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390" windowHeight="8085" tabRatio="928" firstSheet="3" activeTab="12"/>
  </bookViews>
  <sheets>
    <sheet name="Etat comparatif 01-2016" sheetId="37" r:id="rId1"/>
    <sheet name="Etat comparatif 02-2016" sheetId="38" r:id="rId2"/>
    <sheet name="Etat comparatif 03-2016" sheetId="28" r:id="rId3"/>
    <sheet name="Etat comparatif 04-2016" sheetId="32" r:id="rId4"/>
    <sheet name="Etat comparatif 05-2016" sheetId="33" r:id="rId5"/>
    <sheet name="Etat comparatif 06-2016" sheetId="34" r:id="rId6"/>
    <sheet name="Etat comparatif 07-2016" sheetId="35" r:id="rId7"/>
    <sheet name="Etat comparatif 08-2016" sheetId="36" r:id="rId8"/>
    <sheet name="Etat comparatif 09-2016" sheetId="40" r:id="rId9"/>
    <sheet name="Etat comparatif 10-2016" sheetId="41" r:id="rId10"/>
    <sheet name="Etat comparatif 11-2016" sheetId="42" r:id="rId11"/>
    <sheet name="Etat comparatif 12-2016" sheetId="43" r:id="rId12"/>
    <sheet name="IMG" sheetId="39" r:id="rId13"/>
  </sheets>
  <definedNames>
    <definedName name="_xlnm.Print_Area" localSheetId="12">IMG!$A$1:$BM$65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52" i="41" l="1"/>
  <c r="AC151" i="41"/>
  <c r="AC150" i="41"/>
  <c r="AC149" i="41"/>
  <c r="AC148" i="41"/>
  <c r="AC147" i="41"/>
  <c r="AC146" i="41"/>
  <c r="AC145" i="41"/>
  <c r="AC144" i="41"/>
  <c r="AC143" i="41"/>
  <c r="AC142" i="41"/>
  <c r="AC141" i="41"/>
  <c r="AC140" i="41"/>
  <c r="AC139" i="41"/>
  <c r="AC138" i="41"/>
  <c r="AC137" i="41"/>
  <c r="AC136" i="41"/>
  <c r="AC135" i="41"/>
  <c r="AC134" i="41"/>
  <c r="AC133" i="41"/>
  <c r="AC132" i="41"/>
  <c r="AC131" i="41"/>
  <c r="AC130" i="41"/>
  <c r="AC129" i="41"/>
  <c r="AC128" i="41"/>
  <c r="AC127" i="41"/>
  <c r="AC126" i="41"/>
  <c r="AC125" i="41"/>
  <c r="AC124" i="41"/>
  <c r="AC123" i="41"/>
  <c r="AC122" i="41"/>
  <c r="AC121" i="41"/>
  <c r="AC120" i="41"/>
  <c r="AC119" i="41"/>
  <c r="AC118" i="41"/>
  <c r="AC117" i="41"/>
  <c r="AC116" i="41"/>
  <c r="AC115" i="41"/>
  <c r="AC114" i="41"/>
  <c r="AC113" i="41"/>
  <c r="AC112" i="41"/>
  <c r="AC111" i="41"/>
  <c r="AC110" i="41"/>
  <c r="AC109" i="41"/>
  <c r="AC108" i="41"/>
  <c r="AC107" i="41"/>
  <c r="AC106" i="41"/>
  <c r="AC105" i="41"/>
  <c r="AC104" i="41"/>
  <c r="AC103" i="41"/>
  <c r="AC102" i="41"/>
  <c r="AC101" i="41"/>
  <c r="AC100" i="41"/>
  <c r="AC99" i="41"/>
  <c r="AC98" i="41"/>
  <c r="AC97" i="41"/>
  <c r="AC96" i="41"/>
  <c r="AC95" i="41"/>
  <c r="AC94" i="41"/>
  <c r="AC93" i="41"/>
  <c r="AC92" i="41"/>
  <c r="AC91" i="41"/>
  <c r="AC90" i="41"/>
  <c r="AC89" i="41"/>
  <c r="AC88" i="41"/>
  <c r="AC87" i="41"/>
  <c r="AC86" i="41"/>
  <c r="AC85" i="41"/>
  <c r="AC84" i="41"/>
  <c r="AC83" i="41"/>
  <c r="AC82" i="41"/>
  <c r="AC81" i="41"/>
  <c r="AC80" i="41"/>
  <c r="AC79" i="41"/>
  <c r="AC78" i="41"/>
  <c r="AC77" i="41"/>
  <c r="AC76" i="41"/>
  <c r="AC75" i="41"/>
  <c r="AC74" i="41"/>
  <c r="AC73" i="41"/>
  <c r="AC72" i="41"/>
  <c r="AC71" i="41"/>
  <c r="AC70" i="41"/>
  <c r="AC69" i="41"/>
  <c r="AC68" i="41"/>
  <c r="AC67" i="41"/>
  <c r="AC66" i="41"/>
  <c r="AC65" i="41"/>
  <c r="AC64" i="41"/>
  <c r="AC63" i="41"/>
  <c r="AC62" i="41"/>
  <c r="AC61" i="41"/>
  <c r="AC60" i="41"/>
  <c r="AC59" i="41"/>
  <c r="AC58" i="41"/>
  <c r="AC57" i="41"/>
  <c r="AC56" i="41"/>
  <c r="AC55" i="41"/>
  <c r="AC54" i="41"/>
  <c r="AC53" i="41"/>
  <c r="AC52" i="41"/>
  <c r="AC51" i="41"/>
  <c r="AC50" i="41"/>
  <c r="AC49" i="41"/>
  <c r="AC48" i="41"/>
  <c r="AC47" i="41"/>
  <c r="AC46" i="41"/>
  <c r="AC45" i="41"/>
  <c r="AC44" i="41"/>
  <c r="AC43" i="41"/>
  <c r="AC42" i="41"/>
  <c r="AC41" i="41"/>
  <c r="AC40" i="41"/>
  <c r="AC39" i="41"/>
  <c r="AC38" i="41"/>
  <c r="AC37" i="41"/>
  <c r="AC36" i="41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C17" i="41"/>
  <c r="AC16" i="41"/>
  <c r="AC15" i="41"/>
  <c r="AC14" i="41"/>
  <c r="AC13" i="41"/>
  <c r="AC12" i="41"/>
  <c r="AC11" i="41"/>
  <c r="AC10" i="41"/>
  <c r="AB152" i="41"/>
  <c r="AB151" i="41"/>
  <c r="AB150" i="41"/>
  <c r="AB149" i="41"/>
  <c r="AB148" i="41"/>
  <c r="AB147" i="41"/>
  <c r="AB146" i="41"/>
  <c r="AB145" i="41"/>
  <c r="AB144" i="41"/>
  <c r="AB143" i="41"/>
  <c r="AB142" i="41"/>
  <c r="AB141" i="41"/>
  <c r="AB140" i="41"/>
  <c r="AB139" i="41"/>
  <c r="AB138" i="41"/>
  <c r="AB137" i="41"/>
  <c r="AB136" i="41"/>
  <c r="AB135" i="41"/>
  <c r="AB134" i="41"/>
  <c r="AB133" i="41"/>
  <c r="AB132" i="41"/>
  <c r="AB131" i="41"/>
  <c r="AB130" i="41"/>
  <c r="AB129" i="41"/>
  <c r="AB128" i="41"/>
  <c r="AB127" i="41"/>
  <c r="AB126" i="41"/>
  <c r="AB125" i="41"/>
  <c r="AB124" i="41"/>
  <c r="AB123" i="41"/>
  <c r="AB122" i="41"/>
  <c r="AB121" i="41"/>
  <c r="AB120" i="41"/>
  <c r="AB119" i="41"/>
  <c r="AB118" i="41"/>
  <c r="AB117" i="41"/>
  <c r="AB116" i="41"/>
  <c r="AB115" i="41"/>
  <c r="AB114" i="41"/>
  <c r="AB113" i="41"/>
  <c r="AB112" i="41"/>
  <c r="AB111" i="41"/>
  <c r="AB110" i="41"/>
  <c r="AB109" i="41"/>
  <c r="AB108" i="41"/>
  <c r="AB107" i="41"/>
  <c r="AB106" i="41"/>
  <c r="AB105" i="41"/>
  <c r="AB104" i="41"/>
  <c r="AB103" i="41"/>
  <c r="AB102" i="41"/>
  <c r="AB101" i="41"/>
  <c r="AB100" i="41"/>
  <c r="AB99" i="41"/>
  <c r="AB98" i="41"/>
  <c r="AB97" i="41"/>
  <c r="AB96" i="41"/>
  <c r="AB95" i="41"/>
  <c r="AB94" i="41"/>
  <c r="AB93" i="41"/>
  <c r="AB92" i="41"/>
  <c r="AB91" i="41"/>
  <c r="AB90" i="41"/>
  <c r="AB89" i="41"/>
  <c r="AB88" i="41"/>
  <c r="AB87" i="41"/>
  <c r="AB86" i="41"/>
  <c r="AB85" i="41"/>
  <c r="AB84" i="41"/>
  <c r="AB83" i="41"/>
  <c r="AB82" i="41"/>
  <c r="AB81" i="41"/>
  <c r="AB80" i="41"/>
  <c r="AB79" i="41"/>
  <c r="AB78" i="41"/>
  <c r="AB77" i="41"/>
  <c r="AB76" i="41"/>
  <c r="AB75" i="41"/>
  <c r="AB74" i="41"/>
  <c r="AB73" i="41"/>
  <c r="AB72" i="41"/>
  <c r="AB71" i="41"/>
  <c r="AB70" i="41"/>
  <c r="AB69" i="41"/>
  <c r="AB68" i="41"/>
  <c r="AB67" i="41"/>
  <c r="AB66" i="41"/>
  <c r="AB65" i="41"/>
  <c r="AB64" i="41"/>
  <c r="AB63" i="41"/>
  <c r="AB62" i="41"/>
  <c r="AB61" i="41"/>
  <c r="AB60" i="41"/>
  <c r="AB59" i="41"/>
  <c r="AB58" i="41"/>
  <c r="AB57" i="41"/>
  <c r="AB56" i="41"/>
  <c r="AB55" i="41"/>
  <c r="AB54" i="41"/>
  <c r="AB53" i="41"/>
  <c r="AB52" i="41"/>
  <c r="AB51" i="41"/>
  <c r="AB50" i="41"/>
  <c r="AB49" i="41"/>
  <c r="AB48" i="41"/>
  <c r="AB47" i="41"/>
  <c r="AB46" i="41"/>
  <c r="AB45" i="41"/>
  <c r="AB44" i="41"/>
  <c r="AB43" i="41"/>
  <c r="AB42" i="41"/>
  <c r="AB41" i="41"/>
  <c r="AB40" i="41"/>
  <c r="AB39" i="41"/>
  <c r="AB38" i="41"/>
  <c r="AB37" i="41"/>
  <c r="AB36" i="41"/>
  <c r="AB35" i="41"/>
  <c r="AB34" i="41"/>
  <c r="AB33" i="41"/>
  <c r="AB32" i="41"/>
  <c r="AB31" i="41"/>
  <c r="AB30" i="41"/>
  <c r="AB29" i="41"/>
  <c r="AB28" i="41"/>
  <c r="AB27" i="41"/>
  <c r="AB26" i="41"/>
  <c r="AB25" i="41"/>
  <c r="AB24" i="41"/>
  <c r="AB23" i="41"/>
  <c r="AB22" i="41"/>
  <c r="AB21" i="41"/>
  <c r="AB20" i="41"/>
  <c r="AB19" i="41"/>
  <c r="AB18" i="41"/>
  <c r="AB17" i="41"/>
  <c r="AB16" i="41"/>
  <c r="AB15" i="41"/>
  <c r="AB14" i="41"/>
  <c r="AB13" i="41"/>
  <c r="AB12" i="41"/>
  <c r="AB11" i="41"/>
  <c r="AB10" i="41"/>
  <c r="AA152" i="41"/>
  <c r="AA151" i="41"/>
  <c r="AA150" i="41"/>
  <c r="AA149" i="41"/>
  <c r="AA148" i="41"/>
  <c r="AA147" i="41"/>
  <c r="AA146" i="41"/>
  <c r="AA145" i="41"/>
  <c r="AA144" i="41"/>
  <c r="AA143" i="41"/>
  <c r="AA142" i="41"/>
  <c r="AA141" i="41"/>
  <c r="AA140" i="41"/>
  <c r="AA139" i="41"/>
  <c r="AA138" i="41"/>
  <c r="AA137" i="41"/>
  <c r="AA136" i="41"/>
  <c r="AA135" i="41"/>
  <c r="AA134" i="41"/>
  <c r="AA133" i="41"/>
  <c r="AA132" i="41"/>
  <c r="AA131" i="41"/>
  <c r="AA130" i="41"/>
  <c r="AA129" i="41"/>
  <c r="AA128" i="41"/>
  <c r="AA127" i="41"/>
  <c r="AA126" i="41"/>
  <c r="AA125" i="41"/>
  <c r="AA124" i="41"/>
  <c r="AA123" i="41"/>
  <c r="AA122" i="41"/>
  <c r="AA121" i="41"/>
  <c r="AA120" i="41"/>
  <c r="AA119" i="41"/>
  <c r="AA118" i="41"/>
  <c r="AA117" i="41"/>
  <c r="AA116" i="41"/>
  <c r="AA115" i="41"/>
  <c r="AA114" i="41"/>
  <c r="AA113" i="41"/>
  <c r="AA112" i="41"/>
  <c r="AA111" i="41"/>
  <c r="AA110" i="41"/>
  <c r="AA109" i="41"/>
  <c r="AA108" i="41"/>
  <c r="AA107" i="41"/>
  <c r="AA106" i="41"/>
  <c r="AA105" i="41"/>
  <c r="AA104" i="41"/>
  <c r="AA103" i="41"/>
  <c r="AA102" i="41"/>
  <c r="AA101" i="41"/>
  <c r="AA100" i="41"/>
  <c r="AA99" i="41"/>
  <c r="AA98" i="41"/>
  <c r="AA97" i="41"/>
  <c r="AA96" i="41"/>
  <c r="AA95" i="41"/>
  <c r="AA94" i="41"/>
  <c r="AA93" i="41"/>
  <c r="AA92" i="41"/>
  <c r="AA91" i="41"/>
  <c r="AA90" i="41"/>
  <c r="AA89" i="41"/>
  <c r="AA88" i="41"/>
  <c r="AA87" i="41"/>
  <c r="AA86" i="41"/>
  <c r="AA85" i="41"/>
  <c r="AA84" i="41"/>
  <c r="AA83" i="41"/>
  <c r="AA82" i="41"/>
  <c r="AA81" i="41"/>
  <c r="AA80" i="41"/>
  <c r="AA79" i="41"/>
  <c r="AA78" i="41"/>
  <c r="AA77" i="41"/>
  <c r="AA76" i="41"/>
  <c r="AA75" i="41"/>
  <c r="AA74" i="41"/>
  <c r="AA73" i="41"/>
  <c r="AA72" i="41"/>
  <c r="AA71" i="41"/>
  <c r="AA70" i="41"/>
  <c r="AA69" i="41"/>
  <c r="AA68" i="41"/>
  <c r="AA67" i="41"/>
  <c r="AA66" i="41"/>
  <c r="AA65" i="41"/>
  <c r="AA64" i="41"/>
  <c r="AA63" i="41"/>
  <c r="AA62" i="41"/>
  <c r="AA61" i="41"/>
  <c r="AA60" i="41"/>
  <c r="AA59" i="41"/>
  <c r="AA58" i="41"/>
  <c r="AA57" i="41"/>
  <c r="AA56" i="41"/>
  <c r="AA55" i="41"/>
  <c r="AA54" i="41"/>
  <c r="AA53" i="41"/>
  <c r="AA52" i="41"/>
  <c r="AA51" i="41"/>
  <c r="AA50" i="41"/>
  <c r="AA49" i="41"/>
  <c r="AA48" i="41"/>
  <c r="AA47" i="41"/>
  <c r="AA46" i="41"/>
  <c r="AA45" i="41"/>
  <c r="AA44" i="41"/>
  <c r="AA43" i="41"/>
  <c r="AA42" i="41"/>
  <c r="AA41" i="41"/>
  <c r="AA40" i="41"/>
  <c r="AA39" i="41"/>
  <c r="AA38" i="41"/>
  <c r="AA37" i="41"/>
  <c r="AA36" i="41"/>
  <c r="AA35" i="41"/>
  <c r="AA34" i="41"/>
  <c r="AA33" i="41"/>
  <c r="AA32" i="41"/>
  <c r="AA31" i="41"/>
  <c r="AA30" i="41"/>
  <c r="AA29" i="41"/>
  <c r="AA28" i="41"/>
  <c r="AA27" i="41"/>
  <c r="AA26" i="41"/>
  <c r="AA25" i="41"/>
  <c r="AA24" i="41"/>
  <c r="AA23" i="41"/>
  <c r="AA22" i="41"/>
  <c r="AA21" i="41"/>
  <c r="AA20" i="41"/>
  <c r="AA19" i="41"/>
  <c r="AA18" i="41"/>
  <c r="AA17" i="41"/>
  <c r="AA16" i="41"/>
  <c r="AA15" i="41"/>
  <c r="AA14" i="41"/>
  <c r="AA13" i="41"/>
  <c r="AA12" i="41"/>
  <c r="AA11" i="41"/>
  <c r="AA10" i="41"/>
  <c r="Z152" i="41"/>
  <c r="Z151" i="41"/>
  <c r="Z150" i="41"/>
  <c r="Z149" i="41"/>
  <c r="Z148" i="41"/>
  <c r="Z147" i="41"/>
  <c r="Z146" i="41"/>
  <c r="Z145" i="41"/>
  <c r="Z144" i="41"/>
  <c r="Z143" i="41"/>
  <c r="Z142" i="41"/>
  <c r="Z141" i="41"/>
  <c r="Z140" i="41"/>
  <c r="Z139" i="41"/>
  <c r="Z138" i="41"/>
  <c r="Z137" i="41"/>
  <c r="Z136" i="41"/>
  <c r="Z135" i="41"/>
  <c r="Z134" i="41"/>
  <c r="Z133" i="41"/>
  <c r="Z132" i="41"/>
  <c r="Z131" i="41"/>
  <c r="Z130" i="41"/>
  <c r="Z129" i="41"/>
  <c r="Z128" i="41"/>
  <c r="Z127" i="41"/>
  <c r="Z126" i="41"/>
  <c r="Z125" i="41"/>
  <c r="Z124" i="41"/>
  <c r="Z123" i="41"/>
  <c r="Z122" i="41"/>
  <c r="Z121" i="41"/>
  <c r="Z120" i="41"/>
  <c r="Z119" i="41"/>
  <c r="Z118" i="41"/>
  <c r="Z117" i="41"/>
  <c r="Z116" i="41"/>
  <c r="Z115" i="41"/>
  <c r="Z114" i="41"/>
  <c r="Z113" i="41"/>
  <c r="Z112" i="41"/>
  <c r="Z111" i="41"/>
  <c r="Z110" i="41"/>
  <c r="Z109" i="41"/>
  <c r="Z108" i="41"/>
  <c r="Z107" i="41"/>
  <c r="Z106" i="41"/>
  <c r="Z105" i="41"/>
  <c r="Z104" i="41"/>
  <c r="Z103" i="41"/>
  <c r="Z102" i="41"/>
  <c r="Z101" i="41"/>
  <c r="Z100" i="41"/>
  <c r="Z99" i="41"/>
  <c r="Z98" i="41"/>
  <c r="Z97" i="41"/>
  <c r="Z96" i="41"/>
  <c r="Z95" i="41"/>
  <c r="Z94" i="41"/>
  <c r="Z93" i="41"/>
  <c r="Z92" i="41"/>
  <c r="Z91" i="41"/>
  <c r="Z90" i="41"/>
  <c r="Z89" i="41"/>
  <c r="Z88" i="41"/>
  <c r="Z87" i="41"/>
  <c r="Z86" i="41"/>
  <c r="Z85" i="41"/>
  <c r="Z84" i="41"/>
  <c r="Z83" i="41"/>
  <c r="Z82" i="41"/>
  <c r="Z81" i="41"/>
  <c r="Z80" i="41"/>
  <c r="Z79" i="41"/>
  <c r="Z78" i="41"/>
  <c r="Z77" i="41"/>
  <c r="Z76" i="41"/>
  <c r="Z75" i="41"/>
  <c r="Z74" i="41"/>
  <c r="Z73" i="41"/>
  <c r="Z72" i="41"/>
  <c r="Z71" i="41"/>
  <c r="Z70" i="41"/>
  <c r="Z69" i="41"/>
  <c r="Z68" i="41"/>
  <c r="Z67" i="41"/>
  <c r="Z66" i="41"/>
  <c r="Z65" i="41"/>
  <c r="Z64" i="41"/>
  <c r="Z63" i="41"/>
  <c r="Z62" i="41"/>
  <c r="Z61" i="41"/>
  <c r="Z60" i="41"/>
  <c r="Z59" i="41"/>
  <c r="Z58" i="41"/>
  <c r="Z57" i="41"/>
  <c r="Z56" i="41"/>
  <c r="Z55" i="41"/>
  <c r="Z54" i="41"/>
  <c r="Z53" i="41"/>
  <c r="Z52" i="41"/>
  <c r="Z51" i="41"/>
  <c r="Z50" i="41"/>
  <c r="Z49" i="41"/>
  <c r="Z48" i="41"/>
  <c r="Z47" i="41"/>
  <c r="Z46" i="41"/>
  <c r="Z45" i="41"/>
  <c r="Z44" i="41"/>
  <c r="Z43" i="41"/>
  <c r="Z42" i="41"/>
  <c r="Z41" i="41"/>
  <c r="Z40" i="41"/>
  <c r="Z39" i="41"/>
  <c r="Z38" i="41"/>
  <c r="Z37" i="41"/>
  <c r="Z36" i="41"/>
  <c r="Z35" i="41"/>
  <c r="Z34" i="41"/>
  <c r="Z33" i="41"/>
  <c r="Z32" i="41"/>
  <c r="Z31" i="41"/>
  <c r="Z30" i="41"/>
  <c r="Z29" i="41"/>
  <c r="Z28" i="41"/>
  <c r="Z27" i="41"/>
  <c r="Z26" i="41"/>
  <c r="Z25" i="41"/>
  <c r="Z24" i="41"/>
  <c r="Z23" i="41"/>
  <c r="Z22" i="41"/>
  <c r="Z21" i="41"/>
  <c r="Z20" i="41"/>
  <c r="Z19" i="41"/>
  <c r="Z18" i="41"/>
  <c r="Z17" i="41"/>
  <c r="Z16" i="41"/>
  <c r="Z15" i="41"/>
  <c r="Z14" i="41"/>
  <c r="Z13" i="41"/>
  <c r="Z12" i="41"/>
  <c r="Z11" i="41"/>
  <c r="Z10" i="41"/>
  <c r="Y152" i="41"/>
  <c r="Y151" i="41"/>
  <c r="Y150" i="41"/>
  <c r="Y149" i="41"/>
  <c r="Y148" i="41"/>
  <c r="Y147" i="41"/>
  <c r="Y146" i="41"/>
  <c r="Y145" i="41"/>
  <c r="Y144" i="41"/>
  <c r="Y143" i="41"/>
  <c r="Y142" i="41"/>
  <c r="Y141" i="41"/>
  <c r="Y140" i="41"/>
  <c r="Y139" i="41"/>
  <c r="Y138" i="41"/>
  <c r="Y137" i="41"/>
  <c r="Y136" i="41"/>
  <c r="Y135" i="41"/>
  <c r="Y134" i="41"/>
  <c r="Y133" i="41"/>
  <c r="Y132" i="41"/>
  <c r="Y131" i="41"/>
  <c r="Y130" i="41"/>
  <c r="Y129" i="41"/>
  <c r="Y128" i="41"/>
  <c r="Y127" i="41"/>
  <c r="Y126" i="41"/>
  <c r="Y125" i="41"/>
  <c r="Y124" i="41"/>
  <c r="Y123" i="41"/>
  <c r="Y122" i="41"/>
  <c r="Y121" i="41"/>
  <c r="Y120" i="41"/>
  <c r="Y119" i="41"/>
  <c r="Y118" i="41"/>
  <c r="Y117" i="41"/>
  <c r="Y116" i="41"/>
  <c r="Y115" i="41"/>
  <c r="Y114" i="41"/>
  <c r="Y113" i="41"/>
  <c r="Y112" i="41"/>
  <c r="Y111" i="41"/>
  <c r="Y110" i="41"/>
  <c r="Y109" i="41"/>
  <c r="Y108" i="41"/>
  <c r="Y107" i="41"/>
  <c r="Y106" i="41"/>
  <c r="Y105" i="41"/>
  <c r="Y104" i="41"/>
  <c r="Y103" i="41"/>
  <c r="Y102" i="41"/>
  <c r="Y101" i="41"/>
  <c r="Y100" i="41"/>
  <c r="Y99" i="41"/>
  <c r="Y98" i="41"/>
  <c r="Y97" i="41"/>
  <c r="Y96" i="41"/>
  <c r="Y95" i="41"/>
  <c r="Y94" i="41"/>
  <c r="Y93" i="41"/>
  <c r="Y92" i="41"/>
  <c r="Y91" i="41"/>
  <c r="Y90" i="41"/>
  <c r="Y89" i="41"/>
  <c r="Y88" i="41"/>
  <c r="Y87" i="41"/>
  <c r="Y86" i="41"/>
  <c r="Y85" i="41"/>
  <c r="Y84" i="41"/>
  <c r="Y83" i="41"/>
  <c r="Y82" i="41"/>
  <c r="Y81" i="41"/>
  <c r="Y80" i="41"/>
  <c r="Y79" i="41"/>
  <c r="Y78" i="41"/>
  <c r="Y77" i="41"/>
  <c r="Y76" i="41"/>
  <c r="Y75" i="41"/>
  <c r="Y74" i="41"/>
  <c r="Y73" i="41"/>
  <c r="Y72" i="41"/>
  <c r="Y71" i="41"/>
  <c r="Y70" i="41"/>
  <c r="Y69" i="41"/>
  <c r="Y68" i="41"/>
  <c r="Y67" i="41"/>
  <c r="Y66" i="41"/>
  <c r="Y65" i="41"/>
  <c r="Y64" i="41"/>
  <c r="Y63" i="41"/>
  <c r="Y62" i="41"/>
  <c r="Y61" i="41"/>
  <c r="Y60" i="41"/>
  <c r="Y59" i="41"/>
  <c r="Y58" i="41"/>
  <c r="Y57" i="41"/>
  <c r="Y56" i="41"/>
  <c r="Y55" i="41"/>
  <c r="Y54" i="41"/>
  <c r="Y53" i="41"/>
  <c r="Y52" i="41"/>
  <c r="Y51" i="41"/>
  <c r="Y50" i="41"/>
  <c r="Y49" i="41"/>
  <c r="Y48" i="41"/>
  <c r="Y47" i="41"/>
  <c r="Y46" i="41"/>
  <c r="Y45" i="41"/>
  <c r="Y44" i="41"/>
  <c r="Y43" i="41"/>
  <c r="Y42" i="41"/>
  <c r="Y41" i="41"/>
  <c r="Y40" i="41"/>
  <c r="Y39" i="41"/>
  <c r="Y38" i="41"/>
  <c r="Y37" i="41"/>
  <c r="Y36" i="41"/>
  <c r="Y35" i="41"/>
  <c r="Y34" i="41"/>
  <c r="Y33" i="41"/>
  <c r="Y32" i="41"/>
  <c r="Y31" i="41"/>
  <c r="Y30" i="41"/>
  <c r="Y29" i="41"/>
  <c r="Y28" i="41"/>
  <c r="Y27" i="41"/>
  <c r="Y26" i="41"/>
  <c r="Y25" i="41"/>
  <c r="Y24" i="41"/>
  <c r="Y23" i="41"/>
  <c r="Y22" i="41"/>
  <c r="Y21" i="41"/>
  <c r="Y20" i="41"/>
  <c r="Y19" i="41"/>
  <c r="Y18" i="41"/>
  <c r="Y17" i="41"/>
  <c r="Y16" i="41"/>
  <c r="Y15" i="41"/>
  <c r="Y14" i="41"/>
  <c r="Y13" i="41"/>
  <c r="Y12" i="41"/>
  <c r="Y11" i="41"/>
  <c r="Y10" i="41"/>
  <c r="X152" i="41"/>
  <c r="X151" i="41"/>
  <c r="X150" i="41"/>
  <c r="X149" i="41"/>
  <c r="X148" i="41"/>
  <c r="X147" i="41"/>
  <c r="X146" i="41"/>
  <c r="X145" i="41"/>
  <c r="X144" i="41"/>
  <c r="X143" i="41"/>
  <c r="X142" i="41"/>
  <c r="X141" i="41"/>
  <c r="X140" i="41"/>
  <c r="X139" i="41"/>
  <c r="X138" i="41"/>
  <c r="X137" i="41"/>
  <c r="X136" i="41"/>
  <c r="X135" i="41"/>
  <c r="X134" i="41"/>
  <c r="X133" i="41"/>
  <c r="X132" i="41"/>
  <c r="X131" i="41"/>
  <c r="X130" i="41"/>
  <c r="X129" i="41"/>
  <c r="X128" i="41"/>
  <c r="X127" i="41"/>
  <c r="X126" i="41"/>
  <c r="X125" i="41"/>
  <c r="X124" i="41"/>
  <c r="X123" i="41"/>
  <c r="X122" i="41"/>
  <c r="X121" i="41"/>
  <c r="X120" i="41"/>
  <c r="X119" i="41"/>
  <c r="X118" i="41"/>
  <c r="X117" i="41"/>
  <c r="X116" i="41"/>
  <c r="X115" i="41"/>
  <c r="X114" i="41"/>
  <c r="X113" i="41"/>
  <c r="X112" i="41"/>
  <c r="X111" i="41"/>
  <c r="X110" i="41"/>
  <c r="X109" i="41"/>
  <c r="X108" i="41"/>
  <c r="X107" i="41"/>
  <c r="X106" i="41"/>
  <c r="X105" i="41"/>
  <c r="X104" i="41"/>
  <c r="X103" i="41"/>
  <c r="X102" i="41"/>
  <c r="X101" i="41"/>
  <c r="X100" i="41"/>
  <c r="X99" i="41"/>
  <c r="X98" i="41"/>
  <c r="X97" i="41"/>
  <c r="X96" i="41"/>
  <c r="X95" i="41"/>
  <c r="X94" i="41"/>
  <c r="X93" i="41"/>
  <c r="X92" i="41"/>
  <c r="X91" i="41"/>
  <c r="X90" i="41"/>
  <c r="X89" i="41"/>
  <c r="X88" i="41"/>
  <c r="X87" i="41"/>
  <c r="X86" i="41"/>
  <c r="X85" i="41"/>
  <c r="X84" i="41"/>
  <c r="X83" i="41"/>
  <c r="X82" i="41"/>
  <c r="X81" i="41"/>
  <c r="X80" i="41"/>
  <c r="X79" i="41"/>
  <c r="X78" i="41"/>
  <c r="X77" i="41"/>
  <c r="X76" i="41"/>
  <c r="X75" i="41"/>
  <c r="X74" i="41"/>
  <c r="X73" i="41"/>
  <c r="X72" i="41"/>
  <c r="X71" i="41"/>
  <c r="X70" i="41"/>
  <c r="X69" i="41"/>
  <c r="X68" i="41"/>
  <c r="X67" i="41"/>
  <c r="X66" i="41"/>
  <c r="X65" i="41"/>
  <c r="X64" i="41"/>
  <c r="X63" i="41"/>
  <c r="X62" i="41"/>
  <c r="X61" i="41"/>
  <c r="X60" i="41"/>
  <c r="X59" i="41"/>
  <c r="X58" i="41"/>
  <c r="X57" i="41"/>
  <c r="X56" i="41"/>
  <c r="X55" i="41"/>
  <c r="X54" i="41"/>
  <c r="X53" i="41"/>
  <c r="X52" i="41"/>
  <c r="X51" i="41"/>
  <c r="X50" i="41"/>
  <c r="X49" i="41"/>
  <c r="X48" i="41"/>
  <c r="X47" i="41"/>
  <c r="X46" i="41"/>
  <c r="X45" i="41"/>
  <c r="X44" i="41"/>
  <c r="X43" i="41"/>
  <c r="X42" i="41"/>
  <c r="X41" i="41"/>
  <c r="X40" i="41"/>
  <c r="X39" i="41"/>
  <c r="X38" i="41"/>
  <c r="X37" i="41"/>
  <c r="X36" i="41"/>
  <c r="X35" i="41"/>
  <c r="X34" i="41"/>
  <c r="X33" i="41"/>
  <c r="X32" i="41"/>
  <c r="X31" i="41"/>
  <c r="X30" i="41"/>
  <c r="X29" i="41"/>
  <c r="X28" i="41"/>
  <c r="X27" i="41"/>
  <c r="X26" i="41"/>
  <c r="X25" i="41"/>
  <c r="X24" i="41"/>
  <c r="X23" i="41"/>
  <c r="X22" i="41"/>
  <c r="X21" i="41"/>
  <c r="X20" i="41"/>
  <c r="X19" i="41"/>
  <c r="X18" i="41"/>
  <c r="X17" i="41"/>
  <c r="X16" i="41"/>
  <c r="X15" i="41"/>
  <c r="X14" i="41"/>
  <c r="X13" i="41"/>
  <c r="X12" i="41"/>
  <c r="X11" i="41"/>
  <c r="X10" i="41"/>
  <c r="AC92" i="43"/>
  <c r="AC91" i="43"/>
  <c r="AC90" i="43"/>
  <c r="AC89" i="43"/>
  <c r="AC88" i="43"/>
  <c r="AC87" i="43"/>
  <c r="AC86" i="43"/>
  <c r="AC85" i="43"/>
  <c r="AC84" i="43"/>
  <c r="AC83" i="43"/>
  <c r="AC82" i="43"/>
  <c r="AC81" i="43"/>
  <c r="AC80" i="43"/>
  <c r="AC79" i="43"/>
  <c r="AC78" i="43"/>
  <c r="AC77" i="43"/>
  <c r="AC76" i="43"/>
  <c r="AC75" i="43"/>
  <c r="AC74" i="43"/>
  <c r="AC73" i="43"/>
  <c r="AC72" i="43"/>
  <c r="AC71" i="43"/>
  <c r="AC70" i="43"/>
  <c r="AC69" i="43"/>
  <c r="AC68" i="43"/>
  <c r="AC67" i="43"/>
  <c r="AC66" i="43"/>
  <c r="AC65" i="43"/>
  <c r="AC64" i="43"/>
  <c r="AC63" i="43"/>
  <c r="AC62" i="43"/>
  <c r="AC61" i="43"/>
  <c r="AC60" i="43"/>
  <c r="AC59" i="43"/>
  <c r="AC58" i="43"/>
  <c r="AC57" i="43"/>
  <c r="AC56" i="43"/>
  <c r="AC55" i="43"/>
  <c r="AC54" i="43"/>
  <c r="AC53" i="43"/>
  <c r="AC52" i="43"/>
  <c r="AC51" i="43"/>
  <c r="AC50" i="43"/>
  <c r="AC49" i="43"/>
  <c r="AC48" i="43"/>
  <c r="AC47" i="43"/>
  <c r="AC46" i="43"/>
  <c r="AC45" i="43"/>
  <c r="AC44" i="43"/>
  <c r="AC43" i="43"/>
  <c r="AC42" i="43"/>
  <c r="AC41" i="43"/>
  <c r="AC40" i="43"/>
  <c r="AC39" i="43"/>
  <c r="AC38" i="43"/>
  <c r="AC37" i="43"/>
  <c r="AC36" i="43"/>
  <c r="AC35" i="43"/>
  <c r="AC34" i="43"/>
  <c r="AC33" i="43"/>
  <c r="AC32" i="43"/>
  <c r="AC31" i="43"/>
  <c r="AC30" i="43"/>
  <c r="AC29" i="43"/>
  <c r="AC28" i="43"/>
  <c r="AC27" i="43"/>
  <c r="AC26" i="43"/>
  <c r="AC25" i="43"/>
  <c r="AC24" i="43"/>
  <c r="AC23" i="43"/>
  <c r="AC22" i="43"/>
  <c r="AC21" i="43"/>
  <c r="AC20" i="43"/>
  <c r="AC19" i="43"/>
  <c r="AC18" i="43"/>
  <c r="AC17" i="43"/>
  <c r="AC16" i="43"/>
  <c r="AC15" i="43"/>
  <c r="AC14" i="43"/>
  <c r="AC13" i="43"/>
  <c r="AC12" i="43"/>
  <c r="AC11" i="43"/>
  <c r="AC10" i="43"/>
  <c r="AB92" i="43"/>
  <c r="AB91" i="43"/>
  <c r="AB90" i="43"/>
  <c r="AB89" i="43"/>
  <c r="AB88" i="43"/>
  <c r="AB87" i="43"/>
  <c r="AB86" i="43"/>
  <c r="AB85" i="43"/>
  <c r="AB84" i="43"/>
  <c r="AB83" i="43"/>
  <c r="AB82" i="43"/>
  <c r="AB81" i="43"/>
  <c r="AB80" i="43"/>
  <c r="AB79" i="43"/>
  <c r="AB78" i="43"/>
  <c r="AB77" i="43"/>
  <c r="AB76" i="43"/>
  <c r="AB75" i="43"/>
  <c r="AB74" i="43"/>
  <c r="AB73" i="43"/>
  <c r="AB72" i="43"/>
  <c r="AB71" i="43"/>
  <c r="AB70" i="43"/>
  <c r="AB69" i="43"/>
  <c r="AB68" i="43"/>
  <c r="AB67" i="43"/>
  <c r="AB66" i="43"/>
  <c r="AB65" i="43"/>
  <c r="AB64" i="43"/>
  <c r="AB63" i="43"/>
  <c r="AB62" i="43"/>
  <c r="AB61" i="43"/>
  <c r="AB60" i="43"/>
  <c r="AB59" i="43"/>
  <c r="AB58" i="43"/>
  <c r="AB57" i="43"/>
  <c r="AB56" i="43"/>
  <c r="AB55" i="43"/>
  <c r="AB54" i="43"/>
  <c r="AB53" i="43"/>
  <c r="AB52" i="43"/>
  <c r="AB51" i="43"/>
  <c r="AB50" i="43"/>
  <c r="AB49" i="43"/>
  <c r="AB48" i="43"/>
  <c r="AB47" i="43"/>
  <c r="AB46" i="43"/>
  <c r="AB45" i="43"/>
  <c r="AB44" i="43"/>
  <c r="AB43" i="43"/>
  <c r="AB42" i="43"/>
  <c r="AB41" i="43"/>
  <c r="AB40" i="43"/>
  <c r="AB39" i="43"/>
  <c r="AB38" i="43"/>
  <c r="AB37" i="43"/>
  <c r="AB36" i="43"/>
  <c r="AB35" i="43"/>
  <c r="AB34" i="43"/>
  <c r="AB33" i="43"/>
  <c r="AB32" i="43"/>
  <c r="AB31" i="43"/>
  <c r="AB30" i="43"/>
  <c r="AB29" i="43"/>
  <c r="AB28" i="43"/>
  <c r="AB27" i="43"/>
  <c r="AB26" i="43"/>
  <c r="AB25" i="43"/>
  <c r="AB24" i="43"/>
  <c r="AB23" i="43"/>
  <c r="AB22" i="43"/>
  <c r="AB21" i="43"/>
  <c r="AB20" i="43"/>
  <c r="AB19" i="43"/>
  <c r="AB18" i="43"/>
  <c r="AB17" i="43"/>
  <c r="AB16" i="43"/>
  <c r="AB15" i="43"/>
  <c r="AB14" i="43"/>
  <c r="AB13" i="43"/>
  <c r="AB12" i="43"/>
  <c r="AB11" i="43"/>
  <c r="AB10" i="43"/>
  <c r="AA92" i="43"/>
  <c r="AA91" i="43"/>
  <c r="AA90" i="43"/>
  <c r="AA89" i="43"/>
  <c r="AA88" i="43"/>
  <c r="AA87" i="43"/>
  <c r="AA86" i="43"/>
  <c r="AA85" i="43"/>
  <c r="AA84" i="43"/>
  <c r="AA83" i="43"/>
  <c r="AA82" i="43"/>
  <c r="AA81" i="43"/>
  <c r="AA80" i="43"/>
  <c r="AA79" i="43"/>
  <c r="AA78" i="43"/>
  <c r="AA77" i="43"/>
  <c r="AA76" i="43"/>
  <c r="AA75" i="43"/>
  <c r="AA74" i="43"/>
  <c r="AA73" i="43"/>
  <c r="AA72" i="43"/>
  <c r="AA71" i="43"/>
  <c r="AA70" i="43"/>
  <c r="AA69" i="43"/>
  <c r="AA68" i="43"/>
  <c r="AA67" i="43"/>
  <c r="AA66" i="43"/>
  <c r="AA65" i="43"/>
  <c r="AA64" i="43"/>
  <c r="AA63" i="43"/>
  <c r="AA62" i="43"/>
  <c r="AA61" i="43"/>
  <c r="AA60" i="43"/>
  <c r="AA59" i="43"/>
  <c r="AA58" i="43"/>
  <c r="AA57" i="43"/>
  <c r="AA56" i="43"/>
  <c r="AA55" i="43"/>
  <c r="AA54" i="43"/>
  <c r="AA53" i="43"/>
  <c r="AA52" i="43"/>
  <c r="AA51" i="43"/>
  <c r="AA50" i="43"/>
  <c r="AA49" i="43"/>
  <c r="AA48" i="43"/>
  <c r="AA47" i="43"/>
  <c r="AA46" i="43"/>
  <c r="AA45" i="43"/>
  <c r="AA44" i="43"/>
  <c r="AA43" i="43"/>
  <c r="AA42" i="43"/>
  <c r="AA41" i="43"/>
  <c r="AA40" i="43"/>
  <c r="AA39" i="43"/>
  <c r="AA38" i="43"/>
  <c r="AA37" i="43"/>
  <c r="AA36" i="43"/>
  <c r="AA35" i="43"/>
  <c r="AA34" i="43"/>
  <c r="AA33" i="43"/>
  <c r="AA32" i="43"/>
  <c r="AA31" i="43"/>
  <c r="AA30" i="43"/>
  <c r="AA29" i="43"/>
  <c r="AA28" i="43"/>
  <c r="AA27" i="43"/>
  <c r="AA26" i="43"/>
  <c r="AA25" i="43"/>
  <c r="AA24" i="43"/>
  <c r="AA23" i="43"/>
  <c r="AA22" i="43"/>
  <c r="AA21" i="43"/>
  <c r="AA20" i="43"/>
  <c r="AA19" i="43"/>
  <c r="AA18" i="43"/>
  <c r="AA17" i="43"/>
  <c r="AA16" i="43"/>
  <c r="AA15" i="43"/>
  <c r="AA14" i="43"/>
  <c r="AA13" i="43"/>
  <c r="AA12" i="43"/>
  <c r="AA11" i="43"/>
  <c r="AA10" i="43"/>
  <c r="Z92" i="43"/>
  <c r="Z91" i="43"/>
  <c r="Z90" i="43"/>
  <c r="Z89" i="43"/>
  <c r="Z88" i="43"/>
  <c r="Z87" i="43"/>
  <c r="Z86" i="43"/>
  <c r="Z85" i="43"/>
  <c r="Z84" i="43"/>
  <c r="Z83" i="43"/>
  <c r="Z82" i="43"/>
  <c r="Z81" i="43"/>
  <c r="Z80" i="43"/>
  <c r="Z79" i="43"/>
  <c r="Z78" i="43"/>
  <c r="Z77" i="43"/>
  <c r="Z76" i="43"/>
  <c r="Z75" i="43"/>
  <c r="Z74" i="43"/>
  <c r="Z73" i="43"/>
  <c r="Z72" i="43"/>
  <c r="Z71" i="43"/>
  <c r="Z70" i="43"/>
  <c r="Z69" i="43"/>
  <c r="Z68" i="43"/>
  <c r="Z67" i="43"/>
  <c r="Z66" i="43"/>
  <c r="Z65" i="43"/>
  <c r="Z64" i="43"/>
  <c r="Z63" i="43"/>
  <c r="Z62" i="43"/>
  <c r="Z61" i="43"/>
  <c r="Z60" i="43"/>
  <c r="Z59" i="43"/>
  <c r="Z58" i="43"/>
  <c r="Z57" i="43"/>
  <c r="Z56" i="43"/>
  <c r="Z55" i="43"/>
  <c r="Z54" i="43"/>
  <c r="Z53" i="43"/>
  <c r="Z52" i="43"/>
  <c r="Z51" i="43"/>
  <c r="Z50" i="43"/>
  <c r="Z49" i="43"/>
  <c r="Z48" i="43"/>
  <c r="Z47" i="43"/>
  <c r="Z46" i="43"/>
  <c r="Z45" i="43"/>
  <c r="Z44" i="43"/>
  <c r="Z43" i="43"/>
  <c r="Z42" i="43"/>
  <c r="Z41" i="43"/>
  <c r="Z40" i="43"/>
  <c r="Z39" i="43"/>
  <c r="Z38" i="43"/>
  <c r="Z37" i="43"/>
  <c r="Z36" i="43"/>
  <c r="Z35" i="43"/>
  <c r="Z34" i="43"/>
  <c r="Z33" i="43"/>
  <c r="Z32" i="43"/>
  <c r="Z31" i="43"/>
  <c r="Z30" i="43"/>
  <c r="Z29" i="43"/>
  <c r="Z28" i="43"/>
  <c r="Z27" i="43"/>
  <c r="Z26" i="43"/>
  <c r="Z25" i="43"/>
  <c r="Z24" i="43"/>
  <c r="Z23" i="43"/>
  <c r="Z22" i="43"/>
  <c r="Z21" i="43"/>
  <c r="Z20" i="43"/>
  <c r="Z19" i="43"/>
  <c r="Z18" i="43"/>
  <c r="Z17" i="43"/>
  <c r="Z16" i="43"/>
  <c r="Z15" i="43"/>
  <c r="Z14" i="43"/>
  <c r="Z13" i="43"/>
  <c r="Z12" i="43"/>
  <c r="Z11" i="43"/>
  <c r="Z10" i="43"/>
  <c r="Y92" i="43"/>
  <c r="Y91" i="43"/>
  <c r="Y90" i="43"/>
  <c r="Y89" i="43"/>
  <c r="Y88" i="43"/>
  <c r="Y87" i="43"/>
  <c r="Y86" i="43"/>
  <c r="Y85" i="43"/>
  <c r="Y84" i="43"/>
  <c r="Y83" i="43"/>
  <c r="Y82" i="43"/>
  <c r="Y81" i="43"/>
  <c r="Y80" i="43"/>
  <c r="Y79" i="43"/>
  <c r="Y78" i="43"/>
  <c r="Y77" i="43"/>
  <c r="Y76" i="43"/>
  <c r="Y75" i="43"/>
  <c r="Y74" i="43"/>
  <c r="Y73" i="43"/>
  <c r="Y72" i="43"/>
  <c r="Y71" i="43"/>
  <c r="Y70" i="43"/>
  <c r="Y69" i="43"/>
  <c r="Y68" i="43"/>
  <c r="Y67" i="43"/>
  <c r="Y66" i="43"/>
  <c r="Y65" i="43"/>
  <c r="Y64" i="43"/>
  <c r="Y63" i="43"/>
  <c r="Y62" i="43"/>
  <c r="Y61" i="43"/>
  <c r="Y60" i="43"/>
  <c r="Y59" i="43"/>
  <c r="Y58" i="43"/>
  <c r="Y57" i="43"/>
  <c r="Y56" i="43"/>
  <c r="Y55" i="43"/>
  <c r="Y54" i="43"/>
  <c r="Y53" i="43"/>
  <c r="Y52" i="43"/>
  <c r="Y51" i="43"/>
  <c r="Y50" i="43"/>
  <c r="Y49" i="43"/>
  <c r="Y48" i="43"/>
  <c r="Y47" i="43"/>
  <c r="Y46" i="43"/>
  <c r="Y45" i="43"/>
  <c r="Y44" i="43"/>
  <c r="Y43" i="43"/>
  <c r="Y42" i="43"/>
  <c r="Y41" i="43"/>
  <c r="Y40" i="43"/>
  <c r="Y39" i="43"/>
  <c r="Y38" i="43"/>
  <c r="Y37" i="43"/>
  <c r="Y36" i="43"/>
  <c r="Y35" i="43"/>
  <c r="Y34" i="43"/>
  <c r="Y33" i="43"/>
  <c r="Y32" i="43"/>
  <c r="Y31" i="43"/>
  <c r="Y30" i="43"/>
  <c r="Y29" i="43"/>
  <c r="Y28" i="43"/>
  <c r="Y27" i="43"/>
  <c r="Y26" i="43"/>
  <c r="Y25" i="43"/>
  <c r="Y24" i="43"/>
  <c r="Y23" i="43"/>
  <c r="Y22" i="43"/>
  <c r="Y21" i="43"/>
  <c r="Y20" i="43"/>
  <c r="Y19" i="43"/>
  <c r="Y18" i="43"/>
  <c r="Y17" i="43"/>
  <c r="Y16" i="43"/>
  <c r="Y15" i="43"/>
  <c r="Y14" i="43"/>
  <c r="Y13" i="43"/>
  <c r="Y12" i="43"/>
  <c r="Y11" i="43"/>
  <c r="Y10" i="43"/>
  <c r="X92" i="43"/>
  <c r="X91" i="43"/>
  <c r="X90" i="43"/>
  <c r="X89" i="43"/>
  <c r="X88" i="43"/>
  <c r="X87" i="43"/>
  <c r="X86" i="43"/>
  <c r="X85" i="43"/>
  <c r="X84" i="43"/>
  <c r="X83" i="43"/>
  <c r="X82" i="43"/>
  <c r="X81" i="43"/>
  <c r="X80" i="43"/>
  <c r="X79" i="43"/>
  <c r="X78" i="43"/>
  <c r="X77" i="43"/>
  <c r="X76" i="43"/>
  <c r="X75" i="43"/>
  <c r="X74" i="43"/>
  <c r="X73" i="43"/>
  <c r="X72" i="43"/>
  <c r="X71" i="43"/>
  <c r="X70" i="43"/>
  <c r="X69" i="43"/>
  <c r="X68" i="43"/>
  <c r="X67" i="43"/>
  <c r="X66" i="43"/>
  <c r="X65" i="43"/>
  <c r="X64" i="43"/>
  <c r="X63" i="43"/>
  <c r="X62" i="43"/>
  <c r="X61" i="43"/>
  <c r="X60" i="43"/>
  <c r="X59" i="43"/>
  <c r="X58" i="43"/>
  <c r="X57" i="43"/>
  <c r="X56" i="43"/>
  <c r="X55" i="43"/>
  <c r="X54" i="43"/>
  <c r="X53" i="43"/>
  <c r="X52" i="43"/>
  <c r="X51" i="43"/>
  <c r="X50" i="43"/>
  <c r="X49" i="43"/>
  <c r="X48" i="43"/>
  <c r="X47" i="43"/>
  <c r="X46" i="43"/>
  <c r="X45" i="43"/>
  <c r="X44" i="43"/>
  <c r="X43" i="43"/>
  <c r="X42" i="43"/>
  <c r="X41" i="43"/>
  <c r="X40" i="43"/>
  <c r="X39" i="43"/>
  <c r="X38" i="43"/>
  <c r="X37" i="43"/>
  <c r="X36" i="43"/>
  <c r="X35" i="43"/>
  <c r="X34" i="43"/>
  <c r="X33" i="43"/>
  <c r="X32" i="43"/>
  <c r="X31" i="43"/>
  <c r="X30" i="43"/>
  <c r="X29" i="43"/>
  <c r="X28" i="43"/>
  <c r="X27" i="43"/>
  <c r="X26" i="43"/>
  <c r="X25" i="43"/>
  <c r="X24" i="43"/>
  <c r="X23" i="43"/>
  <c r="X22" i="43"/>
  <c r="X21" i="43"/>
  <c r="X20" i="43"/>
  <c r="X19" i="43"/>
  <c r="X18" i="43"/>
  <c r="X17" i="43"/>
  <c r="X16" i="43"/>
  <c r="X15" i="43"/>
  <c r="X14" i="43"/>
  <c r="X13" i="43"/>
  <c r="X12" i="43"/>
  <c r="X11" i="43"/>
  <c r="X10" i="43"/>
  <c r="AC140" i="42"/>
  <c r="AC139" i="42"/>
  <c r="AC138" i="42"/>
  <c r="AC137" i="42"/>
  <c r="AC136" i="42"/>
  <c r="AC135" i="42"/>
  <c r="AC134" i="42"/>
  <c r="AC133" i="42"/>
  <c r="AC132" i="42"/>
  <c r="AC131" i="42"/>
  <c r="AC130" i="42"/>
  <c r="AC129" i="42"/>
  <c r="AC128" i="42"/>
  <c r="AC127" i="42"/>
  <c r="AC126" i="42"/>
  <c r="AC125" i="42"/>
  <c r="AC124" i="42"/>
  <c r="AC123" i="42"/>
  <c r="AC122" i="42"/>
  <c r="AC121" i="42"/>
  <c r="AC120" i="42"/>
  <c r="AC119" i="42"/>
  <c r="AC118" i="42"/>
  <c r="AC117" i="42"/>
  <c r="AC116" i="42"/>
  <c r="AC115" i="42"/>
  <c r="AC114" i="42"/>
  <c r="AC113" i="42"/>
  <c r="AC112" i="42"/>
  <c r="AC111" i="42"/>
  <c r="AC110" i="42"/>
  <c r="AC109" i="42"/>
  <c r="AC108" i="42"/>
  <c r="AC107" i="42"/>
  <c r="AC106" i="42"/>
  <c r="AC105" i="42"/>
  <c r="AC104" i="42"/>
  <c r="AC103" i="42"/>
  <c r="AC102" i="42"/>
  <c r="AC101" i="42"/>
  <c r="AC100" i="42"/>
  <c r="AC99" i="42"/>
  <c r="AC98" i="42"/>
  <c r="AC97" i="42"/>
  <c r="AC96" i="42"/>
  <c r="AC95" i="42"/>
  <c r="AC94" i="42"/>
  <c r="AC93" i="42"/>
  <c r="AC92" i="42"/>
  <c r="AC91" i="42"/>
  <c r="AC90" i="42"/>
  <c r="AC89" i="42"/>
  <c r="AC88" i="42"/>
  <c r="AC87" i="42"/>
  <c r="AC86" i="42"/>
  <c r="AC85" i="42"/>
  <c r="AC84" i="42"/>
  <c r="AC83" i="42"/>
  <c r="AC82" i="42"/>
  <c r="AC81" i="42"/>
  <c r="AC80" i="42"/>
  <c r="AC79" i="42"/>
  <c r="AC78" i="42"/>
  <c r="AC77" i="42"/>
  <c r="AC76" i="42"/>
  <c r="AC75" i="42"/>
  <c r="AC74" i="42"/>
  <c r="AC73" i="42"/>
  <c r="AC72" i="42"/>
  <c r="AC71" i="42"/>
  <c r="AC70" i="42"/>
  <c r="AC69" i="42"/>
  <c r="AC68" i="42"/>
  <c r="AC67" i="42"/>
  <c r="AC66" i="42"/>
  <c r="AC65" i="42"/>
  <c r="AC64" i="42"/>
  <c r="AC63" i="42"/>
  <c r="AC62" i="42"/>
  <c r="AC61" i="42"/>
  <c r="AC60" i="42"/>
  <c r="AC59" i="42"/>
  <c r="AC58" i="42"/>
  <c r="AC57" i="42"/>
  <c r="AC56" i="42"/>
  <c r="AC55" i="42"/>
  <c r="AC54" i="42"/>
  <c r="AC53" i="42"/>
  <c r="AC52" i="42"/>
  <c r="AC51" i="42"/>
  <c r="AC50" i="42"/>
  <c r="AC49" i="42"/>
  <c r="AC48" i="42"/>
  <c r="AC47" i="42"/>
  <c r="AC46" i="42"/>
  <c r="AC45" i="42"/>
  <c r="AC44" i="42"/>
  <c r="AC43" i="42"/>
  <c r="AC42" i="42"/>
  <c r="AC41" i="42"/>
  <c r="AC40" i="42"/>
  <c r="AC39" i="42"/>
  <c r="AC38" i="42"/>
  <c r="AC37" i="42"/>
  <c r="AC36" i="42"/>
  <c r="AC35" i="42"/>
  <c r="AC34" i="42"/>
  <c r="AC33" i="42"/>
  <c r="AC32" i="42"/>
  <c r="AC31" i="42"/>
  <c r="AC30" i="42"/>
  <c r="AC29" i="42"/>
  <c r="AC28" i="42"/>
  <c r="AC27" i="42"/>
  <c r="AC26" i="42"/>
  <c r="AC25" i="42"/>
  <c r="AC24" i="42"/>
  <c r="AC23" i="42"/>
  <c r="AC22" i="42"/>
  <c r="AC21" i="42"/>
  <c r="AC20" i="42"/>
  <c r="AC19" i="42"/>
  <c r="AC18" i="42"/>
  <c r="AC17" i="42"/>
  <c r="AC16" i="42"/>
  <c r="AC15" i="42"/>
  <c r="AC14" i="42"/>
  <c r="AC13" i="42"/>
  <c r="AC12" i="42"/>
  <c r="AC11" i="42"/>
  <c r="AC10" i="42"/>
  <c r="AB140" i="42"/>
  <c r="AB139" i="42"/>
  <c r="AB138" i="42"/>
  <c r="AB137" i="42"/>
  <c r="AB136" i="42"/>
  <c r="AB135" i="42"/>
  <c r="AB134" i="42"/>
  <c r="AB133" i="42"/>
  <c r="AB132" i="42"/>
  <c r="AB131" i="42"/>
  <c r="AB130" i="42"/>
  <c r="AB129" i="42"/>
  <c r="AB128" i="42"/>
  <c r="AB127" i="42"/>
  <c r="AB126" i="42"/>
  <c r="AB125" i="42"/>
  <c r="AB124" i="42"/>
  <c r="AB123" i="42"/>
  <c r="AB122" i="42"/>
  <c r="AB121" i="42"/>
  <c r="AB120" i="42"/>
  <c r="AB119" i="42"/>
  <c r="AB118" i="42"/>
  <c r="AB117" i="42"/>
  <c r="AB116" i="42"/>
  <c r="AB115" i="42"/>
  <c r="AB114" i="42"/>
  <c r="AB113" i="42"/>
  <c r="AB112" i="42"/>
  <c r="AB111" i="42"/>
  <c r="AB110" i="42"/>
  <c r="AB109" i="42"/>
  <c r="AB108" i="42"/>
  <c r="AB107" i="42"/>
  <c r="AB106" i="42"/>
  <c r="AB105" i="42"/>
  <c r="AB104" i="42"/>
  <c r="AB103" i="42"/>
  <c r="AB102" i="42"/>
  <c r="AB101" i="42"/>
  <c r="AB100" i="42"/>
  <c r="AB99" i="42"/>
  <c r="AB98" i="42"/>
  <c r="AB97" i="42"/>
  <c r="AB96" i="42"/>
  <c r="AB95" i="42"/>
  <c r="AB94" i="42"/>
  <c r="AB93" i="42"/>
  <c r="AB92" i="42"/>
  <c r="AB91" i="42"/>
  <c r="AB90" i="42"/>
  <c r="AB89" i="42"/>
  <c r="AB88" i="42"/>
  <c r="AB87" i="42"/>
  <c r="AB86" i="42"/>
  <c r="AB85" i="42"/>
  <c r="AB84" i="42"/>
  <c r="AB83" i="42"/>
  <c r="AB82" i="42"/>
  <c r="AB81" i="42"/>
  <c r="AB80" i="42"/>
  <c r="AB79" i="42"/>
  <c r="AB78" i="42"/>
  <c r="AB77" i="42"/>
  <c r="AB76" i="42"/>
  <c r="AB75" i="42"/>
  <c r="AB74" i="42"/>
  <c r="AB73" i="42"/>
  <c r="AB72" i="42"/>
  <c r="AB71" i="42"/>
  <c r="AB70" i="42"/>
  <c r="AB69" i="42"/>
  <c r="AB68" i="42"/>
  <c r="AB67" i="42"/>
  <c r="AB66" i="42"/>
  <c r="AB65" i="42"/>
  <c r="AB64" i="42"/>
  <c r="AB63" i="42"/>
  <c r="AB62" i="42"/>
  <c r="AB61" i="42"/>
  <c r="AB60" i="42"/>
  <c r="AB59" i="42"/>
  <c r="AB58" i="42"/>
  <c r="AB57" i="42"/>
  <c r="AB56" i="42"/>
  <c r="AB55" i="42"/>
  <c r="AB54" i="42"/>
  <c r="AB53" i="42"/>
  <c r="AB52" i="42"/>
  <c r="AB51" i="42"/>
  <c r="AB50" i="42"/>
  <c r="AB49" i="42"/>
  <c r="AB48" i="42"/>
  <c r="AB47" i="42"/>
  <c r="AB46" i="42"/>
  <c r="AB45" i="42"/>
  <c r="AB44" i="42"/>
  <c r="AB43" i="42"/>
  <c r="AB42" i="42"/>
  <c r="AB41" i="42"/>
  <c r="AB40" i="42"/>
  <c r="AB39" i="42"/>
  <c r="AB38" i="42"/>
  <c r="AB37" i="42"/>
  <c r="AB36" i="42"/>
  <c r="AB35" i="42"/>
  <c r="AB34" i="42"/>
  <c r="AB33" i="42"/>
  <c r="AB32" i="42"/>
  <c r="AB31" i="42"/>
  <c r="AB30" i="42"/>
  <c r="AB29" i="42"/>
  <c r="AB28" i="42"/>
  <c r="AB27" i="42"/>
  <c r="AB26" i="42"/>
  <c r="AB25" i="42"/>
  <c r="AB24" i="42"/>
  <c r="AB23" i="42"/>
  <c r="AB22" i="42"/>
  <c r="AB21" i="42"/>
  <c r="AB20" i="42"/>
  <c r="AB19" i="42"/>
  <c r="AB18" i="42"/>
  <c r="AB17" i="42"/>
  <c r="AB16" i="42"/>
  <c r="AB15" i="42"/>
  <c r="AB14" i="42"/>
  <c r="AB13" i="42"/>
  <c r="AB12" i="42"/>
  <c r="AB11" i="42"/>
  <c r="AB10" i="42"/>
  <c r="AA140" i="42"/>
  <c r="AA139" i="42"/>
  <c r="AA138" i="42"/>
  <c r="AA137" i="42"/>
  <c r="AA136" i="42"/>
  <c r="AA135" i="42"/>
  <c r="AA134" i="42"/>
  <c r="AA133" i="42"/>
  <c r="AA132" i="42"/>
  <c r="AA131" i="42"/>
  <c r="AA130" i="42"/>
  <c r="AA129" i="42"/>
  <c r="AA128" i="42"/>
  <c r="AA127" i="42"/>
  <c r="AA126" i="42"/>
  <c r="AA125" i="42"/>
  <c r="AA124" i="42"/>
  <c r="AA123" i="42"/>
  <c r="AA122" i="42"/>
  <c r="AA121" i="42"/>
  <c r="AA120" i="42"/>
  <c r="AA119" i="42"/>
  <c r="AA118" i="42"/>
  <c r="AA117" i="42"/>
  <c r="AA116" i="42"/>
  <c r="AA115" i="42"/>
  <c r="AA114" i="42"/>
  <c r="AA113" i="42"/>
  <c r="AA112" i="42"/>
  <c r="AA111" i="42"/>
  <c r="AA110" i="42"/>
  <c r="AA109" i="42"/>
  <c r="AA108" i="42"/>
  <c r="AA107" i="42"/>
  <c r="AA106" i="42"/>
  <c r="AA105" i="42"/>
  <c r="AA104" i="42"/>
  <c r="AA103" i="42"/>
  <c r="AA102" i="42"/>
  <c r="AA101" i="42"/>
  <c r="AA100" i="42"/>
  <c r="AA99" i="42"/>
  <c r="AA98" i="42"/>
  <c r="AA97" i="42"/>
  <c r="AA96" i="42"/>
  <c r="AA95" i="42"/>
  <c r="AA94" i="42"/>
  <c r="AA93" i="42"/>
  <c r="AA92" i="42"/>
  <c r="AA91" i="42"/>
  <c r="AA90" i="42"/>
  <c r="AA89" i="42"/>
  <c r="AA88" i="42"/>
  <c r="AA87" i="42"/>
  <c r="AA86" i="42"/>
  <c r="AA85" i="42"/>
  <c r="AA84" i="42"/>
  <c r="AA83" i="42"/>
  <c r="AA82" i="42"/>
  <c r="AA81" i="42"/>
  <c r="AA80" i="42"/>
  <c r="AA79" i="42"/>
  <c r="AA78" i="42"/>
  <c r="AA77" i="42"/>
  <c r="AA76" i="42"/>
  <c r="AA75" i="42"/>
  <c r="AA74" i="42"/>
  <c r="AA73" i="42"/>
  <c r="AA72" i="42"/>
  <c r="AA71" i="42"/>
  <c r="AA70" i="42"/>
  <c r="AA69" i="42"/>
  <c r="AA68" i="42"/>
  <c r="AA67" i="42"/>
  <c r="AA66" i="42"/>
  <c r="AA65" i="42"/>
  <c r="AA64" i="42"/>
  <c r="AA63" i="42"/>
  <c r="AA62" i="42"/>
  <c r="AA61" i="42"/>
  <c r="AA60" i="42"/>
  <c r="AA59" i="42"/>
  <c r="AA58" i="42"/>
  <c r="AA57" i="42"/>
  <c r="AA56" i="42"/>
  <c r="AA55" i="42"/>
  <c r="AA54" i="42"/>
  <c r="AA53" i="42"/>
  <c r="AA52" i="42"/>
  <c r="AA51" i="42"/>
  <c r="AA50" i="42"/>
  <c r="AA49" i="42"/>
  <c r="AA48" i="42"/>
  <c r="AA47" i="42"/>
  <c r="AA46" i="42"/>
  <c r="AA45" i="42"/>
  <c r="AA44" i="42"/>
  <c r="AA43" i="42"/>
  <c r="AA42" i="42"/>
  <c r="AA41" i="42"/>
  <c r="AA40" i="42"/>
  <c r="AA39" i="42"/>
  <c r="AA38" i="42"/>
  <c r="AA37" i="42"/>
  <c r="AA36" i="42"/>
  <c r="AA35" i="42"/>
  <c r="AA34" i="42"/>
  <c r="AA33" i="42"/>
  <c r="AA32" i="42"/>
  <c r="AA31" i="42"/>
  <c r="AA30" i="42"/>
  <c r="AA29" i="42"/>
  <c r="AA28" i="42"/>
  <c r="AA27" i="42"/>
  <c r="AA26" i="42"/>
  <c r="AA25" i="42"/>
  <c r="AA24" i="42"/>
  <c r="AA23" i="42"/>
  <c r="AA22" i="42"/>
  <c r="AA21" i="42"/>
  <c r="AA20" i="42"/>
  <c r="AA19" i="42"/>
  <c r="AA18" i="42"/>
  <c r="AA17" i="42"/>
  <c r="AA16" i="42"/>
  <c r="AA15" i="42"/>
  <c r="AA14" i="42"/>
  <c r="AA13" i="42"/>
  <c r="AA12" i="42"/>
  <c r="AA11" i="42"/>
  <c r="AA10" i="42"/>
  <c r="Z140" i="42"/>
  <c r="Z139" i="42"/>
  <c r="Z138" i="42"/>
  <c r="Z137" i="42"/>
  <c r="Z136" i="42"/>
  <c r="Z135" i="42"/>
  <c r="Z134" i="42"/>
  <c r="Z133" i="42"/>
  <c r="Z132" i="42"/>
  <c r="Z131" i="42"/>
  <c r="Z130" i="42"/>
  <c r="Z129" i="42"/>
  <c r="Z128" i="42"/>
  <c r="Z127" i="42"/>
  <c r="Z126" i="42"/>
  <c r="Z125" i="42"/>
  <c r="Z124" i="42"/>
  <c r="Z123" i="42"/>
  <c r="Z122" i="42"/>
  <c r="Z121" i="42"/>
  <c r="Z120" i="42"/>
  <c r="Z119" i="42"/>
  <c r="Z118" i="42"/>
  <c r="Z117" i="42"/>
  <c r="Z116" i="42"/>
  <c r="Z115" i="42"/>
  <c r="Z114" i="42"/>
  <c r="Z113" i="42"/>
  <c r="Z112" i="42"/>
  <c r="Z111" i="42"/>
  <c r="Z110" i="42"/>
  <c r="Z109" i="42"/>
  <c r="Z108" i="42"/>
  <c r="Z107" i="42"/>
  <c r="Z106" i="42"/>
  <c r="Z105" i="42"/>
  <c r="Z104" i="42"/>
  <c r="Z103" i="42"/>
  <c r="Z102" i="42"/>
  <c r="Z101" i="42"/>
  <c r="Z100" i="42"/>
  <c r="Z99" i="42"/>
  <c r="Z98" i="42"/>
  <c r="Z97" i="42"/>
  <c r="Z96" i="42"/>
  <c r="Z95" i="42"/>
  <c r="Z94" i="42"/>
  <c r="Z93" i="42"/>
  <c r="Z92" i="42"/>
  <c r="Z91" i="42"/>
  <c r="Z90" i="42"/>
  <c r="Z89" i="42"/>
  <c r="Z88" i="42"/>
  <c r="Z87" i="42"/>
  <c r="Z86" i="42"/>
  <c r="Z85" i="42"/>
  <c r="Z84" i="42"/>
  <c r="Z83" i="42"/>
  <c r="Z82" i="42"/>
  <c r="Z81" i="42"/>
  <c r="Z80" i="42"/>
  <c r="Z79" i="42"/>
  <c r="Z78" i="42"/>
  <c r="Z77" i="42"/>
  <c r="Z76" i="42"/>
  <c r="Z75" i="42"/>
  <c r="Z74" i="42"/>
  <c r="Z73" i="42"/>
  <c r="Z72" i="42"/>
  <c r="Z71" i="42"/>
  <c r="Z70" i="42"/>
  <c r="Z69" i="42"/>
  <c r="Z68" i="42"/>
  <c r="Z67" i="42"/>
  <c r="Z66" i="42"/>
  <c r="Z65" i="42"/>
  <c r="Z64" i="42"/>
  <c r="Z63" i="42"/>
  <c r="Z62" i="42"/>
  <c r="Z61" i="42"/>
  <c r="Z60" i="42"/>
  <c r="Z59" i="42"/>
  <c r="Z58" i="42"/>
  <c r="Z57" i="42"/>
  <c r="Z56" i="42"/>
  <c r="Z55" i="42"/>
  <c r="Z54" i="42"/>
  <c r="Z53" i="42"/>
  <c r="Z52" i="42"/>
  <c r="Z51" i="42"/>
  <c r="Z50" i="42"/>
  <c r="Z49" i="42"/>
  <c r="Z48" i="42"/>
  <c r="Z47" i="42"/>
  <c r="Z46" i="42"/>
  <c r="Z45" i="42"/>
  <c r="Z44" i="42"/>
  <c r="Z43" i="42"/>
  <c r="Z42" i="42"/>
  <c r="Z41" i="42"/>
  <c r="Z40" i="42"/>
  <c r="Z39" i="42"/>
  <c r="Z38" i="42"/>
  <c r="Z37" i="42"/>
  <c r="Z36" i="42"/>
  <c r="Z35" i="42"/>
  <c r="Z34" i="42"/>
  <c r="Z33" i="42"/>
  <c r="Z32" i="42"/>
  <c r="Z31" i="42"/>
  <c r="Z30" i="42"/>
  <c r="Z29" i="42"/>
  <c r="Z28" i="42"/>
  <c r="Z27" i="42"/>
  <c r="Z26" i="42"/>
  <c r="Z25" i="42"/>
  <c r="Z24" i="42"/>
  <c r="Z23" i="42"/>
  <c r="Z22" i="42"/>
  <c r="Z21" i="42"/>
  <c r="Z20" i="42"/>
  <c r="Z19" i="42"/>
  <c r="Z18" i="42"/>
  <c r="Z17" i="42"/>
  <c r="Z16" i="42"/>
  <c r="Z15" i="42"/>
  <c r="Z14" i="42"/>
  <c r="Z13" i="42"/>
  <c r="Z12" i="42"/>
  <c r="Z11" i="42"/>
  <c r="Z10" i="42"/>
  <c r="Y140" i="42"/>
  <c r="Y139" i="42"/>
  <c r="Y138" i="42"/>
  <c r="Y137" i="42"/>
  <c r="Y136" i="42"/>
  <c r="Y135" i="42"/>
  <c r="Y134" i="42"/>
  <c r="Y133" i="42"/>
  <c r="Y132" i="42"/>
  <c r="Y131" i="42"/>
  <c r="Y130" i="42"/>
  <c r="Y129" i="42"/>
  <c r="Y128" i="42"/>
  <c r="Y127" i="42"/>
  <c r="Y126" i="42"/>
  <c r="Y125" i="42"/>
  <c r="Y124" i="42"/>
  <c r="Y123" i="42"/>
  <c r="Y122" i="42"/>
  <c r="Y121" i="42"/>
  <c r="Y120" i="42"/>
  <c r="Y119" i="42"/>
  <c r="Y118" i="42"/>
  <c r="Y117" i="42"/>
  <c r="Y116" i="42"/>
  <c r="Y115" i="42"/>
  <c r="Y114" i="42"/>
  <c r="Y113" i="42"/>
  <c r="Y112" i="42"/>
  <c r="Y111" i="42"/>
  <c r="Y110" i="42"/>
  <c r="Y109" i="42"/>
  <c r="Y108" i="42"/>
  <c r="Y107" i="42"/>
  <c r="Y106" i="42"/>
  <c r="Y105" i="42"/>
  <c r="Y104" i="42"/>
  <c r="Y103" i="42"/>
  <c r="Y102" i="42"/>
  <c r="Y101" i="42"/>
  <c r="Y100" i="42"/>
  <c r="Y99" i="42"/>
  <c r="Y98" i="42"/>
  <c r="Y97" i="42"/>
  <c r="Y96" i="42"/>
  <c r="Y95" i="42"/>
  <c r="Y94" i="42"/>
  <c r="Y93" i="42"/>
  <c r="Y92" i="42"/>
  <c r="Y91" i="42"/>
  <c r="Y90" i="42"/>
  <c r="Y89" i="42"/>
  <c r="Y88" i="42"/>
  <c r="Y87" i="42"/>
  <c r="Y86" i="42"/>
  <c r="Y85" i="42"/>
  <c r="Y84" i="42"/>
  <c r="Y83" i="42"/>
  <c r="Y82" i="42"/>
  <c r="Y81" i="42"/>
  <c r="Y80" i="42"/>
  <c r="Y79" i="42"/>
  <c r="Y78" i="42"/>
  <c r="Y77" i="42"/>
  <c r="Y76" i="42"/>
  <c r="Y75" i="42"/>
  <c r="Y74" i="42"/>
  <c r="Y73" i="42"/>
  <c r="Y72" i="42"/>
  <c r="Y71" i="42"/>
  <c r="Y70" i="42"/>
  <c r="Y69" i="42"/>
  <c r="Y68" i="42"/>
  <c r="Y67" i="42"/>
  <c r="Y66" i="42"/>
  <c r="Y65" i="42"/>
  <c r="Y64" i="42"/>
  <c r="Y63" i="42"/>
  <c r="Y62" i="42"/>
  <c r="Y61" i="42"/>
  <c r="Y60" i="42"/>
  <c r="Y59" i="42"/>
  <c r="Y58" i="42"/>
  <c r="Y57" i="42"/>
  <c r="Y56" i="42"/>
  <c r="Y55" i="42"/>
  <c r="Y54" i="42"/>
  <c r="Y53" i="42"/>
  <c r="Y52" i="42"/>
  <c r="Y51" i="42"/>
  <c r="Y50" i="42"/>
  <c r="Y49" i="42"/>
  <c r="Y48" i="42"/>
  <c r="Y47" i="42"/>
  <c r="Y46" i="42"/>
  <c r="Y45" i="42"/>
  <c r="Y44" i="42"/>
  <c r="Y43" i="42"/>
  <c r="Y42" i="42"/>
  <c r="Y41" i="42"/>
  <c r="Y40" i="42"/>
  <c r="Y39" i="42"/>
  <c r="Y38" i="42"/>
  <c r="Y37" i="42"/>
  <c r="Y36" i="42"/>
  <c r="Y35" i="42"/>
  <c r="Y34" i="42"/>
  <c r="Y33" i="42"/>
  <c r="Y32" i="42"/>
  <c r="Y31" i="42"/>
  <c r="Y30" i="42"/>
  <c r="Y29" i="42"/>
  <c r="Y28" i="42"/>
  <c r="Y27" i="42"/>
  <c r="Y26" i="42"/>
  <c r="Y25" i="42"/>
  <c r="Y24" i="42"/>
  <c r="Y23" i="42"/>
  <c r="Y22" i="42"/>
  <c r="Y21" i="42"/>
  <c r="Y20" i="42"/>
  <c r="Y19" i="42"/>
  <c r="Y18" i="42"/>
  <c r="Y17" i="42"/>
  <c r="Y16" i="42"/>
  <c r="Y15" i="42"/>
  <c r="Y14" i="42"/>
  <c r="Y13" i="42"/>
  <c r="Y12" i="42"/>
  <c r="Y11" i="42"/>
  <c r="Y10" i="42"/>
  <c r="X140" i="42"/>
  <c r="X139" i="42"/>
  <c r="X138" i="42"/>
  <c r="X137" i="42"/>
  <c r="X136" i="42"/>
  <c r="X135" i="42"/>
  <c r="X134" i="42"/>
  <c r="X133" i="42"/>
  <c r="X132" i="42"/>
  <c r="X131" i="42"/>
  <c r="X130" i="42"/>
  <c r="X129" i="42"/>
  <c r="X128" i="42"/>
  <c r="X127" i="42"/>
  <c r="X126" i="42"/>
  <c r="X125" i="42"/>
  <c r="X124" i="42"/>
  <c r="X123" i="42"/>
  <c r="X122" i="42"/>
  <c r="X121" i="42"/>
  <c r="X120" i="42"/>
  <c r="X119" i="42"/>
  <c r="X118" i="42"/>
  <c r="X117" i="42"/>
  <c r="X116" i="42"/>
  <c r="X115" i="42"/>
  <c r="X114" i="42"/>
  <c r="X113" i="42"/>
  <c r="X112" i="42"/>
  <c r="X111" i="42"/>
  <c r="X110" i="42"/>
  <c r="X109" i="42"/>
  <c r="X108" i="42"/>
  <c r="X107" i="42"/>
  <c r="X106" i="42"/>
  <c r="X105" i="42"/>
  <c r="X104" i="42"/>
  <c r="X103" i="42"/>
  <c r="X102" i="42"/>
  <c r="X101" i="42"/>
  <c r="X100" i="42"/>
  <c r="X99" i="42"/>
  <c r="X98" i="42"/>
  <c r="X97" i="42"/>
  <c r="X96" i="42"/>
  <c r="X95" i="42"/>
  <c r="X94" i="42"/>
  <c r="X93" i="42"/>
  <c r="X92" i="42"/>
  <c r="X91" i="42"/>
  <c r="X90" i="42"/>
  <c r="X89" i="42"/>
  <c r="X88" i="42"/>
  <c r="X87" i="42"/>
  <c r="X86" i="42"/>
  <c r="X85" i="42"/>
  <c r="X84" i="42"/>
  <c r="X83" i="42"/>
  <c r="X82" i="42"/>
  <c r="X81" i="42"/>
  <c r="X80" i="42"/>
  <c r="X79" i="42"/>
  <c r="X78" i="42"/>
  <c r="X77" i="42"/>
  <c r="X76" i="42"/>
  <c r="X75" i="42"/>
  <c r="X74" i="42"/>
  <c r="X73" i="42"/>
  <c r="X72" i="42"/>
  <c r="X71" i="42"/>
  <c r="X70" i="42"/>
  <c r="X69" i="42"/>
  <c r="X68" i="42"/>
  <c r="X67" i="42"/>
  <c r="X66" i="42"/>
  <c r="X65" i="42"/>
  <c r="X64" i="42"/>
  <c r="X63" i="42"/>
  <c r="X62" i="42"/>
  <c r="X61" i="42"/>
  <c r="X60" i="42"/>
  <c r="X59" i="42"/>
  <c r="X58" i="42"/>
  <c r="X57" i="42"/>
  <c r="X56" i="42"/>
  <c r="X55" i="42"/>
  <c r="X54" i="42"/>
  <c r="X53" i="42"/>
  <c r="X52" i="42"/>
  <c r="X51" i="42"/>
  <c r="X50" i="42"/>
  <c r="X49" i="42"/>
  <c r="X48" i="42"/>
  <c r="X47" i="42"/>
  <c r="X46" i="42"/>
  <c r="X45" i="42"/>
  <c r="X44" i="42"/>
  <c r="X43" i="42"/>
  <c r="X42" i="42"/>
  <c r="X41" i="42"/>
  <c r="X40" i="42"/>
  <c r="X39" i="42"/>
  <c r="X38" i="42"/>
  <c r="X37" i="42"/>
  <c r="X36" i="42"/>
  <c r="X35" i="42"/>
  <c r="X34" i="42"/>
  <c r="X33" i="42"/>
  <c r="X32" i="42"/>
  <c r="X31" i="42"/>
  <c r="X30" i="42"/>
  <c r="X29" i="42"/>
  <c r="X28" i="42"/>
  <c r="X27" i="42"/>
  <c r="X26" i="42"/>
  <c r="X25" i="42"/>
  <c r="X24" i="42"/>
  <c r="X23" i="42"/>
  <c r="X22" i="42"/>
  <c r="X21" i="42"/>
  <c r="X20" i="42"/>
  <c r="X19" i="42"/>
  <c r="X18" i="42"/>
  <c r="X17" i="42"/>
  <c r="X16" i="42"/>
  <c r="X15" i="42"/>
  <c r="X14" i="42"/>
  <c r="X13" i="42"/>
  <c r="X12" i="42"/>
  <c r="X11" i="42"/>
  <c r="X10" i="42"/>
  <c r="Z9" i="42"/>
  <c r="BM62" i="39" l="1"/>
  <c r="BM60" i="39"/>
  <c r="BM59" i="39"/>
  <c r="BM58" i="39"/>
  <c r="BM57" i="39"/>
  <c r="BJ60" i="39"/>
  <c r="BK62" i="39"/>
  <c r="BJ62" i="39"/>
  <c r="BJ61" i="39"/>
  <c r="BK60" i="39"/>
  <c r="BK59" i="39"/>
  <c r="BJ59" i="39"/>
  <c r="BK58" i="39"/>
  <c r="BJ58" i="39"/>
  <c r="BK57" i="39"/>
  <c r="BJ57" i="39"/>
  <c r="BH62" i="39"/>
  <c r="BG62" i="39"/>
  <c r="BF62" i="39"/>
  <c r="BE62" i="39"/>
  <c r="BH61" i="39"/>
  <c r="BG61" i="39"/>
  <c r="BF61" i="39"/>
  <c r="BE61" i="39"/>
  <c r="BH60" i="39"/>
  <c r="BG60" i="39"/>
  <c r="BF60" i="39"/>
  <c r="BE60" i="39"/>
  <c r="BH59" i="39"/>
  <c r="BG59" i="39"/>
  <c r="BF59" i="39"/>
  <c r="BE59" i="39"/>
  <c r="BH58" i="39"/>
  <c r="BG58" i="39"/>
  <c r="BF58" i="39"/>
  <c r="BE58" i="39"/>
  <c r="BE63" i="39" s="1"/>
  <c r="BH57" i="39"/>
  <c r="BH63" i="39" s="1"/>
  <c r="BG57" i="39"/>
  <c r="BF57" i="39"/>
  <c r="BE57" i="39"/>
  <c r="BC62" i="39"/>
  <c r="BC61" i="39"/>
  <c r="BC60" i="39"/>
  <c r="BC59" i="39"/>
  <c r="BC58" i="39"/>
  <c r="BB62" i="39"/>
  <c r="BB61" i="39"/>
  <c r="BB60" i="39"/>
  <c r="BB59" i="39"/>
  <c r="BB58" i="39"/>
  <c r="BC57" i="39"/>
  <c r="BB57" i="39"/>
  <c r="BI62" i="39"/>
  <c r="BD62" i="39"/>
  <c r="BI61" i="39"/>
  <c r="BD61" i="39"/>
  <c r="BI60" i="39"/>
  <c r="BD60" i="39"/>
  <c r="BJ63" i="39"/>
  <c r="BI59" i="39"/>
  <c r="BD59" i="39"/>
  <c r="BI58" i="39"/>
  <c r="BF63" i="39"/>
  <c r="BD58" i="39"/>
  <c r="BI57" i="39"/>
  <c r="BG63" i="39"/>
  <c r="BD57" i="39"/>
  <c r="BE50" i="39"/>
  <c r="AC160" i="41"/>
  <c r="AC159" i="41"/>
  <c r="AC158" i="41"/>
  <c r="AC157" i="41"/>
  <c r="AC156" i="41"/>
  <c r="AC155" i="41"/>
  <c r="AB160" i="41"/>
  <c r="AB159" i="41"/>
  <c r="AB158" i="41"/>
  <c r="AB157" i="41"/>
  <c r="AB156" i="41"/>
  <c r="AB155" i="41"/>
  <c r="AA160" i="41"/>
  <c r="AA159" i="41"/>
  <c r="AA158" i="41"/>
  <c r="AA157" i="41"/>
  <c r="AA156" i="41"/>
  <c r="AA155" i="41"/>
  <c r="Z160" i="41"/>
  <c r="Z159" i="41"/>
  <c r="Z158" i="41"/>
  <c r="Z157" i="41"/>
  <c r="Z156" i="41"/>
  <c r="Z155" i="41"/>
  <c r="Y160" i="41"/>
  <c r="Y159" i="41"/>
  <c r="Y158" i="41"/>
  <c r="Y157" i="41"/>
  <c r="Y156" i="41"/>
  <c r="Y155" i="41"/>
  <c r="X160" i="41"/>
  <c r="X159" i="41"/>
  <c r="X158" i="41"/>
  <c r="X157" i="41"/>
  <c r="X156" i="41"/>
  <c r="X155" i="41"/>
  <c r="U160" i="41"/>
  <c r="U159" i="41"/>
  <c r="U158" i="41"/>
  <c r="U157" i="41"/>
  <c r="U156" i="41"/>
  <c r="U155" i="41"/>
  <c r="T152" i="41"/>
  <c r="T151" i="41"/>
  <c r="T150" i="41"/>
  <c r="T149" i="41"/>
  <c r="T148" i="41"/>
  <c r="T147" i="41"/>
  <c r="T146" i="41"/>
  <c r="T145" i="41"/>
  <c r="T144" i="41"/>
  <c r="T143" i="41"/>
  <c r="T142" i="41"/>
  <c r="T141" i="41"/>
  <c r="T140" i="41"/>
  <c r="T139" i="41"/>
  <c r="T138" i="41"/>
  <c r="T137" i="41"/>
  <c r="T136" i="41"/>
  <c r="T135" i="41"/>
  <c r="T134" i="41"/>
  <c r="T133" i="41"/>
  <c r="T132" i="41"/>
  <c r="T131" i="41"/>
  <c r="T130" i="41"/>
  <c r="T129" i="41"/>
  <c r="T128" i="41"/>
  <c r="T127" i="41"/>
  <c r="T126" i="41"/>
  <c r="T125" i="41"/>
  <c r="T124" i="41"/>
  <c r="T123" i="41"/>
  <c r="T122" i="41"/>
  <c r="T121" i="41"/>
  <c r="T120" i="41"/>
  <c r="T119" i="41"/>
  <c r="T118" i="41"/>
  <c r="T117" i="41"/>
  <c r="T116" i="41"/>
  <c r="T115" i="41"/>
  <c r="T114" i="41"/>
  <c r="T113" i="41"/>
  <c r="T112" i="41"/>
  <c r="T111" i="41"/>
  <c r="T110" i="41"/>
  <c r="T109" i="41"/>
  <c r="T108" i="41"/>
  <c r="T107" i="41"/>
  <c r="T106" i="41"/>
  <c r="T105" i="41"/>
  <c r="T104" i="41"/>
  <c r="T103" i="41"/>
  <c r="T102" i="41"/>
  <c r="T101" i="41"/>
  <c r="T100" i="41"/>
  <c r="T99" i="41"/>
  <c r="T98" i="41"/>
  <c r="T97" i="41"/>
  <c r="T96" i="41"/>
  <c r="T95" i="41"/>
  <c r="T94" i="41"/>
  <c r="T93" i="41"/>
  <c r="T92" i="41"/>
  <c r="T91" i="41"/>
  <c r="T90" i="41"/>
  <c r="T89" i="41"/>
  <c r="T88" i="41"/>
  <c r="T87" i="41"/>
  <c r="T86" i="41"/>
  <c r="T85" i="41"/>
  <c r="T84" i="41"/>
  <c r="T83" i="41"/>
  <c r="T82" i="41"/>
  <c r="T81" i="41"/>
  <c r="T80" i="41"/>
  <c r="T79" i="41"/>
  <c r="T78" i="41"/>
  <c r="T77" i="41"/>
  <c r="T76" i="41"/>
  <c r="T75" i="41"/>
  <c r="T74" i="41"/>
  <c r="T73" i="41"/>
  <c r="T72" i="41"/>
  <c r="T71" i="41"/>
  <c r="T70" i="41"/>
  <c r="T69" i="41"/>
  <c r="T68" i="41"/>
  <c r="T67" i="41"/>
  <c r="T66" i="41"/>
  <c r="T65" i="41"/>
  <c r="T64" i="41"/>
  <c r="T63" i="41"/>
  <c r="T62" i="41"/>
  <c r="T61" i="41"/>
  <c r="T60" i="41"/>
  <c r="T59" i="41"/>
  <c r="T58" i="41"/>
  <c r="T57" i="41"/>
  <c r="T56" i="41"/>
  <c r="T55" i="41"/>
  <c r="T54" i="41"/>
  <c r="T53" i="41"/>
  <c r="T52" i="41"/>
  <c r="T51" i="41"/>
  <c r="T50" i="41"/>
  <c r="T49" i="41"/>
  <c r="T48" i="41"/>
  <c r="T47" i="41"/>
  <c r="T46" i="41"/>
  <c r="T45" i="41"/>
  <c r="T44" i="41"/>
  <c r="T43" i="41"/>
  <c r="T42" i="41"/>
  <c r="T41" i="41"/>
  <c r="T40" i="41"/>
  <c r="T39" i="41"/>
  <c r="T38" i="41"/>
  <c r="T37" i="41"/>
  <c r="T36" i="41"/>
  <c r="T35" i="41"/>
  <c r="T34" i="41"/>
  <c r="T33" i="41"/>
  <c r="T32" i="41"/>
  <c r="T31" i="41"/>
  <c r="T30" i="41"/>
  <c r="T29" i="41"/>
  <c r="T28" i="41"/>
  <c r="T27" i="41"/>
  <c r="T26" i="41"/>
  <c r="T25" i="41"/>
  <c r="T24" i="41"/>
  <c r="T23" i="41"/>
  <c r="T22" i="41"/>
  <c r="T21" i="41"/>
  <c r="T20" i="41"/>
  <c r="T19" i="41"/>
  <c r="T18" i="41"/>
  <c r="T17" i="41"/>
  <c r="T16" i="41"/>
  <c r="T15" i="41"/>
  <c r="T14" i="41"/>
  <c r="T13" i="41"/>
  <c r="T12" i="41"/>
  <c r="T11" i="41"/>
  <c r="T10" i="41"/>
  <c r="T9" i="41"/>
  <c r="Q152" i="41"/>
  <c r="Q151" i="41"/>
  <c r="Q150" i="41"/>
  <c r="Q149" i="41"/>
  <c r="Q148" i="41"/>
  <c r="Q147" i="41"/>
  <c r="Q146" i="41"/>
  <c r="Q145" i="41"/>
  <c r="Q144" i="41"/>
  <c r="Q143" i="41"/>
  <c r="Q142" i="41"/>
  <c r="Q141" i="41"/>
  <c r="Q140" i="41"/>
  <c r="Q139" i="41"/>
  <c r="Q138" i="41"/>
  <c r="Q137" i="41"/>
  <c r="Q136" i="41"/>
  <c r="Q135" i="41"/>
  <c r="Q134" i="41"/>
  <c r="Q133" i="41"/>
  <c r="Q132" i="41"/>
  <c r="Q131" i="41"/>
  <c r="Q130" i="41"/>
  <c r="Q129" i="41"/>
  <c r="Q128" i="41"/>
  <c r="Q127" i="41"/>
  <c r="Q126" i="41"/>
  <c r="Q125" i="41"/>
  <c r="Q124" i="41"/>
  <c r="Q123" i="41"/>
  <c r="Q122" i="41"/>
  <c r="Q121" i="41"/>
  <c r="Q120" i="41"/>
  <c r="Q119" i="41"/>
  <c r="Q118" i="41"/>
  <c r="Q117" i="41"/>
  <c r="Q116" i="41"/>
  <c r="Q115" i="41"/>
  <c r="Q114" i="41"/>
  <c r="Q113" i="41"/>
  <c r="Q112" i="41"/>
  <c r="Q111" i="41"/>
  <c r="Q110" i="41"/>
  <c r="Q109" i="41"/>
  <c r="Q108" i="41"/>
  <c r="Q107" i="41"/>
  <c r="Q106" i="41"/>
  <c r="Q105" i="41"/>
  <c r="Q104" i="41"/>
  <c r="Q103" i="41"/>
  <c r="Q102" i="41"/>
  <c r="Q101" i="41"/>
  <c r="Q100" i="41"/>
  <c r="Q99" i="41"/>
  <c r="Q98" i="41"/>
  <c r="Q97" i="41"/>
  <c r="Q96" i="41"/>
  <c r="Q95" i="41"/>
  <c r="Q94" i="41"/>
  <c r="Q93" i="41"/>
  <c r="Q92" i="41"/>
  <c r="Q91" i="41"/>
  <c r="Q90" i="41"/>
  <c r="Q89" i="41"/>
  <c r="Q88" i="41"/>
  <c r="Q87" i="41"/>
  <c r="Q86" i="41"/>
  <c r="Q85" i="41"/>
  <c r="Q84" i="41"/>
  <c r="Q83" i="41"/>
  <c r="Q82" i="41"/>
  <c r="Q81" i="41"/>
  <c r="Q80" i="41"/>
  <c r="Q79" i="41"/>
  <c r="Q78" i="41"/>
  <c r="Q77" i="41"/>
  <c r="Q76" i="41"/>
  <c r="Q75" i="41"/>
  <c r="Q74" i="41"/>
  <c r="Q73" i="41"/>
  <c r="Q72" i="41"/>
  <c r="Q71" i="41"/>
  <c r="Q70" i="41"/>
  <c r="Q69" i="41"/>
  <c r="Q68" i="41"/>
  <c r="Q67" i="41"/>
  <c r="Q66" i="41"/>
  <c r="Q65" i="41"/>
  <c r="Q64" i="41"/>
  <c r="Q63" i="41"/>
  <c r="Q62" i="41"/>
  <c r="Q61" i="41"/>
  <c r="Q60" i="41"/>
  <c r="Q59" i="41"/>
  <c r="Q58" i="41"/>
  <c r="Q57" i="41"/>
  <c r="Q56" i="41"/>
  <c r="Q55" i="41"/>
  <c r="Q54" i="41"/>
  <c r="Q53" i="41"/>
  <c r="Q52" i="41"/>
  <c r="Q51" i="41"/>
  <c r="Q50" i="41"/>
  <c r="Q49" i="41"/>
  <c r="Q48" i="41"/>
  <c r="Q47" i="41"/>
  <c r="Q46" i="41"/>
  <c r="Q45" i="41"/>
  <c r="Q44" i="41"/>
  <c r="Q43" i="41"/>
  <c r="Q42" i="41"/>
  <c r="Q41" i="41"/>
  <c r="Q40" i="41"/>
  <c r="Q39" i="41"/>
  <c r="Q38" i="41"/>
  <c r="Q37" i="41"/>
  <c r="Q36" i="41"/>
  <c r="Q35" i="41"/>
  <c r="Q34" i="41"/>
  <c r="Q33" i="41"/>
  <c r="Q32" i="41"/>
  <c r="Q31" i="41"/>
  <c r="Q30" i="41"/>
  <c r="Q29" i="41"/>
  <c r="Q28" i="41"/>
  <c r="Q27" i="41"/>
  <c r="Q26" i="41"/>
  <c r="Q25" i="41"/>
  <c r="Q24" i="41"/>
  <c r="Q23" i="41"/>
  <c r="Q22" i="41"/>
  <c r="Q21" i="41"/>
  <c r="Q20" i="41"/>
  <c r="Q19" i="41"/>
  <c r="Q18" i="41"/>
  <c r="Q17" i="41"/>
  <c r="Q16" i="41"/>
  <c r="Q15" i="41"/>
  <c r="Q14" i="41"/>
  <c r="Q13" i="41"/>
  <c r="Q12" i="41"/>
  <c r="Q11" i="41"/>
  <c r="Q10" i="41"/>
  <c r="Q9" i="41"/>
  <c r="N152" i="41"/>
  <c r="N151" i="41"/>
  <c r="N150" i="41"/>
  <c r="N149" i="41"/>
  <c r="N148" i="41"/>
  <c r="N147" i="41"/>
  <c r="N146" i="41"/>
  <c r="N145" i="41"/>
  <c r="N144" i="41"/>
  <c r="N143" i="41"/>
  <c r="N142" i="41"/>
  <c r="N141" i="41"/>
  <c r="N140" i="41"/>
  <c r="N139" i="41"/>
  <c r="N138" i="41"/>
  <c r="N137" i="41"/>
  <c r="N136" i="41"/>
  <c r="N135" i="41"/>
  <c r="N134" i="41"/>
  <c r="N133" i="41"/>
  <c r="N132" i="41"/>
  <c r="N131" i="41"/>
  <c r="N130" i="41"/>
  <c r="N129" i="41"/>
  <c r="N128" i="41"/>
  <c r="N127" i="41"/>
  <c r="N126" i="41"/>
  <c r="N125" i="41"/>
  <c r="N124" i="41"/>
  <c r="N123" i="41"/>
  <c r="N122" i="41"/>
  <c r="N121" i="41"/>
  <c r="N120" i="41"/>
  <c r="N119" i="41"/>
  <c r="N118" i="41"/>
  <c r="N117" i="41"/>
  <c r="N116" i="41"/>
  <c r="N115" i="41"/>
  <c r="N114" i="41"/>
  <c r="N113" i="41"/>
  <c r="N112" i="41"/>
  <c r="N111" i="41"/>
  <c r="N110" i="41"/>
  <c r="N109" i="41"/>
  <c r="N108" i="41"/>
  <c r="N107" i="41"/>
  <c r="N106" i="41"/>
  <c r="N105" i="41"/>
  <c r="N104" i="41"/>
  <c r="N103" i="41"/>
  <c r="N102" i="41"/>
  <c r="N101" i="41"/>
  <c r="N100" i="41"/>
  <c r="N99" i="41"/>
  <c r="N98" i="41"/>
  <c r="N97" i="41"/>
  <c r="N96" i="41"/>
  <c r="N95" i="41"/>
  <c r="N94" i="41"/>
  <c r="N93" i="41"/>
  <c r="N92" i="41"/>
  <c r="N91" i="41"/>
  <c r="N90" i="41"/>
  <c r="N89" i="41"/>
  <c r="N88" i="41"/>
  <c r="N87" i="41"/>
  <c r="N86" i="41"/>
  <c r="N85" i="41"/>
  <c r="N84" i="41"/>
  <c r="N83" i="41"/>
  <c r="N82" i="41"/>
  <c r="N81" i="41"/>
  <c r="N80" i="41"/>
  <c r="N79" i="41"/>
  <c r="N78" i="41"/>
  <c r="N77" i="41"/>
  <c r="N76" i="41"/>
  <c r="N75" i="41"/>
  <c r="N74" i="41"/>
  <c r="N73" i="41"/>
  <c r="N72" i="41"/>
  <c r="N71" i="41"/>
  <c r="N70" i="41"/>
  <c r="N69" i="41"/>
  <c r="N68" i="41"/>
  <c r="N67" i="41"/>
  <c r="N66" i="41"/>
  <c r="N65" i="41"/>
  <c r="N64" i="41"/>
  <c r="N63" i="41"/>
  <c r="N62" i="41"/>
  <c r="N61" i="41"/>
  <c r="N60" i="41"/>
  <c r="N59" i="41"/>
  <c r="N58" i="41"/>
  <c r="N57" i="41"/>
  <c r="N56" i="41"/>
  <c r="N55" i="41"/>
  <c r="N54" i="41"/>
  <c r="N53" i="41"/>
  <c r="N52" i="41"/>
  <c r="N51" i="41"/>
  <c r="N50" i="41"/>
  <c r="N49" i="41"/>
  <c r="N48" i="41"/>
  <c r="N47" i="41"/>
  <c r="N46" i="41"/>
  <c r="N45" i="41"/>
  <c r="N44" i="41"/>
  <c r="N43" i="41"/>
  <c r="N42" i="41"/>
  <c r="N41" i="41"/>
  <c r="N40" i="41"/>
  <c r="N39" i="41"/>
  <c r="N38" i="41"/>
  <c r="N37" i="41"/>
  <c r="N36" i="41"/>
  <c r="N35" i="41"/>
  <c r="N34" i="41"/>
  <c r="N33" i="41"/>
  <c r="N32" i="41"/>
  <c r="N31" i="41"/>
  <c r="N30" i="41"/>
  <c r="N29" i="41"/>
  <c r="N28" i="41"/>
  <c r="N27" i="41"/>
  <c r="N26" i="41"/>
  <c r="N25" i="41"/>
  <c r="N24" i="41"/>
  <c r="N23" i="41"/>
  <c r="N22" i="41"/>
  <c r="N21" i="41"/>
  <c r="N20" i="41"/>
  <c r="N19" i="41"/>
  <c r="N18" i="41"/>
  <c r="N17" i="41"/>
  <c r="N16" i="41"/>
  <c r="N15" i="41"/>
  <c r="N14" i="41"/>
  <c r="N13" i="41"/>
  <c r="N12" i="41"/>
  <c r="N11" i="41"/>
  <c r="N10" i="41"/>
  <c r="N9" i="41"/>
  <c r="K152" i="41"/>
  <c r="K151" i="41"/>
  <c r="K150" i="41"/>
  <c r="K149" i="41"/>
  <c r="K148" i="41"/>
  <c r="K147" i="41"/>
  <c r="K146" i="41"/>
  <c r="K145" i="41"/>
  <c r="K144" i="41"/>
  <c r="K143" i="41"/>
  <c r="K142" i="41"/>
  <c r="K141" i="41"/>
  <c r="K140" i="41"/>
  <c r="K139" i="41"/>
  <c r="K138" i="41"/>
  <c r="K137" i="41"/>
  <c r="K136" i="41"/>
  <c r="K135" i="41"/>
  <c r="K134" i="41"/>
  <c r="K133" i="41"/>
  <c r="K132" i="41"/>
  <c r="K131" i="41"/>
  <c r="K130" i="41"/>
  <c r="K129" i="41"/>
  <c r="K128" i="41"/>
  <c r="K127" i="41"/>
  <c r="K126" i="41"/>
  <c r="K125" i="41"/>
  <c r="K124" i="41"/>
  <c r="K123" i="41"/>
  <c r="K122" i="41"/>
  <c r="K121" i="41"/>
  <c r="K120" i="41"/>
  <c r="K119" i="41"/>
  <c r="K118" i="41"/>
  <c r="K117" i="41"/>
  <c r="K116" i="41"/>
  <c r="K115" i="41"/>
  <c r="K114" i="41"/>
  <c r="K113" i="41"/>
  <c r="K112" i="41"/>
  <c r="K111" i="41"/>
  <c r="K110" i="41"/>
  <c r="K109" i="41"/>
  <c r="K108" i="41"/>
  <c r="K107" i="41"/>
  <c r="K106" i="41"/>
  <c r="K105" i="41"/>
  <c r="K104" i="41"/>
  <c r="K103" i="41"/>
  <c r="K102" i="41"/>
  <c r="K101" i="41"/>
  <c r="K100" i="41"/>
  <c r="K99" i="41"/>
  <c r="K98" i="41"/>
  <c r="K97" i="41"/>
  <c r="K96" i="41"/>
  <c r="K95" i="41"/>
  <c r="K94" i="41"/>
  <c r="K93" i="41"/>
  <c r="K92" i="41"/>
  <c r="K91" i="41"/>
  <c r="K90" i="41"/>
  <c r="K89" i="41"/>
  <c r="K88" i="41"/>
  <c r="K87" i="41"/>
  <c r="K86" i="41"/>
  <c r="K85" i="41"/>
  <c r="K84" i="41"/>
  <c r="K83" i="41"/>
  <c r="K82" i="41"/>
  <c r="K81" i="41"/>
  <c r="K80" i="41"/>
  <c r="K79" i="41"/>
  <c r="K78" i="41"/>
  <c r="K77" i="41"/>
  <c r="K76" i="41"/>
  <c r="K75" i="41"/>
  <c r="K74" i="41"/>
  <c r="K73" i="41"/>
  <c r="K72" i="41"/>
  <c r="K71" i="41"/>
  <c r="K70" i="41"/>
  <c r="K69" i="41"/>
  <c r="K68" i="41"/>
  <c r="K67" i="41"/>
  <c r="K66" i="41"/>
  <c r="K65" i="41"/>
  <c r="K64" i="41"/>
  <c r="K63" i="41"/>
  <c r="K62" i="41"/>
  <c r="K61" i="41"/>
  <c r="K60" i="41"/>
  <c r="K59" i="41"/>
  <c r="K58" i="41"/>
  <c r="K57" i="41"/>
  <c r="K56" i="41"/>
  <c r="K55" i="41"/>
  <c r="K54" i="41"/>
  <c r="K53" i="41"/>
  <c r="K52" i="41"/>
  <c r="K51" i="41"/>
  <c r="K50" i="41"/>
  <c r="K49" i="41"/>
  <c r="K48" i="41"/>
  <c r="K47" i="41"/>
  <c r="K46" i="41"/>
  <c r="K45" i="41"/>
  <c r="K44" i="41"/>
  <c r="K43" i="41"/>
  <c r="K42" i="41"/>
  <c r="K41" i="41"/>
  <c r="K40" i="41"/>
  <c r="K39" i="41"/>
  <c r="K38" i="41"/>
  <c r="K37" i="41"/>
  <c r="K36" i="41"/>
  <c r="K35" i="41"/>
  <c r="K34" i="41"/>
  <c r="K33" i="41"/>
  <c r="K32" i="41"/>
  <c r="K31" i="41"/>
  <c r="K30" i="41"/>
  <c r="K29" i="41"/>
  <c r="K28" i="41"/>
  <c r="K27" i="41"/>
  <c r="K26" i="41"/>
  <c r="K25" i="41"/>
  <c r="K24" i="41"/>
  <c r="K23" i="41"/>
  <c r="K22" i="41"/>
  <c r="K21" i="41"/>
  <c r="K20" i="41"/>
  <c r="K19" i="41"/>
  <c r="K18" i="41"/>
  <c r="K17" i="41"/>
  <c r="K16" i="41"/>
  <c r="K15" i="41"/>
  <c r="K14" i="41"/>
  <c r="K13" i="41"/>
  <c r="K12" i="41"/>
  <c r="K11" i="41"/>
  <c r="K10" i="41"/>
  <c r="K9" i="41"/>
  <c r="H152" i="41"/>
  <c r="H151" i="41"/>
  <c r="H150" i="41"/>
  <c r="H149" i="41"/>
  <c r="H148" i="41"/>
  <c r="H147" i="41"/>
  <c r="H146" i="41"/>
  <c r="H145" i="41"/>
  <c r="H144" i="41"/>
  <c r="H143" i="41"/>
  <c r="H142" i="41"/>
  <c r="H141" i="41"/>
  <c r="H140" i="41"/>
  <c r="H139" i="41"/>
  <c r="H138" i="41"/>
  <c r="H137" i="41"/>
  <c r="H136" i="41"/>
  <c r="H135" i="41"/>
  <c r="H134" i="41"/>
  <c r="H133" i="41"/>
  <c r="H132" i="41"/>
  <c r="H131" i="41"/>
  <c r="H130" i="41"/>
  <c r="H129" i="41"/>
  <c r="H128" i="41"/>
  <c r="H127" i="41"/>
  <c r="H126" i="41"/>
  <c r="H125" i="41"/>
  <c r="H124" i="41"/>
  <c r="H123" i="41"/>
  <c r="H122" i="41"/>
  <c r="H121" i="41"/>
  <c r="H120" i="41"/>
  <c r="H119" i="41"/>
  <c r="H118" i="41"/>
  <c r="H117" i="41"/>
  <c r="H116" i="41"/>
  <c r="H115" i="41"/>
  <c r="H114" i="41"/>
  <c r="H113" i="41"/>
  <c r="H112" i="41"/>
  <c r="H111" i="41"/>
  <c r="H110" i="41"/>
  <c r="H109" i="41"/>
  <c r="H108" i="41"/>
  <c r="H107" i="41"/>
  <c r="H106" i="41"/>
  <c r="H105" i="41"/>
  <c r="H104" i="41"/>
  <c r="H103" i="41"/>
  <c r="H102" i="41"/>
  <c r="H101" i="41"/>
  <c r="H100" i="41"/>
  <c r="H99" i="41"/>
  <c r="H98" i="41"/>
  <c r="H97" i="41"/>
  <c r="H96" i="41"/>
  <c r="H95" i="41"/>
  <c r="H94" i="41"/>
  <c r="H93" i="41"/>
  <c r="H92" i="41"/>
  <c r="H91" i="41"/>
  <c r="H90" i="41"/>
  <c r="H89" i="41"/>
  <c r="H88" i="41"/>
  <c r="H87" i="41"/>
  <c r="H86" i="41"/>
  <c r="H85" i="41"/>
  <c r="H84" i="41"/>
  <c r="H83" i="41"/>
  <c r="H82" i="41"/>
  <c r="H81" i="41"/>
  <c r="H80" i="41"/>
  <c r="H79" i="41"/>
  <c r="H78" i="41"/>
  <c r="H77" i="41"/>
  <c r="H76" i="41"/>
  <c r="H75" i="41"/>
  <c r="H74" i="41"/>
  <c r="H73" i="41"/>
  <c r="H72" i="41"/>
  <c r="H71" i="41"/>
  <c r="H70" i="41"/>
  <c r="H69" i="41"/>
  <c r="H68" i="41"/>
  <c r="H67" i="41"/>
  <c r="H66" i="41"/>
  <c r="H65" i="41"/>
  <c r="H64" i="41"/>
  <c r="H63" i="41"/>
  <c r="H62" i="41"/>
  <c r="H61" i="41"/>
  <c r="H60" i="41"/>
  <c r="H59" i="41"/>
  <c r="H58" i="41"/>
  <c r="H57" i="41"/>
  <c r="H56" i="41"/>
  <c r="H55" i="41"/>
  <c r="H54" i="41"/>
  <c r="H53" i="41"/>
  <c r="H52" i="41"/>
  <c r="H51" i="41"/>
  <c r="H50" i="41"/>
  <c r="H49" i="41"/>
  <c r="H48" i="41"/>
  <c r="H47" i="41"/>
  <c r="H46" i="41"/>
  <c r="H45" i="41"/>
  <c r="H44" i="41"/>
  <c r="H43" i="41"/>
  <c r="H42" i="41"/>
  <c r="H41" i="41"/>
  <c r="H40" i="41"/>
  <c r="H39" i="41"/>
  <c r="H38" i="41"/>
  <c r="H37" i="41"/>
  <c r="H36" i="41"/>
  <c r="H35" i="41"/>
  <c r="H34" i="41"/>
  <c r="H33" i="41"/>
  <c r="H32" i="41"/>
  <c r="H31" i="41"/>
  <c r="H30" i="41"/>
  <c r="H29" i="41"/>
  <c r="H28" i="41"/>
  <c r="H27" i="41"/>
  <c r="H26" i="41"/>
  <c r="H25" i="41"/>
  <c r="H24" i="41"/>
  <c r="H23" i="41"/>
  <c r="H22" i="41"/>
  <c r="H21" i="41"/>
  <c r="H20" i="41"/>
  <c r="H19" i="41"/>
  <c r="H18" i="41"/>
  <c r="H17" i="41"/>
  <c r="H16" i="41"/>
  <c r="H15" i="41"/>
  <c r="H14" i="41"/>
  <c r="H13" i="41"/>
  <c r="H12" i="41"/>
  <c r="H11" i="41"/>
  <c r="H10" i="41"/>
  <c r="H9" i="41"/>
  <c r="E152" i="41"/>
  <c r="E151" i="41"/>
  <c r="E150" i="41"/>
  <c r="E149" i="41"/>
  <c r="E148" i="41"/>
  <c r="E147" i="41"/>
  <c r="E146" i="41"/>
  <c r="E145" i="41"/>
  <c r="E144" i="41"/>
  <c r="E143" i="41"/>
  <c r="E142" i="41"/>
  <c r="E141" i="41"/>
  <c r="E140" i="41"/>
  <c r="E139" i="41"/>
  <c r="E138" i="41"/>
  <c r="E137" i="41"/>
  <c r="E136" i="41"/>
  <c r="E135" i="41"/>
  <c r="E134" i="41"/>
  <c r="E133" i="41"/>
  <c r="E132" i="41"/>
  <c r="E131" i="41"/>
  <c r="E130" i="41"/>
  <c r="E129" i="41"/>
  <c r="E128" i="41"/>
  <c r="E127" i="41"/>
  <c r="E126" i="41"/>
  <c r="E125" i="41"/>
  <c r="E124" i="41"/>
  <c r="E123" i="41"/>
  <c r="E122" i="41"/>
  <c r="E121" i="41"/>
  <c r="E120" i="41"/>
  <c r="E119" i="41"/>
  <c r="E118" i="41"/>
  <c r="E117" i="41"/>
  <c r="E116" i="41"/>
  <c r="E115" i="41"/>
  <c r="E114" i="41"/>
  <c r="E113" i="41"/>
  <c r="E112" i="41"/>
  <c r="E111" i="41"/>
  <c r="E110" i="41"/>
  <c r="E109" i="41"/>
  <c r="E108" i="41"/>
  <c r="E107" i="41"/>
  <c r="E106" i="41"/>
  <c r="E105" i="41"/>
  <c r="E104" i="41"/>
  <c r="E103" i="41"/>
  <c r="E102" i="41"/>
  <c r="E101" i="41"/>
  <c r="E100" i="41"/>
  <c r="E99" i="41"/>
  <c r="E98" i="41"/>
  <c r="E97" i="41"/>
  <c r="E96" i="41"/>
  <c r="E95" i="41"/>
  <c r="E94" i="41"/>
  <c r="E93" i="41"/>
  <c r="E92" i="41"/>
  <c r="E91" i="41"/>
  <c r="E90" i="41"/>
  <c r="E89" i="41"/>
  <c r="E88" i="41"/>
  <c r="E87" i="41"/>
  <c r="E86" i="41"/>
  <c r="E85" i="41"/>
  <c r="E84" i="41"/>
  <c r="E83" i="41"/>
  <c r="E82" i="41"/>
  <c r="E81" i="41"/>
  <c r="E80" i="41"/>
  <c r="E79" i="41"/>
  <c r="E78" i="41"/>
  <c r="E77" i="41"/>
  <c r="E76" i="41"/>
  <c r="E75" i="41"/>
  <c r="E74" i="41"/>
  <c r="E73" i="41"/>
  <c r="E72" i="41"/>
  <c r="E71" i="41"/>
  <c r="E70" i="41"/>
  <c r="E69" i="41"/>
  <c r="E68" i="41"/>
  <c r="E67" i="41"/>
  <c r="E66" i="41"/>
  <c r="E65" i="41"/>
  <c r="E64" i="41"/>
  <c r="E63" i="41"/>
  <c r="E62" i="41"/>
  <c r="E61" i="41"/>
  <c r="E60" i="41"/>
  <c r="E59" i="41"/>
  <c r="E58" i="41"/>
  <c r="E57" i="41"/>
  <c r="E56" i="41"/>
  <c r="E55" i="41"/>
  <c r="E54" i="41"/>
  <c r="E53" i="41"/>
  <c r="E52" i="41"/>
  <c r="E51" i="41"/>
  <c r="E50" i="41"/>
  <c r="E49" i="41"/>
  <c r="E48" i="41"/>
  <c r="E47" i="41"/>
  <c r="E46" i="41"/>
  <c r="E45" i="41"/>
  <c r="E44" i="41"/>
  <c r="E43" i="41"/>
  <c r="E42" i="41"/>
  <c r="E41" i="41"/>
  <c r="E40" i="41"/>
  <c r="E39" i="41"/>
  <c r="E38" i="41"/>
  <c r="E37" i="41"/>
  <c r="E36" i="41"/>
  <c r="E35" i="41"/>
  <c r="E34" i="41"/>
  <c r="E33" i="41"/>
  <c r="E32" i="41"/>
  <c r="E31" i="41"/>
  <c r="E30" i="41"/>
  <c r="E29" i="41"/>
  <c r="E28" i="41"/>
  <c r="E27" i="41"/>
  <c r="E26" i="41"/>
  <c r="E25" i="41"/>
  <c r="E24" i="41"/>
  <c r="E23" i="41"/>
  <c r="E22" i="41"/>
  <c r="E21" i="41"/>
  <c r="E20" i="41"/>
  <c r="E19" i="41"/>
  <c r="E18" i="41"/>
  <c r="E17" i="41"/>
  <c r="E16" i="41"/>
  <c r="E15" i="41"/>
  <c r="E14" i="41"/>
  <c r="E13" i="41"/>
  <c r="E12" i="41"/>
  <c r="E10" i="41"/>
  <c r="E9" i="41"/>
  <c r="T140" i="42"/>
  <c r="T139" i="42"/>
  <c r="T138" i="42"/>
  <c r="T137" i="42"/>
  <c r="T136" i="42"/>
  <c r="T135" i="42"/>
  <c r="T134" i="42"/>
  <c r="T133" i="42"/>
  <c r="T132" i="42"/>
  <c r="T131" i="42"/>
  <c r="T130" i="42"/>
  <c r="T129" i="42"/>
  <c r="T128" i="42"/>
  <c r="T127" i="42"/>
  <c r="T126" i="42"/>
  <c r="T125" i="42"/>
  <c r="T124" i="42"/>
  <c r="T123" i="42"/>
  <c r="T122" i="42"/>
  <c r="T121" i="42"/>
  <c r="T120" i="42"/>
  <c r="T119" i="42"/>
  <c r="T118" i="42"/>
  <c r="T117" i="42"/>
  <c r="T116" i="42"/>
  <c r="T115" i="42"/>
  <c r="T114" i="42"/>
  <c r="T113" i="42"/>
  <c r="T112" i="42"/>
  <c r="T111" i="42"/>
  <c r="T110" i="42"/>
  <c r="T109" i="42"/>
  <c r="T108" i="42"/>
  <c r="T107" i="42"/>
  <c r="T106" i="42"/>
  <c r="T105" i="42"/>
  <c r="T104" i="42"/>
  <c r="T103" i="42"/>
  <c r="T102" i="42"/>
  <c r="T101" i="42"/>
  <c r="T100" i="42"/>
  <c r="T99" i="42"/>
  <c r="T98" i="42"/>
  <c r="T97" i="42"/>
  <c r="T96" i="42"/>
  <c r="T95" i="42"/>
  <c r="T94" i="42"/>
  <c r="T93" i="42"/>
  <c r="T92" i="42"/>
  <c r="T91" i="42"/>
  <c r="T90" i="42"/>
  <c r="T89" i="42"/>
  <c r="T88" i="42"/>
  <c r="T87" i="42"/>
  <c r="T86" i="42"/>
  <c r="T85" i="42"/>
  <c r="T84" i="42"/>
  <c r="T83" i="42"/>
  <c r="T82" i="42"/>
  <c r="T81" i="42"/>
  <c r="T80" i="42"/>
  <c r="T79" i="42"/>
  <c r="T78" i="42"/>
  <c r="T77" i="42"/>
  <c r="T76" i="42"/>
  <c r="T75" i="42"/>
  <c r="T74" i="42"/>
  <c r="T73" i="42"/>
  <c r="T72" i="42"/>
  <c r="T71" i="42"/>
  <c r="T70" i="42"/>
  <c r="T69" i="42"/>
  <c r="T68" i="42"/>
  <c r="T67" i="42"/>
  <c r="T66" i="42"/>
  <c r="T65" i="42"/>
  <c r="T64" i="42"/>
  <c r="T63" i="42"/>
  <c r="T62" i="42"/>
  <c r="T61" i="42"/>
  <c r="T60" i="42"/>
  <c r="T59" i="42"/>
  <c r="T58" i="42"/>
  <c r="T57" i="42"/>
  <c r="T56" i="42"/>
  <c r="T55" i="42"/>
  <c r="T54" i="42"/>
  <c r="T53" i="42"/>
  <c r="T52" i="42"/>
  <c r="T51" i="42"/>
  <c r="T50" i="42"/>
  <c r="T49" i="42"/>
  <c r="T48" i="42"/>
  <c r="T47" i="42"/>
  <c r="T46" i="42"/>
  <c r="T45" i="42"/>
  <c r="T44" i="42"/>
  <c r="T43" i="42"/>
  <c r="T42" i="42"/>
  <c r="T41" i="42"/>
  <c r="T40" i="42"/>
  <c r="T39" i="42"/>
  <c r="T38" i="42"/>
  <c r="T37" i="42"/>
  <c r="T36" i="42"/>
  <c r="T35" i="42"/>
  <c r="T34" i="42"/>
  <c r="T33" i="42"/>
  <c r="T32" i="42"/>
  <c r="T31" i="42"/>
  <c r="T30" i="42"/>
  <c r="T29" i="42"/>
  <c r="T28" i="42"/>
  <c r="T27" i="42"/>
  <c r="T26" i="42"/>
  <c r="T25" i="42"/>
  <c r="T24" i="42"/>
  <c r="T23" i="42"/>
  <c r="T22" i="42"/>
  <c r="T21" i="42"/>
  <c r="T20" i="42"/>
  <c r="T19" i="42"/>
  <c r="T18" i="42"/>
  <c r="T17" i="42"/>
  <c r="T16" i="42"/>
  <c r="T15" i="42"/>
  <c r="T14" i="42"/>
  <c r="T13" i="42"/>
  <c r="T12" i="42"/>
  <c r="T11" i="42"/>
  <c r="T10" i="42"/>
  <c r="T9" i="42"/>
  <c r="Q140" i="42"/>
  <c r="Q139" i="42"/>
  <c r="Q138" i="42"/>
  <c r="Q137" i="42"/>
  <c r="Q136" i="42"/>
  <c r="Q135" i="42"/>
  <c r="Q134" i="42"/>
  <c r="Q133" i="42"/>
  <c r="Q132" i="42"/>
  <c r="Q131" i="42"/>
  <c r="Q130" i="42"/>
  <c r="Q129" i="42"/>
  <c r="Q128" i="42"/>
  <c r="Q127" i="42"/>
  <c r="Q126" i="42"/>
  <c r="Q125" i="42"/>
  <c r="Q124" i="42"/>
  <c r="Q123" i="42"/>
  <c r="Q122" i="42"/>
  <c r="Q121" i="42"/>
  <c r="Q120" i="42"/>
  <c r="Q119" i="42"/>
  <c r="Q118" i="42"/>
  <c r="Q117" i="42"/>
  <c r="Q116" i="42"/>
  <c r="Q115" i="42"/>
  <c r="Q114" i="42"/>
  <c r="Q113" i="42"/>
  <c r="Q112" i="42"/>
  <c r="Q111" i="42"/>
  <c r="Q110" i="42"/>
  <c r="Q109" i="42"/>
  <c r="Q108" i="42"/>
  <c r="Q107" i="42"/>
  <c r="Q106" i="42"/>
  <c r="Q105" i="42"/>
  <c r="Q104" i="42"/>
  <c r="Q103" i="42"/>
  <c r="Q102" i="42"/>
  <c r="Q101" i="42"/>
  <c r="Q100" i="42"/>
  <c r="Q99" i="42"/>
  <c r="Q98" i="42"/>
  <c r="Q97" i="42"/>
  <c r="Q96" i="42"/>
  <c r="Q95" i="42"/>
  <c r="Q94" i="42"/>
  <c r="Q93" i="42"/>
  <c r="Q92" i="42"/>
  <c r="Q91" i="42"/>
  <c r="Q90" i="42"/>
  <c r="Q89" i="42"/>
  <c r="Q88" i="42"/>
  <c r="Q87" i="42"/>
  <c r="Q86" i="42"/>
  <c r="Q85" i="42"/>
  <c r="Q84" i="42"/>
  <c r="Q83" i="42"/>
  <c r="Q82" i="42"/>
  <c r="Q81" i="42"/>
  <c r="Q80" i="42"/>
  <c r="Q79" i="42"/>
  <c r="Q78" i="42"/>
  <c r="Q77" i="42"/>
  <c r="Q76" i="42"/>
  <c r="Q75" i="42"/>
  <c r="Q74" i="42"/>
  <c r="Q73" i="42"/>
  <c r="Q72" i="42"/>
  <c r="Q71" i="42"/>
  <c r="Q70" i="42"/>
  <c r="Q69" i="42"/>
  <c r="Q68" i="42"/>
  <c r="Q67" i="42"/>
  <c r="Q66" i="42"/>
  <c r="Q65" i="42"/>
  <c r="Q64" i="42"/>
  <c r="Q63" i="42"/>
  <c r="Q62" i="42"/>
  <c r="Q61" i="42"/>
  <c r="Q60" i="42"/>
  <c r="Q59" i="42"/>
  <c r="Q58" i="42"/>
  <c r="Q57" i="42"/>
  <c r="Q56" i="42"/>
  <c r="Q55" i="42"/>
  <c r="Q54" i="42"/>
  <c r="Q53" i="42"/>
  <c r="Q52" i="42"/>
  <c r="Q51" i="42"/>
  <c r="Q50" i="42"/>
  <c r="Q49" i="42"/>
  <c r="Q48" i="42"/>
  <c r="Q47" i="42"/>
  <c r="Q46" i="42"/>
  <c r="Q45" i="42"/>
  <c r="Q44" i="42"/>
  <c r="Q43" i="42"/>
  <c r="Q42" i="42"/>
  <c r="Q41" i="42"/>
  <c r="Q40" i="42"/>
  <c r="Q39" i="42"/>
  <c r="Q38" i="42"/>
  <c r="Q37" i="42"/>
  <c r="Q36" i="42"/>
  <c r="Q35" i="42"/>
  <c r="Q34" i="42"/>
  <c r="Q33" i="42"/>
  <c r="Q32" i="42"/>
  <c r="Q31" i="42"/>
  <c r="Q30" i="42"/>
  <c r="Q29" i="42"/>
  <c r="Q28" i="42"/>
  <c r="Q27" i="42"/>
  <c r="Q26" i="42"/>
  <c r="Q25" i="42"/>
  <c r="Q24" i="42"/>
  <c r="Q23" i="42"/>
  <c r="Q22" i="42"/>
  <c r="Q21" i="42"/>
  <c r="Q20" i="42"/>
  <c r="Q19" i="42"/>
  <c r="Q18" i="42"/>
  <c r="Q17" i="42"/>
  <c r="Q16" i="42"/>
  <c r="Q15" i="42"/>
  <c r="Q14" i="42"/>
  <c r="Q13" i="42"/>
  <c r="Q12" i="42"/>
  <c r="Q11" i="42"/>
  <c r="Q10" i="42"/>
  <c r="Q9" i="42"/>
  <c r="N140" i="42"/>
  <c r="N139" i="42"/>
  <c r="N138" i="42"/>
  <c r="N137" i="42"/>
  <c r="N136" i="42"/>
  <c r="N135" i="42"/>
  <c r="N134" i="42"/>
  <c r="N133" i="42"/>
  <c r="N132" i="42"/>
  <c r="N131" i="42"/>
  <c r="N130" i="42"/>
  <c r="N129" i="42"/>
  <c r="N128" i="42"/>
  <c r="N127" i="42"/>
  <c r="N126" i="42"/>
  <c r="N125" i="42"/>
  <c r="N124" i="42"/>
  <c r="N123" i="42"/>
  <c r="N122" i="42"/>
  <c r="N121" i="42"/>
  <c r="N120" i="42"/>
  <c r="N119" i="42"/>
  <c r="N118" i="42"/>
  <c r="N117" i="42"/>
  <c r="N116" i="42"/>
  <c r="N115" i="42"/>
  <c r="N114" i="42"/>
  <c r="N113" i="42"/>
  <c r="N112" i="42"/>
  <c r="N111" i="42"/>
  <c r="N110" i="42"/>
  <c r="N109" i="42"/>
  <c r="N108" i="42"/>
  <c r="N107" i="42"/>
  <c r="N106" i="42"/>
  <c r="N105" i="42"/>
  <c r="N104" i="42"/>
  <c r="N103" i="42"/>
  <c r="N102" i="42"/>
  <c r="N101" i="42"/>
  <c r="N100" i="42"/>
  <c r="N99" i="42"/>
  <c r="N98" i="42"/>
  <c r="N97" i="42"/>
  <c r="N96" i="42"/>
  <c r="N95" i="42"/>
  <c r="N94" i="42"/>
  <c r="N93" i="42"/>
  <c r="N92" i="42"/>
  <c r="N91" i="42"/>
  <c r="N90" i="42"/>
  <c r="N89" i="42"/>
  <c r="N88" i="42"/>
  <c r="N87" i="42"/>
  <c r="N86" i="42"/>
  <c r="N85" i="42"/>
  <c r="N84" i="42"/>
  <c r="N83" i="42"/>
  <c r="N82" i="42"/>
  <c r="N81" i="42"/>
  <c r="N80" i="42"/>
  <c r="N79" i="42"/>
  <c r="N78" i="42"/>
  <c r="N77" i="42"/>
  <c r="N76" i="42"/>
  <c r="N75" i="42"/>
  <c r="N74" i="42"/>
  <c r="N73" i="42"/>
  <c r="N72" i="42"/>
  <c r="N71" i="42"/>
  <c r="N70" i="42"/>
  <c r="N69" i="42"/>
  <c r="N68" i="42"/>
  <c r="N67" i="42"/>
  <c r="N66" i="42"/>
  <c r="N65" i="42"/>
  <c r="N64" i="42"/>
  <c r="N63" i="42"/>
  <c r="N62" i="42"/>
  <c r="N61" i="42"/>
  <c r="N60" i="42"/>
  <c r="N59" i="42"/>
  <c r="N58" i="42"/>
  <c r="N57" i="42"/>
  <c r="N56" i="42"/>
  <c r="N55" i="42"/>
  <c r="N54" i="42"/>
  <c r="N53" i="42"/>
  <c r="N52" i="42"/>
  <c r="N51" i="42"/>
  <c r="N50" i="42"/>
  <c r="N49" i="42"/>
  <c r="N48" i="42"/>
  <c r="N47" i="42"/>
  <c r="N46" i="42"/>
  <c r="N45" i="42"/>
  <c r="N44" i="42"/>
  <c r="N43" i="42"/>
  <c r="N42" i="42"/>
  <c r="N41" i="42"/>
  <c r="N40" i="42"/>
  <c r="N39" i="42"/>
  <c r="N38" i="42"/>
  <c r="N37" i="42"/>
  <c r="N36" i="42"/>
  <c r="N35" i="42"/>
  <c r="N34" i="42"/>
  <c r="N33" i="42"/>
  <c r="N32" i="42"/>
  <c r="N31" i="42"/>
  <c r="N30" i="42"/>
  <c r="N29" i="42"/>
  <c r="N28" i="42"/>
  <c r="N27" i="42"/>
  <c r="N26" i="42"/>
  <c r="N25" i="42"/>
  <c r="N24" i="42"/>
  <c r="N23" i="42"/>
  <c r="N22" i="42"/>
  <c r="N21" i="42"/>
  <c r="N20" i="42"/>
  <c r="N19" i="42"/>
  <c r="N18" i="42"/>
  <c r="N17" i="42"/>
  <c r="N16" i="42"/>
  <c r="N15" i="42"/>
  <c r="N14" i="42"/>
  <c r="N13" i="42"/>
  <c r="N12" i="42"/>
  <c r="N11" i="42"/>
  <c r="N10" i="42"/>
  <c r="N9" i="42"/>
  <c r="K140" i="42"/>
  <c r="K139" i="42"/>
  <c r="K138" i="42"/>
  <c r="K137" i="42"/>
  <c r="K136" i="42"/>
  <c r="K135" i="42"/>
  <c r="K134" i="42"/>
  <c r="K133" i="42"/>
  <c r="K132" i="42"/>
  <c r="K131" i="42"/>
  <c r="K130" i="42"/>
  <c r="K129" i="42"/>
  <c r="K128" i="42"/>
  <c r="K127" i="42"/>
  <c r="K126" i="42"/>
  <c r="K125" i="42"/>
  <c r="K124" i="42"/>
  <c r="K123" i="42"/>
  <c r="K122" i="42"/>
  <c r="K121" i="42"/>
  <c r="K120" i="42"/>
  <c r="K119" i="42"/>
  <c r="K118" i="42"/>
  <c r="K117" i="42"/>
  <c r="K116" i="42"/>
  <c r="K115" i="42"/>
  <c r="K114" i="42"/>
  <c r="K113" i="42"/>
  <c r="K112" i="42"/>
  <c r="K111" i="42"/>
  <c r="K110" i="42"/>
  <c r="K109" i="42"/>
  <c r="K108" i="42"/>
  <c r="K107" i="42"/>
  <c r="K106" i="42"/>
  <c r="K105" i="42"/>
  <c r="K104" i="42"/>
  <c r="K103" i="42"/>
  <c r="K102" i="42"/>
  <c r="K101" i="42"/>
  <c r="K100" i="42"/>
  <c r="K99" i="42"/>
  <c r="K98" i="42"/>
  <c r="K97" i="42"/>
  <c r="K96" i="42"/>
  <c r="K95" i="42"/>
  <c r="K94" i="42"/>
  <c r="K93" i="42"/>
  <c r="K92" i="42"/>
  <c r="K91" i="42"/>
  <c r="K90" i="42"/>
  <c r="K89" i="42"/>
  <c r="K88" i="42"/>
  <c r="K87" i="42"/>
  <c r="K86" i="42"/>
  <c r="K85" i="42"/>
  <c r="K84" i="42"/>
  <c r="K83" i="42"/>
  <c r="K82" i="42"/>
  <c r="K81" i="42"/>
  <c r="K80" i="42"/>
  <c r="K79" i="42"/>
  <c r="K78" i="42"/>
  <c r="K77" i="42"/>
  <c r="K76" i="42"/>
  <c r="K75" i="42"/>
  <c r="K74" i="42"/>
  <c r="K73" i="42"/>
  <c r="K72" i="42"/>
  <c r="K71" i="42"/>
  <c r="K70" i="42"/>
  <c r="K69" i="42"/>
  <c r="K68" i="42"/>
  <c r="K67" i="42"/>
  <c r="K66" i="42"/>
  <c r="K65" i="42"/>
  <c r="K64" i="42"/>
  <c r="K63" i="42"/>
  <c r="K62" i="42"/>
  <c r="K61" i="42"/>
  <c r="K60" i="42"/>
  <c r="K59" i="42"/>
  <c r="K58" i="42"/>
  <c r="K57" i="42"/>
  <c r="K56" i="42"/>
  <c r="K55" i="42"/>
  <c r="K54" i="42"/>
  <c r="K53" i="42"/>
  <c r="K52" i="42"/>
  <c r="K51" i="42"/>
  <c r="K50" i="42"/>
  <c r="K49" i="42"/>
  <c r="K48" i="42"/>
  <c r="K47" i="42"/>
  <c r="K46" i="42"/>
  <c r="K45" i="42"/>
  <c r="K44" i="42"/>
  <c r="K43" i="42"/>
  <c r="K42" i="42"/>
  <c r="K41" i="42"/>
  <c r="K40" i="42"/>
  <c r="K39" i="42"/>
  <c r="K38" i="42"/>
  <c r="K37" i="42"/>
  <c r="K36" i="42"/>
  <c r="K35" i="42"/>
  <c r="K34" i="42"/>
  <c r="K33" i="42"/>
  <c r="K32" i="42"/>
  <c r="K31" i="42"/>
  <c r="K30" i="42"/>
  <c r="K29" i="42"/>
  <c r="K28" i="42"/>
  <c r="K27" i="42"/>
  <c r="K26" i="42"/>
  <c r="K25" i="42"/>
  <c r="K24" i="42"/>
  <c r="K23" i="42"/>
  <c r="K22" i="42"/>
  <c r="K21" i="42"/>
  <c r="K20" i="42"/>
  <c r="K19" i="42"/>
  <c r="K18" i="42"/>
  <c r="K17" i="42"/>
  <c r="K16" i="42"/>
  <c r="K15" i="42"/>
  <c r="K14" i="42"/>
  <c r="K13" i="42"/>
  <c r="K12" i="42"/>
  <c r="K11" i="42"/>
  <c r="K10" i="42"/>
  <c r="K9" i="42"/>
  <c r="H140" i="42"/>
  <c r="H139" i="42"/>
  <c r="H138" i="42"/>
  <c r="H137" i="42"/>
  <c r="H136" i="42"/>
  <c r="H135" i="42"/>
  <c r="H134" i="42"/>
  <c r="H133" i="42"/>
  <c r="H132" i="42"/>
  <c r="H131" i="42"/>
  <c r="H130" i="42"/>
  <c r="H129" i="42"/>
  <c r="H128" i="42"/>
  <c r="H127" i="42"/>
  <c r="H126" i="42"/>
  <c r="H125" i="42"/>
  <c r="H124" i="42"/>
  <c r="H123" i="42"/>
  <c r="H122" i="42"/>
  <c r="H121" i="42"/>
  <c r="H120" i="42"/>
  <c r="H119" i="42"/>
  <c r="H118" i="42"/>
  <c r="H117" i="42"/>
  <c r="H116" i="42"/>
  <c r="H115" i="42"/>
  <c r="H114" i="42"/>
  <c r="H113" i="42"/>
  <c r="H112" i="42"/>
  <c r="H111" i="42"/>
  <c r="H110" i="42"/>
  <c r="H109" i="42"/>
  <c r="H108" i="42"/>
  <c r="H107" i="42"/>
  <c r="H106" i="42"/>
  <c r="H105" i="42"/>
  <c r="H104" i="42"/>
  <c r="H103" i="42"/>
  <c r="H102" i="42"/>
  <c r="H101" i="42"/>
  <c r="H100" i="42"/>
  <c r="H99" i="42"/>
  <c r="H98" i="42"/>
  <c r="H97" i="42"/>
  <c r="H96" i="42"/>
  <c r="H95" i="42"/>
  <c r="H94" i="42"/>
  <c r="H93" i="42"/>
  <c r="H92" i="42"/>
  <c r="H91" i="42"/>
  <c r="H90" i="42"/>
  <c r="H89" i="42"/>
  <c r="H88" i="42"/>
  <c r="H87" i="42"/>
  <c r="H86" i="42"/>
  <c r="H85" i="42"/>
  <c r="H84" i="42"/>
  <c r="H83" i="42"/>
  <c r="H82" i="42"/>
  <c r="H81" i="42"/>
  <c r="H80" i="42"/>
  <c r="H79" i="42"/>
  <c r="H78" i="42"/>
  <c r="H77" i="42"/>
  <c r="H76" i="42"/>
  <c r="H75" i="42"/>
  <c r="H74" i="42"/>
  <c r="H73" i="42"/>
  <c r="H72" i="42"/>
  <c r="H71" i="42"/>
  <c r="H70" i="42"/>
  <c r="H69" i="42"/>
  <c r="H68" i="42"/>
  <c r="H67" i="42"/>
  <c r="H66" i="42"/>
  <c r="H65" i="42"/>
  <c r="H64" i="42"/>
  <c r="H63" i="42"/>
  <c r="H62" i="42"/>
  <c r="H61" i="42"/>
  <c r="H60" i="42"/>
  <c r="H59" i="42"/>
  <c r="H58" i="42"/>
  <c r="H57" i="42"/>
  <c r="H56" i="42"/>
  <c r="H55" i="42"/>
  <c r="H54" i="42"/>
  <c r="H53" i="42"/>
  <c r="H52" i="42"/>
  <c r="H51" i="42"/>
  <c r="H50" i="42"/>
  <c r="H49" i="42"/>
  <c r="H48" i="42"/>
  <c r="H47" i="42"/>
  <c r="H46" i="42"/>
  <c r="H45" i="42"/>
  <c r="H44" i="42"/>
  <c r="H43" i="42"/>
  <c r="H42" i="42"/>
  <c r="H41" i="42"/>
  <c r="H40" i="42"/>
  <c r="H39" i="42"/>
  <c r="H38" i="42"/>
  <c r="H37" i="42"/>
  <c r="H36" i="42"/>
  <c r="H35" i="42"/>
  <c r="H34" i="42"/>
  <c r="H33" i="42"/>
  <c r="H32" i="42"/>
  <c r="H31" i="42"/>
  <c r="H30" i="42"/>
  <c r="H29" i="42"/>
  <c r="H28" i="42"/>
  <c r="H27" i="42"/>
  <c r="H26" i="42"/>
  <c r="H25" i="42"/>
  <c r="H24" i="42"/>
  <c r="H23" i="42"/>
  <c r="H22" i="42"/>
  <c r="H21" i="42"/>
  <c r="H20" i="42"/>
  <c r="H19" i="42"/>
  <c r="H18" i="42"/>
  <c r="H17" i="42"/>
  <c r="H16" i="42"/>
  <c r="H15" i="42"/>
  <c r="H14" i="42"/>
  <c r="H13" i="42"/>
  <c r="H12" i="42"/>
  <c r="H11" i="42"/>
  <c r="H10" i="42"/>
  <c r="H9" i="42"/>
  <c r="E140" i="42"/>
  <c r="E139" i="42"/>
  <c r="E138" i="42"/>
  <c r="E137" i="42"/>
  <c r="E136" i="42"/>
  <c r="E135" i="42"/>
  <c r="E134" i="42"/>
  <c r="E133" i="42"/>
  <c r="E132" i="42"/>
  <c r="E131" i="42"/>
  <c r="E130" i="42"/>
  <c r="E129" i="42"/>
  <c r="E128" i="42"/>
  <c r="E127" i="42"/>
  <c r="E126" i="42"/>
  <c r="E125" i="42"/>
  <c r="E124" i="42"/>
  <c r="E123" i="42"/>
  <c r="E122" i="42"/>
  <c r="E121" i="42"/>
  <c r="E120" i="42"/>
  <c r="E119" i="42"/>
  <c r="E118" i="42"/>
  <c r="E117" i="42"/>
  <c r="E116" i="42"/>
  <c r="E115" i="42"/>
  <c r="E114" i="42"/>
  <c r="E113" i="42"/>
  <c r="E112" i="42"/>
  <c r="E111" i="42"/>
  <c r="E110" i="42"/>
  <c r="E109" i="42"/>
  <c r="E108" i="42"/>
  <c r="E107" i="42"/>
  <c r="E106" i="42"/>
  <c r="E105" i="42"/>
  <c r="E104" i="42"/>
  <c r="E103" i="42"/>
  <c r="E102" i="42"/>
  <c r="E101" i="42"/>
  <c r="E100" i="42"/>
  <c r="E99" i="42"/>
  <c r="E98" i="42"/>
  <c r="E97" i="42"/>
  <c r="E96" i="42"/>
  <c r="E95" i="42"/>
  <c r="E94" i="42"/>
  <c r="E93" i="42"/>
  <c r="E92" i="42"/>
  <c r="E91" i="42"/>
  <c r="E90" i="42"/>
  <c r="E89" i="42"/>
  <c r="E88" i="42"/>
  <c r="E87" i="42"/>
  <c r="E86" i="42"/>
  <c r="E85" i="42"/>
  <c r="E84" i="42"/>
  <c r="E83" i="42"/>
  <c r="E82" i="42"/>
  <c r="E81" i="42"/>
  <c r="E80" i="42"/>
  <c r="E79" i="42"/>
  <c r="E78" i="42"/>
  <c r="E77" i="42"/>
  <c r="E76" i="42"/>
  <c r="E75" i="42"/>
  <c r="E74" i="42"/>
  <c r="E73" i="42"/>
  <c r="E72" i="42"/>
  <c r="E71" i="42"/>
  <c r="E70" i="42"/>
  <c r="E69" i="42"/>
  <c r="E68" i="42"/>
  <c r="E67" i="42"/>
  <c r="E66" i="42"/>
  <c r="E65" i="42"/>
  <c r="E64" i="42"/>
  <c r="E63" i="42"/>
  <c r="E62" i="42"/>
  <c r="E61" i="42"/>
  <c r="E60" i="42"/>
  <c r="E59" i="42"/>
  <c r="E58" i="42"/>
  <c r="E57" i="42"/>
  <c r="E56" i="42"/>
  <c r="E55" i="42"/>
  <c r="E54" i="42"/>
  <c r="E53" i="42"/>
  <c r="E52" i="42"/>
  <c r="E51" i="42"/>
  <c r="E50" i="42"/>
  <c r="E49" i="42"/>
  <c r="E48" i="42"/>
  <c r="E47" i="42"/>
  <c r="E46" i="42"/>
  <c r="E45" i="42"/>
  <c r="E44" i="42"/>
  <c r="E43" i="42"/>
  <c r="E42" i="42"/>
  <c r="E41" i="42"/>
  <c r="E40" i="42"/>
  <c r="E39" i="42"/>
  <c r="E38" i="42"/>
  <c r="E37" i="42"/>
  <c r="E36" i="42"/>
  <c r="E35" i="42"/>
  <c r="E34" i="42"/>
  <c r="E33" i="42"/>
  <c r="E32" i="42"/>
  <c r="E31" i="42"/>
  <c r="E30" i="42"/>
  <c r="E29" i="42"/>
  <c r="E28" i="42"/>
  <c r="E27" i="42"/>
  <c r="E26" i="42"/>
  <c r="E25" i="42"/>
  <c r="E24" i="42"/>
  <c r="E23" i="42"/>
  <c r="E22" i="42"/>
  <c r="E21" i="42"/>
  <c r="E20" i="42"/>
  <c r="E19" i="42"/>
  <c r="E18" i="42"/>
  <c r="E17" i="42"/>
  <c r="E16" i="42"/>
  <c r="E15" i="42"/>
  <c r="E13" i="42"/>
  <c r="E12" i="42"/>
  <c r="E11" i="42"/>
  <c r="E10" i="42"/>
  <c r="E9" i="42"/>
  <c r="AC100" i="43"/>
  <c r="AC99" i="43"/>
  <c r="AC98" i="43"/>
  <c r="AC97" i="43"/>
  <c r="AC96" i="43"/>
  <c r="AC95" i="43"/>
  <c r="AB100" i="43"/>
  <c r="AB99" i="43"/>
  <c r="AB98" i="43"/>
  <c r="AB97" i="43"/>
  <c r="AB96" i="43"/>
  <c r="AB95" i="43"/>
  <c r="AA100" i="43"/>
  <c r="AA99" i="43"/>
  <c r="AA98" i="43"/>
  <c r="AA97" i="43"/>
  <c r="AA96" i="43"/>
  <c r="AA95" i="43"/>
  <c r="Z100" i="43"/>
  <c r="Z99" i="43"/>
  <c r="Z98" i="43"/>
  <c r="Z97" i="43"/>
  <c r="Z96" i="43"/>
  <c r="Z95" i="43"/>
  <c r="Y100" i="43"/>
  <c r="Y99" i="43"/>
  <c r="Y98" i="43"/>
  <c r="Y97" i="43"/>
  <c r="Y96" i="43"/>
  <c r="Y95" i="43"/>
  <c r="X100" i="43"/>
  <c r="X99" i="43"/>
  <c r="X98" i="43"/>
  <c r="X97" i="43"/>
  <c r="X96" i="43"/>
  <c r="X95" i="43"/>
  <c r="U100" i="43"/>
  <c r="U99" i="43"/>
  <c r="U98" i="43"/>
  <c r="U97" i="43"/>
  <c r="U96" i="43"/>
  <c r="U95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1" i="43"/>
  <c r="T62" i="43"/>
  <c r="T63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Q92" i="43"/>
  <c r="Q91" i="43"/>
  <c r="Q90" i="43"/>
  <c r="Q89" i="43"/>
  <c r="Q88" i="43"/>
  <c r="Q87" i="43"/>
  <c r="Q86" i="43"/>
  <c r="Q85" i="43"/>
  <c r="Q84" i="43"/>
  <c r="Q83" i="43"/>
  <c r="Q82" i="43"/>
  <c r="Q81" i="43"/>
  <c r="Q80" i="43"/>
  <c r="Q79" i="43"/>
  <c r="Q78" i="43"/>
  <c r="Q77" i="43"/>
  <c r="Q76" i="43"/>
  <c r="Q75" i="43"/>
  <c r="Q74" i="43"/>
  <c r="Q73" i="43"/>
  <c r="Q72" i="43"/>
  <c r="Q71" i="43"/>
  <c r="Q70" i="43"/>
  <c r="Q69" i="43"/>
  <c r="Q68" i="43"/>
  <c r="Q67" i="43"/>
  <c r="Q66" i="43"/>
  <c r="Q65" i="43"/>
  <c r="Q64" i="43"/>
  <c r="Q63" i="43"/>
  <c r="Q62" i="43"/>
  <c r="Q61" i="43"/>
  <c r="Q60" i="43"/>
  <c r="Q59" i="43"/>
  <c r="Q58" i="43"/>
  <c r="Q57" i="43"/>
  <c r="Q56" i="43"/>
  <c r="Q55" i="43"/>
  <c r="Q54" i="43"/>
  <c r="Q53" i="43"/>
  <c r="Q52" i="43"/>
  <c r="Q51" i="43"/>
  <c r="Q50" i="43"/>
  <c r="Q49" i="43"/>
  <c r="Q48" i="43"/>
  <c r="Q47" i="43"/>
  <c r="Q46" i="43"/>
  <c r="Q45" i="43"/>
  <c r="Q44" i="43"/>
  <c r="Q43" i="43"/>
  <c r="Q42" i="43"/>
  <c r="Q41" i="43"/>
  <c r="Q40" i="43"/>
  <c r="Q39" i="43"/>
  <c r="Q38" i="43"/>
  <c r="Q37" i="43"/>
  <c r="Q36" i="43"/>
  <c r="Q35" i="43"/>
  <c r="Q34" i="43"/>
  <c r="Q33" i="43"/>
  <c r="Q32" i="43"/>
  <c r="Q31" i="43"/>
  <c r="Q30" i="43"/>
  <c r="Q29" i="43"/>
  <c r="Q28" i="43"/>
  <c r="Q27" i="43"/>
  <c r="Q26" i="43"/>
  <c r="Q25" i="43"/>
  <c r="Q24" i="43"/>
  <c r="Q23" i="43"/>
  <c r="Q22" i="43"/>
  <c r="Q21" i="43"/>
  <c r="Q20" i="43"/>
  <c r="Q19" i="43"/>
  <c r="Q18" i="43"/>
  <c r="Q17" i="43"/>
  <c r="Q16" i="43"/>
  <c r="Q15" i="43"/>
  <c r="Q14" i="43"/>
  <c r="Q13" i="43"/>
  <c r="Q12" i="43"/>
  <c r="Q11" i="43"/>
  <c r="Q10" i="43"/>
  <c r="Q9" i="43"/>
  <c r="N92" i="43"/>
  <c r="N91" i="43"/>
  <c r="N90" i="43"/>
  <c r="N89" i="43"/>
  <c r="N88" i="43"/>
  <c r="N87" i="43"/>
  <c r="N86" i="43"/>
  <c r="N85" i="43"/>
  <c r="N84" i="43"/>
  <c r="N83" i="43"/>
  <c r="N82" i="43"/>
  <c r="N81" i="43"/>
  <c r="N80" i="43"/>
  <c r="N79" i="43"/>
  <c r="N78" i="43"/>
  <c r="N77" i="43"/>
  <c r="N76" i="43"/>
  <c r="N75" i="43"/>
  <c r="N74" i="43"/>
  <c r="N73" i="43"/>
  <c r="N72" i="43"/>
  <c r="N71" i="43"/>
  <c r="N70" i="43"/>
  <c r="N69" i="43"/>
  <c r="N68" i="43"/>
  <c r="N67" i="43"/>
  <c r="N66" i="43"/>
  <c r="N65" i="43"/>
  <c r="N64" i="43"/>
  <c r="N63" i="43"/>
  <c r="N62" i="43"/>
  <c r="N61" i="43"/>
  <c r="N60" i="43"/>
  <c r="N59" i="43"/>
  <c r="N58" i="43"/>
  <c r="N57" i="43"/>
  <c r="N56" i="43"/>
  <c r="N55" i="43"/>
  <c r="N54" i="43"/>
  <c r="N53" i="43"/>
  <c r="N52" i="43"/>
  <c r="N51" i="43"/>
  <c r="N50" i="43"/>
  <c r="N49" i="43"/>
  <c r="N48" i="43"/>
  <c r="N47" i="43"/>
  <c r="N46" i="43"/>
  <c r="N45" i="43"/>
  <c r="N44" i="43"/>
  <c r="N43" i="43"/>
  <c r="N42" i="43"/>
  <c r="N41" i="43"/>
  <c r="N40" i="43"/>
  <c r="N39" i="43"/>
  <c r="N38" i="43"/>
  <c r="N37" i="43"/>
  <c r="N36" i="43"/>
  <c r="N35" i="43"/>
  <c r="N34" i="43"/>
  <c r="N33" i="43"/>
  <c r="N32" i="43"/>
  <c r="N31" i="43"/>
  <c r="N30" i="43"/>
  <c r="N29" i="43"/>
  <c r="N28" i="43"/>
  <c r="N27" i="43"/>
  <c r="N26" i="43"/>
  <c r="N25" i="43"/>
  <c r="N24" i="43"/>
  <c r="N23" i="43"/>
  <c r="N22" i="43"/>
  <c r="N21" i="43"/>
  <c r="N20" i="43"/>
  <c r="N19" i="43"/>
  <c r="N18" i="43"/>
  <c r="N17" i="43"/>
  <c r="N16" i="43"/>
  <c r="N15" i="43"/>
  <c r="N14" i="43"/>
  <c r="N13" i="43"/>
  <c r="N12" i="43"/>
  <c r="N11" i="43"/>
  <c r="N10" i="43"/>
  <c r="N9" i="43"/>
  <c r="K92" i="43"/>
  <c r="K91" i="43"/>
  <c r="K90" i="43"/>
  <c r="K89" i="43"/>
  <c r="K88" i="43"/>
  <c r="K87" i="43"/>
  <c r="K86" i="43"/>
  <c r="K85" i="43"/>
  <c r="K84" i="43"/>
  <c r="K83" i="43"/>
  <c r="K82" i="43"/>
  <c r="K81" i="43"/>
  <c r="K80" i="43"/>
  <c r="K79" i="43"/>
  <c r="K78" i="43"/>
  <c r="K77" i="43"/>
  <c r="K76" i="43"/>
  <c r="K75" i="43"/>
  <c r="K74" i="43"/>
  <c r="K73" i="43"/>
  <c r="K72" i="43"/>
  <c r="K71" i="43"/>
  <c r="K70" i="43"/>
  <c r="K69" i="43"/>
  <c r="K68" i="43"/>
  <c r="K67" i="43"/>
  <c r="K66" i="43"/>
  <c r="K65" i="43"/>
  <c r="K64" i="43"/>
  <c r="K63" i="43"/>
  <c r="K62" i="43"/>
  <c r="K61" i="43"/>
  <c r="K60" i="43"/>
  <c r="K59" i="43"/>
  <c r="K58" i="43"/>
  <c r="K57" i="43"/>
  <c r="K56" i="43"/>
  <c r="K55" i="43"/>
  <c r="K54" i="43"/>
  <c r="K53" i="43"/>
  <c r="K52" i="43"/>
  <c r="K51" i="43"/>
  <c r="K50" i="43"/>
  <c r="K49" i="43"/>
  <c r="K48" i="43"/>
  <c r="K47" i="43"/>
  <c r="K46" i="43"/>
  <c r="K45" i="43"/>
  <c r="K44" i="43"/>
  <c r="K43" i="43"/>
  <c r="K42" i="43"/>
  <c r="K41" i="43"/>
  <c r="K40" i="43"/>
  <c r="K39" i="43"/>
  <c r="K38" i="43"/>
  <c r="K37" i="43"/>
  <c r="K36" i="43"/>
  <c r="K35" i="43"/>
  <c r="K34" i="43"/>
  <c r="K33" i="43"/>
  <c r="K32" i="43"/>
  <c r="K31" i="43"/>
  <c r="K30" i="43"/>
  <c r="K29" i="43"/>
  <c r="K28" i="43"/>
  <c r="K27" i="43"/>
  <c r="K26" i="43"/>
  <c r="K25" i="43"/>
  <c r="K24" i="43"/>
  <c r="K23" i="43"/>
  <c r="K22" i="43"/>
  <c r="K21" i="43"/>
  <c r="K20" i="43"/>
  <c r="K19" i="43"/>
  <c r="K18" i="43"/>
  <c r="K17" i="43"/>
  <c r="K16" i="43"/>
  <c r="K15" i="43"/>
  <c r="K14" i="43"/>
  <c r="K13" i="43"/>
  <c r="K12" i="43"/>
  <c r="K11" i="43"/>
  <c r="K10" i="43"/>
  <c r="K9" i="43"/>
  <c r="H92" i="43"/>
  <c r="H91" i="43"/>
  <c r="H90" i="43"/>
  <c r="H89" i="43"/>
  <c r="H88" i="43"/>
  <c r="H87" i="43"/>
  <c r="H86" i="43"/>
  <c r="H85" i="43"/>
  <c r="H84" i="43"/>
  <c r="H83" i="43"/>
  <c r="H82" i="43"/>
  <c r="H81" i="43"/>
  <c r="H80" i="43"/>
  <c r="H79" i="43"/>
  <c r="H78" i="43"/>
  <c r="H77" i="43"/>
  <c r="H76" i="43"/>
  <c r="H75" i="43"/>
  <c r="H74" i="43"/>
  <c r="H73" i="43"/>
  <c r="H72" i="43"/>
  <c r="H71" i="43"/>
  <c r="H70" i="43"/>
  <c r="H69" i="43"/>
  <c r="H68" i="43"/>
  <c r="H67" i="43"/>
  <c r="H66" i="43"/>
  <c r="H65" i="43"/>
  <c r="H64" i="43"/>
  <c r="H63" i="43"/>
  <c r="H62" i="43"/>
  <c r="H61" i="43"/>
  <c r="H60" i="43"/>
  <c r="H59" i="43"/>
  <c r="H58" i="43"/>
  <c r="H57" i="43"/>
  <c r="H56" i="43"/>
  <c r="H55" i="43"/>
  <c r="H54" i="43"/>
  <c r="H53" i="43"/>
  <c r="H52" i="43"/>
  <c r="H51" i="43"/>
  <c r="H50" i="43"/>
  <c r="H49" i="43"/>
  <c r="H48" i="43"/>
  <c r="H47" i="43"/>
  <c r="H46" i="43"/>
  <c r="H45" i="43"/>
  <c r="H44" i="43"/>
  <c r="H43" i="43"/>
  <c r="H42" i="43"/>
  <c r="H41" i="43"/>
  <c r="H40" i="43"/>
  <c r="H39" i="43"/>
  <c r="H38" i="43"/>
  <c r="H37" i="43"/>
  <c r="H36" i="43"/>
  <c r="H35" i="43"/>
  <c r="H34" i="43"/>
  <c r="H33" i="43"/>
  <c r="H32" i="43"/>
  <c r="H31" i="43"/>
  <c r="H30" i="43"/>
  <c r="H29" i="43"/>
  <c r="H28" i="43"/>
  <c r="H27" i="43"/>
  <c r="H26" i="43"/>
  <c r="H25" i="43"/>
  <c r="H24" i="43"/>
  <c r="H23" i="43"/>
  <c r="H22" i="43"/>
  <c r="H21" i="43"/>
  <c r="H20" i="43"/>
  <c r="H19" i="43"/>
  <c r="H18" i="43"/>
  <c r="H17" i="43"/>
  <c r="H16" i="43"/>
  <c r="H15" i="43"/>
  <c r="H14" i="43"/>
  <c r="H13" i="43"/>
  <c r="H12" i="43"/>
  <c r="H11" i="43"/>
  <c r="H10" i="43"/>
  <c r="H9" i="43"/>
  <c r="E92" i="43"/>
  <c r="E91" i="43"/>
  <c r="E90" i="43"/>
  <c r="E89" i="43"/>
  <c r="E88" i="43"/>
  <c r="E87" i="43"/>
  <c r="E86" i="43"/>
  <c r="E85" i="43"/>
  <c r="E84" i="43"/>
  <c r="E83" i="43"/>
  <c r="E82" i="43"/>
  <c r="E81" i="43"/>
  <c r="E80" i="43"/>
  <c r="E79" i="43"/>
  <c r="E78" i="43"/>
  <c r="E77" i="43"/>
  <c r="E76" i="43"/>
  <c r="E75" i="43"/>
  <c r="E74" i="43"/>
  <c r="E73" i="43"/>
  <c r="E72" i="43"/>
  <c r="E71" i="43"/>
  <c r="E70" i="43"/>
  <c r="E69" i="43"/>
  <c r="E68" i="43"/>
  <c r="E67" i="43"/>
  <c r="E66" i="43"/>
  <c r="E65" i="43"/>
  <c r="E64" i="43"/>
  <c r="E63" i="43"/>
  <c r="E62" i="43"/>
  <c r="E61" i="43"/>
  <c r="E60" i="43"/>
  <c r="E59" i="43"/>
  <c r="E58" i="43"/>
  <c r="E57" i="43"/>
  <c r="E56" i="43"/>
  <c r="E55" i="43"/>
  <c r="E54" i="43"/>
  <c r="E53" i="43"/>
  <c r="E52" i="43"/>
  <c r="E51" i="43"/>
  <c r="E50" i="43"/>
  <c r="E49" i="43"/>
  <c r="E48" i="43"/>
  <c r="E47" i="43"/>
  <c r="E46" i="43"/>
  <c r="E45" i="43"/>
  <c r="E44" i="43"/>
  <c r="E43" i="43"/>
  <c r="E42" i="43"/>
  <c r="E41" i="43"/>
  <c r="E40" i="43"/>
  <c r="E39" i="43"/>
  <c r="E38" i="43"/>
  <c r="E37" i="43"/>
  <c r="E36" i="43"/>
  <c r="E35" i="43"/>
  <c r="E34" i="43"/>
  <c r="E33" i="43"/>
  <c r="E32" i="43"/>
  <c r="E31" i="43"/>
  <c r="E30" i="43"/>
  <c r="E29" i="43"/>
  <c r="E28" i="43"/>
  <c r="E27" i="43"/>
  <c r="E26" i="43"/>
  <c r="E25" i="43"/>
  <c r="E24" i="43"/>
  <c r="E23" i="43"/>
  <c r="E22" i="43"/>
  <c r="E21" i="43"/>
  <c r="E20" i="43"/>
  <c r="E19" i="43"/>
  <c r="E18" i="43"/>
  <c r="E17" i="43"/>
  <c r="E16" i="43"/>
  <c r="E15" i="43"/>
  <c r="E14" i="43"/>
  <c r="E13" i="43"/>
  <c r="E12" i="43"/>
  <c r="E11" i="43"/>
  <c r="E10" i="43"/>
  <c r="U148" i="42" l="1"/>
  <c r="U152" i="41" l="1"/>
  <c r="U151" i="41"/>
  <c r="U150" i="41"/>
  <c r="U149" i="41"/>
  <c r="U148" i="41"/>
  <c r="U147" i="41"/>
  <c r="U92" i="43" l="1"/>
  <c r="U91" i="43"/>
  <c r="U90" i="43"/>
  <c r="U89" i="43"/>
  <c r="U88" i="43"/>
  <c r="U87" i="43"/>
  <c r="U86" i="43"/>
  <c r="U85" i="43"/>
  <c r="U84" i="43"/>
  <c r="U83" i="43"/>
  <c r="U82" i="43"/>
  <c r="U81" i="43"/>
  <c r="U80" i="43"/>
  <c r="U79" i="43"/>
  <c r="U78" i="43"/>
  <c r="U77" i="43"/>
  <c r="U76" i="43"/>
  <c r="U75" i="43"/>
  <c r="U74" i="43"/>
  <c r="U73" i="43"/>
  <c r="U72" i="43"/>
  <c r="U71" i="43"/>
  <c r="U70" i="43"/>
  <c r="U69" i="43"/>
  <c r="U68" i="43"/>
  <c r="U67" i="43"/>
  <c r="U66" i="43"/>
  <c r="U65" i="43"/>
  <c r="U64" i="43"/>
  <c r="U63" i="43"/>
  <c r="U62" i="43"/>
  <c r="U61" i="43"/>
  <c r="U60" i="43"/>
  <c r="U59" i="43"/>
  <c r="U58" i="43"/>
  <c r="U57" i="43"/>
  <c r="U56" i="43"/>
  <c r="U55" i="43"/>
  <c r="U54" i="43"/>
  <c r="U53" i="43"/>
  <c r="U52" i="43"/>
  <c r="U51" i="43"/>
  <c r="U50" i="43"/>
  <c r="U49" i="43"/>
  <c r="U48" i="43"/>
  <c r="U47" i="43"/>
  <c r="U46" i="43"/>
  <c r="U45" i="43"/>
  <c r="U44" i="43"/>
  <c r="U43" i="43"/>
  <c r="U42" i="43"/>
  <c r="U41" i="43"/>
  <c r="U40" i="43"/>
  <c r="U39" i="43"/>
  <c r="U38" i="43"/>
  <c r="U37" i="43"/>
  <c r="U36" i="43"/>
  <c r="U35" i="43"/>
  <c r="U34" i="43"/>
  <c r="U33" i="43"/>
  <c r="U32" i="43"/>
  <c r="U31" i="43"/>
  <c r="U30" i="43"/>
  <c r="U29" i="43"/>
  <c r="U28" i="43"/>
  <c r="U27" i="43"/>
  <c r="U26" i="43"/>
  <c r="U25" i="43"/>
  <c r="U24" i="43"/>
  <c r="U23" i="43"/>
  <c r="U22" i="43"/>
  <c r="U21" i="43"/>
  <c r="U20" i="43"/>
  <c r="U19" i="43"/>
  <c r="U18" i="43"/>
  <c r="U17" i="43"/>
  <c r="U16" i="43"/>
  <c r="U15" i="43"/>
  <c r="U14" i="43"/>
  <c r="U13" i="43"/>
  <c r="U12" i="43"/>
  <c r="U11" i="43"/>
  <c r="U10" i="43"/>
  <c r="U9" i="43"/>
  <c r="AC9" i="43"/>
  <c r="AB9" i="43"/>
  <c r="AA9" i="43"/>
  <c r="Z9" i="43"/>
  <c r="Y9" i="43"/>
  <c r="E9" i="43"/>
  <c r="X9" i="43" s="1"/>
  <c r="U140" i="42"/>
  <c r="U139" i="42"/>
  <c r="U138" i="42"/>
  <c r="U137" i="42"/>
  <c r="U136" i="42"/>
  <c r="U135" i="42"/>
  <c r="U134" i="42"/>
  <c r="U133" i="42"/>
  <c r="U132" i="42"/>
  <c r="U131" i="42"/>
  <c r="U130" i="42"/>
  <c r="U129" i="42"/>
  <c r="U128" i="42"/>
  <c r="U127" i="42"/>
  <c r="U126" i="42"/>
  <c r="U125" i="42"/>
  <c r="U124" i="42"/>
  <c r="U123" i="42"/>
  <c r="U122" i="42"/>
  <c r="U121" i="42"/>
  <c r="U120" i="42"/>
  <c r="U119" i="42"/>
  <c r="U118" i="42"/>
  <c r="U117" i="42"/>
  <c r="U116" i="42"/>
  <c r="U115" i="42"/>
  <c r="U114" i="42"/>
  <c r="U113" i="42"/>
  <c r="U112" i="42"/>
  <c r="U111" i="42"/>
  <c r="U110" i="42"/>
  <c r="U109" i="42"/>
  <c r="U108" i="42"/>
  <c r="U107" i="42"/>
  <c r="U106" i="42"/>
  <c r="U105" i="42"/>
  <c r="U104" i="42"/>
  <c r="U103" i="42"/>
  <c r="U102" i="42"/>
  <c r="U101" i="42"/>
  <c r="U100" i="42"/>
  <c r="U99" i="42"/>
  <c r="U98" i="42"/>
  <c r="U97" i="42"/>
  <c r="U96" i="42"/>
  <c r="U95" i="42"/>
  <c r="U94" i="42"/>
  <c r="U93" i="42"/>
  <c r="U92" i="42"/>
  <c r="U91" i="42"/>
  <c r="U90" i="42"/>
  <c r="U89" i="42"/>
  <c r="U88" i="42"/>
  <c r="U87" i="42"/>
  <c r="U86" i="42"/>
  <c r="U85" i="42"/>
  <c r="U84" i="42"/>
  <c r="U83" i="42"/>
  <c r="U82" i="42"/>
  <c r="U81" i="42"/>
  <c r="U80" i="42"/>
  <c r="U79" i="42"/>
  <c r="U78" i="42"/>
  <c r="U77" i="42"/>
  <c r="U76" i="42"/>
  <c r="U75" i="42"/>
  <c r="U74" i="42"/>
  <c r="U73" i="42"/>
  <c r="U72" i="42"/>
  <c r="U71" i="42"/>
  <c r="U70" i="42"/>
  <c r="U69" i="42"/>
  <c r="U68" i="42"/>
  <c r="U67" i="42"/>
  <c r="U66" i="42"/>
  <c r="U65" i="42"/>
  <c r="U64" i="42"/>
  <c r="U63" i="42"/>
  <c r="U62" i="42"/>
  <c r="U61" i="42"/>
  <c r="U60" i="42"/>
  <c r="U59" i="42"/>
  <c r="U58" i="42"/>
  <c r="U57" i="42"/>
  <c r="U56" i="42"/>
  <c r="U55" i="42"/>
  <c r="U54" i="42"/>
  <c r="U53" i="42"/>
  <c r="U52" i="42"/>
  <c r="U51" i="42"/>
  <c r="U50" i="42"/>
  <c r="U49" i="42"/>
  <c r="U48" i="42"/>
  <c r="U47" i="42"/>
  <c r="U46" i="42"/>
  <c r="U45" i="42"/>
  <c r="U44" i="42"/>
  <c r="U43" i="42"/>
  <c r="U42" i="42"/>
  <c r="U41" i="42"/>
  <c r="U40" i="42"/>
  <c r="U39" i="42"/>
  <c r="U38" i="42"/>
  <c r="U37" i="42"/>
  <c r="U36" i="42"/>
  <c r="U35" i="42"/>
  <c r="U34" i="42"/>
  <c r="U33" i="42"/>
  <c r="U32" i="42"/>
  <c r="U31" i="42"/>
  <c r="U30" i="42"/>
  <c r="U29" i="42"/>
  <c r="U28" i="42"/>
  <c r="U27" i="42"/>
  <c r="U26" i="42"/>
  <c r="U25" i="42"/>
  <c r="U24" i="42"/>
  <c r="U23" i="42"/>
  <c r="U22" i="42"/>
  <c r="U21" i="42"/>
  <c r="U20" i="42"/>
  <c r="U19" i="42"/>
  <c r="U147" i="42" s="1"/>
  <c r="U18" i="42"/>
  <c r="U17" i="42"/>
  <c r="U16" i="42"/>
  <c r="U15" i="42"/>
  <c r="U143" i="42" s="1"/>
  <c r="AA143" i="42"/>
  <c r="U14" i="42"/>
  <c r="AB148" i="42"/>
  <c r="E14" i="42"/>
  <c r="X148" i="42" s="1"/>
  <c r="U13" i="42"/>
  <c r="Z147" i="42"/>
  <c r="Y147" i="42"/>
  <c r="U12" i="42"/>
  <c r="U11" i="42"/>
  <c r="AC145" i="42"/>
  <c r="U10" i="42"/>
  <c r="U9" i="42"/>
  <c r="AC9" i="42"/>
  <c r="AB9" i="42"/>
  <c r="AA9" i="42"/>
  <c r="Z143" i="42"/>
  <c r="Y9" i="42"/>
  <c r="X9" i="42"/>
  <c r="U146" i="41"/>
  <c r="U145" i="41"/>
  <c r="U144" i="41"/>
  <c r="U143" i="41"/>
  <c r="U142" i="41"/>
  <c r="U141" i="41"/>
  <c r="U140" i="41"/>
  <c r="U139" i="41"/>
  <c r="U138" i="41"/>
  <c r="U137" i="41"/>
  <c r="U136" i="41"/>
  <c r="U135" i="41"/>
  <c r="U134" i="41"/>
  <c r="U133" i="41"/>
  <c r="U132" i="41"/>
  <c r="U131" i="41"/>
  <c r="U130" i="41"/>
  <c r="U129" i="41"/>
  <c r="U128" i="41"/>
  <c r="U127" i="41"/>
  <c r="U126" i="41"/>
  <c r="U125" i="41"/>
  <c r="U124" i="41"/>
  <c r="U123" i="41"/>
  <c r="U122" i="41"/>
  <c r="U121" i="41"/>
  <c r="U120" i="41"/>
  <c r="U119" i="41"/>
  <c r="U118" i="41"/>
  <c r="U117" i="41"/>
  <c r="U116" i="41"/>
  <c r="U115" i="41"/>
  <c r="U114" i="41"/>
  <c r="U113" i="41"/>
  <c r="U112" i="41"/>
  <c r="U111" i="41"/>
  <c r="U110" i="41"/>
  <c r="U109" i="41"/>
  <c r="U108" i="41"/>
  <c r="U107" i="41"/>
  <c r="U106" i="41"/>
  <c r="U105" i="41"/>
  <c r="U104" i="41"/>
  <c r="U103" i="41"/>
  <c r="U102" i="41"/>
  <c r="U101" i="41"/>
  <c r="U100" i="41"/>
  <c r="U99" i="41"/>
  <c r="U98" i="41"/>
  <c r="U97" i="41"/>
  <c r="U96" i="41"/>
  <c r="U95" i="41"/>
  <c r="U94" i="41"/>
  <c r="U93" i="41"/>
  <c r="U92" i="41"/>
  <c r="U91" i="41"/>
  <c r="U90" i="41"/>
  <c r="U89" i="41"/>
  <c r="U88" i="41"/>
  <c r="U87" i="41"/>
  <c r="U86" i="41"/>
  <c r="U85" i="41"/>
  <c r="U84" i="41"/>
  <c r="U83" i="41"/>
  <c r="U82" i="41"/>
  <c r="U81" i="41"/>
  <c r="U80" i="41"/>
  <c r="U79" i="41"/>
  <c r="U78" i="41"/>
  <c r="U77" i="41"/>
  <c r="U76" i="41"/>
  <c r="U75" i="41"/>
  <c r="U74" i="41"/>
  <c r="U73" i="41"/>
  <c r="U72" i="41"/>
  <c r="U71" i="41"/>
  <c r="U70" i="41"/>
  <c r="U69" i="41"/>
  <c r="U68" i="41"/>
  <c r="U67" i="41"/>
  <c r="U66" i="41"/>
  <c r="U65" i="41"/>
  <c r="U64" i="41"/>
  <c r="U63" i="41"/>
  <c r="U62" i="41"/>
  <c r="U61" i="41"/>
  <c r="U60" i="41"/>
  <c r="U59" i="41"/>
  <c r="U58" i="41"/>
  <c r="U57" i="41"/>
  <c r="U56" i="41"/>
  <c r="U55" i="41"/>
  <c r="U54" i="41"/>
  <c r="U53" i="41"/>
  <c r="U52" i="41"/>
  <c r="U51" i="41"/>
  <c r="U50" i="41"/>
  <c r="U49" i="41"/>
  <c r="U48" i="41"/>
  <c r="U47" i="41"/>
  <c r="U46" i="41"/>
  <c r="U45" i="41"/>
  <c r="U44" i="41"/>
  <c r="U43" i="41"/>
  <c r="U42" i="41"/>
  <c r="U41" i="41"/>
  <c r="U40" i="41"/>
  <c r="U39" i="41"/>
  <c r="U38" i="41"/>
  <c r="U37" i="41"/>
  <c r="U36" i="41"/>
  <c r="U35" i="41"/>
  <c r="U34" i="41"/>
  <c r="U33" i="41"/>
  <c r="U32" i="41"/>
  <c r="U31" i="41"/>
  <c r="U30" i="41"/>
  <c r="U29" i="41"/>
  <c r="U28" i="41"/>
  <c r="U27" i="41"/>
  <c r="U26" i="41"/>
  <c r="U25" i="41"/>
  <c r="U24" i="41"/>
  <c r="U23" i="41"/>
  <c r="U22" i="41"/>
  <c r="U21" i="41"/>
  <c r="U20" i="41"/>
  <c r="U19" i="41"/>
  <c r="U18" i="41"/>
  <c r="U17" i="41"/>
  <c r="U16" i="41"/>
  <c r="U15" i="41"/>
  <c r="U14" i="41"/>
  <c r="U13" i="41"/>
  <c r="U12" i="41"/>
  <c r="U11" i="41"/>
  <c r="E11" i="41"/>
  <c r="U10" i="41"/>
  <c r="AB9" i="41"/>
  <c r="Z9" i="41"/>
  <c r="Y9" i="41"/>
  <c r="U9" i="41"/>
  <c r="AC9" i="41"/>
  <c r="AA9" i="41"/>
  <c r="X9" i="41"/>
  <c r="BK49" i="39"/>
  <c r="BJ49" i="39"/>
  <c r="BI49" i="39"/>
  <c r="BH49" i="39"/>
  <c r="BG49" i="39"/>
  <c r="BF49" i="39"/>
  <c r="BE49" i="39"/>
  <c r="BD49" i="39"/>
  <c r="BC49" i="39"/>
  <c r="BB49" i="39"/>
  <c r="BK48" i="39"/>
  <c r="BK61" i="39" s="1"/>
  <c r="BK63" i="39" s="1"/>
  <c r="BJ48" i="39"/>
  <c r="BI48" i="39"/>
  <c r="BH48" i="39"/>
  <c r="BG48" i="39"/>
  <c r="BF48" i="39"/>
  <c r="BE48" i="39"/>
  <c r="BD48" i="39"/>
  <c r="BC48" i="39"/>
  <c r="BB48" i="39"/>
  <c r="BK47" i="39"/>
  <c r="BJ47" i="39"/>
  <c r="BI47" i="39"/>
  <c r="BH47" i="39"/>
  <c r="BG47" i="39"/>
  <c r="BF47" i="39"/>
  <c r="BE47" i="39"/>
  <c r="BD47" i="39"/>
  <c r="BC47" i="39"/>
  <c r="BB47" i="39"/>
  <c r="BK46" i="39"/>
  <c r="BJ46" i="39"/>
  <c r="BI46" i="39"/>
  <c r="BH46" i="39"/>
  <c r="BG46" i="39"/>
  <c r="BF46" i="39"/>
  <c r="BE46" i="39"/>
  <c r="BD46" i="39"/>
  <c r="BC46" i="39"/>
  <c r="BB46" i="39"/>
  <c r="BK45" i="39"/>
  <c r="BJ45" i="39"/>
  <c r="BI45" i="39"/>
  <c r="BH45" i="39"/>
  <c r="BG45" i="39"/>
  <c r="BF45" i="39"/>
  <c r="BE45" i="39"/>
  <c r="BD45" i="39"/>
  <c r="BC45" i="39"/>
  <c r="BB45" i="39"/>
  <c r="BK44" i="39"/>
  <c r="BJ44" i="39"/>
  <c r="BI44" i="39"/>
  <c r="BH44" i="39"/>
  <c r="BG44" i="39"/>
  <c r="BG50" i="39" s="1"/>
  <c r="BF44" i="39"/>
  <c r="BE44" i="39"/>
  <c r="BD44" i="39"/>
  <c r="BC44" i="39"/>
  <c r="BB44" i="39"/>
  <c r="BK38" i="39"/>
  <c r="BJ38" i="39"/>
  <c r="BH38" i="39"/>
  <c r="BG38" i="39"/>
  <c r="BF38" i="39"/>
  <c r="BE38" i="39"/>
  <c r="BM37" i="39"/>
  <c r="BM36" i="39"/>
  <c r="BM35" i="39"/>
  <c r="BM34" i="39"/>
  <c r="BM33" i="39"/>
  <c r="BM32" i="39"/>
  <c r="BK26" i="39"/>
  <c r="BJ26" i="39"/>
  <c r="BH26" i="39"/>
  <c r="BG26" i="39"/>
  <c r="BF26" i="39"/>
  <c r="BE26" i="39"/>
  <c r="BM25" i="39"/>
  <c r="BM24" i="39"/>
  <c r="BM23" i="39"/>
  <c r="BM22" i="39"/>
  <c r="BM21" i="39"/>
  <c r="BM20" i="39"/>
  <c r="BK14" i="39"/>
  <c r="BJ14" i="39"/>
  <c r="BH14" i="39"/>
  <c r="BG14" i="39"/>
  <c r="BF14" i="39"/>
  <c r="BE14" i="39"/>
  <c r="BM13" i="39"/>
  <c r="BM12" i="39"/>
  <c r="BM11" i="39"/>
  <c r="BM10" i="39"/>
  <c r="BM46" i="39" s="1"/>
  <c r="BM9" i="39"/>
  <c r="BM8" i="39"/>
  <c r="BM49" i="39" l="1"/>
  <c r="AC148" i="42"/>
  <c r="AC143" i="42"/>
  <c r="AC147" i="42"/>
  <c r="AB147" i="42"/>
  <c r="AB143" i="42"/>
  <c r="Z148" i="42"/>
  <c r="Y148" i="42"/>
  <c r="Y144" i="42"/>
  <c r="Y143" i="42"/>
  <c r="X143" i="42"/>
  <c r="X146" i="42"/>
  <c r="X147" i="42"/>
  <c r="AA148" i="42"/>
  <c r="AA147" i="42"/>
  <c r="AA144" i="42"/>
  <c r="X144" i="42"/>
  <c r="Z145" i="42"/>
  <c r="Z146" i="42"/>
  <c r="U146" i="42"/>
  <c r="U145" i="42"/>
  <c r="Z144" i="42"/>
  <c r="U144" i="42"/>
  <c r="AA145" i="42"/>
  <c r="X145" i="42"/>
  <c r="AA146" i="42"/>
  <c r="AB144" i="42"/>
  <c r="AC146" i="42"/>
  <c r="AC144" i="42"/>
  <c r="AB145" i="42"/>
  <c r="AB146" i="42"/>
  <c r="Y145" i="42"/>
  <c r="Y146" i="42"/>
  <c r="BM38" i="39"/>
  <c r="BM45" i="39"/>
  <c r="BM26" i="39"/>
  <c r="BH50" i="39"/>
  <c r="BF50" i="39"/>
  <c r="BJ50" i="39"/>
  <c r="BM47" i="39"/>
  <c r="BM14" i="39"/>
  <c r="BM48" i="39"/>
  <c r="BM61" i="39" s="1"/>
  <c r="BM63" i="39" s="1"/>
  <c r="BK50" i="39"/>
  <c r="BM44" i="39"/>
  <c r="AT49" i="39"/>
  <c r="AS49" i="39"/>
  <c r="AR49" i="39"/>
  <c r="AQ49" i="39"/>
  <c r="AP49" i="39"/>
  <c r="AO49" i="39"/>
  <c r="AN49" i="39"/>
  <c r="AM49" i="39"/>
  <c r="AL49" i="39"/>
  <c r="AK49" i="39"/>
  <c r="AT48" i="39"/>
  <c r="AS48" i="39"/>
  <c r="AR48" i="39"/>
  <c r="AQ48" i="39"/>
  <c r="AP48" i="39"/>
  <c r="AO48" i="39"/>
  <c r="AN48" i="39"/>
  <c r="AM48" i="39"/>
  <c r="AL48" i="39"/>
  <c r="AK48" i="39"/>
  <c r="AT47" i="39"/>
  <c r="AS47" i="39"/>
  <c r="AR47" i="39"/>
  <c r="AQ47" i="39"/>
  <c r="AP47" i="39"/>
  <c r="AO47" i="39"/>
  <c r="AN47" i="39"/>
  <c r="AM47" i="39"/>
  <c r="AL47" i="39"/>
  <c r="AK47" i="39"/>
  <c r="AT46" i="39"/>
  <c r="AS46" i="39"/>
  <c r="AR46" i="39"/>
  <c r="AQ46" i="39"/>
  <c r="AP46" i="39"/>
  <c r="AO46" i="39"/>
  <c r="AN46" i="39"/>
  <c r="AM46" i="39"/>
  <c r="AL46" i="39"/>
  <c r="AK46" i="39"/>
  <c r="AT45" i="39"/>
  <c r="AS45" i="39"/>
  <c r="AR45" i="39"/>
  <c r="AQ45" i="39"/>
  <c r="AP45" i="39"/>
  <c r="AO45" i="39"/>
  <c r="AN45" i="39"/>
  <c r="AM45" i="39"/>
  <c r="AL45" i="39"/>
  <c r="AK45" i="39"/>
  <c r="AT44" i="39"/>
  <c r="AT50" i="39" s="1"/>
  <c r="AS44" i="39"/>
  <c r="AR44" i="39"/>
  <c r="AQ44" i="39"/>
  <c r="AP44" i="39"/>
  <c r="AP50" i="39" s="1"/>
  <c r="AO44" i="39"/>
  <c r="AN44" i="39"/>
  <c r="AM44" i="39"/>
  <c r="AL44" i="39"/>
  <c r="AK44" i="39"/>
  <c r="AT38" i="39"/>
  <c r="AS38" i="39"/>
  <c r="AQ38" i="39"/>
  <c r="AP38" i="39"/>
  <c r="AO38" i="39"/>
  <c r="AN38" i="39"/>
  <c r="AV37" i="39"/>
  <c r="AV36" i="39"/>
  <c r="AV35" i="39"/>
  <c r="AV34" i="39"/>
  <c r="AV33" i="39"/>
  <c r="AV32" i="39"/>
  <c r="AT26" i="39"/>
  <c r="AS26" i="39"/>
  <c r="AQ26" i="39"/>
  <c r="AP26" i="39"/>
  <c r="AO26" i="39"/>
  <c r="AN26" i="39"/>
  <c r="AV25" i="39"/>
  <c r="AV24" i="39"/>
  <c r="AV23" i="39"/>
  <c r="AV22" i="39"/>
  <c r="AV21" i="39"/>
  <c r="AV20" i="39"/>
  <c r="AT14" i="39"/>
  <c r="AS14" i="39"/>
  <c r="AQ14" i="39"/>
  <c r="AP14" i="39"/>
  <c r="AO14" i="39"/>
  <c r="AN14" i="39"/>
  <c r="AV13" i="39"/>
  <c r="AV49" i="39" s="1"/>
  <c r="AV12" i="39"/>
  <c r="AV48" i="39" s="1"/>
  <c r="AV11" i="39"/>
  <c r="AV47" i="39" s="1"/>
  <c r="AV10" i="39"/>
  <c r="AV46" i="39" s="1"/>
  <c r="AV9" i="39"/>
  <c r="AV45" i="39" s="1"/>
  <c r="AV8" i="39"/>
  <c r="K143" i="36"/>
  <c r="K144" i="36"/>
  <c r="K89" i="36"/>
  <c r="K90" i="36"/>
  <c r="K22" i="36"/>
  <c r="K23" i="36"/>
  <c r="K24" i="36"/>
  <c r="K118" i="35"/>
  <c r="K119" i="35"/>
  <c r="K120" i="35"/>
  <c r="K94" i="35"/>
  <c r="K95" i="35"/>
  <c r="K96" i="35"/>
  <c r="K46" i="35"/>
  <c r="K47" i="35"/>
  <c r="K48" i="35"/>
  <c r="AC154" i="40"/>
  <c r="AC153" i="40"/>
  <c r="AC152" i="40"/>
  <c r="AC151" i="40"/>
  <c r="AC150" i="40"/>
  <c r="AC149" i="40"/>
  <c r="AB154" i="40"/>
  <c r="AB153" i="40"/>
  <c r="AB152" i="40"/>
  <c r="AB151" i="40"/>
  <c r="AB150" i="40"/>
  <c r="AB149" i="40"/>
  <c r="AA154" i="40"/>
  <c r="AA153" i="40"/>
  <c r="AA149" i="40"/>
  <c r="Z154" i="40"/>
  <c r="Z153" i="40"/>
  <c r="Z149" i="40"/>
  <c r="Y154" i="40"/>
  <c r="Y153" i="40"/>
  <c r="Y152" i="40"/>
  <c r="Y151" i="40"/>
  <c r="Y150" i="40"/>
  <c r="Y149" i="40"/>
  <c r="X154" i="40"/>
  <c r="X153" i="40"/>
  <c r="X152" i="40"/>
  <c r="X151" i="40"/>
  <c r="X150" i="40"/>
  <c r="X149" i="40"/>
  <c r="U154" i="40"/>
  <c r="U153" i="40"/>
  <c r="U152" i="40"/>
  <c r="U151" i="40"/>
  <c r="U150" i="40"/>
  <c r="U149" i="40"/>
  <c r="AC172" i="36"/>
  <c r="AC171" i="36"/>
  <c r="AC170" i="36"/>
  <c r="AC169" i="36"/>
  <c r="AC168" i="36"/>
  <c r="AC167" i="36"/>
  <c r="AB172" i="36"/>
  <c r="AB171" i="36"/>
  <c r="AB170" i="36"/>
  <c r="AB169" i="36"/>
  <c r="AB168" i="36"/>
  <c r="AB167" i="36"/>
  <c r="AA172" i="36"/>
  <c r="AA171" i="36"/>
  <c r="AA167" i="36"/>
  <c r="Z172" i="36"/>
  <c r="Z171" i="36"/>
  <c r="Z167" i="36"/>
  <c r="Y172" i="36"/>
  <c r="Y171" i="36"/>
  <c r="Y170" i="36"/>
  <c r="Y169" i="36"/>
  <c r="Y168" i="36"/>
  <c r="Y167" i="36"/>
  <c r="X172" i="36"/>
  <c r="X171" i="36"/>
  <c r="X170" i="36"/>
  <c r="X169" i="36"/>
  <c r="X168" i="36"/>
  <c r="X167" i="36"/>
  <c r="U172" i="36"/>
  <c r="U171" i="36"/>
  <c r="U170" i="36"/>
  <c r="U169" i="36"/>
  <c r="U168" i="36"/>
  <c r="U167" i="36"/>
  <c r="AC154" i="35"/>
  <c r="AC153" i="35"/>
  <c r="AC152" i="35"/>
  <c r="AC151" i="35"/>
  <c r="AC150" i="35"/>
  <c r="AC149" i="35"/>
  <c r="AB154" i="35"/>
  <c r="AB153" i="35"/>
  <c r="AB152" i="35"/>
  <c r="AB151" i="35"/>
  <c r="AB150" i="35"/>
  <c r="AB149" i="35"/>
  <c r="AA154" i="35"/>
  <c r="AA153" i="35"/>
  <c r="AA149" i="35"/>
  <c r="Z154" i="35"/>
  <c r="Z153" i="35"/>
  <c r="Z149" i="35"/>
  <c r="Y154" i="35"/>
  <c r="Y153" i="35"/>
  <c r="Y152" i="35"/>
  <c r="Y151" i="35"/>
  <c r="Y150" i="35"/>
  <c r="Y149" i="35"/>
  <c r="X154" i="35"/>
  <c r="X153" i="35"/>
  <c r="X152" i="35"/>
  <c r="X151" i="35"/>
  <c r="X150" i="35"/>
  <c r="X149" i="35"/>
  <c r="U154" i="35"/>
  <c r="U153" i="35"/>
  <c r="U152" i="35"/>
  <c r="U151" i="35"/>
  <c r="U150" i="35"/>
  <c r="U149" i="35"/>
  <c r="T146" i="35"/>
  <c r="T145" i="35"/>
  <c r="T144" i="35"/>
  <c r="T143" i="35"/>
  <c r="T142" i="35"/>
  <c r="T141" i="35"/>
  <c r="T140" i="35"/>
  <c r="T139" i="35"/>
  <c r="T138" i="35"/>
  <c r="T137" i="35"/>
  <c r="T136" i="35"/>
  <c r="T135" i="35"/>
  <c r="T134" i="35"/>
  <c r="T133" i="35"/>
  <c r="T132" i="35"/>
  <c r="T131" i="35"/>
  <c r="T130" i="35"/>
  <c r="T129" i="35"/>
  <c r="T128" i="35"/>
  <c r="T127" i="35"/>
  <c r="T126" i="35"/>
  <c r="T125" i="35"/>
  <c r="T124" i="35"/>
  <c r="T123" i="35"/>
  <c r="T122" i="35"/>
  <c r="T121" i="35"/>
  <c r="T120" i="35"/>
  <c r="T119" i="35"/>
  <c r="T118" i="35"/>
  <c r="T117" i="35"/>
  <c r="T116" i="35"/>
  <c r="T115" i="35"/>
  <c r="T114" i="35"/>
  <c r="T113" i="35"/>
  <c r="T112" i="35"/>
  <c r="T111" i="35"/>
  <c r="T110" i="35"/>
  <c r="T109" i="35"/>
  <c r="T108" i="35"/>
  <c r="T107" i="35"/>
  <c r="T106" i="35"/>
  <c r="T105" i="35"/>
  <c r="T104" i="35"/>
  <c r="T103" i="35"/>
  <c r="T102" i="35"/>
  <c r="T101" i="35"/>
  <c r="T100" i="35"/>
  <c r="T99" i="35"/>
  <c r="T98" i="35"/>
  <c r="T97" i="35"/>
  <c r="T96" i="35"/>
  <c r="T95" i="35"/>
  <c r="T94" i="35"/>
  <c r="T93" i="35"/>
  <c r="T92" i="35"/>
  <c r="T91" i="35"/>
  <c r="T90" i="35"/>
  <c r="T89" i="35"/>
  <c r="T88" i="35"/>
  <c r="T87" i="35"/>
  <c r="T86" i="35"/>
  <c r="T85" i="35"/>
  <c r="T84" i="35"/>
  <c r="T83" i="35"/>
  <c r="T82" i="35"/>
  <c r="T81" i="35"/>
  <c r="T80" i="35"/>
  <c r="T79" i="35"/>
  <c r="T78" i="35"/>
  <c r="T77" i="35"/>
  <c r="T76" i="35"/>
  <c r="T75" i="35"/>
  <c r="T74" i="35"/>
  <c r="T73" i="35"/>
  <c r="T72" i="35"/>
  <c r="T71" i="35"/>
  <c r="T70" i="35"/>
  <c r="T69" i="35"/>
  <c r="T68" i="35"/>
  <c r="T67" i="35"/>
  <c r="T66" i="35"/>
  <c r="T65" i="35"/>
  <c r="T64" i="35"/>
  <c r="T63" i="35"/>
  <c r="T62" i="35"/>
  <c r="T61" i="35"/>
  <c r="T60" i="35"/>
  <c r="T59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T42" i="35"/>
  <c r="T41" i="35"/>
  <c r="T40" i="35"/>
  <c r="T39" i="35"/>
  <c r="T38" i="35"/>
  <c r="T37" i="35"/>
  <c r="T36" i="35"/>
  <c r="T35" i="35"/>
  <c r="T34" i="35"/>
  <c r="T33" i="35"/>
  <c r="T32" i="35"/>
  <c r="T31" i="35"/>
  <c r="T30" i="35"/>
  <c r="T29" i="35"/>
  <c r="T28" i="35"/>
  <c r="T27" i="35"/>
  <c r="T26" i="35"/>
  <c r="T25" i="35"/>
  <c r="T24" i="35"/>
  <c r="T23" i="35"/>
  <c r="T22" i="35"/>
  <c r="T21" i="35"/>
  <c r="T20" i="35"/>
  <c r="T19" i="35"/>
  <c r="T18" i="35"/>
  <c r="T17" i="35"/>
  <c r="T16" i="35"/>
  <c r="T15" i="35"/>
  <c r="T14" i="35"/>
  <c r="T13" i="35"/>
  <c r="T12" i="35"/>
  <c r="T11" i="35"/>
  <c r="T10" i="35"/>
  <c r="T9" i="35"/>
  <c r="Q146" i="35"/>
  <c r="Q145" i="35"/>
  <c r="Q144" i="35"/>
  <c r="Q143" i="35"/>
  <c r="Q142" i="35"/>
  <c r="Q141" i="35"/>
  <c r="Q140" i="35"/>
  <c r="Q139" i="35"/>
  <c r="Q138" i="35"/>
  <c r="Q137" i="35"/>
  <c r="Q136" i="35"/>
  <c r="Q135" i="35"/>
  <c r="Q134" i="35"/>
  <c r="Q133" i="35"/>
  <c r="Q132" i="35"/>
  <c r="Q131" i="35"/>
  <c r="Q130" i="35"/>
  <c r="Q129" i="35"/>
  <c r="Q128" i="35"/>
  <c r="Q127" i="35"/>
  <c r="Q126" i="35"/>
  <c r="Q125" i="35"/>
  <c r="Q124" i="35"/>
  <c r="Q123" i="35"/>
  <c r="Q122" i="35"/>
  <c r="Q121" i="35"/>
  <c r="Q120" i="35"/>
  <c r="Q119" i="35"/>
  <c r="Q118" i="35"/>
  <c r="Q117" i="35"/>
  <c r="Q116" i="35"/>
  <c r="Q115" i="35"/>
  <c r="Q114" i="35"/>
  <c r="Q113" i="35"/>
  <c r="Q112" i="35"/>
  <c r="Q111" i="35"/>
  <c r="Q110" i="35"/>
  <c r="Q109" i="35"/>
  <c r="Q108" i="35"/>
  <c r="Q107" i="35"/>
  <c r="Q106" i="35"/>
  <c r="Q105" i="35"/>
  <c r="Q104" i="35"/>
  <c r="Q103" i="35"/>
  <c r="Q102" i="35"/>
  <c r="Q101" i="35"/>
  <c r="Q100" i="35"/>
  <c r="Q99" i="35"/>
  <c r="Q98" i="35"/>
  <c r="Q97" i="35"/>
  <c r="Q96" i="35"/>
  <c r="Q95" i="35"/>
  <c r="Q94" i="35"/>
  <c r="Q93" i="35"/>
  <c r="Q92" i="35"/>
  <c r="Q91" i="35"/>
  <c r="Q90" i="35"/>
  <c r="Q89" i="35"/>
  <c r="Q88" i="35"/>
  <c r="Q87" i="35"/>
  <c r="Q86" i="35"/>
  <c r="Q85" i="35"/>
  <c r="Q84" i="35"/>
  <c r="Q83" i="35"/>
  <c r="Q82" i="35"/>
  <c r="Q81" i="35"/>
  <c r="Q80" i="35"/>
  <c r="Q79" i="35"/>
  <c r="Q78" i="35"/>
  <c r="Q77" i="35"/>
  <c r="Q76" i="35"/>
  <c r="Q75" i="35"/>
  <c r="Q74" i="35"/>
  <c r="Q73" i="35"/>
  <c r="Q72" i="35"/>
  <c r="Q71" i="35"/>
  <c r="Q70" i="35"/>
  <c r="Q69" i="35"/>
  <c r="Q68" i="35"/>
  <c r="Q67" i="35"/>
  <c r="Q66" i="35"/>
  <c r="Q65" i="35"/>
  <c r="Q64" i="35"/>
  <c r="Q63" i="35"/>
  <c r="Q62" i="35"/>
  <c r="Q61" i="35"/>
  <c r="Q60" i="35"/>
  <c r="Q59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Q42" i="35"/>
  <c r="Q41" i="35"/>
  <c r="Q40" i="35"/>
  <c r="Q39" i="35"/>
  <c r="Q38" i="35"/>
  <c r="Q37" i="35"/>
  <c r="Q36" i="35"/>
  <c r="Q35" i="35"/>
  <c r="Q34" i="35"/>
  <c r="Q33" i="35"/>
  <c r="Q32" i="35"/>
  <c r="Q31" i="35"/>
  <c r="Q30" i="35"/>
  <c r="Q29" i="35"/>
  <c r="Q28" i="35"/>
  <c r="Q27" i="35"/>
  <c r="Q26" i="35"/>
  <c r="Q25" i="35"/>
  <c r="Q24" i="35"/>
  <c r="Q23" i="35"/>
  <c r="Q22" i="35"/>
  <c r="Q21" i="35"/>
  <c r="Q20" i="35"/>
  <c r="Q19" i="35"/>
  <c r="Q18" i="35"/>
  <c r="Q17" i="35"/>
  <c r="Q16" i="35"/>
  <c r="Q15" i="35"/>
  <c r="Q14" i="35"/>
  <c r="Q13" i="35"/>
  <c r="Q12" i="35"/>
  <c r="Q11" i="35"/>
  <c r="Q10" i="35"/>
  <c r="Q9" i="35"/>
  <c r="N146" i="35"/>
  <c r="N145" i="35"/>
  <c r="N144" i="35"/>
  <c r="N143" i="35"/>
  <c r="N142" i="35"/>
  <c r="N141" i="35"/>
  <c r="N140" i="35"/>
  <c r="N139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5" i="35"/>
  <c r="N124" i="35"/>
  <c r="N123" i="35"/>
  <c r="N122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K146" i="35"/>
  <c r="K145" i="35"/>
  <c r="K144" i="35"/>
  <c r="K143" i="35"/>
  <c r="K142" i="35"/>
  <c r="K141" i="35"/>
  <c r="K140" i="35"/>
  <c r="K139" i="35"/>
  <c r="K138" i="35"/>
  <c r="K137" i="35"/>
  <c r="K136" i="35"/>
  <c r="K135" i="35"/>
  <c r="K134" i="35"/>
  <c r="K133" i="35"/>
  <c r="K132" i="35"/>
  <c r="K131" i="35"/>
  <c r="K130" i="35"/>
  <c r="K129" i="35"/>
  <c r="K128" i="35"/>
  <c r="K127" i="35"/>
  <c r="K126" i="35"/>
  <c r="K125" i="35"/>
  <c r="K124" i="35"/>
  <c r="K123" i="35"/>
  <c r="K122" i="35"/>
  <c r="K121" i="35"/>
  <c r="K117" i="35"/>
  <c r="K116" i="35"/>
  <c r="K115" i="35"/>
  <c r="K114" i="35"/>
  <c r="K113" i="35"/>
  <c r="K112" i="35"/>
  <c r="K111" i="35"/>
  <c r="K110" i="35"/>
  <c r="K109" i="35"/>
  <c r="K108" i="35"/>
  <c r="K107" i="35"/>
  <c r="K106" i="35"/>
  <c r="K105" i="35"/>
  <c r="K104" i="35"/>
  <c r="K103" i="35"/>
  <c r="K102" i="35"/>
  <c r="K101" i="35"/>
  <c r="K100" i="35"/>
  <c r="K99" i="35"/>
  <c r="K98" i="35"/>
  <c r="K97" i="35"/>
  <c r="K93" i="35"/>
  <c r="K92" i="35"/>
  <c r="K91" i="35"/>
  <c r="K90" i="35"/>
  <c r="K89" i="35"/>
  <c r="K88" i="35"/>
  <c r="K87" i="35"/>
  <c r="K86" i="35"/>
  <c r="K85" i="35"/>
  <c r="K84" i="35"/>
  <c r="K83" i="35"/>
  <c r="K82" i="35"/>
  <c r="K81" i="35"/>
  <c r="K80" i="35"/>
  <c r="K79" i="35"/>
  <c r="K78" i="35"/>
  <c r="K77" i="35"/>
  <c r="K76" i="35"/>
  <c r="K75" i="35"/>
  <c r="K74" i="35"/>
  <c r="K73" i="35"/>
  <c r="K72" i="35"/>
  <c r="K71" i="35"/>
  <c r="K70" i="35"/>
  <c r="K69" i="35"/>
  <c r="K68" i="35"/>
  <c r="K67" i="35"/>
  <c r="K66" i="35"/>
  <c r="K65" i="35"/>
  <c r="K64" i="35"/>
  <c r="K63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K49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H146" i="35"/>
  <c r="H145" i="35"/>
  <c r="H144" i="35"/>
  <c r="H143" i="35"/>
  <c r="H142" i="35"/>
  <c r="H141" i="35"/>
  <c r="H140" i="35"/>
  <c r="H139" i="35"/>
  <c r="H138" i="35"/>
  <c r="H137" i="35"/>
  <c r="H136" i="35"/>
  <c r="H135" i="35"/>
  <c r="H134" i="35"/>
  <c r="H133" i="35"/>
  <c r="H132" i="35"/>
  <c r="H131" i="35"/>
  <c r="H130" i="35"/>
  <c r="H129" i="35"/>
  <c r="H128" i="35"/>
  <c r="H127" i="35"/>
  <c r="H126" i="35"/>
  <c r="H125" i="35"/>
  <c r="H124" i="35"/>
  <c r="H123" i="35"/>
  <c r="H122" i="35"/>
  <c r="H121" i="35"/>
  <c r="H120" i="35"/>
  <c r="H119" i="35"/>
  <c r="H118" i="35"/>
  <c r="H117" i="35"/>
  <c r="H116" i="35"/>
  <c r="H115" i="35"/>
  <c r="H114" i="35"/>
  <c r="H113" i="35"/>
  <c r="H112" i="35"/>
  <c r="H111" i="35"/>
  <c r="H110" i="35"/>
  <c r="H109" i="35"/>
  <c r="H108" i="35"/>
  <c r="H107" i="35"/>
  <c r="H106" i="35"/>
  <c r="H105" i="35"/>
  <c r="H104" i="35"/>
  <c r="H103" i="35"/>
  <c r="H102" i="35"/>
  <c r="H101" i="35"/>
  <c r="H100" i="35"/>
  <c r="H99" i="35"/>
  <c r="H98" i="35"/>
  <c r="H97" i="35"/>
  <c r="H96" i="35"/>
  <c r="H95" i="35"/>
  <c r="H94" i="35"/>
  <c r="H93" i="35"/>
  <c r="H92" i="35"/>
  <c r="H91" i="35"/>
  <c r="H90" i="35"/>
  <c r="H89" i="35"/>
  <c r="H88" i="35"/>
  <c r="H87" i="35"/>
  <c r="H86" i="35"/>
  <c r="H85" i="35"/>
  <c r="H84" i="35"/>
  <c r="H83" i="35"/>
  <c r="H82" i="35"/>
  <c r="H81" i="35"/>
  <c r="H80" i="35"/>
  <c r="H79" i="35"/>
  <c r="H78" i="35"/>
  <c r="H77" i="35"/>
  <c r="H76" i="35"/>
  <c r="H75" i="35"/>
  <c r="H74" i="35"/>
  <c r="H73" i="35"/>
  <c r="H72" i="35"/>
  <c r="H71" i="35"/>
  <c r="H70" i="35"/>
  <c r="H69" i="35"/>
  <c r="H68" i="35"/>
  <c r="H67" i="35"/>
  <c r="H66" i="35"/>
  <c r="H65" i="35"/>
  <c r="H64" i="35"/>
  <c r="H63" i="35"/>
  <c r="H62" i="35"/>
  <c r="H61" i="35"/>
  <c r="H60" i="35"/>
  <c r="H59" i="35"/>
  <c r="H58" i="35"/>
  <c r="H57" i="35"/>
  <c r="H56" i="35"/>
  <c r="H55" i="35"/>
  <c r="H54" i="35"/>
  <c r="H53" i="35"/>
  <c r="H52" i="35"/>
  <c r="H51" i="35"/>
  <c r="H50" i="35"/>
  <c r="H49" i="35"/>
  <c r="H48" i="35"/>
  <c r="H47" i="35"/>
  <c r="H46" i="35"/>
  <c r="H45" i="35"/>
  <c r="H44" i="35"/>
  <c r="H43" i="35"/>
  <c r="H42" i="35"/>
  <c r="H41" i="35"/>
  <c r="H40" i="35"/>
  <c r="H39" i="35"/>
  <c r="H38" i="35"/>
  <c r="H37" i="35"/>
  <c r="H36" i="35"/>
  <c r="H35" i="35"/>
  <c r="H34" i="35"/>
  <c r="H33" i="35"/>
  <c r="H32" i="35"/>
  <c r="H31" i="35"/>
  <c r="H30" i="35"/>
  <c r="H29" i="35"/>
  <c r="H28" i="35"/>
  <c r="H27" i="35"/>
  <c r="H26" i="35"/>
  <c r="H25" i="35"/>
  <c r="H24" i="35"/>
  <c r="H23" i="35"/>
  <c r="H22" i="35"/>
  <c r="H21" i="35"/>
  <c r="H20" i="35"/>
  <c r="H19" i="35"/>
  <c r="H18" i="35"/>
  <c r="H17" i="35"/>
  <c r="H16" i="35"/>
  <c r="H15" i="35"/>
  <c r="H14" i="35"/>
  <c r="H13" i="35"/>
  <c r="H12" i="35"/>
  <c r="H11" i="35"/>
  <c r="H10" i="35"/>
  <c r="H9" i="35"/>
  <c r="E146" i="35"/>
  <c r="E145" i="35"/>
  <c r="E144" i="35"/>
  <c r="E143" i="35"/>
  <c r="E142" i="35"/>
  <c r="E141" i="35"/>
  <c r="E140" i="35"/>
  <c r="E139" i="35"/>
  <c r="E138" i="35"/>
  <c r="E137" i="35"/>
  <c r="E136" i="35"/>
  <c r="E135" i="35"/>
  <c r="E134" i="35"/>
  <c r="E133" i="35"/>
  <c r="E132" i="35"/>
  <c r="E131" i="35"/>
  <c r="E130" i="35"/>
  <c r="E129" i="35"/>
  <c r="E128" i="35"/>
  <c r="E127" i="35"/>
  <c r="E126" i="35"/>
  <c r="E125" i="35"/>
  <c r="E124" i="35"/>
  <c r="E123" i="35"/>
  <c r="E122" i="35"/>
  <c r="E121" i="35"/>
  <c r="E120" i="35"/>
  <c r="E119" i="35"/>
  <c r="E118" i="35"/>
  <c r="E117" i="35"/>
  <c r="E116" i="35"/>
  <c r="E115" i="35"/>
  <c r="E114" i="35"/>
  <c r="E113" i="35"/>
  <c r="E112" i="35"/>
  <c r="E111" i="35"/>
  <c r="E110" i="35"/>
  <c r="E109" i="35"/>
  <c r="E108" i="35"/>
  <c r="E107" i="35"/>
  <c r="E106" i="35"/>
  <c r="E105" i="35"/>
  <c r="E104" i="35"/>
  <c r="E103" i="35"/>
  <c r="E102" i="35"/>
  <c r="E101" i="35"/>
  <c r="E100" i="35"/>
  <c r="E99" i="35"/>
  <c r="E98" i="35"/>
  <c r="E97" i="35"/>
  <c r="E96" i="35"/>
  <c r="E95" i="35"/>
  <c r="E94" i="35"/>
  <c r="E93" i="35"/>
  <c r="E92" i="35"/>
  <c r="E91" i="35"/>
  <c r="E90" i="35"/>
  <c r="E89" i="35"/>
  <c r="E88" i="35"/>
  <c r="E87" i="35"/>
  <c r="E86" i="35"/>
  <c r="E85" i="35"/>
  <c r="E84" i="35"/>
  <c r="E83" i="35"/>
  <c r="E82" i="35"/>
  <c r="E81" i="35"/>
  <c r="E80" i="35"/>
  <c r="E79" i="35"/>
  <c r="E78" i="35"/>
  <c r="E77" i="35"/>
  <c r="E76" i="35"/>
  <c r="E75" i="35"/>
  <c r="E74" i="35"/>
  <c r="E73" i="35"/>
  <c r="E72" i="35"/>
  <c r="E71" i="35"/>
  <c r="E70" i="35"/>
  <c r="E69" i="35"/>
  <c r="E68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31" i="35"/>
  <c r="E30" i="35"/>
  <c r="E29" i="35"/>
  <c r="E28" i="35"/>
  <c r="E27" i="35"/>
  <c r="E26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E12" i="35"/>
  <c r="E10" i="35"/>
  <c r="E9" i="35"/>
  <c r="T164" i="36"/>
  <c r="T163" i="36"/>
  <c r="T162" i="36"/>
  <c r="T161" i="36"/>
  <c r="T160" i="36"/>
  <c r="T159" i="36"/>
  <c r="T158" i="36"/>
  <c r="T157" i="36"/>
  <c r="T156" i="36"/>
  <c r="T155" i="36"/>
  <c r="T154" i="36"/>
  <c r="T153" i="36"/>
  <c r="T152" i="36"/>
  <c r="T151" i="36"/>
  <c r="T150" i="36"/>
  <c r="T149" i="36"/>
  <c r="T148" i="36"/>
  <c r="T147" i="36"/>
  <c r="T146" i="36"/>
  <c r="T145" i="36"/>
  <c r="T144" i="36"/>
  <c r="T143" i="36"/>
  <c r="T142" i="36"/>
  <c r="T141" i="36"/>
  <c r="T140" i="36"/>
  <c r="T139" i="36"/>
  <c r="T138" i="36"/>
  <c r="T137" i="36"/>
  <c r="T136" i="36"/>
  <c r="T135" i="36"/>
  <c r="T134" i="36"/>
  <c r="T133" i="36"/>
  <c r="T132" i="36"/>
  <c r="T131" i="36"/>
  <c r="T130" i="36"/>
  <c r="T129" i="36"/>
  <c r="T128" i="36"/>
  <c r="T127" i="36"/>
  <c r="T126" i="36"/>
  <c r="T125" i="36"/>
  <c r="T124" i="36"/>
  <c r="T123" i="36"/>
  <c r="T122" i="36"/>
  <c r="T121" i="36"/>
  <c r="T120" i="36"/>
  <c r="T119" i="36"/>
  <c r="T118" i="36"/>
  <c r="T117" i="36"/>
  <c r="T116" i="36"/>
  <c r="T115" i="36"/>
  <c r="T114" i="36"/>
  <c r="T113" i="36"/>
  <c r="T112" i="36"/>
  <c r="T111" i="36"/>
  <c r="T110" i="36"/>
  <c r="T109" i="36"/>
  <c r="T108" i="36"/>
  <c r="T107" i="36"/>
  <c r="T106" i="36"/>
  <c r="T105" i="36"/>
  <c r="T104" i="36"/>
  <c r="T103" i="36"/>
  <c r="T102" i="36"/>
  <c r="T101" i="36"/>
  <c r="T100" i="36"/>
  <c r="T99" i="36"/>
  <c r="T98" i="36"/>
  <c r="T97" i="36"/>
  <c r="T96" i="36"/>
  <c r="T95" i="36"/>
  <c r="T94" i="36"/>
  <c r="T93" i="36"/>
  <c r="T92" i="36"/>
  <c r="T91" i="36"/>
  <c r="T90" i="36"/>
  <c r="T89" i="36"/>
  <c r="T88" i="36"/>
  <c r="T87" i="36"/>
  <c r="T86" i="36"/>
  <c r="T85" i="36"/>
  <c r="T84" i="36"/>
  <c r="T83" i="36"/>
  <c r="T82" i="36"/>
  <c r="T81" i="36"/>
  <c r="T80" i="36"/>
  <c r="T79" i="36"/>
  <c r="T78" i="36"/>
  <c r="T77" i="36"/>
  <c r="T76" i="36"/>
  <c r="T75" i="36"/>
  <c r="T74" i="36"/>
  <c r="T73" i="36"/>
  <c r="T72" i="36"/>
  <c r="T71" i="36"/>
  <c r="T70" i="36"/>
  <c r="T69" i="36"/>
  <c r="T68" i="36"/>
  <c r="T67" i="36"/>
  <c r="T66" i="36"/>
  <c r="T65" i="36"/>
  <c r="T64" i="36"/>
  <c r="T63" i="36"/>
  <c r="T62" i="36"/>
  <c r="T61" i="36"/>
  <c r="T60" i="36"/>
  <c r="T59" i="36"/>
  <c r="T58" i="36"/>
  <c r="T57" i="36"/>
  <c r="T56" i="36"/>
  <c r="T55" i="36"/>
  <c r="T54" i="36"/>
  <c r="T53" i="36"/>
  <c r="T52" i="36"/>
  <c r="T51" i="36"/>
  <c r="T50" i="36"/>
  <c r="T49" i="36"/>
  <c r="T48" i="36"/>
  <c r="T47" i="36"/>
  <c r="T46" i="36"/>
  <c r="T45" i="36"/>
  <c r="T44" i="36"/>
  <c r="T43" i="36"/>
  <c r="T42" i="36"/>
  <c r="T41" i="36"/>
  <c r="T40" i="36"/>
  <c r="T39" i="36"/>
  <c r="T38" i="36"/>
  <c r="T37" i="36"/>
  <c r="T36" i="36"/>
  <c r="T35" i="36"/>
  <c r="T34" i="36"/>
  <c r="T33" i="36"/>
  <c r="T32" i="36"/>
  <c r="T31" i="36"/>
  <c r="T30" i="36"/>
  <c r="T29" i="36"/>
  <c r="T28" i="36"/>
  <c r="T27" i="36"/>
  <c r="T26" i="36"/>
  <c r="T25" i="36"/>
  <c r="T24" i="36"/>
  <c r="T23" i="36"/>
  <c r="T22" i="36"/>
  <c r="T21" i="36"/>
  <c r="T20" i="36"/>
  <c r="T19" i="36"/>
  <c r="T18" i="36"/>
  <c r="T17" i="36"/>
  <c r="T16" i="36"/>
  <c r="T15" i="36"/>
  <c r="T14" i="36"/>
  <c r="T13" i="36"/>
  <c r="T12" i="36"/>
  <c r="T11" i="36"/>
  <c r="T10" i="36"/>
  <c r="T9" i="36"/>
  <c r="Q164" i="36"/>
  <c r="Q163" i="36"/>
  <c r="Q162" i="36"/>
  <c r="Q161" i="36"/>
  <c r="Q160" i="36"/>
  <c r="Q159" i="36"/>
  <c r="Q158" i="36"/>
  <c r="Q157" i="36"/>
  <c r="Q156" i="36"/>
  <c r="Q155" i="36"/>
  <c r="Q154" i="36"/>
  <c r="Q153" i="36"/>
  <c r="Q152" i="36"/>
  <c r="Q151" i="36"/>
  <c r="Q150" i="36"/>
  <c r="Q149" i="36"/>
  <c r="Q148" i="36"/>
  <c r="Q147" i="36"/>
  <c r="Q146" i="36"/>
  <c r="Q145" i="36"/>
  <c r="Q144" i="36"/>
  <c r="Q143" i="36"/>
  <c r="Q142" i="36"/>
  <c r="Q141" i="36"/>
  <c r="Q140" i="36"/>
  <c r="Q139" i="36"/>
  <c r="Q138" i="36"/>
  <c r="Q137" i="36"/>
  <c r="Q136" i="36"/>
  <c r="Q135" i="36"/>
  <c r="Q134" i="36"/>
  <c r="Q133" i="36"/>
  <c r="Q132" i="36"/>
  <c r="Q131" i="36"/>
  <c r="Q130" i="36"/>
  <c r="Q129" i="36"/>
  <c r="Q128" i="36"/>
  <c r="Q127" i="36"/>
  <c r="Q126" i="36"/>
  <c r="Q125" i="36"/>
  <c r="Q124" i="36"/>
  <c r="Q123" i="36"/>
  <c r="Q122" i="36"/>
  <c r="Q121" i="36"/>
  <c r="Q120" i="36"/>
  <c r="Q119" i="36"/>
  <c r="Q118" i="36"/>
  <c r="Q117" i="36"/>
  <c r="Q116" i="36"/>
  <c r="Q115" i="36"/>
  <c r="Q114" i="36"/>
  <c r="Q113" i="36"/>
  <c r="Q112" i="36"/>
  <c r="Q111" i="36"/>
  <c r="Q110" i="36"/>
  <c r="Q109" i="36"/>
  <c r="Q108" i="36"/>
  <c r="Q107" i="36"/>
  <c r="Q106" i="36"/>
  <c r="Q105" i="36"/>
  <c r="Q104" i="36"/>
  <c r="Q103" i="36"/>
  <c r="Q102" i="36"/>
  <c r="Q101" i="36"/>
  <c r="Q100" i="36"/>
  <c r="Q99" i="36"/>
  <c r="Q98" i="36"/>
  <c r="Q97" i="36"/>
  <c r="Q96" i="36"/>
  <c r="Q95" i="36"/>
  <c r="Q94" i="36"/>
  <c r="Q93" i="36"/>
  <c r="Q92" i="36"/>
  <c r="Q91" i="36"/>
  <c r="Q90" i="36"/>
  <c r="Q89" i="36"/>
  <c r="Q88" i="36"/>
  <c r="Q87" i="36"/>
  <c r="Q86" i="36"/>
  <c r="Q85" i="36"/>
  <c r="Q84" i="36"/>
  <c r="Q83" i="36"/>
  <c r="Q82" i="36"/>
  <c r="Q81" i="36"/>
  <c r="Q80" i="36"/>
  <c r="Q79" i="36"/>
  <c r="Q78" i="36"/>
  <c r="Q77" i="36"/>
  <c r="Q76" i="36"/>
  <c r="Q75" i="36"/>
  <c r="Q74" i="36"/>
  <c r="Q73" i="36"/>
  <c r="Q72" i="36"/>
  <c r="Q71" i="36"/>
  <c r="Q70" i="36"/>
  <c r="Q69" i="36"/>
  <c r="Q68" i="36"/>
  <c r="Q67" i="36"/>
  <c r="Q66" i="36"/>
  <c r="Q65" i="36"/>
  <c r="Q64" i="36"/>
  <c r="Q63" i="36"/>
  <c r="Q62" i="36"/>
  <c r="Q61" i="36"/>
  <c r="Q60" i="36"/>
  <c r="Q59" i="36"/>
  <c r="Q58" i="36"/>
  <c r="Q57" i="36"/>
  <c r="Q56" i="36"/>
  <c r="Q55" i="36"/>
  <c r="Q54" i="36"/>
  <c r="Q53" i="36"/>
  <c r="Q52" i="36"/>
  <c r="Q51" i="36"/>
  <c r="Q50" i="36"/>
  <c r="Q49" i="36"/>
  <c r="Q48" i="36"/>
  <c r="Q47" i="36"/>
  <c r="Q46" i="36"/>
  <c r="Q45" i="36"/>
  <c r="Q44" i="36"/>
  <c r="Q43" i="36"/>
  <c r="Q42" i="36"/>
  <c r="Q41" i="36"/>
  <c r="Q40" i="36"/>
  <c r="Q39" i="36"/>
  <c r="Q38" i="36"/>
  <c r="Q37" i="36"/>
  <c r="Q36" i="36"/>
  <c r="Q35" i="36"/>
  <c r="Q34" i="36"/>
  <c r="Q33" i="36"/>
  <c r="Q32" i="36"/>
  <c r="Q31" i="36"/>
  <c r="Q30" i="36"/>
  <c r="Q29" i="36"/>
  <c r="Q28" i="36"/>
  <c r="Q27" i="36"/>
  <c r="Q26" i="36"/>
  <c r="Q25" i="36"/>
  <c r="Q24" i="36"/>
  <c r="Q23" i="36"/>
  <c r="Q22" i="36"/>
  <c r="Q21" i="36"/>
  <c r="Q20" i="36"/>
  <c r="Q19" i="36"/>
  <c r="Q18" i="36"/>
  <c r="Q17" i="36"/>
  <c r="Q16" i="36"/>
  <c r="Q15" i="36"/>
  <c r="Q14" i="36"/>
  <c r="Q13" i="36"/>
  <c r="Q12" i="36"/>
  <c r="Q11" i="36"/>
  <c r="Q10" i="36"/>
  <c r="Q9" i="36"/>
  <c r="N164" i="36"/>
  <c r="N163" i="36"/>
  <c r="N162" i="36"/>
  <c r="N161" i="36"/>
  <c r="N160" i="36"/>
  <c r="N159" i="36"/>
  <c r="N158" i="36"/>
  <c r="N157" i="36"/>
  <c r="N156" i="36"/>
  <c r="N155" i="36"/>
  <c r="N154" i="36"/>
  <c r="N153" i="36"/>
  <c r="N152" i="36"/>
  <c r="N151" i="36"/>
  <c r="N150" i="36"/>
  <c r="N149" i="36"/>
  <c r="N148" i="36"/>
  <c r="N147" i="36"/>
  <c r="N146" i="36"/>
  <c r="N145" i="36"/>
  <c r="N144" i="36"/>
  <c r="N143" i="36"/>
  <c r="N142" i="36"/>
  <c r="N141" i="36"/>
  <c r="N140" i="36"/>
  <c r="N139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5" i="36"/>
  <c r="N124" i="36"/>
  <c r="N123" i="36"/>
  <c r="N122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K164" i="36"/>
  <c r="K163" i="36"/>
  <c r="K162" i="36"/>
  <c r="K161" i="36"/>
  <c r="K160" i="36"/>
  <c r="K159" i="36"/>
  <c r="K158" i="36"/>
  <c r="K157" i="36"/>
  <c r="K156" i="36"/>
  <c r="K155" i="36"/>
  <c r="K154" i="36"/>
  <c r="K153" i="36"/>
  <c r="K152" i="36"/>
  <c r="K151" i="36"/>
  <c r="K150" i="36"/>
  <c r="K149" i="36"/>
  <c r="K148" i="36"/>
  <c r="K147" i="36"/>
  <c r="K146" i="36"/>
  <c r="K145" i="36"/>
  <c r="K142" i="36"/>
  <c r="K141" i="36"/>
  <c r="K140" i="36"/>
  <c r="K139" i="36"/>
  <c r="K138" i="36"/>
  <c r="K137" i="36"/>
  <c r="K136" i="36"/>
  <c r="K135" i="36"/>
  <c r="K134" i="36"/>
  <c r="K133" i="36"/>
  <c r="K132" i="36"/>
  <c r="K131" i="36"/>
  <c r="K130" i="36"/>
  <c r="K129" i="36"/>
  <c r="K128" i="36"/>
  <c r="K127" i="36"/>
  <c r="K126" i="36"/>
  <c r="K125" i="36"/>
  <c r="K124" i="36"/>
  <c r="K123" i="36"/>
  <c r="K122" i="36"/>
  <c r="K121" i="36"/>
  <c r="K120" i="36"/>
  <c r="K119" i="36"/>
  <c r="K118" i="36"/>
  <c r="K117" i="36"/>
  <c r="K116" i="36"/>
  <c r="K115" i="36"/>
  <c r="K114" i="36"/>
  <c r="K113" i="36"/>
  <c r="K112" i="36"/>
  <c r="K111" i="36"/>
  <c r="K110" i="36"/>
  <c r="K109" i="36"/>
  <c r="K108" i="36"/>
  <c r="K107" i="36"/>
  <c r="K106" i="36"/>
  <c r="K105" i="36"/>
  <c r="K104" i="36"/>
  <c r="K103" i="36"/>
  <c r="K102" i="36"/>
  <c r="K101" i="36"/>
  <c r="K100" i="36"/>
  <c r="K99" i="36"/>
  <c r="K98" i="36"/>
  <c r="K97" i="36"/>
  <c r="K96" i="36"/>
  <c r="K95" i="36"/>
  <c r="K94" i="36"/>
  <c r="K93" i="36"/>
  <c r="K92" i="36"/>
  <c r="K91" i="36"/>
  <c r="K88" i="36"/>
  <c r="K87" i="36"/>
  <c r="K86" i="36"/>
  <c r="K85" i="36"/>
  <c r="K84" i="36"/>
  <c r="K83" i="36"/>
  <c r="K82" i="36"/>
  <c r="K81" i="36"/>
  <c r="K80" i="36"/>
  <c r="K79" i="36"/>
  <c r="K78" i="36"/>
  <c r="K77" i="36"/>
  <c r="K76" i="36"/>
  <c r="K75" i="36"/>
  <c r="K74" i="36"/>
  <c r="K73" i="36"/>
  <c r="K72" i="36"/>
  <c r="K71" i="36"/>
  <c r="K70" i="36"/>
  <c r="K69" i="36"/>
  <c r="K68" i="36"/>
  <c r="K67" i="36"/>
  <c r="K66" i="36"/>
  <c r="K65" i="36"/>
  <c r="K64" i="36"/>
  <c r="K63" i="36"/>
  <c r="K62" i="36"/>
  <c r="K61" i="36"/>
  <c r="K60" i="36"/>
  <c r="K59" i="36"/>
  <c r="K58" i="36"/>
  <c r="K57" i="36"/>
  <c r="K56" i="36"/>
  <c r="K55" i="36"/>
  <c r="K54" i="36"/>
  <c r="K53" i="36"/>
  <c r="K52" i="36"/>
  <c r="K51" i="36"/>
  <c r="K50" i="36"/>
  <c r="K49" i="36"/>
  <c r="K48" i="36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28" i="36"/>
  <c r="K27" i="36"/>
  <c r="K26" i="36"/>
  <c r="K25" i="36"/>
  <c r="K21" i="36"/>
  <c r="K20" i="36"/>
  <c r="K19" i="36"/>
  <c r="K18" i="36"/>
  <c r="K17" i="36"/>
  <c r="K16" i="36"/>
  <c r="K15" i="36"/>
  <c r="K14" i="36"/>
  <c r="K13" i="36"/>
  <c r="K12" i="36"/>
  <c r="K11" i="36"/>
  <c r="K10" i="36"/>
  <c r="K9" i="36"/>
  <c r="H164" i="36"/>
  <c r="H163" i="36"/>
  <c r="H162" i="36"/>
  <c r="H161" i="36"/>
  <c r="H160" i="36"/>
  <c r="H159" i="36"/>
  <c r="H158" i="36"/>
  <c r="H157" i="36"/>
  <c r="H156" i="36"/>
  <c r="H155" i="36"/>
  <c r="H154" i="36"/>
  <c r="H153" i="36"/>
  <c r="H152" i="36"/>
  <c r="H151" i="36"/>
  <c r="H150" i="36"/>
  <c r="H149" i="36"/>
  <c r="H148" i="36"/>
  <c r="H147" i="36"/>
  <c r="H146" i="36"/>
  <c r="H145" i="36"/>
  <c r="H144" i="36"/>
  <c r="H143" i="36"/>
  <c r="H142" i="36"/>
  <c r="H141" i="36"/>
  <c r="H140" i="36"/>
  <c r="H139" i="36"/>
  <c r="H138" i="36"/>
  <c r="H137" i="36"/>
  <c r="H136" i="36"/>
  <c r="H135" i="36"/>
  <c r="H134" i="36"/>
  <c r="H133" i="36"/>
  <c r="H132" i="36"/>
  <c r="H131" i="36"/>
  <c r="H130" i="36"/>
  <c r="H129" i="36"/>
  <c r="H128" i="36"/>
  <c r="H127" i="36"/>
  <c r="H126" i="36"/>
  <c r="H125" i="36"/>
  <c r="H124" i="36"/>
  <c r="H123" i="36"/>
  <c r="H122" i="36"/>
  <c r="H121" i="36"/>
  <c r="H120" i="36"/>
  <c r="H119" i="36"/>
  <c r="H118" i="36"/>
  <c r="H117" i="36"/>
  <c r="H116" i="36"/>
  <c r="H115" i="36"/>
  <c r="H114" i="36"/>
  <c r="H113" i="36"/>
  <c r="H112" i="36"/>
  <c r="H111" i="36"/>
  <c r="H110" i="36"/>
  <c r="H109" i="36"/>
  <c r="H108" i="36"/>
  <c r="H107" i="36"/>
  <c r="H106" i="36"/>
  <c r="H105" i="36"/>
  <c r="H104" i="36"/>
  <c r="H103" i="36"/>
  <c r="H102" i="36"/>
  <c r="H101" i="36"/>
  <c r="H100" i="36"/>
  <c r="H99" i="36"/>
  <c r="H98" i="36"/>
  <c r="H97" i="36"/>
  <c r="H96" i="36"/>
  <c r="H95" i="36"/>
  <c r="H94" i="36"/>
  <c r="H93" i="36"/>
  <c r="H92" i="36"/>
  <c r="H91" i="36"/>
  <c r="H90" i="36"/>
  <c r="H89" i="36"/>
  <c r="H88" i="36"/>
  <c r="H87" i="36"/>
  <c r="H86" i="36"/>
  <c r="H85" i="36"/>
  <c r="H84" i="36"/>
  <c r="H83" i="36"/>
  <c r="H82" i="36"/>
  <c r="H81" i="36"/>
  <c r="H80" i="36"/>
  <c r="H79" i="36"/>
  <c r="H78" i="36"/>
  <c r="H77" i="36"/>
  <c r="H76" i="36"/>
  <c r="H75" i="36"/>
  <c r="H74" i="36"/>
  <c r="H73" i="36"/>
  <c r="H72" i="36"/>
  <c r="H71" i="36"/>
  <c r="H70" i="36"/>
  <c r="H69" i="36"/>
  <c r="H68" i="36"/>
  <c r="H67" i="36"/>
  <c r="H66" i="36"/>
  <c r="H65" i="36"/>
  <c r="H64" i="36"/>
  <c r="H63" i="36"/>
  <c r="H62" i="36"/>
  <c r="H61" i="36"/>
  <c r="H60" i="36"/>
  <c r="H59" i="36"/>
  <c r="H58" i="36"/>
  <c r="H57" i="36"/>
  <c r="H56" i="36"/>
  <c r="H55" i="36"/>
  <c r="H54" i="36"/>
  <c r="H53" i="36"/>
  <c r="H52" i="36"/>
  <c r="H51" i="36"/>
  <c r="H50" i="36"/>
  <c r="H49" i="36"/>
  <c r="H48" i="36"/>
  <c r="H47" i="36"/>
  <c r="H46" i="36"/>
  <c r="H45" i="36"/>
  <c r="H44" i="36"/>
  <c r="H43" i="36"/>
  <c r="H42" i="36"/>
  <c r="H41" i="36"/>
  <c r="H40" i="36"/>
  <c r="H39" i="36"/>
  <c r="H38" i="36"/>
  <c r="H37" i="36"/>
  <c r="H36" i="36"/>
  <c r="H35" i="36"/>
  <c r="H34" i="36"/>
  <c r="H33" i="36"/>
  <c r="H32" i="36"/>
  <c r="H31" i="36"/>
  <c r="H30" i="36"/>
  <c r="H29" i="36"/>
  <c r="H28" i="36"/>
  <c r="H27" i="36"/>
  <c r="H26" i="36"/>
  <c r="H25" i="36"/>
  <c r="H24" i="36"/>
  <c r="H23" i="36"/>
  <c r="H22" i="36"/>
  <c r="H21" i="36"/>
  <c r="H20" i="36"/>
  <c r="H19" i="36"/>
  <c r="H18" i="36"/>
  <c r="H17" i="36"/>
  <c r="H16" i="36"/>
  <c r="H15" i="36"/>
  <c r="H14" i="36"/>
  <c r="H13" i="36"/>
  <c r="H12" i="36"/>
  <c r="H11" i="36"/>
  <c r="H10" i="36"/>
  <c r="H9" i="36"/>
  <c r="E164" i="36"/>
  <c r="E163" i="36"/>
  <c r="E162" i="36"/>
  <c r="E161" i="36"/>
  <c r="E160" i="36"/>
  <c r="E159" i="36"/>
  <c r="E158" i="36"/>
  <c r="E157" i="36"/>
  <c r="E156" i="36"/>
  <c r="E155" i="36"/>
  <c r="E154" i="36"/>
  <c r="E153" i="36"/>
  <c r="E152" i="36"/>
  <c r="E151" i="36"/>
  <c r="E150" i="36"/>
  <c r="E149" i="36"/>
  <c r="E148" i="36"/>
  <c r="E147" i="36"/>
  <c r="E146" i="36"/>
  <c r="E145" i="36"/>
  <c r="E144" i="36"/>
  <c r="E143" i="36"/>
  <c r="E142" i="36"/>
  <c r="E141" i="36"/>
  <c r="E140" i="36"/>
  <c r="E139" i="36"/>
  <c r="E138" i="36"/>
  <c r="E137" i="36"/>
  <c r="E136" i="36"/>
  <c r="E135" i="36"/>
  <c r="E134" i="36"/>
  <c r="E133" i="36"/>
  <c r="E132" i="36"/>
  <c r="E131" i="36"/>
  <c r="E130" i="36"/>
  <c r="E129" i="36"/>
  <c r="E128" i="36"/>
  <c r="E127" i="36"/>
  <c r="E126" i="36"/>
  <c r="E125" i="36"/>
  <c r="E124" i="36"/>
  <c r="E123" i="36"/>
  <c r="E122" i="36"/>
  <c r="E121" i="36"/>
  <c r="E120" i="36"/>
  <c r="E119" i="36"/>
  <c r="E118" i="36"/>
  <c r="E117" i="36"/>
  <c r="E116" i="36"/>
  <c r="E115" i="36"/>
  <c r="E114" i="36"/>
  <c r="E113" i="36"/>
  <c r="E112" i="36"/>
  <c r="E111" i="36"/>
  <c r="E110" i="36"/>
  <c r="E109" i="36"/>
  <c r="E108" i="36"/>
  <c r="E107" i="36"/>
  <c r="E106" i="36"/>
  <c r="E105" i="36"/>
  <c r="E104" i="36"/>
  <c r="E103" i="36"/>
  <c r="E102" i="36"/>
  <c r="E101" i="36"/>
  <c r="E100" i="36"/>
  <c r="E99" i="36"/>
  <c r="E98" i="36"/>
  <c r="E97" i="36"/>
  <c r="E96" i="36"/>
  <c r="E95" i="36"/>
  <c r="E94" i="36"/>
  <c r="E93" i="36"/>
  <c r="E92" i="36"/>
  <c r="E91" i="36"/>
  <c r="E90" i="36"/>
  <c r="E89" i="36"/>
  <c r="E88" i="36"/>
  <c r="E87" i="36"/>
  <c r="E86" i="36"/>
  <c r="E85" i="36"/>
  <c r="E84" i="36"/>
  <c r="E83" i="36"/>
  <c r="E82" i="36"/>
  <c r="E81" i="36"/>
  <c r="E80" i="36"/>
  <c r="E79" i="36"/>
  <c r="E78" i="36"/>
  <c r="E77" i="36"/>
  <c r="E76" i="36"/>
  <c r="E75" i="36"/>
  <c r="E74" i="36"/>
  <c r="E73" i="36"/>
  <c r="E72" i="36"/>
  <c r="E71" i="36"/>
  <c r="E70" i="36"/>
  <c r="E69" i="36"/>
  <c r="E68" i="36"/>
  <c r="E67" i="36"/>
  <c r="E66" i="36"/>
  <c r="E65" i="36"/>
  <c r="E64" i="36"/>
  <c r="E63" i="36"/>
  <c r="E62" i="36"/>
  <c r="E61" i="36"/>
  <c r="E60" i="36"/>
  <c r="E59" i="36"/>
  <c r="E58" i="36"/>
  <c r="E57" i="36"/>
  <c r="E56" i="36"/>
  <c r="E55" i="36"/>
  <c r="E54" i="36"/>
  <c r="E53" i="36"/>
  <c r="E52" i="36"/>
  <c r="E51" i="36"/>
  <c r="E50" i="36"/>
  <c r="E49" i="36"/>
  <c r="E48" i="36"/>
  <c r="E47" i="36"/>
  <c r="E46" i="36"/>
  <c r="E45" i="36"/>
  <c r="E44" i="36"/>
  <c r="E43" i="36"/>
  <c r="E42" i="36"/>
  <c r="E41" i="36"/>
  <c r="E40" i="36"/>
  <c r="E39" i="36"/>
  <c r="E38" i="36"/>
  <c r="E37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4" i="36"/>
  <c r="E13" i="36"/>
  <c r="E12" i="36"/>
  <c r="E11" i="36"/>
  <c r="E10" i="36"/>
  <c r="E9" i="36"/>
  <c r="T146" i="40"/>
  <c r="T145" i="40"/>
  <c r="T144" i="40"/>
  <c r="T143" i="40"/>
  <c r="T142" i="40"/>
  <c r="T141" i="40"/>
  <c r="T140" i="40"/>
  <c r="T139" i="40"/>
  <c r="T138" i="40"/>
  <c r="T137" i="40"/>
  <c r="T136" i="40"/>
  <c r="T135" i="40"/>
  <c r="T134" i="40"/>
  <c r="T133" i="40"/>
  <c r="T132" i="40"/>
  <c r="T131" i="40"/>
  <c r="T130" i="40"/>
  <c r="T129" i="40"/>
  <c r="T128" i="40"/>
  <c r="T127" i="40"/>
  <c r="T126" i="40"/>
  <c r="T125" i="40"/>
  <c r="T124" i="40"/>
  <c r="T123" i="40"/>
  <c r="T122" i="40"/>
  <c r="T121" i="40"/>
  <c r="T120" i="40"/>
  <c r="T119" i="40"/>
  <c r="T118" i="40"/>
  <c r="T117" i="40"/>
  <c r="T116" i="40"/>
  <c r="T115" i="40"/>
  <c r="T114" i="40"/>
  <c r="T113" i="40"/>
  <c r="T112" i="40"/>
  <c r="T111" i="40"/>
  <c r="T110" i="40"/>
  <c r="T109" i="40"/>
  <c r="T108" i="40"/>
  <c r="T107" i="40"/>
  <c r="T106" i="40"/>
  <c r="T105" i="40"/>
  <c r="T104" i="40"/>
  <c r="T103" i="40"/>
  <c r="T102" i="40"/>
  <c r="T101" i="40"/>
  <c r="T100" i="40"/>
  <c r="T99" i="40"/>
  <c r="T98" i="40"/>
  <c r="T97" i="40"/>
  <c r="T96" i="40"/>
  <c r="T95" i="40"/>
  <c r="T94" i="40"/>
  <c r="T93" i="40"/>
  <c r="T92" i="40"/>
  <c r="T91" i="40"/>
  <c r="T90" i="40"/>
  <c r="T89" i="40"/>
  <c r="T88" i="40"/>
  <c r="T87" i="40"/>
  <c r="T86" i="40"/>
  <c r="T85" i="40"/>
  <c r="T84" i="40"/>
  <c r="T83" i="40"/>
  <c r="T82" i="40"/>
  <c r="T81" i="40"/>
  <c r="T80" i="40"/>
  <c r="T79" i="40"/>
  <c r="T78" i="40"/>
  <c r="T77" i="40"/>
  <c r="T76" i="40"/>
  <c r="T75" i="40"/>
  <c r="T74" i="40"/>
  <c r="T73" i="40"/>
  <c r="T72" i="40"/>
  <c r="T71" i="40"/>
  <c r="T70" i="40"/>
  <c r="T69" i="40"/>
  <c r="T68" i="40"/>
  <c r="T67" i="40"/>
  <c r="T66" i="40"/>
  <c r="T65" i="40"/>
  <c r="T64" i="40"/>
  <c r="T63" i="40"/>
  <c r="T62" i="40"/>
  <c r="T61" i="40"/>
  <c r="T60" i="40"/>
  <c r="T59" i="40"/>
  <c r="T58" i="40"/>
  <c r="T57" i="40"/>
  <c r="T56" i="40"/>
  <c r="T55" i="40"/>
  <c r="T54" i="40"/>
  <c r="T53" i="40"/>
  <c r="T52" i="40"/>
  <c r="T51" i="40"/>
  <c r="T50" i="40"/>
  <c r="T49" i="40"/>
  <c r="T48" i="40"/>
  <c r="T47" i="40"/>
  <c r="T46" i="40"/>
  <c r="T45" i="40"/>
  <c r="T44" i="40"/>
  <c r="T43" i="40"/>
  <c r="T42" i="40"/>
  <c r="T41" i="40"/>
  <c r="T40" i="40"/>
  <c r="T39" i="40"/>
  <c r="T38" i="40"/>
  <c r="T37" i="40"/>
  <c r="T36" i="40"/>
  <c r="T35" i="40"/>
  <c r="T34" i="40"/>
  <c r="T33" i="40"/>
  <c r="T32" i="40"/>
  <c r="T31" i="40"/>
  <c r="T30" i="40"/>
  <c r="T29" i="40"/>
  <c r="T28" i="40"/>
  <c r="T27" i="40"/>
  <c r="T26" i="40"/>
  <c r="T25" i="40"/>
  <c r="T24" i="40"/>
  <c r="T23" i="40"/>
  <c r="T22" i="40"/>
  <c r="T21" i="40"/>
  <c r="T20" i="40"/>
  <c r="T19" i="40"/>
  <c r="T18" i="40"/>
  <c r="T17" i="40"/>
  <c r="T16" i="40"/>
  <c r="T15" i="40"/>
  <c r="T14" i="40"/>
  <c r="T13" i="40"/>
  <c r="T12" i="40"/>
  <c r="T11" i="40"/>
  <c r="T10" i="40"/>
  <c r="T9" i="40"/>
  <c r="Q146" i="40"/>
  <c r="Q145" i="40"/>
  <c r="Q144" i="40"/>
  <c r="Q143" i="40"/>
  <c r="Q142" i="40"/>
  <c r="Q141" i="40"/>
  <c r="Q140" i="40"/>
  <c r="Q139" i="40"/>
  <c r="Q138" i="40"/>
  <c r="Q137" i="40"/>
  <c r="Q136" i="40"/>
  <c r="Q135" i="40"/>
  <c r="Q134" i="40"/>
  <c r="Q133" i="40"/>
  <c r="Q132" i="40"/>
  <c r="Q131" i="40"/>
  <c r="Q130" i="40"/>
  <c r="Q129" i="40"/>
  <c r="Q128" i="40"/>
  <c r="Q127" i="40"/>
  <c r="Q126" i="40"/>
  <c r="Q125" i="40"/>
  <c r="Q124" i="40"/>
  <c r="Q123" i="40"/>
  <c r="Q122" i="40"/>
  <c r="Q121" i="40"/>
  <c r="Q120" i="40"/>
  <c r="Q119" i="40"/>
  <c r="Q118" i="40"/>
  <c r="Q117" i="40"/>
  <c r="Q116" i="40"/>
  <c r="Q115" i="40"/>
  <c r="Q114" i="40"/>
  <c r="Q113" i="40"/>
  <c r="Q112" i="40"/>
  <c r="Q111" i="40"/>
  <c r="Q110" i="40"/>
  <c r="Q109" i="40"/>
  <c r="Q108" i="40"/>
  <c r="Q107" i="40"/>
  <c r="Q106" i="40"/>
  <c r="Q105" i="40"/>
  <c r="Q104" i="40"/>
  <c r="Q103" i="40"/>
  <c r="Q102" i="40"/>
  <c r="Q101" i="40"/>
  <c r="Q100" i="40"/>
  <c r="Q99" i="40"/>
  <c r="Q98" i="40"/>
  <c r="Q97" i="40"/>
  <c r="Q96" i="40"/>
  <c r="Q95" i="40"/>
  <c r="Q94" i="40"/>
  <c r="Q93" i="40"/>
  <c r="Q92" i="40"/>
  <c r="Q91" i="40"/>
  <c r="Q90" i="40"/>
  <c r="Q89" i="40"/>
  <c r="Q88" i="40"/>
  <c r="Q87" i="40"/>
  <c r="Q86" i="40"/>
  <c r="Q85" i="40"/>
  <c r="Q84" i="40"/>
  <c r="Q83" i="40"/>
  <c r="Q82" i="40"/>
  <c r="Q81" i="40"/>
  <c r="Q80" i="40"/>
  <c r="Q79" i="40"/>
  <c r="Q78" i="40"/>
  <c r="Q77" i="40"/>
  <c r="Q76" i="40"/>
  <c r="Q75" i="40"/>
  <c r="Q74" i="40"/>
  <c r="Q73" i="40"/>
  <c r="Q72" i="40"/>
  <c r="Q71" i="40"/>
  <c r="Q70" i="40"/>
  <c r="Q69" i="40"/>
  <c r="Q68" i="40"/>
  <c r="Q67" i="40"/>
  <c r="Q66" i="40"/>
  <c r="Q65" i="40"/>
  <c r="Q64" i="40"/>
  <c r="Q63" i="40"/>
  <c r="Q62" i="40"/>
  <c r="Q61" i="40"/>
  <c r="Q60" i="40"/>
  <c r="Q59" i="40"/>
  <c r="Q58" i="40"/>
  <c r="Q57" i="40"/>
  <c r="Q56" i="40"/>
  <c r="Q55" i="40"/>
  <c r="Q54" i="40"/>
  <c r="Q53" i="40"/>
  <c r="Q52" i="40"/>
  <c r="Q51" i="40"/>
  <c r="Q50" i="40"/>
  <c r="Q49" i="40"/>
  <c r="Q48" i="40"/>
  <c r="Q47" i="40"/>
  <c r="Q46" i="40"/>
  <c r="Q45" i="40"/>
  <c r="Q44" i="40"/>
  <c r="Q43" i="40"/>
  <c r="Q42" i="40"/>
  <c r="Q41" i="40"/>
  <c r="Q40" i="40"/>
  <c r="Q39" i="40"/>
  <c r="Q38" i="40"/>
  <c r="Q37" i="40"/>
  <c r="Q36" i="40"/>
  <c r="Q35" i="40"/>
  <c r="Q34" i="40"/>
  <c r="Q33" i="40"/>
  <c r="Q32" i="40"/>
  <c r="Q31" i="40"/>
  <c r="Q30" i="40"/>
  <c r="Q29" i="40"/>
  <c r="Q28" i="40"/>
  <c r="Q27" i="40"/>
  <c r="Q26" i="40"/>
  <c r="Q25" i="40"/>
  <c r="Q24" i="40"/>
  <c r="Q23" i="40"/>
  <c r="Q22" i="40"/>
  <c r="Q21" i="40"/>
  <c r="Q20" i="40"/>
  <c r="Q19" i="40"/>
  <c r="Q18" i="40"/>
  <c r="Q17" i="40"/>
  <c r="Q16" i="40"/>
  <c r="Q15" i="40"/>
  <c r="Q14" i="40"/>
  <c r="Q13" i="40"/>
  <c r="Q12" i="40"/>
  <c r="Q11" i="40"/>
  <c r="Q10" i="40"/>
  <c r="Q9" i="40"/>
  <c r="N146" i="40"/>
  <c r="N145" i="40"/>
  <c r="N144" i="40"/>
  <c r="N143" i="40"/>
  <c r="N142" i="40"/>
  <c r="N141" i="40"/>
  <c r="N140" i="40"/>
  <c r="N139" i="40"/>
  <c r="N138" i="40"/>
  <c r="N137" i="40"/>
  <c r="N136" i="40"/>
  <c r="N135" i="40"/>
  <c r="N134" i="40"/>
  <c r="N133" i="40"/>
  <c r="N132" i="40"/>
  <c r="N131" i="40"/>
  <c r="N130" i="40"/>
  <c r="N129" i="40"/>
  <c r="N128" i="40"/>
  <c r="N127" i="40"/>
  <c r="N126" i="40"/>
  <c r="N125" i="40"/>
  <c r="N124" i="40"/>
  <c r="N123" i="40"/>
  <c r="N122" i="40"/>
  <c r="N121" i="40"/>
  <c r="N120" i="40"/>
  <c r="N119" i="40"/>
  <c r="N118" i="40"/>
  <c r="N117" i="40"/>
  <c r="N116" i="40"/>
  <c r="N115" i="40"/>
  <c r="N114" i="40"/>
  <c r="N113" i="40"/>
  <c r="N112" i="40"/>
  <c r="N111" i="40"/>
  <c r="N110" i="40"/>
  <c r="N109" i="40"/>
  <c r="N108" i="40"/>
  <c r="N107" i="40"/>
  <c r="N106" i="40"/>
  <c r="N105" i="40"/>
  <c r="N104" i="40"/>
  <c r="N103" i="40"/>
  <c r="N102" i="40"/>
  <c r="N101" i="40"/>
  <c r="N100" i="40"/>
  <c r="N99" i="40"/>
  <c r="N98" i="40"/>
  <c r="N97" i="40"/>
  <c r="N96" i="40"/>
  <c r="N95" i="40"/>
  <c r="N94" i="40"/>
  <c r="N93" i="40"/>
  <c r="N92" i="40"/>
  <c r="N91" i="40"/>
  <c r="N90" i="40"/>
  <c r="N89" i="40"/>
  <c r="N88" i="40"/>
  <c r="N87" i="40"/>
  <c r="N86" i="40"/>
  <c r="N85" i="40"/>
  <c r="N84" i="40"/>
  <c r="N83" i="40"/>
  <c r="N82" i="40"/>
  <c r="N81" i="40"/>
  <c r="N80" i="40"/>
  <c r="N79" i="40"/>
  <c r="N78" i="40"/>
  <c r="N77" i="40"/>
  <c r="N76" i="40"/>
  <c r="N75" i="40"/>
  <c r="N74" i="40"/>
  <c r="N73" i="40"/>
  <c r="N72" i="40"/>
  <c r="N71" i="40"/>
  <c r="N70" i="40"/>
  <c r="N69" i="40"/>
  <c r="N68" i="40"/>
  <c r="N67" i="40"/>
  <c r="N66" i="40"/>
  <c r="N65" i="40"/>
  <c r="N64" i="40"/>
  <c r="N63" i="40"/>
  <c r="N62" i="40"/>
  <c r="N61" i="40"/>
  <c r="N60" i="40"/>
  <c r="N59" i="40"/>
  <c r="N58" i="40"/>
  <c r="N57" i="40"/>
  <c r="N56" i="40"/>
  <c r="N55" i="40"/>
  <c r="N54" i="40"/>
  <c r="N53" i="40"/>
  <c r="N52" i="40"/>
  <c r="N51" i="40"/>
  <c r="N50" i="40"/>
  <c r="N49" i="40"/>
  <c r="N48" i="40"/>
  <c r="N47" i="40"/>
  <c r="N46" i="40"/>
  <c r="N45" i="40"/>
  <c r="N44" i="40"/>
  <c r="N43" i="40"/>
  <c r="N42" i="40"/>
  <c r="N41" i="40"/>
  <c r="N40" i="40"/>
  <c r="N39" i="40"/>
  <c r="N38" i="40"/>
  <c r="N37" i="40"/>
  <c r="N36" i="40"/>
  <c r="N35" i="40"/>
  <c r="N34" i="40"/>
  <c r="N33" i="40"/>
  <c r="N32" i="40"/>
  <c r="N31" i="40"/>
  <c r="N30" i="40"/>
  <c r="N29" i="40"/>
  <c r="N28" i="40"/>
  <c r="N27" i="40"/>
  <c r="N26" i="40"/>
  <c r="N25" i="40"/>
  <c r="N24" i="40"/>
  <c r="N23" i="40"/>
  <c r="N22" i="40"/>
  <c r="N21" i="40"/>
  <c r="N20" i="40"/>
  <c r="N19" i="40"/>
  <c r="N18" i="40"/>
  <c r="N17" i="40"/>
  <c r="N16" i="40"/>
  <c r="N15" i="40"/>
  <c r="N14" i="40"/>
  <c r="N13" i="40"/>
  <c r="N12" i="40"/>
  <c r="N11" i="40"/>
  <c r="N10" i="40"/>
  <c r="N9" i="40"/>
  <c r="K146" i="40"/>
  <c r="K145" i="40"/>
  <c r="K144" i="40"/>
  <c r="K143" i="40"/>
  <c r="K142" i="40"/>
  <c r="K141" i="40"/>
  <c r="K140" i="40"/>
  <c r="K139" i="40"/>
  <c r="K138" i="40"/>
  <c r="K137" i="40"/>
  <c r="K136" i="40"/>
  <c r="K135" i="40"/>
  <c r="K134" i="40"/>
  <c r="K133" i="40"/>
  <c r="K132" i="40"/>
  <c r="K131" i="40"/>
  <c r="K130" i="40"/>
  <c r="K129" i="40"/>
  <c r="K128" i="40"/>
  <c r="K127" i="40"/>
  <c r="K126" i="40"/>
  <c r="K125" i="40"/>
  <c r="K124" i="40"/>
  <c r="K123" i="40"/>
  <c r="K122" i="40"/>
  <c r="K121" i="40"/>
  <c r="K120" i="40"/>
  <c r="K119" i="40"/>
  <c r="K118" i="40"/>
  <c r="K117" i="40"/>
  <c r="K116" i="40"/>
  <c r="K115" i="40"/>
  <c r="K114" i="40"/>
  <c r="K113" i="40"/>
  <c r="K112" i="40"/>
  <c r="K111" i="40"/>
  <c r="K110" i="40"/>
  <c r="K109" i="40"/>
  <c r="K108" i="40"/>
  <c r="K107" i="40"/>
  <c r="K106" i="40"/>
  <c r="K105" i="40"/>
  <c r="K104" i="40"/>
  <c r="K103" i="40"/>
  <c r="K102" i="40"/>
  <c r="K101" i="40"/>
  <c r="K100" i="40"/>
  <c r="K99" i="40"/>
  <c r="K98" i="40"/>
  <c r="K97" i="40"/>
  <c r="K96" i="40"/>
  <c r="K95" i="40"/>
  <c r="K94" i="40"/>
  <c r="K93" i="40"/>
  <c r="K92" i="40"/>
  <c r="K91" i="40"/>
  <c r="K90" i="40"/>
  <c r="K89" i="40"/>
  <c r="K88" i="40"/>
  <c r="K87" i="40"/>
  <c r="K86" i="40"/>
  <c r="K85" i="40"/>
  <c r="K84" i="40"/>
  <c r="K83" i="40"/>
  <c r="K82" i="40"/>
  <c r="K81" i="40"/>
  <c r="K80" i="40"/>
  <c r="K79" i="40"/>
  <c r="K78" i="40"/>
  <c r="K77" i="40"/>
  <c r="K76" i="40"/>
  <c r="K75" i="40"/>
  <c r="K74" i="40"/>
  <c r="K73" i="40"/>
  <c r="K72" i="40"/>
  <c r="K71" i="40"/>
  <c r="K70" i="40"/>
  <c r="K69" i="40"/>
  <c r="K68" i="40"/>
  <c r="K67" i="40"/>
  <c r="K66" i="40"/>
  <c r="K65" i="40"/>
  <c r="K64" i="40"/>
  <c r="K63" i="40"/>
  <c r="K62" i="40"/>
  <c r="K61" i="40"/>
  <c r="K60" i="40"/>
  <c r="K59" i="40"/>
  <c r="K58" i="40"/>
  <c r="K57" i="40"/>
  <c r="K56" i="40"/>
  <c r="K55" i="40"/>
  <c r="K54" i="40"/>
  <c r="K53" i="40"/>
  <c r="K52" i="40"/>
  <c r="K51" i="40"/>
  <c r="K50" i="40"/>
  <c r="K49" i="40"/>
  <c r="K48" i="40"/>
  <c r="K47" i="40"/>
  <c r="K46" i="40"/>
  <c r="K45" i="40"/>
  <c r="K44" i="40"/>
  <c r="K43" i="40"/>
  <c r="K42" i="40"/>
  <c r="K41" i="40"/>
  <c r="K40" i="40"/>
  <c r="K39" i="40"/>
  <c r="K38" i="40"/>
  <c r="K37" i="40"/>
  <c r="K36" i="40"/>
  <c r="K35" i="40"/>
  <c r="K34" i="40"/>
  <c r="K33" i="40"/>
  <c r="K32" i="40"/>
  <c r="K31" i="40"/>
  <c r="K30" i="40"/>
  <c r="K29" i="40"/>
  <c r="K28" i="40"/>
  <c r="K27" i="40"/>
  <c r="K26" i="40"/>
  <c r="K25" i="40"/>
  <c r="K24" i="40"/>
  <c r="K23" i="40"/>
  <c r="K22" i="40"/>
  <c r="K21" i="40"/>
  <c r="K20" i="40"/>
  <c r="K19" i="40"/>
  <c r="K18" i="40"/>
  <c r="K17" i="40"/>
  <c r="K16" i="40"/>
  <c r="K15" i="40"/>
  <c r="K14" i="40"/>
  <c r="K13" i="40"/>
  <c r="K12" i="40"/>
  <c r="K11" i="40"/>
  <c r="K10" i="40"/>
  <c r="K9" i="40"/>
  <c r="H146" i="40"/>
  <c r="H145" i="40"/>
  <c r="H144" i="40"/>
  <c r="H143" i="40"/>
  <c r="H142" i="40"/>
  <c r="H141" i="40"/>
  <c r="H140" i="40"/>
  <c r="H139" i="40"/>
  <c r="H138" i="40"/>
  <c r="H137" i="40"/>
  <c r="H136" i="40"/>
  <c r="H135" i="40"/>
  <c r="H134" i="40"/>
  <c r="H133" i="40"/>
  <c r="H132" i="40"/>
  <c r="H131" i="40"/>
  <c r="H130" i="40"/>
  <c r="H129" i="40"/>
  <c r="H128" i="40"/>
  <c r="H127" i="40"/>
  <c r="H126" i="40"/>
  <c r="H125" i="40"/>
  <c r="H124" i="40"/>
  <c r="H123" i="40"/>
  <c r="H122" i="40"/>
  <c r="H121" i="40"/>
  <c r="H120" i="40"/>
  <c r="H119" i="40"/>
  <c r="H118" i="40"/>
  <c r="H117" i="40"/>
  <c r="H116" i="40"/>
  <c r="H115" i="40"/>
  <c r="H114" i="40"/>
  <c r="H113" i="40"/>
  <c r="H112" i="40"/>
  <c r="H111" i="40"/>
  <c r="H110" i="40"/>
  <c r="H109" i="40"/>
  <c r="H108" i="40"/>
  <c r="H107" i="40"/>
  <c r="H106" i="40"/>
  <c r="H105" i="40"/>
  <c r="H104" i="40"/>
  <c r="H103" i="40"/>
  <c r="H102" i="40"/>
  <c r="H101" i="40"/>
  <c r="H100" i="40"/>
  <c r="H99" i="40"/>
  <c r="H98" i="40"/>
  <c r="H97" i="40"/>
  <c r="H96" i="40"/>
  <c r="H95" i="40"/>
  <c r="H94" i="40"/>
  <c r="H93" i="40"/>
  <c r="H92" i="40"/>
  <c r="H91" i="40"/>
  <c r="H90" i="40"/>
  <c r="H89" i="40"/>
  <c r="H88" i="40"/>
  <c r="H87" i="40"/>
  <c r="H86" i="40"/>
  <c r="H85" i="40"/>
  <c r="H84" i="40"/>
  <c r="H83" i="40"/>
  <c r="H82" i="40"/>
  <c r="H81" i="40"/>
  <c r="H80" i="40"/>
  <c r="H79" i="40"/>
  <c r="H78" i="40"/>
  <c r="H77" i="40"/>
  <c r="H76" i="40"/>
  <c r="H75" i="40"/>
  <c r="H74" i="40"/>
  <c r="H73" i="40"/>
  <c r="H72" i="40"/>
  <c r="H71" i="40"/>
  <c r="H70" i="40"/>
  <c r="H69" i="40"/>
  <c r="H68" i="40"/>
  <c r="H67" i="40"/>
  <c r="H66" i="40"/>
  <c r="H65" i="40"/>
  <c r="H64" i="40"/>
  <c r="H63" i="40"/>
  <c r="H62" i="40"/>
  <c r="H61" i="40"/>
  <c r="H60" i="40"/>
  <c r="H59" i="40"/>
  <c r="H58" i="40"/>
  <c r="H57" i="40"/>
  <c r="H56" i="40"/>
  <c r="H55" i="40"/>
  <c r="H54" i="40"/>
  <c r="H53" i="40"/>
  <c r="H52" i="40"/>
  <c r="H51" i="40"/>
  <c r="H50" i="40"/>
  <c r="H49" i="40"/>
  <c r="H48" i="40"/>
  <c r="H47" i="40"/>
  <c r="H46" i="40"/>
  <c r="H45" i="40"/>
  <c r="H44" i="40"/>
  <c r="H43" i="40"/>
  <c r="H42" i="40"/>
  <c r="H41" i="40"/>
  <c r="H40" i="40"/>
  <c r="H39" i="40"/>
  <c r="H38" i="40"/>
  <c r="H37" i="40"/>
  <c r="H36" i="40"/>
  <c r="H35" i="40"/>
  <c r="H34" i="40"/>
  <c r="H33" i="40"/>
  <c r="H32" i="40"/>
  <c r="H31" i="40"/>
  <c r="H30" i="40"/>
  <c r="H29" i="40"/>
  <c r="H28" i="40"/>
  <c r="H27" i="40"/>
  <c r="H26" i="40"/>
  <c r="H25" i="40"/>
  <c r="H24" i="40"/>
  <c r="H23" i="40"/>
  <c r="H22" i="40"/>
  <c r="H21" i="40"/>
  <c r="H20" i="40"/>
  <c r="H19" i="40"/>
  <c r="H18" i="40"/>
  <c r="H17" i="40"/>
  <c r="H16" i="40"/>
  <c r="H15" i="40"/>
  <c r="H14" i="40"/>
  <c r="H13" i="40"/>
  <c r="H12" i="40"/>
  <c r="H11" i="40"/>
  <c r="H10" i="40"/>
  <c r="H9" i="40"/>
  <c r="E146" i="40"/>
  <c r="E145" i="40"/>
  <c r="E144" i="40"/>
  <c r="E143" i="40"/>
  <c r="E142" i="40"/>
  <c r="E141" i="40"/>
  <c r="E140" i="40"/>
  <c r="E139" i="40"/>
  <c r="E138" i="40"/>
  <c r="E137" i="40"/>
  <c r="E136" i="40"/>
  <c r="E135" i="40"/>
  <c r="E134" i="40"/>
  <c r="E133" i="40"/>
  <c r="E132" i="40"/>
  <c r="E131" i="40"/>
  <c r="E130" i="40"/>
  <c r="E129" i="40"/>
  <c r="E128" i="40"/>
  <c r="E127" i="40"/>
  <c r="E126" i="40"/>
  <c r="E125" i="40"/>
  <c r="E124" i="40"/>
  <c r="E123" i="40"/>
  <c r="E122" i="40"/>
  <c r="E121" i="40"/>
  <c r="E120" i="40"/>
  <c r="E119" i="40"/>
  <c r="E118" i="40"/>
  <c r="E117" i="40"/>
  <c r="E116" i="40"/>
  <c r="E115" i="40"/>
  <c r="E114" i="40"/>
  <c r="E113" i="40"/>
  <c r="E112" i="40"/>
  <c r="E111" i="40"/>
  <c r="E110" i="40"/>
  <c r="E109" i="40"/>
  <c r="E108" i="40"/>
  <c r="E107" i="40"/>
  <c r="E106" i="40"/>
  <c r="E105" i="40"/>
  <c r="E104" i="40"/>
  <c r="E103" i="40"/>
  <c r="E102" i="40"/>
  <c r="E101" i="40"/>
  <c r="E100" i="40"/>
  <c r="E99" i="40"/>
  <c r="E98" i="40"/>
  <c r="E97" i="40"/>
  <c r="E96" i="40"/>
  <c r="E95" i="40"/>
  <c r="E94" i="40"/>
  <c r="E93" i="40"/>
  <c r="E92" i="40"/>
  <c r="E91" i="40"/>
  <c r="E90" i="40"/>
  <c r="E89" i="40"/>
  <c r="E88" i="40"/>
  <c r="E87" i="40"/>
  <c r="E86" i="40"/>
  <c r="E85" i="40"/>
  <c r="E84" i="40"/>
  <c r="E83" i="40"/>
  <c r="E82" i="40"/>
  <c r="E81" i="40"/>
  <c r="E80" i="40"/>
  <c r="E79" i="40"/>
  <c r="E78" i="40"/>
  <c r="E77" i="40"/>
  <c r="E76" i="40"/>
  <c r="E75" i="40"/>
  <c r="E74" i="40"/>
  <c r="E73" i="40"/>
  <c r="E72" i="40"/>
  <c r="E71" i="40"/>
  <c r="E70" i="40"/>
  <c r="E69" i="40"/>
  <c r="E68" i="40"/>
  <c r="E67" i="40"/>
  <c r="E66" i="40"/>
  <c r="E65" i="40"/>
  <c r="E64" i="40"/>
  <c r="E63" i="40"/>
  <c r="E62" i="40"/>
  <c r="E61" i="40"/>
  <c r="E60" i="40"/>
  <c r="E59" i="40"/>
  <c r="E58" i="40"/>
  <c r="E57" i="40"/>
  <c r="E56" i="40"/>
  <c r="E55" i="40"/>
  <c r="E54" i="40"/>
  <c r="E53" i="40"/>
  <c r="E52" i="40"/>
  <c r="E51" i="40"/>
  <c r="E50" i="40"/>
  <c r="E49" i="40"/>
  <c r="E48" i="40"/>
  <c r="E47" i="40"/>
  <c r="E46" i="40"/>
  <c r="E45" i="40"/>
  <c r="E44" i="40"/>
  <c r="E43" i="40"/>
  <c r="E42" i="40"/>
  <c r="E41" i="40"/>
  <c r="E40" i="40"/>
  <c r="E39" i="40"/>
  <c r="E38" i="40"/>
  <c r="E37" i="40"/>
  <c r="E36" i="40"/>
  <c r="E35" i="40"/>
  <c r="E34" i="40"/>
  <c r="E33" i="40"/>
  <c r="E32" i="40"/>
  <c r="E31" i="40"/>
  <c r="E30" i="40"/>
  <c r="E29" i="40"/>
  <c r="E28" i="40"/>
  <c r="E27" i="40"/>
  <c r="E26" i="40"/>
  <c r="E25" i="40"/>
  <c r="E24" i="40"/>
  <c r="E23" i="40"/>
  <c r="E22" i="40"/>
  <c r="E21" i="40"/>
  <c r="E20" i="40"/>
  <c r="E19" i="40"/>
  <c r="E18" i="40"/>
  <c r="E16" i="40"/>
  <c r="E15" i="40"/>
  <c r="E14" i="40"/>
  <c r="E13" i="40"/>
  <c r="E12" i="40"/>
  <c r="E11" i="40"/>
  <c r="E10" i="40"/>
  <c r="E9" i="40"/>
  <c r="BM50" i="39" l="1"/>
  <c r="AV14" i="39"/>
  <c r="AN50" i="39"/>
  <c r="AV38" i="39"/>
  <c r="AV26" i="39"/>
  <c r="AO50" i="39"/>
  <c r="AS50" i="39"/>
  <c r="AQ50" i="39"/>
  <c r="AV44" i="39"/>
  <c r="AV50" i="39" s="1"/>
  <c r="E15" i="36"/>
  <c r="AA146" i="40"/>
  <c r="Y146" i="40"/>
  <c r="U146" i="40"/>
  <c r="AC146" i="40"/>
  <c r="AB146" i="40"/>
  <c r="Z146" i="40"/>
  <c r="X146" i="40"/>
  <c r="AB145" i="40"/>
  <c r="Z145" i="40"/>
  <c r="X145" i="40"/>
  <c r="U145" i="40"/>
  <c r="AC145" i="40"/>
  <c r="AA145" i="40"/>
  <c r="Y145" i="40"/>
  <c r="AA144" i="40"/>
  <c r="Y144" i="40"/>
  <c r="U144" i="40"/>
  <c r="AC144" i="40"/>
  <c r="AB144" i="40"/>
  <c r="Z144" i="40"/>
  <c r="X144" i="40"/>
  <c r="AB143" i="40"/>
  <c r="Z143" i="40"/>
  <c r="X143" i="40"/>
  <c r="U143" i="40"/>
  <c r="AC143" i="40"/>
  <c r="AA143" i="40"/>
  <c r="Y143" i="40"/>
  <c r="AA142" i="40"/>
  <c r="Y142" i="40"/>
  <c r="U142" i="40"/>
  <c r="AC142" i="40"/>
  <c r="AB142" i="40"/>
  <c r="Z142" i="40"/>
  <c r="X142" i="40"/>
  <c r="AB141" i="40"/>
  <c r="Z141" i="40"/>
  <c r="X141" i="40"/>
  <c r="U141" i="40"/>
  <c r="AC141" i="40"/>
  <c r="AA141" i="40"/>
  <c r="Y141" i="40"/>
  <c r="AA140" i="40"/>
  <c r="Y140" i="40"/>
  <c r="U140" i="40"/>
  <c r="AC140" i="40"/>
  <c r="AB140" i="40"/>
  <c r="Z140" i="40"/>
  <c r="X140" i="40"/>
  <c r="AB139" i="40"/>
  <c r="Z139" i="40"/>
  <c r="X139" i="40"/>
  <c r="U139" i="40"/>
  <c r="AC139" i="40"/>
  <c r="AA139" i="40"/>
  <c r="Y139" i="40"/>
  <c r="AA138" i="40"/>
  <c r="Y138" i="40"/>
  <c r="U138" i="40"/>
  <c r="AC138" i="40"/>
  <c r="AB138" i="40"/>
  <c r="Z138" i="40"/>
  <c r="X138" i="40"/>
  <c r="AB137" i="40"/>
  <c r="Z137" i="40"/>
  <c r="X137" i="40"/>
  <c r="U137" i="40"/>
  <c r="AC137" i="40"/>
  <c r="AA137" i="40"/>
  <c r="Y137" i="40"/>
  <c r="AA136" i="40"/>
  <c r="Y136" i="40"/>
  <c r="U136" i="40"/>
  <c r="AC136" i="40"/>
  <c r="AB136" i="40"/>
  <c r="Z136" i="40"/>
  <c r="X136" i="40"/>
  <c r="Z135" i="40"/>
  <c r="X135" i="40"/>
  <c r="U135" i="40"/>
  <c r="AC135" i="40"/>
  <c r="AB135" i="40"/>
  <c r="AA135" i="40"/>
  <c r="Y135" i="40"/>
  <c r="U134" i="40"/>
  <c r="AC134" i="40"/>
  <c r="AB134" i="40"/>
  <c r="AA134" i="40"/>
  <c r="Z134" i="40"/>
  <c r="Y134" i="40"/>
  <c r="X134" i="40"/>
  <c r="AB133" i="40"/>
  <c r="Z133" i="40"/>
  <c r="X133" i="40"/>
  <c r="U133" i="40"/>
  <c r="AC133" i="40"/>
  <c r="AA133" i="40"/>
  <c r="Y133" i="40"/>
  <c r="AA132" i="40"/>
  <c r="Y132" i="40"/>
  <c r="U132" i="40"/>
  <c r="AC132" i="40"/>
  <c r="AB132" i="40"/>
  <c r="Z132" i="40"/>
  <c r="X132" i="40"/>
  <c r="AB131" i="40"/>
  <c r="Z131" i="40"/>
  <c r="X131" i="40"/>
  <c r="U131" i="40"/>
  <c r="AC131" i="40"/>
  <c r="AA131" i="40"/>
  <c r="Y131" i="40"/>
  <c r="AA130" i="40"/>
  <c r="Y130" i="40"/>
  <c r="U130" i="40"/>
  <c r="AC130" i="40"/>
  <c r="AB130" i="40"/>
  <c r="Z130" i="40"/>
  <c r="X130" i="40"/>
  <c r="AB129" i="40"/>
  <c r="Z129" i="40"/>
  <c r="X129" i="40"/>
  <c r="U129" i="40"/>
  <c r="AC129" i="40"/>
  <c r="AA129" i="40"/>
  <c r="Y129" i="40"/>
  <c r="AA128" i="40"/>
  <c r="Y128" i="40"/>
  <c r="U128" i="40"/>
  <c r="AC128" i="40"/>
  <c r="AB128" i="40"/>
  <c r="Z128" i="40"/>
  <c r="X128" i="40"/>
  <c r="AB127" i="40"/>
  <c r="Z127" i="40"/>
  <c r="X127" i="40"/>
  <c r="U127" i="40"/>
  <c r="AC127" i="40"/>
  <c r="AA127" i="40"/>
  <c r="Y127" i="40"/>
  <c r="AA126" i="40"/>
  <c r="Y126" i="40"/>
  <c r="U126" i="40"/>
  <c r="AC126" i="40"/>
  <c r="AB126" i="40"/>
  <c r="Z126" i="40"/>
  <c r="X126" i="40"/>
  <c r="AB125" i="40"/>
  <c r="Z125" i="40"/>
  <c r="X125" i="40"/>
  <c r="U125" i="40"/>
  <c r="AC125" i="40"/>
  <c r="AA125" i="40"/>
  <c r="Y125" i="40"/>
  <c r="AA124" i="40"/>
  <c r="Y124" i="40"/>
  <c r="U124" i="40"/>
  <c r="AC124" i="40"/>
  <c r="AB124" i="40"/>
  <c r="Z124" i="40"/>
  <c r="X124" i="40"/>
  <c r="AB123" i="40"/>
  <c r="Z123" i="40"/>
  <c r="X123" i="40"/>
  <c r="U123" i="40"/>
  <c r="AC123" i="40"/>
  <c r="AA123" i="40"/>
  <c r="Y123" i="40"/>
  <c r="AA122" i="40"/>
  <c r="Y122" i="40"/>
  <c r="U122" i="40"/>
  <c r="AC122" i="40"/>
  <c r="AB122" i="40"/>
  <c r="Z122" i="40"/>
  <c r="X122" i="40"/>
  <c r="AB121" i="40"/>
  <c r="Z121" i="40"/>
  <c r="X121" i="40"/>
  <c r="U121" i="40"/>
  <c r="AC121" i="40"/>
  <c r="AA121" i="40"/>
  <c r="Y121" i="40"/>
  <c r="AA120" i="40"/>
  <c r="Y120" i="40"/>
  <c r="U120" i="40"/>
  <c r="AC120" i="40"/>
  <c r="AB120" i="40"/>
  <c r="Z120" i="40"/>
  <c r="X120" i="40"/>
  <c r="AB119" i="40"/>
  <c r="Z119" i="40"/>
  <c r="X119" i="40"/>
  <c r="U119" i="40"/>
  <c r="AC119" i="40"/>
  <c r="AA119" i="40"/>
  <c r="Y119" i="40"/>
  <c r="AA118" i="40"/>
  <c r="Y118" i="40"/>
  <c r="U118" i="40"/>
  <c r="AC118" i="40"/>
  <c r="AB118" i="40"/>
  <c r="Z118" i="40"/>
  <c r="X118" i="40"/>
  <c r="AB117" i="40"/>
  <c r="Z117" i="40"/>
  <c r="X117" i="40"/>
  <c r="U117" i="40"/>
  <c r="AC117" i="40"/>
  <c r="AA117" i="40"/>
  <c r="Y117" i="40"/>
  <c r="Y116" i="40"/>
  <c r="U116" i="40"/>
  <c r="AC116" i="40"/>
  <c r="AB116" i="40"/>
  <c r="AA116" i="40"/>
  <c r="Z116" i="40"/>
  <c r="X116" i="40"/>
  <c r="AB115" i="40"/>
  <c r="Y115" i="40"/>
  <c r="X115" i="40"/>
  <c r="U115" i="40"/>
  <c r="AC115" i="40"/>
  <c r="AA115" i="40"/>
  <c r="Z115" i="40"/>
  <c r="AB114" i="40"/>
  <c r="Z114" i="40"/>
  <c r="Y114" i="40"/>
  <c r="X114" i="40"/>
  <c r="U114" i="40"/>
  <c r="AC114" i="40"/>
  <c r="AA114" i="40"/>
  <c r="AA113" i="40"/>
  <c r="Z113" i="40"/>
  <c r="Y113" i="40"/>
  <c r="U113" i="40"/>
  <c r="AC113" i="40"/>
  <c r="AB113" i="40"/>
  <c r="X113" i="40"/>
  <c r="AB112" i="40"/>
  <c r="AA112" i="40"/>
  <c r="Z112" i="40"/>
  <c r="X112" i="40"/>
  <c r="U112" i="40"/>
  <c r="AC112" i="40"/>
  <c r="Y112" i="40"/>
  <c r="AA111" i="40"/>
  <c r="Y111" i="40"/>
  <c r="U111" i="40"/>
  <c r="AC111" i="40"/>
  <c r="AB111" i="40"/>
  <c r="Z111" i="40"/>
  <c r="X111" i="40"/>
  <c r="AB110" i="40"/>
  <c r="Z110" i="40"/>
  <c r="Y110" i="40"/>
  <c r="X110" i="40"/>
  <c r="U110" i="40"/>
  <c r="AC110" i="40"/>
  <c r="AA110" i="40"/>
  <c r="AA109" i="40"/>
  <c r="Z109" i="40"/>
  <c r="Y109" i="40"/>
  <c r="U109" i="40"/>
  <c r="AC109" i="40"/>
  <c r="AB109" i="40"/>
  <c r="X109" i="40"/>
  <c r="AA108" i="40"/>
  <c r="Z108" i="40"/>
  <c r="U108" i="40"/>
  <c r="AC108" i="40"/>
  <c r="AB108" i="40"/>
  <c r="Y108" i="40"/>
  <c r="X108" i="40"/>
  <c r="AB107" i="40"/>
  <c r="AA107" i="40"/>
  <c r="X107" i="40"/>
  <c r="U107" i="40"/>
  <c r="AC107" i="40"/>
  <c r="Z107" i="40"/>
  <c r="Y107" i="40"/>
  <c r="AB106" i="40"/>
  <c r="Y106" i="40"/>
  <c r="X106" i="40"/>
  <c r="U106" i="40"/>
  <c r="AC106" i="40"/>
  <c r="AA106" i="40"/>
  <c r="Z106" i="40"/>
  <c r="U105" i="40"/>
  <c r="AC105" i="40"/>
  <c r="AB105" i="40"/>
  <c r="AA105" i="40"/>
  <c r="Z105" i="40"/>
  <c r="Y105" i="40"/>
  <c r="X105" i="40"/>
  <c r="AA104" i="40"/>
  <c r="Z104" i="40"/>
  <c r="U104" i="40"/>
  <c r="AC104" i="40"/>
  <c r="AB104" i="40"/>
  <c r="Y104" i="40"/>
  <c r="X104" i="40"/>
  <c r="AA103" i="40"/>
  <c r="U103" i="40"/>
  <c r="AC103" i="40"/>
  <c r="AB103" i="40"/>
  <c r="Z103" i="40"/>
  <c r="Y103" i="40"/>
  <c r="X103" i="40"/>
  <c r="AB102" i="40"/>
  <c r="X102" i="40"/>
  <c r="U102" i="40"/>
  <c r="AC102" i="40"/>
  <c r="AA102" i="40"/>
  <c r="Z102" i="40"/>
  <c r="Y102" i="40"/>
  <c r="Y101" i="40"/>
  <c r="U101" i="40"/>
  <c r="AC101" i="40"/>
  <c r="AB101" i="40"/>
  <c r="AA101" i="40"/>
  <c r="Z101" i="40"/>
  <c r="X101" i="40"/>
  <c r="Z100" i="40"/>
  <c r="U100" i="40"/>
  <c r="AC100" i="40"/>
  <c r="AB100" i="40"/>
  <c r="AA100" i="40"/>
  <c r="Y100" i="40"/>
  <c r="X100" i="40"/>
  <c r="U99" i="40"/>
  <c r="AC99" i="40"/>
  <c r="AB99" i="40"/>
  <c r="AA99" i="40"/>
  <c r="Z99" i="40"/>
  <c r="Y99" i="40"/>
  <c r="X99" i="40"/>
  <c r="AB98" i="40"/>
  <c r="X98" i="40"/>
  <c r="U98" i="40"/>
  <c r="AC98" i="40"/>
  <c r="AA98" i="40"/>
  <c r="Z98" i="40"/>
  <c r="Y98" i="40"/>
  <c r="AC97" i="40"/>
  <c r="Y97" i="40"/>
  <c r="U97" i="40"/>
  <c r="AB97" i="40"/>
  <c r="AA97" i="40"/>
  <c r="Z97" i="40"/>
  <c r="X97" i="40"/>
  <c r="Z96" i="40"/>
  <c r="U96" i="40"/>
  <c r="AC96" i="40"/>
  <c r="AB96" i="40"/>
  <c r="AA96" i="40"/>
  <c r="Y96" i="40"/>
  <c r="X96" i="40"/>
  <c r="AA95" i="40"/>
  <c r="U95" i="40"/>
  <c r="AC95" i="40"/>
  <c r="AB95" i="40"/>
  <c r="Z95" i="40"/>
  <c r="Y95" i="40"/>
  <c r="X95" i="40"/>
  <c r="AB94" i="40"/>
  <c r="X94" i="40"/>
  <c r="U94" i="40"/>
  <c r="AC94" i="40"/>
  <c r="AA94" i="40"/>
  <c r="Z94" i="40"/>
  <c r="Y94" i="40"/>
  <c r="Y93" i="40"/>
  <c r="U93" i="40"/>
  <c r="AC93" i="40"/>
  <c r="AB93" i="40"/>
  <c r="AA93" i="40"/>
  <c r="Z93" i="40"/>
  <c r="X93" i="40"/>
  <c r="Z92" i="40"/>
  <c r="U92" i="40"/>
  <c r="AC92" i="40"/>
  <c r="AB92" i="40"/>
  <c r="AA92" i="40"/>
  <c r="Y92" i="40"/>
  <c r="X92" i="40"/>
  <c r="AA91" i="40"/>
  <c r="U91" i="40"/>
  <c r="AC91" i="40"/>
  <c r="AB91" i="40"/>
  <c r="Z91" i="40"/>
  <c r="Y91" i="40"/>
  <c r="X91" i="40"/>
  <c r="AB90" i="40"/>
  <c r="X90" i="40"/>
  <c r="U90" i="40"/>
  <c r="AC90" i="40"/>
  <c r="AA90" i="40"/>
  <c r="Z90" i="40"/>
  <c r="Y90" i="40"/>
  <c r="AC89" i="40"/>
  <c r="Y89" i="40"/>
  <c r="U89" i="40"/>
  <c r="AB89" i="40"/>
  <c r="AA89" i="40"/>
  <c r="Z89" i="40"/>
  <c r="X89" i="40"/>
  <c r="Z88" i="40"/>
  <c r="U88" i="40"/>
  <c r="AC88" i="40"/>
  <c r="AB88" i="40"/>
  <c r="AA88" i="40"/>
  <c r="Y88" i="40"/>
  <c r="X88" i="40"/>
  <c r="AA87" i="40"/>
  <c r="U87" i="40"/>
  <c r="AC87" i="40"/>
  <c r="AB87" i="40"/>
  <c r="Z87" i="40"/>
  <c r="Y87" i="40"/>
  <c r="X87" i="40"/>
  <c r="AB86" i="40"/>
  <c r="X86" i="40"/>
  <c r="U86" i="40"/>
  <c r="AC86" i="40"/>
  <c r="AA86" i="40"/>
  <c r="Z86" i="40"/>
  <c r="Y86" i="40"/>
  <c r="AC85" i="40"/>
  <c r="Y85" i="40"/>
  <c r="U85" i="40"/>
  <c r="AB85" i="40"/>
  <c r="AA85" i="40"/>
  <c r="Z85" i="40"/>
  <c r="X85" i="40"/>
  <c r="Z84" i="40"/>
  <c r="U84" i="40"/>
  <c r="AC84" i="40"/>
  <c r="AB84" i="40"/>
  <c r="AA84" i="40"/>
  <c r="Y84" i="40"/>
  <c r="X84" i="40"/>
  <c r="AA83" i="40"/>
  <c r="U83" i="40"/>
  <c r="AC83" i="40"/>
  <c r="AB83" i="40"/>
  <c r="Z83" i="40"/>
  <c r="Y83" i="40"/>
  <c r="X83" i="40"/>
  <c r="AB82" i="40"/>
  <c r="X82" i="40"/>
  <c r="U82" i="40"/>
  <c r="AC82" i="40"/>
  <c r="AA82" i="40"/>
  <c r="Z82" i="40"/>
  <c r="Y82" i="40"/>
  <c r="Y81" i="40"/>
  <c r="U81" i="40"/>
  <c r="AC81" i="40"/>
  <c r="AB81" i="40"/>
  <c r="AA81" i="40"/>
  <c r="Z81" i="40"/>
  <c r="X81" i="40"/>
  <c r="U80" i="40"/>
  <c r="AC80" i="40"/>
  <c r="AB80" i="40"/>
  <c r="AA80" i="40"/>
  <c r="Z80" i="40"/>
  <c r="Y80" i="40"/>
  <c r="X80" i="40"/>
  <c r="U79" i="40"/>
  <c r="AC79" i="40"/>
  <c r="AB79" i="40"/>
  <c r="AA79" i="40"/>
  <c r="Z79" i="40"/>
  <c r="Y79" i="40"/>
  <c r="X79" i="40"/>
  <c r="X78" i="40"/>
  <c r="U78" i="40"/>
  <c r="AC78" i="40"/>
  <c r="AB78" i="40"/>
  <c r="AA78" i="40"/>
  <c r="Z78" i="40"/>
  <c r="Y78" i="40"/>
  <c r="AC77" i="40"/>
  <c r="U77" i="40"/>
  <c r="AB77" i="40"/>
  <c r="AA77" i="40"/>
  <c r="Z77" i="40"/>
  <c r="Y77" i="40"/>
  <c r="X77" i="40"/>
  <c r="Z76" i="40"/>
  <c r="U76" i="40"/>
  <c r="AC76" i="40"/>
  <c r="AB76" i="40"/>
  <c r="AA76" i="40"/>
  <c r="Y76" i="40"/>
  <c r="X76" i="40"/>
  <c r="U75" i="40"/>
  <c r="AC75" i="40"/>
  <c r="AB75" i="40"/>
  <c r="AA75" i="40"/>
  <c r="Z75" i="40"/>
  <c r="Y75" i="40"/>
  <c r="X75" i="40"/>
  <c r="AB74" i="40"/>
  <c r="X74" i="40"/>
  <c r="U74" i="40"/>
  <c r="AC74" i="40"/>
  <c r="AA74" i="40"/>
  <c r="Z74" i="40"/>
  <c r="Y74" i="40"/>
  <c r="AC73" i="40"/>
  <c r="Y73" i="40"/>
  <c r="U73" i="40"/>
  <c r="AB73" i="40"/>
  <c r="AA73" i="40"/>
  <c r="Z73" i="40"/>
  <c r="X73" i="40"/>
  <c r="Z72" i="40"/>
  <c r="U72" i="40"/>
  <c r="AC72" i="40"/>
  <c r="AB72" i="40"/>
  <c r="AA72" i="40"/>
  <c r="Y72" i="40"/>
  <c r="X72" i="40"/>
  <c r="AA71" i="40"/>
  <c r="U71" i="40"/>
  <c r="AC71" i="40"/>
  <c r="AB71" i="40"/>
  <c r="Z71" i="40"/>
  <c r="Y71" i="40"/>
  <c r="X71" i="40"/>
  <c r="AB70" i="40"/>
  <c r="X70" i="40"/>
  <c r="U70" i="40"/>
  <c r="AC70" i="40"/>
  <c r="AA70" i="40"/>
  <c r="Z70" i="40"/>
  <c r="Y70" i="40"/>
  <c r="AC69" i="40"/>
  <c r="Y69" i="40"/>
  <c r="U69" i="40"/>
  <c r="AB69" i="40"/>
  <c r="AA69" i="40"/>
  <c r="Z69" i="40"/>
  <c r="X69" i="40"/>
  <c r="Z68" i="40"/>
  <c r="U68" i="40"/>
  <c r="AC68" i="40"/>
  <c r="AB68" i="40"/>
  <c r="AA68" i="40"/>
  <c r="Y68" i="40"/>
  <c r="X68" i="40"/>
  <c r="AA67" i="40"/>
  <c r="U67" i="40"/>
  <c r="AC67" i="40"/>
  <c r="AB67" i="40"/>
  <c r="Z67" i="40"/>
  <c r="Y67" i="40"/>
  <c r="X67" i="40"/>
  <c r="AB66" i="40"/>
  <c r="X66" i="40"/>
  <c r="U66" i="40"/>
  <c r="AC66" i="40"/>
  <c r="AA66" i="40"/>
  <c r="Z66" i="40"/>
  <c r="Y66" i="40"/>
  <c r="Y65" i="40"/>
  <c r="U65" i="40"/>
  <c r="AC65" i="40"/>
  <c r="AB65" i="40"/>
  <c r="AA65" i="40"/>
  <c r="Z65" i="40"/>
  <c r="X65" i="40"/>
  <c r="Z64" i="40"/>
  <c r="U64" i="40"/>
  <c r="AC64" i="40"/>
  <c r="AB64" i="40"/>
  <c r="AA64" i="40"/>
  <c r="Y64" i="40"/>
  <c r="X64" i="40"/>
  <c r="AA63" i="40"/>
  <c r="U63" i="40"/>
  <c r="AC63" i="40"/>
  <c r="AB63" i="40"/>
  <c r="Z63" i="40"/>
  <c r="Y63" i="40"/>
  <c r="X63" i="40"/>
  <c r="AB62" i="40"/>
  <c r="X62" i="40"/>
  <c r="U62" i="40"/>
  <c r="AC62" i="40"/>
  <c r="AA62" i="40"/>
  <c r="Z62" i="40"/>
  <c r="Y62" i="40"/>
  <c r="Y61" i="40"/>
  <c r="U61" i="40"/>
  <c r="AC61" i="40"/>
  <c r="AB61" i="40"/>
  <c r="AA61" i="40"/>
  <c r="Z61" i="40"/>
  <c r="X61" i="40"/>
  <c r="Z60" i="40"/>
  <c r="U60" i="40"/>
  <c r="AC60" i="40"/>
  <c r="AB60" i="40"/>
  <c r="AA60" i="40"/>
  <c r="Y60" i="40"/>
  <c r="X60" i="40"/>
  <c r="AB59" i="40"/>
  <c r="AA59" i="40"/>
  <c r="Y59" i="40"/>
  <c r="U59" i="40"/>
  <c r="AC59" i="40"/>
  <c r="Z59" i="40"/>
  <c r="X59" i="40"/>
  <c r="AB58" i="40"/>
  <c r="Z58" i="40"/>
  <c r="X58" i="40"/>
  <c r="U58" i="40"/>
  <c r="AC58" i="40"/>
  <c r="AA58" i="40"/>
  <c r="Y58" i="40"/>
  <c r="AA57" i="40"/>
  <c r="Y57" i="40"/>
  <c r="U57" i="40"/>
  <c r="AC57" i="40"/>
  <c r="AB57" i="40"/>
  <c r="Z57" i="40"/>
  <c r="X57" i="40"/>
  <c r="U56" i="40"/>
  <c r="AC56" i="40"/>
  <c r="AB56" i="40"/>
  <c r="AA56" i="40"/>
  <c r="Z56" i="40"/>
  <c r="Y56" i="40"/>
  <c r="X56" i="40"/>
  <c r="AA55" i="40"/>
  <c r="Y55" i="40"/>
  <c r="U55" i="40"/>
  <c r="AC55" i="40"/>
  <c r="AB55" i="40"/>
  <c r="Z55" i="40"/>
  <c r="X55" i="40"/>
  <c r="AB54" i="40"/>
  <c r="Z54" i="40"/>
  <c r="X54" i="40"/>
  <c r="U54" i="40"/>
  <c r="AC54" i="40"/>
  <c r="AA54" i="40"/>
  <c r="Y54" i="40"/>
  <c r="AA53" i="40"/>
  <c r="Y53" i="40"/>
  <c r="U53" i="40"/>
  <c r="AC53" i="40"/>
  <c r="AB53" i="40"/>
  <c r="Z53" i="40"/>
  <c r="X53" i="40"/>
  <c r="AB52" i="40"/>
  <c r="Z52" i="40"/>
  <c r="X52" i="40"/>
  <c r="U52" i="40"/>
  <c r="AC52" i="40"/>
  <c r="AA52" i="40"/>
  <c r="Y52" i="40"/>
  <c r="AA51" i="40"/>
  <c r="U51" i="40"/>
  <c r="AC51" i="40"/>
  <c r="AB51" i="40"/>
  <c r="Z51" i="40"/>
  <c r="Y51" i="40"/>
  <c r="X51" i="40"/>
  <c r="AB50" i="40"/>
  <c r="Z50" i="40"/>
  <c r="X50" i="40"/>
  <c r="U50" i="40"/>
  <c r="AC50" i="40"/>
  <c r="AA50" i="40"/>
  <c r="Y50" i="40"/>
  <c r="AA49" i="40"/>
  <c r="Y49" i="40"/>
  <c r="U49" i="40"/>
  <c r="AC49" i="40"/>
  <c r="AB49" i="40"/>
  <c r="Z49" i="40"/>
  <c r="X49" i="40"/>
  <c r="AB48" i="40"/>
  <c r="Z48" i="40"/>
  <c r="X48" i="40"/>
  <c r="U48" i="40"/>
  <c r="AC48" i="40"/>
  <c r="AA48" i="40"/>
  <c r="Y48" i="40"/>
  <c r="AA47" i="40"/>
  <c r="Y47" i="40"/>
  <c r="U47" i="40"/>
  <c r="AC47" i="40"/>
  <c r="AB47" i="40"/>
  <c r="Z47" i="40"/>
  <c r="X47" i="40"/>
  <c r="AB46" i="40"/>
  <c r="Z46" i="40"/>
  <c r="X46" i="40"/>
  <c r="U46" i="40"/>
  <c r="AC46" i="40"/>
  <c r="AA46" i="40"/>
  <c r="Y46" i="40"/>
  <c r="AA45" i="40"/>
  <c r="Y45" i="40"/>
  <c r="U45" i="40"/>
  <c r="AC45" i="40"/>
  <c r="AB45" i="40"/>
  <c r="Z45" i="40"/>
  <c r="X45" i="40"/>
  <c r="U44" i="40"/>
  <c r="AC44" i="40"/>
  <c r="AB44" i="40"/>
  <c r="AA44" i="40"/>
  <c r="Z44" i="40"/>
  <c r="Y44" i="40"/>
  <c r="X44" i="40"/>
  <c r="AA43" i="40"/>
  <c r="Y43" i="40"/>
  <c r="U43" i="40"/>
  <c r="AC43" i="40"/>
  <c r="AB43" i="40"/>
  <c r="Z43" i="40"/>
  <c r="X43" i="40"/>
  <c r="AB42" i="40"/>
  <c r="Z42" i="40"/>
  <c r="X42" i="40"/>
  <c r="U42" i="40"/>
  <c r="AC42" i="40"/>
  <c r="AA42" i="40"/>
  <c r="Y42" i="40"/>
  <c r="AA41" i="40"/>
  <c r="Y41" i="40"/>
  <c r="U41" i="40"/>
  <c r="AC41" i="40"/>
  <c r="AB41" i="40"/>
  <c r="Z41" i="40"/>
  <c r="X41" i="40"/>
  <c r="AB40" i="40"/>
  <c r="Z40" i="40"/>
  <c r="X40" i="40"/>
  <c r="U40" i="40"/>
  <c r="AC40" i="40"/>
  <c r="AA40" i="40"/>
  <c r="Y40" i="40"/>
  <c r="AA39" i="40"/>
  <c r="U39" i="40"/>
  <c r="AC39" i="40"/>
  <c r="AB39" i="40"/>
  <c r="Z39" i="40"/>
  <c r="Y39" i="40"/>
  <c r="X39" i="40"/>
  <c r="AB38" i="40"/>
  <c r="Z38" i="40"/>
  <c r="X38" i="40"/>
  <c r="U38" i="40"/>
  <c r="AC38" i="40"/>
  <c r="AA38" i="40"/>
  <c r="Y38" i="40"/>
  <c r="AA37" i="40"/>
  <c r="Y37" i="40"/>
  <c r="U37" i="40"/>
  <c r="AC37" i="40"/>
  <c r="AB37" i="40"/>
  <c r="Z37" i="40"/>
  <c r="X37" i="40"/>
  <c r="AB36" i="40"/>
  <c r="Z36" i="40"/>
  <c r="X36" i="40"/>
  <c r="U36" i="40"/>
  <c r="AC36" i="40"/>
  <c r="AA36" i="40"/>
  <c r="Y36" i="40"/>
  <c r="AA35" i="40"/>
  <c r="Y35" i="40"/>
  <c r="U35" i="40"/>
  <c r="AC35" i="40"/>
  <c r="AB35" i="40"/>
  <c r="Z35" i="40"/>
  <c r="X35" i="40"/>
  <c r="AB34" i="40"/>
  <c r="Z34" i="40"/>
  <c r="X34" i="40"/>
  <c r="U34" i="40"/>
  <c r="AC34" i="40"/>
  <c r="AA34" i="40"/>
  <c r="Y34" i="40"/>
  <c r="AA33" i="40"/>
  <c r="Y33" i="40"/>
  <c r="U33" i="40"/>
  <c r="AC33" i="40"/>
  <c r="AB33" i="40"/>
  <c r="Z33" i="40"/>
  <c r="X33" i="40"/>
  <c r="AB32" i="40"/>
  <c r="Z32" i="40"/>
  <c r="X32" i="40"/>
  <c r="U32" i="40"/>
  <c r="AC32" i="40"/>
  <c r="AA32" i="40"/>
  <c r="Y32" i="40"/>
  <c r="AA31" i="40"/>
  <c r="Y31" i="40"/>
  <c r="U31" i="40"/>
  <c r="AC31" i="40"/>
  <c r="AB31" i="40"/>
  <c r="Z31" i="40"/>
  <c r="X31" i="40"/>
  <c r="U30" i="40"/>
  <c r="AC30" i="40"/>
  <c r="AB30" i="40"/>
  <c r="AA30" i="40"/>
  <c r="Z30" i="40"/>
  <c r="Y30" i="40"/>
  <c r="X30" i="40"/>
  <c r="AA29" i="40"/>
  <c r="Y29" i="40"/>
  <c r="U29" i="40"/>
  <c r="AC29" i="40"/>
  <c r="AB29" i="40"/>
  <c r="Z29" i="40"/>
  <c r="X29" i="40"/>
  <c r="AB28" i="40"/>
  <c r="Z28" i="40"/>
  <c r="X28" i="40"/>
  <c r="U28" i="40"/>
  <c r="AC28" i="40"/>
  <c r="AA28" i="40"/>
  <c r="Y28" i="40"/>
  <c r="AA27" i="40"/>
  <c r="Y27" i="40"/>
  <c r="U27" i="40"/>
  <c r="AC27" i="40"/>
  <c r="AB27" i="40"/>
  <c r="Z27" i="40"/>
  <c r="X27" i="40"/>
  <c r="AB26" i="40"/>
  <c r="Z26" i="40"/>
  <c r="X26" i="40"/>
  <c r="U26" i="40"/>
  <c r="AC26" i="40"/>
  <c r="AA26" i="40"/>
  <c r="Y26" i="40"/>
  <c r="AA25" i="40"/>
  <c r="Y25" i="40"/>
  <c r="U25" i="40"/>
  <c r="AC25" i="40"/>
  <c r="AB25" i="40"/>
  <c r="Z25" i="40"/>
  <c r="X25" i="40"/>
  <c r="AB24" i="40"/>
  <c r="Z24" i="40"/>
  <c r="X24" i="40"/>
  <c r="U24" i="40"/>
  <c r="AC24" i="40"/>
  <c r="AA24" i="40"/>
  <c r="Y24" i="40"/>
  <c r="AA23" i="40"/>
  <c r="Y23" i="40"/>
  <c r="U23" i="40"/>
  <c r="AC23" i="40"/>
  <c r="AB23" i="40"/>
  <c r="Z23" i="40"/>
  <c r="X23" i="40"/>
  <c r="AB22" i="40"/>
  <c r="Z22" i="40"/>
  <c r="X22" i="40"/>
  <c r="U22" i="40"/>
  <c r="AC22" i="40"/>
  <c r="AA22" i="40"/>
  <c r="Y22" i="40"/>
  <c r="AA21" i="40"/>
  <c r="Y21" i="40"/>
  <c r="U21" i="40"/>
  <c r="AC21" i="40"/>
  <c r="AB21" i="40"/>
  <c r="Z21" i="40"/>
  <c r="X21" i="40"/>
  <c r="U20" i="40"/>
  <c r="AC20" i="40"/>
  <c r="AB20" i="40"/>
  <c r="AA20" i="40"/>
  <c r="Z20" i="40"/>
  <c r="Y20" i="40"/>
  <c r="X20" i="40"/>
  <c r="Y19" i="40"/>
  <c r="U19" i="40"/>
  <c r="AC19" i="40"/>
  <c r="AB19" i="40"/>
  <c r="AA19" i="40"/>
  <c r="Z19" i="40"/>
  <c r="X19" i="40"/>
  <c r="AB18" i="40"/>
  <c r="U18" i="40"/>
  <c r="AC18" i="40"/>
  <c r="AA18" i="40"/>
  <c r="Z18" i="40"/>
  <c r="Y18" i="40"/>
  <c r="X18" i="40"/>
  <c r="Y17" i="40"/>
  <c r="U17" i="40"/>
  <c r="AC17" i="40"/>
  <c r="AB17" i="40"/>
  <c r="AA17" i="40"/>
  <c r="Z17" i="40"/>
  <c r="E17" i="40"/>
  <c r="X17" i="40" s="1"/>
  <c r="AB16" i="40"/>
  <c r="Z16" i="40"/>
  <c r="X16" i="40"/>
  <c r="U16" i="40"/>
  <c r="AC16" i="40"/>
  <c r="AA16" i="40"/>
  <c r="Y16" i="40"/>
  <c r="AA15" i="40"/>
  <c r="Y15" i="40"/>
  <c r="U15" i="40"/>
  <c r="AC15" i="40"/>
  <c r="AB15" i="40"/>
  <c r="Z15" i="40"/>
  <c r="X15" i="40"/>
  <c r="AB14" i="40"/>
  <c r="Z14" i="40"/>
  <c r="X14" i="40"/>
  <c r="U14" i="40"/>
  <c r="AC14" i="40"/>
  <c r="AA14" i="40"/>
  <c r="Y14" i="40"/>
  <c r="AA13" i="40"/>
  <c r="Y13" i="40"/>
  <c r="U13" i="40"/>
  <c r="AC13" i="40"/>
  <c r="AB13" i="40"/>
  <c r="Z13" i="40"/>
  <c r="X13" i="40"/>
  <c r="AB12" i="40"/>
  <c r="Z12" i="40"/>
  <c r="Z152" i="40" s="1"/>
  <c r="X12" i="40"/>
  <c r="U12" i="40"/>
  <c r="AC12" i="40"/>
  <c r="AA12" i="40"/>
  <c r="AA152" i="40" s="1"/>
  <c r="Y12" i="40"/>
  <c r="AA11" i="40"/>
  <c r="Y11" i="40"/>
  <c r="U11" i="40"/>
  <c r="AC11" i="40"/>
  <c r="AB11" i="40"/>
  <c r="Z11" i="40"/>
  <c r="X11" i="40"/>
  <c r="AB10" i="40"/>
  <c r="Z10" i="40"/>
  <c r="X10" i="40"/>
  <c r="U10" i="40"/>
  <c r="AC10" i="40"/>
  <c r="AA10" i="40"/>
  <c r="Y10" i="40"/>
  <c r="AA9" i="40"/>
  <c r="Y9" i="40"/>
  <c r="U9" i="40"/>
  <c r="AC9" i="40"/>
  <c r="AB9" i="40"/>
  <c r="Z9" i="40"/>
  <c r="X9" i="40"/>
  <c r="Z151" i="40" l="1"/>
  <c r="AA150" i="40"/>
  <c r="Z150" i="40"/>
  <c r="AA151" i="40"/>
  <c r="N62" i="39"/>
  <c r="N61" i="39"/>
  <c r="N60" i="39"/>
  <c r="N59" i="39"/>
  <c r="N58" i="39"/>
  <c r="L62" i="39"/>
  <c r="L61" i="39"/>
  <c r="L60" i="39"/>
  <c r="L59" i="39"/>
  <c r="L58" i="39"/>
  <c r="K62" i="39"/>
  <c r="K61" i="39"/>
  <c r="K60" i="39"/>
  <c r="K59" i="39"/>
  <c r="K58" i="39"/>
  <c r="I62" i="39"/>
  <c r="I61" i="39"/>
  <c r="I60" i="39"/>
  <c r="I59" i="39"/>
  <c r="I58" i="39"/>
  <c r="H62" i="39"/>
  <c r="H61" i="39"/>
  <c r="H60" i="39"/>
  <c r="H59" i="39"/>
  <c r="H58" i="39"/>
  <c r="G62" i="39"/>
  <c r="G61" i="39"/>
  <c r="G60" i="39"/>
  <c r="G59" i="39"/>
  <c r="G58" i="39"/>
  <c r="F62" i="39"/>
  <c r="F61" i="39"/>
  <c r="F60" i="39"/>
  <c r="F59" i="39"/>
  <c r="F58" i="39"/>
  <c r="D62" i="39"/>
  <c r="D61" i="39"/>
  <c r="D60" i="39"/>
  <c r="D59" i="39"/>
  <c r="D58" i="39"/>
  <c r="C62" i="39"/>
  <c r="C61" i="39"/>
  <c r="C60" i="39"/>
  <c r="C59" i="39"/>
  <c r="C58" i="39"/>
  <c r="N57" i="39"/>
  <c r="L57" i="39"/>
  <c r="K57" i="39"/>
  <c r="I57" i="39"/>
  <c r="H57" i="39"/>
  <c r="G57" i="39"/>
  <c r="F57" i="39"/>
  <c r="D57" i="39"/>
  <c r="C57" i="39"/>
  <c r="J62" i="39"/>
  <c r="E62" i="39"/>
  <c r="J61" i="39"/>
  <c r="E61" i="39"/>
  <c r="AC49" i="39" l="1"/>
  <c r="AC48" i="39"/>
  <c r="AC47" i="39"/>
  <c r="AC46" i="39"/>
  <c r="AC45" i="39"/>
  <c r="AC44" i="39"/>
  <c r="AB49" i="39"/>
  <c r="AB48" i="39"/>
  <c r="AB47" i="39"/>
  <c r="AB46" i="39"/>
  <c r="AB45" i="39"/>
  <c r="AB44" i="39"/>
  <c r="Z49" i="39"/>
  <c r="Z48" i="39"/>
  <c r="Z47" i="39"/>
  <c r="Z46" i="39"/>
  <c r="Z45" i="39"/>
  <c r="Z44" i="39"/>
  <c r="Y49" i="39"/>
  <c r="Y48" i="39"/>
  <c r="Y47" i="39"/>
  <c r="Y46" i="39"/>
  <c r="Y45" i="39"/>
  <c r="Y44" i="39"/>
  <c r="X49" i="39"/>
  <c r="X48" i="39"/>
  <c r="X47" i="39"/>
  <c r="X46" i="39"/>
  <c r="X45" i="39"/>
  <c r="X44" i="39"/>
  <c r="W49" i="39"/>
  <c r="W48" i="39"/>
  <c r="W47" i="39"/>
  <c r="W46" i="39"/>
  <c r="W45" i="39"/>
  <c r="W44" i="39"/>
  <c r="U49" i="39"/>
  <c r="U48" i="39"/>
  <c r="U47" i="39"/>
  <c r="U46" i="39"/>
  <c r="U45" i="39"/>
  <c r="U44" i="39"/>
  <c r="T49" i="39"/>
  <c r="T48" i="39"/>
  <c r="T47" i="39"/>
  <c r="T46" i="39"/>
  <c r="T45" i="39"/>
  <c r="T44" i="39"/>
  <c r="L49" i="39"/>
  <c r="L48" i="39"/>
  <c r="L47" i="39"/>
  <c r="L46" i="39"/>
  <c r="L45" i="39"/>
  <c r="L44" i="39"/>
  <c r="K49" i="39"/>
  <c r="K48" i="39"/>
  <c r="K47" i="39"/>
  <c r="K46" i="39"/>
  <c r="K45" i="39"/>
  <c r="K44" i="39"/>
  <c r="I49" i="39"/>
  <c r="I48" i="39"/>
  <c r="I47" i="39"/>
  <c r="I46" i="39"/>
  <c r="I45" i="39"/>
  <c r="I44" i="39"/>
  <c r="H49" i="39"/>
  <c r="H48" i="39"/>
  <c r="H47" i="39"/>
  <c r="H46" i="39"/>
  <c r="H45" i="39"/>
  <c r="H44" i="39"/>
  <c r="G49" i="39"/>
  <c r="G48" i="39"/>
  <c r="G47" i="39"/>
  <c r="G46" i="39"/>
  <c r="G45" i="39"/>
  <c r="G44" i="39"/>
  <c r="F49" i="39"/>
  <c r="F48" i="39"/>
  <c r="F47" i="39"/>
  <c r="F46" i="39"/>
  <c r="F45" i="39"/>
  <c r="F44" i="39"/>
  <c r="D49" i="39"/>
  <c r="D48" i="39"/>
  <c r="D47" i="39"/>
  <c r="D46" i="39"/>
  <c r="D45" i="39"/>
  <c r="D44" i="39"/>
  <c r="C49" i="39"/>
  <c r="C48" i="39"/>
  <c r="C47" i="39"/>
  <c r="C46" i="39"/>
  <c r="C45" i="39"/>
  <c r="C44" i="39"/>
  <c r="AA49" i="39"/>
  <c r="V49" i="39"/>
  <c r="J49" i="39"/>
  <c r="J60" i="39" s="1"/>
  <c r="E49" i="39"/>
  <c r="E60" i="39" s="1"/>
  <c r="AA48" i="39"/>
  <c r="V48" i="39"/>
  <c r="J48" i="39"/>
  <c r="J59" i="39" s="1"/>
  <c r="E48" i="39"/>
  <c r="E59" i="39" s="1"/>
  <c r="AA47" i="39"/>
  <c r="V47" i="39"/>
  <c r="J47" i="39"/>
  <c r="J58" i="39" s="1"/>
  <c r="E47" i="39"/>
  <c r="E58" i="39" s="1"/>
  <c r="AA46" i="39"/>
  <c r="V46" i="39"/>
  <c r="J46" i="39"/>
  <c r="J57" i="39" s="1"/>
  <c r="E46" i="39"/>
  <c r="E57" i="39" s="1"/>
  <c r="AA45" i="39"/>
  <c r="V45" i="39"/>
  <c r="J45" i="39"/>
  <c r="E45" i="39"/>
  <c r="AA44" i="39"/>
  <c r="W50" i="39"/>
  <c r="V44" i="39"/>
  <c r="J44" i="39"/>
  <c r="E44" i="39"/>
  <c r="AC38" i="39"/>
  <c r="AB38" i="39"/>
  <c r="Z38" i="39"/>
  <c r="Y38" i="39"/>
  <c r="X38" i="39"/>
  <c r="W38" i="39"/>
  <c r="L38" i="39"/>
  <c r="K38" i="39"/>
  <c r="I38" i="39"/>
  <c r="H38" i="39"/>
  <c r="G38" i="39"/>
  <c r="F38" i="39"/>
  <c r="AE37" i="39"/>
  <c r="N37" i="39"/>
  <c r="AE36" i="39"/>
  <c r="N36" i="39"/>
  <c r="AE35" i="39"/>
  <c r="N35" i="39"/>
  <c r="AE34" i="39"/>
  <c r="N34" i="39"/>
  <c r="AE33" i="39"/>
  <c r="N33" i="39"/>
  <c r="AE32" i="39"/>
  <c r="N32" i="39"/>
  <c r="AC26" i="39"/>
  <c r="AB26" i="39"/>
  <c r="Z26" i="39"/>
  <c r="Y26" i="39"/>
  <c r="X26" i="39"/>
  <c r="W26" i="39"/>
  <c r="L26" i="39"/>
  <c r="K26" i="39"/>
  <c r="I26" i="39"/>
  <c r="H26" i="39"/>
  <c r="G26" i="39"/>
  <c r="F26" i="39"/>
  <c r="AE25" i="39"/>
  <c r="N25" i="39"/>
  <c r="AE24" i="39"/>
  <c r="N24" i="39"/>
  <c r="AE23" i="39"/>
  <c r="N23" i="39"/>
  <c r="AE22" i="39"/>
  <c r="N22" i="39"/>
  <c r="AE21" i="39"/>
  <c r="AE26" i="39" s="1"/>
  <c r="N21" i="39"/>
  <c r="AE20" i="39"/>
  <c r="N20" i="39"/>
  <c r="AC14" i="39"/>
  <c r="AB14" i="39"/>
  <c r="Z14" i="39"/>
  <c r="Y14" i="39"/>
  <c r="X14" i="39"/>
  <c r="W14" i="39"/>
  <c r="L14" i="39"/>
  <c r="K14" i="39"/>
  <c r="I14" i="39"/>
  <c r="H14" i="39"/>
  <c r="G14" i="39"/>
  <c r="F14" i="39"/>
  <c r="AE13" i="39"/>
  <c r="N13" i="39"/>
  <c r="N49" i="39" s="1"/>
  <c r="AE12" i="39"/>
  <c r="AE48" i="39" s="1"/>
  <c r="N12" i="39"/>
  <c r="N48" i="39" s="1"/>
  <c r="AE11" i="39"/>
  <c r="AE47" i="39" s="1"/>
  <c r="N11" i="39"/>
  <c r="N47" i="39" s="1"/>
  <c r="AE10" i="39"/>
  <c r="AE46" i="39" s="1"/>
  <c r="N10" i="39"/>
  <c r="N46" i="39" s="1"/>
  <c r="AE9" i="39"/>
  <c r="AE45" i="39" s="1"/>
  <c r="N9" i="39"/>
  <c r="N45" i="39" s="1"/>
  <c r="AE8" i="39"/>
  <c r="AE44" i="39" s="1"/>
  <c r="N8" i="39"/>
  <c r="N44" i="39" s="1"/>
  <c r="K63" i="39" l="1"/>
  <c r="L50" i="39"/>
  <c r="L63" i="39"/>
  <c r="H63" i="39"/>
  <c r="Y50" i="39"/>
  <c r="AE49" i="39"/>
  <c r="G50" i="39"/>
  <c r="G63" i="39" s="1"/>
  <c r="I50" i="39"/>
  <c r="I63" i="39" s="1"/>
  <c r="N38" i="39"/>
  <c r="N14" i="39"/>
  <c r="AE38" i="39"/>
  <c r="N26" i="39"/>
  <c r="AC50" i="39"/>
  <c r="AB50" i="39"/>
  <c r="AE14" i="39"/>
  <c r="K50" i="39"/>
  <c r="F50" i="39"/>
  <c r="F63" i="39" s="1"/>
  <c r="H50" i="39"/>
  <c r="Z50" i="39"/>
  <c r="X50" i="39"/>
  <c r="N63" i="39" l="1"/>
  <c r="AE50" i="39"/>
  <c r="N50" i="39"/>
  <c r="Y154" i="37" l="1"/>
  <c r="Y153" i="37"/>
  <c r="Y152" i="37"/>
  <c r="Y151" i="37"/>
  <c r="Y150" i="37"/>
  <c r="Y149" i="37"/>
  <c r="AC154" i="37"/>
  <c r="AC153" i="37"/>
  <c r="AC152" i="37"/>
  <c r="AC151" i="37"/>
  <c r="AC150" i="37"/>
  <c r="AC149" i="37"/>
  <c r="AB154" i="37"/>
  <c r="AB153" i="37"/>
  <c r="AB152" i="37"/>
  <c r="AB151" i="37"/>
  <c r="AB150" i="37"/>
  <c r="AB149" i="37"/>
  <c r="AA154" i="37"/>
  <c r="AA153" i="37"/>
  <c r="AA152" i="37"/>
  <c r="AA151" i="37"/>
  <c r="AA150" i="37"/>
  <c r="AA149" i="37"/>
  <c r="Z154" i="37"/>
  <c r="Z153" i="37"/>
  <c r="Z152" i="37"/>
  <c r="Z151" i="37"/>
  <c r="Z150" i="37"/>
  <c r="Z149" i="37"/>
  <c r="X154" i="37"/>
  <c r="X153" i="37"/>
  <c r="X152" i="37"/>
  <c r="X151" i="37"/>
  <c r="X150" i="37"/>
  <c r="X149" i="37"/>
  <c r="U154" i="37"/>
  <c r="U153" i="37"/>
  <c r="U152" i="37"/>
  <c r="U151" i="37"/>
  <c r="U150" i="37"/>
  <c r="U149" i="37"/>
  <c r="AC146" i="37"/>
  <c r="AC145" i="37"/>
  <c r="AC144" i="37"/>
  <c r="AC143" i="37"/>
  <c r="AC142" i="37"/>
  <c r="AC141" i="37"/>
  <c r="AC140" i="37"/>
  <c r="AC139" i="37"/>
  <c r="AC138" i="37"/>
  <c r="AC137" i="37"/>
  <c r="AC136" i="37"/>
  <c r="AC135" i="37"/>
  <c r="AC134" i="37"/>
  <c r="AC133" i="37"/>
  <c r="AC132" i="37"/>
  <c r="AC131" i="37"/>
  <c r="AC130" i="37"/>
  <c r="AC129" i="37"/>
  <c r="AC128" i="37"/>
  <c r="AC127" i="37"/>
  <c r="AC126" i="37"/>
  <c r="AC125" i="37"/>
  <c r="AC124" i="37"/>
  <c r="AC123" i="37"/>
  <c r="AC122" i="37"/>
  <c r="AC121" i="37"/>
  <c r="AC120" i="37"/>
  <c r="AC119" i="37"/>
  <c r="AC118" i="37"/>
  <c r="AC117" i="37"/>
  <c r="AC116" i="37"/>
  <c r="AC115" i="37"/>
  <c r="AC114" i="37"/>
  <c r="AC113" i="37"/>
  <c r="AC112" i="37"/>
  <c r="AC111" i="37"/>
  <c r="AC110" i="37"/>
  <c r="AC109" i="37"/>
  <c r="AC108" i="37"/>
  <c r="AC107" i="37"/>
  <c r="AC106" i="37"/>
  <c r="AC105" i="37"/>
  <c r="AC104" i="37"/>
  <c r="AC103" i="37"/>
  <c r="AC102" i="37"/>
  <c r="AC101" i="37"/>
  <c r="AC100" i="37"/>
  <c r="AC99" i="37"/>
  <c r="AC98" i="37"/>
  <c r="AC97" i="37"/>
  <c r="AC96" i="37"/>
  <c r="AC95" i="37"/>
  <c r="AC94" i="37"/>
  <c r="AC93" i="37"/>
  <c r="AC92" i="37"/>
  <c r="AC91" i="37"/>
  <c r="AC90" i="37"/>
  <c r="AC89" i="37"/>
  <c r="AC88" i="37"/>
  <c r="AC87" i="37"/>
  <c r="AC86" i="37"/>
  <c r="AC85" i="37"/>
  <c r="AC84" i="37"/>
  <c r="AC83" i="37"/>
  <c r="AC82" i="37"/>
  <c r="AC81" i="37"/>
  <c r="AC80" i="37"/>
  <c r="AC79" i="37"/>
  <c r="AC78" i="37"/>
  <c r="AC77" i="37"/>
  <c r="AC76" i="37"/>
  <c r="AC75" i="37"/>
  <c r="AC74" i="37"/>
  <c r="AC73" i="37"/>
  <c r="AC72" i="37"/>
  <c r="AC71" i="37"/>
  <c r="AC70" i="37"/>
  <c r="AC69" i="37"/>
  <c r="AC68" i="37"/>
  <c r="AC67" i="37"/>
  <c r="AC66" i="37"/>
  <c r="AC65" i="37"/>
  <c r="AC64" i="37"/>
  <c r="AC63" i="37"/>
  <c r="AC62" i="37"/>
  <c r="AC61" i="37"/>
  <c r="AC60" i="37"/>
  <c r="AC59" i="37"/>
  <c r="AC58" i="37"/>
  <c r="AC57" i="37"/>
  <c r="AC56" i="37"/>
  <c r="AC55" i="37"/>
  <c r="AC54" i="37"/>
  <c r="AC53" i="37"/>
  <c r="AC52" i="37"/>
  <c r="AC51" i="37"/>
  <c r="AC50" i="37"/>
  <c r="AC49" i="37"/>
  <c r="AC48" i="37"/>
  <c r="AC47" i="37"/>
  <c r="AC46" i="37"/>
  <c r="AC45" i="37"/>
  <c r="AC44" i="37"/>
  <c r="AC43" i="37"/>
  <c r="AC42" i="37"/>
  <c r="AC41" i="37"/>
  <c r="AC40" i="37"/>
  <c r="AC39" i="37"/>
  <c r="AC38" i="37"/>
  <c r="AC37" i="37"/>
  <c r="AC36" i="37"/>
  <c r="AC35" i="37"/>
  <c r="AC34" i="37"/>
  <c r="AC33" i="37"/>
  <c r="AC32" i="37"/>
  <c r="AC31" i="37"/>
  <c r="AC30" i="37"/>
  <c r="AC29" i="37"/>
  <c r="AC28" i="37"/>
  <c r="AC27" i="37"/>
  <c r="AC26" i="37"/>
  <c r="AC25" i="37"/>
  <c r="AC24" i="37"/>
  <c r="AC23" i="37"/>
  <c r="AC22" i="37"/>
  <c r="AC21" i="37"/>
  <c r="AC20" i="37"/>
  <c r="AC19" i="37"/>
  <c r="AC18" i="37"/>
  <c r="AC17" i="37"/>
  <c r="AC16" i="37"/>
  <c r="AC15" i="37"/>
  <c r="AC14" i="37"/>
  <c r="AC13" i="37"/>
  <c r="AC12" i="37"/>
  <c r="AC11" i="37"/>
  <c r="AC10" i="37"/>
  <c r="AB146" i="37"/>
  <c r="AB145" i="37"/>
  <c r="AB144" i="37"/>
  <c r="AB143" i="37"/>
  <c r="AB142" i="37"/>
  <c r="AB141" i="37"/>
  <c r="AB140" i="37"/>
  <c r="AB139" i="37"/>
  <c r="AB138" i="37"/>
  <c r="AB137" i="37"/>
  <c r="AB136" i="37"/>
  <c r="AB135" i="37"/>
  <c r="AB134" i="37"/>
  <c r="AB133" i="37"/>
  <c r="AB132" i="37"/>
  <c r="AB131" i="37"/>
  <c r="AB130" i="37"/>
  <c r="AB129" i="37"/>
  <c r="AB128" i="37"/>
  <c r="AB127" i="37"/>
  <c r="AB126" i="37"/>
  <c r="AB125" i="37"/>
  <c r="AB124" i="37"/>
  <c r="AB123" i="37"/>
  <c r="AB122" i="37"/>
  <c r="AB121" i="37"/>
  <c r="AB120" i="37"/>
  <c r="AB119" i="37"/>
  <c r="AB118" i="37"/>
  <c r="AB117" i="37"/>
  <c r="AB116" i="37"/>
  <c r="AB115" i="37"/>
  <c r="AB114" i="37"/>
  <c r="AB113" i="37"/>
  <c r="AB112" i="37"/>
  <c r="AB111" i="37"/>
  <c r="AB110" i="37"/>
  <c r="AB109" i="37"/>
  <c r="AB108" i="37"/>
  <c r="AB107" i="37"/>
  <c r="AB106" i="37"/>
  <c r="AB105" i="37"/>
  <c r="AB104" i="37"/>
  <c r="AB103" i="37"/>
  <c r="AB102" i="37"/>
  <c r="AB101" i="37"/>
  <c r="AB100" i="37"/>
  <c r="AB99" i="37"/>
  <c r="AB98" i="37"/>
  <c r="AB97" i="37"/>
  <c r="AB96" i="37"/>
  <c r="AB95" i="37"/>
  <c r="AB94" i="37"/>
  <c r="AB93" i="37"/>
  <c r="AB92" i="37"/>
  <c r="AB91" i="37"/>
  <c r="AB90" i="37"/>
  <c r="AB89" i="37"/>
  <c r="AB88" i="37"/>
  <c r="AB87" i="37"/>
  <c r="AB86" i="37"/>
  <c r="AB85" i="37"/>
  <c r="AB84" i="37"/>
  <c r="AB83" i="37"/>
  <c r="AB82" i="37"/>
  <c r="AB81" i="37"/>
  <c r="AB80" i="37"/>
  <c r="AB79" i="37"/>
  <c r="AB78" i="37"/>
  <c r="AB77" i="37"/>
  <c r="AB76" i="37"/>
  <c r="AB75" i="37"/>
  <c r="AB74" i="37"/>
  <c r="AB73" i="37"/>
  <c r="AB72" i="37"/>
  <c r="AB71" i="37"/>
  <c r="AB70" i="37"/>
  <c r="AB69" i="37"/>
  <c r="AB68" i="37"/>
  <c r="AB67" i="37"/>
  <c r="AB66" i="37"/>
  <c r="AB65" i="37"/>
  <c r="AB64" i="37"/>
  <c r="AB63" i="37"/>
  <c r="AB62" i="37"/>
  <c r="AB61" i="37"/>
  <c r="AB60" i="37"/>
  <c r="AB59" i="37"/>
  <c r="AB58" i="37"/>
  <c r="AB57" i="37"/>
  <c r="AB56" i="37"/>
  <c r="AB55" i="37"/>
  <c r="AB54" i="37"/>
  <c r="AB53" i="37"/>
  <c r="AB52" i="37"/>
  <c r="AB51" i="37"/>
  <c r="AB50" i="37"/>
  <c r="AB49" i="37"/>
  <c r="AB48" i="37"/>
  <c r="AB47" i="37"/>
  <c r="AB46" i="37"/>
  <c r="AB45" i="37"/>
  <c r="AB44" i="37"/>
  <c r="AB43" i="37"/>
  <c r="AB42" i="37"/>
  <c r="AB41" i="37"/>
  <c r="AB40" i="37"/>
  <c r="AB39" i="37"/>
  <c r="AB38" i="37"/>
  <c r="AB37" i="37"/>
  <c r="AB36" i="37"/>
  <c r="AB35" i="37"/>
  <c r="AB34" i="37"/>
  <c r="AB33" i="37"/>
  <c r="AB32" i="37"/>
  <c r="AB31" i="37"/>
  <c r="AB30" i="37"/>
  <c r="AB29" i="37"/>
  <c r="AB28" i="37"/>
  <c r="AB27" i="37"/>
  <c r="AB26" i="37"/>
  <c r="AB25" i="37"/>
  <c r="AB24" i="37"/>
  <c r="AB23" i="37"/>
  <c r="AB22" i="37"/>
  <c r="AB21" i="37"/>
  <c r="AB20" i="37"/>
  <c r="AB19" i="37"/>
  <c r="AB18" i="37"/>
  <c r="AB17" i="37"/>
  <c r="AB16" i="37"/>
  <c r="AB15" i="37"/>
  <c r="AB14" i="37"/>
  <c r="AB13" i="37"/>
  <c r="AB12" i="37"/>
  <c r="AB11" i="37"/>
  <c r="AB10" i="37"/>
  <c r="AA146" i="37"/>
  <c r="AA145" i="37"/>
  <c r="AA144" i="37"/>
  <c r="AA143" i="37"/>
  <c r="AA142" i="37"/>
  <c r="AA141" i="37"/>
  <c r="AA140" i="37"/>
  <c r="AA139" i="37"/>
  <c r="AA138" i="37"/>
  <c r="AA137" i="37"/>
  <c r="AA136" i="37"/>
  <c r="AA135" i="37"/>
  <c r="AA134" i="37"/>
  <c r="AA133" i="37"/>
  <c r="AA132" i="37"/>
  <c r="AA131" i="37"/>
  <c r="AA130" i="37"/>
  <c r="AA129" i="37"/>
  <c r="AA128" i="37"/>
  <c r="AA127" i="37"/>
  <c r="AA126" i="37"/>
  <c r="AA125" i="37"/>
  <c r="AA124" i="37"/>
  <c r="AA123" i="37"/>
  <c r="AA122" i="37"/>
  <c r="AA121" i="37"/>
  <c r="AA120" i="37"/>
  <c r="AA119" i="37"/>
  <c r="AA118" i="37"/>
  <c r="AA117" i="37"/>
  <c r="AA116" i="37"/>
  <c r="AA115" i="37"/>
  <c r="AA114" i="37"/>
  <c r="AA113" i="37"/>
  <c r="AA112" i="37"/>
  <c r="AA111" i="37"/>
  <c r="AA110" i="37"/>
  <c r="AA109" i="37"/>
  <c r="AA108" i="37"/>
  <c r="AA107" i="37"/>
  <c r="AA106" i="37"/>
  <c r="AA105" i="37"/>
  <c r="AA104" i="37"/>
  <c r="AA103" i="37"/>
  <c r="AA102" i="37"/>
  <c r="AA101" i="37"/>
  <c r="AA100" i="37"/>
  <c r="AA99" i="37"/>
  <c r="AA98" i="37"/>
  <c r="AA97" i="37"/>
  <c r="AA96" i="37"/>
  <c r="AA95" i="37"/>
  <c r="AA94" i="37"/>
  <c r="AA93" i="37"/>
  <c r="AA92" i="37"/>
  <c r="AA91" i="37"/>
  <c r="AA90" i="37"/>
  <c r="AA89" i="37"/>
  <c r="AA88" i="37"/>
  <c r="AA87" i="37"/>
  <c r="AA86" i="37"/>
  <c r="AA85" i="37"/>
  <c r="AA84" i="37"/>
  <c r="AA83" i="37"/>
  <c r="AA82" i="37"/>
  <c r="AA81" i="37"/>
  <c r="AA80" i="37"/>
  <c r="AA79" i="37"/>
  <c r="AA78" i="37"/>
  <c r="AA77" i="37"/>
  <c r="AA76" i="37"/>
  <c r="AA75" i="37"/>
  <c r="AA74" i="37"/>
  <c r="AA73" i="37"/>
  <c r="AA72" i="37"/>
  <c r="AA71" i="37"/>
  <c r="AA70" i="37"/>
  <c r="AA69" i="37"/>
  <c r="AA68" i="37"/>
  <c r="AA67" i="37"/>
  <c r="AA66" i="37"/>
  <c r="AA65" i="37"/>
  <c r="AA64" i="37"/>
  <c r="AA63" i="37"/>
  <c r="AA62" i="37"/>
  <c r="AA61" i="37"/>
  <c r="AA60" i="37"/>
  <c r="AA59" i="37"/>
  <c r="AA58" i="37"/>
  <c r="AA57" i="37"/>
  <c r="AA56" i="37"/>
  <c r="AA55" i="37"/>
  <c r="AA54" i="37"/>
  <c r="AA53" i="37"/>
  <c r="AA52" i="37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AA32" i="37"/>
  <c r="AA31" i="37"/>
  <c r="AA30" i="37"/>
  <c r="AA29" i="37"/>
  <c r="AA28" i="37"/>
  <c r="AA27" i="37"/>
  <c r="AA26" i="37"/>
  <c r="AA25" i="37"/>
  <c r="AA24" i="37"/>
  <c r="AA23" i="37"/>
  <c r="AA22" i="37"/>
  <c r="AA21" i="37"/>
  <c r="AA20" i="37"/>
  <c r="AA19" i="37"/>
  <c r="AA18" i="37"/>
  <c r="AA17" i="37"/>
  <c r="AA16" i="37"/>
  <c r="AA15" i="37"/>
  <c r="AA14" i="37"/>
  <c r="AA13" i="37"/>
  <c r="AA12" i="37"/>
  <c r="AA11" i="37"/>
  <c r="AA10" i="37"/>
  <c r="Z146" i="37"/>
  <c r="Z145" i="37"/>
  <c r="Z144" i="37"/>
  <c r="Z143" i="37"/>
  <c r="Z142" i="37"/>
  <c r="Z141" i="37"/>
  <c r="Z140" i="37"/>
  <c r="Z139" i="37"/>
  <c r="Z138" i="37"/>
  <c r="Z137" i="37"/>
  <c r="Z136" i="37"/>
  <c r="Z135" i="37"/>
  <c r="Z134" i="37"/>
  <c r="Z133" i="37"/>
  <c r="Z132" i="37"/>
  <c r="Z131" i="37"/>
  <c r="Z130" i="37"/>
  <c r="Z129" i="37"/>
  <c r="Z128" i="37"/>
  <c r="Z127" i="37"/>
  <c r="Z126" i="37"/>
  <c r="Z125" i="37"/>
  <c r="Z124" i="37"/>
  <c r="Z123" i="37"/>
  <c r="Z122" i="37"/>
  <c r="Z121" i="37"/>
  <c r="Z120" i="37"/>
  <c r="Z119" i="37"/>
  <c r="Z118" i="37"/>
  <c r="Z117" i="37"/>
  <c r="Z116" i="37"/>
  <c r="Z115" i="37"/>
  <c r="Z114" i="37"/>
  <c r="Z113" i="37"/>
  <c r="Z112" i="37"/>
  <c r="Z111" i="37"/>
  <c r="Z110" i="37"/>
  <c r="Z109" i="37"/>
  <c r="Z108" i="37"/>
  <c r="Z107" i="37"/>
  <c r="Z106" i="37"/>
  <c r="Z105" i="37"/>
  <c r="Z104" i="37"/>
  <c r="Z103" i="37"/>
  <c r="Z102" i="37"/>
  <c r="Z101" i="37"/>
  <c r="Z100" i="37"/>
  <c r="Z99" i="37"/>
  <c r="Z98" i="37"/>
  <c r="Z97" i="37"/>
  <c r="Z96" i="37"/>
  <c r="Z95" i="37"/>
  <c r="Z94" i="37"/>
  <c r="Z93" i="37"/>
  <c r="Z92" i="37"/>
  <c r="Z91" i="37"/>
  <c r="Z90" i="37"/>
  <c r="Z89" i="37"/>
  <c r="Z88" i="37"/>
  <c r="Z87" i="37"/>
  <c r="Z86" i="37"/>
  <c r="Z85" i="37"/>
  <c r="Z84" i="37"/>
  <c r="Z83" i="37"/>
  <c r="Z82" i="37"/>
  <c r="Z81" i="37"/>
  <c r="Z80" i="37"/>
  <c r="Z79" i="37"/>
  <c r="Z78" i="37"/>
  <c r="Z77" i="37"/>
  <c r="Z76" i="37"/>
  <c r="Z75" i="37"/>
  <c r="Z74" i="37"/>
  <c r="Z73" i="37"/>
  <c r="Z72" i="37"/>
  <c r="Z71" i="37"/>
  <c r="Z70" i="37"/>
  <c r="Z69" i="37"/>
  <c r="Z68" i="37"/>
  <c r="Z67" i="37"/>
  <c r="Z66" i="37"/>
  <c r="Z65" i="37"/>
  <c r="Z64" i="37"/>
  <c r="Z63" i="37"/>
  <c r="Z62" i="37"/>
  <c r="Z61" i="37"/>
  <c r="Z60" i="37"/>
  <c r="Z59" i="37"/>
  <c r="Z58" i="37"/>
  <c r="Z57" i="37"/>
  <c r="Z56" i="37"/>
  <c r="Z55" i="37"/>
  <c r="Z54" i="37"/>
  <c r="Z53" i="37"/>
  <c r="Z52" i="37"/>
  <c r="Z51" i="37"/>
  <c r="Z50" i="37"/>
  <c r="Z49" i="37"/>
  <c r="Z48" i="37"/>
  <c r="Z47" i="37"/>
  <c r="Z46" i="37"/>
  <c r="Z45" i="37"/>
  <c r="Z44" i="37"/>
  <c r="Z43" i="37"/>
  <c r="Z42" i="37"/>
  <c r="Z41" i="37"/>
  <c r="Z40" i="37"/>
  <c r="Z39" i="37"/>
  <c r="Z38" i="37"/>
  <c r="Z37" i="37"/>
  <c r="Z36" i="37"/>
  <c r="Z35" i="37"/>
  <c r="Z34" i="37"/>
  <c r="Z33" i="37"/>
  <c r="Z32" i="37"/>
  <c r="Z31" i="37"/>
  <c r="Z30" i="37"/>
  <c r="Z29" i="37"/>
  <c r="Z28" i="37"/>
  <c r="Z27" i="37"/>
  <c r="Z26" i="37"/>
  <c r="Z25" i="37"/>
  <c r="Z24" i="37"/>
  <c r="Z23" i="37"/>
  <c r="Z22" i="37"/>
  <c r="Z21" i="37"/>
  <c r="Z20" i="37"/>
  <c r="Z19" i="37"/>
  <c r="Z18" i="37"/>
  <c r="Z17" i="37"/>
  <c r="Z16" i="37"/>
  <c r="Z15" i="37"/>
  <c r="Z14" i="37"/>
  <c r="Z13" i="37"/>
  <c r="Z12" i="37"/>
  <c r="Z11" i="37"/>
  <c r="Z10" i="37"/>
  <c r="Y146" i="37"/>
  <c r="Y145" i="37"/>
  <c r="Y144" i="37"/>
  <c r="Y143" i="37"/>
  <c r="Y142" i="37"/>
  <c r="Y141" i="37"/>
  <c r="Y140" i="37"/>
  <c r="Y139" i="37"/>
  <c r="Y138" i="37"/>
  <c r="Y137" i="37"/>
  <c r="Y136" i="37"/>
  <c r="Y135" i="37"/>
  <c r="Y134" i="37"/>
  <c r="Y133" i="37"/>
  <c r="Y132" i="37"/>
  <c r="Y131" i="37"/>
  <c r="Y130" i="37"/>
  <c r="Y129" i="37"/>
  <c r="Y128" i="37"/>
  <c r="Y127" i="37"/>
  <c r="Y126" i="37"/>
  <c r="Y125" i="37"/>
  <c r="Y124" i="37"/>
  <c r="Y123" i="37"/>
  <c r="Y122" i="37"/>
  <c r="Y121" i="37"/>
  <c r="Y120" i="37"/>
  <c r="Y119" i="37"/>
  <c r="Y118" i="37"/>
  <c r="Y117" i="37"/>
  <c r="Y116" i="37"/>
  <c r="Y115" i="37"/>
  <c r="Y114" i="37"/>
  <c r="Y113" i="37"/>
  <c r="Y112" i="37"/>
  <c r="Y111" i="37"/>
  <c r="Y110" i="37"/>
  <c r="Y109" i="37"/>
  <c r="Y108" i="37"/>
  <c r="Y107" i="37"/>
  <c r="Y106" i="37"/>
  <c r="Y105" i="37"/>
  <c r="Y104" i="37"/>
  <c r="Y103" i="37"/>
  <c r="Y102" i="37"/>
  <c r="Y101" i="37"/>
  <c r="Y100" i="37"/>
  <c r="Y99" i="37"/>
  <c r="Y98" i="37"/>
  <c r="Y97" i="37"/>
  <c r="Y96" i="37"/>
  <c r="Y95" i="37"/>
  <c r="Y94" i="37"/>
  <c r="Y93" i="37"/>
  <c r="Y92" i="37"/>
  <c r="Y91" i="37"/>
  <c r="Y90" i="37"/>
  <c r="Y89" i="37"/>
  <c r="Y88" i="37"/>
  <c r="Y87" i="37"/>
  <c r="Y86" i="37"/>
  <c r="Y85" i="37"/>
  <c r="Y84" i="37"/>
  <c r="Y83" i="37"/>
  <c r="Y82" i="37"/>
  <c r="Y81" i="37"/>
  <c r="Y80" i="37"/>
  <c r="Y79" i="37"/>
  <c r="Y78" i="37"/>
  <c r="Y77" i="37"/>
  <c r="Y76" i="37"/>
  <c r="Y75" i="37"/>
  <c r="Y74" i="37"/>
  <c r="Y73" i="37"/>
  <c r="Y72" i="37"/>
  <c r="Y71" i="37"/>
  <c r="Y70" i="37"/>
  <c r="Y69" i="37"/>
  <c r="Y68" i="37"/>
  <c r="Y67" i="37"/>
  <c r="Y66" i="37"/>
  <c r="Y65" i="37"/>
  <c r="Y64" i="37"/>
  <c r="Y63" i="37"/>
  <c r="Y62" i="37"/>
  <c r="Y61" i="37"/>
  <c r="Y60" i="37"/>
  <c r="Y59" i="37"/>
  <c r="Y58" i="37"/>
  <c r="Y57" i="37"/>
  <c r="Y56" i="37"/>
  <c r="Y55" i="37"/>
  <c r="Y54" i="37"/>
  <c r="Y53" i="37"/>
  <c r="Y52" i="37"/>
  <c r="Y51" i="37"/>
  <c r="Y50" i="37"/>
  <c r="Y49" i="37"/>
  <c r="Y48" i="37"/>
  <c r="Y47" i="37"/>
  <c r="Y46" i="37"/>
  <c r="Y45" i="37"/>
  <c r="Y44" i="37"/>
  <c r="Y43" i="37"/>
  <c r="Y42" i="37"/>
  <c r="Y41" i="37"/>
  <c r="Y40" i="37"/>
  <c r="Y39" i="37"/>
  <c r="Y38" i="37"/>
  <c r="Y37" i="37"/>
  <c r="Y36" i="37"/>
  <c r="Y35" i="37"/>
  <c r="Y34" i="37"/>
  <c r="Y33" i="37"/>
  <c r="Y32" i="37"/>
  <c r="Y31" i="37"/>
  <c r="Y30" i="37"/>
  <c r="Y29" i="37"/>
  <c r="Y28" i="37"/>
  <c r="Y27" i="37"/>
  <c r="Y26" i="37"/>
  <c r="Y25" i="37"/>
  <c r="Y24" i="37"/>
  <c r="Y23" i="37"/>
  <c r="Y22" i="37"/>
  <c r="Y21" i="37"/>
  <c r="Y20" i="37"/>
  <c r="Y19" i="37"/>
  <c r="Y18" i="37"/>
  <c r="Y17" i="37"/>
  <c r="Y16" i="37"/>
  <c r="Y15" i="37"/>
  <c r="Y14" i="37"/>
  <c r="Y13" i="37"/>
  <c r="Y12" i="37"/>
  <c r="Y11" i="37"/>
  <c r="Y10" i="37"/>
  <c r="X146" i="37"/>
  <c r="X145" i="37"/>
  <c r="X144" i="37"/>
  <c r="X143" i="37"/>
  <c r="X142" i="37"/>
  <c r="X141" i="37"/>
  <c r="X140" i="37"/>
  <c r="X139" i="37"/>
  <c r="X138" i="37"/>
  <c r="X137" i="37"/>
  <c r="X136" i="37"/>
  <c r="X135" i="37"/>
  <c r="X134" i="37"/>
  <c r="X133" i="37"/>
  <c r="X132" i="37"/>
  <c r="X131" i="37"/>
  <c r="X130" i="37"/>
  <c r="X129" i="37"/>
  <c r="X128" i="37"/>
  <c r="X127" i="37"/>
  <c r="X126" i="37"/>
  <c r="X125" i="37"/>
  <c r="X124" i="37"/>
  <c r="X123" i="37"/>
  <c r="X122" i="37"/>
  <c r="X121" i="37"/>
  <c r="X120" i="37"/>
  <c r="X119" i="37"/>
  <c r="X118" i="37"/>
  <c r="X117" i="37"/>
  <c r="X116" i="37"/>
  <c r="X115" i="37"/>
  <c r="X114" i="37"/>
  <c r="X113" i="37"/>
  <c r="X112" i="37"/>
  <c r="X111" i="37"/>
  <c r="X110" i="37"/>
  <c r="X109" i="37"/>
  <c r="X108" i="37"/>
  <c r="X107" i="37"/>
  <c r="X106" i="37"/>
  <c r="X105" i="37"/>
  <c r="X104" i="37"/>
  <c r="X103" i="37"/>
  <c r="X102" i="37"/>
  <c r="X101" i="37"/>
  <c r="X100" i="37"/>
  <c r="X99" i="37"/>
  <c r="X98" i="37"/>
  <c r="X97" i="37"/>
  <c r="X96" i="37"/>
  <c r="X95" i="37"/>
  <c r="X94" i="37"/>
  <c r="X93" i="37"/>
  <c r="X92" i="37"/>
  <c r="X91" i="37"/>
  <c r="X90" i="37"/>
  <c r="X89" i="37"/>
  <c r="X88" i="37"/>
  <c r="X87" i="37"/>
  <c r="X86" i="37"/>
  <c r="X85" i="37"/>
  <c r="X84" i="37"/>
  <c r="X83" i="37"/>
  <c r="X82" i="37"/>
  <c r="X81" i="37"/>
  <c r="X80" i="37"/>
  <c r="X79" i="37"/>
  <c r="X78" i="37"/>
  <c r="X77" i="37"/>
  <c r="X76" i="37"/>
  <c r="X75" i="37"/>
  <c r="X74" i="37"/>
  <c r="X73" i="37"/>
  <c r="X72" i="37"/>
  <c r="X71" i="37"/>
  <c r="X70" i="37"/>
  <c r="X69" i="37"/>
  <c r="X68" i="37"/>
  <c r="X67" i="37"/>
  <c r="X66" i="37"/>
  <c r="X65" i="37"/>
  <c r="X64" i="37"/>
  <c r="X63" i="37"/>
  <c r="X62" i="37"/>
  <c r="X61" i="37"/>
  <c r="X60" i="37"/>
  <c r="X59" i="37"/>
  <c r="X58" i="37"/>
  <c r="X57" i="37"/>
  <c r="X56" i="37"/>
  <c r="X55" i="37"/>
  <c r="X54" i="37"/>
  <c r="X53" i="37"/>
  <c r="X52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X32" i="37"/>
  <c r="X31" i="37"/>
  <c r="X30" i="37"/>
  <c r="X29" i="37"/>
  <c r="X28" i="37"/>
  <c r="X27" i="37"/>
  <c r="X26" i="37"/>
  <c r="X25" i="37"/>
  <c r="X24" i="37"/>
  <c r="X23" i="37"/>
  <c r="X22" i="37"/>
  <c r="X21" i="37"/>
  <c r="X20" i="37"/>
  <c r="X19" i="37"/>
  <c r="X18" i="37"/>
  <c r="X17" i="37"/>
  <c r="X16" i="37"/>
  <c r="X15" i="37"/>
  <c r="X14" i="37"/>
  <c r="X13" i="37"/>
  <c r="X12" i="37"/>
  <c r="X11" i="37"/>
  <c r="X10" i="37"/>
  <c r="T146" i="37"/>
  <c r="T145" i="37"/>
  <c r="T144" i="37"/>
  <c r="T143" i="37"/>
  <c r="T142" i="37"/>
  <c r="T141" i="37"/>
  <c r="T140" i="37"/>
  <c r="T139" i="37"/>
  <c r="T138" i="37"/>
  <c r="T137" i="37"/>
  <c r="T136" i="37"/>
  <c r="T135" i="37"/>
  <c r="T134" i="37"/>
  <c r="T133" i="37"/>
  <c r="T132" i="37"/>
  <c r="T131" i="37"/>
  <c r="T130" i="37"/>
  <c r="T129" i="37"/>
  <c r="T128" i="37"/>
  <c r="T127" i="37"/>
  <c r="T126" i="37"/>
  <c r="T125" i="37"/>
  <c r="T124" i="37"/>
  <c r="T123" i="37"/>
  <c r="T122" i="37"/>
  <c r="T121" i="37"/>
  <c r="T120" i="37"/>
  <c r="T119" i="37"/>
  <c r="T118" i="37"/>
  <c r="T117" i="37"/>
  <c r="T116" i="37"/>
  <c r="T115" i="37"/>
  <c r="T114" i="37"/>
  <c r="T113" i="37"/>
  <c r="T112" i="37"/>
  <c r="T111" i="37"/>
  <c r="T110" i="37"/>
  <c r="T109" i="37"/>
  <c r="T108" i="37"/>
  <c r="T107" i="37"/>
  <c r="T106" i="37"/>
  <c r="T105" i="37"/>
  <c r="T104" i="37"/>
  <c r="T103" i="37"/>
  <c r="T102" i="37"/>
  <c r="T101" i="37"/>
  <c r="T100" i="37"/>
  <c r="T99" i="37"/>
  <c r="T98" i="37"/>
  <c r="T97" i="37"/>
  <c r="T96" i="37"/>
  <c r="T95" i="37"/>
  <c r="T94" i="37"/>
  <c r="T93" i="37"/>
  <c r="T92" i="37"/>
  <c r="T91" i="37"/>
  <c r="T90" i="37"/>
  <c r="T89" i="37"/>
  <c r="T88" i="37"/>
  <c r="T87" i="37"/>
  <c r="T86" i="37"/>
  <c r="T85" i="37"/>
  <c r="T84" i="37"/>
  <c r="T83" i="37"/>
  <c r="T82" i="37"/>
  <c r="T81" i="37"/>
  <c r="T80" i="37"/>
  <c r="T79" i="37"/>
  <c r="T78" i="37"/>
  <c r="T77" i="37"/>
  <c r="T76" i="37"/>
  <c r="T75" i="37"/>
  <c r="T74" i="37"/>
  <c r="T73" i="37"/>
  <c r="T72" i="37"/>
  <c r="T71" i="37"/>
  <c r="T70" i="37"/>
  <c r="T69" i="37"/>
  <c r="T68" i="37"/>
  <c r="T67" i="37"/>
  <c r="T66" i="37"/>
  <c r="T65" i="37"/>
  <c r="T64" i="37"/>
  <c r="T63" i="37"/>
  <c r="T62" i="37"/>
  <c r="T61" i="37"/>
  <c r="T60" i="37"/>
  <c r="T59" i="37"/>
  <c r="T58" i="37"/>
  <c r="T57" i="37"/>
  <c r="T56" i="37"/>
  <c r="T55" i="37"/>
  <c r="T54" i="37"/>
  <c r="T53" i="37"/>
  <c r="T52" i="37"/>
  <c r="T51" i="37"/>
  <c r="T50" i="37"/>
  <c r="T49" i="37"/>
  <c r="T48" i="37"/>
  <c r="T47" i="37"/>
  <c r="T46" i="37"/>
  <c r="T45" i="37"/>
  <c r="T44" i="37"/>
  <c r="T43" i="37"/>
  <c r="T42" i="37"/>
  <c r="T41" i="37"/>
  <c r="T40" i="37"/>
  <c r="T39" i="37"/>
  <c r="T38" i="37"/>
  <c r="T37" i="37"/>
  <c r="T36" i="37"/>
  <c r="T35" i="37"/>
  <c r="T34" i="37"/>
  <c r="T33" i="37"/>
  <c r="T32" i="37"/>
  <c r="T31" i="37"/>
  <c r="T30" i="37"/>
  <c r="T29" i="37"/>
  <c r="T28" i="37"/>
  <c r="T27" i="37"/>
  <c r="T26" i="37"/>
  <c r="T25" i="37"/>
  <c r="T24" i="37"/>
  <c r="T23" i="37"/>
  <c r="T22" i="37"/>
  <c r="T21" i="37"/>
  <c r="T20" i="37"/>
  <c r="T19" i="37"/>
  <c r="T18" i="37"/>
  <c r="T17" i="37"/>
  <c r="T16" i="37"/>
  <c r="T15" i="37"/>
  <c r="T14" i="37"/>
  <c r="T13" i="37"/>
  <c r="T12" i="37"/>
  <c r="T11" i="37"/>
  <c r="T10" i="37"/>
  <c r="T9" i="37"/>
  <c r="Q146" i="37"/>
  <c r="Q145" i="37"/>
  <c r="Q144" i="37"/>
  <c r="Q143" i="37"/>
  <c r="Q142" i="37"/>
  <c r="Q141" i="37"/>
  <c r="Q140" i="37"/>
  <c r="Q139" i="37"/>
  <c r="Q138" i="37"/>
  <c r="Q137" i="37"/>
  <c r="Q136" i="37"/>
  <c r="Q135" i="37"/>
  <c r="Q134" i="37"/>
  <c r="Q133" i="37"/>
  <c r="Q132" i="37"/>
  <c r="Q131" i="37"/>
  <c r="Q130" i="37"/>
  <c r="Q129" i="37"/>
  <c r="Q128" i="37"/>
  <c r="Q127" i="37"/>
  <c r="Q126" i="37"/>
  <c r="Q125" i="37"/>
  <c r="Q124" i="37"/>
  <c r="Q123" i="37"/>
  <c r="Q122" i="37"/>
  <c r="Q121" i="37"/>
  <c r="Q120" i="37"/>
  <c r="Q119" i="37"/>
  <c r="Q118" i="37"/>
  <c r="Q117" i="37"/>
  <c r="Q116" i="37"/>
  <c r="Q115" i="37"/>
  <c r="Q114" i="37"/>
  <c r="Q113" i="37"/>
  <c r="Q112" i="37"/>
  <c r="Q111" i="37"/>
  <c r="Q110" i="37"/>
  <c r="Q109" i="37"/>
  <c r="Q108" i="37"/>
  <c r="Q107" i="37"/>
  <c r="Q106" i="37"/>
  <c r="Q105" i="37"/>
  <c r="Q104" i="37"/>
  <c r="Q103" i="37"/>
  <c r="Q102" i="37"/>
  <c r="Q101" i="37"/>
  <c r="Q100" i="37"/>
  <c r="Q99" i="37"/>
  <c r="Q98" i="37"/>
  <c r="Q97" i="37"/>
  <c r="Q96" i="37"/>
  <c r="Q95" i="37"/>
  <c r="Q94" i="37"/>
  <c r="Q93" i="37"/>
  <c r="Q92" i="37"/>
  <c r="Q91" i="37"/>
  <c r="Q90" i="37"/>
  <c r="Q89" i="37"/>
  <c r="Q88" i="37"/>
  <c r="Q87" i="37"/>
  <c r="Q86" i="37"/>
  <c r="Q85" i="37"/>
  <c r="Q84" i="37"/>
  <c r="Q83" i="37"/>
  <c r="Q82" i="37"/>
  <c r="Q81" i="37"/>
  <c r="Q80" i="37"/>
  <c r="Q79" i="37"/>
  <c r="Q78" i="37"/>
  <c r="Q77" i="37"/>
  <c r="Q76" i="37"/>
  <c r="Q75" i="37"/>
  <c r="Q74" i="37"/>
  <c r="Q73" i="37"/>
  <c r="Q72" i="37"/>
  <c r="Q71" i="37"/>
  <c r="Q70" i="37"/>
  <c r="Q69" i="37"/>
  <c r="Q68" i="37"/>
  <c r="Q67" i="37"/>
  <c r="Q66" i="37"/>
  <c r="Q65" i="37"/>
  <c r="Q64" i="37"/>
  <c r="Q63" i="37"/>
  <c r="Q62" i="37"/>
  <c r="Q61" i="37"/>
  <c r="Q60" i="37"/>
  <c r="Q59" i="37"/>
  <c r="Q58" i="37"/>
  <c r="Q57" i="37"/>
  <c r="Q56" i="37"/>
  <c r="Q55" i="37"/>
  <c r="Q54" i="37"/>
  <c r="Q53" i="37"/>
  <c r="Q52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Q37" i="37"/>
  <c r="Q36" i="37"/>
  <c r="Q35" i="37"/>
  <c r="Q34" i="37"/>
  <c r="Q33" i="37"/>
  <c r="Q32" i="37"/>
  <c r="Q31" i="37"/>
  <c r="Q30" i="37"/>
  <c r="Q29" i="37"/>
  <c r="Q28" i="37"/>
  <c r="Q27" i="37"/>
  <c r="Q26" i="37"/>
  <c r="Q25" i="37"/>
  <c r="Q24" i="37"/>
  <c r="Q23" i="37"/>
  <c r="Q22" i="37"/>
  <c r="Q21" i="37"/>
  <c r="Q20" i="37"/>
  <c r="Q19" i="37"/>
  <c r="Q18" i="37"/>
  <c r="Q17" i="37"/>
  <c r="Q16" i="37"/>
  <c r="Q15" i="37"/>
  <c r="Q14" i="37"/>
  <c r="Q13" i="37"/>
  <c r="Q12" i="37"/>
  <c r="Q11" i="37"/>
  <c r="Q10" i="37"/>
  <c r="Q9" i="37"/>
  <c r="N146" i="37"/>
  <c r="N145" i="37"/>
  <c r="N144" i="37"/>
  <c r="N143" i="37"/>
  <c r="N142" i="37"/>
  <c r="N141" i="37"/>
  <c r="N140" i="37"/>
  <c r="N139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5" i="37"/>
  <c r="N124" i="37"/>
  <c r="N123" i="37"/>
  <c r="N122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K146" i="37"/>
  <c r="K145" i="37"/>
  <c r="K144" i="37"/>
  <c r="K143" i="37"/>
  <c r="K142" i="37"/>
  <c r="K141" i="37"/>
  <c r="K140" i="37"/>
  <c r="K139" i="37"/>
  <c r="K138" i="37"/>
  <c r="K137" i="37"/>
  <c r="K136" i="37"/>
  <c r="K135" i="37"/>
  <c r="K134" i="37"/>
  <c r="K133" i="37"/>
  <c r="K132" i="37"/>
  <c r="K131" i="37"/>
  <c r="K130" i="37"/>
  <c r="K129" i="37"/>
  <c r="K128" i="37"/>
  <c r="K127" i="37"/>
  <c r="K126" i="37"/>
  <c r="K125" i="37"/>
  <c r="K124" i="37"/>
  <c r="K123" i="37"/>
  <c r="K122" i="37"/>
  <c r="K121" i="37"/>
  <c r="K120" i="37"/>
  <c r="K119" i="37"/>
  <c r="K118" i="37"/>
  <c r="K117" i="37"/>
  <c r="K116" i="37"/>
  <c r="K115" i="37"/>
  <c r="K114" i="37"/>
  <c r="K113" i="37"/>
  <c r="K112" i="37"/>
  <c r="K111" i="37"/>
  <c r="K110" i="37"/>
  <c r="K109" i="37"/>
  <c r="K108" i="37"/>
  <c r="K107" i="37"/>
  <c r="K106" i="37"/>
  <c r="K105" i="37"/>
  <c r="K104" i="37"/>
  <c r="K103" i="37"/>
  <c r="K102" i="37"/>
  <c r="K101" i="37"/>
  <c r="K100" i="37"/>
  <c r="K99" i="37"/>
  <c r="K98" i="37"/>
  <c r="K97" i="37"/>
  <c r="K96" i="37"/>
  <c r="K95" i="37"/>
  <c r="K94" i="37"/>
  <c r="K93" i="37"/>
  <c r="K92" i="37"/>
  <c r="K91" i="37"/>
  <c r="K90" i="37"/>
  <c r="K89" i="37"/>
  <c r="K88" i="37"/>
  <c r="K87" i="37"/>
  <c r="K86" i="37"/>
  <c r="K85" i="37"/>
  <c r="K84" i="37"/>
  <c r="K83" i="37"/>
  <c r="K82" i="37"/>
  <c r="K81" i="37"/>
  <c r="K80" i="37"/>
  <c r="K79" i="37"/>
  <c r="K78" i="37"/>
  <c r="K77" i="37"/>
  <c r="K76" i="37"/>
  <c r="K75" i="37"/>
  <c r="K74" i="37"/>
  <c r="K73" i="37"/>
  <c r="K72" i="37"/>
  <c r="K71" i="37"/>
  <c r="K70" i="37"/>
  <c r="K69" i="37"/>
  <c r="K68" i="37"/>
  <c r="K67" i="37"/>
  <c r="K66" i="37"/>
  <c r="K65" i="37"/>
  <c r="K64" i="37"/>
  <c r="K63" i="37"/>
  <c r="K62" i="37"/>
  <c r="K61" i="37"/>
  <c r="K60" i="37"/>
  <c r="K59" i="37"/>
  <c r="K58" i="37"/>
  <c r="K57" i="37"/>
  <c r="K56" i="37"/>
  <c r="K55" i="37"/>
  <c r="K54" i="37"/>
  <c r="K53" i="37"/>
  <c r="K52" i="37"/>
  <c r="K51" i="37"/>
  <c r="K50" i="37"/>
  <c r="K49" i="37"/>
  <c r="K48" i="37"/>
  <c r="K47" i="37"/>
  <c r="K46" i="37"/>
  <c r="K45" i="37"/>
  <c r="K44" i="37"/>
  <c r="K43" i="37"/>
  <c r="K42" i="37"/>
  <c r="K41" i="37"/>
  <c r="K40" i="37"/>
  <c r="K39" i="37"/>
  <c r="K38" i="37"/>
  <c r="K37" i="37"/>
  <c r="K36" i="37"/>
  <c r="K35" i="37"/>
  <c r="K34" i="37"/>
  <c r="K33" i="37"/>
  <c r="K32" i="37"/>
  <c r="K31" i="37"/>
  <c r="K30" i="37"/>
  <c r="K29" i="37"/>
  <c r="K28" i="37"/>
  <c r="K27" i="37"/>
  <c r="K26" i="37"/>
  <c r="K25" i="37"/>
  <c r="K24" i="37"/>
  <c r="K23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H146" i="37"/>
  <c r="H145" i="37"/>
  <c r="H144" i="37"/>
  <c r="H143" i="37"/>
  <c r="H142" i="37"/>
  <c r="H141" i="37"/>
  <c r="H140" i="37"/>
  <c r="H139" i="37"/>
  <c r="H138" i="37"/>
  <c r="H137" i="37"/>
  <c r="H136" i="37"/>
  <c r="H135" i="37"/>
  <c r="H134" i="37"/>
  <c r="H133" i="37"/>
  <c r="H132" i="37"/>
  <c r="H131" i="37"/>
  <c r="H130" i="37"/>
  <c r="H129" i="37"/>
  <c r="H128" i="37"/>
  <c r="H127" i="37"/>
  <c r="H126" i="37"/>
  <c r="H125" i="37"/>
  <c r="H124" i="37"/>
  <c r="H123" i="37"/>
  <c r="H122" i="37"/>
  <c r="H121" i="37"/>
  <c r="H120" i="37"/>
  <c r="H119" i="37"/>
  <c r="H118" i="37"/>
  <c r="H117" i="37"/>
  <c r="H116" i="37"/>
  <c r="H115" i="37"/>
  <c r="H114" i="37"/>
  <c r="H113" i="37"/>
  <c r="H112" i="37"/>
  <c r="H111" i="37"/>
  <c r="H110" i="37"/>
  <c r="H109" i="37"/>
  <c r="H108" i="37"/>
  <c r="H107" i="37"/>
  <c r="H106" i="37"/>
  <c r="H105" i="37"/>
  <c r="H104" i="37"/>
  <c r="H103" i="37"/>
  <c r="H102" i="37"/>
  <c r="H101" i="37"/>
  <c r="H100" i="37"/>
  <c r="H99" i="37"/>
  <c r="H98" i="37"/>
  <c r="H97" i="37"/>
  <c r="H96" i="37"/>
  <c r="H95" i="37"/>
  <c r="H94" i="37"/>
  <c r="H93" i="37"/>
  <c r="H92" i="37"/>
  <c r="H91" i="37"/>
  <c r="H90" i="37"/>
  <c r="H89" i="37"/>
  <c r="H88" i="37"/>
  <c r="H87" i="37"/>
  <c r="H86" i="37"/>
  <c r="H85" i="37"/>
  <c r="H84" i="37"/>
  <c r="H83" i="37"/>
  <c r="H82" i="37"/>
  <c r="H81" i="37"/>
  <c r="H80" i="37"/>
  <c r="H79" i="37"/>
  <c r="H78" i="37"/>
  <c r="H77" i="37"/>
  <c r="H76" i="37"/>
  <c r="H75" i="37"/>
  <c r="H74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H61" i="37"/>
  <c r="H60" i="37"/>
  <c r="H59" i="37"/>
  <c r="H58" i="37"/>
  <c r="H57" i="37"/>
  <c r="H56" i="37"/>
  <c r="H55" i="37"/>
  <c r="H54" i="37"/>
  <c r="H53" i="37"/>
  <c r="H52" i="37"/>
  <c r="H51" i="37"/>
  <c r="H50" i="37"/>
  <c r="H49" i="37"/>
  <c r="H48" i="37"/>
  <c r="H47" i="37"/>
  <c r="H46" i="37"/>
  <c r="H45" i="37"/>
  <c r="H44" i="37"/>
  <c r="H43" i="37"/>
  <c r="H42" i="37"/>
  <c r="H41" i="37"/>
  <c r="H40" i="37"/>
  <c r="H39" i="37"/>
  <c r="H38" i="37"/>
  <c r="H37" i="37"/>
  <c r="H36" i="37"/>
  <c r="H35" i="37"/>
  <c r="H34" i="37"/>
  <c r="H33" i="37"/>
  <c r="H32" i="37"/>
  <c r="H31" i="37"/>
  <c r="H30" i="37"/>
  <c r="H29" i="37"/>
  <c r="H28" i="37"/>
  <c r="H27" i="37"/>
  <c r="H26" i="37"/>
  <c r="H25" i="37"/>
  <c r="H24" i="37"/>
  <c r="H23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AC160" i="38"/>
  <c r="AC159" i="38"/>
  <c r="AC158" i="38"/>
  <c r="AC157" i="38"/>
  <c r="AC156" i="38"/>
  <c r="AC155" i="38"/>
  <c r="AB160" i="38"/>
  <c r="AB159" i="38"/>
  <c r="AB158" i="38"/>
  <c r="AB157" i="38"/>
  <c r="AB156" i="38"/>
  <c r="AB155" i="38"/>
  <c r="AA160" i="38"/>
  <c r="AA159" i="38"/>
  <c r="AA158" i="38"/>
  <c r="AA157" i="38"/>
  <c r="AA156" i="38"/>
  <c r="AA155" i="38"/>
  <c r="Z160" i="38"/>
  <c r="Z159" i="38"/>
  <c r="Z158" i="38"/>
  <c r="Z157" i="38"/>
  <c r="Z156" i="38"/>
  <c r="Z155" i="38"/>
  <c r="Y160" i="38"/>
  <c r="Y159" i="38"/>
  <c r="Y158" i="38"/>
  <c r="Y157" i="38"/>
  <c r="Y156" i="38"/>
  <c r="Y155" i="38"/>
  <c r="X160" i="38"/>
  <c r="X159" i="38"/>
  <c r="X158" i="38"/>
  <c r="X157" i="38"/>
  <c r="X156" i="38"/>
  <c r="X155" i="38"/>
  <c r="U160" i="38"/>
  <c r="U159" i="38"/>
  <c r="U158" i="38"/>
  <c r="U157" i="38"/>
  <c r="U156" i="38"/>
  <c r="U155" i="38"/>
  <c r="AC152" i="38"/>
  <c r="AC151" i="38"/>
  <c r="AC150" i="38"/>
  <c r="AC149" i="38"/>
  <c r="AC148" i="38"/>
  <c r="AC147" i="38"/>
  <c r="AC146" i="38"/>
  <c r="AC145" i="38"/>
  <c r="AC144" i="38"/>
  <c r="AC143" i="38"/>
  <c r="AC142" i="38"/>
  <c r="AC141" i="38"/>
  <c r="AC140" i="38"/>
  <c r="AC139" i="38"/>
  <c r="AC138" i="38"/>
  <c r="AC137" i="38"/>
  <c r="AC136" i="38"/>
  <c r="AC135" i="38"/>
  <c r="AC134" i="38"/>
  <c r="AC133" i="38"/>
  <c r="AC132" i="38"/>
  <c r="AC131" i="38"/>
  <c r="AC130" i="38"/>
  <c r="AC129" i="38"/>
  <c r="AC128" i="38"/>
  <c r="AC127" i="38"/>
  <c r="AC126" i="38"/>
  <c r="AC125" i="38"/>
  <c r="AC124" i="38"/>
  <c r="AC123" i="38"/>
  <c r="AC122" i="38"/>
  <c r="AC121" i="38"/>
  <c r="AC120" i="38"/>
  <c r="AC119" i="38"/>
  <c r="AC118" i="38"/>
  <c r="AC117" i="38"/>
  <c r="AC116" i="38"/>
  <c r="AC115" i="38"/>
  <c r="AC114" i="38"/>
  <c r="AC113" i="38"/>
  <c r="AC112" i="38"/>
  <c r="AC111" i="38"/>
  <c r="AC110" i="38"/>
  <c r="AC109" i="38"/>
  <c r="AC108" i="38"/>
  <c r="AC107" i="38"/>
  <c r="AC106" i="38"/>
  <c r="AC105" i="38"/>
  <c r="AC104" i="38"/>
  <c r="AC103" i="38"/>
  <c r="AC102" i="38"/>
  <c r="AC101" i="38"/>
  <c r="AC100" i="38"/>
  <c r="AC99" i="38"/>
  <c r="AC98" i="38"/>
  <c r="AC97" i="38"/>
  <c r="AC96" i="38"/>
  <c r="AC95" i="38"/>
  <c r="AC94" i="38"/>
  <c r="AC93" i="38"/>
  <c r="AC92" i="38"/>
  <c r="AC91" i="38"/>
  <c r="AC90" i="38"/>
  <c r="AC89" i="38"/>
  <c r="AC88" i="38"/>
  <c r="AC87" i="38"/>
  <c r="AC86" i="38"/>
  <c r="AC85" i="38"/>
  <c r="AC84" i="38"/>
  <c r="AC83" i="38"/>
  <c r="AC82" i="38"/>
  <c r="AC81" i="38"/>
  <c r="AC80" i="38"/>
  <c r="AC79" i="38"/>
  <c r="AC78" i="38"/>
  <c r="AC77" i="38"/>
  <c r="AC76" i="38"/>
  <c r="AC75" i="38"/>
  <c r="AC74" i="38"/>
  <c r="AC73" i="38"/>
  <c r="AC72" i="38"/>
  <c r="AC71" i="38"/>
  <c r="AC70" i="38"/>
  <c r="AC69" i="38"/>
  <c r="AC68" i="38"/>
  <c r="AC67" i="38"/>
  <c r="AC66" i="38"/>
  <c r="AC65" i="38"/>
  <c r="AC64" i="38"/>
  <c r="AC63" i="38"/>
  <c r="AC62" i="38"/>
  <c r="AC61" i="38"/>
  <c r="AC60" i="38"/>
  <c r="AC59" i="38"/>
  <c r="AC58" i="38"/>
  <c r="AC57" i="38"/>
  <c r="AC56" i="38"/>
  <c r="AC55" i="38"/>
  <c r="AC54" i="38"/>
  <c r="AC53" i="38"/>
  <c r="AC52" i="38"/>
  <c r="AC51" i="38"/>
  <c r="AC50" i="38"/>
  <c r="AC49" i="38"/>
  <c r="AC48" i="38"/>
  <c r="AC47" i="38"/>
  <c r="AC46" i="38"/>
  <c r="AC45" i="38"/>
  <c r="AC44" i="38"/>
  <c r="AC43" i="38"/>
  <c r="AC42" i="38"/>
  <c r="AC41" i="38"/>
  <c r="AC40" i="38"/>
  <c r="AC39" i="38"/>
  <c r="AC38" i="38"/>
  <c r="AC37" i="38"/>
  <c r="AC36" i="38"/>
  <c r="AC35" i="38"/>
  <c r="AC34" i="38"/>
  <c r="AC33" i="38"/>
  <c r="AC32" i="38"/>
  <c r="AC31" i="38"/>
  <c r="AC30" i="38"/>
  <c r="AC29" i="38"/>
  <c r="AC28" i="38"/>
  <c r="AC27" i="38"/>
  <c r="AC26" i="38"/>
  <c r="AC25" i="38"/>
  <c r="AC24" i="38"/>
  <c r="AC23" i="38"/>
  <c r="AC22" i="38"/>
  <c r="AC21" i="38"/>
  <c r="AC20" i="38"/>
  <c r="AC19" i="38"/>
  <c r="AC18" i="38"/>
  <c r="AC17" i="38"/>
  <c r="AC16" i="38"/>
  <c r="AC15" i="38"/>
  <c r="AC14" i="38"/>
  <c r="AC13" i="38"/>
  <c r="AC12" i="38"/>
  <c r="AC11" i="38"/>
  <c r="AC10" i="38"/>
  <c r="AB152" i="38"/>
  <c r="AB151" i="38"/>
  <c r="AB150" i="38"/>
  <c r="AB149" i="38"/>
  <c r="AB148" i="38"/>
  <c r="AB147" i="38"/>
  <c r="AB146" i="38"/>
  <c r="AB145" i="38"/>
  <c r="AB144" i="38"/>
  <c r="AB143" i="38"/>
  <c r="AB142" i="38"/>
  <c r="AB141" i="38"/>
  <c r="AB140" i="38"/>
  <c r="AB139" i="38"/>
  <c r="AB138" i="38"/>
  <c r="AB137" i="38"/>
  <c r="AB136" i="38"/>
  <c r="AB135" i="38"/>
  <c r="AB134" i="38"/>
  <c r="AB133" i="38"/>
  <c r="AB132" i="38"/>
  <c r="AB131" i="38"/>
  <c r="AB130" i="38"/>
  <c r="AB129" i="38"/>
  <c r="AB128" i="38"/>
  <c r="AB127" i="38"/>
  <c r="AB126" i="38"/>
  <c r="AB125" i="38"/>
  <c r="AB124" i="38"/>
  <c r="AB123" i="38"/>
  <c r="AB122" i="38"/>
  <c r="AB121" i="38"/>
  <c r="AB120" i="38"/>
  <c r="AB119" i="38"/>
  <c r="AB118" i="38"/>
  <c r="AB117" i="38"/>
  <c r="AB116" i="38"/>
  <c r="AB115" i="38"/>
  <c r="AB114" i="38"/>
  <c r="AB113" i="38"/>
  <c r="AB112" i="38"/>
  <c r="AB111" i="38"/>
  <c r="AB110" i="38"/>
  <c r="AB109" i="38"/>
  <c r="AB108" i="38"/>
  <c r="AB107" i="38"/>
  <c r="AB106" i="38"/>
  <c r="AB105" i="38"/>
  <c r="AB104" i="38"/>
  <c r="AB103" i="38"/>
  <c r="AB102" i="38"/>
  <c r="AB101" i="38"/>
  <c r="AB100" i="38"/>
  <c r="AB99" i="38"/>
  <c r="AB98" i="38"/>
  <c r="AB97" i="38"/>
  <c r="AB96" i="38"/>
  <c r="AB95" i="38"/>
  <c r="AB94" i="38"/>
  <c r="AB93" i="38"/>
  <c r="AB92" i="38"/>
  <c r="AB91" i="38"/>
  <c r="AB90" i="38"/>
  <c r="AB89" i="38"/>
  <c r="AB88" i="38"/>
  <c r="AB87" i="38"/>
  <c r="AB86" i="38"/>
  <c r="AB85" i="38"/>
  <c r="AB84" i="38"/>
  <c r="AB83" i="38"/>
  <c r="AB82" i="38"/>
  <c r="AB81" i="38"/>
  <c r="AB80" i="38"/>
  <c r="AB79" i="38"/>
  <c r="AB78" i="38"/>
  <c r="AB77" i="38"/>
  <c r="AB76" i="38"/>
  <c r="AB75" i="38"/>
  <c r="AB74" i="38"/>
  <c r="AB73" i="38"/>
  <c r="AB72" i="38"/>
  <c r="AB71" i="38"/>
  <c r="AB70" i="38"/>
  <c r="AB69" i="38"/>
  <c r="AB68" i="38"/>
  <c r="AB67" i="38"/>
  <c r="AB66" i="38"/>
  <c r="AB65" i="38"/>
  <c r="AB64" i="38"/>
  <c r="AB63" i="38"/>
  <c r="AB62" i="38"/>
  <c r="AB61" i="38"/>
  <c r="AB60" i="38"/>
  <c r="AB59" i="38"/>
  <c r="AB58" i="38"/>
  <c r="AB57" i="38"/>
  <c r="AB56" i="38"/>
  <c r="AB55" i="38"/>
  <c r="AB54" i="38"/>
  <c r="AB53" i="38"/>
  <c r="AB52" i="38"/>
  <c r="AB51" i="38"/>
  <c r="AB50" i="38"/>
  <c r="AB49" i="38"/>
  <c r="AB48" i="38"/>
  <c r="AB47" i="38"/>
  <c r="AB46" i="38"/>
  <c r="AB45" i="38"/>
  <c r="AB44" i="38"/>
  <c r="AB43" i="38"/>
  <c r="AB42" i="38"/>
  <c r="AB41" i="38"/>
  <c r="AB40" i="38"/>
  <c r="AB39" i="38"/>
  <c r="AB38" i="38"/>
  <c r="AB37" i="38"/>
  <c r="AB36" i="38"/>
  <c r="AB35" i="38"/>
  <c r="AB34" i="38"/>
  <c r="AB33" i="38"/>
  <c r="AB32" i="38"/>
  <c r="AB31" i="38"/>
  <c r="AB30" i="38"/>
  <c r="AB29" i="38"/>
  <c r="AB28" i="38"/>
  <c r="AB27" i="38"/>
  <c r="AB26" i="38"/>
  <c r="AB25" i="38"/>
  <c r="AB24" i="38"/>
  <c r="AB23" i="38"/>
  <c r="AB22" i="38"/>
  <c r="AB21" i="38"/>
  <c r="AB20" i="38"/>
  <c r="AB19" i="38"/>
  <c r="AB18" i="38"/>
  <c r="AB17" i="38"/>
  <c r="AB16" i="38"/>
  <c r="AB15" i="38"/>
  <c r="AB14" i="38"/>
  <c r="AB13" i="38"/>
  <c r="AB12" i="38"/>
  <c r="AB11" i="38"/>
  <c r="AB10" i="38"/>
  <c r="AA152" i="38"/>
  <c r="AA151" i="38"/>
  <c r="AA150" i="38"/>
  <c r="AA149" i="38"/>
  <c r="AA148" i="38"/>
  <c r="AA147" i="38"/>
  <c r="AA146" i="38"/>
  <c r="AA145" i="38"/>
  <c r="AA144" i="38"/>
  <c r="AA143" i="38"/>
  <c r="AA142" i="38"/>
  <c r="AA141" i="38"/>
  <c r="AA140" i="38"/>
  <c r="AA139" i="38"/>
  <c r="AA138" i="38"/>
  <c r="AA137" i="38"/>
  <c r="AA136" i="38"/>
  <c r="AA135" i="38"/>
  <c r="AA134" i="38"/>
  <c r="AA133" i="38"/>
  <c r="AA132" i="38"/>
  <c r="AA131" i="38"/>
  <c r="AA130" i="38"/>
  <c r="AA129" i="38"/>
  <c r="AA128" i="38"/>
  <c r="AA127" i="38"/>
  <c r="AA126" i="38"/>
  <c r="AA125" i="38"/>
  <c r="AA124" i="38"/>
  <c r="AA123" i="38"/>
  <c r="AA122" i="38"/>
  <c r="AA121" i="38"/>
  <c r="AA120" i="38"/>
  <c r="AA119" i="38"/>
  <c r="AA118" i="38"/>
  <c r="AA117" i="38"/>
  <c r="AA116" i="38"/>
  <c r="AA115" i="38"/>
  <c r="AA114" i="38"/>
  <c r="AA113" i="38"/>
  <c r="AA112" i="38"/>
  <c r="AA111" i="38"/>
  <c r="AA110" i="38"/>
  <c r="AA109" i="38"/>
  <c r="AA108" i="38"/>
  <c r="AA107" i="38"/>
  <c r="AA106" i="38"/>
  <c r="AA105" i="38"/>
  <c r="AA104" i="38"/>
  <c r="AA103" i="38"/>
  <c r="AA102" i="38"/>
  <c r="AA101" i="38"/>
  <c r="AA100" i="38"/>
  <c r="AA99" i="38"/>
  <c r="AA98" i="38"/>
  <c r="AA97" i="38"/>
  <c r="AA96" i="38"/>
  <c r="AA95" i="38"/>
  <c r="AA94" i="38"/>
  <c r="AA93" i="38"/>
  <c r="AA92" i="38"/>
  <c r="AA91" i="38"/>
  <c r="AA90" i="38"/>
  <c r="AA89" i="38"/>
  <c r="AA88" i="38"/>
  <c r="AA87" i="38"/>
  <c r="AA86" i="38"/>
  <c r="AA85" i="38"/>
  <c r="AA84" i="38"/>
  <c r="AA83" i="38"/>
  <c r="AA82" i="38"/>
  <c r="AA81" i="38"/>
  <c r="AA80" i="38"/>
  <c r="AA79" i="38"/>
  <c r="AA78" i="38"/>
  <c r="AA77" i="38"/>
  <c r="AA76" i="38"/>
  <c r="AA75" i="38"/>
  <c r="AA74" i="38"/>
  <c r="AA73" i="38"/>
  <c r="AA72" i="38"/>
  <c r="AA71" i="38"/>
  <c r="AA70" i="38"/>
  <c r="AA69" i="38"/>
  <c r="AA68" i="38"/>
  <c r="AA67" i="38"/>
  <c r="AA66" i="38"/>
  <c r="AA65" i="38"/>
  <c r="AA64" i="38"/>
  <c r="AA63" i="38"/>
  <c r="AA62" i="38"/>
  <c r="AA61" i="38"/>
  <c r="AA60" i="38"/>
  <c r="AA59" i="38"/>
  <c r="AA58" i="38"/>
  <c r="AA57" i="38"/>
  <c r="AA56" i="38"/>
  <c r="AA55" i="38"/>
  <c r="AA54" i="38"/>
  <c r="AA53" i="38"/>
  <c r="AA52" i="38"/>
  <c r="AA51" i="38"/>
  <c r="AA50" i="38"/>
  <c r="AA49" i="38"/>
  <c r="AA48" i="38"/>
  <c r="AA47" i="38"/>
  <c r="AA46" i="38"/>
  <c r="AA45" i="38"/>
  <c r="AA44" i="38"/>
  <c r="AA43" i="38"/>
  <c r="AA42" i="38"/>
  <c r="AA41" i="38"/>
  <c r="AA40" i="38"/>
  <c r="AA39" i="38"/>
  <c r="AA38" i="38"/>
  <c r="AA37" i="38"/>
  <c r="AA36" i="38"/>
  <c r="AA35" i="38"/>
  <c r="AA34" i="38"/>
  <c r="AA33" i="38"/>
  <c r="AA32" i="38"/>
  <c r="AA31" i="38"/>
  <c r="AA30" i="38"/>
  <c r="AA29" i="38"/>
  <c r="AA28" i="38"/>
  <c r="AA27" i="38"/>
  <c r="AA26" i="38"/>
  <c r="AA25" i="38"/>
  <c r="AA24" i="38"/>
  <c r="AA23" i="38"/>
  <c r="AA22" i="38"/>
  <c r="AA21" i="38"/>
  <c r="AA20" i="38"/>
  <c r="AA19" i="38"/>
  <c r="AA18" i="38"/>
  <c r="AA17" i="38"/>
  <c r="AA16" i="38"/>
  <c r="AA15" i="38"/>
  <c r="AA14" i="38"/>
  <c r="AA13" i="38"/>
  <c r="AA12" i="38"/>
  <c r="AA11" i="38"/>
  <c r="AA10" i="38"/>
  <c r="Z152" i="38"/>
  <c r="Z151" i="38"/>
  <c r="Z150" i="38"/>
  <c r="Z149" i="38"/>
  <c r="Z148" i="38"/>
  <c r="Z147" i="38"/>
  <c r="Z146" i="38"/>
  <c r="Z145" i="38"/>
  <c r="Z144" i="38"/>
  <c r="Z143" i="38"/>
  <c r="Z142" i="38"/>
  <c r="Z141" i="38"/>
  <c r="Z140" i="38"/>
  <c r="Z139" i="38"/>
  <c r="Z138" i="38"/>
  <c r="Z137" i="38"/>
  <c r="Z136" i="38"/>
  <c r="Z135" i="38"/>
  <c r="Z134" i="38"/>
  <c r="Z133" i="38"/>
  <c r="Z132" i="38"/>
  <c r="Z131" i="38"/>
  <c r="Z130" i="38"/>
  <c r="Z129" i="38"/>
  <c r="Z128" i="38"/>
  <c r="Z127" i="38"/>
  <c r="Z126" i="38"/>
  <c r="Z125" i="38"/>
  <c r="Z124" i="38"/>
  <c r="Z123" i="38"/>
  <c r="Z122" i="38"/>
  <c r="Z121" i="38"/>
  <c r="Z120" i="38"/>
  <c r="Z119" i="38"/>
  <c r="Z118" i="38"/>
  <c r="Z117" i="38"/>
  <c r="Z116" i="38"/>
  <c r="Z115" i="38"/>
  <c r="Z114" i="38"/>
  <c r="Z113" i="38"/>
  <c r="Z112" i="38"/>
  <c r="Z111" i="38"/>
  <c r="Z110" i="38"/>
  <c r="Z109" i="38"/>
  <c r="Z108" i="38"/>
  <c r="Z107" i="38"/>
  <c r="Z106" i="38"/>
  <c r="Z105" i="38"/>
  <c r="Z104" i="38"/>
  <c r="Z103" i="38"/>
  <c r="Z102" i="38"/>
  <c r="Z101" i="38"/>
  <c r="Z100" i="38"/>
  <c r="Z99" i="38"/>
  <c r="Z98" i="38"/>
  <c r="Z97" i="38"/>
  <c r="Z96" i="38"/>
  <c r="Z95" i="38"/>
  <c r="Z94" i="38"/>
  <c r="Z93" i="38"/>
  <c r="Z92" i="38"/>
  <c r="Z91" i="38"/>
  <c r="Z90" i="38"/>
  <c r="Z89" i="38"/>
  <c r="Z88" i="38"/>
  <c r="Z87" i="38"/>
  <c r="Z86" i="38"/>
  <c r="Z85" i="38"/>
  <c r="Z84" i="38"/>
  <c r="Z83" i="38"/>
  <c r="Z82" i="38"/>
  <c r="Z81" i="38"/>
  <c r="Z80" i="38"/>
  <c r="Z79" i="38"/>
  <c r="Z78" i="38"/>
  <c r="Z77" i="38"/>
  <c r="Z76" i="38"/>
  <c r="Z75" i="38"/>
  <c r="Z74" i="38"/>
  <c r="Z73" i="38"/>
  <c r="Z72" i="38"/>
  <c r="Z71" i="38"/>
  <c r="Z70" i="38"/>
  <c r="Z69" i="38"/>
  <c r="Z68" i="38"/>
  <c r="Z67" i="38"/>
  <c r="Z66" i="38"/>
  <c r="Z65" i="38"/>
  <c r="Z64" i="38"/>
  <c r="Z63" i="38"/>
  <c r="Z62" i="38"/>
  <c r="Z61" i="38"/>
  <c r="Z60" i="38"/>
  <c r="Z59" i="38"/>
  <c r="Z58" i="38"/>
  <c r="Z57" i="38"/>
  <c r="Z56" i="38"/>
  <c r="Z55" i="38"/>
  <c r="Z54" i="38"/>
  <c r="Z53" i="38"/>
  <c r="Z52" i="38"/>
  <c r="Z51" i="38"/>
  <c r="Z50" i="38"/>
  <c r="Z49" i="38"/>
  <c r="Z48" i="38"/>
  <c r="Z47" i="38"/>
  <c r="Z46" i="38"/>
  <c r="Z45" i="38"/>
  <c r="Z44" i="38"/>
  <c r="Z43" i="38"/>
  <c r="Z42" i="38"/>
  <c r="Z41" i="38"/>
  <c r="Z40" i="38"/>
  <c r="Z39" i="38"/>
  <c r="Z38" i="38"/>
  <c r="Z37" i="38"/>
  <c r="Z36" i="38"/>
  <c r="Z35" i="38"/>
  <c r="Z34" i="38"/>
  <c r="Z33" i="38"/>
  <c r="Z32" i="38"/>
  <c r="Z31" i="38"/>
  <c r="Z30" i="38"/>
  <c r="Z29" i="38"/>
  <c r="Z28" i="38"/>
  <c r="Z27" i="38"/>
  <c r="Z26" i="38"/>
  <c r="Z25" i="38"/>
  <c r="Z24" i="38"/>
  <c r="Z23" i="38"/>
  <c r="Z22" i="38"/>
  <c r="Z21" i="38"/>
  <c r="Z20" i="38"/>
  <c r="Z19" i="38"/>
  <c r="Z18" i="38"/>
  <c r="Z17" i="38"/>
  <c r="Z16" i="38"/>
  <c r="Z15" i="38"/>
  <c r="Z14" i="38"/>
  <c r="Z13" i="38"/>
  <c r="Z12" i="38"/>
  <c r="Z11" i="38"/>
  <c r="Z10" i="38"/>
  <c r="Y151" i="38"/>
  <c r="Y150" i="38"/>
  <c r="Y149" i="38"/>
  <c r="Y148" i="38"/>
  <c r="Y147" i="38"/>
  <c r="Y146" i="38"/>
  <c r="Y145" i="38"/>
  <c r="Y144" i="38"/>
  <c r="Y143" i="38"/>
  <c r="Y142" i="38"/>
  <c r="Y141" i="38"/>
  <c r="Y140" i="38"/>
  <c r="Y139" i="38"/>
  <c r="Y138" i="38"/>
  <c r="Y137" i="38"/>
  <c r="Y136" i="38"/>
  <c r="Y135" i="38"/>
  <c r="Y134" i="38"/>
  <c r="Y133" i="38"/>
  <c r="Y132" i="38"/>
  <c r="Y131" i="38"/>
  <c r="Y130" i="38"/>
  <c r="Y129" i="38"/>
  <c r="Y128" i="38"/>
  <c r="Y127" i="38"/>
  <c r="Y126" i="38"/>
  <c r="Y125" i="38"/>
  <c r="Y124" i="38"/>
  <c r="Y123" i="38"/>
  <c r="Y122" i="38"/>
  <c r="Y121" i="38"/>
  <c r="Y120" i="38"/>
  <c r="Y119" i="38"/>
  <c r="Y118" i="38"/>
  <c r="Y117" i="38"/>
  <c r="Y116" i="38"/>
  <c r="Y115" i="38"/>
  <c r="Y114" i="38"/>
  <c r="Y113" i="38"/>
  <c r="Y112" i="38"/>
  <c r="Y111" i="38"/>
  <c r="Y110" i="38"/>
  <c r="Y109" i="38"/>
  <c r="Y108" i="38"/>
  <c r="Y107" i="38"/>
  <c r="Y106" i="38"/>
  <c r="Y105" i="38"/>
  <c r="Y104" i="38"/>
  <c r="Y103" i="38"/>
  <c r="Y102" i="38"/>
  <c r="Y101" i="38"/>
  <c r="Y100" i="38"/>
  <c r="Y99" i="38"/>
  <c r="Y98" i="38"/>
  <c r="Y97" i="38"/>
  <c r="Y96" i="38"/>
  <c r="Y95" i="38"/>
  <c r="Y94" i="38"/>
  <c r="Y93" i="38"/>
  <c r="Y92" i="38"/>
  <c r="Y91" i="38"/>
  <c r="Y90" i="38"/>
  <c r="Y89" i="38"/>
  <c r="Y88" i="38"/>
  <c r="Y87" i="38"/>
  <c r="Y86" i="38"/>
  <c r="Y85" i="38"/>
  <c r="Y84" i="38"/>
  <c r="Y83" i="38"/>
  <c r="Y82" i="38"/>
  <c r="Y81" i="38"/>
  <c r="Y80" i="38"/>
  <c r="Y79" i="38"/>
  <c r="Y78" i="38"/>
  <c r="Y77" i="38"/>
  <c r="Y76" i="38"/>
  <c r="Y75" i="38"/>
  <c r="Y74" i="38"/>
  <c r="Y73" i="38"/>
  <c r="Y72" i="38"/>
  <c r="Y71" i="38"/>
  <c r="Y70" i="38"/>
  <c r="Y69" i="38"/>
  <c r="Y68" i="38"/>
  <c r="Y67" i="38"/>
  <c r="Y66" i="38"/>
  <c r="Y65" i="38"/>
  <c r="Y64" i="38"/>
  <c r="Y63" i="38"/>
  <c r="Y62" i="38"/>
  <c r="Y61" i="38"/>
  <c r="Y60" i="38"/>
  <c r="Y59" i="38"/>
  <c r="Y58" i="38"/>
  <c r="Y57" i="38"/>
  <c r="Y56" i="38"/>
  <c r="Y55" i="38"/>
  <c r="Y54" i="38"/>
  <c r="Y53" i="38"/>
  <c r="Y52" i="38"/>
  <c r="Y51" i="38"/>
  <c r="Y50" i="38"/>
  <c r="Y49" i="38"/>
  <c r="Y48" i="38"/>
  <c r="Y47" i="38"/>
  <c r="Y46" i="38"/>
  <c r="Y45" i="38"/>
  <c r="Y44" i="38"/>
  <c r="Y43" i="38"/>
  <c r="Y42" i="38"/>
  <c r="Y41" i="38"/>
  <c r="Y40" i="38"/>
  <c r="Y39" i="38"/>
  <c r="Y38" i="38"/>
  <c r="Y37" i="38"/>
  <c r="Y36" i="38"/>
  <c r="Y35" i="38"/>
  <c r="Y34" i="38"/>
  <c r="Y33" i="38"/>
  <c r="Y32" i="38"/>
  <c r="Y31" i="38"/>
  <c r="Y30" i="38"/>
  <c r="Y29" i="38"/>
  <c r="Y28" i="38"/>
  <c r="Y27" i="38"/>
  <c r="Y26" i="38"/>
  <c r="Y25" i="38"/>
  <c r="Y24" i="38"/>
  <c r="Y23" i="38"/>
  <c r="Y22" i="38"/>
  <c r="Y21" i="38"/>
  <c r="Y20" i="38"/>
  <c r="Y19" i="38"/>
  <c r="Y18" i="38"/>
  <c r="Y17" i="38"/>
  <c r="Y16" i="38"/>
  <c r="Y15" i="38"/>
  <c r="Y14" i="38"/>
  <c r="Y13" i="38"/>
  <c r="Y12" i="38"/>
  <c r="Y11" i="38"/>
  <c r="Y10" i="38"/>
  <c r="X152" i="38"/>
  <c r="X151" i="38"/>
  <c r="X150" i="38"/>
  <c r="X149" i="38"/>
  <c r="X148" i="38"/>
  <c r="X147" i="38"/>
  <c r="X146" i="38"/>
  <c r="X145" i="38"/>
  <c r="X144" i="38"/>
  <c r="X143" i="38"/>
  <c r="X142" i="38"/>
  <c r="X141" i="38"/>
  <c r="X140" i="38"/>
  <c r="X139" i="38"/>
  <c r="X138" i="38"/>
  <c r="X137" i="38"/>
  <c r="X136" i="38"/>
  <c r="X135" i="38"/>
  <c r="X134" i="38"/>
  <c r="X133" i="38"/>
  <c r="X132" i="38"/>
  <c r="X131" i="38"/>
  <c r="X130" i="38"/>
  <c r="X129" i="38"/>
  <c r="X128" i="38"/>
  <c r="X127" i="38"/>
  <c r="X126" i="38"/>
  <c r="X125" i="38"/>
  <c r="X124" i="38"/>
  <c r="X123" i="38"/>
  <c r="X122" i="38"/>
  <c r="X121" i="38"/>
  <c r="X120" i="38"/>
  <c r="X119" i="38"/>
  <c r="X118" i="38"/>
  <c r="X117" i="38"/>
  <c r="X116" i="38"/>
  <c r="X115" i="38"/>
  <c r="X114" i="38"/>
  <c r="X113" i="38"/>
  <c r="X112" i="38"/>
  <c r="X111" i="38"/>
  <c r="X110" i="38"/>
  <c r="X109" i="38"/>
  <c r="X108" i="38"/>
  <c r="X107" i="38"/>
  <c r="X106" i="38"/>
  <c r="X105" i="38"/>
  <c r="X104" i="38"/>
  <c r="X103" i="38"/>
  <c r="X102" i="38"/>
  <c r="X101" i="38"/>
  <c r="X100" i="38"/>
  <c r="X99" i="38"/>
  <c r="X98" i="38"/>
  <c r="X97" i="38"/>
  <c r="X96" i="38"/>
  <c r="X95" i="38"/>
  <c r="X94" i="38"/>
  <c r="X93" i="38"/>
  <c r="X92" i="38"/>
  <c r="X91" i="38"/>
  <c r="X90" i="38"/>
  <c r="X89" i="38"/>
  <c r="X88" i="38"/>
  <c r="X87" i="38"/>
  <c r="X86" i="38"/>
  <c r="X85" i="38"/>
  <c r="X84" i="38"/>
  <c r="X83" i="38"/>
  <c r="X82" i="38"/>
  <c r="X81" i="38"/>
  <c r="X80" i="38"/>
  <c r="X79" i="38"/>
  <c r="X78" i="38"/>
  <c r="X77" i="38"/>
  <c r="X76" i="38"/>
  <c r="X75" i="38"/>
  <c r="X74" i="38"/>
  <c r="X73" i="38"/>
  <c r="X72" i="38"/>
  <c r="X71" i="38"/>
  <c r="X70" i="38"/>
  <c r="X69" i="38"/>
  <c r="X68" i="38"/>
  <c r="X67" i="38"/>
  <c r="X66" i="38"/>
  <c r="X65" i="38"/>
  <c r="X64" i="38"/>
  <c r="X63" i="38"/>
  <c r="X62" i="38"/>
  <c r="X61" i="38"/>
  <c r="X60" i="38"/>
  <c r="X59" i="38"/>
  <c r="X58" i="38"/>
  <c r="X57" i="38"/>
  <c r="X56" i="38"/>
  <c r="X55" i="38"/>
  <c r="X54" i="38"/>
  <c r="X53" i="38"/>
  <c r="X52" i="38"/>
  <c r="X51" i="38"/>
  <c r="X50" i="38"/>
  <c r="X49" i="38"/>
  <c r="X48" i="38"/>
  <c r="X47" i="38"/>
  <c r="X46" i="38"/>
  <c r="X45" i="38"/>
  <c r="X44" i="38"/>
  <c r="X43" i="38"/>
  <c r="X42" i="38"/>
  <c r="X41" i="38"/>
  <c r="X40" i="38"/>
  <c r="X39" i="38"/>
  <c r="X38" i="38"/>
  <c r="X37" i="38"/>
  <c r="X36" i="38"/>
  <c r="X35" i="38"/>
  <c r="X34" i="38"/>
  <c r="X33" i="38"/>
  <c r="X32" i="38"/>
  <c r="X31" i="38"/>
  <c r="X30" i="38"/>
  <c r="X29" i="38"/>
  <c r="X28" i="38"/>
  <c r="X27" i="38"/>
  <c r="X26" i="38"/>
  <c r="X25" i="38"/>
  <c r="X24" i="38"/>
  <c r="X23" i="38"/>
  <c r="X22" i="38"/>
  <c r="X21" i="38"/>
  <c r="X20" i="38"/>
  <c r="X19" i="38"/>
  <c r="X18" i="38"/>
  <c r="X17" i="38"/>
  <c r="X16" i="38"/>
  <c r="X15" i="38"/>
  <c r="X14" i="38"/>
  <c r="X13" i="38"/>
  <c r="X12" i="38"/>
  <c r="X11" i="38"/>
  <c r="X10" i="38"/>
  <c r="T152" i="38"/>
  <c r="T151" i="38"/>
  <c r="T150" i="38"/>
  <c r="T149" i="38"/>
  <c r="T148" i="38"/>
  <c r="T147" i="38"/>
  <c r="T146" i="38"/>
  <c r="T145" i="38"/>
  <c r="T144" i="38"/>
  <c r="T143" i="38"/>
  <c r="T142" i="38"/>
  <c r="T141" i="38"/>
  <c r="T140" i="38"/>
  <c r="T139" i="38"/>
  <c r="T138" i="38"/>
  <c r="T137" i="38"/>
  <c r="T136" i="38"/>
  <c r="T135" i="38"/>
  <c r="T134" i="38"/>
  <c r="T133" i="38"/>
  <c r="T132" i="38"/>
  <c r="T131" i="38"/>
  <c r="T130" i="38"/>
  <c r="T129" i="38"/>
  <c r="T128" i="38"/>
  <c r="T127" i="38"/>
  <c r="T126" i="38"/>
  <c r="T125" i="38"/>
  <c r="T124" i="38"/>
  <c r="T123" i="38"/>
  <c r="T122" i="38"/>
  <c r="T121" i="38"/>
  <c r="T120" i="38"/>
  <c r="T119" i="38"/>
  <c r="T118" i="38"/>
  <c r="T117" i="38"/>
  <c r="T116" i="38"/>
  <c r="T115" i="38"/>
  <c r="T114" i="38"/>
  <c r="T113" i="38"/>
  <c r="T112" i="38"/>
  <c r="T111" i="38"/>
  <c r="T110" i="38"/>
  <c r="T109" i="38"/>
  <c r="T108" i="38"/>
  <c r="T107" i="38"/>
  <c r="T106" i="38"/>
  <c r="T105" i="38"/>
  <c r="T104" i="38"/>
  <c r="T103" i="38"/>
  <c r="T102" i="38"/>
  <c r="T101" i="38"/>
  <c r="T100" i="38"/>
  <c r="T99" i="38"/>
  <c r="T98" i="38"/>
  <c r="T97" i="38"/>
  <c r="T96" i="38"/>
  <c r="T95" i="38"/>
  <c r="T94" i="38"/>
  <c r="T93" i="38"/>
  <c r="T92" i="38"/>
  <c r="T91" i="38"/>
  <c r="T90" i="38"/>
  <c r="T89" i="38"/>
  <c r="T88" i="38"/>
  <c r="T87" i="38"/>
  <c r="T86" i="38"/>
  <c r="T85" i="38"/>
  <c r="T84" i="38"/>
  <c r="T83" i="38"/>
  <c r="T82" i="38"/>
  <c r="T81" i="38"/>
  <c r="T80" i="38"/>
  <c r="T79" i="38"/>
  <c r="T78" i="38"/>
  <c r="T77" i="38"/>
  <c r="T76" i="38"/>
  <c r="T75" i="38"/>
  <c r="T74" i="38"/>
  <c r="T73" i="38"/>
  <c r="T72" i="38"/>
  <c r="T71" i="38"/>
  <c r="T70" i="38"/>
  <c r="T69" i="38"/>
  <c r="T68" i="38"/>
  <c r="T67" i="38"/>
  <c r="T66" i="38"/>
  <c r="T65" i="38"/>
  <c r="T64" i="38"/>
  <c r="T63" i="38"/>
  <c r="T62" i="38"/>
  <c r="T61" i="38"/>
  <c r="T60" i="38"/>
  <c r="T59" i="38"/>
  <c r="T58" i="38"/>
  <c r="T57" i="38"/>
  <c r="T56" i="38"/>
  <c r="T55" i="38"/>
  <c r="T54" i="38"/>
  <c r="T53" i="38"/>
  <c r="T52" i="38"/>
  <c r="T51" i="38"/>
  <c r="T50" i="38"/>
  <c r="T49" i="38"/>
  <c r="T48" i="38"/>
  <c r="T47" i="38"/>
  <c r="T46" i="38"/>
  <c r="T45" i="38"/>
  <c r="T44" i="38"/>
  <c r="T43" i="38"/>
  <c r="T42" i="38"/>
  <c r="T41" i="38"/>
  <c r="T40" i="38"/>
  <c r="T39" i="38"/>
  <c r="T38" i="38"/>
  <c r="T37" i="38"/>
  <c r="T36" i="38"/>
  <c r="T35" i="38"/>
  <c r="T34" i="38"/>
  <c r="T33" i="38"/>
  <c r="T32" i="38"/>
  <c r="T31" i="38"/>
  <c r="T30" i="38"/>
  <c r="T29" i="38"/>
  <c r="T28" i="38"/>
  <c r="T27" i="38"/>
  <c r="T26" i="38"/>
  <c r="T25" i="38"/>
  <c r="T24" i="38"/>
  <c r="T23" i="38"/>
  <c r="T22" i="38"/>
  <c r="T21" i="38"/>
  <c r="T20" i="38"/>
  <c r="T19" i="38"/>
  <c r="T18" i="38"/>
  <c r="T17" i="38"/>
  <c r="T16" i="38"/>
  <c r="T15" i="38"/>
  <c r="T14" i="38"/>
  <c r="T13" i="38"/>
  <c r="T12" i="38"/>
  <c r="T11" i="38"/>
  <c r="T10" i="38"/>
  <c r="T9" i="38"/>
  <c r="Q152" i="38"/>
  <c r="Q151" i="38"/>
  <c r="Q150" i="38"/>
  <c r="Q149" i="38"/>
  <c r="Q148" i="38"/>
  <c r="Q147" i="38"/>
  <c r="Q146" i="38"/>
  <c r="Q145" i="38"/>
  <c r="Q144" i="38"/>
  <c r="Q143" i="38"/>
  <c r="Q142" i="38"/>
  <c r="Q141" i="38"/>
  <c r="Q140" i="38"/>
  <c r="Q139" i="38"/>
  <c r="Q138" i="38"/>
  <c r="Q137" i="38"/>
  <c r="Q136" i="38"/>
  <c r="Q135" i="38"/>
  <c r="Q134" i="38"/>
  <c r="Q133" i="38"/>
  <c r="Q132" i="38"/>
  <c r="Q131" i="38"/>
  <c r="Q130" i="38"/>
  <c r="Q129" i="38"/>
  <c r="Q128" i="38"/>
  <c r="Q127" i="38"/>
  <c r="Q126" i="38"/>
  <c r="Q125" i="38"/>
  <c r="Q124" i="38"/>
  <c r="Q123" i="38"/>
  <c r="Q122" i="38"/>
  <c r="Q121" i="38"/>
  <c r="Q120" i="38"/>
  <c r="Q119" i="38"/>
  <c r="Q118" i="38"/>
  <c r="Q117" i="38"/>
  <c r="Q116" i="38"/>
  <c r="Q115" i="38"/>
  <c r="Q114" i="38"/>
  <c r="Q113" i="38"/>
  <c r="Q112" i="38"/>
  <c r="Q111" i="38"/>
  <c r="Q110" i="38"/>
  <c r="Q109" i="38"/>
  <c r="Q108" i="38"/>
  <c r="Q107" i="38"/>
  <c r="Q106" i="38"/>
  <c r="Q105" i="38"/>
  <c r="Q104" i="38"/>
  <c r="Q103" i="38"/>
  <c r="Q102" i="38"/>
  <c r="Q101" i="38"/>
  <c r="Q100" i="38"/>
  <c r="Q99" i="38"/>
  <c r="Q98" i="38"/>
  <c r="Q97" i="38"/>
  <c r="Q96" i="38"/>
  <c r="Q95" i="38"/>
  <c r="Q94" i="38"/>
  <c r="Q93" i="38"/>
  <c r="Q92" i="38"/>
  <c r="Q91" i="38"/>
  <c r="Q90" i="38"/>
  <c r="Q89" i="38"/>
  <c r="Q88" i="38"/>
  <c r="Q87" i="38"/>
  <c r="Q86" i="38"/>
  <c r="Q85" i="38"/>
  <c r="Q84" i="38"/>
  <c r="Q83" i="38"/>
  <c r="Q82" i="38"/>
  <c r="Q81" i="38"/>
  <c r="Q80" i="38"/>
  <c r="Q79" i="38"/>
  <c r="Q78" i="38"/>
  <c r="Q77" i="38"/>
  <c r="Q76" i="38"/>
  <c r="Q75" i="38"/>
  <c r="Q74" i="38"/>
  <c r="Q73" i="38"/>
  <c r="Q72" i="38"/>
  <c r="Q71" i="38"/>
  <c r="Q70" i="38"/>
  <c r="Q69" i="38"/>
  <c r="Q68" i="38"/>
  <c r="Q67" i="38"/>
  <c r="Q66" i="38"/>
  <c r="Q65" i="38"/>
  <c r="Q64" i="38"/>
  <c r="Q63" i="38"/>
  <c r="Q62" i="38"/>
  <c r="Q61" i="38"/>
  <c r="Q60" i="38"/>
  <c r="Q59" i="38"/>
  <c r="Q58" i="38"/>
  <c r="Q57" i="38"/>
  <c r="Q56" i="38"/>
  <c r="Q55" i="38"/>
  <c r="Q54" i="38"/>
  <c r="Q53" i="38"/>
  <c r="Q52" i="38"/>
  <c r="Q51" i="38"/>
  <c r="Q50" i="38"/>
  <c r="Q49" i="38"/>
  <c r="Q48" i="38"/>
  <c r="Q47" i="38"/>
  <c r="Q46" i="38"/>
  <c r="Q45" i="38"/>
  <c r="Q44" i="38"/>
  <c r="Q43" i="38"/>
  <c r="Q42" i="38"/>
  <c r="Q41" i="38"/>
  <c r="Q40" i="38"/>
  <c r="Q39" i="38"/>
  <c r="Q38" i="38"/>
  <c r="Q37" i="38"/>
  <c r="Q36" i="38"/>
  <c r="Q35" i="38"/>
  <c r="Q34" i="38"/>
  <c r="Q33" i="38"/>
  <c r="Q32" i="38"/>
  <c r="Q31" i="38"/>
  <c r="Q30" i="38"/>
  <c r="Q29" i="38"/>
  <c r="Q28" i="38"/>
  <c r="Q27" i="38"/>
  <c r="Q26" i="38"/>
  <c r="Q25" i="38"/>
  <c r="Q24" i="38"/>
  <c r="Q23" i="38"/>
  <c r="Q22" i="38"/>
  <c r="Q21" i="38"/>
  <c r="Q20" i="38"/>
  <c r="Q19" i="38"/>
  <c r="Q18" i="38"/>
  <c r="Q17" i="38"/>
  <c r="Q16" i="38"/>
  <c r="Q15" i="38"/>
  <c r="Q14" i="38"/>
  <c r="Q13" i="38"/>
  <c r="Q12" i="38"/>
  <c r="Q11" i="38"/>
  <c r="Q10" i="38"/>
  <c r="Q9" i="38"/>
  <c r="N152" i="38"/>
  <c r="N151" i="38"/>
  <c r="N150" i="38"/>
  <c r="N149" i="38"/>
  <c r="N148" i="38"/>
  <c r="N147" i="38"/>
  <c r="N146" i="38"/>
  <c r="N145" i="38"/>
  <c r="N144" i="38"/>
  <c r="N143" i="38"/>
  <c r="N142" i="38"/>
  <c r="N141" i="38"/>
  <c r="N140" i="38"/>
  <c r="N139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5" i="38"/>
  <c r="N124" i="38"/>
  <c r="N123" i="38"/>
  <c r="N122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K152" i="38"/>
  <c r="K151" i="38"/>
  <c r="K150" i="38"/>
  <c r="K149" i="38"/>
  <c r="K148" i="38"/>
  <c r="K147" i="38"/>
  <c r="K146" i="38"/>
  <c r="K145" i="38"/>
  <c r="K144" i="38"/>
  <c r="K143" i="38"/>
  <c r="K142" i="38"/>
  <c r="K141" i="38"/>
  <c r="K140" i="38"/>
  <c r="K139" i="38"/>
  <c r="K138" i="38"/>
  <c r="K137" i="38"/>
  <c r="K136" i="38"/>
  <c r="K135" i="38"/>
  <c r="K134" i="38"/>
  <c r="K133" i="38"/>
  <c r="K132" i="38"/>
  <c r="K131" i="38"/>
  <c r="K130" i="38"/>
  <c r="K129" i="38"/>
  <c r="K128" i="38"/>
  <c r="K127" i="38"/>
  <c r="K126" i="38"/>
  <c r="K125" i="38"/>
  <c r="K124" i="38"/>
  <c r="K123" i="38"/>
  <c r="K122" i="38"/>
  <c r="K121" i="38"/>
  <c r="K120" i="38"/>
  <c r="K119" i="38"/>
  <c r="K118" i="38"/>
  <c r="K117" i="38"/>
  <c r="K116" i="38"/>
  <c r="K115" i="38"/>
  <c r="K114" i="38"/>
  <c r="K113" i="38"/>
  <c r="K112" i="38"/>
  <c r="K111" i="38"/>
  <c r="K110" i="38"/>
  <c r="K109" i="38"/>
  <c r="K108" i="38"/>
  <c r="K107" i="38"/>
  <c r="K106" i="38"/>
  <c r="K105" i="38"/>
  <c r="K104" i="38"/>
  <c r="K103" i="38"/>
  <c r="K102" i="38"/>
  <c r="K101" i="38"/>
  <c r="K100" i="38"/>
  <c r="K99" i="38"/>
  <c r="K98" i="38"/>
  <c r="K97" i="38"/>
  <c r="K96" i="38"/>
  <c r="K95" i="38"/>
  <c r="K94" i="38"/>
  <c r="K93" i="38"/>
  <c r="K92" i="38"/>
  <c r="K91" i="38"/>
  <c r="K90" i="38"/>
  <c r="K89" i="38"/>
  <c r="K88" i="38"/>
  <c r="K87" i="38"/>
  <c r="K86" i="38"/>
  <c r="K85" i="38"/>
  <c r="K84" i="38"/>
  <c r="K83" i="38"/>
  <c r="K82" i="38"/>
  <c r="K81" i="38"/>
  <c r="K80" i="38"/>
  <c r="K79" i="38"/>
  <c r="K78" i="38"/>
  <c r="K77" i="38"/>
  <c r="K76" i="38"/>
  <c r="K75" i="38"/>
  <c r="K74" i="38"/>
  <c r="K73" i="38"/>
  <c r="K72" i="38"/>
  <c r="K71" i="38"/>
  <c r="K70" i="38"/>
  <c r="K69" i="38"/>
  <c r="K68" i="38"/>
  <c r="K67" i="38"/>
  <c r="K66" i="38"/>
  <c r="K65" i="38"/>
  <c r="K64" i="38"/>
  <c r="K63" i="38"/>
  <c r="K62" i="38"/>
  <c r="K61" i="38"/>
  <c r="K60" i="38"/>
  <c r="K59" i="38"/>
  <c r="K58" i="38"/>
  <c r="K57" i="38"/>
  <c r="K56" i="38"/>
  <c r="K55" i="38"/>
  <c r="K54" i="38"/>
  <c r="K53" i="38"/>
  <c r="K52" i="38"/>
  <c r="K51" i="38"/>
  <c r="K50" i="38"/>
  <c r="K49" i="38"/>
  <c r="K48" i="38"/>
  <c r="K47" i="38"/>
  <c r="K46" i="38"/>
  <c r="K45" i="38"/>
  <c r="K44" i="38"/>
  <c r="K43" i="38"/>
  <c r="K42" i="38"/>
  <c r="K41" i="38"/>
  <c r="K40" i="38"/>
  <c r="K39" i="38"/>
  <c r="K38" i="38"/>
  <c r="K37" i="38"/>
  <c r="K36" i="38"/>
  <c r="K35" i="38"/>
  <c r="K34" i="38"/>
  <c r="K33" i="38"/>
  <c r="K32" i="38"/>
  <c r="K31" i="38"/>
  <c r="K30" i="38"/>
  <c r="K29" i="38"/>
  <c r="K28" i="38"/>
  <c r="K27" i="38"/>
  <c r="K26" i="38"/>
  <c r="K25" i="38"/>
  <c r="K24" i="38"/>
  <c r="K23" i="38"/>
  <c r="K22" i="38"/>
  <c r="K21" i="38"/>
  <c r="K20" i="38"/>
  <c r="K19" i="38"/>
  <c r="K18" i="38"/>
  <c r="K17" i="38"/>
  <c r="K16" i="38"/>
  <c r="K15" i="38"/>
  <c r="K14" i="38"/>
  <c r="K13" i="38"/>
  <c r="K12" i="38"/>
  <c r="K11" i="38"/>
  <c r="K10" i="38"/>
  <c r="K9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E152" i="38"/>
  <c r="E151" i="38"/>
  <c r="E150" i="38"/>
  <c r="E149" i="38"/>
  <c r="E148" i="38"/>
  <c r="E147" i="38"/>
  <c r="E146" i="38"/>
  <c r="E145" i="38"/>
  <c r="E144" i="38"/>
  <c r="E143" i="38"/>
  <c r="E142" i="38"/>
  <c r="E141" i="38"/>
  <c r="E140" i="38"/>
  <c r="E139" i="38"/>
  <c r="E138" i="38"/>
  <c r="E137" i="38"/>
  <c r="E136" i="38"/>
  <c r="E135" i="38"/>
  <c r="E134" i="38"/>
  <c r="E133" i="38"/>
  <c r="E132" i="38"/>
  <c r="E131" i="38"/>
  <c r="E130" i="38"/>
  <c r="E129" i="38"/>
  <c r="E128" i="38"/>
  <c r="E127" i="38"/>
  <c r="E126" i="38"/>
  <c r="E125" i="38"/>
  <c r="E124" i="38"/>
  <c r="E123" i="38"/>
  <c r="E122" i="38"/>
  <c r="E121" i="38"/>
  <c r="E120" i="38"/>
  <c r="E119" i="38"/>
  <c r="E118" i="38"/>
  <c r="E117" i="38"/>
  <c r="E116" i="38"/>
  <c r="E115" i="38"/>
  <c r="E114" i="38"/>
  <c r="E113" i="38"/>
  <c r="E112" i="38"/>
  <c r="E111" i="38"/>
  <c r="E110" i="38"/>
  <c r="E109" i="38"/>
  <c r="E108" i="38"/>
  <c r="E107" i="38"/>
  <c r="E106" i="38"/>
  <c r="E105" i="38"/>
  <c r="E104" i="38"/>
  <c r="E103" i="38"/>
  <c r="E102" i="38"/>
  <c r="E101" i="38"/>
  <c r="E100" i="38"/>
  <c r="E99" i="38"/>
  <c r="E98" i="38"/>
  <c r="E97" i="38"/>
  <c r="E96" i="38"/>
  <c r="E95" i="38"/>
  <c r="E94" i="38"/>
  <c r="E93" i="38"/>
  <c r="E92" i="38"/>
  <c r="E91" i="38"/>
  <c r="E90" i="38"/>
  <c r="E89" i="38"/>
  <c r="E88" i="38"/>
  <c r="E87" i="38"/>
  <c r="E86" i="38"/>
  <c r="E85" i="38"/>
  <c r="E84" i="38"/>
  <c r="E83" i="38"/>
  <c r="E82" i="38"/>
  <c r="E81" i="38"/>
  <c r="E80" i="38"/>
  <c r="E79" i="38"/>
  <c r="E78" i="38"/>
  <c r="E77" i="38"/>
  <c r="E76" i="38"/>
  <c r="E75" i="38"/>
  <c r="E74" i="38"/>
  <c r="E73" i="38"/>
  <c r="E72" i="38"/>
  <c r="E71" i="38"/>
  <c r="E70" i="38"/>
  <c r="E69" i="38"/>
  <c r="E68" i="38"/>
  <c r="E67" i="38"/>
  <c r="E66" i="38"/>
  <c r="E65" i="38"/>
  <c r="E64" i="38"/>
  <c r="E63" i="38"/>
  <c r="E62" i="38"/>
  <c r="E61" i="38"/>
  <c r="E60" i="38"/>
  <c r="E59" i="38"/>
  <c r="E58" i="38"/>
  <c r="E57" i="38"/>
  <c r="E56" i="38"/>
  <c r="E55" i="38"/>
  <c r="E54" i="38"/>
  <c r="E53" i="38"/>
  <c r="E52" i="38"/>
  <c r="E51" i="38"/>
  <c r="E50" i="38"/>
  <c r="E49" i="38"/>
  <c r="E48" i="38"/>
  <c r="E47" i="38"/>
  <c r="E46" i="38"/>
  <c r="E45" i="38"/>
  <c r="E44" i="38"/>
  <c r="E43" i="38"/>
  <c r="E42" i="38"/>
  <c r="E41" i="38"/>
  <c r="E40" i="38"/>
  <c r="E39" i="38"/>
  <c r="E38" i="38"/>
  <c r="E37" i="38"/>
  <c r="E36" i="38"/>
  <c r="E35" i="38"/>
  <c r="E34" i="38"/>
  <c r="E33" i="38"/>
  <c r="E32" i="38"/>
  <c r="E31" i="38"/>
  <c r="E30" i="38"/>
  <c r="E29" i="38"/>
  <c r="E28" i="38"/>
  <c r="E27" i="38"/>
  <c r="E26" i="38"/>
  <c r="E25" i="38"/>
  <c r="E24" i="38"/>
  <c r="E23" i="38"/>
  <c r="E22" i="38"/>
  <c r="E21" i="38"/>
  <c r="E20" i="38"/>
  <c r="E19" i="38"/>
  <c r="E18" i="38"/>
  <c r="E17" i="38"/>
  <c r="E16" i="38"/>
  <c r="E15" i="38"/>
  <c r="E14" i="38"/>
  <c r="E13" i="38"/>
  <c r="E12" i="38"/>
  <c r="E11" i="38"/>
  <c r="E10" i="38"/>
  <c r="AC152" i="32"/>
  <c r="AC151" i="32"/>
  <c r="AC150" i="32"/>
  <c r="AC149" i="32"/>
  <c r="AC148" i="32"/>
  <c r="AC147" i="32"/>
  <c r="AC146" i="32"/>
  <c r="AC145" i="32"/>
  <c r="AC144" i="32"/>
  <c r="AC143" i="32"/>
  <c r="AC142" i="32"/>
  <c r="AC141" i="32"/>
  <c r="AC140" i="32"/>
  <c r="AC139" i="32"/>
  <c r="AC138" i="32"/>
  <c r="AC137" i="32"/>
  <c r="AC136" i="32"/>
  <c r="AC135" i="32"/>
  <c r="AC134" i="32"/>
  <c r="AC133" i="32"/>
  <c r="AC132" i="32"/>
  <c r="AC131" i="32"/>
  <c r="AC130" i="32"/>
  <c r="AC129" i="32"/>
  <c r="AC128" i="32"/>
  <c r="AC127" i="32"/>
  <c r="AC126" i="32"/>
  <c r="AC125" i="32"/>
  <c r="AC124" i="32"/>
  <c r="AC123" i="32"/>
  <c r="AC122" i="32"/>
  <c r="AC121" i="32"/>
  <c r="AC120" i="32"/>
  <c r="AC119" i="32"/>
  <c r="AC118" i="32"/>
  <c r="AC117" i="32"/>
  <c r="AC116" i="32"/>
  <c r="AC115" i="32"/>
  <c r="AC114" i="32"/>
  <c r="AC113" i="32"/>
  <c r="AC112" i="32"/>
  <c r="AC111" i="32"/>
  <c r="AC110" i="32"/>
  <c r="AC109" i="32"/>
  <c r="AC108" i="32"/>
  <c r="AC107" i="32"/>
  <c r="AC106" i="32"/>
  <c r="AC105" i="32"/>
  <c r="AC104" i="32"/>
  <c r="AC103" i="32"/>
  <c r="AC102" i="32"/>
  <c r="AC101" i="32"/>
  <c r="AC100" i="32"/>
  <c r="AC99" i="32"/>
  <c r="AC98" i="32"/>
  <c r="AC97" i="32"/>
  <c r="AC96" i="32"/>
  <c r="AC95" i="32"/>
  <c r="AC94" i="32"/>
  <c r="AC93" i="32"/>
  <c r="AC92" i="32"/>
  <c r="AC91" i="32"/>
  <c r="AC90" i="32"/>
  <c r="AC89" i="32"/>
  <c r="AC88" i="32"/>
  <c r="AC87" i="32"/>
  <c r="AC86" i="32"/>
  <c r="AC85" i="32"/>
  <c r="AC84" i="32"/>
  <c r="AC83" i="32"/>
  <c r="AC82" i="32"/>
  <c r="AC81" i="32"/>
  <c r="AC80" i="32"/>
  <c r="AC79" i="32"/>
  <c r="AC78" i="32"/>
  <c r="AC77" i="32"/>
  <c r="AC76" i="32"/>
  <c r="AC75" i="32"/>
  <c r="AC74" i="32"/>
  <c r="AC73" i="32"/>
  <c r="AC72" i="32"/>
  <c r="AC71" i="32"/>
  <c r="AC70" i="32"/>
  <c r="AC69" i="32"/>
  <c r="AC68" i="32"/>
  <c r="AC67" i="32"/>
  <c r="AC66" i="32"/>
  <c r="AC65" i="32"/>
  <c r="AC64" i="32"/>
  <c r="AC63" i="32"/>
  <c r="AC62" i="32"/>
  <c r="AC61" i="32"/>
  <c r="AC60" i="32"/>
  <c r="AC59" i="32"/>
  <c r="AC58" i="32"/>
  <c r="AC57" i="32"/>
  <c r="AC56" i="32"/>
  <c r="AC55" i="32"/>
  <c r="AC54" i="32"/>
  <c r="AC53" i="32"/>
  <c r="AC52" i="32"/>
  <c r="AC51" i="32"/>
  <c r="AC50" i="32"/>
  <c r="AC49" i="32"/>
  <c r="AC48" i="32"/>
  <c r="AC47" i="32"/>
  <c r="AC46" i="32"/>
  <c r="AC45" i="32"/>
  <c r="AC44" i="32"/>
  <c r="AC43" i="32"/>
  <c r="AC42" i="32"/>
  <c r="AC41" i="32"/>
  <c r="AC40" i="32"/>
  <c r="AC39" i="32"/>
  <c r="AC38" i="32"/>
  <c r="AC37" i="32"/>
  <c r="AC36" i="32"/>
  <c r="AC35" i="32"/>
  <c r="AC34" i="32"/>
  <c r="AC33" i="32"/>
  <c r="AC32" i="32"/>
  <c r="AC31" i="32"/>
  <c r="AC30" i="32"/>
  <c r="AC29" i="32"/>
  <c r="AC28" i="32"/>
  <c r="AC27" i="32"/>
  <c r="AC26" i="32"/>
  <c r="AC25" i="32"/>
  <c r="AC24" i="32"/>
  <c r="AC23" i="32"/>
  <c r="AC22" i="32"/>
  <c r="AC21" i="32"/>
  <c r="AC20" i="32"/>
  <c r="AC19" i="32"/>
  <c r="AC18" i="32"/>
  <c r="AC17" i="32"/>
  <c r="AC16" i="32"/>
  <c r="AC15" i="32"/>
  <c r="AC14" i="32"/>
  <c r="AC13" i="32"/>
  <c r="AC12" i="32"/>
  <c r="AC11" i="32"/>
  <c r="AC10" i="32"/>
  <c r="AB152" i="32"/>
  <c r="AB151" i="32"/>
  <c r="AB150" i="32"/>
  <c r="AB149" i="32"/>
  <c r="AB148" i="32"/>
  <c r="AB147" i="32"/>
  <c r="AB146" i="32"/>
  <c r="AB145" i="32"/>
  <c r="AB144" i="32"/>
  <c r="AB143" i="32"/>
  <c r="AB142" i="32"/>
  <c r="AB141" i="32"/>
  <c r="AB140" i="32"/>
  <c r="AB139" i="32"/>
  <c r="AB138" i="32"/>
  <c r="AB137" i="32"/>
  <c r="AB136" i="32"/>
  <c r="AB135" i="32"/>
  <c r="AB134" i="32"/>
  <c r="AB133" i="32"/>
  <c r="AB132" i="32"/>
  <c r="AB131" i="32"/>
  <c r="AB130" i="32"/>
  <c r="AB129" i="32"/>
  <c r="AB128" i="32"/>
  <c r="AB127" i="32"/>
  <c r="AB126" i="32"/>
  <c r="AB125" i="32"/>
  <c r="AB124" i="32"/>
  <c r="AB123" i="32"/>
  <c r="AB122" i="32"/>
  <c r="AB121" i="32"/>
  <c r="AB120" i="32"/>
  <c r="AB119" i="32"/>
  <c r="AB118" i="32"/>
  <c r="AB117" i="32"/>
  <c r="AB116" i="32"/>
  <c r="AB115" i="32"/>
  <c r="AB114" i="32"/>
  <c r="AB113" i="32"/>
  <c r="AB112" i="32"/>
  <c r="AB111" i="32"/>
  <c r="AB110" i="32"/>
  <c r="AB109" i="32"/>
  <c r="AB108" i="32"/>
  <c r="AB107" i="32"/>
  <c r="AB106" i="32"/>
  <c r="AB105" i="32"/>
  <c r="AB104" i="32"/>
  <c r="AB103" i="32"/>
  <c r="AB102" i="32"/>
  <c r="AB101" i="32"/>
  <c r="AB100" i="32"/>
  <c r="AB99" i="32"/>
  <c r="AB98" i="32"/>
  <c r="AB97" i="32"/>
  <c r="AB96" i="32"/>
  <c r="AB95" i="32"/>
  <c r="AB94" i="32"/>
  <c r="AB93" i="32"/>
  <c r="AB92" i="32"/>
  <c r="AB91" i="32"/>
  <c r="AB90" i="32"/>
  <c r="AB89" i="32"/>
  <c r="AB88" i="32"/>
  <c r="AB87" i="32"/>
  <c r="AB86" i="32"/>
  <c r="AB85" i="32"/>
  <c r="AB84" i="32"/>
  <c r="AB83" i="32"/>
  <c r="AB82" i="32"/>
  <c r="AB81" i="32"/>
  <c r="AB80" i="32"/>
  <c r="AB79" i="32"/>
  <c r="AB78" i="32"/>
  <c r="AB77" i="32"/>
  <c r="AB76" i="32"/>
  <c r="AB75" i="32"/>
  <c r="AB74" i="32"/>
  <c r="AB73" i="32"/>
  <c r="AB72" i="32"/>
  <c r="AB71" i="32"/>
  <c r="AB70" i="32"/>
  <c r="AB69" i="32"/>
  <c r="AB68" i="32"/>
  <c r="AB67" i="32"/>
  <c r="AB66" i="32"/>
  <c r="AB65" i="32"/>
  <c r="AB64" i="32"/>
  <c r="AB63" i="32"/>
  <c r="AB62" i="32"/>
  <c r="AB61" i="32"/>
  <c r="AB60" i="32"/>
  <c r="AB59" i="32"/>
  <c r="AB58" i="32"/>
  <c r="AB57" i="32"/>
  <c r="AB56" i="32"/>
  <c r="AB55" i="32"/>
  <c r="AB54" i="32"/>
  <c r="AB53" i="32"/>
  <c r="AB52" i="32"/>
  <c r="AB51" i="32"/>
  <c r="AB50" i="32"/>
  <c r="AB49" i="32"/>
  <c r="AB48" i="32"/>
  <c r="AB47" i="32"/>
  <c r="AB46" i="32"/>
  <c r="AB45" i="32"/>
  <c r="AB44" i="32"/>
  <c r="AB43" i="32"/>
  <c r="AB42" i="32"/>
  <c r="AB41" i="32"/>
  <c r="AB40" i="32"/>
  <c r="AB39" i="32"/>
  <c r="AB38" i="32"/>
  <c r="AB37" i="32"/>
  <c r="AB36" i="32"/>
  <c r="AB35" i="32"/>
  <c r="AB34" i="32"/>
  <c r="AB33" i="32"/>
  <c r="AB32" i="32"/>
  <c r="AB31" i="32"/>
  <c r="AB30" i="32"/>
  <c r="AB29" i="32"/>
  <c r="AB28" i="32"/>
  <c r="AB27" i="32"/>
  <c r="AB26" i="32"/>
  <c r="AB25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A152" i="32"/>
  <c r="AA151" i="32"/>
  <c r="AA150" i="32"/>
  <c r="AA149" i="32"/>
  <c r="AA148" i="32"/>
  <c r="AA147" i="32"/>
  <c r="AA146" i="32"/>
  <c r="AA145" i="32"/>
  <c r="AA144" i="32"/>
  <c r="AA143" i="32"/>
  <c r="AA142" i="32"/>
  <c r="AA141" i="32"/>
  <c r="AA140" i="32"/>
  <c r="AA139" i="32"/>
  <c r="AA138" i="32"/>
  <c r="AA137" i="32"/>
  <c r="AA136" i="32"/>
  <c r="AA135" i="32"/>
  <c r="AA134" i="32"/>
  <c r="AA133" i="32"/>
  <c r="AA132" i="32"/>
  <c r="AA131" i="32"/>
  <c r="AA130" i="32"/>
  <c r="AA129" i="32"/>
  <c r="AA128" i="32"/>
  <c r="AA127" i="32"/>
  <c r="AA126" i="32"/>
  <c r="AA125" i="32"/>
  <c r="AA124" i="32"/>
  <c r="AA123" i="32"/>
  <c r="AA122" i="32"/>
  <c r="AA121" i="32"/>
  <c r="AA120" i="32"/>
  <c r="AA119" i="32"/>
  <c r="AA118" i="32"/>
  <c r="AA117" i="32"/>
  <c r="AA116" i="32"/>
  <c r="AA115" i="32"/>
  <c r="AA114" i="32"/>
  <c r="AA113" i="32"/>
  <c r="AA112" i="32"/>
  <c r="AA111" i="32"/>
  <c r="AA110" i="32"/>
  <c r="AA109" i="32"/>
  <c r="AA108" i="32"/>
  <c r="AA107" i="32"/>
  <c r="AA106" i="32"/>
  <c r="AA105" i="32"/>
  <c r="AA104" i="32"/>
  <c r="AA103" i="32"/>
  <c r="AA102" i="32"/>
  <c r="AA101" i="32"/>
  <c r="AA100" i="32"/>
  <c r="AA99" i="32"/>
  <c r="AA98" i="32"/>
  <c r="AA97" i="32"/>
  <c r="AA96" i="32"/>
  <c r="AA95" i="32"/>
  <c r="AA94" i="32"/>
  <c r="AA93" i="32"/>
  <c r="AA92" i="32"/>
  <c r="AA91" i="32"/>
  <c r="AA90" i="32"/>
  <c r="AA89" i="32"/>
  <c r="AA88" i="32"/>
  <c r="AA87" i="32"/>
  <c r="AA86" i="32"/>
  <c r="AA85" i="32"/>
  <c r="AA84" i="32"/>
  <c r="AA83" i="32"/>
  <c r="AA82" i="32"/>
  <c r="AA81" i="32"/>
  <c r="AA80" i="32"/>
  <c r="AA79" i="32"/>
  <c r="AA78" i="32"/>
  <c r="AA77" i="32"/>
  <c r="AA76" i="32"/>
  <c r="AA75" i="32"/>
  <c r="AA74" i="32"/>
  <c r="AA73" i="32"/>
  <c r="AA72" i="32"/>
  <c r="AA71" i="32"/>
  <c r="AA70" i="32"/>
  <c r="AA69" i="32"/>
  <c r="AA68" i="32"/>
  <c r="AA67" i="32"/>
  <c r="AA66" i="32"/>
  <c r="AA65" i="32"/>
  <c r="AA64" i="32"/>
  <c r="AA63" i="32"/>
  <c r="AA62" i="32"/>
  <c r="AA61" i="32"/>
  <c r="AA60" i="32"/>
  <c r="AA59" i="32"/>
  <c r="AA58" i="32"/>
  <c r="AA57" i="32"/>
  <c r="AA56" i="32"/>
  <c r="AA55" i="32"/>
  <c r="AA54" i="32"/>
  <c r="AA53" i="32"/>
  <c r="AA52" i="32"/>
  <c r="AA51" i="32"/>
  <c r="AA50" i="32"/>
  <c r="AA49" i="32"/>
  <c r="AA48" i="32"/>
  <c r="AA47" i="32"/>
  <c r="AA46" i="32"/>
  <c r="AA45" i="32"/>
  <c r="AA44" i="32"/>
  <c r="AA43" i="32"/>
  <c r="AA42" i="32"/>
  <c r="AA41" i="32"/>
  <c r="AA40" i="32"/>
  <c r="AA39" i="32"/>
  <c r="AA38" i="32"/>
  <c r="AA37" i="32"/>
  <c r="AA36" i="32"/>
  <c r="AA35" i="32"/>
  <c r="AA34" i="32"/>
  <c r="AA33" i="32"/>
  <c r="AA32" i="32"/>
  <c r="AA31" i="32"/>
  <c r="AA30" i="32"/>
  <c r="AA29" i="32"/>
  <c r="AA28" i="32"/>
  <c r="AA27" i="32"/>
  <c r="AA26" i="32"/>
  <c r="AA25" i="32"/>
  <c r="AA24" i="32"/>
  <c r="AA23" i="32"/>
  <c r="AA22" i="32"/>
  <c r="AA21" i="32"/>
  <c r="AA20" i="32"/>
  <c r="AA19" i="32"/>
  <c r="AA18" i="32"/>
  <c r="AA17" i="32"/>
  <c r="AA16" i="32"/>
  <c r="AA15" i="32"/>
  <c r="AA14" i="32"/>
  <c r="AA13" i="32"/>
  <c r="AA12" i="32"/>
  <c r="AA11" i="32"/>
  <c r="AA10" i="32"/>
  <c r="Z152" i="32"/>
  <c r="Z151" i="32"/>
  <c r="Z150" i="32"/>
  <c r="Z149" i="32"/>
  <c r="Z148" i="32"/>
  <c r="Z147" i="32"/>
  <c r="Z146" i="32"/>
  <c r="Z145" i="32"/>
  <c r="Z144" i="32"/>
  <c r="Z143" i="32"/>
  <c r="Z142" i="32"/>
  <c r="Z141" i="32"/>
  <c r="Z140" i="32"/>
  <c r="Z139" i="32"/>
  <c r="Z138" i="32"/>
  <c r="Z137" i="32"/>
  <c r="Z136" i="32"/>
  <c r="Z135" i="32"/>
  <c r="Z134" i="32"/>
  <c r="Z133" i="32"/>
  <c r="Z132" i="32"/>
  <c r="Z131" i="32"/>
  <c r="Z130" i="32"/>
  <c r="Z129" i="32"/>
  <c r="Z128" i="32"/>
  <c r="Z127" i="32"/>
  <c r="Z126" i="32"/>
  <c r="Z125" i="32"/>
  <c r="Z124" i="32"/>
  <c r="Z123" i="32"/>
  <c r="Z122" i="32"/>
  <c r="Z121" i="32"/>
  <c r="Z120" i="32"/>
  <c r="Z119" i="32"/>
  <c r="Z118" i="32"/>
  <c r="Z117" i="32"/>
  <c r="Z116" i="32"/>
  <c r="Z115" i="32"/>
  <c r="Z114" i="32"/>
  <c r="Z113" i="32"/>
  <c r="Z112" i="32"/>
  <c r="Z111" i="32"/>
  <c r="Z110" i="32"/>
  <c r="Z109" i="32"/>
  <c r="Z108" i="32"/>
  <c r="Z107" i="32"/>
  <c r="Z106" i="32"/>
  <c r="Z105" i="32"/>
  <c r="Z104" i="32"/>
  <c r="Z103" i="32"/>
  <c r="Z102" i="32"/>
  <c r="Z101" i="32"/>
  <c r="Z100" i="32"/>
  <c r="Z99" i="32"/>
  <c r="Z98" i="32"/>
  <c r="Z97" i="32"/>
  <c r="Z96" i="32"/>
  <c r="Z95" i="32"/>
  <c r="Z94" i="32"/>
  <c r="Z93" i="32"/>
  <c r="Z92" i="32"/>
  <c r="Z91" i="32"/>
  <c r="Z90" i="32"/>
  <c r="Z89" i="32"/>
  <c r="Z88" i="32"/>
  <c r="Z87" i="32"/>
  <c r="Z86" i="32"/>
  <c r="Z85" i="32"/>
  <c r="Z84" i="32"/>
  <c r="Z83" i="32"/>
  <c r="Z82" i="32"/>
  <c r="Z81" i="32"/>
  <c r="Z80" i="32"/>
  <c r="Z79" i="32"/>
  <c r="Z78" i="32"/>
  <c r="Z77" i="32"/>
  <c r="Z76" i="32"/>
  <c r="Z75" i="32"/>
  <c r="Z74" i="32"/>
  <c r="Z73" i="32"/>
  <c r="Z72" i="32"/>
  <c r="Z71" i="32"/>
  <c r="Z70" i="32"/>
  <c r="Z69" i="32"/>
  <c r="Z68" i="32"/>
  <c r="Z67" i="32"/>
  <c r="Z66" i="32"/>
  <c r="Z65" i="32"/>
  <c r="Z64" i="32"/>
  <c r="Z63" i="32"/>
  <c r="Z62" i="32"/>
  <c r="Z61" i="32"/>
  <c r="Z60" i="32"/>
  <c r="Z59" i="32"/>
  <c r="Z58" i="32"/>
  <c r="Z57" i="32"/>
  <c r="Z56" i="32"/>
  <c r="Z55" i="32"/>
  <c r="Z54" i="32"/>
  <c r="Z53" i="32"/>
  <c r="Z52" i="32"/>
  <c r="Z51" i="32"/>
  <c r="Z50" i="32"/>
  <c r="Z49" i="32"/>
  <c r="Z48" i="32"/>
  <c r="Z47" i="32"/>
  <c r="Z46" i="32"/>
  <c r="Z45" i="32"/>
  <c r="Z44" i="32"/>
  <c r="Z43" i="32"/>
  <c r="Z42" i="32"/>
  <c r="Z41" i="32"/>
  <c r="Z40" i="32"/>
  <c r="Z39" i="32"/>
  <c r="Z38" i="32"/>
  <c r="Z37" i="32"/>
  <c r="Z36" i="32"/>
  <c r="Z35" i="32"/>
  <c r="Z34" i="32"/>
  <c r="Z33" i="32"/>
  <c r="Z32" i="32"/>
  <c r="Z31" i="32"/>
  <c r="Z30" i="32"/>
  <c r="Z29" i="32"/>
  <c r="Z28" i="32"/>
  <c r="Z27" i="32"/>
  <c r="Z26" i="32"/>
  <c r="Z25" i="32"/>
  <c r="Z24" i="32"/>
  <c r="Z23" i="32"/>
  <c r="Z22" i="32"/>
  <c r="Z21" i="32"/>
  <c r="Z20" i="32"/>
  <c r="Z19" i="32"/>
  <c r="Z18" i="32"/>
  <c r="Z17" i="32"/>
  <c r="Z16" i="32"/>
  <c r="Z15" i="32"/>
  <c r="Z14" i="32"/>
  <c r="Z13" i="32"/>
  <c r="Z12" i="32"/>
  <c r="Z11" i="32"/>
  <c r="Z10" i="32"/>
  <c r="Y152" i="32"/>
  <c r="Y151" i="32"/>
  <c r="Y150" i="32"/>
  <c r="Y149" i="32"/>
  <c r="Y148" i="32"/>
  <c r="Y147" i="32"/>
  <c r="Y146" i="32"/>
  <c r="Y145" i="32"/>
  <c r="Y144" i="32"/>
  <c r="Y143" i="32"/>
  <c r="Y142" i="32"/>
  <c r="Y141" i="32"/>
  <c r="Y140" i="32"/>
  <c r="Y139" i="32"/>
  <c r="Y138" i="32"/>
  <c r="Y137" i="32"/>
  <c r="Y136" i="32"/>
  <c r="Y135" i="32"/>
  <c r="Y134" i="32"/>
  <c r="Y133" i="32"/>
  <c r="Y132" i="32"/>
  <c r="Y131" i="32"/>
  <c r="Y130" i="32"/>
  <c r="Y129" i="32"/>
  <c r="Y128" i="32"/>
  <c r="Y127" i="32"/>
  <c r="Y126" i="32"/>
  <c r="Y125" i="32"/>
  <c r="Y124" i="32"/>
  <c r="Y123" i="32"/>
  <c r="Y122" i="32"/>
  <c r="Y121" i="32"/>
  <c r="Y120" i="32"/>
  <c r="Y119" i="32"/>
  <c r="Y118" i="32"/>
  <c r="Y117" i="32"/>
  <c r="Y116" i="32"/>
  <c r="Y115" i="32"/>
  <c r="Y114" i="32"/>
  <c r="Y113" i="32"/>
  <c r="Y112" i="32"/>
  <c r="Y111" i="32"/>
  <c r="Y110" i="32"/>
  <c r="Y109" i="32"/>
  <c r="Y108" i="32"/>
  <c r="Y107" i="32"/>
  <c r="Y106" i="32"/>
  <c r="Y105" i="32"/>
  <c r="Y104" i="32"/>
  <c r="Y103" i="32"/>
  <c r="Y102" i="32"/>
  <c r="Y101" i="32"/>
  <c r="Y100" i="32"/>
  <c r="Y99" i="32"/>
  <c r="Y98" i="32"/>
  <c r="Y97" i="32"/>
  <c r="Y96" i="32"/>
  <c r="Y95" i="32"/>
  <c r="Y94" i="32"/>
  <c r="Y93" i="32"/>
  <c r="Y92" i="32"/>
  <c r="Y91" i="32"/>
  <c r="Y90" i="32"/>
  <c r="Y89" i="32"/>
  <c r="Y88" i="32"/>
  <c r="Y87" i="32"/>
  <c r="Y86" i="32"/>
  <c r="Y85" i="32"/>
  <c r="Y84" i="32"/>
  <c r="Y83" i="32"/>
  <c r="Y82" i="32"/>
  <c r="Y81" i="32"/>
  <c r="Y80" i="32"/>
  <c r="Y79" i="32"/>
  <c r="Y78" i="32"/>
  <c r="Y77" i="32"/>
  <c r="Y76" i="32"/>
  <c r="Y75" i="32"/>
  <c r="Y74" i="32"/>
  <c r="Y73" i="32"/>
  <c r="Y72" i="32"/>
  <c r="Y71" i="32"/>
  <c r="Y70" i="32"/>
  <c r="Y69" i="32"/>
  <c r="Y68" i="32"/>
  <c r="Y67" i="32"/>
  <c r="Y66" i="32"/>
  <c r="Y65" i="32"/>
  <c r="Y64" i="32"/>
  <c r="Y63" i="32"/>
  <c r="Y62" i="32"/>
  <c r="Y61" i="32"/>
  <c r="Y60" i="32"/>
  <c r="Y59" i="32"/>
  <c r="Y58" i="32"/>
  <c r="Y57" i="32"/>
  <c r="Y56" i="32"/>
  <c r="Y55" i="32"/>
  <c r="Y54" i="32"/>
  <c r="Y53" i="32"/>
  <c r="Y52" i="32"/>
  <c r="Y51" i="32"/>
  <c r="Y50" i="32"/>
  <c r="Y49" i="32"/>
  <c r="Y48" i="32"/>
  <c r="Y47" i="32"/>
  <c r="Y46" i="32"/>
  <c r="Y45" i="32"/>
  <c r="Y44" i="32"/>
  <c r="Y43" i="32"/>
  <c r="Y42" i="32"/>
  <c r="Y41" i="32"/>
  <c r="Y40" i="32"/>
  <c r="Y39" i="32"/>
  <c r="Y38" i="32"/>
  <c r="Y37" i="32"/>
  <c r="Y36" i="32"/>
  <c r="Y35" i="32"/>
  <c r="Y34" i="32"/>
  <c r="Y33" i="32"/>
  <c r="Y32" i="32"/>
  <c r="Y31" i="32"/>
  <c r="Y30" i="32"/>
  <c r="Y29" i="32"/>
  <c r="Y28" i="32"/>
  <c r="Y27" i="32"/>
  <c r="Y26" i="32"/>
  <c r="Y25" i="32"/>
  <c r="Y24" i="32"/>
  <c r="Y23" i="32"/>
  <c r="Y22" i="32"/>
  <c r="Y21" i="32"/>
  <c r="Y20" i="32"/>
  <c r="Y19" i="32"/>
  <c r="Y18" i="32"/>
  <c r="Y17" i="32"/>
  <c r="Y16" i="32"/>
  <c r="Y15" i="32"/>
  <c r="Y14" i="32"/>
  <c r="Y13" i="32"/>
  <c r="Y12" i="32"/>
  <c r="Y11" i="32"/>
  <c r="Y10" i="32"/>
  <c r="X152" i="32"/>
  <c r="X151" i="32"/>
  <c r="X150" i="32"/>
  <c r="X149" i="32"/>
  <c r="X148" i="32"/>
  <c r="X147" i="32"/>
  <c r="X146" i="32"/>
  <c r="X145" i="32"/>
  <c r="X144" i="32"/>
  <c r="X143" i="32"/>
  <c r="X142" i="32"/>
  <c r="X141" i="32"/>
  <c r="X140" i="32"/>
  <c r="X139" i="32"/>
  <c r="X138" i="32"/>
  <c r="X137" i="32"/>
  <c r="X136" i="32"/>
  <c r="X135" i="32"/>
  <c r="X134" i="32"/>
  <c r="X133" i="32"/>
  <c r="X132" i="32"/>
  <c r="X131" i="32"/>
  <c r="X130" i="32"/>
  <c r="X129" i="32"/>
  <c r="X128" i="32"/>
  <c r="X127" i="32"/>
  <c r="X126" i="32"/>
  <c r="X125" i="32"/>
  <c r="X124" i="32"/>
  <c r="X123" i="32"/>
  <c r="X122" i="32"/>
  <c r="X121" i="32"/>
  <c r="X120" i="32"/>
  <c r="X119" i="32"/>
  <c r="X118" i="32"/>
  <c r="X117" i="32"/>
  <c r="X116" i="32"/>
  <c r="X115" i="32"/>
  <c r="X114" i="32"/>
  <c r="X113" i="32"/>
  <c r="X112" i="32"/>
  <c r="X111" i="32"/>
  <c r="X110" i="32"/>
  <c r="X109" i="32"/>
  <c r="X108" i="32"/>
  <c r="X107" i="32"/>
  <c r="X106" i="32"/>
  <c r="X105" i="32"/>
  <c r="X104" i="32"/>
  <c r="X103" i="32"/>
  <c r="X102" i="32"/>
  <c r="X101" i="32"/>
  <c r="X100" i="32"/>
  <c r="X99" i="32"/>
  <c r="X98" i="32"/>
  <c r="X97" i="32"/>
  <c r="X96" i="32"/>
  <c r="X95" i="32"/>
  <c r="X94" i="32"/>
  <c r="X93" i="32"/>
  <c r="X92" i="32"/>
  <c r="X91" i="32"/>
  <c r="X90" i="32"/>
  <c r="X89" i="32"/>
  <c r="X88" i="32"/>
  <c r="X87" i="32"/>
  <c r="X86" i="32"/>
  <c r="X85" i="32"/>
  <c r="X84" i="32"/>
  <c r="X83" i="32"/>
  <c r="X82" i="32"/>
  <c r="X81" i="32"/>
  <c r="X80" i="32"/>
  <c r="X79" i="32"/>
  <c r="X78" i="32"/>
  <c r="X77" i="32"/>
  <c r="X76" i="32"/>
  <c r="X75" i="32"/>
  <c r="X74" i="32"/>
  <c r="X73" i="32"/>
  <c r="X72" i="32"/>
  <c r="X71" i="32"/>
  <c r="X70" i="32"/>
  <c r="X69" i="32"/>
  <c r="X68" i="32"/>
  <c r="X67" i="32"/>
  <c r="X66" i="32"/>
  <c r="X65" i="32"/>
  <c r="X64" i="32"/>
  <c r="X63" i="32"/>
  <c r="X62" i="32"/>
  <c r="X61" i="32"/>
  <c r="X60" i="32"/>
  <c r="X59" i="32"/>
  <c r="X58" i="32"/>
  <c r="X57" i="32"/>
  <c r="X56" i="32"/>
  <c r="X55" i="32"/>
  <c r="X54" i="32"/>
  <c r="X53" i="32"/>
  <c r="X52" i="32"/>
  <c r="X51" i="32"/>
  <c r="X50" i="32"/>
  <c r="X49" i="32"/>
  <c r="X48" i="32"/>
  <c r="X47" i="32"/>
  <c r="X46" i="32"/>
  <c r="X45" i="32"/>
  <c r="X44" i="32"/>
  <c r="X43" i="32"/>
  <c r="X42" i="32"/>
  <c r="X41" i="32"/>
  <c r="X40" i="32"/>
  <c r="X39" i="32"/>
  <c r="X38" i="32"/>
  <c r="X37" i="32"/>
  <c r="X36" i="32"/>
  <c r="X35" i="32"/>
  <c r="X34" i="32"/>
  <c r="X33" i="32"/>
  <c r="X32" i="32"/>
  <c r="X31" i="32"/>
  <c r="X30" i="32"/>
  <c r="X29" i="32"/>
  <c r="X28" i="32"/>
  <c r="X27" i="32"/>
  <c r="X26" i="32"/>
  <c r="X25" i="32"/>
  <c r="X24" i="32"/>
  <c r="X23" i="32"/>
  <c r="X22" i="32"/>
  <c r="X21" i="32"/>
  <c r="X20" i="32"/>
  <c r="X19" i="32"/>
  <c r="X18" i="32"/>
  <c r="X17" i="32"/>
  <c r="X16" i="32"/>
  <c r="X15" i="32"/>
  <c r="X14" i="32"/>
  <c r="X13" i="32"/>
  <c r="X12" i="32"/>
  <c r="X11" i="32"/>
  <c r="X10" i="32"/>
  <c r="T152" i="32"/>
  <c r="T151" i="32"/>
  <c r="T150" i="32"/>
  <c r="T149" i="32"/>
  <c r="T148" i="32"/>
  <c r="T147" i="32"/>
  <c r="T146" i="32"/>
  <c r="T145" i="32"/>
  <c r="T144" i="32"/>
  <c r="T143" i="32"/>
  <c r="T142" i="32"/>
  <c r="T141" i="32"/>
  <c r="T140" i="32"/>
  <c r="T139" i="32"/>
  <c r="T138" i="32"/>
  <c r="T137" i="32"/>
  <c r="T136" i="32"/>
  <c r="T135" i="32"/>
  <c r="T134" i="32"/>
  <c r="T133" i="32"/>
  <c r="T132" i="32"/>
  <c r="T131" i="32"/>
  <c r="T130" i="32"/>
  <c r="T129" i="32"/>
  <c r="T128" i="32"/>
  <c r="T127" i="32"/>
  <c r="T126" i="32"/>
  <c r="T125" i="32"/>
  <c r="T124" i="32"/>
  <c r="T123" i="32"/>
  <c r="T122" i="32"/>
  <c r="T121" i="32"/>
  <c r="T120" i="32"/>
  <c r="T119" i="32"/>
  <c r="T118" i="32"/>
  <c r="T117" i="32"/>
  <c r="T116" i="32"/>
  <c r="T115" i="32"/>
  <c r="T114" i="32"/>
  <c r="T113" i="32"/>
  <c r="T112" i="32"/>
  <c r="T111" i="32"/>
  <c r="T110" i="32"/>
  <c r="T109" i="32"/>
  <c r="T108" i="32"/>
  <c r="T107" i="32"/>
  <c r="T106" i="32"/>
  <c r="T105" i="32"/>
  <c r="T104" i="32"/>
  <c r="T103" i="32"/>
  <c r="T102" i="32"/>
  <c r="T101" i="32"/>
  <c r="T100" i="32"/>
  <c r="T99" i="32"/>
  <c r="T98" i="32"/>
  <c r="T97" i="32"/>
  <c r="T96" i="32"/>
  <c r="T95" i="32"/>
  <c r="T94" i="32"/>
  <c r="T93" i="32"/>
  <c r="T92" i="32"/>
  <c r="T91" i="32"/>
  <c r="T90" i="32"/>
  <c r="T89" i="32"/>
  <c r="T88" i="32"/>
  <c r="T87" i="32"/>
  <c r="T86" i="32"/>
  <c r="T85" i="32"/>
  <c r="T84" i="32"/>
  <c r="T83" i="32"/>
  <c r="T82" i="32"/>
  <c r="T81" i="32"/>
  <c r="T80" i="32"/>
  <c r="T79" i="32"/>
  <c r="T78" i="32"/>
  <c r="T77" i="32"/>
  <c r="T76" i="32"/>
  <c r="T75" i="32"/>
  <c r="T74" i="32"/>
  <c r="T73" i="32"/>
  <c r="T72" i="32"/>
  <c r="T71" i="32"/>
  <c r="T70" i="32"/>
  <c r="T69" i="32"/>
  <c r="T68" i="32"/>
  <c r="T67" i="32"/>
  <c r="T66" i="32"/>
  <c r="T65" i="32"/>
  <c r="T64" i="32"/>
  <c r="T63" i="32"/>
  <c r="T62" i="32"/>
  <c r="T61" i="32"/>
  <c r="T60" i="32"/>
  <c r="T59" i="32"/>
  <c r="T58" i="32"/>
  <c r="T57" i="32"/>
  <c r="T56" i="32"/>
  <c r="T55" i="32"/>
  <c r="T54" i="32"/>
  <c r="T53" i="32"/>
  <c r="T52" i="32"/>
  <c r="T51" i="32"/>
  <c r="T50" i="32"/>
  <c r="T49" i="32"/>
  <c r="T48" i="32"/>
  <c r="T47" i="32"/>
  <c r="T46" i="32"/>
  <c r="T45" i="32"/>
  <c r="T44" i="32"/>
  <c r="T43" i="32"/>
  <c r="T42" i="32"/>
  <c r="T41" i="32"/>
  <c r="T40" i="32"/>
  <c r="T39" i="32"/>
  <c r="T38" i="32"/>
  <c r="T37" i="32"/>
  <c r="T36" i="32"/>
  <c r="T35" i="32"/>
  <c r="T34" i="32"/>
  <c r="T33" i="32"/>
  <c r="T32" i="32"/>
  <c r="T31" i="32"/>
  <c r="T30" i="32"/>
  <c r="T29" i="32"/>
  <c r="T28" i="32"/>
  <c r="T27" i="32"/>
  <c r="T26" i="32"/>
  <c r="T25" i="32"/>
  <c r="T24" i="32"/>
  <c r="T23" i="32"/>
  <c r="T22" i="32"/>
  <c r="T21" i="32"/>
  <c r="T20" i="32"/>
  <c r="T19" i="32"/>
  <c r="T18" i="32"/>
  <c r="T17" i="32"/>
  <c r="T16" i="32"/>
  <c r="T15" i="32"/>
  <c r="T14" i="32"/>
  <c r="T13" i="32"/>
  <c r="T12" i="32"/>
  <c r="T11" i="32"/>
  <c r="T10" i="32"/>
  <c r="T9" i="32"/>
  <c r="Q152" i="32"/>
  <c r="Q151" i="32"/>
  <c r="Q150" i="32"/>
  <c r="Q149" i="32"/>
  <c r="Q148" i="32"/>
  <c r="Q147" i="32"/>
  <c r="Q146" i="32"/>
  <c r="Q145" i="32"/>
  <c r="Q144" i="32"/>
  <c r="Q143" i="32"/>
  <c r="Q142" i="32"/>
  <c r="Q141" i="32"/>
  <c r="Q140" i="32"/>
  <c r="Q139" i="32"/>
  <c r="Q138" i="32"/>
  <c r="Q137" i="32"/>
  <c r="Q136" i="32"/>
  <c r="Q135" i="32"/>
  <c r="Q134" i="32"/>
  <c r="Q133" i="32"/>
  <c r="Q132" i="32"/>
  <c r="Q131" i="32"/>
  <c r="Q130" i="32"/>
  <c r="Q129" i="32"/>
  <c r="Q128" i="32"/>
  <c r="Q127" i="32"/>
  <c r="Q126" i="32"/>
  <c r="Q125" i="32"/>
  <c r="Q124" i="32"/>
  <c r="Q123" i="32"/>
  <c r="Q122" i="32"/>
  <c r="Q121" i="32"/>
  <c r="Q120" i="32"/>
  <c r="Q119" i="32"/>
  <c r="Q118" i="32"/>
  <c r="Q117" i="32"/>
  <c r="Q116" i="32"/>
  <c r="Q115" i="32"/>
  <c r="Q114" i="32"/>
  <c r="Q113" i="32"/>
  <c r="Q112" i="32"/>
  <c r="Q111" i="32"/>
  <c r="Q110" i="32"/>
  <c r="Q109" i="32"/>
  <c r="Q108" i="32"/>
  <c r="Q107" i="32"/>
  <c r="Q106" i="32"/>
  <c r="Q105" i="32"/>
  <c r="Q104" i="32"/>
  <c r="Q103" i="32"/>
  <c r="Q102" i="32"/>
  <c r="Q101" i="32"/>
  <c r="Q100" i="32"/>
  <c r="Q99" i="32"/>
  <c r="Q98" i="32"/>
  <c r="Q97" i="32"/>
  <c r="Q96" i="32"/>
  <c r="Q95" i="32"/>
  <c r="Q94" i="32"/>
  <c r="Q93" i="32"/>
  <c r="Q92" i="32"/>
  <c r="Q91" i="32"/>
  <c r="Q90" i="32"/>
  <c r="Q89" i="32"/>
  <c r="Q88" i="32"/>
  <c r="Q87" i="32"/>
  <c r="Q86" i="32"/>
  <c r="Q85" i="32"/>
  <c r="Q84" i="32"/>
  <c r="Q83" i="32"/>
  <c r="Q82" i="32"/>
  <c r="Q81" i="32"/>
  <c r="Q80" i="32"/>
  <c r="Q79" i="32"/>
  <c r="Q78" i="32"/>
  <c r="Q77" i="32"/>
  <c r="Q76" i="32"/>
  <c r="Q75" i="32"/>
  <c r="Q74" i="32"/>
  <c r="Q73" i="32"/>
  <c r="Q72" i="32"/>
  <c r="Q71" i="32"/>
  <c r="Q70" i="32"/>
  <c r="Q69" i="32"/>
  <c r="Q68" i="32"/>
  <c r="Q67" i="32"/>
  <c r="Q66" i="32"/>
  <c r="Q65" i="32"/>
  <c r="Q64" i="32"/>
  <c r="Q63" i="32"/>
  <c r="Q62" i="32"/>
  <c r="Q61" i="32"/>
  <c r="Q60" i="32"/>
  <c r="Q59" i="32"/>
  <c r="Q58" i="32"/>
  <c r="Q57" i="32"/>
  <c r="Q56" i="32"/>
  <c r="Q55" i="32"/>
  <c r="Q54" i="32"/>
  <c r="Q53" i="32"/>
  <c r="Q52" i="32"/>
  <c r="Q51" i="32"/>
  <c r="Q50" i="32"/>
  <c r="Q49" i="32"/>
  <c r="Q48" i="32"/>
  <c r="Q47" i="32"/>
  <c r="Q46" i="32"/>
  <c r="Q45" i="32"/>
  <c r="Q44" i="32"/>
  <c r="Q43" i="32"/>
  <c r="Q42" i="32"/>
  <c r="Q41" i="32"/>
  <c r="Q40" i="32"/>
  <c r="Q39" i="32"/>
  <c r="Q38" i="32"/>
  <c r="Q37" i="32"/>
  <c r="Q36" i="32"/>
  <c r="Q35" i="32"/>
  <c r="Q34" i="32"/>
  <c r="Q33" i="32"/>
  <c r="Q32" i="32"/>
  <c r="Q31" i="32"/>
  <c r="Q30" i="32"/>
  <c r="Q29" i="32"/>
  <c r="Q28" i="32"/>
  <c r="Q27" i="32"/>
  <c r="Q26" i="32"/>
  <c r="Q25" i="32"/>
  <c r="Q24" i="32"/>
  <c r="Q23" i="32"/>
  <c r="Q22" i="32"/>
  <c r="Q21" i="32"/>
  <c r="Q20" i="32"/>
  <c r="Q19" i="32"/>
  <c r="Q18" i="32"/>
  <c r="Q17" i="32"/>
  <c r="Q16" i="32"/>
  <c r="Q15" i="32"/>
  <c r="Q14" i="32"/>
  <c r="Q13" i="32"/>
  <c r="Q12" i="32"/>
  <c r="Q11" i="32"/>
  <c r="Q10" i="32"/>
  <c r="Q9" i="32"/>
  <c r="N152" i="32"/>
  <c r="N151" i="32"/>
  <c r="N150" i="32"/>
  <c r="N149" i="32"/>
  <c r="N148" i="32"/>
  <c r="N147" i="32"/>
  <c r="N146" i="32"/>
  <c r="N145" i="32"/>
  <c r="N144" i="32"/>
  <c r="N143" i="32"/>
  <c r="N142" i="32"/>
  <c r="N141" i="32"/>
  <c r="N140" i="32"/>
  <c r="N139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5" i="32"/>
  <c r="N124" i="32"/>
  <c r="N123" i="32"/>
  <c r="N122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K152" i="32"/>
  <c r="K151" i="32"/>
  <c r="K150" i="32"/>
  <c r="K149" i="32"/>
  <c r="K148" i="32"/>
  <c r="K147" i="32"/>
  <c r="K146" i="32"/>
  <c r="K145" i="32"/>
  <c r="K144" i="32"/>
  <c r="K143" i="32"/>
  <c r="K142" i="32"/>
  <c r="K141" i="32"/>
  <c r="K140" i="32"/>
  <c r="K139" i="32"/>
  <c r="K138" i="32"/>
  <c r="K137" i="32"/>
  <c r="K136" i="32"/>
  <c r="K135" i="32"/>
  <c r="K134" i="32"/>
  <c r="K133" i="32"/>
  <c r="K132" i="32"/>
  <c r="K131" i="32"/>
  <c r="K130" i="32"/>
  <c r="K129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10" i="32"/>
  <c r="K109" i="32"/>
  <c r="K108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7" i="32"/>
  <c r="K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3" i="32"/>
  <c r="K52" i="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K21" i="32"/>
  <c r="K20" i="32"/>
  <c r="K19" i="32"/>
  <c r="K18" i="32"/>
  <c r="K17" i="32"/>
  <c r="K16" i="32"/>
  <c r="K15" i="32"/>
  <c r="K14" i="32"/>
  <c r="K13" i="32"/>
  <c r="K12" i="32"/>
  <c r="K11" i="32"/>
  <c r="K10" i="32"/>
  <c r="K9" i="32"/>
  <c r="H152" i="32"/>
  <c r="H151" i="32"/>
  <c r="H150" i="32"/>
  <c r="H149" i="32"/>
  <c r="H148" i="32"/>
  <c r="H147" i="32"/>
  <c r="H146" i="32"/>
  <c r="H145" i="32"/>
  <c r="H144" i="32"/>
  <c r="H143" i="32"/>
  <c r="H142" i="32"/>
  <c r="H141" i="32"/>
  <c r="H140" i="32"/>
  <c r="H139" i="32"/>
  <c r="H138" i="32"/>
  <c r="H137" i="32"/>
  <c r="H136" i="32"/>
  <c r="H135" i="32"/>
  <c r="H134" i="32"/>
  <c r="H133" i="32"/>
  <c r="H132" i="32"/>
  <c r="H131" i="32"/>
  <c r="H130" i="32"/>
  <c r="H129" i="32"/>
  <c r="H128" i="32"/>
  <c r="H127" i="32"/>
  <c r="H126" i="32"/>
  <c r="H125" i="32"/>
  <c r="H124" i="32"/>
  <c r="H123" i="32"/>
  <c r="H122" i="32"/>
  <c r="H121" i="32"/>
  <c r="H120" i="32"/>
  <c r="H119" i="32"/>
  <c r="H118" i="32"/>
  <c r="H117" i="32"/>
  <c r="H116" i="32"/>
  <c r="H115" i="32"/>
  <c r="H114" i="32"/>
  <c r="H113" i="32"/>
  <c r="H112" i="32"/>
  <c r="H111" i="32"/>
  <c r="H110" i="32"/>
  <c r="H109" i="32"/>
  <c r="H108" i="32"/>
  <c r="H107" i="32"/>
  <c r="H106" i="32"/>
  <c r="H105" i="32"/>
  <c r="H104" i="32"/>
  <c r="H103" i="32"/>
  <c r="H102" i="32"/>
  <c r="H101" i="32"/>
  <c r="H100" i="32"/>
  <c r="H99" i="32"/>
  <c r="H98" i="32"/>
  <c r="H97" i="32"/>
  <c r="H96" i="32"/>
  <c r="H95" i="32"/>
  <c r="H94" i="32"/>
  <c r="H93" i="32"/>
  <c r="H92" i="32"/>
  <c r="H91" i="32"/>
  <c r="H90" i="32"/>
  <c r="H89" i="32"/>
  <c r="H88" i="32"/>
  <c r="H87" i="32"/>
  <c r="H86" i="32"/>
  <c r="H85" i="32"/>
  <c r="H84" i="32"/>
  <c r="H83" i="32"/>
  <c r="H82" i="32"/>
  <c r="H81" i="32"/>
  <c r="H80" i="32"/>
  <c r="H79" i="32"/>
  <c r="H78" i="32"/>
  <c r="H77" i="32"/>
  <c r="H76" i="32"/>
  <c r="H75" i="32"/>
  <c r="H74" i="32"/>
  <c r="H73" i="32"/>
  <c r="H72" i="32"/>
  <c r="H71" i="32"/>
  <c r="H70" i="32"/>
  <c r="H69" i="32"/>
  <c r="H68" i="32"/>
  <c r="H67" i="32"/>
  <c r="H66" i="32"/>
  <c r="H65" i="32"/>
  <c r="H64" i="32"/>
  <c r="H63" i="32"/>
  <c r="H62" i="32"/>
  <c r="H61" i="32"/>
  <c r="H60" i="32"/>
  <c r="H59" i="32"/>
  <c r="H58" i="32"/>
  <c r="H57" i="32"/>
  <c r="H56" i="32"/>
  <c r="H55" i="32"/>
  <c r="H54" i="32"/>
  <c r="H53" i="32"/>
  <c r="H52" i="32"/>
  <c r="H51" i="32"/>
  <c r="H50" i="32"/>
  <c r="H49" i="32"/>
  <c r="H48" i="32"/>
  <c r="H47" i="32"/>
  <c r="H46" i="32"/>
  <c r="H45" i="32"/>
  <c r="H44" i="32"/>
  <c r="H43" i="32"/>
  <c r="H42" i="32"/>
  <c r="H41" i="32"/>
  <c r="H40" i="32"/>
  <c r="H39" i="32"/>
  <c r="H38" i="32"/>
  <c r="H37" i="32"/>
  <c r="H36" i="32"/>
  <c r="H35" i="32"/>
  <c r="H34" i="32"/>
  <c r="H33" i="32"/>
  <c r="H32" i="32"/>
  <c r="H31" i="32"/>
  <c r="H30" i="32"/>
  <c r="H29" i="32"/>
  <c r="H28" i="32"/>
  <c r="H27" i="32"/>
  <c r="H26" i="32"/>
  <c r="H25" i="32"/>
  <c r="H24" i="32"/>
  <c r="H23" i="32"/>
  <c r="H22" i="32"/>
  <c r="H21" i="32"/>
  <c r="H20" i="32"/>
  <c r="H19" i="32"/>
  <c r="H18" i="32"/>
  <c r="H17" i="32"/>
  <c r="H16" i="32"/>
  <c r="H15" i="32"/>
  <c r="H14" i="32"/>
  <c r="H13" i="32"/>
  <c r="H12" i="32"/>
  <c r="H11" i="32"/>
  <c r="H10" i="32"/>
  <c r="H9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AC172" i="33"/>
  <c r="AC171" i="33"/>
  <c r="AC170" i="33"/>
  <c r="AC169" i="33"/>
  <c r="AC168" i="33"/>
  <c r="AC167" i="33"/>
  <c r="AB172" i="33"/>
  <c r="AB171" i="33"/>
  <c r="AB170" i="33"/>
  <c r="AB169" i="33"/>
  <c r="AB168" i="33"/>
  <c r="AB167" i="33"/>
  <c r="AA172" i="33"/>
  <c r="AA171" i="33"/>
  <c r="AA170" i="33"/>
  <c r="AA169" i="33"/>
  <c r="AA168" i="33"/>
  <c r="AA167" i="33"/>
  <c r="Z172" i="33"/>
  <c r="Z171" i="33"/>
  <c r="Z170" i="33"/>
  <c r="Z169" i="33"/>
  <c r="Z168" i="33"/>
  <c r="Z167" i="33"/>
  <c r="Y172" i="33"/>
  <c r="Y171" i="33"/>
  <c r="Y170" i="33"/>
  <c r="Y169" i="33"/>
  <c r="Y168" i="33"/>
  <c r="Y167" i="33"/>
  <c r="X172" i="33"/>
  <c r="X171" i="33"/>
  <c r="X170" i="33"/>
  <c r="X169" i="33"/>
  <c r="X168" i="33"/>
  <c r="X167" i="33"/>
  <c r="U172" i="33"/>
  <c r="U171" i="33"/>
  <c r="U170" i="33"/>
  <c r="U169" i="33"/>
  <c r="U168" i="33"/>
  <c r="U167" i="33"/>
  <c r="AC164" i="33"/>
  <c r="AC163" i="33"/>
  <c r="AC162" i="33"/>
  <c r="AC161" i="33"/>
  <c r="AC160" i="33"/>
  <c r="AC159" i="33"/>
  <c r="AC158" i="33"/>
  <c r="AC157" i="33"/>
  <c r="AC156" i="33"/>
  <c r="AC155" i="33"/>
  <c r="AC154" i="33"/>
  <c r="AC153" i="33"/>
  <c r="AC152" i="33"/>
  <c r="AC151" i="33"/>
  <c r="AC150" i="33"/>
  <c r="AC149" i="33"/>
  <c r="AC148" i="33"/>
  <c r="AC147" i="33"/>
  <c r="AC146" i="33"/>
  <c r="AC145" i="33"/>
  <c r="AC144" i="33"/>
  <c r="AC143" i="33"/>
  <c r="AC142" i="33"/>
  <c r="AC141" i="33"/>
  <c r="AC140" i="33"/>
  <c r="AC139" i="33"/>
  <c r="AC138" i="33"/>
  <c r="AC137" i="33"/>
  <c r="AC136" i="33"/>
  <c r="AC135" i="33"/>
  <c r="AC134" i="33"/>
  <c r="AC133" i="33"/>
  <c r="AC132" i="33"/>
  <c r="AC131" i="33"/>
  <c r="AC130" i="33"/>
  <c r="AC129" i="33"/>
  <c r="AC128" i="33"/>
  <c r="AC127" i="33"/>
  <c r="AC126" i="33"/>
  <c r="AC125" i="33"/>
  <c r="AC124" i="33"/>
  <c r="AC123" i="33"/>
  <c r="AC122" i="33"/>
  <c r="AC121" i="33"/>
  <c r="AC120" i="33"/>
  <c r="AC119" i="33"/>
  <c r="AC118" i="33"/>
  <c r="AC117" i="33"/>
  <c r="AC116" i="33"/>
  <c r="AC115" i="33"/>
  <c r="AC114" i="33"/>
  <c r="AC113" i="33"/>
  <c r="AC112" i="33"/>
  <c r="AC111" i="33"/>
  <c r="AC110" i="33"/>
  <c r="AC109" i="33"/>
  <c r="AC108" i="33"/>
  <c r="AC107" i="33"/>
  <c r="AC106" i="33"/>
  <c r="AC105" i="33"/>
  <c r="AC104" i="33"/>
  <c r="AC103" i="33"/>
  <c r="AC102" i="33"/>
  <c r="AC101" i="33"/>
  <c r="AC100" i="33"/>
  <c r="AC99" i="33"/>
  <c r="AC98" i="33"/>
  <c r="AC97" i="33"/>
  <c r="AC96" i="33"/>
  <c r="AC95" i="33"/>
  <c r="AC94" i="33"/>
  <c r="AC93" i="33"/>
  <c r="AC92" i="33"/>
  <c r="AC91" i="33"/>
  <c r="AC90" i="33"/>
  <c r="AC89" i="33"/>
  <c r="AC88" i="33"/>
  <c r="AC87" i="33"/>
  <c r="AC86" i="33"/>
  <c r="AC85" i="33"/>
  <c r="AC84" i="33"/>
  <c r="AC83" i="33"/>
  <c r="AC82" i="33"/>
  <c r="AC81" i="33"/>
  <c r="AC80" i="33"/>
  <c r="AC79" i="33"/>
  <c r="AC78" i="33"/>
  <c r="AC77" i="33"/>
  <c r="AC76" i="33"/>
  <c r="AC75" i="33"/>
  <c r="AC74" i="33"/>
  <c r="AC73" i="33"/>
  <c r="AC72" i="33"/>
  <c r="AC71" i="33"/>
  <c r="AC70" i="33"/>
  <c r="AC69" i="33"/>
  <c r="AC68" i="33"/>
  <c r="AC67" i="33"/>
  <c r="AC66" i="33"/>
  <c r="AC65" i="33"/>
  <c r="AC64" i="33"/>
  <c r="AC63" i="33"/>
  <c r="AC62" i="33"/>
  <c r="AC61" i="33"/>
  <c r="AC60" i="33"/>
  <c r="AC59" i="33"/>
  <c r="AC58" i="33"/>
  <c r="AC57" i="33"/>
  <c r="AC56" i="33"/>
  <c r="AC55" i="33"/>
  <c r="AC54" i="33"/>
  <c r="AC53" i="33"/>
  <c r="AC52" i="33"/>
  <c r="AC51" i="33"/>
  <c r="AC50" i="33"/>
  <c r="AC49" i="33"/>
  <c r="AC48" i="33"/>
  <c r="AC47" i="33"/>
  <c r="AC46" i="33"/>
  <c r="AC45" i="33"/>
  <c r="AC44" i="33"/>
  <c r="AC43" i="33"/>
  <c r="AC42" i="33"/>
  <c r="AC41" i="33"/>
  <c r="AC40" i="33"/>
  <c r="AC39" i="33"/>
  <c r="AC38" i="33"/>
  <c r="AC37" i="33"/>
  <c r="AC36" i="33"/>
  <c r="AC35" i="33"/>
  <c r="AC34" i="33"/>
  <c r="AC33" i="33"/>
  <c r="AC32" i="33"/>
  <c r="AC31" i="33"/>
  <c r="AC30" i="33"/>
  <c r="AC29" i="33"/>
  <c r="AC28" i="33"/>
  <c r="AC27" i="33"/>
  <c r="AC26" i="33"/>
  <c r="AC25" i="33"/>
  <c r="AC24" i="33"/>
  <c r="AC23" i="33"/>
  <c r="AC22" i="33"/>
  <c r="AC21" i="33"/>
  <c r="AC20" i="33"/>
  <c r="AC19" i="33"/>
  <c r="AC18" i="33"/>
  <c r="AC17" i="33"/>
  <c r="AC16" i="33"/>
  <c r="AC15" i="33"/>
  <c r="AC14" i="33"/>
  <c r="AC13" i="33"/>
  <c r="AC12" i="33"/>
  <c r="AC11" i="33"/>
  <c r="AC10" i="33"/>
  <c r="AB164" i="33"/>
  <c r="AB163" i="33"/>
  <c r="AB162" i="33"/>
  <c r="AB161" i="33"/>
  <c r="AB160" i="33"/>
  <c r="AB159" i="33"/>
  <c r="AB158" i="33"/>
  <c r="AB157" i="33"/>
  <c r="AB156" i="33"/>
  <c r="AB155" i="33"/>
  <c r="AB154" i="33"/>
  <c r="AB153" i="33"/>
  <c r="AB152" i="33"/>
  <c r="AB151" i="33"/>
  <c r="AB150" i="33"/>
  <c r="AB149" i="33"/>
  <c r="AB148" i="33"/>
  <c r="AB147" i="33"/>
  <c r="AB146" i="33"/>
  <c r="AB145" i="33"/>
  <c r="AB144" i="33"/>
  <c r="AB143" i="33"/>
  <c r="AB142" i="33"/>
  <c r="AB141" i="33"/>
  <c r="AB140" i="33"/>
  <c r="AB139" i="33"/>
  <c r="AB138" i="33"/>
  <c r="AB137" i="33"/>
  <c r="AB136" i="33"/>
  <c r="AB135" i="33"/>
  <c r="AB134" i="33"/>
  <c r="AB133" i="33"/>
  <c r="AB132" i="33"/>
  <c r="AB131" i="33"/>
  <c r="AB130" i="33"/>
  <c r="AB129" i="33"/>
  <c r="AB128" i="33"/>
  <c r="AB127" i="33"/>
  <c r="AB126" i="33"/>
  <c r="AB125" i="33"/>
  <c r="AB124" i="33"/>
  <c r="AB123" i="33"/>
  <c r="AB122" i="33"/>
  <c r="AB121" i="33"/>
  <c r="AB120" i="33"/>
  <c r="AB119" i="33"/>
  <c r="AB118" i="33"/>
  <c r="AB117" i="33"/>
  <c r="AB116" i="33"/>
  <c r="AB115" i="33"/>
  <c r="AB114" i="33"/>
  <c r="AB113" i="33"/>
  <c r="AB112" i="33"/>
  <c r="AB111" i="33"/>
  <c r="AB110" i="33"/>
  <c r="AB109" i="33"/>
  <c r="AB108" i="33"/>
  <c r="AB107" i="33"/>
  <c r="AB106" i="33"/>
  <c r="AB105" i="33"/>
  <c r="AB104" i="33"/>
  <c r="AB103" i="33"/>
  <c r="AB102" i="33"/>
  <c r="AB101" i="33"/>
  <c r="AB100" i="33"/>
  <c r="AB99" i="33"/>
  <c r="AB98" i="33"/>
  <c r="AB97" i="33"/>
  <c r="AB96" i="33"/>
  <c r="AB95" i="33"/>
  <c r="AB94" i="33"/>
  <c r="AB93" i="33"/>
  <c r="AB92" i="33"/>
  <c r="AB91" i="33"/>
  <c r="AB90" i="33"/>
  <c r="AB89" i="33"/>
  <c r="AB88" i="33"/>
  <c r="AB87" i="33"/>
  <c r="AB86" i="33"/>
  <c r="AB85" i="33"/>
  <c r="AB84" i="33"/>
  <c r="AB83" i="33"/>
  <c r="AB82" i="33"/>
  <c r="AB81" i="33"/>
  <c r="AB80" i="33"/>
  <c r="AB79" i="33"/>
  <c r="AB78" i="33"/>
  <c r="AB77" i="33"/>
  <c r="AB76" i="33"/>
  <c r="AB75" i="33"/>
  <c r="AB74" i="33"/>
  <c r="AB73" i="33"/>
  <c r="AB72" i="33"/>
  <c r="AB71" i="33"/>
  <c r="AB70" i="33"/>
  <c r="AB69" i="33"/>
  <c r="AB68" i="33"/>
  <c r="AB67" i="33"/>
  <c r="AB66" i="33"/>
  <c r="AB65" i="33"/>
  <c r="AB64" i="33"/>
  <c r="AB63" i="33"/>
  <c r="AB62" i="33"/>
  <c r="AB61" i="33"/>
  <c r="AB60" i="33"/>
  <c r="AB59" i="33"/>
  <c r="AB58" i="33"/>
  <c r="AB57" i="33"/>
  <c r="AB56" i="33"/>
  <c r="AB55" i="33"/>
  <c r="AB54" i="33"/>
  <c r="AB53" i="33"/>
  <c r="AB52" i="33"/>
  <c r="AB51" i="33"/>
  <c r="AB50" i="33"/>
  <c r="AB49" i="33"/>
  <c r="AB48" i="33"/>
  <c r="AB47" i="33"/>
  <c r="AB46" i="33"/>
  <c r="AB45" i="33"/>
  <c r="AB44" i="33"/>
  <c r="AB43" i="33"/>
  <c r="AB42" i="33"/>
  <c r="AB41" i="33"/>
  <c r="AB40" i="33"/>
  <c r="AB39" i="33"/>
  <c r="AB38" i="33"/>
  <c r="AB37" i="33"/>
  <c r="AB36" i="33"/>
  <c r="AB35" i="33"/>
  <c r="AB34" i="33"/>
  <c r="AB33" i="33"/>
  <c r="AB32" i="33"/>
  <c r="AB31" i="33"/>
  <c r="AB30" i="33"/>
  <c r="AB29" i="33"/>
  <c r="AB28" i="33"/>
  <c r="AB27" i="33"/>
  <c r="AB26" i="33"/>
  <c r="AB25" i="33"/>
  <c r="AB24" i="33"/>
  <c r="AB23" i="33"/>
  <c r="AB22" i="33"/>
  <c r="AB21" i="33"/>
  <c r="AB20" i="33"/>
  <c r="AB19" i="33"/>
  <c r="AB18" i="33"/>
  <c r="AB17" i="33"/>
  <c r="AB16" i="33"/>
  <c r="AB15" i="33"/>
  <c r="AB14" i="33"/>
  <c r="AB13" i="33"/>
  <c r="AB12" i="33"/>
  <c r="AB11" i="33"/>
  <c r="AB10" i="33"/>
  <c r="AA164" i="33"/>
  <c r="AA163" i="33"/>
  <c r="AA162" i="33"/>
  <c r="AA161" i="33"/>
  <c r="AA160" i="33"/>
  <c r="AA159" i="33"/>
  <c r="AA158" i="33"/>
  <c r="AA157" i="33"/>
  <c r="AA156" i="33"/>
  <c r="AA155" i="33"/>
  <c r="AA154" i="33"/>
  <c r="AA153" i="33"/>
  <c r="AA152" i="33"/>
  <c r="AA151" i="33"/>
  <c r="AA150" i="33"/>
  <c r="AA149" i="33"/>
  <c r="AA148" i="33"/>
  <c r="AA147" i="33"/>
  <c r="AA146" i="33"/>
  <c r="AA145" i="33"/>
  <c r="AA144" i="33"/>
  <c r="AA143" i="33"/>
  <c r="AA142" i="33"/>
  <c r="AA141" i="33"/>
  <c r="AA140" i="33"/>
  <c r="AA139" i="33"/>
  <c r="AA138" i="33"/>
  <c r="AA137" i="33"/>
  <c r="AA136" i="33"/>
  <c r="AA135" i="33"/>
  <c r="AA134" i="33"/>
  <c r="AA133" i="33"/>
  <c r="AA132" i="33"/>
  <c r="AA131" i="33"/>
  <c r="AA130" i="33"/>
  <c r="AA129" i="33"/>
  <c r="AA128" i="33"/>
  <c r="AA127" i="33"/>
  <c r="AA126" i="33"/>
  <c r="AA125" i="33"/>
  <c r="AA124" i="33"/>
  <c r="AA123" i="33"/>
  <c r="AA122" i="33"/>
  <c r="AA121" i="33"/>
  <c r="AA120" i="33"/>
  <c r="AA119" i="33"/>
  <c r="AA118" i="33"/>
  <c r="AA117" i="33"/>
  <c r="AA116" i="33"/>
  <c r="AA115" i="33"/>
  <c r="AA114" i="33"/>
  <c r="AA113" i="33"/>
  <c r="AA112" i="33"/>
  <c r="AA111" i="33"/>
  <c r="AA110" i="33"/>
  <c r="AA109" i="33"/>
  <c r="AA108" i="33"/>
  <c r="AA107" i="33"/>
  <c r="AA106" i="33"/>
  <c r="AA105" i="33"/>
  <c r="AA104" i="33"/>
  <c r="AA103" i="33"/>
  <c r="AA102" i="33"/>
  <c r="AA101" i="33"/>
  <c r="AA100" i="33"/>
  <c r="AA99" i="33"/>
  <c r="AA98" i="33"/>
  <c r="AA97" i="33"/>
  <c r="AA96" i="33"/>
  <c r="AA95" i="33"/>
  <c r="AA94" i="33"/>
  <c r="AA93" i="33"/>
  <c r="AA92" i="33"/>
  <c r="AA91" i="33"/>
  <c r="AA90" i="33"/>
  <c r="AA89" i="33"/>
  <c r="AA88" i="33"/>
  <c r="AA87" i="33"/>
  <c r="AA86" i="33"/>
  <c r="AA85" i="33"/>
  <c r="AA84" i="33"/>
  <c r="AA83" i="33"/>
  <c r="AA82" i="33"/>
  <c r="AA81" i="33"/>
  <c r="AA80" i="33"/>
  <c r="AA79" i="33"/>
  <c r="AA78" i="33"/>
  <c r="AA77" i="33"/>
  <c r="AA76" i="33"/>
  <c r="AA75" i="33"/>
  <c r="AA74" i="33"/>
  <c r="AA73" i="33"/>
  <c r="AA72" i="33"/>
  <c r="AA71" i="33"/>
  <c r="AA70" i="33"/>
  <c r="AA69" i="33"/>
  <c r="AA68" i="33"/>
  <c r="AA67" i="33"/>
  <c r="AA66" i="33"/>
  <c r="AA65" i="33"/>
  <c r="AA64" i="33"/>
  <c r="AA63" i="33"/>
  <c r="AA62" i="33"/>
  <c r="AA61" i="33"/>
  <c r="AA60" i="33"/>
  <c r="AA59" i="33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34" i="33"/>
  <c r="AA33" i="33"/>
  <c r="AA32" i="33"/>
  <c r="AA31" i="33"/>
  <c r="AA30" i="33"/>
  <c r="AA29" i="33"/>
  <c r="AA28" i="33"/>
  <c r="AA27" i="33"/>
  <c r="AA26" i="33"/>
  <c r="AA25" i="33"/>
  <c r="AA24" i="33"/>
  <c r="AA23" i="33"/>
  <c r="AA22" i="33"/>
  <c r="AA21" i="33"/>
  <c r="AA20" i="33"/>
  <c r="AA19" i="33"/>
  <c r="AA18" i="33"/>
  <c r="AA17" i="33"/>
  <c r="AA16" i="33"/>
  <c r="AA15" i="33"/>
  <c r="AA14" i="33"/>
  <c r="AA13" i="33"/>
  <c r="AA12" i="33"/>
  <c r="AA11" i="33"/>
  <c r="AA10" i="33"/>
  <c r="Z164" i="33"/>
  <c r="Z163" i="33"/>
  <c r="Z162" i="33"/>
  <c r="Z161" i="33"/>
  <c r="Z160" i="33"/>
  <c r="Z159" i="33"/>
  <c r="Z158" i="33"/>
  <c r="Z157" i="33"/>
  <c r="Z156" i="33"/>
  <c r="Z155" i="33"/>
  <c r="Z154" i="33"/>
  <c r="Z153" i="33"/>
  <c r="Z152" i="33"/>
  <c r="Z151" i="33"/>
  <c r="Z150" i="33"/>
  <c r="Z149" i="33"/>
  <c r="Z148" i="33"/>
  <c r="Z147" i="33"/>
  <c r="Z146" i="33"/>
  <c r="Z145" i="33"/>
  <c r="Z144" i="33"/>
  <c r="Z143" i="33"/>
  <c r="Z142" i="33"/>
  <c r="Z141" i="33"/>
  <c r="Z140" i="33"/>
  <c r="Z139" i="33"/>
  <c r="Z138" i="33"/>
  <c r="Z137" i="33"/>
  <c r="Z136" i="33"/>
  <c r="Z135" i="33"/>
  <c r="Z134" i="33"/>
  <c r="Z133" i="33"/>
  <c r="Z132" i="33"/>
  <c r="Z131" i="33"/>
  <c r="Z130" i="33"/>
  <c r="Z129" i="33"/>
  <c r="Z128" i="33"/>
  <c r="Z127" i="33"/>
  <c r="Z126" i="33"/>
  <c r="Z125" i="33"/>
  <c r="Z124" i="33"/>
  <c r="Z123" i="33"/>
  <c r="Z122" i="33"/>
  <c r="Z121" i="33"/>
  <c r="Z120" i="33"/>
  <c r="Z119" i="33"/>
  <c r="Z118" i="33"/>
  <c r="Z117" i="33"/>
  <c r="Z116" i="33"/>
  <c r="Z115" i="33"/>
  <c r="Z114" i="33"/>
  <c r="Z113" i="33"/>
  <c r="Z112" i="33"/>
  <c r="Z111" i="33"/>
  <c r="Z110" i="33"/>
  <c r="Z109" i="33"/>
  <c r="Z108" i="33"/>
  <c r="Z107" i="33"/>
  <c r="Z106" i="33"/>
  <c r="Z105" i="33"/>
  <c r="Z104" i="33"/>
  <c r="Z103" i="33"/>
  <c r="Z102" i="33"/>
  <c r="Z101" i="33"/>
  <c r="Z100" i="33"/>
  <c r="Z99" i="33"/>
  <c r="Z98" i="33"/>
  <c r="Z97" i="33"/>
  <c r="Z96" i="33"/>
  <c r="Z95" i="33"/>
  <c r="Z94" i="33"/>
  <c r="Z93" i="33"/>
  <c r="Z92" i="33"/>
  <c r="Z91" i="33"/>
  <c r="Z90" i="33"/>
  <c r="Z89" i="33"/>
  <c r="Z88" i="33"/>
  <c r="Z87" i="33"/>
  <c r="Z86" i="33"/>
  <c r="Z85" i="33"/>
  <c r="Z84" i="33"/>
  <c r="Z83" i="33"/>
  <c r="Z82" i="33"/>
  <c r="Z81" i="33"/>
  <c r="Z80" i="33"/>
  <c r="Z79" i="33"/>
  <c r="Z78" i="33"/>
  <c r="Z77" i="33"/>
  <c r="Z76" i="33"/>
  <c r="Z75" i="33"/>
  <c r="Z74" i="33"/>
  <c r="Z73" i="33"/>
  <c r="Z72" i="33"/>
  <c r="Z71" i="33"/>
  <c r="Z70" i="33"/>
  <c r="Z69" i="33"/>
  <c r="Z68" i="33"/>
  <c r="Z67" i="33"/>
  <c r="Z66" i="33"/>
  <c r="Z65" i="33"/>
  <c r="Z64" i="33"/>
  <c r="Z63" i="33"/>
  <c r="Z62" i="33"/>
  <c r="Z61" i="33"/>
  <c r="Z60" i="33"/>
  <c r="Z59" i="33"/>
  <c r="Z58" i="33"/>
  <c r="Z57" i="33"/>
  <c r="Z56" i="33"/>
  <c r="Z55" i="33"/>
  <c r="Z54" i="33"/>
  <c r="Z53" i="33"/>
  <c r="Z52" i="33"/>
  <c r="Z51" i="33"/>
  <c r="Z50" i="33"/>
  <c r="Z49" i="33"/>
  <c r="Z48" i="33"/>
  <c r="Z47" i="33"/>
  <c r="Z46" i="33"/>
  <c r="Z45" i="33"/>
  <c r="Z44" i="33"/>
  <c r="Z43" i="33"/>
  <c r="Z42" i="33"/>
  <c r="Z41" i="33"/>
  <c r="Z40" i="33"/>
  <c r="Z39" i="33"/>
  <c r="Z38" i="33"/>
  <c r="Z37" i="33"/>
  <c r="Z36" i="33"/>
  <c r="Z35" i="33"/>
  <c r="Z34" i="33"/>
  <c r="Z33" i="33"/>
  <c r="Z32" i="33"/>
  <c r="Z31" i="33"/>
  <c r="Z30" i="33"/>
  <c r="Z29" i="33"/>
  <c r="Z28" i="33"/>
  <c r="Z27" i="33"/>
  <c r="Z26" i="33"/>
  <c r="Z25" i="33"/>
  <c r="Z24" i="33"/>
  <c r="Z23" i="33"/>
  <c r="Z22" i="33"/>
  <c r="Z21" i="33"/>
  <c r="Z20" i="33"/>
  <c r="Z19" i="33"/>
  <c r="Z18" i="33"/>
  <c r="Z17" i="33"/>
  <c r="Z16" i="33"/>
  <c r="Z15" i="33"/>
  <c r="Z14" i="33"/>
  <c r="Z13" i="33"/>
  <c r="Z12" i="33"/>
  <c r="Z11" i="33"/>
  <c r="Z10" i="33"/>
  <c r="Y164" i="33"/>
  <c r="Y163" i="33"/>
  <c r="Y162" i="33"/>
  <c r="Y161" i="33"/>
  <c r="Y160" i="33"/>
  <c r="Y159" i="33"/>
  <c r="Y158" i="33"/>
  <c r="Y157" i="33"/>
  <c r="Y156" i="33"/>
  <c r="Y155" i="33"/>
  <c r="Y154" i="33"/>
  <c r="Y153" i="33"/>
  <c r="Y152" i="33"/>
  <c r="Y151" i="33"/>
  <c r="Y150" i="33"/>
  <c r="Y149" i="33"/>
  <c r="Y148" i="33"/>
  <c r="Y147" i="33"/>
  <c r="Y146" i="33"/>
  <c r="Y145" i="33"/>
  <c r="Y144" i="33"/>
  <c r="Y143" i="33"/>
  <c r="Y142" i="33"/>
  <c r="Y141" i="33"/>
  <c r="Y140" i="33"/>
  <c r="Y139" i="33"/>
  <c r="Y138" i="33"/>
  <c r="Y137" i="33"/>
  <c r="Y136" i="33"/>
  <c r="Y135" i="33"/>
  <c r="Y134" i="33"/>
  <c r="Y133" i="33"/>
  <c r="Y132" i="33"/>
  <c r="Y131" i="33"/>
  <c r="Y130" i="33"/>
  <c r="Y129" i="33"/>
  <c r="Y128" i="33"/>
  <c r="Y127" i="33"/>
  <c r="Y126" i="33"/>
  <c r="Y125" i="33"/>
  <c r="Y124" i="33"/>
  <c r="Y123" i="33"/>
  <c r="Y122" i="33"/>
  <c r="Y121" i="33"/>
  <c r="Y120" i="33"/>
  <c r="Y119" i="33"/>
  <c r="Y118" i="33"/>
  <c r="Y117" i="33"/>
  <c r="Y116" i="33"/>
  <c r="Y115" i="33"/>
  <c r="Y114" i="33"/>
  <c r="Y113" i="33"/>
  <c r="Y112" i="33"/>
  <c r="Y111" i="33"/>
  <c r="Y110" i="33"/>
  <c r="Y109" i="33"/>
  <c r="Y108" i="33"/>
  <c r="Y107" i="33"/>
  <c r="Y106" i="33"/>
  <c r="Y105" i="33"/>
  <c r="Y104" i="33"/>
  <c r="Y103" i="33"/>
  <c r="Y102" i="33"/>
  <c r="Y101" i="33"/>
  <c r="Y100" i="33"/>
  <c r="Y99" i="33"/>
  <c r="Y98" i="33"/>
  <c r="Y97" i="33"/>
  <c r="Y96" i="33"/>
  <c r="Y95" i="33"/>
  <c r="Y94" i="33"/>
  <c r="Y93" i="33"/>
  <c r="Y92" i="33"/>
  <c r="Y91" i="33"/>
  <c r="Y90" i="33"/>
  <c r="Y89" i="33"/>
  <c r="Y88" i="33"/>
  <c r="Y87" i="33"/>
  <c r="Y86" i="33"/>
  <c r="Y85" i="33"/>
  <c r="Y84" i="33"/>
  <c r="Y83" i="33"/>
  <c r="Y82" i="33"/>
  <c r="Y81" i="33"/>
  <c r="Y80" i="33"/>
  <c r="Y79" i="33"/>
  <c r="Y78" i="33"/>
  <c r="Y77" i="33"/>
  <c r="Y76" i="33"/>
  <c r="Y75" i="33"/>
  <c r="Y74" i="33"/>
  <c r="Y73" i="33"/>
  <c r="Y72" i="33"/>
  <c r="Y71" i="33"/>
  <c r="Y70" i="33"/>
  <c r="Y69" i="33"/>
  <c r="Y68" i="33"/>
  <c r="Y67" i="33"/>
  <c r="Y66" i="33"/>
  <c r="Y65" i="33"/>
  <c r="Y64" i="33"/>
  <c r="Y63" i="33"/>
  <c r="Y62" i="33"/>
  <c r="Y61" i="33"/>
  <c r="Y60" i="33"/>
  <c r="Y59" i="33"/>
  <c r="Y58" i="33"/>
  <c r="Y57" i="33"/>
  <c r="Y56" i="33"/>
  <c r="Y55" i="33"/>
  <c r="Y54" i="33"/>
  <c r="Y53" i="33"/>
  <c r="Y52" i="33"/>
  <c r="Y51" i="33"/>
  <c r="Y50" i="33"/>
  <c r="Y49" i="33"/>
  <c r="Y48" i="33"/>
  <c r="Y47" i="33"/>
  <c r="Y46" i="33"/>
  <c r="Y45" i="33"/>
  <c r="Y44" i="33"/>
  <c r="Y43" i="33"/>
  <c r="Y42" i="33"/>
  <c r="Y41" i="33"/>
  <c r="Y40" i="33"/>
  <c r="Y39" i="33"/>
  <c r="Y38" i="33"/>
  <c r="Y37" i="33"/>
  <c r="Y36" i="33"/>
  <c r="Y35" i="33"/>
  <c r="Y34" i="33"/>
  <c r="Y33" i="33"/>
  <c r="Y32" i="33"/>
  <c r="Y31" i="33"/>
  <c r="Y30" i="33"/>
  <c r="Y29" i="33"/>
  <c r="Y28" i="33"/>
  <c r="Y27" i="33"/>
  <c r="Y26" i="33"/>
  <c r="Y25" i="33"/>
  <c r="Y24" i="33"/>
  <c r="Y23" i="33"/>
  <c r="Y22" i="33"/>
  <c r="Y21" i="33"/>
  <c r="Y20" i="33"/>
  <c r="Y19" i="33"/>
  <c r="Y18" i="33"/>
  <c r="Y17" i="33"/>
  <c r="Y16" i="33"/>
  <c r="Y15" i="33"/>
  <c r="Y14" i="33"/>
  <c r="Y13" i="33"/>
  <c r="Y12" i="33"/>
  <c r="Y11" i="33"/>
  <c r="Y10" i="33"/>
  <c r="X164" i="33"/>
  <c r="X163" i="33"/>
  <c r="X162" i="33"/>
  <c r="X161" i="33"/>
  <c r="X160" i="33"/>
  <c r="X159" i="33"/>
  <c r="X158" i="33"/>
  <c r="X157" i="33"/>
  <c r="X156" i="33"/>
  <c r="X155" i="33"/>
  <c r="X154" i="33"/>
  <c r="X153" i="33"/>
  <c r="X152" i="33"/>
  <c r="X151" i="33"/>
  <c r="X150" i="33"/>
  <c r="X149" i="33"/>
  <c r="X148" i="33"/>
  <c r="X147" i="33"/>
  <c r="X146" i="33"/>
  <c r="X145" i="33"/>
  <c r="X144" i="33"/>
  <c r="X143" i="33"/>
  <c r="X142" i="33"/>
  <c r="X141" i="33"/>
  <c r="X140" i="33"/>
  <c r="X139" i="33"/>
  <c r="X138" i="33"/>
  <c r="X137" i="33"/>
  <c r="X136" i="33"/>
  <c r="X135" i="33"/>
  <c r="X134" i="33"/>
  <c r="X133" i="33"/>
  <c r="X132" i="33"/>
  <c r="X131" i="33"/>
  <c r="X130" i="33"/>
  <c r="X129" i="33"/>
  <c r="X128" i="33"/>
  <c r="X127" i="33"/>
  <c r="X126" i="33"/>
  <c r="X125" i="33"/>
  <c r="X124" i="33"/>
  <c r="X123" i="33"/>
  <c r="X122" i="33"/>
  <c r="X121" i="33"/>
  <c r="X120" i="33"/>
  <c r="X119" i="33"/>
  <c r="X118" i="33"/>
  <c r="X117" i="33"/>
  <c r="X116" i="33"/>
  <c r="X115" i="33"/>
  <c r="X114" i="33"/>
  <c r="X113" i="33"/>
  <c r="X112" i="33"/>
  <c r="X111" i="33"/>
  <c r="X110" i="33"/>
  <c r="X109" i="33"/>
  <c r="X108" i="33"/>
  <c r="X107" i="33"/>
  <c r="X106" i="33"/>
  <c r="X105" i="33"/>
  <c r="X104" i="33"/>
  <c r="X103" i="33"/>
  <c r="X102" i="33"/>
  <c r="X101" i="33"/>
  <c r="X100" i="33"/>
  <c r="X99" i="33"/>
  <c r="X98" i="33"/>
  <c r="X97" i="33"/>
  <c r="X96" i="33"/>
  <c r="X95" i="33"/>
  <c r="X94" i="33"/>
  <c r="X93" i="33"/>
  <c r="X92" i="33"/>
  <c r="X91" i="33"/>
  <c r="X90" i="33"/>
  <c r="X89" i="33"/>
  <c r="X88" i="33"/>
  <c r="X87" i="33"/>
  <c r="X86" i="33"/>
  <c r="X85" i="33"/>
  <c r="X84" i="33"/>
  <c r="X83" i="33"/>
  <c r="X82" i="33"/>
  <c r="X81" i="33"/>
  <c r="X80" i="33"/>
  <c r="X79" i="33"/>
  <c r="X78" i="33"/>
  <c r="X77" i="33"/>
  <c r="X76" i="33"/>
  <c r="X75" i="33"/>
  <c r="X74" i="33"/>
  <c r="X73" i="33"/>
  <c r="X72" i="33"/>
  <c r="X71" i="33"/>
  <c r="X70" i="33"/>
  <c r="X69" i="33"/>
  <c r="X68" i="33"/>
  <c r="X67" i="33"/>
  <c r="X66" i="33"/>
  <c r="X65" i="33"/>
  <c r="X64" i="33"/>
  <c r="X63" i="33"/>
  <c r="X62" i="33"/>
  <c r="X61" i="33"/>
  <c r="X60" i="33"/>
  <c r="X59" i="33"/>
  <c r="X58" i="33"/>
  <c r="X57" i="33"/>
  <c r="X56" i="33"/>
  <c r="X55" i="33"/>
  <c r="X54" i="33"/>
  <c r="X53" i="33"/>
  <c r="X52" i="33"/>
  <c r="X51" i="33"/>
  <c r="X50" i="33"/>
  <c r="X49" i="33"/>
  <c r="X48" i="33"/>
  <c r="X47" i="33"/>
  <c r="X46" i="33"/>
  <c r="X45" i="33"/>
  <c r="X44" i="33"/>
  <c r="X43" i="33"/>
  <c r="X42" i="33"/>
  <c r="X41" i="33"/>
  <c r="X40" i="33"/>
  <c r="X39" i="33"/>
  <c r="X38" i="33"/>
  <c r="X37" i="33"/>
  <c r="X36" i="33"/>
  <c r="X35" i="33"/>
  <c r="X34" i="33"/>
  <c r="X33" i="33"/>
  <c r="X32" i="33"/>
  <c r="X31" i="33"/>
  <c r="X30" i="33"/>
  <c r="X29" i="33"/>
  <c r="X28" i="33"/>
  <c r="X27" i="33"/>
  <c r="X26" i="33"/>
  <c r="X25" i="33"/>
  <c r="X24" i="33"/>
  <c r="X23" i="33"/>
  <c r="X22" i="33"/>
  <c r="X21" i="33"/>
  <c r="X20" i="33"/>
  <c r="X19" i="33"/>
  <c r="X18" i="33"/>
  <c r="X17" i="33"/>
  <c r="X16" i="33"/>
  <c r="X15" i="33"/>
  <c r="X14" i="33"/>
  <c r="X13" i="33"/>
  <c r="X12" i="33"/>
  <c r="X11" i="33"/>
  <c r="X10" i="33"/>
  <c r="T164" i="33"/>
  <c r="T163" i="33"/>
  <c r="T162" i="33"/>
  <c r="T161" i="33"/>
  <c r="T160" i="33"/>
  <c r="T159" i="33"/>
  <c r="T158" i="33"/>
  <c r="T157" i="33"/>
  <c r="T156" i="33"/>
  <c r="T155" i="33"/>
  <c r="T154" i="33"/>
  <c r="T153" i="33"/>
  <c r="T152" i="33"/>
  <c r="T151" i="33"/>
  <c r="T150" i="33"/>
  <c r="T149" i="33"/>
  <c r="T148" i="33"/>
  <c r="T147" i="33"/>
  <c r="T146" i="33"/>
  <c r="T145" i="33"/>
  <c r="T144" i="33"/>
  <c r="T143" i="33"/>
  <c r="T142" i="33"/>
  <c r="T141" i="33"/>
  <c r="T140" i="33"/>
  <c r="T139" i="33"/>
  <c r="T138" i="33"/>
  <c r="T137" i="33"/>
  <c r="T136" i="33"/>
  <c r="T135" i="33"/>
  <c r="T134" i="33"/>
  <c r="T133" i="33"/>
  <c r="T132" i="33"/>
  <c r="T131" i="33"/>
  <c r="T130" i="33"/>
  <c r="T129" i="33"/>
  <c r="T128" i="33"/>
  <c r="T127" i="33"/>
  <c r="T126" i="33"/>
  <c r="T125" i="33"/>
  <c r="T124" i="33"/>
  <c r="T123" i="33"/>
  <c r="T122" i="33"/>
  <c r="T121" i="33"/>
  <c r="T120" i="33"/>
  <c r="T119" i="33"/>
  <c r="T118" i="33"/>
  <c r="T117" i="33"/>
  <c r="T116" i="33"/>
  <c r="T115" i="33"/>
  <c r="T114" i="33"/>
  <c r="T113" i="33"/>
  <c r="T112" i="33"/>
  <c r="T111" i="33"/>
  <c r="T110" i="33"/>
  <c r="T109" i="33"/>
  <c r="T108" i="33"/>
  <c r="T107" i="33"/>
  <c r="T106" i="33"/>
  <c r="T105" i="33"/>
  <c r="T104" i="33"/>
  <c r="T103" i="33"/>
  <c r="T102" i="33"/>
  <c r="T101" i="33"/>
  <c r="T100" i="33"/>
  <c r="T99" i="33"/>
  <c r="T98" i="33"/>
  <c r="T97" i="33"/>
  <c r="T96" i="33"/>
  <c r="T95" i="33"/>
  <c r="T94" i="33"/>
  <c r="T93" i="33"/>
  <c r="T92" i="33"/>
  <c r="T91" i="33"/>
  <c r="T90" i="33"/>
  <c r="T89" i="33"/>
  <c r="T88" i="33"/>
  <c r="T87" i="33"/>
  <c r="T86" i="33"/>
  <c r="T85" i="33"/>
  <c r="T84" i="33"/>
  <c r="T83" i="33"/>
  <c r="T82" i="33"/>
  <c r="T81" i="33"/>
  <c r="T80" i="33"/>
  <c r="T79" i="33"/>
  <c r="T78" i="33"/>
  <c r="T77" i="33"/>
  <c r="T76" i="33"/>
  <c r="T75" i="33"/>
  <c r="T74" i="33"/>
  <c r="T73" i="33"/>
  <c r="T72" i="33"/>
  <c r="T71" i="33"/>
  <c r="T70" i="33"/>
  <c r="T69" i="33"/>
  <c r="T68" i="33"/>
  <c r="T67" i="33"/>
  <c r="T66" i="33"/>
  <c r="T65" i="33"/>
  <c r="T64" i="33"/>
  <c r="T63" i="33"/>
  <c r="T62" i="33"/>
  <c r="T61" i="33"/>
  <c r="T60" i="33"/>
  <c r="T59" i="33"/>
  <c r="T58" i="33"/>
  <c r="T57" i="33"/>
  <c r="T56" i="33"/>
  <c r="T55" i="33"/>
  <c r="T54" i="33"/>
  <c r="T53" i="33"/>
  <c r="T52" i="33"/>
  <c r="T51" i="33"/>
  <c r="T50" i="33"/>
  <c r="T49" i="33"/>
  <c r="T48" i="33"/>
  <c r="T47" i="33"/>
  <c r="T46" i="33"/>
  <c r="T45" i="33"/>
  <c r="T44" i="33"/>
  <c r="T43" i="33"/>
  <c r="T42" i="33"/>
  <c r="T41" i="33"/>
  <c r="T40" i="33"/>
  <c r="T39" i="33"/>
  <c r="T38" i="33"/>
  <c r="T37" i="33"/>
  <c r="T36" i="33"/>
  <c r="T35" i="33"/>
  <c r="T34" i="33"/>
  <c r="T33" i="33"/>
  <c r="T32" i="33"/>
  <c r="T31" i="33"/>
  <c r="T30" i="33"/>
  <c r="T29" i="33"/>
  <c r="T28" i="33"/>
  <c r="T27" i="33"/>
  <c r="T26" i="33"/>
  <c r="T25" i="33"/>
  <c r="T24" i="33"/>
  <c r="T23" i="33"/>
  <c r="T22" i="33"/>
  <c r="T21" i="33"/>
  <c r="T20" i="33"/>
  <c r="T19" i="33"/>
  <c r="T18" i="33"/>
  <c r="T17" i="33"/>
  <c r="T16" i="33"/>
  <c r="T15" i="33"/>
  <c r="T14" i="33"/>
  <c r="T13" i="33"/>
  <c r="T12" i="33"/>
  <c r="T11" i="33"/>
  <c r="T10" i="33"/>
  <c r="T9" i="33"/>
  <c r="Q164" i="33"/>
  <c r="Q163" i="33"/>
  <c r="Q162" i="33"/>
  <c r="Q161" i="33"/>
  <c r="Q160" i="33"/>
  <c r="Q159" i="33"/>
  <c r="Q158" i="33"/>
  <c r="Q157" i="33"/>
  <c r="Q156" i="33"/>
  <c r="Q155" i="33"/>
  <c r="Q154" i="33"/>
  <c r="Q153" i="33"/>
  <c r="Q152" i="33"/>
  <c r="Q151" i="33"/>
  <c r="Q150" i="33"/>
  <c r="Q149" i="33"/>
  <c r="Q148" i="33"/>
  <c r="Q147" i="33"/>
  <c r="Q146" i="33"/>
  <c r="Q145" i="33"/>
  <c r="Q144" i="33"/>
  <c r="Q143" i="33"/>
  <c r="Q142" i="33"/>
  <c r="Q141" i="33"/>
  <c r="Q140" i="33"/>
  <c r="Q139" i="33"/>
  <c r="Q138" i="33"/>
  <c r="Q137" i="33"/>
  <c r="Q136" i="33"/>
  <c r="Q135" i="33"/>
  <c r="Q134" i="33"/>
  <c r="Q133" i="33"/>
  <c r="Q132" i="33"/>
  <c r="Q131" i="33"/>
  <c r="Q130" i="33"/>
  <c r="Q129" i="33"/>
  <c r="Q128" i="33"/>
  <c r="Q127" i="33"/>
  <c r="Q126" i="33"/>
  <c r="Q125" i="33"/>
  <c r="Q124" i="33"/>
  <c r="Q123" i="33"/>
  <c r="Q122" i="33"/>
  <c r="Q121" i="33"/>
  <c r="Q120" i="33"/>
  <c r="Q119" i="33"/>
  <c r="Q118" i="33"/>
  <c r="Q117" i="33"/>
  <c r="Q116" i="33"/>
  <c r="Q115" i="33"/>
  <c r="Q114" i="33"/>
  <c r="Q113" i="33"/>
  <c r="Q112" i="33"/>
  <c r="Q111" i="33"/>
  <c r="Q110" i="33"/>
  <c r="Q109" i="33"/>
  <c r="Q108" i="33"/>
  <c r="Q107" i="33"/>
  <c r="Q106" i="33"/>
  <c r="Q105" i="33"/>
  <c r="Q104" i="33"/>
  <c r="Q103" i="33"/>
  <c r="Q102" i="33"/>
  <c r="Q101" i="33"/>
  <c r="Q100" i="33"/>
  <c r="Q99" i="33"/>
  <c r="Q98" i="33"/>
  <c r="Q97" i="33"/>
  <c r="Q96" i="33"/>
  <c r="Q95" i="33"/>
  <c r="Q94" i="33"/>
  <c r="Q93" i="33"/>
  <c r="Q92" i="33"/>
  <c r="Q91" i="33"/>
  <c r="Q90" i="33"/>
  <c r="Q89" i="33"/>
  <c r="Q88" i="33"/>
  <c r="Q87" i="33"/>
  <c r="Q86" i="33"/>
  <c r="Q85" i="33"/>
  <c r="Q84" i="33"/>
  <c r="Q83" i="33"/>
  <c r="Q82" i="33"/>
  <c r="Q81" i="33"/>
  <c r="Q80" i="33"/>
  <c r="Q79" i="33"/>
  <c r="Q78" i="33"/>
  <c r="Q77" i="33"/>
  <c r="Q76" i="33"/>
  <c r="Q75" i="33"/>
  <c r="Q74" i="33"/>
  <c r="Q73" i="33"/>
  <c r="Q72" i="33"/>
  <c r="Q71" i="33"/>
  <c r="Q70" i="33"/>
  <c r="Q69" i="33"/>
  <c r="Q68" i="33"/>
  <c r="Q67" i="33"/>
  <c r="Q66" i="33"/>
  <c r="Q65" i="33"/>
  <c r="Q64" i="33"/>
  <c r="Q63" i="33"/>
  <c r="Q62" i="33"/>
  <c r="Q61" i="33"/>
  <c r="Q60" i="33"/>
  <c r="Q59" i="33"/>
  <c r="Q58" i="33"/>
  <c r="Q57" i="33"/>
  <c r="Q56" i="33"/>
  <c r="Q55" i="33"/>
  <c r="Q54" i="33"/>
  <c r="Q53" i="33"/>
  <c r="Q52" i="33"/>
  <c r="Q51" i="33"/>
  <c r="Q50" i="33"/>
  <c r="Q49" i="33"/>
  <c r="Q48" i="33"/>
  <c r="Q47" i="33"/>
  <c r="Q46" i="33"/>
  <c r="Q45" i="33"/>
  <c r="Q44" i="33"/>
  <c r="Q43" i="33"/>
  <c r="Q42" i="33"/>
  <c r="Q41" i="33"/>
  <c r="Q40" i="33"/>
  <c r="Q39" i="33"/>
  <c r="Q38" i="33"/>
  <c r="Q37" i="33"/>
  <c r="Q36" i="33"/>
  <c r="Q35" i="33"/>
  <c r="Q34" i="33"/>
  <c r="Q33" i="33"/>
  <c r="Q32" i="33"/>
  <c r="Q31" i="33"/>
  <c r="Q30" i="33"/>
  <c r="Q29" i="33"/>
  <c r="Q28" i="33"/>
  <c r="Q27" i="33"/>
  <c r="Q26" i="33"/>
  <c r="Q25" i="33"/>
  <c r="Q24" i="33"/>
  <c r="Q23" i="33"/>
  <c r="Q22" i="33"/>
  <c r="Q21" i="33"/>
  <c r="Q20" i="33"/>
  <c r="Q19" i="33"/>
  <c r="Q18" i="33"/>
  <c r="Q17" i="33"/>
  <c r="Q16" i="33"/>
  <c r="Q15" i="33"/>
  <c r="Q14" i="33"/>
  <c r="Q13" i="33"/>
  <c r="Q12" i="33"/>
  <c r="Q11" i="33"/>
  <c r="Q10" i="33"/>
  <c r="Q9" i="33"/>
  <c r="N164" i="33"/>
  <c r="N163" i="33"/>
  <c r="N162" i="33"/>
  <c r="N161" i="33"/>
  <c r="N160" i="33"/>
  <c r="N159" i="33"/>
  <c r="N158" i="33"/>
  <c r="N157" i="33"/>
  <c r="N156" i="33"/>
  <c r="N155" i="33"/>
  <c r="N154" i="33"/>
  <c r="N153" i="33"/>
  <c r="N152" i="33"/>
  <c r="N151" i="33"/>
  <c r="N150" i="33"/>
  <c r="N149" i="33"/>
  <c r="N148" i="33"/>
  <c r="N147" i="33"/>
  <c r="N146" i="33"/>
  <c r="N145" i="33"/>
  <c r="N144" i="33"/>
  <c r="N143" i="33"/>
  <c r="N142" i="33"/>
  <c r="N141" i="33"/>
  <c r="N140" i="33"/>
  <c r="N139" i="33"/>
  <c r="N138" i="33"/>
  <c r="N137" i="33"/>
  <c r="N136" i="33"/>
  <c r="N135" i="33"/>
  <c r="N134" i="33"/>
  <c r="N133" i="33"/>
  <c r="N132" i="33"/>
  <c r="N131" i="33"/>
  <c r="N130" i="33"/>
  <c r="N129" i="33"/>
  <c r="N128" i="33"/>
  <c r="N127" i="33"/>
  <c r="N126" i="33"/>
  <c r="N125" i="33"/>
  <c r="N124" i="33"/>
  <c r="N123" i="33"/>
  <c r="N122" i="33"/>
  <c r="N121" i="33"/>
  <c r="N120" i="33"/>
  <c r="N119" i="33"/>
  <c r="N118" i="33"/>
  <c r="N117" i="33"/>
  <c r="N116" i="33"/>
  <c r="N115" i="33"/>
  <c r="N114" i="33"/>
  <c r="N113" i="33"/>
  <c r="N112" i="33"/>
  <c r="N111" i="33"/>
  <c r="N110" i="33"/>
  <c r="N109" i="33"/>
  <c r="N108" i="33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K164" i="33"/>
  <c r="K163" i="33"/>
  <c r="K162" i="33"/>
  <c r="K161" i="33"/>
  <c r="K160" i="33"/>
  <c r="K159" i="33"/>
  <c r="K158" i="33"/>
  <c r="K157" i="33"/>
  <c r="K156" i="33"/>
  <c r="K155" i="33"/>
  <c r="K154" i="33"/>
  <c r="K153" i="33"/>
  <c r="K152" i="33"/>
  <c r="K151" i="33"/>
  <c r="K150" i="33"/>
  <c r="K149" i="33"/>
  <c r="K148" i="33"/>
  <c r="K147" i="33"/>
  <c r="K146" i="33"/>
  <c r="K145" i="33"/>
  <c r="K144" i="33"/>
  <c r="K143" i="33"/>
  <c r="K142" i="33"/>
  <c r="K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K126" i="33"/>
  <c r="K125" i="33"/>
  <c r="K124" i="33"/>
  <c r="K123" i="33"/>
  <c r="K122" i="33"/>
  <c r="K121" i="33"/>
  <c r="K120" i="33"/>
  <c r="K119" i="33"/>
  <c r="K118" i="33"/>
  <c r="K117" i="33"/>
  <c r="K116" i="33"/>
  <c r="K115" i="33"/>
  <c r="K114" i="33"/>
  <c r="K113" i="33"/>
  <c r="K112" i="33"/>
  <c r="K111" i="33"/>
  <c r="K110" i="33"/>
  <c r="K109" i="33"/>
  <c r="K108" i="33"/>
  <c r="K107" i="33"/>
  <c r="K106" i="33"/>
  <c r="K105" i="33"/>
  <c r="K104" i="33"/>
  <c r="K103" i="33"/>
  <c r="K102" i="33"/>
  <c r="K101" i="33"/>
  <c r="K100" i="33"/>
  <c r="K99" i="33"/>
  <c r="K98" i="33"/>
  <c r="K97" i="33"/>
  <c r="K96" i="33"/>
  <c r="K95" i="33"/>
  <c r="K94" i="33"/>
  <c r="K93" i="33"/>
  <c r="K92" i="33"/>
  <c r="K91" i="33"/>
  <c r="K90" i="33"/>
  <c r="K89" i="33"/>
  <c r="K88" i="33"/>
  <c r="K87" i="33"/>
  <c r="K86" i="33"/>
  <c r="K85" i="33"/>
  <c r="K84" i="33"/>
  <c r="K83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3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28" i="33"/>
  <c r="K27" i="33"/>
  <c r="K26" i="33"/>
  <c r="K25" i="33"/>
  <c r="K24" i="33"/>
  <c r="K23" i="33"/>
  <c r="K22" i="33"/>
  <c r="K21" i="33"/>
  <c r="K20" i="33"/>
  <c r="K19" i="33"/>
  <c r="K18" i="33"/>
  <c r="K17" i="33"/>
  <c r="K16" i="33"/>
  <c r="K15" i="33"/>
  <c r="K14" i="33"/>
  <c r="K13" i="33"/>
  <c r="K12" i="33"/>
  <c r="K11" i="33"/>
  <c r="K10" i="33"/>
  <c r="K9" i="33"/>
  <c r="H164" i="33"/>
  <c r="H163" i="33"/>
  <c r="H162" i="33"/>
  <c r="H161" i="33"/>
  <c r="H160" i="33"/>
  <c r="H159" i="33"/>
  <c r="H158" i="33"/>
  <c r="H157" i="33"/>
  <c r="H156" i="33"/>
  <c r="H155" i="33"/>
  <c r="H154" i="33"/>
  <c r="H153" i="33"/>
  <c r="H152" i="33"/>
  <c r="H151" i="33"/>
  <c r="H150" i="33"/>
  <c r="H149" i="33"/>
  <c r="H148" i="33"/>
  <c r="H147" i="33"/>
  <c r="H146" i="33"/>
  <c r="H145" i="33"/>
  <c r="H144" i="33"/>
  <c r="H143" i="33"/>
  <c r="H142" i="33"/>
  <c r="H141" i="33"/>
  <c r="H140" i="33"/>
  <c r="H139" i="33"/>
  <c r="H138" i="33"/>
  <c r="H137" i="33"/>
  <c r="H136" i="33"/>
  <c r="H135" i="33"/>
  <c r="H134" i="33"/>
  <c r="H133" i="33"/>
  <c r="H132" i="33"/>
  <c r="H131" i="33"/>
  <c r="H130" i="33"/>
  <c r="H129" i="33"/>
  <c r="H128" i="33"/>
  <c r="H127" i="33"/>
  <c r="H126" i="33"/>
  <c r="H125" i="33"/>
  <c r="H124" i="33"/>
  <c r="H123" i="33"/>
  <c r="H122" i="33"/>
  <c r="H121" i="33"/>
  <c r="H120" i="33"/>
  <c r="H119" i="33"/>
  <c r="H118" i="33"/>
  <c r="H117" i="33"/>
  <c r="H116" i="33"/>
  <c r="H115" i="33"/>
  <c r="H114" i="33"/>
  <c r="H113" i="33"/>
  <c r="H112" i="33"/>
  <c r="H111" i="33"/>
  <c r="H110" i="33"/>
  <c r="H109" i="33"/>
  <c r="H108" i="33"/>
  <c r="H107" i="33"/>
  <c r="H106" i="33"/>
  <c r="H105" i="33"/>
  <c r="H104" i="33"/>
  <c r="H103" i="33"/>
  <c r="H102" i="33"/>
  <c r="H101" i="33"/>
  <c r="H100" i="33"/>
  <c r="H99" i="33"/>
  <c r="H98" i="33"/>
  <c r="H97" i="33"/>
  <c r="H96" i="33"/>
  <c r="H95" i="33"/>
  <c r="H94" i="33"/>
  <c r="H93" i="33"/>
  <c r="H92" i="33"/>
  <c r="H91" i="33"/>
  <c r="H90" i="33"/>
  <c r="H89" i="33"/>
  <c r="H88" i="33"/>
  <c r="H87" i="33"/>
  <c r="H86" i="33"/>
  <c r="H85" i="33"/>
  <c r="H84" i="33"/>
  <c r="H83" i="33"/>
  <c r="H82" i="33"/>
  <c r="H81" i="33"/>
  <c r="H80" i="33"/>
  <c r="H79" i="33"/>
  <c r="H78" i="33"/>
  <c r="H77" i="33"/>
  <c r="H76" i="33"/>
  <c r="H75" i="33"/>
  <c r="H74" i="33"/>
  <c r="H73" i="33"/>
  <c r="H72" i="33"/>
  <c r="H71" i="33"/>
  <c r="H70" i="33"/>
  <c r="H69" i="33"/>
  <c r="H68" i="33"/>
  <c r="H67" i="33"/>
  <c r="H66" i="33"/>
  <c r="H65" i="33"/>
  <c r="H64" i="33"/>
  <c r="H63" i="33"/>
  <c r="H62" i="33"/>
  <c r="H61" i="33"/>
  <c r="H60" i="33"/>
  <c r="H59" i="33"/>
  <c r="H58" i="33"/>
  <c r="H57" i="33"/>
  <c r="H56" i="33"/>
  <c r="H55" i="33"/>
  <c r="H54" i="33"/>
  <c r="H53" i="33"/>
  <c r="H52" i="33"/>
  <c r="H51" i="33"/>
  <c r="H50" i="33"/>
  <c r="H49" i="33"/>
  <c r="H48" i="33"/>
  <c r="H47" i="33"/>
  <c r="H46" i="33"/>
  <c r="H45" i="33"/>
  <c r="H44" i="33"/>
  <c r="H43" i="33"/>
  <c r="H42" i="33"/>
  <c r="H41" i="33"/>
  <c r="H40" i="33"/>
  <c r="H39" i="33"/>
  <c r="H38" i="33"/>
  <c r="H37" i="33"/>
  <c r="H36" i="33"/>
  <c r="H35" i="33"/>
  <c r="H34" i="33"/>
  <c r="H33" i="33"/>
  <c r="H32" i="33"/>
  <c r="H31" i="33"/>
  <c r="H30" i="33"/>
  <c r="H29" i="33"/>
  <c r="H28" i="33"/>
  <c r="H27" i="33"/>
  <c r="H26" i="33"/>
  <c r="H25" i="33"/>
  <c r="H24" i="33"/>
  <c r="H23" i="33"/>
  <c r="H22" i="33"/>
  <c r="H21" i="33"/>
  <c r="H20" i="33"/>
  <c r="H19" i="33"/>
  <c r="H18" i="33"/>
  <c r="H17" i="33"/>
  <c r="H16" i="33"/>
  <c r="H15" i="33"/>
  <c r="H14" i="33"/>
  <c r="H13" i="33"/>
  <c r="H12" i="33"/>
  <c r="H11" i="33"/>
  <c r="H10" i="33"/>
  <c r="H9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AC172" i="34"/>
  <c r="AC171" i="34"/>
  <c r="AC170" i="34"/>
  <c r="AC169" i="34"/>
  <c r="AC168" i="34"/>
  <c r="AC167" i="34"/>
  <c r="AB172" i="34"/>
  <c r="AB171" i="34"/>
  <c r="AB170" i="34"/>
  <c r="AB169" i="34"/>
  <c r="AB168" i="34"/>
  <c r="AB167" i="34"/>
  <c r="AA172" i="34"/>
  <c r="AA171" i="34"/>
  <c r="AA170" i="34"/>
  <c r="AA169" i="34"/>
  <c r="AA168" i="34"/>
  <c r="AA167" i="34"/>
  <c r="Z172" i="34"/>
  <c r="Z171" i="34"/>
  <c r="Z170" i="34"/>
  <c r="Z169" i="34"/>
  <c r="Z168" i="34"/>
  <c r="Z167" i="34"/>
  <c r="Y172" i="34"/>
  <c r="Y171" i="34"/>
  <c r="Y170" i="34"/>
  <c r="Y169" i="34"/>
  <c r="Y168" i="34"/>
  <c r="Y167" i="34"/>
  <c r="X172" i="34"/>
  <c r="X171" i="34"/>
  <c r="X170" i="34"/>
  <c r="X169" i="34"/>
  <c r="X168" i="34"/>
  <c r="X167" i="34"/>
  <c r="U172" i="34"/>
  <c r="U171" i="34"/>
  <c r="U170" i="34"/>
  <c r="U169" i="34"/>
  <c r="U168" i="34"/>
  <c r="U167" i="34"/>
  <c r="AC164" i="34"/>
  <c r="AC163" i="34"/>
  <c r="AC162" i="34"/>
  <c r="AC161" i="34"/>
  <c r="AC160" i="34"/>
  <c r="AC159" i="34"/>
  <c r="AC158" i="34"/>
  <c r="AC157" i="34"/>
  <c r="AC156" i="34"/>
  <c r="AC155" i="34"/>
  <c r="AC154" i="34"/>
  <c r="AC153" i="34"/>
  <c r="AC152" i="34"/>
  <c r="AC151" i="34"/>
  <c r="AC150" i="34"/>
  <c r="AC149" i="34"/>
  <c r="AC148" i="34"/>
  <c r="AC147" i="34"/>
  <c r="AC146" i="34"/>
  <c r="AC145" i="34"/>
  <c r="AC144" i="34"/>
  <c r="AC143" i="34"/>
  <c r="AC142" i="34"/>
  <c r="AC141" i="34"/>
  <c r="AC140" i="34"/>
  <c r="AC139" i="34"/>
  <c r="AC138" i="34"/>
  <c r="AC137" i="34"/>
  <c r="AC136" i="34"/>
  <c r="AC135" i="34"/>
  <c r="AC134" i="34"/>
  <c r="AC133" i="34"/>
  <c r="AC132" i="34"/>
  <c r="AC131" i="34"/>
  <c r="AC130" i="34"/>
  <c r="AC129" i="34"/>
  <c r="AC128" i="34"/>
  <c r="AC127" i="34"/>
  <c r="AC126" i="34"/>
  <c r="AC125" i="34"/>
  <c r="AC124" i="34"/>
  <c r="AC123" i="34"/>
  <c r="AC122" i="34"/>
  <c r="AC121" i="34"/>
  <c r="AC120" i="34"/>
  <c r="AC119" i="34"/>
  <c r="AC118" i="34"/>
  <c r="AC117" i="34"/>
  <c r="AC116" i="34"/>
  <c r="AC115" i="34"/>
  <c r="AC114" i="34"/>
  <c r="AC113" i="34"/>
  <c r="AC112" i="34"/>
  <c r="AC111" i="34"/>
  <c r="AC110" i="34"/>
  <c r="AC109" i="34"/>
  <c r="AC108" i="34"/>
  <c r="AC107" i="34"/>
  <c r="AC106" i="34"/>
  <c r="AC105" i="34"/>
  <c r="AC104" i="34"/>
  <c r="AC103" i="34"/>
  <c r="AC102" i="34"/>
  <c r="AC101" i="34"/>
  <c r="AC100" i="34"/>
  <c r="AC99" i="34"/>
  <c r="AC98" i="34"/>
  <c r="AC97" i="34"/>
  <c r="AC96" i="34"/>
  <c r="AC95" i="34"/>
  <c r="AC94" i="34"/>
  <c r="AC93" i="34"/>
  <c r="AC92" i="34"/>
  <c r="AC91" i="34"/>
  <c r="AC90" i="34"/>
  <c r="AC89" i="34"/>
  <c r="AC88" i="34"/>
  <c r="AC87" i="34"/>
  <c r="AC86" i="34"/>
  <c r="AC85" i="34"/>
  <c r="AC84" i="34"/>
  <c r="AC83" i="34"/>
  <c r="AC82" i="34"/>
  <c r="AC81" i="34"/>
  <c r="AC80" i="34"/>
  <c r="AC79" i="34"/>
  <c r="AC78" i="34"/>
  <c r="AC77" i="34"/>
  <c r="AC76" i="34"/>
  <c r="AC75" i="34"/>
  <c r="AC74" i="34"/>
  <c r="AC73" i="34"/>
  <c r="AC72" i="34"/>
  <c r="AC71" i="34"/>
  <c r="AC70" i="34"/>
  <c r="AC69" i="34"/>
  <c r="AC68" i="34"/>
  <c r="AC67" i="34"/>
  <c r="AC66" i="34"/>
  <c r="AC65" i="34"/>
  <c r="AC64" i="34"/>
  <c r="AC63" i="34"/>
  <c r="AC62" i="34"/>
  <c r="AC61" i="34"/>
  <c r="AC60" i="34"/>
  <c r="AC59" i="34"/>
  <c r="AC58" i="34"/>
  <c r="AC57" i="34"/>
  <c r="AC56" i="34"/>
  <c r="AC55" i="34"/>
  <c r="AC54" i="34"/>
  <c r="AC53" i="34"/>
  <c r="AC52" i="34"/>
  <c r="AC51" i="34"/>
  <c r="AC50" i="34"/>
  <c r="AC49" i="34"/>
  <c r="AC48" i="34"/>
  <c r="AC47" i="34"/>
  <c r="AC46" i="34"/>
  <c r="AC45" i="34"/>
  <c r="AC44" i="34"/>
  <c r="AC43" i="34"/>
  <c r="AC42" i="34"/>
  <c r="AC41" i="34"/>
  <c r="AC40" i="34"/>
  <c r="AC39" i="34"/>
  <c r="AC38" i="34"/>
  <c r="AC37" i="34"/>
  <c r="AC36" i="34"/>
  <c r="AC35" i="34"/>
  <c r="AC34" i="34"/>
  <c r="AC33" i="34"/>
  <c r="AC32" i="34"/>
  <c r="AC31" i="34"/>
  <c r="AC30" i="34"/>
  <c r="AC29" i="34"/>
  <c r="AC28" i="34"/>
  <c r="AC27" i="34"/>
  <c r="AC26" i="34"/>
  <c r="AC25" i="34"/>
  <c r="AC24" i="34"/>
  <c r="AC23" i="34"/>
  <c r="AC22" i="34"/>
  <c r="AC21" i="34"/>
  <c r="AC20" i="34"/>
  <c r="AC19" i="34"/>
  <c r="AC18" i="34"/>
  <c r="AC17" i="34"/>
  <c r="AC16" i="34"/>
  <c r="AC15" i="34"/>
  <c r="AC14" i="34"/>
  <c r="AC13" i="34"/>
  <c r="AC12" i="34"/>
  <c r="AC11" i="34"/>
  <c r="AC10" i="34"/>
  <c r="AB164" i="34"/>
  <c r="AB163" i="34"/>
  <c r="AB162" i="34"/>
  <c r="AB161" i="34"/>
  <c r="AB160" i="34"/>
  <c r="AB159" i="34"/>
  <c r="AB158" i="34"/>
  <c r="AB157" i="34"/>
  <c r="AB156" i="34"/>
  <c r="AB155" i="34"/>
  <c r="AB154" i="34"/>
  <c r="AB153" i="34"/>
  <c r="AB152" i="34"/>
  <c r="AB151" i="34"/>
  <c r="AB150" i="34"/>
  <c r="AB149" i="34"/>
  <c r="AB148" i="34"/>
  <c r="AB147" i="34"/>
  <c r="AB146" i="34"/>
  <c r="AB145" i="34"/>
  <c r="AB144" i="34"/>
  <c r="AB143" i="34"/>
  <c r="AB142" i="34"/>
  <c r="AB141" i="34"/>
  <c r="AB140" i="34"/>
  <c r="AB139" i="34"/>
  <c r="AB138" i="34"/>
  <c r="AB137" i="34"/>
  <c r="AB136" i="34"/>
  <c r="AB135" i="34"/>
  <c r="AB134" i="34"/>
  <c r="AB133" i="34"/>
  <c r="AB132" i="34"/>
  <c r="AB131" i="34"/>
  <c r="AB130" i="34"/>
  <c r="AB129" i="34"/>
  <c r="AB128" i="34"/>
  <c r="AB127" i="34"/>
  <c r="AB126" i="34"/>
  <c r="AB125" i="34"/>
  <c r="AB124" i="34"/>
  <c r="AB123" i="34"/>
  <c r="AB122" i="34"/>
  <c r="AB121" i="34"/>
  <c r="AB120" i="34"/>
  <c r="AB119" i="34"/>
  <c r="AB118" i="34"/>
  <c r="AB117" i="34"/>
  <c r="AB116" i="34"/>
  <c r="AB115" i="34"/>
  <c r="AB114" i="34"/>
  <c r="AB113" i="34"/>
  <c r="AB112" i="34"/>
  <c r="AB111" i="34"/>
  <c r="AB110" i="34"/>
  <c r="AB109" i="34"/>
  <c r="AB108" i="34"/>
  <c r="AB107" i="34"/>
  <c r="AB106" i="34"/>
  <c r="AB105" i="34"/>
  <c r="AB104" i="34"/>
  <c r="AB103" i="34"/>
  <c r="AB102" i="34"/>
  <c r="AB101" i="34"/>
  <c r="AB100" i="34"/>
  <c r="AB99" i="34"/>
  <c r="AB98" i="34"/>
  <c r="AB97" i="34"/>
  <c r="AB96" i="34"/>
  <c r="AB95" i="34"/>
  <c r="AB94" i="34"/>
  <c r="AB93" i="34"/>
  <c r="AB92" i="34"/>
  <c r="AB91" i="34"/>
  <c r="AB90" i="34"/>
  <c r="AB89" i="34"/>
  <c r="AB88" i="34"/>
  <c r="AB87" i="34"/>
  <c r="AB86" i="34"/>
  <c r="AB85" i="34"/>
  <c r="AB84" i="34"/>
  <c r="AB83" i="34"/>
  <c r="AB82" i="34"/>
  <c r="AB81" i="34"/>
  <c r="AB80" i="34"/>
  <c r="AB79" i="34"/>
  <c r="AB78" i="34"/>
  <c r="AB77" i="34"/>
  <c r="AB76" i="34"/>
  <c r="AB75" i="34"/>
  <c r="AB74" i="34"/>
  <c r="AB73" i="34"/>
  <c r="AB72" i="34"/>
  <c r="AB71" i="34"/>
  <c r="AB70" i="34"/>
  <c r="AB69" i="34"/>
  <c r="AB68" i="34"/>
  <c r="AB67" i="34"/>
  <c r="AB66" i="34"/>
  <c r="AB65" i="34"/>
  <c r="AB64" i="34"/>
  <c r="AB63" i="34"/>
  <c r="AB62" i="34"/>
  <c r="AB61" i="34"/>
  <c r="AB60" i="34"/>
  <c r="AB59" i="34"/>
  <c r="AB58" i="34"/>
  <c r="AB57" i="34"/>
  <c r="AB56" i="34"/>
  <c r="AB55" i="34"/>
  <c r="AB54" i="34"/>
  <c r="AB53" i="34"/>
  <c r="AB52" i="34"/>
  <c r="AB51" i="34"/>
  <c r="AB50" i="34"/>
  <c r="AB49" i="34"/>
  <c r="AB48" i="34"/>
  <c r="AB47" i="34"/>
  <c r="AB46" i="34"/>
  <c r="AB45" i="34"/>
  <c r="AB44" i="34"/>
  <c r="AB43" i="34"/>
  <c r="AB42" i="34"/>
  <c r="AB41" i="34"/>
  <c r="AB40" i="34"/>
  <c r="AB39" i="34"/>
  <c r="AB38" i="34"/>
  <c r="AB37" i="34"/>
  <c r="AB36" i="34"/>
  <c r="AB35" i="34"/>
  <c r="AB34" i="34"/>
  <c r="AB33" i="34"/>
  <c r="AB32" i="34"/>
  <c r="AB31" i="34"/>
  <c r="AB30" i="34"/>
  <c r="AB29" i="34"/>
  <c r="AB28" i="34"/>
  <c r="AB27" i="34"/>
  <c r="AB26" i="34"/>
  <c r="AB25" i="34"/>
  <c r="AB24" i="34"/>
  <c r="AB23" i="34"/>
  <c r="AB22" i="34"/>
  <c r="AB21" i="34"/>
  <c r="AB20" i="34"/>
  <c r="AB19" i="34"/>
  <c r="AB18" i="34"/>
  <c r="AB17" i="34"/>
  <c r="AB16" i="34"/>
  <c r="AB15" i="34"/>
  <c r="AB14" i="34"/>
  <c r="AB13" i="34"/>
  <c r="AB12" i="34"/>
  <c r="AB11" i="34"/>
  <c r="AB10" i="34"/>
  <c r="AA164" i="34"/>
  <c r="AA163" i="34"/>
  <c r="AA162" i="34"/>
  <c r="AA161" i="34"/>
  <c r="AA160" i="34"/>
  <c r="AA159" i="34"/>
  <c r="AA158" i="34"/>
  <c r="AA157" i="34"/>
  <c r="AA156" i="34"/>
  <c r="AA155" i="34"/>
  <c r="AA154" i="34"/>
  <c r="AA153" i="34"/>
  <c r="AA152" i="34"/>
  <c r="AA151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24" i="34"/>
  <c r="AA123" i="34"/>
  <c r="AA122" i="34"/>
  <c r="AA121" i="34"/>
  <c r="AA120" i="34"/>
  <c r="AA119" i="34"/>
  <c r="AA118" i="34"/>
  <c r="AA117" i="34"/>
  <c r="AA116" i="34"/>
  <c r="AA115" i="34"/>
  <c r="AA114" i="34"/>
  <c r="AA113" i="34"/>
  <c r="AA112" i="34"/>
  <c r="AA111" i="34"/>
  <c r="AA110" i="34"/>
  <c r="AA109" i="34"/>
  <c r="AA108" i="34"/>
  <c r="AA107" i="34"/>
  <c r="AA106" i="34"/>
  <c r="AA105" i="34"/>
  <c r="AA104" i="34"/>
  <c r="AA103" i="34"/>
  <c r="AA102" i="34"/>
  <c r="AA101" i="34"/>
  <c r="AA100" i="34"/>
  <c r="AA99" i="34"/>
  <c r="AA98" i="34"/>
  <c r="AA97" i="34"/>
  <c r="AA96" i="34"/>
  <c r="AA95" i="34"/>
  <c r="AA94" i="34"/>
  <c r="AA93" i="34"/>
  <c r="AA92" i="34"/>
  <c r="AA91" i="34"/>
  <c r="AA90" i="34"/>
  <c r="AA89" i="34"/>
  <c r="AA88" i="34"/>
  <c r="AA87" i="34"/>
  <c r="AA86" i="34"/>
  <c r="AA85" i="34"/>
  <c r="AA84" i="34"/>
  <c r="AA83" i="34"/>
  <c r="AA82" i="34"/>
  <c r="AA81" i="34"/>
  <c r="AA80" i="34"/>
  <c r="AA79" i="34"/>
  <c r="AA78" i="34"/>
  <c r="AA77" i="34"/>
  <c r="AA76" i="34"/>
  <c r="AA75" i="34"/>
  <c r="AA74" i="34"/>
  <c r="AA73" i="34"/>
  <c r="AA72" i="34"/>
  <c r="AA71" i="34"/>
  <c r="AA70" i="34"/>
  <c r="AA69" i="34"/>
  <c r="AA68" i="34"/>
  <c r="AA67" i="34"/>
  <c r="AA66" i="34"/>
  <c r="AA65" i="34"/>
  <c r="AA64" i="34"/>
  <c r="AA63" i="34"/>
  <c r="AA62" i="34"/>
  <c r="AA61" i="34"/>
  <c r="AA60" i="34"/>
  <c r="AA59" i="34"/>
  <c r="AA58" i="34"/>
  <c r="AA57" i="34"/>
  <c r="AA56" i="34"/>
  <c r="AA55" i="34"/>
  <c r="AA54" i="34"/>
  <c r="AA53" i="34"/>
  <c r="AA52" i="34"/>
  <c r="AA51" i="34"/>
  <c r="AA50" i="34"/>
  <c r="AA49" i="34"/>
  <c r="AA48" i="34"/>
  <c r="AA47" i="34"/>
  <c r="AA46" i="34"/>
  <c r="AA45" i="34"/>
  <c r="AA44" i="34"/>
  <c r="AA43" i="34"/>
  <c r="AA42" i="34"/>
  <c r="AA41" i="34"/>
  <c r="AA40" i="34"/>
  <c r="AA39" i="34"/>
  <c r="AA38" i="34"/>
  <c r="AA37" i="34"/>
  <c r="AA36" i="34"/>
  <c r="AA35" i="34"/>
  <c r="AA34" i="34"/>
  <c r="AA33" i="34"/>
  <c r="AA32" i="34"/>
  <c r="AA31" i="34"/>
  <c r="AA30" i="34"/>
  <c r="AA29" i="34"/>
  <c r="AA28" i="34"/>
  <c r="AA27" i="34"/>
  <c r="AA26" i="34"/>
  <c r="AA25" i="34"/>
  <c r="AA24" i="34"/>
  <c r="AA23" i="34"/>
  <c r="AA22" i="34"/>
  <c r="AA21" i="34"/>
  <c r="AA20" i="34"/>
  <c r="AA19" i="34"/>
  <c r="AA18" i="34"/>
  <c r="AA17" i="34"/>
  <c r="AA16" i="34"/>
  <c r="AA15" i="34"/>
  <c r="AA14" i="34"/>
  <c r="AA13" i="34"/>
  <c r="AA12" i="34"/>
  <c r="AA11" i="34"/>
  <c r="AA10" i="34"/>
  <c r="Z164" i="34"/>
  <c r="Z163" i="34"/>
  <c r="Z162" i="34"/>
  <c r="Z161" i="34"/>
  <c r="Z160" i="34"/>
  <c r="Z159" i="34"/>
  <c r="Z158" i="34"/>
  <c r="Z157" i="34"/>
  <c r="Z156" i="34"/>
  <c r="Z155" i="34"/>
  <c r="Z154" i="34"/>
  <c r="Z153" i="34"/>
  <c r="Z152" i="34"/>
  <c r="Z151" i="34"/>
  <c r="Z150" i="34"/>
  <c r="Z149" i="34"/>
  <c r="Z148" i="34"/>
  <c r="Z147" i="34"/>
  <c r="Z146" i="34"/>
  <c r="Z145" i="34"/>
  <c r="Z144" i="34"/>
  <c r="Z143" i="34"/>
  <c r="Z142" i="34"/>
  <c r="Z141" i="34"/>
  <c r="Z140" i="34"/>
  <c r="Z139" i="34"/>
  <c r="Z138" i="34"/>
  <c r="Z137" i="34"/>
  <c r="Z136" i="34"/>
  <c r="Z135" i="34"/>
  <c r="Z134" i="34"/>
  <c r="Z133" i="34"/>
  <c r="Z132" i="34"/>
  <c r="Z131" i="34"/>
  <c r="Z130" i="34"/>
  <c r="Z129" i="34"/>
  <c r="Z128" i="34"/>
  <c r="Z127" i="34"/>
  <c r="Z126" i="34"/>
  <c r="Z125" i="34"/>
  <c r="Z124" i="34"/>
  <c r="Z123" i="34"/>
  <c r="Z122" i="34"/>
  <c r="Z121" i="34"/>
  <c r="Z120" i="34"/>
  <c r="Z119" i="34"/>
  <c r="Z118" i="34"/>
  <c r="Z117" i="34"/>
  <c r="Z116" i="34"/>
  <c r="Z115" i="34"/>
  <c r="Z114" i="34"/>
  <c r="Z113" i="34"/>
  <c r="Z112" i="34"/>
  <c r="Z111" i="34"/>
  <c r="Z110" i="34"/>
  <c r="Z109" i="34"/>
  <c r="Z108" i="34"/>
  <c r="Z107" i="34"/>
  <c r="Z106" i="34"/>
  <c r="Z105" i="34"/>
  <c r="Z104" i="34"/>
  <c r="Z103" i="34"/>
  <c r="Z102" i="34"/>
  <c r="Z101" i="34"/>
  <c r="Z100" i="34"/>
  <c r="Z99" i="34"/>
  <c r="Z98" i="34"/>
  <c r="Z97" i="34"/>
  <c r="Z96" i="34"/>
  <c r="Z95" i="34"/>
  <c r="Z94" i="34"/>
  <c r="Z93" i="34"/>
  <c r="Z92" i="34"/>
  <c r="Z91" i="34"/>
  <c r="Z90" i="34"/>
  <c r="Z89" i="34"/>
  <c r="Z88" i="34"/>
  <c r="Z87" i="34"/>
  <c r="Z86" i="34"/>
  <c r="Z85" i="34"/>
  <c r="Z84" i="34"/>
  <c r="Z83" i="34"/>
  <c r="Z82" i="34"/>
  <c r="Z81" i="34"/>
  <c r="Z80" i="34"/>
  <c r="Z79" i="34"/>
  <c r="Z78" i="34"/>
  <c r="Z77" i="34"/>
  <c r="Z76" i="34"/>
  <c r="Z75" i="34"/>
  <c r="Z74" i="34"/>
  <c r="Z73" i="34"/>
  <c r="Z72" i="34"/>
  <c r="Z71" i="34"/>
  <c r="Z70" i="34"/>
  <c r="Z69" i="34"/>
  <c r="Z68" i="34"/>
  <c r="Z67" i="34"/>
  <c r="Z66" i="34"/>
  <c r="Z65" i="34"/>
  <c r="Z64" i="34"/>
  <c r="Z63" i="34"/>
  <c r="Z62" i="34"/>
  <c r="Z61" i="34"/>
  <c r="Z60" i="34"/>
  <c r="Z59" i="34"/>
  <c r="Z58" i="34"/>
  <c r="Z57" i="34"/>
  <c r="Z56" i="34"/>
  <c r="Z55" i="34"/>
  <c r="Z54" i="34"/>
  <c r="Z53" i="34"/>
  <c r="Z52" i="34"/>
  <c r="Z51" i="34"/>
  <c r="Z50" i="34"/>
  <c r="Z49" i="34"/>
  <c r="Z48" i="34"/>
  <c r="Z47" i="34"/>
  <c r="Z46" i="34"/>
  <c r="Z45" i="34"/>
  <c r="Z44" i="34"/>
  <c r="Z43" i="34"/>
  <c r="Z42" i="34"/>
  <c r="Z41" i="34"/>
  <c r="Z40" i="34"/>
  <c r="Z39" i="34"/>
  <c r="Z38" i="34"/>
  <c r="Z37" i="34"/>
  <c r="Z36" i="34"/>
  <c r="Z35" i="34"/>
  <c r="Z34" i="34"/>
  <c r="Z33" i="34"/>
  <c r="Z32" i="34"/>
  <c r="Z31" i="34"/>
  <c r="Z30" i="34"/>
  <c r="Z29" i="34"/>
  <c r="Z28" i="34"/>
  <c r="Z27" i="34"/>
  <c r="Z26" i="34"/>
  <c r="Z25" i="34"/>
  <c r="Z24" i="34"/>
  <c r="Z23" i="34"/>
  <c r="Z22" i="34"/>
  <c r="Z21" i="34"/>
  <c r="Z20" i="34"/>
  <c r="Z19" i="34"/>
  <c r="Z18" i="34"/>
  <c r="Z17" i="34"/>
  <c r="Z16" i="34"/>
  <c r="Z15" i="34"/>
  <c r="Z14" i="34"/>
  <c r="Z13" i="34"/>
  <c r="Z12" i="34"/>
  <c r="Z11" i="34"/>
  <c r="Z10" i="34"/>
  <c r="Y164" i="34"/>
  <c r="Y163" i="34"/>
  <c r="Y162" i="34"/>
  <c r="Y161" i="34"/>
  <c r="Y160" i="34"/>
  <c r="Y159" i="34"/>
  <c r="Y158" i="34"/>
  <c r="Y157" i="34"/>
  <c r="Y156" i="34"/>
  <c r="Y155" i="34"/>
  <c r="Y154" i="34"/>
  <c r="Y153" i="34"/>
  <c r="Y152" i="34"/>
  <c r="Y151" i="34"/>
  <c r="Y150" i="34"/>
  <c r="Y149" i="34"/>
  <c r="Y148" i="34"/>
  <c r="Y147" i="34"/>
  <c r="Y146" i="34"/>
  <c r="Y145" i="34"/>
  <c r="Y144" i="34"/>
  <c r="Y143" i="34"/>
  <c r="Y142" i="34"/>
  <c r="Y141" i="34"/>
  <c r="Y140" i="34"/>
  <c r="Y139" i="34"/>
  <c r="Y138" i="34"/>
  <c r="Y137" i="34"/>
  <c r="Y136" i="34"/>
  <c r="Y135" i="34"/>
  <c r="Y134" i="34"/>
  <c r="Y133" i="34"/>
  <c r="Y132" i="34"/>
  <c r="Y131" i="34"/>
  <c r="Y130" i="34"/>
  <c r="Y129" i="34"/>
  <c r="Y128" i="34"/>
  <c r="Y127" i="34"/>
  <c r="Y126" i="34"/>
  <c r="Y125" i="34"/>
  <c r="Y124" i="34"/>
  <c r="Y123" i="34"/>
  <c r="Y122" i="34"/>
  <c r="Y121" i="34"/>
  <c r="Y120" i="34"/>
  <c r="Y119" i="34"/>
  <c r="Y118" i="34"/>
  <c r="Y117" i="34"/>
  <c r="Y116" i="34"/>
  <c r="Y115" i="34"/>
  <c r="Y114" i="34"/>
  <c r="Y113" i="34"/>
  <c r="Y112" i="34"/>
  <c r="Y111" i="34"/>
  <c r="Y110" i="34"/>
  <c r="Y109" i="34"/>
  <c r="Y108" i="34"/>
  <c r="Y107" i="34"/>
  <c r="Y106" i="34"/>
  <c r="Y105" i="34"/>
  <c r="Y104" i="34"/>
  <c r="Y103" i="34"/>
  <c r="Y102" i="34"/>
  <c r="Y101" i="34"/>
  <c r="Y100" i="34"/>
  <c r="Y99" i="34"/>
  <c r="Y98" i="34"/>
  <c r="Y97" i="34"/>
  <c r="Y96" i="34"/>
  <c r="Y95" i="34"/>
  <c r="Y94" i="34"/>
  <c r="Y93" i="34"/>
  <c r="Y92" i="34"/>
  <c r="Y91" i="34"/>
  <c r="Y90" i="34"/>
  <c r="Y89" i="34"/>
  <c r="Y88" i="34"/>
  <c r="Y87" i="34"/>
  <c r="Y86" i="34"/>
  <c r="Y85" i="34"/>
  <c r="Y84" i="34"/>
  <c r="Y83" i="34"/>
  <c r="Y82" i="34"/>
  <c r="Y81" i="34"/>
  <c r="Y80" i="34"/>
  <c r="Y79" i="34"/>
  <c r="Y78" i="34"/>
  <c r="Y77" i="34"/>
  <c r="Y76" i="34"/>
  <c r="Y75" i="34"/>
  <c r="Y74" i="34"/>
  <c r="Y73" i="34"/>
  <c r="Y72" i="34"/>
  <c r="Y71" i="34"/>
  <c r="Y70" i="34"/>
  <c r="Y69" i="34"/>
  <c r="Y68" i="34"/>
  <c r="Y67" i="34"/>
  <c r="Y66" i="34"/>
  <c r="Y65" i="34"/>
  <c r="Y64" i="34"/>
  <c r="Y63" i="34"/>
  <c r="Y62" i="34"/>
  <c r="Y61" i="34"/>
  <c r="Y60" i="34"/>
  <c r="Y59" i="34"/>
  <c r="Y58" i="34"/>
  <c r="Y57" i="34"/>
  <c r="Y56" i="34"/>
  <c r="Y55" i="34"/>
  <c r="Y54" i="34"/>
  <c r="Y53" i="34"/>
  <c r="Y52" i="34"/>
  <c r="Y51" i="34"/>
  <c r="Y50" i="34"/>
  <c r="Y49" i="34"/>
  <c r="Y48" i="34"/>
  <c r="Y47" i="34"/>
  <c r="Y46" i="34"/>
  <c r="Y45" i="34"/>
  <c r="Y44" i="34"/>
  <c r="Y43" i="34"/>
  <c r="Y42" i="34"/>
  <c r="Y41" i="34"/>
  <c r="Y40" i="34"/>
  <c r="Y39" i="34"/>
  <c r="Y38" i="34"/>
  <c r="Y37" i="34"/>
  <c r="Y36" i="34"/>
  <c r="Y35" i="34"/>
  <c r="Y34" i="34"/>
  <c r="Y33" i="34"/>
  <c r="Y32" i="34"/>
  <c r="Y31" i="34"/>
  <c r="Y30" i="34"/>
  <c r="Y29" i="34"/>
  <c r="Y28" i="34"/>
  <c r="Y27" i="34"/>
  <c r="Y26" i="34"/>
  <c r="Y25" i="34"/>
  <c r="Y24" i="34"/>
  <c r="Y23" i="34"/>
  <c r="Y22" i="34"/>
  <c r="Y21" i="34"/>
  <c r="Y20" i="34"/>
  <c r="Y19" i="34"/>
  <c r="Y18" i="34"/>
  <c r="Y17" i="34"/>
  <c r="Y16" i="34"/>
  <c r="Y15" i="34"/>
  <c r="Y14" i="34"/>
  <c r="Y13" i="34"/>
  <c r="Y12" i="34"/>
  <c r="Y11" i="34"/>
  <c r="Y10" i="34"/>
  <c r="X164" i="34"/>
  <c r="X163" i="34"/>
  <c r="X162" i="34"/>
  <c r="X161" i="34"/>
  <c r="X160" i="34"/>
  <c r="X159" i="34"/>
  <c r="X158" i="34"/>
  <c r="X157" i="34"/>
  <c r="X156" i="34"/>
  <c r="X155" i="34"/>
  <c r="X154" i="34"/>
  <c r="X153" i="34"/>
  <c r="X152" i="34"/>
  <c r="X151" i="34"/>
  <c r="X150" i="34"/>
  <c r="X149" i="34"/>
  <c r="X148" i="34"/>
  <c r="X147" i="34"/>
  <c r="X146" i="34"/>
  <c r="X145" i="34"/>
  <c r="X144" i="34"/>
  <c r="X143" i="34"/>
  <c r="X142" i="34"/>
  <c r="X141" i="34"/>
  <c r="X140" i="34"/>
  <c r="X139" i="34"/>
  <c r="X138" i="34"/>
  <c r="X137" i="34"/>
  <c r="X136" i="34"/>
  <c r="X135" i="34"/>
  <c r="X134" i="34"/>
  <c r="X133" i="34"/>
  <c r="X132" i="34"/>
  <c r="X131" i="34"/>
  <c r="X130" i="34"/>
  <c r="X129" i="34"/>
  <c r="X128" i="34"/>
  <c r="X127" i="34"/>
  <c r="X126" i="34"/>
  <c r="X125" i="34"/>
  <c r="X124" i="34"/>
  <c r="X123" i="34"/>
  <c r="X122" i="34"/>
  <c r="X121" i="34"/>
  <c r="X120" i="34"/>
  <c r="X119" i="34"/>
  <c r="X118" i="34"/>
  <c r="X117" i="34"/>
  <c r="X116" i="34"/>
  <c r="X115" i="34"/>
  <c r="X114" i="34"/>
  <c r="X113" i="34"/>
  <c r="X112" i="34"/>
  <c r="X111" i="34"/>
  <c r="X110" i="34"/>
  <c r="X109" i="34"/>
  <c r="X108" i="34"/>
  <c r="X107" i="34"/>
  <c r="X106" i="34"/>
  <c r="X105" i="34"/>
  <c r="X104" i="34"/>
  <c r="X103" i="34"/>
  <c r="X102" i="34"/>
  <c r="X101" i="34"/>
  <c r="X100" i="34"/>
  <c r="X99" i="34"/>
  <c r="X98" i="34"/>
  <c r="X97" i="34"/>
  <c r="X96" i="34"/>
  <c r="X95" i="34"/>
  <c r="X94" i="34"/>
  <c r="X93" i="34"/>
  <c r="X92" i="34"/>
  <c r="X91" i="34"/>
  <c r="X90" i="34"/>
  <c r="X89" i="34"/>
  <c r="X88" i="34"/>
  <c r="X87" i="34"/>
  <c r="X86" i="34"/>
  <c r="X85" i="34"/>
  <c r="X84" i="34"/>
  <c r="X83" i="34"/>
  <c r="X82" i="34"/>
  <c r="X81" i="34"/>
  <c r="X80" i="34"/>
  <c r="X79" i="34"/>
  <c r="X78" i="34"/>
  <c r="X77" i="34"/>
  <c r="X76" i="34"/>
  <c r="X75" i="34"/>
  <c r="X74" i="34"/>
  <c r="X73" i="34"/>
  <c r="X72" i="34"/>
  <c r="X71" i="34"/>
  <c r="X70" i="34"/>
  <c r="X69" i="34"/>
  <c r="X68" i="34"/>
  <c r="X67" i="34"/>
  <c r="X66" i="34"/>
  <c r="X65" i="34"/>
  <c r="X64" i="34"/>
  <c r="X63" i="34"/>
  <c r="X62" i="34"/>
  <c r="X61" i="34"/>
  <c r="X60" i="34"/>
  <c r="X59" i="34"/>
  <c r="X58" i="34"/>
  <c r="X57" i="34"/>
  <c r="X56" i="34"/>
  <c r="X55" i="34"/>
  <c r="X54" i="34"/>
  <c r="X53" i="34"/>
  <c r="X52" i="34"/>
  <c r="X51" i="34"/>
  <c r="X50" i="34"/>
  <c r="X49" i="34"/>
  <c r="X48" i="34"/>
  <c r="X47" i="34"/>
  <c r="X46" i="34"/>
  <c r="X45" i="34"/>
  <c r="X44" i="34"/>
  <c r="X43" i="34"/>
  <c r="X42" i="34"/>
  <c r="X41" i="34"/>
  <c r="X40" i="34"/>
  <c r="X39" i="34"/>
  <c r="X38" i="34"/>
  <c r="X37" i="34"/>
  <c r="X36" i="34"/>
  <c r="X35" i="34"/>
  <c r="X34" i="34"/>
  <c r="X33" i="34"/>
  <c r="X32" i="34"/>
  <c r="X31" i="34"/>
  <c r="X30" i="34"/>
  <c r="X29" i="34"/>
  <c r="X28" i="34"/>
  <c r="X27" i="34"/>
  <c r="X26" i="34"/>
  <c r="X25" i="34"/>
  <c r="X24" i="34"/>
  <c r="X23" i="34"/>
  <c r="X22" i="34"/>
  <c r="X21" i="34"/>
  <c r="X20" i="34"/>
  <c r="X19" i="34"/>
  <c r="X18" i="34"/>
  <c r="X17" i="34"/>
  <c r="X16" i="34"/>
  <c r="X15" i="34"/>
  <c r="X14" i="34"/>
  <c r="X13" i="34"/>
  <c r="X12" i="34"/>
  <c r="X11" i="34"/>
  <c r="X10" i="34"/>
  <c r="T164" i="34"/>
  <c r="T163" i="34"/>
  <c r="T162" i="34"/>
  <c r="T161" i="34"/>
  <c r="T160" i="34"/>
  <c r="T159" i="34"/>
  <c r="T158" i="34"/>
  <c r="T157" i="34"/>
  <c r="T156" i="34"/>
  <c r="T155" i="34"/>
  <c r="T154" i="34"/>
  <c r="T153" i="34"/>
  <c r="T152" i="34"/>
  <c r="T151" i="34"/>
  <c r="T150" i="34"/>
  <c r="T149" i="34"/>
  <c r="T148" i="34"/>
  <c r="T147" i="34"/>
  <c r="T146" i="34"/>
  <c r="T145" i="34"/>
  <c r="T144" i="34"/>
  <c r="T143" i="34"/>
  <c r="T142" i="34"/>
  <c r="T141" i="34"/>
  <c r="T140" i="34"/>
  <c r="T139" i="34"/>
  <c r="T138" i="34"/>
  <c r="T137" i="34"/>
  <c r="T136" i="34"/>
  <c r="T135" i="34"/>
  <c r="T134" i="34"/>
  <c r="T133" i="34"/>
  <c r="T132" i="34"/>
  <c r="T131" i="34"/>
  <c r="T130" i="34"/>
  <c r="T129" i="34"/>
  <c r="T128" i="34"/>
  <c r="T127" i="34"/>
  <c r="T126" i="34"/>
  <c r="T125" i="34"/>
  <c r="T124" i="34"/>
  <c r="T123" i="34"/>
  <c r="T122" i="34"/>
  <c r="T121" i="34"/>
  <c r="T120" i="34"/>
  <c r="T119" i="34"/>
  <c r="T118" i="34"/>
  <c r="T117" i="34"/>
  <c r="T116" i="34"/>
  <c r="T115" i="34"/>
  <c r="T114" i="34"/>
  <c r="T113" i="34"/>
  <c r="T112" i="34"/>
  <c r="T111" i="34"/>
  <c r="T110" i="34"/>
  <c r="T109" i="34"/>
  <c r="T108" i="34"/>
  <c r="T107" i="34"/>
  <c r="T106" i="34"/>
  <c r="T105" i="34"/>
  <c r="T104" i="34"/>
  <c r="T103" i="34"/>
  <c r="T102" i="34"/>
  <c r="T101" i="34"/>
  <c r="T100" i="34"/>
  <c r="T99" i="34"/>
  <c r="T98" i="34"/>
  <c r="T97" i="34"/>
  <c r="T96" i="34"/>
  <c r="T95" i="34"/>
  <c r="T94" i="34"/>
  <c r="T93" i="34"/>
  <c r="T92" i="34"/>
  <c r="T91" i="34"/>
  <c r="T90" i="34"/>
  <c r="T89" i="34"/>
  <c r="T88" i="34"/>
  <c r="T87" i="34"/>
  <c r="T86" i="34"/>
  <c r="T85" i="34"/>
  <c r="T84" i="34"/>
  <c r="T83" i="34"/>
  <c r="T82" i="34"/>
  <c r="T81" i="34"/>
  <c r="T80" i="34"/>
  <c r="T79" i="34"/>
  <c r="T78" i="34"/>
  <c r="T77" i="34"/>
  <c r="T76" i="34"/>
  <c r="T75" i="34"/>
  <c r="T74" i="34"/>
  <c r="T73" i="34"/>
  <c r="T72" i="34"/>
  <c r="T71" i="34"/>
  <c r="T70" i="34"/>
  <c r="T69" i="34"/>
  <c r="T68" i="34"/>
  <c r="T67" i="34"/>
  <c r="T66" i="34"/>
  <c r="T65" i="34"/>
  <c r="T64" i="34"/>
  <c r="T63" i="34"/>
  <c r="T62" i="34"/>
  <c r="T61" i="34"/>
  <c r="T60" i="34"/>
  <c r="T59" i="34"/>
  <c r="T58" i="34"/>
  <c r="T57" i="34"/>
  <c r="T56" i="34"/>
  <c r="T55" i="34"/>
  <c r="T54" i="34"/>
  <c r="T53" i="34"/>
  <c r="T52" i="34"/>
  <c r="T51" i="34"/>
  <c r="T50" i="34"/>
  <c r="T49" i="34"/>
  <c r="T48" i="34"/>
  <c r="T47" i="34"/>
  <c r="T46" i="34"/>
  <c r="T45" i="34"/>
  <c r="T44" i="34"/>
  <c r="T43" i="34"/>
  <c r="T42" i="34"/>
  <c r="T41" i="34"/>
  <c r="T40" i="34"/>
  <c r="T39" i="34"/>
  <c r="T38" i="34"/>
  <c r="T37" i="34"/>
  <c r="T36" i="34"/>
  <c r="T35" i="34"/>
  <c r="T34" i="34"/>
  <c r="T33" i="34"/>
  <c r="T32" i="34"/>
  <c r="T31" i="34"/>
  <c r="T30" i="34"/>
  <c r="T29" i="34"/>
  <c r="T28" i="34"/>
  <c r="T27" i="34"/>
  <c r="T26" i="34"/>
  <c r="T25" i="34"/>
  <c r="T24" i="34"/>
  <c r="T23" i="34"/>
  <c r="T22" i="34"/>
  <c r="T21" i="34"/>
  <c r="T20" i="34"/>
  <c r="T19" i="34"/>
  <c r="T18" i="34"/>
  <c r="T17" i="34"/>
  <c r="T16" i="34"/>
  <c r="T15" i="34"/>
  <c r="T14" i="34"/>
  <c r="T13" i="34"/>
  <c r="T12" i="34"/>
  <c r="T11" i="34"/>
  <c r="T10" i="34"/>
  <c r="T9" i="34"/>
  <c r="Q164" i="34"/>
  <c r="Q163" i="34"/>
  <c r="Q162" i="34"/>
  <c r="Q161" i="34"/>
  <c r="Q160" i="34"/>
  <c r="Q159" i="34"/>
  <c r="Q158" i="34"/>
  <c r="Q157" i="34"/>
  <c r="Q156" i="34"/>
  <c r="Q155" i="34"/>
  <c r="Q154" i="34"/>
  <c r="Q153" i="34"/>
  <c r="Q152" i="34"/>
  <c r="Q151" i="34"/>
  <c r="Q150" i="34"/>
  <c r="Q149" i="34"/>
  <c r="Q148" i="34"/>
  <c r="Q147" i="34"/>
  <c r="Q146" i="34"/>
  <c r="Q145" i="34"/>
  <c r="Q144" i="34"/>
  <c r="Q143" i="34"/>
  <c r="Q142" i="34"/>
  <c r="Q141" i="34"/>
  <c r="Q140" i="34"/>
  <c r="Q139" i="34"/>
  <c r="Q138" i="34"/>
  <c r="Q137" i="34"/>
  <c r="Q136" i="34"/>
  <c r="Q135" i="34"/>
  <c r="Q134" i="34"/>
  <c r="Q133" i="34"/>
  <c r="Q132" i="34"/>
  <c r="Q131" i="34"/>
  <c r="Q130" i="34"/>
  <c r="Q129" i="34"/>
  <c r="Q128" i="34"/>
  <c r="Q127" i="34"/>
  <c r="Q126" i="34"/>
  <c r="Q125" i="34"/>
  <c r="Q124" i="34"/>
  <c r="Q123" i="34"/>
  <c r="Q122" i="34"/>
  <c r="Q121" i="34"/>
  <c r="Q120" i="34"/>
  <c r="Q119" i="34"/>
  <c r="Q118" i="34"/>
  <c r="Q117" i="34"/>
  <c r="Q116" i="34"/>
  <c r="Q115" i="34"/>
  <c r="Q114" i="34"/>
  <c r="Q113" i="34"/>
  <c r="Q112" i="34"/>
  <c r="Q111" i="34"/>
  <c r="Q110" i="34"/>
  <c r="Q109" i="34"/>
  <c r="Q108" i="34"/>
  <c r="Q107" i="34"/>
  <c r="Q106" i="34"/>
  <c r="Q105" i="34"/>
  <c r="Q104" i="34"/>
  <c r="Q103" i="34"/>
  <c r="Q102" i="34"/>
  <c r="Q101" i="34"/>
  <c r="Q100" i="34"/>
  <c r="Q99" i="34"/>
  <c r="Q98" i="34"/>
  <c r="Q97" i="34"/>
  <c r="Q96" i="34"/>
  <c r="Q95" i="34"/>
  <c r="Q94" i="34"/>
  <c r="Q93" i="34"/>
  <c r="Q92" i="34"/>
  <c r="Q91" i="34"/>
  <c r="Q90" i="34"/>
  <c r="Q89" i="34"/>
  <c r="Q88" i="34"/>
  <c r="Q87" i="34"/>
  <c r="Q86" i="34"/>
  <c r="Q85" i="34"/>
  <c r="Q84" i="34"/>
  <c r="Q83" i="34"/>
  <c r="Q82" i="34"/>
  <c r="Q81" i="34"/>
  <c r="Q80" i="34"/>
  <c r="Q79" i="34"/>
  <c r="Q78" i="34"/>
  <c r="Q77" i="34"/>
  <c r="Q76" i="34"/>
  <c r="Q75" i="34"/>
  <c r="Q74" i="34"/>
  <c r="Q73" i="34"/>
  <c r="Q72" i="34"/>
  <c r="Q71" i="34"/>
  <c r="Q70" i="34"/>
  <c r="Q69" i="34"/>
  <c r="Q68" i="34"/>
  <c r="Q67" i="34"/>
  <c r="Q66" i="34"/>
  <c r="Q65" i="34"/>
  <c r="Q64" i="34"/>
  <c r="Q63" i="34"/>
  <c r="Q62" i="34"/>
  <c r="Q61" i="34"/>
  <c r="Q60" i="34"/>
  <c r="Q59" i="34"/>
  <c r="Q58" i="34"/>
  <c r="Q57" i="34"/>
  <c r="Q56" i="34"/>
  <c r="Q55" i="34"/>
  <c r="Q54" i="34"/>
  <c r="Q53" i="34"/>
  <c r="Q52" i="34"/>
  <c r="Q51" i="34"/>
  <c r="Q50" i="34"/>
  <c r="Q49" i="34"/>
  <c r="Q48" i="34"/>
  <c r="Q47" i="34"/>
  <c r="Q46" i="34"/>
  <c r="Q45" i="34"/>
  <c r="Q44" i="34"/>
  <c r="Q43" i="34"/>
  <c r="Q42" i="34"/>
  <c r="Q41" i="34"/>
  <c r="Q40" i="34"/>
  <c r="Q39" i="34"/>
  <c r="Q38" i="34"/>
  <c r="Q37" i="34"/>
  <c r="Q36" i="34"/>
  <c r="Q35" i="34"/>
  <c r="Q34" i="34"/>
  <c r="Q33" i="34"/>
  <c r="Q32" i="34"/>
  <c r="Q31" i="34"/>
  <c r="Q30" i="34"/>
  <c r="Q29" i="34"/>
  <c r="Q28" i="34"/>
  <c r="Q27" i="34"/>
  <c r="Q26" i="34"/>
  <c r="Q25" i="34"/>
  <c r="Q24" i="34"/>
  <c r="Q23" i="34"/>
  <c r="Q22" i="34"/>
  <c r="Q21" i="34"/>
  <c r="Q20" i="34"/>
  <c r="Q19" i="34"/>
  <c r="Q18" i="34"/>
  <c r="Q17" i="34"/>
  <c r="Q16" i="34"/>
  <c r="Q15" i="34"/>
  <c r="Q14" i="34"/>
  <c r="Q13" i="34"/>
  <c r="Q12" i="34"/>
  <c r="Q11" i="34"/>
  <c r="Q10" i="34"/>
  <c r="Q9" i="34"/>
  <c r="N164" i="34"/>
  <c r="N163" i="34"/>
  <c r="N162" i="34"/>
  <c r="N161" i="34"/>
  <c r="N160" i="34"/>
  <c r="N159" i="34"/>
  <c r="N158" i="34"/>
  <c r="N157" i="34"/>
  <c r="N156" i="34"/>
  <c r="N155" i="34"/>
  <c r="N154" i="34"/>
  <c r="N153" i="34"/>
  <c r="N152" i="34"/>
  <c r="N151" i="34"/>
  <c r="N150" i="34"/>
  <c r="N149" i="34"/>
  <c r="N148" i="34"/>
  <c r="N147" i="34"/>
  <c r="N146" i="34"/>
  <c r="N145" i="34"/>
  <c r="N144" i="34"/>
  <c r="N143" i="34"/>
  <c r="N142" i="34"/>
  <c r="N141" i="34"/>
  <c r="N140" i="34"/>
  <c r="N139" i="34"/>
  <c r="N138" i="34"/>
  <c r="N137" i="34"/>
  <c r="N136" i="34"/>
  <c r="N135" i="34"/>
  <c r="N134" i="34"/>
  <c r="N133" i="34"/>
  <c r="N132" i="34"/>
  <c r="N131" i="34"/>
  <c r="N130" i="34"/>
  <c r="N129" i="34"/>
  <c r="N128" i="34"/>
  <c r="N127" i="34"/>
  <c r="N126" i="34"/>
  <c r="N125" i="34"/>
  <c r="N124" i="34"/>
  <c r="N123" i="34"/>
  <c r="N122" i="34"/>
  <c r="N121" i="34"/>
  <c r="N120" i="34"/>
  <c r="N119" i="34"/>
  <c r="N118" i="34"/>
  <c r="N117" i="34"/>
  <c r="N116" i="34"/>
  <c r="N115" i="34"/>
  <c r="N114" i="34"/>
  <c r="N113" i="34"/>
  <c r="N112" i="34"/>
  <c r="N111" i="34"/>
  <c r="N110" i="34"/>
  <c r="N109" i="34"/>
  <c r="N108" i="34"/>
  <c r="N107" i="34"/>
  <c r="N106" i="34"/>
  <c r="N105" i="34"/>
  <c r="N104" i="34"/>
  <c r="N103" i="34"/>
  <c r="N102" i="34"/>
  <c r="N101" i="34"/>
  <c r="N100" i="34"/>
  <c r="N99" i="34"/>
  <c r="N98" i="34"/>
  <c r="N97" i="34"/>
  <c r="N96" i="34"/>
  <c r="N95" i="34"/>
  <c r="N94" i="34"/>
  <c r="N93" i="34"/>
  <c r="N92" i="34"/>
  <c r="N91" i="34"/>
  <c r="N90" i="34"/>
  <c r="N89" i="34"/>
  <c r="N88" i="34"/>
  <c r="N87" i="34"/>
  <c r="N86" i="34"/>
  <c r="N85" i="34"/>
  <c r="N84" i="34"/>
  <c r="N83" i="34"/>
  <c r="N82" i="34"/>
  <c r="N81" i="34"/>
  <c r="N80" i="34"/>
  <c r="N79" i="34"/>
  <c r="N78" i="34"/>
  <c r="N77" i="34"/>
  <c r="N76" i="34"/>
  <c r="N75" i="34"/>
  <c r="N74" i="34"/>
  <c r="N73" i="34"/>
  <c r="N72" i="34"/>
  <c r="N71" i="34"/>
  <c r="N70" i="34"/>
  <c r="N69" i="34"/>
  <c r="N68" i="34"/>
  <c r="N67" i="34"/>
  <c r="N66" i="34"/>
  <c r="N65" i="34"/>
  <c r="N64" i="34"/>
  <c r="N63" i="34"/>
  <c r="N62" i="34"/>
  <c r="N61" i="34"/>
  <c r="N60" i="34"/>
  <c r="N59" i="34"/>
  <c r="N58" i="34"/>
  <c r="N57" i="34"/>
  <c r="N56" i="34"/>
  <c r="N55" i="34"/>
  <c r="N54" i="34"/>
  <c r="N53" i="34"/>
  <c r="N52" i="34"/>
  <c r="N51" i="34"/>
  <c r="N50" i="34"/>
  <c r="N49" i="34"/>
  <c r="N48" i="34"/>
  <c r="N47" i="34"/>
  <c r="N46" i="34"/>
  <c r="N45" i="34"/>
  <c r="N44" i="34"/>
  <c r="N43" i="34"/>
  <c r="N42" i="34"/>
  <c r="N41" i="34"/>
  <c r="N40" i="34"/>
  <c r="N39" i="34"/>
  <c r="N38" i="34"/>
  <c r="N37" i="34"/>
  <c r="N36" i="34"/>
  <c r="N35" i="34"/>
  <c r="N34" i="34"/>
  <c r="N33" i="34"/>
  <c r="N32" i="34"/>
  <c r="N31" i="34"/>
  <c r="N30" i="34"/>
  <c r="N29" i="34"/>
  <c r="N28" i="34"/>
  <c r="N27" i="34"/>
  <c r="N26" i="34"/>
  <c r="N25" i="34"/>
  <c r="N24" i="34"/>
  <c r="N23" i="34"/>
  <c r="N22" i="34"/>
  <c r="N21" i="34"/>
  <c r="N20" i="34"/>
  <c r="N19" i="34"/>
  <c r="N18" i="34"/>
  <c r="N17" i="34"/>
  <c r="N16" i="34"/>
  <c r="N15" i="34"/>
  <c r="N14" i="34"/>
  <c r="N13" i="34"/>
  <c r="N12" i="34"/>
  <c r="N11" i="34"/>
  <c r="N10" i="34"/>
  <c r="N9" i="34"/>
  <c r="K164" i="34"/>
  <c r="K163" i="34"/>
  <c r="K162" i="34"/>
  <c r="K161" i="34"/>
  <c r="K160" i="34"/>
  <c r="K159" i="34"/>
  <c r="K158" i="34"/>
  <c r="K157" i="34"/>
  <c r="K156" i="34"/>
  <c r="K155" i="34"/>
  <c r="K154" i="34"/>
  <c r="K153" i="34"/>
  <c r="K152" i="34"/>
  <c r="K151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23" i="34"/>
  <c r="K122" i="34"/>
  <c r="K121" i="34"/>
  <c r="K120" i="34"/>
  <c r="K119" i="34"/>
  <c r="K118" i="34"/>
  <c r="K117" i="34"/>
  <c r="K116" i="34"/>
  <c r="K115" i="34"/>
  <c r="K114" i="34"/>
  <c r="K113" i="34"/>
  <c r="K112" i="34"/>
  <c r="K111" i="34"/>
  <c r="K110" i="34"/>
  <c r="K109" i="34"/>
  <c r="K108" i="34"/>
  <c r="K107" i="34"/>
  <c r="K106" i="34"/>
  <c r="K105" i="34"/>
  <c r="K104" i="34"/>
  <c r="K103" i="34"/>
  <c r="K102" i="34"/>
  <c r="K101" i="34"/>
  <c r="K100" i="34"/>
  <c r="K99" i="34"/>
  <c r="K98" i="34"/>
  <c r="K97" i="34"/>
  <c r="K96" i="34"/>
  <c r="K95" i="34"/>
  <c r="K94" i="34"/>
  <c r="K93" i="34"/>
  <c r="K92" i="34"/>
  <c r="K91" i="34"/>
  <c r="K90" i="34"/>
  <c r="K89" i="34"/>
  <c r="K88" i="34"/>
  <c r="K87" i="34"/>
  <c r="K86" i="34"/>
  <c r="K85" i="34"/>
  <c r="K84" i="34"/>
  <c r="K83" i="34"/>
  <c r="K82" i="34"/>
  <c r="K81" i="34"/>
  <c r="K80" i="34"/>
  <c r="K79" i="34"/>
  <c r="K78" i="34"/>
  <c r="K77" i="34"/>
  <c r="K76" i="34"/>
  <c r="K75" i="34"/>
  <c r="K74" i="34"/>
  <c r="K73" i="34"/>
  <c r="K72" i="34"/>
  <c r="K71" i="34"/>
  <c r="K70" i="34"/>
  <c r="K69" i="34"/>
  <c r="K68" i="34"/>
  <c r="K67" i="34"/>
  <c r="K66" i="34"/>
  <c r="K65" i="34"/>
  <c r="K64" i="34"/>
  <c r="K63" i="34"/>
  <c r="K62" i="34"/>
  <c r="K61" i="34"/>
  <c r="K60" i="34"/>
  <c r="K59" i="34"/>
  <c r="K58" i="34"/>
  <c r="K57" i="34"/>
  <c r="K56" i="34"/>
  <c r="K55" i="34"/>
  <c r="K54" i="34"/>
  <c r="K53" i="34"/>
  <c r="K52" i="34"/>
  <c r="K51" i="34"/>
  <c r="K50" i="34"/>
  <c r="K49" i="34"/>
  <c r="K48" i="34"/>
  <c r="K47" i="34"/>
  <c r="K46" i="34"/>
  <c r="K45" i="34"/>
  <c r="K44" i="34"/>
  <c r="K43" i="34"/>
  <c r="K42" i="34"/>
  <c r="K41" i="34"/>
  <c r="K40" i="34"/>
  <c r="K39" i="34"/>
  <c r="K38" i="34"/>
  <c r="K37" i="34"/>
  <c r="K36" i="34"/>
  <c r="K35" i="34"/>
  <c r="K34" i="34"/>
  <c r="K33" i="34"/>
  <c r="K32" i="34"/>
  <c r="K31" i="34"/>
  <c r="K30" i="34"/>
  <c r="K29" i="34"/>
  <c r="K28" i="34"/>
  <c r="K27" i="34"/>
  <c r="K26" i="34"/>
  <c r="K25" i="34"/>
  <c r="K24" i="34"/>
  <c r="K23" i="34"/>
  <c r="K22" i="34"/>
  <c r="K21" i="34"/>
  <c r="K20" i="34"/>
  <c r="K19" i="34"/>
  <c r="K18" i="34"/>
  <c r="K17" i="34"/>
  <c r="K16" i="34"/>
  <c r="K15" i="34"/>
  <c r="K14" i="34"/>
  <c r="K13" i="34"/>
  <c r="K12" i="34"/>
  <c r="K11" i="34"/>
  <c r="K10" i="34"/>
  <c r="K9" i="34"/>
  <c r="H164" i="34"/>
  <c r="H163" i="34"/>
  <c r="H162" i="34"/>
  <c r="H161" i="34"/>
  <c r="H160" i="34"/>
  <c r="H159" i="34"/>
  <c r="H158" i="34"/>
  <c r="H157" i="34"/>
  <c r="H156" i="34"/>
  <c r="H155" i="34"/>
  <c r="H154" i="34"/>
  <c r="H153" i="34"/>
  <c r="H152" i="34"/>
  <c r="H151" i="34"/>
  <c r="H150" i="34"/>
  <c r="H149" i="34"/>
  <c r="H148" i="34"/>
  <c r="H147" i="34"/>
  <c r="H146" i="34"/>
  <c r="H145" i="34"/>
  <c r="H144" i="34"/>
  <c r="H143" i="34"/>
  <c r="H142" i="34"/>
  <c r="H141" i="34"/>
  <c r="H140" i="34"/>
  <c r="H139" i="34"/>
  <c r="H138" i="34"/>
  <c r="H137" i="34"/>
  <c r="H136" i="34"/>
  <c r="H135" i="34"/>
  <c r="H134" i="34"/>
  <c r="H133" i="34"/>
  <c r="H132" i="34"/>
  <c r="H131" i="34"/>
  <c r="H130" i="34"/>
  <c r="H129" i="34"/>
  <c r="H128" i="34"/>
  <c r="H127" i="34"/>
  <c r="H126" i="34"/>
  <c r="H125" i="34"/>
  <c r="H124" i="34"/>
  <c r="H123" i="34"/>
  <c r="H122" i="34"/>
  <c r="H121" i="34"/>
  <c r="H120" i="34"/>
  <c r="H119" i="34"/>
  <c r="H118" i="34"/>
  <c r="H117" i="34"/>
  <c r="H116" i="34"/>
  <c r="H115" i="34"/>
  <c r="H114" i="34"/>
  <c r="H113" i="34"/>
  <c r="H112" i="34"/>
  <c r="H111" i="34"/>
  <c r="H110" i="34"/>
  <c r="H109" i="34"/>
  <c r="H108" i="34"/>
  <c r="H107" i="34"/>
  <c r="H106" i="34"/>
  <c r="H105" i="34"/>
  <c r="H104" i="34"/>
  <c r="H103" i="34"/>
  <c r="H102" i="34"/>
  <c r="H101" i="34"/>
  <c r="H100" i="34"/>
  <c r="H99" i="34"/>
  <c r="H98" i="34"/>
  <c r="H97" i="34"/>
  <c r="H96" i="34"/>
  <c r="H95" i="34"/>
  <c r="H94" i="34"/>
  <c r="H93" i="34"/>
  <c r="H92" i="34"/>
  <c r="H91" i="34"/>
  <c r="H90" i="34"/>
  <c r="H89" i="34"/>
  <c r="H88" i="34"/>
  <c r="H87" i="34"/>
  <c r="H86" i="34"/>
  <c r="H85" i="34"/>
  <c r="H84" i="34"/>
  <c r="H83" i="34"/>
  <c r="H82" i="34"/>
  <c r="H81" i="34"/>
  <c r="H80" i="34"/>
  <c r="H79" i="34"/>
  <c r="H78" i="34"/>
  <c r="H77" i="34"/>
  <c r="H76" i="34"/>
  <c r="H75" i="34"/>
  <c r="H74" i="34"/>
  <c r="H73" i="34"/>
  <c r="H72" i="34"/>
  <c r="H71" i="34"/>
  <c r="H70" i="34"/>
  <c r="H69" i="34"/>
  <c r="H68" i="34"/>
  <c r="H67" i="34"/>
  <c r="H66" i="34"/>
  <c r="H65" i="34"/>
  <c r="H64" i="34"/>
  <c r="H63" i="34"/>
  <c r="H62" i="34"/>
  <c r="H61" i="34"/>
  <c r="H60" i="34"/>
  <c r="H59" i="34"/>
  <c r="H58" i="34"/>
  <c r="H57" i="34"/>
  <c r="H56" i="34"/>
  <c r="H55" i="34"/>
  <c r="H54" i="34"/>
  <c r="H53" i="34"/>
  <c r="H52" i="34"/>
  <c r="H51" i="34"/>
  <c r="H50" i="34"/>
  <c r="H49" i="34"/>
  <c r="H48" i="34"/>
  <c r="H47" i="34"/>
  <c r="H46" i="34"/>
  <c r="H45" i="34"/>
  <c r="H44" i="34"/>
  <c r="H43" i="34"/>
  <c r="H42" i="34"/>
  <c r="H41" i="34"/>
  <c r="H40" i="34"/>
  <c r="H39" i="34"/>
  <c r="H38" i="34"/>
  <c r="H37" i="34"/>
  <c r="H36" i="34"/>
  <c r="H35" i="34"/>
  <c r="H34" i="34"/>
  <c r="H33" i="34"/>
  <c r="H32" i="34"/>
  <c r="H31" i="34"/>
  <c r="H30" i="34"/>
  <c r="H29" i="34"/>
  <c r="H28" i="34"/>
  <c r="H27" i="34"/>
  <c r="H26" i="34"/>
  <c r="H25" i="34"/>
  <c r="H24" i="34"/>
  <c r="H23" i="34"/>
  <c r="H22" i="34"/>
  <c r="H21" i="34"/>
  <c r="H20" i="34"/>
  <c r="H19" i="34"/>
  <c r="H18" i="34"/>
  <c r="H17" i="34"/>
  <c r="H16" i="34"/>
  <c r="H15" i="34"/>
  <c r="H14" i="34"/>
  <c r="H13" i="34"/>
  <c r="H12" i="34"/>
  <c r="H11" i="34"/>
  <c r="H10" i="34"/>
  <c r="H9" i="34"/>
  <c r="E164" i="34"/>
  <c r="E163" i="34"/>
  <c r="E162" i="34"/>
  <c r="E161" i="34"/>
  <c r="E160" i="34"/>
  <c r="E159" i="34"/>
  <c r="E158" i="34"/>
  <c r="E157" i="34"/>
  <c r="E156" i="34"/>
  <c r="E155" i="34"/>
  <c r="E154" i="34"/>
  <c r="E153" i="34"/>
  <c r="E152" i="34"/>
  <c r="E151" i="34"/>
  <c r="E150" i="34"/>
  <c r="E149" i="34"/>
  <c r="E148" i="34"/>
  <c r="E147" i="34"/>
  <c r="E146" i="34"/>
  <c r="E145" i="34"/>
  <c r="E144" i="34"/>
  <c r="E143" i="34"/>
  <c r="E142" i="34"/>
  <c r="E141" i="34"/>
  <c r="E140" i="34"/>
  <c r="E139" i="34"/>
  <c r="E138" i="34"/>
  <c r="E137" i="34"/>
  <c r="E136" i="34"/>
  <c r="E135" i="34"/>
  <c r="E134" i="34"/>
  <c r="E133" i="34"/>
  <c r="E132" i="34"/>
  <c r="E131" i="34"/>
  <c r="E130" i="34"/>
  <c r="E129" i="34"/>
  <c r="E128" i="34"/>
  <c r="E127" i="34"/>
  <c r="E126" i="34"/>
  <c r="E125" i="34"/>
  <c r="E124" i="34"/>
  <c r="E123" i="34"/>
  <c r="E122" i="34"/>
  <c r="E121" i="34"/>
  <c r="E120" i="34"/>
  <c r="E119" i="34"/>
  <c r="E118" i="34"/>
  <c r="E117" i="34"/>
  <c r="E116" i="34"/>
  <c r="E115" i="34"/>
  <c r="E114" i="34"/>
  <c r="E113" i="34"/>
  <c r="E112" i="34"/>
  <c r="E111" i="34"/>
  <c r="E110" i="34"/>
  <c r="E109" i="34"/>
  <c r="E108" i="34"/>
  <c r="E107" i="34"/>
  <c r="E106" i="34"/>
  <c r="E105" i="34"/>
  <c r="E104" i="34"/>
  <c r="E103" i="34"/>
  <c r="E102" i="34"/>
  <c r="E101" i="34"/>
  <c r="E100" i="34"/>
  <c r="E99" i="34"/>
  <c r="E98" i="34"/>
  <c r="E97" i="34"/>
  <c r="E96" i="34"/>
  <c r="E95" i="34"/>
  <c r="E94" i="34"/>
  <c r="E93" i="34"/>
  <c r="E92" i="34"/>
  <c r="E91" i="34"/>
  <c r="E90" i="34"/>
  <c r="E89" i="34"/>
  <c r="E88" i="34"/>
  <c r="E87" i="34"/>
  <c r="E86" i="34"/>
  <c r="E85" i="34"/>
  <c r="E84" i="34"/>
  <c r="E83" i="34"/>
  <c r="E82" i="34"/>
  <c r="E81" i="34"/>
  <c r="E80" i="34"/>
  <c r="E79" i="34"/>
  <c r="E78" i="34"/>
  <c r="E77" i="34"/>
  <c r="E76" i="34"/>
  <c r="E75" i="34"/>
  <c r="E74" i="34"/>
  <c r="E73" i="34"/>
  <c r="E72" i="34"/>
  <c r="E71" i="34"/>
  <c r="E70" i="34"/>
  <c r="E69" i="34"/>
  <c r="E68" i="34"/>
  <c r="E67" i="34"/>
  <c r="E66" i="34"/>
  <c r="E65" i="34"/>
  <c r="E64" i="34"/>
  <c r="E63" i="34"/>
  <c r="E62" i="34"/>
  <c r="E61" i="34"/>
  <c r="E60" i="34"/>
  <c r="E59" i="34"/>
  <c r="E58" i="34"/>
  <c r="E57" i="34"/>
  <c r="E56" i="34"/>
  <c r="E55" i="34"/>
  <c r="E54" i="34"/>
  <c r="E53" i="34"/>
  <c r="E52" i="34"/>
  <c r="E51" i="34"/>
  <c r="E50" i="34"/>
  <c r="E49" i="34"/>
  <c r="E48" i="34"/>
  <c r="E47" i="34"/>
  <c r="E46" i="34"/>
  <c r="E45" i="34"/>
  <c r="E44" i="34"/>
  <c r="E43" i="34"/>
  <c r="E42" i="34"/>
  <c r="E41" i="34"/>
  <c r="E40" i="34"/>
  <c r="E39" i="34"/>
  <c r="E38" i="34"/>
  <c r="E37" i="34"/>
  <c r="E36" i="34"/>
  <c r="E35" i="34"/>
  <c r="E34" i="34"/>
  <c r="E33" i="34"/>
  <c r="E32" i="34"/>
  <c r="E31" i="34"/>
  <c r="E30" i="34"/>
  <c r="E29" i="34"/>
  <c r="E28" i="34"/>
  <c r="E27" i="34"/>
  <c r="E26" i="34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U152" i="38" l="1"/>
  <c r="Y152" i="38"/>
  <c r="U151" i="38"/>
  <c r="U150" i="38"/>
  <c r="U149" i="38"/>
  <c r="U148" i="38"/>
  <c r="U147" i="38"/>
  <c r="U146" i="38"/>
  <c r="U145" i="38"/>
  <c r="U144" i="38"/>
  <c r="U143" i="38"/>
  <c r="U142" i="38"/>
  <c r="U141" i="38"/>
  <c r="U140" i="38"/>
  <c r="U139" i="38"/>
  <c r="U138" i="38"/>
  <c r="U137" i="38"/>
  <c r="U136" i="38"/>
  <c r="U135" i="38"/>
  <c r="U134" i="38"/>
  <c r="U133" i="38"/>
  <c r="U132" i="38"/>
  <c r="U131" i="38"/>
  <c r="U130" i="38"/>
  <c r="U129" i="38"/>
  <c r="U128" i="38"/>
  <c r="U127" i="38"/>
  <c r="U126" i="38"/>
  <c r="U125" i="38"/>
  <c r="U124" i="38"/>
  <c r="U123" i="38"/>
  <c r="U122" i="38"/>
  <c r="U121" i="38"/>
  <c r="U120" i="38"/>
  <c r="U119" i="38"/>
  <c r="U118" i="38"/>
  <c r="U117" i="38"/>
  <c r="U116" i="38"/>
  <c r="U115" i="38"/>
  <c r="U114" i="38"/>
  <c r="U113" i="38"/>
  <c r="U112" i="38"/>
  <c r="U111" i="38"/>
  <c r="U110" i="38"/>
  <c r="U109" i="38"/>
  <c r="U108" i="38"/>
  <c r="U107" i="38"/>
  <c r="U106" i="38"/>
  <c r="U105" i="38"/>
  <c r="U104" i="38"/>
  <c r="U103" i="38"/>
  <c r="U102" i="38"/>
  <c r="U101" i="38"/>
  <c r="U100" i="38"/>
  <c r="U99" i="38"/>
  <c r="U98" i="38"/>
  <c r="U97" i="38"/>
  <c r="U96" i="38"/>
  <c r="U95" i="38"/>
  <c r="U94" i="38"/>
  <c r="U93" i="38"/>
  <c r="U92" i="38"/>
  <c r="U91" i="38"/>
  <c r="U90" i="38"/>
  <c r="U89" i="38"/>
  <c r="U88" i="38"/>
  <c r="U87" i="38"/>
  <c r="U86" i="38"/>
  <c r="U85" i="38"/>
  <c r="U84" i="38"/>
  <c r="U83" i="38"/>
  <c r="U82" i="38"/>
  <c r="U81" i="38"/>
  <c r="U80" i="38"/>
  <c r="U79" i="38"/>
  <c r="U78" i="38"/>
  <c r="U77" i="38"/>
  <c r="U76" i="38"/>
  <c r="U75" i="38"/>
  <c r="U74" i="38"/>
  <c r="U73" i="38"/>
  <c r="U72" i="38"/>
  <c r="U71" i="38"/>
  <c r="U70" i="38"/>
  <c r="U69" i="38"/>
  <c r="U68" i="38"/>
  <c r="U67" i="38"/>
  <c r="U66" i="38"/>
  <c r="U65" i="38"/>
  <c r="U64" i="38"/>
  <c r="U63" i="38"/>
  <c r="U62" i="38"/>
  <c r="U61" i="38"/>
  <c r="U60" i="38"/>
  <c r="U59" i="38"/>
  <c r="U58" i="38"/>
  <c r="U57" i="38"/>
  <c r="U56" i="38"/>
  <c r="U55" i="38"/>
  <c r="U54" i="38"/>
  <c r="U53" i="38"/>
  <c r="U52" i="38"/>
  <c r="U51" i="38"/>
  <c r="U50" i="38"/>
  <c r="U49" i="38"/>
  <c r="U48" i="38"/>
  <c r="U47" i="38"/>
  <c r="U46" i="38"/>
  <c r="U45" i="38"/>
  <c r="U44" i="38"/>
  <c r="U43" i="38"/>
  <c r="U42" i="38"/>
  <c r="U41" i="38"/>
  <c r="U40" i="38"/>
  <c r="U39" i="38"/>
  <c r="U38" i="38"/>
  <c r="U37" i="38"/>
  <c r="U36" i="38"/>
  <c r="U35" i="38"/>
  <c r="U34" i="38"/>
  <c r="U33" i="38"/>
  <c r="U32" i="38"/>
  <c r="U31" i="38"/>
  <c r="U30" i="38"/>
  <c r="U29" i="38"/>
  <c r="U28" i="38"/>
  <c r="U27" i="38"/>
  <c r="U26" i="38"/>
  <c r="U25" i="38"/>
  <c r="U24" i="38"/>
  <c r="U23" i="38"/>
  <c r="U22" i="38"/>
  <c r="U21" i="38"/>
  <c r="U20" i="38"/>
  <c r="U19" i="38"/>
  <c r="U18" i="38"/>
  <c r="U17" i="38"/>
  <c r="U16" i="38"/>
  <c r="U15" i="38"/>
  <c r="U14" i="38"/>
  <c r="U13" i="38"/>
  <c r="U12" i="38"/>
  <c r="U11" i="38"/>
  <c r="U10" i="38"/>
  <c r="AC9" i="38"/>
  <c r="U9" i="38"/>
  <c r="AB9" i="38"/>
  <c r="AA9" i="38"/>
  <c r="Z9" i="38"/>
  <c r="Y9" i="38"/>
  <c r="E9" i="38"/>
  <c r="X9" i="38" s="1"/>
  <c r="U146" i="37"/>
  <c r="U145" i="37"/>
  <c r="U144" i="37"/>
  <c r="U143" i="37"/>
  <c r="U142" i="37"/>
  <c r="U141" i="37"/>
  <c r="U140" i="37"/>
  <c r="U139" i="37"/>
  <c r="U138" i="37"/>
  <c r="U137" i="37"/>
  <c r="U136" i="37"/>
  <c r="U135" i="37"/>
  <c r="U134" i="37"/>
  <c r="U133" i="37"/>
  <c r="U132" i="37"/>
  <c r="U131" i="37"/>
  <c r="U130" i="37"/>
  <c r="U129" i="37"/>
  <c r="U128" i="37"/>
  <c r="U127" i="37"/>
  <c r="U126" i="37"/>
  <c r="U125" i="37"/>
  <c r="U124" i="37"/>
  <c r="U123" i="37"/>
  <c r="U122" i="37"/>
  <c r="U121" i="37"/>
  <c r="U120" i="37"/>
  <c r="U119" i="37"/>
  <c r="U118" i="37"/>
  <c r="U117" i="37"/>
  <c r="U116" i="37"/>
  <c r="U115" i="37"/>
  <c r="U114" i="37"/>
  <c r="U113" i="37"/>
  <c r="U112" i="37"/>
  <c r="U111" i="37"/>
  <c r="U110" i="37"/>
  <c r="U109" i="37"/>
  <c r="U108" i="37"/>
  <c r="U107" i="37"/>
  <c r="U106" i="37"/>
  <c r="U105" i="37"/>
  <c r="U104" i="37"/>
  <c r="U103" i="37"/>
  <c r="U102" i="37"/>
  <c r="U101" i="37"/>
  <c r="U100" i="37"/>
  <c r="U99" i="37"/>
  <c r="U98" i="37"/>
  <c r="U97" i="37"/>
  <c r="U96" i="37"/>
  <c r="U95" i="37"/>
  <c r="U94" i="37"/>
  <c r="U93" i="37"/>
  <c r="U92" i="37"/>
  <c r="U91" i="37"/>
  <c r="U90" i="37"/>
  <c r="U89" i="37"/>
  <c r="U88" i="37"/>
  <c r="U87" i="37"/>
  <c r="U86" i="37"/>
  <c r="U85" i="37"/>
  <c r="U84" i="37"/>
  <c r="U83" i="37"/>
  <c r="U82" i="37"/>
  <c r="U81" i="37"/>
  <c r="U80" i="37"/>
  <c r="U79" i="37"/>
  <c r="U78" i="37"/>
  <c r="U77" i="37"/>
  <c r="U76" i="37"/>
  <c r="U75" i="37"/>
  <c r="U74" i="37"/>
  <c r="U73" i="37"/>
  <c r="U72" i="37"/>
  <c r="U71" i="37"/>
  <c r="U70" i="37"/>
  <c r="U69" i="37"/>
  <c r="U68" i="37"/>
  <c r="U67" i="37"/>
  <c r="U66" i="37"/>
  <c r="U65" i="37"/>
  <c r="U64" i="37"/>
  <c r="U63" i="37"/>
  <c r="U62" i="37"/>
  <c r="U61" i="37"/>
  <c r="U60" i="37"/>
  <c r="U59" i="37"/>
  <c r="U58" i="37"/>
  <c r="U57" i="37"/>
  <c r="U56" i="37"/>
  <c r="U55" i="37"/>
  <c r="U54" i="37"/>
  <c r="U53" i="37"/>
  <c r="U52" i="37"/>
  <c r="U51" i="37"/>
  <c r="U50" i="37"/>
  <c r="U49" i="37"/>
  <c r="U48" i="37"/>
  <c r="U47" i="37"/>
  <c r="U46" i="37"/>
  <c r="U45" i="37"/>
  <c r="U44" i="37"/>
  <c r="U43" i="37"/>
  <c r="U42" i="37"/>
  <c r="U41" i="37"/>
  <c r="U40" i="37"/>
  <c r="U39" i="37"/>
  <c r="U38" i="37"/>
  <c r="U37" i="37"/>
  <c r="U36" i="37"/>
  <c r="U35" i="37"/>
  <c r="U34" i="37"/>
  <c r="U33" i="37"/>
  <c r="U32" i="37"/>
  <c r="U31" i="37"/>
  <c r="U30" i="37"/>
  <c r="U29" i="37"/>
  <c r="U28" i="37"/>
  <c r="U27" i="37"/>
  <c r="U26" i="37"/>
  <c r="U25" i="37"/>
  <c r="U24" i="37"/>
  <c r="U23" i="37"/>
  <c r="U22" i="37"/>
  <c r="U21" i="37"/>
  <c r="U20" i="37"/>
  <c r="U19" i="37"/>
  <c r="U18" i="37"/>
  <c r="U17" i="37"/>
  <c r="U16" i="37"/>
  <c r="U15" i="37"/>
  <c r="U14" i="37"/>
  <c r="U13" i="37"/>
  <c r="U12" i="37"/>
  <c r="U11" i="37"/>
  <c r="U10" i="37"/>
  <c r="AB9" i="37"/>
  <c r="U9" i="37"/>
  <c r="AC9" i="37"/>
  <c r="AA9" i="37"/>
  <c r="Z9" i="37"/>
  <c r="Y9" i="37"/>
  <c r="X9" i="37"/>
  <c r="U164" i="36" l="1"/>
  <c r="AC164" i="36"/>
  <c r="AB164" i="36"/>
  <c r="AA164" i="36"/>
  <c r="Z164" i="36"/>
  <c r="Y164" i="36"/>
  <c r="X164" i="36"/>
  <c r="U163" i="36"/>
  <c r="AC163" i="36"/>
  <c r="AB163" i="36"/>
  <c r="AA163" i="36"/>
  <c r="Z163" i="36"/>
  <c r="Y163" i="36"/>
  <c r="X163" i="36"/>
  <c r="Y162" i="36"/>
  <c r="U162" i="36"/>
  <c r="AC162" i="36"/>
  <c r="AB162" i="36"/>
  <c r="AA162" i="36"/>
  <c r="Z162" i="36"/>
  <c r="X162" i="36"/>
  <c r="Z161" i="36"/>
  <c r="U161" i="36"/>
  <c r="AC161" i="36"/>
  <c r="AB161" i="36"/>
  <c r="AA161" i="36"/>
  <c r="Y161" i="36"/>
  <c r="X161" i="36"/>
  <c r="U160" i="36"/>
  <c r="AC160" i="36"/>
  <c r="AB160" i="36"/>
  <c r="AA160" i="36"/>
  <c r="Z160" i="36"/>
  <c r="Y160" i="36"/>
  <c r="X160" i="36"/>
  <c r="X159" i="36"/>
  <c r="U159" i="36"/>
  <c r="AC159" i="36"/>
  <c r="AB159" i="36"/>
  <c r="AA159" i="36"/>
  <c r="Z159" i="36"/>
  <c r="Y159" i="36"/>
  <c r="U158" i="36"/>
  <c r="AC158" i="36"/>
  <c r="AB158" i="36"/>
  <c r="AA158" i="36"/>
  <c r="Z158" i="36"/>
  <c r="Y158" i="36"/>
  <c r="X158" i="36"/>
  <c r="U157" i="36"/>
  <c r="AC157" i="36"/>
  <c r="AB157" i="36"/>
  <c r="AA157" i="36"/>
  <c r="Z157" i="36"/>
  <c r="Y157" i="36"/>
  <c r="X157" i="36"/>
  <c r="U156" i="36"/>
  <c r="AC156" i="36"/>
  <c r="AB156" i="36"/>
  <c r="AA156" i="36"/>
  <c r="Z156" i="36"/>
  <c r="Y156" i="36"/>
  <c r="X156" i="36"/>
  <c r="U155" i="36"/>
  <c r="AC155" i="36"/>
  <c r="AB155" i="36"/>
  <c r="AA155" i="36"/>
  <c r="Z155" i="36"/>
  <c r="Y155" i="36"/>
  <c r="X155" i="36"/>
  <c r="U154" i="36"/>
  <c r="AC154" i="36"/>
  <c r="AB154" i="36"/>
  <c r="AA154" i="36"/>
  <c r="Z154" i="36"/>
  <c r="Y154" i="36"/>
  <c r="X154" i="36"/>
  <c r="U153" i="36"/>
  <c r="AC153" i="36"/>
  <c r="AB153" i="36"/>
  <c r="AA153" i="36"/>
  <c r="Z153" i="36"/>
  <c r="Y153" i="36"/>
  <c r="X153" i="36"/>
  <c r="U152" i="36"/>
  <c r="AC152" i="36"/>
  <c r="AB152" i="36"/>
  <c r="AA152" i="36"/>
  <c r="Z152" i="36"/>
  <c r="Y152" i="36"/>
  <c r="X152" i="36"/>
  <c r="Z151" i="36"/>
  <c r="U151" i="36"/>
  <c r="AC151" i="36"/>
  <c r="AB151" i="36"/>
  <c r="AA151" i="36"/>
  <c r="Y151" i="36"/>
  <c r="X151" i="36"/>
  <c r="Y150" i="36"/>
  <c r="U150" i="36"/>
  <c r="AC150" i="36"/>
  <c r="AB150" i="36"/>
  <c r="AA150" i="36"/>
  <c r="Z150" i="36"/>
  <c r="X150" i="36"/>
  <c r="AB149" i="36"/>
  <c r="U149" i="36"/>
  <c r="AC149" i="36"/>
  <c r="AA149" i="36"/>
  <c r="Z149" i="36"/>
  <c r="Y149" i="36"/>
  <c r="X149" i="36"/>
  <c r="AA148" i="36"/>
  <c r="Y148" i="36"/>
  <c r="U148" i="36"/>
  <c r="AC148" i="36"/>
  <c r="AB148" i="36"/>
  <c r="Z148" i="36"/>
  <c r="X148" i="36"/>
  <c r="U147" i="36"/>
  <c r="AC147" i="36"/>
  <c r="AB147" i="36"/>
  <c r="AA147" i="36"/>
  <c r="Z147" i="36"/>
  <c r="Y147" i="36"/>
  <c r="X147" i="36"/>
  <c r="AC146" i="36"/>
  <c r="U146" i="36"/>
  <c r="AB146" i="36"/>
  <c r="AA146" i="36"/>
  <c r="Z146" i="36"/>
  <c r="Y146" i="36"/>
  <c r="X146" i="36"/>
  <c r="Z145" i="36"/>
  <c r="U145" i="36"/>
  <c r="AC145" i="36"/>
  <c r="AB145" i="36"/>
  <c r="AA145" i="36"/>
  <c r="Y145" i="36"/>
  <c r="X145" i="36"/>
  <c r="AC144" i="36"/>
  <c r="U144" i="36"/>
  <c r="AB144" i="36"/>
  <c r="AA144" i="36"/>
  <c r="Z144" i="36"/>
  <c r="Y144" i="36"/>
  <c r="X144" i="36"/>
  <c r="U143" i="36"/>
  <c r="AC143" i="36"/>
  <c r="AB143" i="36"/>
  <c r="AA143" i="36"/>
  <c r="Z143" i="36"/>
  <c r="Y143" i="36"/>
  <c r="X143" i="36"/>
  <c r="Y142" i="36"/>
  <c r="U142" i="36"/>
  <c r="AC142" i="36"/>
  <c r="AB142" i="36"/>
  <c r="AA142" i="36"/>
  <c r="Z142" i="36"/>
  <c r="X142" i="36"/>
  <c r="U141" i="36"/>
  <c r="AC141" i="36"/>
  <c r="AB141" i="36"/>
  <c r="AA141" i="36"/>
  <c r="Z141" i="36"/>
  <c r="Y141" i="36"/>
  <c r="X141" i="36"/>
  <c r="Y140" i="36"/>
  <c r="U140" i="36"/>
  <c r="AC140" i="36"/>
  <c r="AB140" i="36"/>
  <c r="AA140" i="36"/>
  <c r="Z140" i="36"/>
  <c r="X140" i="36"/>
  <c r="Z139" i="36"/>
  <c r="U139" i="36"/>
  <c r="AC139" i="36"/>
  <c r="AB139" i="36"/>
  <c r="AA139" i="36"/>
  <c r="Y139" i="36"/>
  <c r="X139" i="36"/>
  <c r="U138" i="36"/>
  <c r="AC138" i="36"/>
  <c r="AB138" i="36"/>
  <c r="AA138" i="36"/>
  <c r="Z138" i="36"/>
  <c r="Y138" i="36"/>
  <c r="X138" i="36"/>
  <c r="AB137" i="36"/>
  <c r="U137" i="36"/>
  <c r="AC137" i="36"/>
  <c r="AA137" i="36"/>
  <c r="Z137" i="36"/>
  <c r="Y137" i="36"/>
  <c r="X137" i="36"/>
  <c r="U136" i="36"/>
  <c r="AC136" i="36"/>
  <c r="AB136" i="36"/>
  <c r="AA136" i="36"/>
  <c r="Z136" i="36"/>
  <c r="Y136" i="36"/>
  <c r="X136" i="36"/>
  <c r="U135" i="36"/>
  <c r="AC135" i="36"/>
  <c r="AB135" i="36"/>
  <c r="AA135" i="36"/>
  <c r="Z135" i="36"/>
  <c r="Y135" i="36"/>
  <c r="X135" i="36"/>
  <c r="U134" i="36"/>
  <c r="AC134" i="36"/>
  <c r="AB134" i="36"/>
  <c r="AA134" i="36"/>
  <c r="Z134" i="36"/>
  <c r="Y134" i="36"/>
  <c r="X134" i="36"/>
  <c r="AB133" i="36"/>
  <c r="U133" i="36"/>
  <c r="AC133" i="36"/>
  <c r="AA133" i="36"/>
  <c r="Z133" i="36"/>
  <c r="Y133" i="36"/>
  <c r="X133" i="36"/>
  <c r="Y132" i="36"/>
  <c r="U132" i="36"/>
  <c r="AC132" i="36"/>
  <c r="AB132" i="36"/>
  <c r="AA132" i="36"/>
  <c r="Z132" i="36"/>
  <c r="X132" i="36"/>
  <c r="AB131" i="36"/>
  <c r="U131" i="36"/>
  <c r="AC131" i="36"/>
  <c r="AA131" i="36"/>
  <c r="Z131" i="36"/>
  <c r="Y131" i="36"/>
  <c r="X131" i="36"/>
  <c r="AC130" i="36"/>
  <c r="U130" i="36"/>
  <c r="AB130" i="36"/>
  <c r="AA130" i="36"/>
  <c r="Z130" i="36"/>
  <c r="Y130" i="36"/>
  <c r="X130" i="36"/>
  <c r="Z129" i="36"/>
  <c r="U129" i="36"/>
  <c r="AC129" i="36"/>
  <c r="AB129" i="36"/>
  <c r="AA129" i="36"/>
  <c r="Y129" i="36"/>
  <c r="X129" i="36"/>
  <c r="U128" i="36"/>
  <c r="AC128" i="36"/>
  <c r="AB128" i="36"/>
  <c r="AA128" i="36"/>
  <c r="Z128" i="36"/>
  <c r="Y128" i="36"/>
  <c r="X128" i="36"/>
  <c r="AB127" i="36"/>
  <c r="U127" i="36"/>
  <c r="AC127" i="36"/>
  <c r="AA127" i="36"/>
  <c r="Z127" i="36"/>
  <c r="Y127" i="36"/>
  <c r="X127" i="36"/>
  <c r="Y126" i="36"/>
  <c r="U126" i="36"/>
  <c r="AC126" i="36"/>
  <c r="AB126" i="36"/>
  <c r="AA126" i="36"/>
  <c r="Z126" i="36"/>
  <c r="X126" i="36"/>
  <c r="Z125" i="36"/>
  <c r="U125" i="36"/>
  <c r="AC125" i="36"/>
  <c r="AB125" i="36"/>
  <c r="AA125" i="36"/>
  <c r="Y125" i="36"/>
  <c r="X125" i="36"/>
  <c r="AA124" i="36"/>
  <c r="Y124" i="36"/>
  <c r="U124" i="36"/>
  <c r="AC124" i="36"/>
  <c r="AB124" i="36"/>
  <c r="Z124" i="36"/>
  <c r="X124" i="36"/>
  <c r="Z123" i="36"/>
  <c r="U123" i="36"/>
  <c r="AC123" i="36"/>
  <c r="AB123" i="36"/>
  <c r="AA123" i="36"/>
  <c r="Y123" i="36"/>
  <c r="X123" i="36"/>
  <c r="U122" i="36"/>
  <c r="AC122" i="36"/>
  <c r="AB122" i="36"/>
  <c r="AA122" i="36"/>
  <c r="Z122" i="36"/>
  <c r="Y122" i="36"/>
  <c r="X122" i="36"/>
  <c r="U121" i="36"/>
  <c r="AC121" i="36"/>
  <c r="AB121" i="36"/>
  <c r="AA121" i="36"/>
  <c r="Z121" i="36"/>
  <c r="Y121" i="36"/>
  <c r="X121" i="36"/>
  <c r="U120" i="36"/>
  <c r="AC120" i="36"/>
  <c r="AB120" i="36"/>
  <c r="AA120" i="36"/>
  <c r="Z120" i="36"/>
  <c r="Y120" i="36"/>
  <c r="X120" i="36"/>
  <c r="U119" i="36"/>
  <c r="AC119" i="36"/>
  <c r="AB119" i="36"/>
  <c r="AA119" i="36"/>
  <c r="Z119" i="36"/>
  <c r="Y119" i="36"/>
  <c r="X119" i="36"/>
  <c r="Y118" i="36"/>
  <c r="U118" i="36"/>
  <c r="AC118" i="36"/>
  <c r="AB118" i="36"/>
  <c r="AA118" i="36"/>
  <c r="Z118" i="36"/>
  <c r="X118" i="36"/>
  <c r="AB117" i="36"/>
  <c r="U117" i="36"/>
  <c r="AC117" i="36"/>
  <c r="AA117" i="36"/>
  <c r="Z117" i="36"/>
  <c r="Y117" i="36"/>
  <c r="X117" i="36"/>
  <c r="U116" i="36"/>
  <c r="AC116" i="36"/>
  <c r="AB116" i="36"/>
  <c r="AA116" i="36"/>
  <c r="Z116" i="36"/>
  <c r="Y116" i="36"/>
  <c r="X116" i="36"/>
  <c r="U115" i="36"/>
  <c r="AC115" i="36"/>
  <c r="AB115" i="36"/>
  <c r="AA115" i="36"/>
  <c r="Z115" i="36"/>
  <c r="Y115" i="36"/>
  <c r="X115" i="36"/>
  <c r="X114" i="36"/>
  <c r="U114" i="36"/>
  <c r="AC114" i="36"/>
  <c r="AB114" i="36"/>
  <c r="AA114" i="36"/>
  <c r="Z114" i="36"/>
  <c r="Y114" i="36"/>
  <c r="X113" i="36"/>
  <c r="U113" i="36"/>
  <c r="AC113" i="36"/>
  <c r="AB113" i="36"/>
  <c r="AA113" i="36"/>
  <c r="Z113" i="36"/>
  <c r="Y113" i="36"/>
  <c r="Z112" i="36"/>
  <c r="U112" i="36"/>
  <c r="AC112" i="36"/>
  <c r="AB112" i="36"/>
  <c r="AA112" i="36"/>
  <c r="Y112" i="36"/>
  <c r="X112" i="36"/>
  <c r="U111" i="36"/>
  <c r="AC111" i="36"/>
  <c r="AB111" i="36"/>
  <c r="AA111" i="36"/>
  <c r="Z111" i="36"/>
  <c r="Y111" i="36"/>
  <c r="X111" i="36"/>
  <c r="AB110" i="36"/>
  <c r="AA110" i="36"/>
  <c r="X110" i="36"/>
  <c r="U110" i="36"/>
  <c r="AC110" i="36"/>
  <c r="Z110" i="36"/>
  <c r="Y110" i="36"/>
  <c r="U109" i="36"/>
  <c r="AC109" i="36"/>
  <c r="AB109" i="36"/>
  <c r="AA109" i="36"/>
  <c r="Z109" i="36"/>
  <c r="Y109" i="36"/>
  <c r="X109" i="36"/>
  <c r="Y108" i="36"/>
  <c r="X108" i="36"/>
  <c r="U108" i="36"/>
  <c r="AC108" i="36"/>
  <c r="AB108" i="36"/>
  <c r="AA108" i="36"/>
  <c r="Z108" i="36"/>
  <c r="Z107" i="36"/>
  <c r="U107" i="36"/>
  <c r="AC107" i="36"/>
  <c r="AB107" i="36"/>
  <c r="AA107" i="36"/>
  <c r="Y107" i="36"/>
  <c r="X107" i="36"/>
  <c r="AB106" i="36"/>
  <c r="U106" i="36"/>
  <c r="AC106" i="36"/>
  <c r="AA106" i="36"/>
  <c r="Z106" i="36"/>
  <c r="Y106" i="36"/>
  <c r="X106" i="36"/>
  <c r="AC105" i="36"/>
  <c r="U105" i="36"/>
  <c r="AB105" i="36"/>
  <c r="AA105" i="36"/>
  <c r="Z105" i="36"/>
  <c r="Y105" i="36"/>
  <c r="X105" i="36"/>
  <c r="AC104" i="36"/>
  <c r="U104" i="36"/>
  <c r="AB104" i="36"/>
  <c r="AA104" i="36"/>
  <c r="Z104" i="36"/>
  <c r="Y104" i="36"/>
  <c r="X104" i="36"/>
  <c r="U103" i="36"/>
  <c r="AC103" i="36"/>
  <c r="AB103" i="36"/>
  <c r="AA103" i="36"/>
  <c r="Z103" i="36"/>
  <c r="Y103" i="36"/>
  <c r="X103" i="36"/>
  <c r="AA102" i="36"/>
  <c r="U102" i="36"/>
  <c r="AC102" i="36"/>
  <c r="AB102" i="36"/>
  <c r="Z102" i="36"/>
  <c r="Y102" i="36"/>
  <c r="X102" i="36"/>
  <c r="Y101" i="36"/>
  <c r="X101" i="36"/>
  <c r="U101" i="36"/>
  <c r="AC101" i="36"/>
  <c r="AB101" i="36"/>
  <c r="AA101" i="36"/>
  <c r="Z101" i="36"/>
  <c r="U100" i="36"/>
  <c r="AC100" i="36"/>
  <c r="AB100" i="36"/>
  <c r="AA100" i="36"/>
  <c r="Z100" i="36"/>
  <c r="Y100" i="36"/>
  <c r="X100" i="36"/>
  <c r="Y99" i="36"/>
  <c r="U99" i="36"/>
  <c r="AC99" i="36"/>
  <c r="AB99" i="36"/>
  <c r="AA99" i="36"/>
  <c r="Z99" i="36"/>
  <c r="X99" i="36"/>
  <c r="AA98" i="36"/>
  <c r="U98" i="36"/>
  <c r="AC98" i="36"/>
  <c r="AB98" i="36"/>
  <c r="Z98" i="36"/>
  <c r="Y98" i="36"/>
  <c r="X98" i="36"/>
  <c r="X97" i="36"/>
  <c r="U97" i="36"/>
  <c r="AC97" i="36"/>
  <c r="AB97" i="36"/>
  <c r="AA97" i="36"/>
  <c r="Z97" i="36"/>
  <c r="Y97" i="36"/>
  <c r="X96" i="36"/>
  <c r="U96" i="36"/>
  <c r="AC96" i="36"/>
  <c r="AB96" i="36"/>
  <c r="AA96" i="36"/>
  <c r="Z96" i="36"/>
  <c r="Y96" i="36"/>
  <c r="U95" i="36"/>
  <c r="AC95" i="36"/>
  <c r="AB95" i="36"/>
  <c r="AA95" i="36"/>
  <c r="Z95" i="36"/>
  <c r="Y95" i="36"/>
  <c r="X95" i="36"/>
  <c r="X94" i="36"/>
  <c r="U94" i="36"/>
  <c r="AC94" i="36"/>
  <c r="AB94" i="36"/>
  <c r="AA94" i="36"/>
  <c r="Z94" i="36"/>
  <c r="Y94" i="36"/>
  <c r="Y93" i="36"/>
  <c r="U93" i="36"/>
  <c r="AC93" i="36"/>
  <c r="AB93" i="36"/>
  <c r="AA93" i="36"/>
  <c r="Z93" i="36"/>
  <c r="X93" i="36"/>
  <c r="Z92" i="36"/>
  <c r="X92" i="36"/>
  <c r="U92" i="36"/>
  <c r="AC92" i="36"/>
  <c r="AB92" i="36"/>
  <c r="AA92" i="36"/>
  <c r="Y92" i="36"/>
  <c r="U91" i="36"/>
  <c r="AC91" i="36"/>
  <c r="AB91" i="36"/>
  <c r="AA91" i="36"/>
  <c r="Z91" i="36"/>
  <c r="Y91" i="36"/>
  <c r="X91" i="36"/>
  <c r="U90" i="36"/>
  <c r="AC90" i="36"/>
  <c r="AB90" i="36"/>
  <c r="AA90" i="36"/>
  <c r="Z90" i="36"/>
  <c r="Y90" i="36"/>
  <c r="X90" i="36"/>
  <c r="AB89" i="36"/>
  <c r="U89" i="36"/>
  <c r="AC89" i="36"/>
  <c r="AA89" i="36"/>
  <c r="Z89" i="36"/>
  <c r="Y89" i="36"/>
  <c r="X89" i="36"/>
  <c r="AB88" i="36"/>
  <c r="U88" i="36"/>
  <c r="AC88" i="36"/>
  <c r="AA88" i="36"/>
  <c r="Z88" i="36"/>
  <c r="Y88" i="36"/>
  <c r="X88" i="36"/>
  <c r="U87" i="36"/>
  <c r="AC87" i="36"/>
  <c r="AB87" i="36"/>
  <c r="AA87" i="36"/>
  <c r="Z87" i="36"/>
  <c r="Y87" i="36"/>
  <c r="X87" i="36"/>
  <c r="U86" i="36"/>
  <c r="AC86" i="36"/>
  <c r="AB86" i="36"/>
  <c r="AA86" i="36"/>
  <c r="Z86" i="36"/>
  <c r="Y86" i="36"/>
  <c r="X86" i="36"/>
  <c r="Y85" i="36"/>
  <c r="X85" i="36"/>
  <c r="U85" i="36"/>
  <c r="AC85" i="36"/>
  <c r="AB85" i="36"/>
  <c r="AA85" i="36"/>
  <c r="Z85" i="36"/>
  <c r="U84" i="36"/>
  <c r="AC84" i="36"/>
  <c r="AB84" i="36"/>
  <c r="AA84" i="36"/>
  <c r="Z84" i="36"/>
  <c r="Y84" i="36"/>
  <c r="X84" i="36"/>
  <c r="Z83" i="36"/>
  <c r="Y83" i="36"/>
  <c r="U83" i="36"/>
  <c r="AC83" i="36"/>
  <c r="AB83" i="36"/>
  <c r="AA83" i="36"/>
  <c r="X83" i="36"/>
  <c r="AA82" i="36"/>
  <c r="U82" i="36"/>
  <c r="AC82" i="36"/>
  <c r="AB82" i="36"/>
  <c r="Z82" i="36"/>
  <c r="Y82" i="36"/>
  <c r="X82" i="36"/>
  <c r="X81" i="36"/>
  <c r="U81" i="36"/>
  <c r="AC81" i="36"/>
  <c r="AB81" i="36"/>
  <c r="AA81" i="36"/>
  <c r="Z81" i="36"/>
  <c r="Y81" i="36"/>
  <c r="Z80" i="36"/>
  <c r="U80" i="36"/>
  <c r="AC80" i="36"/>
  <c r="AB80" i="36"/>
  <c r="AA80" i="36"/>
  <c r="Y80" i="36"/>
  <c r="X80" i="36"/>
  <c r="U79" i="36"/>
  <c r="AC79" i="36"/>
  <c r="AB79" i="36"/>
  <c r="AA79" i="36"/>
  <c r="Z79" i="36"/>
  <c r="Y79" i="36"/>
  <c r="X79" i="36"/>
  <c r="X78" i="36"/>
  <c r="U78" i="36"/>
  <c r="AC78" i="36"/>
  <c r="AB78" i="36"/>
  <c r="AA78" i="36"/>
  <c r="Z78" i="36"/>
  <c r="Y78" i="36"/>
  <c r="Y77" i="36"/>
  <c r="X77" i="36"/>
  <c r="U77" i="36"/>
  <c r="AC77" i="36"/>
  <c r="AB77" i="36"/>
  <c r="AA77" i="36"/>
  <c r="Z77" i="36"/>
  <c r="AC76" i="36"/>
  <c r="Y76" i="36"/>
  <c r="U76" i="36"/>
  <c r="AB76" i="36"/>
  <c r="AA76" i="36"/>
  <c r="Z76" i="36"/>
  <c r="X76" i="36"/>
  <c r="AC75" i="36"/>
  <c r="U75" i="36"/>
  <c r="AB75" i="36"/>
  <c r="AA75" i="36"/>
  <c r="Z75" i="36"/>
  <c r="Y75" i="36"/>
  <c r="X75" i="36"/>
  <c r="U74" i="36"/>
  <c r="AC74" i="36"/>
  <c r="AB74" i="36"/>
  <c r="AA74" i="36"/>
  <c r="Z74" i="36"/>
  <c r="Y74" i="36"/>
  <c r="X74" i="36"/>
  <c r="U73" i="36"/>
  <c r="AC73" i="36"/>
  <c r="AB73" i="36"/>
  <c r="AA73" i="36"/>
  <c r="Z73" i="36"/>
  <c r="Y73" i="36"/>
  <c r="X73" i="36"/>
  <c r="Z72" i="36"/>
  <c r="U72" i="36"/>
  <c r="AC72" i="36"/>
  <c r="AB72" i="36"/>
  <c r="AA72" i="36"/>
  <c r="Y72" i="36"/>
  <c r="X72" i="36"/>
  <c r="U71" i="36"/>
  <c r="AC71" i="36"/>
  <c r="AB71" i="36"/>
  <c r="AA71" i="36"/>
  <c r="Z71" i="36"/>
  <c r="Y71" i="36"/>
  <c r="X71" i="36"/>
  <c r="X70" i="36"/>
  <c r="U70" i="36"/>
  <c r="AC70" i="36"/>
  <c r="AB70" i="36"/>
  <c r="AA70" i="36"/>
  <c r="Z70" i="36"/>
  <c r="Y70" i="36"/>
  <c r="Y69" i="36"/>
  <c r="U69" i="36"/>
  <c r="AC69" i="36"/>
  <c r="AB69" i="36"/>
  <c r="AA69" i="36"/>
  <c r="Z69" i="36"/>
  <c r="X69" i="36"/>
  <c r="U68" i="36"/>
  <c r="AC68" i="36"/>
  <c r="AB68" i="36"/>
  <c r="AA68" i="36"/>
  <c r="Z68" i="36"/>
  <c r="Y68" i="36"/>
  <c r="X68" i="36"/>
  <c r="AA67" i="36"/>
  <c r="Y67" i="36"/>
  <c r="U67" i="36"/>
  <c r="AC67" i="36"/>
  <c r="AB67" i="36"/>
  <c r="Z67" i="36"/>
  <c r="X67" i="36"/>
  <c r="U66" i="36"/>
  <c r="AC66" i="36"/>
  <c r="AB66" i="36"/>
  <c r="AA66" i="36"/>
  <c r="Z66" i="36"/>
  <c r="Y66" i="36"/>
  <c r="X66" i="36"/>
  <c r="AA65" i="36"/>
  <c r="Y65" i="36"/>
  <c r="U65" i="36"/>
  <c r="AC65" i="36"/>
  <c r="AB65" i="36"/>
  <c r="Z65" i="36"/>
  <c r="X65" i="36"/>
  <c r="U64" i="36"/>
  <c r="AC64" i="36"/>
  <c r="AB64" i="36"/>
  <c r="AA64" i="36"/>
  <c r="Z64" i="36"/>
  <c r="Y64" i="36"/>
  <c r="X64" i="36"/>
  <c r="U63" i="36"/>
  <c r="AC63" i="36"/>
  <c r="AB63" i="36"/>
  <c r="AA63" i="36"/>
  <c r="Z63" i="36"/>
  <c r="Y63" i="36"/>
  <c r="X63" i="36"/>
  <c r="Z62" i="36"/>
  <c r="X62" i="36"/>
  <c r="U62" i="36"/>
  <c r="AC62" i="36"/>
  <c r="AB62" i="36"/>
  <c r="AA62" i="36"/>
  <c r="Y62" i="36"/>
  <c r="Y61" i="36"/>
  <c r="U61" i="36"/>
  <c r="AC61" i="36"/>
  <c r="AB61" i="36"/>
  <c r="AA61" i="36"/>
  <c r="Z61" i="36"/>
  <c r="X61" i="36"/>
  <c r="U60" i="36"/>
  <c r="AC60" i="36"/>
  <c r="AB60" i="36"/>
  <c r="AA60" i="36"/>
  <c r="Z60" i="36"/>
  <c r="Y60" i="36"/>
  <c r="X60" i="36"/>
  <c r="U59" i="36"/>
  <c r="AC59" i="36"/>
  <c r="AB59" i="36"/>
  <c r="AA59" i="36"/>
  <c r="Z59" i="36"/>
  <c r="Y59" i="36"/>
  <c r="X59" i="36"/>
  <c r="Z58" i="36"/>
  <c r="U58" i="36"/>
  <c r="AC58" i="36"/>
  <c r="AB58" i="36"/>
  <c r="AA58" i="36"/>
  <c r="Y58" i="36"/>
  <c r="X58" i="36"/>
  <c r="Y57" i="36"/>
  <c r="U57" i="36"/>
  <c r="AC57" i="36"/>
  <c r="AB57" i="36"/>
  <c r="AA57" i="36"/>
  <c r="Z57" i="36"/>
  <c r="X57" i="36"/>
  <c r="X56" i="36"/>
  <c r="U56" i="36"/>
  <c r="AC56" i="36"/>
  <c r="AB56" i="36"/>
  <c r="AA56" i="36"/>
  <c r="Z56" i="36"/>
  <c r="Y56" i="36"/>
  <c r="X55" i="36"/>
  <c r="U55" i="36"/>
  <c r="AC55" i="36"/>
  <c r="AB55" i="36"/>
  <c r="AA55" i="36"/>
  <c r="Z55" i="36"/>
  <c r="Y55" i="36"/>
  <c r="Z54" i="36"/>
  <c r="U54" i="36"/>
  <c r="AC54" i="36"/>
  <c r="AB54" i="36"/>
  <c r="AA54" i="36"/>
  <c r="Y54" i="36"/>
  <c r="X54" i="36"/>
  <c r="U53" i="36"/>
  <c r="AC53" i="36"/>
  <c r="AB53" i="36"/>
  <c r="AA53" i="36"/>
  <c r="Z53" i="36"/>
  <c r="Y53" i="36"/>
  <c r="X53" i="36"/>
  <c r="X52" i="36"/>
  <c r="U52" i="36"/>
  <c r="AC52" i="36"/>
  <c r="AB52" i="36"/>
  <c r="AA52" i="36"/>
  <c r="Z52" i="36"/>
  <c r="Y52" i="36"/>
  <c r="AB51" i="36"/>
  <c r="AA51" i="36"/>
  <c r="X51" i="36"/>
  <c r="U51" i="36"/>
  <c r="AC51" i="36"/>
  <c r="Z51" i="36"/>
  <c r="Y51" i="36"/>
  <c r="Y50" i="36"/>
  <c r="U50" i="36"/>
  <c r="AC50" i="36"/>
  <c r="AB50" i="36"/>
  <c r="AA50" i="36"/>
  <c r="Z50" i="36"/>
  <c r="X50" i="36"/>
  <c r="Z49" i="36"/>
  <c r="U49" i="36"/>
  <c r="AC49" i="36"/>
  <c r="AB49" i="36"/>
  <c r="AA49" i="36"/>
  <c r="Y49" i="36"/>
  <c r="X49" i="36"/>
  <c r="Z48" i="36"/>
  <c r="U48" i="36"/>
  <c r="AC48" i="36"/>
  <c r="AB48" i="36"/>
  <c r="AA48" i="36"/>
  <c r="Y48" i="36"/>
  <c r="X48" i="36"/>
  <c r="AB47" i="36"/>
  <c r="X47" i="36"/>
  <c r="U47" i="36"/>
  <c r="AC47" i="36"/>
  <c r="AA47" i="36"/>
  <c r="Z47" i="36"/>
  <c r="Y47" i="36"/>
  <c r="X46" i="36"/>
  <c r="U46" i="36"/>
  <c r="AC46" i="36"/>
  <c r="AB46" i="36"/>
  <c r="AA46" i="36"/>
  <c r="Z46" i="36"/>
  <c r="Y46" i="36"/>
  <c r="Z45" i="36"/>
  <c r="U45" i="36"/>
  <c r="AC45" i="36"/>
  <c r="AB45" i="36"/>
  <c r="AA45" i="36"/>
  <c r="Y45" i="36"/>
  <c r="X45" i="36"/>
  <c r="X44" i="36"/>
  <c r="U44" i="36"/>
  <c r="AC44" i="36"/>
  <c r="AB44" i="36"/>
  <c r="AA44" i="36"/>
  <c r="Z44" i="36"/>
  <c r="Y44" i="36"/>
  <c r="AB43" i="36"/>
  <c r="X43" i="36"/>
  <c r="U43" i="36"/>
  <c r="AC43" i="36"/>
  <c r="AA43" i="36"/>
  <c r="Z43" i="36"/>
  <c r="Y43" i="36"/>
  <c r="Y42" i="36"/>
  <c r="X42" i="36"/>
  <c r="U42" i="36"/>
  <c r="AC42" i="36"/>
  <c r="AB42" i="36"/>
  <c r="AA42" i="36"/>
  <c r="Z42" i="36"/>
  <c r="Y41" i="36"/>
  <c r="U41" i="36"/>
  <c r="AC41" i="36"/>
  <c r="AB41" i="36"/>
  <c r="AA41" i="36"/>
  <c r="Z41" i="36"/>
  <c r="X41" i="36"/>
  <c r="Z40" i="36"/>
  <c r="U40" i="36"/>
  <c r="AC40" i="36"/>
  <c r="AB40" i="36"/>
  <c r="AA40" i="36"/>
  <c r="Y40" i="36"/>
  <c r="X40" i="36"/>
  <c r="U39" i="36"/>
  <c r="AC39" i="36"/>
  <c r="AB39" i="36"/>
  <c r="AA39" i="36"/>
  <c r="Z39" i="36"/>
  <c r="Y39" i="36"/>
  <c r="X39" i="36"/>
  <c r="U38" i="36"/>
  <c r="AC38" i="36"/>
  <c r="AB38" i="36"/>
  <c r="AA38" i="36"/>
  <c r="Z38" i="36"/>
  <c r="Y38" i="36"/>
  <c r="X38" i="36"/>
  <c r="U37" i="36"/>
  <c r="AC37" i="36"/>
  <c r="AB37" i="36"/>
  <c r="AA37" i="36"/>
  <c r="Z37" i="36"/>
  <c r="Y37" i="36"/>
  <c r="X37" i="36"/>
  <c r="AB36" i="36"/>
  <c r="X36" i="36"/>
  <c r="U36" i="36"/>
  <c r="AC36" i="36"/>
  <c r="AA36" i="36"/>
  <c r="Z36" i="36"/>
  <c r="Y36" i="36"/>
  <c r="U35" i="36"/>
  <c r="AC35" i="36"/>
  <c r="AB35" i="36"/>
  <c r="AA35" i="36"/>
  <c r="Z35" i="36"/>
  <c r="Y35" i="36"/>
  <c r="X35" i="36"/>
  <c r="Z34" i="36"/>
  <c r="Y34" i="36"/>
  <c r="U34" i="36"/>
  <c r="AC34" i="36"/>
  <c r="AB34" i="36"/>
  <c r="AA34" i="36"/>
  <c r="X34" i="36"/>
  <c r="AC33" i="36"/>
  <c r="U33" i="36"/>
  <c r="AB33" i="36"/>
  <c r="AA33" i="36"/>
  <c r="Z33" i="36"/>
  <c r="Y33" i="36"/>
  <c r="X33" i="36"/>
  <c r="U32" i="36"/>
  <c r="AC32" i="36"/>
  <c r="AB32" i="36"/>
  <c r="AA32" i="36"/>
  <c r="Z32" i="36"/>
  <c r="Y32" i="36"/>
  <c r="X32" i="36"/>
  <c r="X31" i="36"/>
  <c r="U31" i="36"/>
  <c r="AC31" i="36"/>
  <c r="AB31" i="36"/>
  <c r="AA31" i="36"/>
  <c r="Z31" i="36"/>
  <c r="Y31" i="36"/>
  <c r="Z30" i="36"/>
  <c r="U30" i="36"/>
  <c r="AC30" i="36"/>
  <c r="AB30" i="36"/>
  <c r="AA30" i="36"/>
  <c r="Y30" i="36"/>
  <c r="X30" i="36"/>
  <c r="U29" i="36"/>
  <c r="AC29" i="36"/>
  <c r="AB29" i="36"/>
  <c r="AA29" i="36"/>
  <c r="Z29" i="36"/>
  <c r="Y29" i="36"/>
  <c r="X29" i="36"/>
  <c r="AA28" i="36"/>
  <c r="X28" i="36"/>
  <c r="U28" i="36"/>
  <c r="AC28" i="36"/>
  <c r="AB28" i="36"/>
  <c r="Z28" i="36"/>
  <c r="Y28" i="36"/>
  <c r="Y27" i="36"/>
  <c r="X27" i="36"/>
  <c r="U27" i="36"/>
  <c r="AC27" i="36"/>
  <c r="AB27" i="36"/>
  <c r="AA27" i="36"/>
  <c r="Z27" i="36"/>
  <c r="Z26" i="36"/>
  <c r="X26" i="36"/>
  <c r="U26" i="36"/>
  <c r="AC26" i="36"/>
  <c r="AB26" i="36"/>
  <c r="AA26" i="36"/>
  <c r="Y26" i="36"/>
  <c r="AA25" i="36"/>
  <c r="Z25" i="36"/>
  <c r="U25" i="36"/>
  <c r="AC25" i="36"/>
  <c r="AB25" i="36"/>
  <c r="Y25" i="36"/>
  <c r="X25" i="36"/>
  <c r="U24" i="36"/>
  <c r="AC24" i="36"/>
  <c r="AB24" i="36"/>
  <c r="AA24" i="36"/>
  <c r="Z24" i="36"/>
  <c r="Y24" i="36"/>
  <c r="X24" i="36"/>
  <c r="X23" i="36"/>
  <c r="U23" i="36"/>
  <c r="AC23" i="36"/>
  <c r="AB23" i="36"/>
  <c r="AA23" i="36"/>
  <c r="Z23" i="36"/>
  <c r="Y23" i="36"/>
  <c r="Z22" i="36"/>
  <c r="U22" i="36"/>
  <c r="AC22" i="36"/>
  <c r="AB22" i="36"/>
  <c r="AA22" i="36"/>
  <c r="Y22" i="36"/>
  <c r="X22" i="36"/>
  <c r="U21" i="36"/>
  <c r="AC21" i="36"/>
  <c r="AB21" i="36"/>
  <c r="AA21" i="36"/>
  <c r="Z21" i="36"/>
  <c r="Y21" i="36"/>
  <c r="X21" i="36"/>
  <c r="X20" i="36"/>
  <c r="U20" i="36"/>
  <c r="AC20" i="36"/>
  <c r="AB20" i="36"/>
  <c r="AA20" i="36"/>
  <c r="Z20" i="36"/>
  <c r="Y20" i="36"/>
  <c r="AA19" i="36"/>
  <c r="U19" i="36"/>
  <c r="AC19" i="36"/>
  <c r="AB19" i="36"/>
  <c r="Z19" i="36"/>
  <c r="Y19" i="36"/>
  <c r="X19" i="36"/>
  <c r="X18" i="36"/>
  <c r="U18" i="36"/>
  <c r="AC18" i="36"/>
  <c r="AB18" i="36"/>
  <c r="AA18" i="36"/>
  <c r="Z18" i="36"/>
  <c r="Y18" i="36"/>
  <c r="Y17" i="36"/>
  <c r="U17" i="36"/>
  <c r="AC17" i="36"/>
  <c r="AB17" i="36"/>
  <c r="AA17" i="36"/>
  <c r="Z17" i="36"/>
  <c r="X17" i="36"/>
  <c r="AA16" i="36"/>
  <c r="Z16" i="36"/>
  <c r="U16" i="36"/>
  <c r="AC16" i="36"/>
  <c r="AB16" i="36"/>
  <c r="Y16" i="36"/>
  <c r="X16" i="36"/>
  <c r="X15" i="36"/>
  <c r="U15" i="36"/>
  <c r="AC15" i="36"/>
  <c r="AB15" i="36"/>
  <c r="AA15" i="36"/>
  <c r="Z15" i="36"/>
  <c r="Y15" i="36"/>
  <c r="X14" i="36"/>
  <c r="U14" i="36"/>
  <c r="AC14" i="36"/>
  <c r="AB14" i="36"/>
  <c r="AA14" i="36"/>
  <c r="Z14" i="36"/>
  <c r="Y14" i="36"/>
  <c r="AA13" i="36"/>
  <c r="Z13" i="36"/>
  <c r="U13" i="36"/>
  <c r="AC13" i="36"/>
  <c r="AB13" i="36"/>
  <c r="Y13" i="36"/>
  <c r="X13" i="36"/>
  <c r="U12" i="36"/>
  <c r="AC12" i="36"/>
  <c r="AB12" i="36"/>
  <c r="AA12" i="36"/>
  <c r="Z12" i="36"/>
  <c r="Z170" i="36" s="1"/>
  <c r="Y12" i="36"/>
  <c r="X12" i="36"/>
  <c r="Y11" i="36"/>
  <c r="U11" i="36"/>
  <c r="AC11" i="36"/>
  <c r="AB11" i="36"/>
  <c r="AA11" i="36"/>
  <c r="Z11" i="36"/>
  <c r="Z169" i="36" s="1"/>
  <c r="X11" i="36"/>
  <c r="Y10" i="36"/>
  <c r="X10" i="36"/>
  <c r="U10" i="36"/>
  <c r="AC10" i="36"/>
  <c r="AB10" i="36"/>
  <c r="AA10" i="36"/>
  <c r="Z10" i="36"/>
  <c r="Y9" i="36"/>
  <c r="U9" i="36"/>
  <c r="AC9" i="36"/>
  <c r="AB9" i="36"/>
  <c r="AA9" i="36"/>
  <c r="Z9" i="36"/>
  <c r="X9" i="36"/>
  <c r="U146" i="35"/>
  <c r="AC146" i="35"/>
  <c r="AB146" i="35"/>
  <c r="AA146" i="35"/>
  <c r="Z146" i="35"/>
  <c r="Y146" i="35"/>
  <c r="X146" i="35"/>
  <c r="X145" i="35"/>
  <c r="U145" i="35"/>
  <c r="AC145" i="35"/>
  <c r="AB145" i="35"/>
  <c r="AA145" i="35"/>
  <c r="Z145" i="35"/>
  <c r="Y145" i="35"/>
  <c r="Y144" i="35"/>
  <c r="U144" i="35"/>
  <c r="AC144" i="35"/>
  <c r="AB144" i="35"/>
  <c r="AA144" i="35"/>
  <c r="Z144" i="35"/>
  <c r="X144" i="35"/>
  <c r="X143" i="35"/>
  <c r="U143" i="35"/>
  <c r="AC143" i="35"/>
  <c r="AB143" i="35"/>
  <c r="AA143" i="35"/>
  <c r="Z143" i="35"/>
  <c r="Y143" i="35"/>
  <c r="U142" i="35"/>
  <c r="AC142" i="35"/>
  <c r="AB142" i="35"/>
  <c r="AA142" i="35"/>
  <c r="Z142" i="35"/>
  <c r="Y142" i="35"/>
  <c r="X142" i="35"/>
  <c r="AB141" i="35"/>
  <c r="U141" i="35"/>
  <c r="AC141" i="35"/>
  <c r="AA141" i="35"/>
  <c r="Z141" i="35"/>
  <c r="Y141" i="35"/>
  <c r="X141" i="35"/>
  <c r="U140" i="35"/>
  <c r="AC140" i="35"/>
  <c r="AB140" i="35"/>
  <c r="AA140" i="35"/>
  <c r="Z140" i="35"/>
  <c r="Y140" i="35"/>
  <c r="X140" i="35"/>
  <c r="U139" i="35"/>
  <c r="AC139" i="35"/>
  <c r="AB139" i="35"/>
  <c r="AA139" i="35"/>
  <c r="Z139" i="35"/>
  <c r="Y139" i="35"/>
  <c r="X139" i="35"/>
  <c r="U138" i="35"/>
  <c r="AC138" i="35"/>
  <c r="AB138" i="35"/>
  <c r="AA138" i="35"/>
  <c r="Z138" i="35"/>
  <c r="Y138" i="35"/>
  <c r="X138" i="35"/>
  <c r="X137" i="35"/>
  <c r="U137" i="35"/>
  <c r="AC137" i="35"/>
  <c r="AB137" i="35"/>
  <c r="AA137" i="35"/>
  <c r="Z137" i="35"/>
  <c r="Y137" i="35"/>
  <c r="Y136" i="35"/>
  <c r="U136" i="35"/>
  <c r="AC136" i="35"/>
  <c r="AB136" i="35"/>
  <c r="AA136" i="35"/>
  <c r="Z136" i="35"/>
  <c r="X136" i="35"/>
  <c r="Z135" i="35"/>
  <c r="U135" i="35"/>
  <c r="AC135" i="35"/>
  <c r="AB135" i="35"/>
  <c r="AA135" i="35"/>
  <c r="Y135" i="35"/>
  <c r="X135" i="35"/>
  <c r="U134" i="35"/>
  <c r="AC134" i="35"/>
  <c r="AB134" i="35"/>
  <c r="AA134" i="35"/>
  <c r="Z134" i="35"/>
  <c r="Y134" i="35"/>
  <c r="X134" i="35"/>
  <c r="AB133" i="35"/>
  <c r="X133" i="35"/>
  <c r="U133" i="35"/>
  <c r="AC133" i="35"/>
  <c r="AA133" i="35"/>
  <c r="Z133" i="35"/>
  <c r="Y133" i="35"/>
  <c r="U132" i="35"/>
  <c r="AC132" i="35"/>
  <c r="AB132" i="35"/>
  <c r="AA132" i="35"/>
  <c r="Z132" i="35"/>
  <c r="Y132" i="35"/>
  <c r="X132" i="35"/>
  <c r="U131" i="35"/>
  <c r="AC131" i="35"/>
  <c r="AB131" i="35"/>
  <c r="AA131" i="35"/>
  <c r="Z131" i="35"/>
  <c r="Y131" i="35"/>
  <c r="X131" i="35"/>
  <c r="U130" i="35"/>
  <c r="AC130" i="35"/>
  <c r="AB130" i="35"/>
  <c r="AA130" i="35"/>
  <c r="Z130" i="35"/>
  <c r="Y130" i="35"/>
  <c r="X130" i="35"/>
  <c r="Z129" i="35"/>
  <c r="X129" i="35"/>
  <c r="U129" i="35"/>
  <c r="AC129" i="35"/>
  <c r="AB129" i="35"/>
  <c r="AA129" i="35"/>
  <c r="Y129" i="35"/>
  <c r="U128" i="35"/>
  <c r="AC128" i="35"/>
  <c r="AB128" i="35"/>
  <c r="AA128" i="35"/>
  <c r="Z128" i="35"/>
  <c r="Y128" i="35"/>
  <c r="X128" i="35"/>
  <c r="AB127" i="35"/>
  <c r="U127" i="35"/>
  <c r="AC127" i="35"/>
  <c r="AA127" i="35"/>
  <c r="Z127" i="35"/>
  <c r="Y127" i="35"/>
  <c r="X127" i="35"/>
  <c r="U126" i="35"/>
  <c r="AC126" i="35"/>
  <c r="AB126" i="35"/>
  <c r="AA126" i="35"/>
  <c r="Z126" i="35"/>
  <c r="Y126" i="35"/>
  <c r="X126" i="35"/>
  <c r="AB125" i="35"/>
  <c r="U125" i="35"/>
  <c r="AC125" i="35"/>
  <c r="AA125" i="35"/>
  <c r="Z125" i="35"/>
  <c r="Y125" i="35"/>
  <c r="X125" i="35"/>
  <c r="U124" i="35"/>
  <c r="AC124" i="35"/>
  <c r="AB124" i="35"/>
  <c r="AA124" i="35"/>
  <c r="Z124" i="35"/>
  <c r="Y124" i="35"/>
  <c r="X124" i="35"/>
  <c r="U123" i="35"/>
  <c r="AC123" i="35"/>
  <c r="AB123" i="35"/>
  <c r="AA123" i="35"/>
  <c r="Z123" i="35"/>
  <c r="Y123" i="35"/>
  <c r="X123" i="35"/>
  <c r="U122" i="35"/>
  <c r="AC122" i="35"/>
  <c r="AB122" i="35"/>
  <c r="AA122" i="35"/>
  <c r="Z122" i="35"/>
  <c r="Y122" i="35"/>
  <c r="X122" i="35"/>
  <c r="Z121" i="35"/>
  <c r="U121" i="35"/>
  <c r="AC121" i="35"/>
  <c r="AB121" i="35"/>
  <c r="AA121" i="35"/>
  <c r="Y121" i="35"/>
  <c r="X121" i="35"/>
  <c r="U120" i="35"/>
  <c r="AC120" i="35"/>
  <c r="AB120" i="35"/>
  <c r="AA120" i="35"/>
  <c r="Z120" i="35"/>
  <c r="Y120" i="35"/>
  <c r="X120" i="35"/>
  <c r="AB119" i="35"/>
  <c r="U119" i="35"/>
  <c r="AC119" i="35"/>
  <c r="AA119" i="35"/>
  <c r="Z119" i="35"/>
  <c r="Y119" i="35"/>
  <c r="X119" i="35"/>
  <c r="AA118" i="35"/>
  <c r="Y118" i="35"/>
  <c r="U118" i="35"/>
  <c r="AC118" i="35"/>
  <c r="AB118" i="35"/>
  <c r="Z118" i="35"/>
  <c r="X118" i="35"/>
  <c r="U117" i="35"/>
  <c r="AC117" i="35"/>
  <c r="AB117" i="35"/>
  <c r="AA117" i="35"/>
  <c r="Z117" i="35"/>
  <c r="Y117" i="35"/>
  <c r="X117" i="35"/>
  <c r="U116" i="35"/>
  <c r="AC116" i="35"/>
  <c r="AB116" i="35"/>
  <c r="AA116" i="35"/>
  <c r="Z116" i="35"/>
  <c r="Y116" i="35"/>
  <c r="X116" i="35"/>
  <c r="U115" i="35"/>
  <c r="AC115" i="35"/>
  <c r="AB115" i="35"/>
  <c r="AA115" i="35"/>
  <c r="Z115" i="35"/>
  <c r="Y115" i="35"/>
  <c r="X115" i="35"/>
  <c r="Y114" i="35"/>
  <c r="X114" i="35"/>
  <c r="U114" i="35"/>
  <c r="AC114" i="35"/>
  <c r="AB114" i="35"/>
  <c r="AA114" i="35"/>
  <c r="Z114" i="35"/>
  <c r="Z113" i="35"/>
  <c r="X113" i="35"/>
  <c r="U113" i="35"/>
  <c r="AC113" i="35"/>
  <c r="AB113" i="35"/>
  <c r="AA113" i="35"/>
  <c r="Y113" i="35"/>
  <c r="U112" i="35"/>
  <c r="AC112" i="35"/>
  <c r="AB112" i="35"/>
  <c r="AA112" i="35"/>
  <c r="Z112" i="35"/>
  <c r="Y112" i="35"/>
  <c r="X112" i="35"/>
  <c r="U111" i="35"/>
  <c r="AC111" i="35"/>
  <c r="AB111" i="35"/>
  <c r="AA111" i="35"/>
  <c r="Z111" i="35"/>
  <c r="Y111" i="35"/>
  <c r="X111" i="35"/>
  <c r="U110" i="35"/>
  <c r="AC110" i="35"/>
  <c r="AB110" i="35"/>
  <c r="AA110" i="35"/>
  <c r="Z110" i="35"/>
  <c r="Y110" i="35"/>
  <c r="X110" i="35"/>
  <c r="U109" i="35"/>
  <c r="AC109" i="35"/>
  <c r="AB109" i="35"/>
  <c r="AA109" i="35"/>
  <c r="Z109" i="35"/>
  <c r="Y109" i="35"/>
  <c r="X109" i="35"/>
  <c r="U108" i="35"/>
  <c r="AC108" i="35"/>
  <c r="AB108" i="35"/>
  <c r="AA108" i="35"/>
  <c r="Z108" i="35"/>
  <c r="Y108" i="35"/>
  <c r="X108" i="35"/>
  <c r="U107" i="35"/>
  <c r="AC107" i="35"/>
  <c r="AB107" i="35"/>
  <c r="AA107" i="35"/>
  <c r="Z107" i="35"/>
  <c r="Y107" i="35"/>
  <c r="X107" i="35"/>
  <c r="Y106" i="35"/>
  <c r="U106" i="35"/>
  <c r="AC106" i="35"/>
  <c r="AB106" i="35"/>
  <c r="AA106" i="35"/>
  <c r="Z106" i="35"/>
  <c r="X106" i="35"/>
  <c r="Z105" i="35"/>
  <c r="X105" i="35"/>
  <c r="U105" i="35"/>
  <c r="AC105" i="35"/>
  <c r="AB105" i="35"/>
  <c r="AA105" i="35"/>
  <c r="Y105" i="35"/>
  <c r="U104" i="35"/>
  <c r="AC104" i="35"/>
  <c r="AB104" i="35"/>
  <c r="AA104" i="35"/>
  <c r="Z104" i="35"/>
  <c r="Y104" i="35"/>
  <c r="X104" i="35"/>
  <c r="U103" i="35"/>
  <c r="AC103" i="35"/>
  <c r="AB103" i="35"/>
  <c r="AA103" i="35"/>
  <c r="Z103" i="35"/>
  <c r="Y103" i="35"/>
  <c r="X103" i="35"/>
  <c r="U102" i="35"/>
  <c r="AC102" i="35"/>
  <c r="AB102" i="35"/>
  <c r="AA102" i="35"/>
  <c r="Z102" i="35"/>
  <c r="Y102" i="35"/>
  <c r="X102" i="35"/>
  <c r="U101" i="35"/>
  <c r="AC101" i="35"/>
  <c r="AB101" i="35"/>
  <c r="AA101" i="35"/>
  <c r="Z101" i="35"/>
  <c r="Y101" i="35"/>
  <c r="X101" i="35"/>
  <c r="Y100" i="35"/>
  <c r="U100" i="35"/>
  <c r="AC100" i="35"/>
  <c r="AB100" i="35"/>
  <c r="AA100" i="35"/>
  <c r="Z100" i="35"/>
  <c r="X100" i="35"/>
  <c r="U99" i="35"/>
  <c r="AC99" i="35"/>
  <c r="AB99" i="35"/>
  <c r="AA99" i="35"/>
  <c r="Z99" i="35"/>
  <c r="Y99" i="35"/>
  <c r="X99" i="35"/>
  <c r="U98" i="35"/>
  <c r="AC98" i="35"/>
  <c r="AB98" i="35"/>
  <c r="AA98" i="35"/>
  <c r="Z98" i="35"/>
  <c r="Y98" i="35"/>
  <c r="X98" i="35"/>
  <c r="AB97" i="35"/>
  <c r="U97" i="35"/>
  <c r="AC97" i="35"/>
  <c r="AA97" i="35"/>
  <c r="Z97" i="35"/>
  <c r="Y97" i="35"/>
  <c r="X97" i="35"/>
  <c r="U96" i="35"/>
  <c r="AC96" i="35"/>
  <c r="AB96" i="35"/>
  <c r="AA96" i="35"/>
  <c r="Z96" i="35"/>
  <c r="Y96" i="35"/>
  <c r="X96" i="35"/>
  <c r="X95" i="35"/>
  <c r="U95" i="35"/>
  <c r="AC95" i="35"/>
  <c r="AB95" i="35"/>
  <c r="AA95" i="35"/>
  <c r="Z95" i="35"/>
  <c r="Y95" i="35"/>
  <c r="AA94" i="35"/>
  <c r="U94" i="35"/>
  <c r="AC94" i="35"/>
  <c r="AB94" i="35"/>
  <c r="Z94" i="35"/>
  <c r="Y94" i="35"/>
  <c r="X94" i="35"/>
  <c r="Y93" i="35"/>
  <c r="U93" i="35"/>
  <c r="AC93" i="35"/>
  <c r="AB93" i="35"/>
  <c r="AA93" i="35"/>
  <c r="Z93" i="35"/>
  <c r="X93" i="35"/>
  <c r="Z92" i="35"/>
  <c r="U92" i="35"/>
  <c r="AC92" i="35"/>
  <c r="AB92" i="35"/>
  <c r="AA92" i="35"/>
  <c r="Y92" i="35"/>
  <c r="X92" i="35"/>
  <c r="X91" i="35"/>
  <c r="U91" i="35"/>
  <c r="AC91" i="35"/>
  <c r="AB91" i="35"/>
  <c r="AA91" i="35"/>
  <c r="Z91" i="35"/>
  <c r="Y91" i="35"/>
  <c r="U90" i="35"/>
  <c r="AC90" i="35"/>
  <c r="AB90" i="35"/>
  <c r="AA90" i="35"/>
  <c r="Z90" i="35"/>
  <c r="Y90" i="35"/>
  <c r="X90" i="35"/>
  <c r="Y89" i="35"/>
  <c r="U89" i="35"/>
  <c r="AC89" i="35"/>
  <c r="AB89" i="35"/>
  <c r="AA89" i="35"/>
  <c r="Z89" i="35"/>
  <c r="X89" i="35"/>
  <c r="Y88" i="35"/>
  <c r="U88" i="35"/>
  <c r="AC88" i="35"/>
  <c r="AB88" i="35"/>
  <c r="AA88" i="35"/>
  <c r="Z88" i="35"/>
  <c r="X88" i="35"/>
  <c r="U87" i="35"/>
  <c r="AC87" i="35"/>
  <c r="AB87" i="35"/>
  <c r="AA87" i="35"/>
  <c r="Z87" i="35"/>
  <c r="Y87" i="35"/>
  <c r="X87" i="35"/>
  <c r="U86" i="35"/>
  <c r="AC86" i="35"/>
  <c r="AB86" i="35"/>
  <c r="AA86" i="35"/>
  <c r="Z86" i="35"/>
  <c r="Y86" i="35"/>
  <c r="X86" i="35"/>
  <c r="X85" i="35"/>
  <c r="U85" i="35"/>
  <c r="AC85" i="35"/>
  <c r="AB85" i="35"/>
  <c r="AA85" i="35"/>
  <c r="Z85" i="35"/>
  <c r="Y85" i="35"/>
  <c r="Z84" i="35"/>
  <c r="U84" i="35"/>
  <c r="AC84" i="35"/>
  <c r="AB84" i="35"/>
  <c r="AA84" i="35"/>
  <c r="Y84" i="35"/>
  <c r="X84" i="35"/>
  <c r="AA83" i="35"/>
  <c r="U83" i="35"/>
  <c r="AC83" i="35"/>
  <c r="AB83" i="35"/>
  <c r="Z83" i="35"/>
  <c r="Y83" i="35"/>
  <c r="X83" i="35"/>
  <c r="U82" i="35"/>
  <c r="AC82" i="35"/>
  <c r="AB82" i="35"/>
  <c r="AA82" i="35"/>
  <c r="Z82" i="35"/>
  <c r="Y82" i="35"/>
  <c r="X82" i="35"/>
  <c r="U81" i="35"/>
  <c r="AC81" i="35"/>
  <c r="AB81" i="35"/>
  <c r="AA81" i="35"/>
  <c r="Z81" i="35"/>
  <c r="Y81" i="35"/>
  <c r="X81" i="35"/>
  <c r="U80" i="35"/>
  <c r="AC80" i="35"/>
  <c r="AB80" i="35"/>
  <c r="AA80" i="35"/>
  <c r="Z80" i="35"/>
  <c r="Y80" i="35"/>
  <c r="X80" i="35"/>
  <c r="U79" i="35"/>
  <c r="AC79" i="35"/>
  <c r="AB79" i="35"/>
  <c r="AA79" i="35"/>
  <c r="Z79" i="35"/>
  <c r="Y79" i="35"/>
  <c r="X79" i="35"/>
  <c r="AB78" i="35"/>
  <c r="U78" i="35"/>
  <c r="AC78" i="35"/>
  <c r="AA78" i="35"/>
  <c r="Z78" i="35"/>
  <c r="Y78" i="35"/>
  <c r="X78" i="35"/>
  <c r="AC77" i="35"/>
  <c r="U77" i="35"/>
  <c r="AB77" i="35"/>
  <c r="AA77" i="35"/>
  <c r="Z77" i="35"/>
  <c r="Y77" i="35"/>
  <c r="X77" i="35"/>
  <c r="U76" i="35"/>
  <c r="AC76" i="35"/>
  <c r="AB76" i="35"/>
  <c r="AA76" i="35"/>
  <c r="Z76" i="35"/>
  <c r="Y76" i="35"/>
  <c r="X76" i="35"/>
  <c r="U75" i="35"/>
  <c r="AC75" i="35"/>
  <c r="AB75" i="35"/>
  <c r="AA75" i="35"/>
  <c r="Z75" i="35"/>
  <c r="Y75" i="35"/>
  <c r="X75" i="35"/>
  <c r="U74" i="35"/>
  <c r="AC74" i="35"/>
  <c r="AB74" i="35"/>
  <c r="AA74" i="35"/>
  <c r="Z74" i="35"/>
  <c r="Y74" i="35"/>
  <c r="X74" i="35"/>
  <c r="X73" i="35"/>
  <c r="U73" i="35"/>
  <c r="AC73" i="35"/>
  <c r="AB73" i="35"/>
  <c r="AA73" i="35"/>
  <c r="Z73" i="35"/>
  <c r="Y73" i="35"/>
  <c r="Y72" i="35"/>
  <c r="U72" i="35"/>
  <c r="AC72" i="35"/>
  <c r="AB72" i="35"/>
  <c r="AA72" i="35"/>
  <c r="Z72" i="35"/>
  <c r="X72" i="35"/>
  <c r="U71" i="35"/>
  <c r="AC71" i="35"/>
  <c r="AB71" i="35"/>
  <c r="AA71" i="35"/>
  <c r="Z71" i="35"/>
  <c r="Y71" i="35"/>
  <c r="X71" i="35"/>
  <c r="U70" i="35"/>
  <c r="AC70" i="35"/>
  <c r="AB70" i="35"/>
  <c r="AA70" i="35"/>
  <c r="Z70" i="35"/>
  <c r="Y70" i="35"/>
  <c r="X70" i="35"/>
  <c r="AB69" i="35"/>
  <c r="U69" i="35"/>
  <c r="AC69" i="35"/>
  <c r="AA69" i="35"/>
  <c r="Z69" i="35"/>
  <c r="Y69" i="35"/>
  <c r="X69" i="35"/>
  <c r="U68" i="35"/>
  <c r="AC68" i="35"/>
  <c r="AB68" i="35"/>
  <c r="AA68" i="35"/>
  <c r="Z68" i="35"/>
  <c r="Y68" i="35"/>
  <c r="X68" i="35"/>
  <c r="U67" i="35"/>
  <c r="AC67" i="35"/>
  <c r="AB67" i="35"/>
  <c r="AA67" i="35"/>
  <c r="Z67" i="35"/>
  <c r="Y67" i="35"/>
  <c r="X67" i="35"/>
  <c r="U66" i="35"/>
  <c r="AC66" i="35"/>
  <c r="AB66" i="35"/>
  <c r="AA66" i="35"/>
  <c r="Z66" i="35"/>
  <c r="Y66" i="35"/>
  <c r="X66" i="35"/>
  <c r="U65" i="35"/>
  <c r="AC65" i="35"/>
  <c r="AB65" i="35"/>
  <c r="AA65" i="35"/>
  <c r="Z65" i="35"/>
  <c r="Y65" i="35"/>
  <c r="X65" i="35"/>
  <c r="U64" i="35"/>
  <c r="AC64" i="35"/>
  <c r="AB64" i="35"/>
  <c r="AA64" i="35"/>
  <c r="Z64" i="35"/>
  <c r="Y64" i="35"/>
  <c r="X64" i="35"/>
  <c r="X63" i="35"/>
  <c r="U63" i="35"/>
  <c r="AC63" i="35"/>
  <c r="AB63" i="35"/>
  <c r="AA63" i="35"/>
  <c r="Z63" i="35"/>
  <c r="Y63" i="35"/>
  <c r="AB62" i="35"/>
  <c r="U62" i="35"/>
  <c r="AC62" i="35"/>
  <c r="AA62" i="35"/>
  <c r="Z62" i="35"/>
  <c r="Y62" i="35"/>
  <c r="X62" i="35"/>
  <c r="U61" i="35"/>
  <c r="AC61" i="35"/>
  <c r="AB61" i="35"/>
  <c r="AA61" i="35"/>
  <c r="Z61" i="35"/>
  <c r="Y61" i="35"/>
  <c r="X61" i="35"/>
  <c r="U60" i="35"/>
  <c r="AC60" i="35"/>
  <c r="AB60" i="35"/>
  <c r="AA60" i="35"/>
  <c r="Z60" i="35"/>
  <c r="Y60" i="35"/>
  <c r="X60" i="35"/>
  <c r="Z59" i="35"/>
  <c r="U59" i="35"/>
  <c r="AC59" i="35"/>
  <c r="AB59" i="35"/>
  <c r="AA59" i="35"/>
  <c r="Y59" i="35"/>
  <c r="X59" i="35"/>
  <c r="U58" i="35"/>
  <c r="AC58" i="35"/>
  <c r="AB58" i="35"/>
  <c r="AA58" i="35"/>
  <c r="Z58" i="35"/>
  <c r="Y58" i="35"/>
  <c r="X58" i="35"/>
  <c r="U57" i="35"/>
  <c r="AC57" i="35"/>
  <c r="AB57" i="35"/>
  <c r="AA57" i="35"/>
  <c r="Z57" i="35"/>
  <c r="Y57" i="35"/>
  <c r="X57" i="35"/>
  <c r="AA56" i="35"/>
  <c r="U56" i="35"/>
  <c r="AC56" i="35"/>
  <c r="AB56" i="35"/>
  <c r="Z56" i="35"/>
  <c r="Y56" i="35"/>
  <c r="X56" i="35"/>
  <c r="U55" i="35"/>
  <c r="AC55" i="35"/>
  <c r="AB55" i="35"/>
  <c r="AA55" i="35"/>
  <c r="Z55" i="35"/>
  <c r="Y55" i="35"/>
  <c r="X55" i="35"/>
  <c r="U54" i="35"/>
  <c r="AC54" i="35"/>
  <c r="AB54" i="35"/>
  <c r="AA54" i="35"/>
  <c r="Z54" i="35"/>
  <c r="Y54" i="35"/>
  <c r="X54" i="35"/>
  <c r="Z53" i="35"/>
  <c r="U53" i="35"/>
  <c r="AC53" i="35"/>
  <c r="AB53" i="35"/>
  <c r="AA53" i="35"/>
  <c r="Y53" i="35"/>
  <c r="X53" i="35"/>
  <c r="U52" i="35"/>
  <c r="AC52" i="35"/>
  <c r="AB52" i="35"/>
  <c r="AA52" i="35"/>
  <c r="Z52" i="35"/>
  <c r="Y52" i="35"/>
  <c r="X52" i="35"/>
  <c r="U51" i="35"/>
  <c r="AC51" i="35"/>
  <c r="AB51" i="35"/>
  <c r="AA51" i="35"/>
  <c r="Z51" i="35"/>
  <c r="Y51" i="35"/>
  <c r="X51" i="35"/>
  <c r="U50" i="35"/>
  <c r="AC50" i="35"/>
  <c r="AB50" i="35"/>
  <c r="AA50" i="35"/>
  <c r="Z50" i="35"/>
  <c r="Y50" i="35"/>
  <c r="X50" i="35"/>
  <c r="U49" i="35"/>
  <c r="AC49" i="35"/>
  <c r="AB49" i="35"/>
  <c r="AA49" i="35"/>
  <c r="Z49" i="35"/>
  <c r="Y49" i="35"/>
  <c r="X49" i="35"/>
  <c r="U48" i="35"/>
  <c r="AC48" i="35"/>
  <c r="AB48" i="35"/>
  <c r="AA48" i="35"/>
  <c r="Z48" i="35"/>
  <c r="Y48" i="35"/>
  <c r="X48" i="35"/>
  <c r="U47" i="35"/>
  <c r="AC47" i="35"/>
  <c r="AB47" i="35"/>
  <c r="AA47" i="35"/>
  <c r="Z47" i="35"/>
  <c r="Y47" i="35"/>
  <c r="X47" i="35"/>
  <c r="U46" i="35"/>
  <c r="AC46" i="35"/>
  <c r="AB46" i="35"/>
  <c r="AA46" i="35"/>
  <c r="Z46" i="35"/>
  <c r="Y46" i="35"/>
  <c r="X46" i="35"/>
  <c r="U45" i="35"/>
  <c r="AC45" i="35"/>
  <c r="AB45" i="35"/>
  <c r="AA45" i="35"/>
  <c r="Z45" i="35"/>
  <c r="Y45" i="35"/>
  <c r="X45" i="35"/>
  <c r="U44" i="35"/>
  <c r="AC44" i="35"/>
  <c r="AB44" i="35"/>
  <c r="AA44" i="35"/>
  <c r="Z44" i="35"/>
  <c r="Y44" i="35"/>
  <c r="X44" i="35"/>
  <c r="U43" i="35"/>
  <c r="AC43" i="35"/>
  <c r="AB43" i="35"/>
  <c r="AA43" i="35"/>
  <c r="Z43" i="35"/>
  <c r="Y43" i="35"/>
  <c r="X43" i="35"/>
  <c r="U42" i="35"/>
  <c r="AC42" i="35"/>
  <c r="AB42" i="35"/>
  <c r="AA42" i="35"/>
  <c r="Z42" i="35"/>
  <c r="Z152" i="35" s="1"/>
  <c r="Y42" i="35"/>
  <c r="X42" i="35"/>
  <c r="U41" i="35"/>
  <c r="AC41" i="35"/>
  <c r="AB41" i="35"/>
  <c r="AA41" i="35"/>
  <c r="Z41" i="35"/>
  <c r="Y41" i="35"/>
  <c r="X41" i="35"/>
  <c r="U40" i="35"/>
  <c r="AC40" i="35"/>
  <c r="AB40" i="35"/>
  <c r="AA40" i="35"/>
  <c r="Z40" i="35"/>
  <c r="Y40" i="35"/>
  <c r="X40" i="35"/>
  <c r="U39" i="35"/>
  <c r="AC39" i="35"/>
  <c r="AB39" i="35"/>
  <c r="AA39" i="35"/>
  <c r="Z39" i="35"/>
  <c r="Y39" i="35"/>
  <c r="X39" i="35"/>
  <c r="U38" i="35"/>
  <c r="AC38" i="35"/>
  <c r="AB38" i="35"/>
  <c r="AA38" i="35"/>
  <c r="Z38" i="35"/>
  <c r="Y38" i="35"/>
  <c r="X38" i="35"/>
  <c r="U37" i="35"/>
  <c r="AC37" i="35"/>
  <c r="AB37" i="35"/>
  <c r="AA37" i="35"/>
  <c r="Z37" i="35"/>
  <c r="Y37" i="35"/>
  <c r="X37" i="35"/>
  <c r="U36" i="35"/>
  <c r="AC36" i="35"/>
  <c r="AB36" i="35"/>
  <c r="AA36" i="35"/>
  <c r="Z36" i="35"/>
  <c r="Y36" i="35"/>
  <c r="X36" i="35"/>
  <c r="X35" i="35"/>
  <c r="U35" i="35"/>
  <c r="AC35" i="35"/>
  <c r="AB35" i="35"/>
  <c r="AA35" i="35"/>
  <c r="Z35" i="35"/>
  <c r="Z151" i="35" s="1"/>
  <c r="Y35" i="35"/>
  <c r="U34" i="35"/>
  <c r="AC34" i="35"/>
  <c r="AB34" i="35"/>
  <c r="AA34" i="35"/>
  <c r="Z34" i="35"/>
  <c r="Y34" i="35"/>
  <c r="X34" i="35"/>
  <c r="X33" i="35"/>
  <c r="U33" i="35"/>
  <c r="AC33" i="35"/>
  <c r="AB33" i="35"/>
  <c r="AA33" i="35"/>
  <c r="Z33" i="35"/>
  <c r="Y33" i="35"/>
  <c r="U32" i="35"/>
  <c r="AC32" i="35"/>
  <c r="AB32" i="35"/>
  <c r="AA32" i="35"/>
  <c r="Z32" i="35"/>
  <c r="Y32" i="35"/>
  <c r="X32" i="35"/>
  <c r="U31" i="35"/>
  <c r="AC31" i="35"/>
  <c r="AB31" i="35"/>
  <c r="AA31" i="35"/>
  <c r="Z31" i="35"/>
  <c r="Y31" i="35"/>
  <c r="X31" i="35"/>
  <c r="U30" i="35"/>
  <c r="AC30" i="35"/>
  <c r="AB30" i="35"/>
  <c r="AA30" i="35"/>
  <c r="Z30" i="35"/>
  <c r="Y30" i="35"/>
  <c r="X30" i="35"/>
  <c r="U29" i="35"/>
  <c r="AC29" i="35"/>
  <c r="AB29" i="35"/>
  <c r="AA29" i="35"/>
  <c r="Z29" i="35"/>
  <c r="Y29" i="35"/>
  <c r="X29" i="35"/>
  <c r="U28" i="35"/>
  <c r="AC28" i="35"/>
  <c r="AB28" i="35"/>
  <c r="AA28" i="35"/>
  <c r="Z28" i="35"/>
  <c r="Y28" i="35"/>
  <c r="X28" i="35"/>
  <c r="U27" i="35"/>
  <c r="AC27" i="35"/>
  <c r="AB27" i="35"/>
  <c r="AA27" i="35"/>
  <c r="Z27" i="35"/>
  <c r="Y27" i="35"/>
  <c r="X27" i="35"/>
  <c r="U26" i="35"/>
  <c r="AC26" i="35"/>
  <c r="AB26" i="35"/>
  <c r="AA26" i="35"/>
  <c r="Z26" i="35"/>
  <c r="Y26" i="35"/>
  <c r="X26" i="35"/>
  <c r="U25" i="35"/>
  <c r="AC25" i="35"/>
  <c r="AB25" i="35"/>
  <c r="AA25" i="35"/>
  <c r="Z25" i="35"/>
  <c r="Y25" i="35"/>
  <c r="X25" i="35"/>
  <c r="U24" i="35"/>
  <c r="AC24" i="35"/>
  <c r="AB24" i="35"/>
  <c r="AA24" i="35"/>
  <c r="Z24" i="35"/>
  <c r="Y24" i="35"/>
  <c r="X24" i="35"/>
  <c r="U23" i="35"/>
  <c r="AC23" i="35"/>
  <c r="AB23" i="35"/>
  <c r="AA23" i="35"/>
  <c r="Z23" i="35"/>
  <c r="Y23" i="35"/>
  <c r="X23" i="35"/>
  <c r="U22" i="35"/>
  <c r="AC22" i="35"/>
  <c r="AB22" i="35"/>
  <c r="AA22" i="35"/>
  <c r="Z22" i="35"/>
  <c r="Y22" i="35"/>
  <c r="X22" i="35"/>
  <c r="U21" i="35"/>
  <c r="AC21" i="35"/>
  <c r="AB21" i="35"/>
  <c r="AA21" i="35"/>
  <c r="Z21" i="35"/>
  <c r="Y21" i="35"/>
  <c r="X21" i="35"/>
  <c r="U20" i="35"/>
  <c r="AC20" i="35"/>
  <c r="AB20" i="35"/>
  <c r="AA20" i="35"/>
  <c r="Z20" i="35"/>
  <c r="Y20" i="35"/>
  <c r="X20" i="35"/>
  <c r="X19" i="35"/>
  <c r="U19" i="35"/>
  <c r="AC19" i="35"/>
  <c r="AB19" i="35"/>
  <c r="AA19" i="35"/>
  <c r="Z19" i="35"/>
  <c r="Y19" i="35"/>
  <c r="AC18" i="35"/>
  <c r="U18" i="35"/>
  <c r="AB18" i="35"/>
  <c r="AA18" i="35"/>
  <c r="Z18" i="35"/>
  <c r="Y18" i="35"/>
  <c r="X18" i="35"/>
  <c r="AB17" i="35"/>
  <c r="U17" i="35"/>
  <c r="AC17" i="35"/>
  <c r="AA17" i="35"/>
  <c r="Z17" i="35"/>
  <c r="Y17" i="35"/>
  <c r="X17" i="35"/>
  <c r="U16" i="35"/>
  <c r="AC16" i="35"/>
  <c r="AB16" i="35"/>
  <c r="AA16" i="35"/>
  <c r="Z16" i="35"/>
  <c r="Y16" i="35"/>
  <c r="X16" i="35"/>
  <c r="U15" i="35"/>
  <c r="AC15" i="35"/>
  <c r="AB15" i="35"/>
  <c r="AA15" i="35"/>
  <c r="Z15" i="35"/>
  <c r="Y15" i="35"/>
  <c r="X15" i="35"/>
  <c r="U14" i="35"/>
  <c r="AC14" i="35"/>
  <c r="AB14" i="35"/>
  <c r="AA14" i="35"/>
  <c r="Z14" i="35"/>
  <c r="Y14" i="35"/>
  <c r="X14" i="35"/>
  <c r="U13" i="35"/>
  <c r="AC13" i="35"/>
  <c r="AB13" i="35"/>
  <c r="AA13" i="35"/>
  <c r="Z13" i="35"/>
  <c r="Y13" i="35"/>
  <c r="X13" i="35"/>
  <c r="U12" i="35"/>
  <c r="AC12" i="35"/>
  <c r="AB12" i="35"/>
  <c r="AA12" i="35"/>
  <c r="Z12" i="35"/>
  <c r="Y12" i="35"/>
  <c r="X12" i="35"/>
  <c r="U11" i="35"/>
  <c r="AC11" i="35"/>
  <c r="AB11" i="35"/>
  <c r="AA11" i="35"/>
  <c r="Z11" i="35"/>
  <c r="Y11" i="35"/>
  <c r="E11" i="35"/>
  <c r="X11" i="35" s="1"/>
  <c r="U10" i="35"/>
  <c r="AC10" i="35"/>
  <c r="AB10" i="35"/>
  <c r="AA10" i="35"/>
  <c r="Z10" i="35"/>
  <c r="Y10" i="35"/>
  <c r="X10" i="35"/>
  <c r="U9" i="35"/>
  <c r="AC9" i="35"/>
  <c r="AB9" i="35"/>
  <c r="AA9" i="35"/>
  <c r="Z9" i="35"/>
  <c r="Y9" i="35"/>
  <c r="X9" i="35"/>
  <c r="U164" i="34"/>
  <c r="U163" i="34"/>
  <c r="U162" i="34"/>
  <c r="U161" i="34"/>
  <c r="U160" i="34"/>
  <c r="U159" i="34"/>
  <c r="U158" i="34"/>
  <c r="U157" i="34"/>
  <c r="U156" i="34"/>
  <c r="U155" i="34"/>
  <c r="U154" i="34"/>
  <c r="U153" i="34"/>
  <c r="U152" i="34"/>
  <c r="U151" i="34"/>
  <c r="U150" i="34"/>
  <c r="U149" i="34"/>
  <c r="U148" i="34"/>
  <c r="U147" i="34"/>
  <c r="U146" i="34"/>
  <c r="U145" i="34"/>
  <c r="U144" i="34"/>
  <c r="U143" i="34"/>
  <c r="U142" i="34"/>
  <c r="U141" i="34"/>
  <c r="U140" i="34"/>
  <c r="U139" i="34"/>
  <c r="U138" i="34"/>
  <c r="U137" i="34"/>
  <c r="U136" i="34"/>
  <c r="U135" i="34"/>
  <c r="U134" i="34"/>
  <c r="U133" i="34"/>
  <c r="U132" i="34"/>
  <c r="U131" i="34"/>
  <c r="U130" i="34"/>
  <c r="U129" i="34"/>
  <c r="U128" i="34"/>
  <c r="U127" i="34"/>
  <c r="U126" i="34"/>
  <c r="U125" i="34"/>
  <c r="U124" i="34"/>
  <c r="U123" i="34"/>
  <c r="U122" i="34"/>
  <c r="U121" i="34"/>
  <c r="U120" i="34"/>
  <c r="U119" i="34"/>
  <c r="U118" i="34"/>
  <c r="U117" i="34"/>
  <c r="U116" i="34"/>
  <c r="U115" i="34"/>
  <c r="U114" i="34"/>
  <c r="U113" i="34"/>
  <c r="U112" i="34"/>
  <c r="U111" i="34"/>
  <c r="U110" i="34"/>
  <c r="U109" i="34"/>
  <c r="U108" i="34"/>
  <c r="U107" i="34"/>
  <c r="U106" i="34"/>
  <c r="U105" i="34"/>
  <c r="U104" i="34"/>
  <c r="U103" i="34"/>
  <c r="U102" i="34"/>
  <c r="U101" i="34"/>
  <c r="U100" i="34"/>
  <c r="U99" i="34"/>
  <c r="U98" i="34"/>
  <c r="U97" i="34"/>
  <c r="U96" i="34"/>
  <c r="U95" i="34"/>
  <c r="U94" i="34"/>
  <c r="U93" i="34"/>
  <c r="U92" i="34"/>
  <c r="U91" i="34"/>
  <c r="U90" i="34"/>
  <c r="U89" i="34"/>
  <c r="U88" i="34"/>
  <c r="U87" i="34"/>
  <c r="U86" i="34"/>
  <c r="U85" i="34"/>
  <c r="U84" i="34"/>
  <c r="U83" i="34"/>
  <c r="U82" i="34"/>
  <c r="U81" i="34"/>
  <c r="U80" i="34"/>
  <c r="U79" i="34"/>
  <c r="U78" i="34"/>
  <c r="U77" i="34"/>
  <c r="U76" i="34"/>
  <c r="U75" i="34"/>
  <c r="U74" i="34"/>
  <c r="U73" i="34"/>
  <c r="U72" i="34"/>
  <c r="U71" i="34"/>
  <c r="U70" i="34"/>
  <c r="U69" i="34"/>
  <c r="U68" i="34"/>
  <c r="U67" i="34"/>
  <c r="U66" i="34"/>
  <c r="U65" i="34"/>
  <c r="U64" i="34"/>
  <c r="U63" i="34"/>
  <c r="U62" i="34"/>
  <c r="U61" i="34"/>
  <c r="U60" i="34"/>
  <c r="U59" i="34"/>
  <c r="U58" i="34"/>
  <c r="U57" i="34"/>
  <c r="U56" i="34"/>
  <c r="U55" i="34"/>
  <c r="U54" i="34"/>
  <c r="U53" i="34"/>
  <c r="U52" i="34"/>
  <c r="U51" i="34"/>
  <c r="U50" i="34"/>
  <c r="U49" i="34"/>
  <c r="U48" i="34"/>
  <c r="U47" i="34"/>
  <c r="U46" i="34"/>
  <c r="U45" i="34"/>
  <c r="U44" i="34"/>
  <c r="U43" i="34"/>
  <c r="U42" i="34"/>
  <c r="U41" i="34"/>
  <c r="U40" i="34"/>
  <c r="U39" i="34"/>
  <c r="U38" i="34"/>
  <c r="U37" i="34"/>
  <c r="U36" i="34"/>
  <c r="U35" i="34"/>
  <c r="U34" i="34"/>
  <c r="U33" i="34"/>
  <c r="U32" i="34"/>
  <c r="U31" i="34"/>
  <c r="U30" i="34"/>
  <c r="U29" i="34"/>
  <c r="U28" i="34"/>
  <c r="U27" i="34"/>
  <c r="U26" i="34"/>
  <c r="U25" i="34"/>
  <c r="U24" i="34"/>
  <c r="U23" i="34"/>
  <c r="U22" i="34"/>
  <c r="U21" i="34"/>
  <c r="U20" i="34"/>
  <c r="U19" i="34"/>
  <c r="U18" i="34"/>
  <c r="U17" i="34"/>
  <c r="U16" i="34"/>
  <c r="U15" i="34"/>
  <c r="U14" i="34"/>
  <c r="U13" i="34"/>
  <c r="U12" i="34"/>
  <c r="U11" i="34"/>
  <c r="U10" i="34"/>
  <c r="Y9" i="34"/>
  <c r="U9" i="34"/>
  <c r="AC9" i="34"/>
  <c r="AB9" i="34"/>
  <c r="AA9" i="34"/>
  <c r="Z9" i="34"/>
  <c r="X9" i="34"/>
  <c r="U152" i="33"/>
  <c r="U151" i="33"/>
  <c r="U150" i="33"/>
  <c r="U149" i="33"/>
  <c r="U148" i="33"/>
  <c r="U147" i="33"/>
  <c r="U110" i="33"/>
  <c r="U109" i="33"/>
  <c r="U108" i="33"/>
  <c r="U107" i="33"/>
  <c r="U106" i="33"/>
  <c r="U105" i="33"/>
  <c r="U74" i="33"/>
  <c r="U73" i="33"/>
  <c r="U72" i="33"/>
  <c r="U71" i="33"/>
  <c r="U70" i="33"/>
  <c r="U69" i="33"/>
  <c r="U38" i="33"/>
  <c r="U37" i="33"/>
  <c r="U36" i="33"/>
  <c r="U35" i="33"/>
  <c r="U34" i="33"/>
  <c r="U33" i="33"/>
  <c r="U164" i="33"/>
  <c r="U163" i="33"/>
  <c r="U162" i="33"/>
  <c r="U161" i="33"/>
  <c r="U160" i="33"/>
  <c r="U159" i="33"/>
  <c r="U158" i="33"/>
  <c r="U157" i="33"/>
  <c r="U156" i="33"/>
  <c r="U155" i="33"/>
  <c r="U154" i="33"/>
  <c r="U153" i="33"/>
  <c r="U146" i="33"/>
  <c r="U145" i="33"/>
  <c r="U144" i="33"/>
  <c r="U143" i="33"/>
  <c r="U142" i="33"/>
  <c r="U141" i="33"/>
  <c r="U140" i="33"/>
  <c r="U139" i="33"/>
  <c r="U138" i="33"/>
  <c r="U137" i="33"/>
  <c r="U136" i="33"/>
  <c r="U135" i="33"/>
  <c r="U134" i="33"/>
  <c r="U133" i="33"/>
  <c r="U132" i="33"/>
  <c r="U131" i="33"/>
  <c r="U130" i="33"/>
  <c r="U129" i="33"/>
  <c r="U128" i="33"/>
  <c r="U127" i="33"/>
  <c r="U126" i="33"/>
  <c r="U125" i="33"/>
  <c r="U124" i="33"/>
  <c r="U123" i="33"/>
  <c r="U122" i="33"/>
  <c r="U121" i="33"/>
  <c r="U120" i="33"/>
  <c r="U119" i="33"/>
  <c r="U118" i="33"/>
  <c r="U117" i="33"/>
  <c r="U116" i="33"/>
  <c r="U115" i="33"/>
  <c r="U114" i="33"/>
  <c r="U113" i="33"/>
  <c r="U112" i="33"/>
  <c r="U111" i="33"/>
  <c r="U104" i="33"/>
  <c r="U103" i="33"/>
  <c r="U102" i="33"/>
  <c r="U101" i="33"/>
  <c r="U100" i="33"/>
  <c r="U99" i="33"/>
  <c r="U98" i="33"/>
  <c r="U97" i="33"/>
  <c r="U96" i="33"/>
  <c r="U95" i="33"/>
  <c r="U94" i="33"/>
  <c r="U93" i="33"/>
  <c r="U92" i="33"/>
  <c r="U91" i="33"/>
  <c r="U90" i="33"/>
  <c r="U89" i="33"/>
  <c r="U88" i="33"/>
  <c r="U87" i="33"/>
  <c r="U86" i="33"/>
  <c r="U85" i="33"/>
  <c r="U84" i="33"/>
  <c r="U83" i="33"/>
  <c r="U82" i="33"/>
  <c r="U81" i="33"/>
  <c r="U80" i="33"/>
  <c r="U79" i="33"/>
  <c r="U78" i="33"/>
  <c r="U77" i="33"/>
  <c r="U76" i="33"/>
  <c r="U75" i="33"/>
  <c r="U68" i="33"/>
  <c r="U67" i="33"/>
  <c r="U66" i="33"/>
  <c r="U65" i="33"/>
  <c r="U64" i="33"/>
  <c r="U63" i="33"/>
  <c r="U62" i="33"/>
  <c r="U61" i="33"/>
  <c r="U60" i="33"/>
  <c r="U59" i="33"/>
  <c r="U58" i="33"/>
  <c r="U57" i="33"/>
  <c r="U56" i="33"/>
  <c r="U55" i="33"/>
  <c r="U54" i="33"/>
  <c r="U53" i="33"/>
  <c r="U52" i="33"/>
  <c r="U51" i="33"/>
  <c r="U50" i="33"/>
  <c r="U49" i="33"/>
  <c r="U48" i="33"/>
  <c r="U47" i="33"/>
  <c r="U46" i="33"/>
  <c r="U45" i="33"/>
  <c r="U44" i="33"/>
  <c r="U43" i="33"/>
  <c r="U42" i="33"/>
  <c r="U41" i="33"/>
  <c r="U40" i="33"/>
  <c r="U39" i="33"/>
  <c r="U32" i="33"/>
  <c r="U31" i="33"/>
  <c r="U30" i="33"/>
  <c r="U29" i="33"/>
  <c r="U28" i="33"/>
  <c r="U27" i="33"/>
  <c r="U26" i="33"/>
  <c r="U25" i="33"/>
  <c r="U24" i="33"/>
  <c r="U23" i="33"/>
  <c r="U22" i="33"/>
  <c r="U21" i="33"/>
  <c r="U20" i="33"/>
  <c r="U19" i="33"/>
  <c r="U18" i="33"/>
  <c r="U17" i="33"/>
  <c r="U16" i="33"/>
  <c r="U15" i="33"/>
  <c r="U14" i="33"/>
  <c r="U13" i="33"/>
  <c r="U12" i="33"/>
  <c r="U11" i="33"/>
  <c r="U10" i="33"/>
  <c r="U9" i="33"/>
  <c r="AC9" i="33"/>
  <c r="AB9" i="33"/>
  <c r="AA9" i="33"/>
  <c r="Z9" i="33"/>
  <c r="Y9" i="33"/>
  <c r="E9" i="33"/>
  <c r="X9" i="33" s="1"/>
  <c r="U134" i="32"/>
  <c r="U133" i="32"/>
  <c r="U132" i="32"/>
  <c r="U131" i="32"/>
  <c r="U130" i="32"/>
  <c r="U129" i="32"/>
  <c r="U128" i="32"/>
  <c r="U127" i="32"/>
  <c r="U126" i="32"/>
  <c r="U125" i="32"/>
  <c r="U124" i="32"/>
  <c r="U123" i="32"/>
  <c r="U122" i="32"/>
  <c r="U121" i="32"/>
  <c r="U120" i="32"/>
  <c r="U119" i="32"/>
  <c r="U118" i="32"/>
  <c r="U117" i="32"/>
  <c r="U116" i="32"/>
  <c r="U115" i="32"/>
  <c r="U114" i="32"/>
  <c r="U113" i="32"/>
  <c r="U112" i="32"/>
  <c r="U111" i="32"/>
  <c r="U110" i="32"/>
  <c r="U109" i="32"/>
  <c r="U108" i="32"/>
  <c r="U107" i="32"/>
  <c r="U106" i="32"/>
  <c r="U105" i="32"/>
  <c r="U104" i="32"/>
  <c r="U103" i="32"/>
  <c r="U102" i="32"/>
  <c r="U101" i="32"/>
  <c r="U100" i="32"/>
  <c r="U99" i="32"/>
  <c r="U98" i="32"/>
  <c r="U97" i="32"/>
  <c r="U96" i="32"/>
  <c r="U95" i="32"/>
  <c r="U94" i="32"/>
  <c r="U93" i="32"/>
  <c r="U92" i="32"/>
  <c r="U91" i="32"/>
  <c r="U90" i="32"/>
  <c r="U89" i="32"/>
  <c r="U88" i="32"/>
  <c r="U87" i="32"/>
  <c r="U86" i="32"/>
  <c r="U85" i="32"/>
  <c r="U84" i="32"/>
  <c r="U83" i="32"/>
  <c r="U82" i="32"/>
  <c r="U81" i="32"/>
  <c r="U80" i="32"/>
  <c r="U79" i="32"/>
  <c r="U78" i="32"/>
  <c r="U77" i="32"/>
  <c r="U76" i="32"/>
  <c r="U75" i="32"/>
  <c r="U74" i="32"/>
  <c r="U73" i="32"/>
  <c r="U72" i="32"/>
  <c r="U71" i="32"/>
  <c r="U70" i="32"/>
  <c r="U69" i="32"/>
  <c r="U68" i="32"/>
  <c r="U67" i="32"/>
  <c r="U66" i="32"/>
  <c r="U65" i="32"/>
  <c r="U64" i="32"/>
  <c r="U63" i="32"/>
  <c r="U62" i="32"/>
  <c r="U61" i="32"/>
  <c r="U60" i="32"/>
  <c r="U59" i="32"/>
  <c r="U58" i="32"/>
  <c r="U57" i="32"/>
  <c r="U56" i="32"/>
  <c r="U55" i="32"/>
  <c r="U54" i="32"/>
  <c r="U53" i="32"/>
  <c r="U52" i="32"/>
  <c r="U51" i="32"/>
  <c r="U50" i="32"/>
  <c r="U49" i="32"/>
  <c r="U48" i="32"/>
  <c r="U47" i="32"/>
  <c r="U46" i="32"/>
  <c r="U45" i="32"/>
  <c r="U44" i="32"/>
  <c r="U43" i="32"/>
  <c r="U42" i="32"/>
  <c r="U41" i="32"/>
  <c r="U40" i="32"/>
  <c r="U39" i="32"/>
  <c r="U38" i="32"/>
  <c r="U37" i="32"/>
  <c r="U36" i="32"/>
  <c r="U35" i="32"/>
  <c r="U34" i="32"/>
  <c r="U33" i="32"/>
  <c r="U32" i="32"/>
  <c r="U31" i="32"/>
  <c r="U30" i="32"/>
  <c r="U29" i="32"/>
  <c r="U28" i="32"/>
  <c r="U27" i="32"/>
  <c r="U26" i="32"/>
  <c r="U25" i="32"/>
  <c r="U24" i="32"/>
  <c r="U23" i="32"/>
  <c r="U22" i="32"/>
  <c r="U21" i="32"/>
  <c r="U20" i="32"/>
  <c r="U19" i="32"/>
  <c r="U18" i="32"/>
  <c r="U17" i="32"/>
  <c r="U16" i="32"/>
  <c r="U15" i="32"/>
  <c r="U14" i="32"/>
  <c r="U13" i="32"/>
  <c r="U12" i="32"/>
  <c r="U11" i="32"/>
  <c r="U10" i="32"/>
  <c r="U152" i="32"/>
  <c r="U151" i="32"/>
  <c r="U150" i="32"/>
  <c r="U149" i="32"/>
  <c r="U148" i="32"/>
  <c r="U147" i="32"/>
  <c r="U146" i="32"/>
  <c r="U145" i="32"/>
  <c r="U144" i="32"/>
  <c r="U143" i="32"/>
  <c r="U142" i="32"/>
  <c r="U141" i="32"/>
  <c r="U140" i="32"/>
  <c r="U139" i="32"/>
  <c r="U138" i="32"/>
  <c r="U137" i="32"/>
  <c r="U136" i="32"/>
  <c r="U135" i="32"/>
  <c r="AB160" i="32"/>
  <c r="AA160" i="32"/>
  <c r="Z160" i="32"/>
  <c r="AC159" i="32"/>
  <c r="Z159" i="32"/>
  <c r="Y159" i="32"/>
  <c r="X159" i="32"/>
  <c r="AC158" i="32"/>
  <c r="AB158" i="32"/>
  <c r="AC157" i="32"/>
  <c r="AA157" i="32"/>
  <c r="X157" i="32"/>
  <c r="AC156" i="32"/>
  <c r="AB156" i="32"/>
  <c r="AA156" i="32"/>
  <c r="Z156" i="32"/>
  <c r="U9" i="32"/>
  <c r="U155" i="32" s="1"/>
  <c r="AC9" i="32"/>
  <c r="AB9" i="32"/>
  <c r="AA9" i="32"/>
  <c r="Z9" i="32"/>
  <c r="Y9" i="32"/>
  <c r="E9" i="32"/>
  <c r="X9" i="32" s="1"/>
  <c r="AA168" i="36" l="1"/>
  <c r="AA170" i="36"/>
  <c r="AA169" i="36"/>
  <c r="Z168" i="36"/>
  <c r="Z150" i="35"/>
  <c r="AA151" i="35"/>
  <c r="AA150" i="35"/>
  <c r="AA152" i="35"/>
  <c r="AB157" i="32"/>
  <c r="AB159" i="32"/>
  <c r="Z155" i="32"/>
  <c r="Y156" i="32"/>
  <c r="Y157" i="32"/>
  <c r="Y155" i="32"/>
  <c r="X160" i="32"/>
  <c r="X158" i="32"/>
  <c r="X156" i="32"/>
  <c r="AA158" i="32"/>
  <c r="Z158" i="32"/>
  <c r="Z157" i="32"/>
  <c r="AC155" i="32"/>
  <c r="AA155" i="32"/>
  <c r="X155" i="32"/>
  <c r="AB155" i="32"/>
  <c r="U159" i="32"/>
  <c r="AC160" i="32"/>
  <c r="U156" i="32"/>
  <c r="U160" i="32"/>
  <c r="U157" i="32"/>
  <c r="U158" i="32"/>
  <c r="Y158" i="32"/>
  <c r="AA159" i="32"/>
  <c r="Y160" i="32"/>
  <c r="N170" i="28" l="1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8" i="28"/>
  <c r="K170" i="28"/>
  <c r="K169" i="28"/>
  <c r="K168" i="28"/>
  <c r="K167" i="28"/>
  <c r="K166" i="28"/>
  <c r="K165" i="28"/>
  <c r="K164" i="28"/>
  <c r="K163" i="28"/>
  <c r="K162" i="28"/>
  <c r="K161" i="28"/>
  <c r="K160" i="28"/>
  <c r="K159" i="28"/>
  <c r="K158" i="28"/>
  <c r="K157" i="28"/>
  <c r="K156" i="28"/>
  <c r="K155" i="28"/>
  <c r="K154" i="28"/>
  <c r="K153" i="28"/>
  <c r="K152" i="28"/>
  <c r="K151" i="28"/>
  <c r="K150" i="28"/>
  <c r="K149" i="28"/>
  <c r="K147" i="28"/>
  <c r="K146" i="28"/>
  <c r="K145" i="28"/>
  <c r="K144" i="28"/>
  <c r="K143" i="28"/>
  <c r="K142" i="28"/>
  <c r="K141" i="28"/>
  <c r="K140" i="28"/>
  <c r="K139" i="28"/>
  <c r="K138" i="28"/>
  <c r="K137" i="28"/>
  <c r="K136" i="28"/>
  <c r="K135" i="28"/>
  <c r="K134" i="28"/>
  <c r="K133" i="28"/>
  <c r="K132" i="28"/>
  <c r="K131" i="28"/>
  <c r="K130" i="28"/>
  <c r="K129" i="28"/>
  <c r="K128" i="28"/>
  <c r="K127" i="28"/>
  <c r="K126" i="28"/>
  <c r="K125" i="28"/>
  <c r="K123" i="28"/>
  <c r="K122" i="28"/>
  <c r="K121" i="28"/>
  <c r="K120" i="28"/>
  <c r="K119" i="28"/>
  <c r="K118" i="28"/>
  <c r="K117" i="28"/>
  <c r="K116" i="28"/>
  <c r="K115" i="28"/>
  <c r="K114" i="28"/>
  <c r="K113" i="28"/>
  <c r="K112" i="28"/>
  <c r="K111" i="28"/>
  <c r="K110" i="28"/>
  <c r="K109" i="28"/>
  <c r="K108" i="28"/>
  <c r="K107" i="28"/>
  <c r="K106" i="28"/>
  <c r="K105" i="28"/>
  <c r="K104" i="28"/>
  <c r="K102" i="28"/>
  <c r="K101" i="28"/>
  <c r="K100" i="28"/>
  <c r="K99" i="28"/>
  <c r="K98" i="28"/>
  <c r="K97" i="28"/>
  <c r="K96" i="28"/>
  <c r="K95" i="28"/>
  <c r="K94" i="28"/>
  <c r="K93" i="28"/>
  <c r="K92" i="28"/>
  <c r="K91" i="28"/>
  <c r="K90" i="28"/>
  <c r="K89" i="28"/>
  <c r="K88" i="28"/>
  <c r="K87" i="28"/>
  <c r="K85" i="28"/>
  <c r="K84" i="28"/>
  <c r="K83" i="28"/>
  <c r="K82" i="28"/>
  <c r="K81" i="28"/>
  <c r="K80" i="28"/>
  <c r="K79" i="28"/>
  <c r="K78" i="28"/>
  <c r="K77" i="28"/>
  <c r="K76" i="28"/>
  <c r="K74" i="28"/>
  <c r="K73" i="28"/>
  <c r="K72" i="28"/>
  <c r="K71" i="28"/>
  <c r="K70" i="28"/>
  <c r="K69" i="28"/>
  <c r="K68" i="28"/>
  <c r="K67" i="28"/>
  <c r="K66" i="28"/>
  <c r="K65" i="28"/>
  <c r="K64" i="28"/>
  <c r="K63" i="28"/>
  <c r="K62" i="28"/>
  <c r="K60" i="28"/>
  <c r="K58" i="28"/>
  <c r="K56" i="28"/>
  <c r="K55" i="28"/>
  <c r="K54" i="28"/>
  <c r="K53" i="28"/>
  <c r="N60" i="28"/>
  <c r="N59" i="28"/>
  <c r="N58" i="28"/>
  <c r="K59" i="28"/>
  <c r="N57" i="28"/>
  <c r="N56" i="28"/>
  <c r="N55" i="28"/>
  <c r="N54" i="28"/>
  <c r="N53" i="28"/>
  <c r="N52" i="28"/>
  <c r="N51" i="28"/>
  <c r="K52" i="28"/>
  <c r="N48" i="28"/>
  <c r="N47" i="28"/>
  <c r="K48" i="28"/>
  <c r="K47" i="28"/>
  <c r="N18" i="28"/>
  <c r="N17" i="28"/>
  <c r="N16" i="28"/>
  <c r="K18" i="28"/>
  <c r="K17" i="28"/>
  <c r="K16" i="28"/>
  <c r="K12" i="28"/>
  <c r="N12" i="28"/>
  <c r="U170" i="28"/>
  <c r="U169" i="28"/>
  <c r="U168" i="28"/>
  <c r="U167" i="28"/>
  <c r="U166" i="28"/>
  <c r="U165" i="28"/>
  <c r="U164" i="28"/>
  <c r="U163" i="28"/>
  <c r="U162" i="28"/>
  <c r="U161" i="28"/>
  <c r="U160" i="28"/>
  <c r="U159" i="28"/>
  <c r="U158" i="28"/>
  <c r="U157" i="28"/>
  <c r="U156" i="28"/>
  <c r="U155" i="28"/>
  <c r="U154" i="28"/>
  <c r="U153" i="28"/>
  <c r="U152" i="28"/>
  <c r="U151" i="28"/>
  <c r="U150" i="28"/>
  <c r="U149" i="28"/>
  <c r="U148" i="28"/>
  <c r="U147" i="28"/>
  <c r="U146" i="28"/>
  <c r="U145" i="28"/>
  <c r="U144" i="28"/>
  <c r="U143" i="28"/>
  <c r="U142" i="28"/>
  <c r="U141" i="28"/>
  <c r="U140" i="28"/>
  <c r="U139" i="28"/>
  <c r="U138" i="28"/>
  <c r="U137" i="28"/>
  <c r="U136" i="28"/>
  <c r="U135" i="28"/>
  <c r="U134" i="28"/>
  <c r="U133" i="28"/>
  <c r="U132" i="28"/>
  <c r="U131" i="28"/>
  <c r="U130" i="28"/>
  <c r="U129" i="28"/>
  <c r="U128" i="28"/>
  <c r="U127" i="28"/>
  <c r="U126" i="28"/>
  <c r="U125" i="28"/>
  <c r="U124" i="28"/>
  <c r="U123" i="28"/>
  <c r="U122" i="28"/>
  <c r="U121" i="28"/>
  <c r="U120" i="28"/>
  <c r="U119" i="28"/>
  <c r="U118" i="28"/>
  <c r="U117" i="28"/>
  <c r="U116" i="28"/>
  <c r="U115" i="28"/>
  <c r="U114" i="28"/>
  <c r="U113" i="28"/>
  <c r="U112" i="28"/>
  <c r="U111" i="28"/>
  <c r="U110" i="28"/>
  <c r="U109" i="28"/>
  <c r="U108" i="28"/>
  <c r="U107" i="28"/>
  <c r="U106" i="28"/>
  <c r="U105" i="28"/>
  <c r="U104" i="28"/>
  <c r="U103" i="28"/>
  <c r="U102" i="28"/>
  <c r="U101" i="28"/>
  <c r="U100" i="28"/>
  <c r="U99" i="28"/>
  <c r="U98" i="28"/>
  <c r="U97" i="28"/>
  <c r="U96" i="28"/>
  <c r="U95" i="28"/>
  <c r="U94" i="28"/>
  <c r="U93" i="28"/>
  <c r="U92" i="28"/>
  <c r="U91" i="28"/>
  <c r="U90" i="28"/>
  <c r="U89" i="28"/>
  <c r="U88" i="28"/>
  <c r="U87" i="28"/>
  <c r="U86" i="28"/>
  <c r="U85" i="28"/>
  <c r="U84" i="28"/>
  <c r="U83" i="28"/>
  <c r="U82" i="28"/>
  <c r="U81" i="28"/>
  <c r="U80" i="28"/>
  <c r="U79" i="28"/>
  <c r="U78" i="28"/>
  <c r="U77" i="28"/>
  <c r="U76" i="28"/>
  <c r="U75" i="28"/>
  <c r="U74" i="28"/>
  <c r="U73" i="28"/>
  <c r="U72" i="28"/>
  <c r="U71" i="28"/>
  <c r="U70" i="28"/>
  <c r="U69" i="28"/>
  <c r="U68" i="28"/>
  <c r="U67" i="28"/>
  <c r="U66" i="28"/>
  <c r="U65" i="28"/>
  <c r="U64" i="28"/>
  <c r="U63" i="28"/>
  <c r="U62" i="28"/>
  <c r="U61" i="28"/>
  <c r="U60" i="28"/>
  <c r="U59" i="28"/>
  <c r="U58" i="28"/>
  <c r="U57" i="28"/>
  <c r="U56" i="28"/>
  <c r="U55" i="28"/>
  <c r="U54" i="28"/>
  <c r="U53" i="28"/>
  <c r="U52" i="28"/>
  <c r="U51" i="28"/>
  <c r="U50" i="28"/>
  <c r="U49" i="28"/>
  <c r="U48" i="28"/>
  <c r="U47" i="28"/>
  <c r="U46" i="28"/>
  <c r="U45" i="28"/>
  <c r="U44" i="28"/>
  <c r="U43" i="28"/>
  <c r="U42" i="28"/>
  <c r="U41" i="28"/>
  <c r="U40" i="28"/>
  <c r="U39" i="28"/>
  <c r="U38" i="28"/>
  <c r="U37" i="28"/>
  <c r="U36" i="28"/>
  <c r="U35" i="28"/>
  <c r="U34" i="28"/>
  <c r="U33" i="28"/>
  <c r="U32" i="28"/>
  <c r="U30" i="28"/>
  <c r="U29" i="28"/>
  <c r="U28" i="28"/>
  <c r="U27" i="28"/>
  <c r="U26" i="28"/>
  <c r="U25" i="28"/>
  <c r="U24" i="28"/>
  <c r="U23" i="28"/>
  <c r="U22" i="28"/>
  <c r="U21" i="28"/>
  <c r="U20" i="28"/>
  <c r="U19" i="28"/>
  <c r="U18" i="28"/>
  <c r="U17" i="28"/>
  <c r="U16" i="28"/>
  <c r="U15" i="28"/>
  <c r="U14" i="28"/>
  <c r="U178" i="28" s="1"/>
  <c r="U13" i="28"/>
  <c r="U12" i="28"/>
  <c r="U176" i="28" s="1"/>
  <c r="U11" i="28"/>
  <c r="U175" i="28" s="1"/>
  <c r="U10" i="28"/>
  <c r="U174" i="28" s="1"/>
  <c r="U9" i="28"/>
  <c r="U173" i="28" s="1"/>
  <c r="U31" i="28"/>
  <c r="U177" i="28" l="1"/>
  <c r="AA136" i="28"/>
  <c r="AA135" i="28"/>
  <c r="AA104" i="28"/>
  <c r="AA103" i="28"/>
  <c r="AA102" i="28"/>
  <c r="AA101" i="28"/>
  <c r="AA100" i="28"/>
  <c r="AA99" i="28"/>
  <c r="AA98" i="28"/>
  <c r="AA97" i="28"/>
  <c r="AA92" i="28"/>
  <c r="AA91" i="28"/>
  <c r="AA86" i="28"/>
  <c r="AA85" i="28"/>
  <c r="AA80" i="28"/>
  <c r="AA57" i="28"/>
  <c r="AA56" i="28"/>
  <c r="AA55" i="28"/>
  <c r="AA51" i="28"/>
  <c r="Z55" i="28"/>
  <c r="Z56" i="28"/>
  <c r="Z62" i="28"/>
  <c r="Z63" i="28"/>
  <c r="Z64" i="28"/>
  <c r="Z65" i="28"/>
  <c r="Z66" i="28"/>
  <c r="Z67" i="28"/>
  <c r="Z68" i="28"/>
  <c r="Z73" i="28"/>
  <c r="Z74" i="28"/>
  <c r="Z76" i="28"/>
  <c r="Z77" i="28"/>
  <c r="Z79" i="28"/>
  <c r="Z80" i="28"/>
  <c r="Z85" i="28"/>
  <c r="Z91" i="28"/>
  <c r="Z92" i="28"/>
  <c r="Z97" i="28"/>
  <c r="Z98" i="28"/>
  <c r="Z99" i="28"/>
  <c r="Z100" i="28"/>
  <c r="Z101" i="28"/>
  <c r="Z102" i="28"/>
  <c r="Z104" i="28"/>
  <c r="Z135" i="28"/>
  <c r="Z136" i="28"/>
  <c r="T170" i="28"/>
  <c r="AC170" i="28" s="1"/>
  <c r="T169" i="28"/>
  <c r="AC169" i="28" s="1"/>
  <c r="T168" i="28"/>
  <c r="AC168" i="28" s="1"/>
  <c r="T167" i="28"/>
  <c r="AC167" i="28" s="1"/>
  <c r="T166" i="28"/>
  <c r="AC166" i="28" s="1"/>
  <c r="T164" i="28"/>
  <c r="AC164" i="28" s="1"/>
  <c r="T163" i="28"/>
  <c r="AC163" i="28" s="1"/>
  <c r="T162" i="28"/>
  <c r="AC162" i="28" s="1"/>
  <c r="T161" i="28"/>
  <c r="AC161" i="28" s="1"/>
  <c r="T160" i="28"/>
  <c r="AC160" i="28" s="1"/>
  <c r="T159" i="28"/>
  <c r="AC159" i="28" s="1"/>
  <c r="T158" i="28"/>
  <c r="AC158" i="28" s="1"/>
  <c r="T157" i="28"/>
  <c r="AC157" i="28" s="1"/>
  <c r="T156" i="28"/>
  <c r="AC156" i="28" s="1"/>
  <c r="T155" i="28"/>
  <c r="AC155" i="28" s="1"/>
  <c r="T154" i="28"/>
  <c r="AC154" i="28" s="1"/>
  <c r="T153" i="28"/>
  <c r="AC153" i="28" s="1"/>
  <c r="T152" i="28"/>
  <c r="AC152" i="28" s="1"/>
  <c r="T151" i="28"/>
  <c r="AC151" i="28" s="1"/>
  <c r="T149" i="28"/>
  <c r="AC149" i="28" s="1"/>
  <c r="T148" i="28"/>
  <c r="AC148" i="28" s="1"/>
  <c r="T147" i="28"/>
  <c r="AC147" i="28" s="1"/>
  <c r="T146" i="28"/>
  <c r="AC146" i="28" s="1"/>
  <c r="T145" i="28"/>
  <c r="AC145" i="28" s="1"/>
  <c r="T144" i="28"/>
  <c r="AC144" i="28" s="1"/>
  <c r="T143" i="28"/>
  <c r="AC143" i="28" s="1"/>
  <c r="T142" i="28"/>
  <c r="AC142" i="28" s="1"/>
  <c r="T141" i="28"/>
  <c r="AC141" i="28" s="1"/>
  <c r="T140" i="28"/>
  <c r="AC140" i="28" s="1"/>
  <c r="T139" i="28"/>
  <c r="AC139" i="28" s="1"/>
  <c r="T138" i="28"/>
  <c r="AC138" i="28" s="1"/>
  <c r="T137" i="28"/>
  <c r="AC137" i="28" s="1"/>
  <c r="T136" i="28"/>
  <c r="AC136" i="28" s="1"/>
  <c r="T134" i="28"/>
  <c r="AC134" i="28" s="1"/>
  <c r="T133" i="28"/>
  <c r="AC133" i="28" s="1"/>
  <c r="T132" i="28"/>
  <c r="AC132" i="28" s="1"/>
  <c r="T131" i="28"/>
  <c r="AC131" i="28" s="1"/>
  <c r="T130" i="28"/>
  <c r="AC130" i="28" s="1"/>
  <c r="T129" i="28"/>
  <c r="AC129" i="28" s="1"/>
  <c r="Q169" i="28"/>
  <c r="AB169" i="28" s="1"/>
  <c r="Q168" i="28"/>
  <c r="AB168" i="28" s="1"/>
  <c r="Q167" i="28"/>
  <c r="AB167" i="28" s="1"/>
  <c r="Q166" i="28"/>
  <c r="AB166" i="28" s="1"/>
  <c r="Q165" i="28"/>
  <c r="AB165" i="28" s="1"/>
  <c r="Q164" i="28"/>
  <c r="AB164" i="28" s="1"/>
  <c r="Q163" i="28"/>
  <c r="AB163" i="28" s="1"/>
  <c r="Q162" i="28"/>
  <c r="AB162" i="28" s="1"/>
  <c r="Q161" i="28"/>
  <c r="AB161" i="28" s="1"/>
  <c r="Q160" i="28"/>
  <c r="AB160" i="28" s="1"/>
  <c r="Q159" i="28"/>
  <c r="AB159" i="28" s="1"/>
  <c r="Q158" i="28"/>
  <c r="AB158" i="28" s="1"/>
  <c r="Q157" i="28"/>
  <c r="AB157" i="28" s="1"/>
  <c r="Q156" i="28"/>
  <c r="AB156" i="28" s="1"/>
  <c r="Q155" i="28"/>
  <c r="AB155" i="28" s="1"/>
  <c r="Q154" i="28"/>
  <c r="AB154" i="28" s="1"/>
  <c r="Q153" i="28"/>
  <c r="AB153" i="28" s="1"/>
  <c r="Q152" i="28"/>
  <c r="AB152" i="28" s="1"/>
  <c r="Q151" i="28"/>
  <c r="AB151" i="28" s="1"/>
  <c r="Q150" i="28"/>
  <c r="AB150" i="28" s="1"/>
  <c r="Q149" i="28"/>
  <c r="AB149" i="28" s="1"/>
  <c r="Q148" i="28"/>
  <c r="AB148" i="28" s="1"/>
  <c r="Q147" i="28"/>
  <c r="AB147" i="28" s="1"/>
  <c r="Q146" i="28"/>
  <c r="AB146" i="28" s="1"/>
  <c r="Q145" i="28"/>
  <c r="AB145" i="28" s="1"/>
  <c r="Q144" i="28"/>
  <c r="AB144" i="28" s="1"/>
  <c r="Q143" i="28"/>
  <c r="AB143" i="28" s="1"/>
  <c r="Q142" i="28"/>
  <c r="AB142" i="28" s="1"/>
  <c r="Q141" i="28"/>
  <c r="AB141" i="28" s="1"/>
  <c r="H157" i="28"/>
  <c r="Y157" i="28" s="1"/>
  <c r="H170" i="28"/>
  <c r="Y170" i="28" s="1"/>
  <c r="H169" i="28"/>
  <c r="Y169" i="28" s="1"/>
  <c r="H168" i="28"/>
  <c r="Y168" i="28" s="1"/>
  <c r="H167" i="28"/>
  <c r="Y167" i="28" s="1"/>
  <c r="H166" i="28"/>
  <c r="Y166" i="28" s="1"/>
  <c r="H165" i="28"/>
  <c r="Y165" i="28" s="1"/>
  <c r="H163" i="28"/>
  <c r="Y163" i="28" s="1"/>
  <c r="H162" i="28"/>
  <c r="Y162" i="28" s="1"/>
  <c r="H161" i="28"/>
  <c r="Y161" i="28" s="1"/>
  <c r="H159" i="28"/>
  <c r="Y159" i="28" s="1"/>
  <c r="H158" i="28"/>
  <c r="Y158" i="28" s="1"/>
  <c r="H156" i="28"/>
  <c r="Y156" i="28" s="1"/>
  <c r="H155" i="28"/>
  <c r="Y155" i="28" s="1"/>
  <c r="H154" i="28"/>
  <c r="Y154" i="28" s="1"/>
  <c r="H153" i="28"/>
  <c r="Y153" i="28" s="1"/>
  <c r="H152" i="28"/>
  <c r="Y152" i="28" s="1"/>
  <c r="H151" i="28"/>
  <c r="Y151" i="28" s="1"/>
  <c r="H150" i="28"/>
  <c r="Y150" i="28" s="1"/>
  <c r="H149" i="28"/>
  <c r="Y149" i="28" s="1"/>
  <c r="H148" i="28"/>
  <c r="Y148" i="28" s="1"/>
  <c r="H147" i="28"/>
  <c r="Y147" i="28" s="1"/>
  <c r="H146" i="28"/>
  <c r="Y146" i="28" s="1"/>
  <c r="H145" i="28"/>
  <c r="Y145" i="28" s="1"/>
  <c r="H144" i="28"/>
  <c r="Y144" i="28" s="1"/>
  <c r="H143" i="28"/>
  <c r="Y143" i="28" s="1"/>
  <c r="H142" i="28"/>
  <c r="Y142" i="28" s="1"/>
  <c r="H141" i="28"/>
  <c r="Y141" i="28" s="1"/>
  <c r="E170" i="28"/>
  <c r="X170" i="28" s="1"/>
  <c r="E169" i="28"/>
  <c r="X169" i="28" s="1"/>
  <c r="E168" i="28"/>
  <c r="X168" i="28" s="1"/>
  <c r="E167" i="28"/>
  <c r="X167" i="28" s="1"/>
  <c r="E166" i="28"/>
  <c r="X166" i="28" s="1"/>
  <c r="E165" i="28"/>
  <c r="X165" i="28" s="1"/>
  <c r="E164" i="28"/>
  <c r="X164" i="28" s="1"/>
  <c r="E163" i="28"/>
  <c r="X163" i="28" s="1"/>
  <c r="E162" i="28"/>
  <c r="X162" i="28" s="1"/>
  <c r="E161" i="28"/>
  <c r="X161" i="28" s="1"/>
  <c r="E160" i="28"/>
  <c r="X160" i="28" s="1"/>
  <c r="E159" i="28"/>
  <c r="X159" i="28" s="1"/>
  <c r="E157" i="28"/>
  <c r="X157" i="28" s="1"/>
  <c r="E156" i="28"/>
  <c r="X156" i="28" s="1"/>
  <c r="E155" i="28"/>
  <c r="X155" i="28" s="1"/>
  <c r="E154" i="28"/>
  <c r="X154" i="28" s="1"/>
  <c r="E153" i="28"/>
  <c r="X153" i="28" s="1"/>
  <c r="E151" i="28"/>
  <c r="X151" i="28" s="1"/>
  <c r="E150" i="28"/>
  <c r="X150" i="28" s="1"/>
  <c r="E149" i="28"/>
  <c r="X149" i="28" s="1"/>
  <c r="E148" i="28"/>
  <c r="X148" i="28" s="1"/>
  <c r="E147" i="28"/>
  <c r="X147" i="28" s="1"/>
  <c r="E146" i="28"/>
  <c r="X146" i="28" s="1"/>
  <c r="E145" i="28"/>
  <c r="X145" i="28" s="1"/>
  <c r="E144" i="28"/>
  <c r="X144" i="28" s="1"/>
  <c r="E143" i="28"/>
  <c r="X143" i="28" s="1"/>
  <c r="E142" i="28"/>
  <c r="X142" i="28" s="1"/>
  <c r="E141" i="28"/>
  <c r="X141" i="28" s="1"/>
  <c r="T128" i="28"/>
  <c r="AC128" i="28" s="1"/>
  <c r="T127" i="28"/>
  <c r="AC127" i="28" s="1"/>
  <c r="T126" i="28"/>
  <c r="AC126" i="28" s="1"/>
  <c r="T125" i="28"/>
  <c r="AC125" i="28" s="1"/>
  <c r="T124" i="28"/>
  <c r="AC124" i="28" s="1"/>
  <c r="T123" i="28"/>
  <c r="AC123" i="28" s="1"/>
  <c r="T122" i="28"/>
  <c r="AC122" i="28" s="1"/>
  <c r="T121" i="28"/>
  <c r="AC121" i="28" s="1"/>
  <c r="T120" i="28"/>
  <c r="AC120" i="28" s="1"/>
  <c r="T119" i="28"/>
  <c r="AC119" i="28" s="1"/>
  <c r="T118" i="28"/>
  <c r="AC118" i="28" s="1"/>
  <c r="T117" i="28"/>
  <c r="AC117" i="28" s="1"/>
  <c r="T135" i="28"/>
  <c r="AC135" i="28" s="1"/>
  <c r="T116" i="28"/>
  <c r="AC116" i="28" s="1"/>
  <c r="T115" i="28"/>
  <c r="AC115" i="28" s="1"/>
  <c r="T114" i="28"/>
  <c r="AC114" i="28" s="1"/>
  <c r="T113" i="28"/>
  <c r="AC113" i="28" s="1"/>
  <c r="T112" i="28"/>
  <c r="AC112" i="28" s="1"/>
  <c r="T111" i="28"/>
  <c r="AC111" i="28" s="1"/>
  <c r="T110" i="28"/>
  <c r="AC110" i="28" s="1"/>
  <c r="T109" i="28"/>
  <c r="AC109" i="28" s="1"/>
  <c r="T108" i="28"/>
  <c r="AC108" i="28" s="1"/>
  <c r="T107" i="28"/>
  <c r="AC107" i="28" s="1"/>
  <c r="T106" i="28"/>
  <c r="AC106" i="28" s="1"/>
  <c r="T105" i="28"/>
  <c r="AC105" i="28" s="1"/>
  <c r="T104" i="28"/>
  <c r="AC104" i="28" s="1"/>
  <c r="T102" i="28"/>
  <c r="AC102" i="28" s="1"/>
  <c r="T100" i="28"/>
  <c r="AC100" i="28" s="1"/>
  <c r="T98" i="28"/>
  <c r="AC98" i="28" s="1"/>
  <c r="T96" i="28"/>
  <c r="AC96" i="28" s="1"/>
  <c r="T95" i="28"/>
  <c r="AC95" i="28" s="1"/>
  <c r="T94" i="28"/>
  <c r="AC94" i="28" s="1"/>
  <c r="T92" i="28"/>
  <c r="AC92" i="28" s="1"/>
  <c r="T91" i="28"/>
  <c r="AC91" i="28" s="1"/>
  <c r="T90" i="28"/>
  <c r="AC90" i="28" s="1"/>
  <c r="T89" i="28"/>
  <c r="AC89" i="28" s="1"/>
  <c r="T88" i="28"/>
  <c r="AC88" i="28" s="1"/>
  <c r="T87" i="28"/>
  <c r="AC87" i="28" s="1"/>
  <c r="T86" i="28"/>
  <c r="AC86" i="28" s="1"/>
  <c r="T85" i="28"/>
  <c r="AC85" i="28" s="1"/>
  <c r="T84" i="28"/>
  <c r="AC84" i="28" s="1"/>
  <c r="T83" i="28"/>
  <c r="AC83" i="28" s="1"/>
  <c r="T82" i="28"/>
  <c r="AC82" i="28" s="1"/>
  <c r="T81" i="28"/>
  <c r="AC81" i="28" s="1"/>
  <c r="Q136" i="28"/>
  <c r="AB136" i="28" s="1"/>
  <c r="Q135" i="28"/>
  <c r="AB135" i="28" s="1"/>
  <c r="Q133" i="28"/>
  <c r="AB133" i="28" s="1"/>
  <c r="Q132" i="28"/>
  <c r="AB132" i="28" s="1"/>
  <c r="Q131" i="28"/>
  <c r="AB131" i="28" s="1"/>
  <c r="Q130" i="28"/>
  <c r="AB130" i="28" s="1"/>
  <c r="Q129" i="28"/>
  <c r="AB129" i="28" s="1"/>
  <c r="Q128" i="28"/>
  <c r="AB128" i="28" s="1"/>
  <c r="Q127" i="28"/>
  <c r="AB127" i="28" s="1"/>
  <c r="Q126" i="28"/>
  <c r="AB126" i="28" s="1"/>
  <c r="Q125" i="28"/>
  <c r="AB125" i="28" s="1"/>
  <c r="Q124" i="28"/>
  <c r="AB124" i="28" s="1"/>
  <c r="Q123" i="28"/>
  <c r="AB123" i="28" s="1"/>
  <c r="Q122" i="28"/>
  <c r="AB122" i="28" s="1"/>
  <c r="Q121" i="28"/>
  <c r="AB121" i="28" s="1"/>
  <c r="Q120" i="28"/>
  <c r="AB120" i="28" s="1"/>
  <c r="Q119" i="28"/>
  <c r="AB119" i="28" s="1"/>
  <c r="Q118" i="28"/>
  <c r="AB118" i="28" s="1"/>
  <c r="Q117" i="28"/>
  <c r="AB117" i="28" s="1"/>
  <c r="Q116" i="28"/>
  <c r="AB116" i="28" s="1"/>
  <c r="Q115" i="28"/>
  <c r="AB115" i="28" s="1"/>
  <c r="Q114" i="28"/>
  <c r="AB114" i="28" s="1"/>
  <c r="Q113" i="28"/>
  <c r="AB113" i="28" s="1"/>
  <c r="Q112" i="28"/>
  <c r="AB112" i="28" s="1"/>
  <c r="Q111" i="28"/>
  <c r="AB111" i="28" s="1"/>
  <c r="Q110" i="28"/>
  <c r="AB110" i="28" s="1"/>
  <c r="Q108" i="28"/>
  <c r="AB108" i="28" s="1"/>
  <c r="Q107" i="28"/>
  <c r="AB107" i="28" s="1"/>
  <c r="Q106" i="28"/>
  <c r="AB106" i="28" s="1"/>
  <c r="Q105" i="28"/>
  <c r="AB105" i="28" s="1"/>
  <c r="Q103" i="28"/>
  <c r="AB103" i="28" s="1"/>
  <c r="Q101" i="28"/>
  <c r="AB101" i="28" s="1"/>
  <c r="Q100" i="28"/>
  <c r="AB100" i="28" s="1"/>
  <c r="Q98" i="28"/>
  <c r="AB98" i="28" s="1"/>
  <c r="Q97" i="28"/>
  <c r="AB97" i="28" s="1"/>
  <c r="Q96" i="28"/>
  <c r="AB96" i="28" s="1"/>
  <c r="Q95" i="28"/>
  <c r="AB95" i="28" s="1"/>
  <c r="Q94" i="28"/>
  <c r="AB94" i="28" s="1"/>
  <c r="Q93" i="28"/>
  <c r="AB93" i="28" s="1"/>
  <c r="Q92" i="28"/>
  <c r="AB92" i="28" s="1"/>
  <c r="Q91" i="28"/>
  <c r="AB91" i="28" s="1"/>
  <c r="Q90" i="28"/>
  <c r="AB90" i="28" s="1"/>
  <c r="Q89" i="28"/>
  <c r="AB89" i="28" s="1"/>
  <c r="Q88" i="28"/>
  <c r="AB88" i="28" s="1"/>
  <c r="Q87" i="28"/>
  <c r="AB87" i="28" s="1"/>
  <c r="H135" i="28"/>
  <c r="Y135" i="28" s="1"/>
  <c r="H134" i="28"/>
  <c r="Y134" i="28" s="1"/>
  <c r="H133" i="28"/>
  <c r="Y133" i="28" s="1"/>
  <c r="H132" i="28"/>
  <c r="Y132" i="28" s="1"/>
  <c r="H131" i="28"/>
  <c r="Y131" i="28" s="1"/>
  <c r="H130" i="28"/>
  <c r="Y130" i="28" s="1"/>
  <c r="H128" i="28"/>
  <c r="Y128" i="28" s="1"/>
  <c r="H127" i="28"/>
  <c r="Y127" i="28" s="1"/>
  <c r="H126" i="28"/>
  <c r="Y126" i="28" s="1"/>
  <c r="H125" i="28"/>
  <c r="Y125" i="28" s="1"/>
  <c r="H124" i="28"/>
  <c r="Y124" i="28" s="1"/>
  <c r="H123" i="28"/>
  <c r="Y123" i="28" s="1"/>
  <c r="H122" i="28"/>
  <c r="Y122" i="28" s="1"/>
  <c r="H121" i="28"/>
  <c r="Y121" i="28" s="1"/>
  <c r="H120" i="28"/>
  <c r="Y120" i="28" s="1"/>
  <c r="H119" i="28"/>
  <c r="Y119" i="28" s="1"/>
  <c r="H118" i="28"/>
  <c r="Y118" i="28" s="1"/>
  <c r="H117" i="28"/>
  <c r="Y117" i="28" s="1"/>
  <c r="H113" i="28"/>
  <c r="Y113" i="28" s="1"/>
  <c r="H116" i="28"/>
  <c r="Y116" i="28" s="1"/>
  <c r="H114" i="28"/>
  <c r="Y114" i="28" s="1"/>
  <c r="H115" i="28"/>
  <c r="Y115" i="28" s="1"/>
  <c r="H111" i="28"/>
  <c r="Y111" i="28" s="1"/>
  <c r="H110" i="28"/>
  <c r="Y110" i="28" s="1"/>
  <c r="H109" i="28"/>
  <c r="Y109" i="28" s="1"/>
  <c r="H108" i="28"/>
  <c r="Y108" i="28" s="1"/>
  <c r="H107" i="28"/>
  <c r="Y107" i="28" s="1"/>
  <c r="H106" i="28"/>
  <c r="Y106" i="28" s="1"/>
  <c r="H105" i="28"/>
  <c r="Y105" i="28" s="1"/>
  <c r="H100" i="28"/>
  <c r="Y100" i="28" s="1"/>
  <c r="H99" i="28"/>
  <c r="Y99" i="28" s="1"/>
  <c r="H98" i="28"/>
  <c r="Y98" i="28" s="1"/>
  <c r="H97" i="28"/>
  <c r="Y97" i="28" s="1"/>
  <c r="H96" i="28"/>
  <c r="Y96" i="28" s="1"/>
  <c r="H95" i="28"/>
  <c r="Y95" i="28" s="1"/>
  <c r="H94" i="28"/>
  <c r="Y94" i="28" s="1"/>
  <c r="H93" i="28"/>
  <c r="Y93" i="28" s="1"/>
  <c r="H92" i="28"/>
  <c r="Y92" i="28" s="1"/>
  <c r="H91" i="28"/>
  <c r="Y91" i="28" s="1"/>
  <c r="H90" i="28"/>
  <c r="Y90" i="28" s="1"/>
  <c r="H89" i="28"/>
  <c r="Y89" i="28" s="1"/>
  <c r="H88" i="28"/>
  <c r="Y88" i="28" s="1"/>
  <c r="H87" i="28"/>
  <c r="Y87" i="28" s="1"/>
  <c r="H86" i="28"/>
  <c r="Y86" i="28" s="1"/>
  <c r="H85" i="28"/>
  <c r="Y85" i="28" s="1"/>
  <c r="H83" i="28"/>
  <c r="Y83" i="28" s="1"/>
  <c r="H82" i="28"/>
  <c r="Y82" i="28" s="1"/>
  <c r="H81" i="28"/>
  <c r="Y81" i="28" s="1"/>
  <c r="H80" i="28"/>
  <c r="Y80" i="28" s="1"/>
  <c r="H78" i="28"/>
  <c r="Y78" i="28" s="1"/>
  <c r="H77" i="28"/>
  <c r="Y77" i="28" s="1"/>
  <c r="H76" i="28"/>
  <c r="Y76" i="28" s="1"/>
  <c r="H75" i="28"/>
  <c r="Y75" i="28" s="1"/>
  <c r="E138" i="28"/>
  <c r="X138" i="28" s="1"/>
  <c r="E137" i="28"/>
  <c r="X137" i="28" s="1"/>
  <c r="E136" i="28"/>
  <c r="X136" i="28" s="1"/>
  <c r="E135" i="28"/>
  <c r="X135" i="28" s="1"/>
  <c r="E134" i="28"/>
  <c r="X134" i="28" s="1"/>
  <c r="E133" i="28"/>
  <c r="X133" i="28" s="1"/>
  <c r="E132" i="28"/>
  <c r="X132" i="28" s="1"/>
  <c r="E131" i="28"/>
  <c r="X131" i="28" s="1"/>
  <c r="E129" i="28"/>
  <c r="X129" i="28" s="1"/>
  <c r="E128" i="28"/>
  <c r="X128" i="28" s="1"/>
  <c r="E127" i="28"/>
  <c r="X127" i="28" s="1"/>
  <c r="E126" i="28"/>
  <c r="X126" i="28" s="1"/>
  <c r="E125" i="28"/>
  <c r="X125" i="28" s="1"/>
  <c r="E124" i="28"/>
  <c r="X124" i="28" s="1"/>
  <c r="E123" i="28"/>
  <c r="X123" i="28" s="1"/>
  <c r="E121" i="28"/>
  <c r="X121" i="28" s="1"/>
  <c r="E120" i="28"/>
  <c r="X120" i="28" s="1"/>
  <c r="E119" i="28"/>
  <c r="X119" i="28" s="1"/>
  <c r="E118" i="28"/>
  <c r="X118" i="28" s="1"/>
  <c r="E117" i="28"/>
  <c r="X117" i="28" s="1"/>
  <c r="E116" i="28"/>
  <c r="X116" i="28" s="1"/>
  <c r="E115" i="28"/>
  <c r="X115" i="28" s="1"/>
  <c r="E114" i="28"/>
  <c r="X114" i="28" s="1"/>
  <c r="E113" i="28"/>
  <c r="X113" i="28" s="1"/>
  <c r="E112" i="28"/>
  <c r="X112" i="28" s="1"/>
  <c r="E111" i="28"/>
  <c r="X111" i="28" s="1"/>
  <c r="E110" i="28"/>
  <c r="X110" i="28" s="1"/>
  <c r="E108" i="28"/>
  <c r="X108" i="28" s="1"/>
  <c r="E106" i="28"/>
  <c r="X106" i="28" s="1"/>
  <c r="E100" i="28"/>
  <c r="X100" i="28" s="1"/>
  <c r="E105" i="28"/>
  <c r="X105" i="28" s="1"/>
  <c r="E96" i="28"/>
  <c r="X96" i="28" s="1"/>
  <c r="E95" i="28"/>
  <c r="X95" i="28" s="1"/>
  <c r="E99" i="28"/>
  <c r="X99" i="28" s="1"/>
  <c r="E91" i="28"/>
  <c r="X91" i="28" s="1"/>
  <c r="E90" i="28"/>
  <c r="X90" i="28" s="1"/>
  <c r="E89" i="28"/>
  <c r="X89" i="28" s="1"/>
  <c r="E88" i="28"/>
  <c r="X88" i="28" s="1"/>
  <c r="E87" i="28"/>
  <c r="X87" i="28" s="1"/>
  <c r="Q84" i="28"/>
  <c r="AB84" i="28" s="1"/>
  <c r="Q82" i="28"/>
  <c r="AB82" i="28" s="1"/>
  <c r="Q81" i="28"/>
  <c r="AB81" i="28" s="1"/>
  <c r="AA82" i="28"/>
  <c r="AA81" i="28"/>
  <c r="H84" i="28"/>
  <c r="Y84" i="28" s="1"/>
  <c r="E84" i="28"/>
  <c r="X84" i="28" s="1"/>
  <c r="E82" i="28"/>
  <c r="X82" i="28" s="1"/>
  <c r="E81" i="28"/>
  <c r="X81" i="28" s="1"/>
  <c r="T78" i="28"/>
  <c r="AC78" i="28" s="1"/>
  <c r="Q78" i="28"/>
  <c r="AB78" i="28" s="1"/>
  <c r="E78" i="28"/>
  <c r="X78" i="28" s="1"/>
  <c r="T73" i="28"/>
  <c r="AC73" i="28" s="1"/>
  <c r="T72" i="28"/>
  <c r="AC72" i="28" s="1"/>
  <c r="T71" i="28"/>
  <c r="AC71" i="28" s="1"/>
  <c r="T70" i="28"/>
  <c r="AC70" i="28" s="1"/>
  <c r="T69" i="28"/>
  <c r="AC69" i="28" s="1"/>
  <c r="Q73" i="28"/>
  <c r="AB73" i="28" s="1"/>
  <c r="Q72" i="28"/>
  <c r="AB72" i="28" s="1"/>
  <c r="Q71" i="28"/>
  <c r="AB71" i="28" s="1"/>
  <c r="Q70" i="28"/>
  <c r="AB70" i="28" s="1"/>
  <c r="Q69" i="28"/>
  <c r="AB69" i="28" s="1"/>
  <c r="H73" i="28"/>
  <c r="Y73" i="28" s="1"/>
  <c r="H72" i="28"/>
  <c r="Y72" i="28" s="1"/>
  <c r="H71" i="28"/>
  <c r="Y71" i="28" s="1"/>
  <c r="H70" i="28"/>
  <c r="Y70" i="28" s="1"/>
  <c r="H69" i="28"/>
  <c r="Y69" i="28" s="1"/>
  <c r="E74" i="28"/>
  <c r="X74" i="28" s="1"/>
  <c r="E73" i="28"/>
  <c r="X73" i="28" s="1"/>
  <c r="E72" i="28"/>
  <c r="X72" i="28" s="1"/>
  <c r="E71" i="28"/>
  <c r="X71" i="28" s="1"/>
  <c r="E70" i="28"/>
  <c r="X70" i="28" s="1"/>
  <c r="E69" i="28"/>
  <c r="X69" i="28" s="1"/>
  <c r="T60" i="28"/>
  <c r="AC60" i="28" s="1"/>
  <c r="T58" i="28"/>
  <c r="AC58" i="28" s="1"/>
  <c r="Q60" i="28"/>
  <c r="AB60" i="28" s="1"/>
  <c r="Q58" i="28"/>
  <c r="AB58" i="28" s="1"/>
  <c r="H60" i="28"/>
  <c r="Y60" i="28" s="1"/>
  <c r="H58" i="28"/>
  <c r="Y58" i="28" s="1"/>
  <c r="E59" i="28"/>
  <c r="X59" i="28" s="1"/>
  <c r="E60" i="28"/>
  <c r="X60" i="28" s="1"/>
  <c r="E58" i="28"/>
  <c r="X58" i="28" s="1"/>
  <c r="T54" i="28"/>
  <c r="AC54" i="28" s="1"/>
  <c r="T53" i="28"/>
  <c r="AC53" i="28" s="1"/>
  <c r="T52" i="28"/>
  <c r="AC52" i="28" s="1"/>
  <c r="H54" i="28"/>
  <c r="Y54" i="28" s="1"/>
  <c r="H53" i="28"/>
  <c r="Y53" i="28" s="1"/>
  <c r="H52" i="28"/>
  <c r="Y52" i="28" s="1"/>
  <c r="E54" i="28"/>
  <c r="X54" i="28" s="1"/>
  <c r="E53" i="28"/>
  <c r="X53" i="28" s="1"/>
  <c r="E52" i="28"/>
  <c r="X52" i="28" s="1"/>
  <c r="T48" i="28"/>
  <c r="AC48" i="28" s="1"/>
  <c r="T47" i="28"/>
  <c r="AC47" i="28" s="1"/>
  <c r="Q47" i="28"/>
  <c r="AB47" i="28" s="1"/>
  <c r="Q48" i="28"/>
  <c r="AB48" i="28" s="1"/>
  <c r="Z48" i="28"/>
  <c r="Z47" i="28"/>
  <c r="H48" i="28"/>
  <c r="Y48" i="28" s="1"/>
  <c r="H47" i="28"/>
  <c r="Y47" i="28" s="1"/>
  <c r="E48" i="28"/>
  <c r="X48" i="28" s="1"/>
  <c r="E47" i="28"/>
  <c r="X47" i="28" s="1"/>
  <c r="T15" i="28"/>
  <c r="AC15" i="28" s="1"/>
  <c r="T16" i="28"/>
  <c r="AC16" i="28" s="1"/>
  <c r="T17" i="28"/>
  <c r="AC17" i="28" s="1"/>
  <c r="T19" i="28"/>
  <c r="AC19" i="28" s="1"/>
  <c r="T18" i="28"/>
  <c r="AC18" i="28" s="1"/>
  <c r="Q19" i="28"/>
  <c r="AB19" i="28" s="1"/>
  <c r="Q18" i="28"/>
  <c r="AB18" i="28" s="1"/>
  <c r="Q17" i="28"/>
  <c r="AB17" i="28" s="1"/>
  <c r="Q16" i="28"/>
  <c r="AB16" i="28" s="1"/>
  <c r="Q10" i="28"/>
  <c r="AB10" i="28" s="1"/>
  <c r="Q15" i="28"/>
  <c r="AB15" i="28" s="1"/>
  <c r="H19" i="28"/>
  <c r="Y19" i="28" s="1"/>
  <c r="H18" i="28"/>
  <c r="Y18" i="28" s="1"/>
  <c r="H17" i="28"/>
  <c r="Y17" i="28" s="1"/>
  <c r="H16" i="28"/>
  <c r="Y16" i="28" s="1"/>
  <c r="H15" i="28"/>
  <c r="Y15" i="28" s="1"/>
  <c r="E19" i="28"/>
  <c r="X19" i="28" s="1"/>
  <c r="E18" i="28"/>
  <c r="X18" i="28" s="1"/>
  <c r="E17" i="28"/>
  <c r="X17" i="28" s="1"/>
  <c r="E16" i="28"/>
  <c r="X16" i="28" s="1"/>
  <c r="E15" i="28"/>
  <c r="X15" i="28" s="1"/>
  <c r="AA12" i="28"/>
  <c r="Z12" i="28"/>
  <c r="E12" i="28"/>
  <c r="X12" i="28" s="1"/>
  <c r="H12" i="28"/>
  <c r="Y12" i="28" s="1"/>
  <c r="Q12" i="28"/>
  <c r="AB12" i="28" s="1"/>
  <c r="T12" i="28"/>
  <c r="AC12" i="28" s="1"/>
  <c r="Q170" i="28"/>
  <c r="AB170" i="28" s="1"/>
  <c r="AA170" i="28"/>
  <c r="Z170" i="28"/>
  <c r="N169" i="28"/>
  <c r="AA169" i="28" s="1"/>
  <c r="Z169" i="28"/>
  <c r="AA168" i="28"/>
  <c r="Z168" i="28"/>
  <c r="AA167" i="28"/>
  <c r="Z167" i="28"/>
  <c r="AA166" i="28"/>
  <c r="Z166" i="28"/>
  <c r="T165" i="28"/>
  <c r="AC165" i="28" s="1"/>
  <c r="AA165" i="28"/>
  <c r="Z165" i="28"/>
  <c r="AA164" i="28"/>
  <c r="Z164" i="28"/>
  <c r="H164" i="28"/>
  <c r="Y164" i="28" s="1"/>
  <c r="AA163" i="28"/>
  <c r="Z163" i="28"/>
  <c r="AA162" i="28"/>
  <c r="Z162" i="28"/>
  <c r="AA161" i="28"/>
  <c r="Z161" i="28"/>
  <c r="AA160" i="28"/>
  <c r="Z160" i="28"/>
  <c r="H160" i="28"/>
  <c r="Y160" i="28" s="1"/>
  <c r="AA159" i="28"/>
  <c r="Z159" i="28"/>
  <c r="AA158" i="28"/>
  <c r="Z158" i="28"/>
  <c r="E158" i="28"/>
  <c r="X158" i="28" s="1"/>
  <c r="AA157" i="28"/>
  <c r="Z157" i="28"/>
  <c r="AA156" i="28"/>
  <c r="Z156" i="28"/>
  <c r="AA155" i="28"/>
  <c r="Z155" i="28"/>
  <c r="AA154" i="28"/>
  <c r="Z154" i="28"/>
  <c r="AA153" i="28"/>
  <c r="Z153" i="28"/>
  <c r="AA152" i="28"/>
  <c r="Z152" i="28"/>
  <c r="E152" i="28"/>
  <c r="X152" i="28" s="1"/>
  <c r="AA151" i="28"/>
  <c r="Z151" i="28"/>
  <c r="T150" i="28"/>
  <c r="AC150" i="28" s="1"/>
  <c r="AA150" i="28"/>
  <c r="Z150" i="28"/>
  <c r="AA149" i="28"/>
  <c r="Z149" i="28"/>
  <c r="AA148" i="28"/>
  <c r="K148" i="28"/>
  <c r="Z148" i="28" s="1"/>
  <c r="AA147" i="28"/>
  <c r="Z147" i="28"/>
  <c r="AA146" i="28"/>
  <c r="Z146" i="28"/>
  <c r="AA145" i="28"/>
  <c r="Z145" i="28"/>
  <c r="AA144" i="28"/>
  <c r="Z144" i="28"/>
  <c r="AA143" i="28"/>
  <c r="Z143" i="28"/>
  <c r="AA142" i="28"/>
  <c r="Z142" i="28"/>
  <c r="AA141" i="28"/>
  <c r="Z141" i="28"/>
  <c r="Q140" i="28"/>
  <c r="AB140" i="28" s="1"/>
  <c r="AA140" i="28"/>
  <c r="Z140" i="28"/>
  <c r="H140" i="28"/>
  <c r="Y140" i="28" s="1"/>
  <c r="E140" i="28"/>
  <c r="X140" i="28" s="1"/>
  <c r="Q139" i="28"/>
  <c r="AB139" i="28" s="1"/>
  <c r="AA139" i="28"/>
  <c r="Z139" i="28"/>
  <c r="H139" i="28"/>
  <c r="Y139" i="28" s="1"/>
  <c r="E139" i="28"/>
  <c r="X139" i="28" s="1"/>
  <c r="Q138" i="28"/>
  <c r="AB138" i="28" s="1"/>
  <c r="N138" i="28"/>
  <c r="AA138" i="28" s="1"/>
  <c r="Z138" i="28"/>
  <c r="H138" i="28"/>
  <c r="Y138" i="28" s="1"/>
  <c r="Q137" i="28"/>
  <c r="AB137" i="28" s="1"/>
  <c r="AA137" i="28"/>
  <c r="Z137" i="28"/>
  <c r="H137" i="28"/>
  <c r="Y137" i="28" s="1"/>
  <c r="H136" i="28"/>
  <c r="Y136" i="28" s="1"/>
  <c r="Q134" i="28"/>
  <c r="AB134" i="28" s="1"/>
  <c r="AA134" i="28"/>
  <c r="Z134" i="28"/>
  <c r="AA133" i="28"/>
  <c r="Z133" i="28"/>
  <c r="AA132" i="28"/>
  <c r="Z132" i="28"/>
  <c r="AA131" i="28"/>
  <c r="Z131" i="28"/>
  <c r="AA130" i="28"/>
  <c r="Z130" i="28"/>
  <c r="E130" i="28"/>
  <c r="X130" i="28" s="1"/>
  <c r="AA129" i="28"/>
  <c r="Z129" i="28"/>
  <c r="H129" i="28"/>
  <c r="Y129" i="28" s="1"/>
  <c r="AA128" i="28"/>
  <c r="Z128" i="28"/>
  <c r="AA127" i="28"/>
  <c r="Z127" i="28"/>
  <c r="AA126" i="28"/>
  <c r="Z126" i="28"/>
  <c r="AA125" i="28"/>
  <c r="Z125" i="28"/>
  <c r="AA124" i="28"/>
  <c r="K124" i="28"/>
  <c r="Z124" i="28" s="1"/>
  <c r="AA123" i="28"/>
  <c r="Z123" i="28"/>
  <c r="AA122" i="28"/>
  <c r="Z122" i="28"/>
  <c r="E122" i="28"/>
  <c r="X122" i="28" s="1"/>
  <c r="AA121" i="28"/>
  <c r="Z121" i="28"/>
  <c r="AA120" i="28"/>
  <c r="Z120" i="28"/>
  <c r="AA119" i="28"/>
  <c r="Z119" i="28"/>
  <c r="AA118" i="28"/>
  <c r="Z118" i="28"/>
  <c r="AA117" i="28"/>
  <c r="Z117" i="28"/>
  <c r="AA116" i="28"/>
  <c r="Z116" i="28"/>
  <c r="AA115" i="28"/>
  <c r="Z115" i="28"/>
  <c r="AA114" i="28"/>
  <c r="Z114" i="28"/>
  <c r="AA113" i="28"/>
  <c r="Z113" i="28"/>
  <c r="AA112" i="28"/>
  <c r="Z112" i="28"/>
  <c r="H112" i="28"/>
  <c r="Y112" i="28" s="1"/>
  <c r="AA111" i="28"/>
  <c r="Z111" i="28"/>
  <c r="AA110" i="28"/>
  <c r="Z110" i="28"/>
  <c r="Q109" i="28"/>
  <c r="AB109" i="28" s="1"/>
  <c r="AA109" i="28"/>
  <c r="Z109" i="28"/>
  <c r="E109" i="28"/>
  <c r="X109" i="28" s="1"/>
  <c r="AA108" i="28"/>
  <c r="Z108" i="28"/>
  <c r="AA107" i="28"/>
  <c r="Z107" i="28"/>
  <c r="E107" i="28"/>
  <c r="X107" i="28" s="1"/>
  <c r="AA106" i="28"/>
  <c r="Z106" i="28"/>
  <c r="AA105" i="28"/>
  <c r="Z105" i="28"/>
  <c r="Q104" i="28"/>
  <c r="AB104" i="28" s="1"/>
  <c r="H104" i="28"/>
  <c r="Y104" i="28" s="1"/>
  <c r="E104" i="28"/>
  <c r="X104" i="28" s="1"/>
  <c r="T103" i="28"/>
  <c r="AC103" i="28" s="1"/>
  <c r="K103" i="28"/>
  <c r="Z103" i="28" s="1"/>
  <c r="H103" i="28"/>
  <c r="Y103" i="28" s="1"/>
  <c r="E103" i="28"/>
  <c r="X103" i="28" s="1"/>
  <c r="Q102" i="28"/>
  <c r="AB102" i="28" s="1"/>
  <c r="H102" i="28"/>
  <c r="Y102" i="28" s="1"/>
  <c r="E102" i="28"/>
  <c r="X102" i="28" s="1"/>
  <c r="T101" i="28"/>
  <c r="AC101" i="28" s="1"/>
  <c r="H101" i="28"/>
  <c r="Y101" i="28" s="1"/>
  <c r="E101" i="28"/>
  <c r="X101" i="28" s="1"/>
  <c r="T99" i="28"/>
  <c r="AC99" i="28" s="1"/>
  <c r="Q99" i="28"/>
  <c r="AB99" i="28" s="1"/>
  <c r="E98" i="28"/>
  <c r="X98" i="28" s="1"/>
  <c r="T97" i="28"/>
  <c r="AC97" i="28" s="1"/>
  <c r="E97" i="28"/>
  <c r="X97" i="28" s="1"/>
  <c r="AA96" i="28"/>
  <c r="Z96" i="28"/>
  <c r="AA95" i="28"/>
  <c r="Z95" i="28"/>
  <c r="AA94" i="28"/>
  <c r="Z94" i="28"/>
  <c r="E94" i="28"/>
  <c r="X94" i="28" s="1"/>
  <c r="T93" i="28"/>
  <c r="AC93" i="28" s="1"/>
  <c r="AA93" i="28"/>
  <c r="Z93" i="28"/>
  <c r="E93" i="28"/>
  <c r="X93" i="28" s="1"/>
  <c r="E92" i="28"/>
  <c r="X92" i="28" s="1"/>
  <c r="AA90" i="28"/>
  <c r="Z90" i="28"/>
  <c r="AA89" i="28"/>
  <c r="Z89" i="28"/>
  <c r="AA88" i="28"/>
  <c r="Z88" i="28"/>
  <c r="AA87" i="28"/>
  <c r="Z87" i="28"/>
  <c r="Q86" i="28"/>
  <c r="AB86" i="28" s="1"/>
  <c r="K86" i="28"/>
  <c r="Z86" i="28" s="1"/>
  <c r="E86" i="28"/>
  <c r="X86" i="28" s="1"/>
  <c r="Q85" i="28"/>
  <c r="AB85" i="28" s="1"/>
  <c r="E85" i="28"/>
  <c r="X85" i="28" s="1"/>
  <c r="AA84" i="28"/>
  <c r="Z84" i="28"/>
  <c r="Q83" i="28"/>
  <c r="AB83" i="28" s="1"/>
  <c r="AA83" i="28"/>
  <c r="Z83" i="28"/>
  <c r="E83" i="28"/>
  <c r="X83" i="28" s="1"/>
  <c r="Z82" i="28"/>
  <c r="Z81" i="28"/>
  <c r="T80" i="28"/>
  <c r="AC80" i="28" s="1"/>
  <c r="Q80" i="28"/>
  <c r="AB80" i="28" s="1"/>
  <c r="E80" i="28"/>
  <c r="X80" i="28" s="1"/>
  <c r="T79" i="28"/>
  <c r="AC79" i="28" s="1"/>
  <c r="Q79" i="28"/>
  <c r="AB79" i="28" s="1"/>
  <c r="N79" i="28"/>
  <c r="AA79" i="28" s="1"/>
  <c r="H79" i="28"/>
  <c r="Y79" i="28" s="1"/>
  <c r="E79" i="28"/>
  <c r="X79" i="28" s="1"/>
  <c r="AA78" i="28"/>
  <c r="Z78" i="28"/>
  <c r="T77" i="28"/>
  <c r="AC77" i="28" s="1"/>
  <c r="Q77" i="28"/>
  <c r="AB77" i="28" s="1"/>
  <c r="N77" i="28"/>
  <c r="AA77" i="28" s="1"/>
  <c r="E77" i="28"/>
  <c r="X77" i="28" s="1"/>
  <c r="T76" i="28"/>
  <c r="AC76" i="28" s="1"/>
  <c r="Q76" i="28"/>
  <c r="AB76" i="28" s="1"/>
  <c r="N76" i="28"/>
  <c r="AA76" i="28" s="1"/>
  <c r="E76" i="28"/>
  <c r="X76" i="28" s="1"/>
  <c r="T75" i="28"/>
  <c r="AC75" i="28" s="1"/>
  <c r="Q75" i="28"/>
  <c r="AB75" i="28" s="1"/>
  <c r="N75" i="28"/>
  <c r="AA75" i="28" s="1"/>
  <c r="K75" i="28"/>
  <c r="Z75" i="28" s="1"/>
  <c r="E75" i="28"/>
  <c r="X75" i="28" s="1"/>
  <c r="T74" i="28"/>
  <c r="AC74" i="28" s="1"/>
  <c r="Q74" i="28"/>
  <c r="AB74" i="28" s="1"/>
  <c r="N74" i="28"/>
  <c r="AA74" i="28" s="1"/>
  <c r="H74" i="28"/>
  <c r="Y74" i="28" s="1"/>
  <c r="N73" i="28"/>
  <c r="AA73" i="28" s="1"/>
  <c r="N72" i="28"/>
  <c r="AA72" i="28" s="1"/>
  <c r="Z72" i="28"/>
  <c r="N71" i="28"/>
  <c r="AA71" i="28" s="1"/>
  <c r="Z71" i="28"/>
  <c r="N70" i="28"/>
  <c r="AA70" i="28" s="1"/>
  <c r="Z70" i="28"/>
  <c r="N69" i="28"/>
  <c r="AA69" i="28" s="1"/>
  <c r="Z69" i="28"/>
  <c r="T68" i="28"/>
  <c r="AC68" i="28" s="1"/>
  <c r="Q68" i="28"/>
  <c r="AB68" i="28" s="1"/>
  <c r="N68" i="28"/>
  <c r="AA68" i="28" s="1"/>
  <c r="H68" i="28"/>
  <c r="Y68" i="28" s="1"/>
  <c r="E68" i="28"/>
  <c r="X68" i="28" s="1"/>
  <c r="T67" i="28"/>
  <c r="AC67" i="28" s="1"/>
  <c r="Q67" i="28"/>
  <c r="AB67" i="28" s="1"/>
  <c r="N67" i="28"/>
  <c r="AA67" i="28" s="1"/>
  <c r="H67" i="28"/>
  <c r="Y67" i="28" s="1"/>
  <c r="E67" i="28"/>
  <c r="X67" i="28" s="1"/>
  <c r="T66" i="28"/>
  <c r="AC66" i="28" s="1"/>
  <c r="Q66" i="28"/>
  <c r="AB66" i="28" s="1"/>
  <c r="N66" i="28"/>
  <c r="AA66" i="28" s="1"/>
  <c r="H66" i="28"/>
  <c r="Y66" i="28" s="1"/>
  <c r="E66" i="28"/>
  <c r="X66" i="28" s="1"/>
  <c r="T65" i="28"/>
  <c r="AC65" i="28" s="1"/>
  <c r="Q65" i="28"/>
  <c r="AB65" i="28" s="1"/>
  <c r="N65" i="28"/>
  <c r="AA65" i="28" s="1"/>
  <c r="H65" i="28"/>
  <c r="Y65" i="28" s="1"/>
  <c r="E65" i="28"/>
  <c r="X65" i="28" s="1"/>
  <c r="T64" i="28"/>
  <c r="AC64" i="28" s="1"/>
  <c r="Q64" i="28"/>
  <c r="AB64" i="28" s="1"/>
  <c r="N64" i="28"/>
  <c r="AA64" i="28" s="1"/>
  <c r="H64" i="28"/>
  <c r="Y64" i="28" s="1"/>
  <c r="E64" i="28"/>
  <c r="X64" i="28" s="1"/>
  <c r="T63" i="28"/>
  <c r="AC63" i="28" s="1"/>
  <c r="Q63" i="28"/>
  <c r="AB63" i="28" s="1"/>
  <c r="N63" i="28"/>
  <c r="AA63" i="28" s="1"/>
  <c r="H63" i="28"/>
  <c r="Y63" i="28" s="1"/>
  <c r="E63" i="28"/>
  <c r="X63" i="28" s="1"/>
  <c r="T62" i="28"/>
  <c r="AC62" i="28" s="1"/>
  <c r="Q62" i="28"/>
  <c r="AB62" i="28" s="1"/>
  <c r="N62" i="28"/>
  <c r="AA62" i="28" s="1"/>
  <c r="H62" i="28"/>
  <c r="Y62" i="28" s="1"/>
  <c r="E62" i="28"/>
  <c r="X62" i="28" s="1"/>
  <c r="T61" i="28"/>
  <c r="AC61" i="28" s="1"/>
  <c r="Q61" i="28"/>
  <c r="AB61" i="28" s="1"/>
  <c r="N61" i="28"/>
  <c r="AA61" i="28" s="1"/>
  <c r="K61" i="28"/>
  <c r="Z61" i="28" s="1"/>
  <c r="H61" i="28"/>
  <c r="Y61" i="28" s="1"/>
  <c r="E61" i="28"/>
  <c r="X61" i="28" s="1"/>
  <c r="AA60" i="28"/>
  <c r="Z60" i="28"/>
  <c r="T59" i="28"/>
  <c r="AC59" i="28" s="1"/>
  <c r="Q59" i="28"/>
  <c r="AB59" i="28" s="1"/>
  <c r="AA59" i="28"/>
  <c r="Z59" i="28"/>
  <c r="H59" i="28"/>
  <c r="Y59" i="28" s="1"/>
  <c r="AA58" i="28"/>
  <c r="Z58" i="28"/>
  <c r="T57" i="28"/>
  <c r="AC57" i="28" s="1"/>
  <c r="Q57" i="28"/>
  <c r="AB57" i="28" s="1"/>
  <c r="K57" i="28"/>
  <c r="Z57" i="28" s="1"/>
  <c r="H57" i="28"/>
  <c r="Y57" i="28" s="1"/>
  <c r="E57" i="28"/>
  <c r="X57" i="28" s="1"/>
  <c r="T56" i="28"/>
  <c r="AC56" i="28" s="1"/>
  <c r="Q56" i="28"/>
  <c r="AB56" i="28" s="1"/>
  <c r="H56" i="28"/>
  <c r="Y56" i="28" s="1"/>
  <c r="E56" i="28"/>
  <c r="X56" i="28" s="1"/>
  <c r="T55" i="28"/>
  <c r="AC55" i="28" s="1"/>
  <c r="Q55" i="28"/>
  <c r="AB55" i="28" s="1"/>
  <c r="H55" i="28"/>
  <c r="Y55" i="28" s="1"/>
  <c r="E55" i="28"/>
  <c r="X55" i="28" s="1"/>
  <c r="Q54" i="28"/>
  <c r="AB54" i="28" s="1"/>
  <c r="AA54" i="28"/>
  <c r="Z54" i="28"/>
  <c r="Q53" i="28"/>
  <c r="AB53" i="28" s="1"/>
  <c r="AA53" i="28"/>
  <c r="Z53" i="28"/>
  <c r="Q52" i="28"/>
  <c r="AB52" i="28" s="1"/>
  <c r="AA52" i="28"/>
  <c r="Z52" i="28"/>
  <c r="T51" i="28"/>
  <c r="AC51" i="28" s="1"/>
  <c r="Q51" i="28"/>
  <c r="AB51" i="28" s="1"/>
  <c r="K51" i="28"/>
  <c r="Z51" i="28" s="1"/>
  <c r="H51" i="28"/>
  <c r="Y51" i="28" s="1"/>
  <c r="E51" i="28"/>
  <c r="X51" i="28" s="1"/>
  <c r="T50" i="28"/>
  <c r="AC50" i="28" s="1"/>
  <c r="Q50" i="28"/>
  <c r="AB50" i="28" s="1"/>
  <c r="N50" i="28"/>
  <c r="AA50" i="28" s="1"/>
  <c r="K50" i="28"/>
  <c r="Z50" i="28" s="1"/>
  <c r="H50" i="28"/>
  <c r="Y50" i="28" s="1"/>
  <c r="E50" i="28"/>
  <c r="X50" i="28" s="1"/>
  <c r="T49" i="28"/>
  <c r="AC49" i="28" s="1"/>
  <c r="Q49" i="28"/>
  <c r="AB49" i="28" s="1"/>
  <c r="N49" i="28"/>
  <c r="AA49" i="28" s="1"/>
  <c r="K49" i="28"/>
  <c r="Z49" i="28" s="1"/>
  <c r="H49" i="28"/>
  <c r="Y49" i="28" s="1"/>
  <c r="E49" i="28"/>
  <c r="X49" i="28" s="1"/>
  <c r="AA48" i="28"/>
  <c r="AA47" i="28"/>
  <c r="T46" i="28"/>
  <c r="AC46" i="28" s="1"/>
  <c r="Q46" i="28"/>
  <c r="AB46" i="28" s="1"/>
  <c r="N46" i="28"/>
  <c r="AA46" i="28" s="1"/>
  <c r="K46" i="28"/>
  <c r="Z46" i="28" s="1"/>
  <c r="H46" i="28"/>
  <c r="Y46" i="28" s="1"/>
  <c r="E46" i="28"/>
  <c r="X46" i="28" s="1"/>
  <c r="T45" i="28"/>
  <c r="AC45" i="28" s="1"/>
  <c r="Q45" i="28"/>
  <c r="AB45" i="28" s="1"/>
  <c r="N45" i="28"/>
  <c r="AA45" i="28" s="1"/>
  <c r="K45" i="28"/>
  <c r="Z45" i="28" s="1"/>
  <c r="H45" i="28"/>
  <c r="Y45" i="28" s="1"/>
  <c r="E45" i="28"/>
  <c r="X45" i="28" s="1"/>
  <c r="T44" i="28"/>
  <c r="AC44" i="28" s="1"/>
  <c r="Q44" i="28"/>
  <c r="AB44" i="28" s="1"/>
  <c r="N44" i="28"/>
  <c r="AA44" i="28" s="1"/>
  <c r="K44" i="28"/>
  <c r="Z44" i="28" s="1"/>
  <c r="H44" i="28"/>
  <c r="Y44" i="28" s="1"/>
  <c r="E44" i="28"/>
  <c r="X44" i="28" s="1"/>
  <c r="T43" i="28"/>
  <c r="AC43" i="28" s="1"/>
  <c r="Q43" i="28"/>
  <c r="AB43" i="28" s="1"/>
  <c r="N43" i="28"/>
  <c r="AA43" i="28" s="1"/>
  <c r="K43" i="28"/>
  <c r="Z43" i="28" s="1"/>
  <c r="H43" i="28"/>
  <c r="Y43" i="28" s="1"/>
  <c r="E43" i="28"/>
  <c r="X43" i="28" s="1"/>
  <c r="T42" i="28"/>
  <c r="AC42" i="28" s="1"/>
  <c r="Q42" i="28"/>
  <c r="AB42" i="28" s="1"/>
  <c r="N42" i="28"/>
  <c r="AA42" i="28" s="1"/>
  <c r="K42" i="28"/>
  <c r="Z42" i="28" s="1"/>
  <c r="H42" i="28"/>
  <c r="Y42" i="28" s="1"/>
  <c r="E42" i="28"/>
  <c r="X42" i="28" s="1"/>
  <c r="T41" i="28"/>
  <c r="AC41" i="28" s="1"/>
  <c r="Q41" i="28"/>
  <c r="AB41" i="28" s="1"/>
  <c r="N41" i="28"/>
  <c r="AA41" i="28" s="1"/>
  <c r="K41" i="28"/>
  <c r="Z41" i="28" s="1"/>
  <c r="H41" i="28"/>
  <c r="Y41" i="28" s="1"/>
  <c r="E41" i="28"/>
  <c r="X41" i="28" s="1"/>
  <c r="T40" i="28"/>
  <c r="AC40" i="28" s="1"/>
  <c r="Q40" i="28"/>
  <c r="AB40" i="28" s="1"/>
  <c r="N40" i="28"/>
  <c r="AA40" i="28" s="1"/>
  <c r="K40" i="28"/>
  <c r="Z40" i="28" s="1"/>
  <c r="H40" i="28"/>
  <c r="Y40" i="28" s="1"/>
  <c r="E40" i="28"/>
  <c r="X40" i="28" s="1"/>
  <c r="T39" i="28"/>
  <c r="AC39" i="28" s="1"/>
  <c r="Q39" i="28"/>
  <c r="AB39" i="28" s="1"/>
  <c r="N39" i="28"/>
  <c r="AA39" i="28" s="1"/>
  <c r="K39" i="28"/>
  <c r="Z39" i="28" s="1"/>
  <c r="H39" i="28"/>
  <c r="Y39" i="28" s="1"/>
  <c r="E39" i="28"/>
  <c r="X39" i="28" s="1"/>
  <c r="T32" i="28"/>
  <c r="AC32" i="28" s="1"/>
  <c r="Q32" i="28"/>
  <c r="AB32" i="28" s="1"/>
  <c r="N32" i="28"/>
  <c r="AA32" i="28" s="1"/>
  <c r="K32" i="28"/>
  <c r="Z32" i="28" s="1"/>
  <c r="H32" i="28"/>
  <c r="Y32" i="28" s="1"/>
  <c r="E32" i="28"/>
  <c r="X32" i="28" s="1"/>
  <c r="T31" i="28"/>
  <c r="AC31" i="28" s="1"/>
  <c r="Q31" i="28"/>
  <c r="AB31" i="28" s="1"/>
  <c r="N31" i="28"/>
  <c r="AA31" i="28" s="1"/>
  <c r="K31" i="28"/>
  <c r="Z31" i="28" s="1"/>
  <c r="H31" i="28"/>
  <c r="Y31" i="28" s="1"/>
  <c r="E31" i="28"/>
  <c r="X31" i="28" s="1"/>
  <c r="T30" i="28"/>
  <c r="AC30" i="28" s="1"/>
  <c r="Q30" i="28"/>
  <c r="AB30" i="28" s="1"/>
  <c r="N30" i="28"/>
  <c r="AA30" i="28" s="1"/>
  <c r="K30" i="28"/>
  <c r="Z30" i="28" s="1"/>
  <c r="H30" i="28"/>
  <c r="Y30" i="28" s="1"/>
  <c r="E30" i="28"/>
  <c r="X30" i="28" s="1"/>
  <c r="T29" i="28"/>
  <c r="AC29" i="28" s="1"/>
  <c r="Q29" i="28"/>
  <c r="AB29" i="28" s="1"/>
  <c r="N29" i="28"/>
  <c r="AA29" i="28" s="1"/>
  <c r="K29" i="28"/>
  <c r="Z29" i="28" s="1"/>
  <c r="H29" i="28"/>
  <c r="Y29" i="28" s="1"/>
  <c r="E29" i="28"/>
  <c r="X29" i="28" s="1"/>
  <c r="T28" i="28"/>
  <c r="AC28" i="28" s="1"/>
  <c r="Q28" i="28"/>
  <c r="AB28" i="28" s="1"/>
  <c r="N28" i="28"/>
  <c r="AA28" i="28" s="1"/>
  <c r="K28" i="28"/>
  <c r="Z28" i="28" s="1"/>
  <c r="H28" i="28"/>
  <c r="Y28" i="28" s="1"/>
  <c r="E28" i="28"/>
  <c r="X28" i="28" s="1"/>
  <c r="T27" i="28"/>
  <c r="AC27" i="28" s="1"/>
  <c r="Q27" i="28"/>
  <c r="AB27" i="28" s="1"/>
  <c r="N27" i="28"/>
  <c r="AA27" i="28" s="1"/>
  <c r="K27" i="28"/>
  <c r="Z27" i="28" s="1"/>
  <c r="H27" i="28"/>
  <c r="Y27" i="28" s="1"/>
  <c r="E27" i="28"/>
  <c r="X27" i="28" s="1"/>
  <c r="T26" i="28"/>
  <c r="AC26" i="28" s="1"/>
  <c r="Q26" i="28"/>
  <c r="AB26" i="28" s="1"/>
  <c r="N26" i="28"/>
  <c r="AA26" i="28" s="1"/>
  <c r="K26" i="28"/>
  <c r="Z26" i="28" s="1"/>
  <c r="H26" i="28"/>
  <c r="Y26" i="28" s="1"/>
  <c r="E26" i="28"/>
  <c r="X26" i="28" s="1"/>
  <c r="T25" i="28"/>
  <c r="AC25" i="28" s="1"/>
  <c r="Q25" i="28"/>
  <c r="AB25" i="28" s="1"/>
  <c r="N25" i="28"/>
  <c r="AA25" i="28" s="1"/>
  <c r="K25" i="28"/>
  <c r="Z25" i="28" s="1"/>
  <c r="H25" i="28"/>
  <c r="Y25" i="28" s="1"/>
  <c r="E25" i="28"/>
  <c r="X25" i="28" s="1"/>
  <c r="T24" i="28"/>
  <c r="AC24" i="28" s="1"/>
  <c r="Q24" i="28"/>
  <c r="AB24" i="28" s="1"/>
  <c r="N24" i="28"/>
  <c r="AA24" i="28" s="1"/>
  <c r="K24" i="28"/>
  <c r="Z24" i="28" s="1"/>
  <c r="H24" i="28"/>
  <c r="Y24" i="28" s="1"/>
  <c r="E24" i="28"/>
  <c r="X24" i="28" s="1"/>
  <c r="T23" i="28"/>
  <c r="AC23" i="28" s="1"/>
  <c r="Q23" i="28"/>
  <c r="AB23" i="28" s="1"/>
  <c r="N23" i="28"/>
  <c r="AA23" i="28" s="1"/>
  <c r="K23" i="28"/>
  <c r="Z23" i="28" s="1"/>
  <c r="H23" i="28"/>
  <c r="Y23" i="28" s="1"/>
  <c r="E23" i="28"/>
  <c r="X23" i="28" s="1"/>
  <c r="T22" i="28"/>
  <c r="AC22" i="28" s="1"/>
  <c r="Q22" i="28"/>
  <c r="AB22" i="28" s="1"/>
  <c r="N22" i="28"/>
  <c r="AA22" i="28" s="1"/>
  <c r="K22" i="28"/>
  <c r="Z22" i="28" s="1"/>
  <c r="H22" i="28"/>
  <c r="Y22" i="28" s="1"/>
  <c r="E22" i="28"/>
  <c r="X22" i="28" s="1"/>
  <c r="T21" i="28"/>
  <c r="AC21" i="28" s="1"/>
  <c r="Q21" i="28"/>
  <c r="AB21" i="28" s="1"/>
  <c r="N21" i="28"/>
  <c r="AA21" i="28" s="1"/>
  <c r="K21" i="28"/>
  <c r="Z21" i="28" s="1"/>
  <c r="H21" i="28"/>
  <c r="Y21" i="28" s="1"/>
  <c r="E21" i="28"/>
  <c r="X21" i="28" s="1"/>
  <c r="T20" i="28"/>
  <c r="AC20" i="28" s="1"/>
  <c r="Q20" i="28"/>
  <c r="AB20" i="28" s="1"/>
  <c r="N20" i="28"/>
  <c r="AA20" i="28" s="1"/>
  <c r="K20" i="28"/>
  <c r="Z20" i="28" s="1"/>
  <c r="H20" i="28"/>
  <c r="Y20" i="28" s="1"/>
  <c r="E20" i="28"/>
  <c r="X20" i="28" s="1"/>
  <c r="N19" i="28"/>
  <c r="AA19" i="28" s="1"/>
  <c r="K19" i="28"/>
  <c r="Z19" i="28" s="1"/>
  <c r="AA18" i="28"/>
  <c r="Z18" i="28"/>
  <c r="AA17" i="28"/>
  <c r="Z17" i="28"/>
  <c r="AA16" i="28"/>
  <c r="Z16" i="28"/>
  <c r="N15" i="28"/>
  <c r="AA15" i="28" s="1"/>
  <c r="K15" i="28"/>
  <c r="Z15" i="28" s="1"/>
  <c r="T14" i="28"/>
  <c r="AC14" i="28" s="1"/>
  <c r="Q14" i="28"/>
  <c r="AB14" i="28" s="1"/>
  <c r="N14" i="28"/>
  <c r="AA14" i="28" s="1"/>
  <c r="K14" i="28"/>
  <c r="Z14" i="28" s="1"/>
  <c r="H14" i="28"/>
  <c r="Y14" i="28" s="1"/>
  <c r="E14" i="28"/>
  <c r="X14" i="28" s="1"/>
  <c r="T13" i="28"/>
  <c r="AC13" i="28" s="1"/>
  <c r="Q13" i="28"/>
  <c r="AB13" i="28" s="1"/>
  <c r="N13" i="28"/>
  <c r="AA13" i="28" s="1"/>
  <c r="K13" i="28"/>
  <c r="Z13" i="28" s="1"/>
  <c r="H13" i="28"/>
  <c r="Y13" i="28" s="1"/>
  <c r="E13" i="28"/>
  <c r="X13" i="28" s="1"/>
  <c r="T11" i="28"/>
  <c r="AC11" i="28" s="1"/>
  <c r="Q11" i="28"/>
  <c r="AB11" i="28" s="1"/>
  <c r="N11" i="28"/>
  <c r="AA11" i="28" s="1"/>
  <c r="K11" i="28"/>
  <c r="Z11" i="28" s="1"/>
  <c r="H11" i="28"/>
  <c r="Y11" i="28" s="1"/>
  <c r="E11" i="28"/>
  <c r="X11" i="28" s="1"/>
  <c r="T10" i="28"/>
  <c r="AC10" i="28" s="1"/>
  <c r="N10" i="28"/>
  <c r="AA10" i="28" s="1"/>
  <c r="K10" i="28"/>
  <c r="Z10" i="28" s="1"/>
  <c r="H10" i="28"/>
  <c r="Y10" i="28" s="1"/>
  <c r="E10" i="28"/>
  <c r="X10" i="28" s="1"/>
  <c r="T9" i="28"/>
  <c r="Q9" i="28"/>
  <c r="N9" i="28"/>
  <c r="K9" i="28"/>
  <c r="H9" i="28"/>
  <c r="E9" i="28"/>
  <c r="X9" i="28" s="1"/>
  <c r="E38" i="28" l="1"/>
  <c r="X38" i="28" s="1"/>
  <c r="X178" i="28" s="1"/>
  <c r="E37" i="28"/>
  <c r="X37" i="28" s="1"/>
  <c r="X177" i="28" s="1"/>
  <c r="E36" i="28"/>
  <c r="X36" i="28" s="1"/>
  <c r="X176" i="28" s="1"/>
  <c r="E35" i="28"/>
  <c r="X35" i="28" s="1"/>
  <c r="X175" i="28" s="1"/>
  <c r="E34" i="28"/>
  <c r="X34" i="28" s="1"/>
  <c r="X174" i="28" s="1"/>
  <c r="E33" i="28"/>
  <c r="X33" i="28" s="1"/>
  <c r="X173" i="28" s="1"/>
  <c r="H38" i="28"/>
  <c r="Y38" i="28" s="1"/>
  <c r="Y178" i="28" s="1"/>
  <c r="H37" i="28"/>
  <c r="Y37" i="28" s="1"/>
  <c r="Y177" i="28" s="1"/>
  <c r="H36" i="28"/>
  <c r="Y36" i="28" s="1"/>
  <c r="Y176" i="28" s="1"/>
  <c r="H35" i="28"/>
  <c r="Y35" i="28" s="1"/>
  <c r="Y175" i="28" s="1"/>
  <c r="H34" i="28"/>
  <c r="Y34" i="28" s="1"/>
  <c r="Y174" i="28" s="1"/>
  <c r="H33" i="28"/>
  <c r="Y33" i="28" s="1"/>
  <c r="K38" i="28"/>
  <c r="Z38" i="28" s="1"/>
  <c r="Z178" i="28" s="1"/>
  <c r="K37" i="28"/>
  <c r="Z37" i="28" s="1"/>
  <c r="Z177" i="28" s="1"/>
  <c r="K36" i="28"/>
  <c r="Z36" i="28" s="1"/>
  <c r="Z176" i="28" s="1"/>
  <c r="K35" i="28"/>
  <c r="Z35" i="28" s="1"/>
  <c r="Z175" i="28" s="1"/>
  <c r="K34" i="28"/>
  <c r="Z34" i="28" s="1"/>
  <c r="Z174" i="28" s="1"/>
  <c r="K33" i="28"/>
  <c r="Z33" i="28" s="1"/>
  <c r="N38" i="28"/>
  <c r="AA38" i="28" s="1"/>
  <c r="AA178" i="28" s="1"/>
  <c r="N37" i="28"/>
  <c r="AA37" i="28" s="1"/>
  <c r="AA177" i="28" s="1"/>
  <c r="N36" i="28"/>
  <c r="AA36" i="28" s="1"/>
  <c r="AA176" i="28" s="1"/>
  <c r="N35" i="28"/>
  <c r="AA35" i="28" s="1"/>
  <c r="AA175" i="28" s="1"/>
  <c r="N34" i="28"/>
  <c r="AA34" i="28" s="1"/>
  <c r="AA174" i="28" s="1"/>
  <c r="N33" i="28"/>
  <c r="AA33" i="28" s="1"/>
  <c r="Q38" i="28"/>
  <c r="AB38" i="28" s="1"/>
  <c r="AB178" i="28" s="1"/>
  <c r="Q37" i="28"/>
  <c r="AB37" i="28" s="1"/>
  <c r="AB177" i="28" s="1"/>
  <c r="Q36" i="28"/>
  <c r="AB36" i="28" s="1"/>
  <c r="AB176" i="28" s="1"/>
  <c r="Q35" i="28"/>
  <c r="AB35" i="28" s="1"/>
  <c r="AB175" i="28" s="1"/>
  <c r="Q34" i="28"/>
  <c r="AB34" i="28" s="1"/>
  <c r="AB174" i="28" s="1"/>
  <c r="Q33" i="28"/>
  <c r="AB33" i="28" s="1"/>
  <c r="T38" i="28"/>
  <c r="AC38" i="28" s="1"/>
  <c r="AC178" i="28" s="1"/>
  <c r="T37" i="28"/>
  <c r="AC37" i="28" s="1"/>
  <c r="AC177" i="28" s="1"/>
  <c r="T36" i="28"/>
  <c r="AC36" i="28" s="1"/>
  <c r="AC176" i="28" s="1"/>
  <c r="T35" i="28"/>
  <c r="AC35" i="28" s="1"/>
  <c r="AC175" i="28" s="1"/>
  <c r="T34" i="28"/>
  <c r="AC34" i="28" s="1"/>
  <c r="AC174" i="28" s="1"/>
  <c r="T33" i="28"/>
  <c r="AC33" i="28" s="1"/>
  <c r="AC9" i="28" l="1"/>
  <c r="AC173" i="28" s="1"/>
  <c r="AB9" i="28"/>
  <c r="AB173" i="28" s="1"/>
  <c r="AA9" i="28"/>
  <c r="AA173" i="28" s="1"/>
  <c r="Z9" i="28"/>
  <c r="Z173" i="28" s="1"/>
  <c r="Y9" i="28"/>
  <c r="Y173" i="28" s="1"/>
</calcChain>
</file>

<file path=xl/sharedStrings.xml><?xml version="1.0" encoding="utf-8"?>
<sst xmlns="http://schemas.openxmlformats.org/spreadsheetml/2006/main" count="6654" uniqueCount="2023">
  <si>
    <t>DIRECTION COMMERCIALE ET MARKETING</t>
  </si>
  <si>
    <t>DEPARTEMENT ETUDES COMMERCIALES , STATISTIQUES ET MARKETING</t>
  </si>
  <si>
    <t xml:space="preserve">ETAT COMPARATIF ENTRE LE SUIVI JOURNALIER DES SOLDES ET LE RAPPORT JOURNALIER DES AGENCES </t>
  </si>
  <si>
    <t>Agences</t>
  </si>
  <si>
    <t>Solde j-1</t>
  </si>
  <si>
    <t>Encaissement</t>
  </si>
  <si>
    <t>Emission Manuelles</t>
  </si>
  <si>
    <t>Annulations</t>
  </si>
  <si>
    <t>BDD</t>
  </si>
  <si>
    <t>rprt agence</t>
  </si>
  <si>
    <t>ECARTS</t>
  </si>
  <si>
    <t>EBP</t>
  </si>
  <si>
    <t>Solde j</t>
  </si>
  <si>
    <t>solde d</t>
  </si>
  <si>
    <t>enc</t>
  </si>
  <si>
    <t>em</t>
  </si>
  <si>
    <t>ann</t>
  </si>
  <si>
    <t>ebp</t>
  </si>
  <si>
    <t>solde f</t>
  </si>
  <si>
    <t>PARAMETRES CAISSE</t>
  </si>
  <si>
    <t>PARAMETRES RECOUVREMENT</t>
  </si>
  <si>
    <t>AGENCES</t>
  </si>
  <si>
    <t>SOLDE DEBUT</t>
  </si>
  <si>
    <t>ENCAISSEMENT</t>
  </si>
  <si>
    <t>SOLDE FIN</t>
  </si>
  <si>
    <t>ANNULATION</t>
  </si>
  <si>
    <t>TOTAL</t>
  </si>
  <si>
    <t>DD.GUE CONSTANTINE</t>
  </si>
  <si>
    <t>BIRKHADEM</t>
  </si>
  <si>
    <t>AIN NAADJA</t>
  </si>
  <si>
    <t>BARAKI</t>
  </si>
  <si>
    <t>SIDI MOUSSA</t>
  </si>
  <si>
    <t>DRARIA</t>
  </si>
  <si>
    <t>BIRTOUTA</t>
  </si>
  <si>
    <t>536 024,00</t>
  </si>
  <si>
    <t>22 703,50</t>
  </si>
  <si>
    <t>3 863 620,00</t>
  </si>
  <si>
    <t>674 239,00</t>
  </si>
  <si>
    <t>1 083 110,00</t>
  </si>
  <si>
    <t>435 201,00</t>
  </si>
  <si>
    <t>728 275,00</t>
  </si>
  <si>
    <t>23 555,50</t>
  </si>
  <si>
    <t>7 383 460,00</t>
  </si>
  <si>
    <t>228 494,00</t>
  </si>
  <si>
    <t>226 534,00</t>
  </si>
  <si>
    <t>157 715,00</t>
  </si>
  <si>
    <t>1 009 610,00</t>
  </si>
  <si>
    <t>0,00</t>
  </si>
  <si>
    <t>2 339 080,00</t>
  </si>
  <si>
    <t>647 229,00</t>
  </si>
  <si>
    <t>20 000,00</t>
  </si>
  <si>
    <t>1 043 950,00</t>
  </si>
  <si>
    <t>997 350,00</t>
  </si>
  <si>
    <t>812 308,00</t>
  </si>
  <si>
    <t>27 672,90</t>
  </si>
  <si>
    <t>2 774 930,00</t>
  </si>
  <si>
    <t>275 274,00</t>
  </si>
  <si>
    <t>6 325 360,00</t>
  </si>
  <si>
    <t>316 626,00</t>
  </si>
  <si>
    <t>1 721 630,00</t>
  </si>
  <si>
    <t>256 668,00</t>
  </si>
  <si>
    <t>1 062 770,00</t>
  </si>
  <si>
    <t>21 795,00</t>
  </si>
  <si>
    <t>4 285 410,00</t>
  </si>
  <si>
    <t>370 822,00</t>
  </si>
  <si>
    <t>1 262 480,00</t>
  </si>
  <si>
    <t>466 355,00</t>
  </si>
  <si>
    <t>1 015 980,00</t>
  </si>
  <si>
    <t>8 665,45</t>
  </si>
  <si>
    <t>1 110 240,00</t>
  </si>
  <si>
    <t>117 456,00</t>
  </si>
  <si>
    <t>7 463 770,00</t>
  </si>
  <si>
    <t>166 596,00</t>
  </si>
  <si>
    <t>706 766,00</t>
  </si>
  <si>
    <t>43 653,90</t>
  </si>
  <si>
    <t>1 686 480,00</t>
  </si>
  <si>
    <t>115 388,00</t>
  </si>
  <si>
    <t>736 776,00</t>
  </si>
  <si>
    <t>67 615,60</t>
  </si>
  <si>
    <t>3 026 500,00</t>
  </si>
  <si>
    <t>7 953,49</t>
  </si>
  <si>
    <t>2 071 670,00</t>
  </si>
  <si>
    <t>30 156,70</t>
  </si>
  <si>
    <t>2 144 860,00</t>
  </si>
  <si>
    <t>366 399,00</t>
  </si>
  <si>
    <t>8 033 350,00</t>
  </si>
  <si>
    <t>305 846,00</t>
  </si>
  <si>
    <t>1 189 520,00</t>
  </si>
  <si>
    <t>351 318,00</t>
  </si>
  <si>
    <t>1 556 930,00</t>
  </si>
  <si>
    <t>154 359,00</t>
  </si>
  <si>
    <t>3 383 120,00</t>
  </si>
  <si>
    <t>31 283,70</t>
  </si>
  <si>
    <t>1 108 530,00</t>
  </si>
  <si>
    <t>149 036,00</t>
  </si>
  <si>
    <t>1 617 790,00</t>
  </si>
  <si>
    <t>3 077 290,00</t>
  </si>
  <si>
    <t>48 835,00</t>
  </si>
  <si>
    <t>917 899,00</t>
  </si>
  <si>
    <t>462 267,00</t>
  </si>
  <si>
    <t>1 230 080,00</t>
  </si>
  <si>
    <t>232 816,00</t>
  </si>
  <si>
    <t>2 559 660,00</t>
  </si>
  <si>
    <t>6 919,19</t>
  </si>
  <si>
    <t>543 749,00</t>
  </si>
  <si>
    <t>49 422,80</t>
  </si>
  <si>
    <t>1 676 420,00</t>
  </si>
  <si>
    <t>2 568 000,00</t>
  </si>
  <si>
    <t>22 094,30</t>
  </si>
  <si>
    <t>2 676 590,00</t>
  </si>
  <si>
    <t>43 692,80</t>
  </si>
  <si>
    <t>718 661,00</t>
  </si>
  <si>
    <t>464 276,00</t>
  </si>
  <si>
    <t>2 144 450,00</t>
  </si>
  <si>
    <t>43 702,20</t>
  </si>
  <si>
    <t>484 381,00</t>
  </si>
  <si>
    <t>290 876,00</t>
  </si>
  <si>
    <t>4 338 410,00</t>
  </si>
  <si>
    <t>77 592,90</t>
  </si>
  <si>
    <t>396 228,00</t>
  </si>
  <si>
    <t>41 046,00</t>
  </si>
  <si>
    <t>nombre de saisies</t>
  </si>
  <si>
    <t>somme</t>
  </si>
  <si>
    <t>69 623,80</t>
  </si>
  <si>
    <t>580,55</t>
  </si>
  <si>
    <t>62 195,90</t>
  </si>
  <si>
    <t>1 451,36</t>
  </si>
  <si>
    <t>35 169,90</t>
  </si>
  <si>
    <t>6 119,07</t>
  </si>
  <si>
    <t>524 859,00</t>
  </si>
  <si>
    <t>224 577,00</t>
  </si>
  <si>
    <t>20 976,30</t>
  </si>
  <si>
    <t>106 184,00</t>
  </si>
  <si>
    <t>6 493,74</t>
  </si>
  <si>
    <t>116 046,00</t>
  </si>
  <si>
    <t>15 109,40</t>
  </si>
  <si>
    <t>109 931,00</t>
  </si>
  <si>
    <t>55 395,20</t>
  </si>
  <si>
    <t>89 510,60</t>
  </si>
  <si>
    <t>6 814,91</t>
  </si>
  <si>
    <t>176 664,00</t>
  </si>
  <si>
    <t>67 427,60</t>
  </si>
  <si>
    <t>55 396,20</t>
  </si>
  <si>
    <t>717,58</t>
  </si>
  <si>
    <t>318 584,00</t>
  </si>
  <si>
    <t>85 255,10</t>
  </si>
  <si>
    <t>642 532,00</t>
  </si>
  <si>
    <t>749 592,00</t>
  </si>
  <si>
    <t>95 644,80</t>
  </si>
  <si>
    <t>122 121,00</t>
  </si>
  <si>
    <t>150 246,00</t>
  </si>
  <si>
    <t>6 153,57</t>
  </si>
  <si>
    <t>30 000,00</t>
  </si>
  <si>
    <t>115 051,00</t>
  </si>
  <si>
    <t>24 238,50</t>
  </si>
  <si>
    <t>49 162,90</t>
  </si>
  <si>
    <t>152 616,00</t>
  </si>
  <si>
    <t>117 038,00</t>
  </si>
  <si>
    <t>152 735,00</t>
  </si>
  <si>
    <t>32 558,60</t>
  </si>
  <si>
    <t>31 971,00</t>
  </si>
  <si>
    <t>4 521,57</t>
  </si>
  <si>
    <t>54 129,10</t>
  </si>
  <si>
    <t>11 322,50</t>
  </si>
  <si>
    <t>31 370,80</t>
  </si>
  <si>
    <t>1 273,62</t>
  </si>
  <si>
    <t>94 043,80</t>
  </si>
  <si>
    <t>2 964,91</t>
  </si>
  <si>
    <t>138 406,00</t>
  </si>
  <si>
    <t>31 238,10</t>
  </si>
  <si>
    <t>38 478,10</t>
  </si>
  <si>
    <t>609 968,00</t>
  </si>
  <si>
    <t>934 004,00</t>
  </si>
  <si>
    <t>113 044,00</t>
  </si>
  <si>
    <t>2 219,28</t>
  </si>
  <si>
    <t>770 216,00</t>
  </si>
  <si>
    <t>42 828,60</t>
  </si>
  <si>
    <t>44 084,40</t>
  </si>
  <si>
    <t>36 977,30</t>
  </si>
  <si>
    <t>1 456 620,00</t>
  </si>
  <si>
    <t>270 299,00</t>
  </si>
  <si>
    <t>47 017,20</t>
  </si>
  <si>
    <t>RECAP MARS 2016</t>
  </si>
  <si>
    <t>cumul saisie</t>
  </si>
  <si>
    <t>DD.GUE DE CONSTANTINE</t>
  </si>
  <si>
    <t xml:space="preserve"> </t>
  </si>
  <si>
    <t>1 128 400,00</t>
  </si>
  <si>
    <t>1 888 990,00</t>
  </si>
  <si>
    <t>697 978,00</t>
  </si>
  <si>
    <t>1 649 650,00</t>
  </si>
  <si>
    <t>279 239,00</t>
  </si>
  <si>
    <t>1 598 540,00</t>
  </si>
  <si>
    <t>11 661,00</t>
  </si>
  <si>
    <t>1 151 560,00</t>
  </si>
  <si>
    <t>1 229 820,00</t>
  </si>
  <si>
    <t>1 465 980,00</t>
  </si>
  <si>
    <t>75 445,80</t>
  </si>
  <si>
    <t>1 936 040,00</t>
  </si>
  <si>
    <t>3 212 890,00</t>
  </si>
  <si>
    <t>2 092 000,00</t>
  </si>
  <si>
    <t>642 293,00</t>
  </si>
  <si>
    <t>5 561 070,00</t>
  </si>
  <si>
    <t>23 690 100,00</t>
  </si>
  <si>
    <t>1 550 480,00</t>
  </si>
  <si>
    <t>1 215 410,00</t>
  </si>
  <si>
    <t>125 763,00</t>
  </si>
  <si>
    <t>205 876,00</t>
  </si>
  <si>
    <t>38 309,60</t>
  </si>
  <si>
    <t>804 598,00</t>
  </si>
  <si>
    <t>1 089 000,00</t>
  </si>
  <si>
    <t>83 103,10</t>
  </si>
  <si>
    <t>139 216,00</t>
  </si>
  <si>
    <t>65 950,30</t>
  </si>
  <si>
    <t>1 391 360,00</t>
  </si>
  <si>
    <t>340 942,00</t>
  </si>
  <si>
    <t>1 195 910,00</t>
  </si>
  <si>
    <t>26 344,30</t>
  </si>
  <si>
    <t>284 660,00</t>
  </si>
  <si>
    <t>43 886,20</t>
  </si>
  <si>
    <t>1 496 810,00</t>
  </si>
  <si>
    <t>312 173,00</t>
  </si>
  <si>
    <t>851 893,00</t>
  </si>
  <si>
    <t>207 762,00</t>
  </si>
  <si>
    <t>121 966,00</t>
  </si>
  <si>
    <t>3 412 590,00</t>
  </si>
  <si>
    <t>18 210 500,00</t>
  </si>
  <si>
    <t>1 236 970,00</t>
  </si>
  <si>
    <t>553 231,00</t>
  </si>
  <si>
    <t>1 455 440,00</t>
  </si>
  <si>
    <t>22 954,40</t>
  </si>
  <si>
    <t>416 733,00</t>
  </si>
  <si>
    <t>564 512,00</t>
  </si>
  <si>
    <t>3 003 950,00</t>
  </si>
  <si>
    <t>62 491,60</t>
  </si>
  <si>
    <t>875 382,00</t>
  </si>
  <si>
    <t>661 117,00</t>
  </si>
  <si>
    <t>2 780 130,00</t>
  </si>
  <si>
    <t>519 356,00</t>
  </si>
  <si>
    <t>4 086 730,00</t>
  </si>
  <si>
    <t>1 268 910,00</t>
  </si>
  <si>
    <t>3 301 110,00</t>
  </si>
  <si>
    <t>6 536,51</t>
  </si>
  <si>
    <t>1 803 030,00</t>
  </si>
  <si>
    <t>188 683,00</t>
  </si>
  <si>
    <t>548 394,00</t>
  </si>
  <si>
    <t>1 915 800,00</t>
  </si>
  <si>
    <t>38 760,10</t>
  </si>
  <si>
    <t>1 543 590,00</t>
  </si>
  <si>
    <t>282 011,00</t>
  </si>
  <si>
    <t>1 377 650,00</t>
  </si>
  <si>
    <t>349 990,00</t>
  </si>
  <si>
    <t>1 590 920,00</t>
  </si>
  <si>
    <t>17 702,20</t>
  </si>
  <si>
    <t>571 376,00</t>
  </si>
  <si>
    <t>145 551,00</t>
  </si>
  <si>
    <t>1 126 510,00</t>
  </si>
  <si>
    <t>361 452,00</t>
  </si>
  <si>
    <t>1 718 240,00</t>
  </si>
  <si>
    <t>46 210,50</t>
  </si>
  <si>
    <t>560 200,00</t>
  </si>
  <si>
    <t>22 267,90</t>
  </si>
  <si>
    <t>1 326 630,00</t>
  </si>
  <si>
    <t>607 274,00</t>
  </si>
  <si>
    <t>26 153,30</t>
  </si>
  <si>
    <t>11 362 000,00</t>
  </si>
  <si>
    <t>588 362,00</t>
  </si>
  <si>
    <t>1 365 850,00</t>
  </si>
  <si>
    <t>5 334,08</t>
  </si>
  <si>
    <t>565 419,00</t>
  </si>
  <si>
    <t>1 554 560,00</t>
  </si>
  <si>
    <t>1 131 540,00</t>
  </si>
  <si>
    <t>2 103 310,00</t>
  </si>
  <si>
    <t>831 023,00</t>
  </si>
  <si>
    <t>1 191 030,00</t>
  </si>
  <si>
    <t>97 384,30</t>
  </si>
  <si>
    <t>3 083 130,00</t>
  </si>
  <si>
    <t>4 465 140,00</t>
  </si>
  <si>
    <t>31 201,20</t>
  </si>
  <si>
    <t>541 389,00</t>
  </si>
  <si>
    <t>4 168 190,00</t>
  </si>
  <si>
    <t>1 821 130,00</t>
  </si>
  <si>
    <t>1 286 070,00</t>
  </si>
  <si>
    <t>1 741 570,00</t>
  </si>
  <si>
    <t>20 348,80</t>
  </si>
  <si>
    <t>699 839,00</t>
  </si>
  <si>
    <t>180 948,00</t>
  </si>
  <si>
    <t>1 630 610,00</t>
  </si>
  <si>
    <t>1 286 370,00</t>
  </si>
  <si>
    <t>1 441 900,00</t>
  </si>
  <si>
    <t>1 044 570,00</t>
  </si>
  <si>
    <t>4 135 040,00</t>
  </si>
  <si>
    <t>6 466,55</t>
  </si>
  <si>
    <t>452 474,00</t>
  </si>
  <si>
    <t>16 249,30</t>
  </si>
  <si>
    <t>1 915 580,00</t>
  </si>
  <si>
    <t>1 230 720,00</t>
  </si>
  <si>
    <t>2 132 510,00</t>
  </si>
  <si>
    <t>606 192,00</t>
  </si>
  <si>
    <t>1 412 930,00</t>
  </si>
  <si>
    <t>23 164,60</t>
  </si>
  <si>
    <t>436 573,00</t>
  </si>
  <si>
    <t>55 998,40</t>
  </si>
  <si>
    <t>3 992 120,00</t>
  </si>
  <si>
    <t>1 028 990,00</t>
  </si>
  <si>
    <t>2 492 960,00</t>
  </si>
  <si>
    <t>1 294 480,00</t>
  </si>
  <si>
    <t>4 094 580,00</t>
  </si>
  <si>
    <t>157 229,00</t>
  </si>
  <si>
    <t>1 374 850,00</t>
  </si>
  <si>
    <t>82 800,20</t>
  </si>
  <si>
    <t>1 915 660,00</t>
  </si>
  <si>
    <t>1 734 670,00</t>
  </si>
  <si>
    <t>1 251 190,00</t>
  </si>
  <si>
    <t>55 933,00</t>
  </si>
  <si>
    <t>1 614 000,00</t>
  </si>
  <si>
    <t>1 248 010,00</t>
  </si>
  <si>
    <t>5 962 110,00</t>
  </si>
  <si>
    <t>108 313,00</t>
  </si>
  <si>
    <t>791 433,00</t>
  </si>
  <si>
    <t>29 018,10</t>
  </si>
  <si>
    <t>1 903 170,00</t>
  </si>
  <si>
    <t>3 669 170,00</t>
  </si>
  <si>
    <t>2 325 110,00</t>
  </si>
  <si>
    <t>674 394,00</t>
  </si>
  <si>
    <t>49 782,60</t>
  </si>
  <si>
    <t>1 986 790,00</t>
  </si>
  <si>
    <t>949 816,00</t>
  </si>
  <si>
    <t>2 358 490,00</t>
  </si>
  <si>
    <t>644 773,00</t>
  </si>
  <si>
    <t>4 674 810,00</t>
  </si>
  <si>
    <t>59 603,50</t>
  </si>
  <si>
    <t>293 333,00</t>
  </si>
  <si>
    <t>66 769,00</t>
  </si>
  <si>
    <t>2 272 630,00</t>
  </si>
  <si>
    <t>1 955 320,00</t>
  </si>
  <si>
    <t>583 287,00</t>
  </si>
  <si>
    <t>4 971 870,00</t>
  </si>
  <si>
    <t>7 932,92</t>
  </si>
  <si>
    <t>1 042 130,00</t>
  </si>
  <si>
    <t>177 221,00</t>
  </si>
  <si>
    <t>958 200,00</t>
  </si>
  <si>
    <t>737 019,00</t>
  </si>
  <si>
    <t>1 207 930,00</t>
  </si>
  <si>
    <t>1 030 260,00</t>
  </si>
  <si>
    <t>4 476 370,00</t>
  </si>
  <si>
    <t>31 890,20</t>
  </si>
  <si>
    <t>826 581,00</t>
  </si>
  <si>
    <t>51 235,70</t>
  </si>
  <si>
    <t>1 468 140,00</t>
  </si>
  <si>
    <t>224 107,00</t>
  </si>
  <si>
    <t>1 109 590,00</t>
  </si>
  <si>
    <t>302 277,00</t>
  </si>
  <si>
    <t>2 617 850,00</t>
  </si>
  <si>
    <t>26 753,40</t>
  </si>
  <si>
    <t>935 411,00</t>
  </si>
  <si>
    <t>109 326,00</t>
  </si>
  <si>
    <t>1 174 460,00</t>
  </si>
  <si>
    <t>319 083,00</t>
  </si>
  <si>
    <t>1 101 410,00</t>
  </si>
  <si>
    <t>334 696,00</t>
  </si>
  <si>
    <t>3 303 480,00</t>
  </si>
  <si>
    <t>43 216,50</t>
  </si>
  <si>
    <t>874 630,00</t>
  </si>
  <si>
    <t>58 212,40</t>
  </si>
  <si>
    <t>1 238 430,00</t>
  </si>
  <si>
    <t>1 472 430,00</t>
  </si>
  <si>
    <t>11 699,90</t>
  </si>
  <si>
    <t>588 607,00</t>
  </si>
  <si>
    <t>412 305,00</t>
  </si>
  <si>
    <t>2 999 500,00</t>
  </si>
  <si>
    <t>791 105,00</t>
  </si>
  <si>
    <t>3 467 940,00</t>
  </si>
  <si>
    <t>34 181,10</t>
  </si>
  <si>
    <t>2 028 020,00</t>
  </si>
  <si>
    <t>73 997,70</t>
  </si>
  <si>
    <t>2 182 820,00</t>
  </si>
  <si>
    <t>2 560 360,00</t>
  </si>
  <si>
    <t>1 383 460,00</t>
  </si>
  <si>
    <t>351 479,00</t>
  </si>
  <si>
    <t>1 070 520,00</t>
  </si>
  <si>
    <t>466 793,00</t>
  </si>
  <si>
    <t>1 279 400,00</t>
  </si>
  <si>
    <t>570 442,00</t>
  </si>
  <si>
    <t>1 037 740,00</t>
  </si>
  <si>
    <t>523 163,00</t>
  </si>
  <si>
    <t>2 007 340,00</t>
  </si>
  <si>
    <t>515 087,00</t>
  </si>
  <si>
    <t>2 632 160,00</t>
  </si>
  <si>
    <t>430 532,00</t>
  </si>
  <si>
    <t>5 578 060,00</t>
  </si>
  <si>
    <t>98 434,70</t>
  </si>
  <si>
    <t>963 953,00</t>
  </si>
  <si>
    <t>120 182,00</t>
  </si>
  <si>
    <t>2 015 200,00</t>
  </si>
  <si>
    <t>326 450,00</t>
  </si>
  <si>
    <t>1 718 850,00</t>
  </si>
  <si>
    <t>3 178 030,00</t>
  </si>
  <si>
    <t>20 066,30</t>
  </si>
  <si>
    <t>1 117 980,00</t>
  </si>
  <si>
    <t>64 178,30</t>
  </si>
  <si>
    <t>3 434 660,00</t>
  </si>
  <si>
    <t>566 787,00</t>
  </si>
  <si>
    <t>84 197,00</t>
  </si>
  <si>
    <t>1 116 640,00</t>
  </si>
  <si>
    <t>155 316,00</t>
  </si>
  <si>
    <t>1 757 500,00</t>
  </si>
  <si>
    <t>322 455,00</t>
  </si>
  <si>
    <t>399 323,00</t>
  </si>
  <si>
    <t>184 965,00</t>
  </si>
  <si>
    <t>685 460,00</t>
  </si>
  <si>
    <t>415 312,00</t>
  </si>
  <si>
    <t>4 787 910,00</t>
  </si>
  <si>
    <t>5 561 290,00</t>
  </si>
  <si>
    <t>86 383,10</t>
  </si>
  <si>
    <t>1 463 180,00</t>
  </si>
  <si>
    <t>572 817,00</t>
  </si>
  <si>
    <t>707 961,00</t>
  </si>
  <si>
    <t>2 491 000,00</t>
  </si>
  <si>
    <t>621 651,00</t>
  </si>
  <si>
    <t>2 723 530,00</t>
  </si>
  <si>
    <t>62 193,90</t>
  </si>
  <si>
    <t>561 189,00</t>
  </si>
  <si>
    <t>153 583,00</t>
  </si>
  <si>
    <t>1 896 670,00</t>
  </si>
  <si>
    <t>18 620 200,00</t>
  </si>
  <si>
    <t>1 687 820,00</t>
  </si>
  <si>
    <t>63 657,20</t>
  </si>
  <si>
    <t>558 549,00</t>
  </si>
  <si>
    <t>398 893,00</t>
  </si>
  <si>
    <t>1 461 520,00</t>
  </si>
  <si>
    <t>1 357 210,00</t>
  </si>
  <si>
    <t>60 520,80</t>
  </si>
  <si>
    <t>651 025,00</t>
  </si>
  <si>
    <t>501 211,00</t>
  </si>
  <si>
    <t>1 235 750,00</t>
  </si>
  <si>
    <t>514 854,00</t>
  </si>
  <si>
    <t>1 832 130,00</t>
  </si>
  <si>
    <t>615 728,00</t>
  </si>
  <si>
    <t>677 637,00</t>
  </si>
  <si>
    <t>362 712,00</t>
  </si>
  <si>
    <t>2 300 740,00</t>
  </si>
  <si>
    <t>396 711,00</t>
  </si>
  <si>
    <t>2 811 230,00</t>
  </si>
  <si>
    <t>792 681,00</t>
  </si>
  <si>
    <t>2 680 260,00</t>
  </si>
  <si>
    <t>28 784,20</t>
  </si>
  <si>
    <t>906 870,00</t>
  </si>
  <si>
    <t>121 043,00</t>
  </si>
  <si>
    <t>1 897 860,00</t>
  </si>
  <si>
    <t>428 165,00</t>
  </si>
  <si>
    <t>2 264 220,00</t>
  </si>
  <si>
    <t>537 313,00</t>
  </si>
  <si>
    <t>2 061 000,00</t>
  </si>
  <si>
    <t>58 380,40</t>
  </si>
  <si>
    <t>467 948,00</t>
  </si>
  <si>
    <t>14 498,30</t>
  </si>
  <si>
    <t>673 370,00</t>
  </si>
  <si>
    <t>10 000,00</t>
  </si>
  <si>
    <t>2 712 690,00</t>
  </si>
  <si>
    <t>906 010,00</t>
  </si>
  <si>
    <t>10 499 800,00</t>
  </si>
  <si>
    <t>1 094 690,00</t>
  </si>
  <si>
    <t>5 118 080,00</t>
  </si>
  <si>
    <t>67 132,10</t>
  </si>
  <si>
    <t>425 156,00</t>
  </si>
  <si>
    <t>256 453,00</t>
  </si>
  <si>
    <t>1 726 170,00</t>
  </si>
  <si>
    <t>753 633,00</t>
  </si>
  <si>
    <t>32 420,10</t>
  </si>
  <si>
    <t>3 724 340,00</t>
  </si>
  <si>
    <t>1 707 790,00</t>
  </si>
  <si>
    <t>1 460 310,00</t>
  </si>
  <si>
    <t>815 735,00</t>
  </si>
  <si>
    <t>6 218 610,00</t>
  </si>
  <si>
    <t>101 910,00</t>
  </si>
  <si>
    <t>1 903 930,00</t>
  </si>
  <si>
    <t>424 703,00</t>
  </si>
  <si>
    <t>2 599 330,00</t>
  </si>
  <si>
    <t>985 666,00</t>
  </si>
  <si>
    <t>2 853 310,00</t>
  </si>
  <si>
    <t>607 663,00</t>
  </si>
  <si>
    <t>2 882 490,00</t>
  </si>
  <si>
    <t>88 627,60</t>
  </si>
  <si>
    <t>830 676,00</t>
  </si>
  <si>
    <t>135 516,00</t>
  </si>
  <si>
    <t>2 222 070,00</t>
  </si>
  <si>
    <t>736 386,00</t>
  </si>
  <si>
    <t>2 574 820,00</t>
  </si>
  <si>
    <t>544 205,00</t>
  </si>
  <si>
    <t>2 095 070,00</t>
  </si>
  <si>
    <t>31 777,90</t>
  </si>
  <si>
    <t>816 207,00</t>
  </si>
  <si>
    <t>258 482,00</t>
  </si>
  <si>
    <t>2 311 350,00</t>
  </si>
  <si>
    <t>959 721,00</t>
  </si>
  <si>
    <t>2 732 450,00</t>
  </si>
  <si>
    <t>835 214,00</t>
  </si>
  <si>
    <t>2 214 440,00</t>
  </si>
  <si>
    <t>42 245,10</t>
  </si>
  <si>
    <t>787 312,00</t>
  </si>
  <si>
    <t>64 124,70</t>
  </si>
  <si>
    <t>1 842 960,00</t>
  </si>
  <si>
    <t>1 079 540,00</t>
  </si>
  <si>
    <t>2 608 500,00</t>
  </si>
  <si>
    <t>19 904,70</t>
  </si>
  <si>
    <t>583 175,00</t>
  </si>
  <si>
    <t>34 264,00</t>
  </si>
  <si>
    <t>3 059 580,00</t>
  </si>
  <si>
    <t>1 481 280,00</t>
  </si>
  <si>
    <t>3 254 890,00</t>
  </si>
  <si>
    <t>1 638 420,00</t>
  </si>
  <si>
    <t>1 967 410,00</t>
  </si>
  <si>
    <t>38 059,60</t>
  </si>
  <si>
    <t>3 134 840,00</t>
  </si>
  <si>
    <t>1 218 810,00</t>
  </si>
  <si>
    <t>2 058 110,00</t>
  </si>
  <si>
    <t>913 048,00</t>
  </si>
  <si>
    <t>2 743 550,00</t>
  </si>
  <si>
    <t>248 140,00</t>
  </si>
  <si>
    <t>1 096 640,00</t>
  </si>
  <si>
    <t>65 891,00</t>
  </si>
  <si>
    <t>2 780 750,00</t>
  </si>
  <si>
    <t>2 088 230,00</t>
  </si>
  <si>
    <t>1 105 560,00</t>
  </si>
  <si>
    <t>2 373 520,00</t>
  </si>
  <si>
    <t>45 618,60</t>
  </si>
  <si>
    <t>1 277 820,00</t>
  </si>
  <si>
    <t>39 723,00</t>
  </si>
  <si>
    <t>2 441 570,00</t>
  </si>
  <si>
    <t>1 841 450,00</t>
  </si>
  <si>
    <t>2 730 950,00</t>
  </si>
  <si>
    <t>52 315,10</t>
  </si>
  <si>
    <t>838 826,00</t>
  </si>
  <si>
    <t>44 960,60</t>
  </si>
  <si>
    <t>2 910 620,00</t>
  </si>
  <si>
    <t>3 368 460,00</t>
  </si>
  <si>
    <t>82 130 400,00</t>
  </si>
  <si>
    <t>4 497 550,00</t>
  </si>
  <si>
    <t>58 555,10</t>
  </si>
  <si>
    <t>2 760 960,00</t>
  </si>
  <si>
    <t>42 103,00</t>
  </si>
  <si>
    <t>3 160 400,00</t>
  </si>
  <si>
    <t>2 063 700,00</t>
  </si>
  <si>
    <t>2 966 600,00</t>
  </si>
  <si>
    <t>1 261 470,00</t>
  </si>
  <si>
    <t>3 556 070,00</t>
  </si>
  <si>
    <t>22 031,10</t>
  </si>
  <si>
    <t>1 519 710,00</t>
  </si>
  <si>
    <t>232 770,00</t>
  </si>
  <si>
    <t>2 057 400,00</t>
  </si>
  <si>
    <t>614 602,00</t>
  </si>
  <si>
    <t>2 520 820,00</t>
  </si>
  <si>
    <t>807 076,00</t>
  </si>
  <si>
    <t>3 162 820,00</t>
  </si>
  <si>
    <t>33 466,60</t>
  </si>
  <si>
    <t>860 912,00</t>
  </si>
  <si>
    <t>44 076,80</t>
  </si>
  <si>
    <t>10 976 600,00</t>
  </si>
  <si>
    <t>1 014 580,00</t>
  </si>
  <si>
    <t>2 985 160,00</t>
  </si>
  <si>
    <t>16 348,00</t>
  </si>
  <si>
    <t>682 172,00</t>
  </si>
  <si>
    <t>2 556,62</t>
  </si>
  <si>
    <t>305 958,00</t>
  </si>
  <si>
    <t>4 850 690,00</t>
  </si>
  <si>
    <t>37 358,70</t>
  </si>
  <si>
    <t>413 601,00</t>
  </si>
  <si>
    <t>244 125,00</t>
  </si>
  <si>
    <t>3 927 830,00</t>
  </si>
  <si>
    <t>2 608 170,00</t>
  </si>
  <si>
    <t>4 331 360,00</t>
  </si>
  <si>
    <t>1 076 190,00</t>
  </si>
  <si>
    <t>348 672,00</t>
  </si>
  <si>
    <t>2 545 570,00</t>
  </si>
  <si>
    <t>850 626,00</t>
  </si>
  <si>
    <t>1 633 670,00</t>
  </si>
  <si>
    <t>1 167 060,00</t>
  </si>
  <si>
    <t>5 476 750,00</t>
  </si>
  <si>
    <t>123 204,00</t>
  </si>
  <si>
    <t>578 182,00</t>
  </si>
  <si>
    <t>284 482,00</t>
  </si>
  <si>
    <t>1 459 260,00</t>
  </si>
  <si>
    <t>189 305,00</t>
  </si>
  <si>
    <t>3 171 180,00</t>
  </si>
  <si>
    <t>311 884,00</t>
  </si>
  <si>
    <t>3 047 860,00</t>
  </si>
  <si>
    <t>42 356,90</t>
  </si>
  <si>
    <t>376 312,00</t>
  </si>
  <si>
    <t>265 442,00</t>
  </si>
  <si>
    <t>2 109 060,00</t>
  </si>
  <si>
    <t>450 178,00</t>
  </si>
  <si>
    <t>8 404 860,00</t>
  </si>
  <si>
    <t>32 961,80</t>
  </si>
  <si>
    <t>660 464,00</t>
  </si>
  <si>
    <t>465 254,00</t>
  </si>
  <si>
    <t>3 983 110,00</t>
  </si>
  <si>
    <t>419 515,00</t>
  </si>
  <si>
    <t>3 441 090,00</t>
  </si>
  <si>
    <t>50 178,90</t>
  </si>
  <si>
    <t>632 266,00</t>
  </si>
  <si>
    <t>10 826,00</t>
  </si>
  <si>
    <t>3 357 790,00</t>
  </si>
  <si>
    <t>2 792 060,00</t>
  </si>
  <si>
    <t>853 252,00</t>
  </si>
  <si>
    <t>1 994 570,00</t>
  </si>
  <si>
    <t>247 797,00</t>
  </si>
  <si>
    <t>2 514 150,00</t>
  </si>
  <si>
    <t>2 218 800,00</t>
  </si>
  <si>
    <t>331 536,00</t>
  </si>
  <si>
    <t>10 155 100,00</t>
  </si>
  <si>
    <t>156 474,00</t>
  </si>
  <si>
    <t>1 990 550,00</t>
  </si>
  <si>
    <t>60 518,50</t>
  </si>
  <si>
    <t>2 130 490,00</t>
  </si>
  <si>
    <t>1 179 210,00</t>
  </si>
  <si>
    <t>1 930 210,00</t>
  </si>
  <si>
    <t>707 461,00</t>
  </si>
  <si>
    <t>2 434 440,00</t>
  </si>
  <si>
    <t>5 354,90</t>
  </si>
  <si>
    <t>1 326 710,00</t>
  </si>
  <si>
    <t>303 029,00</t>
  </si>
  <si>
    <t>1 668 930,00</t>
  </si>
  <si>
    <t>2 101 580,00</t>
  </si>
  <si>
    <t>1 045 120,00</t>
  </si>
  <si>
    <t>172 520,00</t>
  </si>
  <si>
    <t>1 798 220,00</t>
  </si>
  <si>
    <t>683 044,00</t>
  </si>
  <si>
    <t>782 308,00</t>
  </si>
  <si>
    <t>22 825,80</t>
  </si>
  <si>
    <t>2 858 870,00</t>
  </si>
  <si>
    <t>3 886 390,00</t>
  </si>
  <si>
    <t>48 832,10</t>
  </si>
  <si>
    <t>1 319 140,00</t>
  </si>
  <si>
    <t>46 514,50</t>
  </si>
  <si>
    <t>1 028 260,00</t>
  </si>
  <si>
    <t>453 512,00</t>
  </si>
  <si>
    <t>1 068 330,00</t>
  </si>
  <si>
    <t>420 563,00</t>
  </si>
  <si>
    <t>1 374 210,00</t>
  </si>
  <si>
    <t>395 033,00</t>
  </si>
  <si>
    <t>4 594 660,00</t>
  </si>
  <si>
    <t>95 777,50</t>
  </si>
  <si>
    <t>1 032 610,00</t>
  </si>
  <si>
    <t>189 809,00</t>
  </si>
  <si>
    <t>2 481 120,00</t>
  </si>
  <si>
    <t>601 193,00</t>
  </si>
  <si>
    <t>2 202 890,00</t>
  </si>
  <si>
    <t>10 476,00</t>
  </si>
  <si>
    <t>980 972,00</t>
  </si>
  <si>
    <t>45 714,00</t>
  </si>
  <si>
    <t>2 249 140,00</t>
  </si>
  <si>
    <t>234 245,00</t>
  </si>
  <si>
    <t>1 390 230,00</t>
  </si>
  <si>
    <t>575 796,00</t>
  </si>
  <si>
    <t>835 043,00</t>
  </si>
  <si>
    <t>37 939,50</t>
  </si>
  <si>
    <t>1 773 330,00</t>
  </si>
  <si>
    <t>909 297,00</t>
  </si>
  <si>
    <t>5 503 770,00</t>
  </si>
  <si>
    <t>90 069,90</t>
  </si>
  <si>
    <t>3 579 190,00</t>
  </si>
  <si>
    <t>80 545,00</t>
  </si>
  <si>
    <t>1 257 010,00</t>
  </si>
  <si>
    <t>666 362,00</t>
  </si>
  <si>
    <t>7 714 670,00</t>
  </si>
  <si>
    <t>141 045,00</t>
  </si>
  <si>
    <t>1 997 990,00</t>
  </si>
  <si>
    <t>108 795,00</t>
  </si>
  <si>
    <t>1 840 320,00</t>
  </si>
  <si>
    <t>223 896,00</t>
  </si>
  <si>
    <t>2 043 710,00</t>
  </si>
  <si>
    <t>667 403,00</t>
  </si>
  <si>
    <t>2 845 240,00</t>
  </si>
  <si>
    <t>209 295,00</t>
  </si>
  <si>
    <t>1 653 770,00</t>
  </si>
  <si>
    <t>48 328,20</t>
  </si>
  <si>
    <t>1 303 080,00</t>
  </si>
  <si>
    <t>543 438,00</t>
  </si>
  <si>
    <t>3 747 890,00</t>
  </si>
  <si>
    <t>75 434,60</t>
  </si>
  <si>
    <t>1 645 700,00</t>
  </si>
  <si>
    <t>84 338,00</t>
  </si>
  <si>
    <t>1 712 080,00</t>
  </si>
  <si>
    <t>270 265,00</t>
  </si>
  <si>
    <t>3 570 860,00</t>
  </si>
  <si>
    <t>55 841,90</t>
  </si>
  <si>
    <t>1 265 570,00</t>
  </si>
  <si>
    <t>50 554,80</t>
  </si>
  <si>
    <t>2 050 500,00</t>
  </si>
  <si>
    <t>751 701,00</t>
  </si>
  <si>
    <t>4 210 410,00</t>
  </si>
  <si>
    <t>90 302,10</t>
  </si>
  <si>
    <t>2 614 390,00</t>
  </si>
  <si>
    <t>41 283,70</t>
  </si>
  <si>
    <t>2 940 280,00</t>
  </si>
  <si>
    <t>1 376 090,00</t>
  </si>
  <si>
    <t>200 829,00</t>
  </si>
  <si>
    <t>1 307 470,00</t>
  </si>
  <si>
    <t>2 866 150,00</t>
  </si>
  <si>
    <t>1 099 410,00</t>
  </si>
  <si>
    <t>50 749,10</t>
  </si>
  <si>
    <t>857 994,00</t>
  </si>
  <si>
    <t>1 014 360,00</t>
  </si>
  <si>
    <t>2 409 100,00</t>
  </si>
  <si>
    <t>226 583,00</t>
  </si>
  <si>
    <t>1 026 900,00</t>
  </si>
  <si>
    <t>343 133,00</t>
  </si>
  <si>
    <t>916 052,00</t>
  </si>
  <si>
    <t>329 314,00</t>
  </si>
  <si>
    <t>886 053,00</t>
  </si>
  <si>
    <t>232 745,00</t>
  </si>
  <si>
    <t>5 865 640,00</t>
  </si>
  <si>
    <t>177 584,00</t>
  </si>
  <si>
    <t>1 873 130,00</t>
  </si>
  <si>
    <t>322 746,00</t>
  </si>
  <si>
    <t>3 436 780,00</t>
  </si>
  <si>
    <t>101 990,00</t>
  </si>
  <si>
    <t>2 385 270,00</t>
  </si>
  <si>
    <t>124 094,00</t>
  </si>
  <si>
    <t>55 401,00</t>
  </si>
  <si>
    <t>9 438 680,00</t>
  </si>
  <si>
    <t>138 157,00</t>
  </si>
  <si>
    <t>31 083,20</t>
  </si>
  <si>
    <t>113 977,00</t>
  </si>
  <si>
    <t>227 068,00</t>
  </si>
  <si>
    <t>11 962,10</t>
  </si>
  <si>
    <t>395 635,00</t>
  </si>
  <si>
    <t>25 059,40</t>
  </si>
  <si>
    <t>67 643,30</t>
  </si>
  <si>
    <t>1 384,25</t>
  </si>
  <si>
    <t>431 056,00</t>
  </si>
  <si>
    <t>349 364,00</t>
  </si>
  <si>
    <t>396 085,00</t>
  </si>
  <si>
    <t>55 616,10</t>
  </si>
  <si>
    <t>102 652,00</t>
  </si>
  <si>
    <t>846,64</t>
  </si>
  <si>
    <t>199 253,00</t>
  </si>
  <si>
    <t>5 128,60</t>
  </si>
  <si>
    <t>58 714,90</t>
  </si>
  <si>
    <t>5 420,75</t>
  </si>
  <si>
    <t>171 814,00</t>
  </si>
  <si>
    <t>110,99</t>
  </si>
  <si>
    <t>140 050,00</t>
  </si>
  <si>
    <t>182 261,00</t>
  </si>
  <si>
    <t>328 389,00</t>
  </si>
  <si>
    <t>1 477,57</t>
  </si>
  <si>
    <t>36 621,90</t>
  </si>
  <si>
    <t>290,27</t>
  </si>
  <si>
    <t>74 195,00</t>
  </si>
  <si>
    <t>93 471,90</t>
  </si>
  <si>
    <t>272 628,00</t>
  </si>
  <si>
    <t>432 037,00</t>
  </si>
  <si>
    <t>63 172,50</t>
  </si>
  <si>
    <t>185 432,00</t>
  </si>
  <si>
    <t>64 969,50</t>
  </si>
  <si>
    <t>198 522,00</t>
  </si>
  <si>
    <t>358,78</t>
  </si>
  <si>
    <t>101 192,00</t>
  </si>
  <si>
    <t>97 498,60</t>
  </si>
  <si>
    <t>45 888,40</t>
  </si>
  <si>
    <t>115 926,00</t>
  </si>
  <si>
    <t>96,75</t>
  </si>
  <si>
    <t>69 741,40</t>
  </si>
  <si>
    <t>17 882,90</t>
  </si>
  <si>
    <t>26 647,10</t>
  </si>
  <si>
    <t>5 886,13</t>
  </si>
  <si>
    <t>706,96</t>
  </si>
  <si>
    <t>193,51</t>
  </si>
  <si>
    <t>180 338,00</t>
  </si>
  <si>
    <t>160 771,00</t>
  </si>
  <si>
    <t>96 054,30</t>
  </si>
  <si>
    <t>21 413,00</t>
  </si>
  <si>
    <t>102 495,00</t>
  </si>
  <si>
    <t>3 663,20</t>
  </si>
  <si>
    <t>85 975,90</t>
  </si>
  <si>
    <t>16 409,40</t>
  </si>
  <si>
    <t>54 059,90</t>
  </si>
  <si>
    <t>169 122,00</t>
  </si>
  <si>
    <t>99 314,90</t>
  </si>
  <si>
    <t>297,59</t>
  </si>
  <si>
    <t>345 184,00</t>
  </si>
  <si>
    <t>293 582,00</t>
  </si>
  <si>
    <t>11 539,40</t>
  </si>
  <si>
    <t>2 193,91</t>
  </si>
  <si>
    <t>510 275,00</t>
  </si>
  <si>
    <t>88 028,90</t>
  </si>
  <si>
    <t>82 171,50</t>
  </si>
  <si>
    <t>11 998,70</t>
  </si>
  <si>
    <t>69 874,70</t>
  </si>
  <si>
    <t>258 064,00</t>
  </si>
  <si>
    <t>118 848,00</t>
  </si>
  <si>
    <t>184 094,00</t>
  </si>
  <si>
    <t>787 543,00</t>
  </si>
  <si>
    <t>146 055,00</t>
  </si>
  <si>
    <t>21 182,60</t>
  </si>
  <si>
    <t>40 600,60</t>
  </si>
  <si>
    <t>66 207,90</t>
  </si>
  <si>
    <t>355,55</t>
  </si>
  <si>
    <t>238 416,00</t>
  </si>
  <si>
    <t>1 331,09</t>
  </si>
  <si>
    <t>84 713,50</t>
  </si>
  <si>
    <t>24 195,80</t>
  </si>
  <si>
    <t>113 847,00</t>
  </si>
  <si>
    <t>9 930,18</t>
  </si>
  <si>
    <t>147 600,00</t>
  </si>
  <si>
    <t>2 089,78</t>
  </si>
  <si>
    <t>32 864,30</t>
  </si>
  <si>
    <t>74 700,10</t>
  </si>
  <si>
    <t>45 966,20</t>
  </si>
  <si>
    <t>810,68</t>
  </si>
  <si>
    <t>51 922,50</t>
  </si>
  <si>
    <t>41 087,10</t>
  </si>
  <si>
    <t>69 357,30</t>
  </si>
  <si>
    <t>137 316,00</t>
  </si>
  <si>
    <t>13 472,70</t>
  </si>
  <si>
    <t>96 139,00</t>
  </si>
  <si>
    <t>737 869,00</t>
  </si>
  <si>
    <t>81 829,60</t>
  </si>
  <si>
    <t>44 139,40</t>
  </si>
  <si>
    <t>157 609,00</t>
  </si>
  <si>
    <t>20 721,40</t>
  </si>
  <si>
    <t>58 798,70</t>
  </si>
  <si>
    <t>2 787,67</t>
  </si>
  <si>
    <t>385 412,00</t>
  </si>
  <si>
    <t>35 715,90</t>
  </si>
  <si>
    <t>33 465,30</t>
  </si>
  <si>
    <t>2 248,47</t>
  </si>
  <si>
    <t>159 889,00</t>
  </si>
  <si>
    <t>59 898,70</t>
  </si>
  <si>
    <t>177 827,00</t>
  </si>
  <si>
    <t>23 239,90</t>
  </si>
  <si>
    <t>91 719,90</t>
  </si>
  <si>
    <t>64 457,00</t>
  </si>
  <si>
    <t>30 762,30</t>
  </si>
  <si>
    <t>4 643,70</t>
  </si>
  <si>
    <t>2 618,04</t>
  </si>
  <si>
    <t>66 471,60</t>
  </si>
  <si>
    <t>55 898,00</t>
  </si>
  <si>
    <t>15 000,00</t>
  </si>
  <si>
    <t>63 386,90</t>
  </si>
  <si>
    <t>172 819,00</t>
  </si>
  <si>
    <t>148 609,00</t>
  </si>
  <si>
    <t>127 533,00</t>
  </si>
  <si>
    <t>5 851,07</t>
  </si>
  <si>
    <t>283 133,00</t>
  </si>
  <si>
    <t>54 804,20</t>
  </si>
  <si>
    <t>67 746,10</t>
  </si>
  <si>
    <t>5 753,69</t>
  </si>
  <si>
    <t>32 022,80</t>
  </si>
  <si>
    <t>1 470,82</t>
  </si>
  <si>
    <t>137 926,00</t>
  </si>
  <si>
    <t>76 339,50</t>
  </si>
  <si>
    <t>110 120,00</t>
  </si>
  <si>
    <t>354 775,00</t>
  </si>
  <si>
    <t>398 590,00</t>
  </si>
  <si>
    <t>214 875,00</t>
  </si>
  <si>
    <t>26 739,00</t>
  </si>
  <si>
    <t>148 358,00</t>
  </si>
  <si>
    <t>271 839,00</t>
  </si>
  <si>
    <t>60 795,10</t>
  </si>
  <si>
    <t>3 594,62</t>
  </si>
  <si>
    <t>231 784,00</t>
  </si>
  <si>
    <t>48 566,90</t>
  </si>
  <si>
    <t>55 724,20</t>
  </si>
  <si>
    <t>39 206,30</t>
  </si>
  <si>
    <t>43 844,80</t>
  </si>
  <si>
    <t>1 791,11</t>
  </si>
  <si>
    <t>261 164,00</t>
  </si>
  <si>
    <t>1 305 300,00</t>
  </si>
  <si>
    <t>50 745,00</t>
  </si>
  <si>
    <t>5 630,34</t>
  </si>
  <si>
    <t>88 613,40</t>
  </si>
  <si>
    <t>315 046,00</t>
  </si>
  <si>
    <t>208 669,00</t>
  </si>
  <si>
    <t>449 231,00</t>
  </si>
  <si>
    <t>33 634,30</t>
  </si>
  <si>
    <t>9 306,40</t>
  </si>
  <si>
    <t>977,30</t>
  </si>
  <si>
    <t>35 578,60</t>
  </si>
  <si>
    <t>297,60</t>
  </si>
  <si>
    <t>87 872,30</t>
  </si>
  <si>
    <t>8 884,78</t>
  </si>
  <si>
    <t>583 301,00</t>
  </si>
  <si>
    <t>391 892,00</t>
  </si>
  <si>
    <t>117 215,00</t>
  </si>
  <si>
    <t>104 756,00</t>
  </si>
  <si>
    <t>102 604,00</t>
  </si>
  <si>
    <t>12 885,10</t>
  </si>
  <si>
    <t>729 586,00</t>
  </si>
  <si>
    <t>526 229,00</t>
  </si>
  <si>
    <t>72 800,40</t>
  </si>
  <si>
    <t>1 644,07</t>
  </si>
  <si>
    <t>81 933,00</t>
  </si>
  <si>
    <t>46 086,80</t>
  </si>
  <si>
    <t>97 168,40</t>
  </si>
  <si>
    <t>68 867,60</t>
  </si>
  <si>
    <t>31 976,80</t>
  </si>
  <si>
    <t>65 389,30</t>
  </si>
  <si>
    <t>23 197,20</t>
  </si>
  <si>
    <t>236 539,00</t>
  </si>
  <si>
    <t>10 967,40</t>
  </si>
  <si>
    <t>33 517,30</t>
  </si>
  <si>
    <t>19 847,40</t>
  </si>
  <si>
    <t>157 533,00</t>
  </si>
  <si>
    <t>16 268,70</t>
  </si>
  <si>
    <t>88 171,70</t>
  </si>
  <si>
    <t>59 296,40</t>
  </si>
  <si>
    <t>92 417,40</t>
  </si>
  <si>
    <t>3 484,30</t>
  </si>
  <si>
    <t>86 554,20</t>
  </si>
  <si>
    <t>53 309,60</t>
  </si>
  <si>
    <t>61 149,90</t>
  </si>
  <si>
    <t>39 149,90</t>
  </si>
  <si>
    <t>15 301,70</t>
  </si>
  <si>
    <t>234,17</t>
  </si>
  <si>
    <t>121 862,00</t>
  </si>
  <si>
    <t>75 910,40</t>
  </si>
  <si>
    <t>89 049,80</t>
  </si>
  <si>
    <t>68 665,20</t>
  </si>
  <si>
    <t>74 995,00</t>
  </si>
  <si>
    <t>522,04</t>
  </si>
  <si>
    <t>70 029,60</t>
  </si>
  <si>
    <t>14 777,40</t>
  </si>
  <si>
    <t>747,60</t>
  </si>
  <si>
    <t>117 186,00</t>
  </si>
  <si>
    <t>99 793,60</t>
  </si>
  <si>
    <t>447 167,00</t>
  </si>
  <si>
    <t>438 574,00</t>
  </si>
  <si>
    <t>83 937,00</t>
  </si>
  <si>
    <t>1 426,94</t>
  </si>
  <si>
    <t>325 165,00</t>
  </si>
  <si>
    <t>174 035,00</t>
  </si>
  <si>
    <t>39 205,70</t>
  </si>
  <si>
    <t>3 487,50</t>
  </si>
  <si>
    <t>23 478,10</t>
  </si>
  <si>
    <t>107 548,00</t>
  </si>
  <si>
    <t>172 829,00</t>
  </si>
  <si>
    <t>21 524,40</t>
  </si>
  <si>
    <t>684,17</t>
  </si>
  <si>
    <t>55 267,30</t>
  </si>
  <si>
    <t>47 114,70</t>
  </si>
  <si>
    <t>130 040,00</t>
  </si>
  <si>
    <t>880,55</t>
  </si>
  <si>
    <t>336 667,00</t>
  </si>
  <si>
    <t>65 342,90</t>
  </si>
  <si>
    <t>15 086,80</t>
  </si>
  <si>
    <t>394 777,00</t>
  </si>
  <si>
    <t>136 820,00</t>
  </si>
  <si>
    <t>97 017,80</t>
  </si>
  <si>
    <t>202 229,00</t>
  </si>
  <si>
    <t>74 150,30</t>
  </si>
  <si>
    <t>529 271,00</t>
  </si>
  <si>
    <t>461 657,00</t>
  </si>
  <si>
    <t>85 816,30</t>
  </si>
  <si>
    <t>3 049,13</t>
  </si>
  <si>
    <t>4 612,26</t>
  </si>
  <si>
    <t>140 070,00</t>
  </si>
  <si>
    <t>28 159,30</t>
  </si>
  <si>
    <t>80 355,20</t>
  </si>
  <si>
    <t>127 784,00</t>
  </si>
  <si>
    <t>5 751,60</t>
  </si>
  <si>
    <t>190 240,00</t>
  </si>
  <si>
    <t>55 521,10</t>
  </si>
  <si>
    <t>40 321,90</t>
  </si>
  <si>
    <t>73 460,60</t>
  </si>
  <si>
    <t>3 020,33</t>
  </si>
  <si>
    <t>451 164,00</t>
  </si>
  <si>
    <t>64 679,80</t>
  </si>
  <si>
    <t>97 413,90</t>
  </si>
  <si>
    <t>166 668,00</t>
  </si>
  <si>
    <t>38 025,20</t>
  </si>
  <si>
    <t>60 392,70</t>
  </si>
  <si>
    <t>5 570,15</t>
  </si>
  <si>
    <t>716 021,00</t>
  </si>
  <si>
    <t>157 101,00</t>
  </si>
  <si>
    <t>284 947,00</t>
  </si>
  <si>
    <t>261 367,00</t>
  </si>
  <si>
    <t>57 645,50</t>
  </si>
  <si>
    <t>2 648,78</t>
  </si>
  <si>
    <t>324 335,00</t>
  </si>
  <si>
    <t>267 474,00</t>
  </si>
  <si>
    <t>193 826,00</t>
  </si>
  <si>
    <t>384 047,00</t>
  </si>
  <si>
    <t>16 469,60</t>
  </si>
  <si>
    <t>6 999,52</t>
  </si>
  <si>
    <t>40 895,40</t>
  </si>
  <si>
    <t>49 529,70</t>
  </si>
  <si>
    <t>12 596,40</t>
  </si>
  <si>
    <t>319 686,00</t>
  </si>
  <si>
    <t>3 442,70</t>
  </si>
  <si>
    <t>195 352,00</t>
  </si>
  <si>
    <t>65 956,70</t>
  </si>
  <si>
    <t>203 848,00</t>
  </si>
  <si>
    <t>44 975,30</t>
  </si>
  <si>
    <t>101 786,00</t>
  </si>
  <si>
    <t>63 666,50</t>
  </si>
  <si>
    <t>213 927,00</t>
  </si>
  <si>
    <t>161 547,00</t>
  </si>
  <si>
    <t>601 638,00</t>
  </si>
  <si>
    <t>224 833,00</t>
  </si>
  <si>
    <t>617 189,00</t>
  </si>
  <si>
    <t>7 074,88</t>
  </si>
  <si>
    <t>120 406,00</t>
  </si>
  <si>
    <t>39 121,70</t>
  </si>
  <si>
    <t>221 743,00</t>
  </si>
  <si>
    <t>173 698,00</t>
  </si>
  <si>
    <t>17 902,60</t>
  </si>
  <si>
    <t>241,49</t>
  </si>
  <si>
    <t>238 378,00</t>
  </si>
  <si>
    <t>23 527,70</t>
  </si>
  <si>
    <t>301 548,00</t>
  </si>
  <si>
    <t>85 234,40</t>
  </si>
  <si>
    <t>137 117,00</t>
  </si>
  <si>
    <t>14 314,50</t>
  </si>
  <si>
    <t>28 590,30</t>
  </si>
  <si>
    <t>15 269,10</t>
  </si>
  <si>
    <t>423 908,00</t>
  </si>
  <si>
    <t>86 646,10</t>
  </si>
  <si>
    <t>89 765,20</t>
  </si>
  <si>
    <t>7 557,05</t>
  </si>
  <si>
    <t>261 715,00</t>
  </si>
  <si>
    <t>7 334,57</t>
  </si>
  <si>
    <t>194 533,00</t>
  </si>
  <si>
    <t>10 582,00</t>
  </si>
  <si>
    <t>66 784,50</t>
  </si>
  <si>
    <t>3 435,84</t>
  </si>
  <si>
    <t>128 421,00</t>
  </si>
  <si>
    <t>2 513,97</t>
  </si>
  <si>
    <t>23 197,80</t>
  </si>
  <si>
    <t>13 442,00</t>
  </si>
  <si>
    <t>165 188,00</t>
  </si>
  <si>
    <t>2 765,66</t>
  </si>
  <si>
    <t>307 579,00</t>
  </si>
  <si>
    <t>38 530,40</t>
  </si>
  <si>
    <t>430,55</t>
  </si>
  <si>
    <t>27 969,00</t>
  </si>
  <si>
    <t>23 060,30</t>
  </si>
  <si>
    <t>27 466,00</t>
  </si>
  <si>
    <t>170 213,00</t>
  </si>
  <si>
    <t>9 042,35</t>
  </si>
  <si>
    <t>168 940,00</t>
  </si>
  <si>
    <t>18 292,70</t>
  </si>
  <si>
    <t>47 094,40</t>
  </si>
  <si>
    <t>68 602,50</t>
  </si>
  <si>
    <t>3 346,30</t>
  </si>
  <si>
    <t>14 271,70</t>
  </si>
  <si>
    <t>4 082,95</t>
  </si>
  <si>
    <t>546 080,00</t>
  </si>
  <si>
    <t>485 728,00</t>
  </si>
  <si>
    <t>17 747,60</t>
  </si>
  <si>
    <t>160,99</t>
  </si>
  <si>
    <t>30 333,10</t>
  </si>
  <si>
    <t>7 560,53</t>
  </si>
  <si>
    <t>5 448,00</t>
  </si>
  <si>
    <t>24 068,00</t>
  </si>
  <si>
    <t>2 416,65</t>
  </si>
  <si>
    <t>53 781,30</t>
  </si>
  <si>
    <t>28 257,40</t>
  </si>
  <si>
    <t>26 133,70</t>
  </si>
  <si>
    <t>31 041,60</t>
  </si>
  <si>
    <t>400 579,00</t>
  </si>
  <si>
    <t>102 625,00</t>
  </si>
  <si>
    <t>29 580,70</t>
  </si>
  <si>
    <t>72 443,10</t>
  </si>
  <si>
    <t>7 152,98</t>
  </si>
  <si>
    <t>11 529,20</t>
  </si>
  <si>
    <t>RECAP JANVIER 2016</t>
  </si>
  <si>
    <t>RECAP AVRIL 2016</t>
  </si>
  <si>
    <t>NBR DE JOURNEES SAISIES</t>
  </si>
  <si>
    <t>NBR DE JOURNEES VALIDEES</t>
  </si>
  <si>
    <t>ÉMISSION
MANUELLE</t>
  </si>
  <si>
    <t>ERREURS DE SAISIE PAR AGENCE</t>
  </si>
  <si>
    <t>RECAP FEVRIER 2016</t>
  </si>
  <si>
    <t>RECAP MAI 2016</t>
  </si>
  <si>
    <t>RECAP JUIN 2016</t>
  </si>
  <si>
    <t>RECAP 1er TRIMESTRE 2016</t>
  </si>
  <si>
    <t>RECAP 2eme TRIMESTRE 2016</t>
  </si>
  <si>
    <t>17*</t>
  </si>
  <si>
    <t>12*</t>
  </si>
  <si>
    <t>* Il s'agit de la Moyenne du nombre de journées saisies et du nombre de journées validées.</t>
  </si>
  <si>
    <t>9*</t>
  </si>
  <si>
    <t>11*</t>
  </si>
  <si>
    <t>7*</t>
  </si>
  <si>
    <t>28*</t>
  </si>
  <si>
    <t>10*</t>
  </si>
  <si>
    <t>8*</t>
  </si>
  <si>
    <t>RECAP 2eme SEMESTRE 2016</t>
  </si>
  <si>
    <t>56*</t>
  </si>
  <si>
    <t>58*</t>
  </si>
  <si>
    <t>2 674 520,00</t>
  </si>
  <si>
    <t>2 652 920,00</t>
  </si>
  <si>
    <t>1 711 940,00</t>
  </si>
  <si>
    <t>2 684 470,00</t>
  </si>
  <si>
    <t>68 993,70</t>
  </si>
  <si>
    <t>451 690,00</t>
  </si>
  <si>
    <t>36 565,50</t>
  </si>
  <si>
    <t>3 188 700,00</t>
  </si>
  <si>
    <t>503 449,00</t>
  </si>
  <si>
    <t>427 682,00</t>
  </si>
  <si>
    <t>34 843,40</t>
  </si>
  <si>
    <t>4 349 050,00</t>
  </si>
  <si>
    <t>119 075,00</t>
  </si>
  <si>
    <t>301 657,00</t>
  </si>
  <si>
    <t>23 571,00</t>
  </si>
  <si>
    <t>1 628 450,00</t>
  </si>
  <si>
    <t>445 838,00</t>
  </si>
  <si>
    <t>2 366 410,00</t>
  </si>
  <si>
    <t>18 660,80</t>
  </si>
  <si>
    <t>342 309,00</t>
  </si>
  <si>
    <t>7 094,64</t>
  </si>
  <si>
    <t>511 297,00</t>
  </si>
  <si>
    <t>69 144,60</t>
  </si>
  <si>
    <t>1 379 640,00</t>
  </si>
  <si>
    <t>515 266,00</t>
  </si>
  <si>
    <t>4 586 380,00</t>
  </si>
  <si>
    <t>153 684,00</t>
  </si>
  <si>
    <t>107 231,00</t>
  </si>
  <si>
    <t>29 493,90</t>
  </si>
  <si>
    <t>2 047 460,00</t>
  </si>
  <si>
    <t>786 474,00</t>
  </si>
  <si>
    <t>24 000,00</t>
  </si>
  <si>
    <t>308 890,00</t>
  </si>
  <si>
    <t>579 619,00</t>
  </si>
  <si>
    <t>1 087 800,00</t>
  </si>
  <si>
    <t>571 699,00</t>
  </si>
  <si>
    <t>948 944,00</t>
  </si>
  <si>
    <t>65 611,80</t>
  </si>
  <si>
    <t>347 673,00</t>
  </si>
  <si>
    <t>73 735,90</t>
  </si>
  <si>
    <t>1 120 060,00</t>
  </si>
  <si>
    <t>317 968,00</t>
  </si>
  <si>
    <t>870 028,00</t>
  </si>
  <si>
    <t>29 415,30</t>
  </si>
  <si>
    <t>381 651,00</t>
  </si>
  <si>
    <t>109 069,00</t>
  </si>
  <si>
    <t>1 664 020,00</t>
  </si>
  <si>
    <t>324 224,00</t>
  </si>
  <si>
    <t>3 116 030,00</t>
  </si>
  <si>
    <t>22 690,70</t>
  </si>
  <si>
    <t>888 939,00</t>
  </si>
  <si>
    <t>600 588,00</t>
  </si>
  <si>
    <t>1 415 630,00</t>
  </si>
  <si>
    <t>254 117,00</t>
  </si>
  <si>
    <t>6 698 300,00</t>
  </si>
  <si>
    <t>45 129,00</t>
  </si>
  <si>
    <t>508 480,00</t>
  </si>
  <si>
    <t>149 787,00</t>
  </si>
  <si>
    <t>1 508 570,00</t>
  </si>
  <si>
    <t>1 907 870,00</t>
  </si>
  <si>
    <t>395 810,00</t>
  </si>
  <si>
    <t>212 189,00</t>
  </si>
  <si>
    <t>1 779 100,00</t>
  </si>
  <si>
    <t>606 361,00</t>
  </si>
  <si>
    <t>1 923 550,00</t>
  </si>
  <si>
    <t>13 680,20</t>
  </si>
  <si>
    <t>523 041,00</t>
  </si>
  <si>
    <t>300 984,00</t>
  </si>
  <si>
    <t>1 346 140,00</t>
  </si>
  <si>
    <t>713 545,00</t>
  </si>
  <si>
    <t>2 052 730,00</t>
  </si>
  <si>
    <t>65 291,10</t>
  </si>
  <si>
    <t>775 911,00</t>
  </si>
  <si>
    <t>166 602,00</t>
  </si>
  <si>
    <t>1 497 220,00</t>
  </si>
  <si>
    <t>1 261 960,00</t>
  </si>
  <si>
    <t>3 551 690,00</t>
  </si>
  <si>
    <t>117 962,00</t>
  </si>
  <si>
    <t>1 806 070,00</t>
  </si>
  <si>
    <t>16 325,60</t>
  </si>
  <si>
    <t>1 940 280,00</t>
  </si>
  <si>
    <t>565 786,00</t>
  </si>
  <si>
    <t>1 728 520,00</t>
  </si>
  <si>
    <t>32 270,00</t>
  </si>
  <si>
    <t>942 001,00</t>
  </si>
  <si>
    <t>352 693,00</t>
  </si>
  <si>
    <t>1 392 670,00</t>
  </si>
  <si>
    <t>735 012,00</t>
  </si>
  <si>
    <t>744 532,00</t>
  </si>
  <si>
    <t>97 260,80</t>
  </si>
  <si>
    <t>2 543 560,00</t>
  </si>
  <si>
    <t>658 667,00</t>
  </si>
  <si>
    <t>3 404 700,00</t>
  </si>
  <si>
    <t>99 950,00</t>
  </si>
  <si>
    <t>796 656,00</t>
  </si>
  <si>
    <t>40 180,50</t>
  </si>
  <si>
    <t>1 409 520,00</t>
  </si>
  <si>
    <t>1 306 180,00</t>
  </si>
  <si>
    <t>1 676 710,00</t>
  </si>
  <si>
    <t>703 120,00</t>
  </si>
  <si>
    <t>74 611,60</t>
  </si>
  <si>
    <t>4 548 800,00</t>
  </si>
  <si>
    <t>203 087,00</t>
  </si>
  <si>
    <t>2 366 690,00</t>
  </si>
  <si>
    <t>18 282,90</t>
  </si>
  <si>
    <t>1 917 740,00</t>
  </si>
  <si>
    <t>785 658,00</t>
  </si>
  <si>
    <t>2 475 980,00</t>
  </si>
  <si>
    <t>87 449,80</t>
  </si>
  <si>
    <t>1 320 170,00</t>
  </si>
  <si>
    <t>70 992,00</t>
  </si>
  <si>
    <t>2 559 730,00</t>
  </si>
  <si>
    <t>2 218 330,00</t>
  </si>
  <si>
    <t>2 042 680,00</t>
  </si>
  <si>
    <t>26 734,80</t>
  </si>
  <si>
    <t>875 026,00</t>
  </si>
  <si>
    <t>7 956,07</t>
  </si>
  <si>
    <t>1 514 500,00</t>
  </si>
  <si>
    <t>834 191,00</t>
  </si>
  <si>
    <t>2 850 020,00</t>
  </si>
  <si>
    <t>14 321,10</t>
  </si>
  <si>
    <t>628 817,00</t>
  </si>
  <si>
    <t>486 507,00</t>
  </si>
  <si>
    <t>1 831 550,00</t>
  </si>
  <si>
    <t>6 169,80</t>
  </si>
  <si>
    <t>445 287,00</t>
  </si>
  <si>
    <t>27 773,00</t>
  </si>
  <si>
    <t>2 146 730,00</t>
  </si>
  <si>
    <t>1 072 750,00</t>
  </si>
  <si>
    <t>3 902 260,00</t>
  </si>
  <si>
    <t>25 864,70</t>
  </si>
  <si>
    <t>1 249 230,00</t>
  </si>
  <si>
    <t>687 599,00</t>
  </si>
  <si>
    <t>3 549 190,00</t>
  </si>
  <si>
    <t>1 344 890,00</t>
  </si>
  <si>
    <t>5 757 970,00</t>
  </si>
  <si>
    <t>46 089,60</t>
  </si>
  <si>
    <t>998 196,00</t>
  </si>
  <si>
    <t>334 257,00</t>
  </si>
  <si>
    <t>4 656 130,00</t>
  </si>
  <si>
    <t>46 356,50</t>
  </si>
  <si>
    <t>37 244,70</t>
  </si>
  <si>
    <t>192 603,00</t>
  </si>
  <si>
    <t>2 507 300,00</t>
  </si>
  <si>
    <t>9 112,20</t>
  </si>
  <si>
    <t>1 010 160,00</t>
  </si>
  <si>
    <t>229 679,00</t>
  </si>
  <si>
    <t>1 785 160,00</t>
  </si>
  <si>
    <t>683 677,00</t>
  </si>
  <si>
    <t>5 026 990,00</t>
  </si>
  <si>
    <t>53 141,10</t>
  </si>
  <si>
    <t>2 934 760,00</t>
  </si>
  <si>
    <t>552 676,00</t>
  </si>
  <si>
    <t>1 446 780,00</t>
  </si>
  <si>
    <t>546 740,00</t>
  </si>
  <si>
    <t>6 878 400,00</t>
  </si>
  <si>
    <t>72 214,60</t>
  </si>
  <si>
    <t>1 728 300,00</t>
  </si>
  <si>
    <t>40 773,30</t>
  </si>
  <si>
    <t>2 423 490,00</t>
  </si>
  <si>
    <t>3 246 790,00</t>
  </si>
  <si>
    <t>1 427 770,00</t>
  </si>
  <si>
    <t>413 285,00</t>
  </si>
  <si>
    <t>3 358 890,00</t>
  </si>
  <si>
    <t>60 357,10</t>
  </si>
  <si>
    <t>2 185 890,00</t>
  </si>
  <si>
    <t>610 290,00</t>
  </si>
  <si>
    <t>1 614 050,00</t>
  </si>
  <si>
    <t>708 688,00</t>
  </si>
  <si>
    <t>2 777 470,00</t>
  </si>
  <si>
    <t>99 265,50</t>
  </si>
  <si>
    <t>1 025 920,00</t>
  </si>
  <si>
    <t>93 997,20</t>
  </si>
  <si>
    <t>3 348 750,00</t>
  </si>
  <si>
    <t>374 941,00</t>
  </si>
  <si>
    <t>2 014 480,00</t>
  </si>
  <si>
    <t>6 120 510,00</t>
  </si>
  <si>
    <t>112 177,00</t>
  </si>
  <si>
    <t>1 499 480,00</t>
  </si>
  <si>
    <t>53 595,80</t>
  </si>
  <si>
    <t>1 533 670,00</t>
  </si>
  <si>
    <t>1 158 620,00</t>
  </si>
  <si>
    <t>1 720 290,00</t>
  </si>
  <si>
    <t>144 268,00</t>
  </si>
  <si>
    <t>931 239,00</t>
  </si>
  <si>
    <t>409 333,00</t>
  </si>
  <si>
    <t>1 513 380,00</t>
  </si>
  <si>
    <t>489 308,00</t>
  </si>
  <si>
    <t>1 571 380,00</t>
  </si>
  <si>
    <t>23 933,30</t>
  </si>
  <si>
    <t>1 067 990,00</t>
  </si>
  <si>
    <t>36 493,80</t>
  </si>
  <si>
    <t>1 779 700,00</t>
  </si>
  <si>
    <t>506 117,00</t>
  </si>
  <si>
    <t>1 584 180,00</t>
  </si>
  <si>
    <t>25 227,40</t>
  </si>
  <si>
    <t>1 103 330,00</t>
  </si>
  <si>
    <t>238 526,00</t>
  </si>
  <si>
    <t>2 377 380,00</t>
  </si>
  <si>
    <t>942 117,00</t>
  </si>
  <si>
    <t>3 748 980,00</t>
  </si>
  <si>
    <t>35 735,10</t>
  </si>
  <si>
    <t>2 755 370,00</t>
  </si>
  <si>
    <t>61 361,80</t>
  </si>
  <si>
    <t>2 217 850,00</t>
  </si>
  <si>
    <t>741 708,00</t>
  </si>
  <si>
    <t>3 018 450,00</t>
  </si>
  <si>
    <t>52 039,60</t>
  </si>
  <si>
    <t>2 025 810,00</t>
  </si>
  <si>
    <t>2 590 800,00</t>
  </si>
  <si>
    <t>2 012 010,00</t>
  </si>
  <si>
    <t>84 856,80</t>
  </si>
  <si>
    <t>1 720 850,00</t>
  </si>
  <si>
    <t>1 103 970,00</t>
  </si>
  <si>
    <t>2 407 310,00</t>
  </si>
  <si>
    <t>106 709,00</t>
  </si>
  <si>
    <t>558 221,00</t>
  </si>
  <si>
    <t>2 458 900,00</t>
  </si>
  <si>
    <t>15 717,80</t>
  </si>
  <si>
    <t>905 103,00</t>
  </si>
  <si>
    <t>40 991,40</t>
  </si>
  <si>
    <t>1 575 240,00</t>
  </si>
  <si>
    <t>95 594,70</t>
  </si>
  <si>
    <t>1 537 200,00</t>
  </si>
  <si>
    <t>204 990,00</t>
  </si>
  <si>
    <t>5 525 080,00</t>
  </si>
  <si>
    <t>53 737,20</t>
  </si>
  <si>
    <t>1 282 820,00</t>
  </si>
  <si>
    <t>13 004,20</t>
  </si>
  <si>
    <t>1 404 750,00</t>
  </si>
  <si>
    <t>379 241,00</t>
  </si>
  <si>
    <t>3 314 580,00</t>
  </si>
  <si>
    <t>26 749,90</t>
  </si>
  <si>
    <t>1 059 390,00</t>
  </si>
  <si>
    <t>136 924,00</t>
  </si>
  <si>
    <t>2 547 030,00</t>
  </si>
  <si>
    <t>793 700,00</t>
  </si>
  <si>
    <t>6 472 250,00</t>
  </si>
  <si>
    <t>79 232,50</t>
  </si>
  <si>
    <t>2 256 490,00</t>
  </si>
  <si>
    <t>419 898,00</t>
  </si>
  <si>
    <t>1 607 430,00</t>
  </si>
  <si>
    <t>410 544,00</t>
  </si>
  <si>
    <t>3 176 660,00</t>
  </si>
  <si>
    <t>96 809,40</t>
  </si>
  <si>
    <t>1 772 030,00</t>
  </si>
  <si>
    <t>356 408,00</t>
  </si>
  <si>
    <t>2 043 660,00</t>
  </si>
  <si>
    <t>3 066 970,00</t>
  </si>
  <si>
    <t>1 572 110,00</t>
  </si>
  <si>
    <t>66 045,30</t>
  </si>
  <si>
    <t>1 762 620,00</t>
  </si>
  <si>
    <t>1 279 670,00</t>
  </si>
  <si>
    <t>793 574,00</t>
  </si>
  <si>
    <t>5 895 040,00</t>
  </si>
  <si>
    <t>218 148,00</t>
  </si>
  <si>
    <t>2 950 190,00</t>
  </si>
  <si>
    <t>1 252 630,00</t>
  </si>
  <si>
    <t>1 842 090,00</t>
  </si>
  <si>
    <t>704 935,00</t>
  </si>
  <si>
    <t>7 068 210,00</t>
  </si>
  <si>
    <t>109 622,00</t>
  </si>
  <si>
    <t>3 232 190,00</t>
  </si>
  <si>
    <t>297 616,00</t>
  </si>
  <si>
    <t>1 919 150,00</t>
  </si>
  <si>
    <t>4 198 840,00</t>
  </si>
  <si>
    <t>1 689 300,00</t>
  </si>
  <si>
    <t>307 635,00</t>
  </si>
  <si>
    <t>841 242,00</t>
  </si>
  <si>
    <t>106 393,00</t>
  </si>
  <si>
    <t>2 105 220,00</t>
  </si>
  <si>
    <t>1 200 970,00</t>
  </si>
  <si>
    <t>2 141 780,00</t>
  </si>
  <si>
    <t>237 961,00</t>
  </si>
  <si>
    <t>6 500,00</t>
  </si>
  <si>
    <t>213 229,00</t>
  </si>
  <si>
    <t>39 386,10</t>
  </si>
  <si>
    <t>67 273,70</t>
  </si>
  <si>
    <t>94 904,80</t>
  </si>
  <si>
    <t>9 500,00</t>
  </si>
  <si>
    <t>254 779,00</t>
  </si>
  <si>
    <t>3 947,46</t>
  </si>
  <si>
    <t>212 914,00</t>
  </si>
  <si>
    <t>300 555,00</t>
  </si>
  <si>
    <t>66 177,70</t>
  </si>
  <si>
    <t>53 591,30</t>
  </si>
  <si>
    <t>296 445,00</t>
  </si>
  <si>
    <t>217 232,00</t>
  </si>
  <si>
    <t>23 800,40</t>
  </si>
  <si>
    <t>27 000,00</t>
  </si>
  <si>
    <t>16 500,00</t>
  </si>
  <si>
    <t>285 008,00</t>
  </si>
  <si>
    <t>195 112,00</t>
  </si>
  <si>
    <t>236 571,00</t>
  </si>
  <si>
    <t>51 826,60</t>
  </si>
  <si>
    <t>251 639,00</t>
  </si>
  <si>
    <t>24 189,80</t>
  </si>
  <si>
    <t>17 500,00</t>
  </si>
  <si>
    <t>127 587,00</t>
  </si>
  <si>
    <t>36 284,30</t>
  </si>
  <si>
    <t>265 069,00</t>
  </si>
  <si>
    <t>413 982,00</t>
  </si>
  <si>
    <t>557 573,00</t>
  </si>
  <si>
    <t>74 564,50</t>
  </si>
  <si>
    <t>1 674,55</t>
  </si>
  <si>
    <t>80 807,60</t>
  </si>
  <si>
    <t>3 694,84</t>
  </si>
  <si>
    <t>46 651,00</t>
  </si>
  <si>
    <t>531,77</t>
  </si>
  <si>
    <t>312 605,00</t>
  </si>
  <si>
    <t>182 933,00</t>
  </si>
  <si>
    <t>180 714,00</t>
  </si>
  <si>
    <t>191 887,00</t>
  </si>
  <si>
    <t>365 488,00</t>
  </si>
  <si>
    <t>325 652,00</t>
  </si>
  <si>
    <t>140 589,00</t>
  </si>
  <si>
    <t>90 812,80</t>
  </si>
  <si>
    <t>60 893,60</t>
  </si>
  <si>
    <t>384 886,00</t>
  </si>
  <si>
    <t>714 142,00</t>
  </si>
  <si>
    <t>32 655,90</t>
  </si>
  <si>
    <t>6 764,56</t>
  </si>
  <si>
    <t>177 786,00</t>
  </si>
  <si>
    <t>94 193,70</t>
  </si>
  <si>
    <t>227 395,00</t>
  </si>
  <si>
    <t>54 419,60</t>
  </si>
  <si>
    <t>21 000,00</t>
  </si>
  <si>
    <t>86 724,60</t>
  </si>
  <si>
    <t>244 424,00</t>
  </si>
  <si>
    <t>158 484,00</t>
  </si>
  <si>
    <t>6 683,52</t>
  </si>
  <si>
    <t>2 427,43</t>
  </si>
  <si>
    <t>293 774,00</t>
  </si>
  <si>
    <t>249 743,00</t>
  </si>
  <si>
    <t>52 557,10</t>
  </si>
  <si>
    <t>71 358,00</t>
  </si>
  <si>
    <t>21 959,90</t>
  </si>
  <si>
    <t>209 307,00</t>
  </si>
  <si>
    <t>128 898,00</t>
  </si>
  <si>
    <t>84 196,50</t>
  </si>
  <si>
    <t>101 720,00</t>
  </si>
  <si>
    <t>546,43</t>
  </si>
  <si>
    <t>137 060,00</t>
  </si>
  <si>
    <t>41 864,00</t>
  </si>
  <si>
    <t>79 383,20</t>
  </si>
  <si>
    <t>2 625,35</t>
  </si>
  <si>
    <t>93 520,90</t>
  </si>
  <si>
    <t>858,62</t>
  </si>
  <si>
    <t>63 451,00</t>
  </si>
  <si>
    <t>77 295,00</t>
  </si>
  <si>
    <t>666,19</t>
  </si>
  <si>
    <t>199 155,00</t>
  </si>
  <si>
    <t>26 506,90</t>
  </si>
  <si>
    <t>35 519,10</t>
  </si>
  <si>
    <t>156,11</t>
  </si>
  <si>
    <t>461 954,00</t>
  </si>
  <si>
    <t>11 507,20</t>
  </si>
  <si>
    <t>10 706,20</t>
  </si>
  <si>
    <t>7 151,64</t>
  </si>
  <si>
    <t>61 108,80</t>
  </si>
  <si>
    <t>136 371,00</t>
  </si>
  <si>
    <t>416 090,00</t>
  </si>
  <si>
    <t>34 784,00</t>
  </si>
  <si>
    <t>634 186,00</t>
  </si>
  <si>
    <t>553 091,00</t>
  </si>
  <si>
    <t>108 656,00</t>
  </si>
  <si>
    <t>151 240,00</t>
  </si>
  <si>
    <t>397 563,00</t>
  </si>
  <si>
    <t>587,04</t>
  </si>
  <si>
    <t>384 625,00</t>
  </si>
  <si>
    <t>33 500,00</t>
  </si>
  <si>
    <t>547 533,00</t>
  </si>
  <si>
    <t>13 000,00</t>
  </si>
  <si>
    <t>110 302,00</t>
  </si>
  <si>
    <t>26 724,30</t>
  </si>
  <si>
    <t>10 576,10</t>
  </si>
  <si>
    <t>1 377,47</t>
  </si>
  <si>
    <t>9 135,44</t>
  </si>
  <si>
    <t>434 684,00</t>
  </si>
  <si>
    <t>243 245,00</t>
  </si>
  <si>
    <t>246 811,00</t>
  </si>
  <si>
    <t>955 458,00</t>
  </si>
  <si>
    <t>25 400,00</t>
  </si>
  <si>
    <t>42 285,20</t>
  </si>
  <si>
    <t>266 781,00</t>
  </si>
  <si>
    <t>101 387,00</t>
  </si>
  <si>
    <t>65 147,10</t>
  </si>
  <si>
    <t>21 859,70</t>
  </si>
  <si>
    <t>1 114,72</t>
  </si>
  <si>
    <t>46 692,80</t>
  </si>
  <si>
    <t>26 496,80</t>
  </si>
  <si>
    <t>67 488,50</t>
  </si>
  <si>
    <t>16 062,10</t>
  </si>
  <si>
    <t>16 000,00</t>
  </si>
  <si>
    <t>95 756,20</t>
  </si>
  <si>
    <t>144 067,00</t>
  </si>
  <si>
    <t>38 671,70</t>
  </si>
  <si>
    <t>11 219,20</t>
  </si>
  <si>
    <t>9 033,35</t>
  </si>
  <si>
    <t>206,11</t>
  </si>
  <si>
    <t>50 270,00</t>
  </si>
  <si>
    <t>513 552,00</t>
  </si>
  <si>
    <t>147 345,00</t>
  </si>
  <si>
    <t>120 270,00</t>
  </si>
  <si>
    <t>45 809,30</t>
  </si>
  <si>
    <t>1 370,20</t>
  </si>
  <si>
    <t>32 497,50</t>
  </si>
  <si>
    <t>43 480,50</t>
  </si>
  <si>
    <t>33 047,00</t>
  </si>
  <si>
    <t>92 035,60</t>
  </si>
  <si>
    <t>2 019,80</t>
  </si>
  <si>
    <t>40 000,00</t>
  </si>
  <si>
    <t>88 722,00</t>
  </si>
  <si>
    <t>24 371,60</t>
  </si>
  <si>
    <t>24 163,60</t>
  </si>
  <si>
    <t>575,28</t>
  </si>
  <si>
    <t>50 838,70</t>
  </si>
  <si>
    <t>99 365,90</t>
  </si>
  <si>
    <t>149 222,00</t>
  </si>
  <si>
    <t>46 696,20</t>
  </si>
  <si>
    <t>35 907,80</t>
  </si>
  <si>
    <t>83 971,40</t>
  </si>
  <si>
    <t>39 622,80</t>
  </si>
  <si>
    <t>46 400,00</t>
  </si>
  <si>
    <t>42 279,00</t>
  </si>
  <si>
    <t>849,32</t>
  </si>
  <si>
    <t>119 435,00</t>
  </si>
  <si>
    <t>63 267,10</t>
  </si>
  <si>
    <t>46 884,40</t>
  </si>
  <si>
    <t>24 465,80</t>
  </si>
  <si>
    <t>57 920,30</t>
  </si>
  <si>
    <t>35 278,40</t>
  </si>
  <si>
    <t>32 658,20</t>
  </si>
  <si>
    <t>1 006,03</t>
  </si>
  <si>
    <t>31 728,30</t>
  </si>
  <si>
    <t>1 991,88</t>
  </si>
  <si>
    <t>46 442,00</t>
  </si>
  <si>
    <t>13 673,40</t>
  </si>
  <si>
    <t>21 648,80</t>
  </si>
  <si>
    <t>7 460,28</t>
  </si>
  <si>
    <t>157 005,00</t>
  </si>
  <si>
    <t>539 009,00</t>
  </si>
  <si>
    <t>33 097,10</t>
  </si>
  <si>
    <t>8 193,31</t>
  </si>
  <si>
    <t>323 729,00</t>
  </si>
  <si>
    <t>132 163,00</t>
  </si>
  <si>
    <t>19 500,00</t>
  </si>
  <si>
    <t>84 062,30</t>
  </si>
  <si>
    <t>170 112,00</t>
  </si>
  <si>
    <t>106 915,00</t>
  </si>
  <si>
    <t>23 624,80</t>
  </si>
  <si>
    <t>12 560,80</t>
  </si>
  <si>
    <t>42 561,10</t>
  </si>
  <si>
    <t>2 656,92</t>
  </si>
  <si>
    <t>44 500,40</t>
  </si>
  <si>
    <t>33 553,30</t>
  </si>
  <si>
    <t>45 758,60</t>
  </si>
  <si>
    <t>5 113,33</t>
  </si>
  <si>
    <t>21 455,40</t>
  </si>
  <si>
    <t>5 293,40</t>
  </si>
  <si>
    <t>29 214,10</t>
  </si>
  <si>
    <t>134 398,00</t>
  </si>
  <si>
    <t>15 702,00</t>
  </si>
  <si>
    <t>30 500,00</t>
  </si>
  <si>
    <t>19 226,40</t>
  </si>
  <si>
    <t>1 377,60</t>
  </si>
  <si>
    <t>57 121,80</t>
  </si>
  <si>
    <t>303 833,00</t>
  </si>
  <si>
    <t>30 246,70</t>
  </si>
  <si>
    <t>138 796,00</t>
  </si>
  <si>
    <t>692 824,00</t>
  </si>
  <si>
    <t>14 439,70</t>
  </si>
  <si>
    <t>19 571,60</t>
  </si>
  <si>
    <t>157 812,00</t>
  </si>
  <si>
    <t>194 320,00</t>
  </si>
  <si>
    <t>380 498,00</t>
  </si>
  <si>
    <t>17 323,40</t>
  </si>
  <si>
    <t>391,87</t>
  </si>
  <si>
    <t>558 469,00</t>
  </si>
  <si>
    <t>488 938,00</t>
  </si>
  <si>
    <t>52 329,00</t>
  </si>
  <si>
    <t>1 053 460,00</t>
  </si>
  <si>
    <t>141 493,00</t>
  </si>
  <si>
    <t>84 011,00</t>
  </si>
  <si>
    <t>104 691,00</t>
  </si>
  <si>
    <t>46 915,20</t>
  </si>
  <si>
    <t>94 407,20</t>
  </si>
  <si>
    <t>39 613,30</t>
  </si>
  <si>
    <t>132 583,00</t>
  </si>
  <si>
    <t>2 255,00</t>
  </si>
  <si>
    <t>36 235,30</t>
  </si>
  <si>
    <t>12 284,50</t>
  </si>
  <si>
    <t>2 814,72</t>
  </si>
  <si>
    <t>137,41</t>
  </si>
  <si>
    <t>62 053,70</t>
  </si>
  <si>
    <t>28 310,30</t>
  </si>
  <si>
    <t>22 427,60</t>
  </si>
  <si>
    <t>11 894,20</t>
  </si>
  <si>
    <t>1 370,68</t>
  </si>
  <si>
    <t>34 483,40</t>
  </si>
  <si>
    <t>12 208,50</t>
  </si>
  <si>
    <t>99 795,10</t>
  </si>
  <si>
    <t>24 147,30</t>
  </si>
  <si>
    <t>43 091,40</t>
  </si>
  <si>
    <t>17 520,00</t>
  </si>
  <si>
    <t>44 049,40</t>
  </si>
  <si>
    <t>RECAP AOUT 2016</t>
  </si>
  <si>
    <t>RECAP SEPTEMBRE 2016</t>
  </si>
  <si>
    <t>RECAP 3eme TRIMESTRE 2016</t>
  </si>
  <si>
    <r>
      <t xml:space="preserve"> RECAP </t>
    </r>
    <r>
      <rPr>
        <b/>
        <sz val="18"/>
        <color theme="0"/>
        <rFont val="Calibri"/>
        <family val="2"/>
        <scheme val="minor"/>
      </rPr>
      <t>DES</t>
    </r>
    <r>
      <rPr>
        <b/>
        <sz val="26"/>
        <color theme="0"/>
        <rFont val="Calibri"/>
        <family val="2"/>
        <scheme val="minor"/>
      </rPr>
      <t xml:space="preserve"> ERREURS </t>
    </r>
    <r>
      <rPr>
        <b/>
        <sz val="18"/>
        <color theme="0"/>
        <rFont val="Calibri"/>
        <family val="2"/>
        <scheme val="minor"/>
      </rPr>
      <t>DE</t>
    </r>
    <r>
      <rPr>
        <b/>
        <sz val="26"/>
        <color theme="0"/>
        <rFont val="Calibri"/>
        <family val="2"/>
        <scheme val="minor"/>
      </rPr>
      <t xml:space="preserve"> SAISIE PAR AGENCE </t>
    </r>
    <r>
      <rPr>
        <b/>
        <sz val="18"/>
        <color theme="0"/>
        <rFont val="Calibri"/>
        <family val="2"/>
        <scheme val="minor"/>
      </rPr>
      <t>DE LA</t>
    </r>
    <r>
      <rPr>
        <b/>
        <sz val="26"/>
        <color theme="0"/>
        <rFont val="Calibri"/>
        <family val="2"/>
        <scheme val="minor"/>
      </rPr>
      <t xml:space="preserve"> DD </t>
    </r>
    <r>
      <rPr>
        <b/>
        <sz val="18"/>
        <color theme="0"/>
        <rFont val="Calibri"/>
        <family val="2"/>
        <scheme val="minor"/>
      </rPr>
      <t>Du</t>
    </r>
    <r>
      <rPr>
        <b/>
        <sz val="26"/>
        <color theme="0"/>
        <rFont val="Calibri"/>
        <family val="2"/>
        <scheme val="minor"/>
      </rPr>
      <t xml:space="preserve"> GUE DE CONSTANTINE</t>
    </r>
  </si>
  <si>
    <t>5*</t>
  </si>
  <si>
    <t>24*</t>
  </si>
  <si>
    <t>21*</t>
  </si>
  <si>
    <t>RECAP OCTOBRE 2016</t>
  </si>
  <si>
    <t>RECAP NOVEMBRE 2016</t>
  </si>
  <si>
    <t>RECAP DECEMBRE 2016</t>
  </si>
  <si>
    <t>RECAP JUILLET 2016</t>
  </si>
  <si>
    <t>RECAP 4eme TRIMESTRE 2016</t>
  </si>
  <si>
    <t>2 978 080,00</t>
  </si>
  <si>
    <t>1 359 790,00</t>
  </si>
  <si>
    <t>5 155 920,00</t>
  </si>
  <si>
    <t>228 209,00</t>
  </si>
  <si>
    <t>2 735 860,00</t>
  </si>
  <si>
    <t>83 995,00</t>
  </si>
  <si>
    <t>2 243 670,00</t>
  </si>
  <si>
    <t>345 804,00</t>
  </si>
  <si>
    <t>4 098 850,00</t>
  </si>
  <si>
    <t>26 942,20</t>
  </si>
  <si>
    <t>975 499,00</t>
  </si>
  <si>
    <t>99 310,20</t>
  </si>
  <si>
    <t>3 472 570,00</t>
  </si>
  <si>
    <t>267 427,00</t>
  </si>
  <si>
    <t>3 886 930,00</t>
  </si>
  <si>
    <t>197 919,00</t>
  </si>
  <si>
    <t>831 552,00</t>
  </si>
  <si>
    <t>492 121,00</t>
  </si>
  <si>
    <t>2 924 860,00</t>
  </si>
  <si>
    <t>395 538,00</t>
  </si>
  <si>
    <t>3 479 710,00</t>
  </si>
  <si>
    <t>53 800,20</t>
  </si>
  <si>
    <t>404 256,00</t>
  </si>
  <si>
    <t>43 604,20</t>
  </si>
  <si>
    <t>2 571 680,00</t>
  </si>
  <si>
    <t>77 451 800,00</t>
  </si>
  <si>
    <t>7 993 430,00</t>
  </si>
  <si>
    <t>308 464,00</t>
  </si>
  <si>
    <t>2 204 350,00</t>
  </si>
  <si>
    <t>367 528,00</t>
  </si>
  <si>
    <t>2 648 600,00</t>
  </si>
  <si>
    <t>440 049,00</t>
  </si>
  <si>
    <t>4 087 110,00</t>
  </si>
  <si>
    <t>176 113,00</t>
  </si>
  <si>
    <t>1 121 210,00</t>
  </si>
  <si>
    <t>610 602,00</t>
  </si>
  <si>
    <t>3 284 500,00</t>
  </si>
  <si>
    <t>371 871,00</t>
  </si>
  <si>
    <t>3 657 270,00</t>
  </si>
  <si>
    <t>83 059,70</t>
  </si>
  <si>
    <t>966 112,00</t>
  </si>
  <si>
    <t>299 427,00</t>
  </si>
  <si>
    <t>3 298 920,00</t>
  </si>
  <si>
    <t>720 246,00</t>
  </si>
  <si>
    <t>903 610,00</t>
  </si>
  <si>
    <t>3 281,84</t>
  </si>
  <si>
    <t>7 560 750,00</t>
  </si>
  <si>
    <t>30 270,60</t>
  </si>
  <si>
    <t>1 916 680,00</t>
  </si>
  <si>
    <t>123 339,00</t>
  </si>
  <si>
    <t>4 652 780,00</t>
  </si>
  <si>
    <t>2 966 880,00</t>
  </si>
  <si>
    <t>4 687 620,00</t>
  </si>
  <si>
    <t>316 316,00</t>
  </si>
  <si>
    <t>675 315,00</t>
  </si>
  <si>
    <t>485 206,00</t>
  </si>
  <si>
    <t>2 308 660,00</t>
  </si>
  <si>
    <t>603 444,00</t>
  </si>
  <si>
    <t>357 654,00</t>
  </si>
  <si>
    <t>3 208 280,00</t>
  </si>
  <si>
    <t>1 792 390,00</t>
  </si>
  <si>
    <t>600 372,00</t>
  </si>
  <si>
    <t>34 678,80</t>
  </si>
  <si>
    <t>3 658 510,00</t>
  </si>
  <si>
    <t>641 421,00</t>
  </si>
  <si>
    <t>2 561 810,00</t>
  </si>
  <si>
    <t>259 465,00</t>
  </si>
  <si>
    <t>563 984,00</t>
  </si>
  <si>
    <t>386 144,00</t>
  </si>
  <si>
    <t>4 636 140,00</t>
  </si>
  <si>
    <t>1 281 320,00</t>
  </si>
  <si>
    <t>7 381 020,00</t>
  </si>
  <si>
    <t>102 207,00</t>
  </si>
  <si>
    <t>3 045 230,00</t>
  </si>
  <si>
    <t>328 824,00</t>
  </si>
  <si>
    <t>4 577 420,00</t>
  </si>
  <si>
    <t>1 163 410,00</t>
  </si>
  <si>
    <t>5 420 430,00</t>
  </si>
  <si>
    <t>93 584,20</t>
  </si>
  <si>
    <t>1 741 410,00</t>
  </si>
  <si>
    <t>207 774,00</t>
  </si>
  <si>
    <t>3 431 550,00</t>
  </si>
  <si>
    <t>117 432,00</t>
  </si>
  <si>
    <t>1 531 780,00</t>
  </si>
  <si>
    <t>535 209,00</t>
  </si>
  <si>
    <t>4 109 380,00</t>
  </si>
  <si>
    <t>1 018 740,00</t>
  </si>
  <si>
    <t>1 395 940,00</t>
  </si>
  <si>
    <t>25 798,50</t>
  </si>
  <si>
    <t>3 023 550,00</t>
  </si>
  <si>
    <t>79 060,20</t>
  </si>
  <si>
    <t>1 036 530,00</t>
  </si>
  <si>
    <t>16 387,60</t>
  </si>
  <si>
    <t>4 490 670,00</t>
  </si>
  <si>
    <t>2 000 920,00</t>
  </si>
  <si>
    <t>4 991 400,00</t>
  </si>
  <si>
    <t>46 304,10</t>
  </si>
  <si>
    <t>2 991 130,00</t>
  </si>
  <si>
    <t>75 118,60</t>
  </si>
  <si>
    <t>3 360 170,00</t>
  </si>
  <si>
    <t>276 318,00</t>
  </si>
  <si>
    <t>1 525 040,00</t>
  </si>
  <si>
    <t>148 336,00</t>
  </si>
  <si>
    <t>7 897 750,00</t>
  </si>
  <si>
    <t>2 367 020,00</t>
  </si>
  <si>
    <t>8 050 010,00</t>
  </si>
  <si>
    <t>619 649,00</t>
  </si>
  <si>
    <t>3 972 490,00</t>
  </si>
  <si>
    <t>189 064,00</t>
  </si>
  <si>
    <t>4 055 390,00</t>
  </si>
  <si>
    <t>2 141 760,00</t>
  </si>
  <si>
    <t>6 985 220,00</t>
  </si>
  <si>
    <t>189 036,00</t>
  </si>
  <si>
    <t>4 635 200,00</t>
  </si>
  <si>
    <t>137 372,00</t>
  </si>
  <si>
    <t>5 439 380,00</t>
  </si>
  <si>
    <t>2 861 600,00</t>
  </si>
  <si>
    <t>6 822 960,00</t>
  </si>
  <si>
    <t>196 386,00</t>
  </si>
  <si>
    <t>2 669 670,00</t>
  </si>
  <si>
    <t>4 325 810,00</t>
  </si>
  <si>
    <t>243 183,00</t>
  </si>
  <si>
    <t>2 594 390,00</t>
  </si>
  <si>
    <t>1 431 010,00</t>
  </si>
  <si>
    <t>3 509 050,00</t>
  </si>
  <si>
    <t>227 425,00</t>
  </si>
  <si>
    <t>936 237,00</t>
  </si>
  <si>
    <t>7 881,87</t>
  </si>
  <si>
    <t>7 550 910,00</t>
  </si>
  <si>
    <t>153 457,00</t>
  </si>
  <si>
    <t>2 827 540,00</t>
  </si>
  <si>
    <t>463 857,00</t>
  </si>
  <si>
    <t>2 331 410,00</t>
  </si>
  <si>
    <t>780 636,00</t>
  </si>
  <si>
    <t>1 607 040,00</t>
  </si>
  <si>
    <t>235 039,00</t>
  </si>
  <si>
    <t>2 247 480,00</t>
  </si>
  <si>
    <t>635 631,00</t>
  </si>
  <si>
    <t>3 202 440,00</t>
  </si>
  <si>
    <t>119 335,00</t>
  </si>
  <si>
    <t>1 566 820,00</t>
  </si>
  <si>
    <t>414 708,00</t>
  </si>
  <si>
    <t>1 688 540,00</t>
  </si>
  <si>
    <t>453 324,00</t>
  </si>
  <si>
    <t>2 051 230,00</t>
  </si>
  <si>
    <t>567 311,00</t>
  </si>
  <si>
    <t>2 676 450,00</t>
  </si>
  <si>
    <t>71 288,80</t>
  </si>
  <si>
    <t>967 167,00</t>
  </si>
  <si>
    <t>123 983,00</t>
  </si>
  <si>
    <t>2 482 360,00</t>
  </si>
  <si>
    <t>718 815,00</t>
  </si>
  <si>
    <t>7 048 000,00</t>
  </si>
  <si>
    <t>152 492,00</t>
  </si>
  <si>
    <t>2 804 830,00</t>
  </si>
  <si>
    <t>602 915,00</t>
  </si>
  <si>
    <t>2 660 310,00</t>
  </si>
  <si>
    <t>436 170,00</t>
  </si>
  <si>
    <t>7 425 390,00</t>
  </si>
  <si>
    <t>36 720,40</t>
  </si>
  <si>
    <t>1 673 500,00</t>
  </si>
  <si>
    <t>72 298,70</t>
  </si>
  <si>
    <t>2 778 910,00</t>
  </si>
  <si>
    <t>574 416,00</t>
  </si>
  <si>
    <t>3 418 050,00</t>
  </si>
  <si>
    <t>67 225,20</t>
  </si>
  <si>
    <t>1 478 680,00</t>
  </si>
  <si>
    <t>43 371,00</t>
  </si>
  <si>
    <t>2 813 720,00</t>
  </si>
  <si>
    <t>277 094,00</t>
  </si>
  <si>
    <t>2 025 830,00</t>
  </si>
  <si>
    <t>406 814,00</t>
  </si>
  <si>
    <t>1 974 070,00</t>
  </si>
  <si>
    <t>502 105,00</t>
  </si>
  <si>
    <t>2 288 510,00</t>
  </si>
  <si>
    <t>11 664,90</t>
  </si>
  <si>
    <t>1 231 500,00</t>
  </si>
  <si>
    <t>1 131 850,00</t>
  </si>
  <si>
    <t>3 075 380,00</t>
  </si>
  <si>
    <t>1 138 790,00</t>
  </si>
  <si>
    <t>5 439 320,00</t>
  </si>
  <si>
    <t>122 530,00</t>
  </si>
  <si>
    <t>2 564 350,00</t>
  </si>
  <si>
    <t>470 887,00</t>
  </si>
  <si>
    <t>3 102 510,00</t>
  </si>
  <si>
    <t>873 068,00</t>
  </si>
  <si>
    <t>3 454 870,00</t>
  </si>
  <si>
    <t>40 831,20</t>
  </si>
  <si>
    <t>1 059 950,00</t>
  </si>
  <si>
    <t>156 738,00</t>
  </si>
  <si>
    <t>298 646 016,00</t>
  </si>
  <si>
    <t>82 286,40</t>
  </si>
  <si>
    <t>1 130 510,00</t>
  </si>
  <si>
    <t>211 890,00</t>
  </si>
  <si>
    <t>1 810 160,00</t>
  </si>
  <si>
    <t>477 285,00</t>
  </si>
  <si>
    <t>1 316 750,00</t>
  </si>
  <si>
    <t>105 335,00</t>
  </si>
  <si>
    <t>2 275 780,00</t>
  </si>
  <si>
    <t>1 013 320,00</t>
  </si>
  <si>
    <t>83 172,10</t>
  </si>
  <si>
    <t>3 267 030,00</t>
  </si>
  <si>
    <t>279 460,00</t>
  </si>
  <si>
    <t>1 432 880,00</t>
  </si>
  <si>
    <t>153 563,00</t>
  </si>
  <si>
    <t>2 686 560,00</t>
  </si>
  <si>
    <t>6 132 160,00</t>
  </si>
  <si>
    <t>2 705 190,00</t>
  </si>
  <si>
    <t>204 569,00</t>
  </si>
  <si>
    <t>4 204 030,00</t>
  </si>
  <si>
    <t>104 484,00</t>
  </si>
  <si>
    <t>1 235 140,00</t>
  </si>
  <si>
    <t>146 502,00</t>
  </si>
  <si>
    <t>2 109 920,00</t>
  </si>
  <si>
    <t>527 221,00</t>
  </si>
  <si>
    <t>1 015 810,00</t>
  </si>
  <si>
    <t>708 747,00</t>
  </si>
  <si>
    <t>2 518 130,00</t>
  </si>
  <si>
    <t>465 584,00</t>
  </si>
  <si>
    <t>2 239 970,00</t>
  </si>
  <si>
    <t>101 324,00</t>
  </si>
  <si>
    <t>1 383 220,00</t>
  </si>
  <si>
    <t>462 003,00</t>
  </si>
  <si>
    <t>247 384,00</t>
  </si>
  <si>
    <t>483 908,00</t>
  </si>
  <si>
    <t>25 900,00</t>
  </si>
  <si>
    <t>119 399,00</t>
  </si>
  <si>
    <t>351 531,00</t>
  </si>
  <si>
    <t>31 366,70</t>
  </si>
  <si>
    <t>75 349,50</t>
  </si>
  <si>
    <t>9 023,98</t>
  </si>
  <si>
    <t>7 629,48</t>
  </si>
  <si>
    <t>444 654,00</t>
  </si>
  <si>
    <t>430 462,00</t>
  </si>
  <si>
    <t>84 354,30</t>
  </si>
  <si>
    <t>9 848,28</t>
  </si>
  <si>
    <t>74 920,20</t>
  </si>
  <si>
    <t>32 552,60</t>
  </si>
  <si>
    <t>32 000,00</t>
  </si>
  <si>
    <t>134 668,00</t>
  </si>
  <si>
    <t>228 192,00</t>
  </si>
  <si>
    <t>71 500,00</t>
  </si>
  <si>
    <t>131 030,00</t>
  </si>
  <si>
    <t>966,83</t>
  </si>
  <si>
    <t>245 128,00</t>
  </si>
  <si>
    <t>101 516,00</t>
  </si>
  <si>
    <t>42 518,30</t>
  </si>
  <si>
    <t>8 455,12</t>
  </si>
  <si>
    <t>60 844,10</t>
  </si>
  <si>
    <t>475 201,00</t>
  </si>
  <si>
    <t>117 449,00</t>
  </si>
  <si>
    <t>250 426,00</t>
  </si>
  <si>
    <t>722 656,00</t>
  </si>
  <si>
    <t>18 658,80</t>
  </si>
  <si>
    <t>325,66</t>
  </si>
  <si>
    <t>144 364,00</t>
  </si>
  <si>
    <t>129 232,00</t>
  </si>
  <si>
    <t>174 326,00</t>
  </si>
  <si>
    <t>693,24</t>
  </si>
  <si>
    <t>138 995,00</t>
  </si>
  <si>
    <t>154 380,00</t>
  </si>
  <si>
    <t>108 629,00</t>
  </si>
  <si>
    <t>422 986,00</t>
  </si>
  <si>
    <t>43 664,60</t>
  </si>
  <si>
    <t>11 897,10</t>
  </si>
  <si>
    <t>180 068,00</t>
  </si>
  <si>
    <t>71 775,00</t>
  </si>
  <si>
    <t>56 390,20</t>
  </si>
  <si>
    <t>23 576,10</t>
  </si>
  <si>
    <t>139 486,00</t>
  </si>
  <si>
    <t>257 272,00</t>
  </si>
  <si>
    <t>214 101,00</t>
  </si>
  <si>
    <t>361 090,00</t>
  </si>
  <si>
    <t>129 226,00</t>
  </si>
  <si>
    <t>125 358,00</t>
  </si>
  <si>
    <t>199 527,00</t>
  </si>
  <si>
    <t>171 451,00</t>
  </si>
  <si>
    <t>44 730,90</t>
  </si>
  <si>
    <t>3 980,45</t>
  </si>
  <si>
    <t>50 676,00</t>
  </si>
  <si>
    <t>4 230,37</t>
  </si>
  <si>
    <t>281 549,00</t>
  </si>
  <si>
    <t>1 475 860,00</t>
  </si>
  <si>
    <t>182 294,00</t>
  </si>
  <si>
    <t>458 987,00</t>
  </si>
  <si>
    <t>250 808,00</t>
  </si>
  <si>
    <t>3 670,54</t>
  </si>
  <si>
    <t>12 169,20</t>
  </si>
  <si>
    <t>94 696,20</t>
  </si>
  <si>
    <t>3 850,54</t>
  </si>
  <si>
    <t>318 866,00</t>
  </si>
  <si>
    <t>315 469,00</t>
  </si>
  <si>
    <t>117 090,00</t>
  </si>
  <si>
    <t>3 239,42</t>
  </si>
  <si>
    <t>51 812,20</t>
  </si>
  <si>
    <t>31 832,40</t>
  </si>
  <si>
    <t>18 744,20</t>
  </si>
  <si>
    <t>186 837,00</t>
  </si>
  <si>
    <t>148 048,00</t>
  </si>
  <si>
    <t>96 366,20</t>
  </si>
  <si>
    <t>3 686,66</t>
  </si>
  <si>
    <t>99 284,80</t>
  </si>
  <si>
    <t>56 466,30</t>
  </si>
  <si>
    <t>82 286,10</t>
  </si>
  <si>
    <t>2 184,28</t>
  </si>
  <si>
    <t>617 287,00</t>
  </si>
  <si>
    <t>303 427,00</t>
  </si>
  <si>
    <t>186 607,00</t>
  </si>
  <si>
    <t>182 054,00</t>
  </si>
  <si>
    <t>35 431,00</t>
  </si>
  <si>
    <t>204 687,00</t>
  </si>
  <si>
    <t>135 685,00</t>
  </si>
  <si>
    <t>68 882,30</t>
  </si>
  <si>
    <t>13 561,70</t>
  </si>
  <si>
    <t>238 535,00</t>
  </si>
  <si>
    <t>117 273,00</t>
  </si>
  <si>
    <t>193 708,00</t>
  </si>
  <si>
    <t>980 849,00</t>
  </si>
  <si>
    <t>110 194,00</t>
  </si>
  <si>
    <t>31 419,90</t>
  </si>
  <si>
    <t>109 851,00</t>
  </si>
  <si>
    <t>59 681,10</t>
  </si>
  <si>
    <t>144 318,00</t>
  </si>
  <si>
    <t>31 576,00</t>
  </si>
  <si>
    <t>75 043,50</t>
  </si>
  <si>
    <t>38 879,50</t>
  </si>
  <si>
    <t>126 688,00</t>
  </si>
  <si>
    <t>1 673,32</t>
  </si>
  <si>
    <t>61 899,40</t>
  </si>
  <si>
    <t>145 278,00</t>
  </si>
  <si>
    <t>1 423,42</t>
  </si>
  <si>
    <t>94 464,40</t>
  </si>
  <si>
    <t>4 642,35</t>
  </si>
  <si>
    <t>188 045,00</t>
  </si>
  <si>
    <t>348 288,00</t>
  </si>
  <si>
    <t>81 196,60</t>
  </si>
  <si>
    <t>426,91</t>
  </si>
  <si>
    <t>63 275,90</t>
  </si>
  <si>
    <t>50 393,20</t>
  </si>
  <si>
    <t>60 181,20</t>
  </si>
  <si>
    <t>273 363,00</t>
  </si>
  <si>
    <t>124 313,00</t>
  </si>
  <si>
    <t>5 066,24</t>
  </si>
  <si>
    <t>107 116,00</t>
  </si>
  <si>
    <t>196 071,00</t>
  </si>
  <si>
    <t>532 691,00</t>
  </si>
  <si>
    <t>45 288,60</t>
  </si>
  <si>
    <t>2 087,41</t>
  </si>
  <si>
    <t>90 621,70</t>
  </si>
  <si>
    <t>130 087,00</t>
  </si>
  <si>
    <t>256 620,00</t>
  </si>
  <si>
    <t>34 406,50</t>
  </si>
  <si>
    <t>29 067,50</t>
  </si>
  <si>
    <t>2 382,51</t>
  </si>
  <si>
    <t>65 278,20</t>
  </si>
  <si>
    <t>190 845,00</t>
  </si>
  <si>
    <t>70 497,10</t>
  </si>
  <si>
    <t>314 603,00</t>
  </si>
  <si>
    <t>349 937,00</t>
  </si>
  <si>
    <t>3 000,07</t>
  </si>
  <si>
    <t>11 190,70</t>
  </si>
  <si>
    <t>198,00</t>
  </si>
  <si>
    <t>9 920,69</t>
  </si>
  <si>
    <t>1 120,15</t>
  </si>
  <si>
    <t>113 228,00</t>
  </si>
  <si>
    <t>91 789,40</t>
  </si>
  <si>
    <t>179 380,00</t>
  </si>
  <si>
    <t>114 351,00</t>
  </si>
  <si>
    <t>34 900,00</t>
  </si>
  <si>
    <t>304 758,00</t>
  </si>
  <si>
    <t>273 404,00</t>
  </si>
  <si>
    <t>25 703,60</t>
  </si>
  <si>
    <t>157 278,00</t>
  </si>
  <si>
    <t>198 410,00</t>
  </si>
  <si>
    <t>396 562,00</t>
  </si>
  <si>
    <t>486 942,00</t>
  </si>
  <si>
    <t>125 315,00</t>
  </si>
  <si>
    <t>41 422,60</t>
  </si>
  <si>
    <t>30 191,00</t>
  </si>
  <si>
    <t>789,10</t>
  </si>
  <si>
    <t>77 744,70</t>
  </si>
  <si>
    <t>112 063,00</t>
  </si>
  <si>
    <t>30 308,90</t>
  </si>
  <si>
    <t>252 129,00</t>
  </si>
  <si>
    <t>649 862,00</t>
  </si>
  <si>
    <t>49 873,10</t>
  </si>
  <si>
    <t>664,72</t>
  </si>
  <si>
    <t>13 548,20</t>
  </si>
  <si>
    <t>10 399,10</t>
  </si>
  <si>
    <t>90 969,20</t>
  </si>
  <si>
    <t>11 491,70</t>
  </si>
  <si>
    <t>79 426,20</t>
  </si>
  <si>
    <t>4 228,89</t>
  </si>
  <si>
    <t>76 672,10</t>
  </si>
  <si>
    <t>98 558,60</t>
  </si>
  <si>
    <t>74 543,30</t>
  </si>
  <si>
    <t>972,04</t>
  </si>
  <si>
    <t>47 325,10</t>
  </si>
  <si>
    <t>2 216,91</t>
  </si>
  <si>
    <t>277 955,00</t>
  </si>
  <si>
    <t>526 422,00</t>
  </si>
  <si>
    <t>198 723,00</t>
  </si>
  <si>
    <t>1 506,97</t>
  </si>
  <si>
    <t>248 917,00</t>
  </si>
  <si>
    <t>312 374,00</t>
  </si>
  <si>
    <t>90 716,10</t>
  </si>
  <si>
    <t>10 214,90</t>
  </si>
  <si>
    <t>96 224,30</t>
  </si>
  <si>
    <t>289 253,00</t>
  </si>
  <si>
    <t>130 754,00</t>
  </si>
  <si>
    <t>5 898,19</t>
  </si>
  <si>
    <t>2*</t>
  </si>
  <si>
    <t>19*</t>
  </si>
  <si>
    <t>RECAP CUMUL 4eme TRIMESTRE 2016</t>
  </si>
  <si>
    <t>99*</t>
  </si>
  <si>
    <t>97*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</si>
</sst>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);\-#,##0.00"/>
  </numFmts>
  <fonts count="3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Times New Roman"/>
      <family val="1"/>
    </font>
    <font>
      <sz val="10"/>
      <color theme="1"/>
      <name val="Times New Roman"/>
      <family val="1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0"/>
      <color rgb="FF002060"/>
      <name val="Arial"/>
      <family val="2"/>
    </font>
    <font>
      <b/>
      <sz val="11"/>
      <color rgb="FF002060"/>
      <name val="Arial"/>
      <family val="2"/>
    </font>
    <font>
      <b/>
      <sz val="11"/>
      <color theme="1"/>
      <name val="Arial"/>
      <family val="2"/>
    </font>
    <font>
      <b/>
      <sz val="12"/>
      <color rgb="FF002060"/>
      <name val="Arial"/>
      <family val="2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indexed="8"/>
      <name val="Times New Roman"/>
      <family val="1"/>
    </font>
    <font>
      <sz val="16"/>
      <color theme="1"/>
      <name val="Calibri"/>
      <family val="2"/>
      <scheme val="minor"/>
    </font>
    <font>
      <b/>
      <u/>
      <sz val="9"/>
      <color indexed="8"/>
      <name val="Times New Roman"/>
      <family val="1"/>
    </font>
    <font>
      <u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color rgb="FF000000"/>
      <name val="Calibri"/>
      <family val="3"/>
      <charset val="134"/>
    </font>
    <font>
      <sz val="7.5"/>
      <color theme="1"/>
      <name val="Calibri"/>
      <family val="2"/>
      <scheme val="minor"/>
    </font>
    <font>
      <sz val="9"/>
      <color indexed="8"/>
      <name val="Times New Roman"/>
      <family val="1"/>
    </font>
    <font>
      <b/>
      <sz val="22"/>
      <color theme="0"/>
      <name val="Calibri"/>
      <family val="2"/>
      <scheme val="minor"/>
    </font>
    <font>
      <b/>
      <sz val="10"/>
      <name val="Times New Roman"/>
      <family val="1"/>
    </font>
    <font>
      <b/>
      <sz val="26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22"/>
      <color rgb="FFFFFF00"/>
      <name val="Calibri"/>
      <family val="2"/>
      <scheme val="minor"/>
    </font>
    <font>
      <b/>
      <sz val="24"/>
      <color rgb="FFFFFF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5">
    <xf numFmtId="0" fontId="0" fillId="0" borderId="0" xfId="0"/>
    <xf numFmtId="0" fontId="2" fillId="0" borderId="0" xfId="0" applyFont="1"/>
    <xf numFmtId="0" fontId="5" fillId="0" borderId="0" xfId="0" applyFont="1"/>
    <xf numFmtId="4" fontId="6" fillId="0" borderId="0" xfId="0" applyNumberFormat="1" applyFont="1" applyBorder="1" applyAlignment="1">
      <alignment horizontal="center" vertical="center"/>
    </xf>
    <xf numFmtId="4" fontId="6" fillId="0" borderId="0" xfId="0" applyNumberFormat="1" applyFont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0" fontId="10" fillId="0" borderId="0" xfId="0" applyFont="1" applyFill="1" applyBorder="1" applyAlignment="1">
      <alignment horizontal="center" vertical="center"/>
    </xf>
    <xf numFmtId="0" fontId="10" fillId="5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/>
    </xf>
    <xf numFmtId="0" fontId="0" fillId="0" borderId="0" xfId="0" applyFill="1" applyBorder="1"/>
    <xf numFmtId="0" fontId="0" fillId="5" borderId="0" xfId="0" applyFill="1"/>
    <xf numFmtId="0" fontId="7" fillId="0" borderId="0" xfId="0" applyFont="1" applyBorder="1" applyAlignment="1">
      <alignment horizontal="right"/>
    </xf>
    <xf numFmtId="0" fontId="12" fillId="5" borderId="4" xfId="0" applyFont="1" applyFill="1" applyBorder="1" applyAlignment="1">
      <alignment horizontal="center"/>
    </xf>
    <xf numFmtId="0" fontId="11" fillId="5" borderId="5" xfId="0" applyFont="1" applyFill="1" applyBorder="1" applyAlignment="1">
      <alignment horizontal="center" vertical="center"/>
    </xf>
    <xf numFmtId="0" fontId="12" fillId="5" borderId="9" xfId="0" applyFont="1" applyFill="1" applyBorder="1" applyAlignment="1">
      <alignment horizontal="center"/>
    </xf>
    <xf numFmtId="0" fontId="11" fillId="5" borderId="10" xfId="0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1" fontId="13" fillId="5" borderId="11" xfId="0" applyNumberFormat="1" applyFont="1" applyFill="1" applyBorder="1" applyAlignment="1">
      <alignment horizontal="center" vertical="center"/>
    </xf>
    <xf numFmtId="0" fontId="11" fillId="5" borderId="0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13" fillId="5" borderId="12" xfId="0" applyFon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 wrapText="1"/>
    </xf>
    <xf numFmtId="0" fontId="14" fillId="0" borderId="0" xfId="0" applyFont="1"/>
    <xf numFmtId="0" fontId="0" fillId="5" borderId="0" xfId="0" applyFont="1" applyFill="1" applyBorder="1" applyAlignment="1">
      <alignment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3" fontId="11" fillId="5" borderId="6" xfId="0" applyNumberFormat="1" applyFont="1" applyFill="1" applyBorder="1" applyAlignment="1">
      <alignment horizontal="center" vertical="center"/>
    </xf>
    <xf numFmtId="3" fontId="11" fillId="5" borderId="5" xfId="0" applyNumberFormat="1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11" fillId="5" borderId="9" xfId="0" applyFont="1" applyFill="1" applyBorder="1" applyAlignment="1">
      <alignment horizontal="center" vertical="center"/>
    </xf>
    <xf numFmtId="3" fontId="11" fillId="5" borderId="0" xfId="0" applyNumberFormat="1" applyFont="1" applyFill="1" applyBorder="1" applyAlignment="1">
      <alignment horizontal="center" vertical="center"/>
    </xf>
    <xf numFmtId="3" fontId="11" fillId="5" borderId="10" xfId="0" applyNumberFormat="1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 wrapText="1"/>
    </xf>
    <xf numFmtId="0" fontId="11" fillId="6" borderId="5" xfId="0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0" fontId="7" fillId="0" borderId="4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4" fontId="6" fillId="0" borderId="5" xfId="0" applyNumberFormat="1" applyFont="1" applyBorder="1" applyAlignment="1">
      <alignment horizontal="right" vertical="center"/>
    </xf>
    <xf numFmtId="0" fontId="7" fillId="0" borderId="9" xfId="0" applyFont="1" applyBorder="1" applyAlignment="1">
      <alignment horizontal="right"/>
    </xf>
    <xf numFmtId="4" fontId="6" fillId="0" borderId="10" xfId="0" applyNumberFormat="1" applyFont="1" applyBorder="1" applyAlignment="1">
      <alignment horizontal="right" vertical="center"/>
    </xf>
    <xf numFmtId="0" fontId="7" fillId="0" borderId="2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4" fontId="6" fillId="0" borderId="14" xfId="0" applyNumberFormat="1" applyFont="1" applyBorder="1" applyAlignment="1">
      <alignment horizontal="right" vertical="center"/>
    </xf>
    <xf numFmtId="4" fontId="6" fillId="0" borderId="6" xfId="0" applyNumberFormat="1" applyFont="1" applyBorder="1" applyAlignment="1">
      <alignment horizontal="right" vertical="center"/>
    </xf>
    <xf numFmtId="4" fontId="6" fillId="0" borderId="9" xfId="0" applyNumberFormat="1" applyFont="1" applyBorder="1" applyAlignment="1">
      <alignment horizontal="right" vertical="center"/>
    </xf>
    <xf numFmtId="4" fontId="6" fillId="0" borderId="2" xfId="0" applyNumberFormat="1" applyFont="1" applyBorder="1" applyAlignment="1">
      <alignment horizontal="right" vertical="center"/>
    </xf>
    <xf numFmtId="4" fontId="6" fillId="0" borderId="13" xfId="0" applyNumberFormat="1" applyFont="1" applyBorder="1" applyAlignment="1">
      <alignment horizontal="right" vertical="center"/>
    </xf>
    <xf numFmtId="4" fontId="6" fillId="0" borderId="9" xfId="0" applyNumberFormat="1" applyFont="1" applyBorder="1" applyAlignment="1">
      <alignment horizontal="center" vertical="center"/>
    </xf>
    <xf numFmtId="0" fontId="16" fillId="0" borderId="0" xfId="0" applyFont="1"/>
    <xf numFmtId="0" fontId="17" fillId="0" borderId="0" xfId="0" applyFont="1"/>
    <xf numFmtId="4" fontId="17" fillId="0" borderId="0" xfId="0" applyNumberFormat="1" applyFont="1"/>
    <xf numFmtId="4" fontId="6" fillId="0" borderId="8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4" xfId="0" applyBorder="1" applyAlignment="1">
      <alignment horizontal="center"/>
    </xf>
    <xf numFmtId="0" fontId="4" fillId="3" borderId="23" xfId="0" applyFont="1" applyFill="1" applyBorder="1" applyAlignment="1">
      <alignment horizontal="center"/>
    </xf>
    <xf numFmtId="0" fontId="0" fillId="4" borderId="24" xfId="0" applyFont="1" applyFill="1" applyBorder="1" applyAlignment="1">
      <alignment horizontal="center"/>
    </xf>
    <xf numFmtId="0" fontId="4" fillId="3" borderId="25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/>
    </xf>
    <xf numFmtId="0" fontId="5" fillId="4" borderId="26" xfId="0" applyFont="1" applyFill="1" applyBorder="1" applyAlignment="1">
      <alignment horizontal="center"/>
    </xf>
    <xf numFmtId="0" fontId="4" fillId="3" borderId="27" xfId="0" applyFont="1" applyFill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17" fillId="0" borderId="0" xfId="0" applyFont="1" applyAlignment="1">
      <alignment horizontal="right"/>
    </xf>
    <xf numFmtId="0" fontId="4" fillId="3" borderId="25" xfId="0" applyFont="1" applyFill="1" applyBorder="1" applyAlignment="1">
      <alignment horizontal="right"/>
    </xf>
    <xf numFmtId="4" fontId="6" fillId="0" borderId="10" xfId="0" applyNumberFormat="1" applyFont="1" applyBorder="1" applyAlignment="1">
      <alignment horizontal="center" vertical="center"/>
    </xf>
    <xf numFmtId="4" fontId="6" fillId="5" borderId="6" xfId="0" applyNumberFormat="1" applyFont="1" applyFill="1" applyBorder="1" applyAlignment="1">
      <alignment horizontal="right" vertical="center"/>
    </xf>
    <xf numFmtId="4" fontId="6" fillId="0" borderId="13" xfId="0" applyNumberFormat="1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4" fontId="6" fillId="0" borderId="7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4" fontId="6" fillId="0" borderId="14" xfId="0" applyNumberFormat="1" applyFont="1" applyBorder="1" applyAlignment="1">
      <alignment horizontal="center" vertical="center"/>
    </xf>
    <xf numFmtId="4" fontId="20" fillId="0" borderId="6" xfId="0" applyNumberFormat="1" applyFont="1" applyBorder="1" applyAlignment="1">
      <alignment vertical="center"/>
    </xf>
    <xf numFmtId="4" fontId="20" fillId="0" borderId="0" xfId="0" applyNumberFormat="1" applyFont="1" applyBorder="1" applyAlignment="1">
      <alignment vertical="center"/>
    </xf>
    <xf numFmtId="4" fontId="20" fillId="0" borderId="13" xfId="0" applyNumberFormat="1" applyFont="1" applyBorder="1" applyAlignment="1">
      <alignment vertical="center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4" fontId="6" fillId="5" borderId="0" xfId="0" applyNumberFormat="1" applyFont="1" applyFill="1" applyBorder="1" applyAlignment="1">
      <alignment horizontal="right" vertical="center"/>
    </xf>
    <xf numFmtId="0" fontId="18" fillId="0" borderId="4" xfId="0" applyFont="1" applyBorder="1" applyAlignment="1">
      <alignment horizontal="right" vertical="center"/>
    </xf>
    <xf numFmtId="0" fontId="18" fillId="0" borderId="6" xfId="0" applyFont="1" applyBorder="1" applyAlignment="1">
      <alignment horizontal="right" vertical="center"/>
    </xf>
    <xf numFmtId="0" fontId="19" fillId="0" borderId="6" xfId="0" applyFont="1" applyBorder="1" applyAlignment="1">
      <alignment horizontal="right" vertical="center"/>
    </xf>
    <xf numFmtId="0" fontId="18" fillId="0" borderId="9" xfId="0" applyFont="1" applyBorder="1" applyAlignment="1">
      <alignment horizontal="right" vertical="center"/>
    </xf>
    <xf numFmtId="4" fontId="20" fillId="0" borderId="9" xfId="0" applyNumberFormat="1" applyFont="1" applyBorder="1" applyAlignment="1">
      <alignment vertical="center"/>
    </xf>
    <xf numFmtId="4" fontId="20" fillId="0" borderId="2" xfId="0" applyNumberFormat="1" applyFont="1" applyBorder="1" applyAlignment="1">
      <alignment vertical="center"/>
    </xf>
    <xf numFmtId="4" fontId="20" fillId="0" borderId="4" xfId="0" applyNumberFormat="1" applyFont="1" applyBorder="1" applyAlignment="1">
      <alignment vertical="center"/>
    </xf>
    <xf numFmtId="0" fontId="19" fillId="0" borderId="4" xfId="0" applyFont="1" applyBorder="1" applyAlignment="1">
      <alignment horizontal="right" vertical="center"/>
    </xf>
    <xf numFmtId="0" fontId="19" fillId="0" borderId="9" xfId="0" applyFont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2" fillId="5" borderId="8" xfId="0" applyFont="1" applyFill="1" applyBorder="1" applyAlignment="1">
      <alignment horizontal="center"/>
    </xf>
    <xf numFmtId="0" fontId="12" fillId="5" borderId="7" xfId="0" applyFont="1" applyFill="1" applyBorder="1" applyAlignment="1">
      <alignment horizontal="center"/>
    </xf>
    <xf numFmtId="0" fontId="12" fillId="5" borderId="15" xfId="0" applyFont="1" applyFill="1" applyBorder="1" applyAlignment="1">
      <alignment horizontal="center"/>
    </xf>
    <xf numFmtId="0" fontId="4" fillId="3" borderId="28" xfId="0" applyFont="1" applyFill="1" applyBorder="1" applyAlignment="1">
      <alignment horizontal="center"/>
    </xf>
    <xf numFmtId="0" fontId="0" fillId="4" borderId="29" xfId="0" applyFont="1" applyFill="1" applyBorder="1" applyAlignment="1">
      <alignment horizontal="center"/>
    </xf>
    <xf numFmtId="0" fontId="4" fillId="3" borderId="30" xfId="0" applyFont="1" applyFill="1" applyBorder="1" applyAlignment="1">
      <alignment horizontal="center"/>
    </xf>
    <xf numFmtId="0" fontId="4" fillId="3" borderId="29" xfId="0" applyFont="1" applyFill="1" applyBorder="1" applyAlignment="1">
      <alignment horizontal="center"/>
    </xf>
    <xf numFmtId="0" fontId="5" fillId="4" borderId="31" xfId="0" applyFont="1" applyFill="1" applyBorder="1" applyAlignment="1">
      <alignment horizontal="center"/>
    </xf>
    <xf numFmtId="0" fontId="4" fillId="3" borderId="30" xfId="0" applyFont="1" applyFill="1" applyBorder="1" applyAlignment="1">
      <alignment horizontal="right"/>
    </xf>
    <xf numFmtId="0" fontId="3" fillId="0" borderId="5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3" fontId="0" fillId="0" borderId="13" xfId="0" applyNumberFormat="1" applyBorder="1" applyAlignment="1">
      <alignment horizontal="center"/>
    </xf>
    <xf numFmtId="3" fontId="0" fillId="0" borderId="14" xfId="0" applyNumberFormat="1" applyBorder="1" applyAlignment="1">
      <alignment horizontal="center"/>
    </xf>
    <xf numFmtId="4" fontId="6" fillId="5" borderId="5" xfId="0" applyNumberFormat="1" applyFont="1" applyFill="1" applyBorder="1" applyAlignment="1">
      <alignment horizontal="right" vertical="center"/>
    </xf>
    <xf numFmtId="0" fontId="21" fillId="0" borderId="6" xfId="0" applyFont="1" applyFill="1" applyBorder="1" applyAlignment="1">
      <alignment horizontal="right" vertical="top"/>
    </xf>
    <xf numFmtId="0" fontId="21" fillId="0" borderId="0" xfId="0" applyFont="1" applyFill="1" applyBorder="1" applyAlignment="1">
      <alignment horizontal="right" vertical="top"/>
    </xf>
    <xf numFmtId="0" fontId="21" fillId="0" borderId="13" xfId="0" applyFont="1" applyFill="1" applyBorder="1" applyAlignment="1">
      <alignment horizontal="right" vertical="top"/>
    </xf>
    <xf numFmtId="0" fontId="22" fillId="0" borderId="4" xfId="0" applyFont="1" applyBorder="1" applyAlignment="1">
      <alignment wrapText="1"/>
    </xf>
    <xf numFmtId="0" fontId="22" fillId="0" borderId="6" xfId="0" applyFont="1" applyBorder="1" applyAlignment="1">
      <alignment wrapText="1"/>
    </xf>
    <xf numFmtId="164" fontId="23" fillId="0" borderId="0" xfId="0" applyNumberFormat="1" applyFont="1" applyAlignment="1">
      <alignment horizontal="right" vertical="center"/>
    </xf>
    <xf numFmtId="0" fontId="0" fillId="7" borderId="0" xfId="0" applyFill="1"/>
    <xf numFmtId="0" fontId="11" fillId="5" borderId="8" xfId="0" applyFont="1" applyFill="1" applyBorder="1" applyAlignment="1">
      <alignment horizontal="right" vertical="center"/>
    </xf>
    <xf numFmtId="0" fontId="11" fillId="5" borderId="7" xfId="0" applyFont="1" applyFill="1" applyBorder="1" applyAlignment="1">
      <alignment horizontal="right" vertical="center"/>
    </xf>
    <xf numFmtId="0" fontId="13" fillId="5" borderId="11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0" fontId="25" fillId="5" borderId="7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center" vertical="center"/>
    </xf>
    <xf numFmtId="1" fontId="0" fillId="0" borderId="4" xfId="0" applyNumberFormat="1" applyFont="1" applyBorder="1" applyAlignment="1">
      <alignment horizontal="center"/>
    </xf>
    <xf numFmtId="1" fontId="0" fillId="0" borderId="6" xfId="0" applyNumberFormat="1" applyFont="1" applyBorder="1" applyAlignment="1">
      <alignment horizontal="center"/>
    </xf>
    <xf numFmtId="1" fontId="0" fillId="0" borderId="5" xfId="0" applyNumberFormat="1" applyFont="1" applyBorder="1" applyAlignment="1">
      <alignment horizontal="center"/>
    </xf>
    <xf numFmtId="1" fontId="0" fillId="0" borderId="9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1" fontId="0" fillId="0" borderId="10" xfId="0" applyNumberFormat="1" applyFont="1" applyBorder="1" applyAlignment="1">
      <alignment horizontal="center"/>
    </xf>
    <xf numFmtId="1" fontId="0" fillId="0" borderId="2" xfId="0" applyNumberFormat="1" applyFont="1" applyBorder="1" applyAlignment="1">
      <alignment horizontal="center"/>
    </xf>
    <xf numFmtId="1" fontId="0" fillId="0" borderId="13" xfId="0" applyNumberFormat="1" applyFont="1" applyBorder="1" applyAlignment="1">
      <alignment horizontal="center"/>
    </xf>
    <xf numFmtId="1" fontId="0" fillId="0" borderId="14" xfId="0" applyNumberFormat="1" applyFont="1" applyBorder="1" applyAlignment="1">
      <alignment horizontal="center"/>
    </xf>
    <xf numFmtId="0" fontId="0" fillId="0" borderId="8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 wrapText="1"/>
    </xf>
    <xf numFmtId="14" fontId="15" fillId="0" borderId="4" xfId="0" applyNumberFormat="1" applyFont="1" applyBorder="1" applyAlignment="1">
      <alignment horizontal="center" vertical="center" textRotation="77"/>
    </xf>
    <xf numFmtId="14" fontId="15" fillId="0" borderId="9" xfId="0" applyNumberFormat="1" applyFont="1" applyBorder="1" applyAlignment="1">
      <alignment horizontal="center" vertical="center" textRotation="77"/>
    </xf>
    <xf numFmtId="14" fontId="15" fillId="0" borderId="2" xfId="0" applyNumberFormat="1" applyFont="1" applyBorder="1" applyAlignment="1">
      <alignment horizontal="center" vertical="center" textRotation="77"/>
    </xf>
    <xf numFmtId="0" fontId="1" fillId="8" borderId="16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8" fillId="2" borderId="20" xfId="0" applyFont="1" applyFill="1" applyBorder="1" applyAlignment="1">
      <alignment horizontal="center"/>
    </xf>
    <xf numFmtId="0" fontId="8" fillId="2" borderId="18" xfId="0" applyFont="1" applyFill="1" applyBorder="1" applyAlignment="1">
      <alignment horizontal="center"/>
    </xf>
    <xf numFmtId="0" fontId="8" fillId="2" borderId="19" xfId="0" applyFont="1" applyFill="1" applyBorder="1" applyAlignment="1">
      <alignment horizontal="center"/>
    </xf>
    <xf numFmtId="0" fontId="3" fillId="8" borderId="8" xfId="0" applyFont="1" applyFill="1" applyBorder="1" applyAlignment="1">
      <alignment horizontal="center" vertical="center" wrapText="1"/>
    </xf>
    <xf numFmtId="0" fontId="3" fillId="8" borderId="7" xfId="0" applyFont="1" applyFill="1" applyBorder="1" applyAlignment="1">
      <alignment horizontal="center" vertical="center" wrapText="1"/>
    </xf>
    <xf numFmtId="0" fontId="8" fillId="2" borderId="21" xfId="0" applyFont="1" applyFill="1" applyBorder="1" applyAlignment="1">
      <alignment horizontal="center"/>
    </xf>
    <xf numFmtId="14" fontId="15" fillId="0" borderId="8" xfId="0" applyNumberFormat="1" applyFont="1" applyBorder="1" applyAlignment="1">
      <alignment horizontal="center" vertical="center" textRotation="77"/>
    </xf>
    <xf numFmtId="14" fontId="15" fillId="0" borderId="7" xfId="0" applyNumberFormat="1" applyFont="1" applyBorder="1" applyAlignment="1">
      <alignment horizontal="center" vertical="center" textRotation="77"/>
    </xf>
    <xf numFmtId="14" fontId="15" fillId="0" borderId="15" xfId="0" applyNumberFormat="1" applyFont="1" applyBorder="1" applyAlignment="1">
      <alignment horizontal="center" vertical="center" textRotation="77"/>
    </xf>
    <xf numFmtId="0" fontId="3" fillId="8" borderId="15" xfId="0" applyFont="1" applyFill="1" applyBorder="1" applyAlignment="1">
      <alignment horizontal="center" vertical="center" wrapText="1"/>
    </xf>
    <xf numFmtId="0" fontId="1" fillId="8" borderId="22" xfId="0" applyFont="1" applyFill="1" applyBorder="1" applyAlignment="1">
      <alignment horizontal="center" vertical="center"/>
    </xf>
    <xf numFmtId="0" fontId="9" fillId="7" borderId="0" xfId="0" applyFont="1" applyFill="1" applyBorder="1" applyAlignment="1">
      <alignment horizontal="center" vertical="center"/>
    </xf>
    <xf numFmtId="0" fontId="24" fillId="9" borderId="3" xfId="0" applyFont="1" applyFill="1" applyBorder="1" applyAlignment="1">
      <alignment horizontal="center" vertical="center"/>
    </xf>
    <xf numFmtId="0" fontId="24" fillId="9" borderId="12" xfId="0" applyFont="1" applyFill="1" applyBorder="1" applyAlignment="1">
      <alignment horizontal="center" vertical="center"/>
    </xf>
    <xf numFmtId="0" fontId="24" fillId="9" borderId="11" xfId="0" applyFont="1" applyFill="1" applyBorder="1" applyAlignment="1">
      <alignment horizontal="center" vertical="center"/>
    </xf>
    <xf numFmtId="0" fontId="26" fillId="9" borderId="4" xfId="0" applyFont="1" applyFill="1" applyBorder="1" applyAlignment="1">
      <alignment horizontal="center" vertical="center"/>
    </xf>
    <xf numFmtId="0" fontId="26" fillId="9" borderId="6" xfId="0" applyFont="1" applyFill="1" applyBorder="1" applyAlignment="1">
      <alignment horizontal="center" vertical="center"/>
    </xf>
    <xf numFmtId="0" fontId="26" fillId="9" borderId="5" xfId="0" applyFont="1" applyFill="1" applyBorder="1" applyAlignment="1">
      <alignment horizontal="center" vertical="center"/>
    </xf>
    <xf numFmtId="0" fontId="26" fillId="9" borderId="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6" fillId="9" borderId="14" xfId="0" applyFont="1" applyFill="1" applyBorder="1" applyAlignment="1">
      <alignment horizontal="center" vertical="center"/>
    </xf>
    <xf numFmtId="0" fontId="28" fillId="7" borderId="3" xfId="0" applyFont="1" applyFill="1" applyBorder="1" applyAlignment="1">
      <alignment horizontal="center" vertical="center"/>
    </xf>
    <xf numFmtId="0" fontId="28" fillId="7" borderId="12" xfId="0" applyFont="1" applyFill="1" applyBorder="1" applyAlignment="1">
      <alignment horizontal="center" vertical="center"/>
    </xf>
    <xf numFmtId="0" fontId="28" fillId="7" borderId="11" xfId="0" applyFont="1" applyFill="1" applyBorder="1" applyAlignment="1">
      <alignment horizontal="center" vertical="center"/>
    </xf>
    <xf numFmtId="0" fontId="29" fillId="7" borderId="3" xfId="0" applyFont="1" applyFill="1" applyBorder="1" applyAlignment="1">
      <alignment horizontal="center" vertical="center"/>
    </xf>
    <xf numFmtId="0" fontId="29" fillId="7" borderId="12" xfId="0" applyFont="1" applyFill="1" applyBorder="1" applyAlignment="1">
      <alignment horizontal="center" vertical="center"/>
    </xf>
    <xf numFmtId="0" fontId="29" fillId="7" borderId="1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2"/>
  <sheetViews>
    <sheetView zoomScale="70" zoomScaleNormal="70" workbookViewId="0">
      <selection activeCell="U149" sqref="U149:U154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4257812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8" width="12" customWidth="1"/>
    <col min="19" max="20" width="13.42578125" customWidth="1"/>
    <col min="21" max="21" width="10.85546875" customWidth="1"/>
    <col min="22" max="22" width="5" customWidth="1"/>
    <col min="23" max="23" width="15.28515625" customWidth="1"/>
    <col min="24" max="29" width="8.85546875" style="43" customWidth="1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184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22.5" customHeight="1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2.75" customHeight="1">
      <c r="B8" s="162"/>
      <c r="C8" s="120" t="s">
        <v>8</v>
      </c>
      <c r="D8" s="121" t="s">
        <v>9</v>
      </c>
      <c r="E8" s="122" t="s">
        <v>10</v>
      </c>
      <c r="F8" s="123" t="s">
        <v>8</v>
      </c>
      <c r="G8" s="124" t="s">
        <v>9</v>
      </c>
      <c r="H8" s="122" t="s">
        <v>10</v>
      </c>
      <c r="I8" s="123" t="s">
        <v>8</v>
      </c>
      <c r="J8" s="124" t="s">
        <v>9</v>
      </c>
      <c r="K8" s="125" t="s">
        <v>10</v>
      </c>
      <c r="L8" s="123" t="s">
        <v>8</v>
      </c>
      <c r="M8" s="124" t="s">
        <v>9</v>
      </c>
      <c r="N8" s="125" t="s">
        <v>10</v>
      </c>
      <c r="O8" s="123" t="s">
        <v>8</v>
      </c>
      <c r="P8" s="121" t="s">
        <v>9</v>
      </c>
      <c r="Q8" s="122" t="s">
        <v>10</v>
      </c>
      <c r="R8" s="80" t="s">
        <v>8</v>
      </c>
      <c r="S8" s="81" t="s">
        <v>9</v>
      </c>
      <c r="T8" s="82" t="s">
        <v>10</v>
      </c>
      <c r="U8" s="172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.75">
      <c r="A9" s="159">
        <v>42371</v>
      </c>
      <c r="B9" s="83" t="s">
        <v>28</v>
      </c>
      <c r="C9" s="46">
        <v>20736394.879999708</v>
      </c>
      <c r="D9" s="47"/>
      <c r="E9" s="48">
        <f t="shared" ref="E9:E72" si="0">C9-D9</f>
        <v>20736394.879999708</v>
      </c>
      <c r="F9" s="46">
        <v>547740.59999999986</v>
      </c>
      <c r="G9" s="47"/>
      <c r="H9" s="48">
        <f t="shared" ref="H9:H72" si="1">F9-G9</f>
        <v>547740.59999999986</v>
      </c>
      <c r="I9" s="46">
        <v>0</v>
      </c>
      <c r="J9" s="47"/>
      <c r="K9" s="48">
        <f t="shared" ref="K9:K72" si="2">I9-J9</f>
        <v>0</v>
      </c>
      <c r="L9" s="46">
        <v>0</v>
      </c>
      <c r="M9" s="47"/>
      <c r="N9" s="48">
        <f t="shared" ref="N9:N72" si="3">L9-M9</f>
        <v>0</v>
      </c>
      <c r="O9" s="46">
        <v>151936.78</v>
      </c>
      <c r="P9" s="47"/>
      <c r="Q9" s="48">
        <f t="shared" ref="Q9:Q72" si="4">O9-P9</f>
        <v>151936.78</v>
      </c>
      <c r="R9" s="46">
        <v>20036717.499999709</v>
      </c>
      <c r="S9" s="47"/>
      <c r="T9" s="48">
        <f t="shared" ref="T9:T72" si="5">R9-S9</f>
        <v>20036717.499999709</v>
      </c>
      <c r="U9" s="126">
        <f>IF(D9=0,0,1)</f>
        <v>0</v>
      </c>
      <c r="W9" s="45" t="s">
        <v>28</v>
      </c>
      <c r="X9" s="64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.75">
      <c r="A10" s="160"/>
      <c r="B10" s="84" t="s">
        <v>29</v>
      </c>
      <c r="C10" s="49">
        <v>80878388.439998642</v>
      </c>
      <c r="D10" s="13"/>
      <c r="E10" s="50">
        <f t="shared" si="0"/>
        <v>80878388.439998642</v>
      </c>
      <c r="F10" s="49">
        <v>1040894.5499999997</v>
      </c>
      <c r="G10" s="13"/>
      <c r="H10" s="50">
        <f t="shared" si="1"/>
        <v>1040894.5499999997</v>
      </c>
      <c r="I10" s="49">
        <v>12797.35</v>
      </c>
      <c r="J10" s="13"/>
      <c r="K10" s="50">
        <f t="shared" si="2"/>
        <v>12797.35</v>
      </c>
      <c r="L10" s="49">
        <v>15355.55</v>
      </c>
      <c r="M10" s="13"/>
      <c r="N10" s="50">
        <f t="shared" si="3"/>
        <v>15355.55</v>
      </c>
      <c r="O10" s="49">
        <v>505270.27</v>
      </c>
      <c r="P10" s="13"/>
      <c r="Q10" s="50">
        <f t="shared" si="4"/>
        <v>505270.27</v>
      </c>
      <c r="R10" s="49">
        <v>79329665.419998631</v>
      </c>
      <c r="S10" s="13"/>
      <c r="T10" s="50">
        <f t="shared" si="5"/>
        <v>79329665.419998631</v>
      </c>
      <c r="U10" s="127">
        <f t="shared" ref="U10:U85" si="6">IF(D10=0,0,1)</f>
        <v>0</v>
      </c>
      <c r="W10" s="92" t="s">
        <v>29</v>
      </c>
      <c r="X10" s="68">
        <f t="shared" ref="X10:X73" si="7">+IF(AND(C10&lt;&gt;0,D10&lt;&gt;0,OR(E10&gt;100,E10&lt;-100)),1,0)</f>
        <v>0</v>
      </c>
      <c r="Y10" s="68">
        <f t="shared" ref="Y10:Y73" si="8">+IF(AND(F10&lt;&gt;0,G10&lt;&gt;0,OR(H10&gt;100,H10&lt;-100)),1,0)</f>
        <v>0</v>
      </c>
      <c r="Z10" s="68">
        <f t="shared" ref="Z10:Z73" si="9">+IF(AND(I10&lt;&gt;0,J10&lt;&gt;0,OR(K10&gt;100,K10&lt;-100)),1,0)</f>
        <v>0</v>
      </c>
      <c r="AA10" s="69">
        <f t="shared" ref="AA10:AA73" si="10">+IF(AND(L10&lt;&gt;0,M10&lt;&gt;0,OR(N10&gt;100,N10&lt;-100)),1,0)</f>
        <v>0</v>
      </c>
      <c r="AB10" s="69">
        <f t="shared" ref="AB10:AB73" si="11">+IF(AND(O10&lt;&gt;0,P10&lt;&gt;0,OR(Q10&gt;100,Q10&lt;-100)),1,0)</f>
        <v>0</v>
      </c>
      <c r="AC10" s="70">
        <f t="shared" ref="AC10:AC73" si="12">+IF(AND(R10&lt;&gt;0,S10&lt;&gt;0,OR(T10&gt;100,T10&lt;-100)),1,0)</f>
        <v>0</v>
      </c>
    </row>
    <row r="11" spans="1:29" ht="15.75">
      <c r="A11" s="160"/>
      <c r="B11" s="58" t="s">
        <v>30</v>
      </c>
      <c r="C11" s="49"/>
      <c r="D11" s="13"/>
      <c r="E11" s="50">
        <f t="shared" si="0"/>
        <v>0</v>
      </c>
      <c r="F11" s="49"/>
      <c r="G11" s="13"/>
      <c r="H11" s="50">
        <f t="shared" si="1"/>
        <v>0</v>
      </c>
      <c r="I11" s="49"/>
      <c r="J11" s="13"/>
      <c r="K11" s="50">
        <f t="shared" si="2"/>
        <v>0</v>
      </c>
      <c r="L11" s="49"/>
      <c r="M11" s="13"/>
      <c r="N11" s="50">
        <f t="shared" si="3"/>
        <v>0</v>
      </c>
      <c r="O11" s="49"/>
      <c r="P11" s="13"/>
      <c r="Q11" s="50">
        <f t="shared" si="4"/>
        <v>0</v>
      </c>
      <c r="R11" s="49"/>
      <c r="S11" s="13"/>
      <c r="T11" s="50">
        <f t="shared" si="5"/>
        <v>0</v>
      </c>
      <c r="U11" s="127">
        <f t="shared" si="6"/>
        <v>0</v>
      </c>
      <c r="W11" s="93" t="s">
        <v>30</v>
      </c>
      <c r="X11" s="68">
        <f t="shared" si="7"/>
        <v>0</v>
      </c>
      <c r="Y11" s="68">
        <f t="shared" si="8"/>
        <v>0</v>
      </c>
      <c r="Z11" s="68">
        <f t="shared" si="9"/>
        <v>0</v>
      </c>
      <c r="AA11" s="69">
        <f t="shared" si="10"/>
        <v>0</v>
      </c>
      <c r="AB11" s="69">
        <f t="shared" si="11"/>
        <v>0</v>
      </c>
      <c r="AC11" s="70">
        <f t="shared" si="12"/>
        <v>0</v>
      </c>
    </row>
    <row r="12" spans="1:29" ht="15.75">
      <c r="A12" s="160"/>
      <c r="B12" s="84" t="s">
        <v>31</v>
      </c>
      <c r="C12" s="49"/>
      <c r="D12" s="13"/>
      <c r="E12" s="50">
        <f t="shared" si="0"/>
        <v>0</v>
      </c>
      <c r="F12" s="49"/>
      <c r="G12" s="13"/>
      <c r="H12" s="50">
        <f t="shared" si="1"/>
        <v>0</v>
      </c>
      <c r="I12" s="49"/>
      <c r="J12" s="13"/>
      <c r="K12" s="50">
        <f t="shared" si="2"/>
        <v>0</v>
      </c>
      <c r="L12" s="49"/>
      <c r="M12" s="13"/>
      <c r="N12" s="50">
        <f t="shared" si="3"/>
        <v>0</v>
      </c>
      <c r="O12" s="49"/>
      <c r="P12" s="13"/>
      <c r="Q12" s="50">
        <f t="shared" si="4"/>
        <v>0</v>
      </c>
      <c r="R12" s="49"/>
      <c r="S12" s="13"/>
      <c r="T12" s="50">
        <f t="shared" si="5"/>
        <v>0</v>
      </c>
      <c r="U12" s="127">
        <f t="shared" si="6"/>
        <v>0</v>
      </c>
      <c r="W12" s="92" t="s">
        <v>31</v>
      </c>
      <c r="X12" s="68">
        <f t="shared" si="7"/>
        <v>0</v>
      </c>
      <c r="Y12" s="68">
        <f t="shared" si="8"/>
        <v>0</v>
      </c>
      <c r="Z12" s="68">
        <f t="shared" si="9"/>
        <v>0</v>
      </c>
      <c r="AA12" s="69">
        <f t="shared" si="10"/>
        <v>0</v>
      </c>
      <c r="AB12" s="69">
        <f t="shared" si="11"/>
        <v>0</v>
      </c>
      <c r="AC12" s="70">
        <f t="shared" si="12"/>
        <v>0</v>
      </c>
    </row>
    <row r="13" spans="1:29" ht="15.75">
      <c r="A13" s="160"/>
      <c r="B13" s="84" t="s">
        <v>32</v>
      </c>
      <c r="C13" s="49">
        <v>114554013.13999784</v>
      </c>
      <c r="D13" s="13"/>
      <c r="E13" s="50">
        <f t="shared" si="0"/>
        <v>114554013.13999784</v>
      </c>
      <c r="F13" s="49">
        <v>366158.62999999995</v>
      </c>
      <c r="G13" s="13"/>
      <c r="H13" s="50">
        <f t="shared" si="1"/>
        <v>366158.62999999995</v>
      </c>
      <c r="I13" s="49">
        <v>0</v>
      </c>
      <c r="J13" s="13"/>
      <c r="K13" s="50">
        <f t="shared" si="2"/>
        <v>0</v>
      </c>
      <c r="L13" s="49">
        <v>0</v>
      </c>
      <c r="M13" s="13"/>
      <c r="N13" s="50">
        <f t="shared" si="3"/>
        <v>0</v>
      </c>
      <c r="O13" s="49">
        <v>0</v>
      </c>
      <c r="P13" s="13"/>
      <c r="Q13" s="50">
        <f t="shared" si="4"/>
        <v>0</v>
      </c>
      <c r="R13" s="49">
        <v>114187854.50999784</v>
      </c>
      <c r="S13" s="13"/>
      <c r="T13" s="50">
        <f t="shared" si="5"/>
        <v>114187854.50999784</v>
      </c>
      <c r="U13" s="127">
        <f t="shared" si="6"/>
        <v>0</v>
      </c>
      <c r="W13" s="92" t="s">
        <v>32</v>
      </c>
      <c r="X13" s="68">
        <f t="shared" si="7"/>
        <v>0</v>
      </c>
      <c r="Y13" s="68">
        <f t="shared" si="8"/>
        <v>0</v>
      </c>
      <c r="Z13" s="68">
        <f t="shared" si="9"/>
        <v>0</v>
      </c>
      <c r="AA13" s="69">
        <f t="shared" si="10"/>
        <v>0</v>
      </c>
      <c r="AB13" s="69">
        <f t="shared" si="11"/>
        <v>0</v>
      </c>
      <c r="AC13" s="70">
        <f t="shared" si="12"/>
        <v>0</v>
      </c>
    </row>
    <row r="14" spans="1:29" ht="15.75">
      <c r="A14" s="161"/>
      <c r="B14" s="84" t="s">
        <v>33</v>
      </c>
      <c r="C14" s="51"/>
      <c r="D14" s="52"/>
      <c r="E14" s="53">
        <f t="shared" si="0"/>
        <v>0</v>
      </c>
      <c r="F14" s="51"/>
      <c r="G14" s="52"/>
      <c r="H14" s="53">
        <f t="shared" si="1"/>
        <v>0</v>
      </c>
      <c r="I14" s="51"/>
      <c r="J14" s="52"/>
      <c r="K14" s="53">
        <f t="shared" si="2"/>
        <v>0</v>
      </c>
      <c r="L14" s="51"/>
      <c r="M14" s="52"/>
      <c r="N14" s="53">
        <f t="shared" si="3"/>
        <v>0</v>
      </c>
      <c r="O14" s="51"/>
      <c r="P14" s="52"/>
      <c r="Q14" s="53">
        <f t="shared" si="4"/>
        <v>0</v>
      </c>
      <c r="R14" s="51"/>
      <c r="S14" s="52"/>
      <c r="T14" s="53">
        <f t="shared" si="5"/>
        <v>0</v>
      </c>
      <c r="U14" s="128">
        <f t="shared" si="6"/>
        <v>0</v>
      </c>
      <c r="W14" s="92" t="s">
        <v>33</v>
      </c>
      <c r="X14" s="72">
        <f t="shared" si="7"/>
        <v>0</v>
      </c>
      <c r="Y14" s="72">
        <f t="shared" si="8"/>
        <v>0</v>
      </c>
      <c r="Z14" s="72">
        <f t="shared" si="9"/>
        <v>0</v>
      </c>
      <c r="AA14" s="129">
        <f t="shared" si="10"/>
        <v>0</v>
      </c>
      <c r="AB14" s="129">
        <f t="shared" si="11"/>
        <v>0</v>
      </c>
      <c r="AC14" s="130">
        <f t="shared" si="12"/>
        <v>0</v>
      </c>
    </row>
    <row r="15" spans="1:29" ht="15.75" customHeight="1">
      <c r="A15" s="159">
        <v>42372</v>
      </c>
      <c r="B15" s="83" t="s">
        <v>28</v>
      </c>
      <c r="C15" s="46">
        <v>20036717.499999709</v>
      </c>
      <c r="D15" s="47"/>
      <c r="E15" s="48">
        <f t="shared" si="0"/>
        <v>20036717.499999709</v>
      </c>
      <c r="F15" s="46">
        <v>1222491.8200000005</v>
      </c>
      <c r="G15" s="47"/>
      <c r="H15" s="48">
        <f t="shared" si="1"/>
        <v>1222491.8200000005</v>
      </c>
      <c r="I15" s="46">
        <v>55401.02</v>
      </c>
      <c r="J15" s="47" t="s">
        <v>719</v>
      </c>
      <c r="K15" s="48">
        <f t="shared" si="2"/>
        <v>1.9999999996798579E-2</v>
      </c>
      <c r="L15" s="46">
        <v>0</v>
      </c>
      <c r="M15" s="47" t="s">
        <v>47</v>
      </c>
      <c r="N15" s="48">
        <f t="shared" si="3"/>
        <v>0</v>
      </c>
      <c r="O15" s="46">
        <v>0</v>
      </c>
      <c r="P15" s="47"/>
      <c r="Q15" s="48">
        <f t="shared" si="4"/>
        <v>0</v>
      </c>
      <c r="R15" s="46">
        <v>18869626.699999709</v>
      </c>
      <c r="S15" s="47"/>
      <c r="T15" s="48">
        <f t="shared" si="5"/>
        <v>18869626.699999709</v>
      </c>
      <c r="U15" s="126">
        <f t="shared" si="6"/>
        <v>0</v>
      </c>
      <c r="W15" s="45" t="s">
        <v>28</v>
      </c>
      <c r="X15" s="68">
        <f t="shared" si="7"/>
        <v>0</v>
      </c>
      <c r="Y15" s="68">
        <f t="shared" si="8"/>
        <v>0</v>
      </c>
      <c r="Z15" s="68">
        <f t="shared" si="9"/>
        <v>0</v>
      </c>
      <c r="AA15" s="68">
        <f t="shared" si="10"/>
        <v>0</v>
      </c>
      <c r="AB15" s="69">
        <f t="shared" si="11"/>
        <v>0</v>
      </c>
      <c r="AC15" s="73">
        <f t="shared" si="12"/>
        <v>0</v>
      </c>
    </row>
    <row r="16" spans="1:29" ht="15.75">
      <c r="A16" s="160"/>
      <c r="B16" s="84" t="s">
        <v>29</v>
      </c>
      <c r="C16" s="49">
        <v>79329665.419998631</v>
      </c>
      <c r="D16" s="13"/>
      <c r="E16" s="50">
        <f t="shared" si="0"/>
        <v>79329665.419998631</v>
      </c>
      <c r="F16" s="49">
        <v>2489323.6400000006</v>
      </c>
      <c r="G16" s="13"/>
      <c r="H16" s="50">
        <f t="shared" si="1"/>
        <v>2489323.6400000006</v>
      </c>
      <c r="I16" s="49">
        <v>0</v>
      </c>
      <c r="J16" s="13" t="s">
        <v>47</v>
      </c>
      <c r="K16" s="50">
        <f t="shared" si="2"/>
        <v>0</v>
      </c>
      <c r="L16" s="49">
        <v>0</v>
      </c>
      <c r="M16" s="13" t="s">
        <v>47</v>
      </c>
      <c r="N16" s="50">
        <f t="shared" si="3"/>
        <v>0</v>
      </c>
      <c r="O16" s="49">
        <v>0</v>
      </c>
      <c r="P16" s="13"/>
      <c r="Q16" s="50">
        <f t="shared" si="4"/>
        <v>0</v>
      </c>
      <c r="R16" s="49">
        <v>76840341.77999863</v>
      </c>
      <c r="S16" s="13"/>
      <c r="T16" s="50">
        <f t="shared" si="5"/>
        <v>76840341.77999863</v>
      </c>
      <c r="U16" s="127">
        <f t="shared" si="6"/>
        <v>0</v>
      </c>
      <c r="W16" s="92" t="s">
        <v>29</v>
      </c>
      <c r="X16" s="68">
        <f t="shared" si="7"/>
        <v>0</v>
      </c>
      <c r="Y16" s="68">
        <f t="shared" si="8"/>
        <v>0</v>
      </c>
      <c r="Z16" s="68">
        <f t="shared" si="9"/>
        <v>0</v>
      </c>
      <c r="AA16" s="68">
        <f t="shared" si="10"/>
        <v>0</v>
      </c>
      <c r="AB16" s="69">
        <f t="shared" si="11"/>
        <v>0</v>
      </c>
      <c r="AC16" s="73">
        <f t="shared" si="12"/>
        <v>0</v>
      </c>
    </row>
    <row r="17" spans="1:29" ht="15.75">
      <c r="A17" s="160"/>
      <c r="B17" s="58" t="s">
        <v>30</v>
      </c>
      <c r="C17" s="49">
        <v>53288945.33999946</v>
      </c>
      <c r="D17" s="13"/>
      <c r="E17" s="50">
        <f t="shared" si="0"/>
        <v>53288945.33999946</v>
      </c>
      <c r="F17" s="49">
        <v>2489589.350000001</v>
      </c>
      <c r="G17" s="13"/>
      <c r="H17" s="50">
        <f t="shared" si="1"/>
        <v>2489589.350000001</v>
      </c>
      <c r="I17" s="49">
        <v>0</v>
      </c>
      <c r="J17" s="13" t="s">
        <v>47</v>
      </c>
      <c r="K17" s="50">
        <f t="shared" si="2"/>
        <v>0</v>
      </c>
      <c r="L17" s="49">
        <v>0</v>
      </c>
      <c r="M17" s="13" t="s">
        <v>47</v>
      </c>
      <c r="N17" s="50">
        <f t="shared" si="3"/>
        <v>0</v>
      </c>
      <c r="O17" s="49">
        <v>4389.3500000000004</v>
      </c>
      <c r="P17" s="13"/>
      <c r="Q17" s="50">
        <f t="shared" si="4"/>
        <v>4389.3500000000004</v>
      </c>
      <c r="R17" s="49">
        <v>50794966.639999457</v>
      </c>
      <c r="S17" s="13"/>
      <c r="T17" s="50">
        <f t="shared" si="5"/>
        <v>50794966.639999457</v>
      </c>
      <c r="U17" s="127">
        <f t="shared" si="6"/>
        <v>0</v>
      </c>
      <c r="W17" s="93" t="s">
        <v>30</v>
      </c>
      <c r="X17" s="68">
        <f t="shared" si="7"/>
        <v>0</v>
      </c>
      <c r="Y17" s="68">
        <f t="shared" si="8"/>
        <v>0</v>
      </c>
      <c r="Z17" s="68">
        <f t="shared" si="9"/>
        <v>0</v>
      </c>
      <c r="AA17" s="68">
        <f t="shared" si="10"/>
        <v>0</v>
      </c>
      <c r="AB17" s="69">
        <f t="shared" si="11"/>
        <v>0</v>
      </c>
      <c r="AC17" s="73">
        <f t="shared" si="12"/>
        <v>0</v>
      </c>
    </row>
    <row r="18" spans="1:29" ht="15.75">
      <c r="A18" s="160"/>
      <c r="B18" s="84" t="s">
        <v>31</v>
      </c>
      <c r="C18" s="49"/>
      <c r="D18" s="13"/>
      <c r="E18" s="50">
        <f t="shared" si="0"/>
        <v>0</v>
      </c>
      <c r="F18" s="49"/>
      <c r="G18" s="13"/>
      <c r="H18" s="50">
        <f t="shared" si="1"/>
        <v>0</v>
      </c>
      <c r="I18" s="49"/>
      <c r="J18" s="13" t="s">
        <v>47</v>
      </c>
      <c r="K18" s="50">
        <f t="shared" si="2"/>
        <v>0</v>
      </c>
      <c r="L18" s="49"/>
      <c r="M18" s="13" t="s">
        <v>47</v>
      </c>
      <c r="N18" s="50">
        <f t="shared" si="3"/>
        <v>0</v>
      </c>
      <c r="O18" s="49"/>
      <c r="P18" s="13"/>
      <c r="Q18" s="50">
        <f t="shared" si="4"/>
        <v>0</v>
      </c>
      <c r="R18" s="49"/>
      <c r="S18" s="13"/>
      <c r="T18" s="50">
        <f t="shared" si="5"/>
        <v>0</v>
      </c>
      <c r="U18" s="127">
        <f t="shared" si="6"/>
        <v>0</v>
      </c>
      <c r="W18" s="92" t="s">
        <v>31</v>
      </c>
      <c r="X18" s="68">
        <f t="shared" si="7"/>
        <v>0</v>
      </c>
      <c r="Y18" s="3">
        <f t="shared" si="8"/>
        <v>0</v>
      </c>
      <c r="Z18" s="74">
        <f t="shared" si="9"/>
        <v>0</v>
      </c>
      <c r="AA18" s="3">
        <f t="shared" si="10"/>
        <v>0</v>
      </c>
      <c r="AB18" s="69">
        <f t="shared" si="11"/>
        <v>0</v>
      </c>
      <c r="AC18" s="73">
        <f t="shared" si="12"/>
        <v>0</v>
      </c>
    </row>
    <row r="19" spans="1:29" ht="15.75">
      <c r="A19" s="160"/>
      <c r="B19" s="84" t="s">
        <v>32</v>
      </c>
      <c r="C19" s="49">
        <v>114187854.50999784</v>
      </c>
      <c r="D19" s="13"/>
      <c r="E19" s="50">
        <f t="shared" si="0"/>
        <v>114187854.50999784</v>
      </c>
      <c r="F19" s="49">
        <v>1195414.4799999997</v>
      </c>
      <c r="G19" s="13"/>
      <c r="H19" s="50">
        <f t="shared" si="1"/>
        <v>1195414.4799999997</v>
      </c>
      <c r="I19" s="49">
        <v>39815.1</v>
      </c>
      <c r="J19" s="13"/>
      <c r="K19" s="50">
        <f t="shared" si="2"/>
        <v>39815.1</v>
      </c>
      <c r="L19" s="49">
        <v>0</v>
      </c>
      <c r="M19" s="13"/>
      <c r="N19" s="50">
        <f t="shared" si="3"/>
        <v>0</v>
      </c>
      <c r="O19" s="49">
        <v>0</v>
      </c>
      <c r="P19" s="13"/>
      <c r="Q19" s="50">
        <f t="shared" si="4"/>
        <v>0</v>
      </c>
      <c r="R19" s="49">
        <v>113032255.12999785</v>
      </c>
      <c r="S19" s="13"/>
      <c r="T19" s="50">
        <f t="shared" si="5"/>
        <v>113032255.12999785</v>
      </c>
      <c r="U19" s="127">
        <f t="shared" si="6"/>
        <v>0</v>
      </c>
      <c r="W19" s="92" t="s">
        <v>32</v>
      </c>
      <c r="X19" s="68">
        <f t="shared" si="7"/>
        <v>0</v>
      </c>
      <c r="Y19" s="3">
        <f t="shared" si="8"/>
        <v>0</v>
      </c>
      <c r="Z19" s="74">
        <f t="shared" si="9"/>
        <v>0</v>
      </c>
      <c r="AA19" s="3">
        <f t="shared" si="10"/>
        <v>0</v>
      </c>
      <c r="AB19" s="3">
        <f t="shared" si="11"/>
        <v>0</v>
      </c>
      <c r="AC19" s="73">
        <f t="shared" si="12"/>
        <v>0</v>
      </c>
    </row>
    <row r="20" spans="1:29" ht="15.75">
      <c r="A20" s="161"/>
      <c r="B20" s="84" t="s">
        <v>33</v>
      </c>
      <c r="C20" s="51">
        <v>182048422.00999862</v>
      </c>
      <c r="D20" s="52"/>
      <c r="E20" s="53">
        <f t="shared" si="0"/>
        <v>182048422.00999862</v>
      </c>
      <c r="F20" s="51">
        <v>2830721.2600000007</v>
      </c>
      <c r="G20" s="52"/>
      <c r="H20" s="53">
        <f t="shared" si="1"/>
        <v>2830721.2600000007</v>
      </c>
      <c r="I20" s="51">
        <v>34749.199999999997</v>
      </c>
      <c r="J20" s="52"/>
      <c r="K20" s="53">
        <f t="shared" si="2"/>
        <v>34749.199999999997</v>
      </c>
      <c r="L20" s="51">
        <v>0</v>
      </c>
      <c r="M20" s="52"/>
      <c r="N20" s="53">
        <f t="shared" si="3"/>
        <v>0</v>
      </c>
      <c r="O20" s="51">
        <v>0</v>
      </c>
      <c r="P20" s="52"/>
      <c r="Q20" s="53">
        <f t="shared" si="4"/>
        <v>0</v>
      </c>
      <c r="R20" s="51">
        <v>179252449.94999862</v>
      </c>
      <c r="S20" s="52"/>
      <c r="T20" s="53">
        <f t="shared" si="5"/>
        <v>179252449.94999862</v>
      </c>
      <c r="U20" s="128">
        <f t="shared" si="6"/>
        <v>0</v>
      </c>
      <c r="W20" s="92" t="s">
        <v>33</v>
      </c>
      <c r="X20" s="68">
        <f t="shared" si="7"/>
        <v>0</v>
      </c>
      <c r="Y20" s="3">
        <f t="shared" si="8"/>
        <v>0</v>
      </c>
      <c r="Z20" s="74">
        <f t="shared" si="9"/>
        <v>0</v>
      </c>
      <c r="AA20" s="3">
        <f t="shared" si="10"/>
        <v>0</v>
      </c>
      <c r="AB20" s="3">
        <f t="shared" si="11"/>
        <v>0</v>
      </c>
      <c r="AC20" s="73">
        <f t="shared" si="12"/>
        <v>0</v>
      </c>
    </row>
    <row r="21" spans="1:29" ht="15.75" customHeight="1">
      <c r="A21" s="159">
        <v>42373</v>
      </c>
      <c r="B21" s="83" t="s">
        <v>28</v>
      </c>
      <c r="C21" s="46">
        <v>18869626.699999709</v>
      </c>
      <c r="D21" s="47">
        <v>18869620</v>
      </c>
      <c r="E21" s="48">
        <f t="shared" si="0"/>
        <v>6.6999997086822987</v>
      </c>
      <c r="F21" s="46">
        <v>1128398.1199999996</v>
      </c>
      <c r="G21" s="47" t="s">
        <v>186</v>
      </c>
      <c r="H21" s="48">
        <f t="shared" si="1"/>
        <v>-1.8800000003539026</v>
      </c>
      <c r="I21" s="46">
        <v>0</v>
      </c>
      <c r="J21" s="47" t="s">
        <v>47</v>
      </c>
      <c r="K21" s="48">
        <f t="shared" si="2"/>
        <v>0</v>
      </c>
      <c r="L21" s="46">
        <v>0</v>
      </c>
      <c r="M21" s="47" t="s">
        <v>47</v>
      </c>
      <c r="N21" s="48">
        <f t="shared" si="3"/>
        <v>0</v>
      </c>
      <c r="O21" s="46">
        <v>0</v>
      </c>
      <c r="P21" s="47" t="s">
        <v>47</v>
      </c>
      <c r="Q21" s="48">
        <f t="shared" si="4"/>
        <v>0</v>
      </c>
      <c r="R21" s="46">
        <v>17741228.579999708</v>
      </c>
      <c r="S21" s="47">
        <v>17741280</v>
      </c>
      <c r="T21" s="48">
        <f t="shared" si="5"/>
        <v>-51.420000292360783</v>
      </c>
      <c r="U21" s="126">
        <f t="shared" si="6"/>
        <v>1</v>
      </c>
      <c r="W21" s="45" t="s">
        <v>28</v>
      </c>
      <c r="X21" s="64">
        <f t="shared" si="7"/>
        <v>0</v>
      </c>
      <c r="Y21" s="64">
        <f t="shared" si="8"/>
        <v>0</v>
      </c>
      <c r="Z21" s="64">
        <f t="shared" si="9"/>
        <v>0</v>
      </c>
      <c r="AA21" s="64">
        <f t="shared" si="10"/>
        <v>0</v>
      </c>
      <c r="AB21" s="64">
        <f t="shared" si="11"/>
        <v>0</v>
      </c>
      <c r="AC21" s="75">
        <f t="shared" si="12"/>
        <v>0</v>
      </c>
    </row>
    <row r="22" spans="1:29" ht="15.75">
      <c r="A22" s="160"/>
      <c r="B22" s="84" t="s">
        <v>29</v>
      </c>
      <c r="C22" s="49">
        <v>76840341.77999863</v>
      </c>
      <c r="D22" s="13"/>
      <c r="E22" s="50">
        <f t="shared" si="0"/>
        <v>76840341.77999863</v>
      </c>
      <c r="F22" s="49">
        <v>1359386.2300000002</v>
      </c>
      <c r="G22" s="13"/>
      <c r="H22" s="50">
        <f t="shared" si="1"/>
        <v>1359386.2300000002</v>
      </c>
      <c r="I22" s="49">
        <v>0</v>
      </c>
      <c r="J22" s="13"/>
      <c r="K22" s="50">
        <f t="shared" si="2"/>
        <v>0</v>
      </c>
      <c r="L22" s="49">
        <v>0</v>
      </c>
      <c r="M22" s="13"/>
      <c r="N22" s="50">
        <f t="shared" si="3"/>
        <v>0</v>
      </c>
      <c r="O22" s="49">
        <v>0</v>
      </c>
      <c r="P22" s="13"/>
      <c r="Q22" s="50">
        <f t="shared" si="4"/>
        <v>0</v>
      </c>
      <c r="R22" s="49">
        <v>75480955.549998641</v>
      </c>
      <c r="S22" s="13"/>
      <c r="T22" s="50">
        <f t="shared" si="5"/>
        <v>75480955.549998641</v>
      </c>
      <c r="U22" s="127">
        <f t="shared" si="6"/>
        <v>0</v>
      </c>
      <c r="W22" s="92" t="s">
        <v>29</v>
      </c>
      <c r="X22" s="68">
        <f t="shared" si="7"/>
        <v>0</v>
      </c>
      <c r="Y22" s="68">
        <f t="shared" si="8"/>
        <v>0</v>
      </c>
      <c r="Z22" s="68">
        <f t="shared" si="9"/>
        <v>0</v>
      </c>
      <c r="AA22" s="68">
        <f t="shared" si="10"/>
        <v>0</v>
      </c>
      <c r="AB22" s="68">
        <f t="shared" si="11"/>
        <v>0</v>
      </c>
      <c r="AC22" s="73">
        <f t="shared" si="12"/>
        <v>0</v>
      </c>
    </row>
    <row r="23" spans="1:29" ht="15.75">
      <c r="A23" s="160"/>
      <c r="B23" s="58" t="s">
        <v>30</v>
      </c>
      <c r="C23" s="49">
        <v>50794966.639999457</v>
      </c>
      <c r="D23" s="13">
        <v>50908870</v>
      </c>
      <c r="E23" s="50">
        <f t="shared" si="0"/>
        <v>-113903.3600005433</v>
      </c>
      <c r="F23" s="49">
        <v>1368331.4200000016</v>
      </c>
      <c r="G23" s="13" t="s">
        <v>187</v>
      </c>
      <c r="H23" s="50">
        <f t="shared" si="1"/>
        <v>-520658.57999999844</v>
      </c>
      <c r="I23" s="49">
        <v>0</v>
      </c>
      <c r="J23" s="13" t="s">
        <v>47</v>
      </c>
      <c r="K23" s="50">
        <f t="shared" si="2"/>
        <v>0</v>
      </c>
      <c r="L23" s="49">
        <v>0</v>
      </c>
      <c r="M23" s="13" t="s">
        <v>47</v>
      </c>
      <c r="N23" s="50">
        <f t="shared" si="3"/>
        <v>0</v>
      </c>
      <c r="O23" s="49">
        <v>0</v>
      </c>
      <c r="P23" s="13" t="s">
        <v>47</v>
      </c>
      <c r="Q23" s="50">
        <f t="shared" si="4"/>
        <v>0</v>
      </c>
      <c r="R23" s="49">
        <v>49426635.219999455</v>
      </c>
      <c r="S23" s="13">
        <v>49426671</v>
      </c>
      <c r="T23" s="50">
        <f t="shared" si="5"/>
        <v>-35.780000545084476</v>
      </c>
      <c r="U23" s="127">
        <f t="shared" si="6"/>
        <v>1</v>
      </c>
      <c r="W23" s="93" t="s">
        <v>30</v>
      </c>
      <c r="X23" s="68">
        <f t="shared" si="7"/>
        <v>1</v>
      </c>
      <c r="Y23" s="68">
        <f t="shared" si="8"/>
        <v>1</v>
      </c>
      <c r="Z23" s="68">
        <f t="shared" si="9"/>
        <v>0</v>
      </c>
      <c r="AA23" s="68">
        <f t="shared" si="10"/>
        <v>0</v>
      </c>
      <c r="AB23" s="68">
        <f t="shared" si="11"/>
        <v>0</v>
      </c>
      <c r="AC23" s="73">
        <f t="shared" si="12"/>
        <v>0</v>
      </c>
    </row>
    <row r="24" spans="1:29" ht="15.75">
      <c r="A24" s="160"/>
      <c r="B24" s="84" t="s">
        <v>31</v>
      </c>
      <c r="C24" s="49"/>
      <c r="D24" s="13">
        <v>0</v>
      </c>
      <c r="E24" s="50">
        <f t="shared" si="0"/>
        <v>0</v>
      </c>
      <c r="F24" s="49"/>
      <c r="G24" s="13" t="s">
        <v>47</v>
      </c>
      <c r="H24" s="50">
        <f t="shared" si="1"/>
        <v>0</v>
      </c>
      <c r="I24" s="49"/>
      <c r="J24" s="13" t="s">
        <v>47</v>
      </c>
      <c r="K24" s="50">
        <f t="shared" si="2"/>
        <v>0</v>
      </c>
      <c r="L24" s="49"/>
      <c r="M24" s="13" t="s">
        <v>47</v>
      </c>
      <c r="N24" s="50">
        <f t="shared" si="3"/>
        <v>0</v>
      </c>
      <c r="O24" s="49"/>
      <c r="P24" s="13" t="s">
        <v>47</v>
      </c>
      <c r="Q24" s="50">
        <f t="shared" si="4"/>
        <v>0</v>
      </c>
      <c r="R24" s="49"/>
      <c r="S24" s="13">
        <v>0</v>
      </c>
      <c r="T24" s="50">
        <f t="shared" si="5"/>
        <v>0</v>
      </c>
      <c r="U24" s="127">
        <f t="shared" si="6"/>
        <v>0</v>
      </c>
      <c r="W24" s="92" t="s">
        <v>31</v>
      </c>
      <c r="X24" s="68">
        <f t="shared" si="7"/>
        <v>0</v>
      </c>
      <c r="Y24" s="68">
        <f t="shared" si="8"/>
        <v>0</v>
      </c>
      <c r="Z24" s="68">
        <f t="shared" si="9"/>
        <v>0</v>
      </c>
      <c r="AA24" s="68">
        <f t="shared" si="10"/>
        <v>0</v>
      </c>
      <c r="AB24" s="68">
        <f t="shared" si="11"/>
        <v>0</v>
      </c>
      <c r="AC24" s="73">
        <f t="shared" si="12"/>
        <v>0</v>
      </c>
    </row>
    <row r="25" spans="1:29" ht="15.75">
      <c r="A25" s="160"/>
      <c r="B25" s="84" t="s">
        <v>32</v>
      </c>
      <c r="C25" s="49">
        <v>113032255.12999785</v>
      </c>
      <c r="D25" s="13"/>
      <c r="E25" s="50">
        <f t="shared" si="0"/>
        <v>113032255.12999785</v>
      </c>
      <c r="F25" s="49">
        <v>1012453.7</v>
      </c>
      <c r="G25" s="13"/>
      <c r="H25" s="50">
        <f t="shared" si="1"/>
        <v>1012453.7</v>
      </c>
      <c r="I25" s="49">
        <v>14000</v>
      </c>
      <c r="J25" s="13"/>
      <c r="K25" s="50">
        <f t="shared" si="2"/>
        <v>14000</v>
      </c>
      <c r="L25" s="49">
        <v>0</v>
      </c>
      <c r="M25" s="13"/>
      <c r="N25" s="50">
        <f t="shared" si="3"/>
        <v>0</v>
      </c>
      <c r="O25" s="49">
        <v>0</v>
      </c>
      <c r="P25" s="13"/>
      <c r="Q25" s="50">
        <f t="shared" si="4"/>
        <v>0</v>
      </c>
      <c r="R25" s="49">
        <v>112033801.42999785</v>
      </c>
      <c r="S25" s="13"/>
      <c r="T25" s="50">
        <f t="shared" si="5"/>
        <v>112033801.42999785</v>
      </c>
      <c r="U25" s="127">
        <f t="shared" si="6"/>
        <v>0</v>
      </c>
      <c r="W25" s="92" t="s">
        <v>32</v>
      </c>
      <c r="X25" s="68">
        <f t="shared" si="7"/>
        <v>0</v>
      </c>
      <c r="Y25" s="68">
        <f t="shared" si="8"/>
        <v>0</v>
      </c>
      <c r="Z25" s="68">
        <f t="shared" si="9"/>
        <v>0</v>
      </c>
      <c r="AA25" s="68">
        <f t="shared" si="10"/>
        <v>0</v>
      </c>
      <c r="AB25" s="68">
        <f t="shared" si="11"/>
        <v>0</v>
      </c>
      <c r="AC25" s="73">
        <f t="shared" si="12"/>
        <v>0</v>
      </c>
    </row>
    <row r="26" spans="1:29" ht="15.75">
      <c r="A26" s="161"/>
      <c r="B26" s="84" t="s">
        <v>33</v>
      </c>
      <c r="C26" s="51">
        <v>179252449.94999862</v>
      </c>
      <c r="D26" s="52"/>
      <c r="E26" s="53">
        <f t="shared" si="0"/>
        <v>179252449.94999862</v>
      </c>
      <c r="F26" s="51">
        <v>1542437.4899999988</v>
      </c>
      <c r="G26" s="52"/>
      <c r="H26" s="53">
        <f t="shared" si="1"/>
        <v>1542437.4899999988</v>
      </c>
      <c r="I26" s="51">
        <v>0</v>
      </c>
      <c r="J26" s="52"/>
      <c r="K26" s="53">
        <f t="shared" si="2"/>
        <v>0</v>
      </c>
      <c r="L26" s="51">
        <v>0</v>
      </c>
      <c r="M26" s="52"/>
      <c r="N26" s="53">
        <f t="shared" si="3"/>
        <v>0</v>
      </c>
      <c r="O26" s="51">
        <v>0</v>
      </c>
      <c r="P26" s="52"/>
      <c r="Q26" s="53">
        <f t="shared" si="4"/>
        <v>0</v>
      </c>
      <c r="R26" s="51">
        <v>177710012.45999864</v>
      </c>
      <c r="S26" s="52"/>
      <c r="T26" s="53">
        <f t="shared" si="5"/>
        <v>177710012.45999864</v>
      </c>
      <c r="U26" s="128">
        <f t="shared" si="6"/>
        <v>0</v>
      </c>
      <c r="W26" s="92" t="s">
        <v>33</v>
      </c>
      <c r="X26" s="72">
        <f t="shared" si="7"/>
        <v>0</v>
      </c>
      <c r="Y26" s="72">
        <f t="shared" si="8"/>
        <v>0</v>
      </c>
      <c r="Z26" s="72">
        <f t="shared" si="9"/>
        <v>0</v>
      </c>
      <c r="AA26" s="72">
        <f t="shared" si="10"/>
        <v>0</v>
      </c>
      <c r="AB26" s="72">
        <f t="shared" si="11"/>
        <v>0</v>
      </c>
      <c r="AC26" s="76">
        <f t="shared" si="12"/>
        <v>0</v>
      </c>
    </row>
    <row r="27" spans="1:29" ht="13.5" customHeight="1">
      <c r="A27" s="159">
        <v>42374</v>
      </c>
      <c r="B27" s="83" t="s">
        <v>28</v>
      </c>
      <c r="C27" s="46">
        <v>17741228.579999708</v>
      </c>
      <c r="D27" s="47">
        <v>17741280</v>
      </c>
      <c r="E27" s="48">
        <f t="shared" si="0"/>
        <v>-51.420000292360783</v>
      </c>
      <c r="F27" s="46">
        <v>697978.25000000012</v>
      </c>
      <c r="G27" s="47" t="s">
        <v>188</v>
      </c>
      <c r="H27" s="48">
        <f t="shared" si="1"/>
        <v>0.25000000011641532</v>
      </c>
      <c r="I27" s="46">
        <v>0</v>
      </c>
      <c r="J27" s="47" t="s">
        <v>47</v>
      </c>
      <c r="K27" s="48">
        <f t="shared" si="2"/>
        <v>0</v>
      </c>
      <c r="L27" s="46">
        <v>0</v>
      </c>
      <c r="M27" s="47" t="s">
        <v>47</v>
      </c>
      <c r="N27" s="48">
        <f t="shared" si="3"/>
        <v>0</v>
      </c>
      <c r="O27" s="46">
        <v>0</v>
      </c>
      <c r="P27" s="47" t="s">
        <v>47</v>
      </c>
      <c r="Q27" s="48">
        <f t="shared" si="4"/>
        <v>0</v>
      </c>
      <c r="R27" s="46">
        <v>24651796.909999698</v>
      </c>
      <c r="S27" s="47">
        <v>84651770</v>
      </c>
      <c r="T27" s="48">
        <f t="shared" si="5"/>
        <v>-59999973.090000302</v>
      </c>
      <c r="U27" s="126">
        <f t="shared" si="6"/>
        <v>1</v>
      </c>
      <c r="W27" s="45" t="s">
        <v>28</v>
      </c>
      <c r="X27" s="64">
        <f t="shared" si="7"/>
        <v>0</v>
      </c>
      <c r="Y27" s="64">
        <f t="shared" si="8"/>
        <v>0</v>
      </c>
      <c r="Z27" s="64">
        <f t="shared" si="9"/>
        <v>0</v>
      </c>
      <c r="AA27" s="64">
        <f t="shared" si="10"/>
        <v>0</v>
      </c>
      <c r="AB27" s="64">
        <f t="shared" si="11"/>
        <v>0</v>
      </c>
      <c r="AC27" s="75">
        <f t="shared" si="12"/>
        <v>1</v>
      </c>
    </row>
    <row r="28" spans="1:29" ht="15.75">
      <c r="A28" s="160"/>
      <c r="B28" s="84" t="s">
        <v>29</v>
      </c>
      <c r="C28" s="49">
        <v>75480955.549998641</v>
      </c>
      <c r="D28" s="4">
        <v>75480906</v>
      </c>
      <c r="E28" s="50">
        <f t="shared" si="0"/>
        <v>49.549998641014099</v>
      </c>
      <c r="F28" s="49">
        <v>1391848.8700000006</v>
      </c>
      <c r="G28" s="4" t="s">
        <v>189</v>
      </c>
      <c r="H28" s="50">
        <f t="shared" si="1"/>
        <v>-257801.12999999942</v>
      </c>
      <c r="I28" s="49">
        <v>0</v>
      </c>
      <c r="J28" s="13" t="s">
        <v>47</v>
      </c>
      <c r="K28" s="50">
        <f t="shared" si="2"/>
        <v>0</v>
      </c>
      <c r="L28" s="49">
        <v>0</v>
      </c>
      <c r="M28" s="13" t="s">
        <v>47</v>
      </c>
      <c r="N28" s="50">
        <f t="shared" si="3"/>
        <v>0</v>
      </c>
      <c r="O28" s="49">
        <v>279239.1700000001</v>
      </c>
      <c r="P28" s="4" t="s">
        <v>190</v>
      </c>
      <c r="Q28" s="50">
        <f t="shared" si="4"/>
        <v>0.17000000010011718</v>
      </c>
      <c r="R28" s="49">
        <v>78560339.00999862</v>
      </c>
      <c r="S28" s="4">
        <v>78560320</v>
      </c>
      <c r="T28" s="50">
        <f t="shared" si="5"/>
        <v>19.009998619556427</v>
      </c>
      <c r="U28" s="127">
        <f t="shared" si="6"/>
        <v>1</v>
      </c>
      <c r="W28" s="92" t="s">
        <v>29</v>
      </c>
      <c r="X28" s="68">
        <f t="shared" si="7"/>
        <v>0</v>
      </c>
      <c r="Y28" s="68">
        <f t="shared" si="8"/>
        <v>1</v>
      </c>
      <c r="Z28" s="68">
        <f t="shared" si="9"/>
        <v>0</v>
      </c>
      <c r="AA28" s="68">
        <f t="shared" si="10"/>
        <v>0</v>
      </c>
      <c r="AB28" s="68">
        <f t="shared" si="11"/>
        <v>0</v>
      </c>
      <c r="AC28" s="73">
        <f t="shared" si="12"/>
        <v>0</v>
      </c>
    </row>
    <row r="29" spans="1:29" ht="15.75">
      <c r="A29" s="160"/>
      <c r="B29" s="58" t="s">
        <v>30</v>
      </c>
      <c r="C29" s="49">
        <v>49426635.219999455</v>
      </c>
      <c r="D29" s="4">
        <v>53996810</v>
      </c>
      <c r="E29" s="50">
        <f t="shared" si="0"/>
        <v>-4570174.7800005451</v>
      </c>
      <c r="F29" s="49">
        <v>846966.4100000005</v>
      </c>
      <c r="G29" s="4" t="s">
        <v>191</v>
      </c>
      <c r="H29" s="50">
        <f t="shared" si="1"/>
        <v>-751573.5899999995</v>
      </c>
      <c r="I29" s="49">
        <v>0</v>
      </c>
      <c r="J29" s="13" t="s">
        <v>47</v>
      </c>
      <c r="K29" s="50">
        <f t="shared" si="2"/>
        <v>0</v>
      </c>
      <c r="L29" s="49">
        <v>0</v>
      </c>
      <c r="M29" s="13" t="s">
        <v>47</v>
      </c>
      <c r="N29" s="50">
        <f t="shared" si="3"/>
        <v>0</v>
      </c>
      <c r="O29" s="49">
        <v>11661.05</v>
      </c>
      <c r="P29" s="4" t="s">
        <v>192</v>
      </c>
      <c r="Q29" s="50">
        <f t="shared" si="4"/>
        <v>4.9999999999272404E-2</v>
      </c>
      <c r="R29" s="49">
        <v>53047350.239999443</v>
      </c>
      <c r="S29" s="4">
        <v>53047300</v>
      </c>
      <c r="T29" s="50">
        <f t="shared" si="5"/>
        <v>50.239999443292618</v>
      </c>
      <c r="U29" s="127">
        <f t="shared" si="6"/>
        <v>1</v>
      </c>
      <c r="W29" s="93" t="s">
        <v>30</v>
      </c>
      <c r="X29" s="68">
        <f t="shared" si="7"/>
        <v>1</v>
      </c>
      <c r="Y29" s="68">
        <f t="shared" si="8"/>
        <v>1</v>
      </c>
      <c r="Z29" s="68">
        <f t="shared" si="9"/>
        <v>0</v>
      </c>
      <c r="AA29" s="68">
        <f t="shared" si="10"/>
        <v>0</v>
      </c>
      <c r="AB29" s="68">
        <f t="shared" si="11"/>
        <v>0</v>
      </c>
      <c r="AC29" s="73">
        <f t="shared" si="12"/>
        <v>0</v>
      </c>
    </row>
    <row r="30" spans="1:29" ht="15.75">
      <c r="A30" s="160"/>
      <c r="B30" s="84" t="s">
        <v>31</v>
      </c>
      <c r="C30" s="49"/>
      <c r="D30" s="4">
        <v>0</v>
      </c>
      <c r="E30" s="50">
        <f t="shared" si="0"/>
        <v>0</v>
      </c>
      <c r="F30" s="49"/>
      <c r="G30" s="4" t="s">
        <v>47</v>
      </c>
      <c r="H30" s="50">
        <f t="shared" si="1"/>
        <v>0</v>
      </c>
      <c r="I30" s="49"/>
      <c r="J30" s="13" t="s">
        <v>47</v>
      </c>
      <c r="K30" s="50">
        <f t="shared" si="2"/>
        <v>0</v>
      </c>
      <c r="L30" s="49"/>
      <c r="M30" s="13" t="s">
        <v>47</v>
      </c>
      <c r="N30" s="50">
        <f t="shared" si="3"/>
        <v>0</v>
      </c>
      <c r="O30" s="49"/>
      <c r="P30" s="4" t="s">
        <v>47</v>
      </c>
      <c r="Q30" s="50">
        <f t="shared" si="4"/>
        <v>0</v>
      </c>
      <c r="R30" s="49"/>
      <c r="S30" s="4">
        <v>0</v>
      </c>
      <c r="T30" s="50">
        <f t="shared" si="5"/>
        <v>0</v>
      </c>
      <c r="U30" s="127">
        <f t="shared" si="6"/>
        <v>0</v>
      </c>
      <c r="W30" s="92" t="s">
        <v>31</v>
      </c>
      <c r="X30" s="68">
        <f t="shared" si="7"/>
        <v>0</v>
      </c>
      <c r="Y30" s="68">
        <f t="shared" si="8"/>
        <v>0</v>
      </c>
      <c r="Z30" s="68">
        <f t="shared" si="9"/>
        <v>0</v>
      </c>
      <c r="AA30" s="68">
        <f t="shared" si="10"/>
        <v>0</v>
      </c>
      <c r="AB30" s="68">
        <f t="shared" si="11"/>
        <v>0</v>
      </c>
      <c r="AC30" s="73">
        <f t="shared" si="12"/>
        <v>0</v>
      </c>
    </row>
    <row r="31" spans="1:29" ht="15.75">
      <c r="A31" s="160"/>
      <c r="B31" s="84" t="s">
        <v>32</v>
      </c>
      <c r="C31" s="49">
        <v>112033801.42999785</v>
      </c>
      <c r="D31" s="4"/>
      <c r="E31" s="50">
        <f t="shared" si="0"/>
        <v>112033801.42999785</v>
      </c>
      <c r="F31" s="49">
        <v>759143.22</v>
      </c>
      <c r="G31" s="4"/>
      <c r="H31" s="50">
        <f t="shared" si="1"/>
        <v>759143.22</v>
      </c>
      <c r="I31" s="49">
        <v>0</v>
      </c>
      <c r="J31" s="13"/>
      <c r="K31" s="50">
        <f t="shared" si="2"/>
        <v>0</v>
      </c>
      <c r="L31" s="49">
        <v>0</v>
      </c>
      <c r="M31" s="13"/>
      <c r="N31" s="50">
        <f t="shared" si="3"/>
        <v>0</v>
      </c>
      <c r="O31" s="49">
        <v>49119.189999999988</v>
      </c>
      <c r="P31" s="4"/>
      <c r="Q31" s="50">
        <f t="shared" si="4"/>
        <v>49119.189999999988</v>
      </c>
      <c r="R31" s="49">
        <v>111225539.01999785</v>
      </c>
      <c r="S31" s="4"/>
      <c r="T31" s="50">
        <f t="shared" si="5"/>
        <v>111225539.01999785</v>
      </c>
      <c r="U31" s="127">
        <f t="shared" si="6"/>
        <v>0</v>
      </c>
      <c r="W31" s="92" t="s">
        <v>32</v>
      </c>
      <c r="X31" s="68">
        <f t="shared" si="7"/>
        <v>0</v>
      </c>
      <c r="Y31" s="68">
        <f t="shared" si="8"/>
        <v>0</v>
      </c>
      <c r="Z31" s="68">
        <f t="shared" si="9"/>
        <v>0</v>
      </c>
      <c r="AA31" s="68">
        <f t="shared" si="10"/>
        <v>0</v>
      </c>
      <c r="AB31" s="68">
        <f t="shared" si="11"/>
        <v>0</v>
      </c>
      <c r="AC31" s="73">
        <f t="shared" si="12"/>
        <v>0</v>
      </c>
    </row>
    <row r="32" spans="1:29" ht="15.75">
      <c r="A32" s="161"/>
      <c r="B32" s="84" t="s">
        <v>33</v>
      </c>
      <c r="C32" s="51">
        <v>177710012.45999864</v>
      </c>
      <c r="D32" s="57"/>
      <c r="E32" s="53">
        <f t="shared" si="0"/>
        <v>177710012.45999864</v>
      </c>
      <c r="F32" s="51">
        <v>1276084.2200000007</v>
      </c>
      <c r="G32" s="57"/>
      <c r="H32" s="53">
        <f t="shared" si="1"/>
        <v>1276084.2200000007</v>
      </c>
      <c r="I32" s="51">
        <v>0</v>
      </c>
      <c r="J32" s="52"/>
      <c r="K32" s="53">
        <f t="shared" si="2"/>
        <v>0</v>
      </c>
      <c r="L32" s="51">
        <v>0</v>
      </c>
      <c r="M32" s="52"/>
      <c r="N32" s="53">
        <f t="shared" si="3"/>
        <v>0</v>
      </c>
      <c r="O32" s="51">
        <v>255967.80999999997</v>
      </c>
      <c r="P32" s="57"/>
      <c r="Q32" s="53">
        <f t="shared" si="4"/>
        <v>255967.80999999997</v>
      </c>
      <c r="R32" s="51">
        <v>176177960.42999864</v>
      </c>
      <c r="S32" s="57"/>
      <c r="T32" s="53">
        <f t="shared" si="5"/>
        <v>176177960.42999864</v>
      </c>
      <c r="U32" s="128">
        <f t="shared" si="6"/>
        <v>0</v>
      </c>
      <c r="W32" s="92" t="s">
        <v>33</v>
      </c>
      <c r="X32" s="72">
        <f t="shared" si="7"/>
        <v>0</v>
      </c>
      <c r="Y32" s="72">
        <f t="shared" si="8"/>
        <v>0</v>
      </c>
      <c r="Z32" s="72">
        <f t="shared" si="9"/>
        <v>0</v>
      </c>
      <c r="AA32" s="72">
        <f t="shared" si="10"/>
        <v>0</v>
      </c>
      <c r="AB32" s="72">
        <f t="shared" si="11"/>
        <v>0</v>
      </c>
      <c r="AC32" s="76">
        <f t="shared" si="12"/>
        <v>0</v>
      </c>
    </row>
    <row r="33" spans="1:16384" ht="15.75" customHeight="1">
      <c r="A33" s="159">
        <v>42375</v>
      </c>
      <c r="B33" s="83" t="s">
        <v>28</v>
      </c>
      <c r="C33" s="46">
        <v>24651796.909999698</v>
      </c>
      <c r="D33" s="47">
        <v>24651770</v>
      </c>
      <c r="E33" s="48">
        <f t="shared" si="0"/>
        <v>26.909999698400497</v>
      </c>
      <c r="F33" s="46">
        <v>911149.49000000046</v>
      </c>
      <c r="G33" s="47" t="s">
        <v>188</v>
      </c>
      <c r="H33" s="48">
        <f t="shared" si="1"/>
        <v>213171.49000000046</v>
      </c>
      <c r="I33" s="46">
        <v>0</v>
      </c>
      <c r="J33" s="47" t="s">
        <v>47</v>
      </c>
      <c r="K33" s="48">
        <f t="shared" si="2"/>
        <v>0</v>
      </c>
      <c r="L33" s="46">
        <v>0</v>
      </c>
      <c r="M33" s="47" t="s">
        <v>47</v>
      </c>
      <c r="N33" s="48">
        <f t="shared" si="3"/>
        <v>0</v>
      </c>
      <c r="O33" s="46">
        <v>0</v>
      </c>
      <c r="P33" s="47" t="s">
        <v>47</v>
      </c>
      <c r="Q33" s="48">
        <f t="shared" si="4"/>
        <v>0</v>
      </c>
      <c r="R33" s="46">
        <v>23740647.419999696</v>
      </c>
      <c r="S33" s="47">
        <v>19096700</v>
      </c>
      <c r="T33" s="48">
        <f t="shared" si="5"/>
        <v>4643947.4199996963</v>
      </c>
      <c r="U33" s="126">
        <f t="shared" si="6"/>
        <v>1</v>
      </c>
      <c r="W33" s="45" t="s">
        <v>28</v>
      </c>
      <c r="X33" s="64">
        <f t="shared" si="7"/>
        <v>0</v>
      </c>
      <c r="Y33" s="64">
        <f t="shared" si="8"/>
        <v>1</v>
      </c>
      <c r="Z33" s="64">
        <f t="shared" si="9"/>
        <v>0</v>
      </c>
      <c r="AA33" s="64">
        <f t="shared" si="10"/>
        <v>0</v>
      </c>
      <c r="AB33" s="64">
        <f t="shared" si="11"/>
        <v>0</v>
      </c>
      <c r="AC33" s="75">
        <f t="shared" si="12"/>
        <v>1</v>
      </c>
    </row>
    <row r="34" spans="1:16384" ht="15.75">
      <c r="A34" s="160"/>
      <c r="B34" s="84" t="s">
        <v>29</v>
      </c>
      <c r="C34" s="49">
        <v>78560339.00999862</v>
      </c>
      <c r="D34" s="4">
        <v>78560320</v>
      </c>
      <c r="E34" s="50">
        <f t="shared" si="0"/>
        <v>19.009998619556427</v>
      </c>
      <c r="F34" s="49">
        <v>1080241.8700000003</v>
      </c>
      <c r="G34" s="4" t="s">
        <v>193</v>
      </c>
      <c r="H34" s="50">
        <f t="shared" si="1"/>
        <v>-71318.129999999655</v>
      </c>
      <c r="I34" s="49">
        <v>0</v>
      </c>
      <c r="J34" s="13" t="s">
        <v>47</v>
      </c>
      <c r="K34" s="50">
        <f t="shared" si="2"/>
        <v>0</v>
      </c>
      <c r="L34" s="49">
        <v>0</v>
      </c>
      <c r="M34" s="13" t="s">
        <v>47</v>
      </c>
      <c r="N34" s="50">
        <f t="shared" si="3"/>
        <v>0</v>
      </c>
      <c r="O34" s="49">
        <v>0</v>
      </c>
      <c r="P34" s="4" t="s">
        <v>47</v>
      </c>
      <c r="Q34" s="50">
        <f t="shared" si="4"/>
        <v>0</v>
      </c>
      <c r="R34" s="49">
        <v>77483409.539998606</v>
      </c>
      <c r="S34" s="4">
        <v>77483414</v>
      </c>
      <c r="T34" s="50">
        <f t="shared" si="5"/>
        <v>-4.4600013941526413</v>
      </c>
      <c r="U34" s="127">
        <f t="shared" si="6"/>
        <v>1</v>
      </c>
      <c r="W34" s="92" t="s">
        <v>29</v>
      </c>
      <c r="X34" s="68">
        <f t="shared" si="7"/>
        <v>0</v>
      </c>
      <c r="Y34" s="68">
        <f t="shared" si="8"/>
        <v>1</v>
      </c>
      <c r="Z34" s="68">
        <f t="shared" si="9"/>
        <v>0</v>
      </c>
      <c r="AA34" s="68">
        <f t="shared" si="10"/>
        <v>0</v>
      </c>
      <c r="AB34" s="68">
        <f t="shared" si="11"/>
        <v>0</v>
      </c>
      <c r="AC34" s="73">
        <f t="shared" si="12"/>
        <v>0</v>
      </c>
    </row>
    <row r="35" spans="1:16384" ht="15.75">
      <c r="A35" s="160"/>
      <c r="B35" s="58" t="s">
        <v>30</v>
      </c>
      <c r="C35" s="49">
        <v>53047350.239999443</v>
      </c>
      <c r="D35" s="4">
        <v>53047300</v>
      </c>
      <c r="E35" s="50">
        <f t="shared" si="0"/>
        <v>50.239999443292618</v>
      </c>
      <c r="F35" s="49">
        <v>931283.44999999984</v>
      </c>
      <c r="G35" s="4" t="s">
        <v>194</v>
      </c>
      <c r="H35" s="50">
        <f t="shared" si="1"/>
        <v>-298536.55000000016</v>
      </c>
      <c r="I35" s="49">
        <v>0</v>
      </c>
      <c r="J35" s="13" t="s">
        <v>47</v>
      </c>
      <c r="K35" s="50">
        <f t="shared" si="2"/>
        <v>0</v>
      </c>
      <c r="L35" s="49">
        <v>0</v>
      </c>
      <c r="M35" s="13" t="s">
        <v>47</v>
      </c>
      <c r="N35" s="50">
        <f t="shared" si="3"/>
        <v>0</v>
      </c>
      <c r="O35" s="49">
        <v>0</v>
      </c>
      <c r="P35" s="4" t="s">
        <v>47</v>
      </c>
      <c r="Q35" s="50">
        <f t="shared" si="4"/>
        <v>0</v>
      </c>
      <c r="R35" s="49">
        <v>52116066.789999448</v>
      </c>
      <c r="S35" s="4">
        <v>52116060</v>
      </c>
      <c r="T35" s="50">
        <f t="shared" si="5"/>
        <v>6.7899994477629662</v>
      </c>
      <c r="U35" s="127">
        <f t="shared" si="6"/>
        <v>1</v>
      </c>
      <c r="W35" s="93" t="s">
        <v>30</v>
      </c>
      <c r="X35" s="68">
        <f t="shared" si="7"/>
        <v>0</v>
      </c>
      <c r="Y35" s="68">
        <f t="shared" si="8"/>
        <v>1</v>
      </c>
      <c r="Z35" s="68">
        <f t="shared" si="9"/>
        <v>0</v>
      </c>
      <c r="AA35" s="68">
        <f t="shared" si="10"/>
        <v>0</v>
      </c>
      <c r="AB35" s="68">
        <f t="shared" si="11"/>
        <v>0</v>
      </c>
      <c r="AC35" s="73">
        <f t="shared" si="12"/>
        <v>0</v>
      </c>
    </row>
    <row r="36" spans="1:16384" ht="15.75">
      <c r="A36" s="160"/>
      <c r="B36" s="84" t="s">
        <v>31</v>
      </c>
      <c r="C36" s="49">
        <v>5274392.13999933</v>
      </c>
      <c r="D36" s="4">
        <v>5274391</v>
      </c>
      <c r="E36" s="50">
        <f t="shared" si="0"/>
        <v>1.1399993300437927</v>
      </c>
      <c r="F36" s="49">
        <v>1465981.81</v>
      </c>
      <c r="G36" s="4" t="s">
        <v>195</v>
      </c>
      <c r="H36" s="50">
        <f t="shared" si="1"/>
        <v>1.8100000000558794</v>
      </c>
      <c r="I36" s="49">
        <v>0</v>
      </c>
      <c r="J36" s="13" t="s">
        <v>47</v>
      </c>
      <c r="K36" s="50">
        <f t="shared" si="2"/>
        <v>0</v>
      </c>
      <c r="L36" s="49">
        <v>0</v>
      </c>
      <c r="M36" s="13" t="s">
        <v>47</v>
      </c>
      <c r="N36" s="50">
        <f t="shared" si="3"/>
        <v>0</v>
      </c>
      <c r="O36" s="49">
        <v>2898.14</v>
      </c>
      <c r="P36" s="4" t="s">
        <v>196</v>
      </c>
      <c r="Q36" s="50">
        <f t="shared" si="4"/>
        <v>-72547.66</v>
      </c>
      <c r="R36" s="49">
        <v>8468453.8299993202</v>
      </c>
      <c r="S36" s="4">
        <v>8468450</v>
      </c>
      <c r="T36" s="50">
        <f t="shared" si="5"/>
        <v>3.8299993202090263</v>
      </c>
      <c r="U36" s="127">
        <f t="shared" si="6"/>
        <v>1</v>
      </c>
      <c r="W36" s="92" t="s">
        <v>31</v>
      </c>
      <c r="X36" s="68">
        <f t="shared" si="7"/>
        <v>0</v>
      </c>
      <c r="Y36" s="68">
        <f t="shared" si="8"/>
        <v>0</v>
      </c>
      <c r="Z36" s="68">
        <f t="shared" si="9"/>
        <v>0</v>
      </c>
      <c r="AA36" s="68">
        <f t="shared" si="10"/>
        <v>0</v>
      </c>
      <c r="AB36" s="68">
        <f t="shared" si="11"/>
        <v>1</v>
      </c>
      <c r="AC36" s="73">
        <f t="shared" si="12"/>
        <v>0</v>
      </c>
    </row>
    <row r="37" spans="1:16384" ht="15.75">
      <c r="A37" s="160"/>
      <c r="B37" s="84" t="s">
        <v>32</v>
      </c>
      <c r="C37" s="49">
        <v>111225539.01999785</v>
      </c>
      <c r="D37" s="4"/>
      <c r="E37" s="50">
        <f t="shared" si="0"/>
        <v>111225539.01999785</v>
      </c>
      <c r="F37" s="49">
        <v>847968.06</v>
      </c>
      <c r="G37" s="4"/>
      <c r="H37" s="50">
        <f t="shared" si="1"/>
        <v>847968.06</v>
      </c>
      <c r="I37" s="49">
        <v>0</v>
      </c>
      <c r="J37" s="13"/>
      <c r="K37" s="50">
        <f t="shared" si="2"/>
        <v>0</v>
      </c>
      <c r="L37" s="49">
        <v>0</v>
      </c>
      <c r="M37" s="13"/>
      <c r="N37" s="50">
        <f t="shared" si="3"/>
        <v>0</v>
      </c>
      <c r="O37" s="49">
        <v>0</v>
      </c>
      <c r="P37" s="4"/>
      <c r="Q37" s="50">
        <f t="shared" si="4"/>
        <v>0</v>
      </c>
      <c r="R37" s="49">
        <v>119209955.49999787</v>
      </c>
      <c r="S37" s="4"/>
      <c r="T37" s="50">
        <f t="shared" si="5"/>
        <v>119209955.49999787</v>
      </c>
      <c r="U37" s="127">
        <f t="shared" si="6"/>
        <v>0</v>
      </c>
      <c r="W37" s="92" t="s">
        <v>32</v>
      </c>
      <c r="X37" s="68">
        <f t="shared" si="7"/>
        <v>0</v>
      </c>
      <c r="Y37" s="68">
        <f t="shared" si="8"/>
        <v>0</v>
      </c>
      <c r="Z37" s="68">
        <f t="shared" si="9"/>
        <v>0</v>
      </c>
      <c r="AA37" s="68">
        <f t="shared" si="10"/>
        <v>0</v>
      </c>
      <c r="AB37" s="68">
        <f t="shared" si="11"/>
        <v>0</v>
      </c>
      <c r="AC37" s="73">
        <f t="shared" si="12"/>
        <v>0</v>
      </c>
    </row>
    <row r="38" spans="1:16384" ht="15.75">
      <c r="A38" s="161"/>
      <c r="B38" s="84" t="s">
        <v>33</v>
      </c>
      <c r="C38" s="51">
        <v>176177960.42999864</v>
      </c>
      <c r="D38" s="57"/>
      <c r="E38" s="53">
        <f t="shared" si="0"/>
        <v>176177960.42999864</v>
      </c>
      <c r="F38" s="51">
        <v>1271551.1399999999</v>
      </c>
      <c r="G38" s="57"/>
      <c r="H38" s="53">
        <f t="shared" si="1"/>
        <v>1271551.1399999999</v>
      </c>
      <c r="I38" s="51">
        <v>0</v>
      </c>
      <c r="J38" s="52"/>
      <c r="K38" s="53">
        <f t="shared" si="2"/>
        <v>0</v>
      </c>
      <c r="L38" s="51">
        <v>0</v>
      </c>
      <c r="M38" s="52"/>
      <c r="N38" s="53">
        <f t="shared" si="3"/>
        <v>0</v>
      </c>
      <c r="O38" s="51">
        <v>0</v>
      </c>
      <c r="P38" s="57"/>
      <c r="Q38" s="53">
        <f t="shared" si="4"/>
        <v>0</v>
      </c>
      <c r="R38" s="51">
        <v>190508544.8699984</v>
      </c>
      <c r="S38" s="57"/>
      <c r="T38" s="53">
        <f t="shared" si="5"/>
        <v>190508544.8699984</v>
      </c>
      <c r="U38" s="128">
        <f t="shared" si="6"/>
        <v>0</v>
      </c>
      <c r="W38" s="92" t="s">
        <v>33</v>
      </c>
      <c r="X38" s="72">
        <f t="shared" si="7"/>
        <v>0</v>
      </c>
      <c r="Y38" s="72">
        <f t="shared" si="8"/>
        <v>0</v>
      </c>
      <c r="Z38" s="72">
        <f t="shared" si="9"/>
        <v>0</v>
      </c>
      <c r="AA38" s="72">
        <f t="shared" si="10"/>
        <v>0</v>
      </c>
      <c r="AB38" s="72">
        <f t="shared" si="11"/>
        <v>0</v>
      </c>
      <c r="AC38" s="76">
        <f t="shared" si="12"/>
        <v>0</v>
      </c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  <c r="CN38" s="137"/>
      <c r="CO38" s="137"/>
      <c r="CP38" s="137"/>
      <c r="CQ38" s="137"/>
      <c r="CR38" s="137"/>
      <c r="CS38" s="137"/>
      <c r="CT38" s="137"/>
      <c r="CU38" s="137"/>
      <c r="CV38" s="137"/>
      <c r="CW38" s="137"/>
      <c r="CX38" s="137"/>
      <c r="CY38" s="137"/>
      <c r="CZ38" s="137"/>
      <c r="DA38" s="137"/>
      <c r="DB38" s="137"/>
      <c r="DC38" s="137"/>
      <c r="DD38" s="137"/>
      <c r="DE38" s="137"/>
      <c r="DF38" s="137"/>
      <c r="DG38" s="137"/>
      <c r="DH38" s="137"/>
      <c r="DI38" s="137"/>
      <c r="DJ38" s="137"/>
      <c r="DK38" s="137"/>
      <c r="DL38" s="137"/>
      <c r="DM38" s="137"/>
      <c r="DN38" s="137"/>
      <c r="DO38" s="137"/>
      <c r="DP38" s="137"/>
      <c r="DQ38" s="137"/>
      <c r="DR38" s="137"/>
      <c r="DS38" s="137"/>
      <c r="DT38" s="137"/>
      <c r="DU38" s="137"/>
      <c r="DV38" s="137"/>
      <c r="DW38" s="137"/>
      <c r="DX38" s="137"/>
      <c r="DY38" s="137"/>
      <c r="DZ38" s="137"/>
      <c r="EA38" s="137"/>
      <c r="EB38" s="137"/>
      <c r="EC38" s="137"/>
      <c r="ED38" s="137"/>
      <c r="EE38" s="137"/>
      <c r="EF38" s="137"/>
      <c r="EG38" s="137"/>
      <c r="EH38" s="137"/>
      <c r="EI38" s="137"/>
      <c r="EJ38" s="137"/>
      <c r="EK38" s="137"/>
      <c r="EL38" s="137"/>
      <c r="EM38" s="137"/>
      <c r="EN38" s="137"/>
      <c r="EO38" s="137"/>
      <c r="EP38" s="137"/>
      <c r="EQ38" s="137"/>
      <c r="ER38" s="137"/>
      <c r="ES38" s="137"/>
      <c r="ET38" s="137"/>
      <c r="EU38" s="137"/>
      <c r="EV38" s="137"/>
      <c r="EW38" s="137"/>
      <c r="EX38" s="137"/>
      <c r="EY38" s="137"/>
      <c r="EZ38" s="137"/>
      <c r="FA38" s="137"/>
      <c r="FB38" s="137"/>
      <c r="FC38" s="137"/>
      <c r="FD38" s="137"/>
      <c r="FE38" s="137"/>
      <c r="FF38" s="137"/>
      <c r="FG38" s="137"/>
      <c r="FH38" s="137"/>
      <c r="FI38" s="137"/>
      <c r="FJ38" s="137"/>
      <c r="FK38" s="137"/>
      <c r="FL38" s="137"/>
      <c r="FM38" s="137"/>
      <c r="FN38" s="137"/>
      <c r="FO38" s="137"/>
      <c r="FP38" s="137"/>
      <c r="FQ38" s="137"/>
      <c r="FR38" s="137"/>
      <c r="FS38" s="137"/>
      <c r="FT38" s="137"/>
      <c r="FU38" s="137"/>
      <c r="FV38" s="137"/>
      <c r="FW38" s="137"/>
      <c r="FX38" s="137"/>
      <c r="FY38" s="137"/>
      <c r="FZ38" s="137"/>
      <c r="GA38" s="137"/>
      <c r="GB38" s="137"/>
      <c r="GC38" s="137"/>
      <c r="GD38" s="137"/>
      <c r="GE38" s="137"/>
      <c r="GF38" s="137"/>
      <c r="GG38" s="137"/>
      <c r="GH38" s="137"/>
      <c r="GI38" s="137"/>
      <c r="GJ38" s="137"/>
      <c r="GK38" s="137"/>
      <c r="GL38" s="137"/>
      <c r="GM38" s="137"/>
      <c r="GN38" s="137"/>
      <c r="GO38" s="137"/>
      <c r="GP38" s="137"/>
      <c r="GQ38" s="137"/>
      <c r="GR38" s="137"/>
      <c r="GS38" s="137"/>
      <c r="GT38" s="137"/>
      <c r="GU38" s="137"/>
      <c r="GV38" s="137"/>
      <c r="GW38" s="137"/>
      <c r="GX38" s="137"/>
      <c r="GY38" s="137"/>
      <c r="GZ38" s="137"/>
      <c r="HA38" s="137"/>
      <c r="HB38" s="137"/>
      <c r="HC38" s="137"/>
      <c r="HD38" s="137"/>
      <c r="HE38" s="137"/>
      <c r="HF38" s="137"/>
      <c r="HG38" s="137"/>
      <c r="HH38" s="137"/>
      <c r="HI38" s="137"/>
      <c r="HJ38" s="137"/>
      <c r="HK38" s="137"/>
      <c r="HL38" s="137"/>
      <c r="HM38" s="137"/>
      <c r="HN38" s="137"/>
      <c r="HO38" s="137"/>
      <c r="HP38" s="137"/>
      <c r="HQ38" s="137"/>
      <c r="HR38" s="137"/>
      <c r="HS38" s="137"/>
      <c r="HT38" s="137"/>
      <c r="HU38" s="137"/>
      <c r="HV38" s="137"/>
      <c r="HW38" s="137"/>
      <c r="HX38" s="137"/>
      <c r="HY38" s="137"/>
      <c r="HZ38" s="137"/>
      <c r="IA38" s="137"/>
      <c r="IB38" s="137"/>
      <c r="IC38" s="137"/>
      <c r="ID38" s="137"/>
      <c r="IE38" s="137"/>
      <c r="IF38" s="137"/>
      <c r="IG38" s="137"/>
      <c r="IH38" s="137"/>
      <c r="II38" s="137"/>
      <c r="IJ38" s="137"/>
      <c r="IK38" s="137"/>
      <c r="IL38" s="137"/>
      <c r="IM38" s="137"/>
      <c r="IN38" s="137"/>
      <c r="IO38" s="137"/>
      <c r="IP38" s="137"/>
      <c r="IQ38" s="137"/>
      <c r="IR38" s="137"/>
      <c r="IS38" s="137"/>
      <c r="IT38" s="137"/>
      <c r="IU38" s="137"/>
      <c r="IV38" s="137"/>
      <c r="IW38" s="137"/>
      <c r="IX38" s="137"/>
      <c r="IY38" s="137"/>
      <c r="IZ38" s="137"/>
      <c r="JA38" s="137"/>
      <c r="JB38" s="137"/>
      <c r="JC38" s="137"/>
      <c r="JD38" s="137"/>
      <c r="JE38" s="137"/>
      <c r="JF38" s="137"/>
      <c r="JG38" s="137"/>
      <c r="JH38" s="137"/>
      <c r="JI38" s="137"/>
      <c r="JJ38" s="137"/>
      <c r="JK38" s="137"/>
      <c r="JL38" s="137"/>
      <c r="JM38" s="137"/>
      <c r="JN38" s="137"/>
      <c r="JO38" s="137"/>
      <c r="JP38" s="137"/>
      <c r="JQ38" s="137"/>
      <c r="JR38" s="137"/>
      <c r="JS38" s="137"/>
      <c r="JT38" s="137"/>
      <c r="JU38" s="137"/>
      <c r="JV38" s="137"/>
      <c r="JW38" s="137"/>
      <c r="JX38" s="137"/>
      <c r="JY38" s="137"/>
      <c r="JZ38" s="137"/>
      <c r="KA38" s="137"/>
      <c r="KB38" s="137"/>
      <c r="KC38" s="137"/>
      <c r="KD38" s="137"/>
      <c r="KE38" s="137"/>
      <c r="KF38" s="137"/>
      <c r="KG38" s="137"/>
      <c r="KH38" s="137"/>
      <c r="KI38" s="137"/>
      <c r="KJ38" s="137"/>
      <c r="KK38" s="137"/>
      <c r="KL38" s="137"/>
      <c r="KM38" s="137"/>
      <c r="KN38" s="137"/>
      <c r="KO38" s="137"/>
      <c r="KP38" s="137"/>
      <c r="KQ38" s="137"/>
      <c r="KR38" s="137"/>
      <c r="KS38" s="137"/>
      <c r="KT38" s="137"/>
      <c r="KU38" s="137"/>
      <c r="KV38" s="137"/>
      <c r="KW38" s="137"/>
      <c r="KX38" s="137"/>
      <c r="KY38" s="137"/>
      <c r="KZ38" s="137"/>
      <c r="LA38" s="137"/>
      <c r="LB38" s="137"/>
      <c r="LC38" s="137"/>
      <c r="LD38" s="137"/>
      <c r="LE38" s="137"/>
      <c r="LF38" s="137"/>
      <c r="LG38" s="137"/>
      <c r="LH38" s="137"/>
      <c r="LI38" s="137"/>
      <c r="LJ38" s="137"/>
      <c r="LK38" s="137"/>
      <c r="LL38" s="137"/>
      <c r="LM38" s="137"/>
      <c r="LN38" s="137"/>
      <c r="LO38" s="137"/>
      <c r="LP38" s="137"/>
      <c r="LQ38" s="137"/>
      <c r="LR38" s="137"/>
      <c r="LS38" s="137"/>
      <c r="LT38" s="137"/>
      <c r="LU38" s="137"/>
      <c r="LV38" s="137"/>
      <c r="LW38" s="137"/>
      <c r="LX38" s="137"/>
      <c r="LY38" s="137"/>
      <c r="LZ38" s="137"/>
      <c r="MA38" s="137"/>
      <c r="MB38" s="137"/>
      <c r="MC38" s="137"/>
      <c r="MD38" s="137"/>
      <c r="ME38" s="137"/>
      <c r="MF38" s="137"/>
      <c r="MG38" s="137"/>
      <c r="MH38" s="137"/>
      <c r="MI38" s="137"/>
      <c r="MJ38" s="137"/>
      <c r="MK38" s="137"/>
      <c r="ML38" s="137"/>
      <c r="MM38" s="137"/>
      <c r="MN38" s="137"/>
      <c r="MO38" s="137"/>
      <c r="MP38" s="137"/>
      <c r="MQ38" s="137"/>
      <c r="MR38" s="137"/>
      <c r="MS38" s="137"/>
      <c r="MT38" s="137"/>
      <c r="MU38" s="137"/>
      <c r="MV38" s="137"/>
      <c r="MW38" s="137"/>
      <c r="MX38" s="137"/>
      <c r="MY38" s="137"/>
      <c r="MZ38" s="137"/>
      <c r="NA38" s="137"/>
      <c r="NB38" s="137"/>
      <c r="NC38" s="137"/>
      <c r="ND38" s="137"/>
      <c r="NE38" s="137"/>
      <c r="NF38" s="137"/>
      <c r="NG38" s="137"/>
      <c r="NH38" s="137"/>
      <c r="NI38" s="137"/>
      <c r="NJ38" s="137"/>
      <c r="NK38" s="137"/>
      <c r="NL38" s="137"/>
      <c r="NM38" s="137"/>
      <c r="NN38" s="137"/>
      <c r="NO38" s="137"/>
      <c r="NP38" s="137"/>
      <c r="NQ38" s="137"/>
      <c r="NR38" s="137"/>
      <c r="NS38" s="137"/>
      <c r="NT38" s="137"/>
      <c r="NU38" s="137"/>
      <c r="NV38" s="137"/>
      <c r="NW38" s="137"/>
      <c r="NX38" s="137"/>
      <c r="NY38" s="137"/>
      <c r="NZ38" s="137"/>
      <c r="OA38" s="137"/>
      <c r="OB38" s="137"/>
      <c r="OC38" s="137"/>
      <c r="OD38" s="137"/>
      <c r="OE38" s="137"/>
      <c r="OF38" s="137"/>
      <c r="OG38" s="137"/>
      <c r="OH38" s="137"/>
      <c r="OI38" s="137"/>
      <c r="OJ38" s="137"/>
      <c r="OK38" s="137"/>
      <c r="OL38" s="137"/>
      <c r="OM38" s="137"/>
      <c r="ON38" s="137"/>
      <c r="OO38" s="137"/>
      <c r="OP38" s="137"/>
      <c r="OQ38" s="137"/>
      <c r="OR38" s="137"/>
      <c r="OS38" s="137"/>
      <c r="OT38" s="137"/>
      <c r="OU38" s="137"/>
      <c r="OV38" s="137"/>
      <c r="OW38" s="137"/>
      <c r="OX38" s="137"/>
      <c r="OY38" s="137"/>
      <c r="OZ38" s="137"/>
      <c r="PA38" s="137"/>
      <c r="PB38" s="137"/>
      <c r="PC38" s="137"/>
      <c r="PD38" s="137"/>
      <c r="PE38" s="137"/>
      <c r="PF38" s="137"/>
      <c r="PG38" s="137"/>
      <c r="PH38" s="137"/>
      <c r="PI38" s="137"/>
      <c r="PJ38" s="137"/>
      <c r="PK38" s="137"/>
      <c r="PL38" s="137"/>
      <c r="PM38" s="137"/>
      <c r="PN38" s="137"/>
      <c r="PO38" s="137"/>
      <c r="PP38" s="137"/>
      <c r="PQ38" s="137"/>
      <c r="PR38" s="137"/>
      <c r="PS38" s="137"/>
      <c r="PT38" s="137"/>
      <c r="PU38" s="137"/>
      <c r="PV38" s="137"/>
      <c r="PW38" s="137"/>
      <c r="PX38" s="137"/>
      <c r="PY38" s="137"/>
      <c r="PZ38" s="137"/>
      <c r="QA38" s="137"/>
      <c r="QB38" s="137"/>
      <c r="QC38" s="137"/>
      <c r="QD38" s="137"/>
      <c r="QE38" s="137"/>
      <c r="QF38" s="137"/>
      <c r="QG38" s="137"/>
      <c r="QH38" s="137"/>
      <c r="QI38" s="137"/>
      <c r="QJ38" s="137"/>
      <c r="QK38" s="137"/>
      <c r="QL38" s="137"/>
      <c r="QM38" s="137"/>
      <c r="QN38" s="137"/>
      <c r="QO38" s="137"/>
      <c r="QP38" s="137"/>
      <c r="QQ38" s="137"/>
      <c r="QR38" s="137"/>
      <c r="QS38" s="137"/>
      <c r="QT38" s="137"/>
      <c r="QU38" s="137"/>
      <c r="QV38" s="137"/>
      <c r="QW38" s="137"/>
      <c r="QX38" s="137"/>
      <c r="QY38" s="137"/>
      <c r="QZ38" s="137"/>
      <c r="RA38" s="137"/>
      <c r="RB38" s="137"/>
      <c r="RC38" s="137"/>
      <c r="RD38" s="137"/>
      <c r="RE38" s="137"/>
      <c r="RF38" s="137"/>
      <c r="RG38" s="137"/>
      <c r="RH38" s="137"/>
      <c r="RI38" s="137"/>
      <c r="RJ38" s="137"/>
      <c r="RK38" s="137"/>
      <c r="RL38" s="137"/>
      <c r="RM38" s="137"/>
      <c r="RN38" s="137"/>
      <c r="RO38" s="137"/>
      <c r="RP38" s="137"/>
      <c r="RQ38" s="137"/>
      <c r="RR38" s="137"/>
      <c r="RS38" s="137"/>
      <c r="RT38" s="137"/>
      <c r="RU38" s="137"/>
      <c r="RV38" s="137"/>
      <c r="RW38" s="137"/>
      <c r="RX38" s="137"/>
      <c r="RY38" s="137"/>
      <c r="RZ38" s="137"/>
      <c r="SA38" s="137"/>
      <c r="SB38" s="137"/>
      <c r="SC38" s="137"/>
      <c r="SD38" s="137"/>
      <c r="SE38" s="137"/>
      <c r="SF38" s="137"/>
      <c r="SG38" s="137"/>
      <c r="SH38" s="137"/>
      <c r="SI38" s="137"/>
      <c r="SJ38" s="137"/>
      <c r="SK38" s="137"/>
      <c r="SL38" s="137"/>
      <c r="SM38" s="137"/>
      <c r="SN38" s="137"/>
      <c r="SO38" s="137"/>
      <c r="SP38" s="137"/>
      <c r="SQ38" s="137"/>
      <c r="SR38" s="137"/>
      <c r="SS38" s="137"/>
      <c r="ST38" s="137"/>
      <c r="SU38" s="137"/>
      <c r="SV38" s="137"/>
      <c r="SW38" s="137"/>
      <c r="SX38" s="137"/>
      <c r="SY38" s="137"/>
      <c r="SZ38" s="137"/>
      <c r="TA38" s="137"/>
      <c r="TB38" s="137"/>
      <c r="TC38" s="137"/>
      <c r="TD38" s="137"/>
      <c r="TE38" s="137"/>
      <c r="TF38" s="137"/>
      <c r="TG38" s="137"/>
      <c r="TH38" s="137"/>
      <c r="TI38" s="137"/>
      <c r="TJ38" s="137"/>
      <c r="TK38" s="137"/>
      <c r="TL38" s="137"/>
      <c r="TM38" s="137"/>
      <c r="TN38" s="137"/>
      <c r="TO38" s="137"/>
      <c r="TP38" s="137"/>
      <c r="TQ38" s="137"/>
      <c r="TR38" s="137"/>
      <c r="TS38" s="137"/>
      <c r="TT38" s="137"/>
      <c r="TU38" s="137"/>
      <c r="TV38" s="137"/>
      <c r="TW38" s="137"/>
      <c r="TX38" s="137"/>
      <c r="TY38" s="137"/>
      <c r="TZ38" s="137"/>
      <c r="UA38" s="137"/>
      <c r="UB38" s="137"/>
      <c r="UC38" s="137"/>
      <c r="UD38" s="137"/>
      <c r="UE38" s="137"/>
      <c r="UF38" s="137"/>
      <c r="UG38" s="137"/>
      <c r="UH38" s="137"/>
      <c r="UI38" s="137"/>
      <c r="UJ38" s="137"/>
      <c r="UK38" s="137"/>
      <c r="UL38" s="137"/>
      <c r="UM38" s="137"/>
      <c r="UN38" s="137"/>
      <c r="UO38" s="137"/>
      <c r="UP38" s="137"/>
      <c r="UQ38" s="137"/>
      <c r="UR38" s="137"/>
      <c r="US38" s="137"/>
      <c r="UT38" s="137"/>
      <c r="UU38" s="137"/>
      <c r="UV38" s="137"/>
      <c r="UW38" s="137"/>
      <c r="UX38" s="137"/>
      <c r="UY38" s="137"/>
      <c r="UZ38" s="137"/>
      <c r="VA38" s="137"/>
      <c r="VB38" s="137"/>
      <c r="VC38" s="137"/>
      <c r="VD38" s="137"/>
      <c r="VE38" s="137"/>
      <c r="VF38" s="137"/>
      <c r="VG38" s="137"/>
      <c r="VH38" s="137"/>
      <c r="VI38" s="137"/>
      <c r="VJ38" s="137"/>
      <c r="VK38" s="137"/>
      <c r="VL38" s="137"/>
      <c r="VM38" s="137"/>
      <c r="VN38" s="137"/>
      <c r="VO38" s="137"/>
      <c r="VP38" s="137"/>
      <c r="VQ38" s="137"/>
      <c r="VR38" s="137"/>
      <c r="VS38" s="137"/>
      <c r="VT38" s="137"/>
      <c r="VU38" s="137"/>
      <c r="VV38" s="137"/>
      <c r="VW38" s="137"/>
      <c r="VX38" s="137"/>
      <c r="VY38" s="137"/>
      <c r="VZ38" s="137"/>
      <c r="WA38" s="137"/>
      <c r="WB38" s="137"/>
      <c r="WC38" s="137"/>
      <c r="WD38" s="137"/>
      <c r="WE38" s="137"/>
      <c r="WF38" s="137"/>
      <c r="WG38" s="137"/>
      <c r="WH38" s="137"/>
      <c r="WI38" s="137"/>
      <c r="WJ38" s="137"/>
      <c r="WK38" s="137"/>
      <c r="WL38" s="137"/>
      <c r="WM38" s="137"/>
      <c r="WN38" s="137"/>
      <c r="WO38" s="137"/>
      <c r="WP38" s="137"/>
      <c r="WQ38" s="137"/>
      <c r="WR38" s="137"/>
      <c r="WS38" s="137"/>
      <c r="WT38" s="137"/>
      <c r="WU38" s="137"/>
      <c r="WV38" s="137"/>
      <c r="WW38" s="137"/>
      <c r="WX38" s="137"/>
      <c r="WY38" s="137"/>
      <c r="WZ38" s="137"/>
      <c r="XA38" s="137"/>
      <c r="XB38" s="137"/>
      <c r="XC38" s="137"/>
      <c r="XD38" s="137"/>
      <c r="XE38" s="137"/>
      <c r="XF38" s="137"/>
      <c r="XG38" s="137"/>
      <c r="XH38" s="137"/>
      <c r="XI38" s="137"/>
      <c r="XJ38" s="137"/>
      <c r="XK38" s="137"/>
      <c r="XL38" s="137"/>
      <c r="XM38" s="137"/>
      <c r="XN38" s="137"/>
      <c r="XO38" s="137"/>
      <c r="XP38" s="137"/>
      <c r="XQ38" s="137"/>
      <c r="XR38" s="137"/>
      <c r="XS38" s="137"/>
      <c r="XT38" s="137"/>
      <c r="XU38" s="137"/>
      <c r="XV38" s="137"/>
      <c r="XW38" s="137"/>
      <c r="XX38" s="137"/>
      <c r="XY38" s="137"/>
      <c r="XZ38" s="137"/>
      <c r="YA38" s="137"/>
      <c r="YB38" s="137"/>
      <c r="YC38" s="137"/>
      <c r="YD38" s="137"/>
      <c r="YE38" s="137"/>
      <c r="YF38" s="137"/>
      <c r="YG38" s="137"/>
      <c r="YH38" s="137"/>
      <c r="YI38" s="137"/>
      <c r="YJ38" s="137"/>
      <c r="YK38" s="137"/>
      <c r="YL38" s="137"/>
      <c r="YM38" s="137"/>
      <c r="YN38" s="137"/>
      <c r="YO38" s="137"/>
      <c r="YP38" s="137"/>
      <c r="YQ38" s="137"/>
      <c r="YR38" s="137"/>
      <c r="YS38" s="137"/>
      <c r="YT38" s="137"/>
      <c r="YU38" s="137"/>
      <c r="YV38" s="137"/>
      <c r="YW38" s="137"/>
      <c r="YX38" s="137"/>
      <c r="YY38" s="137"/>
      <c r="YZ38" s="137"/>
      <c r="ZA38" s="137"/>
      <c r="ZB38" s="137"/>
      <c r="ZC38" s="137"/>
      <c r="ZD38" s="137"/>
      <c r="ZE38" s="137"/>
      <c r="ZF38" s="137"/>
      <c r="ZG38" s="137"/>
      <c r="ZH38" s="137"/>
      <c r="ZI38" s="137"/>
      <c r="ZJ38" s="137"/>
      <c r="ZK38" s="137"/>
      <c r="ZL38" s="137"/>
      <c r="ZM38" s="137"/>
      <c r="ZN38" s="137"/>
      <c r="ZO38" s="137"/>
      <c r="ZP38" s="137"/>
      <c r="ZQ38" s="137"/>
      <c r="ZR38" s="137"/>
      <c r="ZS38" s="137"/>
      <c r="ZT38" s="137"/>
      <c r="ZU38" s="137"/>
      <c r="ZV38" s="137"/>
      <c r="ZW38" s="137"/>
      <c r="ZX38" s="137"/>
      <c r="ZY38" s="137"/>
      <c r="ZZ38" s="137"/>
      <c r="AAA38" s="137"/>
      <c r="AAB38" s="137"/>
      <c r="AAC38" s="137"/>
      <c r="AAD38" s="137"/>
      <c r="AAE38" s="137"/>
      <c r="AAF38" s="137"/>
      <c r="AAG38" s="137"/>
      <c r="AAH38" s="137"/>
      <c r="AAI38" s="137"/>
      <c r="AAJ38" s="137"/>
      <c r="AAK38" s="137"/>
      <c r="AAL38" s="137"/>
      <c r="AAM38" s="137"/>
      <c r="AAN38" s="137"/>
      <c r="AAO38" s="137"/>
      <c r="AAP38" s="137"/>
      <c r="AAQ38" s="137"/>
      <c r="AAR38" s="137"/>
      <c r="AAS38" s="137"/>
      <c r="AAT38" s="137"/>
      <c r="AAU38" s="137"/>
      <c r="AAV38" s="137"/>
      <c r="AAW38" s="137"/>
      <c r="AAX38" s="137"/>
      <c r="AAY38" s="137"/>
      <c r="AAZ38" s="137"/>
      <c r="ABA38" s="137"/>
      <c r="ABB38" s="137"/>
      <c r="ABC38" s="137"/>
      <c r="ABD38" s="137"/>
      <c r="ABE38" s="137"/>
      <c r="ABF38" s="137"/>
      <c r="ABG38" s="137"/>
      <c r="ABH38" s="137"/>
      <c r="ABI38" s="137"/>
      <c r="ABJ38" s="137"/>
      <c r="ABK38" s="137"/>
      <c r="ABL38" s="137"/>
      <c r="ABM38" s="137"/>
      <c r="ABN38" s="137"/>
      <c r="ABO38" s="137"/>
      <c r="ABP38" s="137"/>
      <c r="ABQ38" s="137"/>
      <c r="ABR38" s="137"/>
      <c r="ABS38" s="137"/>
      <c r="ABT38" s="137"/>
      <c r="ABU38" s="137"/>
      <c r="ABV38" s="137"/>
      <c r="ABW38" s="137"/>
      <c r="ABX38" s="137"/>
      <c r="ABY38" s="137"/>
      <c r="ABZ38" s="137"/>
      <c r="ACA38" s="137"/>
      <c r="ACB38" s="137"/>
      <c r="ACC38" s="137"/>
      <c r="ACD38" s="137"/>
      <c r="ACE38" s="137"/>
      <c r="ACF38" s="137"/>
      <c r="ACG38" s="137"/>
      <c r="ACH38" s="137"/>
      <c r="ACI38" s="137"/>
      <c r="ACJ38" s="137"/>
      <c r="ACK38" s="137"/>
      <c r="ACL38" s="137"/>
      <c r="ACM38" s="137"/>
      <c r="ACN38" s="137"/>
      <c r="ACO38" s="137"/>
      <c r="ACP38" s="137"/>
      <c r="ACQ38" s="137"/>
      <c r="ACR38" s="137"/>
      <c r="ACS38" s="137"/>
      <c r="ACT38" s="137"/>
      <c r="ACU38" s="137"/>
      <c r="ACV38" s="137"/>
      <c r="ACW38" s="137"/>
      <c r="ACX38" s="137"/>
      <c r="ACY38" s="137"/>
      <c r="ACZ38" s="137"/>
      <c r="ADA38" s="137"/>
      <c r="ADB38" s="137"/>
      <c r="ADC38" s="137"/>
      <c r="ADD38" s="137"/>
      <c r="ADE38" s="137"/>
      <c r="ADF38" s="137"/>
      <c r="ADG38" s="137"/>
      <c r="ADH38" s="137"/>
      <c r="ADI38" s="137"/>
      <c r="ADJ38" s="137"/>
      <c r="ADK38" s="137"/>
      <c r="ADL38" s="137"/>
      <c r="ADM38" s="137"/>
      <c r="ADN38" s="137"/>
      <c r="ADO38" s="137"/>
      <c r="ADP38" s="137"/>
      <c r="ADQ38" s="137"/>
      <c r="ADR38" s="137"/>
      <c r="ADS38" s="137"/>
      <c r="ADT38" s="137"/>
      <c r="ADU38" s="137"/>
      <c r="ADV38" s="137"/>
      <c r="ADW38" s="137"/>
      <c r="ADX38" s="137"/>
      <c r="ADY38" s="137"/>
      <c r="ADZ38" s="137"/>
      <c r="AEA38" s="137"/>
      <c r="AEB38" s="137"/>
      <c r="AEC38" s="137"/>
      <c r="AED38" s="137"/>
      <c r="AEE38" s="137"/>
      <c r="AEF38" s="137"/>
      <c r="AEG38" s="137"/>
      <c r="AEH38" s="137"/>
      <c r="AEI38" s="137"/>
      <c r="AEJ38" s="137"/>
      <c r="AEK38" s="137"/>
      <c r="AEL38" s="137"/>
      <c r="AEM38" s="137"/>
      <c r="AEN38" s="137"/>
      <c r="AEO38" s="137"/>
      <c r="AEP38" s="137"/>
      <c r="AEQ38" s="137"/>
      <c r="AER38" s="137"/>
      <c r="AES38" s="137"/>
      <c r="AET38" s="137"/>
      <c r="AEU38" s="137"/>
      <c r="AEV38" s="137"/>
      <c r="AEW38" s="137"/>
      <c r="AEX38" s="137"/>
      <c r="AEY38" s="137"/>
      <c r="AEZ38" s="137"/>
      <c r="AFA38" s="137"/>
      <c r="AFB38" s="137"/>
      <c r="AFC38" s="137"/>
      <c r="AFD38" s="137"/>
      <c r="AFE38" s="137"/>
      <c r="AFF38" s="137"/>
      <c r="AFG38" s="137"/>
      <c r="AFH38" s="137"/>
      <c r="AFI38" s="137"/>
      <c r="AFJ38" s="137"/>
      <c r="AFK38" s="137"/>
      <c r="AFL38" s="137"/>
      <c r="AFM38" s="137"/>
      <c r="AFN38" s="137"/>
      <c r="AFO38" s="137"/>
      <c r="AFP38" s="137"/>
      <c r="AFQ38" s="137"/>
      <c r="AFR38" s="137"/>
      <c r="AFS38" s="137"/>
      <c r="AFT38" s="137"/>
      <c r="AFU38" s="137"/>
      <c r="AFV38" s="137"/>
      <c r="AFW38" s="137"/>
      <c r="AFX38" s="137"/>
      <c r="AFY38" s="137"/>
      <c r="AFZ38" s="137"/>
      <c r="AGA38" s="137"/>
      <c r="AGB38" s="137"/>
      <c r="AGC38" s="137"/>
      <c r="AGD38" s="137"/>
      <c r="AGE38" s="137"/>
      <c r="AGF38" s="137"/>
      <c r="AGG38" s="137"/>
      <c r="AGH38" s="137"/>
      <c r="AGI38" s="137"/>
      <c r="AGJ38" s="137"/>
      <c r="AGK38" s="137"/>
      <c r="AGL38" s="137"/>
      <c r="AGM38" s="137"/>
      <c r="AGN38" s="137"/>
      <c r="AGO38" s="137"/>
      <c r="AGP38" s="137"/>
      <c r="AGQ38" s="137"/>
      <c r="AGR38" s="137"/>
      <c r="AGS38" s="137"/>
      <c r="AGT38" s="137"/>
      <c r="AGU38" s="137"/>
      <c r="AGV38" s="137"/>
      <c r="AGW38" s="137"/>
      <c r="AGX38" s="137"/>
      <c r="AGY38" s="137"/>
      <c r="AGZ38" s="137"/>
      <c r="AHA38" s="137"/>
      <c r="AHB38" s="137"/>
      <c r="AHC38" s="137"/>
      <c r="AHD38" s="137"/>
      <c r="AHE38" s="137"/>
      <c r="AHF38" s="137"/>
      <c r="AHG38" s="137"/>
      <c r="AHH38" s="137"/>
      <c r="AHI38" s="137"/>
      <c r="AHJ38" s="137"/>
      <c r="AHK38" s="137"/>
      <c r="AHL38" s="137"/>
      <c r="AHM38" s="137"/>
      <c r="AHN38" s="137"/>
      <c r="AHO38" s="137"/>
      <c r="AHP38" s="137"/>
      <c r="AHQ38" s="137"/>
      <c r="AHR38" s="137"/>
      <c r="AHS38" s="137"/>
      <c r="AHT38" s="137"/>
      <c r="AHU38" s="137"/>
      <c r="AHV38" s="137"/>
      <c r="AHW38" s="137"/>
      <c r="AHX38" s="137"/>
      <c r="AHY38" s="137"/>
      <c r="AHZ38" s="137"/>
      <c r="AIA38" s="137"/>
      <c r="AIB38" s="137"/>
      <c r="AIC38" s="137"/>
      <c r="AID38" s="137"/>
      <c r="AIE38" s="137"/>
      <c r="AIF38" s="137"/>
      <c r="AIG38" s="137"/>
      <c r="AIH38" s="137"/>
      <c r="AII38" s="137"/>
      <c r="AIJ38" s="137"/>
      <c r="AIK38" s="137"/>
      <c r="AIL38" s="137"/>
      <c r="AIM38" s="137"/>
      <c r="AIN38" s="137"/>
      <c r="AIO38" s="137"/>
      <c r="AIP38" s="137"/>
      <c r="AIQ38" s="137"/>
      <c r="AIR38" s="137"/>
      <c r="AIS38" s="137"/>
      <c r="AIT38" s="137"/>
      <c r="AIU38" s="137"/>
      <c r="AIV38" s="137"/>
      <c r="AIW38" s="137"/>
      <c r="AIX38" s="137"/>
      <c r="AIY38" s="137"/>
      <c r="AIZ38" s="137"/>
      <c r="AJA38" s="137"/>
      <c r="AJB38" s="137"/>
      <c r="AJC38" s="137"/>
      <c r="AJD38" s="137"/>
      <c r="AJE38" s="137"/>
      <c r="AJF38" s="137"/>
      <c r="AJG38" s="137"/>
      <c r="AJH38" s="137"/>
      <c r="AJI38" s="137"/>
      <c r="AJJ38" s="137"/>
      <c r="AJK38" s="137"/>
      <c r="AJL38" s="137"/>
      <c r="AJM38" s="137"/>
      <c r="AJN38" s="137"/>
      <c r="AJO38" s="137"/>
      <c r="AJP38" s="137"/>
      <c r="AJQ38" s="137"/>
      <c r="AJR38" s="137"/>
      <c r="AJS38" s="137"/>
      <c r="AJT38" s="137"/>
      <c r="AJU38" s="137"/>
      <c r="AJV38" s="137"/>
      <c r="AJW38" s="137"/>
      <c r="AJX38" s="137"/>
      <c r="AJY38" s="137"/>
      <c r="AJZ38" s="137"/>
      <c r="AKA38" s="137"/>
      <c r="AKB38" s="137"/>
      <c r="AKC38" s="137"/>
      <c r="AKD38" s="137"/>
      <c r="AKE38" s="137"/>
      <c r="AKF38" s="137"/>
      <c r="AKG38" s="137"/>
      <c r="AKH38" s="137"/>
      <c r="AKI38" s="137"/>
      <c r="AKJ38" s="137"/>
      <c r="AKK38" s="137"/>
      <c r="AKL38" s="137"/>
      <c r="AKM38" s="137"/>
      <c r="AKN38" s="137"/>
      <c r="AKO38" s="137"/>
      <c r="AKP38" s="137"/>
      <c r="AKQ38" s="137"/>
      <c r="AKR38" s="137"/>
      <c r="AKS38" s="137"/>
      <c r="AKT38" s="137"/>
      <c r="AKU38" s="137"/>
      <c r="AKV38" s="137"/>
      <c r="AKW38" s="137"/>
      <c r="AKX38" s="137"/>
      <c r="AKY38" s="137"/>
      <c r="AKZ38" s="137"/>
      <c r="ALA38" s="137"/>
      <c r="ALB38" s="137"/>
      <c r="ALC38" s="137"/>
      <c r="ALD38" s="137"/>
      <c r="ALE38" s="137"/>
      <c r="ALF38" s="137"/>
      <c r="ALG38" s="137"/>
      <c r="ALH38" s="137"/>
      <c r="ALI38" s="137"/>
      <c r="ALJ38" s="137"/>
      <c r="ALK38" s="137"/>
      <c r="ALL38" s="137"/>
      <c r="ALM38" s="137"/>
      <c r="ALN38" s="137"/>
      <c r="ALO38" s="137"/>
      <c r="ALP38" s="137"/>
      <c r="ALQ38" s="137"/>
      <c r="ALR38" s="137"/>
      <c r="ALS38" s="137"/>
      <c r="ALT38" s="137"/>
      <c r="ALU38" s="137"/>
      <c r="ALV38" s="137"/>
      <c r="ALW38" s="137"/>
      <c r="ALX38" s="137"/>
      <c r="ALY38" s="137"/>
      <c r="ALZ38" s="137"/>
      <c r="AMA38" s="137"/>
      <c r="AMB38" s="137"/>
      <c r="AMC38" s="137"/>
      <c r="AMD38" s="137"/>
      <c r="AME38" s="137"/>
      <c r="AMF38" s="137"/>
      <c r="AMG38" s="137"/>
      <c r="AMH38" s="137"/>
      <c r="AMI38" s="137"/>
      <c r="AMJ38" s="137"/>
      <c r="AMK38" s="137"/>
      <c r="AML38" s="137"/>
      <c r="AMM38" s="137"/>
      <c r="AMN38" s="137"/>
      <c r="AMO38" s="137"/>
      <c r="AMP38" s="137"/>
      <c r="AMQ38" s="137"/>
      <c r="AMR38" s="137"/>
      <c r="AMS38" s="137"/>
      <c r="AMT38" s="137"/>
      <c r="AMU38" s="137"/>
      <c r="AMV38" s="137"/>
      <c r="AMW38" s="137"/>
      <c r="AMX38" s="137"/>
      <c r="AMY38" s="137"/>
      <c r="AMZ38" s="137"/>
      <c r="ANA38" s="137"/>
      <c r="ANB38" s="137"/>
      <c r="ANC38" s="137"/>
      <c r="AND38" s="137"/>
      <c r="ANE38" s="137"/>
      <c r="ANF38" s="137"/>
      <c r="ANG38" s="137"/>
      <c r="ANH38" s="137"/>
      <c r="ANI38" s="137"/>
      <c r="ANJ38" s="137"/>
      <c r="ANK38" s="137"/>
      <c r="ANL38" s="137"/>
      <c r="ANM38" s="137"/>
      <c r="ANN38" s="137"/>
      <c r="ANO38" s="137"/>
      <c r="ANP38" s="137"/>
      <c r="ANQ38" s="137"/>
      <c r="ANR38" s="137"/>
      <c r="ANS38" s="137"/>
      <c r="ANT38" s="137"/>
      <c r="ANU38" s="137"/>
      <c r="ANV38" s="137"/>
      <c r="ANW38" s="137"/>
      <c r="ANX38" s="137"/>
      <c r="ANY38" s="137"/>
      <c r="ANZ38" s="137"/>
      <c r="AOA38" s="137"/>
      <c r="AOB38" s="137"/>
      <c r="AOC38" s="137"/>
      <c r="AOD38" s="137"/>
      <c r="AOE38" s="137"/>
      <c r="AOF38" s="137"/>
      <c r="AOG38" s="137"/>
      <c r="AOH38" s="137"/>
      <c r="AOI38" s="137"/>
      <c r="AOJ38" s="137"/>
      <c r="AOK38" s="137"/>
      <c r="AOL38" s="137"/>
      <c r="AOM38" s="137"/>
      <c r="AON38" s="137"/>
      <c r="AOO38" s="137"/>
      <c r="AOP38" s="137"/>
      <c r="AOQ38" s="137"/>
      <c r="AOR38" s="137"/>
      <c r="AOS38" s="137"/>
      <c r="AOT38" s="137"/>
      <c r="AOU38" s="137"/>
      <c r="AOV38" s="137"/>
      <c r="AOW38" s="137"/>
      <c r="AOX38" s="137"/>
      <c r="AOY38" s="137"/>
      <c r="AOZ38" s="137"/>
      <c r="APA38" s="137"/>
      <c r="APB38" s="137"/>
      <c r="APC38" s="137"/>
      <c r="APD38" s="137"/>
      <c r="APE38" s="137"/>
      <c r="APF38" s="137"/>
      <c r="APG38" s="137"/>
      <c r="APH38" s="137"/>
      <c r="API38" s="137"/>
      <c r="APJ38" s="137"/>
      <c r="APK38" s="137"/>
      <c r="APL38" s="137"/>
      <c r="APM38" s="137"/>
      <c r="APN38" s="137"/>
      <c r="APO38" s="137"/>
      <c r="APP38" s="137"/>
      <c r="APQ38" s="137"/>
      <c r="APR38" s="137"/>
      <c r="APS38" s="137"/>
      <c r="APT38" s="137"/>
      <c r="APU38" s="137"/>
      <c r="APV38" s="137"/>
      <c r="APW38" s="137"/>
      <c r="APX38" s="137"/>
      <c r="APY38" s="137"/>
      <c r="APZ38" s="137"/>
      <c r="AQA38" s="137"/>
      <c r="AQB38" s="137"/>
      <c r="AQC38" s="137"/>
      <c r="AQD38" s="137"/>
      <c r="AQE38" s="137"/>
      <c r="AQF38" s="137"/>
      <c r="AQG38" s="137"/>
      <c r="AQH38" s="137"/>
      <c r="AQI38" s="137"/>
      <c r="AQJ38" s="137"/>
      <c r="AQK38" s="137"/>
      <c r="AQL38" s="137"/>
      <c r="AQM38" s="137"/>
      <c r="AQN38" s="137"/>
      <c r="AQO38" s="137"/>
      <c r="AQP38" s="137"/>
      <c r="AQQ38" s="137"/>
      <c r="AQR38" s="137"/>
      <c r="AQS38" s="137"/>
      <c r="AQT38" s="137"/>
      <c r="AQU38" s="137"/>
      <c r="AQV38" s="137"/>
      <c r="AQW38" s="137"/>
      <c r="AQX38" s="137"/>
      <c r="AQY38" s="137"/>
      <c r="AQZ38" s="137"/>
      <c r="ARA38" s="137"/>
      <c r="ARB38" s="137"/>
      <c r="ARC38" s="137"/>
      <c r="ARD38" s="137"/>
      <c r="ARE38" s="137"/>
      <c r="ARF38" s="137"/>
      <c r="ARG38" s="137"/>
      <c r="ARH38" s="137"/>
      <c r="ARI38" s="137"/>
      <c r="ARJ38" s="137"/>
      <c r="ARK38" s="137"/>
      <c r="ARL38" s="137"/>
      <c r="ARM38" s="137"/>
      <c r="ARN38" s="137"/>
      <c r="ARO38" s="137"/>
      <c r="ARP38" s="137"/>
      <c r="ARQ38" s="137"/>
      <c r="ARR38" s="137"/>
      <c r="ARS38" s="137"/>
      <c r="ART38" s="137"/>
      <c r="ARU38" s="137"/>
      <c r="ARV38" s="137"/>
      <c r="ARW38" s="137"/>
      <c r="ARX38" s="137"/>
      <c r="ARY38" s="137"/>
      <c r="ARZ38" s="137"/>
      <c r="ASA38" s="137"/>
      <c r="ASB38" s="137"/>
      <c r="ASC38" s="137"/>
      <c r="ASD38" s="137"/>
      <c r="ASE38" s="137"/>
      <c r="ASF38" s="137"/>
      <c r="ASG38" s="137"/>
      <c r="ASH38" s="137"/>
      <c r="ASI38" s="137"/>
      <c r="ASJ38" s="137"/>
      <c r="ASK38" s="137"/>
      <c r="ASL38" s="137"/>
      <c r="ASM38" s="137"/>
      <c r="ASN38" s="137"/>
      <c r="ASO38" s="137"/>
      <c r="ASP38" s="137"/>
      <c r="ASQ38" s="137"/>
      <c r="ASR38" s="137"/>
      <c r="ASS38" s="137"/>
      <c r="AST38" s="137"/>
      <c r="ASU38" s="137"/>
      <c r="ASV38" s="137"/>
      <c r="ASW38" s="137"/>
      <c r="ASX38" s="137"/>
      <c r="ASY38" s="137"/>
      <c r="ASZ38" s="137"/>
      <c r="ATA38" s="137"/>
      <c r="ATB38" s="137"/>
      <c r="ATC38" s="137"/>
      <c r="ATD38" s="137"/>
      <c r="ATE38" s="137"/>
      <c r="ATF38" s="137"/>
      <c r="ATG38" s="137"/>
      <c r="ATH38" s="137"/>
      <c r="ATI38" s="137"/>
      <c r="ATJ38" s="137"/>
      <c r="ATK38" s="137"/>
      <c r="ATL38" s="137"/>
      <c r="ATM38" s="137"/>
      <c r="ATN38" s="137"/>
      <c r="ATO38" s="137"/>
      <c r="ATP38" s="137"/>
      <c r="ATQ38" s="137"/>
      <c r="ATR38" s="137"/>
      <c r="ATS38" s="137"/>
      <c r="ATT38" s="137"/>
      <c r="ATU38" s="137"/>
      <c r="ATV38" s="137"/>
      <c r="ATW38" s="137"/>
      <c r="ATX38" s="137"/>
      <c r="ATY38" s="137"/>
      <c r="ATZ38" s="137"/>
      <c r="AUA38" s="137"/>
      <c r="AUB38" s="137"/>
      <c r="AUC38" s="137"/>
      <c r="AUD38" s="137"/>
      <c r="AUE38" s="137"/>
      <c r="AUF38" s="137"/>
      <c r="AUG38" s="137"/>
      <c r="AUH38" s="137"/>
      <c r="AUI38" s="137"/>
      <c r="AUJ38" s="137"/>
      <c r="AUK38" s="137"/>
      <c r="AUL38" s="137"/>
      <c r="AUM38" s="137"/>
      <c r="AUN38" s="137"/>
      <c r="AUO38" s="137"/>
      <c r="AUP38" s="137"/>
      <c r="AUQ38" s="137"/>
      <c r="AUR38" s="137"/>
      <c r="AUS38" s="137"/>
      <c r="AUT38" s="137"/>
      <c r="AUU38" s="137"/>
      <c r="AUV38" s="137"/>
      <c r="AUW38" s="137"/>
      <c r="AUX38" s="137"/>
      <c r="AUY38" s="137"/>
      <c r="AUZ38" s="137"/>
      <c r="AVA38" s="137"/>
      <c r="AVB38" s="137"/>
      <c r="AVC38" s="137"/>
      <c r="AVD38" s="137"/>
      <c r="AVE38" s="137"/>
      <c r="AVF38" s="137"/>
      <c r="AVG38" s="137"/>
      <c r="AVH38" s="137"/>
      <c r="AVI38" s="137"/>
      <c r="AVJ38" s="137"/>
      <c r="AVK38" s="137"/>
      <c r="AVL38" s="137"/>
      <c r="AVM38" s="137"/>
      <c r="AVN38" s="137"/>
      <c r="AVO38" s="137"/>
      <c r="AVP38" s="137"/>
      <c r="AVQ38" s="137"/>
      <c r="AVR38" s="137"/>
      <c r="AVS38" s="137"/>
      <c r="AVT38" s="137"/>
      <c r="AVU38" s="137"/>
      <c r="AVV38" s="137"/>
      <c r="AVW38" s="137"/>
      <c r="AVX38" s="137"/>
      <c r="AVY38" s="137"/>
      <c r="AVZ38" s="137"/>
      <c r="AWA38" s="137"/>
      <c r="AWB38" s="137"/>
      <c r="AWC38" s="137"/>
      <c r="AWD38" s="137"/>
      <c r="AWE38" s="137"/>
      <c r="AWF38" s="137"/>
      <c r="AWG38" s="137"/>
      <c r="AWH38" s="137"/>
      <c r="AWI38" s="137"/>
      <c r="AWJ38" s="137"/>
      <c r="AWK38" s="137"/>
      <c r="AWL38" s="137"/>
      <c r="AWM38" s="137"/>
      <c r="AWN38" s="137"/>
      <c r="AWO38" s="137"/>
      <c r="AWP38" s="137"/>
      <c r="AWQ38" s="137"/>
      <c r="AWR38" s="137"/>
      <c r="AWS38" s="137"/>
      <c r="AWT38" s="137"/>
      <c r="AWU38" s="137"/>
      <c r="AWV38" s="137"/>
      <c r="AWW38" s="137"/>
      <c r="AWX38" s="137"/>
      <c r="AWY38" s="137"/>
      <c r="AWZ38" s="137"/>
      <c r="AXA38" s="137"/>
      <c r="AXB38" s="137"/>
      <c r="AXC38" s="137"/>
      <c r="AXD38" s="137"/>
      <c r="AXE38" s="137"/>
      <c r="AXF38" s="137"/>
      <c r="AXG38" s="137"/>
      <c r="AXH38" s="137"/>
      <c r="AXI38" s="137"/>
      <c r="AXJ38" s="137"/>
      <c r="AXK38" s="137"/>
      <c r="AXL38" s="137"/>
      <c r="AXM38" s="137"/>
      <c r="AXN38" s="137"/>
      <c r="AXO38" s="137"/>
      <c r="AXP38" s="137"/>
      <c r="AXQ38" s="137"/>
      <c r="AXR38" s="137"/>
      <c r="AXS38" s="137"/>
      <c r="AXT38" s="137"/>
      <c r="AXU38" s="137"/>
      <c r="AXV38" s="137"/>
      <c r="AXW38" s="137"/>
      <c r="AXX38" s="137"/>
      <c r="AXY38" s="137"/>
      <c r="AXZ38" s="137"/>
      <c r="AYA38" s="137"/>
      <c r="AYB38" s="137"/>
      <c r="AYC38" s="137"/>
      <c r="AYD38" s="137"/>
      <c r="AYE38" s="137"/>
      <c r="AYF38" s="137"/>
      <c r="AYG38" s="137"/>
      <c r="AYH38" s="137"/>
      <c r="AYI38" s="137"/>
      <c r="AYJ38" s="137"/>
      <c r="AYK38" s="137"/>
      <c r="AYL38" s="137"/>
      <c r="AYM38" s="137"/>
      <c r="AYN38" s="137"/>
      <c r="AYO38" s="137"/>
      <c r="AYP38" s="137"/>
      <c r="AYQ38" s="137"/>
      <c r="AYR38" s="137"/>
      <c r="AYS38" s="137"/>
      <c r="AYT38" s="137"/>
      <c r="AYU38" s="137"/>
      <c r="AYV38" s="137"/>
      <c r="AYW38" s="137"/>
      <c r="AYX38" s="137"/>
      <c r="AYY38" s="137"/>
      <c r="AYZ38" s="137"/>
      <c r="AZA38" s="137"/>
      <c r="AZB38" s="137"/>
      <c r="AZC38" s="137"/>
      <c r="AZD38" s="137"/>
      <c r="AZE38" s="137"/>
      <c r="AZF38" s="137"/>
      <c r="AZG38" s="137"/>
      <c r="AZH38" s="137"/>
      <c r="AZI38" s="137"/>
      <c r="AZJ38" s="137"/>
      <c r="AZK38" s="137"/>
      <c r="AZL38" s="137"/>
      <c r="AZM38" s="137"/>
      <c r="AZN38" s="137"/>
      <c r="AZO38" s="137"/>
      <c r="AZP38" s="137"/>
      <c r="AZQ38" s="137"/>
      <c r="AZR38" s="137"/>
      <c r="AZS38" s="137"/>
      <c r="AZT38" s="137"/>
      <c r="AZU38" s="137"/>
      <c r="AZV38" s="137"/>
      <c r="AZW38" s="137"/>
      <c r="AZX38" s="137"/>
      <c r="AZY38" s="137"/>
      <c r="AZZ38" s="137"/>
      <c r="BAA38" s="137"/>
      <c r="BAB38" s="137"/>
      <c r="BAC38" s="137"/>
      <c r="BAD38" s="137"/>
      <c r="BAE38" s="137"/>
      <c r="BAF38" s="137"/>
      <c r="BAG38" s="137"/>
      <c r="BAH38" s="137"/>
      <c r="BAI38" s="137"/>
      <c r="BAJ38" s="137"/>
      <c r="BAK38" s="137"/>
      <c r="BAL38" s="137"/>
      <c r="BAM38" s="137"/>
      <c r="BAN38" s="137"/>
      <c r="BAO38" s="137"/>
      <c r="BAP38" s="137"/>
      <c r="BAQ38" s="137"/>
      <c r="BAR38" s="137"/>
      <c r="BAS38" s="137"/>
      <c r="BAT38" s="137"/>
      <c r="BAU38" s="137"/>
      <c r="BAV38" s="137"/>
      <c r="BAW38" s="137"/>
      <c r="BAX38" s="137"/>
      <c r="BAY38" s="137"/>
      <c r="BAZ38" s="137"/>
      <c r="BBA38" s="137"/>
      <c r="BBB38" s="137"/>
      <c r="BBC38" s="137"/>
      <c r="BBD38" s="137"/>
      <c r="BBE38" s="137"/>
      <c r="BBF38" s="137"/>
      <c r="BBG38" s="137"/>
      <c r="BBH38" s="137"/>
      <c r="BBI38" s="137"/>
      <c r="BBJ38" s="137"/>
      <c r="BBK38" s="137"/>
      <c r="BBL38" s="137"/>
      <c r="BBM38" s="137"/>
      <c r="BBN38" s="137"/>
      <c r="BBO38" s="137"/>
      <c r="BBP38" s="137"/>
      <c r="BBQ38" s="137"/>
      <c r="BBR38" s="137"/>
      <c r="BBS38" s="137"/>
      <c r="BBT38" s="137"/>
      <c r="BBU38" s="137"/>
      <c r="BBV38" s="137"/>
      <c r="BBW38" s="137"/>
      <c r="BBX38" s="137"/>
      <c r="BBY38" s="137"/>
      <c r="BBZ38" s="137"/>
      <c r="BCA38" s="137"/>
      <c r="BCB38" s="137"/>
      <c r="BCC38" s="137"/>
      <c r="BCD38" s="137"/>
      <c r="BCE38" s="137"/>
      <c r="BCF38" s="137"/>
      <c r="BCG38" s="137"/>
      <c r="BCH38" s="137"/>
      <c r="BCI38" s="137"/>
      <c r="BCJ38" s="137"/>
      <c r="BCK38" s="137"/>
      <c r="BCL38" s="137"/>
      <c r="BCM38" s="137"/>
      <c r="BCN38" s="137"/>
      <c r="BCO38" s="137"/>
      <c r="BCP38" s="137"/>
      <c r="BCQ38" s="137"/>
      <c r="BCR38" s="137"/>
      <c r="BCS38" s="137"/>
      <c r="BCT38" s="137"/>
      <c r="BCU38" s="137"/>
      <c r="BCV38" s="137"/>
      <c r="BCW38" s="137"/>
      <c r="BCX38" s="137"/>
      <c r="BCY38" s="137"/>
      <c r="BCZ38" s="137"/>
      <c r="BDA38" s="137"/>
      <c r="BDB38" s="137"/>
      <c r="BDC38" s="137"/>
      <c r="BDD38" s="137"/>
      <c r="BDE38" s="137"/>
      <c r="BDF38" s="137"/>
      <c r="BDG38" s="137"/>
      <c r="BDH38" s="137"/>
      <c r="BDI38" s="137"/>
      <c r="BDJ38" s="137"/>
      <c r="BDK38" s="137"/>
      <c r="BDL38" s="137"/>
      <c r="BDM38" s="137"/>
      <c r="BDN38" s="137"/>
      <c r="BDO38" s="137"/>
      <c r="BDP38" s="137"/>
      <c r="BDQ38" s="137"/>
      <c r="BDR38" s="137"/>
      <c r="BDS38" s="137"/>
      <c r="BDT38" s="137"/>
      <c r="BDU38" s="137"/>
      <c r="BDV38" s="137"/>
      <c r="BDW38" s="137"/>
      <c r="BDX38" s="137"/>
      <c r="BDY38" s="137"/>
      <c r="BDZ38" s="137"/>
      <c r="BEA38" s="137"/>
      <c r="BEB38" s="137"/>
      <c r="BEC38" s="137"/>
      <c r="BED38" s="137"/>
      <c r="BEE38" s="137"/>
      <c r="BEF38" s="137"/>
      <c r="BEG38" s="137"/>
      <c r="BEH38" s="137"/>
      <c r="BEI38" s="137"/>
      <c r="BEJ38" s="137"/>
      <c r="BEK38" s="137"/>
      <c r="BEL38" s="137"/>
      <c r="BEM38" s="137"/>
      <c r="BEN38" s="137"/>
      <c r="BEO38" s="137"/>
      <c r="BEP38" s="137"/>
      <c r="BEQ38" s="137"/>
      <c r="BER38" s="137"/>
      <c r="BES38" s="137"/>
      <c r="BET38" s="137"/>
      <c r="BEU38" s="137"/>
      <c r="BEV38" s="137"/>
      <c r="BEW38" s="137"/>
      <c r="BEX38" s="137"/>
      <c r="BEY38" s="137"/>
      <c r="BEZ38" s="137"/>
      <c r="BFA38" s="137"/>
      <c r="BFB38" s="137"/>
      <c r="BFC38" s="137"/>
      <c r="BFD38" s="137"/>
      <c r="BFE38" s="137"/>
      <c r="BFF38" s="137"/>
      <c r="BFG38" s="137"/>
      <c r="BFH38" s="137"/>
      <c r="BFI38" s="137"/>
      <c r="BFJ38" s="137"/>
      <c r="BFK38" s="137"/>
      <c r="BFL38" s="137"/>
      <c r="BFM38" s="137"/>
      <c r="BFN38" s="137"/>
      <c r="BFO38" s="137"/>
      <c r="BFP38" s="137"/>
      <c r="BFQ38" s="137"/>
      <c r="BFR38" s="137"/>
      <c r="BFS38" s="137"/>
      <c r="BFT38" s="137"/>
      <c r="BFU38" s="137"/>
      <c r="BFV38" s="137"/>
      <c r="BFW38" s="137"/>
      <c r="BFX38" s="137"/>
      <c r="BFY38" s="137"/>
      <c r="BFZ38" s="137"/>
      <c r="BGA38" s="137"/>
      <c r="BGB38" s="137"/>
      <c r="BGC38" s="137"/>
      <c r="BGD38" s="137"/>
      <c r="BGE38" s="137"/>
      <c r="BGF38" s="137"/>
      <c r="BGG38" s="137"/>
      <c r="BGH38" s="137"/>
      <c r="BGI38" s="137"/>
      <c r="BGJ38" s="137"/>
      <c r="BGK38" s="137"/>
      <c r="BGL38" s="137"/>
      <c r="BGM38" s="137"/>
      <c r="BGN38" s="137"/>
      <c r="BGO38" s="137"/>
      <c r="BGP38" s="137"/>
      <c r="BGQ38" s="137"/>
      <c r="BGR38" s="137"/>
      <c r="BGS38" s="137"/>
      <c r="BGT38" s="137"/>
      <c r="BGU38" s="137"/>
      <c r="BGV38" s="137"/>
      <c r="BGW38" s="137"/>
      <c r="BGX38" s="137"/>
      <c r="BGY38" s="137"/>
      <c r="BGZ38" s="137"/>
      <c r="BHA38" s="137"/>
      <c r="BHB38" s="137"/>
      <c r="BHC38" s="137"/>
      <c r="BHD38" s="137"/>
      <c r="BHE38" s="137"/>
      <c r="BHF38" s="137"/>
      <c r="BHG38" s="137"/>
      <c r="BHH38" s="137"/>
      <c r="BHI38" s="137"/>
      <c r="BHJ38" s="137"/>
      <c r="BHK38" s="137"/>
      <c r="BHL38" s="137"/>
      <c r="BHM38" s="137"/>
      <c r="BHN38" s="137"/>
      <c r="BHO38" s="137"/>
      <c r="BHP38" s="137"/>
      <c r="BHQ38" s="137"/>
      <c r="BHR38" s="137"/>
      <c r="BHS38" s="137"/>
      <c r="BHT38" s="137"/>
      <c r="BHU38" s="137"/>
      <c r="BHV38" s="137"/>
      <c r="BHW38" s="137"/>
      <c r="BHX38" s="137"/>
      <c r="BHY38" s="137"/>
      <c r="BHZ38" s="137"/>
      <c r="BIA38" s="137"/>
      <c r="BIB38" s="137"/>
      <c r="BIC38" s="137"/>
      <c r="BID38" s="137"/>
      <c r="BIE38" s="137"/>
      <c r="BIF38" s="137"/>
      <c r="BIG38" s="137"/>
      <c r="BIH38" s="137"/>
      <c r="BII38" s="137"/>
      <c r="BIJ38" s="137"/>
      <c r="BIK38" s="137"/>
      <c r="BIL38" s="137"/>
      <c r="BIM38" s="137"/>
      <c r="BIN38" s="137"/>
      <c r="BIO38" s="137"/>
      <c r="BIP38" s="137"/>
      <c r="BIQ38" s="137"/>
      <c r="BIR38" s="137"/>
      <c r="BIS38" s="137"/>
      <c r="BIT38" s="137"/>
      <c r="BIU38" s="137"/>
      <c r="BIV38" s="137"/>
      <c r="BIW38" s="137"/>
      <c r="BIX38" s="137"/>
      <c r="BIY38" s="137"/>
      <c r="BIZ38" s="137"/>
      <c r="BJA38" s="137"/>
      <c r="BJB38" s="137"/>
      <c r="BJC38" s="137"/>
      <c r="BJD38" s="137"/>
      <c r="BJE38" s="137"/>
      <c r="BJF38" s="137"/>
      <c r="BJG38" s="137"/>
      <c r="BJH38" s="137"/>
      <c r="BJI38" s="137"/>
      <c r="BJJ38" s="137"/>
      <c r="BJK38" s="137"/>
      <c r="BJL38" s="137"/>
      <c r="BJM38" s="137"/>
      <c r="BJN38" s="137"/>
      <c r="BJO38" s="137"/>
      <c r="BJP38" s="137"/>
      <c r="BJQ38" s="137"/>
      <c r="BJR38" s="137"/>
      <c r="BJS38" s="137"/>
      <c r="BJT38" s="137"/>
      <c r="BJU38" s="137"/>
      <c r="BJV38" s="137"/>
      <c r="BJW38" s="137"/>
      <c r="BJX38" s="137"/>
      <c r="BJY38" s="137"/>
      <c r="BJZ38" s="137"/>
      <c r="BKA38" s="137"/>
      <c r="BKB38" s="137"/>
      <c r="BKC38" s="137"/>
      <c r="BKD38" s="137"/>
      <c r="BKE38" s="137"/>
      <c r="BKF38" s="137"/>
      <c r="BKG38" s="137"/>
      <c r="BKH38" s="137"/>
      <c r="BKI38" s="137"/>
      <c r="BKJ38" s="137"/>
      <c r="BKK38" s="137"/>
      <c r="BKL38" s="137"/>
      <c r="BKM38" s="137"/>
      <c r="BKN38" s="137"/>
      <c r="BKO38" s="137"/>
      <c r="BKP38" s="137"/>
      <c r="BKQ38" s="137"/>
      <c r="BKR38" s="137"/>
      <c r="BKS38" s="137"/>
      <c r="BKT38" s="137"/>
      <c r="BKU38" s="137"/>
      <c r="BKV38" s="137"/>
      <c r="BKW38" s="137"/>
      <c r="BKX38" s="137"/>
      <c r="BKY38" s="137"/>
      <c r="BKZ38" s="137"/>
      <c r="BLA38" s="137"/>
      <c r="BLB38" s="137"/>
      <c r="BLC38" s="137"/>
      <c r="BLD38" s="137"/>
      <c r="BLE38" s="137"/>
      <c r="BLF38" s="137"/>
      <c r="BLG38" s="137"/>
      <c r="BLH38" s="137"/>
      <c r="BLI38" s="137"/>
      <c r="BLJ38" s="137"/>
      <c r="BLK38" s="137"/>
      <c r="BLL38" s="137"/>
      <c r="BLM38" s="137"/>
      <c r="BLN38" s="137"/>
      <c r="BLO38" s="137"/>
      <c r="BLP38" s="137"/>
      <c r="BLQ38" s="137"/>
      <c r="BLR38" s="137"/>
      <c r="BLS38" s="137"/>
      <c r="BLT38" s="137"/>
      <c r="BLU38" s="137"/>
      <c r="BLV38" s="137"/>
      <c r="BLW38" s="137"/>
      <c r="BLX38" s="137"/>
      <c r="BLY38" s="137"/>
      <c r="BLZ38" s="137"/>
      <c r="BMA38" s="137"/>
      <c r="BMB38" s="137"/>
      <c r="BMC38" s="137"/>
      <c r="BMD38" s="137"/>
      <c r="BME38" s="137"/>
      <c r="BMF38" s="137"/>
      <c r="BMG38" s="137"/>
      <c r="BMH38" s="137"/>
      <c r="BMI38" s="137"/>
      <c r="BMJ38" s="137"/>
      <c r="BMK38" s="137"/>
      <c r="BML38" s="137"/>
      <c r="BMM38" s="137"/>
      <c r="BMN38" s="137"/>
      <c r="BMO38" s="137"/>
      <c r="BMP38" s="137"/>
      <c r="BMQ38" s="137"/>
      <c r="BMR38" s="137"/>
      <c r="BMS38" s="137"/>
      <c r="BMT38" s="137"/>
      <c r="BMU38" s="137"/>
      <c r="BMV38" s="137"/>
      <c r="BMW38" s="137"/>
      <c r="BMX38" s="137"/>
      <c r="BMY38" s="137"/>
      <c r="BMZ38" s="137"/>
      <c r="BNA38" s="137"/>
      <c r="BNB38" s="137"/>
      <c r="BNC38" s="137"/>
      <c r="BND38" s="137"/>
      <c r="BNE38" s="137"/>
      <c r="BNF38" s="137"/>
      <c r="BNG38" s="137"/>
      <c r="BNH38" s="137"/>
      <c r="BNI38" s="137"/>
      <c r="BNJ38" s="137"/>
      <c r="BNK38" s="137"/>
      <c r="BNL38" s="137"/>
      <c r="BNM38" s="137"/>
      <c r="BNN38" s="137"/>
      <c r="BNO38" s="137"/>
      <c r="BNP38" s="137"/>
      <c r="BNQ38" s="137"/>
      <c r="BNR38" s="137"/>
      <c r="BNS38" s="137"/>
      <c r="BNT38" s="137"/>
      <c r="BNU38" s="137"/>
      <c r="BNV38" s="137"/>
      <c r="BNW38" s="137"/>
      <c r="BNX38" s="137"/>
      <c r="BNY38" s="137"/>
      <c r="BNZ38" s="137"/>
      <c r="BOA38" s="137"/>
      <c r="BOB38" s="137"/>
      <c r="BOC38" s="137"/>
      <c r="BOD38" s="137"/>
      <c r="BOE38" s="137"/>
      <c r="BOF38" s="137"/>
      <c r="BOG38" s="137"/>
      <c r="BOH38" s="137"/>
      <c r="BOI38" s="137"/>
      <c r="BOJ38" s="137"/>
      <c r="BOK38" s="137"/>
      <c r="BOL38" s="137"/>
      <c r="BOM38" s="137"/>
      <c r="BON38" s="137"/>
      <c r="BOO38" s="137"/>
      <c r="BOP38" s="137"/>
      <c r="BOQ38" s="137"/>
      <c r="BOR38" s="137"/>
      <c r="BOS38" s="137"/>
      <c r="BOT38" s="137"/>
      <c r="BOU38" s="137"/>
      <c r="BOV38" s="137"/>
      <c r="BOW38" s="137"/>
      <c r="BOX38" s="137"/>
      <c r="BOY38" s="137"/>
      <c r="BOZ38" s="137"/>
      <c r="BPA38" s="137"/>
      <c r="BPB38" s="137"/>
      <c r="BPC38" s="137"/>
      <c r="BPD38" s="137"/>
      <c r="BPE38" s="137"/>
      <c r="BPF38" s="137"/>
      <c r="BPG38" s="137"/>
      <c r="BPH38" s="137"/>
      <c r="BPI38" s="137"/>
      <c r="BPJ38" s="137"/>
      <c r="BPK38" s="137"/>
      <c r="BPL38" s="137"/>
      <c r="BPM38" s="137"/>
      <c r="BPN38" s="137"/>
      <c r="BPO38" s="137"/>
      <c r="BPP38" s="137"/>
      <c r="BPQ38" s="137"/>
      <c r="BPR38" s="137"/>
      <c r="BPS38" s="137"/>
      <c r="BPT38" s="137"/>
      <c r="BPU38" s="137"/>
      <c r="BPV38" s="137"/>
      <c r="BPW38" s="137"/>
      <c r="BPX38" s="137"/>
      <c r="BPY38" s="137"/>
      <c r="BPZ38" s="137"/>
      <c r="BQA38" s="137"/>
      <c r="BQB38" s="137"/>
      <c r="BQC38" s="137"/>
      <c r="BQD38" s="137"/>
      <c r="BQE38" s="137"/>
      <c r="BQF38" s="137"/>
      <c r="BQG38" s="137"/>
      <c r="BQH38" s="137"/>
      <c r="BQI38" s="137"/>
      <c r="BQJ38" s="137"/>
      <c r="BQK38" s="137"/>
      <c r="BQL38" s="137"/>
      <c r="BQM38" s="137"/>
      <c r="BQN38" s="137"/>
      <c r="BQO38" s="137"/>
      <c r="BQP38" s="137"/>
      <c r="BQQ38" s="137"/>
      <c r="BQR38" s="137"/>
      <c r="BQS38" s="137"/>
      <c r="BQT38" s="137"/>
      <c r="BQU38" s="137"/>
      <c r="BQV38" s="137"/>
      <c r="BQW38" s="137"/>
      <c r="BQX38" s="137"/>
      <c r="BQY38" s="137"/>
      <c r="BQZ38" s="137"/>
      <c r="BRA38" s="137"/>
      <c r="BRB38" s="137"/>
      <c r="BRC38" s="137"/>
      <c r="BRD38" s="137"/>
      <c r="BRE38" s="137"/>
      <c r="BRF38" s="137"/>
      <c r="BRG38" s="137"/>
      <c r="BRH38" s="137"/>
      <c r="BRI38" s="137"/>
      <c r="BRJ38" s="137"/>
      <c r="BRK38" s="137"/>
      <c r="BRL38" s="137"/>
      <c r="BRM38" s="137"/>
      <c r="BRN38" s="137"/>
      <c r="BRO38" s="137"/>
      <c r="BRP38" s="137"/>
      <c r="BRQ38" s="137"/>
      <c r="BRR38" s="137"/>
      <c r="BRS38" s="137"/>
      <c r="BRT38" s="137"/>
      <c r="BRU38" s="137"/>
      <c r="BRV38" s="137"/>
      <c r="BRW38" s="137"/>
      <c r="BRX38" s="137"/>
      <c r="BRY38" s="137"/>
      <c r="BRZ38" s="137"/>
      <c r="BSA38" s="137"/>
      <c r="BSB38" s="137"/>
      <c r="BSC38" s="137"/>
      <c r="BSD38" s="137"/>
      <c r="BSE38" s="137"/>
      <c r="BSF38" s="137"/>
      <c r="BSG38" s="137"/>
      <c r="BSH38" s="137"/>
      <c r="BSI38" s="137"/>
      <c r="BSJ38" s="137"/>
      <c r="BSK38" s="137"/>
      <c r="BSL38" s="137"/>
      <c r="BSM38" s="137"/>
      <c r="BSN38" s="137"/>
      <c r="BSO38" s="137"/>
      <c r="BSP38" s="137"/>
      <c r="BSQ38" s="137"/>
      <c r="BSR38" s="137"/>
      <c r="BSS38" s="137"/>
      <c r="BST38" s="137"/>
      <c r="BSU38" s="137"/>
      <c r="BSV38" s="137"/>
      <c r="BSW38" s="137"/>
      <c r="BSX38" s="137"/>
      <c r="BSY38" s="137"/>
      <c r="BSZ38" s="137"/>
      <c r="BTA38" s="137"/>
      <c r="BTB38" s="137"/>
      <c r="BTC38" s="137"/>
      <c r="BTD38" s="137"/>
      <c r="BTE38" s="137"/>
      <c r="BTF38" s="137"/>
      <c r="BTG38" s="137"/>
      <c r="BTH38" s="137"/>
      <c r="BTI38" s="137"/>
      <c r="BTJ38" s="137"/>
      <c r="BTK38" s="137"/>
      <c r="BTL38" s="137"/>
      <c r="BTM38" s="137"/>
      <c r="BTN38" s="137"/>
      <c r="BTO38" s="137"/>
      <c r="BTP38" s="137"/>
      <c r="BTQ38" s="137"/>
      <c r="BTR38" s="137"/>
      <c r="BTS38" s="137"/>
      <c r="BTT38" s="137"/>
      <c r="BTU38" s="137"/>
      <c r="BTV38" s="137"/>
      <c r="BTW38" s="137"/>
      <c r="BTX38" s="137"/>
      <c r="BTY38" s="137"/>
      <c r="BTZ38" s="137"/>
      <c r="BUA38" s="137"/>
      <c r="BUB38" s="137"/>
      <c r="BUC38" s="137"/>
      <c r="BUD38" s="137"/>
      <c r="BUE38" s="137"/>
      <c r="BUF38" s="137"/>
      <c r="BUG38" s="137"/>
      <c r="BUH38" s="137"/>
      <c r="BUI38" s="137"/>
      <c r="BUJ38" s="137"/>
      <c r="BUK38" s="137"/>
      <c r="BUL38" s="137"/>
      <c r="BUM38" s="137"/>
      <c r="BUN38" s="137"/>
      <c r="BUO38" s="137"/>
      <c r="BUP38" s="137"/>
      <c r="BUQ38" s="137"/>
      <c r="BUR38" s="137"/>
      <c r="BUS38" s="137"/>
      <c r="BUT38" s="137"/>
      <c r="BUU38" s="137"/>
      <c r="BUV38" s="137"/>
      <c r="BUW38" s="137"/>
      <c r="BUX38" s="137"/>
      <c r="BUY38" s="137"/>
      <c r="BUZ38" s="137"/>
      <c r="BVA38" s="137"/>
      <c r="BVB38" s="137"/>
      <c r="BVC38" s="137"/>
      <c r="BVD38" s="137"/>
      <c r="BVE38" s="137"/>
      <c r="BVF38" s="137"/>
      <c r="BVG38" s="137"/>
      <c r="BVH38" s="137"/>
      <c r="BVI38" s="137"/>
      <c r="BVJ38" s="137"/>
      <c r="BVK38" s="137"/>
      <c r="BVL38" s="137"/>
      <c r="BVM38" s="137"/>
      <c r="BVN38" s="137"/>
      <c r="BVO38" s="137"/>
      <c r="BVP38" s="137"/>
      <c r="BVQ38" s="137"/>
      <c r="BVR38" s="137"/>
      <c r="BVS38" s="137"/>
      <c r="BVT38" s="137"/>
      <c r="BVU38" s="137"/>
      <c r="BVV38" s="137"/>
      <c r="BVW38" s="137"/>
      <c r="BVX38" s="137"/>
      <c r="BVY38" s="137"/>
      <c r="BVZ38" s="137"/>
      <c r="BWA38" s="137"/>
      <c r="BWB38" s="137"/>
      <c r="BWC38" s="137"/>
      <c r="BWD38" s="137"/>
      <c r="BWE38" s="137"/>
      <c r="BWF38" s="137"/>
      <c r="BWG38" s="137"/>
      <c r="BWH38" s="137"/>
      <c r="BWI38" s="137"/>
      <c r="BWJ38" s="137"/>
      <c r="BWK38" s="137"/>
      <c r="BWL38" s="137"/>
      <c r="BWM38" s="137"/>
      <c r="BWN38" s="137"/>
      <c r="BWO38" s="137"/>
      <c r="BWP38" s="137"/>
      <c r="BWQ38" s="137"/>
      <c r="BWR38" s="137"/>
      <c r="BWS38" s="137"/>
      <c r="BWT38" s="137"/>
      <c r="BWU38" s="137"/>
      <c r="BWV38" s="137"/>
      <c r="BWW38" s="137"/>
      <c r="BWX38" s="137"/>
      <c r="BWY38" s="137"/>
      <c r="BWZ38" s="137"/>
      <c r="BXA38" s="137"/>
      <c r="BXB38" s="137"/>
      <c r="BXC38" s="137"/>
      <c r="BXD38" s="137"/>
      <c r="BXE38" s="137"/>
      <c r="BXF38" s="137"/>
      <c r="BXG38" s="137"/>
      <c r="BXH38" s="137"/>
      <c r="BXI38" s="137"/>
      <c r="BXJ38" s="137"/>
      <c r="BXK38" s="137"/>
      <c r="BXL38" s="137"/>
      <c r="BXM38" s="137"/>
      <c r="BXN38" s="137"/>
      <c r="BXO38" s="137"/>
      <c r="BXP38" s="137"/>
      <c r="BXQ38" s="137"/>
      <c r="BXR38" s="137"/>
      <c r="BXS38" s="137"/>
      <c r="BXT38" s="137"/>
      <c r="BXU38" s="137"/>
      <c r="BXV38" s="137"/>
      <c r="BXW38" s="137"/>
      <c r="BXX38" s="137"/>
      <c r="BXY38" s="137"/>
      <c r="BXZ38" s="137"/>
      <c r="BYA38" s="137"/>
      <c r="BYB38" s="137"/>
      <c r="BYC38" s="137"/>
      <c r="BYD38" s="137"/>
      <c r="BYE38" s="137"/>
      <c r="BYF38" s="137"/>
      <c r="BYG38" s="137"/>
      <c r="BYH38" s="137"/>
      <c r="BYI38" s="137"/>
      <c r="BYJ38" s="137"/>
      <c r="BYK38" s="137"/>
      <c r="BYL38" s="137"/>
      <c r="BYM38" s="137"/>
      <c r="BYN38" s="137"/>
      <c r="BYO38" s="137"/>
      <c r="BYP38" s="137"/>
      <c r="BYQ38" s="137"/>
      <c r="BYR38" s="137"/>
      <c r="BYS38" s="137"/>
      <c r="BYT38" s="137"/>
      <c r="BYU38" s="137"/>
      <c r="BYV38" s="137"/>
      <c r="BYW38" s="137"/>
      <c r="BYX38" s="137"/>
      <c r="BYY38" s="137"/>
      <c r="BYZ38" s="137"/>
      <c r="BZA38" s="137"/>
      <c r="BZB38" s="137"/>
      <c r="BZC38" s="137"/>
      <c r="BZD38" s="137"/>
      <c r="BZE38" s="137"/>
      <c r="BZF38" s="137"/>
      <c r="BZG38" s="137"/>
      <c r="BZH38" s="137"/>
      <c r="BZI38" s="137"/>
      <c r="BZJ38" s="137"/>
      <c r="BZK38" s="137"/>
      <c r="BZL38" s="137"/>
      <c r="BZM38" s="137"/>
      <c r="BZN38" s="137"/>
      <c r="BZO38" s="137"/>
      <c r="BZP38" s="137"/>
      <c r="BZQ38" s="137"/>
      <c r="BZR38" s="137"/>
      <c r="BZS38" s="137"/>
      <c r="BZT38" s="137"/>
      <c r="BZU38" s="137"/>
      <c r="BZV38" s="137"/>
      <c r="BZW38" s="137"/>
      <c r="BZX38" s="137"/>
      <c r="BZY38" s="137"/>
      <c r="BZZ38" s="137"/>
      <c r="CAA38" s="137"/>
      <c r="CAB38" s="137"/>
      <c r="CAC38" s="137"/>
      <c r="CAD38" s="137"/>
      <c r="CAE38" s="137"/>
      <c r="CAF38" s="137"/>
      <c r="CAG38" s="137"/>
      <c r="CAH38" s="137"/>
      <c r="CAI38" s="137"/>
      <c r="CAJ38" s="137"/>
      <c r="CAK38" s="137"/>
      <c r="CAL38" s="137"/>
      <c r="CAM38" s="137"/>
      <c r="CAN38" s="137"/>
      <c r="CAO38" s="137"/>
      <c r="CAP38" s="137"/>
      <c r="CAQ38" s="137"/>
      <c r="CAR38" s="137"/>
      <c r="CAS38" s="137"/>
      <c r="CAT38" s="137"/>
      <c r="CAU38" s="137"/>
      <c r="CAV38" s="137"/>
      <c r="CAW38" s="137"/>
      <c r="CAX38" s="137"/>
      <c r="CAY38" s="137"/>
      <c r="CAZ38" s="137"/>
      <c r="CBA38" s="137"/>
      <c r="CBB38" s="137"/>
      <c r="CBC38" s="137"/>
      <c r="CBD38" s="137"/>
      <c r="CBE38" s="137"/>
      <c r="CBF38" s="137"/>
      <c r="CBG38" s="137"/>
      <c r="CBH38" s="137"/>
      <c r="CBI38" s="137"/>
      <c r="CBJ38" s="137"/>
      <c r="CBK38" s="137"/>
      <c r="CBL38" s="137"/>
      <c r="CBM38" s="137"/>
      <c r="CBN38" s="137"/>
      <c r="CBO38" s="137"/>
      <c r="CBP38" s="137"/>
      <c r="CBQ38" s="137"/>
      <c r="CBR38" s="137"/>
      <c r="CBS38" s="137"/>
      <c r="CBT38" s="137"/>
      <c r="CBU38" s="137"/>
      <c r="CBV38" s="137"/>
      <c r="CBW38" s="137"/>
      <c r="CBX38" s="137"/>
      <c r="CBY38" s="137"/>
      <c r="CBZ38" s="137"/>
      <c r="CCA38" s="137"/>
      <c r="CCB38" s="137"/>
      <c r="CCC38" s="137"/>
      <c r="CCD38" s="137"/>
      <c r="CCE38" s="137"/>
      <c r="CCF38" s="137"/>
      <c r="CCG38" s="137"/>
      <c r="CCH38" s="137"/>
      <c r="CCI38" s="137"/>
      <c r="CCJ38" s="137"/>
      <c r="CCK38" s="137"/>
      <c r="CCL38" s="137"/>
      <c r="CCM38" s="137"/>
      <c r="CCN38" s="137"/>
      <c r="CCO38" s="137"/>
      <c r="CCP38" s="137"/>
      <c r="CCQ38" s="137"/>
      <c r="CCR38" s="137"/>
      <c r="CCS38" s="137"/>
      <c r="CCT38" s="137"/>
      <c r="CCU38" s="137"/>
      <c r="CCV38" s="137"/>
      <c r="CCW38" s="137"/>
      <c r="CCX38" s="137"/>
      <c r="CCY38" s="137"/>
      <c r="CCZ38" s="137"/>
      <c r="CDA38" s="137"/>
      <c r="CDB38" s="137"/>
      <c r="CDC38" s="137"/>
      <c r="CDD38" s="137"/>
      <c r="CDE38" s="137"/>
      <c r="CDF38" s="137"/>
      <c r="CDG38" s="137"/>
      <c r="CDH38" s="137"/>
      <c r="CDI38" s="137"/>
      <c r="CDJ38" s="137"/>
      <c r="CDK38" s="137"/>
      <c r="CDL38" s="137"/>
      <c r="CDM38" s="137"/>
      <c r="CDN38" s="137"/>
      <c r="CDO38" s="137"/>
      <c r="CDP38" s="137"/>
      <c r="CDQ38" s="137"/>
      <c r="CDR38" s="137"/>
      <c r="CDS38" s="137"/>
      <c r="CDT38" s="137"/>
      <c r="CDU38" s="137"/>
      <c r="CDV38" s="137"/>
      <c r="CDW38" s="137"/>
      <c r="CDX38" s="137"/>
      <c r="CDY38" s="137"/>
      <c r="CDZ38" s="137"/>
      <c r="CEA38" s="137"/>
      <c r="CEB38" s="137"/>
      <c r="CEC38" s="137"/>
      <c r="CED38" s="137"/>
      <c r="CEE38" s="137"/>
      <c r="CEF38" s="137"/>
      <c r="CEG38" s="137"/>
      <c r="CEH38" s="137"/>
      <c r="CEI38" s="137"/>
      <c r="CEJ38" s="137"/>
      <c r="CEK38" s="137"/>
      <c r="CEL38" s="137"/>
      <c r="CEM38" s="137"/>
      <c r="CEN38" s="137"/>
      <c r="CEO38" s="137"/>
      <c r="CEP38" s="137"/>
      <c r="CEQ38" s="137"/>
      <c r="CER38" s="137"/>
      <c r="CES38" s="137"/>
      <c r="CET38" s="137"/>
      <c r="CEU38" s="137"/>
      <c r="CEV38" s="137"/>
      <c r="CEW38" s="137"/>
      <c r="CEX38" s="137"/>
      <c r="CEY38" s="137"/>
      <c r="CEZ38" s="137"/>
      <c r="CFA38" s="137"/>
      <c r="CFB38" s="137"/>
      <c r="CFC38" s="137"/>
      <c r="CFD38" s="137"/>
      <c r="CFE38" s="137"/>
      <c r="CFF38" s="137"/>
      <c r="CFG38" s="137"/>
      <c r="CFH38" s="137"/>
      <c r="CFI38" s="137"/>
      <c r="CFJ38" s="137"/>
      <c r="CFK38" s="137"/>
      <c r="CFL38" s="137"/>
      <c r="CFM38" s="137"/>
      <c r="CFN38" s="137"/>
      <c r="CFO38" s="137"/>
      <c r="CFP38" s="137"/>
      <c r="CFQ38" s="137"/>
      <c r="CFR38" s="137"/>
      <c r="CFS38" s="137"/>
      <c r="CFT38" s="137"/>
      <c r="CFU38" s="137"/>
      <c r="CFV38" s="137"/>
      <c r="CFW38" s="137"/>
      <c r="CFX38" s="137"/>
      <c r="CFY38" s="137"/>
      <c r="CFZ38" s="137"/>
      <c r="CGA38" s="137"/>
      <c r="CGB38" s="137"/>
      <c r="CGC38" s="137"/>
      <c r="CGD38" s="137"/>
      <c r="CGE38" s="137"/>
      <c r="CGF38" s="137"/>
      <c r="CGG38" s="137"/>
      <c r="CGH38" s="137"/>
      <c r="CGI38" s="137"/>
      <c r="CGJ38" s="137"/>
      <c r="CGK38" s="137"/>
      <c r="CGL38" s="137"/>
      <c r="CGM38" s="137"/>
      <c r="CGN38" s="137"/>
      <c r="CGO38" s="137"/>
      <c r="CGP38" s="137"/>
      <c r="CGQ38" s="137"/>
      <c r="CGR38" s="137"/>
      <c r="CGS38" s="137"/>
      <c r="CGT38" s="137"/>
      <c r="CGU38" s="137"/>
      <c r="CGV38" s="137"/>
      <c r="CGW38" s="137"/>
      <c r="CGX38" s="137"/>
      <c r="CGY38" s="137"/>
      <c r="CGZ38" s="137"/>
      <c r="CHA38" s="137"/>
      <c r="CHB38" s="137"/>
      <c r="CHC38" s="137"/>
      <c r="CHD38" s="137"/>
      <c r="CHE38" s="137"/>
      <c r="CHF38" s="137"/>
      <c r="CHG38" s="137"/>
      <c r="CHH38" s="137"/>
      <c r="CHI38" s="137"/>
      <c r="CHJ38" s="137"/>
      <c r="CHK38" s="137"/>
      <c r="CHL38" s="137"/>
      <c r="CHM38" s="137"/>
      <c r="CHN38" s="137"/>
      <c r="CHO38" s="137"/>
      <c r="CHP38" s="137"/>
      <c r="CHQ38" s="137"/>
      <c r="CHR38" s="137"/>
      <c r="CHS38" s="137"/>
      <c r="CHT38" s="137"/>
      <c r="CHU38" s="137"/>
      <c r="CHV38" s="137"/>
      <c r="CHW38" s="137"/>
      <c r="CHX38" s="137"/>
      <c r="CHY38" s="137"/>
      <c r="CHZ38" s="137"/>
      <c r="CIA38" s="137"/>
      <c r="CIB38" s="137"/>
      <c r="CIC38" s="137"/>
      <c r="CID38" s="137"/>
      <c r="CIE38" s="137"/>
      <c r="CIF38" s="137"/>
      <c r="CIG38" s="137"/>
      <c r="CIH38" s="137"/>
      <c r="CII38" s="137"/>
      <c r="CIJ38" s="137"/>
      <c r="CIK38" s="137"/>
      <c r="CIL38" s="137"/>
      <c r="CIM38" s="137"/>
      <c r="CIN38" s="137"/>
      <c r="CIO38" s="137"/>
      <c r="CIP38" s="137"/>
      <c r="CIQ38" s="137"/>
      <c r="CIR38" s="137"/>
      <c r="CIS38" s="137"/>
      <c r="CIT38" s="137"/>
      <c r="CIU38" s="137"/>
      <c r="CIV38" s="137"/>
      <c r="CIW38" s="137"/>
      <c r="CIX38" s="137"/>
      <c r="CIY38" s="137"/>
      <c r="CIZ38" s="137"/>
      <c r="CJA38" s="137"/>
      <c r="CJB38" s="137"/>
      <c r="CJC38" s="137"/>
      <c r="CJD38" s="137"/>
      <c r="CJE38" s="137"/>
      <c r="CJF38" s="137"/>
      <c r="CJG38" s="137"/>
      <c r="CJH38" s="137"/>
      <c r="CJI38" s="137"/>
      <c r="CJJ38" s="137"/>
      <c r="CJK38" s="137"/>
      <c r="CJL38" s="137"/>
      <c r="CJM38" s="137"/>
      <c r="CJN38" s="137"/>
      <c r="CJO38" s="137"/>
      <c r="CJP38" s="137"/>
      <c r="CJQ38" s="137"/>
      <c r="CJR38" s="137"/>
      <c r="CJS38" s="137"/>
      <c r="CJT38" s="137"/>
      <c r="CJU38" s="137"/>
      <c r="CJV38" s="137"/>
      <c r="CJW38" s="137"/>
      <c r="CJX38" s="137"/>
      <c r="CJY38" s="137"/>
      <c r="CJZ38" s="137"/>
      <c r="CKA38" s="137"/>
      <c r="CKB38" s="137"/>
      <c r="CKC38" s="137"/>
      <c r="CKD38" s="137"/>
      <c r="CKE38" s="137"/>
      <c r="CKF38" s="137"/>
      <c r="CKG38" s="137"/>
      <c r="CKH38" s="137"/>
      <c r="CKI38" s="137"/>
      <c r="CKJ38" s="137"/>
      <c r="CKK38" s="137"/>
      <c r="CKL38" s="137"/>
      <c r="CKM38" s="137"/>
      <c r="CKN38" s="137"/>
      <c r="CKO38" s="137"/>
      <c r="CKP38" s="137"/>
      <c r="CKQ38" s="137"/>
      <c r="CKR38" s="137"/>
      <c r="CKS38" s="137"/>
      <c r="CKT38" s="137"/>
      <c r="CKU38" s="137"/>
      <c r="CKV38" s="137"/>
      <c r="CKW38" s="137"/>
      <c r="CKX38" s="137"/>
      <c r="CKY38" s="137"/>
      <c r="CKZ38" s="137"/>
      <c r="CLA38" s="137"/>
      <c r="CLB38" s="137"/>
      <c r="CLC38" s="137"/>
      <c r="CLD38" s="137"/>
      <c r="CLE38" s="137"/>
      <c r="CLF38" s="137"/>
      <c r="CLG38" s="137"/>
      <c r="CLH38" s="137"/>
      <c r="CLI38" s="137"/>
      <c r="CLJ38" s="137"/>
      <c r="CLK38" s="137"/>
      <c r="CLL38" s="137"/>
      <c r="CLM38" s="137"/>
      <c r="CLN38" s="137"/>
      <c r="CLO38" s="137"/>
      <c r="CLP38" s="137"/>
      <c r="CLQ38" s="137"/>
      <c r="CLR38" s="137"/>
      <c r="CLS38" s="137"/>
      <c r="CLT38" s="137"/>
      <c r="CLU38" s="137"/>
      <c r="CLV38" s="137"/>
      <c r="CLW38" s="137"/>
      <c r="CLX38" s="137"/>
      <c r="CLY38" s="137"/>
      <c r="CLZ38" s="137"/>
      <c r="CMA38" s="137"/>
      <c r="CMB38" s="137"/>
      <c r="CMC38" s="137"/>
      <c r="CMD38" s="137"/>
      <c r="CME38" s="137"/>
      <c r="CMF38" s="137"/>
      <c r="CMG38" s="137"/>
      <c r="CMH38" s="137"/>
      <c r="CMI38" s="137"/>
      <c r="CMJ38" s="137"/>
      <c r="CMK38" s="137"/>
      <c r="CML38" s="137"/>
      <c r="CMM38" s="137"/>
      <c r="CMN38" s="137"/>
      <c r="CMO38" s="137"/>
      <c r="CMP38" s="137"/>
      <c r="CMQ38" s="137"/>
      <c r="CMR38" s="137"/>
      <c r="CMS38" s="137"/>
      <c r="CMT38" s="137"/>
      <c r="CMU38" s="137"/>
      <c r="CMV38" s="137"/>
      <c r="CMW38" s="137"/>
      <c r="CMX38" s="137"/>
      <c r="CMY38" s="137"/>
      <c r="CMZ38" s="137"/>
      <c r="CNA38" s="137"/>
      <c r="CNB38" s="137"/>
      <c r="CNC38" s="137"/>
      <c r="CND38" s="137"/>
      <c r="CNE38" s="137"/>
      <c r="CNF38" s="137"/>
      <c r="CNG38" s="137"/>
      <c r="CNH38" s="137"/>
      <c r="CNI38" s="137"/>
      <c r="CNJ38" s="137"/>
      <c r="CNK38" s="137"/>
      <c r="CNL38" s="137"/>
      <c r="CNM38" s="137"/>
      <c r="CNN38" s="137"/>
      <c r="CNO38" s="137"/>
      <c r="CNP38" s="137"/>
      <c r="CNQ38" s="137"/>
      <c r="CNR38" s="137"/>
      <c r="CNS38" s="137"/>
      <c r="CNT38" s="137"/>
      <c r="CNU38" s="137"/>
      <c r="CNV38" s="137"/>
      <c r="CNW38" s="137"/>
      <c r="CNX38" s="137"/>
      <c r="CNY38" s="137"/>
      <c r="CNZ38" s="137"/>
      <c r="COA38" s="137"/>
      <c r="COB38" s="137"/>
      <c r="COC38" s="137"/>
      <c r="COD38" s="137"/>
      <c r="COE38" s="137"/>
      <c r="COF38" s="137"/>
      <c r="COG38" s="137"/>
      <c r="COH38" s="137"/>
      <c r="COI38" s="137"/>
      <c r="COJ38" s="137"/>
      <c r="COK38" s="137"/>
      <c r="COL38" s="137"/>
      <c r="COM38" s="137"/>
      <c r="CON38" s="137"/>
      <c r="COO38" s="137"/>
      <c r="COP38" s="137"/>
      <c r="COQ38" s="137"/>
      <c r="COR38" s="137"/>
      <c r="COS38" s="137"/>
      <c r="COT38" s="137"/>
      <c r="COU38" s="137"/>
      <c r="COV38" s="137"/>
      <c r="COW38" s="137"/>
      <c r="COX38" s="137"/>
      <c r="COY38" s="137"/>
      <c r="COZ38" s="137"/>
      <c r="CPA38" s="137"/>
      <c r="CPB38" s="137"/>
      <c r="CPC38" s="137"/>
      <c r="CPD38" s="137"/>
      <c r="CPE38" s="137"/>
      <c r="CPF38" s="137"/>
      <c r="CPG38" s="137"/>
      <c r="CPH38" s="137"/>
      <c r="CPI38" s="137"/>
      <c r="CPJ38" s="137"/>
      <c r="CPK38" s="137"/>
      <c r="CPL38" s="137"/>
      <c r="CPM38" s="137"/>
      <c r="CPN38" s="137"/>
      <c r="CPO38" s="137"/>
      <c r="CPP38" s="137"/>
      <c r="CPQ38" s="137"/>
      <c r="CPR38" s="137"/>
      <c r="CPS38" s="137"/>
      <c r="CPT38" s="137"/>
      <c r="CPU38" s="137"/>
      <c r="CPV38" s="137"/>
      <c r="CPW38" s="137"/>
      <c r="CPX38" s="137"/>
      <c r="CPY38" s="137"/>
      <c r="CPZ38" s="137"/>
      <c r="CQA38" s="137"/>
      <c r="CQB38" s="137"/>
      <c r="CQC38" s="137"/>
      <c r="CQD38" s="137"/>
      <c r="CQE38" s="137"/>
      <c r="CQF38" s="137"/>
      <c r="CQG38" s="137"/>
      <c r="CQH38" s="137"/>
      <c r="CQI38" s="137"/>
      <c r="CQJ38" s="137"/>
      <c r="CQK38" s="137"/>
      <c r="CQL38" s="137"/>
      <c r="CQM38" s="137"/>
      <c r="CQN38" s="137"/>
      <c r="CQO38" s="137"/>
      <c r="CQP38" s="137"/>
      <c r="CQQ38" s="137"/>
      <c r="CQR38" s="137"/>
      <c r="CQS38" s="137"/>
      <c r="CQT38" s="137"/>
      <c r="CQU38" s="137"/>
      <c r="CQV38" s="137"/>
      <c r="CQW38" s="137"/>
      <c r="CQX38" s="137"/>
      <c r="CQY38" s="137"/>
      <c r="CQZ38" s="137"/>
      <c r="CRA38" s="137"/>
      <c r="CRB38" s="137"/>
      <c r="CRC38" s="137"/>
      <c r="CRD38" s="137"/>
      <c r="CRE38" s="137"/>
      <c r="CRF38" s="137"/>
      <c r="CRG38" s="137"/>
      <c r="CRH38" s="137"/>
      <c r="CRI38" s="137"/>
      <c r="CRJ38" s="137"/>
      <c r="CRK38" s="137"/>
      <c r="CRL38" s="137"/>
      <c r="CRM38" s="137"/>
      <c r="CRN38" s="137"/>
      <c r="CRO38" s="137"/>
      <c r="CRP38" s="137"/>
      <c r="CRQ38" s="137"/>
      <c r="CRR38" s="137"/>
      <c r="CRS38" s="137"/>
      <c r="CRT38" s="137"/>
      <c r="CRU38" s="137"/>
      <c r="CRV38" s="137"/>
      <c r="CRW38" s="137"/>
      <c r="CRX38" s="137"/>
      <c r="CRY38" s="137"/>
      <c r="CRZ38" s="137"/>
      <c r="CSA38" s="137"/>
      <c r="CSB38" s="137"/>
      <c r="CSC38" s="137"/>
      <c r="CSD38" s="137"/>
      <c r="CSE38" s="137"/>
      <c r="CSF38" s="137"/>
      <c r="CSG38" s="137"/>
      <c r="CSH38" s="137"/>
      <c r="CSI38" s="137"/>
      <c r="CSJ38" s="137"/>
      <c r="CSK38" s="137"/>
      <c r="CSL38" s="137"/>
      <c r="CSM38" s="137"/>
      <c r="CSN38" s="137"/>
      <c r="CSO38" s="137"/>
      <c r="CSP38" s="137"/>
      <c r="CSQ38" s="137"/>
      <c r="CSR38" s="137"/>
      <c r="CSS38" s="137"/>
      <c r="CST38" s="137"/>
      <c r="CSU38" s="137"/>
      <c r="CSV38" s="137"/>
      <c r="CSW38" s="137"/>
      <c r="CSX38" s="137"/>
      <c r="CSY38" s="137"/>
      <c r="CSZ38" s="137"/>
      <c r="CTA38" s="137"/>
      <c r="CTB38" s="137"/>
      <c r="CTC38" s="137"/>
      <c r="CTD38" s="137"/>
      <c r="CTE38" s="137"/>
      <c r="CTF38" s="137"/>
      <c r="CTG38" s="137"/>
      <c r="CTH38" s="137"/>
      <c r="CTI38" s="137"/>
      <c r="CTJ38" s="137"/>
      <c r="CTK38" s="137"/>
      <c r="CTL38" s="137"/>
      <c r="CTM38" s="137"/>
      <c r="CTN38" s="137"/>
      <c r="CTO38" s="137"/>
      <c r="CTP38" s="137"/>
      <c r="CTQ38" s="137"/>
      <c r="CTR38" s="137"/>
      <c r="CTS38" s="137"/>
      <c r="CTT38" s="137"/>
      <c r="CTU38" s="137"/>
      <c r="CTV38" s="137"/>
      <c r="CTW38" s="137"/>
      <c r="CTX38" s="137"/>
      <c r="CTY38" s="137"/>
      <c r="CTZ38" s="137"/>
      <c r="CUA38" s="137"/>
      <c r="CUB38" s="137"/>
      <c r="CUC38" s="137"/>
      <c r="CUD38" s="137"/>
      <c r="CUE38" s="137"/>
      <c r="CUF38" s="137"/>
      <c r="CUG38" s="137"/>
      <c r="CUH38" s="137"/>
      <c r="CUI38" s="137"/>
      <c r="CUJ38" s="137"/>
      <c r="CUK38" s="137"/>
      <c r="CUL38" s="137"/>
      <c r="CUM38" s="137"/>
      <c r="CUN38" s="137"/>
      <c r="CUO38" s="137"/>
      <c r="CUP38" s="137"/>
      <c r="CUQ38" s="137"/>
      <c r="CUR38" s="137"/>
      <c r="CUS38" s="137"/>
      <c r="CUT38" s="137"/>
      <c r="CUU38" s="137"/>
      <c r="CUV38" s="137"/>
      <c r="CUW38" s="137"/>
      <c r="CUX38" s="137"/>
      <c r="CUY38" s="137"/>
      <c r="CUZ38" s="137"/>
      <c r="CVA38" s="137"/>
      <c r="CVB38" s="137"/>
      <c r="CVC38" s="137"/>
      <c r="CVD38" s="137"/>
      <c r="CVE38" s="137"/>
      <c r="CVF38" s="137"/>
      <c r="CVG38" s="137"/>
      <c r="CVH38" s="137"/>
      <c r="CVI38" s="137"/>
      <c r="CVJ38" s="137"/>
      <c r="CVK38" s="137"/>
      <c r="CVL38" s="137"/>
      <c r="CVM38" s="137"/>
      <c r="CVN38" s="137"/>
      <c r="CVO38" s="137"/>
      <c r="CVP38" s="137"/>
      <c r="CVQ38" s="137"/>
      <c r="CVR38" s="137"/>
      <c r="CVS38" s="137"/>
      <c r="CVT38" s="137"/>
      <c r="CVU38" s="137"/>
      <c r="CVV38" s="137"/>
      <c r="CVW38" s="137"/>
      <c r="CVX38" s="137"/>
      <c r="CVY38" s="137"/>
      <c r="CVZ38" s="137"/>
      <c r="CWA38" s="137"/>
      <c r="CWB38" s="137"/>
      <c r="CWC38" s="137"/>
      <c r="CWD38" s="137"/>
      <c r="CWE38" s="137"/>
      <c r="CWF38" s="137"/>
      <c r="CWG38" s="137"/>
      <c r="CWH38" s="137"/>
      <c r="CWI38" s="137"/>
      <c r="CWJ38" s="137"/>
      <c r="CWK38" s="137"/>
      <c r="CWL38" s="137"/>
      <c r="CWM38" s="137"/>
      <c r="CWN38" s="137"/>
      <c r="CWO38" s="137"/>
      <c r="CWP38" s="137"/>
      <c r="CWQ38" s="137"/>
      <c r="CWR38" s="137"/>
      <c r="CWS38" s="137"/>
      <c r="CWT38" s="137"/>
      <c r="CWU38" s="137"/>
      <c r="CWV38" s="137"/>
      <c r="CWW38" s="137"/>
      <c r="CWX38" s="137"/>
      <c r="CWY38" s="137"/>
      <c r="CWZ38" s="137"/>
      <c r="CXA38" s="137"/>
      <c r="CXB38" s="137"/>
      <c r="CXC38" s="137"/>
      <c r="CXD38" s="137"/>
      <c r="CXE38" s="137"/>
      <c r="CXF38" s="137"/>
      <c r="CXG38" s="137"/>
      <c r="CXH38" s="137"/>
      <c r="CXI38" s="137"/>
      <c r="CXJ38" s="137"/>
      <c r="CXK38" s="137"/>
      <c r="CXL38" s="137"/>
      <c r="CXM38" s="137"/>
      <c r="CXN38" s="137"/>
      <c r="CXO38" s="137"/>
      <c r="CXP38" s="137"/>
      <c r="CXQ38" s="137"/>
      <c r="CXR38" s="137"/>
      <c r="CXS38" s="137"/>
      <c r="CXT38" s="137"/>
      <c r="CXU38" s="137"/>
      <c r="CXV38" s="137"/>
      <c r="CXW38" s="137"/>
      <c r="CXX38" s="137"/>
      <c r="CXY38" s="137"/>
      <c r="CXZ38" s="137"/>
      <c r="CYA38" s="137"/>
      <c r="CYB38" s="137"/>
      <c r="CYC38" s="137"/>
      <c r="CYD38" s="137"/>
      <c r="CYE38" s="137"/>
      <c r="CYF38" s="137"/>
      <c r="CYG38" s="137"/>
      <c r="CYH38" s="137"/>
      <c r="CYI38" s="137"/>
      <c r="CYJ38" s="137"/>
      <c r="CYK38" s="137"/>
      <c r="CYL38" s="137"/>
      <c r="CYM38" s="137"/>
      <c r="CYN38" s="137"/>
      <c r="CYO38" s="137"/>
      <c r="CYP38" s="137"/>
      <c r="CYQ38" s="137"/>
      <c r="CYR38" s="137"/>
      <c r="CYS38" s="137"/>
      <c r="CYT38" s="137"/>
      <c r="CYU38" s="137"/>
      <c r="CYV38" s="137"/>
      <c r="CYW38" s="137"/>
      <c r="CYX38" s="137"/>
      <c r="CYY38" s="137"/>
      <c r="CYZ38" s="137"/>
      <c r="CZA38" s="137"/>
      <c r="CZB38" s="137"/>
      <c r="CZC38" s="137"/>
      <c r="CZD38" s="137"/>
      <c r="CZE38" s="137"/>
      <c r="CZF38" s="137"/>
      <c r="CZG38" s="137"/>
      <c r="CZH38" s="137"/>
      <c r="CZI38" s="137"/>
      <c r="CZJ38" s="137"/>
      <c r="CZK38" s="137"/>
      <c r="CZL38" s="137"/>
      <c r="CZM38" s="137"/>
      <c r="CZN38" s="137"/>
      <c r="CZO38" s="137"/>
      <c r="CZP38" s="137"/>
      <c r="CZQ38" s="137"/>
      <c r="CZR38" s="137"/>
      <c r="CZS38" s="137"/>
      <c r="CZT38" s="137"/>
      <c r="CZU38" s="137"/>
      <c r="CZV38" s="137"/>
      <c r="CZW38" s="137"/>
      <c r="CZX38" s="137"/>
      <c r="CZY38" s="137"/>
      <c r="CZZ38" s="137"/>
      <c r="DAA38" s="137"/>
      <c r="DAB38" s="137"/>
      <c r="DAC38" s="137"/>
      <c r="DAD38" s="137"/>
      <c r="DAE38" s="137"/>
      <c r="DAF38" s="137"/>
      <c r="DAG38" s="137"/>
      <c r="DAH38" s="137"/>
      <c r="DAI38" s="137"/>
      <c r="DAJ38" s="137"/>
      <c r="DAK38" s="137"/>
      <c r="DAL38" s="137"/>
      <c r="DAM38" s="137"/>
      <c r="DAN38" s="137"/>
      <c r="DAO38" s="137"/>
      <c r="DAP38" s="137"/>
      <c r="DAQ38" s="137"/>
      <c r="DAR38" s="137"/>
      <c r="DAS38" s="137"/>
      <c r="DAT38" s="137"/>
      <c r="DAU38" s="137"/>
      <c r="DAV38" s="137"/>
      <c r="DAW38" s="137"/>
      <c r="DAX38" s="137"/>
      <c r="DAY38" s="137"/>
      <c r="DAZ38" s="137"/>
      <c r="DBA38" s="137"/>
      <c r="DBB38" s="137"/>
      <c r="DBC38" s="137"/>
      <c r="DBD38" s="137"/>
      <c r="DBE38" s="137"/>
      <c r="DBF38" s="137"/>
      <c r="DBG38" s="137"/>
      <c r="DBH38" s="137"/>
      <c r="DBI38" s="137"/>
      <c r="DBJ38" s="137"/>
      <c r="DBK38" s="137"/>
      <c r="DBL38" s="137"/>
      <c r="DBM38" s="137"/>
      <c r="DBN38" s="137"/>
      <c r="DBO38" s="137"/>
      <c r="DBP38" s="137"/>
      <c r="DBQ38" s="137"/>
      <c r="DBR38" s="137"/>
      <c r="DBS38" s="137"/>
      <c r="DBT38" s="137"/>
      <c r="DBU38" s="137"/>
      <c r="DBV38" s="137"/>
      <c r="DBW38" s="137"/>
      <c r="DBX38" s="137"/>
      <c r="DBY38" s="137"/>
      <c r="DBZ38" s="137"/>
      <c r="DCA38" s="137"/>
      <c r="DCB38" s="137"/>
      <c r="DCC38" s="137"/>
      <c r="DCD38" s="137"/>
      <c r="DCE38" s="137"/>
      <c r="DCF38" s="137"/>
      <c r="DCG38" s="137"/>
      <c r="DCH38" s="137"/>
      <c r="DCI38" s="137"/>
      <c r="DCJ38" s="137"/>
      <c r="DCK38" s="137"/>
      <c r="DCL38" s="137"/>
      <c r="DCM38" s="137"/>
      <c r="DCN38" s="137"/>
      <c r="DCO38" s="137"/>
      <c r="DCP38" s="137"/>
      <c r="DCQ38" s="137"/>
      <c r="DCR38" s="137"/>
      <c r="DCS38" s="137"/>
      <c r="DCT38" s="137"/>
      <c r="DCU38" s="137"/>
      <c r="DCV38" s="137"/>
      <c r="DCW38" s="137"/>
      <c r="DCX38" s="137"/>
      <c r="DCY38" s="137"/>
      <c r="DCZ38" s="137"/>
      <c r="DDA38" s="137"/>
      <c r="DDB38" s="137"/>
      <c r="DDC38" s="137"/>
      <c r="DDD38" s="137"/>
      <c r="DDE38" s="137"/>
      <c r="DDF38" s="137"/>
      <c r="DDG38" s="137"/>
      <c r="DDH38" s="137"/>
      <c r="DDI38" s="137"/>
      <c r="DDJ38" s="137"/>
      <c r="DDK38" s="137"/>
      <c r="DDL38" s="137"/>
      <c r="DDM38" s="137"/>
      <c r="DDN38" s="137"/>
      <c r="DDO38" s="137"/>
      <c r="DDP38" s="137"/>
      <c r="DDQ38" s="137"/>
      <c r="DDR38" s="137"/>
      <c r="DDS38" s="137"/>
      <c r="DDT38" s="137"/>
      <c r="DDU38" s="137"/>
      <c r="DDV38" s="137"/>
      <c r="DDW38" s="137"/>
      <c r="DDX38" s="137"/>
      <c r="DDY38" s="137"/>
      <c r="DDZ38" s="137"/>
      <c r="DEA38" s="137"/>
      <c r="DEB38" s="137"/>
      <c r="DEC38" s="137"/>
      <c r="DED38" s="137"/>
      <c r="DEE38" s="137"/>
      <c r="DEF38" s="137"/>
      <c r="DEG38" s="137"/>
      <c r="DEH38" s="137"/>
      <c r="DEI38" s="137"/>
      <c r="DEJ38" s="137"/>
      <c r="DEK38" s="137"/>
      <c r="DEL38" s="137"/>
      <c r="DEM38" s="137"/>
      <c r="DEN38" s="137"/>
      <c r="DEO38" s="137"/>
      <c r="DEP38" s="137"/>
      <c r="DEQ38" s="137"/>
      <c r="DER38" s="137"/>
      <c r="DES38" s="137"/>
      <c r="DET38" s="137"/>
      <c r="DEU38" s="137"/>
      <c r="DEV38" s="137"/>
      <c r="DEW38" s="137"/>
      <c r="DEX38" s="137"/>
      <c r="DEY38" s="137"/>
      <c r="DEZ38" s="137"/>
      <c r="DFA38" s="137"/>
      <c r="DFB38" s="137"/>
      <c r="DFC38" s="137"/>
      <c r="DFD38" s="137"/>
      <c r="DFE38" s="137"/>
      <c r="DFF38" s="137"/>
      <c r="DFG38" s="137"/>
      <c r="DFH38" s="137"/>
      <c r="DFI38" s="137"/>
      <c r="DFJ38" s="137"/>
      <c r="DFK38" s="137"/>
      <c r="DFL38" s="137"/>
      <c r="DFM38" s="137"/>
      <c r="DFN38" s="137"/>
      <c r="DFO38" s="137"/>
      <c r="DFP38" s="137"/>
      <c r="DFQ38" s="137"/>
      <c r="DFR38" s="137"/>
      <c r="DFS38" s="137"/>
      <c r="DFT38" s="137"/>
      <c r="DFU38" s="137"/>
      <c r="DFV38" s="137"/>
      <c r="DFW38" s="137"/>
      <c r="DFX38" s="137"/>
      <c r="DFY38" s="137"/>
      <c r="DFZ38" s="137"/>
      <c r="DGA38" s="137"/>
      <c r="DGB38" s="137"/>
      <c r="DGC38" s="137"/>
      <c r="DGD38" s="137"/>
      <c r="DGE38" s="137"/>
      <c r="DGF38" s="137"/>
      <c r="DGG38" s="137"/>
      <c r="DGH38" s="137"/>
      <c r="DGI38" s="137"/>
      <c r="DGJ38" s="137"/>
      <c r="DGK38" s="137"/>
      <c r="DGL38" s="137"/>
      <c r="DGM38" s="137"/>
      <c r="DGN38" s="137"/>
      <c r="DGO38" s="137"/>
      <c r="DGP38" s="137"/>
      <c r="DGQ38" s="137"/>
      <c r="DGR38" s="137"/>
      <c r="DGS38" s="137"/>
      <c r="DGT38" s="137"/>
      <c r="DGU38" s="137"/>
      <c r="DGV38" s="137"/>
      <c r="DGW38" s="137"/>
      <c r="DGX38" s="137"/>
      <c r="DGY38" s="137"/>
      <c r="DGZ38" s="137"/>
      <c r="DHA38" s="137"/>
      <c r="DHB38" s="137"/>
      <c r="DHC38" s="137"/>
      <c r="DHD38" s="137"/>
      <c r="DHE38" s="137"/>
      <c r="DHF38" s="137"/>
      <c r="DHG38" s="137"/>
      <c r="DHH38" s="137"/>
      <c r="DHI38" s="137"/>
      <c r="DHJ38" s="137"/>
      <c r="DHK38" s="137"/>
      <c r="DHL38" s="137"/>
      <c r="DHM38" s="137"/>
      <c r="DHN38" s="137"/>
      <c r="DHO38" s="137"/>
      <c r="DHP38" s="137"/>
      <c r="DHQ38" s="137"/>
      <c r="DHR38" s="137"/>
      <c r="DHS38" s="137"/>
      <c r="DHT38" s="137"/>
      <c r="DHU38" s="137"/>
      <c r="DHV38" s="137"/>
      <c r="DHW38" s="137"/>
      <c r="DHX38" s="137"/>
      <c r="DHY38" s="137"/>
      <c r="DHZ38" s="137"/>
      <c r="DIA38" s="137"/>
      <c r="DIB38" s="137"/>
      <c r="DIC38" s="137"/>
      <c r="DID38" s="137"/>
      <c r="DIE38" s="137"/>
      <c r="DIF38" s="137"/>
      <c r="DIG38" s="137"/>
      <c r="DIH38" s="137"/>
      <c r="DII38" s="137"/>
      <c r="DIJ38" s="137"/>
      <c r="DIK38" s="137"/>
      <c r="DIL38" s="137"/>
      <c r="DIM38" s="137"/>
      <c r="DIN38" s="137"/>
      <c r="DIO38" s="137"/>
      <c r="DIP38" s="137"/>
      <c r="DIQ38" s="137"/>
      <c r="DIR38" s="137"/>
      <c r="DIS38" s="137"/>
      <c r="DIT38" s="137"/>
      <c r="DIU38" s="137"/>
      <c r="DIV38" s="137"/>
      <c r="DIW38" s="137"/>
      <c r="DIX38" s="137"/>
      <c r="DIY38" s="137"/>
      <c r="DIZ38" s="137"/>
      <c r="DJA38" s="137"/>
      <c r="DJB38" s="137"/>
      <c r="DJC38" s="137"/>
      <c r="DJD38" s="137"/>
      <c r="DJE38" s="137"/>
      <c r="DJF38" s="137"/>
      <c r="DJG38" s="137"/>
      <c r="DJH38" s="137"/>
      <c r="DJI38" s="137"/>
      <c r="DJJ38" s="137"/>
      <c r="DJK38" s="137"/>
      <c r="DJL38" s="137"/>
      <c r="DJM38" s="137"/>
      <c r="DJN38" s="137"/>
      <c r="DJO38" s="137"/>
      <c r="DJP38" s="137"/>
      <c r="DJQ38" s="137"/>
      <c r="DJR38" s="137"/>
      <c r="DJS38" s="137"/>
      <c r="DJT38" s="137"/>
      <c r="DJU38" s="137"/>
      <c r="DJV38" s="137"/>
      <c r="DJW38" s="137"/>
      <c r="DJX38" s="137"/>
      <c r="DJY38" s="137"/>
      <c r="DJZ38" s="137"/>
      <c r="DKA38" s="137"/>
      <c r="DKB38" s="137"/>
      <c r="DKC38" s="137"/>
      <c r="DKD38" s="137"/>
      <c r="DKE38" s="137"/>
      <c r="DKF38" s="137"/>
      <c r="DKG38" s="137"/>
      <c r="DKH38" s="137"/>
      <c r="DKI38" s="137"/>
      <c r="DKJ38" s="137"/>
      <c r="DKK38" s="137"/>
      <c r="DKL38" s="137"/>
      <c r="DKM38" s="137"/>
      <c r="DKN38" s="137"/>
      <c r="DKO38" s="137"/>
      <c r="DKP38" s="137"/>
      <c r="DKQ38" s="137"/>
      <c r="DKR38" s="137"/>
      <c r="DKS38" s="137"/>
      <c r="DKT38" s="137"/>
      <c r="DKU38" s="137"/>
      <c r="DKV38" s="137"/>
      <c r="DKW38" s="137"/>
      <c r="DKX38" s="137"/>
      <c r="DKY38" s="137"/>
      <c r="DKZ38" s="137"/>
      <c r="DLA38" s="137"/>
      <c r="DLB38" s="137"/>
      <c r="DLC38" s="137"/>
      <c r="DLD38" s="137"/>
      <c r="DLE38" s="137"/>
      <c r="DLF38" s="137"/>
      <c r="DLG38" s="137"/>
      <c r="DLH38" s="137"/>
      <c r="DLI38" s="137"/>
      <c r="DLJ38" s="137"/>
      <c r="DLK38" s="137"/>
      <c r="DLL38" s="137"/>
      <c r="DLM38" s="137"/>
      <c r="DLN38" s="137"/>
      <c r="DLO38" s="137"/>
      <c r="DLP38" s="137"/>
      <c r="DLQ38" s="137"/>
      <c r="DLR38" s="137"/>
      <c r="DLS38" s="137"/>
      <c r="DLT38" s="137"/>
      <c r="DLU38" s="137"/>
      <c r="DLV38" s="137"/>
      <c r="DLW38" s="137"/>
      <c r="DLX38" s="137"/>
      <c r="DLY38" s="137"/>
      <c r="DLZ38" s="137"/>
      <c r="DMA38" s="137"/>
      <c r="DMB38" s="137"/>
      <c r="DMC38" s="137"/>
      <c r="DMD38" s="137"/>
      <c r="DME38" s="137"/>
      <c r="DMF38" s="137"/>
      <c r="DMG38" s="137"/>
      <c r="DMH38" s="137"/>
      <c r="DMI38" s="137"/>
      <c r="DMJ38" s="137"/>
      <c r="DMK38" s="137"/>
      <c r="DML38" s="137"/>
      <c r="DMM38" s="137"/>
      <c r="DMN38" s="137"/>
      <c r="DMO38" s="137"/>
      <c r="DMP38" s="137"/>
      <c r="DMQ38" s="137"/>
      <c r="DMR38" s="137"/>
      <c r="DMS38" s="137"/>
      <c r="DMT38" s="137"/>
      <c r="DMU38" s="137"/>
      <c r="DMV38" s="137"/>
      <c r="DMW38" s="137"/>
      <c r="DMX38" s="137"/>
      <c r="DMY38" s="137"/>
      <c r="DMZ38" s="137"/>
      <c r="DNA38" s="137"/>
      <c r="DNB38" s="137"/>
      <c r="DNC38" s="137"/>
      <c r="DND38" s="137"/>
      <c r="DNE38" s="137"/>
      <c r="DNF38" s="137"/>
      <c r="DNG38" s="137"/>
      <c r="DNH38" s="137"/>
      <c r="DNI38" s="137"/>
      <c r="DNJ38" s="137"/>
      <c r="DNK38" s="137"/>
      <c r="DNL38" s="137"/>
      <c r="DNM38" s="137"/>
      <c r="DNN38" s="137"/>
      <c r="DNO38" s="137"/>
      <c r="DNP38" s="137"/>
      <c r="DNQ38" s="137"/>
      <c r="DNR38" s="137"/>
      <c r="DNS38" s="137"/>
      <c r="DNT38" s="137"/>
      <c r="DNU38" s="137"/>
      <c r="DNV38" s="137"/>
      <c r="DNW38" s="137"/>
      <c r="DNX38" s="137"/>
      <c r="DNY38" s="137"/>
      <c r="DNZ38" s="137"/>
      <c r="DOA38" s="137"/>
      <c r="DOB38" s="137"/>
      <c r="DOC38" s="137"/>
      <c r="DOD38" s="137"/>
      <c r="DOE38" s="137"/>
      <c r="DOF38" s="137"/>
      <c r="DOG38" s="137"/>
      <c r="DOH38" s="137"/>
      <c r="DOI38" s="137"/>
      <c r="DOJ38" s="137"/>
      <c r="DOK38" s="137"/>
      <c r="DOL38" s="137"/>
      <c r="DOM38" s="137"/>
      <c r="DON38" s="137"/>
      <c r="DOO38" s="137"/>
      <c r="DOP38" s="137"/>
      <c r="DOQ38" s="137"/>
      <c r="DOR38" s="137"/>
      <c r="DOS38" s="137"/>
      <c r="DOT38" s="137"/>
      <c r="DOU38" s="137"/>
      <c r="DOV38" s="137"/>
      <c r="DOW38" s="137"/>
      <c r="DOX38" s="137"/>
      <c r="DOY38" s="137"/>
      <c r="DOZ38" s="137"/>
      <c r="DPA38" s="137"/>
      <c r="DPB38" s="137"/>
      <c r="DPC38" s="137"/>
      <c r="DPD38" s="137"/>
      <c r="DPE38" s="137"/>
      <c r="DPF38" s="137"/>
      <c r="DPG38" s="137"/>
      <c r="DPH38" s="137"/>
      <c r="DPI38" s="137"/>
      <c r="DPJ38" s="137"/>
      <c r="DPK38" s="137"/>
      <c r="DPL38" s="137"/>
      <c r="DPM38" s="137"/>
      <c r="DPN38" s="137"/>
      <c r="DPO38" s="137"/>
      <c r="DPP38" s="137"/>
      <c r="DPQ38" s="137"/>
      <c r="DPR38" s="137"/>
      <c r="DPS38" s="137"/>
      <c r="DPT38" s="137"/>
      <c r="DPU38" s="137"/>
      <c r="DPV38" s="137"/>
      <c r="DPW38" s="137"/>
      <c r="DPX38" s="137"/>
      <c r="DPY38" s="137"/>
      <c r="DPZ38" s="137"/>
      <c r="DQA38" s="137"/>
      <c r="DQB38" s="137"/>
      <c r="DQC38" s="137"/>
      <c r="DQD38" s="137"/>
      <c r="DQE38" s="137"/>
      <c r="DQF38" s="137"/>
      <c r="DQG38" s="137"/>
      <c r="DQH38" s="137"/>
      <c r="DQI38" s="137"/>
      <c r="DQJ38" s="137"/>
      <c r="DQK38" s="137"/>
      <c r="DQL38" s="137"/>
      <c r="DQM38" s="137"/>
      <c r="DQN38" s="137"/>
      <c r="DQO38" s="137"/>
      <c r="DQP38" s="137"/>
      <c r="DQQ38" s="137"/>
      <c r="DQR38" s="137"/>
      <c r="DQS38" s="137"/>
      <c r="DQT38" s="137"/>
      <c r="DQU38" s="137"/>
      <c r="DQV38" s="137"/>
      <c r="DQW38" s="137"/>
      <c r="DQX38" s="137"/>
      <c r="DQY38" s="137"/>
      <c r="DQZ38" s="137"/>
      <c r="DRA38" s="137"/>
      <c r="DRB38" s="137"/>
      <c r="DRC38" s="137"/>
      <c r="DRD38" s="137"/>
      <c r="DRE38" s="137"/>
      <c r="DRF38" s="137"/>
      <c r="DRG38" s="137"/>
      <c r="DRH38" s="137"/>
      <c r="DRI38" s="137"/>
      <c r="DRJ38" s="137"/>
      <c r="DRK38" s="137"/>
      <c r="DRL38" s="137"/>
      <c r="DRM38" s="137"/>
      <c r="DRN38" s="137"/>
      <c r="DRO38" s="137"/>
      <c r="DRP38" s="137"/>
      <c r="DRQ38" s="137"/>
      <c r="DRR38" s="137"/>
      <c r="DRS38" s="137"/>
      <c r="DRT38" s="137"/>
      <c r="DRU38" s="137"/>
      <c r="DRV38" s="137"/>
      <c r="DRW38" s="137"/>
      <c r="DRX38" s="137"/>
      <c r="DRY38" s="137"/>
      <c r="DRZ38" s="137"/>
      <c r="DSA38" s="137"/>
      <c r="DSB38" s="137"/>
      <c r="DSC38" s="137"/>
      <c r="DSD38" s="137"/>
      <c r="DSE38" s="137"/>
      <c r="DSF38" s="137"/>
      <c r="DSG38" s="137"/>
      <c r="DSH38" s="137"/>
      <c r="DSI38" s="137"/>
      <c r="DSJ38" s="137"/>
      <c r="DSK38" s="137"/>
      <c r="DSL38" s="137"/>
      <c r="DSM38" s="137"/>
      <c r="DSN38" s="137"/>
      <c r="DSO38" s="137"/>
      <c r="DSP38" s="137"/>
      <c r="DSQ38" s="137"/>
      <c r="DSR38" s="137"/>
      <c r="DSS38" s="137"/>
      <c r="DST38" s="137"/>
      <c r="DSU38" s="137"/>
      <c r="DSV38" s="137"/>
      <c r="DSW38" s="137"/>
      <c r="DSX38" s="137"/>
      <c r="DSY38" s="137"/>
      <c r="DSZ38" s="137"/>
      <c r="DTA38" s="137"/>
      <c r="DTB38" s="137"/>
      <c r="DTC38" s="137"/>
      <c r="DTD38" s="137"/>
      <c r="DTE38" s="137"/>
      <c r="DTF38" s="137"/>
      <c r="DTG38" s="137"/>
      <c r="DTH38" s="137"/>
      <c r="DTI38" s="137"/>
      <c r="DTJ38" s="137"/>
      <c r="DTK38" s="137"/>
      <c r="DTL38" s="137"/>
      <c r="DTM38" s="137"/>
      <c r="DTN38" s="137"/>
      <c r="DTO38" s="137"/>
      <c r="DTP38" s="137"/>
      <c r="DTQ38" s="137"/>
      <c r="DTR38" s="137"/>
      <c r="DTS38" s="137"/>
      <c r="DTT38" s="137"/>
      <c r="DTU38" s="137"/>
      <c r="DTV38" s="137"/>
      <c r="DTW38" s="137"/>
      <c r="DTX38" s="137"/>
      <c r="DTY38" s="137"/>
      <c r="DTZ38" s="137"/>
      <c r="DUA38" s="137"/>
      <c r="DUB38" s="137"/>
      <c r="DUC38" s="137"/>
      <c r="DUD38" s="137"/>
      <c r="DUE38" s="137"/>
      <c r="DUF38" s="137"/>
      <c r="DUG38" s="137"/>
      <c r="DUH38" s="137"/>
      <c r="DUI38" s="137"/>
      <c r="DUJ38" s="137"/>
      <c r="DUK38" s="137"/>
      <c r="DUL38" s="137"/>
      <c r="DUM38" s="137"/>
      <c r="DUN38" s="137"/>
      <c r="DUO38" s="137"/>
      <c r="DUP38" s="137"/>
      <c r="DUQ38" s="137"/>
      <c r="DUR38" s="137"/>
      <c r="DUS38" s="137"/>
      <c r="DUT38" s="137"/>
      <c r="DUU38" s="137"/>
      <c r="DUV38" s="137"/>
      <c r="DUW38" s="137"/>
      <c r="DUX38" s="137"/>
      <c r="DUY38" s="137"/>
      <c r="DUZ38" s="137"/>
      <c r="DVA38" s="137"/>
      <c r="DVB38" s="137"/>
      <c r="DVC38" s="137"/>
      <c r="DVD38" s="137"/>
      <c r="DVE38" s="137"/>
      <c r="DVF38" s="137"/>
      <c r="DVG38" s="137"/>
      <c r="DVH38" s="137"/>
      <c r="DVI38" s="137"/>
      <c r="DVJ38" s="137"/>
      <c r="DVK38" s="137"/>
      <c r="DVL38" s="137"/>
      <c r="DVM38" s="137"/>
      <c r="DVN38" s="137"/>
      <c r="DVO38" s="137"/>
      <c r="DVP38" s="137"/>
      <c r="DVQ38" s="137"/>
      <c r="DVR38" s="137"/>
      <c r="DVS38" s="137"/>
      <c r="DVT38" s="137"/>
      <c r="DVU38" s="137"/>
      <c r="DVV38" s="137"/>
      <c r="DVW38" s="137"/>
      <c r="DVX38" s="137"/>
      <c r="DVY38" s="137"/>
      <c r="DVZ38" s="137"/>
      <c r="DWA38" s="137"/>
      <c r="DWB38" s="137"/>
      <c r="DWC38" s="137"/>
      <c r="DWD38" s="137"/>
      <c r="DWE38" s="137"/>
      <c r="DWF38" s="137"/>
      <c r="DWG38" s="137"/>
      <c r="DWH38" s="137"/>
      <c r="DWI38" s="137"/>
      <c r="DWJ38" s="137"/>
      <c r="DWK38" s="137"/>
      <c r="DWL38" s="137"/>
      <c r="DWM38" s="137"/>
      <c r="DWN38" s="137"/>
      <c r="DWO38" s="137"/>
      <c r="DWP38" s="137"/>
      <c r="DWQ38" s="137"/>
      <c r="DWR38" s="137"/>
      <c r="DWS38" s="137"/>
      <c r="DWT38" s="137"/>
      <c r="DWU38" s="137"/>
      <c r="DWV38" s="137"/>
      <c r="DWW38" s="137"/>
      <c r="DWX38" s="137"/>
      <c r="DWY38" s="137"/>
      <c r="DWZ38" s="137"/>
      <c r="DXA38" s="137"/>
      <c r="DXB38" s="137"/>
      <c r="DXC38" s="137"/>
      <c r="DXD38" s="137"/>
      <c r="DXE38" s="137"/>
      <c r="DXF38" s="137"/>
      <c r="DXG38" s="137"/>
      <c r="DXH38" s="137"/>
      <c r="DXI38" s="137"/>
      <c r="DXJ38" s="137"/>
      <c r="DXK38" s="137"/>
      <c r="DXL38" s="137"/>
      <c r="DXM38" s="137"/>
      <c r="DXN38" s="137"/>
      <c r="DXO38" s="137"/>
      <c r="DXP38" s="137"/>
      <c r="DXQ38" s="137"/>
      <c r="DXR38" s="137"/>
      <c r="DXS38" s="137"/>
      <c r="DXT38" s="137"/>
      <c r="DXU38" s="137"/>
      <c r="DXV38" s="137"/>
      <c r="DXW38" s="137"/>
      <c r="DXX38" s="137"/>
      <c r="DXY38" s="137"/>
      <c r="DXZ38" s="137"/>
      <c r="DYA38" s="137"/>
      <c r="DYB38" s="137"/>
      <c r="DYC38" s="137"/>
      <c r="DYD38" s="137"/>
      <c r="DYE38" s="137"/>
      <c r="DYF38" s="137"/>
      <c r="DYG38" s="137"/>
      <c r="DYH38" s="137"/>
      <c r="DYI38" s="137"/>
      <c r="DYJ38" s="137"/>
      <c r="DYK38" s="137"/>
      <c r="DYL38" s="137"/>
      <c r="DYM38" s="137"/>
      <c r="DYN38" s="137"/>
      <c r="DYO38" s="137"/>
      <c r="DYP38" s="137"/>
      <c r="DYQ38" s="137"/>
      <c r="DYR38" s="137"/>
      <c r="DYS38" s="137"/>
      <c r="DYT38" s="137"/>
      <c r="DYU38" s="137"/>
      <c r="DYV38" s="137"/>
      <c r="DYW38" s="137"/>
      <c r="DYX38" s="137"/>
      <c r="DYY38" s="137"/>
      <c r="DYZ38" s="137"/>
      <c r="DZA38" s="137"/>
      <c r="DZB38" s="137"/>
      <c r="DZC38" s="137"/>
      <c r="DZD38" s="137"/>
      <c r="DZE38" s="137"/>
      <c r="DZF38" s="137"/>
      <c r="DZG38" s="137"/>
      <c r="DZH38" s="137"/>
      <c r="DZI38" s="137"/>
      <c r="DZJ38" s="137"/>
      <c r="DZK38" s="137"/>
      <c r="DZL38" s="137"/>
      <c r="DZM38" s="137"/>
      <c r="DZN38" s="137"/>
      <c r="DZO38" s="137"/>
      <c r="DZP38" s="137"/>
      <c r="DZQ38" s="137"/>
      <c r="DZR38" s="137"/>
      <c r="DZS38" s="137"/>
      <c r="DZT38" s="137"/>
      <c r="DZU38" s="137"/>
      <c r="DZV38" s="137"/>
      <c r="DZW38" s="137"/>
      <c r="DZX38" s="137"/>
      <c r="DZY38" s="137"/>
      <c r="DZZ38" s="137"/>
      <c r="EAA38" s="137"/>
      <c r="EAB38" s="137"/>
      <c r="EAC38" s="137"/>
      <c r="EAD38" s="137"/>
      <c r="EAE38" s="137"/>
      <c r="EAF38" s="137"/>
      <c r="EAG38" s="137"/>
      <c r="EAH38" s="137"/>
      <c r="EAI38" s="137"/>
      <c r="EAJ38" s="137"/>
      <c r="EAK38" s="137"/>
      <c r="EAL38" s="137"/>
      <c r="EAM38" s="137"/>
      <c r="EAN38" s="137"/>
      <c r="EAO38" s="137"/>
      <c r="EAP38" s="137"/>
      <c r="EAQ38" s="137"/>
      <c r="EAR38" s="137"/>
      <c r="EAS38" s="137"/>
      <c r="EAT38" s="137"/>
      <c r="EAU38" s="137"/>
      <c r="EAV38" s="137"/>
      <c r="EAW38" s="137"/>
      <c r="EAX38" s="137"/>
      <c r="EAY38" s="137"/>
      <c r="EAZ38" s="137"/>
      <c r="EBA38" s="137"/>
      <c r="EBB38" s="137"/>
      <c r="EBC38" s="137"/>
      <c r="EBD38" s="137"/>
      <c r="EBE38" s="137"/>
      <c r="EBF38" s="137"/>
      <c r="EBG38" s="137"/>
      <c r="EBH38" s="137"/>
      <c r="EBI38" s="137"/>
      <c r="EBJ38" s="137"/>
      <c r="EBK38" s="137"/>
      <c r="EBL38" s="137"/>
      <c r="EBM38" s="137"/>
      <c r="EBN38" s="137"/>
      <c r="EBO38" s="137"/>
      <c r="EBP38" s="137"/>
      <c r="EBQ38" s="137"/>
      <c r="EBR38" s="137"/>
      <c r="EBS38" s="137"/>
      <c r="EBT38" s="137"/>
      <c r="EBU38" s="137"/>
      <c r="EBV38" s="137"/>
      <c r="EBW38" s="137"/>
      <c r="EBX38" s="137"/>
      <c r="EBY38" s="137"/>
      <c r="EBZ38" s="137"/>
      <c r="ECA38" s="137"/>
      <c r="ECB38" s="137"/>
      <c r="ECC38" s="137"/>
      <c r="ECD38" s="137"/>
      <c r="ECE38" s="137"/>
      <c r="ECF38" s="137"/>
      <c r="ECG38" s="137"/>
      <c r="ECH38" s="137"/>
      <c r="ECI38" s="137"/>
      <c r="ECJ38" s="137"/>
      <c r="ECK38" s="137"/>
      <c r="ECL38" s="137"/>
      <c r="ECM38" s="137"/>
      <c r="ECN38" s="137"/>
      <c r="ECO38" s="137"/>
      <c r="ECP38" s="137"/>
      <c r="ECQ38" s="137"/>
      <c r="ECR38" s="137"/>
      <c r="ECS38" s="137"/>
      <c r="ECT38" s="137"/>
      <c r="ECU38" s="137"/>
      <c r="ECV38" s="137"/>
      <c r="ECW38" s="137"/>
      <c r="ECX38" s="137"/>
      <c r="ECY38" s="137"/>
      <c r="ECZ38" s="137"/>
      <c r="EDA38" s="137"/>
      <c r="EDB38" s="137"/>
      <c r="EDC38" s="137"/>
      <c r="EDD38" s="137"/>
      <c r="EDE38" s="137"/>
      <c r="EDF38" s="137"/>
      <c r="EDG38" s="137"/>
      <c r="EDH38" s="137"/>
      <c r="EDI38" s="137"/>
      <c r="EDJ38" s="137"/>
      <c r="EDK38" s="137"/>
      <c r="EDL38" s="137"/>
      <c r="EDM38" s="137"/>
      <c r="EDN38" s="137"/>
      <c r="EDO38" s="137"/>
      <c r="EDP38" s="137"/>
      <c r="EDQ38" s="137"/>
      <c r="EDR38" s="137"/>
      <c r="EDS38" s="137"/>
      <c r="EDT38" s="137"/>
      <c r="EDU38" s="137"/>
      <c r="EDV38" s="137"/>
      <c r="EDW38" s="137"/>
      <c r="EDX38" s="137"/>
      <c r="EDY38" s="137"/>
      <c r="EDZ38" s="137"/>
      <c r="EEA38" s="137"/>
      <c r="EEB38" s="137"/>
      <c r="EEC38" s="137"/>
      <c r="EED38" s="137"/>
      <c r="EEE38" s="137"/>
      <c r="EEF38" s="137"/>
      <c r="EEG38" s="137"/>
      <c r="EEH38" s="137"/>
      <c r="EEI38" s="137"/>
      <c r="EEJ38" s="137"/>
      <c r="EEK38" s="137"/>
      <c r="EEL38" s="137"/>
      <c r="EEM38" s="137"/>
      <c r="EEN38" s="137"/>
      <c r="EEO38" s="137"/>
      <c r="EEP38" s="137"/>
      <c r="EEQ38" s="137"/>
      <c r="EER38" s="137"/>
      <c r="EES38" s="137"/>
      <c r="EET38" s="137"/>
      <c r="EEU38" s="137"/>
      <c r="EEV38" s="137"/>
      <c r="EEW38" s="137"/>
      <c r="EEX38" s="137"/>
      <c r="EEY38" s="137"/>
      <c r="EEZ38" s="137"/>
      <c r="EFA38" s="137"/>
      <c r="EFB38" s="137"/>
      <c r="EFC38" s="137"/>
      <c r="EFD38" s="137"/>
      <c r="EFE38" s="137"/>
      <c r="EFF38" s="137"/>
      <c r="EFG38" s="137"/>
      <c r="EFH38" s="137"/>
      <c r="EFI38" s="137"/>
      <c r="EFJ38" s="137"/>
      <c r="EFK38" s="137"/>
      <c r="EFL38" s="137"/>
      <c r="EFM38" s="137"/>
      <c r="EFN38" s="137"/>
      <c r="EFO38" s="137"/>
      <c r="EFP38" s="137"/>
      <c r="EFQ38" s="137"/>
      <c r="EFR38" s="137"/>
      <c r="EFS38" s="137"/>
      <c r="EFT38" s="137"/>
      <c r="EFU38" s="137"/>
      <c r="EFV38" s="137"/>
      <c r="EFW38" s="137"/>
      <c r="EFX38" s="137"/>
      <c r="EFY38" s="137"/>
      <c r="EFZ38" s="137"/>
      <c r="EGA38" s="137"/>
      <c r="EGB38" s="137"/>
      <c r="EGC38" s="137"/>
      <c r="EGD38" s="137"/>
      <c r="EGE38" s="137"/>
      <c r="EGF38" s="137"/>
      <c r="EGG38" s="137"/>
      <c r="EGH38" s="137"/>
      <c r="EGI38" s="137"/>
      <c r="EGJ38" s="137"/>
      <c r="EGK38" s="137"/>
      <c r="EGL38" s="137"/>
      <c r="EGM38" s="137"/>
      <c r="EGN38" s="137"/>
      <c r="EGO38" s="137"/>
      <c r="EGP38" s="137"/>
      <c r="EGQ38" s="137"/>
      <c r="EGR38" s="137"/>
      <c r="EGS38" s="137"/>
      <c r="EGT38" s="137"/>
      <c r="EGU38" s="137"/>
      <c r="EGV38" s="137"/>
      <c r="EGW38" s="137"/>
      <c r="EGX38" s="137"/>
      <c r="EGY38" s="137"/>
      <c r="EGZ38" s="137"/>
      <c r="EHA38" s="137"/>
      <c r="EHB38" s="137"/>
      <c r="EHC38" s="137"/>
      <c r="EHD38" s="137"/>
      <c r="EHE38" s="137"/>
      <c r="EHF38" s="137"/>
      <c r="EHG38" s="137"/>
      <c r="EHH38" s="137"/>
      <c r="EHI38" s="137"/>
      <c r="EHJ38" s="137"/>
      <c r="EHK38" s="137"/>
      <c r="EHL38" s="137"/>
      <c r="EHM38" s="137"/>
      <c r="EHN38" s="137"/>
      <c r="EHO38" s="137"/>
      <c r="EHP38" s="137"/>
      <c r="EHQ38" s="137"/>
      <c r="EHR38" s="137"/>
      <c r="EHS38" s="137"/>
      <c r="EHT38" s="137"/>
      <c r="EHU38" s="137"/>
      <c r="EHV38" s="137"/>
      <c r="EHW38" s="137"/>
      <c r="EHX38" s="137"/>
      <c r="EHY38" s="137"/>
      <c r="EHZ38" s="137"/>
      <c r="EIA38" s="137"/>
      <c r="EIB38" s="137"/>
      <c r="EIC38" s="137"/>
      <c r="EID38" s="137"/>
      <c r="EIE38" s="137"/>
      <c r="EIF38" s="137"/>
      <c r="EIG38" s="137"/>
      <c r="EIH38" s="137"/>
      <c r="EII38" s="137"/>
      <c r="EIJ38" s="137"/>
      <c r="EIK38" s="137"/>
      <c r="EIL38" s="137"/>
      <c r="EIM38" s="137"/>
      <c r="EIN38" s="137"/>
      <c r="EIO38" s="137"/>
      <c r="EIP38" s="137"/>
      <c r="EIQ38" s="137"/>
      <c r="EIR38" s="137"/>
      <c r="EIS38" s="137"/>
      <c r="EIT38" s="137"/>
      <c r="EIU38" s="137"/>
      <c r="EIV38" s="137"/>
      <c r="EIW38" s="137"/>
      <c r="EIX38" s="137"/>
      <c r="EIY38" s="137"/>
      <c r="EIZ38" s="137"/>
      <c r="EJA38" s="137"/>
      <c r="EJB38" s="137"/>
      <c r="EJC38" s="137"/>
      <c r="EJD38" s="137"/>
      <c r="EJE38" s="137"/>
      <c r="EJF38" s="137"/>
      <c r="EJG38" s="137"/>
      <c r="EJH38" s="137"/>
      <c r="EJI38" s="137"/>
      <c r="EJJ38" s="137"/>
      <c r="EJK38" s="137"/>
      <c r="EJL38" s="137"/>
      <c r="EJM38" s="137"/>
      <c r="EJN38" s="137"/>
      <c r="EJO38" s="137"/>
      <c r="EJP38" s="137"/>
      <c r="EJQ38" s="137"/>
      <c r="EJR38" s="137"/>
      <c r="EJS38" s="137"/>
      <c r="EJT38" s="137"/>
      <c r="EJU38" s="137"/>
      <c r="EJV38" s="137"/>
      <c r="EJW38" s="137"/>
      <c r="EJX38" s="137"/>
      <c r="EJY38" s="137"/>
      <c r="EJZ38" s="137"/>
      <c r="EKA38" s="137"/>
      <c r="EKB38" s="137"/>
      <c r="EKC38" s="137"/>
      <c r="EKD38" s="137"/>
      <c r="EKE38" s="137"/>
      <c r="EKF38" s="137"/>
      <c r="EKG38" s="137"/>
      <c r="EKH38" s="137"/>
      <c r="EKI38" s="137"/>
      <c r="EKJ38" s="137"/>
      <c r="EKK38" s="137"/>
      <c r="EKL38" s="137"/>
      <c r="EKM38" s="137"/>
      <c r="EKN38" s="137"/>
      <c r="EKO38" s="137"/>
      <c r="EKP38" s="137"/>
      <c r="EKQ38" s="137"/>
      <c r="EKR38" s="137"/>
      <c r="EKS38" s="137"/>
      <c r="EKT38" s="137"/>
      <c r="EKU38" s="137"/>
      <c r="EKV38" s="137"/>
      <c r="EKW38" s="137"/>
      <c r="EKX38" s="137"/>
      <c r="EKY38" s="137"/>
      <c r="EKZ38" s="137"/>
      <c r="ELA38" s="137"/>
      <c r="ELB38" s="137"/>
      <c r="ELC38" s="137"/>
      <c r="ELD38" s="137"/>
      <c r="ELE38" s="137"/>
      <c r="ELF38" s="137"/>
      <c r="ELG38" s="137"/>
      <c r="ELH38" s="137"/>
      <c r="ELI38" s="137"/>
      <c r="ELJ38" s="137"/>
      <c r="ELK38" s="137"/>
      <c r="ELL38" s="137"/>
      <c r="ELM38" s="137"/>
      <c r="ELN38" s="137"/>
      <c r="ELO38" s="137"/>
      <c r="ELP38" s="137"/>
      <c r="ELQ38" s="137"/>
      <c r="ELR38" s="137"/>
      <c r="ELS38" s="137"/>
      <c r="ELT38" s="137"/>
      <c r="ELU38" s="137"/>
      <c r="ELV38" s="137"/>
      <c r="ELW38" s="137"/>
      <c r="ELX38" s="137"/>
      <c r="ELY38" s="137"/>
      <c r="ELZ38" s="137"/>
      <c r="EMA38" s="137"/>
      <c r="EMB38" s="137"/>
      <c r="EMC38" s="137"/>
      <c r="EMD38" s="137"/>
      <c r="EME38" s="137"/>
      <c r="EMF38" s="137"/>
      <c r="EMG38" s="137"/>
      <c r="EMH38" s="137"/>
      <c r="EMI38" s="137"/>
      <c r="EMJ38" s="137"/>
      <c r="EMK38" s="137"/>
      <c r="EML38" s="137"/>
      <c r="EMM38" s="137"/>
      <c r="EMN38" s="137"/>
      <c r="EMO38" s="137"/>
      <c r="EMP38" s="137"/>
      <c r="EMQ38" s="137"/>
      <c r="EMR38" s="137"/>
      <c r="EMS38" s="137"/>
      <c r="EMT38" s="137"/>
      <c r="EMU38" s="137"/>
      <c r="EMV38" s="137"/>
      <c r="EMW38" s="137"/>
      <c r="EMX38" s="137"/>
      <c r="EMY38" s="137"/>
      <c r="EMZ38" s="137"/>
      <c r="ENA38" s="137"/>
      <c r="ENB38" s="137"/>
      <c r="ENC38" s="137"/>
      <c r="END38" s="137"/>
      <c r="ENE38" s="137"/>
      <c r="ENF38" s="137"/>
      <c r="ENG38" s="137"/>
      <c r="ENH38" s="137"/>
      <c r="ENI38" s="137"/>
      <c r="ENJ38" s="137"/>
      <c r="ENK38" s="137"/>
      <c r="ENL38" s="137"/>
      <c r="ENM38" s="137"/>
      <c r="ENN38" s="137"/>
      <c r="ENO38" s="137"/>
      <c r="ENP38" s="137"/>
      <c r="ENQ38" s="137"/>
      <c r="ENR38" s="137"/>
      <c r="ENS38" s="137"/>
      <c r="ENT38" s="137"/>
      <c r="ENU38" s="137"/>
      <c r="ENV38" s="137"/>
      <c r="ENW38" s="137"/>
      <c r="ENX38" s="137"/>
      <c r="ENY38" s="137"/>
      <c r="ENZ38" s="137"/>
      <c r="EOA38" s="137"/>
      <c r="EOB38" s="137"/>
      <c r="EOC38" s="137"/>
      <c r="EOD38" s="137"/>
      <c r="EOE38" s="137"/>
      <c r="EOF38" s="137"/>
      <c r="EOG38" s="137"/>
      <c r="EOH38" s="137"/>
      <c r="EOI38" s="137"/>
      <c r="EOJ38" s="137"/>
      <c r="EOK38" s="137"/>
      <c r="EOL38" s="137"/>
      <c r="EOM38" s="137"/>
      <c r="EON38" s="137"/>
      <c r="EOO38" s="137"/>
      <c r="EOP38" s="137"/>
      <c r="EOQ38" s="137"/>
      <c r="EOR38" s="137"/>
      <c r="EOS38" s="137"/>
      <c r="EOT38" s="137"/>
      <c r="EOU38" s="137"/>
      <c r="EOV38" s="137"/>
      <c r="EOW38" s="137"/>
      <c r="EOX38" s="137"/>
      <c r="EOY38" s="137"/>
      <c r="EOZ38" s="137"/>
      <c r="EPA38" s="137"/>
      <c r="EPB38" s="137"/>
      <c r="EPC38" s="137"/>
      <c r="EPD38" s="137"/>
      <c r="EPE38" s="137"/>
      <c r="EPF38" s="137"/>
      <c r="EPG38" s="137"/>
      <c r="EPH38" s="137"/>
      <c r="EPI38" s="137"/>
      <c r="EPJ38" s="137"/>
      <c r="EPK38" s="137"/>
      <c r="EPL38" s="137"/>
      <c r="EPM38" s="137"/>
      <c r="EPN38" s="137"/>
      <c r="EPO38" s="137"/>
      <c r="EPP38" s="137"/>
      <c r="EPQ38" s="137"/>
      <c r="EPR38" s="137"/>
      <c r="EPS38" s="137"/>
      <c r="EPT38" s="137"/>
      <c r="EPU38" s="137"/>
      <c r="EPV38" s="137"/>
      <c r="EPW38" s="137"/>
      <c r="EPX38" s="137"/>
      <c r="EPY38" s="137"/>
      <c r="EPZ38" s="137"/>
      <c r="EQA38" s="137"/>
      <c r="EQB38" s="137"/>
      <c r="EQC38" s="137"/>
      <c r="EQD38" s="137"/>
      <c r="EQE38" s="137"/>
      <c r="EQF38" s="137"/>
      <c r="EQG38" s="137"/>
      <c r="EQH38" s="137"/>
      <c r="EQI38" s="137"/>
      <c r="EQJ38" s="137"/>
      <c r="EQK38" s="137"/>
      <c r="EQL38" s="137"/>
      <c r="EQM38" s="137"/>
      <c r="EQN38" s="137"/>
      <c r="EQO38" s="137"/>
      <c r="EQP38" s="137"/>
      <c r="EQQ38" s="137"/>
      <c r="EQR38" s="137"/>
      <c r="EQS38" s="137"/>
      <c r="EQT38" s="137"/>
      <c r="EQU38" s="137"/>
      <c r="EQV38" s="137"/>
      <c r="EQW38" s="137"/>
      <c r="EQX38" s="137"/>
      <c r="EQY38" s="137"/>
      <c r="EQZ38" s="137"/>
      <c r="ERA38" s="137"/>
      <c r="ERB38" s="137"/>
      <c r="ERC38" s="137"/>
      <c r="ERD38" s="137"/>
      <c r="ERE38" s="137"/>
      <c r="ERF38" s="137"/>
      <c r="ERG38" s="137"/>
      <c r="ERH38" s="137"/>
      <c r="ERI38" s="137"/>
      <c r="ERJ38" s="137"/>
      <c r="ERK38" s="137"/>
      <c r="ERL38" s="137"/>
      <c r="ERM38" s="137"/>
      <c r="ERN38" s="137"/>
      <c r="ERO38" s="137"/>
      <c r="ERP38" s="137"/>
      <c r="ERQ38" s="137"/>
      <c r="ERR38" s="137"/>
      <c r="ERS38" s="137"/>
      <c r="ERT38" s="137"/>
      <c r="ERU38" s="137"/>
      <c r="ERV38" s="137"/>
      <c r="ERW38" s="137"/>
      <c r="ERX38" s="137"/>
      <c r="ERY38" s="137"/>
      <c r="ERZ38" s="137"/>
      <c r="ESA38" s="137"/>
      <c r="ESB38" s="137"/>
      <c r="ESC38" s="137"/>
      <c r="ESD38" s="137"/>
      <c r="ESE38" s="137"/>
      <c r="ESF38" s="137"/>
      <c r="ESG38" s="137"/>
      <c r="ESH38" s="137"/>
      <c r="ESI38" s="137"/>
      <c r="ESJ38" s="137"/>
      <c r="ESK38" s="137"/>
      <c r="ESL38" s="137"/>
      <c r="ESM38" s="137"/>
      <c r="ESN38" s="137"/>
      <c r="ESO38" s="137"/>
      <c r="ESP38" s="137"/>
      <c r="ESQ38" s="137"/>
      <c r="ESR38" s="137"/>
      <c r="ESS38" s="137"/>
      <c r="EST38" s="137"/>
      <c r="ESU38" s="137"/>
      <c r="ESV38" s="137"/>
      <c r="ESW38" s="137"/>
      <c r="ESX38" s="137"/>
      <c r="ESY38" s="137"/>
      <c r="ESZ38" s="137"/>
      <c r="ETA38" s="137"/>
      <c r="ETB38" s="137"/>
      <c r="ETC38" s="137"/>
      <c r="ETD38" s="137"/>
      <c r="ETE38" s="137"/>
      <c r="ETF38" s="137"/>
      <c r="ETG38" s="137"/>
      <c r="ETH38" s="137"/>
      <c r="ETI38" s="137"/>
      <c r="ETJ38" s="137"/>
      <c r="ETK38" s="137"/>
      <c r="ETL38" s="137"/>
      <c r="ETM38" s="137"/>
      <c r="ETN38" s="137"/>
      <c r="ETO38" s="137"/>
      <c r="ETP38" s="137"/>
      <c r="ETQ38" s="137"/>
      <c r="ETR38" s="137"/>
      <c r="ETS38" s="137"/>
      <c r="ETT38" s="137"/>
      <c r="ETU38" s="137"/>
      <c r="ETV38" s="137"/>
      <c r="ETW38" s="137"/>
      <c r="ETX38" s="137"/>
      <c r="ETY38" s="137"/>
      <c r="ETZ38" s="137"/>
      <c r="EUA38" s="137"/>
      <c r="EUB38" s="137"/>
      <c r="EUC38" s="137"/>
      <c r="EUD38" s="137"/>
      <c r="EUE38" s="137"/>
      <c r="EUF38" s="137"/>
      <c r="EUG38" s="137"/>
      <c r="EUH38" s="137"/>
      <c r="EUI38" s="137"/>
      <c r="EUJ38" s="137"/>
      <c r="EUK38" s="137"/>
      <c r="EUL38" s="137"/>
      <c r="EUM38" s="137"/>
      <c r="EUN38" s="137"/>
      <c r="EUO38" s="137"/>
      <c r="EUP38" s="137"/>
      <c r="EUQ38" s="137"/>
      <c r="EUR38" s="137"/>
      <c r="EUS38" s="137"/>
      <c r="EUT38" s="137"/>
      <c r="EUU38" s="137"/>
      <c r="EUV38" s="137"/>
      <c r="EUW38" s="137"/>
      <c r="EUX38" s="137"/>
      <c r="EUY38" s="137"/>
      <c r="EUZ38" s="137"/>
      <c r="EVA38" s="137"/>
      <c r="EVB38" s="137"/>
      <c r="EVC38" s="137"/>
      <c r="EVD38" s="137"/>
      <c r="EVE38" s="137"/>
      <c r="EVF38" s="137"/>
      <c r="EVG38" s="137"/>
      <c r="EVH38" s="137"/>
      <c r="EVI38" s="137"/>
      <c r="EVJ38" s="137"/>
      <c r="EVK38" s="137"/>
      <c r="EVL38" s="137"/>
      <c r="EVM38" s="137"/>
      <c r="EVN38" s="137"/>
      <c r="EVO38" s="137"/>
      <c r="EVP38" s="137"/>
      <c r="EVQ38" s="137"/>
      <c r="EVR38" s="137"/>
      <c r="EVS38" s="137"/>
      <c r="EVT38" s="137"/>
      <c r="EVU38" s="137"/>
      <c r="EVV38" s="137"/>
      <c r="EVW38" s="137"/>
      <c r="EVX38" s="137"/>
      <c r="EVY38" s="137"/>
      <c r="EVZ38" s="137"/>
      <c r="EWA38" s="137"/>
      <c r="EWB38" s="137"/>
      <c r="EWC38" s="137"/>
      <c r="EWD38" s="137"/>
      <c r="EWE38" s="137"/>
      <c r="EWF38" s="137"/>
      <c r="EWG38" s="137"/>
      <c r="EWH38" s="137"/>
      <c r="EWI38" s="137"/>
      <c r="EWJ38" s="137"/>
      <c r="EWK38" s="137"/>
      <c r="EWL38" s="137"/>
      <c r="EWM38" s="137"/>
      <c r="EWN38" s="137"/>
      <c r="EWO38" s="137"/>
      <c r="EWP38" s="137"/>
      <c r="EWQ38" s="137"/>
      <c r="EWR38" s="137"/>
      <c r="EWS38" s="137"/>
      <c r="EWT38" s="137"/>
      <c r="EWU38" s="137"/>
      <c r="EWV38" s="137"/>
      <c r="EWW38" s="137"/>
      <c r="EWX38" s="137"/>
      <c r="EWY38" s="137"/>
      <c r="EWZ38" s="137"/>
      <c r="EXA38" s="137"/>
      <c r="EXB38" s="137"/>
      <c r="EXC38" s="137"/>
      <c r="EXD38" s="137"/>
      <c r="EXE38" s="137"/>
      <c r="EXF38" s="137"/>
      <c r="EXG38" s="137"/>
      <c r="EXH38" s="137"/>
      <c r="EXI38" s="137"/>
      <c r="EXJ38" s="137"/>
      <c r="EXK38" s="137"/>
      <c r="EXL38" s="137"/>
      <c r="EXM38" s="137"/>
      <c r="EXN38" s="137"/>
      <c r="EXO38" s="137"/>
      <c r="EXP38" s="137"/>
      <c r="EXQ38" s="137"/>
      <c r="EXR38" s="137"/>
      <c r="EXS38" s="137"/>
      <c r="EXT38" s="137"/>
      <c r="EXU38" s="137"/>
      <c r="EXV38" s="137"/>
      <c r="EXW38" s="137"/>
      <c r="EXX38" s="137"/>
      <c r="EXY38" s="137"/>
      <c r="EXZ38" s="137"/>
      <c r="EYA38" s="137"/>
      <c r="EYB38" s="137"/>
      <c r="EYC38" s="137"/>
      <c r="EYD38" s="137"/>
      <c r="EYE38" s="137"/>
      <c r="EYF38" s="137"/>
      <c r="EYG38" s="137"/>
      <c r="EYH38" s="137"/>
      <c r="EYI38" s="137"/>
      <c r="EYJ38" s="137"/>
      <c r="EYK38" s="137"/>
      <c r="EYL38" s="137"/>
      <c r="EYM38" s="137"/>
      <c r="EYN38" s="137"/>
      <c r="EYO38" s="137"/>
      <c r="EYP38" s="137"/>
      <c r="EYQ38" s="137"/>
      <c r="EYR38" s="137"/>
      <c r="EYS38" s="137"/>
      <c r="EYT38" s="137"/>
      <c r="EYU38" s="137"/>
      <c r="EYV38" s="137"/>
      <c r="EYW38" s="137"/>
      <c r="EYX38" s="137"/>
      <c r="EYY38" s="137"/>
      <c r="EYZ38" s="137"/>
      <c r="EZA38" s="137"/>
      <c r="EZB38" s="137"/>
      <c r="EZC38" s="137"/>
      <c r="EZD38" s="137"/>
      <c r="EZE38" s="137"/>
      <c r="EZF38" s="137"/>
      <c r="EZG38" s="137"/>
      <c r="EZH38" s="137"/>
      <c r="EZI38" s="137"/>
      <c r="EZJ38" s="137"/>
      <c r="EZK38" s="137"/>
      <c r="EZL38" s="137"/>
      <c r="EZM38" s="137"/>
      <c r="EZN38" s="137"/>
      <c r="EZO38" s="137"/>
      <c r="EZP38" s="137"/>
      <c r="EZQ38" s="137"/>
      <c r="EZR38" s="137"/>
      <c r="EZS38" s="137"/>
      <c r="EZT38" s="137"/>
      <c r="EZU38" s="137"/>
      <c r="EZV38" s="137"/>
      <c r="EZW38" s="137"/>
      <c r="EZX38" s="137"/>
      <c r="EZY38" s="137"/>
      <c r="EZZ38" s="137"/>
      <c r="FAA38" s="137"/>
      <c r="FAB38" s="137"/>
      <c r="FAC38" s="137"/>
      <c r="FAD38" s="137"/>
      <c r="FAE38" s="137"/>
      <c r="FAF38" s="137"/>
      <c r="FAG38" s="137"/>
      <c r="FAH38" s="137"/>
      <c r="FAI38" s="137"/>
      <c r="FAJ38" s="137"/>
      <c r="FAK38" s="137"/>
      <c r="FAL38" s="137"/>
      <c r="FAM38" s="137"/>
      <c r="FAN38" s="137"/>
      <c r="FAO38" s="137"/>
      <c r="FAP38" s="137"/>
      <c r="FAQ38" s="137"/>
      <c r="FAR38" s="137"/>
      <c r="FAS38" s="137"/>
      <c r="FAT38" s="137"/>
      <c r="FAU38" s="137"/>
      <c r="FAV38" s="137"/>
      <c r="FAW38" s="137"/>
      <c r="FAX38" s="137"/>
      <c r="FAY38" s="137"/>
      <c r="FAZ38" s="137"/>
      <c r="FBA38" s="137"/>
      <c r="FBB38" s="137"/>
      <c r="FBC38" s="137"/>
      <c r="FBD38" s="137"/>
      <c r="FBE38" s="137"/>
      <c r="FBF38" s="137"/>
      <c r="FBG38" s="137"/>
      <c r="FBH38" s="137"/>
      <c r="FBI38" s="137"/>
      <c r="FBJ38" s="137"/>
      <c r="FBK38" s="137"/>
      <c r="FBL38" s="137"/>
      <c r="FBM38" s="137"/>
      <c r="FBN38" s="137"/>
      <c r="FBO38" s="137"/>
      <c r="FBP38" s="137"/>
      <c r="FBQ38" s="137"/>
      <c r="FBR38" s="137"/>
      <c r="FBS38" s="137"/>
      <c r="FBT38" s="137"/>
      <c r="FBU38" s="137"/>
      <c r="FBV38" s="137"/>
      <c r="FBW38" s="137"/>
      <c r="FBX38" s="137"/>
      <c r="FBY38" s="137"/>
      <c r="FBZ38" s="137"/>
      <c r="FCA38" s="137"/>
      <c r="FCB38" s="137"/>
      <c r="FCC38" s="137"/>
      <c r="FCD38" s="137"/>
      <c r="FCE38" s="137"/>
      <c r="FCF38" s="137"/>
      <c r="FCG38" s="137"/>
      <c r="FCH38" s="137"/>
      <c r="FCI38" s="137"/>
      <c r="FCJ38" s="137"/>
      <c r="FCK38" s="137"/>
      <c r="FCL38" s="137"/>
      <c r="FCM38" s="137"/>
      <c r="FCN38" s="137"/>
      <c r="FCO38" s="137"/>
      <c r="FCP38" s="137"/>
      <c r="FCQ38" s="137"/>
      <c r="FCR38" s="137"/>
      <c r="FCS38" s="137"/>
      <c r="FCT38" s="137"/>
      <c r="FCU38" s="137"/>
      <c r="FCV38" s="137"/>
      <c r="FCW38" s="137"/>
      <c r="FCX38" s="137"/>
      <c r="FCY38" s="137"/>
      <c r="FCZ38" s="137"/>
      <c r="FDA38" s="137"/>
      <c r="FDB38" s="137"/>
      <c r="FDC38" s="137"/>
      <c r="FDD38" s="137"/>
      <c r="FDE38" s="137"/>
      <c r="FDF38" s="137"/>
      <c r="FDG38" s="137"/>
      <c r="FDH38" s="137"/>
      <c r="FDI38" s="137"/>
      <c r="FDJ38" s="137"/>
      <c r="FDK38" s="137"/>
      <c r="FDL38" s="137"/>
      <c r="FDM38" s="137"/>
      <c r="FDN38" s="137"/>
      <c r="FDO38" s="137"/>
      <c r="FDP38" s="137"/>
      <c r="FDQ38" s="137"/>
      <c r="FDR38" s="137"/>
      <c r="FDS38" s="137"/>
      <c r="FDT38" s="137"/>
      <c r="FDU38" s="137"/>
      <c r="FDV38" s="137"/>
      <c r="FDW38" s="137"/>
      <c r="FDX38" s="137"/>
      <c r="FDY38" s="137"/>
      <c r="FDZ38" s="137"/>
      <c r="FEA38" s="137"/>
      <c r="FEB38" s="137"/>
      <c r="FEC38" s="137"/>
      <c r="FED38" s="137"/>
      <c r="FEE38" s="137"/>
      <c r="FEF38" s="137"/>
      <c r="FEG38" s="137"/>
      <c r="FEH38" s="137"/>
      <c r="FEI38" s="137"/>
      <c r="FEJ38" s="137"/>
      <c r="FEK38" s="137"/>
      <c r="FEL38" s="137"/>
      <c r="FEM38" s="137"/>
      <c r="FEN38" s="137"/>
      <c r="FEO38" s="137"/>
      <c r="FEP38" s="137"/>
      <c r="FEQ38" s="137"/>
      <c r="FER38" s="137"/>
      <c r="FES38" s="137"/>
      <c r="FET38" s="137"/>
      <c r="FEU38" s="137"/>
      <c r="FEV38" s="137"/>
      <c r="FEW38" s="137"/>
      <c r="FEX38" s="137"/>
      <c r="FEY38" s="137"/>
      <c r="FEZ38" s="137"/>
      <c r="FFA38" s="137"/>
      <c r="FFB38" s="137"/>
      <c r="FFC38" s="137"/>
      <c r="FFD38" s="137"/>
      <c r="FFE38" s="137"/>
      <c r="FFF38" s="137"/>
      <c r="FFG38" s="137"/>
      <c r="FFH38" s="137"/>
      <c r="FFI38" s="137"/>
      <c r="FFJ38" s="137"/>
      <c r="FFK38" s="137"/>
      <c r="FFL38" s="137"/>
      <c r="FFM38" s="137"/>
      <c r="FFN38" s="137"/>
      <c r="FFO38" s="137"/>
      <c r="FFP38" s="137"/>
      <c r="FFQ38" s="137"/>
      <c r="FFR38" s="137"/>
      <c r="FFS38" s="137"/>
      <c r="FFT38" s="137"/>
      <c r="FFU38" s="137"/>
      <c r="FFV38" s="137"/>
      <c r="FFW38" s="137"/>
      <c r="FFX38" s="137"/>
      <c r="FFY38" s="137"/>
      <c r="FFZ38" s="137"/>
      <c r="FGA38" s="137"/>
      <c r="FGB38" s="137"/>
      <c r="FGC38" s="137"/>
      <c r="FGD38" s="137"/>
      <c r="FGE38" s="137"/>
      <c r="FGF38" s="137"/>
      <c r="FGG38" s="137"/>
      <c r="FGH38" s="137"/>
      <c r="FGI38" s="137"/>
      <c r="FGJ38" s="137"/>
      <c r="FGK38" s="137"/>
      <c r="FGL38" s="137"/>
      <c r="FGM38" s="137"/>
      <c r="FGN38" s="137"/>
      <c r="FGO38" s="137"/>
      <c r="FGP38" s="137"/>
      <c r="FGQ38" s="137"/>
      <c r="FGR38" s="137"/>
      <c r="FGS38" s="137"/>
      <c r="FGT38" s="137"/>
      <c r="FGU38" s="137"/>
      <c r="FGV38" s="137"/>
      <c r="FGW38" s="137"/>
      <c r="FGX38" s="137"/>
      <c r="FGY38" s="137"/>
      <c r="FGZ38" s="137"/>
      <c r="FHA38" s="137"/>
      <c r="FHB38" s="137"/>
      <c r="FHC38" s="137"/>
      <c r="FHD38" s="137"/>
      <c r="FHE38" s="137"/>
      <c r="FHF38" s="137"/>
      <c r="FHG38" s="137"/>
      <c r="FHH38" s="137"/>
      <c r="FHI38" s="137"/>
      <c r="FHJ38" s="137"/>
      <c r="FHK38" s="137"/>
      <c r="FHL38" s="137"/>
      <c r="FHM38" s="137"/>
      <c r="FHN38" s="137"/>
      <c r="FHO38" s="137"/>
      <c r="FHP38" s="137"/>
      <c r="FHQ38" s="137"/>
      <c r="FHR38" s="137"/>
      <c r="FHS38" s="137"/>
      <c r="FHT38" s="137"/>
      <c r="FHU38" s="137"/>
      <c r="FHV38" s="137"/>
      <c r="FHW38" s="137"/>
      <c r="FHX38" s="137"/>
      <c r="FHY38" s="137"/>
      <c r="FHZ38" s="137"/>
      <c r="FIA38" s="137"/>
      <c r="FIB38" s="137"/>
      <c r="FIC38" s="137"/>
      <c r="FID38" s="137"/>
      <c r="FIE38" s="137"/>
      <c r="FIF38" s="137"/>
      <c r="FIG38" s="137"/>
      <c r="FIH38" s="137"/>
      <c r="FII38" s="137"/>
      <c r="FIJ38" s="137"/>
      <c r="FIK38" s="137"/>
      <c r="FIL38" s="137"/>
      <c r="FIM38" s="137"/>
      <c r="FIN38" s="137"/>
      <c r="FIO38" s="137"/>
      <c r="FIP38" s="137"/>
      <c r="FIQ38" s="137"/>
      <c r="FIR38" s="137"/>
      <c r="FIS38" s="137"/>
      <c r="FIT38" s="137"/>
      <c r="FIU38" s="137"/>
      <c r="FIV38" s="137"/>
      <c r="FIW38" s="137"/>
      <c r="FIX38" s="137"/>
      <c r="FIY38" s="137"/>
      <c r="FIZ38" s="137"/>
      <c r="FJA38" s="137"/>
      <c r="FJB38" s="137"/>
      <c r="FJC38" s="137"/>
      <c r="FJD38" s="137"/>
      <c r="FJE38" s="137"/>
      <c r="FJF38" s="137"/>
      <c r="FJG38" s="137"/>
      <c r="FJH38" s="137"/>
      <c r="FJI38" s="137"/>
      <c r="FJJ38" s="137"/>
      <c r="FJK38" s="137"/>
      <c r="FJL38" s="137"/>
      <c r="FJM38" s="137"/>
      <c r="FJN38" s="137"/>
      <c r="FJO38" s="137"/>
      <c r="FJP38" s="137"/>
      <c r="FJQ38" s="137"/>
      <c r="FJR38" s="137"/>
      <c r="FJS38" s="137"/>
      <c r="FJT38" s="137"/>
      <c r="FJU38" s="137"/>
      <c r="FJV38" s="137"/>
      <c r="FJW38" s="137"/>
      <c r="FJX38" s="137"/>
      <c r="FJY38" s="137"/>
      <c r="FJZ38" s="137"/>
      <c r="FKA38" s="137"/>
      <c r="FKB38" s="137"/>
      <c r="FKC38" s="137"/>
      <c r="FKD38" s="137"/>
      <c r="FKE38" s="137"/>
      <c r="FKF38" s="137"/>
      <c r="FKG38" s="137"/>
      <c r="FKH38" s="137"/>
      <c r="FKI38" s="137"/>
      <c r="FKJ38" s="137"/>
      <c r="FKK38" s="137"/>
      <c r="FKL38" s="137"/>
      <c r="FKM38" s="137"/>
      <c r="FKN38" s="137"/>
      <c r="FKO38" s="137"/>
      <c r="FKP38" s="137"/>
      <c r="FKQ38" s="137"/>
      <c r="FKR38" s="137"/>
      <c r="FKS38" s="137"/>
      <c r="FKT38" s="137"/>
      <c r="FKU38" s="137"/>
      <c r="FKV38" s="137"/>
      <c r="FKW38" s="137"/>
      <c r="FKX38" s="137"/>
      <c r="FKY38" s="137"/>
      <c r="FKZ38" s="137"/>
      <c r="FLA38" s="137"/>
      <c r="FLB38" s="137"/>
      <c r="FLC38" s="137"/>
      <c r="FLD38" s="137"/>
      <c r="FLE38" s="137"/>
      <c r="FLF38" s="137"/>
      <c r="FLG38" s="137"/>
      <c r="FLH38" s="137"/>
      <c r="FLI38" s="137"/>
      <c r="FLJ38" s="137"/>
      <c r="FLK38" s="137"/>
      <c r="FLL38" s="137"/>
      <c r="FLM38" s="137"/>
      <c r="FLN38" s="137"/>
      <c r="FLO38" s="137"/>
      <c r="FLP38" s="137"/>
      <c r="FLQ38" s="137"/>
      <c r="FLR38" s="137"/>
      <c r="FLS38" s="137"/>
      <c r="FLT38" s="137"/>
      <c r="FLU38" s="137"/>
      <c r="FLV38" s="137"/>
      <c r="FLW38" s="137"/>
      <c r="FLX38" s="137"/>
      <c r="FLY38" s="137"/>
      <c r="FLZ38" s="137"/>
      <c r="FMA38" s="137"/>
      <c r="FMB38" s="137"/>
      <c r="FMC38" s="137"/>
      <c r="FMD38" s="137"/>
      <c r="FME38" s="137"/>
      <c r="FMF38" s="137"/>
      <c r="FMG38" s="137"/>
      <c r="FMH38" s="137"/>
      <c r="FMI38" s="137"/>
      <c r="FMJ38" s="137"/>
      <c r="FMK38" s="137"/>
      <c r="FML38" s="137"/>
      <c r="FMM38" s="137"/>
      <c r="FMN38" s="137"/>
      <c r="FMO38" s="137"/>
      <c r="FMP38" s="137"/>
      <c r="FMQ38" s="137"/>
      <c r="FMR38" s="137"/>
      <c r="FMS38" s="137"/>
      <c r="FMT38" s="137"/>
      <c r="FMU38" s="137"/>
      <c r="FMV38" s="137"/>
      <c r="FMW38" s="137"/>
      <c r="FMX38" s="137"/>
      <c r="FMY38" s="137"/>
      <c r="FMZ38" s="137"/>
      <c r="FNA38" s="137"/>
      <c r="FNB38" s="137"/>
      <c r="FNC38" s="137"/>
      <c r="FND38" s="137"/>
      <c r="FNE38" s="137"/>
      <c r="FNF38" s="137"/>
      <c r="FNG38" s="137"/>
      <c r="FNH38" s="137"/>
      <c r="FNI38" s="137"/>
      <c r="FNJ38" s="137"/>
      <c r="FNK38" s="137"/>
      <c r="FNL38" s="137"/>
      <c r="FNM38" s="137"/>
      <c r="FNN38" s="137"/>
      <c r="FNO38" s="137"/>
      <c r="FNP38" s="137"/>
      <c r="FNQ38" s="137"/>
      <c r="FNR38" s="137"/>
      <c r="FNS38" s="137"/>
      <c r="FNT38" s="137"/>
      <c r="FNU38" s="137"/>
      <c r="FNV38" s="137"/>
      <c r="FNW38" s="137"/>
      <c r="FNX38" s="137"/>
      <c r="FNY38" s="137"/>
      <c r="FNZ38" s="137"/>
      <c r="FOA38" s="137"/>
      <c r="FOB38" s="137"/>
      <c r="FOC38" s="137"/>
      <c r="FOD38" s="137"/>
      <c r="FOE38" s="137"/>
      <c r="FOF38" s="137"/>
      <c r="FOG38" s="137"/>
      <c r="FOH38" s="137"/>
      <c r="FOI38" s="137"/>
      <c r="FOJ38" s="137"/>
      <c r="FOK38" s="137"/>
      <c r="FOL38" s="137"/>
      <c r="FOM38" s="137"/>
      <c r="FON38" s="137"/>
      <c r="FOO38" s="137"/>
      <c r="FOP38" s="137"/>
      <c r="FOQ38" s="137"/>
      <c r="FOR38" s="137"/>
      <c r="FOS38" s="137"/>
      <c r="FOT38" s="137"/>
      <c r="FOU38" s="137"/>
      <c r="FOV38" s="137"/>
      <c r="FOW38" s="137"/>
      <c r="FOX38" s="137"/>
      <c r="FOY38" s="137"/>
      <c r="FOZ38" s="137"/>
      <c r="FPA38" s="137"/>
      <c r="FPB38" s="137"/>
      <c r="FPC38" s="137"/>
      <c r="FPD38" s="137"/>
      <c r="FPE38" s="137"/>
      <c r="FPF38" s="137"/>
      <c r="FPG38" s="137"/>
      <c r="FPH38" s="137"/>
      <c r="FPI38" s="137"/>
      <c r="FPJ38" s="137"/>
      <c r="FPK38" s="137"/>
      <c r="FPL38" s="137"/>
      <c r="FPM38" s="137"/>
      <c r="FPN38" s="137"/>
      <c r="FPO38" s="137"/>
      <c r="FPP38" s="137"/>
      <c r="FPQ38" s="137"/>
      <c r="FPR38" s="137"/>
      <c r="FPS38" s="137"/>
      <c r="FPT38" s="137"/>
      <c r="FPU38" s="137"/>
      <c r="FPV38" s="137"/>
      <c r="FPW38" s="137"/>
      <c r="FPX38" s="137"/>
      <c r="FPY38" s="137"/>
      <c r="FPZ38" s="137"/>
      <c r="FQA38" s="137"/>
      <c r="FQB38" s="137"/>
      <c r="FQC38" s="137"/>
      <c r="FQD38" s="137"/>
      <c r="FQE38" s="137"/>
      <c r="FQF38" s="137"/>
      <c r="FQG38" s="137"/>
      <c r="FQH38" s="137"/>
      <c r="FQI38" s="137"/>
      <c r="FQJ38" s="137"/>
      <c r="FQK38" s="137"/>
      <c r="FQL38" s="137"/>
      <c r="FQM38" s="137"/>
      <c r="FQN38" s="137"/>
      <c r="FQO38" s="137"/>
      <c r="FQP38" s="137"/>
      <c r="FQQ38" s="137"/>
      <c r="FQR38" s="137"/>
      <c r="FQS38" s="137"/>
      <c r="FQT38" s="137"/>
      <c r="FQU38" s="137"/>
      <c r="FQV38" s="137"/>
      <c r="FQW38" s="137"/>
      <c r="FQX38" s="137"/>
      <c r="FQY38" s="137"/>
      <c r="FQZ38" s="137"/>
      <c r="FRA38" s="137"/>
      <c r="FRB38" s="137"/>
      <c r="FRC38" s="137"/>
      <c r="FRD38" s="137"/>
      <c r="FRE38" s="137"/>
      <c r="FRF38" s="137"/>
      <c r="FRG38" s="137"/>
      <c r="FRH38" s="137"/>
      <c r="FRI38" s="137"/>
      <c r="FRJ38" s="137"/>
      <c r="FRK38" s="137"/>
      <c r="FRL38" s="137"/>
      <c r="FRM38" s="137"/>
      <c r="FRN38" s="137"/>
      <c r="FRO38" s="137"/>
      <c r="FRP38" s="137"/>
      <c r="FRQ38" s="137"/>
      <c r="FRR38" s="137"/>
      <c r="FRS38" s="137"/>
      <c r="FRT38" s="137"/>
      <c r="FRU38" s="137"/>
      <c r="FRV38" s="137"/>
      <c r="FRW38" s="137"/>
      <c r="FRX38" s="137"/>
      <c r="FRY38" s="137"/>
      <c r="FRZ38" s="137"/>
      <c r="FSA38" s="137"/>
      <c r="FSB38" s="137"/>
      <c r="FSC38" s="137"/>
      <c r="FSD38" s="137"/>
      <c r="FSE38" s="137"/>
      <c r="FSF38" s="137"/>
      <c r="FSG38" s="137"/>
      <c r="FSH38" s="137"/>
      <c r="FSI38" s="137"/>
      <c r="FSJ38" s="137"/>
      <c r="FSK38" s="137"/>
      <c r="FSL38" s="137"/>
      <c r="FSM38" s="137"/>
      <c r="FSN38" s="137"/>
      <c r="FSO38" s="137"/>
      <c r="FSP38" s="137"/>
      <c r="FSQ38" s="137"/>
      <c r="FSR38" s="137"/>
      <c r="FSS38" s="137"/>
      <c r="FST38" s="137"/>
      <c r="FSU38" s="137"/>
      <c r="FSV38" s="137"/>
      <c r="FSW38" s="137"/>
      <c r="FSX38" s="137"/>
      <c r="FSY38" s="137"/>
      <c r="FSZ38" s="137"/>
      <c r="FTA38" s="137"/>
      <c r="FTB38" s="137"/>
      <c r="FTC38" s="137"/>
      <c r="FTD38" s="137"/>
      <c r="FTE38" s="137"/>
      <c r="FTF38" s="137"/>
      <c r="FTG38" s="137"/>
      <c r="FTH38" s="137"/>
      <c r="FTI38" s="137"/>
      <c r="FTJ38" s="137"/>
      <c r="FTK38" s="137"/>
      <c r="FTL38" s="137"/>
      <c r="FTM38" s="137"/>
      <c r="FTN38" s="137"/>
      <c r="FTO38" s="137"/>
      <c r="FTP38" s="137"/>
      <c r="FTQ38" s="137"/>
      <c r="FTR38" s="137"/>
      <c r="FTS38" s="137"/>
      <c r="FTT38" s="137"/>
      <c r="FTU38" s="137"/>
      <c r="FTV38" s="137"/>
      <c r="FTW38" s="137"/>
      <c r="FTX38" s="137"/>
      <c r="FTY38" s="137"/>
      <c r="FTZ38" s="137"/>
      <c r="FUA38" s="137"/>
      <c r="FUB38" s="137"/>
      <c r="FUC38" s="137"/>
      <c r="FUD38" s="137"/>
      <c r="FUE38" s="137"/>
      <c r="FUF38" s="137"/>
      <c r="FUG38" s="137"/>
      <c r="FUH38" s="137"/>
      <c r="FUI38" s="137"/>
      <c r="FUJ38" s="137"/>
      <c r="FUK38" s="137"/>
      <c r="FUL38" s="137"/>
      <c r="FUM38" s="137"/>
      <c r="FUN38" s="137"/>
      <c r="FUO38" s="137"/>
      <c r="FUP38" s="137"/>
      <c r="FUQ38" s="137"/>
      <c r="FUR38" s="137"/>
      <c r="FUS38" s="137"/>
      <c r="FUT38" s="137"/>
      <c r="FUU38" s="137"/>
      <c r="FUV38" s="137"/>
      <c r="FUW38" s="137"/>
      <c r="FUX38" s="137"/>
      <c r="FUY38" s="137"/>
      <c r="FUZ38" s="137"/>
      <c r="FVA38" s="137"/>
      <c r="FVB38" s="137"/>
      <c r="FVC38" s="137"/>
      <c r="FVD38" s="137"/>
      <c r="FVE38" s="137"/>
      <c r="FVF38" s="137"/>
      <c r="FVG38" s="137"/>
      <c r="FVH38" s="137"/>
      <c r="FVI38" s="137"/>
      <c r="FVJ38" s="137"/>
      <c r="FVK38" s="137"/>
      <c r="FVL38" s="137"/>
      <c r="FVM38" s="137"/>
      <c r="FVN38" s="137"/>
      <c r="FVO38" s="137"/>
      <c r="FVP38" s="137"/>
      <c r="FVQ38" s="137"/>
      <c r="FVR38" s="137"/>
      <c r="FVS38" s="137"/>
      <c r="FVT38" s="137"/>
      <c r="FVU38" s="137"/>
      <c r="FVV38" s="137"/>
      <c r="FVW38" s="137"/>
      <c r="FVX38" s="137"/>
      <c r="FVY38" s="137"/>
      <c r="FVZ38" s="137"/>
      <c r="FWA38" s="137"/>
      <c r="FWB38" s="137"/>
      <c r="FWC38" s="137"/>
      <c r="FWD38" s="137"/>
      <c r="FWE38" s="137"/>
      <c r="FWF38" s="137"/>
      <c r="FWG38" s="137"/>
      <c r="FWH38" s="137"/>
      <c r="FWI38" s="137"/>
      <c r="FWJ38" s="137"/>
      <c r="FWK38" s="137"/>
      <c r="FWL38" s="137"/>
      <c r="FWM38" s="137"/>
      <c r="FWN38" s="137"/>
      <c r="FWO38" s="137"/>
      <c r="FWP38" s="137"/>
      <c r="FWQ38" s="137"/>
      <c r="FWR38" s="137"/>
      <c r="FWS38" s="137"/>
      <c r="FWT38" s="137"/>
      <c r="FWU38" s="137"/>
      <c r="FWV38" s="137"/>
      <c r="FWW38" s="137"/>
      <c r="FWX38" s="137"/>
      <c r="FWY38" s="137"/>
      <c r="FWZ38" s="137"/>
      <c r="FXA38" s="137"/>
      <c r="FXB38" s="137"/>
      <c r="FXC38" s="137"/>
      <c r="FXD38" s="137"/>
      <c r="FXE38" s="137"/>
      <c r="FXF38" s="137"/>
      <c r="FXG38" s="137"/>
      <c r="FXH38" s="137"/>
      <c r="FXI38" s="137"/>
      <c r="FXJ38" s="137"/>
      <c r="FXK38" s="137"/>
      <c r="FXL38" s="137"/>
      <c r="FXM38" s="137"/>
      <c r="FXN38" s="137"/>
      <c r="FXO38" s="137"/>
      <c r="FXP38" s="137"/>
      <c r="FXQ38" s="137"/>
      <c r="FXR38" s="137"/>
      <c r="FXS38" s="137"/>
      <c r="FXT38" s="137"/>
      <c r="FXU38" s="137"/>
      <c r="FXV38" s="137"/>
      <c r="FXW38" s="137"/>
      <c r="FXX38" s="137"/>
      <c r="FXY38" s="137"/>
      <c r="FXZ38" s="137"/>
      <c r="FYA38" s="137"/>
      <c r="FYB38" s="137"/>
      <c r="FYC38" s="137"/>
      <c r="FYD38" s="137"/>
      <c r="FYE38" s="137"/>
      <c r="FYF38" s="137"/>
      <c r="FYG38" s="137"/>
      <c r="FYH38" s="137"/>
      <c r="FYI38" s="137"/>
      <c r="FYJ38" s="137"/>
      <c r="FYK38" s="137"/>
      <c r="FYL38" s="137"/>
      <c r="FYM38" s="137"/>
      <c r="FYN38" s="137"/>
      <c r="FYO38" s="137"/>
      <c r="FYP38" s="137"/>
      <c r="FYQ38" s="137"/>
      <c r="FYR38" s="137"/>
      <c r="FYS38" s="137"/>
      <c r="FYT38" s="137"/>
      <c r="FYU38" s="137"/>
      <c r="FYV38" s="137"/>
      <c r="FYW38" s="137"/>
      <c r="FYX38" s="137"/>
      <c r="FYY38" s="137"/>
      <c r="FYZ38" s="137"/>
      <c r="FZA38" s="137"/>
      <c r="FZB38" s="137"/>
      <c r="FZC38" s="137"/>
      <c r="FZD38" s="137"/>
      <c r="FZE38" s="137"/>
      <c r="FZF38" s="137"/>
      <c r="FZG38" s="137"/>
      <c r="FZH38" s="137"/>
      <c r="FZI38" s="137"/>
      <c r="FZJ38" s="137"/>
      <c r="FZK38" s="137"/>
      <c r="FZL38" s="137"/>
      <c r="FZM38" s="137"/>
      <c r="FZN38" s="137"/>
      <c r="FZO38" s="137"/>
      <c r="FZP38" s="137"/>
      <c r="FZQ38" s="137"/>
      <c r="FZR38" s="137"/>
      <c r="FZS38" s="137"/>
      <c r="FZT38" s="137"/>
      <c r="FZU38" s="137"/>
      <c r="FZV38" s="137"/>
      <c r="FZW38" s="137"/>
      <c r="FZX38" s="137"/>
      <c r="FZY38" s="137"/>
      <c r="FZZ38" s="137"/>
      <c r="GAA38" s="137"/>
      <c r="GAB38" s="137"/>
      <c r="GAC38" s="137"/>
      <c r="GAD38" s="137"/>
      <c r="GAE38" s="137"/>
      <c r="GAF38" s="137"/>
      <c r="GAG38" s="137"/>
      <c r="GAH38" s="137"/>
      <c r="GAI38" s="137"/>
      <c r="GAJ38" s="137"/>
      <c r="GAK38" s="137"/>
      <c r="GAL38" s="137"/>
      <c r="GAM38" s="137"/>
      <c r="GAN38" s="137"/>
      <c r="GAO38" s="137"/>
      <c r="GAP38" s="137"/>
      <c r="GAQ38" s="137"/>
      <c r="GAR38" s="137"/>
      <c r="GAS38" s="137"/>
      <c r="GAT38" s="137"/>
      <c r="GAU38" s="137"/>
      <c r="GAV38" s="137"/>
      <c r="GAW38" s="137"/>
      <c r="GAX38" s="137"/>
      <c r="GAY38" s="137"/>
      <c r="GAZ38" s="137"/>
      <c r="GBA38" s="137"/>
      <c r="GBB38" s="137"/>
      <c r="GBC38" s="137"/>
      <c r="GBD38" s="137"/>
      <c r="GBE38" s="137"/>
      <c r="GBF38" s="137"/>
      <c r="GBG38" s="137"/>
      <c r="GBH38" s="137"/>
      <c r="GBI38" s="137"/>
      <c r="GBJ38" s="137"/>
      <c r="GBK38" s="137"/>
      <c r="GBL38" s="137"/>
      <c r="GBM38" s="137"/>
      <c r="GBN38" s="137"/>
      <c r="GBO38" s="137"/>
      <c r="GBP38" s="137"/>
      <c r="GBQ38" s="137"/>
      <c r="GBR38" s="137"/>
      <c r="GBS38" s="137"/>
      <c r="GBT38" s="137"/>
      <c r="GBU38" s="137"/>
      <c r="GBV38" s="137"/>
      <c r="GBW38" s="137"/>
      <c r="GBX38" s="137"/>
      <c r="GBY38" s="137"/>
      <c r="GBZ38" s="137"/>
      <c r="GCA38" s="137"/>
      <c r="GCB38" s="137"/>
      <c r="GCC38" s="137"/>
      <c r="GCD38" s="137"/>
      <c r="GCE38" s="137"/>
      <c r="GCF38" s="137"/>
      <c r="GCG38" s="137"/>
      <c r="GCH38" s="137"/>
      <c r="GCI38" s="137"/>
      <c r="GCJ38" s="137"/>
      <c r="GCK38" s="137"/>
      <c r="GCL38" s="137"/>
      <c r="GCM38" s="137"/>
      <c r="GCN38" s="137"/>
      <c r="GCO38" s="137"/>
      <c r="GCP38" s="137"/>
      <c r="GCQ38" s="137"/>
      <c r="GCR38" s="137"/>
      <c r="GCS38" s="137"/>
      <c r="GCT38" s="137"/>
      <c r="GCU38" s="137"/>
      <c r="GCV38" s="137"/>
      <c r="GCW38" s="137"/>
      <c r="GCX38" s="137"/>
      <c r="GCY38" s="137"/>
      <c r="GCZ38" s="137"/>
      <c r="GDA38" s="137"/>
      <c r="GDB38" s="137"/>
      <c r="GDC38" s="137"/>
      <c r="GDD38" s="137"/>
      <c r="GDE38" s="137"/>
      <c r="GDF38" s="137"/>
      <c r="GDG38" s="137"/>
      <c r="GDH38" s="137"/>
      <c r="GDI38" s="137"/>
      <c r="GDJ38" s="137"/>
      <c r="GDK38" s="137"/>
      <c r="GDL38" s="137"/>
      <c r="GDM38" s="137"/>
      <c r="GDN38" s="137"/>
      <c r="GDO38" s="137"/>
      <c r="GDP38" s="137"/>
      <c r="GDQ38" s="137"/>
      <c r="GDR38" s="137"/>
      <c r="GDS38" s="137"/>
      <c r="GDT38" s="137"/>
      <c r="GDU38" s="137"/>
      <c r="GDV38" s="137"/>
      <c r="GDW38" s="137"/>
      <c r="GDX38" s="137"/>
      <c r="GDY38" s="137"/>
      <c r="GDZ38" s="137"/>
      <c r="GEA38" s="137"/>
      <c r="GEB38" s="137"/>
      <c r="GEC38" s="137"/>
      <c r="GED38" s="137"/>
      <c r="GEE38" s="137"/>
      <c r="GEF38" s="137"/>
      <c r="GEG38" s="137"/>
      <c r="GEH38" s="137"/>
      <c r="GEI38" s="137"/>
      <c r="GEJ38" s="137"/>
      <c r="GEK38" s="137"/>
      <c r="GEL38" s="137"/>
      <c r="GEM38" s="137"/>
      <c r="GEN38" s="137"/>
      <c r="GEO38" s="137"/>
      <c r="GEP38" s="137"/>
      <c r="GEQ38" s="137"/>
      <c r="GER38" s="137"/>
      <c r="GES38" s="137"/>
      <c r="GET38" s="137"/>
      <c r="GEU38" s="137"/>
      <c r="GEV38" s="137"/>
      <c r="GEW38" s="137"/>
      <c r="GEX38" s="137"/>
      <c r="GEY38" s="137"/>
      <c r="GEZ38" s="137"/>
      <c r="GFA38" s="137"/>
      <c r="GFB38" s="137"/>
      <c r="GFC38" s="137"/>
      <c r="GFD38" s="137"/>
      <c r="GFE38" s="137"/>
      <c r="GFF38" s="137"/>
      <c r="GFG38" s="137"/>
      <c r="GFH38" s="137"/>
      <c r="GFI38" s="137"/>
      <c r="GFJ38" s="137"/>
      <c r="GFK38" s="137"/>
      <c r="GFL38" s="137"/>
      <c r="GFM38" s="137"/>
      <c r="GFN38" s="137"/>
      <c r="GFO38" s="137"/>
      <c r="GFP38" s="137"/>
      <c r="GFQ38" s="137"/>
      <c r="GFR38" s="137"/>
      <c r="GFS38" s="137"/>
      <c r="GFT38" s="137"/>
      <c r="GFU38" s="137"/>
      <c r="GFV38" s="137"/>
      <c r="GFW38" s="137"/>
      <c r="GFX38" s="137"/>
      <c r="GFY38" s="137"/>
      <c r="GFZ38" s="137"/>
      <c r="GGA38" s="137"/>
      <c r="GGB38" s="137"/>
      <c r="GGC38" s="137"/>
      <c r="GGD38" s="137"/>
      <c r="GGE38" s="137"/>
      <c r="GGF38" s="137"/>
      <c r="GGG38" s="137"/>
      <c r="GGH38" s="137"/>
      <c r="GGI38" s="137"/>
      <c r="GGJ38" s="137"/>
      <c r="GGK38" s="137"/>
      <c r="GGL38" s="137"/>
      <c r="GGM38" s="137"/>
      <c r="GGN38" s="137"/>
      <c r="GGO38" s="137"/>
      <c r="GGP38" s="137"/>
      <c r="GGQ38" s="137"/>
      <c r="GGR38" s="137"/>
      <c r="GGS38" s="137"/>
      <c r="GGT38" s="137"/>
      <c r="GGU38" s="137"/>
      <c r="GGV38" s="137"/>
      <c r="GGW38" s="137"/>
      <c r="GGX38" s="137"/>
      <c r="GGY38" s="137"/>
      <c r="GGZ38" s="137"/>
      <c r="GHA38" s="137"/>
      <c r="GHB38" s="137"/>
      <c r="GHC38" s="137"/>
      <c r="GHD38" s="137"/>
      <c r="GHE38" s="137"/>
      <c r="GHF38" s="137"/>
      <c r="GHG38" s="137"/>
      <c r="GHH38" s="137"/>
      <c r="GHI38" s="137"/>
      <c r="GHJ38" s="137"/>
      <c r="GHK38" s="137"/>
      <c r="GHL38" s="137"/>
      <c r="GHM38" s="137"/>
      <c r="GHN38" s="137"/>
      <c r="GHO38" s="137"/>
      <c r="GHP38" s="137"/>
      <c r="GHQ38" s="137"/>
      <c r="GHR38" s="137"/>
      <c r="GHS38" s="137"/>
      <c r="GHT38" s="137"/>
      <c r="GHU38" s="137"/>
      <c r="GHV38" s="137"/>
      <c r="GHW38" s="137"/>
      <c r="GHX38" s="137"/>
      <c r="GHY38" s="137"/>
      <c r="GHZ38" s="137"/>
      <c r="GIA38" s="137"/>
      <c r="GIB38" s="137"/>
      <c r="GIC38" s="137"/>
      <c r="GID38" s="137"/>
      <c r="GIE38" s="137"/>
      <c r="GIF38" s="137"/>
      <c r="GIG38" s="137"/>
      <c r="GIH38" s="137"/>
      <c r="GII38" s="137"/>
      <c r="GIJ38" s="137"/>
      <c r="GIK38" s="137"/>
      <c r="GIL38" s="137"/>
      <c r="GIM38" s="137"/>
      <c r="GIN38" s="137"/>
      <c r="GIO38" s="137"/>
      <c r="GIP38" s="137"/>
      <c r="GIQ38" s="137"/>
      <c r="GIR38" s="137"/>
      <c r="GIS38" s="137"/>
      <c r="GIT38" s="137"/>
      <c r="GIU38" s="137"/>
      <c r="GIV38" s="137"/>
      <c r="GIW38" s="137"/>
      <c r="GIX38" s="137"/>
      <c r="GIY38" s="137"/>
      <c r="GIZ38" s="137"/>
      <c r="GJA38" s="137"/>
      <c r="GJB38" s="137"/>
      <c r="GJC38" s="137"/>
      <c r="GJD38" s="137"/>
      <c r="GJE38" s="137"/>
      <c r="GJF38" s="137"/>
      <c r="GJG38" s="137"/>
      <c r="GJH38" s="137"/>
      <c r="GJI38" s="137"/>
      <c r="GJJ38" s="137"/>
      <c r="GJK38" s="137"/>
      <c r="GJL38" s="137"/>
      <c r="GJM38" s="137"/>
      <c r="GJN38" s="137"/>
      <c r="GJO38" s="137"/>
      <c r="GJP38" s="137"/>
      <c r="GJQ38" s="137"/>
      <c r="GJR38" s="137"/>
      <c r="GJS38" s="137"/>
      <c r="GJT38" s="137"/>
      <c r="GJU38" s="137"/>
      <c r="GJV38" s="137"/>
      <c r="GJW38" s="137"/>
      <c r="GJX38" s="137"/>
      <c r="GJY38" s="137"/>
      <c r="GJZ38" s="137"/>
      <c r="GKA38" s="137"/>
      <c r="GKB38" s="137"/>
      <c r="GKC38" s="137"/>
      <c r="GKD38" s="137"/>
      <c r="GKE38" s="137"/>
      <c r="GKF38" s="137"/>
      <c r="GKG38" s="137"/>
      <c r="GKH38" s="137"/>
      <c r="GKI38" s="137"/>
      <c r="GKJ38" s="137"/>
      <c r="GKK38" s="137"/>
      <c r="GKL38" s="137"/>
      <c r="GKM38" s="137"/>
      <c r="GKN38" s="137"/>
      <c r="GKO38" s="137"/>
      <c r="GKP38" s="137"/>
      <c r="GKQ38" s="137"/>
      <c r="GKR38" s="137"/>
      <c r="GKS38" s="137"/>
      <c r="GKT38" s="137"/>
      <c r="GKU38" s="137"/>
      <c r="GKV38" s="137"/>
      <c r="GKW38" s="137"/>
      <c r="GKX38" s="137"/>
      <c r="GKY38" s="137"/>
      <c r="GKZ38" s="137"/>
      <c r="GLA38" s="137"/>
      <c r="GLB38" s="137"/>
      <c r="GLC38" s="137"/>
      <c r="GLD38" s="137"/>
      <c r="GLE38" s="137"/>
      <c r="GLF38" s="137"/>
      <c r="GLG38" s="137"/>
      <c r="GLH38" s="137"/>
      <c r="GLI38" s="137"/>
      <c r="GLJ38" s="137"/>
      <c r="GLK38" s="137"/>
      <c r="GLL38" s="137"/>
      <c r="GLM38" s="137"/>
      <c r="GLN38" s="137"/>
      <c r="GLO38" s="137"/>
      <c r="GLP38" s="137"/>
      <c r="GLQ38" s="137"/>
      <c r="GLR38" s="137"/>
      <c r="GLS38" s="137"/>
      <c r="GLT38" s="137"/>
      <c r="GLU38" s="137"/>
      <c r="GLV38" s="137"/>
      <c r="GLW38" s="137"/>
      <c r="GLX38" s="137"/>
      <c r="GLY38" s="137"/>
      <c r="GLZ38" s="137"/>
      <c r="GMA38" s="137"/>
      <c r="GMB38" s="137"/>
      <c r="GMC38" s="137"/>
      <c r="GMD38" s="137"/>
      <c r="GME38" s="137"/>
      <c r="GMF38" s="137"/>
      <c r="GMG38" s="137"/>
      <c r="GMH38" s="137"/>
      <c r="GMI38" s="137"/>
      <c r="GMJ38" s="137"/>
      <c r="GMK38" s="137"/>
      <c r="GML38" s="137"/>
      <c r="GMM38" s="137"/>
      <c r="GMN38" s="137"/>
      <c r="GMO38" s="137"/>
      <c r="GMP38" s="137"/>
      <c r="GMQ38" s="137"/>
      <c r="GMR38" s="137"/>
      <c r="GMS38" s="137"/>
      <c r="GMT38" s="137"/>
      <c r="GMU38" s="137"/>
      <c r="GMV38" s="137"/>
      <c r="GMW38" s="137"/>
      <c r="GMX38" s="137"/>
      <c r="GMY38" s="137"/>
      <c r="GMZ38" s="137"/>
      <c r="GNA38" s="137"/>
      <c r="GNB38" s="137"/>
      <c r="GNC38" s="137"/>
      <c r="GND38" s="137"/>
      <c r="GNE38" s="137"/>
      <c r="GNF38" s="137"/>
      <c r="GNG38" s="137"/>
      <c r="GNH38" s="137"/>
      <c r="GNI38" s="137"/>
      <c r="GNJ38" s="137"/>
      <c r="GNK38" s="137"/>
      <c r="GNL38" s="137"/>
      <c r="GNM38" s="137"/>
      <c r="GNN38" s="137"/>
      <c r="GNO38" s="137"/>
      <c r="GNP38" s="137"/>
      <c r="GNQ38" s="137"/>
      <c r="GNR38" s="137"/>
      <c r="GNS38" s="137"/>
      <c r="GNT38" s="137"/>
      <c r="GNU38" s="137"/>
      <c r="GNV38" s="137"/>
      <c r="GNW38" s="137"/>
      <c r="GNX38" s="137"/>
      <c r="GNY38" s="137"/>
      <c r="GNZ38" s="137"/>
      <c r="GOA38" s="137"/>
      <c r="GOB38" s="137"/>
      <c r="GOC38" s="137"/>
      <c r="GOD38" s="137"/>
      <c r="GOE38" s="137"/>
      <c r="GOF38" s="137"/>
      <c r="GOG38" s="137"/>
      <c r="GOH38" s="137"/>
      <c r="GOI38" s="137"/>
      <c r="GOJ38" s="137"/>
      <c r="GOK38" s="137"/>
      <c r="GOL38" s="137"/>
      <c r="GOM38" s="137"/>
      <c r="GON38" s="137"/>
      <c r="GOO38" s="137"/>
      <c r="GOP38" s="137"/>
      <c r="GOQ38" s="137"/>
      <c r="GOR38" s="137"/>
      <c r="GOS38" s="137"/>
      <c r="GOT38" s="137"/>
      <c r="GOU38" s="137"/>
      <c r="GOV38" s="137"/>
      <c r="GOW38" s="137"/>
      <c r="GOX38" s="137"/>
      <c r="GOY38" s="137"/>
      <c r="GOZ38" s="137"/>
      <c r="GPA38" s="137"/>
      <c r="GPB38" s="137"/>
      <c r="GPC38" s="137"/>
      <c r="GPD38" s="137"/>
      <c r="GPE38" s="137"/>
      <c r="GPF38" s="137"/>
      <c r="GPG38" s="137"/>
      <c r="GPH38" s="137"/>
      <c r="GPI38" s="137"/>
      <c r="GPJ38" s="137"/>
      <c r="GPK38" s="137"/>
      <c r="GPL38" s="137"/>
      <c r="GPM38" s="137"/>
      <c r="GPN38" s="137"/>
      <c r="GPO38" s="137"/>
      <c r="GPP38" s="137"/>
      <c r="GPQ38" s="137"/>
      <c r="GPR38" s="137"/>
      <c r="GPS38" s="137"/>
      <c r="GPT38" s="137"/>
      <c r="GPU38" s="137"/>
      <c r="GPV38" s="137"/>
      <c r="GPW38" s="137"/>
      <c r="GPX38" s="137"/>
      <c r="GPY38" s="137"/>
      <c r="GPZ38" s="137"/>
      <c r="GQA38" s="137"/>
      <c r="GQB38" s="137"/>
      <c r="GQC38" s="137"/>
      <c r="GQD38" s="137"/>
      <c r="GQE38" s="137"/>
      <c r="GQF38" s="137"/>
      <c r="GQG38" s="137"/>
      <c r="GQH38" s="137"/>
      <c r="GQI38" s="137"/>
      <c r="GQJ38" s="137"/>
      <c r="GQK38" s="137"/>
      <c r="GQL38" s="137"/>
      <c r="GQM38" s="137"/>
      <c r="GQN38" s="137"/>
      <c r="GQO38" s="137"/>
      <c r="GQP38" s="137"/>
      <c r="GQQ38" s="137"/>
      <c r="GQR38" s="137"/>
      <c r="GQS38" s="137"/>
      <c r="GQT38" s="137"/>
      <c r="GQU38" s="137"/>
      <c r="GQV38" s="137"/>
      <c r="GQW38" s="137"/>
      <c r="GQX38" s="137"/>
      <c r="GQY38" s="137"/>
      <c r="GQZ38" s="137"/>
      <c r="GRA38" s="137"/>
      <c r="GRB38" s="137"/>
      <c r="GRC38" s="137"/>
      <c r="GRD38" s="137"/>
      <c r="GRE38" s="137"/>
      <c r="GRF38" s="137"/>
      <c r="GRG38" s="137"/>
      <c r="GRH38" s="137"/>
      <c r="GRI38" s="137"/>
      <c r="GRJ38" s="137"/>
      <c r="GRK38" s="137"/>
      <c r="GRL38" s="137"/>
      <c r="GRM38" s="137"/>
      <c r="GRN38" s="137"/>
      <c r="GRO38" s="137"/>
      <c r="GRP38" s="137"/>
      <c r="GRQ38" s="137"/>
      <c r="GRR38" s="137"/>
      <c r="GRS38" s="137"/>
      <c r="GRT38" s="137"/>
      <c r="GRU38" s="137"/>
      <c r="GRV38" s="137"/>
      <c r="GRW38" s="137"/>
      <c r="GRX38" s="137"/>
      <c r="GRY38" s="137"/>
      <c r="GRZ38" s="137"/>
      <c r="GSA38" s="137"/>
      <c r="GSB38" s="137"/>
      <c r="GSC38" s="137"/>
      <c r="GSD38" s="137"/>
      <c r="GSE38" s="137"/>
      <c r="GSF38" s="137"/>
      <c r="GSG38" s="137"/>
      <c r="GSH38" s="137"/>
      <c r="GSI38" s="137"/>
      <c r="GSJ38" s="137"/>
      <c r="GSK38" s="137"/>
      <c r="GSL38" s="137"/>
      <c r="GSM38" s="137"/>
      <c r="GSN38" s="137"/>
      <c r="GSO38" s="137"/>
      <c r="GSP38" s="137"/>
      <c r="GSQ38" s="137"/>
      <c r="GSR38" s="137"/>
      <c r="GSS38" s="137"/>
      <c r="GST38" s="137"/>
      <c r="GSU38" s="137"/>
      <c r="GSV38" s="137"/>
      <c r="GSW38" s="137"/>
      <c r="GSX38" s="137"/>
      <c r="GSY38" s="137"/>
      <c r="GSZ38" s="137"/>
      <c r="GTA38" s="137"/>
      <c r="GTB38" s="137"/>
      <c r="GTC38" s="137"/>
      <c r="GTD38" s="137"/>
      <c r="GTE38" s="137"/>
      <c r="GTF38" s="137"/>
      <c r="GTG38" s="137"/>
      <c r="GTH38" s="137"/>
      <c r="GTI38" s="137"/>
      <c r="GTJ38" s="137"/>
      <c r="GTK38" s="137"/>
      <c r="GTL38" s="137"/>
      <c r="GTM38" s="137"/>
      <c r="GTN38" s="137"/>
      <c r="GTO38" s="137"/>
      <c r="GTP38" s="137"/>
      <c r="GTQ38" s="137"/>
      <c r="GTR38" s="137"/>
      <c r="GTS38" s="137"/>
      <c r="GTT38" s="137"/>
      <c r="GTU38" s="137"/>
      <c r="GTV38" s="137"/>
      <c r="GTW38" s="137"/>
      <c r="GTX38" s="137"/>
      <c r="GTY38" s="137"/>
      <c r="GTZ38" s="137"/>
      <c r="GUA38" s="137"/>
      <c r="GUB38" s="137"/>
      <c r="GUC38" s="137"/>
      <c r="GUD38" s="137"/>
      <c r="GUE38" s="137"/>
      <c r="GUF38" s="137"/>
      <c r="GUG38" s="137"/>
      <c r="GUH38" s="137"/>
      <c r="GUI38" s="137"/>
      <c r="GUJ38" s="137"/>
      <c r="GUK38" s="137"/>
      <c r="GUL38" s="137"/>
      <c r="GUM38" s="137"/>
      <c r="GUN38" s="137"/>
      <c r="GUO38" s="137"/>
      <c r="GUP38" s="137"/>
      <c r="GUQ38" s="137"/>
      <c r="GUR38" s="137"/>
      <c r="GUS38" s="137"/>
      <c r="GUT38" s="137"/>
      <c r="GUU38" s="137"/>
      <c r="GUV38" s="137"/>
      <c r="GUW38" s="137"/>
      <c r="GUX38" s="137"/>
      <c r="GUY38" s="137"/>
      <c r="GUZ38" s="137"/>
      <c r="GVA38" s="137"/>
      <c r="GVB38" s="137"/>
      <c r="GVC38" s="137"/>
      <c r="GVD38" s="137"/>
      <c r="GVE38" s="137"/>
      <c r="GVF38" s="137"/>
      <c r="GVG38" s="137"/>
      <c r="GVH38" s="137"/>
      <c r="GVI38" s="137"/>
      <c r="GVJ38" s="137"/>
      <c r="GVK38" s="137"/>
      <c r="GVL38" s="137"/>
      <c r="GVM38" s="137"/>
      <c r="GVN38" s="137"/>
      <c r="GVO38" s="137"/>
      <c r="GVP38" s="137"/>
      <c r="GVQ38" s="137"/>
      <c r="GVR38" s="137"/>
      <c r="GVS38" s="137"/>
      <c r="GVT38" s="137"/>
      <c r="GVU38" s="137"/>
      <c r="GVV38" s="137"/>
      <c r="GVW38" s="137"/>
      <c r="GVX38" s="137"/>
      <c r="GVY38" s="137"/>
      <c r="GVZ38" s="137"/>
      <c r="GWA38" s="137"/>
      <c r="GWB38" s="137"/>
      <c r="GWC38" s="137"/>
      <c r="GWD38" s="137"/>
      <c r="GWE38" s="137"/>
      <c r="GWF38" s="137"/>
      <c r="GWG38" s="137"/>
      <c r="GWH38" s="137"/>
      <c r="GWI38" s="137"/>
      <c r="GWJ38" s="137"/>
      <c r="GWK38" s="137"/>
      <c r="GWL38" s="137"/>
      <c r="GWM38" s="137"/>
      <c r="GWN38" s="137"/>
      <c r="GWO38" s="137"/>
      <c r="GWP38" s="137"/>
      <c r="GWQ38" s="137"/>
      <c r="GWR38" s="137"/>
      <c r="GWS38" s="137"/>
      <c r="GWT38" s="137"/>
      <c r="GWU38" s="137"/>
      <c r="GWV38" s="137"/>
      <c r="GWW38" s="137"/>
      <c r="GWX38" s="137"/>
      <c r="GWY38" s="137"/>
      <c r="GWZ38" s="137"/>
      <c r="GXA38" s="137"/>
      <c r="GXB38" s="137"/>
      <c r="GXC38" s="137"/>
      <c r="GXD38" s="137"/>
      <c r="GXE38" s="137"/>
      <c r="GXF38" s="137"/>
      <c r="GXG38" s="137"/>
      <c r="GXH38" s="137"/>
      <c r="GXI38" s="137"/>
      <c r="GXJ38" s="137"/>
      <c r="GXK38" s="137"/>
      <c r="GXL38" s="137"/>
      <c r="GXM38" s="137"/>
      <c r="GXN38" s="137"/>
      <c r="GXO38" s="137"/>
      <c r="GXP38" s="137"/>
      <c r="GXQ38" s="137"/>
      <c r="GXR38" s="137"/>
      <c r="GXS38" s="137"/>
      <c r="GXT38" s="137"/>
      <c r="GXU38" s="137"/>
      <c r="GXV38" s="137"/>
      <c r="GXW38" s="137"/>
      <c r="GXX38" s="137"/>
      <c r="GXY38" s="137"/>
      <c r="GXZ38" s="137"/>
      <c r="GYA38" s="137"/>
      <c r="GYB38" s="137"/>
      <c r="GYC38" s="137"/>
      <c r="GYD38" s="137"/>
      <c r="GYE38" s="137"/>
      <c r="GYF38" s="137"/>
      <c r="GYG38" s="137"/>
      <c r="GYH38" s="137"/>
      <c r="GYI38" s="137"/>
      <c r="GYJ38" s="137"/>
      <c r="GYK38" s="137"/>
      <c r="GYL38" s="137"/>
      <c r="GYM38" s="137"/>
      <c r="GYN38" s="137"/>
      <c r="GYO38" s="137"/>
      <c r="GYP38" s="137"/>
      <c r="GYQ38" s="137"/>
      <c r="GYR38" s="137"/>
      <c r="GYS38" s="137"/>
      <c r="GYT38" s="137"/>
      <c r="GYU38" s="137"/>
      <c r="GYV38" s="137"/>
      <c r="GYW38" s="137"/>
      <c r="GYX38" s="137"/>
      <c r="GYY38" s="137"/>
      <c r="GYZ38" s="137"/>
      <c r="GZA38" s="137"/>
      <c r="GZB38" s="137"/>
      <c r="GZC38" s="137"/>
      <c r="GZD38" s="137"/>
      <c r="GZE38" s="137"/>
      <c r="GZF38" s="137"/>
      <c r="GZG38" s="137"/>
      <c r="GZH38" s="137"/>
      <c r="GZI38" s="137"/>
      <c r="GZJ38" s="137"/>
      <c r="GZK38" s="137"/>
      <c r="GZL38" s="137"/>
      <c r="GZM38" s="137"/>
      <c r="GZN38" s="137"/>
      <c r="GZO38" s="137"/>
      <c r="GZP38" s="137"/>
      <c r="GZQ38" s="137"/>
      <c r="GZR38" s="137"/>
      <c r="GZS38" s="137"/>
      <c r="GZT38" s="137"/>
      <c r="GZU38" s="137"/>
      <c r="GZV38" s="137"/>
      <c r="GZW38" s="137"/>
      <c r="GZX38" s="137"/>
      <c r="GZY38" s="137"/>
      <c r="GZZ38" s="137"/>
      <c r="HAA38" s="137"/>
      <c r="HAB38" s="137"/>
      <c r="HAC38" s="137"/>
      <c r="HAD38" s="137"/>
      <c r="HAE38" s="137"/>
      <c r="HAF38" s="137"/>
      <c r="HAG38" s="137"/>
      <c r="HAH38" s="137"/>
      <c r="HAI38" s="137"/>
      <c r="HAJ38" s="137"/>
      <c r="HAK38" s="137"/>
      <c r="HAL38" s="137"/>
      <c r="HAM38" s="137"/>
      <c r="HAN38" s="137"/>
      <c r="HAO38" s="137"/>
      <c r="HAP38" s="137"/>
      <c r="HAQ38" s="137"/>
      <c r="HAR38" s="137"/>
      <c r="HAS38" s="137"/>
      <c r="HAT38" s="137"/>
      <c r="HAU38" s="137"/>
      <c r="HAV38" s="137"/>
      <c r="HAW38" s="137"/>
      <c r="HAX38" s="137"/>
      <c r="HAY38" s="137"/>
      <c r="HAZ38" s="137"/>
      <c r="HBA38" s="137"/>
      <c r="HBB38" s="137"/>
      <c r="HBC38" s="137"/>
      <c r="HBD38" s="137"/>
      <c r="HBE38" s="137"/>
      <c r="HBF38" s="137"/>
      <c r="HBG38" s="137"/>
      <c r="HBH38" s="137"/>
      <c r="HBI38" s="137"/>
      <c r="HBJ38" s="137"/>
      <c r="HBK38" s="137"/>
      <c r="HBL38" s="137"/>
      <c r="HBM38" s="137"/>
      <c r="HBN38" s="137"/>
      <c r="HBO38" s="137"/>
      <c r="HBP38" s="137"/>
      <c r="HBQ38" s="137"/>
      <c r="HBR38" s="137"/>
      <c r="HBS38" s="137"/>
      <c r="HBT38" s="137"/>
      <c r="HBU38" s="137"/>
      <c r="HBV38" s="137"/>
      <c r="HBW38" s="137"/>
      <c r="HBX38" s="137"/>
      <c r="HBY38" s="137"/>
      <c r="HBZ38" s="137"/>
      <c r="HCA38" s="137"/>
      <c r="HCB38" s="137"/>
      <c r="HCC38" s="137"/>
      <c r="HCD38" s="137"/>
      <c r="HCE38" s="137"/>
      <c r="HCF38" s="137"/>
      <c r="HCG38" s="137"/>
      <c r="HCH38" s="137"/>
      <c r="HCI38" s="137"/>
      <c r="HCJ38" s="137"/>
      <c r="HCK38" s="137"/>
      <c r="HCL38" s="137"/>
      <c r="HCM38" s="137"/>
      <c r="HCN38" s="137"/>
      <c r="HCO38" s="137"/>
      <c r="HCP38" s="137"/>
      <c r="HCQ38" s="137"/>
      <c r="HCR38" s="137"/>
      <c r="HCS38" s="137"/>
      <c r="HCT38" s="137"/>
      <c r="HCU38" s="137"/>
      <c r="HCV38" s="137"/>
      <c r="HCW38" s="137"/>
      <c r="HCX38" s="137"/>
      <c r="HCY38" s="137"/>
      <c r="HCZ38" s="137"/>
      <c r="HDA38" s="137"/>
      <c r="HDB38" s="137"/>
      <c r="HDC38" s="137"/>
      <c r="HDD38" s="137"/>
      <c r="HDE38" s="137"/>
      <c r="HDF38" s="137"/>
      <c r="HDG38" s="137"/>
      <c r="HDH38" s="137"/>
      <c r="HDI38" s="137"/>
      <c r="HDJ38" s="137"/>
      <c r="HDK38" s="137"/>
      <c r="HDL38" s="137"/>
      <c r="HDM38" s="137"/>
      <c r="HDN38" s="137"/>
      <c r="HDO38" s="137"/>
      <c r="HDP38" s="137"/>
      <c r="HDQ38" s="137"/>
      <c r="HDR38" s="137"/>
      <c r="HDS38" s="137"/>
      <c r="HDT38" s="137"/>
      <c r="HDU38" s="137"/>
      <c r="HDV38" s="137"/>
      <c r="HDW38" s="137"/>
      <c r="HDX38" s="137"/>
      <c r="HDY38" s="137"/>
      <c r="HDZ38" s="137"/>
      <c r="HEA38" s="137"/>
      <c r="HEB38" s="137"/>
      <c r="HEC38" s="137"/>
      <c r="HED38" s="137"/>
      <c r="HEE38" s="137"/>
      <c r="HEF38" s="137"/>
      <c r="HEG38" s="137"/>
      <c r="HEH38" s="137"/>
      <c r="HEI38" s="137"/>
      <c r="HEJ38" s="137"/>
      <c r="HEK38" s="137"/>
      <c r="HEL38" s="137"/>
      <c r="HEM38" s="137"/>
      <c r="HEN38" s="137"/>
      <c r="HEO38" s="137"/>
      <c r="HEP38" s="137"/>
      <c r="HEQ38" s="137"/>
      <c r="HER38" s="137"/>
      <c r="HES38" s="137"/>
      <c r="HET38" s="137"/>
      <c r="HEU38" s="137"/>
      <c r="HEV38" s="137"/>
      <c r="HEW38" s="137"/>
      <c r="HEX38" s="137"/>
      <c r="HEY38" s="137"/>
      <c r="HEZ38" s="137"/>
      <c r="HFA38" s="137"/>
      <c r="HFB38" s="137"/>
      <c r="HFC38" s="137"/>
      <c r="HFD38" s="137"/>
      <c r="HFE38" s="137"/>
      <c r="HFF38" s="137"/>
      <c r="HFG38" s="137"/>
      <c r="HFH38" s="137"/>
      <c r="HFI38" s="137"/>
      <c r="HFJ38" s="137"/>
      <c r="HFK38" s="137"/>
      <c r="HFL38" s="137"/>
      <c r="HFM38" s="137"/>
      <c r="HFN38" s="137"/>
      <c r="HFO38" s="137"/>
      <c r="HFP38" s="137"/>
      <c r="HFQ38" s="137"/>
      <c r="HFR38" s="137"/>
      <c r="HFS38" s="137"/>
      <c r="HFT38" s="137"/>
      <c r="HFU38" s="137"/>
      <c r="HFV38" s="137"/>
      <c r="HFW38" s="137"/>
      <c r="HFX38" s="137"/>
      <c r="HFY38" s="137"/>
      <c r="HFZ38" s="137"/>
      <c r="HGA38" s="137"/>
      <c r="HGB38" s="137"/>
      <c r="HGC38" s="137"/>
      <c r="HGD38" s="137"/>
      <c r="HGE38" s="137"/>
      <c r="HGF38" s="137"/>
      <c r="HGG38" s="137"/>
      <c r="HGH38" s="137"/>
      <c r="HGI38" s="137"/>
      <c r="HGJ38" s="137"/>
      <c r="HGK38" s="137"/>
      <c r="HGL38" s="137"/>
      <c r="HGM38" s="137"/>
      <c r="HGN38" s="137"/>
      <c r="HGO38" s="137"/>
      <c r="HGP38" s="137"/>
      <c r="HGQ38" s="137"/>
      <c r="HGR38" s="137"/>
      <c r="HGS38" s="137"/>
      <c r="HGT38" s="137"/>
      <c r="HGU38" s="137"/>
      <c r="HGV38" s="137"/>
      <c r="HGW38" s="137"/>
      <c r="HGX38" s="137"/>
      <c r="HGY38" s="137"/>
      <c r="HGZ38" s="137"/>
      <c r="HHA38" s="137"/>
      <c r="HHB38" s="137"/>
      <c r="HHC38" s="137"/>
      <c r="HHD38" s="137"/>
      <c r="HHE38" s="137"/>
      <c r="HHF38" s="137"/>
      <c r="HHG38" s="137"/>
      <c r="HHH38" s="137"/>
      <c r="HHI38" s="137"/>
      <c r="HHJ38" s="137"/>
      <c r="HHK38" s="137"/>
      <c r="HHL38" s="137"/>
      <c r="HHM38" s="137"/>
      <c r="HHN38" s="137"/>
      <c r="HHO38" s="137"/>
      <c r="HHP38" s="137"/>
      <c r="HHQ38" s="137"/>
      <c r="HHR38" s="137"/>
      <c r="HHS38" s="137"/>
      <c r="HHT38" s="137"/>
      <c r="HHU38" s="137"/>
      <c r="HHV38" s="137"/>
      <c r="HHW38" s="137"/>
      <c r="HHX38" s="137"/>
      <c r="HHY38" s="137"/>
      <c r="HHZ38" s="137"/>
      <c r="HIA38" s="137"/>
      <c r="HIB38" s="137"/>
      <c r="HIC38" s="137"/>
      <c r="HID38" s="137"/>
      <c r="HIE38" s="137"/>
      <c r="HIF38" s="137"/>
      <c r="HIG38" s="137"/>
      <c r="HIH38" s="137"/>
      <c r="HII38" s="137"/>
      <c r="HIJ38" s="137"/>
      <c r="HIK38" s="137"/>
      <c r="HIL38" s="137"/>
      <c r="HIM38" s="137"/>
      <c r="HIN38" s="137"/>
      <c r="HIO38" s="137"/>
      <c r="HIP38" s="137"/>
      <c r="HIQ38" s="137"/>
      <c r="HIR38" s="137"/>
      <c r="HIS38" s="137"/>
      <c r="HIT38" s="137"/>
      <c r="HIU38" s="137"/>
      <c r="HIV38" s="137"/>
      <c r="HIW38" s="137"/>
      <c r="HIX38" s="137"/>
      <c r="HIY38" s="137"/>
      <c r="HIZ38" s="137"/>
      <c r="HJA38" s="137"/>
      <c r="HJB38" s="137"/>
      <c r="HJC38" s="137"/>
      <c r="HJD38" s="137"/>
      <c r="HJE38" s="137"/>
      <c r="HJF38" s="137"/>
      <c r="HJG38" s="137"/>
      <c r="HJH38" s="137"/>
      <c r="HJI38" s="137"/>
      <c r="HJJ38" s="137"/>
      <c r="HJK38" s="137"/>
      <c r="HJL38" s="137"/>
      <c r="HJM38" s="137"/>
      <c r="HJN38" s="137"/>
      <c r="HJO38" s="137"/>
      <c r="HJP38" s="137"/>
      <c r="HJQ38" s="137"/>
      <c r="HJR38" s="137"/>
      <c r="HJS38" s="137"/>
      <c r="HJT38" s="137"/>
      <c r="HJU38" s="137"/>
      <c r="HJV38" s="137"/>
      <c r="HJW38" s="137"/>
      <c r="HJX38" s="137"/>
      <c r="HJY38" s="137"/>
      <c r="HJZ38" s="137"/>
      <c r="HKA38" s="137"/>
      <c r="HKB38" s="137"/>
      <c r="HKC38" s="137"/>
      <c r="HKD38" s="137"/>
      <c r="HKE38" s="137"/>
      <c r="HKF38" s="137"/>
      <c r="HKG38" s="137"/>
      <c r="HKH38" s="137"/>
      <c r="HKI38" s="137"/>
      <c r="HKJ38" s="137"/>
      <c r="HKK38" s="137"/>
      <c r="HKL38" s="137"/>
      <c r="HKM38" s="137"/>
      <c r="HKN38" s="137"/>
      <c r="HKO38" s="137"/>
      <c r="HKP38" s="137"/>
      <c r="HKQ38" s="137"/>
      <c r="HKR38" s="137"/>
      <c r="HKS38" s="137"/>
      <c r="HKT38" s="137"/>
      <c r="HKU38" s="137"/>
      <c r="HKV38" s="137"/>
      <c r="HKW38" s="137"/>
      <c r="HKX38" s="137"/>
      <c r="HKY38" s="137"/>
      <c r="HKZ38" s="137"/>
      <c r="HLA38" s="137"/>
      <c r="HLB38" s="137"/>
      <c r="HLC38" s="137"/>
      <c r="HLD38" s="137"/>
      <c r="HLE38" s="137"/>
      <c r="HLF38" s="137"/>
      <c r="HLG38" s="137"/>
      <c r="HLH38" s="137"/>
      <c r="HLI38" s="137"/>
      <c r="HLJ38" s="137"/>
      <c r="HLK38" s="137"/>
      <c r="HLL38" s="137"/>
      <c r="HLM38" s="137"/>
      <c r="HLN38" s="137"/>
      <c r="HLO38" s="137"/>
      <c r="HLP38" s="137"/>
      <c r="HLQ38" s="137"/>
      <c r="HLR38" s="137"/>
      <c r="HLS38" s="137"/>
      <c r="HLT38" s="137"/>
      <c r="HLU38" s="137"/>
      <c r="HLV38" s="137"/>
      <c r="HLW38" s="137"/>
      <c r="HLX38" s="137"/>
      <c r="HLY38" s="137"/>
      <c r="HLZ38" s="137"/>
      <c r="HMA38" s="137"/>
      <c r="HMB38" s="137"/>
      <c r="HMC38" s="137"/>
      <c r="HMD38" s="137"/>
      <c r="HME38" s="137"/>
      <c r="HMF38" s="137"/>
      <c r="HMG38" s="137"/>
      <c r="HMH38" s="137"/>
      <c r="HMI38" s="137"/>
      <c r="HMJ38" s="137"/>
      <c r="HMK38" s="137"/>
      <c r="HML38" s="137"/>
      <c r="HMM38" s="137"/>
      <c r="HMN38" s="137"/>
      <c r="HMO38" s="137"/>
      <c r="HMP38" s="137"/>
      <c r="HMQ38" s="137"/>
      <c r="HMR38" s="137"/>
      <c r="HMS38" s="137"/>
      <c r="HMT38" s="137"/>
      <c r="HMU38" s="137"/>
      <c r="HMV38" s="137"/>
      <c r="HMW38" s="137"/>
      <c r="HMX38" s="137"/>
      <c r="HMY38" s="137"/>
      <c r="HMZ38" s="137"/>
      <c r="HNA38" s="137"/>
      <c r="HNB38" s="137"/>
      <c r="HNC38" s="137"/>
      <c r="HND38" s="137"/>
      <c r="HNE38" s="137"/>
      <c r="HNF38" s="137"/>
      <c r="HNG38" s="137"/>
      <c r="HNH38" s="137"/>
      <c r="HNI38" s="137"/>
      <c r="HNJ38" s="137"/>
      <c r="HNK38" s="137"/>
      <c r="HNL38" s="137"/>
      <c r="HNM38" s="137"/>
      <c r="HNN38" s="137"/>
      <c r="HNO38" s="137"/>
      <c r="HNP38" s="137"/>
      <c r="HNQ38" s="137"/>
      <c r="HNR38" s="137"/>
      <c r="HNS38" s="137"/>
      <c r="HNT38" s="137"/>
      <c r="HNU38" s="137"/>
      <c r="HNV38" s="137"/>
      <c r="HNW38" s="137"/>
      <c r="HNX38" s="137"/>
      <c r="HNY38" s="137"/>
      <c r="HNZ38" s="137"/>
      <c r="HOA38" s="137"/>
      <c r="HOB38" s="137"/>
      <c r="HOC38" s="137"/>
      <c r="HOD38" s="137"/>
      <c r="HOE38" s="137"/>
      <c r="HOF38" s="137"/>
      <c r="HOG38" s="137"/>
      <c r="HOH38" s="137"/>
      <c r="HOI38" s="137"/>
      <c r="HOJ38" s="137"/>
      <c r="HOK38" s="137"/>
      <c r="HOL38" s="137"/>
      <c r="HOM38" s="137"/>
      <c r="HON38" s="137"/>
      <c r="HOO38" s="137"/>
      <c r="HOP38" s="137"/>
      <c r="HOQ38" s="137"/>
      <c r="HOR38" s="137"/>
      <c r="HOS38" s="137"/>
      <c r="HOT38" s="137"/>
      <c r="HOU38" s="137"/>
      <c r="HOV38" s="137"/>
      <c r="HOW38" s="137"/>
      <c r="HOX38" s="137"/>
      <c r="HOY38" s="137"/>
      <c r="HOZ38" s="137"/>
      <c r="HPA38" s="137"/>
      <c r="HPB38" s="137"/>
      <c r="HPC38" s="137"/>
      <c r="HPD38" s="137"/>
      <c r="HPE38" s="137"/>
      <c r="HPF38" s="137"/>
      <c r="HPG38" s="137"/>
      <c r="HPH38" s="137"/>
      <c r="HPI38" s="137"/>
      <c r="HPJ38" s="137"/>
      <c r="HPK38" s="137"/>
      <c r="HPL38" s="137"/>
      <c r="HPM38" s="137"/>
      <c r="HPN38" s="137"/>
      <c r="HPO38" s="137"/>
      <c r="HPP38" s="137"/>
      <c r="HPQ38" s="137"/>
      <c r="HPR38" s="137"/>
      <c r="HPS38" s="137"/>
      <c r="HPT38" s="137"/>
      <c r="HPU38" s="137"/>
      <c r="HPV38" s="137"/>
      <c r="HPW38" s="137"/>
      <c r="HPX38" s="137"/>
      <c r="HPY38" s="137"/>
      <c r="HPZ38" s="137"/>
      <c r="HQA38" s="137"/>
      <c r="HQB38" s="137"/>
      <c r="HQC38" s="137"/>
      <c r="HQD38" s="137"/>
      <c r="HQE38" s="137"/>
      <c r="HQF38" s="137"/>
      <c r="HQG38" s="137"/>
      <c r="HQH38" s="137"/>
      <c r="HQI38" s="137"/>
      <c r="HQJ38" s="137"/>
      <c r="HQK38" s="137"/>
      <c r="HQL38" s="137"/>
      <c r="HQM38" s="137"/>
      <c r="HQN38" s="137"/>
      <c r="HQO38" s="137"/>
      <c r="HQP38" s="137"/>
      <c r="HQQ38" s="137"/>
      <c r="HQR38" s="137"/>
      <c r="HQS38" s="137"/>
      <c r="HQT38" s="137"/>
      <c r="HQU38" s="137"/>
      <c r="HQV38" s="137"/>
      <c r="HQW38" s="137"/>
      <c r="HQX38" s="137"/>
      <c r="HQY38" s="137"/>
      <c r="HQZ38" s="137"/>
      <c r="HRA38" s="137"/>
      <c r="HRB38" s="137"/>
      <c r="HRC38" s="137"/>
      <c r="HRD38" s="137"/>
      <c r="HRE38" s="137"/>
      <c r="HRF38" s="137"/>
      <c r="HRG38" s="137"/>
      <c r="HRH38" s="137"/>
      <c r="HRI38" s="137"/>
      <c r="HRJ38" s="137"/>
      <c r="HRK38" s="137"/>
      <c r="HRL38" s="137"/>
      <c r="HRM38" s="137"/>
      <c r="HRN38" s="137"/>
      <c r="HRO38" s="137"/>
      <c r="HRP38" s="137"/>
      <c r="HRQ38" s="137"/>
      <c r="HRR38" s="137"/>
      <c r="HRS38" s="137"/>
      <c r="HRT38" s="137"/>
      <c r="HRU38" s="137"/>
      <c r="HRV38" s="137"/>
      <c r="HRW38" s="137"/>
      <c r="HRX38" s="137"/>
      <c r="HRY38" s="137"/>
      <c r="HRZ38" s="137"/>
      <c r="HSA38" s="137"/>
      <c r="HSB38" s="137"/>
      <c r="HSC38" s="137"/>
      <c r="HSD38" s="137"/>
      <c r="HSE38" s="137"/>
      <c r="HSF38" s="137"/>
      <c r="HSG38" s="137"/>
      <c r="HSH38" s="137"/>
      <c r="HSI38" s="137"/>
      <c r="HSJ38" s="137"/>
      <c r="HSK38" s="137"/>
      <c r="HSL38" s="137"/>
      <c r="HSM38" s="137"/>
      <c r="HSN38" s="137"/>
      <c r="HSO38" s="137"/>
      <c r="HSP38" s="137"/>
      <c r="HSQ38" s="137"/>
      <c r="HSR38" s="137"/>
      <c r="HSS38" s="137"/>
      <c r="HST38" s="137"/>
      <c r="HSU38" s="137"/>
      <c r="HSV38" s="137"/>
      <c r="HSW38" s="137"/>
      <c r="HSX38" s="137"/>
      <c r="HSY38" s="137"/>
      <c r="HSZ38" s="137"/>
      <c r="HTA38" s="137"/>
      <c r="HTB38" s="137"/>
      <c r="HTC38" s="137"/>
      <c r="HTD38" s="137"/>
      <c r="HTE38" s="137"/>
      <c r="HTF38" s="137"/>
      <c r="HTG38" s="137"/>
      <c r="HTH38" s="137"/>
      <c r="HTI38" s="137"/>
      <c r="HTJ38" s="137"/>
      <c r="HTK38" s="137"/>
      <c r="HTL38" s="137"/>
      <c r="HTM38" s="137"/>
      <c r="HTN38" s="137"/>
      <c r="HTO38" s="137"/>
      <c r="HTP38" s="137"/>
      <c r="HTQ38" s="137"/>
      <c r="HTR38" s="137"/>
      <c r="HTS38" s="137"/>
      <c r="HTT38" s="137"/>
      <c r="HTU38" s="137"/>
      <c r="HTV38" s="137"/>
      <c r="HTW38" s="137"/>
      <c r="HTX38" s="137"/>
      <c r="HTY38" s="137"/>
      <c r="HTZ38" s="137"/>
      <c r="HUA38" s="137"/>
      <c r="HUB38" s="137"/>
      <c r="HUC38" s="137"/>
      <c r="HUD38" s="137"/>
      <c r="HUE38" s="137"/>
      <c r="HUF38" s="137"/>
      <c r="HUG38" s="137"/>
      <c r="HUH38" s="137"/>
      <c r="HUI38" s="137"/>
      <c r="HUJ38" s="137"/>
      <c r="HUK38" s="137"/>
      <c r="HUL38" s="137"/>
      <c r="HUM38" s="137"/>
      <c r="HUN38" s="137"/>
      <c r="HUO38" s="137"/>
      <c r="HUP38" s="137"/>
      <c r="HUQ38" s="137"/>
      <c r="HUR38" s="137"/>
      <c r="HUS38" s="137"/>
      <c r="HUT38" s="137"/>
      <c r="HUU38" s="137"/>
      <c r="HUV38" s="137"/>
      <c r="HUW38" s="137"/>
      <c r="HUX38" s="137"/>
      <c r="HUY38" s="137"/>
      <c r="HUZ38" s="137"/>
      <c r="HVA38" s="137"/>
      <c r="HVB38" s="137"/>
      <c r="HVC38" s="137"/>
      <c r="HVD38" s="137"/>
      <c r="HVE38" s="137"/>
      <c r="HVF38" s="137"/>
      <c r="HVG38" s="137"/>
      <c r="HVH38" s="137"/>
      <c r="HVI38" s="137"/>
      <c r="HVJ38" s="137"/>
      <c r="HVK38" s="137"/>
      <c r="HVL38" s="137"/>
      <c r="HVM38" s="137"/>
      <c r="HVN38" s="137"/>
      <c r="HVO38" s="137"/>
      <c r="HVP38" s="137"/>
      <c r="HVQ38" s="137"/>
      <c r="HVR38" s="137"/>
      <c r="HVS38" s="137"/>
      <c r="HVT38" s="137"/>
      <c r="HVU38" s="137"/>
      <c r="HVV38" s="137"/>
      <c r="HVW38" s="137"/>
      <c r="HVX38" s="137"/>
      <c r="HVY38" s="137"/>
      <c r="HVZ38" s="137"/>
      <c r="HWA38" s="137"/>
      <c r="HWB38" s="137"/>
      <c r="HWC38" s="137"/>
      <c r="HWD38" s="137"/>
      <c r="HWE38" s="137"/>
      <c r="HWF38" s="137"/>
      <c r="HWG38" s="137"/>
      <c r="HWH38" s="137"/>
      <c r="HWI38" s="137"/>
      <c r="HWJ38" s="137"/>
      <c r="HWK38" s="137"/>
      <c r="HWL38" s="137"/>
      <c r="HWM38" s="137"/>
      <c r="HWN38" s="137"/>
      <c r="HWO38" s="137"/>
      <c r="HWP38" s="137"/>
      <c r="HWQ38" s="137"/>
      <c r="HWR38" s="137"/>
      <c r="HWS38" s="137"/>
      <c r="HWT38" s="137"/>
      <c r="HWU38" s="137"/>
      <c r="HWV38" s="137"/>
      <c r="HWW38" s="137"/>
      <c r="HWX38" s="137"/>
      <c r="HWY38" s="137"/>
      <c r="HWZ38" s="137"/>
      <c r="HXA38" s="137"/>
      <c r="HXB38" s="137"/>
      <c r="HXC38" s="137"/>
      <c r="HXD38" s="137"/>
      <c r="HXE38" s="137"/>
      <c r="HXF38" s="137"/>
      <c r="HXG38" s="137"/>
      <c r="HXH38" s="137"/>
      <c r="HXI38" s="137"/>
      <c r="HXJ38" s="137"/>
      <c r="HXK38" s="137"/>
      <c r="HXL38" s="137"/>
      <c r="HXM38" s="137"/>
      <c r="HXN38" s="137"/>
      <c r="HXO38" s="137"/>
      <c r="HXP38" s="137"/>
      <c r="HXQ38" s="137"/>
      <c r="HXR38" s="137"/>
      <c r="HXS38" s="137"/>
      <c r="HXT38" s="137"/>
      <c r="HXU38" s="137"/>
      <c r="HXV38" s="137"/>
      <c r="HXW38" s="137"/>
      <c r="HXX38" s="137"/>
      <c r="HXY38" s="137"/>
      <c r="HXZ38" s="137"/>
      <c r="HYA38" s="137"/>
      <c r="HYB38" s="137"/>
      <c r="HYC38" s="137"/>
      <c r="HYD38" s="137"/>
      <c r="HYE38" s="137"/>
      <c r="HYF38" s="137"/>
      <c r="HYG38" s="137"/>
      <c r="HYH38" s="137"/>
      <c r="HYI38" s="137"/>
      <c r="HYJ38" s="137"/>
      <c r="HYK38" s="137"/>
      <c r="HYL38" s="137"/>
      <c r="HYM38" s="137"/>
      <c r="HYN38" s="137"/>
      <c r="HYO38" s="137"/>
      <c r="HYP38" s="137"/>
      <c r="HYQ38" s="137"/>
      <c r="HYR38" s="137"/>
      <c r="HYS38" s="137"/>
      <c r="HYT38" s="137"/>
      <c r="HYU38" s="137"/>
      <c r="HYV38" s="137"/>
      <c r="HYW38" s="137"/>
      <c r="HYX38" s="137"/>
      <c r="HYY38" s="137"/>
      <c r="HYZ38" s="137"/>
      <c r="HZA38" s="137"/>
      <c r="HZB38" s="137"/>
      <c r="HZC38" s="137"/>
      <c r="HZD38" s="137"/>
      <c r="HZE38" s="137"/>
      <c r="HZF38" s="137"/>
      <c r="HZG38" s="137"/>
      <c r="HZH38" s="137"/>
      <c r="HZI38" s="137"/>
      <c r="HZJ38" s="137"/>
      <c r="HZK38" s="137"/>
      <c r="HZL38" s="137"/>
      <c r="HZM38" s="137"/>
      <c r="HZN38" s="137"/>
      <c r="HZO38" s="137"/>
      <c r="HZP38" s="137"/>
      <c r="HZQ38" s="137"/>
      <c r="HZR38" s="137"/>
      <c r="HZS38" s="137"/>
      <c r="HZT38" s="137"/>
      <c r="HZU38" s="137"/>
      <c r="HZV38" s="137"/>
      <c r="HZW38" s="137"/>
      <c r="HZX38" s="137"/>
      <c r="HZY38" s="137"/>
      <c r="HZZ38" s="137"/>
      <c r="IAA38" s="137"/>
      <c r="IAB38" s="137"/>
      <c r="IAC38" s="137"/>
      <c r="IAD38" s="137"/>
      <c r="IAE38" s="137"/>
      <c r="IAF38" s="137"/>
      <c r="IAG38" s="137"/>
      <c r="IAH38" s="137"/>
      <c r="IAI38" s="137"/>
      <c r="IAJ38" s="137"/>
      <c r="IAK38" s="137"/>
      <c r="IAL38" s="137"/>
      <c r="IAM38" s="137"/>
      <c r="IAN38" s="137"/>
      <c r="IAO38" s="137"/>
      <c r="IAP38" s="137"/>
      <c r="IAQ38" s="137"/>
      <c r="IAR38" s="137"/>
      <c r="IAS38" s="137"/>
      <c r="IAT38" s="137"/>
      <c r="IAU38" s="137"/>
      <c r="IAV38" s="137"/>
      <c r="IAW38" s="137"/>
      <c r="IAX38" s="137"/>
      <c r="IAY38" s="137"/>
      <c r="IAZ38" s="137"/>
      <c r="IBA38" s="137"/>
      <c r="IBB38" s="137"/>
      <c r="IBC38" s="137"/>
      <c r="IBD38" s="137"/>
      <c r="IBE38" s="137"/>
      <c r="IBF38" s="137"/>
      <c r="IBG38" s="137"/>
      <c r="IBH38" s="137"/>
      <c r="IBI38" s="137"/>
      <c r="IBJ38" s="137"/>
      <c r="IBK38" s="137"/>
      <c r="IBL38" s="137"/>
      <c r="IBM38" s="137"/>
      <c r="IBN38" s="137"/>
      <c r="IBO38" s="137"/>
      <c r="IBP38" s="137"/>
      <c r="IBQ38" s="137"/>
      <c r="IBR38" s="137"/>
      <c r="IBS38" s="137"/>
      <c r="IBT38" s="137"/>
      <c r="IBU38" s="137"/>
      <c r="IBV38" s="137"/>
      <c r="IBW38" s="137"/>
      <c r="IBX38" s="137"/>
      <c r="IBY38" s="137"/>
      <c r="IBZ38" s="137"/>
      <c r="ICA38" s="137"/>
      <c r="ICB38" s="137"/>
      <c r="ICC38" s="137"/>
      <c r="ICD38" s="137"/>
      <c r="ICE38" s="137"/>
      <c r="ICF38" s="137"/>
      <c r="ICG38" s="137"/>
      <c r="ICH38" s="137"/>
      <c r="ICI38" s="137"/>
      <c r="ICJ38" s="137"/>
      <c r="ICK38" s="137"/>
      <c r="ICL38" s="137"/>
      <c r="ICM38" s="137"/>
      <c r="ICN38" s="137"/>
      <c r="ICO38" s="137"/>
      <c r="ICP38" s="137"/>
      <c r="ICQ38" s="137"/>
      <c r="ICR38" s="137"/>
      <c r="ICS38" s="137"/>
      <c r="ICT38" s="137"/>
      <c r="ICU38" s="137"/>
      <c r="ICV38" s="137"/>
      <c r="ICW38" s="137"/>
      <c r="ICX38" s="137"/>
      <c r="ICY38" s="137"/>
      <c r="ICZ38" s="137"/>
      <c r="IDA38" s="137"/>
      <c r="IDB38" s="137"/>
      <c r="IDC38" s="137"/>
      <c r="IDD38" s="137"/>
      <c r="IDE38" s="137"/>
      <c r="IDF38" s="137"/>
      <c r="IDG38" s="137"/>
      <c r="IDH38" s="137"/>
      <c r="IDI38" s="137"/>
      <c r="IDJ38" s="137"/>
      <c r="IDK38" s="137"/>
      <c r="IDL38" s="137"/>
      <c r="IDM38" s="137"/>
      <c r="IDN38" s="137"/>
      <c r="IDO38" s="137"/>
      <c r="IDP38" s="137"/>
      <c r="IDQ38" s="137"/>
      <c r="IDR38" s="137"/>
      <c r="IDS38" s="137"/>
      <c r="IDT38" s="137"/>
      <c r="IDU38" s="137"/>
      <c r="IDV38" s="137"/>
      <c r="IDW38" s="137"/>
      <c r="IDX38" s="137"/>
      <c r="IDY38" s="137"/>
      <c r="IDZ38" s="137"/>
      <c r="IEA38" s="137"/>
      <c r="IEB38" s="137"/>
      <c r="IEC38" s="137"/>
      <c r="IED38" s="137"/>
      <c r="IEE38" s="137"/>
      <c r="IEF38" s="137"/>
      <c r="IEG38" s="137"/>
      <c r="IEH38" s="137"/>
      <c r="IEI38" s="137"/>
      <c r="IEJ38" s="137"/>
      <c r="IEK38" s="137"/>
      <c r="IEL38" s="137"/>
      <c r="IEM38" s="137"/>
      <c r="IEN38" s="137"/>
      <c r="IEO38" s="137"/>
      <c r="IEP38" s="137"/>
      <c r="IEQ38" s="137"/>
      <c r="IER38" s="137"/>
      <c r="IES38" s="137"/>
      <c r="IET38" s="137"/>
      <c r="IEU38" s="137"/>
      <c r="IEV38" s="137"/>
      <c r="IEW38" s="137"/>
      <c r="IEX38" s="137"/>
      <c r="IEY38" s="137"/>
      <c r="IEZ38" s="137"/>
      <c r="IFA38" s="137"/>
      <c r="IFB38" s="137"/>
      <c r="IFC38" s="137"/>
      <c r="IFD38" s="137"/>
      <c r="IFE38" s="137"/>
      <c r="IFF38" s="137"/>
      <c r="IFG38" s="137"/>
      <c r="IFH38" s="137"/>
      <c r="IFI38" s="137"/>
      <c r="IFJ38" s="137"/>
      <c r="IFK38" s="137"/>
      <c r="IFL38" s="137"/>
      <c r="IFM38" s="137"/>
      <c r="IFN38" s="137"/>
      <c r="IFO38" s="137"/>
      <c r="IFP38" s="137"/>
      <c r="IFQ38" s="137"/>
      <c r="IFR38" s="137"/>
      <c r="IFS38" s="137"/>
      <c r="IFT38" s="137"/>
      <c r="IFU38" s="137"/>
      <c r="IFV38" s="137"/>
      <c r="IFW38" s="137"/>
      <c r="IFX38" s="137"/>
      <c r="IFY38" s="137"/>
      <c r="IFZ38" s="137"/>
      <c r="IGA38" s="137"/>
      <c r="IGB38" s="137"/>
      <c r="IGC38" s="137"/>
      <c r="IGD38" s="137"/>
      <c r="IGE38" s="137"/>
      <c r="IGF38" s="137"/>
      <c r="IGG38" s="137"/>
      <c r="IGH38" s="137"/>
      <c r="IGI38" s="137"/>
      <c r="IGJ38" s="137"/>
      <c r="IGK38" s="137"/>
      <c r="IGL38" s="137"/>
      <c r="IGM38" s="137"/>
      <c r="IGN38" s="137"/>
      <c r="IGO38" s="137"/>
      <c r="IGP38" s="137"/>
      <c r="IGQ38" s="137"/>
      <c r="IGR38" s="137"/>
      <c r="IGS38" s="137"/>
      <c r="IGT38" s="137"/>
      <c r="IGU38" s="137"/>
      <c r="IGV38" s="137"/>
      <c r="IGW38" s="137"/>
      <c r="IGX38" s="137"/>
      <c r="IGY38" s="137"/>
      <c r="IGZ38" s="137"/>
      <c r="IHA38" s="137"/>
      <c r="IHB38" s="137"/>
      <c r="IHC38" s="137"/>
      <c r="IHD38" s="137"/>
      <c r="IHE38" s="137"/>
      <c r="IHF38" s="137"/>
      <c r="IHG38" s="137"/>
      <c r="IHH38" s="137"/>
      <c r="IHI38" s="137"/>
      <c r="IHJ38" s="137"/>
      <c r="IHK38" s="137"/>
      <c r="IHL38" s="137"/>
      <c r="IHM38" s="137"/>
      <c r="IHN38" s="137"/>
      <c r="IHO38" s="137"/>
      <c r="IHP38" s="137"/>
      <c r="IHQ38" s="137"/>
      <c r="IHR38" s="137"/>
      <c r="IHS38" s="137"/>
      <c r="IHT38" s="137"/>
      <c r="IHU38" s="137"/>
      <c r="IHV38" s="137"/>
      <c r="IHW38" s="137"/>
      <c r="IHX38" s="137"/>
      <c r="IHY38" s="137"/>
      <c r="IHZ38" s="137"/>
      <c r="IIA38" s="137"/>
      <c r="IIB38" s="137"/>
      <c r="IIC38" s="137"/>
      <c r="IID38" s="137"/>
      <c r="IIE38" s="137"/>
      <c r="IIF38" s="137"/>
      <c r="IIG38" s="137"/>
      <c r="IIH38" s="137"/>
      <c r="III38" s="137"/>
      <c r="IIJ38" s="137"/>
      <c r="IIK38" s="137"/>
      <c r="IIL38" s="137"/>
      <c r="IIM38" s="137"/>
      <c r="IIN38" s="137"/>
      <c r="IIO38" s="137"/>
      <c r="IIP38" s="137"/>
      <c r="IIQ38" s="137"/>
      <c r="IIR38" s="137"/>
      <c r="IIS38" s="137"/>
      <c r="IIT38" s="137"/>
      <c r="IIU38" s="137"/>
      <c r="IIV38" s="137"/>
      <c r="IIW38" s="137"/>
      <c r="IIX38" s="137"/>
      <c r="IIY38" s="137"/>
      <c r="IIZ38" s="137"/>
      <c r="IJA38" s="137"/>
      <c r="IJB38" s="137"/>
      <c r="IJC38" s="137"/>
      <c r="IJD38" s="137"/>
      <c r="IJE38" s="137"/>
      <c r="IJF38" s="137"/>
      <c r="IJG38" s="137"/>
      <c r="IJH38" s="137"/>
      <c r="IJI38" s="137"/>
      <c r="IJJ38" s="137"/>
      <c r="IJK38" s="137"/>
      <c r="IJL38" s="137"/>
      <c r="IJM38" s="137"/>
      <c r="IJN38" s="137"/>
      <c r="IJO38" s="137"/>
      <c r="IJP38" s="137"/>
      <c r="IJQ38" s="137"/>
      <c r="IJR38" s="137"/>
      <c r="IJS38" s="137"/>
      <c r="IJT38" s="137"/>
      <c r="IJU38" s="137"/>
      <c r="IJV38" s="137"/>
      <c r="IJW38" s="137"/>
      <c r="IJX38" s="137"/>
      <c r="IJY38" s="137"/>
      <c r="IJZ38" s="137"/>
      <c r="IKA38" s="137"/>
      <c r="IKB38" s="137"/>
      <c r="IKC38" s="137"/>
      <c r="IKD38" s="137"/>
      <c r="IKE38" s="137"/>
      <c r="IKF38" s="137"/>
      <c r="IKG38" s="137"/>
      <c r="IKH38" s="137"/>
      <c r="IKI38" s="137"/>
      <c r="IKJ38" s="137"/>
      <c r="IKK38" s="137"/>
      <c r="IKL38" s="137"/>
      <c r="IKM38" s="137"/>
      <c r="IKN38" s="137"/>
      <c r="IKO38" s="137"/>
      <c r="IKP38" s="137"/>
      <c r="IKQ38" s="137"/>
      <c r="IKR38" s="137"/>
      <c r="IKS38" s="137"/>
      <c r="IKT38" s="137"/>
      <c r="IKU38" s="137"/>
      <c r="IKV38" s="137"/>
      <c r="IKW38" s="137"/>
      <c r="IKX38" s="137"/>
      <c r="IKY38" s="137"/>
      <c r="IKZ38" s="137"/>
      <c r="ILA38" s="137"/>
      <c r="ILB38" s="137"/>
      <c r="ILC38" s="137"/>
      <c r="ILD38" s="137"/>
      <c r="ILE38" s="137"/>
      <c r="ILF38" s="137"/>
      <c r="ILG38" s="137"/>
      <c r="ILH38" s="137"/>
      <c r="ILI38" s="137"/>
      <c r="ILJ38" s="137"/>
      <c r="ILK38" s="137"/>
      <c r="ILL38" s="137"/>
      <c r="ILM38" s="137"/>
      <c r="ILN38" s="137"/>
      <c r="ILO38" s="137"/>
      <c r="ILP38" s="137"/>
      <c r="ILQ38" s="137"/>
      <c r="ILR38" s="137"/>
      <c r="ILS38" s="137"/>
      <c r="ILT38" s="137"/>
      <c r="ILU38" s="137"/>
      <c r="ILV38" s="137"/>
      <c r="ILW38" s="137"/>
      <c r="ILX38" s="137"/>
      <c r="ILY38" s="137"/>
      <c r="ILZ38" s="137"/>
      <c r="IMA38" s="137"/>
      <c r="IMB38" s="137"/>
      <c r="IMC38" s="137"/>
      <c r="IMD38" s="137"/>
      <c r="IME38" s="137"/>
      <c r="IMF38" s="137"/>
      <c r="IMG38" s="137"/>
      <c r="IMH38" s="137"/>
      <c r="IMI38" s="137"/>
      <c r="IMJ38" s="137"/>
      <c r="IMK38" s="137"/>
      <c r="IML38" s="137"/>
      <c r="IMM38" s="137"/>
      <c r="IMN38" s="137"/>
      <c r="IMO38" s="137"/>
      <c r="IMP38" s="137"/>
      <c r="IMQ38" s="137"/>
      <c r="IMR38" s="137"/>
      <c r="IMS38" s="137"/>
      <c r="IMT38" s="137"/>
      <c r="IMU38" s="137"/>
      <c r="IMV38" s="137"/>
      <c r="IMW38" s="137"/>
      <c r="IMX38" s="137"/>
      <c r="IMY38" s="137"/>
      <c r="IMZ38" s="137"/>
      <c r="INA38" s="137"/>
      <c r="INB38" s="137"/>
      <c r="INC38" s="137"/>
      <c r="IND38" s="137"/>
      <c r="INE38" s="137"/>
      <c r="INF38" s="137"/>
      <c r="ING38" s="137"/>
      <c r="INH38" s="137"/>
      <c r="INI38" s="137"/>
      <c r="INJ38" s="137"/>
      <c r="INK38" s="137"/>
      <c r="INL38" s="137"/>
      <c r="INM38" s="137"/>
      <c r="INN38" s="137"/>
      <c r="INO38" s="137"/>
      <c r="INP38" s="137"/>
      <c r="INQ38" s="137"/>
      <c r="INR38" s="137"/>
      <c r="INS38" s="137"/>
      <c r="INT38" s="137"/>
      <c r="INU38" s="137"/>
      <c r="INV38" s="137"/>
      <c r="INW38" s="137"/>
      <c r="INX38" s="137"/>
      <c r="INY38" s="137"/>
      <c r="INZ38" s="137"/>
      <c r="IOA38" s="137"/>
      <c r="IOB38" s="137"/>
      <c r="IOC38" s="137"/>
      <c r="IOD38" s="137"/>
      <c r="IOE38" s="137"/>
      <c r="IOF38" s="137"/>
      <c r="IOG38" s="137"/>
      <c r="IOH38" s="137"/>
      <c r="IOI38" s="137"/>
      <c r="IOJ38" s="137"/>
      <c r="IOK38" s="137"/>
      <c r="IOL38" s="137"/>
      <c r="IOM38" s="137"/>
      <c r="ION38" s="137"/>
      <c r="IOO38" s="137"/>
      <c r="IOP38" s="137"/>
      <c r="IOQ38" s="137"/>
      <c r="IOR38" s="137"/>
      <c r="IOS38" s="137"/>
      <c r="IOT38" s="137"/>
      <c r="IOU38" s="137"/>
      <c r="IOV38" s="137"/>
      <c r="IOW38" s="137"/>
      <c r="IOX38" s="137"/>
      <c r="IOY38" s="137"/>
      <c r="IOZ38" s="137"/>
      <c r="IPA38" s="137"/>
      <c r="IPB38" s="137"/>
      <c r="IPC38" s="137"/>
      <c r="IPD38" s="137"/>
      <c r="IPE38" s="137"/>
      <c r="IPF38" s="137"/>
      <c r="IPG38" s="137"/>
      <c r="IPH38" s="137"/>
      <c r="IPI38" s="137"/>
      <c r="IPJ38" s="137"/>
      <c r="IPK38" s="137"/>
      <c r="IPL38" s="137"/>
      <c r="IPM38" s="137"/>
      <c r="IPN38" s="137"/>
      <c r="IPO38" s="137"/>
      <c r="IPP38" s="137"/>
      <c r="IPQ38" s="137"/>
      <c r="IPR38" s="137"/>
      <c r="IPS38" s="137"/>
      <c r="IPT38" s="137"/>
      <c r="IPU38" s="137"/>
      <c r="IPV38" s="137"/>
      <c r="IPW38" s="137"/>
      <c r="IPX38" s="137"/>
      <c r="IPY38" s="137"/>
      <c r="IPZ38" s="137"/>
      <c r="IQA38" s="137"/>
      <c r="IQB38" s="137"/>
      <c r="IQC38" s="137"/>
      <c r="IQD38" s="137"/>
      <c r="IQE38" s="137"/>
      <c r="IQF38" s="137"/>
      <c r="IQG38" s="137"/>
      <c r="IQH38" s="137"/>
      <c r="IQI38" s="137"/>
      <c r="IQJ38" s="137"/>
      <c r="IQK38" s="137"/>
      <c r="IQL38" s="137"/>
      <c r="IQM38" s="137"/>
      <c r="IQN38" s="137"/>
      <c r="IQO38" s="137"/>
      <c r="IQP38" s="137"/>
      <c r="IQQ38" s="137"/>
      <c r="IQR38" s="137"/>
      <c r="IQS38" s="137"/>
      <c r="IQT38" s="137"/>
      <c r="IQU38" s="137"/>
      <c r="IQV38" s="137"/>
      <c r="IQW38" s="137"/>
      <c r="IQX38" s="137"/>
      <c r="IQY38" s="137"/>
      <c r="IQZ38" s="137"/>
      <c r="IRA38" s="137"/>
      <c r="IRB38" s="137"/>
      <c r="IRC38" s="137"/>
      <c r="IRD38" s="137"/>
      <c r="IRE38" s="137"/>
      <c r="IRF38" s="137"/>
      <c r="IRG38" s="137"/>
      <c r="IRH38" s="137"/>
      <c r="IRI38" s="137"/>
      <c r="IRJ38" s="137"/>
      <c r="IRK38" s="137"/>
      <c r="IRL38" s="137"/>
      <c r="IRM38" s="137"/>
      <c r="IRN38" s="137"/>
      <c r="IRO38" s="137"/>
      <c r="IRP38" s="137"/>
      <c r="IRQ38" s="137"/>
      <c r="IRR38" s="137"/>
      <c r="IRS38" s="137"/>
      <c r="IRT38" s="137"/>
      <c r="IRU38" s="137"/>
      <c r="IRV38" s="137"/>
      <c r="IRW38" s="137"/>
      <c r="IRX38" s="137"/>
      <c r="IRY38" s="137"/>
      <c r="IRZ38" s="137"/>
      <c r="ISA38" s="137"/>
      <c r="ISB38" s="137"/>
      <c r="ISC38" s="137"/>
      <c r="ISD38" s="137"/>
      <c r="ISE38" s="137"/>
      <c r="ISF38" s="137"/>
      <c r="ISG38" s="137"/>
      <c r="ISH38" s="137"/>
      <c r="ISI38" s="137"/>
      <c r="ISJ38" s="137"/>
      <c r="ISK38" s="137"/>
      <c r="ISL38" s="137"/>
      <c r="ISM38" s="137"/>
      <c r="ISN38" s="137"/>
      <c r="ISO38" s="137"/>
      <c r="ISP38" s="137"/>
      <c r="ISQ38" s="137"/>
      <c r="ISR38" s="137"/>
      <c r="ISS38" s="137"/>
      <c r="IST38" s="137"/>
      <c r="ISU38" s="137"/>
      <c r="ISV38" s="137"/>
      <c r="ISW38" s="137"/>
      <c r="ISX38" s="137"/>
      <c r="ISY38" s="137"/>
      <c r="ISZ38" s="137"/>
      <c r="ITA38" s="137"/>
      <c r="ITB38" s="137"/>
      <c r="ITC38" s="137"/>
      <c r="ITD38" s="137"/>
      <c r="ITE38" s="137"/>
      <c r="ITF38" s="137"/>
      <c r="ITG38" s="137"/>
      <c r="ITH38" s="137"/>
      <c r="ITI38" s="137"/>
      <c r="ITJ38" s="137"/>
      <c r="ITK38" s="137"/>
      <c r="ITL38" s="137"/>
      <c r="ITM38" s="137"/>
      <c r="ITN38" s="137"/>
      <c r="ITO38" s="137"/>
      <c r="ITP38" s="137"/>
      <c r="ITQ38" s="137"/>
      <c r="ITR38" s="137"/>
      <c r="ITS38" s="137"/>
      <c r="ITT38" s="137"/>
      <c r="ITU38" s="137"/>
      <c r="ITV38" s="137"/>
      <c r="ITW38" s="137"/>
      <c r="ITX38" s="137"/>
      <c r="ITY38" s="137"/>
      <c r="ITZ38" s="137"/>
      <c r="IUA38" s="137"/>
      <c r="IUB38" s="137"/>
      <c r="IUC38" s="137"/>
      <c r="IUD38" s="137"/>
      <c r="IUE38" s="137"/>
      <c r="IUF38" s="137"/>
      <c r="IUG38" s="137"/>
      <c r="IUH38" s="137"/>
      <c r="IUI38" s="137"/>
      <c r="IUJ38" s="137"/>
      <c r="IUK38" s="137"/>
      <c r="IUL38" s="137"/>
      <c r="IUM38" s="137"/>
      <c r="IUN38" s="137"/>
      <c r="IUO38" s="137"/>
      <c r="IUP38" s="137"/>
      <c r="IUQ38" s="137"/>
      <c r="IUR38" s="137"/>
      <c r="IUS38" s="137"/>
      <c r="IUT38" s="137"/>
      <c r="IUU38" s="137"/>
      <c r="IUV38" s="137"/>
      <c r="IUW38" s="137"/>
      <c r="IUX38" s="137"/>
      <c r="IUY38" s="137"/>
      <c r="IUZ38" s="137"/>
      <c r="IVA38" s="137"/>
      <c r="IVB38" s="137"/>
      <c r="IVC38" s="137"/>
      <c r="IVD38" s="137"/>
      <c r="IVE38" s="137"/>
      <c r="IVF38" s="137"/>
      <c r="IVG38" s="137"/>
      <c r="IVH38" s="137"/>
      <c r="IVI38" s="137"/>
      <c r="IVJ38" s="137"/>
      <c r="IVK38" s="137"/>
      <c r="IVL38" s="137"/>
      <c r="IVM38" s="137"/>
      <c r="IVN38" s="137"/>
      <c r="IVO38" s="137"/>
      <c r="IVP38" s="137"/>
      <c r="IVQ38" s="137"/>
      <c r="IVR38" s="137"/>
      <c r="IVS38" s="137"/>
      <c r="IVT38" s="137"/>
      <c r="IVU38" s="137"/>
      <c r="IVV38" s="137"/>
      <c r="IVW38" s="137"/>
      <c r="IVX38" s="137"/>
      <c r="IVY38" s="137"/>
      <c r="IVZ38" s="137"/>
      <c r="IWA38" s="137"/>
      <c r="IWB38" s="137"/>
      <c r="IWC38" s="137"/>
      <c r="IWD38" s="137"/>
      <c r="IWE38" s="137"/>
      <c r="IWF38" s="137"/>
      <c r="IWG38" s="137"/>
      <c r="IWH38" s="137"/>
      <c r="IWI38" s="137"/>
      <c r="IWJ38" s="137"/>
      <c r="IWK38" s="137"/>
      <c r="IWL38" s="137"/>
      <c r="IWM38" s="137"/>
      <c r="IWN38" s="137"/>
      <c r="IWO38" s="137"/>
      <c r="IWP38" s="137"/>
      <c r="IWQ38" s="137"/>
      <c r="IWR38" s="137"/>
      <c r="IWS38" s="137"/>
      <c r="IWT38" s="137"/>
      <c r="IWU38" s="137"/>
      <c r="IWV38" s="137"/>
      <c r="IWW38" s="137"/>
      <c r="IWX38" s="137"/>
      <c r="IWY38" s="137"/>
      <c r="IWZ38" s="137"/>
      <c r="IXA38" s="137"/>
      <c r="IXB38" s="137"/>
      <c r="IXC38" s="137"/>
      <c r="IXD38" s="137"/>
      <c r="IXE38" s="137"/>
      <c r="IXF38" s="137"/>
      <c r="IXG38" s="137"/>
      <c r="IXH38" s="137"/>
      <c r="IXI38" s="137"/>
      <c r="IXJ38" s="137"/>
      <c r="IXK38" s="137"/>
      <c r="IXL38" s="137"/>
      <c r="IXM38" s="137"/>
      <c r="IXN38" s="137"/>
      <c r="IXO38" s="137"/>
      <c r="IXP38" s="137"/>
      <c r="IXQ38" s="137"/>
      <c r="IXR38" s="137"/>
      <c r="IXS38" s="137"/>
      <c r="IXT38" s="137"/>
      <c r="IXU38" s="137"/>
      <c r="IXV38" s="137"/>
      <c r="IXW38" s="137"/>
      <c r="IXX38" s="137"/>
      <c r="IXY38" s="137"/>
      <c r="IXZ38" s="137"/>
      <c r="IYA38" s="137"/>
      <c r="IYB38" s="137"/>
      <c r="IYC38" s="137"/>
      <c r="IYD38" s="137"/>
      <c r="IYE38" s="137"/>
      <c r="IYF38" s="137"/>
      <c r="IYG38" s="137"/>
      <c r="IYH38" s="137"/>
      <c r="IYI38" s="137"/>
      <c r="IYJ38" s="137"/>
      <c r="IYK38" s="137"/>
      <c r="IYL38" s="137"/>
      <c r="IYM38" s="137"/>
      <c r="IYN38" s="137"/>
      <c r="IYO38" s="137"/>
      <c r="IYP38" s="137"/>
      <c r="IYQ38" s="137"/>
      <c r="IYR38" s="137"/>
      <c r="IYS38" s="137"/>
      <c r="IYT38" s="137"/>
      <c r="IYU38" s="137"/>
      <c r="IYV38" s="137"/>
      <c r="IYW38" s="137"/>
      <c r="IYX38" s="137"/>
      <c r="IYY38" s="137"/>
      <c r="IYZ38" s="137"/>
      <c r="IZA38" s="137"/>
      <c r="IZB38" s="137"/>
      <c r="IZC38" s="137"/>
      <c r="IZD38" s="137"/>
      <c r="IZE38" s="137"/>
      <c r="IZF38" s="137"/>
      <c r="IZG38" s="137"/>
      <c r="IZH38" s="137"/>
      <c r="IZI38" s="137"/>
      <c r="IZJ38" s="137"/>
      <c r="IZK38" s="137"/>
      <c r="IZL38" s="137"/>
      <c r="IZM38" s="137"/>
      <c r="IZN38" s="137"/>
      <c r="IZO38" s="137"/>
      <c r="IZP38" s="137"/>
      <c r="IZQ38" s="137"/>
      <c r="IZR38" s="137"/>
      <c r="IZS38" s="137"/>
      <c r="IZT38" s="137"/>
      <c r="IZU38" s="137"/>
      <c r="IZV38" s="137"/>
      <c r="IZW38" s="137"/>
      <c r="IZX38" s="137"/>
      <c r="IZY38" s="137"/>
      <c r="IZZ38" s="137"/>
      <c r="JAA38" s="137"/>
      <c r="JAB38" s="137"/>
      <c r="JAC38" s="137"/>
      <c r="JAD38" s="137"/>
      <c r="JAE38" s="137"/>
      <c r="JAF38" s="137"/>
      <c r="JAG38" s="137"/>
      <c r="JAH38" s="137"/>
      <c r="JAI38" s="137"/>
      <c r="JAJ38" s="137"/>
      <c r="JAK38" s="137"/>
      <c r="JAL38" s="137"/>
      <c r="JAM38" s="137"/>
      <c r="JAN38" s="137"/>
      <c r="JAO38" s="137"/>
      <c r="JAP38" s="137"/>
      <c r="JAQ38" s="137"/>
      <c r="JAR38" s="137"/>
      <c r="JAS38" s="137"/>
      <c r="JAT38" s="137"/>
      <c r="JAU38" s="137"/>
      <c r="JAV38" s="137"/>
      <c r="JAW38" s="137"/>
      <c r="JAX38" s="137"/>
      <c r="JAY38" s="137"/>
      <c r="JAZ38" s="137"/>
      <c r="JBA38" s="137"/>
      <c r="JBB38" s="137"/>
      <c r="JBC38" s="137"/>
      <c r="JBD38" s="137"/>
      <c r="JBE38" s="137"/>
      <c r="JBF38" s="137"/>
      <c r="JBG38" s="137"/>
      <c r="JBH38" s="137"/>
      <c r="JBI38" s="137"/>
      <c r="JBJ38" s="137"/>
      <c r="JBK38" s="137"/>
      <c r="JBL38" s="137"/>
      <c r="JBM38" s="137"/>
      <c r="JBN38" s="137"/>
      <c r="JBO38" s="137"/>
      <c r="JBP38" s="137"/>
      <c r="JBQ38" s="137"/>
      <c r="JBR38" s="137"/>
      <c r="JBS38" s="137"/>
      <c r="JBT38" s="137"/>
      <c r="JBU38" s="137"/>
      <c r="JBV38" s="137"/>
      <c r="JBW38" s="137"/>
      <c r="JBX38" s="137"/>
      <c r="JBY38" s="137"/>
      <c r="JBZ38" s="137"/>
      <c r="JCA38" s="137"/>
      <c r="JCB38" s="137"/>
      <c r="JCC38" s="137"/>
      <c r="JCD38" s="137"/>
      <c r="JCE38" s="137"/>
      <c r="JCF38" s="137"/>
      <c r="JCG38" s="137"/>
      <c r="JCH38" s="137"/>
      <c r="JCI38" s="137"/>
      <c r="JCJ38" s="137"/>
      <c r="JCK38" s="137"/>
      <c r="JCL38" s="137"/>
      <c r="JCM38" s="137"/>
      <c r="JCN38" s="137"/>
      <c r="JCO38" s="137"/>
      <c r="JCP38" s="137"/>
      <c r="JCQ38" s="137"/>
      <c r="JCR38" s="137"/>
      <c r="JCS38" s="137"/>
      <c r="JCT38" s="137"/>
      <c r="JCU38" s="137"/>
      <c r="JCV38" s="137"/>
      <c r="JCW38" s="137"/>
      <c r="JCX38" s="137"/>
      <c r="JCY38" s="137"/>
      <c r="JCZ38" s="137"/>
      <c r="JDA38" s="137"/>
      <c r="JDB38" s="137"/>
      <c r="JDC38" s="137"/>
      <c r="JDD38" s="137"/>
      <c r="JDE38" s="137"/>
      <c r="JDF38" s="137"/>
      <c r="JDG38" s="137"/>
      <c r="JDH38" s="137"/>
      <c r="JDI38" s="137"/>
      <c r="JDJ38" s="137"/>
      <c r="JDK38" s="137"/>
      <c r="JDL38" s="137"/>
      <c r="JDM38" s="137"/>
      <c r="JDN38" s="137"/>
      <c r="JDO38" s="137"/>
      <c r="JDP38" s="137"/>
      <c r="JDQ38" s="137"/>
      <c r="JDR38" s="137"/>
      <c r="JDS38" s="137"/>
      <c r="JDT38" s="137"/>
      <c r="JDU38" s="137"/>
      <c r="JDV38" s="137"/>
      <c r="JDW38" s="137"/>
      <c r="JDX38" s="137"/>
      <c r="JDY38" s="137"/>
      <c r="JDZ38" s="137"/>
      <c r="JEA38" s="137"/>
      <c r="JEB38" s="137"/>
      <c r="JEC38" s="137"/>
      <c r="JED38" s="137"/>
      <c r="JEE38" s="137"/>
      <c r="JEF38" s="137"/>
      <c r="JEG38" s="137"/>
      <c r="JEH38" s="137"/>
      <c r="JEI38" s="137"/>
      <c r="JEJ38" s="137"/>
      <c r="JEK38" s="137"/>
      <c r="JEL38" s="137"/>
      <c r="JEM38" s="137"/>
      <c r="JEN38" s="137"/>
      <c r="JEO38" s="137"/>
      <c r="JEP38" s="137"/>
      <c r="JEQ38" s="137"/>
      <c r="JER38" s="137"/>
      <c r="JES38" s="137"/>
      <c r="JET38" s="137"/>
      <c r="JEU38" s="137"/>
      <c r="JEV38" s="137"/>
      <c r="JEW38" s="137"/>
      <c r="JEX38" s="137"/>
      <c r="JEY38" s="137"/>
      <c r="JEZ38" s="137"/>
      <c r="JFA38" s="137"/>
      <c r="JFB38" s="137"/>
      <c r="JFC38" s="137"/>
      <c r="JFD38" s="137"/>
      <c r="JFE38" s="137"/>
      <c r="JFF38" s="137"/>
      <c r="JFG38" s="137"/>
      <c r="JFH38" s="137"/>
      <c r="JFI38" s="137"/>
      <c r="JFJ38" s="137"/>
      <c r="JFK38" s="137"/>
      <c r="JFL38" s="137"/>
      <c r="JFM38" s="137"/>
      <c r="JFN38" s="137"/>
      <c r="JFO38" s="137"/>
      <c r="JFP38" s="137"/>
      <c r="JFQ38" s="137"/>
      <c r="JFR38" s="137"/>
      <c r="JFS38" s="137"/>
      <c r="JFT38" s="137"/>
      <c r="JFU38" s="137"/>
      <c r="JFV38" s="137"/>
      <c r="JFW38" s="137"/>
      <c r="JFX38" s="137"/>
      <c r="JFY38" s="137"/>
      <c r="JFZ38" s="137"/>
      <c r="JGA38" s="137"/>
      <c r="JGB38" s="137"/>
      <c r="JGC38" s="137"/>
      <c r="JGD38" s="137"/>
      <c r="JGE38" s="137"/>
      <c r="JGF38" s="137"/>
      <c r="JGG38" s="137"/>
      <c r="JGH38" s="137"/>
      <c r="JGI38" s="137"/>
      <c r="JGJ38" s="137"/>
      <c r="JGK38" s="137"/>
      <c r="JGL38" s="137"/>
      <c r="JGM38" s="137"/>
      <c r="JGN38" s="137"/>
      <c r="JGO38" s="137"/>
      <c r="JGP38" s="137"/>
      <c r="JGQ38" s="137"/>
      <c r="JGR38" s="137"/>
      <c r="JGS38" s="137"/>
      <c r="JGT38" s="137"/>
      <c r="JGU38" s="137"/>
      <c r="JGV38" s="137"/>
      <c r="JGW38" s="137"/>
      <c r="JGX38" s="137"/>
      <c r="JGY38" s="137"/>
      <c r="JGZ38" s="137"/>
      <c r="JHA38" s="137"/>
      <c r="JHB38" s="137"/>
      <c r="JHC38" s="137"/>
      <c r="JHD38" s="137"/>
      <c r="JHE38" s="137"/>
      <c r="JHF38" s="137"/>
      <c r="JHG38" s="137"/>
      <c r="JHH38" s="137"/>
      <c r="JHI38" s="137"/>
      <c r="JHJ38" s="137"/>
      <c r="JHK38" s="137"/>
      <c r="JHL38" s="137"/>
      <c r="JHM38" s="137"/>
      <c r="JHN38" s="137"/>
      <c r="JHO38" s="137"/>
      <c r="JHP38" s="137"/>
      <c r="JHQ38" s="137"/>
      <c r="JHR38" s="137"/>
      <c r="JHS38" s="137"/>
      <c r="JHT38" s="137"/>
      <c r="JHU38" s="137"/>
      <c r="JHV38" s="137"/>
      <c r="JHW38" s="137"/>
      <c r="JHX38" s="137"/>
      <c r="JHY38" s="137"/>
      <c r="JHZ38" s="137"/>
      <c r="JIA38" s="137"/>
      <c r="JIB38" s="137"/>
      <c r="JIC38" s="137"/>
      <c r="JID38" s="137"/>
      <c r="JIE38" s="137"/>
      <c r="JIF38" s="137"/>
      <c r="JIG38" s="137"/>
      <c r="JIH38" s="137"/>
      <c r="JII38" s="137"/>
      <c r="JIJ38" s="137"/>
      <c r="JIK38" s="137"/>
      <c r="JIL38" s="137"/>
      <c r="JIM38" s="137"/>
      <c r="JIN38" s="137"/>
      <c r="JIO38" s="137"/>
      <c r="JIP38" s="137"/>
      <c r="JIQ38" s="137"/>
      <c r="JIR38" s="137"/>
      <c r="JIS38" s="137"/>
      <c r="JIT38" s="137"/>
      <c r="JIU38" s="137"/>
      <c r="JIV38" s="137"/>
      <c r="JIW38" s="137"/>
      <c r="JIX38" s="137"/>
      <c r="JIY38" s="137"/>
      <c r="JIZ38" s="137"/>
      <c r="JJA38" s="137"/>
      <c r="JJB38" s="137"/>
      <c r="JJC38" s="137"/>
      <c r="JJD38" s="137"/>
      <c r="JJE38" s="137"/>
      <c r="JJF38" s="137"/>
      <c r="JJG38" s="137"/>
      <c r="JJH38" s="137"/>
      <c r="JJI38" s="137"/>
      <c r="JJJ38" s="137"/>
      <c r="JJK38" s="137"/>
      <c r="JJL38" s="137"/>
      <c r="JJM38" s="137"/>
      <c r="JJN38" s="137"/>
      <c r="JJO38" s="137"/>
      <c r="JJP38" s="137"/>
      <c r="JJQ38" s="137"/>
      <c r="JJR38" s="137"/>
      <c r="JJS38" s="137"/>
      <c r="JJT38" s="137"/>
      <c r="JJU38" s="137"/>
      <c r="JJV38" s="137"/>
      <c r="JJW38" s="137"/>
      <c r="JJX38" s="137"/>
      <c r="JJY38" s="137"/>
      <c r="JJZ38" s="137"/>
      <c r="JKA38" s="137"/>
      <c r="JKB38" s="137"/>
      <c r="JKC38" s="137"/>
      <c r="JKD38" s="137"/>
      <c r="JKE38" s="137"/>
      <c r="JKF38" s="137"/>
      <c r="JKG38" s="137"/>
      <c r="JKH38" s="137"/>
      <c r="JKI38" s="137"/>
      <c r="JKJ38" s="137"/>
      <c r="JKK38" s="137"/>
      <c r="JKL38" s="137"/>
      <c r="JKM38" s="137"/>
      <c r="JKN38" s="137"/>
      <c r="JKO38" s="137"/>
      <c r="JKP38" s="137"/>
      <c r="JKQ38" s="137"/>
      <c r="JKR38" s="137"/>
      <c r="JKS38" s="137"/>
      <c r="JKT38" s="137"/>
      <c r="JKU38" s="137"/>
      <c r="JKV38" s="137"/>
      <c r="JKW38" s="137"/>
      <c r="JKX38" s="137"/>
      <c r="JKY38" s="137"/>
      <c r="JKZ38" s="137"/>
      <c r="JLA38" s="137"/>
      <c r="JLB38" s="137"/>
      <c r="JLC38" s="137"/>
      <c r="JLD38" s="137"/>
      <c r="JLE38" s="137"/>
      <c r="JLF38" s="137"/>
      <c r="JLG38" s="137"/>
      <c r="JLH38" s="137"/>
      <c r="JLI38" s="137"/>
      <c r="JLJ38" s="137"/>
      <c r="JLK38" s="137"/>
      <c r="JLL38" s="137"/>
      <c r="JLM38" s="137"/>
      <c r="JLN38" s="137"/>
      <c r="JLO38" s="137"/>
      <c r="JLP38" s="137"/>
      <c r="JLQ38" s="137"/>
      <c r="JLR38" s="137"/>
      <c r="JLS38" s="137"/>
      <c r="JLT38" s="137"/>
      <c r="JLU38" s="137"/>
      <c r="JLV38" s="137"/>
      <c r="JLW38" s="137"/>
      <c r="JLX38" s="137"/>
      <c r="JLY38" s="137"/>
      <c r="JLZ38" s="137"/>
      <c r="JMA38" s="137"/>
      <c r="JMB38" s="137"/>
      <c r="JMC38" s="137"/>
      <c r="JMD38" s="137"/>
      <c r="JME38" s="137"/>
      <c r="JMF38" s="137"/>
      <c r="JMG38" s="137"/>
      <c r="JMH38" s="137"/>
      <c r="JMI38" s="137"/>
      <c r="JMJ38" s="137"/>
      <c r="JMK38" s="137"/>
      <c r="JML38" s="137"/>
      <c r="JMM38" s="137"/>
      <c r="JMN38" s="137"/>
      <c r="JMO38" s="137"/>
      <c r="JMP38" s="137"/>
      <c r="JMQ38" s="137"/>
      <c r="JMR38" s="137"/>
      <c r="JMS38" s="137"/>
      <c r="JMT38" s="137"/>
      <c r="JMU38" s="137"/>
      <c r="JMV38" s="137"/>
      <c r="JMW38" s="137"/>
      <c r="JMX38" s="137"/>
      <c r="JMY38" s="137"/>
      <c r="JMZ38" s="137"/>
      <c r="JNA38" s="137"/>
      <c r="JNB38" s="137"/>
      <c r="JNC38" s="137"/>
      <c r="JND38" s="137"/>
      <c r="JNE38" s="137"/>
      <c r="JNF38" s="137"/>
      <c r="JNG38" s="137"/>
      <c r="JNH38" s="137"/>
      <c r="JNI38" s="137"/>
      <c r="JNJ38" s="137"/>
      <c r="JNK38" s="137"/>
      <c r="JNL38" s="137"/>
      <c r="JNM38" s="137"/>
      <c r="JNN38" s="137"/>
      <c r="JNO38" s="137"/>
      <c r="JNP38" s="137"/>
      <c r="JNQ38" s="137"/>
      <c r="JNR38" s="137"/>
      <c r="JNS38" s="137"/>
      <c r="JNT38" s="137"/>
      <c r="JNU38" s="137"/>
      <c r="JNV38" s="137"/>
      <c r="JNW38" s="137"/>
      <c r="JNX38" s="137"/>
      <c r="JNY38" s="137"/>
      <c r="JNZ38" s="137"/>
      <c r="JOA38" s="137"/>
      <c r="JOB38" s="137"/>
      <c r="JOC38" s="137"/>
      <c r="JOD38" s="137"/>
      <c r="JOE38" s="137"/>
      <c r="JOF38" s="137"/>
      <c r="JOG38" s="137"/>
      <c r="JOH38" s="137"/>
      <c r="JOI38" s="137"/>
      <c r="JOJ38" s="137"/>
      <c r="JOK38" s="137"/>
      <c r="JOL38" s="137"/>
      <c r="JOM38" s="137"/>
      <c r="JON38" s="137"/>
      <c r="JOO38" s="137"/>
      <c r="JOP38" s="137"/>
      <c r="JOQ38" s="137"/>
      <c r="JOR38" s="137"/>
      <c r="JOS38" s="137"/>
      <c r="JOT38" s="137"/>
      <c r="JOU38" s="137"/>
      <c r="JOV38" s="137"/>
      <c r="JOW38" s="137"/>
      <c r="JOX38" s="137"/>
      <c r="JOY38" s="137"/>
      <c r="JOZ38" s="137"/>
      <c r="JPA38" s="137"/>
      <c r="JPB38" s="137"/>
      <c r="JPC38" s="137"/>
      <c r="JPD38" s="137"/>
      <c r="JPE38" s="137"/>
      <c r="JPF38" s="137"/>
      <c r="JPG38" s="137"/>
      <c r="JPH38" s="137"/>
      <c r="JPI38" s="137"/>
      <c r="JPJ38" s="137"/>
      <c r="JPK38" s="137"/>
      <c r="JPL38" s="137"/>
      <c r="JPM38" s="137"/>
      <c r="JPN38" s="137"/>
      <c r="JPO38" s="137"/>
      <c r="JPP38" s="137"/>
      <c r="JPQ38" s="137"/>
      <c r="JPR38" s="137"/>
      <c r="JPS38" s="137"/>
      <c r="JPT38" s="137"/>
      <c r="JPU38" s="137"/>
      <c r="JPV38" s="137"/>
      <c r="JPW38" s="137"/>
      <c r="JPX38" s="137"/>
      <c r="JPY38" s="137"/>
      <c r="JPZ38" s="137"/>
      <c r="JQA38" s="137"/>
      <c r="JQB38" s="137"/>
      <c r="JQC38" s="137"/>
      <c r="JQD38" s="137"/>
      <c r="JQE38" s="137"/>
      <c r="JQF38" s="137"/>
      <c r="JQG38" s="137"/>
      <c r="JQH38" s="137"/>
      <c r="JQI38" s="137"/>
      <c r="JQJ38" s="137"/>
      <c r="JQK38" s="137"/>
      <c r="JQL38" s="137"/>
      <c r="JQM38" s="137"/>
      <c r="JQN38" s="137"/>
      <c r="JQO38" s="137"/>
      <c r="JQP38" s="137"/>
      <c r="JQQ38" s="137"/>
      <c r="JQR38" s="137"/>
      <c r="JQS38" s="137"/>
      <c r="JQT38" s="137"/>
      <c r="JQU38" s="137"/>
      <c r="JQV38" s="137"/>
      <c r="JQW38" s="137"/>
      <c r="JQX38" s="137"/>
      <c r="JQY38" s="137"/>
      <c r="JQZ38" s="137"/>
      <c r="JRA38" s="137"/>
      <c r="JRB38" s="137"/>
      <c r="JRC38" s="137"/>
      <c r="JRD38" s="137"/>
      <c r="JRE38" s="137"/>
      <c r="JRF38" s="137"/>
      <c r="JRG38" s="137"/>
      <c r="JRH38" s="137"/>
      <c r="JRI38" s="137"/>
      <c r="JRJ38" s="137"/>
      <c r="JRK38" s="137"/>
      <c r="JRL38" s="137"/>
      <c r="JRM38" s="137"/>
      <c r="JRN38" s="137"/>
      <c r="JRO38" s="137"/>
      <c r="JRP38" s="137"/>
      <c r="JRQ38" s="137"/>
      <c r="JRR38" s="137"/>
      <c r="JRS38" s="137"/>
      <c r="JRT38" s="137"/>
      <c r="JRU38" s="137"/>
      <c r="JRV38" s="137"/>
      <c r="JRW38" s="137"/>
      <c r="JRX38" s="137"/>
      <c r="JRY38" s="137"/>
      <c r="JRZ38" s="137"/>
      <c r="JSA38" s="137"/>
      <c r="JSB38" s="137"/>
      <c r="JSC38" s="137"/>
      <c r="JSD38" s="137"/>
      <c r="JSE38" s="137"/>
      <c r="JSF38" s="137"/>
      <c r="JSG38" s="137"/>
      <c r="JSH38" s="137"/>
      <c r="JSI38" s="137"/>
      <c r="JSJ38" s="137"/>
      <c r="JSK38" s="137"/>
      <c r="JSL38" s="137"/>
      <c r="JSM38" s="137"/>
      <c r="JSN38" s="137"/>
      <c r="JSO38" s="137"/>
      <c r="JSP38" s="137"/>
      <c r="JSQ38" s="137"/>
      <c r="JSR38" s="137"/>
      <c r="JSS38" s="137"/>
      <c r="JST38" s="137"/>
      <c r="JSU38" s="137"/>
      <c r="JSV38" s="137"/>
      <c r="JSW38" s="137"/>
      <c r="JSX38" s="137"/>
      <c r="JSY38" s="137"/>
      <c r="JSZ38" s="137"/>
      <c r="JTA38" s="137"/>
      <c r="JTB38" s="137"/>
      <c r="JTC38" s="137"/>
      <c r="JTD38" s="137"/>
      <c r="JTE38" s="137"/>
      <c r="JTF38" s="137"/>
      <c r="JTG38" s="137"/>
      <c r="JTH38" s="137"/>
      <c r="JTI38" s="137"/>
      <c r="JTJ38" s="137"/>
      <c r="JTK38" s="137"/>
      <c r="JTL38" s="137"/>
      <c r="JTM38" s="137"/>
      <c r="JTN38" s="137"/>
      <c r="JTO38" s="137"/>
      <c r="JTP38" s="137"/>
      <c r="JTQ38" s="137"/>
      <c r="JTR38" s="137"/>
      <c r="JTS38" s="137"/>
      <c r="JTT38" s="137"/>
      <c r="JTU38" s="137"/>
      <c r="JTV38" s="137"/>
      <c r="JTW38" s="137"/>
      <c r="JTX38" s="137"/>
      <c r="JTY38" s="137"/>
      <c r="JTZ38" s="137"/>
      <c r="JUA38" s="137"/>
      <c r="JUB38" s="137"/>
      <c r="JUC38" s="137"/>
      <c r="JUD38" s="137"/>
      <c r="JUE38" s="137"/>
      <c r="JUF38" s="137"/>
      <c r="JUG38" s="137"/>
      <c r="JUH38" s="137"/>
      <c r="JUI38" s="137"/>
      <c r="JUJ38" s="137"/>
      <c r="JUK38" s="137"/>
      <c r="JUL38" s="137"/>
      <c r="JUM38" s="137"/>
      <c r="JUN38" s="137"/>
      <c r="JUO38" s="137"/>
      <c r="JUP38" s="137"/>
      <c r="JUQ38" s="137"/>
      <c r="JUR38" s="137"/>
      <c r="JUS38" s="137"/>
      <c r="JUT38" s="137"/>
      <c r="JUU38" s="137"/>
      <c r="JUV38" s="137"/>
      <c r="JUW38" s="137"/>
      <c r="JUX38" s="137"/>
      <c r="JUY38" s="137"/>
      <c r="JUZ38" s="137"/>
      <c r="JVA38" s="137"/>
      <c r="JVB38" s="137"/>
      <c r="JVC38" s="137"/>
      <c r="JVD38" s="137"/>
      <c r="JVE38" s="137"/>
      <c r="JVF38" s="137"/>
      <c r="JVG38" s="137"/>
      <c r="JVH38" s="137"/>
      <c r="JVI38" s="137"/>
      <c r="JVJ38" s="137"/>
      <c r="JVK38" s="137"/>
      <c r="JVL38" s="137"/>
      <c r="JVM38" s="137"/>
      <c r="JVN38" s="137"/>
      <c r="JVO38" s="137"/>
      <c r="JVP38" s="137"/>
      <c r="JVQ38" s="137"/>
      <c r="JVR38" s="137"/>
      <c r="JVS38" s="137"/>
      <c r="JVT38" s="137"/>
      <c r="JVU38" s="137"/>
      <c r="JVV38" s="137"/>
      <c r="JVW38" s="137"/>
      <c r="JVX38" s="137"/>
      <c r="JVY38" s="137"/>
      <c r="JVZ38" s="137"/>
      <c r="JWA38" s="137"/>
      <c r="JWB38" s="137"/>
      <c r="JWC38" s="137"/>
      <c r="JWD38" s="137"/>
      <c r="JWE38" s="137"/>
      <c r="JWF38" s="137"/>
      <c r="JWG38" s="137"/>
      <c r="JWH38" s="137"/>
      <c r="JWI38" s="137"/>
      <c r="JWJ38" s="137"/>
      <c r="JWK38" s="137"/>
      <c r="JWL38" s="137"/>
      <c r="JWM38" s="137"/>
      <c r="JWN38" s="137"/>
      <c r="JWO38" s="137"/>
      <c r="JWP38" s="137"/>
      <c r="JWQ38" s="137"/>
      <c r="JWR38" s="137"/>
      <c r="JWS38" s="137"/>
      <c r="JWT38" s="137"/>
      <c r="JWU38" s="137"/>
      <c r="JWV38" s="137"/>
      <c r="JWW38" s="137"/>
      <c r="JWX38" s="137"/>
      <c r="JWY38" s="137"/>
      <c r="JWZ38" s="137"/>
      <c r="JXA38" s="137"/>
      <c r="JXB38" s="137"/>
      <c r="JXC38" s="137"/>
      <c r="JXD38" s="137"/>
      <c r="JXE38" s="137"/>
      <c r="JXF38" s="137"/>
      <c r="JXG38" s="137"/>
      <c r="JXH38" s="137"/>
      <c r="JXI38" s="137"/>
      <c r="JXJ38" s="137"/>
      <c r="JXK38" s="137"/>
      <c r="JXL38" s="137"/>
      <c r="JXM38" s="137"/>
      <c r="JXN38" s="137"/>
      <c r="JXO38" s="137"/>
      <c r="JXP38" s="137"/>
      <c r="JXQ38" s="137"/>
      <c r="JXR38" s="137"/>
      <c r="JXS38" s="137"/>
      <c r="JXT38" s="137"/>
      <c r="JXU38" s="137"/>
      <c r="JXV38" s="137"/>
      <c r="JXW38" s="137"/>
      <c r="JXX38" s="137"/>
      <c r="JXY38" s="137"/>
      <c r="JXZ38" s="137"/>
      <c r="JYA38" s="137"/>
      <c r="JYB38" s="137"/>
      <c r="JYC38" s="137"/>
      <c r="JYD38" s="137"/>
      <c r="JYE38" s="137"/>
      <c r="JYF38" s="137"/>
      <c r="JYG38" s="137"/>
      <c r="JYH38" s="137"/>
      <c r="JYI38" s="137"/>
      <c r="JYJ38" s="137"/>
      <c r="JYK38" s="137"/>
      <c r="JYL38" s="137"/>
      <c r="JYM38" s="137"/>
      <c r="JYN38" s="137"/>
      <c r="JYO38" s="137"/>
      <c r="JYP38" s="137"/>
      <c r="JYQ38" s="137"/>
      <c r="JYR38" s="137"/>
      <c r="JYS38" s="137"/>
      <c r="JYT38" s="137"/>
      <c r="JYU38" s="137"/>
      <c r="JYV38" s="137"/>
      <c r="JYW38" s="137"/>
      <c r="JYX38" s="137"/>
      <c r="JYY38" s="137"/>
      <c r="JYZ38" s="137"/>
      <c r="JZA38" s="137"/>
      <c r="JZB38" s="137"/>
      <c r="JZC38" s="137"/>
      <c r="JZD38" s="137"/>
      <c r="JZE38" s="137"/>
      <c r="JZF38" s="137"/>
      <c r="JZG38" s="137"/>
      <c r="JZH38" s="137"/>
      <c r="JZI38" s="137"/>
      <c r="JZJ38" s="137"/>
      <c r="JZK38" s="137"/>
      <c r="JZL38" s="137"/>
      <c r="JZM38" s="137"/>
      <c r="JZN38" s="137"/>
      <c r="JZO38" s="137"/>
      <c r="JZP38" s="137"/>
      <c r="JZQ38" s="137"/>
      <c r="JZR38" s="137"/>
      <c r="JZS38" s="137"/>
      <c r="JZT38" s="137"/>
      <c r="JZU38" s="137"/>
      <c r="JZV38" s="137"/>
      <c r="JZW38" s="137"/>
      <c r="JZX38" s="137"/>
      <c r="JZY38" s="137"/>
      <c r="JZZ38" s="137"/>
      <c r="KAA38" s="137"/>
      <c r="KAB38" s="137"/>
      <c r="KAC38" s="137"/>
      <c r="KAD38" s="137"/>
      <c r="KAE38" s="137"/>
      <c r="KAF38" s="137"/>
      <c r="KAG38" s="137"/>
      <c r="KAH38" s="137"/>
      <c r="KAI38" s="137"/>
      <c r="KAJ38" s="137"/>
      <c r="KAK38" s="137"/>
      <c r="KAL38" s="137"/>
      <c r="KAM38" s="137"/>
      <c r="KAN38" s="137"/>
      <c r="KAO38" s="137"/>
      <c r="KAP38" s="137"/>
      <c r="KAQ38" s="137"/>
      <c r="KAR38" s="137"/>
      <c r="KAS38" s="137"/>
      <c r="KAT38" s="137"/>
      <c r="KAU38" s="137"/>
      <c r="KAV38" s="137"/>
      <c r="KAW38" s="137"/>
      <c r="KAX38" s="137"/>
      <c r="KAY38" s="137"/>
      <c r="KAZ38" s="137"/>
      <c r="KBA38" s="137"/>
      <c r="KBB38" s="137"/>
      <c r="KBC38" s="137"/>
      <c r="KBD38" s="137"/>
      <c r="KBE38" s="137"/>
      <c r="KBF38" s="137"/>
      <c r="KBG38" s="137"/>
      <c r="KBH38" s="137"/>
      <c r="KBI38" s="137"/>
      <c r="KBJ38" s="137"/>
      <c r="KBK38" s="137"/>
      <c r="KBL38" s="137"/>
      <c r="KBM38" s="137"/>
      <c r="KBN38" s="137"/>
      <c r="KBO38" s="137"/>
      <c r="KBP38" s="137"/>
      <c r="KBQ38" s="137"/>
      <c r="KBR38" s="137"/>
      <c r="KBS38" s="137"/>
      <c r="KBT38" s="137"/>
      <c r="KBU38" s="137"/>
      <c r="KBV38" s="137"/>
      <c r="KBW38" s="137"/>
      <c r="KBX38" s="137"/>
      <c r="KBY38" s="137"/>
      <c r="KBZ38" s="137"/>
      <c r="KCA38" s="137"/>
      <c r="KCB38" s="137"/>
      <c r="KCC38" s="137"/>
      <c r="KCD38" s="137"/>
      <c r="KCE38" s="137"/>
      <c r="KCF38" s="137"/>
      <c r="KCG38" s="137"/>
      <c r="KCH38" s="137"/>
      <c r="KCI38" s="137"/>
      <c r="KCJ38" s="137"/>
      <c r="KCK38" s="137"/>
      <c r="KCL38" s="137"/>
      <c r="KCM38" s="137"/>
      <c r="KCN38" s="137"/>
      <c r="KCO38" s="137"/>
      <c r="KCP38" s="137"/>
      <c r="KCQ38" s="137"/>
      <c r="KCR38" s="137"/>
      <c r="KCS38" s="137"/>
      <c r="KCT38" s="137"/>
      <c r="KCU38" s="137"/>
      <c r="KCV38" s="137"/>
      <c r="KCW38" s="137"/>
      <c r="KCX38" s="137"/>
      <c r="KCY38" s="137"/>
      <c r="KCZ38" s="137"/>
      <c r="KDA38" s="137"/>
      <c r="KDB38" s="137"/>
      <c r="KDC38" s="137"/>
      <c r="KDD38" s="137"/>
      <c r="KDE38" s="137"/>
      <c r="KDF38" s="137"/>
      <c r="KDG38" s="137"/>
      <c r="KDH38" s="137"/>
      <c r="KDI38" s="137"/>
      <c r="KDJ38" s="137"/>
      <c r="KDK38" s="137"/>
      <c r="KDL38" s="137"/>
      <c r="KDM38" s="137"/>
      <c r="KDN38" s="137"/>
      <c r="KDO38" s="137"/>
      <c r="KDP38" s="137"/>
      <c r="KDQ38" s="137"/>
      <c r="KDR38" s="137"/>
      <c r="KDS38" s="137"/>
      <c r="KDT38" s="137"/>
      <c r="KDU38" s="137"/>
      <c r="KDV38" s="137"/>
      <c r="KDW38" s="137"/>
      <c r="KDX38" s="137"/>
      <c r="KDY38" s="137"/>
      <c r="KDZ38" s="137"/>
      <c r="KEA38" s="137"/>
      <c r="KEB38" s="137"/>
      <c r="KEC38" s="137"/>
      <c r="KED38" s="137"/>
      <c r="KEE38" s="137"/>
      <c r="KEF38" s="137"/>
      <c r="KEG38" s="137"/>
      <c r="KEH38" s="137"/>
      <c r="KEI38" s="137"/>
      <c r="KEJ38" s="137"/>
      <c r="KEK38" s="137"/>
      <c r="KEL38" s="137"/>
      <c r="KEM38" s="137"/>
      <c r="KEN38" s="137"/>
      <c r="KEO38" s="137"/>
      <c r="KEP38" s="137"/>
      <c r="KEQ38" s="137"/>
      <c r="KER38" s="137"/>
      <c r="KES38" s="137"/>
      <c r="KET38" s="137"/>
      <c r="KEU38" s="137"/>
      <c r="KEV38" s="137"/>
      <c r="KEW38" s="137"/>
      <c r="KEX38" s="137"/>
      <c r="KEY38" s="137"/>
      <c r="KEZ38" s="137"/>
      <c r="KFA38" s="137"/>
      <c r="KFB38" s="137"/>
      <c r="KFC38" s="137"/>
      <c r="KFD38" s="137"/>
      <c r="KFE38" s="137"/>
      <c r="KFF38" s="137"/>
      <c r="KFG38" s="137"/>
      <c r="KFH38" s="137"/>
      <c r="KFI38" s="137"/>
      <c r="KFJ38" s="137"/>
      <c r="KFK38" s="137"/>
      <c r="KFL38" s="137"/>
      <c r="KFM38" s="137"/>
      <c r="KFN38" s="137"/>
      <c r="KFO38" s="137"/>
      <c r="KFP38" s="137"/>
      <c r="KFQ38" s="137"/>
      <c r="KFR38" s="137"/>
      <c r="KFS38" s="137"/>
      <c r="KFT38" s="137"/>
      <c r="KFU38" s="137"/>
      <c r="KFV38" s="137"/>
      <c r="KFW38" s="137"/>
      <c r="KFX38" s="137"/>
      <c r="KFY38" s="137"/>
      <c r="KFZ38" s="137"/>
      <c r="KGA38" s="137"/>
      <c r="KGB38" s="137"/>
      <c r="KGC38" s="137"/>
      <c r="KGD38" s="137"/>
      <c r="KGE38" s="137"/>
      <c r="KGF38" s="137"/>
      <c r="KGG38" s="137"/>
      <c r="KGH38" s="137"/>
      <c r="KGI38" s="137"/>
      <c r="KGJ38" s="137"/>
      <c r="KGK38" s="137"/>
      <c r="KGL38" s="137"/>
      <c r="KGM38" s="137"/>
      <c r="KGN38" s="137"/>
      <c r="KGO38" s="137"/>
      <c r="KGP38" s="137"/>
      <c r="KGQ38" s="137"/>
      <c r="KGR38" s="137"/>
      <c r="KGS38" s="137"/>
      <c r="KGT38" s="137"/>
      <c r="KGU38" s="137"/>
      <c r="KGV38" s="137"/>
      <c r="KGW38" s="137"/>
      <c r="KGX38" s="137"/>
      <c r="KGY38" s="137"/>
      <c r="KGZ38" s="137"/>
      <c r="KHA38" s="137"/>
      <c r="KHB38" s="137"/>
      <c r="KHC38" s="137"/>
      <c r="KHD38" s="137"/>
      <c r="KHE38" s="137"/>
      <c r="KHF38" s="137"/>
      <c r="KHG38" s="137"/>
      <c r="KHH38" s="137"/>
      <c r="KHI38" s="137"/>
      <c r="KHJ38" s="137"/>
      <c r="KHK38" s="137"/>
      <c r="KHL38" s="137"/>
      <c r="KHM38" s="137"/>
      <c r="KHN38" s="137"/>
      <c r="KHO38" s="137"/>
      <c r="KHP38" s="137"/>
      <c r="KHQ38" s="137"/>
      <c r="KHR38" s="137"/>
      <c r="KHS38" s="137"/>
      <c r="KHT38" s="137"/>
      <c r="KHU38" s="137"/>
      <c r="KHV38" s="137"/>
      <c r="KHW38" s="137"/>
      <c r="KHX38" s="137"/>
      <c r="KHY38" s="137"/>
      <c r="KHZ38" s="137"/>
      <c r="KIA38" s="137"/>
      <c r="KIB38" s="137"/>
      <c r="KIC38" s="137"/>
      <c r="KID38" s="137"/>
      <c r="KIE38" s="137"/>
      <c r="KIF38" s="137"/>
      <c r="KIG38" s="137"/>
      <c r="KIH38" s="137"/>
      <c r="KII38" s="137"/>
      <c r="KIJ38" s="137"/>
      <c r="KIK38" s="137"/>
      <c r="KIL38" s="137"/>
      <c r="KIM38" s="137"/>
      <c r="KIN38" s="137"/>
      <c r="KIO38" s="137"/>
      <c r="KIP38" s="137"/>
      <c r="KIQ38" s="137"/>
      <c r="KIR38" s="137"/>
      <c r="KIS38" s="137"/>
      <c r="KIT38" s="137"/>
      <c r="KIU38" s="137"/>
      <c r="KIV38" s="137"/>
      <c r="KIW38" s="137"/>
      <c r="KIX38" s="137"/>
      <c r="KIY38" s="137"/>
      <c r="KIZ38" s="137"/>
      <c r="KJA38" s="137"/>
      <c r="KJB38" s="137"/>
      <c r="KJC38" s="137"/>
      <c r="KJD38" s="137"/>
      <c r="KJE38" s="137"/>
      <c r="KJF38" s="137"/>
      <c r="KJG38" s="137"/>
      <c r="KJH38" s="137"/>
      <c r="KJI38" s="137"/>
      <c r="KJJ38" s="137"/>
      <c r="KJK38" s="137"/>
      <c r="KJL38" s="137"/>
      <c r="KJM38" s="137"/>
      <c r="KJN38" s="137"/>
      <c r="KJO38" s="137"/>
      <c r="KJP38" s="137"/>
      <c r="KJQ38" s="137"/>
      <c r="KJR38" s="137"/>
      <c r="KJS38" s="137"/>
      <c r="KJT38" s="137"/>
      <c r="KJU38" s="137"/>
      <c r="KJV38" s="137"/>
      <c r="KJW38" s="137"/>
      <c r="KJX38" s="137"/>
      <c r="KJY38" s="137"/>
      <c r="KJZ38" s="137"/>
      <c r="KKA38" s="137"/>
      <c r="KKB38" s="137"/>
      <c r="KKC38" s="137"/>
      <c r="KKD38" s="137"/>
      <c r="KKE38" s="137"/>
      <c r="KKF38" s="137"/>
      <c r="KKG38" s="137"/>
      <c r="KKH38" s="137"/>
      <c r="KKI38" s="137"/>
      <c r="KKJ38" s="137"/>
      <c r="KKK38" s="137"/>
      <c r="KKL38" s="137"/>
      <c r="KKM38" s="137"/>
      <c r="KKN38" s="137"/>
      <c r="KKO38" s="137"/>
      <c r="KKP38" s="137"/>
      <c r="KKQ38" s="137"/>
      <c r="KKR38" s="137"/>
      <c r="KKS38" s="137"/>
      <c r="KKT38" s="137"/>
      <c r="KKU38" s="137"/>
      <c r="KKV38" s="137"/>
      <c r="KKW38" s="137"/>
      <c r="KKX38" s="137"/>
      <c r="KKY38" s="137"/>
      <c r="KKZ38" s="137"/>
      <c r="KLA38" s="137"/>
      <c r="KLB38" s="137"/>
      <c r="KLC38" s="137"/>
      <c r="KLD38" s="137"/>
      <c r="KLE38" s="137"/>
      <c r="KLF38" s="137"/>
      <c r="KLG38" s="137"/>
      <c r="KLH38" s="137"/>
      <c r="KLI38" s="137"/>
      <c r="KLJ38" s="137"/>
      <c r="KLK38" s="137"/>
      <c r="KLL38" s="137"/>
      <c r="KLM38" s="137"/>
      <c r="KLN38" s="137"/>
      <c r="KLO38" s="137"/>
      <c r="KLP38" s="137"/>
      <c r="KLQ38" s="137"/>
      <c r="KLR38" s="137"/>
      <c r="KLS38" s="137"/>
      <c r="KLT38" s="137"/>
      <c r="KLU38" s="137"/>
      <c r="KLV38" s="137"/>
      <c r="KLW38" s="137"/>
      <c r="KLX38" s="137"/>
      <c r="KLY38" s="137"/>
      <c r="KLZ38" s="137"/>
      <c r="KMA38" s="137"/>
      <c r="KMB38" s="137"/>
      <c r="KMC38" s="137"/>
      <c r="KMD38" s="137"/>
      <c r="KME38" s="137"/>
      <c r="KMF38" s="137"/>
      <c r="KMG38" s="137"/>
      <c r="KMH38" s="137"/>
      <c r="KMI38" s="137"/>
      <c r="KMJ38" s="137"/>
      <c r="KMK38" s="137"/>
      <c r="KML38" s="137"/>
      <c r="KMM38" s="137"/>
      <c r="KMN38" s="137"/>
      <c r="KMO38" s="137"/>
      <c r="KMP38" s="137"/>
      <c r="KMQ38" s="137"/>
      <c r="KMR38" s="137"/>
      <c r="KMS38" s="137"/>
      <c r="KMT38" s="137"/>
      <c r="KMU38" s="137"/>
      <c r="KMV38" s="137"/>
      <c r="KMW38" s="137"/>
      <c r="KMX38" s="137"/>
      <c r="KMY38" s="137"/>
      <c r="KMZ38" s="137"/>
      <c r="KNA38" s="137"/>
      <c r="KNB38" s="137"/>
      <c r="KNC38" s="137"/>
      <c r="KND38" s="137"/>
      <c r="KNE38" s="137"/>
      <c r="KNF38" s="137"/>
      <c r="KNG38" s="137"/>
      <c r="KNH38" s="137"/>
      <c r="KNI38" s="137"/>
      <c r="KNJ38" s="137"/>
      <c r="KNK38" s="137"/>
      <c r="KNL38" s="137"/>
      <c r="KNM38" s="137"/>
      <c r="KNN38" s="137"/>
      <c r="KNO38" s="137"/>
      <c r="KNP38" s="137"/>
      <c r="KNQ38" s="137"/>
      <c r="KNR38" s="137"/>
      <c r="KNS38" s="137"/>
      <c r="KNT38" s="137"/>
      <c r="KNU38" s="137"/>
      <c r="KNV38" s="137"/>
      <c r="KNW38" s="137"/>
      <c r="KNX38" s="137"/>
      <c r="KNY38" s="137"/>
      <c r="KNZ38" s="137"/>
      <c r="KOA38" s="137"/>
      <c r="KOB38" s="137"/>
      <c r="KOC38" s="137"/>
      <c r="KOD38" s="137"/>
      <c r="KOE38" s="137"/>
      <c r="KOF38" s="137"/>
      <c r="KOG38" s="137"/>
      <c r="KOH38" s="137"/>
      <c r="KOI38" s="137"/>
      <c r="KOJ38" s="137"/>
      <c r="KOK38" s="137"/>
      <c r="KOL38" s="137"/>
      <c r="KOM38" s="137"/>
      <c r="KON38" s="137"/>
      <c r="KOO38" s="137"/>
      <c r="KOP38" s="137"/>
      <c r="KOQ38" s="137"/>
      <c r="KOR38" s="137"/>
      <c r="KOS38" s="137"/>
      <c r="KOT38" s="137"/>
      <c r="KOU38" s="137"/>
      <c r="KOV38" s="137"/>
      <c r="KOW38" s="137"/>
      <c r="KOX38" s="137"/>
      <c r="KOY38" s="137"/>
      <c r="KOZ38" s="137"/>
      <c r="KPA38" s="137"/>
      <c r="KPB38" s="137"/>
      <c r="KPC38" s="137"/>
      <c r="KPD38" s="137"/>
      <c r="KPE38" s="137"/>
      <c r="KPF38" s="137"/>
      <c r="KPG38" s="137"/>
      <c r="KPH38" s="137"/>
      <c r="KPI38" s="137"/>
      <c r="KPJ38" s="137"/>
      <c r="KPK38" s="137"/>
      <c r="KPL38" s="137"/>
      <c r="KPM38" s="137"/>
      <c r="KPN38" s="137"/>
      <c r="KPO38" s="137"/>
      <c r="KPP38" s="137"/>
      <c r="KPQ38" s="137"/>
      <c r="KPR38" s="137"/>
      <c r="KPS38" s="137"/>
      <c r="KPT38" s="137"/>
      <c r="KPU38" s="137"/>
      <c r="KPV38" s="137"/>
      <c r="KPW38" s="137"/>
      <c r="KPX38" s="137"/>
      <c r="KPY38" s="137"/>
      <c r="KPZ38" s="137"/>
      <c r="KQA38" s="137"/>
      <c r="KQB38" s="137"/>
      <c r="KQC38" s="137"/>
      <c r="KQD38" s="137"/>
      <c r="KQE38" s="137"/>
      <c r="KQF38" s="137"/>
      <c r="KQG38" s="137"/>
      <c r="KQH38" s="137"/>
      <c r="KQI38" s="137"/>
      <c r="KQJ38" s="137"/>
      <c r="KQK38" s="137"/>
      <c r="KQL38" s="137"/>
      <c r="KQM38" s="137"/>
      <c r="KQN38" s="137"/>
      <c r="KQO38" s="137"/>
      <c r="KQP38" s="137"/>
      <c r="KQQ38" s="137"/>
      <c r="KQR38" s="137"/>
      <c r="KQS38" s="137"/>
      <c r="KQT38" s="137"/>
      <c r="KQU38" s="137"/>
      <c r="KQV38" s="137"/>
      <c r="KQW38" s="137"/>
      <c r="KQX38" s="137"/>
      <c r="KQY38" s="137"/>
      <c r="KQZ38" s="137"/>
      <c r="KRA38" s="137"/>
      <c r="KRB38" s="137"/>
      <c r="KRC38" s="137"/>
      <c r="KRD38" s="137"/>
      <c r="KRE38" s="137"/>
      <c r="KRF38" s="137"/>
      <c r="KRG38" s="137"/>
      <c r="KRH38" s="137"/>
      <c r="KRI38" s="137"/>
      <c r="KRJ38" s="137"/>
      <c r="KRK38" s="137"/>
      <c r="KRL38" s="137"/>
      <c r="KRM38" s="137"/>
      <c r="KRN38" s="137"/>
      <c r="KRO38" s="137"/>
      <c r="KRP38" s="137"/>
      <c r="KRQ38" s="137"/>
      <c r="KRR38" s="137"/>
      <c r="KRS38" s="137"/>
      <c r="KRT38" s="137"/>
      <c r="KRU38" s="137"/>
      <c r="KRV38" s="137"/>
      <c r="KRW38" s="137"/>
      <c r="KRX38" s="137"/>
      <c r="KRY38" s="137"/>
      <c r="KRZ38" s="137"/>
      <c r="KSA38" s="137"/>
      <c r="KSB38" s="137"/>
      <c r="KSC38" s="137"/>
      <c r="KSD38" s="137"/>
      <c r="KSE38" s="137"/>
      <c r="KSF38" s="137"/>
      <c r="KSG38" s="137"/>
      <c r="KSH38" s="137"/>
      <c r="KSI38" s="137"/>
      <c r="KSJ38" s="137"/>
      <c r="KSK38" s="137"/>
      <c r="KSL38" s="137"/>
      <c r="KSM38" s="137"/>
      <c r="KSN38" s="137"/>
      <c r="KSO38" s="137"/>
      <c r="KSP38" s="137"/>
      <c r="KSQ38" s="137"/>
      <c r="KSR38" s="137"/>
      <c r="KSS38" s="137"/>
      <c r="KST38" s="137"/>
      <c r="KSU38" s="137"/>
      <c r="KSV38" s="137"/>
      <c r="KSW38" s="137"/>
      <c r="KSX38" s="137"/>
      <c r="KSY38" s="137"/>
      <c r="KSZ38" s="137"/>
      <c r="KTA38" s="137"/>
      <c r="KTB38" s="137"/>
      <c r="KTC38" s="137"/>
      <c r="KTD38" s="137"/>
      <c r="KTE38" s="137"/>
      <c r="KTF38" s="137"/>
      <c r="KTG38" s="137"/>
      <c r="KTH38" s="137"/>
      <c r="KTI38" s="137"/>
      <c r="KTJ38" s="137"/>
      <c r="KTK38" s="137"/>
      <c r="KTL38" s="137"/>
      <c r="KTM38" s="137"/>
      <c r="KTN38" s="137"/>
      <c r="KTO38" s="137"/>
      <c r="KTP38" s="137"/>
      <c r="KTQ38" s="137"/>
      <c r="KTR38" s="137"/>
      <c r="KTS38" s="137"/>
      <c r="KTT38" s="137"/>
      <c r="KTU38" s="137"/>
      <c r="KTV38" s="137"/>
      <c r="KTW38" s="137"/>
      <c r="KTX38" s="137"/>
      <c r="KTY38" s="137"/>
      <c r="KTZ38" s="137"/>
      <c r="KUA38" s="137"/>
      <c r="KUB38" s="137"/>
      <c r="KUC38" s="137"/>
      <c r="KUD38" s="137"/>
      <c r="KUE38" s="137"/>
      <c r="KUF38" s="137"/>
      <c r="KUG38" s="137"/>
      <c r="KUH38" s="137"/>
      <c r="KUI38" s="137"/>
      <c r="KUJ38" s="137"/>
      <c r="KUK38" s="137"/>
      <c r="KUL38" s="137"/>
      <c r="KUM38" s="137"/>
      <c r="KUN38" s="137"/>
      <c r="KUO38" s="137"/>
      <c r="KUP38" s="137"/>
      <c r="KUQ38" s="137"/>
      <c r="KUR38" s="137"/>
      <c r="KUS38" s="137"/>
      <c r="KUT38" s="137"/>
      <c r="KUU38" s="137"/>
      <c r="KUV38" s="137"/>
      <c r="KUW38" s="137"/>
      <c r="KUX38" s="137"/>
      <c r="KUY38" s="137"/>
      <c r="KUZ38" s="137"/>
      <c r="KVA38" s="137"/>
      <c r="KVB38" s="137"/>
      <c r="KVC38" s="137"/>
      <c r="KVD38" s="137"/>
      <c r="KVE38" s="137"/>
      <c r="KVF38" s="137"/>
      <c r="KVG38" s="137"/>
      <c r="KVH38" s="137"/>
      <c r="KVI38" s="137"/>
      <c r="KVJ38" s="137"/>
      <c r="KVK38" s="137"/>
      <c r="KVL38" s="137"/>
      <c r="KVM38" s="137"/>
      <c r="KVN38" s="137"/>
      <c r="KVO38" s="137"/>
      <c r="KVP38" s="137"/>
      <c r="KVQ38" s="137"/>
      <c r="KVR38" s="137"/>
      <c r="KVS38" s="137"/>
      <c r="KVT38" s="137"/>
      <c r="KVU38" s="137"/>
      <c r="KVV38" s="137"/>
      <c r="KVW38" s="137"/>
      <c r="KVX38" s="137"/>
      <c r="KVY38" s="137"/>
      <c r="KVZ38" s="137"/>
      <c r="KWA38" s="137"/>
      <c r="KWB38" s="137"/>
      <c r="KWC38" s="137"/>
      <c r="KWD38" s="137"/>
      <c r="KWE38" s="137"/>
      <c r="KWF38" s="137"/>
      <c r="KWG38" s="137"/>
      <c r="KWH38" s="137"/>
      <c r="KWI38" s="137"/>
      <c r="KWJ38" s="137"/>
      <c r="KWK38" s="137"/>
      <c r="KWL38" s="137"/>
      <c r="KWM38" s="137"/>
      <c r="KWN38" s="137"/>
      <c r="KWO38" s="137"/>
      <c r="KWP38" s="137"/>
      <c r="KWQ38" s="137"/>
      <c r="KWR38" s="137"/>
      <c r="KWS38" s="137"/>
      <c r="KWT38" s="137"/>
      <c r="KWU38" s="137"/>
      <c r="KWV38" s="137"/>
      <c r="KWW38" s="137"/>
      <c r="KWX38" s="137"/>
      <c r="KWY38" s="137"/>
      <c r="KWZ38" s="137"/>
      <c r="KXA38" s="137"/>
      <c r="KXB38" s="137"/>
      <c r="KXC38" s="137"/>
      <c r="KXD38" s="137"/>
      <c r="KXE38" s="137"/>
      <c r="KXF38" s="137"/>
      <c r="KXG38" s="137"/>
      <c r="KXH38" s="137"/>
      <c r="KXI38" s="137"/>
      <c r="KXJ38" s="137"/>
      <c r="KXK38" s="137"/>
      <c r="KXL38" s="137"/>
      <c r="KXM38" s="137"/>
      <c r="KXN38" s="137"/>
      <c r="KXO38" s="137"/>
      <c r="KXP38" s="137"/>
      <c r="KXQ38" s="137"/>
      <c r="KXR38" s="137"/>
      <c r="KXS38" s="137"/>
      <c r="KXT38" s="137"/>
      <c r="KXU38" s="137"/>
      <c r="KXV38" s="137"/>
      <c r="KXW38" s="137"/>
      <c r="KXX38" s="137"/>
      <c r="KXY38" s="137"/>
      <c r="KXZ38" s="137"/>
      <c r="KYA38" s="137"/>
      <c r="KYB38" s="137"/>
      <c r="KYC38" s="137"/>
      <c r="KYD38" s="137"/>
      <c r="KYE38" s="137"/>
      <c r="KYF38" s="137"/>
      <c r="KYG38" s="137"/>
      <c r="KYH38" s="137"/>
      <c r="KYI38" s="137"/>
      <c r="KYJ38" s="137"/>
      <c r="KYK38" s="137"/>
      <c r="KYL38" s="137"/>
      <c r="KYM38" s="137"/>
      <c r="KYN38" s="137"/>
      <c r="KYO38" s="137"/>
      <c r="KYP38" s="137"/>
      <c r="KYQ38" s="137"/>
      <c r="KYR38" s="137"/>
      <c r="KYS38" s="137"/>
      <c r="KYT38" s="137"/>
      <c r="KYU38" s="137"/>
      <c r="KYV38" s="137"/>
      <c r="KYW38" s="137"/>
      <c r="KYX38" s="137"/>
      <c r="KYY38" s="137"/>
      <c r="KYZ38" s="137"/>
      <c r="KZA38" s="137"/>
      <c r="KZB38" s="137"/>
      <c r="KZC38" s="137"/>
      <c r="KZD38" s="137"/>
      <c r="KZE38" s="137"/>
      <c r="KZF38" s="137"/>
      <c r="KZG38" s="137"/>
      <c r="KZH38" s="137"/>
      <c r="KZI38" s="137"/>
      <c r="KZJ38" s="137"/>
      <c r="KZK38" s="137"/>
      <c r="KZL38" s="137"/>
      <c r="KZM38" s="137"/>
      <c r="KZN38" s="137"/>
      <c r="KZO38" s="137"/>
      <c r="KZP38" s="137"/>
      <c r="KZQ38" s="137"/>
      <c r="KZR38" s="137"/>
      <c r="KZS38" s="137"/>
      <c r="KZT38" s="137"/>
      <c r="KZU38" s="137"/>
      <c r="KZV38" s="137"/>
      <c r="KZW38" s="137"/>
      <c r="KZX38" s="137"/>
      <c r="KZY38" s="137"/>
      <c r="KZZ38" s="137"/>
      <c r="LAA38" s="137"/>
      <c r="LAB38" s="137"/>
      <c r="LAC38" s="137"/>
      <c r="LAD38" s="137"/>
      <c r="LAE38" s="137"/>
      <c r="LAF38" s="137"/>
      <c r="LAG38" s="137"/>
      <c r="LAH38" s="137"/>
      <c r="LAI38" s="137"/>
      <c r="LAJ38" s="137"/>
      <c r="LAK38" s="137"/>
      <c r="LAL38" s="137"/>
      <c r="LAM38" s="137"/>
      <c r="LAN38" s="137"/>
      <c r="LAO38" s="137"/>
      <c r="LAP38" s="137"/>
      <c r="LAQ38" s="137"/>
      <c r="LAR38" s="137"/>
      <c r="LAS38" s="137"/>
      <c r="LAT38" s="137"/>
      <c r="LAU38" s="137"/>
      <c r="LAV38" s="137"/>
      <c r="LAW38" s="137"/>
      <c r="LAX38" s="137"/>
      <c r="LAY38" s="137"/>
      <c r="LAZ38" s="137"/>
      <c r="LBA38" s="137"/>
      <c r="LBB38" s="137"/>
      <c r="LBC38" s="137"/>
      <c r="LBD38" s="137"/>
      <c r="LBE38" s="137"/>
      <c r="LBF38" s="137"/>
      <c r="LBG38" s="137"/>
      <c r="LBH38" s="137"/>
      <c r="LBI38" s="137"/>
      <c r="LBJ38" s="137"/>
      <c r="LBK38" s="137"/>
      <c r="LBL38" s="137"/>
      <c r="LBM38" s="137"/>
      <c r="LBN38" s="137"/>
      <c r="LBO38" s="137"/>
      <c r="LBP38" s="137"/>
      <c r="LBQ38" s="137"/>
      <c r="LBR38" s="137"/>
      <c r="LBS38" s="137"/>
      <c r="LBT38" s="137"/>
      <c r="LBU38" s="137"/>
      <c r="LBV38" s="137"/>
      <c r="LBW38" s="137"/>
      <c r="LBX38" s="137"/>
      <c r="LBY38" s="137"/>
      <c r="LBZ38" s="137"/>
      <c r="LCA38" s="137"/>
      <c r="LCB38" s="137"/>
      <c r="LCC38" s="137"/>
      <c r="LCD38" s="137"/>
      <c r="LCE38" s="137"/>
      <c r="LCF38" s="137"/>
      <c r="LCG38" s="137"/>
      <c r="LCH38" s="137"/>
      <c r="LCI38" s="137"/>
      <c r="LCJ38" s="137"/>
      <c r="LCK38" s="137"/>
      <c r="LCL38" s="137"/>
      <c r="LCM38" s="137"/>
      <c r="LCN38" s="137"/>
      <c r="LCO38" s="137"/>
      <c r="LCP38" s="137"/>
      <c r="LCQ38" s="137"/>
      <c r="LCR38" s="137"/>
      <c r="LCS38" s="137"/>
      <c r="LCT38" s="137"/>
      <c r="LCU38" s="137"/>
      <c r="LCV38" s="137"/>
      <c r="LCW38" s="137"/>
      <c r="LCX38" s="137"/>
      <c r="LCY38" s="137"/>
      <c r="LCZ38" s="137"/>
      <c r="LDA38" s="137"/>
      <c r="LDB38" s="137"/>
      <c r="LDC38" s="137"/>
      <c r="LDD38" s="137"/>
      <c r="LDE38" s="137"/>
      <c r="LDF38" s="137"/>
      <c r="LDG38" s="137"/>
      <c r="LDH38" s="137"/>
      <c r="LDI38" s="137"/>
      <c r="LDJ38" s="137"/>
      <c r="LDK38" s="137"/>
      <c r="LDL38" s="137"/>
      <c r="LDM38" s="137"/>
      <c r="LDN38" s="137"/>
      <c r="LDO38" s="137"/>
      <c r="LDP38" s="137"/>
      <c r="LDQ38" s="137"/>
      <c r="LDR38" s="137"/>
      <c r="LDS38" s="137"/>
      <c r="LDT38" s="137"/>
      <c r="LDU38" s="137"/>
      <c r="LDV38" s="137"/>
      <c r="LDW38" s="137"/>
      <c r="LDX38" s="137"/>
      <c r="LDY38" s="137"/>
      <c r="LDZ38" s="137"/>
      <c r="LEA38" s="137"/>
      <c r="LEB38" s="137"/>
      <c r="LEC38" s="137"/>
      <c r="LED38" s="137"/>
      <c r="LEE38" s="137"/>
      <c r="LEF38" s="137"/>
      <c r="LEG38" s="137"/>
      <c r="LEH38" s="137"/>
      <c r="LEI38" s="137"/>
      <c r="LEJ38" s="137"/>
      <c r="LEK38" s="137"/>
      <c r="LEL38" s="137"/>
      <c r="LEM38" s="137"/>
      <c r="LEN38" s="137"/>
      <c r="LEO38" s="137"/>
      <c r="LEP38" s="137"/>
      <c r="LEQ38" s="137"/>
      <c r="LER38" s="137"/>
      <c r="LES38" s="137"/>
      <c r="LET38" s="137"/>
      <c r="LEU38" s="137"/>
      <c r="LEV38" s="137"/>
      <c r="LEW38" s="137"/>
      <c r="LEX38" s="137"/>
      <c r="LEY38" s="137"/>
      <c r="LEZ38" s="137"/>
      <c r="LFA38" s="137"/>
      <c r="LFB38" s="137"/>
      <c r="LFC38" s="137"/>
      <c r="LFD38" s="137"/>
      <c r="LFE38" s="137"/>
      <c r="LFF38" s="137"/>
      <c r="LFG38" s="137"/>
      <c r="LFH38" s="137"/>
      <c r="LFI38" s="137"/>
      <c r="LFJ38" s="137"/>
      <c r="LFK38" s="137"/>
      <c r="LFL38" s="137"/>
      <c r="LFM38" s="137"/>
      <c r="LFN38" s="137"/>
      <c r="LFO38" s="137"/>
      <c r="LFP38" s="137"/>
      <c r="LFQ38" s="137"/>
      <c r="LFR38" s="137"/>
      <c r="LFS38" s="137"/>
      <c r="LFT38" s="137"/>
      <c r="LFU38" s="137"/>
      <c r="LFV38" s="137"/>
      <c r="LFW38" s="137"/>
      <c r="LFX38" s="137"/>
      <c r="LFY38" s="137"/>
      <c r="LFZ38" s="137"/>
      <c r="LGA38" s="137"/>
      <c r="LGB38" s="137"/>
      <c r="LGC38" s="137"/>
      <c r="LGD38" s="137"/>
      <c r="LGE38" s="137"/>
      <c r="LGF38" s="137"/>
      <c r="LGG38" s="137"/>
      <c r="LGH38" s="137"/>
      <c r="LGI38" s="137"/>
      <c r="LGJ38" s="137"/>
      <c r="LGK38" s="137"/>
      <c r="LGL38" s="137"/>
      <c r="LGM38" s="137"/>
      <c r="LGN38" s="137"/>
      <c r="LGO38" s="137"/>
      <c r="LGP38" s="137"/>
      <c r="LGQ38" s="137"/>
      <c r="LGR38" s="137"/>
      <c r="LGS38" s="137"/>
      <c r="LGT38" s="137"/>
      <c r="LGU38" s="137"/>
      <c r="LGV38" s="137"/>
      <c r="LGW38" s="137"/>
      <c r="LGX38" s="137"/>
      <c r="LGY38" s="137"/>
      <c r="LGZ38" s="137"/>
      <c r="LHA38" s="137"/>
      <c r="LHB38" s="137"/>
      <c r="LHC38" s="137"/>
      <c r="LHD38" s="137"/>
      <c r="LHE38" s="137"/>
      <c r="LHF38" s="137"/>
      <c r="LHG38" s="137"/>
      <c r="LHH38" s="137"/>
      <c r="LHI38" s="137"/>
      <c r="LHJ38" s="137"/>
      <c r="LHK38" s="137"/>
      <c r="LHL38" s="137"/>
      <c r="LHM38" s="137"/>
      <c r="LHN38" s="137"/>
      <c r="LHO38" s="137"/>
      <c r="LHP38" s="137"/>
      <c r="LHQ38" s="137"/>
      <c r="LHR38" s="137"/>
      <c r="LHS38" s="137"/>
      <c r="LHT38" s="137"/>
      <c r="LHU38" s="137"/>
      <c r="LHV38" s="137"/>
      <c r="LHW38" s="137"/>
      <c r="LHX38" s="137"/>
      <c r="LHY38" s="137"/>
      <c r="LHZ38" s="137"/>
      <c r="LIA38" s="137"/>
      <c r="LIB38" s="137"/>
      <c r="LIC38" s="137"/>
      <c r="LID38" s="137"/>
      <c r="LIE38" s="137"/>
      <c r="LIF38" s="137"/>
      <c r="LIG38" s="137"/>
      <c r="LIH38" s="137"/>
      <c r="LII38" s="137"/>
      <c r="LIJ38" s="137"/>
      <c r="LIK38" s="137"/>
      <c r="LIL38" s="137"/>
      <c r="LIM38" s="137"/>
      <c r="LIN38" s="137"/>
      <c r="LIO38" s="137"/>
      <c r="LIP38" s="137"/>
      <c r="LIQ38" s="137"/>
      <c r="LIR38" s="137"/>
      <c r="LIS38" s="137"/>
      <c r="LIT38" s="137"/>
      <c r="LIU38" s="137"/>
      <c r="LIV38" s="137"/>
      <c r="LIW38" s="137"/>
      <c r="LIX38" s="137"/>
      <c r="LIY38" s="137"/>
      <c r="LIZ38" s="137"/>
      <c r="LJA38" s="137"/>
      <c r="LJB38" s="137"/>
      <c r="LJC38" s="137"/>
      <c r="LJD38" s="137"/>
      <c r="LJE38" s="137"/>
      <c r="LJF38" s="137"/>
      <c r="LJG38" s="137"/>
      <c r="LJH38" s="137"/>
      <c r="LJI38" s="137"/>
      <c r="LJJ38" s="137"/>
      <c r="LJK38" s="137"/>
      <c r="LJL38" s="137"/>
      <c r="LJM38" s="137"/>
      <c r="LJN38" s="137"/>
      <c r="LJO38" s="137"/>
      <c r="LJP38" s="137"/>
      <c r="LJQ38" s="137"/>
      <c r="LJR38" s="137"/>
      <c r="LJS38" s="137"/>
      <c r="LJT38" s="137"/>
      <c r="LJU38" s="137"/>
      <c r="LJV38" s="137"/>
      <c r="LJW38" s="137"/>
      <c r="LJX38" s="137"/>
      <c r="LJY38" s="137"/>
      <c r="LJZ38" s="137"/>
      <c r="LKA38" s="137"/>
      <c r="LKB38" s="137"/>
      <c r="LKC38" s="137"/>
      <c r="LKD38" s="137"/>
      <c r="LKE38" s="137"/>
      <c r="LKF38" s="137"/>
      <c r="LKG38" s="137"/>
      <c r="LKH38" s="137"/>
      <c r="LKI38" s="137"/>
      <c r="LKJ38" s="137"/>
      <c r="LKK38" s="137"/>
      <c r="LKL38" s="137"/>
      <c r="LKM38" s="137"/>
      <c r="LKN38" s="137"/>
      <c r="LKO38" s="137"/>
      <c r="LKP38" s="137"/>
      <c r="LKQ38" s="137"/>
      <c r="LKR38" s="137"/>
      <c r="LKS38" s="137"/>
      <c r="LKT38" s="137"/>
      <c r="LKU38" s="137"/>
      <c r="LKV38" s="137"/>
      <c r="LKW38" s="137"/>
      <c r="LKX38" s="137"/>
      <c r="LKY38" s="137"/>
      <c r="LKZ38" s="137"/>
      <c r="LLA38" s="137"/>
      <c r="LLB38" s="137"/>
      <c r="LLC38" s="137"/>
      <c r="LLD38" s="137"/>
      <c r="LLE38" s="137"/>
      <c r="LLF38" s="137"/>
      <c r="LLG38" s="137"/>
      <c r="LLH38" s="137"/>
      <c r="LLI38" s="137"/>
      <c r="LLJ38" s="137"/>
      <c r="LLK38" s="137"/>
      <c r="LLL38" s="137"/>
      <c r="LLM38" s="137"/>
      <c r="LLN38" s="137"/>
      <c r="LLO38" s="137"/>
      <c r="LLP38" s="137"/>
      <c r="LLQ38" s="137"/>
      <c r="LLR38" s="137"/>
      <c r="LLS38" s="137"/>
      <c r="LLT38" s="137"/>
      <c r="LLU38" s="137"/>
      <c r="LLV38" s="137"/>
      <c r="LLW38" s="137"/>
      <c r="LLX38" s="137"/>
      <c r="LLY38" s="137"/>
      <c r="LLZ38" s="137"/>
      <c r="LMA38" s="137"/>
      <c r="LMB38" s="137"/>
      <c r="LMC38" s="137"/>
      <c r="LMD38" s="137"/>
      <c r="LME38" s="137"/>
      <c r="LMF38" s="137"/>
      <c r="LMG38" s="137"/>
      <c r="LMH38" s="137"/>
      <c r="LMI38" s="137"/>
      <c r="LMJ38" s="137"/>
      <c r="LMK38" s="137"/>
      <c r="LML38" s="137"/>
      <c r="LMM38" s="137"/>
      <c r="LMN38" s="137"/>
      <c r="LMO38" s="137"/>
      <c r="LMP38" s="137"/>
      <c r="LMQ38" s="137"/>
      <c r="LMR38" s="137"/>
      <c r="LMS38" s="137"/>
      <c r="LMT38" s="137"/>
      <c r="LMU38" s="137"/>
      <c r="LMV38" s="137"/>
      <c r="LMW38" s="137"/>
      <c r="LMX38" s="137"/>
      <c r="LMY38" s="137"/>
      <c r="LMZ38" s="137"/>
      <c r="LNA38" s="137"/>
      <c r="LNB38" s="137"/>
      <c r="LNC38" s="137"/>
      <c r="LND38" s="137"/>
      <c r="LNE38" s="137"/>
      <c r="LNF38" s="137"/>
      <c r="LNG38" s="137"/>
      <c r="LNH38" s="137"/>
      <c r="LNI38" s="137"/>
      <c r="LNJ38" s="137"/>
      <c r="LNK38" s="137"/>
      <c r="LNL38" s="137"/>
      <c r="LNM38" s="137"/>
      <c r="LNN38" s="137"/>
      <c r="LNO38" s="137"/>
      <c r="LNP38" s="137"/>
      <c r="LNQ38" s="137"/>
      <c r="LNR38" s="137"/>
      <c r="LNS38" s="137"/>
      <c r="LNT38" s="137"/>
      <c r="LNU38" s="137"/>
      <c r="LNV38" s="137"/>
      <c r="LNW38" s="137"/>
      <c r="LNX38" s="137"/>
      <c r="LNY38" s="137"/>
      <c r="LNZ38" s="137"/>
      <c r="LOA38" s="137"/>
      <c r="LOB38" s="137"/>
      <c r="LOC38" s="137"/>
      <c r="LOD38" s="137"/>
      <c r="LOE38" s="137"/>
      <c r="LOF38" s="137"/>
      <c r="LOG38" s="137"/>
      <c r="LOH38" s="137"/>
      <c r="LOI38" s="137"/>
      <c r="LOJ38" s="137"/>
      <c r="LOK38" s="137"/>
      <c r="LOL38" s="137"/>
      <c r="LOM38" s="137"/>
      <c r="LON38" s="137"/>
      <c r="LOO38" s="137"/>
      <c r="LOP38" s="137"/>
      <c r="LOQ38" s="137"/>
      <c r="LOR38" s="137"/>
      <c r="LOS38" s="137"/>
      <c r="LOT38" s="137"/>
      <c r="LOU38" s="137"/>
      <c r="LOV38" s="137"/>
      <c r="LOW38" s="137"/>
      <c r="LOX38" s="137"/>
      <c r="LOY38" s="137"/>
      <c r="LOZ38" s="137"/>
      <c r="LPA38" s="137"/>
      <c r="LPB38" s="137"/>
      <c r="LPC38" s="137"/>
      <c r="LPD38" s="137"/>
      <c r="LPE38" s="137"/>
      <c r="LPF38" s="137"/>
      <c r="LPG38" s="137"/>
      <c r="LPH38" s="137"/>
      <c r="LPI38" s="137"/>
      <c r="LPJ38" s="137"/>
      <c r="LPK38" s="137"/>
      <c r="LPL38" s="137"/>
      <c r="LPM38" s="137"/>
      <c r="LPN38" s="137"/>
      <c r="LPO38" s="137"/>
      <c r="LPP38" s="137"/>
      <c r="LPQ38" s="137"/>
      <c r="LPR38" s="137"/>
      <c r="LPS38" s="137"/>
      <c r="LPT38" s="137"/>
      <c r="LPU38" s="137"/>
      <c r="LPV38" s="137"/>
      <c r="LPW38" s="137"/>
      <c r="LPX38" s="137"/>
      <c r="LPY38" s="137"/>
      <c r="LPZ38" s="137"/>
      <c r="LQA38" s="137"/>
      <c r="LQB38" s="137"/>
      <c r="LQC38" s="137"/>
      <c r="LQD38" s="137"/>
      <c r="LQE38" s="137"/>
      <c r="LQF38" s="137"/>
      <c r="LQG38" s="137"/>
      <c r="LQH38" s="137"/>
      <c r="LQI38" s="137"/>
      <c r="LQJ38" s="137"/>
      <c r="LQK38" s="137"/>
      <c r="LQL38" s="137"/>
      <c r="LQM38" s="137"/>
      <c r="LQN38" s="137"/>
      <c r="LQO38" s="137"/>
      <c r="LQP38" s="137"/>
      <c r="LQQ38" s="137"/>
      <c r="LQR38" s="137"/>
      <c r="LQS38" s="137"/>
      <c r="LQT38" s="137"/>
      <c r="LQU38" s="137"/>
      <c r="LQV38" s="137"/>
      <c r="LQW38" s="137"/>
      <c r="LQX38" s="137"/>
      <c r="LQY38" s="137"/>
      <c r="LQZ38" s="137"/>
      <c r="LRA38" s="137"/>
      <c r="LRB38" s="137"/>
      <c r="LRC38" s="137"/>
      <c r="LRD38" s="137"/>
      <c r="LRE38" s="137"/>
      <c r="LRF38" s="137"/>
      <c r="LRG38" s="137"/>
      <c r="LRH38" s="137"/>
      <c r="LRI38" s="137"/>
      <c r="LRJ38" s="137"/>
      <c r="LRK38" s="137"/>
      <c r="LRL38" s="137"/>
      <c r="LRM38" s="137"/>
      <c r="LRN38" s="137"/>
      <c r="LRO38" s="137"/>
      <c r="LRP38" s="137"/>
      <c r="LRQ38" s="137"/>
      <c r="LRR38" s="137"/>
      <c r="LRS38" s="137"/>
      <c r="LRT38" s="137"/>
      <c r="LRU38" s="137"/>
      <c r="LRV38" s="137"/>
      <c r="LRW38" s="137"/>
      <c r="LRX38" s="137"/>
      <c r="LRY38" s="137"/>
      <c r="LRZ38" s="137"/>
      <c r="LSA38" s="137"/>
      <c r="LSB38" s="137"/>
      <c r="LSC38" s="137"/>
      <c r="LSD38" s="137"/>
      <c r="LSE38" s="137"/>
      <c r="LSF38" s="137"/>
      <c r="LSG38" s="137"/>
      <c r="LSH38" s="137"/>
      <c r="LSI38" s="137"/>
      <c r="LSJ38" s="137"/>
      <c r="LSK38" s="137"/>
      <c r="LSL38" s="137"/>
      <c r="LSM38" s="137"/>
      <c r="LSN38" s="137"/>
      <c r="LSO38" s="137"/>
      <c r="LSP38" s="137"/>
      <c r="LSQ38" s="137"/>
      <c r="LSR38" s="137"/>
      <c r="LSS38" s="137"/>
      <c r="LST38" s="137"/>
      <c r="LSU38" s="137"/>
      <c r="LSV38" s="137"/>
      <c r="LSW38" s="137"/>
      <c r="LSX38" s="137"/>
      <c r="LSY38" s="137"/>
      <c r="LSZ38" s="137"/>
      <c r="LTA38" s="137"/>
      <c r="LTB38" s="137"/>
      <c r="LTC38" s="137"/>
      <c r="LTD38" s="137"/>
      <c r="LTE38" s="137"/>
      <c r="LTF38" s="137"/>
      <c r="LTG38" s="137"/>
      <c r="LTH38" s="137"/>
      <c r="LTI38" s="137"/>
      <c r="LTJ38" s="137"/>
      <c r="LTK38" s="137"/>
      <c r="LTL38" s="137"/>
      <c r="LTM38" s="137"/>
      <c r="LTN38" s="137"/>
      <c r="LTO38" s="137"/>
      <c r="LTP38" s="137"/>
      <c r="LTQ38" s="137"/>
      <c r="LTR38" s="137"/>
      <c r="LTS38" s="137"/>
      <c r="LTT38" s="137"/>
      <c r="LTU38" s="137"/>
      <c r="LTV38" s="137"/>
      <c r="LTW38" s="137"/>
      <c r="LTX38" s="137"/>
      <c r="LTY38" s="137"/>
      <c r="LTZ38" s="137"/>
      <c r="LUA38" s="137"/>
      <c r="LUB38" s="137"/>
      <c r="LUC38" s="137"/>
      <c r="LUD38" s="137"/>
      <c r="LUE38" s="137"/>
      <c r="LUF38" s="137"/>
      <c r="LUG38" s="137"/>
      <c r="LUH38" s="137"/>
      <c r="LUI38" s="137"/>
      <c r="LUJ38" s="137"/>
      <c r="LUK38" s="137"/>
      <c r="LUL38" s="137"/>
      <c r="LUM38" s="137"/>
      <c r="LUN38" s="137"/>
      <c r="LUO38" s="137"/>
      <c r="LUP38" s="137"/>
      <c r="LUQ38" s="137"/>
      <c r="LUR38" s="137"/>
      <c r="LUS38" s="137"/>
      <c r="LUT38" s="137"/>
      <c r="LUU38" s="137"/>
      <c r="LUV38" s="137"/>
      <c r="LUW38" s="137"/>
      <c r="LUX38" s="137"/>
      <c r="LUY38" s="137"/>
      <c r="LUZ38" s="137"/>
      <c r="LVA38" s="137"/>
      <c r="LVB38" s="137"/>
      <c r="LVC38" s="137"/>
      <c r="LVD38" s="137"/>
      <c r="LVE38" s="137"/>
      <c r="LVF38" s="137"/>
      <c r="LVG38" s="137"/>
      <c r="LVH38" s="137"/>
      <c r="LVI38" s="137"/>
      <c r="LVJ38" s="137"/>
      <c r="LVK38" s="137"/>
      <c r="LVL38" s="137"/>
      <c r="LVM38" s="137"/>
      <c r="LVN38" s="137"/>
      <c r="LVO38" s="137"/>
      <c r="LVP38" s="137"/>
      <c r="LVQ38" s="137"/>
      <c r="LVR38" s="137"/>
      <c r="LVS38" s="137"/>
      <c r="LVT38" s="137"/>
      <c r="LVU38" s="137"/>
      <c r="LVV38" s="137"/>
      <c r="LVW38" s="137"/>
      <c r="LVX38" s="137"/>
      <c r="LVY38" s="137"/>
      <c r="LVZ38" s="137"/>
      <c r="LWA38" s="137"/>
      <c r="LWB38" s="137"/>
      <c r="LWC38" s="137"/>
      <c r="LWD38" s="137"/>
      <c r="LWE38" s="137"/>
      <c r="LWF38" s="137"/>
      <c r="LWG38" s="137"/>
      <c r="LWH38" s="137"/>
      <c r="LWI38" s="137"/>
      <c r="LWJ38" s="137"/>
      <c r="LWK38" s="137"/>
      <c r="LWL38" s="137"/>
      <c r="LWM38" s="137"/>
      <c r="LWN38" s="137"/>
      <c r="LWO38" s="137"/>
      <c r="LWP38" s="137"/>
      <c r="LWQ38" s="137"/>
      <c r="LWR38" s="137"/>
      <c r="LWS38" s="137"/>
      <c r="LWT38" s="137"/>
      <c r="LWU38" s="137"/>
      <c r="LWV38" s="137"/>
      <c r="LWW38" s="137"/>
      <c r="LWX38" s="137"/>
      <c r="LWY38" s="137"/>
      <c r="LWZ38" s="137"/>
      <c r="LXA38" s="137"/>
      <c r="LXB38" s="137"/>
      <c r="LXC38" s="137"/>
      <c r="LXD38" s="137"/>
      <c r="LXE38" s="137"/>
      <c r="LXF38" s="137"/>
      <c r="LXG38" s="137"/>
      <c r="LXH38" s="137"/>
      <c r="LXI38" s="137"/>
      <c r="LXJ38" s="137"/>
      <c r="LXK38" s="137"/>
      <c r="LXL38" s="137"/>
      <c r="LXM38" s="137"/>
      <c r="LXN38" s="137"/>
      <c r="LXO38" s="137"/>
      <c r="LXP38" s="137"/>
      <c r="LXQ38" s="137"/>
      <c r="LXR38" s="137"/>
      <c r="LXS38" s="137"/>
      <c r="LXT38" s="137"/>
      <c r="LXU38" s="137"/>
      <c r="LXV38" s="137"/>
      <c r="LXW38" s="137"/>
      <c r="LXX38" s="137"/>
      <c r="LXY38" s="137"/>
      <c r="LXZ38" s="137"/>
      <c r="LYA38" s="137"/>
      <c r="LYB38" s="137"/>
      <c r="LYC38" s="137"/>
      <c r="LYD38" s="137"/>
      <c r="LYE38" s="137"/>
      <c r="LYF38" s="137"/>
      <c r="LYG38" s="137"/>
      <c r="LYH38" s="137"/>
      <c r="LYI38" s="137"/>
      <c r="LYJ38" s="137"/>
      <c r="LYK38" s="137"/>
      <c r="LYL38" s="137"/>
      <c r="LYM38" s="137"/>
      <c r="LYN38" s="137"/>
      <c r="LYO38" s="137"/>
      <c r="LYP38" s="137"/>
      <c r="LYQ38" s="137"/>
      <c r="LYR38" s="137"/>
      <c r="LYS38" s="137"/>
      <c r="LYT38" s="137"/>
      <c r="LYU38" s="137"/>
      <c r="LYV38" s="137"/>
      <c r="LYW38" s="137"/>
      <c r="LYX38" s="137"/>
      <c r="LYY38" s="137"/>
      <c r="LYZ38" s="137"/>
      <c r="LZA38" s="137"/>
      <c r="LZB38" s="137"/>
      <c r="LZC38" s="137"/>
      <c r="LZD38" s="137"/>
      <c r="LZE38" s="137"/>
      <c r="LZF38" s="137"/>
      <c r="LZG38" s="137"/>
      <c r="LZH38" s="137"/>
      <c r="LZI38" s="137"/>
      <c r="LZJ38" s="137"/>
      <c r="LZK38" s="137"/>
      <c r="LZL38" s="137"/>
      <c r="LZM38" s="137"/>
      <c r="LZN38" s="137"/>
      <c r="LZO38" s="137"/>
      <c r="LZP38" s="137"/>
      <c r="LZQ38" s="137"/>
      <c r="LZR38" s="137"/>
      <c r="LZS38" s="137"/>
      <c r="LZT38" s="137"/>
      <c r="LZU38" s="137"/>
      <c r="LZV38" s="137"/>
      <c r="LZW38" s="137"/>
      <c r="LZX38" s="137"/>
      <c r="LZY38" s="137"/>
      <c r="LZZ38" s="137"/>
      <c r="MAA38" s="137"/>
      <c r="MAB38" s="137"/>
      <c r="MAC38" s="137"/>
      <c r="MAD38" s="137"/>
      <c r="MAE38" s="137"/>
      <c r="MAF38" s="137"/>
      <c r="MAG38" s="137"/>
      <c r="MAH38" s="137"/>
      <c r="MAI38" s="137"/>
      <c r="MAJ38" s="137"/>
      <c r="MAK38" s="137"/>
      <c r="MAL38" s="137"/>
      <c r="MAM38" s="137"/>
      <c r="MAN38" s="137"/>
      <c r="MAO38" s="137"/>
      <c r="MAP38" s="137"/>
      <c r="MAQ38" s="137"/>
      <c r="MAR38" s="137"/>
      <c r="MAS38" s="137"/>
      <c r="MAT38" s="137"/>
      <c r="MAU38" s="137"/>
      <c r="MAV38" s="137"/>
      <c r="MAW38" s="137"/>
      <c r="MAX38" s="137"/>
      <c r="MAY38" s="137"/>
      <c r="MAZ38" s="137"/>
      <c r="MBA38" s="137"/>
      <c r="MBB38" s="137"/>
      <c r="MBC38" s="137"/>
      <c r="MBD38" s="137"/>
      <c r="MBE38" s="137"/>
      <c r="MBF38" s="137"/>
      <c r="MBG38" s="137"/>
      <c r="MBH38" s="137"/>
      <c r="MBI38" s="137"/>
      <c r="MBJ38" s="137"/>
      <c r="MBK38" s="137"/>
      <c r="MBL38" s="137"/>
      <c r="MBM38" s="137"/>
      <c r="MBN38" s="137"/>
      <c r="MBO38" s="137"/>
      <c r="MBP38" s="137"/>
      <c r="MBQ38" s="137"/>
      <c r="MBR38" s="137"/>
      <c r="MBS38" s="137"/>
      <c r="MBT38" s="137"/>
      <c r="MBU38" s="137"/>
      <c r="MBV38" s="137"/>
      <c r="MBW38" s="137"/>
      <c r="MBX38" s="137"/>
      <c r="MBY38" s="137"/>
      <c r="MBZ38" s="137"/>
      <c r="MCA38" s="137"/>
      <c r="MCB38" s="137"/>
      <c r="MCC38" s="137"/>
      <c r="MCD38" s="137"/>
      <c r="MCE38" s="137"/>
      <c r="MCF38" s="137"/>
      <c r="MCG38" s="137"/>
      <c r="MCH38" s="137"/>
      <c r="MCI38" s="137"/>
      <c r="MCJ38" s="137"/>
      <c r="MCK38" s="137"/>
      <c r="MCL38" s="137"/>
      <c r="MCM38" s="137"/>
      <c r="MCN38" s="137"/>
      <c r="MCO38" s="137"/>
      <c r="MCP38" s="137"/>
      <c r="MCQ38" s="137"/>
      <c r="MCR38" s="137"/>
      <c r="MCS38" s="137"/>
      <c r="MCT38" s="137"/>
      <c r="MCU38" s="137"/>
      <c r="MCV38" s="137"/>
      <c r="MCW38" s="137"/>
      <c r="MCX38" s="137"/>
      <c r="MCY38" s="137"/>
      <c r="MCZ38" s="137"/>
      <c r="MDA38" s="137"/>
      <c r="MDB38" s="137"/>
      <c r="MDC38" s="137"/>
      <c r="MDD38" s="137"/>
      <c r="MDE38" s="137"/>
      <c r="MDF38" s="137"/>
      <c r="MDG38" s="137"/>
      <c r="MDH38" s="137"/>
      <c r="MDI38" s="137"/>
      <c r="MDJ38" s="137"/>
      <c r="MDK38" s="137"/>
      <c r="MDL38" s="137"/>
      <c r="MDM38" s="137"/>
      <c r="MDN38" s="137"/>
      <c r="MDO38" s="137"/>
      <c r="MDP38" s="137"/>
      <c r="MDQ38" s="137"/>
      <c r="MDR38" s="137"/>
      <c r="MDS38" s="137"/>
      <c r="MDT38" s="137"/>
      <c r="MDU38" s="137"/>
      <c r="MDV38" s="137"/>
      <c r="MDW38" s="137"/>
      <c r="MDX38" s="137"/>
      <c r="MDY38" s="137"/>
      <c r="MDZ38" s="137"/>
      <c r="MEA38" s="137"/>
      <c r="MEB38" s="137"/>
      <c r="MEC38" s="137"/>
      <c r="MED38" s="137"/>
      <c r="MEE38" s="137"/>
      <c r="MEF38" s="137"/>
      <c r="MEG38" s="137"/>
      <c r="MEH38" s="137"/>
      <c r="MEI38" s="137"/>
      <c r="MEJ38" s="137"/>
      <c r="MEK38" s="137"/>
      <c r="MEL38" s="137"/>
      <c r="MEM38" s="137"/>
      <c r="MEN38" s="137"/>
      <c r="MEO38" s="137"/>
      <c r="MEP38" s="137"/>
      <c r="MEQ38" s="137"/>
      <c r="MER38" s="137"/>
      <c r="MES38" s="137"/>
      <c r="MET38" s="137"/>
      <c r="MEU38" s="137"/>
      <c r="MEV38" s="137"/>
      <c r="MEW38" s="137"/>
      <c r="MEX38" s="137"/>
      <c r="MEY38" s="137"/>
      <c r="MEZ38" s="137"/>
      <c r="MFA38" s="137"/>
      <c r="MFB38" s="137"/>
      <c r="MFC38" s="137"/>
      <c r="MFD38" s="137"/>
      <c r="MFE38" s="137"/>
      <c r="MFF38" s="137"/>
      <c r="MFG38" s="137"/>
      <c r="MFH38" s="137"/>
      <c r="MFI38" s="137"/>
      <c r="MFJ38" s="137"/>
      <c r="MFK38" s="137"/>
      <c r="MFL38" s="137"/>
      <c r="MFM38" s="137"/>
      <c r="MFN38" s="137"/>
      <c r="MFO38" s="137"/>
      <c r="MFP38" s="137"/>
      <c r="MFQ38" s="137"/>
      <c r="MFR38" s="137"/>
      <c r="MFS38" s="137"/>
      <c r="MFT38" s="137"/>
      <c r="MFU38" s="137"/>
      <c r="MFV38" s="137"/>
      <c r="MFW38" s="137"/>
      <c r="MFX38" s="137"/>
      <c r="MFY38" s="137"/>
      <c r="MFZ38" s="137"/>
      <c r="MGA38" s="137"/>
      <c r="MGB38" s="137"/>
      <c r="MGC38" s="137"/>
      <c r="MGD38" s="137"/>
      <c r="MGE38" s="137"/>
      <c r="MGF38" s="137"/>
      <c r="MGG38" s="137"/>
      <c r="MGH38" s="137"/>
      <c r="MGI38" s="137"/>
      <c r="MGJ38" s="137"/>
      <c r="MGK38" s="137"/>
      <c r="MGL38" s="137"/>
      <c r="MGM38" s="137"/>
      <c r="MGN38" s="137"/>
      <c r="MGO38" s="137"/>
      <c r="MGP38" s="137"/>
      <c r="MGQ38" s="137"/>
      <c r="MGR38" s="137"/>
      <c r="MGS38" s="137"/>
      <c r="MGT38" s="137"/>
      <c r="MGU38" s="137"/>
      <c r="MGV38" s="137"/>
      <c r="MGW38" s="137"/>
      <c r="MGX38" s="137"/>
      <c r="MGY38" s="137"/>
      <c r="MGZ38" s="137"/>
      <c r="MHA38" s="137"/>
      <c r="MHB38" s="137"/>
      <c r="MHC38" s="137"/>
      <c r="MHD38" s="137"/>
      <c r="MHE38" s="137"/>
      <c r="MHF38" s="137"/>
      <c r="MHG38" s="137"/>
      <c r="MHH38" s="137"/>
      <c r="MHI38" s="137"/>
      <c r="MHJ38" s="137"/>
      <c r="MHK38" s="137"/>
      <c r="MHL38" s="137"/>
      <c r="MHM38" s="137"/>
      <c r="MHN38" s="137"/>
      <c r="MHO38" s="137"/>
      <c r="MHP38" s="137"/>
      <c r="MHQ38" s="137"/>
      <c r="MHR38" s="137"/>
      <c r="MHS38" s="137"/>
      <c r="MHT38" s="137"/>
      <c r="MHU38" s="137"/>
      <c r="MHV38" s="137"/>
      <c r="MHW38" s="137"/>
      <c r="MHX38" s="137"/>
      <c r="MHY38" s="137"/>
      <c r="MHZ38" s="137"/>
      <c r="MIA38" s="137"/>
      <c r="MIB38" s="137"/>
      <c r="MIC38" s="137"/>
      <c r="MID38" s="137"/>
      <c r="MIE38" s="137"/>
      <c r="MIF38" s="137"/>
      <c r="MIG38" s="137"/>
      <c r="MIH38" s="137"/>
      <c r="MII38" s="137"/>
      <c r="MIJ38" s="137"/>
      <c r="MIK38" s="137"/>
      <c r="MIL38" s="137"/>
      <c r="MIM38" s="137"/>
      <c r="MIN38" s="137"/>
      <c r="MIO38" s="137"/>
      <c r="MIP38" s="137"/>
      <c r="MIQ38" s="137"/>
      <c r="MIR38" s="137"/>
      <c r="MIS38" s="137"/>
      <c r="MIT38" s="137"/>
      <c r="MIU38" s="137"/>
      <c r="MIV38" s="137"/>
      <c r="MIW38" s="137"/>
      <c r="MIX38" s="137"/>
      <c r="MIY38" s="137"/>
      <c r="MIZ38" s="137"/>
      <c r="MJA38" s="137"/>
      <c r="MJB38" s="137"/>
      <c r="MJC38" s="137"/>
      <c r="MJD38" s="137"/>
      <c r="MJE38" s="137"/>
      <c r="MJF38" s="137"/>
      <c r="MJG38" s="137"/>
      <c r="MJH38" s="137"/>
      <c r="MJI38" s="137"/>
      <c r="MJJ38" s="137"/>
      <c r="MJK38" s="137"/>
      <c r="MJL38" s="137"/>
      <c r="MJM38" s="137"/>
      <c r="MJN38" s="137"/>
      <c r="MJO38" s="137"/>
      <c r="MJP38" s="137"/>
      <c r="MJQ38" s="137"/>
      <c r="MJR38" s="137"/>
      <c r="MJS38" s="137"/>
      <c r="MJT38" s="137"/>
      <c r="MJU38" s="137"/>
      <c r="MJV38" s="137"/>
      <c r="MJW38" s="137"/>
      <c r="MJX38" s="137"/>
      <c r="MJY38" s="137"/>
      <c r="MJZ38" s="137"/>
      <c r="MKA38" s="137"/>
      <c r="MKB38" s="137"/>
      <c r="MKC38" s="137"/>
      <c r="MKD38" s="137"/>
      <c r="MKE38" s="137"/>
      <c r="MKF38" s="137"/>
      <c r="MKG38" s="137"/>
      <c r="MKH38" s="137"/>
      <c r="MKI38" s="137"/>
      <c r="MKJ38" s="137"/>
      <c r="MKK38" s="137"/>
      <c r="MKL38" s="137"/>
      <c r="MKM38" s="137"/>
      <c r="MKN38" s="137"/>
      <c r="MKO38" s="137"/>
      <c r="MKP38" s="137"/>
      <c r="MKQ38" s="137"/>
      <c r="MKR38" s="137"/>
      <c r="MKS38" s="137"/>
      <c r="MKT38" s="137"/>
      <c r="MKU38" s="137"/>
      <c r="MKV38" s="137"/>
      <c r="MKW38" s="137"/>
      <c r="MKX38" s="137"/>
      <c r="MKY38" s="137"/>
      <c r="MKZ38" s="137"/>
      <c r="MLA38" s="137"/>
      <c r="MLB38" s="137"/>
      <c r="MLC38" s="137"/>
      <c r="MLD38" s="137"/>
      <c r="MLE38" s="137"/>
      <c r="MLF38" s="137"/>
      <c r="MLG38" s="137"/>
      <c r="MLH38" s="137"/>
      <c r="MLI38" s="137"/>
      <c r="MLJ38" s="137"/>
      <c r="MLK38" s="137"/>
      <c r="MLL38" s="137"/>
      <c r="MLM38" s="137"/>
      <c r="MLN38" s="137"/>
      <c r="MLO38" s="137"/>
      <c r="MLP38" s="137"/>
      <c r="MLQ38" s="137"/>
      <c r="MLR38" s="137"/>
      <c r="MLS38" s="137"/>
      <c r="MLT38" s="137"/>
      <c r="MLU38" s="137"/>
      <c r="MLV38" s="137"/>
      <c r="MLW38" s="137"/>
      <c r="MLX38" s="137"/>
      <c r="MLY38" s="137"/>
      <c r="MLZ38" s="137"/>
      <c r="MMA38" s="137"/>
      <c r="MMB38" s="137"/>
      <c r="MMC38" s="137"/>
      <c r="MMD38" s="137"/>
      <c r="MME38" s="137"/>
      <c r="MMF38" s="137"/>
      <c r="MMG38" s="137"/>
      <c r="MMH38" s="137"/>
      <c r="MMI38" s="137"/>
      <c r="MMJ38" s="137"/>
      <c r="MMK38" s="137"/>
      <c r="MML38" s="137"/>
      <c r="MMM38" s="137"/>
      <c r="MMN38" s="137"/>
      <c r="MMO38" s="137"/>
      <c r="MMP38" s="137"/>
      <c r="MMQ38" s="137"/>
      <c r="MMR38" s="137"/>
      <c r="MMS38" s="137"/>
      <c r="MMT38" s="137"/>
      <c r="MMU38" s="137"/>
      <c r="MMV38" s="137"/>
      <c r="MMW38" s="137"/>
      <c r="MMX38" s="137"/>
      <c r="MMY38" s="137"/>
      <c r="MMZ38" s="137"/>
      <c r="MNA38" s="137"/>
      <c r="MNB38" s="137"/>
      <c r="MNC38" s="137"/>
      <c r="MND38" s="137"/>
      <c r="MNE38" s="137"/>
      <c r="MNF38" s="137"/>
      <c r="MNG38" s="137"/>
      <c r="MNH38" s="137"/>
      <c r="MNI38" s="137"/>
      <c r="MNJ38" s="137"/>
      <c r="MNK38" s="137"/>
      <c r="MNL38" s="137"/>
      <c r="MNM38" s="137"/>
      <c r="MNN38" s="137"/>
      <c r="MNO38" s="137"/>
      <c r="MNP38" s="137"/>
      <c r="MNQ38" s="137"/>
      <c r="MNR38" s="137"/>
      <c r="MNS38" s="137"/>
      <c r="MNT38" s="137"/>
      <c r="MNU38" s="137"/>
      <c r="MNV38" s="137"/>
      <c r="MNW38" s="137"/>
      <c r="MNX38" s="137"/>
      <c r="MNY38" s="137"/>
      <c r="MNZ38" s="137"/>
      <c r="MOA38" s="137"/>
      <c r="MOB38" s="137"/>
      <c r="MOC38" s="137"/>
      <c r="MOD38" s="137"/>
      <c r="MOE38" s="137"/>
      <c r="MOF38" s="137"/>
      <c r="MOG38" s="137"/>
      <c r="MOH38" s="137"/>
      <c r="MOI38" s="137"/>
      <c r="MOJ38" s="137"/>
      <c r="MOK38" s="137"/>
      <c r="MOL38" s="137"/>
      <c r="MOM38" s="137"/>
      <c r="MON38" s="137"/>
      <c r="MOO38" s="137"/>
      <c r="MOP38" s="137"/>
      <c r="MOQ38" s="137"/>
      <c r="MOR38" s="137"/>
      <c r="MOS38" s="137"/>
      <c r="MOT38" s="137"/>
      <c r="MOU38" s="137"/>
      <c r="MOV38" s="137"/>
      <c r="MOW38" s="137"/>
      <c r="MOX38" s="137"/>
      <c r="MOY38" s="137"/>
      <c r="MOZ38" s="137"/>
      <c r="MPA38" s="137"/>
      <c r="MPB38" s="137"/>
      <c r="MPC38" s="137"/>
      <c r="MPD38" s="137"/>
      <c r="MPE38" s="137"/>
      <c r="MPF38" s="137"/>
      <c r="MPG38" s="137"/>
      <c r="MPH38" s="137"/>
      <c r="MPI38" s="137"/>
      <c r="MPJ38" s="137"/>
      <c r="MPK38" s="137"/>
      <c r="MPL38" s="137"/>
      <c r="MPM38" s="137"/>
      <c r="MPN38" s="137"/>
      <c r="MPO38" s="137"/>
      <c r="MPP38" s="137"/>
      <c r="MPQ38" s="137"/>
      <c r="MPR38" s="137"/>
      <c r="MPS38" s="137"/>
      <c r="MPT38" s="137"/>
      <c r="MPU38" s="137"/>
      <c r="MPV38" s="137"/>
      <c r="MPW38" s="137"/>
      <c r="MPX38" s="137"/>
      <c r="MPY38" s="137"/>
      <c r="MPZ38" s="137"/>
      <c r="MQA38" s="137"/>
      <c r="MQB38" s="137"/>
      <c r="MQC38" s="137"/>
      <c r="MQD38" s="137"/>
      <c r="MQE38" s="137"/>
      <c r="MQF38" s="137"/>
      <c r="MQG38" s="137"/>
      <c r="MQH38" s="137"/>
      <c r="MQI38" s="137"/>
      <c r="MQJ38" s="137"/>
      <c r="MQK38" s="137"/>
      <c r="MQL38" s="137"/>
      <c r="MQM38" s="137"/>
      <c r="MQN38" s="137"/>
      <c r="MQO38" s="137"/>
      <c r="MQP38" s="137"/>
      <c r="MQQ38" s="137"/>
      <c r="MQR38" s="137"/>
      <c r="MQS38" s="137"/>
      <c r="MQT38" s="137"/>
      <c r="MQU38" s="137"/>
      <c r="MQV38" s="137"/>
      <c r="MQW38" s="137"/>
      <c r="MQX38" s="137"/>
      <c r="MQY38" s="137"/>
      <c r="MQZ38" s="137"/>
      <c r="MRA38" s="137"/>
      <c r="MRB38" s="137"/>
      <c r="MRC38" s="137"/>
      <c r="MRD38" s="137"/>
      <c r="MRE38" s="137"/>
      <c r="MRF38" s="137"/>
      <c r="MRG38" s="137"/>
      <c r="MRH38" s="137"/>
      <c r="MRI38" s="137"/>
      <c r="MRJ38" s="137"/>
      <c r="MRK38" s="137"/>
      <c r="MRL38" s="137"/>
      <c r="MRM38" s="137"/>
      <c r="MRN38" s="137"/>
      <c r="MRO38" s="137"/>
      <c r="MRP38" s="137"/>
      <c r="MRQ38" s="137"/>
      <c r="MRR38" s="137"/>
      <c r="MRS38" s="137"/>
      <c r="MRT38" s="137"/>
      <c r="MRU38" s="137"/>
      <c r="MRV38" s="137"/>
      <c r="MRW38" s="137"/>
      <c r="MRX38" s="137"/>
      <c r="MRY38" s="137"/>
      <c r="MRZ38" s="137"/>
      <c r="MSA38" s="137"/>
      <c r="MSB38" s="137"/>
      <c r="MSC38" s="137"/>
      <c r="MSD38" s="137"/>
      <c r="MSE38" s="137"/>
      <c r="MSF38" s="137"/>
      <c r="MSG38" s="137"/>
      <c r="MSH38" s="137"/>
      <c r="MSI38" s="137"/>
      <c r="MSJ38" s="137"/>
      <c r="MSK38" s="137"/>
      <c r="MSL38" s="137"/>
      <c r="MSM38" s="137"/>
      <c r="MSN38" s="137"/>
      <c r="MSO38" s="137"/>
      <c r="MSP38" s="137"/>
      <c r="MSQ38" s="137"/>
      <c r="MSR38" s="137"/>
      <c r="MSS38" s="137"/>
      <c r="MST38" s="137"/>
      <c r="MSU38" s="137"/>
      <c r="MSV38" s="137"/>
      <c r="MSW38" s="137"/>
      <c r="MSX38" s="137"/>
      <c r="MSY38" s="137"/>
      <c r="MSZ38" s="137"/>
      <c r="MTA38" s="137"/>
      <c r="MTB38" s="137"/>
      <c r="MTC38" s="137"/>
      <c r="MTD38" s="137"/>
      <c r="MTE38" s="137"/>
      <c r="MTF38" s="137"/>
      <c r="MTG38" s="137"/>
      <c r="MTH38" s="137"/>
      <c r="MTI38" s="137"/>
      <c r="MTJ38" s="137"/>
      <c r="MTK38" s="137"/>
      <c r="MTL38" s="137"/>
      <c r="MTM38" s="137"/>
      <c r="MTN38" s="137"/>
      <c r="MTO38" s="137"/>
      <c r="MTP38" s="137"/>
      <c r="MTQ38" s="137"/>
      <c r="MTR38" s="137"/>
      <c r="MTS38" s="137"/>
      <c r="MTT38" s="137"/>
      <c r="MTU38" s="137"/>
      <c r="MTV38" s="137"/>
      <c r="MTW38" s="137"/>
      <c r="MTX38" s="137"/>
      <c r="MTY38" s="137"/>
      <c r="MTZ38" s="137"/>
      <c r="MUA38" s="137"/>
      <c r="MUB38" s="137"/>
      <c r="MUC38" s="137"/>
      <c r="MUD38" s="137"/>
      <c r="MUE38" s="137"/>
      <c r="MUF38" s="137"/>
      <c r="MUG38" s="137"/>
      <c r="MUH38" s="137"/>
      <c r="MUI38" s="137"/>
      <c r="MUJ38" s="137"/>
      <c r="MUK38" s="137"/>
      <c r="MUL38" s="137"/>
      <c r="MUM38" s="137"/>
      <c r="MUN38" s="137"/>
      <c r="MUO38" s="137"/>
      <c r="MUP38" s="137"/>
      <c r="MUQ38" s="137"/>
      <c r="MUR38" s="137"/>
      <c r="MUS38" s="137"/>
      <c r="MUT38" s="137"/>
      <c r="MUU38" s="137"/>
      <c r="MUV38" s="137"/>
      <c r="MUW38" s="137"/>
      <c r="MUX38" s="137"/>
      <c r="MUY38" s="137"/>
      <c r="MUZ38" s="137"/>
      <c r="MVA38" s="137"/>
      <c r="MVB38" s="137"/>
      <c r="MVC38" s="137"/>
      <c r="MVD38" s="137"/>
      <c r="MVE38" s="137"/>
      <c r="MVF38" s="137"/>
      <c r="MVG38" s="137"/>
      <c r="MVH38" s="137"/>
      <c r="MVI38" s="137"/>
      <c r="MVJ38" s="137"/>
      <c r="MVK38" s="137"/>
      <c r="MVL38" s="137"/>
      <c r="MVM38" s="137"/>
      <c r="MVN38" s="137"/>
      <c r="MVO38" s="137"/>
      <c r="MVP38" s="137"/>
      <c r="MVQ38" s="137"/>
      <c r="MVR38" s="137"/>
      <c r="MVS38" s="137"/>
      <c r="MVT38" s="137"/>
      <c r="MVU38" s="137"/>
      <c r="MVV38" s="137"/>
      <c r="MVW38" s="137"/>
      <c r="MVX38" s="137"/>
      <c r="MVY38" s="137"/>
      <c r="MVZ38" s="137"/>
      <c r="MWA38" s="137"/>
      <c r="MWB38" s="137"/>
      <c r="MWC38" s="137"/>
      <c r="MWD38" s="137"/>
      <c r="MWE38" s="137"/>
      <c r="MWF38" s="137"/>
      <c r="MWG38" s="137"/>
      <c r="MWH38" s="137"/>
      <c r="MWI38" s="137"/>
      <c r="MWJ38" s="137"/>
      <c r="MWK38" s="137"/>
      <c r="MWL38" s="137"/>
      <c r="MWM38" s="137"/>
      <c r="MWN38" s="137"/>
      <c r="MWO38" s="137"/>
      <c r="MWP38" s="137"/>
      <c r="MWQ38" s="137"/>
      <c r="MWR38" s="137"/>
      <c r="MWS38" s="137"/>
      <c r="MWT38" s="137"/>
      <c r="MWU38" s="137"/>
      <c r="MWV38" s="137"/>
      <c r="MWW38" s="137"/>
      <c r="MWX38" s="137"/>
      <c r="MWY38" s="137"/>
      <c r="MWZ38" s="137"/>
      <c r="MXA38" s="137"/>
      <c r="MXB38" s="137"/>
      <c r="MXC38" s="137"/>
      <c r="MXD38" s="137"/>
      <c r="MXE38" s="137"/>
      <c r="MXF38" s="137"/>
      <c r="MXG38" s="137"/>
      <c r="MXH38" s="137"/>
      <c r="MXI38" s="137"/>
      <c r="MXJ38" s="137"/>
      <c r="MXK38" s="137"/>
      <c r="MXL38" s="137"/>
      <c r="MXM38" s="137"/>
      <c r="MXN38" s="137"/>
      <c r="MXO38" s="137"/>
      <c r="MXP38" s="137"/>
      <c r="MXQ38" s="137"/>
      <c r="MXR38" s="137"/>
      <c r="MXS38" s="137"/>
      <c r="MXT38" s="137"/>
      <c r="MXU38" s="137"/>
      <c r="MXV38" s="137"/>
      <c r="MXW38" s="137"/>
      <c r="MXX38" s="137"/>
      <c r="MXY38" s="137"/>
      <c r="MXZ38" s="137"/>
      <c r="MYA38" s="137"/>
      <c r="MYB38" s="137"/>
      <c r="MYC38" s="137"/>
      <c r="MYD38" s="137"/>
      <c r="MYE38" s="137"/>
      <c r="MYF38" s="137"/>
      <c r="MYG38" s="137"/>
      <c r="MYH38" s="137"/>
      <c r="MYI38" s="137"/>
      <c r="MYJ38" s="137"/>
      <c r="MYK38" s="137"/>
      <c r="MYL38" s="137"/>
      <c r="MYM38" s="137"/>
      <c r="MYN38" s="137"/>
      <c r="MYO38" s="137"/>
      <c r="MYP38" s="137"/>
      <c r="MYQ38" s="137"/>
      <c r="MYR38" s="137"/>
      <c r="MYS38" s="137"/>
      <c r="MYT38" s="137"/>
      <c r="MYU38" s="137"/>
      <c r="MYV38" s="137"/>
      <c r="MYW38" s="137"/>
      <c r="MYX38" s="137"/>
      <c r="MYY38" s="137"/>
      <c r="MYZ38" s="137"/>
      <c r="MZA38" s="137"/>
      <c r="MZB38" s="137"/>
      <c r="MZC38" s="137"/>
      <c r="MZD38" s="137"/>
      <c r="MZE38" s="137"/>
      <c r="MZF38" s="137"/>
      <c r="MZG38" s="137"/>
      <c r="MZH38" s="137"/>
      <c r="MZI38" s="137"/>
      <c r="MZJ38" s="137"/>
      <c r="MZK38" s="137"/>
      <c r="MZL38" s="137"/>
      <c r="MZM38" s="137"/>
      <c r="MZN38" s="137"/>
      <c r="MZO38" s="137"/>
      <c r="MZP38" s="137"/>
      <c r="MZQ38" s="137"/>
      <c r="MZR38" s="137"/>
      <c r="MZS38" s="137"/>
      <c r="MZT38" s="137"/>
      <c r="MZU38" s="137"/>
      <c r="MZV38" s="137"/>
      <c r="MZW38" s="137"/>
      <c r="MZX38" s="137"/>
      <c r="MZY38" s="137"/>
      <c r="MZZ38" s="137"/>
      <c r="NAA38" s="137"/>
      <c r="NAB38" s="137"/>
      <c r="NAC38" s="137"/>
      <c r="NAD38" s="137"/>
      <c r="NAE38" s="137"/>
      <c r="NAF38" s="137"/>
      <c r="NAG38" s="137"/>
      <c r="NAH38" s="137"/>
      <c r="NAI38" s="137"/>
      <c r="NAJ38" s="137"/>
      <c r="NAK38" s="137"/>
      <c r="NAL38" s="137"/>
      <c r="NAM38" s="137"/>
      <c r="NAN38" s="137"/>
      <c r="NAO38" s="137"/>
      <c r="NAP38" s="137"/>
      <c r="NAQ38" s="137"/>
      <c r="NAR38" s="137"/>
      <c r="NAS38" s="137"/>
      <c r="NAT38" s="137"/>
      <c r="NAU38" s="137"/>
      <c r="NAV38" s="137"/>
      <c r="NAW38" s="137"/>
      <c r="NAX38" s="137"/>
      <c r="NAY38" s="137"/>
      <c r="NAZ38" s="137"/>
      <c r="NBA38" s="137"/>
      <c r="NBB38" s="137"/>
      <c r="NBC38" s="137"/>
      <c r="NBD38" s="137"/>
      <c r="NBE38" s="137"/>
      <c r="NBF38" s="137"/>
      <c r="NBG38" s="137"/>
      <c r="NBH38" s="137"/>
      <c r="NBI38" s="137"/>
      <c r="NBJ38" s="137"/>
      <c r="NBK38" s="137"/>
      <c r="NBL38" s="137"/>
      <c r="NBM38" s="137"/>
      <c r="NBN38" s="137"/>
      <c r="NBO38" s="137"/>
      <c r="NBP38" s="137"/>
      <c r="NBQ38" s="137"/>
      <c r="NBR38" s="137"/>
      <c r="NBS38" s="137"/>
      <c r="NBT38" s="137"/>
      <c r="NBU38" s="137"/>
      <c r="NBV38" s="137"/>
      <c r="NBW38" s="137"/>
      <c r="NBX38" s="137"/>
      <c r="NBY38" s="137"/>
      <c r="NBZ38" s="137"/>
      <c r="NCA38" s="137"/>
      <c r="NCB38" s="137"/>
      <c r="NCC38" s="137"/>
      <c r="NCD38" s="137"/>
      <c r="NCE38" s="137"/>
      <c r="NCF38" s="137"/>
      <c r="NCG38" s="137"/>
      <c r="NCH38" s="137"/>
      <c r="NCI38" s="137"/>
      <c r="NCJ38" s="137"/>
      <c r="NCK38" s="137"/>
      <c r="NCL38" s="137"/>
      <c r="NCM38" s="137"/>
      <c r="NCN38" s="137"/>
      <c r="NCO38" s="137"/>
      <c r="NCP38" s="137"/>
      <c r="NCQ38" s="137"/>
      <c r="NCR38" s="137"/>
      <c r="NCS38" s="137"/>
      <c r="NCT38" s="137"/>
      <c r="NCU38" s="137"/>
      <c r="NCV38" s="137"/>
      <c r="NCW38" s="137"/>
      <c r="NCX38" s="137"/>
      <c r="NCY38" s="137"/>
      <c r="NCZ38" s="137"/>
      <c r="NDA38" s="137"/>
      <c r="NDB38" s="137"/>
      <c r="NDC38" s="137"/>
      <c r="NDD38" s="137"/>
      <c r="NDE38" s="137"/>
      <c r="NDF38" s="137"/>
      <c r="NDG38" s="137"/>
      <c r="NDH38" s="137"/>
      <c r="NDI38" s="137"/>
      <c r="NDJ38" s="137"/>
      <c r="NDK38" s="137"/>
      <c r="NDL38" s="137"/>
      <c r="NDM38" s="137"/>
      <c r="NDN38" s="137"/>
      <c r="NDO38" s="137"/>
      <c r="NDP38" s="137"/>
      <c r="NDQ38" s="137"/>
      <c r="NDR38" s="137"/>
      <c r="NDS38" s="137"/>
      <c r="NDT38" s="137"/>
      <c r="NDU38" s="137"/>
      <c r="NDV38" s="137"/>
      <c r="NDW38" s="137"/>
      <c r="NDX38" s="137"/>
      <c r="NDY38" s="137"/>
      <c r="NDZ38" s="137"/>
      <c r="NEA38" s="137"/>
      <c r="NEB38" s="137"/>
      <c r="NEC38" s="137"/>
      <c r="NED38" s="137"/>
      <c r="NEE38" s="137"/>
      <c r="NEF38" s="137"/>
      <c r="NEG38" s="137"/>
      <c r="NEH38" s="137"/>
      <c r="NEI38" s="137"/>
      <c r="NEJ38" s="137"/>
      <c r="NEK38" s="137"/>
      <c r="NEL38" s="137"/>
      <c r="NEM38" s="137"/>
      <c r="NEN38" s="137"/>
      <c r="NEO38" s="137"/>
      <c r="NEP38" s="137"/>
      <c r="NEQ38" s="137"/>
      <c r="NER38" s="137"/>
      <c r="NES38" s="137"/>
      <c r="NET38" s="137"/>
      <c r="NEU38" s="137"/>
      <c r="NEV38" s="137"/>
      <c r="NEW38" s="137"/>
      <c r="NEX38" s="137"/>
      <c r="NEY38" s="137"/>
      <c r="NEZ38" s="137"/>
      <c r="NFA38" s="137"/>
      <c r="NFB38" s="137"/>
      <c r="NFC38" s="137"/>
      <c r="NFD38" s="137"/>
      <c r="NFE38" s="137"/>
      <c r="NFF38" s="137"/>
      <c r="NFG38" s="137"/>
      <c r="NFH38" s="137"/>
      <c r="NFI38" s="137"/>
      <c r="NFJ38" s="137"/>
      <c r="NFK38" s="137"/>
      <c r="NFL38" s="137"/>
      <c r="NFM38" s="137"/>
      <c r="NFN38" s="137"/>
      <c r="NFO38" s="137"/>
      <c r="NFP38" s="137"/>
      <c r="NFQ38" s="137"/>
      <c r="NFR38" s="137"/>
      <c r="NFS38" s="137"/>
      <c r="NFT38" s="137"/>
      <c r="NFU38" s="137"/>
      <c r="NFV38" s="137"/>
      <c r="NFW38" s="137"/>
      <c r="NFX38" s="137"/>
      <c r="NFY38" s="137"/>
      <c r="NFZ38" s="137"/>
      <c r="NGA38" s="137"/>
      <c r="NGB38" s="137"/>
      <c r="NGC38" s="137"/>
      <c r="NGD38" s="137"/>
      <c r="NGE38" s="137"/>
      <c r="NGF38" s="137"/>
      <c r="NGG38" s="137"/>
      <c r="NGH38" s="137"/>
      <c r="NGI38" s="137"/>
      <c r="NGJ38" s="137"/>
      <c r="NGK38" s="137"/>
      <c r="NGL38" s="137"/>
      <c r="NGM38" s="137"/>
      <c r="NGN38" s="137"/>
      <c r="NGO38" s="137"/>
      <c r="NGP38" s="137"/>
      <c r="NGQ38" s="137"/>
      <c r="NGR38" s="137"/>
      <c r="NGS38" s="137"/>
      <c r="NGT38" s="137"/>
      <c r="NGU38" s="137"/>
      <c r="NGV38" s="137"/>
      <c r="NGW38" s="137"/>
      <c r="NGX38" s="137"/>
      <c r="NGY38" s="137"/>
      <c r="NGZ38" s="137"/>
      <c r="NHA38" s="137"/>
      <c r="NHB38" s="137"/>
      <c r="NHC38" s="137"/>
      <c r="NHD38" s="137"/>
      <c r="NHE38" s="137"/>
      <c r="NHF38" s="137"/>
      <c r="NHG38" s="137"/>
      <c r="NHH38" s="137"/>
      <c r="NHI38" s="137"/>
      <c r="NHJ38" s="137"/>
      <c r="NHK38" s="137"/>
      <c r="NHL38" s="137"/>
      <c r="NHM38" s="137"/>
      <c r="NHN38" s="137"/>
      <c r="NHO38" s="137"/>
      <c r="NHP38" s="137"/>
      <c r="NHQ38" s="137"/>
      <c r="NHR38" s="137"/>
      <c r="NHS38" s="137"/>
      <c r="NHT38" s="137"/>
      <c r="NHU38" s="137"/>
      <c r="NHV38" s="137"/>
      <c r="NHW38" s="137"/>
      <c r="NHX38" s="137"/>
      <c r="NHY38" s="137"/>
      <c r="NHZ38" s="137"/>
      <c r="NIA38" s="137"/>
      <c r="NIB38" s="137"/>
      <c r="NIC38" s="137"/>
      <c r="NID38" s="137"/>
      <c r="NIE38" s="137"/>
      <c r="NIF38" s="137"/>
      <c r="NIG38" s="137"/>
      <c r="NIH38" s="137"/>
      <c r="NII38" s="137"/>
      <c r="NIJ38" s="137"/>
      <c r="NIK38" s="137"/>
      <c r="NIL38" s="137"/>
      <c r="NIM38" s="137"/>
      <c r="NIN38" s="137"/>
      <c r="NIO38" s="137"/>
      <c r="NIP38" s="137"/>
      <c r="NIQ38" s="137"/>
      <c r="NIR38" s="137"/>
      <c r="NIS38" s="137"/>
      <c r="NIT38" s="137"/>
      <c r="NIU38" s="137"/>
      <c r="NIV38" s="137"/>
      <c r="NIW38" s="137"/>
      <c r="NIX38" s="137"/>
      <c r="NIY38" s="137"/>
      <c r="NIZ38" s="137"/>
      <c r="NJA38" s="137"/>
      <c r="NJB38" s="137"/>
      <c r="NJC38" s="137"/>
      <c r="NJD38" s="137"/>
      <c r="NJE38" s="137"/>
      <c r="NJF38" s="137"/>
      <c r="NJG38" s="137"/>
      <c r="NJH38" s="137"/>
      <c r="NJI38" s="137"/>
      <c r="NJJ38" s="137"/>
      <c r="NJK38" s="137"/>
      <c r="NJL38" s="137"/>
      <c r="NJM38" s="137"/>
      <c r="NJN38" s="137"/>
      <c r="NJO38" s="137"/>
      <c r="NJP38" s="137"/>
      <c r="NJQ38" s="137"/>
      <c r="NJR38" s="137"/>
      <c r="NJS38" s="137"/>
      <c r="NJT38" s="137"/>
      <c r="NJU38" s="137"/>
      <c r="NJV38" s="137"/>
      <c r="NJW38" s="137"/>
      <c r="NJX38" s="137"/>
      <c r="NJY38" s="137"/>
      <c r="NJZ38" s="137"/>
      <c r="NKA38" s="137"/>
      <c r="NKB38" s="137"/>
      <c r="NKC38" s="137"/>
      <c r="NKD38" s="137"/>
      <c r="NKE38" s="137"/>
      <c r="NKF38" s="137"/>
      <c r="NKG38" s="137"/>
      <c r="NKH38" s="137"/>
      <c r="NKI38" s="137"/>
      <c r="NKJ38" s="137"/>
      <c r="NKK38" s="137"/>
      <c r="NKL38" s="137"/>
      <c r="NKM38" s="137"/>
      <c r="NKN38" s="137"/>
      <c r="NKO38" s="137"/>
      <c r="NKP38" s="137"/>
      <c r="NKQ38" s="137"/>
      <c r="NKR38" s="137"/>
      <c r="NKS38" s="137"/>
      <c r="NKT38" s="137"/>
      <c r="NKU38" s="137"/>
      <c r="NKV38" s="137"/>
      <c r="NKW38" s="137"/>
      <c r="NKX38" s="137"/>
      <c r="NKY38" s="137"/>
      <c r="NKZ38" s="137"/>
      <c r="NLA38" s="137"/>
      <c r="NLB38" s="137"/>
      <c r="NLC38" s="137"/>
      <c r="NLD38" s="137"/>
      <c r="NLE38" s="137"/>
      <c r="NLF38" s="137"/>
      <c r="NLG38" s="137"/>
      <c r="NLH38" s="137"/>
      <c r="NLI38" s="137"/>
      <c r="NLJ38" s="137"/>
      <c r="NLK38" s="137"/>
      <c r="NLL38" s="137"/>
      <c r="NLM38" s="137"/>
      <c r="NLN38" s="137"/>
      <c r="NLO38" s="137"/>
      <c r="NLP38" s="137"/>
      <c r="NLQ38" s="137"/>
      <c r="NLR38" s="137"/>
      <c r="NLS38" s="137"/>
      <c r="NLT38" s="137"/>
      <c r="NLU38" s="137"/>
      <c r="NLV38" s="137"/>
      <c r="NLW38" s="137"/>
      <c r="NLX38" s="137"/>
      <c r="NLY38" s="137"/>
      <c r="NLZ38" s="137"/>
      <c r="NMA38" s="137"/>
      <c r="NMB38" s="137"/>
      <c r="NMC38" s="137"/>
      <c r="NMD38" s="137"/>
      <c r="NME38" s="137"/>
      <c r="NMF38" s="137"/>
      <c r="NMG38" s="137"/>
      <c r="NMH38" s="137"/>
      <c r="NMI38" s="137"/>
      <c r="NMJ38" s="137"/>
      <c r="NMK38" s="137"/>
      <c r="NML38" s="137"/>
      <c r="NMM38" s="137"/>
      <c r="NMN38" s="137"/>
      <c r="NMO38" s="137"/>
      <c r="NMP38" s="137"/>
      <c r="NMQ38" s="137"/>
      <c r="NMR38" s="137"/>
      <c r="NMS38" s="137"/>
      <c r="NMT38" s="137"/>
      <c r="NMU38" s="137"/>
      <c r="NMV38" s="137"/>
      <c r="NMW38" s="137"/>
      <c r="NMX38" s="137"/>
      <c r="NMY38" s="137"/>
      <c r="NMZ38" s="137"/>
      <c r="NNA38" s="137"/>
      <c r="NNB38" s="137"/>
      <c r="NNC38" s="137"/>
      <c r="NND38" s="137"/>
      <c r="NNE38" s="137"/>
      <c r="NNF38" s="137"/>
      <c r="NNG38" s="137"/>
      <c r="NNH38" s="137"/>
      <c r="NNI38" s="137"/>
      <c r="NNJ38" s="137"/>
      <c r="NNK38" s="137"/>
      <c r="NNL38" s="137"/>
      <c r="NNM38" s="137"/>
      <c r="NNN38" s="137"/>
      <c r="NNO38" s="137"/>
      <c r="NNP38" s="137"/>
      <c r="NNQ38" s="137"/>
      <c r="NNR38" s="137"/>
      <c r="NNS38" s="137"/>
      <c r="NNT38" s="137"/>
      <c r="NNU38" s="137"/>
      <c r="NNV38" s="137"/>
      <c r="NNW38" s="137"/>
      <c r="NNX38" s="137"/>
      <c r="NNY38" s="137"/>
      <c r="NNZ38" s="137"/>
      <c r="NOA38" s="137"/>
      <c r="NOB38" s="137"/>
      <c r="NOC38" s="137"/>
      <c r="NOD38" s="137"/>
      <c r="NOE38" s="137"/>
      <c r="NOF38" s="137"/>
      <c r="NOG38" s="137"/>
      <c r="NOH38" s="137"/>
      <c r="NOI38" s="137"/>
      <c r="NOJ38" s="137"/>
      <c r="NOK38" s="137"/>
      <c r="NOL38" s="137"/>
      <c r="NOM38" s="137"/>
      <c r="NON38" s="137"/>
      <c r="NOO38" s="137"/>
      <c r="NOP38" s="137"/>
      <c r="NOQ38" s="137"/>
      <c r="NOR38" s="137"/>
      <c r="NOS38" s="137"/>
      <c r="NOT38" s="137"/>
      <c r="NOU38" s="137"/>
      <c r="NOV38" s="137"/>
      <c r="NOW38" s="137"/>
      <c r="NOX38" s="137"/>
      <c r="NOY38" s="137"/>
      <c r="NOZ38" s="137"/>
      <c r="NPA38" s="137"/>
      <c r="NPB38" s="137"/>
      <c r="NPC38" s="137"/>
      <c r="NPD38" s="137"/>
      <c r="NPE38" s="137"/>
      <c r="NPF38" s="137"/>
      <c r="NPG38" s="137"/>
      <c r="NPH38" s="137"/>
      <c r="NPI38" s="137"/>
      <c r="NPJ38" s="137"/>
      <c r="NPK38" s="137"/>
      <c r="NPL38" s="137"/>
      <c r="NPM38" s="137"/>
      <c r="NPN38" s="137"/>
      <c r="NPO38" s="137"/>
      <c r="NPP38" s="137"/>
      <c r="NPQ38" s="137"/>
      <c r="NPR38" s="137"/>
      <c r="NPS38" s="137"/>
      <c r="NPT38" s="137"/>
      <c r="NPU38" s="137"/>
      <c r="NPV38" s="137"/>
      <c r="NPW38" s="137"/>
      <c r="NPX38" s="137"/>
      <c r="NPY38" s="137"/>
      <c r="NPZ38" s="137"/>
      <c r="NQA38" s="137"/>
      <c r="NQB38" s="137"/>
      <c r="NQC38" s="137"/>
      <c r="NQD38" s="137"/>
      <c r="NQE38" s="137"/>
      <c r="NQF38" s="137"/>
      <c r="NQG38" s="137"/>
      <c r="NQH38" s="137"/>
      <c r="NQI38" s="137"/>
      <c r="NQJ38" s="137"/>
      <c r="NQK38" s="137"/>
      <c r="NQL38" s="137"/>
      <c r="NQM38" s="137"/>
      <c r="NQN38" s="137"/>
      <c r="NQO38" s="137"/>
      <c r="NQP38" s="137"/>
      <c r="NQQ38" s="137"/>
      <c r="NQR38" s="137"/>
      <c r="NQS38" s="137"/>
      <c r="NQT38" s="137"/>
      <c r="NQU38" s="137"/>
      <c r="NQV38" s="137"/>
      <c r="NQW38" s="137"/>
      <c r="NQX38" s="137"/>
      <c r="NQY38" s="137"/>
      <c r="NQZ38" s="137"/>
      <c r="NRA38" s="137"/>
      <c r="NRB38" s="137"/>
      <c r="NRC38" s="137"/>
      <c r="NRD38" s="137"/>
      <c r="NRE38" s="137"/>
      <c r="NRF38" s="137"/>
      <c r="NRG38" s="137"/>
      <c r="NRH38" s="137"/>
      <c r="NRI38" s="137"/>
      <c r="NRJ38" s="137"/>
      <c r="NRK38" s="137"/>
      <c r="NRL38" s="137"/>
      <c r="NRM38" s="137"/>
      <c r="NRN38" s="137"/>
      <c r="NRO38" s="137"/>
      <c r="NRP38" s="137"/>
      <c r="NRQ38" s="137"/>
      <c r="NRR38" s="137"/>
      <c r="NRS38" s="137"/>
      <c r="NRT38" s="137"/>
      <c r="NRU38" s="137"/>
      <c r="NRV38" s="137"/>
      <c r="NRW38" s="137"/>
      <c r="NRX38" s="137"/>
      <c r="NRY38" s="137"/>
      <c r="NRZ38" s="137"/>
      <c r="NSA38" s="137"/>
      <c r="NSB38" s="137"/>
      <c r="NSC38" s="137"/>
      <c r="NSD38" s="137"/>
      <c r="NSE38" s="137"/>
      <c r="NSF38" s="137"/>
      <c r="NSG38" s="137"/>
      <c r="NSH38" s="137"/>
      <c r="NSI38" s="137"/>
      <c r="NSJ38" s="137"/>
      <c r="NSK38" s="137"/>
      <c r="NSL38" s="137"/>
      <c r="NSM38" s="137"/>
      <c r="NSN38" s="137"/>
      <c r="NSO38" s="137"/>
      <c r="NSP38" s="137"/>
      <c r="NSQ38" s="137"/>
      <c r="NSR38" s="137"/>
      <c r="NSS38" s="137"/>
      <c r="NST38" s="137"/>
      <c r="NSU38" s="137"/>
      <c r="NSV38" s="137"/>
      <c r="NSW38" s="137"/>
      <c r="NSX38" s="137"/>
      <c r="NSY38" s="137"/>
      <c r="NSZ38" s="137"/>
      <c r="NTA38" s="137"/>
      <c r="NTB38" s="137"/>
      <c r="NTC38" s="137"/>
      <c r="NTD38" s="137"/>
      <c r="NTE38" s="137"/>
      <c r="NTF38" s="137"/>
      <c r="NTG38" s="137"/>
      <c r="NTH38" s="137"/>
      <c r="NTI38" s="137"/>
      <c r="NTJ38" s="137"/>
      <c r="NTK38" s="137"/>
      <c r="NTL38" s="137"/>
      <c r="NTM38" s="137"/>
      <c r="NTN38" s="137"/>
      <c r="NTO38" s="137"/>
      <c r="NTP38" s="137"/>
      <c r="NTQ38" s="137"/>
      <c r="NTR38" s="137"/>
      <c r="NTS38" s="137"/>
      <c r="NTT38" s="137"/>
      <c r="NTU38" s="137"/>
      <c r="NTV38" s="137"/>
      <c r="NTW38" s="137"/>
      <c r="NTX38" s="137"/>
      <c r="NTY38" s="137"/>
      <c r="NTZ38" s="137"/>
      <c r="NUA38" s="137"/>
      <c r="NUB38" s="137"/>
      <c r="NUC38" s="137"/>
      <c r="NUD38" s="137"/>
      <c r="NUE38" s="137"/>
      <c r="NUF38" s="137"/>
      <c r="NUG38" s="137"/>
      <c r="NUH38" s="137"/>
      <c r="NUI38" s="137"/>
      <c r="NUJ38" s="137"/>
      <c r="NUK38" s="137"/>
      <c r="NUL38" s="137"/>
      <c r="NUM38" s="137"/>
      <c r="NUN38" s="137"/>
      <c r="NUO38" s="137"/>
      <c r="NUP38" s="137"/>
      <c r="NUQ38" s="137"/>
      <c r="NUR38" s="137"/>
      <c r="NUS38" s="137"/>
      <c r="NUT38" s="137"/>
      <c r="NUU38" s="137"/>
      <c r="NUV38" s="137"/>
      <c r="NUW38" s="137"/>
      <c r="NUX38" s="137"/>
      <c r="NUY38" s="137"/>
      <c r="NUZ38" s="137"/>
      <c r="NVA38" s="137"/>
      <c r="NVB38" s="137"/>
      <c r="NVC38" s="137"/>
      <c r="NVD38" s="137"/>
      <c r="NVE38" s="137"/>
      <c r="NVF38" s="137"/>
      <c r="NVG38" s="137"/>
      <c r="NVH38" s="137"/>
      <c r="NVI38" s="137"/>
      <c r="NVJ38" s="137"/>
      <c r="NVK38" s="137"/>
      <c r="NVL38" s="137"/>
      <c r="NVM38" s="137"/>
      <c r="NVN38" s="137"/>
      <c r="NVO38" s="137"/>
      <c r="NVP38" s="137"/>
      <c r="NVQ38" s="137"/>
      <c r="NVR38" s="137"/>
      <c r="NVS38" s="137"/>
      <c r="NVT38" s="137"/>
      <c r="NVU38" s="137"/>
      <c r="NVV38" s="137"/>
      <c r="NVW38" s="137"/>
      <c r="NVX38" s="137"/>
      <c r="NVY38" s="137"/>
      <c r="NVZ38" s="137"/>
      <c r="NWA38" s="137"/>
      <c r="NWB38" s="137"/>
      <c r="NWC38" s="137"/>
      <c r="NWD38" s="137"/>
      <c r="NWE38" s="137"/>
      <c r="NWF38" s="137"/>
      <c r="NWG38" s="137"/>
      <c r="NWH38" s="137"/>
      <c r="NWI38" s="137"/>
      <c r="NWJ38" s="137"/>
      <c r="NWK38" s="137"/>
      <c r="NWL38" s="137"/>
      <c r="NWM38" s="137"/>
      <c r="NWN38" s="137"/>
      <c r="NWO38" s="137"/>
      <c r="NWP38" s="137"/>
      <c r="NWQ38" s="137"/>
      <c r="NWR38" s="137"/>
      <c r="NWS38" s="137"/>
      <c r="NWT38" s="137"/>
      <c r="NWU38" s="137"/>
      <c r="NWV38" s="137"/>
      <c r="NWW38" s="137"/>
      <c r="NWX38" s="137"/>
      <c r="NWY38" s="137"/>
      <c r="NWZ38" s="137"/>
      <c r="NXA38" s="137"/>
      <c r="NXB38" s="137"/>
      <c r="NXC38" s="137"/>
      <c r="NXD38" s="137"/>
      <c r="NXE38" s="137"/>
      <c r="NXF38" s="137"/>
      <c r="NXG38" s="137"/>
      <c r="NXH38" s="137"/>
      <c r="NXI38" s="137"/>
      <c r="NXJ38" s="137"/>
      <c r="NXK38" s="137"/>
      <c r="NXL38" s="137"/>
      <c r="NXM38" s="137"/>
      <c r="NXN38" s="137"/>
      <c r="NXO38" s="137"/>
      <c r="NXP38" s="137"/>
      <c r="NXQ38" s="137"/>
      <c r="NXR38" s="137"/>
      <c r="NXS38" s="137"/>
      <c r="NXT38" s="137"/>
      <c r="NXU38" s="137"/>
      <c r="NXV38" s="137"/>
      <c r="NXW38" s="137"/>
      <c r="NXX38" s="137"/>
      <c r="NXY38" s="137"/>
      <c r="NXZ38" s="137"/>
      <c r="NYA38" s="137"/>
      <c r="NYB38" s="137"/>
      <c r="NYC38" s="137"/>
      <c r="NYD38" s="137"/>
      <c r="NYE38" s="137"/>
      <c r="NYF38" s="137"/>
      <c r="NYG38" s="137"/>
      <c r="NYH38" s="137"/>
      <c r="NYI38" s="137"/>
      <c r="NYJ38" s="137"/>
      <c r="NYK38" s="137"/>
      <c r="NYL38" s="137"/>
      <c r="NYM38" s="137"/>
      <c r="NYN38" s="137"/>
      <c r="NYO38" s="137"/>
      <c r="NYP38" s="137"/>
      <c r="NYQ38" s="137"/>
      <c r="NYR38" s="137"/>
      <c r="NYS38" s="137"/>
      <c r="NYT38" s="137"/>
      <c r="NYU38" s="137"/>
      <c r="NYV38" s="137"/>
      <c r="NYW38" s="137"/>
      <c r="NYX38" s="137"/>
      <c r="NYY38" s="137"/>
      <c r="NYZ38" s="137"/>
      <c r="NZA38" s="137"/>
      <c r="NZB38" s="137"/>
      <c r="NZC38" s="137"/>
      <c r="NZD38" s="137"/>
      <c r="NZE38" s="137"/>
      <c r="NZF38" s="137"/>
      <c r="NZG38" s="137"/>
      <c r="NZH38" s="137"/>
      <c r="NZI38" s="137"/>
      <c r="NZJ38" s="137"/>
      <c r="NZK38" s="137"/>
      <c r="NZL38" s="137"/>
      <c r="NZM38" s="137"/>
      <c r="NZN38" s="137"/>
      <c r="NZO38" s="137"/>
      <c r="NZP38" s="137"/>
      <c r="NZQ38" s="137"/>
      <c r="NZR38" s="137"/>
      <c r="NZS38" s="137"/>
      <c r="NZT38" s="137"/>
      <c r="NZU38" s="137"/>
      <c r="NZV38" s="137"/>
      <c r="NZW38" s="137"/>
      <c r="NZX38" s="137"/>
      <c r="NZY38" s="137"/>
      <c r="NZZ38" s="137"/>
      <c r="OAA38" s="137"/>
      <c r="OAB38" s="137"/>
      <c r="OAC38" s="137"/>
      <c r="OAD38" s="137"/>
      <c r="OAE38" s="137"/>
      <c r="OAF38" s="137"/>
      <c r="OAG38" s="137"/>
      <c r="OAH38" s="137"/>
      <c r="OAI38" s="137"/>
      <c r="OAJ38" s="137"/>
      <c r="OAK38" s="137"/>
      <c r="OAL38" s="137"/>
      <c r="OAM38" s="137"/>
      <c r="OAN38" s="137"/>
      <c r="OAO38" s="137"/>
      <c r="OAP38" s="137"/>
      <c r="OAQ38" s="137"/>
      <c r="OAR38" s="137"/>
      <c r="OAS38" s="137"/>
      <c r="OAT38" s="137"/>
      <c r="OAU38" s="137"/>
      <c r="OAV38" s="137"/>
      <c r="OAW38" s="137"/>
      <c r="OAX38" s="137"/>
      <c r="OAY38" s="137"/>
      <c r="OAZ38" s="137"/>
      <c r="OBA38" s="137"/>
      <c r="OBB38" s="137"/>
      <c r="OBC38" s="137"/>
      <c r="OBD38" s="137"/>
      <c r="OBE38" s="137"/>
      <c r="OBF38" s="137"/>
      <c r="OBG38" s="137"/>
      <c r="OBH38" s="137"/>
      <c r="OBI38" s="137"/>
      <c r="OBJ38" s="137"/>
      <c r="OBK38" s="137"/>
      <c r="OBL38" s="137"/>
      <c r="OBM38" s="137"/>
      <c r="OBN38" s="137"/>
      <c r="OBO38" s="137"/>
      <c r="OBP38" s="137"/>
      <c r="OBQ38" s="137"/>
      <c r="OBR38" s="137"/>
      <c r="OBS38" s="137"/>
      <c r="OBT38" s="137"/>
      <c r="OBU38" s="137"/>
      <c r="OBV38" s="137"/>
      <c r="OBW38" s="137"/>
      <c r="OBX38" s="137"/>
      <c r="OBY38" s="137"/>
      <c r="OBZ38" s="137"/>
      <c r="OCA38" s="137"/>
      <c r="OCB38" s="137"/>
      <c r="OCC38" s="137"/>
      <c r="OCD38" s="137"/>
      <c r="OCE38" s="137"/>
      <c r="OCF38" s="137"/>
      <c r="OCG38" s="137"/>
      <c r="OCH38" s="137"/>
      <c r="OCI38" s="137"/>
      <c r="OCJ38" s="137"/>
      <c r="OCK38" s="137"/>
      <c r="OCL38" s="137"/>
      <c r="OCM38" s="137"/>
      <c r="OCN38" s="137"/>
      <c r="OCO38" s="137"/>
      <c r="OCP38" s="137"/>
      <c r="OCQ38" s="137"/>
      <c r="OCR38" s="137"/>
      <c r="OCS38" s="137"/>
      <c r="OCT38" s="137"/>
      <c r="OCU38" s="137"/>
      <c r="OCV38" s="137"/>
      <c r="OCW38" s="137"/>
      <c r="OCX38" s="137"/>
      <c r="OCY38" s="137"/>
      <c r="OCZ38" s="137"/>
      <c r="ODA38" s="137"/>
      <c r="ODB38" s="137"/>
      <c r="ODC38" s="137"/>
      <c r="ODD38" s="137"/>
      <c r="ODE38" s="137"/>
      <c r="ODF38" s="137"/>
      <c r="ODG38" s="137"/>
      <c r="ODH38" s="137"/>
      <c r="ODI38" s="137"/>
      <c r="ODJ38" s="137"/>
      <c r="ODK38" s="137"/>
      <c r="ODL38" s="137"/>
      <c r="ODM38" s="137"/>
      <c r="ODN38" s="137"/>
      <c r="ODO38" s="137"/>
      <c r="ODP38" s="137"/>
      <c r="ODQ38" s="137"/>
      <c r="ODR38" s="137"/>
      <c r="ODS38" s="137"/>
      <c r="ODT38" s="137"/>
      <c r="ODU38" s="137"/>
      <c r="ODV38" s="137"/>
      <c r="ODW38" s="137"/>
      <c r="ODX38" s="137"/>
      <c r="ODY38" s="137"/>
      <c r="ODZ38" s="137"/>
      <c r="OEA38" s="137"/>
      <c r="OEB38" s="137"/>
      <c r="OEC38" s="137"/>
      <c r="OED38" s="137"/>
      <c r="OEE38" s="137"/>
      <c r="OEF38" s="137"/>
      <c r="OEG38" s="137"/>
      <c r="OEH38" s="137"/>
      <c r="OEI38" s="137"/>
      <c r="OEJ38" s="137"/>
      <c r="OEK38" s="137"/>
      <c r="OEL38" s="137"/>
      <c r="OEM38" s="137"/>
      <c r="OEN38" s="137"/>
      <c r="OEO38" s="137"/>
      <c r="OEP38" s="137"/>
      <c r="OEQ38" s="137"/>
      <c r="OER38" s="137"/>
      <c r="OES38" s="137"/>
      <c r="OET38" s="137"/>
      <c r="OEU38" s="137"/>
      <c r="OEV38" s="137"/>
      <c r="OEW38" s="137"/>
      <c r="OEX38" s="137"/>
      <c r="OEY38" s="137"/>
      <c r="OEZ38" s="137"/>
      <c r="OFA38" s="137"/>
      <c r="OFB38" s="137"/>
      <c r="OFC38" s="137"/>
      <c r="OFD38" s="137"/>
      <c r="OFE38" s="137"/>
      <c r="OFF38" s="137"/>
      <c r="OFG38" s="137"/>
      <c r="OFH38" s="137"/>
      <c r="OFI38" s="137"/>
      <c r="OFJ38" s="137"/>
      <c r="OFK38" s="137"/>
      <c r="OFL38" s="137"/>
      <c r="OFM38" s="137"/>
      <c r="OFN38" s="137"/>
      <c r="OFO38" s="137"/>
      <c r="OFP38" s="137"/>
      <c r="OFQ38" s="137"/>
      <c r="OFR38" s="137"/>
      <c r="OFS38" s="137"/>
      <c r="OFT38" s="137"/>
      <c r="OFU38" s="137"/>
      <c r="OFV38" s="137"/>
      <c r="OFW38" s="137"/>
      <c r="OFX38" s="137"/>
      <c r="OFY38" s="137"/>
      <c r="OFZ38" s="137"/>
      <c r="OGA38" s="137"/>
      <c r="OGB38" s="137"/>
      <c r="OGC38" s="137"/>
      <c r="OGD38" s="137"/>
      <c r="OGE38" s="137"/>
      <c r="OGF38" s="137"/>
      <c r="OGG38" s="137"/>
      <c r="OGH38" s="137"/>
      <c r="OGI38" s="137"/>
      <c r="OGJ38" s="137"/>
      <c r="OGK38" s="137"/>
      <c r="OGL38" s="137"/>
      <c r="OGM38" s="137"/>
      <c r="OGN38" s="137"/>
      <c r="OGO38" s="137"/>
      <c r="OGP38" s="137"/>
      <c r="OGQ38" s="137"/>
      <c r="OGR38" s="137"/>
      <c r="OGS38" s="137"/>
      <c r="OGT38" s="137"/>
      <c r="OGU38" s="137"/>
      <c r="OGV38" s="137"/>
      <c r="OGW38" s="137"/>
      <c r="OGX38" s="137"/>
      <c r="OGY38" s="137"/>
      <c r="OGZ38" s="137"/>
      <c r="OHA38" s="137"/>
      <c r="OHB38" s="137"/>
      <c r="OHC38" s="137"/>
      <c r="OHD38" s="137"/>
      <c r="OHE38" s="137"/>
      <c r="OHF38" s="137"/>
      <c r="OHG38" s="137"/>
      <c r="OHH38" s="137"/>
      <c r="OHI38" s="137"/>
      <c r="OHJ38" s="137"/>
      <c r="OHK38" s="137"/>
      <c r="OHL38" s="137"/>
      <c r="OHM38" s="137"/>
      <c r="OHN38" s="137"/>
      <c r="OHO38" s="137"/>
      <c r="OHP38" s="137"/>
      <c r="OHQ38" s="137"/>
      <c r="OHR38" s="137"/>
      <c r="OHS38" s="137"/>
      <c r="OHT38" s="137"/>
      <c r="OHU38" s="137"/>
      <c r="OHV38" s="137"/>
      <c r="OHW38" s="137"/>
      <c r="OHX38" s="137"/>
      <c r="OHY38" s="137"/>
      <c r="OHZ38" s="137"/>
      <c r="OIA38" s="137"/>
      <c r="OIB38" s="137"/>
      <c r="OIC38" s="137"/>
      <c r="OID38" s="137"/>
      <c r="OIE38" s="137"/>
      <c r="OIF38" s="137"/>
      <c r="OIG38" s="137"/>
      <c r="OIH38" s="137"/>
      <c r="OII38" s="137"/>
      <c r="OIJ38" s="137"/>
      <c r="OIK38" s="137"/>
      <c r="OIL38" s="137"/>
      <c r="OIM38" s="137"/>
      <c r="OIN38" s="137"/>
      <c r="OIO38" s="137"/>
      <c r="OIP38" s="137"/>
      <c r="OIQ38" s="137"/>
      <c r="OIR38" s="137"/>
      <c r="OIS38" s="137"/>
      <c r="OIT38" s="137"/>
      <c r="OIU38" s="137"/>
      <c r="OIV38" s="137"/>
      <c r="OIW38" s="137"/>
      <c r="OIX38" s="137"/>
      <c r="OIY38" s="137"/>
      <c r="OIZ38" s="137"/>
      <c r="OJA38" s="137"/>
      <c r="OJB38" s="137"/>
      <c r="OJC38" s="137"/>
      <c r="OJD38" s="137"/>
      <c r="OJE38" s="137"/>
      <c r="OJF38" s="137"/>
      <c r="OJG38" s="137"/>
      <c r="OJH38" s="137"/>
      <c r="OJI38" s="137"/>
      <c r="OJJ38" s="137"/>
      <c r="OJK38" s="137"/>
      <c r="OJL38" s="137"/>
      <c r="OJM38" s="137"/>
      <c r="OJN38" s="137"/>
      <c r="OJO38" s="137"/>
      <c r="OJP38" s="137"/>
      <c r="OJQ38" s="137"/>
      <c r="OJR38" s="137"/>
      <c r="OJS38" s="137"/>
      <c r="OJT38" s="137"/>
      <c r="OJU38" s="137"/>
      <c r="OJV38" s="137"/>
      <c r="OJW38" s="137"/>
      <c r="OJX38" s="137"/>
      <c r="OJY38" s="137"/>
      <c r="OJZ38" s="137"/>
      <c r="OKA38" s="137"/>
      <c r="OKB38" s="137"/>
      <c r="OKC38" s="137"/>
      <c r="OKD38" s="137"/>
      <c r="OKE38" s="137"/>
      <c r="OKF38" s="137"/>
      <c r="OKG38" s="137"/>
      <c r="OKH38" s="137"/>
      <c r="OKI38" s="137"/>
      <c r="OKJ38" s="137"/>
      <c r="OKK38" s="137"/>
      <c r="OKL38" s="137"/>
      <c r="OKM38" s="137"/>
      <c r="OKN38" s="137"/>
      <c r="OKO38" s="137"/>
      <c r="OKP38" s="137"/>
      <c r="OKQ38" s="137"/>
      <c r="OKR38" s="137"/>
      <c r="OKS38" s="137"/>
      <c r="OKT38" s="137"/>
      <c r="OKU38" s="137"/>
      <c r="OKV38" s="137"/>
      <c r="OKW38" s="137"/>
      <c r="OKX38" s="137"/>
      <c r="OKY38" s="137"/>
      <c r="OKZ38" s="137"/>
      <c r="OLA38" s="137"/>
      <c r="OLB38" s="137"/>
      <c r="OLC38" s="137"/>
      <c r="OLD38" s="137"/>
      <c r="OLE38" s="137"/>
      <c r="OLF38" s="137"/>
      <c r="OLG38" s="137"/>
      <c r="OLH38" s="137"/>
      <c r="OLI38" s="137"/>
      <c r="OLJ38" s="137"/>
      <c r="OLK38" s="137"/>
      <c r="OLL38" s="137"/>
      <c r="OLM38" s="137"/>
      <c r="OLN38" s="137"/>
      <c r="OLO38" s="137"/>
      <c r="OLP38" s="137"/>
      <c r="OLQ38" s="137"/>
      <c r="OLR38" s="137"/>
      <c r="OLS38" s="137"/>
      <c r="OLT38" s="137"/>
      <c r="OLU38" s="137"/>
      <c r="OLV38" s="137"/>
      <c r="OLW38" s="137"/>
      <c r="OLX38" s="137"/>
      <c r="OLY38" s="137"/>
      <c r="OLZ38" s="137"/>
      <c r="OMA38" s="137"/>
      <c r="OMB38" s="137"/>
      <c r="OMC38" s="137"/>
      <c r="OMD38" s="137"/>
      <c r="OME38" s="137"/>
      <c r="OMF38" s="137"/>
      <c r="OMG38" s="137"/>
      <c r="OMH38" s="137"/>
      <c r="OMI38" s="137"/>
      <c r="OMJ38" s="137"/>
      <c r="OMK38" s="137"/>
      <c r="OML38" s="137"/>
      <c r="OMM38" s="137"/>
      <c r="OMN38" s="137"/>
      <c r="OMO38" s="137"/>
      <c r="OMP38" s="137"/>
      <c r="OMQ38" s="137"/>
      <c r="OMR38" s="137"/>
      <c r="OMS38" s="137"/>
      <c r="OMT38" s="137"/>
      <c r="OMU38" s="137"/>
      <c r="OMV38" s="137"/>
      <c r="OMW38" s="137"/>
      <c r="OMX38" s="137"/>
      <c r="OMY38" s="137"/>
      <c r="OMZ38" s="137"/>
      <c r="ONA38" s="137"/>
      <c r="ONB38" s="137"/>
      <c r="ONC38" s="137"/>
      <c r="OND38" s="137"/>
      <c r="ONE38" s="137"/>
      <c r="ONF38" s="137"/>
      <c r="ONG38" s="137"/>
      <c r="ONH38" s="137"/>
      <c r="ONI38" s="137"/>
      <c r="ONJ38" s="137"/>
      <c r="ONK38" s="137"/>
      <c r="ONL38" s="137"/>
      <c r="ONM38" s="137"/>
      <c r="ONN38" s="137"/>
      <c r="ONO38" s="137"/>
      <c r="ONP38" s="137"/>
      <c r="ONQ38" s="137"/>
      <c r="ONR38" s="137"/>
      <c r="ONS38" s="137"/>
      <c r="ONT38" s="137"/>
      <c r="ONU38" s="137"/>
      <c r="ONV38" s="137"/>
      <c r="ONW38" s="137"/>
      <c r="ONX38" s="137"/>
      <c r="ONY38" s="137"/>
      <c r="ONZ38" s="137"/>
      <c r="OOA38" s="137"/>
      <c r="OOB38" s="137"/>
      <c r="OOC38" s="137"/>
      <c r="OOD38" s="137"/>
      <c r="OOE38" s="137"/>
      <c r="OOF38" s="137"/>
      <c r="OOG38" s="137"/>
      <c r="OOH38" s="137"/>
      <c r="OOI38" s="137"/>
      <c r="OOJ38" s="137"/>
      <c r="OOK38" s="137"/>
      <c r="OOL38" s="137"/>
      <c r="OOM38" s="137"/>
      <c r="OON38" s="137"/>
      <c r="OOO38" s="137"/>
      <c r="OOP38" s="137"/>
      <c r="OOQ38" s="137"/>
      <c r="OOR38" s="137"/>
      <c r="OOS38" s="137"/>
      <c r="OOT38" s="137"/>
      <c r="OOU38" s="137"/>
      <c r="OOV38" s="137"/>
      <c r="OOW38" s="137"/>
      <c r="OOX38" s="137"/>
      <c r="OOY38" s="137"/>
      <c r="OOZ38" s="137"/>
      <c r="OPA38" s="137"/>
      <c r="OPB38" s="137"/>
      <c r="OPC38" s="137"/>
      <c r="OPD38" s="137"/>
      <c r="OPE38" s="137"/>
      <c r="OPF38" s="137"/>
      <c r="OPG38" s="137"/>
      <c r="OPH38" s="137"/>
      <c r="OPI38" s="137"/>
      <c r="OPJ38" s="137"/>
      <c r="OPK38" s="137"/>
      <c r="OPL38" s="137"/>
      <c r="OPM38" s="137"/>
      <c r="OPN38" s="137"/>
      <c r="OPO38" s="137"/>
      <c r="OPP38" s="137"/>
      <c r="OPQ38" s="137"/>
      <c r="OPR38" s="137"/>
      <c r="OPS38" s="137"/>
      <c r="OPT38" s="137"/>
      <c r="OPU38" s="137"/>
      <c r="OPV38" s="137"/>
      <c r="OPW38" s="137"/>
      <c r="OPX38" s="137"/>
      <c r="OPY38" s="137"/>
      <c r="OPZ38" s="137"/>
      <c r="OQA38" s="137"/>
      <c r="OQB38" s="137"/>
      <c r="OQC38" s="137"/>
      <c r="OQD38" s="137"/>
      <c r="OQE38" s="137"/>
      <c r="OQF38" s="137"/>
      <c r="OQG38" s="137"/>
      <c r="OQH38" s="137"/>
      <c r="OQI38" s="137"/>
      <c r="OQJ38" s="137"/>
      <c r="OQK38" s="137"/>
      <c r="OQL38" s="137"/>
      <c r="OQM38" s="137"/>
      <c r="OQN38" s="137"/>
      <c r="OQO38" s="137"/>
      <c r="OQP38" s="137"/>
      <c r="OQQ38" s="137"/>
      <c r="OQR38" s="137"/>
      <c r="OQS38" s="137"/>
      <c r="OQT38" s="137"/>
      <c r="OQU38" s="137"/>
      <c r="OQV38" s="137"/>
      <c r="OQW38" s="137"/>
      <c r="OQX38" s="137"/>
      <c r="OQY38" s="137"/>
      <c r="OQZ38" s="137"/>
      <c r="ORA38" s="137"/>
      <c r="ORB38" s="137"/>
      <c r="ORC38" s="137"/>
      <c r="ORD38" s="137"/>
      <c r="ORE38" s="137"/>
      <c r="ORF38" s="137"/>
      <c r="ORG38" s="137"/>
      <c r="ORH38" s="137"/>
      <c r="ORI38" s="137"/>
      <c r="ORJ38" s="137"/>
      <c r="ORK38" s="137"/>
      <c r="ORL38" s="137"/>
      <c r="ORM38" s="137"/>
      <c r="ORN38" s="137"/>
      <c r="ORO38" s="137"/>
      <c r="ORP38" s="137"/>
      <c r="ORQ38" s="137"/>
      <c r="ORR38" s="137"/>
      <c r="ORS38" s="137"/>
      <c r="ORT38" s="137"/>
      <c r="ORU38" s="137"/>
      <c r="ORV38" s="137"/>
      <c r="ORW38" s="137"/>
      <c r="ORX38" s="137"/>
      <c r="ORY38" s="137"/>
      <c r="ORZ38" s="137"/>
      <c r="OSA38" s="137"/>
      <c r="OSB38" s="137"/>
      <c r="OSC38" s="137"/>
      <c r="OSD38" s="137"/>
      <c r="OSE38" s="137"/>
      <c r="OSF38" s="137"/>
      <c r="OSG38" s="137"/>
      <c r="OSH38" s="137"/>
      <c r="OSI38" s="137"/>
      <c r="OSJ38" s="137"/>
      <c r="OSK38" s="137"/>
      <c r="OSL38" s="137"/>
      <c r="OSM38" s="137"/>
      <c r="OSN38" s="137"/>
      <c r="OSO38" s="137"/>
      <c r="OSP38" s="137"/>
      <c r="OSQ38" s="137"/>
      <c r="OSR38" s="137"/>
      <c r="OSS38" s="137"/>
      <c r="OST38" s="137"/>
      <c r="OSU38" s="137"/>
      <c r="OSV38" s="137"/>
      <c r="OSW38" s="137"/>
      <c r="OSX38" s="137"/>
      <c r="OSY38" s="137"/>
      <c r="OSZ38" s="137"/>
      <c r="OTA38" s="137"/>
      <c r="OTB38" s="137"/>
      <c r="OTC38" s="137"/>
      <c r="OTD38" s="137"/>
      <c r="OTE38" s="137"/>
      <c r="OTF38" s="137"/>
      <c r="OTG38" s="137"/>
      <c r="OTH38" s="137"/>
      <c r="OTI38" s="137"/>
      <c r="OTJ38" s="137"/>
      <c r="OTK38" s="137"/>
      <c r="OTL38" s="137"/>
      <c r="OTM38" s="137"/>
      <c r="OTN38" s="137"/>
      <c r="OTO38" s="137"/>
      <c r="OTP38" s="137"/>
      <c r="OTQ38" s="137"/>
      <c r="OTR38" s="137"/>
      <c r="OTS38" s="137"/>
      <c r="OTT38" s="137"/>
      <c r="OTU38" s="137"/>
      <c r="OTV38" s="137"/>
      <c r="OTW38" s="137"/>
      <c r="OTX38" s="137"/>
      <c r="OTY38" s="137"/>
      <c r="OTZ38" s="137"/>
      <c r="OUA38" s="137"/>
      <c r="OUB38" s="137"/>
      <c r="OUC38" s="137"/>
      <c r="OUD38" s="137"/>
      <c r="OUE38" s="137"/>
      <c r="OUF38" s="137"/>
      <c r="OUG38" s="137"/>
      <c r="OUH38" s="137"/>
      <c r="OUI38" s="137"/>
      <c r="OUJ38" s="137"/>
      <c r="OUK38" s="137"/>
      <c r="OUL38" s="137"/>
      <c r="OUM38" s="137"/>
      <c r="OUN38" s="137"/>
      <c r="OUO38" s="137"/>
      <c r="OUP38" s="137"/>
      <c r="OUQ38" s="137"/>
      <c r="OUR38" s="137"/>
      <c r="OUS38" s="137"/>
      <c r="OUT38" s="137"/>
      <c r="OUU38" s="137"/>
      <c r="OUV38" s="137"/>
      <c r="OUW38" s="137"/>
      <c r="OUX38" s="137"/>
      <c r="OUY38" s="137"/>
      <c r="OUZ38" s="137"/>
      <c r="OVA38" s="137"/>
      <c r="OVB38" s="137"/>
      <c r="OVC38" s="137"/>
      <c r="OVD38" s="137"/>
      <c r="OVE38" s="137"/>
      <c r="OVF38" s="137"/>
      <c r="OVG38" s="137"/>
      <c r="OVH38" s="137"/>
      <c r="OVI38" s="137"/>
      <c r="OVJ38" s="137"/>
      <c r="OVK38" s="137"/>
      <c r="OVL38" s="137"/>
      <c r="OVM38" s="137"/>
      <c r="OVN38" s="137"/>
      <c r="OVO38" s="137"/>
      <c r="OVP38" s="137"/>
      <c r="OVQ38" s="137"/>
      <c r="OVR38" s="137"/>
      <c r="OVS38" s="137"/>
      <c r="OVT38" s="137"/>
      <c r="OVU38" s="137"/>
      <c r="OVV38" s="137"/>
      <c r="OVW38" s="137"/>
      <c r="OVX38" s="137"/>
      <c r="OVY38" s="137"/>
      <c r="OVZ38" s="137"/>
      <c r="OWA38" s="137"/>
      <c r="OWB38" s="137"/>
      <c r="OWC38" s="137"/>
      <c r="OWD38" s="137"/>
      <c r="OWE38" s="137"/>
      <c r="OWF38" s="137"/>
      <c r="OWG38" s="137"/>
      <c r="OWH38" s="137"/>
      <c r="OWI38" s="137"/>
      <c r="OWJ38" s="137"/>
      <c r="OWK38" s="137"/>
      <c r="OWL38" s="137"/>
      <c r="OWM38" s="137"/>
      <c r="OWN38" s="137"/>
      <c r="OWO38" s="137"/>
      <c r="OWP38" s="137"/>
      <c r="OWQ38" s="137"/>
      <c r="OWR38" s="137"/>
      <c r="OWS38" s="137"/>
      <c r="OWT38" s="137"/>
      <c r="OWU38" s="137"/>
      <c r="OWV38" s="137"/>
      <c r="OWW38" s="137"/>
      <c r="OWX38" s="137"/>
      <c r="OWY38" s="137"/>
      <c r="OWZ38" s="137"/>
      <c r="OXA38" s="137"/>
      <c r="OXB38" s="137"/>
      <c r="OXC38" s="137"/>
      <c r="OXD38" s="137"/>
      <c r="OXE38" s="137"/>
      <c r="OXF38" s="137"/>
      <c r="OXG38" s="137"/>
      <c r="OXH38" s="137"/>
      <c r="OXI38" s="137"/>
      <c r="OXJ38" s="137"/>
      <c r="OXK38" s="137"/>
      <c r="OXL38" s="137"/>
      <c r="OXM38" s="137"/>
      <c r="OXN38" s="137"/>
      <c r="OXO38" s="137"/>
      <c r="OXP38" s="137"/>
      <c r="OXQ38" s="137"/>
      <c r="OXR38" s="137"/>
      <c r="OXS38" s="137"/>
      <c r="OXT38" s="137"/>
      <c r="OXU38" s="137"/>
      <c r="OXV38" s="137"/>
      <c r="OXW38" s="137"/>
      <c r="OXX38" s="137"/>
      <c r="OXY38" s="137"/>
      <c r="OXZ38" s="137"/>
      <c r="OYA38" s="137"/>
      <c r="OYB38" s="137"/>
      <c r="OYC38" s="137"/>
      <c r="OYD38" s="137"/>
      <c r="OYE38" s="137"/>
      <c r="OYF38" s="137"/>
      <c r="OYG38" s="137"/>
      <c r="OYH38" s="137"/>
      <c r="OYI38" s="137"/>
      <c r="OYJ38" s="137"/>
      <c r="OYK38" s="137"/>
      <c r="OYL38" s="137"/>
      <c r="OYM38" s="137"/>
      <c r="OYN38" s="137"/>
      <c r="OYO38" s="137"/>
      <c r="OYP38" s="137"/>
      <c r="OYQ38" s="137"/>
      <c r="OYR38" s="137"/>
      <c r="OYS38" s="137"/>
      <c r="OYT38" s="137"/>
      <c r="OYU38" s="137"/>
      <c r="OYV38" s="137"/>
      <c r="OYW38" s="137"/>
      <c r="OYX38" s="137"/>
      <c r="OYY38" s="137"/>
      <c r="OYZ38" s="137"/>
      <c r="OZA38" s="137"/>
      <c r="OZB38" s="137"/>
      <c r="OZC38" s="137"/>
      <c r="OZD38" s="137"/>
      <c r="OZE38" s="137"/>
      <c r="OZF38" s="137"/>
      <c r="OZG38" s="137"/>
      <c r="OZH38" s="137"/>
      <c r="OZI38" s="137"/>
      <c r="OZJ38" s="137"/>
      <c r="OZK38" s="137"/>
      <c r="OZL38" s="137"/>
      <c r="OZM38" s="137"/>
      <c r="OZN38" s="137"/>
      <c r="OZO38" s="137"/>
      <c r="OZP38" s="137"/>
      <c r="OZQ38" s="137"/>
      <c r="OZR38" s="137"/>
      <c r="OZS38" s="137"/>
      <c r="OZT38" s="137"/>
      <c r="OZU38" s="137"/>
      <c r="OZV38" s="137"/>
      <c r="OZW38" s="137"/>
      <c r="OZX38" s="137"/>
      <c r="OZY38" s="137"/>
      <c r="OZZ38" s="137"/>
      <c r="PAA38" s="137"/>
      <c r="PAB38" s="137"/>
      <c r="PAC38" s="137"/>
      <c r="PAD38" s="137"/>
      <c r="PAE38" s="137"/>
      <c r="PAF38" s="137"/>
      <c r="PAG38" s="137"/>
      <c r="PAH38" s="137"/>
      <c r="PAI38" s="137"/>
      <c r="PAJ38" s="137"/>
      <c r="PAK38" s="137"/>
      <c r="PAL38" s="137"/>
      <c r="PAM38" s="137"/>
      <c r="PAN38" s="137"/>
      <c r="PAO38" s="137"/>
      <c r="PAP38" s="137"/>
      <c r="PAQ38" s="137"/>
      <c r="PAR38" s="137"/>
      <c r="PAS38" s="137"/>
      <c r="PAT38" s="137"/>
      <c r="PAU38" s="137"/>
      <c r="PAV38" s="137"/>
      <c r="PAW38" s="137"/>
      <c r="PAX38" s="137"/>
      <c r="PAY38" s="137"/>
      <c r="PAZ38" s="137"/>
      <c r="PBA38" s="137"/>
      <c r="PBB38" s="137"/>
      <c r="PBC38" s="137"/>
      <c r="PBD38" s="137"/>
      <c r="PBE38" s="137"/>
      <c r="PBF38" s="137"/>
      <c r="PBG38" s="137"/>
      <c r="PBH38" s="137"/>
      <c r="PBI38" s="137"/>
      <c r="PBJ38" s="137"/>
      <c r="PBK38" s="137"/>
      <c r="PBL38" s="137"/>
      <c r="PBM38" s="137"/>
      <c r="PBN38" s="137"/>
      <c r="PBO38" s="137"/>
      <c r="PBP38" s="137"/>
      <c r="PBQ38" s="137"/>
      <c r="PBR38" s="137"/>
      <c r="PBS38" s="137"/>
      <c r="PBT38" s="137"/>
      <c r="PBU38" s="137"/>
      <c r="PBV38" s="137"/>
      <c r="PBW38" s="137"/>
      <c r="PBX38" s="137"/>
      <c r="PBY38" s="137"/>
      <c r="PBZ38" s="137"/>
      <c r="PCA38" s="137"/>
      <c r="PCB38" s="137"/>
      <c r="PCC38" s="137"/>
      <c r="PCD38" s="137"/>
      <c r="PCE38" s="137"/>
      <c r="PCF38" s="137"/>
      <c r="PCG38" s="137"/>
      <c r="PCH38" s="137"/>
      <c r="PCI38" s="137"/>
      <c r="PCJ38" s="137"/>
      <c r="PCK38" s="137"/>
      <c r="PCL38" s="137"/>
      <c r="PCM38" s="137"/>
      <c r="PCN38" s="137"/>
      <c r="PCO38" s="137"/>
      <c r="PCP38" s="137"/>
      <c r="PCQ38" s="137"/>
      <c r="PCR38" s="137"/>
      <c r="PCS38" s="137"/>
      <c r="PCT38" s="137"/>
      <c r="PCU38" s="137"/>
      <c r="PCV38" s="137"/>
      <c r="PCW38" s="137"/>
      <c r="PCX38" s="137"/>
      <c r="PCY38" s="137"/>
      <c r="PCZ38" s="137"/>
      <c r="PDA38" s="137"/>
      <c r="PDB38" s="137"/>
      <c r="PDC38" s="137"/>
      <c r="PDD38" s="137"/>
      <c r="PDE38" s="137"/>
      <c r="PDF38" s="137"/>
      <c r="PDG38" s="137"/>
      <c r="PDH38" s="137"/>
      <c r="PDI38" s="137"/>
      <c r="PDJ38" s="137"/>
      <c r="PDK38" s="137"/>
      <c r="PDL38" s="137"/>
      <c r="PDM38" s="137"/>
      <c r="PDN38" s="137"/>
      <c r="PDO38" s="137"/>
      <c r="PDP38" s="137"/>
      <c r="PDQ38" s="137"/>
      <c r="PDR38" s="137"/>
      <c r="PDS38" s="137"/>
      <c r="PDT38" s="137"/>
      <c r="PDU38" s="137"/>
      <c r="PDV38" s="137"/>
      <c r="PDW38" s="137"/>
      <c r="PDX38" s="137"/>
      <c r="PDY38" s="137"/>
      <c r="PDZ38" s="137"/>
      <c r="PEA38" s="137"/>
      <c r="PEB38" s="137"/>
      <c r="PEC38" s="137"/>
      <c r="PED38" s="137"/>
      <c r="PEE38" s="137"/>
      <c r="PEF38" s="137"/>
      <c r="PEG38" s="137"/>
      <c r="PEH38" s="137"/>
      <c r="PEI38" s="137"/>
      <c r="PEJ38" s="137"/>
      <c r="PEK38" s="137"/>
      <c r="PEL38" s="137"/>
      <c r="PEM38" s="137"/>
      <c r="PEN38" s="137"/>
      <c r="PEO38" s="137"/>
      <c r="PEP38" s="137"/>
      <c r="PEQ38" s="137"/>
      <c r="PER38" s="137"/>
      <c r="PES38" s="137"/>
      <c r="PET38" s="137"/>
      <c r="PEU38" s="137"/>
      <c r="PEV38" s="137"/>
      <c r="PEW38" s="137"/>
      <c r="PEX38" s="137"/>
      <c r="PEY38" s="137"/>
      <c r="PEZ38" s="137"/>
      <c r="PFA38" s="137"/>
      <c r="PFB38" s="137"/>
      <c r="PFC38" s="137"/>
      <c r="PFD38" s="137"/>
      <c r="PFE38" s="137"/>
      <c r="PFF38" s="137"/>
      <c r="PFG38" s="137"/>
      <c r="PFH38" s="137"/>
      <c r="PFI38" s="137"/>
      <c r="PFJ38" s="137"/>
      <c r="PFK38" s="137"/>
      <c r="PFL38" s="137"/>
      <c r="PFM38" s="137"/>
      <c r="PFN38" s="137"/>
      <c r="PFO38" s="137"/>
      <c r="PFP38" s="137"/>
      <c r="PFQ38" s="137"/>
      <c r="PFR38" s="137"/>
      <c r="PFS38" s="137"/>
      <c r="PFT38" s="137"/>
      <c r="PFU38" s="137"/>
      <c r="PFV38" s="137"/>
      <c r="PFW38" s="137"/>
      <c r="PFX38" s="137"/>
      <c r="PFY38" s="137"/>
      <c r="PFZ38" s="137"/>
      <c r="PGA38" s="137"/>
      <c r="PGB38" s="137"/>
      <c r="PGC38" s="137"/>
      <c r="PGD38" s="137"/>
      <c r="PGE38" s="137"/>
      <c r="PGF38" s="137"/>
      <c r="PGG38" s="137"/>
      <c r="PGH38" s="137"/>
      <c r="PGI38" s="137"/>
      <c r="PGJ38" s="137"/>
      <c r="PGK38" s="137"/>
      <c r="PGL38" s="137"/>
      <c r="PGM38" s="137"/>
      <c r="PGN38" s="137"/>
      <c r="PGO38" s="137"/>
      <c r="PGP38" s="137"/>
      <c r="PGQ38" s="137"/>
      <c r="PGR38" s="137"/>
      <c r="PGS38" s="137"/>
      <c r="PGT38" s="137"/>
      <c r="PGU38" s="137"/>
      <c r="PGV38" s="137"/>
      <c r="PGW38" s="137"/>
      <c r="PGX38" s="137"/>
      <c r="PGY38" s="137"/>
      <c r="PGZ38" s="137"/>
      <c r="PHA38" s="137"/>
      <c r="PHB38" s="137"/>
      <c r="PHC38" s="137"/>
      <c r="PHD38" s="137"/>
      <c r="PHE38" s="137"/>
      <c r="PHF38" s="137"/>
      <c r="PHG38" s="137"/>
      <c r="PHH38" s="137"/>
      <c r="PHI38" s="137"/>
      <c r="PHJ38" s="137"/>
      <c r="PHK38" s="137"/>
      <c r="PHL38" s="137"/>
      <c r="PHM38" s="137"/>
      <c r="PHN38" s="137"/>
      <c r="PHO38" s="137"/>
      <c r="PHP38" s="137"/>
      <c r="PHQ38" s="137"/>
      <c r="PHR38" s="137"/>
      <c r="PHS38" s="137"/>
      <c r="PHT38" s="137"/>
      <c r="PHU38" s="137"/>
      <c r="PHV38" s="137"/>
      <c r="PHW38" s="137"/>
      <c r="PHX38" s="137"/>
      <c r="PHY38" s="137"/>
      <c r="PHZ38" s="137"/>
      <c r="PIA38" s="137"/>
      <c r="PIB38" s="137"/>
      <c r="PIC38" s="137"/>
      <c r="PID38" s="137"/>
      <c r="PIE38" s="137"/>
      <c r="PIF38" s="137"/>
      <c r="PIG38" s="137"/>
      <c r="PIH38" s="137"/>
      <c r="PII38" s="137"/>
      <c r="PIJ38" s="137"/>
      <c r="PIK38" s="137"/>
      <c r="PIL38" s="137"/>
      <c r="PIM38" s="137"/>
      <c r="PIN38" s="137"/>
      <c r="PIO38" s="137"/>
      <c r="PIP38" s="137"/>
      <c r="PIQ38" s="137"/>
      <c r="PIR38" s="137"/>
      <c r="PIS38" s="137"/>
      <c r="PIT38" s="137"/>
      <c r="PIU38" s="137"/>
      <c r="PIV38" s="137"/>
      <c r="PIW38" s="137"/>
      <c r="PIX38" s="137"/>
      <c r="PIY38" s="137"/>
      <c r="PIZ38" s="137"/>
      <c r="PJA38" s="137"/>
      <c r="PJB38" s="137"/>
      <c r="PJC38" s="137"/>
      <c r="PJD38" s="137"/>
      <c r="PJE38" s="137"/>
      <c r="PJF38" s="137"/>
      <c r="PJG38" s="137"/>
      <c r="PJH38" s="137"/>
      <c r="PJI38" s="137"/>
      <c r="PJJ38" s="137"/>
      <c r="PJK38" s="137"/>
      <c r="PJL38" s="137"/>
      <c r="PJM38" s="137"/>
      <c r="PJN38" s="137"/>
      <c r="PJO38" s="137"/>
      <c r="PJP38" s="137"/>
      <c r="PJQ38" s="137"/>
      <c r="PJR38" s="137"/>
      <c r="PJS38" s="137"/>
      <c r="PJT38" s="137"/>
      <c r="PJU38" s="137"/>
      <c r="PJV38" s="137"/>
      <c r="PJW38" s="137"/>
      <c r="PJX38" s="137"/>
      <c r="PJY38" s="137"/>
      <c r="PJZ38" s="137"/>
      <c r="PKA38" s="137"/>
      <c r="PKB38" s="137"/>
      <c r="PKC38" s="137"/>
      <c r="PKD38" s="137"/>
      <c r="PKE38" s="137"/>
      <c r="PKF38" s="137"/>
      <c r="PKG38" s="137"/>
      <c r="PKH38" s="137"/>
      <c r="PKI38" s="137"/>
      <c r="PKJ38" s="137"/>
      <c r="PKK38" s="137"/>
      <c r="PKL38" s="137"/>
      <c r="PKM38" s="137"/>
      <c r="PKN38" s="137"/>
      <c r="PKO38" s="137"/>
      <c r="PKP38" s="137"/>
      <c r="PKQ38" s="137"/>
      <c r="PKR38" s="137"/>
      <c r="PKS38" s="137"/>
      <c r="PKT38" s="137"/>
      <c r="PKU38" s="137"/>
      <c r="PKV38" s="137"/>
      <c r="PKW38" s="137"/>
      <c r="PKX38" s="137"/>
      <c r="PKY38" s="137"/>
      <c r="PKZ38" s="137"/>
      <c r="PLA38" s="137"/>
      <c r="PLB38" s="137"/>
      <c r="PLC38" s="137"/>
      <c r="PLD38" s="137"/>
      <c r="PLE38" s="137"/>
      <c r="PLF38" s="137"/>
      <c r="PLG38" s="137"/>
      <c r="PLH38" s="137"/>
      <c r="PLI38" s="137"/>
      <c r="PLJ38" s="137"/>
      <c r="PLK38" s="137"/>
      <c r="PLL38" s="137"/>
      <c r="PLM38" s="137"/>
      <c r="PLN38" s="137"/>
      <c r="PLO38" s="137"/>
      <c r="PLP38" s="137"/>
      <c r="PLQ38" s="137"/>
      <c r="PLR38" s="137"/>
      <c r="PLS38" s="137"/>
      <c r="PLT38" s="137"/>
      <c r="PLU38" s="137"/>
      <c r="PLV38" s="137"/>
      <c r="PLW38" s="137"/>
      <c r="PLX38" s="137"/>
      <c r="PLY38" s="137"/>
      <c r="PLZ38" s="137"/>
      <c r="PMA38" s="137"/>
      <c r="PMB38" s="137"/>
      <c r="PMC38" s="137"/>
      <c r="PMD38" s="137"/>
      <c r="PME38" s="137"/>
      <c r="PMF38" s="137"/>
      <c r="PMG38" s="137"/>
      <c r="PMH38" s="137"/>
      <c r="PMI38" s="137"/>
      <c r="PMJ38" s="137"/>
      <c r="PMK38" s="137"/>
      <c r="PML38" s="137"/>
      <c r="PMM38" s="137"/>
      <c r="PMN38" s="137"/>
      <c r="PMO38" s="137"/>
      <c r="PMP38" s="137"/>
      <c r="PMQ38" s="137"/>
      <c r="PMR38" s="137"/>
      <c r="PMS38" s="137"/>
      <c r="PMT38" s="137"/>
      <c r="PMU38" s="137"/>
      <c r="PMV38" s="137"/>
      <c r="PMW38" s="137"/>
      <c r="PMX38" s="137"/>
      <c r="PMY38" s="137"/>
      <c r="PMZ38" s="137"/>
      <c r="PNA38" s="137"/>
      <c r="PNB38" s="137"/>
      <c r="PNC38" s="137"/>
      <c r="PND38" s="137"/>
      <c r="PNE38" s="137"/>
      <c r="PNF38" s="137"/>
      <c r="PNG38" s="137"/>
      <c r="PNH38" s="137"/>
      <c r="PNI38" s="137"/>
      <c r="PNJ38" s="137"/>
      <c r="PNK38" s="137"/>
      <c r="PNL38" s="137"/>
      <c r="PNM38" s="137"/>
      <c r="PNN38" s="137"/>
      <c r="PNO38" s="137"/>
      <c r="PNP38" s="137"/>
      <c r="PNQ38" s="137"/>
      <c r="PNR38" s="137"/>
      <c r="PNS38" s="137"/>
      <c r="PNT38" s="137"/>
      <c r="PNU38" s="137"/>
      <c r="PNV38" s="137"/>
      <c r="PNW38" s="137"/>
      <c r="PNX38" s="137"/>
      <c r="PNY38" s="137"/>
      <c r="PNZ38" s="137"/>
      <c r="POA38" s="137"/>
      <c r="POB38" s="137"/>
      <c r="POC38" s="137"/>
      <c r="POD38" s="137"/>
      <c r="POE38" s="137"/>
      <c r="POF38" s="137"/>
      <c r="POG38" s="137"/>
      <c r="POH38" s="137"/>
      <c r="POI38" s="137"/>
      <c r="POJ38" s="137"/>
      <c r="POK38" s="137"/>
      <c r="POL38" s="137"/>
      <c r="POM38" s="137"/>
      <c r="PON38" s="137"/>
      <c r="POO38" s="137"/>
      <c r="POP38" s="137"/>
      <c r="POQ38" s="137"/>
      <c r="POR38" s="137"/>
      <c r="POS38" s="137"/>
      <c r="POT38" s="137"/>
      <c r="POU38" s="137"/>
      <c r="POV38" s="137"/>
      <c r="POW38" s="137"/>
      <c r="POX38" s="137"/>
      <c r="POY38" s="137"/>
      <c r="POZ38" s="137"/>
      <c r="PPA38" s="137"/>
      <c r="PPB38" s="137"/>
      <c r="PPC38" s="137"/>
      <c r="PPD38" s="137"/>
      <c r="PPE38" s="137"/>
      <c r="PPF38" s="137"/>
      <c r="PPG38" s="137"/>
      <c r="PPH38" s="137"/>
      <c r="PPI38" s="137"/>
      <c r="PPJ38" s="137"/>
      <c r="PPK38" s="137"/>
      <c r="PPL38" s="137"/>
      <c r="PPM38" s="137"/>
      <c r="PPN38" s="137"/>
      <c r="PPO38" s="137"/>
      <c r="PPP38" s="137"/>
      <c r="PPQ38" s="137"/>
      <c r="PPR38" s="137"/>
      <c r="PPS38" s="137"/>
      <c r="PPT38" s="137"/>
      <c r="PPU38" s="137"/>
      <c r="PPV38" s="137"/>
      <c r="PPW38" s="137"/>
      <c r="PPX38" s="137"/>
      <c r="PPY38" s="137"/>
      <c r="PPZ38" s="137"/>
      <c r="PQA38" s="137"/>
      <c r="PQB38" s="137"/>
      <c r="PQC38" s="137"/>
      <c r="PQD38" s="137"/>
      <c r="PQE38" s="137"/>
      <c r="PQF38" s="137"/>
      <c r="PQG38" s="137"/>
      <c r="PQH38" s="137"/>
      <c r="PQI38" s="137"/>
      <c r="PQJ38" s="137"/>
      <c r="PQK38" s="137"/>
      <c r="PQL38" s="137"/>
      <c r="PQM38" s="137"/>
      <c r="PQN38" s="137"/>
      <c r="PQO38" s="137"/>
      <c r="PQP38" s="137"/>
      <c r="PQQ38" s="137"/>
      <c r="PQR38" s="137"/>
      <c r="PQS38" s="137"/>
      <c r="PQT38" s="137"/>
      <c r="PQU38" s="137"/>
      <c r="PQV38" s="137"/>
      <c r="PQW38" s="137"/>
      <c r="PQX38" s="137"/>
      <c r="PQY38" s="137"/>
      <c r="PQZ38" s="137"/>
      <c r="PRA38" s="137"/>
      <c r="PRB38" s="137"/>
      <c r="PRC38" s="137"/>
      <c r="PRD38" s="137"/>
      <c r="PRE38" s="137"/>
      <c r="PRF38" s="137"/>
      <c r="PRG38" s="137"/>
      <c r="PRH38" s="137"/>
      <c r="PRI38" s="137"/>
      <c r="PRJ38" s="137"/>
      <c r="PRK38" s="137"/>
      <c r="PRL38" s="137"/>
      <c r="PRM38" s="137"/>
      <c r="PRN38" s="137"/>
      <c r="PRO38" s="137"/>
      <c r="PRP38" s="137"/>
      <c r="PRQ38" s="137"/>
      <c r="PRR38" s="137"/>
      <c r="PRS38" s="137"/>
      <c r="PRT38" s="137"/>
      <c r="PRU38" s="137"/>
      <c r="PRV38" s="137"/>
      <c r="PRW38" s="137"/>
      <c r="PRX38" s="137"/>
      <c r="PRY38" s="137"/>
      <c r="PRZ38" s="137"/>
      <c r="PSA38" s="137"/>
      <c r="PSB38" s="137"/>
      <c r="PSC38" s="137"/>
      <c r="PSD38" s="137"/>
      <c r="PSE38" s="137"/>
      <c r="PSF38" s="137"/>
      <c r="PSG38" s="137"/>
      <c r="PSH38" s="137"/>
      <c r="PSI38" s="137"/>
      <c r="PSJ38" s="137"/>
      <c r="PSK38" s="137"/>
      <c r="PSL38" s="137"/>
      <c r="PSM38" s="137"/>
      <c r="PSN38" s="137"/>
      <c r="PSO38" s="137"/>
      <c r="PSP38" s="137"/>
      <c r="PSQ38" s="137"/>
      <c r="PSR38" s="137"/>
      <c r="PSS38" s="137"/>
      <c r="PST38" s="137"/>
      <c r="PSU38" s="137"/>
      <c r="PSV38" s="137"/>
      <c r="PSW38" s="137"/>
      <c r="PSX38" s="137"/>
      <c r="PSY38" s="137"/>
      <c r="PSZ38" s="137"/>
      <c r="PTA38" s="137"/>
      <c r="PTB38" s="137"/>
      <c r="PTC38" s="137"/>
      <c r="PTD38" s="137"/>
      <c r="PTE38" s="137"/>
      <c r="PTF38" s="137"/>
      <c r="PTG38" s="137"/>
      <c r="PTH38" s="137"/>
      <c r="PTI38" s="137"/>
      <c r="PTJ38" s="137"/>
      <c r="PTK38" s="137"/>
      <c r="PTL38" s="137"/>
      <c r="PTM38" s="137"/>
      <c r="PTN38" s="137"/>
      <c r="PTO38" s="137"/>
      <c r="PTP38" s="137"/>
      <c r="PTQ38" s="137"/>
      <c r="PTR38" s="137"/>
      <c r="PTS38" s="137"/>
      <c r="PTT38" s="137"/>
      <c r="PTU38" s="137"/>
      <c r="PTV38" s="137"/>
      <c r="PTW38" s="137"/>
      <c r="PTX38" s="137"/>
      <c r="PTY38" s="137"/>
      <c r="PTZ38" s="137"/>
      <c r="PUA38" s="137"/>
      <c r="PUB38" s="137"/>
      <c r="PUC38" s="137"/>
      <c r="PUD38" s="137"/>
      <c r="PUE38" s="137"/>
      <c r="PUF38" s="137"/>
      <c r="PUG38" s="137"/>
      <c r="PUH38" s="137"/>
      <c r="PUI38" s="137"/>
      <c r="PUJ38" s="137"/>
      <c r="PUK38" s="137"/>
      <c r="PUL38" s="137"/>
      <c r="PUM38" s="137"/>
      <c r="PUN38" s="137"/>
      <c r="PUO38" s="137"/>
      <c r="PUP38" s="137"/>
      <c r="PUQ38" s="137"/>
      <c r="PUR38" s="137"/>
      <c r="PUS38" s="137"/>
      <c r="PUT38" s="137"/>
      <c r="PUU38" s="137"/>
      <c r="PUV38" s="137"/>
      <c r="PUW38" s="137"/>
      <c r="PUX38" s="137"/>
      <c r="PUY38" s="137"/>
      <c r="PUZ38" s="137"/>
      <c r="PVA38" s="137"/>
      <c r="PVB38" s="137"/>
      <c r="PVC38" s="137"/>
      <c r="PVD38" s="137"/>
      <c r="PVE38" s="137"/>
      <c r="PVF38" s="137"/>
      <c r="PVG38" s="137"/>
      <c r="PVH38" s="137"/>
      <c r="PVI38" s="137"/>
      <c r="PVJ38" s="137"/>
      <c r="PVK38" s="137"/>
      <c r="PVL38" s="137"/>
      <c r="PVM38" s="137"/>
      <c r="PVN38" s="137"/>
      <c r="PVO38" s="137"/>
      <c r="PVP38" s="137"/>
      <c r="PVQ38" s="137"/>
      <c r="PVR38" s="137"/>
      <c r="PVS38" s="137"/>
      <c r="PVT38" s="137"/>
      <c r="PVU38" s="137"/>
      <c r="PVV38" s="137"/>
      <c r="PVW38" s="137"/>
      <c r="PVX38" s="137"/>
      <c r="PVY38" s="137"/>
      <c r="PVZ38" s="137"/>
      <c r="PWA38" s="137"/>
      <c r="PWB38" s="137"/>
      <c r="PWC38" s="137"/>
      <c r="PWD38" s="137"/>
      <c r="PWE38" s="137"/>
      <c r="PWF38" s="137"/>
      <c r="PWG38" s="137"/>
      <c r="PWH38" s="137"/>
      <c r="PWI38" s="137"/>
      <c r="PWJ38" s="137"/>
      <c r="PWK38" s="137"/>
      <c r="PWL38" s="137"/>
      <c r="PWM38" s="137"/>
      <c r="PWN38" s="137"/>
      <c r="PWO38" s="137"/>
      <c r="PWP38" s="137"/>
      <c r="PWQ38" s="137"/>
      <c r="PWR38" s="137"/>
      <c r="PWS38" s="137"/>
      <c r="PWT38" s="137"/>
      <c r="PWU38" s="137"/>
      <c r="PWV38" s="137"/>
      <c r="PWW38" s="137"/>
      <c r="PWX38" s="137"/>
      <c r="PWY38" s="137"/>
      <c r="PWZ38" s="137"/>
      <c r="PXA38" s="137"/>
      <c r="PXB38" s="137"/>
      <c r="PXC38" s="137"/>
      <c r="PXD38" s="137"/>
      <c r="PXE38" s="137"/>
      <c r="PXF38" s="137"/>
      <c r="PXG38" s="137"/>
      <c r="PXH38" s="137"/>
      <c r="PXI38" s="137"/>
      <c r="PXJ38" s="137"/>
      <c r="PXK38" s="137"/>
      <c r="PXL38" s="137"/>
      <c r="PXM38" s="137"/>
      <c r="PXN38" s="137"/>
      <c r="PXO38" s="137"/>
      <c r="PXP38" s="137"/>
      <c r="PXQ38" s="137"/>
      <c r="PXR38" s="137"/>
      <c r="PXS38" s="137"/>
      <c r="PXT38" s="137"/>
      <c r="PXU38" s="137"/>
      <c r="PXV38" s="137"/>
      <c r="PXW38" s="137"/>
      <c r="PXX38" s="137"/>
      <c r="PXY38" s="137"/>
      <c r="PXZ38" s="137"/>
      <c r="PYA38" s="137"/>
      <c r="PYB38" s="137"/>
      <c r="PYC38" s="137"/>
      <c r="PYD38" s="137"/>
      <c r="PYE38" s="137"/>
      <c r="PYF38" s="137"/>
      <c r="PYG38" s="137"/>
      <c r="PYH38" s="137"/>
      <c r="PYI38" s="137"/>
      <c r="PYJ38" s="137"/>
      <c r="PYK38" s="137"/>
      <c r="PYL38" s="137"/>
      <c r="PYM38" s="137"/>
      <c r="PYN38" s="137"/>
      <c r="PYO38" s="137"/>
      <c r="PYP38" s="137"/>
      <c r="PYQ38" s="137"/>
      <c r="PYR38" s="137"/>
      <c r="PYS38" s="137"/>
      <c r="PYT38" s="137"/>
      <c r="PYU38" s="137"/>
      <c r="PYV38" s="137"/>
      <c r="PYW38" s="137"/>
      <c r="PYX38" s="137"/>
      <c r="PYY38" s="137"/>
      <c r="PYZ38" s="137"/>
      <c r="PZA38" s="137"/>
      <c r="PZB38" s="137"/>
      <c r="PZC38" s="137"/>
      <c r="PZD38" s="137"/>
      <c r="PZE38" s="137"/>
      <c r="PZF38" s="137"/>
      <c r="PZG38" s="137"/>
      <c r="PZH38" s="137"/>
      <c r="PZI38" s="137"/>
      <c r="PZJ38" s="137"/>
      <c r="PZK38" s="137"/>
      <c r="PZL38" s="137"/>
      <c r="PZM38" s="137"/>
      <c r="PZN38" s="137"/>
      <c r="PZO38" s="137"/>
      <c r="PZP38" s="137"/>
      <c r="PZQ38" s="137"/>
      <c r="PZR38" s="137"/>
      <c r="PZS38" s="137"/>
      <c r="PZT38" s="137"/>
      <c r="PZU38" s="137"/>
      <c r="PZV38" s="137"/>
      <c r="PZW38" s="137"/>
      <c r="PZX38" s="137"/>
      <c r="PZY38" s="137"/>
      <c r="PZZ38" s="137"/>
      <c r="QAA38" s="137"/>
      <c r="QAB38" s="137"/>
      <c r="QAC38" s="137"/>
      <c r="QAD38" s="137"/>
      <c r="QAE38" s="137"/>
      <c r="QAF38" s="137"/>
      <c r="QAG38" s="137"/>
      <c r="QAH38" s="137"/>
      <c r="QAI38" s="137"/>
      <c r="QAJ38" s="137"/>
      <c r="QAK38" s="137"/>
      <c r="QAL38" s="137"/>
      <c r="QAM38" s="137"/>
      <c r="QAN38" s="137"/>
      <c r="QAO38" s="137"/>
      <c r="QAP38" s="137"/>
      <c r="QAQ38" s="137"/>
      <c r="QAR38" s="137"/>
      <c r="QAS38" s="137"/>
      <c r="QAT38" s="137"/>
      <c r="QAU38" s="137"/>
      <c r="QAV38" s="137"/>
      <c r="QAW38" s="137"/>
      <c r="QAX38" s="137"/>
      <c r="QAY38" s="137"/>
      <c r="QAZ38" s="137"/>
      <c r="QBA38" s="137"/>
      <c r="QBB38" s="137"/>
      <c r="QBC38" s="137"/>
      <c r="QBD38" s="137"/>
      <c r="QBE38" s="137"/>
      <c r="QBF38" s="137"/>
      <c r="QBG38" s="137"/>
      <c r="QBH38" s="137"/>
      <c r="QBI38" s="137"/>
      <c r="QBJ38" s="137"/>
      <c r="QBK38" s="137"/>
      <c r="QBL38" s="137"/>
      <c r="QBM38" s="137"/>
      <c r="QBN38" s="137"/>
      <c r="QBO38" s="137"/>
      <c r="QBP38" s="137"/>
      <c r="QBQ38" s="137"/>
      <c r="QBR38" s="137"/>
      <c r="QBS38" s="137"/>
      <c r="QBT38" s="137"/>
      <c r="QBU38" s="137"/>
      <c r="QBV38" s="137"/>
      <c r="QBW38" s="137"/>
      <c r="QBX38" s="137"/>
      <c r="QBY38" s="137"/>
      <c r="QBZ38" s="137"/>
      <c r="QCA38" s="137"/>
      <c r="QCB38" s="137"/>
      <c r="QCC38" s="137"/>
      <c r="QCD38" s="137"/>
      <c r="QCE38" s="137"/>
      <c r="QCF38" s="137"/>
      <c r="QCG38" s="137"/>
      <c r="QCH38" s="137"/>
      <c r="QCI38" s="137"/>
      <c r="QCJ38" s="137"/>
      <c r="QCK38" s="137"/>
      <c r="QCL38" s="137"/>
      <c r="QCM38" s="137"/>
      <c r="QCN38" s="137"/>
      <c r="QCO38" s="137"/>
      <c r="QCP38" s="137"/>
      <c r="QCQ38" s="137"/>
      <c r="QCR38" s="137"/>
      <c r="QCS38" s="137"/>
      <c r="QCT38" s="137"/>
      <c r="QCU38" s="137"/>
      <c r="QCV38" s="137"/>
      <c r="QCW38" s="137"/>
      <c r="QCX38" s="137"/>
      <c r="QCY38" s="137"/>
      <c r="QCZ38" s="137"/>
      <c r="QDA38" s="137"/>
      <c r="QDB38" s="137"/>
      <c r="QDC38" s="137"/>
      <c r="QDD38" s="137"/>
      <c r="QDE38" s="137"/>
      <c r="QDF38" s="137"/>
      <c r="QDG38" s="137"/>
      <c r="QDH38" s="137"/>
      <c r="QDI38" s="137"/>
      <c r="QDJ38" s="137"/>
      <c r="QDK38" s="137"/>
      <c r="QDL38" s="137"/>
      <c r="QDM38" s="137"/>
      <c r="QDN38" s="137"/>
      <c r="QDO38" s="137"/>
      <c r="QDP38" s="137"/>
      <c r="QDQ38" s="137"/>
      <c r="QDR38" s="137"/>
      <c r="QDS38" s="137"/>
      <c r="QDT38" s="137"/>
      <c r="QDU38" s="137"/>
      <c r="QDV38" s="137"/>
      <c r="QDW38" s="137"/>
      <c r="QDX38" s="137"/>
      <c r="QDY38" s="137"/>
      <c r="QDZ38" s="137"/>
      <c r="QEA38" s="137"/>
      <c r="QEB38" s="137"/>
      <c r="QEC38" s="137"/>
      <c r="QED38" s="137"/>
      <c r="QEE38" s="137"/>
      <c r="QEF38" s="137"/>
      <c r="QEG38" s="137"/>
      <c r="QEH38" s="137"/>
      <c r="QEI38" s="137"/>
      <c r="QEJ38" s="137"/>
      <c r="QEK38" s="137"/>
      <c r="QEL38" s="137"/>
      <c r="QEM38" s="137"/>
      <c r="QEN38" s="137"/>
      <c r="QEO38" s="137"/>
      <c r="QEP38" s="137"/>
      <c r="QEQ38" s="137"/>
      <c r="QER38" s="137"/>
      <c r="QES38" s="137"/>
      <c r="QET38" s="137"/>
      <c r="QEU38" s="137"/>
      <c r="QEV38" s="137"/>
      <c r="QEW38" s="137"/>
      <c r="QEX38" s="137"/>
      <c r="QEY38" s="137"/>
      <c r="QEZ38" s="137"/>
      <c r="QFA38" s="137"/>
      <c r="QFB38" s="137"/>
      <c r="QFC38" s="137"/>
      <c r="QFD38" s="137"/>
      <c r="QFE38" s="137"/>
      <c r="QFF38" s="137"/>
      <c r="QFG38" s="137"/>
      <c r="QFH38" s="137"/>
      <c r="QFI38" s="137"/>
      <c r="QFJ38" s="137"/>
      <c r="QFK38" s="137"/>
      <c r="QFL38" s="137"/>
      <c r="QFM38" s="137"/>
      <c r="QFN38" s="137"/>
      <c r="QFO38" s="137"/>
      <c r="QFP38" s="137"/>
      <c r="QFQ38" s="137"/>
      <c r="QFR38" s="137"/>
      <c r="QFS38" s="137"/>
      <c r="QFT38" s="137"/>
      <c r="QFU38" s="137"/>
      <c r="QFV38" s="137"/>
      <c r="QFW38" s="137"/>
      <c r="QFX38" s="137"/>
      <c r="QFY38" s="137"/>
      <c r="QFZ38" s="137"/>
      <c r="QGA38" s="137"/>
      <c r="QGB38" s="137"/>
      <c r="QGC38" s="137"/>
      <c r="QGD38" s="137"/>
      <c r="QGE38" s="137"/>
      <c r="QGF38" s="137"/>
      <c r="QGG38" s="137"/>
      <c r="QGH38" s="137"/>
      <c r="QGI38" s="137"/>
      <c r="QGJ38" s="137"/>
      <c r="QGK38" s="137"/>
      <c r="QGL38" s="137"/>
      <c r="QGM38" s="137"/>
      <c r="QGN38" s="137"/>
      <c r="QGO38" s="137"/>
      <c r="QGP38" s="137"/>
      <c r="QGQ38" s="137"/>
      <c r="QGR38" s="137"/>
      <c r="QGS38" s="137"/>
      <c r="QGT38" s="137"/>
      <c r="QGU38" s="137"/>
      <c r="QGV38" s="137"/>
      <c r="QGW38" s="137"/>
      <c r="QGX38" s="137"/>
      <c r="QGY38" s="137"/>
      <c r="QGZ38" s="137"/>
      <c r="QHA38" s="137"/>
      <c r="QHB38" s="137"/>
      <c r="QHC38" s="137"/>
      <c r="QHD38" s="137"/>
      <c r="QHE38" s="137"/>
      <c r="QHF38" s="137"/>
      <c r="QHG38" s="137"/>
      <c r="QHH38" s="137"/>
      <c r="QHI38" s="137"/>
      <c r="QHJ38" s="137"/>
      <c r="QHK38" s="137"/>
      <c r="QHL38" s="137"/>
      <c r="QHM38" s="137"/>
      <c r="QHN38" s="137"/>
      <c r="QHO38" s="137"/>
      <c r="QHP38" s="137"/>
      <c r="QHQ38" s="137"/>
      <c r="QHR38" s="137"/>
      <c r="QHS38" s="137"/>
      <c r="QHT38" s="137"/>
      <c r="QHU38" s="137"/>
      <c r="QHV38" s="137"/>
      <c r="QHW38" s="137"/>
      <c r="QHX38" s="137"/>
      <c r="QHY38" s="137"/>
      <c r="QHZ38" s="137"/>
      <c r="QIA38" s="137"/>
      <c r="QIB38" s="137"/>
      <c r="QIC38" s="137"/>
      <c r="QID38" s="137"/>
      <c r="QIE38" s="137"/>
      <c r="QIF38" s="137"/>
      <c r="QIG38" s="137"/>
      <c r="QIH38" s="137"/>
      <c r="QII38" s="137"/>
      <c r="QIJ38" s="137"/>
      <c r="QIK38" s="137"/>
      <c r="QIL38" s="137"/>
      <c r="QIM38" s="137"/>
      <c r="QIN38" s="137"/>
      <c r="QIO38" s="137"/>
      <c r="QIP38" s="137"/>
      <c r="QIQ38" s="137"/>
      <c r="QIR38" s="137"/>
      <c r="QIS38" s="137"/>
      <c r="QIT38" s="137"/>
      <c r="QIU38" s="137"/>
      <c r="QIV38" s="137"/>
      <c r="QIW38" s="137"/>
      <c r="QIX38" s="137"/>
      <c r="QIY38" s="137"/>
      <c r="QIZ38" s="137"/>
      <c r="QJA38" s="137"/>
      <c r="QJB38" s="137"/>
      <c r="QJC38" s="137"/>
      <c r="QJD38" s="137"/>
      <c r="QJE38" s="137"/>
      <c r="QJF38" s="137"/>
      <c r="QJG38" s="137"/>
      <c r="QJH38" s="137"/>
      <c r="QJI38" s="137"/>
      <c r="QJJ38" s="137"/>
      <c r="QJK38" s="137"/>
      <c r="QJL38" s="137"/>
      <c r="QJM38" s="137"/>
      <c r="QJN38" s="137"/>
      <c r="QJO38" s="137"/>
      <c r="QJP38" s="137"/>
      <c r="QJQ38" s="137"/>
      <c r="QJR38" s="137"/>
      <c r="QJS38" s="137"/>
      <c r="QJT38" s="137"/>
      <c r="QJU38" s="137"/>
      <c r="QJV38" s="137"/>
      <c r="QJW38" s="137"/>
      <c r="QJX38" s="137"/>
      <c r="QJY38" s="137"/>
      <c r="QJZ38" s="137"/>
      <c r="QKA38" s="137"/>
      <c r="QKB38" s="137"/>
      <c r="QKC38" s="137"/>
      <c r="QKD38" s="137"/>
      <c r="QKE38" s="137"/>
      <c r="QKF38" s="137"/>
      <c r="QKG38" s="137"/>
      <c r="QKH38" s="137"/>
      <c r="QKI38" s="137"/>
      <c r="QKJ38" s="137"/>
      <c r="QKK38" s="137"/>
      <c r="QKL38" s="137"/>
      <c r="QKM38" s="137"/>
      <c r="QKN38" s="137"/>
      <c r="QKO38" s="137"/>
      <c r="QKP38" s="137"/>
      <c r="QKQ38" s="137"/>
      <c r="QKR38" s="137"/>
      <c r="QKS38" s="137"/>
      <c r="QKT38" s="137"/>
      <c r="QKU38" s="137"/>
      <c r="QKV38" s="137"/>
      <c r="QKW38" s="137"/>
      <c r="QKX38" s="137"/>
      <c r="QKY38" s="137"/>
      <c r="QKZ38" s="137"/>
      <c r="QLA38" s="137"/>
      <c r="QLB38" s="137"/>
      <c r="QLC38" s="137"/>
      <c r="QLD38" s="137"/>
      <c r="QLE38" s="137"/>
      <c r="QLF38" s="137"/>
      <c r="QLG38" s="137"/>
      <c r="QLH38" s="137"/>
      <c r="QLI38" s="137"/>
      <c r="QLJ38" s="137"/>
      <c r="QLK38" s="137"/>
      <c r="QLL38" s="137"/>
      <c r="QLM38" s="137"/>
      <c r="QLN38" s="137"/>
      <c r="QLO38" s="137"/>
      <c r="QLP38" s="137"/>
      <c r="QLQ38" s="137"/>
      <c r="QLR38" s="137"/>
      <c r="QLS38" s="137"/>
      <c r="QLT38" s="137"/>
      <c r="QLU38" s="137"/>
      <c r="QLV38" s="137"/>
      <c r="QLW38" s="137"/>
      <c r="QLX38" s="137"/>
      <c r="QLY38" s="137"/>
      <c r="QLZ38" s="137"/>
      <c r="QMA38" s="137"/>
      <c r="QMB38" s="137"/>
      <c r="QMC38" s="137"/>
      <c r="QMD38" s="137"/>
      <c r="QME38" s="137"/>
      <c r="QMF38" s="137"/>
      <c r="QMG38" s="137"/>
      <c r="QMH38" s="137"/>
      <c r="QMI38" s="137"/>
      <c r="QMJ38" s="137"/>
      <c r="QMK38" s="137"/>
      <c r="QML38" s="137"/>
      <c r="QMM38" s="137"/>
      <c r="QMN38" s="137"/>
      <c r="QMO38" s="137"/>
      <c r="QMP38" s="137"/>
      <c r="QMQ38" s="137"/>
      <c r="QMR38" s="137"/>
      <c r="QMS38" s="137"/>
      <c r="QMT38" s="137"/>
      <c r="QMU38" s="137"/>
      <c r="QMV38" s="137"/>
      <c r="QMW38" s="137"/>
      <c r="QMX38" s="137"/>
      <c r="QMY38" s="137"/>
      <c r="QMZ38" s="137"/>
      <c r="QNA38" s="137"/>
      <c r="QNB38" s="137"/>
      <c r="QNC38" s="137"/>
      <c r="QND38" s="137"/>
      <c r="QNE38" s="137"/>
      <c r="QNF38" s="137"/>
      <c r="QNG38" s="137"/>
      <c r="QNH38" s="137"/>
      <c r="QNI38" s="137"/>
      <c r="QNJ38" s="137"/>
      <c r="QNK38" s="137"/>
      <c r="QNL38" s="137"/>
      <c r="QNM38" s="137"/>
      <c r="QNN38" s="137"/>
      <c r="QNO38" s="137"/>
      <c r="QNP38" s="137"/>
      <c r="QNQ38" s="137"/>
      <c r="QNR38" s="137"/>
      <c r="QNS38" s="137"/>
      <c r="QNT38" s="137"/>
      <c r="QNU38" s="137"/>
      <c r="QNV38" s="137"/>
      <c r="QNW38" s="137"/>
      <c r="QNX38" s="137"/>
      <c r="QNY38" s="137"/>
      <c r="QNZ38" s="137"/>
      <c r="QOA38" s="137"/>
      <c r="QOB38" s="137"/>
      <c r="QOC38" s="137"/>
      <c r="QOD38" s="137"/>
      <c r="QOE38" s="137"/>
      <c r="QOF38" s="137"/>
      <c r="QOG38" s="137"/>
      <c r="QOH38" s="137"/>
      <c r="QOI38" s="137"/>
      <c r="QOJ38" s="137"/>
      <c r="QOK38" s="137"/>
      <c r="QOL38" s="137"/>
      <c r="QOM38" s="137"/>
      <c r="QON38" s="137"/>
      <c r="QOO38" s="137"/>
      <c r="QOP38" s="137"/>
      <c r="QOQ38" s="137"/>
      <c r="QOR38" s="137"/>
      <c r="QOS38" s="137"/>
      <c r="QOT38" s="137"/>
      <c r="QOU38" s="137"/>
      <c r="QOV38" s="137"/>
      <c r="QOW38" s="137"/>
      <c r="QOX38" s="137"/>
      <c r="QOY38" s="137"/>
      <c r="QOZ38" s="137"/>
      <c r="QPA38" s="137"/>
      <c r="QPB38" s="137"/>
      <c r="QPC38" s="137"/>
      <c r="QPD38" s="137"/>
      <c r="QPE38" s="137"/>
      <c r="QPF38" s="137"/>
      <c r="QPG38" s="137"/>
      <c r="QPH38" s="137"/>
      <c r="QPI38" s="137"/>
      <c r="QPJ38" s="137"/>
      <c r="QPK38" s="137"/>
      <c r="QPL38" s="137"/>
      <c r="QPM38" s="137"/>
      <c r="QPN38" s="137"/>
      <c r="QPO38" s="137"/>
      <c r="QPP38" s="137"/>
      <c r="QPQ38" s="137"/>
      <c r="QPR38" s="137"/>
      <c r="QPS38" s="137"/>
      <c r="QPT38" s="137"/>
      <c r="QPU38" s="137"/>
      <c r="QPV38" s="137"/>
      <c r="QPW38" s="137"/>
      <c r="QPX38" s="137"/>
      <c r="QPY38" s="137"/>
      <c r="QPZ38" s="137"/>
      <c r="QQA38" s="137"/>
      <c r="QQB38" s="137"/>
      <c r="QQC38" s="137"/>
      <c r="QQD38" s="137"/>
      <c r="QQE38" s="137"/>
      <c r="QQF38" s="137"/>
      <c r="QQG38" s="137"/>
      <c r="QQH38" s="137"/>
      <c r="QQI38" s="137"/>
      <c r="QQJ38" s="137"/>
      <c r="QQK38" s="137"/>
      <c r="QQL38" s="137"/>
      <c r="QQM38" s="137"/>
      <c r="QQN38" s="137"/>
      <c r="QQO38" s="137"/>
      <c r="QQP38" s="137"/>
      <c r="QQQ38" s="137"/>
      <c r="QQR38" s="137"/>
      <c r="QQS38" s="137"/>
      <c r="QQT38" s="137"/>
      <c r="QQU38" s="137"/>
      <c r="QQV38" s="137"/>
      <c r="QQW38" s="137"/>
      <c r="QQX38" s="137"/>
      <c r="QQY38" s="137"/>
      <c r="QQZ38" s="137"/>
      <c r="QRA38" s="137"/>
      <c r="QRB38" s="137"/>
      <c r="QRC38" s="137"/>
      <c r="QRD38" s="137"/>
      <c r="QRE38" s="137"/>
      <c r="QRF38" s="137"/>
      <c r="QRG38" s="137"/>
      <c r="QRH38" s="137"/>
      <c r="QRI38" s="137"/>
      <c r="QRJ38" s="137"/>
      <c r="QRK38" s="137"/>
      <c r="QRL38" s="137"/>
      <c r="QRM38" s="137"/>
      <c r="QRN38" s="137"/>
      <c r="QRO38" s="137"/>
      <c r="QRP38" s="137"/>
      <c r="QRQ38" s="137"/>
      <c r="QRR38" s="137"/>
      <c r="QRS38" s="137"/>
      <c r="QRT38" s="137"/>
      <c r="QRU38" s="137"/>
      <c r="QRV38" s="137"/>
      <c r="QRW38" s="137"/>
      <c r="QRX38" s="137"/>
      <c r="QRY38" s="137"/>
      <c r="QRZ38" s="137"/>
      <c r="QSA38" s="137"/>
      <c r="QSB38" s="137"/>
      <c r="QSC38" s="137"/>
      <c r="QSD38" s="137"/>
      <c r="QSE38" s="137"/>
      <c r="QSF38" s="137"/>
      <c r="QSG38" s="137"/>
      <c r="QSH38" s="137"/>
      <c r="QSI38" s="137"/>
      <c r="QSJ38" s="137"/>
      <c r="QSK38" s="137"/>
      <c r="QSL38" s="137"/>
      <c r="QSM38" s="137"/>
      <c r="QSN38" s="137"/>
      <c r="QSO38" s="137"/>
      <c r="QSP38" s="137"/>
      <c r="QSQ38" s="137"/>
      <c r="QSR38" s="137"/>
      <c r="QSS38" s="137"/>
      <c r="QST38" s="137"/>
      <c r="QSU38" s="137"/>
      <c r="QSV38" s="137"/>
      <c r="QSW38" s="137"/>
      <c r="QSX38" s="137"/>
      <c r="QSY38" s="137"/>
      <c r="QSZ38" s="137"/>
      <c r="QTA38" s="137"/>
      <c r="QTB38" s="137"/>
      <c r="QTC38" s="137"/>
      <c r="QTD38" s="137"/>
      <c r="QTE38" s="137"/>
      <c r="QTF38" s="137"/>
      <c r="QTG38" s="137"/>
      <c r="QTH38" s="137"/>
      <c r="QTI38" s="137"/>
      <c r="QTJ38" s="137"/>
      <c r="QTK38" s="137"/>
      <c r="QTL38" s="137"/>
      <c r="QTM38" s="137"/>
      <c r="QTN38" s="137"/>
      <c r="QTO38" s="137"/>
      <c r="QTP38" s="137"/>
      <c r="QTQ38" s="137"/>
      <c r="QTR38" s="137"/>
      <c r="QTS38" s="137"/>
      <c r="QTT38" s="137"/>
      <c r="QTU38" s="137"/>
      <c r="QTV38" s="137"/>
      <c r="QTW38" s="137"/>
      <c r="QTX38" s="137"/>
      <c r="QTY38" s="137"/>
      <c r="QTZ38" s="137"/>
      <c r="QUA38" s="137"/>
      <c r="QUB38" s="137"/>
      <c r="QUC38" s="137"/>
      <c r="QUD38" s="137"/>
      <c r="QUE38" s="137"/>
      <c r="QUF38" s="137"/>
      <c r="QUG38" s="137"/>
      <c r="QUH38" s="137"/>
      <c r="QUI38" s="137"/>
      <c r="QUJ38" s="137"/>
      <c r="QUK38" s="137"/>
      <c r="QUL38" s="137"/>
      <c r="QUM38" s="137"/>
      <c r="QUN38" s="137"/>
      <c r="QUO38" s="137"/>
      <c r="QUP38" s="137"/>
      <c r="QUQ38" s="137"/>
      <c r="QUR38" s="137"/>
      <c r="QUS38" s="137"/>
      <c r="QUT38" s="137"/>
      <c r="QUU38" s="137"/>
      <c r="QUV38" s="137"/>
      <c r="QUW38" s="137"/>
      <c r="QUX38" s="137"/>
      <c r="QUY38" s="137"/>
      <c r="QUZ38" s="137"/>
      <c r="QVA38" s="137"/>
      <c r="QVB38" s="137"/>
      <c r="QVC38" s="137"/>
      <c r="QVD38" s="137"/>
      <c r="QVE38" s="137"/>
      <c r="QVF38" s="137"/>
      <c r="QVG38" s="137"/>
      <c r="QVH38" s="137"/>
      <c r="QVI38" s="137"/>
      <c r="QVJ38" s="137"/>
      <c r="QVK38" s="137"/>
      <c r="QVL38" s="137"/>
      <c r="QVM38" s="137"/>
      <c r="QVN38" s="137"/>
      <c r="QVO38" s="137"/>
      <c r="QVP38" s="137"/>
      <c r="QVQ38" s="137"/>
      <c r="QVR38" s="137"/>
      <c r="QVS38" s="137"/>
      <c r="QVT38" s="137"/>
      <c r="QVU38" s="137"/>
      <c r="QVV38" s="137"/>
      <c r="QVW38" s="137"/>
      <c r="QVX38" s="137"/>
      <c r="QVY38" s="137"/>
      <c r="QVZ38" s="137"/>
      <c r="QWA38" s="137"/>
      <c r="QWB38" s="137"/>
      <c r="QWC38" s="137"/>
      <c r="QWD38" s="137"/>
      <c r="QWE38" s="137"/>
      <c r="QWF38" s="137"/>
      <c r="QWG38" s="137"/>
      <c r="QWH38" s="137"/>
      <c r="QWI38" s="137"/>
      <c r="QWJ38" s="137"/>
      <c r="QWK38" s="137"/>
      <c r="QWL38" s="137"/>
      <c r="QWM38" s="137"/>
      <c r="QWN38" s="137"/>
      <c r="QWO38" s="137"/>
      <c r="QWP38" s="137"/>
      <c r="QWQ38" s="137"/>
      <c r="QWR38" s="137"/>
      <c r="QWS38" s="137"/>
      <c r="QWT38" s="137"/>
      <c r="QWU38" s="137"/>
      <c r="QWV38" s="137"/>
      <c r="QWW38" s="137"/>
      <c r="QWX38" s="137"/>
      <c r="QWY38" s="137"/>
      <c r="QWZ38" s="137"/>
      <c r="QXA38" s="137"/>
      <c r="QXB38" s="137"/>
      <c r="QXC38" s="137"/>
      <c r="QXD38" s="137"/>
      <c r="QXE38" s="137"/>
      <c r="QXF38" s="137"/>
      <c r="QXG38" s="137"/>
      <c r="QXH38" s="137"/>
      <c r="QXI38" s="137"/>
      <c r="QXJ38" s="137"/>
      <c r="QXK38" s="137"/>
      <c r="QXL38" s="137"/>
      <c r="QXM38" s="137"/>
      <c r="QXN38" s="137"/>
      <c r="QXO38" s="137"/>
      <c r="QXP38" s="137"/>
      <c r="QXQ38" s="137"/>
      <c r="QXR38" s="137"/>
      <c r="QXS38" s="137"/>
      <c r="QXT38" s="137"/>
      <c r="QXU38" s="137"/>
      <c r="QXV38" s="137"/>
      <c r="QXW38" s="137"/>
      <c r="QXX38" s="137"/>
      <c r="QXY38" s="137"/>
      <c r="QXZ38" s="137"/>
      <c r="QYA38" s="137"/>
      <c r="QYB38" s="137"/>
      <c r="QYC38" s="137"/>
      <c r="QYD38" s="137"/>
      <c r="QYE38" s="137"/>
      <c r="QYF38" s="137"/>
      <c r="QYG38" s="137"/>
      <c r="QYH38" s="137"/>
      <c r="QYI38" s="137"/>
      <c r="QYJ38" s="137"/>
      <c r="QYK38" s="137"/>
      <c r="QYL38" s="137"/>
      <c r="QYM38" s="137"/>
      <c r="QYN38" s="137"/>
      <c r="QYO38" s="137"/>
      <c r="QYP38" s="137"/>
      <c r="QYQ38" s="137"/>
      <c r="QYR38" s="137"/>
      <c r="QYS38" s="137"/>
      <c r="QYT38" s="137"/>
      <c r="QYU38" s="137"/>
      <c r="QYV38" s="137"/>
      <c r="QYW38" s="137"/>
      <c r="QYX38" s="137"/>
      <c r="QYY38" s="137"/>
      <c r="QYZ38" s="137"/>
      <c r="QZA38" s="137"/>
      <c r="QZB38" s="137"/>
      <c r="QZC38" s="137"/>
      <c r="QZD38" s="137"/>
      <c r="QZE38" s="137"/>
      <c r="QZF38" s="137"/>
      <c r="QZG38" s="137"/>
      <c r="QZH38" s="137"/>
      <c r="QZI38" s="137"/>
      <c r="QZJ38" s="137"/>
      <c r="QZK38" s="137"/>
      <c r="QZL38" s="137"/>
      <c r="QZM38" s="137"/>
      <c r="QZN38" s="137"/>
      <c r="QZO38" s="137"/>
      <c r="QZP38" s="137"/>
      <c r="QZQ38" s="137"/>
      <c r="QZR38" s="137"/>
      <c r="QZS38" s="137"/>
      <c r="QZT38" s="137"/>
      <c r="QZU38" s="137"/>
      <c r="QZV38" s="137"/>
      <c r="QZW38" s="137"/>
      <c r="QZX38" s="137"/>
      <c r="QZY38" s="137"/>
      <c r="QZZ38" s="137"/>
      <c r="RAA38" s="137"/>
      <c r="RAB38" s="137"/>
      <c r="RAC38" s="137"/>
      <c r="RAD38" s="137"/>
      <c r="RAE38" s="137"/>
      <c r="RAF38" s="137"/>
      <c r="RAG38" s="137"/>
      <c r="RAH38" s="137"/>
      <c r="RAI38" s="137"/>
      <c r="RAJ38" s="137"/>
      <c r="RAK38" s="137"/>
      <c r="RAL38" s="137"/>
      <c r="RAM38" s="137"/>
      <c r="RAN38" s="137"/>
      <c r="RAO38" s="137"/>
      <c r="RAP38" s="137"/>
      <c r="RAQ38" s="137"/>
      <c r="RAR38" s="137"/>
      <c r="RAS38" s="137"/>
      <c r="RAT38" s="137"/>
      <c r="RAU38" s="137"/>
      <c r="RAV38" s="137"/>
      <c r="RAW38" s="137"/>
      <c r="RAX38" s="137"/>
      <c r="RAY38" s="137"/>
      <c r="RAZ38" s="137"/>
      <c r="RBA38" s="137"/>
      <c r="RBB38" s="137"/>
      <c r="RBC38" s="137"/>
      <c r="RBD38" s="137"/>
      <c r="RBE38" s="137"/>
      <c r="RBF38" s="137"/>
      <c r="RBG38" s="137"/>
      <c r="RBH38" s="137"/>
      <c r="RBI38" s="137"/>
      <c r="RBJ38" s="137"/>
      <c r="RBK38" s="137"/>
      <c r="RBL38" s="137"/>
      <c r="RBM38" s="137"/>
      <c r="RBN38" s="137"/>
      <c r="RBO38" s="137"/>
      <c r="RBP38" s="137"/>
      <c r="RBQ38" s="137"/>
      <c r="RBR38" s="137"/>
      <c r="RBS38" s="137"/>
      <c r="RBT38" s="137"/>
      <c r="RBU38" s="137"/>
      <c r="RBV38" s="137"/>
      <c r="RBW38" s="137"/>
      <c r="RBX38" s="137"/>
      <c r="RBY38" s="137"/>
      <c r="RBZ38" s="137"/>
      <c r="RCA38" s="137"/>
      <c r="RCB38" s="137"/>
      <c r="RCC38" s="137"/>
      <c r="RCD38" s="137"/>
      <c r="RCE38" s="137"/>
      <c r="RCF38" s="137"/>
      <c r="RCG38" s="137"/>
      <c r="RCH38" s="137"/>
      <c r="RCI38" s="137"/>
      <c r="RCJ38" s="137"/>
      <c r="RCK38" s="137"/>
      <c r="RCL38" s="137"/>
      <c r="RCM38" s="137"/>
      <c r="RCN38" s="137"/>
      <c r="RCO38" s="137"/>
      <c r="RCP38" s="137"/>
      <c r="RCQ38" s="137"/>
      <c r="RCR38" s="137"/>
      <c r="RCS38" s="137"/>
      <c r="RCT38" s="137"/>
      <c r="RCU38" s="137"/>
      <c r="RCV38" s="137"/>
      <c r="RCW38" s="137"/>
      <c r="RCX38" s="137"/>
      <c r="RCY38" s="137"/>
      <c r="RCZ38" s="137"/>
      <c r="RDA38" s="137"/>
      <c r="RDB38" s="137"/>
      <c r="RDC38" s="137"/>
      <c r="RDD38" s="137"/>
      <c r="RDE38" s="137"/>
      <c r="RDF38" s="137"/>
      <c r="RDG38" s="137"/>
      <c r="RDH38" s="137"/>
      <c r="RDI38" s="137"/>
      <c r="RDJ38" s="137"/>
      <c r="RDK38" s="137"/>
      <c r="RDL38" s="137"/>
      <c r="RDM38" s="137"/>
      <c r="RDN38" s="137"/>
      <c r="RDO38" s="137"/>
      <c r="RDP38" s="137"/>
      <c r="RDQ38" s="137"/>
      <c r="RDR38" s="137"/>
      <c r="RDS38" s="137"/>
      <c r="RDT38" s="137"/>
      <c r="RDU38" s="137"/>
      <c r="RDV38" s="137"/>
      <c r="RDW38" s="137"/>
      <c r="RDX38" s="137"/>
      <c r="RDY38" s="137"/>
      <c r="RDZ38" s="137"/>
      <c r="REA38" s="137"/>
      <c r="REB38" s="137"/>
      <c r="REC38" s="137"/>
      <c r="RED38" s="137"/>
      <c r="REE38" s="137"/>
      <c r="REF38" s="137"/>
      <c r="REG38" s="137"/>
      <c r="REH38" s="137"/>
      <c r="REI38" s="137"/>
      <c r="REJ38" s="137"/>
      <c r="REK38" s="137"/>
      <c r="REL38" s="137"/>
      <c r="REM38" s="137"/>
      <c r="REN38" s="137"/>
      <c r="REO38" s="137"/>
      <c r="REP38" s="137"/>
      <c r="REQ38" s="137"/>
      <c r="RER38" s="137"/>
      <c r="RES38" s="137"/>
      <c r="RET38" s="137"/>
      <c r="REU38" s="137"/>
      <c r="REV38" s="137"/>
      <c r="REW38" s="137"/>
      <c r="REX38" s="137"/>
      <c r="REY38" s="137"/>
      <c r="REZ38" s="137"/>
      <c r="RFA38" s="137"/>
      <c r="RFB38" s="137"/>
      <c r="RFC38" s="137"/>
      <c r="RFD38" s="137"/>
      <c r="RFE38" s="137"/>
      <c r="RFF38" s="137"/>
      <c r="RFG38" s="137"/>
      <c r="RFH38" s="137"/>
      <c r="RFI38" s="137"/>
      <c r="RFJ38" s="137"/>
      <c r="RFK38" s="137"/>
      <c r="RFL38" s="137"/>
      <c r="RFM38" s="137"/>
      <c r="RFN38" s="137"/>
      <c r="RFO38" s="137"/>
      <c r="RFP38" s="137"/>
      <c r="RFQ38" s="137"/>
      <c r="RFR38" s="137"/>
      <c r="RFS38" s="137"/>
      <c r="RFT38" s="137"/>
      <c r="RFU38" s="137"/>
      <c r="RFV38" s="137"/>
      <c r="RFW38" s="137"/>
      <c r="RFX38" s="137"/>
      <c r="RFY38" s="137"/>
      <c r="RFZ38" s="137"/>
      <c r="RGA38" s="137"/>
      <c r="RGB38" s="137"/>
      <c r="RGC38" s="137"/>
      <c r="RGD38" s="137"/>
      <c r="RGE38" s="137"/>
      <c r="RGF38" s="137"/>
      <c r="RGG38" s="137"/>
      <c r="RGH38" s="137"/>
      <c r="RGI38" s="137"/>
      <c r="RGJ38" s="137"/>
      <c r="RGK38" s="137"/>
      <c r="RGL38" s="137"/>
      <c r="RGM38" s="137"/>
      <c r="RGN38" s="137"/>
      <c r="RGO38" s="137"/>
      <c r="RGP38" s="137"/>
      <c r="RGQ38" s="137"/>
      <c r="RGR38" s="137"/>
      <c r="RGS38" s="137"/>
      <c r="RGT38" s="137"/>
      <c r="RGU38" s="137"/>
      <c r="RGV38" s="137"/>
      <c r="RGW38" s="137"/>
      <c r="RGX38" s="137"/>
      <c r="RGY38" s="137"/>
      <c r="RGZ38" s="137"/>
      <c r="RHA38" s="137"/>
      <c r="RHB38" s="137"/>
      <c r="RHC38" s="137"/>
      <c r="RHD38" s="137"/>
      <c r="RHE38" s="137"/>
      <c r="RHF38" s="137"/>
      <c r="RHG38" s="137"/>
      <c r="RHH38" s="137"/>
      <c r="RHI38" s="137"/>
      <c r="RHJ38" s="137"/>
      <c r="RHK38" s="137"/>
      <c r="RHL38" s="137"/>
      <c r="RHM38" s="137"/>
      <c r="RHN38" s="137"/>
      <c r="RHO38" s="137"/>
      <c r="RHP38" s="137"/>
      <c r="RHQ38" s="137"/>
      <c r="RHR38" s="137"/>
      <c r="RHS38" s="137"/>
      <c r="RHT38" s="137"/>
      <c r="RHU38" s="137"/>
      <c r="RHV38" s="137"/>
      <c r="RHW38" s="137"/>
      <c r="RHX38" s="137"/>
      <c r="RHY38" s="137"/>
      <c r="RHZ38" s="137"/>
      <c r="RIA38" s="137"/>
      <c r="RIB38" s="137"/>
      <c r="RIC38" s="137"/>
      <c r="RID38" s="137"/>
      <c r="RIE38" s="137"/>
      <c r="RIF38" s="137"/>
      <c r="RIG38" s="137"/>
      <c r="RIH38" s="137"/>
      <c r="RII38" s="137"/>
      <c r="RIJ38" s="137"/>
      <c r="RIK38" s="137"/>
      <c r="RIL38" s="137"/>
      <c r="RIM38" s="137"/>
      <c r="RIN38" s="137"/>
      <c r="RIO38" s="137"/>
      <c r="RIP38" s="137"/>
      <c r="RIQ38" s="137"/>
      <c r="RIR38" s="137"/>
      <c r="RIS38" s="137"/>
      <c r="RIT38" s="137"/>
      <c r="RIU38" s="137"/>
      <c r="RIV38" s="137"/>
      <c r="RIW38" s="137"/>
      <c r="RIX38" s="137"/>
      <c r="RIY38" s="137"/>
      <c r="RIZ38" s="137"/>
      <c r="RJA38" s="137"/>
      <c r="RJB38" s="137"/>
      <c r="RJC38" s="137"/>
      <c r="RJD38" s="137"/>
      <c r="RJE38" s="137"/>
      <c r="RJF38" s="137"/>
      <c r="RJG38" s="137"/>
      <c r="RJH38" s="137"/>
      <c r="RJI38" s="137"/>
      <c r="RJJ38" s="137"/>
      <c r="RJK38" s="137"/>
      <c r="RJL38" s="137"/>
      <c r="RJM38" s="137"/>
      <c r="RJN38" s="137"/>
      <c r="RJO38" s="137"/>
      <c r="RJP38" s="137"/>
      <c r="RJQ38" s="137"/>
      <c r="RJR38" s="137"/>
      <c r="RJS38" s="137"/>
      <c r="RJT38" s="137"/>
      <c r="RJU38" s="137"/>
      <c r="RJV38" s="137"/>
      <c r="RJW38" s="137"/>
      <c r="RJX38" s="137"/>
      <c r="RJY38" s="137"/>
      <c r="RJZ38" s="137"/>
      <c r="RKA38" s="137"/>
      <c r="RKB38" s="137"/>
      <c r="RKC38" s="137"/>
      <c r="RKD38" s="137"/>
      <c r="RKE38" s="137"/>
      <c r="RKF38" s="137"/>
      <c r="RKG38" s="137"/>
      <c r="RKH38" s="137"/>
      <c r="RKI38" s="137"/>
      <c r="RKJ38" s="137"/>
      <c r="RKK38" s="137"/>
      <c r="RKL38" s="137"/>
      <c r="RKM38" s="137"/>
      <c r="RKN38" s="137"/>
      <c r="RKO38" s="137"/>
      <c r="RKP38" s="137"/>
      <c r="RKQ38" s="137"/>
      <c r="RKR38" s="137"/>
      <c r="RKS38" s="137"/>
      <c r="RKT38" s="137"/>
      <c r="RKU38" s="137"/>
      <c r="RKV38" s="137"/>
      <c r="RKW38" s="137"/>
      <c r="RKX38" s="137"/>
      <c r="RKY38" s="137"/>
      <c r="RKZ38" s="137"/>
      <c r="RLA38" s="137"/>
      <c r="RLB38" s="137"/>
      <c r="RLC38" s="137"/>
      <c r="RLD38" s="137"/>
      <c r="RLE38" s="137"/>
      <c r="RLF38" s="137"/>
      <c r="RLG38" s="137"/>
      <c r="RLH38" s="137"/>
      <c r="RLI38" s="137"/>
      <c r="RLJ38" s="137"/>
      <c r="RLK38" s="137"/>
      <c r="RLL38" s="137"/>
      <c r="RLM38" s="137"/>
      <c r="RLN38" s="137"/>
      <c r="RLO38" s="137"/>
      <c r="RLP38" s="137"/>
      <c r="RLQ38" s="137"/>
      <c r="RLR38" s="137"/>
      <c r="RLS38" s="137"/>
      <c r="RLT38" s="137"/>
      <c r="RLU38" s="137"/>
      <c r="RLV38" s="137"/>
      <c r="RLW38" s="137"/>
      <c r="RLX38" s="137"/>
      <c r="RLY38" s="137"/>
      <c r="RLZ38" s="137"/>
      <c r="RMA38" s="137"/>
      <c r="RMB38" s="137"/>
      <c r="RMC38" s="137"/>
      <c r="RMD38" s="137"/>
      <c r="RME38" s="137"/>
      <c r="RMF38" s="137"/>
      <c r="RMG38" s="137"/>
      <c r="RMH38" s="137"/>
      <c r="RMI38" s="137"/>
      <c r="RMJ38" s="137"/>
      <c r="RMK38" s="137"/>
      <c r="RML38" s="137"/>
      <c r="RMM38" s="137"/>
      <c r="RMN38" s="137"/>
      <c r="RMO38" s="137"/>
      <c r="RMP38" s="137"/>
      <c r="RMQ38" s="137"/>
      <c r="RMR38" s="137"/>
      <c r="RMS38" s="137"/>
      <c r="RMT38" s="137"/>
      <c r="RMU38" s="137"/>
      <c r="RMV38" s="137"/>
      <c r="RMW38" s="137"/>
      <c r="RMX38" s="137"/>
      <c r="RMY38" s="137"/>
      <c r="RMZ38" s="137"/>
      <c r="RNA38" s="137"/>
      <c r="RNB38" s="137"/>
      <c r="RNC38" s="137"/>
      <c r="RND38" s="137"/>
      <c r="RNE38" s="137"/>
      <c r="RNF38" s="137"/>
      <c r="RNG38" s="137"/>
      <c r="RNH38" s="137"/>
      <c r="RNI38" s="137"/>
      <c r="RNJ38" s="137"/>
      <c r="RNK38" s="137"/>
      <c r="RNL38" s="137"/>
      <c r="RNM38" s="137"/>
      <c r="RNN38" s="137"/>
      <c r="RNO38" s="137"/>
      <c r="RNP38" s="137"/>
      <c r="RNQ38" s="137"/>
      <c r="RNR38" s="137"/>
      <c r="RNS38" s="137"/>
      <c r="RNT38" s="137"/>
      <c r="RNU38" s="137"/>
      <c r="RNV38" s="137"/>
      <c r="RNW38" s="137"/>
      <c r="RNX38" s="137"/>
      <c r="RNY38" s="137"/>
      <c r="RNZ38" s="137"/>
      <c r="ROA38" s="137"/>
      <c r="ROB38" s="137"/>
      <c r="ROC38" s="137"/>
      <c r="ROD38" s="137"/>
      <c r="ROE38" s="137"/>
      <c r="ROF38" s="137"/>
      <c r="ROG38" s="137"/>
      <c r="ROH38" s="137"/>
      <c r="ROI38" s="137"/>
      <c r="ROJ38" s="137"/>
      <c r="ROK38" s="137"/>
      <c r="ROL38" s="137"/>
      <c r="ROM38" s="137"/>
      <c r="RON38" s="137"/>
      <c r="ROO38" s="137"/>
      <c r="ROP38" s="137"/>
      <c r="ROQ38" s="137"/>
      <c r="ROR38" s="137"/>
      <c r="ROS38" s="137"/>
      <c r="ROT38" s="137"/>
      <c r="ROU38" s="137"/>
      <c r="ROV38" s="137"/>
      <c r="ROW38" s="137"/>
      <c r="ROX38" s="137"/>
      <c r="ROY38" s="137"/>
      <c r="ROZ38" s="137"/>
      <c r="RPA38" s="137"/>
      <c r="RPB38" s="137"/>
      <c r="RPC38" s="137"/>
      <c r="RPD38" s="137"/>
      <c r="RPE38" s="137"/>
      <c r="RPF38" s="137"/>
      <c r="RPG38" s="137"/>
      <c r="RPH38" s="137"/>
      <c r="RPI38" s="137"/>
      <c r="RPJ38" s="137"/>
      <c r="RPK38" s="137"/>
      <c r="RPL38" s="137"/>
      <c r="RPM38" s="137"/>
      <c r="RPN38" s="137"/>
      <c r="RPO38" s="137"/>
      <c r="RPP38" s="137"/>
      <c r="RPQ38" s="137"/>
      <c r="RPR38" s="137"/>
      <c r="RPS38" s="137"/>
      <c r="RPT38" s="137"/>
      <c r="RPU38" s="137"/>
      <c r="RPV38" s="137"/>
      <c r="RPW38" s="137"/>
      <c r="RPX38" s="137"/>
      <c r="RPY38" s="137"/>
      <c r="RPZ38" s="137"/>
      <c r="RQA38" s="137"/>
      <c r="RQB38" s="137"/>
      <c r="RQC38" s="137"/>
      <c r="RQD38" s="137"/>
      <c r="RQE38" s="137"/>
      <c r="RQF38" s="137"/>
      <c r="RQG38" s="137"/>
      <c r="RQH38" s="137"/>
      <c r="RQI38" s="137"/>
      <c r="RQJ38" s="137"/>
      <c r="RQK38" s="137"/>
      <c r="RQL38" s="137"/>
      <c r="RQM38" s="137"/>
      <c r="RQN38" s="137"/>
      <c r="RQO38" s="137"/>
      <c r="RQP38" s="137"/>
      <c r="RQQ38" s="137"/>
      <c r="RQR38" s="137"/>
      <c r="RQS38" s="137"/>
      <c r="RQT38" s="137"/>
      <c r="RQU38" s="137"/>
      <c r="RQV38" s="137"/>
      <c r="RQW38" s="137"/>
      <c r="RQX38" s="137"/>
      <c r="RQY38" s="137"/>
      <c r="RQZ38" s="137"/>
      <c r="RRA38" s="137"/>
      <c r="RRB38" s="137"/>
      <c r="RRC38" s="137"/>
      <c r="RRD38" s="137"/>
      <c r="RRE38" s="137"/>
      <c r="RRF38" s="137"/>
      <c r="RRG38" s="137"/>
      <c r="RRH38" s="137"/>
      <c r="RRI38" s="137"/>
      <c r="RRJ38" s="137"/>
      <c r="RRK38" s="137"/>
      <c r="RRL38" s="137"/>
      <c r="RRM38" s="137"/>
      <c r="RRN38" s="137"/>
      <c r="RRO38" s="137"/>
      <c r="RRP38" s="137"/>
      <c r="RRQ38" s="137"/>
      <c r="RRR38" s="137"/>
      <c r="RRS38" s="137"/>
      <c r="RRT38" s="137"/>
      <c r="RRU38" s="137"/>
      <c r="RRV38" s="137"/>
      <c r="RRW38" s="137"/>
      <c r="RRX38" s="137"/>
      <c r="RRY38" s="137"/>
      <c r="RRZ38" s="137"/>
      <c r="RSA38" s="137"/>
      <c r="RSB38" s="137"/>
      <c r="RSC38" s="137"/>
      <c r="RSD38" s="137"/>
      <c r="RSE38" s="137"/>
      <c r="RSF38" s="137"/>
      <c r="RSG38" s="137"/>
      <c r="RSH38" s="137"/>
      <c r="RSI38" s="137"/>
      <c r="RSJ38" s="137"/>
      <c r="RSK38" s="137"/>
      <c r="RSL38" s="137"/>
      <c r="RSM38" s="137"/>
      <c r="RSN38" s="137"/>
      <c r="RSO38" s="137"/>
      <c r="RSP38" s="137"/>
      <c r="RSQ38" s="137"/>
      <c r="RSR38" s="137"/>
      <c r="RSS38" s="137"/>
      <c r="RST38" s="137"/>
      <c r="RSU38" s="137"/>
      <c r="RSV38" s="137"/>
      <c r="RSW38" s="137"/>
      <c r="RSX38" s="137"/>
      <c r="RSY38" s="137"/>
      <c r="RSZ38" s="137"/>
      <c r="RTA38" s="137"/>
      <c r="RTB38" s="137"/>
      <c r="RTC38" s="137"/>
      <c r="RTD38" s="137"/>
      <c r="RTE38" s="137"/>
      <c r="RTF38" s="137"/>
      <c r="RTG38" s="137"/>
      <c r="RTH38" s="137"/>
      <c r="RTI38" s="137"/>
      <c r="RTJ38" s="137"/>
      <c r="RTK38" s="137"/>
      <c r="RTL38" s="137"/>
      <c r="RTM38" s="137"/>
      <c r="RTN38" s="137"/>
      <c r="RTO38" s="137"/>
      <c r="RTP38" s="137"/>
      <c r="RTQ38" s="137"/>
      <c r="RTR38" s="137"/>
      <c r="RTS38" s="137"/>
      <c r="RTT38" s="137"/>
      <c r="RTU38" s="137"/>
      <c r="RTV38" s="137"/>
      <c r="RTW38" s="137"/>
      <c r="RTX38" s="137"/>
      <c r="RTY38" s="137"/>
      <c r="RTZ38" s="137"/>
      <c r="RUA38" s="137"/>
      <c r="RUB38" s="137"/>
      <c r="RUC38" s="137"/>
      <c r="RUD38" s="137"/>
      <c r="RUE38" s="137"/>
      <c r="RUF38" s="137"/>
      <c r="RUG38" s="137"/>
      <c r="RUH38" s="137"/>
      <c r="RUI38" s="137"/>
      <c r="RUJ38" s="137"/>
      <c r="RUK38" s="137"/>
      <c r="RUL38" s="137"/>
      <c r="RUM38" s="137"/>
      <c r="RUN38" s="137"/>
      <c r="RUO38" s="137"/>
      <c r="RUP38" s="137"/>
      <c r="RUQ38" s="137"/>
      <c r="RUR38" s="137"/>
      <c r="RUS38" s="137"/>
      <c r="RUT38" s="137"/>
      <c r="RUU38" s="137"/>
      <c r="RUV38" s="137"/>
      <c r="RUW38" s="137"/>
      <c r="RUX38" s="137"/>
      <c r="RUY38" s="137"/>
      <c r="RUZ38" s="137"/>
      <c r="RVA38" s="137"/>
      <c r="RVB38" s="137"/>
      <c r="RVC38" s="137"/>
      <c r="RVD38" s="137"/>
      <c r="RVE38" s="137"/>
      <c r="RVF38" s="137"/>
      <c r="RVG38" s="137"/>
      <c r="RVH38" s="137"/>
      <c r="RVI38" s="137"/>
      <c r="RVJ38" s="137"/>
      <c r="RVK38" s="137"/>
      <c r="RVL38" s="137"/>
      <c r="RVM38" s="137"/>
      <c r="RVN38" s="137"/>
      <c r="RVO38" s="137"/>
      <c r="RVP38" s="137"/>
      <c r="RVQ38" s="137"/>
      <c r="RVR38" s="137"/>
      <c r="RVS38" s="137"/>
      <c r="RVT38" s="137"/>
      <c r="RVU38" s="137"/>
      <c r="RVV38" s="137"/>
      <c r="RVW38" s="137"/>
      <c r="RVX38" s="137"/>
      <c r="RVY38" s="137"/>
      <c r="RVZ38" s="137"/>
      <c r="RWA38" s="137"/>
      <c r="RWB38" s="137"/>
      <c r="RWC38" s="137"/>
      <c r="RWD38" s="137"/>
      <c r="RWE38" s="137"/>
      <c r="RWF38" s="137"/>
      <c r="RWG38" s="137"/>
      <c r="RWH38" s="137"/>
      <c r="RWI38" s="137"/>
      <c r="RWJ38" s="137"/>
      <c r="RWK38" s="137"/>
      <c r="RWL38" s="137"/>
      <c r="RWM38" s="137"/>
      <c r="RWN38" s="137"/>
      <c r="RWO38" s="137"/>
      <c r="RWP38" s="137"/>
      <c r="RWQ38" s="137"/>
      <c r="RWR38" s="137"/>
      <c r="RWS38" s="137"/>
      <c r="RWT38" s="137"/>
      <c r="RWU38" s="137"/>
      <c r="RWV38" s="137"/>
      <c r="RWW38" s="137"/>
      <c r="RWX38" s="137"/>
      <c r="RWY38" s="137"/>
      <c r="RWZ38" s="137"/>
      <c r="RXA38" s="137"/>
      <c r="RXB38" s="137"/>
      <c r="RXC38" s="137"/>
      <c r="RXD38" s="137"/>
      <c r="RXE38" s="137"/>
      <c r="RXF38" s="137"/>
      <c r="RXG38" s="137"/>
      <c r="RXH38" s="137"/>
      <c r="RXI38" s="137"/>
      <c r="RXJ38" s="137"/>
      <c r="RXK38" s="137"/>
      <c r="RXL38" s="137"/>
      <c r="RXM38" s="137"/>
      <c r="RXN38" s="137"/>
      <c r="RXO38" s="137"/>
      <c r="RXP38" s="137"/>
      <c r="RXQ38" s="137"/>
      <c r="RXR38" s="137"/>
      <c r="RXS38" s="137"/>
      <c r="RXT38" s="137"/>
      <c r="RXU38" s="137"/>
      <c r="RXV38" s="137"/>
      <c r="RXW38" s="137"/>
      <c r="RXX38" s="137"/>
      <c r="RXY38" s="137"/>
      <c r="RXZ38" s="137"/>
      <c r="RYA38" s="137"/>
      <c r="RYB38" s="137"/>
      <c r="RYC38" s="137"/>
      <c r="RYD38" s="137"/>
      <c r="RYE38" s="137"/>
      <c r="RYF38" s="137"/>
      <c r="RYG38" s="137"/>
      <c r="RYH38" s="137"/>
      <c r="RYI38" s="137"/>
      <c r="RYJ38" s="137"/>
      <c r="RYK38" s="137"/>
      <c r="RYL38" s="137"/>
      <c r="RYM38" s="137"/>
      <c r="RYN38" s="137"/>
      <c r="RYO38" s="137"/>
      <c r="RYP38" s="137"/>
      <c r="RYQ38" s="137"/>
      <c r="RYR38" s="137"/>
      <c r="RYS38" s="137"/>
      <c r="RYT38" s="137"/>
      <c r="RYU38" s="137"/>
      <c r="RYV38" s="137"/>
      <c r="RYW38" s="137"/>
      <c r="RYX38" s="137"/>
      <c r="RYY38" s="137"/>
      <c r="RYZ38" s="137"/>
      <c r="RZA38" s="137"/>
      <c r="RZB38" s="137"/>
      <c r="RZC38" s="137"/>
      <c r="RZD38" s="137"/>
      <c r="RZE38" s="137"/>
      <c r="RZF38" s="137"/>
      <c r="RZG38" s="137"/>
      <c r="RZH38" s="137"/>
      <c r="RZI38" s="137"/>
      <c r="RZJ38" s="137"/>
      <c r="RZK38" s="137"/>
      <c r="RZL38" s="137"/>
      <c r="RZM38" s="137"/>
      <c r="RZN38" s="137"/>
      <c r="RZO38" s="137"/>
      <c r="RZP38" s="137"/>
      <c r="RZQ38" s="137"/>
      <c r="RZR38" s="137"/>
      <c r="RZS38" s="137"/>
      <c r="RZT38" s="137"/>
      <c r="RZU38" s="137"/>
      <c r="RZV38" s="137"/>
      <c r="RZW38" s="137"/>
      <c r="RZX38" s="137"/>
      <c r="RZY38" s="137"/>
      <c r="RZZ38" s="137"/>
      <c r="SAA38" s="137"/>
      <c r="SAB38" s="137"/>
      <c r="SAC38" s="137"/>
      <c r="SAD38" s="137"/>
      <c r="SAE38" s="137"/>
      <c r="SAF38" s="137"/>
      <c r="SAG38" s="137"/>
      <c r="SAH38" s="137"/>
      <c r="SAI38" s="137"/>
      <c r="SAJ38" s="137"/>
      <c r="SAK38" s="137"/>
      <c r="SAL38" s="137"/>
      <c r="SAM38" s="137"/>
      <c r="SAN38" s="137"/>
      <c r="SAO38" s="137"/>
      <c r="SAP38" s="137"/>
      <c r="SAQ38" s="137"/>
      <c r="SAR38" s="137"/>
      <c r="SAS38" s="137"/>
      <c r="SAT38" s="137"/>
      <c r="SAU38" s="137"/>
      <c r="SAV38" s="137"/>
      <c r="SAW38" s="137"/>
      <c r="SAX38" s="137"/>
      <c r="SAY38" s="137"/>
      <c r="SAZ38" s="137"/>
      <c r="SBA38" s="137"/>
      <c r="SBB38" s="137"/>
      <c r="SBC38" s="137"/>
      <c r="SBD38" s="137"/>
      <c r="SBE38" s="137"/>
      <c r="SBF38" s="137"/>
      <c r="SBG38" s="137"/>
      <c r="SBH38" s="137"/>
      <c r="SBI38" s="137"/>
      <c r="SBJ38" s="137"/>
      <c r="SBK38" s="137"/>
      <c r="SBL38" s="137"/>
      <c r="SBM38" s="137"/>
      <c r="SBN38" s="137"/>
      <c r="SBO38" s="137"/>
      <c r="SBP38" s="137"/>
      <c r="SBQ38" s="137"/>
      <c r="SBR38" s="137"/>
      <c r="SBS38" s="137"/>
      <c r="SBT38" s="137"/>
      <c r="SBU38" s="137"/>
      <c r="SBV38" s="137"/>
      <c r="SBW38" s="137"/>
      <c r="SBX38" s="137"/>
      <c r="SBY38" s="137"/>
      <c r="SBZ38" s="137"/>
      <c r="SCA38" s="137"/>
      <c r="SCB38" s="137"/>
      <c r="SCC38" s="137"/>
      <c r="SCD38" s="137"/>
      <c r="SCE38" s="137"/>
      <c r="SCF38" s="137"/>
      <c r="SCG38" s="137"/>
      <c r="SCH38" s="137"/>
      <c r="SCI38" s="137"/>
      <c r="SCJ38" s="137"/>
      <c r="SCK38" s="137"/>
      <c r="SCL38" s="137"/>
      <c r="SCM38" s="137"/>
      <c r="SCN38" s="137"/>
      <c r="SCO38" s="137"/>
      <c r="SCP38" s="137"/>
      <c r="SCQ38" s="137"/>
      <c r="SCR38" s="137"/>
      <c r="SCS38" s="137"/>
      <c r="SCT38" s="137"/>
      <c r="SCU38" s="137"/>
      <c r="SCV38" s="137"/>
      <c r="SCW38" s="137"/>
      <c r="SCX38" s="137"/>
      <c r="SCY38" s="137"/>
      <c r="SCZ38" s="137"/>
      <c r="SDA38" s="137"/>
      <c r="SDB38" s="137"/>
      <c r="SDC38" s="137"/>
      <c r="SDD38" s="137"/>
      <c r="SDE38" s="137"/>
      <c r="SDF38" s="137"/>
      <c r="SDG38" s="137"/>
      <c r="SDH38" s="137"/>
      <c r="SDI38" s="137"/>
      <c r="SDJ38" s="137"/>
      <c r="SDK38" s="137"/>
      <c r="SDL38" s="137"/>
      <c r="SDM38" s="137"/>
      <c r="SDN38" s="137"/>
      <c r="SDO38" s="137"/>
      <c r="SDP38" s="137"/>
      <c r="SDQ38" s="137"/>
      <c r="SDR38" s="137"/>
      <c r="SDS38" s="137"/>
      <c r="SDT38" s="137"/>
      <c r="SDU38" s="137"/>
      <c r="SDV38" s="137"/>
      <c r="SDW38" s="137"/>
      <c r="SDX38" s="137"/>
      <c r="SDY38" s="137"/>
      <c r="SDZ38" s="137"/>
      <c r="SEA38" s="137"/>
      <c r="SEB38" s="137"/>
      <c r="SEC38" s="137"/>
      <c r="SED38" s="137"/>
      <c r="SEE38" s="137"/>
      <c r="SEF38" s="137"/>
      <c r="SEG38" s="137"/>
      <c r="SEH38" s="137"/>
      <c r="SEI38" s="137"/>
      <c r="SEJ38" s="137"/>
      <c r="SEK38" s="137"/>
      <c r="SEL38" s="137"/>
      <c r="SEM38" s="137"/>
      <c r="SEN38" s="137"/>
      <c r="SEO38" s="137"/>
      <c r="SEP38" s="137"/>
      <c r="SEQ38" s="137"/>
      <c r="SER38" s="137"/>
      <c r="SES38" s="137"/>
      <c r="SET38" s="137"/>
      <c r="SEU38" s="137"/>
      <c r="SEV38" s="137"/>
      <c r="SEW38" s="137"/>
      <c r="SEX38" s="137"/>
      <c r="SEY38" s="137"/>
      <c r="SEZ38" s="137"/>
      <c r="SFA38" s="137"/>
      <c r="SFB38" s="137"/>
      <c r="SFC38" s="137"/>
      <c r="SFD38" s="137"/>
      <c r="SFE38" s="137"/>
      <c r="SFF38" s="137"/>
      <c r="SFG38" s="137"/>
      <c r="SFH38" s="137"/>
      <c r="SFI38" s="137"/>
      <c r="SFJ38" s="137"/>
      <c r="SFK38" s="137"/>
      <c r="SFL38" s="137"/>
      <c r="SFM38" s="137"/>
      <c r="SFN38" s="137"/>
      <c r="SFO38" s="137"/>
      <c r="SFP38" s="137"/>
      <c r="SFQ38" s="137"/>
      <c r="SFR38" s="137"/>
      <c r="SFS38" s="137"/>
      <c r="SFT38" s="137"/>
      <c r="SFU38" s="137"/>
      <c r="SFV38" s="137"/>
      <c r="SFW38" s="137"/>
      <c r="SFX38" s="137"/>
      <c r="SFY38" s="137"/>
      <c r="SFZ38" s="137"/>
      <c r="SGA38" s="137"/>
      <c r="SGB38" s="137"/>
      <c r="SGC38" s="137"/>
      <c r="SGD38" s="137"/>
      <c r="SGE38" s="137"/>
      <c r="SGF38" s="137"/>
      <c r="SGG38" s="137"/>
      <c r="SGH38" s="137"/>
      <c r="SGI38" s="137"/>
      <c r="SGJ38" s="137"/>
      <c r="SGK38" s="137"/>
      <c r="SGL38" s="137"/>
      <c r="SGM38" s="137"/>
      <c r="SGN38" s="137"/>
      <c r="SGO38" s="137"/>
      <c r="SGP38" s="137"/>
      <c r="SGQ38" s="137"/>
      <c r="SGR38" s="137"/>
      <c r="SGS38" s="137"/>
      <c r="SGT38" s="137"/>
      <c r="SGU38" s="137"/>
      <c r="SGV38" s="137"/>
      <c r="SGW38" s="137"/>
      <c r="SGX38" s="137"/>
      <c r="SGY38" s="137"/>
      <c r="SGZ38" s="137"/>
      <c r="SHA38" s="137"/>
      <c r="SHB38" s="137"/>
      <c r="SHC38" s="137"/>
      <c r="SHD38" s="137"/>
      <c r="SHE38" s="137"/>
      <c r="SHF38" s="137"/>
      <c r="SHG38" s="137"/>
      <c r="SHH38" s="137"/>
      <c r="SHI38" s="137"/>
      <c r="SHJ38" s="137"/>
      <c r="SHK38" s="137"/>
      <c r="SHL38" s="137"/>
      <c r="SHM38" s="137"/>
      <c r="SHN38" s="137"/>
      <c r="SHO38" s="137"/>
      <c r="SHP38" s="137"/>
      <c r="SHQ38" s="137"/>
      <c r="SHR38" s="137"/>
      <c r="SHS38" s="137"/>
      <c r="SHT38" s="137"/>
      <c r="SHU38" s="137"/>
      <c r="SHV38" s="137"/>
      <c r="SHW38" s="137"/>
      <c r="SHX38" s="137"/>
      <c r="SHY38" s="137"/>
      <c r="SHZ38" s="137"/>
      <c r="SIA38" s="137"/>
      <c r="SIB38" s="137"/>
      <c r="SIC38" s="137"/>
      <c r="SID38" s="137"/>
      <c r="SIE38" s="137"/>
      <c r="SIF38" s="137"/>
      <c r="SIG38" s="137"/>
      <c r="SIH38" s="137"/>
      <c r="SII38" s="137"/>
      <c r="SIJ38" s="137"/>
      <c r="SIK38" s="137"/>
      <c r="SIL38" s="137"/>
      <c r="SIM38" s="137"/>
      <c r="SIN38" s="137"/>
      <c r="SIO38" s="137"/>
      <c r="SIP38" s="137"/>
      <c r="SIQ38" s="137"/>
      <c r="SIR38" s="137"/>
      <c r="SIS38" s="137"/>
      <c r="SIT38" s="137"/>
      <c r="SIU38" s="137"/>
      <c r="SIV38" s="137"/>
      <c r="SIW38" s="137"/>
      <c r="SIX38" s="137"/>
      <c r="SIY38" s="137"/>
      <c r="SIZ38" s="137"/>
      <c r="SJA38" s="137"/>
      <c r="SJB38" s="137"/>
      <c r="SJC38" s="137"/>
      <c r="SJD38" s="137"/>
      <c r="SJE38" s="137"/>
      <c r="SJF38" s="137"/>
      <c r="SJG38" s="137"/>
      <c r="SJH38" s="137"/>
      <c r="SJI38" s="137"/>
      <c r="SJJ38" s="137"/>
      <c r="SJK38" s="137"/>
      <c r="SJL38" s="137"/>
      <c r="SJM38" s="137"/>
      <c r="SJN38" s="137"/>
      <c r="SJO38" s="137"/>
      <c r="SJP38" s="137"/>
      <c r="SJQ38" s="137"/>
      <c r="SJR38" s="137"/>
      <c r="SJS38" s="137"/>
      <c r="SJT38" s="137"/>
      <c r="SJU38" s="137"/>
      <c r="SJV38" s="137"/>
      <c r="SJW38" s="137"/>
      <c r="SJX38" s="137"/>
      <c r="SJY38" s="137"/>
      <c r="SJZ38" s="137"/>
      <c r="SKA38" s="137"/>
      <c r="SKB38" s="137"/>
      <c r="SKC38" s="137"/>
      <c r="SKD38" s="137"/>
      <c r="SKE38" s="137"/>
      <c r="SKF38" s="137"/>
      <c r="SKG38" s="137"/>
      <c r="SKH38" s="137"/>
      <c r="SKI38" s="137"/>
      <c r="SKJ38" s="137"/>
      <c r="SKK38" s="137"/>
      <c r="SKL38" s="137"/>
      <c r="SKM38" s="137"/>
      <c r="SKN38" s="137"/>
      <c r="SKO38" s="137"/>
      <c r="SKP38" s="137"/>
      <c r="SKQ38" s="137"/>
      <c r="SKR38" s="137"/>
      <c r="SKS38" s="137"/>
      <c r="SKT38" s="137"/>
      <c r="SKU38" s="137"/>
      <c r="SKV38" s="137"/>
      <c r="SKW38" s="137"/>
      <c r="SKX38" s="137"/>
      <c r="SKY38" s="137"/>
      <c r="SKZ38" s="137"/>
      <c r="SLA38" s="137"/>
      <c r="SLB38" s="137"/>
      <c r="SLC38" s="137"/>
      <c r="SLD38" s="137"/>
      <c r="SLE38" s="137"/>
      <c r="SLF38" s="137"/>
      <c r="SLG38" s="137"/>
      <c r="SLH38" s="137"/>
      <c r="SLI38" s="137"/>
      <c r="SLJ38" s="137"/>
      <c r="SLK38" s="137"/>
      <c r="SLL38" s="137"/>
      <c r="SLM38" s="137"/>
      <c r="SLN38" s="137"/>
      <c r="SLO38" s="137"/>
      <c r="SLP38" s="137"/>
      <c r="SLQ38" s="137"/>
      <c r="SLR38" s="137"/>
      <c r="SLS38" s="137"/>
      <c r="SLT38" s="137"/>
      <c r="SLU38" s="137"/>
      <c r="SLV38" s="137"/>
      <c r="SLW38" s="137"/>
      <c r="SLX38" s="137"/>
      <c r="SLY38" s="137"/>
      <c r="SLZ38" s="137"/>
      <c r="SMA38" s="137"/>
      <c r="SMB38" s="137"/>
      <c r="SMC38" s="137"/>
      <c r="SMD38" s="137"/>
      <c r="SME38" s="137"/>
      <c r="SMF38" s="137"/>
      <c r="SMG38" s="137"/>
      <c r="SMH38" s="137"/>
      <c r="SMI38" s="137"/>
      <c r="SMJ38" s="137"/>
      <c r="SMK38" s="137"/>
      <c r="SML38" s="137"/>
      <c r="SMM38" s="137"/>
      <c r="SMN38" s="137"/>
      <c r="SMO38" s="137"/>
      <c r="SMP38" s="137"/>
      <c r="SMQ38" s="137"/>
      <c r="SMR38" s="137"/>
      <c r="SMS38" s="137"/>
      <c r="SMT38" s="137"/>
      <c r="SMU38" s="137"/>
      <c r="SMV38" s="137"/>
      <c r="SMW38" s="137"/>
      <c r="SMX38" s="137"/>
      <c r="SMY38" s="137"/>
      <c r="SMZ38" s="137"/>
      <c r="SNA38" s="137"/>
      <c r="SNB38" s="137"/>
      <c r="SNC38" s="137"/>
      <c r="SND38" s="137"/>
      <c r="SNE38" s="137"/>
      <c r="SNF38" s="137"/>
      <c r="SNG38" s="137"/>
      <c r="SNH38" s="137"/>
      <c r="SNI38" s="137"/>
      <c r="SNJ38" s="137"/>
      <c r="SNK38" s="137"/>
      <c r="SNL38" s="137"/>
      <c r="SNM38" s="137"/>
      <c r="SNN38" s="137"/>
      <c r="SNO38" s="137"/>
      <c r="SNP38" s="137"/>
      <c r="SNQ38" s="137"/>
      <c r="SNR38" s="137"/>
      <c r="SNS38" s="137"/>
      <c r="SNT38" s="137"/>
      <c r="SNU38" s="137"/>
      <c r="SNV38" s="137"/>
      <c r="SNW38" s="137"/>
      <c r="SNX38" s="137"/>
      <c r="SNY38" s="137"/>
      <c r="SNZ38" s="137"/>
      <c r="SOA38" s="137"/>
      <c r="SOB38" s="137"/>
      <c r="SOC38" s="137"/>
      <c r="SOD38" s="137"/>
      <c r="SOE38" s="137"/>
      <c r="SOF38" s="137"/>
      <c r="SOG38" s="137"/>
      <c r="SOH38" s="137"/>
      <c r="SOI38" s="137"/>
      <c r="SOJ38" s="137"/>
      <c r="SOK38" s="137"/>
      <c r="SOL38" s="137"/>
      <c r="SOM38" s="137"/>
      <c r="SON38" s="137"/>
      <c r="SOO38" s="137"/>
      <c r="SOP38" s="137"/>
      <c r="SOQ38" s="137"/>
      <c r="SOR38" s="137"/>
      <c r="SOS38" s="137"/>
      <c r="SOT38" s="137"/>
      <c r="SOU38" s="137"/>
      <c r="SOV38" s="137"/>
      <c r="SOW38" s="137"/>
      <c r="SOX38" s="137"/>
      <c r="SOY38" s="137"/>
      <c r="SOZ38" s="137"/>
      <c r="SPA38" s="137"/>
      <c r="SPB38" s="137"/>
      <c r="SPC38" s="137"/>
      <c r="SPD38" s="137"/>
      <c r="SPE38" s="137"/>
      <c r="SPF38" s="137"/>
      <c r="SPG38" s="137"/>
      <c r="SPH38" s="137"/>
      <c r="SPI38" s="137"/>
      <c r="SPJ38" s="137"/>
      <c r="SPK38" s="137"/>
      <c r="SPL38" s="137"/>
      <c r="SPM38" s="137"/>
      <c r="SPN38" s="137"/>
      <c r="SPO38" s="137"/>
      <c r="SPP38" s="137"/>
      <c r="SPQ38" s="137"/>
      <c r="SPR38" s="137"/>
      <c r="SPS38" s="137"/>
      <c r="SPT38" s="137"/>
      <c r="SPU38" s="137"/>
      <c r="SPV38" s="137"/>
      <c r="SPW38" s="137"/>
      <c r="SPX38" s="137"/>
      <c r="SPY38" s="137"/>
      <c r="SPZ38" s="137"/>
      <c r="SQA38" s="137"/>
      <c r="SQB38" s="137"/>
      <c r="SQC38" s="137"/>
      <c r="SQD38" s="137"/>
      <c r="SQE38" s="137"/>
      <c r="SQF38" s="137"/>
      <c r="SQG38" s="137"/>
      <c r="SQH38" s="137"/>
      <c r="SQI38" s="137"/>
      <c r="SQJ38" s="137"/>
      <c r="SQK38" s="137"/>
      <c r="SQL38" s="137"/>
      <c r="SQM38" s="137"/>
      <c r="SQN38" s="137"/>
      <c r="SQO38" s="137"/>
      <c r="SQP38" s="137"/>
      <c r="SQQ38" s="137"/>
      <c r="SQR38" s="137"/>
      <c r="SQS38" s="137"/>
      <c r="SQT38" s="137"/>
      <c r="SQU38" s="137"/>
      <c r="SQV38" s="137"/>
      <c r="SQW38" s="137"/>
      <c r="SQX38" s="137"/>
      <c r="SQY38" s="137"/>
      <c r="SQZ38" s="137"/>
      <c r="SRA38" s="137"/>
      <c r="SRB38" s="137"/>
      <c r="SRC38" s="137"/>
      <c r="SRD38" s="137"/>
      <c r="SRE38" s="137"/>
      <c r="SRF38" s="137"/>
      <c r="SRG38" s="137"/>
      <c r="SRH38" s="137"/>
      <c r="SRI38" s="137"/>
      <c r="SRJ38" s="137"/>
      <c r="SRK38" s="137"/>
      <c r="SRL38" s="137"/>
      <c r="SRM38" s="137"/>
      <c r="SRN38" s="137"/>
      <c r="SRO38" s="137"/>
      <c r="SRP38" s="137"/>
      <c r="SRQ38" s="137"/>
      <c r="SRR38" s="137"/>
      <c r="SRS38" s="137"/>
      <c r="SRT38" s="137"/>
      <c r="SRU38" s="137"/>
      <c r="SRV38" s="137"/>
      <c r="SRW38" s="137"/>
      <c r="SRX38" s="137"/>
      <c r="SRY38" s="137"/>
      <c r="SRZ38" s="137"/>
      <c r="SSA38" s="137"/>
      <c r="SSB38" s="137"/>
      <c r="SSC38" s="137"/>
      <c r="SSD38" s="137"/>
      <c r="SSE38" s="137"/>
      <c r="SSF38" s="137"/>
      <c r="SSG38" s="137"/>
      <c r="SSH38" s="137"/>
      <c r="SSI38" s="137"/>
      <c r="SSJ38" s="137"/>
      <c r="SSK38" s="137"/>
      <c r="SSL38" s="137"/>
      <c r="SSM38" s="137"/>
      <c r="SSN38" s="137"/>
      <c r="SSO38" s="137"/>
      <c r="SSP38" s="137"/>
      <c r="SSQ38" s="137"/>
      <c r="SSR38" s="137"/>
      <c r="SSS38" s="137"/>
      <c r="SST38" s="137"/>
      <c r="SSU38" s="137"/>
      <c r="SSV38" s="137"/>
      <c r="SSW38" s="137"/>
      <c r="SSX38" s="137"/>
      <c r="SSY38" s="137"/>
      <c r="SSZ38" s="137"/>
      <c r="STA38" s="137"/>
      <c r="STB38" s="137"/>
      <c r="STC38" s="137"/>
      <c r="STD38" s="137"/>
      <c r="STE38" s="137"/>
      <c r="STF38" s="137"/>
      <c r="STG38" s="137"/>
      <c r="STH38" s="137"/>
      <c r="STI38" s="137"/>
      <c r="STJ38" s="137"/>
      <c r="STK38" s="137"/>
      <c r="STL38" s="137"/>
      <c r="STM38" s="137"/>
      <c r="STN38" s="137"/>
      <c r="STO38" s="137"/>
      <c r="STP38" s="137"/>
      <c r="STQ38" s="137"/>
      <c r="STR38" s="137"/>
      <c r="STS38" s="137"/>
      <c r="STT38" s="137"/>
      <c r="STU38" s="137"/>
      <c r="STV38" s="137"/>
      <c r="STW38" s="137"/>
      <c r="STX38" s="137"/>
      <c r="STY38" s="137"/>
      <c r="STZ38" s="137"/>
      <c r="SUA38" s="137"/>
      <c r="SUB38" s="137"/>
      <c r="SUC38" s="137"/>
      <c r="SUD38" s="137"/>
      <c r="SUE38" s="137"/>
      <c r="SUF38" s="137"/>
      <c r="SUG38" s="137"/>
      <c r="SUH38" s="137"/>
      <c r="SUI38" s="137"/>
      <c r="SUJ38" s="137"/>
      <c r="SUK38" s="137"/>
      <c r="SUL38" s="137"/>
      <c r="SUM38" s="137"/>
      <c r="SUN38" s="137"/>
      <c r="SUO38" s="137"/>
      <c r="SUP38" s="137"/>
      <c r="SUQ38" s="137"/>
      <c r="SUR38" s="137"/>
      <c r="SUS38" s="137"/>
      <c r="SUT38" s="137"/>
      <c r="SUU38" s="137"/>
      <c r="SUV38" s="137"/>
      <c r="SUW38" s="137"/>
      <c r="SUX38" s="137"/>
      <c r="SUY38" s="137"/>
      <c r="SUZ38" s="137"/>
      <c r="SVA38" s="137"/>
      <c r="SVB38" s="137"/>
      <c r="SVC38" s="137"/>
      <c r="SVD38" s="137"/>
      <c r="SVE38" s="137"/>
      <c r="SVF38" s="137"/>
      <c r="SVG38" s="137"/>
      <c r="SVH38" s="137"/>
      <c r="SVI38" s="137"/>
      <c r="SVJ38" s="137"/>
      <c r="SVK38" s="137"/>
      <c r="SVL38" s="137"/>
      <c r="SVM38" s="137"/>
      <c r="SVN38" s="137"/>
      <c r="SVO38" s="137"/>
      <c r="SVP38" s="137"/>
      <c r="SVQ38" s="137"/>
      <c r="SVR38" s="137"/>
      <c r="SVS38" s="137"/>
      <c r="SVT38" s="137"/>
      <c r="SVU38" s="137"/>
      <c r="SVV38" s="137"/>
      <c r="SVW38" s="137"/>
      <c r="SVX38" s="137"/>
      <c r="SVY38" s="137"/>
      <c r="SVZ38" s="137"/>
      <c r="SWA38" s="137"/>
      <c r="SWB38" s="137"/>
      <c r="SWC38" s="137"/>
      <c r="SWD38" s="137"/>
      <c r="SWE38" s="137"/>
      <c r="SWF38" s="137"/>
      <c r="SWG38" s="137"/>
      <c r="SWH38" s="137"/>
      <c r="SWI38" s="137"/>
      <c r="SWJ38" s="137"/>
      <c r="SWK38" s="137"/>
      <c r="SWL38" s="137"/>
      <c r="SWM38" s="137"/>
      <c r="SWN38" s="137"/>
      <c r="SWO38" s="137"/>
      <c r="SWP38" s="137"/>
      <c r="SWQ38" s="137"/>
      <c r="SWR38" s="137"/>
      <c r="SWS38" s="137"/>
      <c r="SWT38" s="137"/>
      <c r="SWU38" s="137"/>
      <c r="SWV38" s="137"/>
      <c r="SWW38" s="137"/>
      <c r="SWX38" s="137"/>
      <c r="SWY38" s="137"/>
      <c r="SWZ38" s="137"/>
      <c r="SXA38" s="137"/>
      <c r="SXB38" s="137"/>
      <c r="SXC38" s="137"/>
      <c r="SXD38" s="137"/>
      <c r="SXE38" s="137"/>
      <c r="SXF38" s="137"/>
      <c r="SXG38" s="137"/>
      <c r="SXH38" s="137"/>
      <c r="SXI38" s="137"/>
      <c r="SXJ38" s="137"/>
      <c r="SXK38" s="137"/>
      <c r="SXL38" s="137"/>
      <c r="SXM38" s="137"/>
      <c r="SXN38" s="137"/>
      <c r="SXO38" s="137"/>
      <c r="SXP38" s="137"/>
      <c r="SXQ38" s="137"/>
      <c r="SXR38" s="137"/>
      <c r="SXS38" s="137"/>
      <c r="SXT38" s="137"/>
      <c r="SXU38" s="137"/>
      <c r="SXV38" s="137"/>
      <c r="SXW38" s="137"/>
      <c r="SXX38" s="137"/>
      <c r="SXY38" s="137"/>
      <c r="SXZ38" s="137"/>
      <c r="SYA38" s="137"/>
      <c r="SYB38" s="137"/>
      <c r="SYC38" s="137"/>
      <c r="SYD38" s="137"/>
      <c r="SYE38" s="137"/>
      <c r="SYF38" s="137"/>
      <c r="SYG38" s="137"/>
      <c r="SYH38" s="137"/>
      <c r="SYI38" s="137"/>
      <c r="SYJ38" s="137"/>
      <c r="SYK38" s="137"/>
      <c r="SYL38" s="137"/>
      <c r="SYM38" s="137"/>
      <c r="SYN38" s="137"/>
      <c r="SYO38" s="137"/>
      <c r="SYP38" s="137"/>
      <c r="SYQ38" s="137"/>
      <c r="SYR38" s="137"/>
      <c r="SYS38" s="137"/>
      <c r="SYT38" s="137"/>
      <c r="SYU38" s="137"/>
      <c r="SYV38" s="137"/>
      <c r="SYW38" s="137"/>
      <c r="SYX38" s="137"/>
      <c r="SYY38" s="137"/>
      <c r="SYZ38" s="137"/>
      <c r="SZA38" s="137"/>
      <c r="SZB38" s="137"/>
      <c r="SZC38" s="137"/>
      <c r="SZD38" s="137"/>
      <c r="SZE38" s="137"/>
      <c r="SZF38" s="137"/>
      <c r="SZG38" s="137"/>
      <c r="SZH38" s="137"/>
      <c r="SZI38" s="137"/>
      <c r="SZJ38" s="137"/>
      <c r="SZK38" s="137"/>
      <c r="SZL38" s="137"/>
      <c r="SZM38" s="137"/>
      <c r="SZN38" s="137"/>
      <c r="SZO38" s="137"/>
      <c r="SZP38" s="137"/>
      <c r="SZQ38" s="137"/>
      <c r="SZR38" s="137"/>
      <c r="SZS38" s="137"/>
      <c r="SZT38" s="137"/>
      <c r="SZU38" s="137"/>
      <c r="SZV38" s="137"/>
      <c r="SZW38" s="137"/>
      <c r="SZX38" s="137"/>
      <c r="SZY38" s="137"/>
      <c r="SZZ38" s="137"/>
      <c r="TAA38" s="137"/>
      <c r="TAB38" s="137"/>
      <c r="TAC38" s="137"/>
      <c r="TAD38" s="137"/>
      <c r="TAE38" s="137"/>
      <c r="TAF38" s="137"/>
      <c r="TAG38" s="137"/>
      <c r="TAH38" s="137"/>
      <c r="TAI38" s="137"/>
      <c r="TAJ38" s="137"/>
      <c r="TAK38" s="137"/>
      <c r="TAL38" s="137"/>
      <c r="TAM38" s="137"/>
      <c r="TAN38" s="137"/>
      <c r="TAO38" s="137"/>
      <c r="TAP38" s="137"/>
      <c r="TAQ38" s="137"/>
      <c r="TAR38" s="137"/>
      <c r="TAS38" s="137"/>
      <c r="TAT38" s="137"/>
      <c r="TAU38" s="137"/>
      <c r="TAV38" s="137"/>
      <c r="TAW38" s="137"/>
      <c r="TAX38" s="137"/>
      <c r="TAY38" s="137"/>
      <c r="TAZ38" s="137"/>
      <c r="TBA38" s="137"/>
      <c r="TBB38" s="137"/>
      <c r="TBC38" s="137"/>
      <c r="TBD38" s="137"/>
      <c r="TBE38" s="137"/>
      <c r="TBF38" s="137"/>
      <c r="TBG38" s="137"/>
      <c r="TBH38" s="137"/>
      <c r="TBI38" s="137"/>
      <c r="TBJ38" s="137"/>
      <c r="TBK38" s="137"/>
      <c r="TBL38" s="137"/>
      <c r="TBM38" s="137"/>
      <c r="TBN38" s="137"/>
      <c r="TBO38" s="137"/>
      <c r="TBP38" s="137"/>
      <c r="TBQ38" s="137"/>
      <c r="TBR38" s="137"/>
      <c r="TBS38" s="137"/>
      <c r="TBT38" s="137"/>
      <c r="TBU38" s="137"/>
      <c r="TBV38" s="137"/>
      <c r="TBW38" s="137"/>
      <c r="TBX38" s="137"/>
      <c r="TBY38" s="137"/>
      <c r="TBZ38" s="137"/>
      <c r="TCA38" s="137"/>
      <c r="TCB38" s="137"/>
      <c r="TCC38" s="137"/>
      <c r="TCD38" s="137"/>
      <c r="TCE38" s="137"/>
      <c r="TCF38" s="137"/>
      <c r="TCG38" s="137"/>
      <c r="TCH38" s="137"/>
      <c r="TCI38" s="137"/>
      <c r="TCJ38" s="137"/>
      <c r="TCK38" s="137"/>
      <c r="TCL38" s="137"/>
      <c r="TCM38" s="137"/>
      <c r="TCN38" s="137"/>
      <c r="TCO38" s="137"/>
      <c r="TCP38" s="137"/>
      <c r="TCQ38" s="137"/>
      <c r="TCR38" s="137"/>
      <c r="TCS38" s="137"/>
      <c r="TCT38" s="137"/>
      <c r="TCU38" s="137"/>
      <c r="TCV38" s="137"/>
      <c r="TCW38" s="137"/>
      <c r="TCX38" s="137"/>
      <c r="TCY38" s="137"/>
      <c r="TCZ38" s="137"/>
      <c r="TDA38" s="137"/>
      <c r="TDB38" s="137"/>
      <c r="TDC38" s="137"/>
      <c r="TDD38" s="137"/>
      <c r="TDE38" s="137"/>
      <c r="TDF38" s="137"/>
      <c r="TDG38" s="137"/>
      <c r="TDH38" s="137"/>
      <c r="TDI38" s="137"/>
      <c r="TDJ38" s="137"/>
      <c r="TDK38" s="137"/>
      <c r="TDL38" s="137"/>
      <c r="TDM38" s="137"/>
      <c r="TDN38" s="137"/>
      <c r="TDO38" s="137"/>
      <c r="TDP38" s="137"/>
      <c r="TDQ38" s="137"/>
      <c r="TDR38" s="137"/>
      <c r="TDS38" s="137"/>
      <c r="TDT38" s="137"/>
      <c r="TDU38" s="137"/>
      <c r="TDV38" s="137"/>
      <c r="TDW38" s="137"/>
      <c r="TDX38" s="137"/>
      <c r="TDY38" s="137"/>
      <c r="TDZ38" s="137"/>
      <c r="TEA38" s="137"/>
      <c r="TEB38" s="137"/>
      <c r="TEC38" s="137"/>
      <c r="TED38" s="137"/>
      <c r="TEE38" s="137"/>
      <c r="TEF38" s="137"/>
      <c r="TEG38" s="137"/>
      <c r="TEH38" s="137"/>
      <c r="TEI38" s="137"/>
      <c r="TEJ38" s="137"/>
      <c r="TEK38" s="137"/>
      <c r="TEL38" s="137"/>
      <c r="TEM38" s="137"/>
      <c r="TEN38" s="137"/>
      <c r="TEO38" s="137"/>
      <c r="TEP38" s="137"/>
      <c r="TEQ38" s="137"/>
      <c r="TER38" s="137"/>
      <c r="TES38" s="137"/>
      <c r="TET38" s="137"/>
      <c r="TEU38" s="137"/>
      <c r="TEV38" s="137"/>
      <c r="TEW38" s="137"/>
      <c r="TEX38" s="137"/>
      <c r="TEY38" s="137"/>
      <c r="TEZ38" s="137"/>
      <c r="TFA38" s="137"/>
      <c r="TFB38" s="137"/>
      <c r="TFC38" s="137"/>
      <c r="TFD38" s="137"/>
      <c r="TFE38" s="137"/>
      <c r="TFF38" s="137"/>
      <c r="TFG38" s="137"/>
      <c r="TFH38" s="137"/>
      <c r="TFI38" s="137"/>
      <c r="TFJ38" s="137"/>
      <c r="TFK38" s="137"/>
      <c r="TFL38" s="137"/>
      <c r="TFM38" s="137"/>
      <c r="TFN38" s="137"/>
      <c r="TFO38" s="137"/>
      <c r="TFP38" s="137"/>
      <c r="TFQ38" s="137"/>
      <c r="TFR38" s="137"/>
      <c r="TFS38" s="137"/>
      <c r="TFT38" s="137"/>
      <c r="TFU38" s="137"/>
      <c r="TFV38" s="137"/>
      <c r="TFW38" s="137"/>
      <c r="TFX38" s="137"/>
      <c r="TFY38" s="137"/>
      <c r="TFZ38" s="137"/>
      <c r="TGA38" s="137"/>
      <c r="TGB38" s="137"/>
      <c r="TGC38" s="137"/>
      <c r="TGD38" s="137"/>
      <c r="TGE38" s="137"/>
      <c r="TGF38" s="137"/>
      <c r="TGG38" s="137"/>
      <c r="TGH38" s="137"/>
      <c r="TGI38" s="137"/>
      <c r="TGJ38" s="137"/>
      <c r="TGK38" s="137"/>
      <c r="TGL38" s="137"/>
      <c r="TGM38" s="137"/>
      <c r="TGN38" s="137"/>
      <c r="TGO38" s="137"/>
      <c r="TGP38" s="137"/>
      <c r="TGQ38" s="137"/>
      <c r="TGR38" s="137"/>
      <c r="TGS38" s="137"/>
      <c r="TGT38" s="137"/>
      <c r="TGU38" s="137"/>
      <c r="TGV38" s="137"/>
      <c r="TGW38" s="137"/>
      <c r="TGX38" s="137"/>
      <c r="TGY38" s="137"/>
      <c r="TGZ38" s="137"/>
      <c r="THA38" s="137"/>
      <c r="THB38" s="137"/>
      <c r="THC38" s="137"/>
      <c r="THD38" s="137"/>
      <c r="THE38" s="137"/>
      <c r="THF38" s="137"/>
      <c r="THG38" s="137"/>
      <c r="THH38" s="137"/>
      <c r="THI38" s="137"/>
      <c r="THJ38" s="137"/>
      <c r="THK38" s="137"/>
      <c r="THL38" s="137"/>
      <c r="THM38" s="137"/>
      <c r="THN38" s="137"/>
      <c r="THO38" s="137"/>
      <c r="THP38" s="137"/>
      <c r="THQ38" s="137"/>
      <c r="THR38" s="137"/>
      <c r="THS38" s="137"/>
      <c r="THT38" s="137"/>
      <c r="THU38" s="137"/>
      <c r="THV38" s="137"/>
      <c r="THW38" s="137"/>
      <c r="THX38" s="137"/>
      <c r="THY38" s="137"/>
      <c r="THZ38" s="137"/>
      <c r="TIA38" s="137"/>
      <c r="TIB38" s="137"/>
      <c r="TIC38" s="137"/>
      <c r="TID38" s="137"/>
      <c r="TIE38" s="137"/>
      <c r="TIF38" s="137"/>
      <c r="TIG38" s="137"/>
      <c r="TIH38" s="137"/>
      <c r="TII38" s="137"/>
      <c r="TIJ38" s="137"/>
      <c r="TIK38" s="137"/>
      <c r="TIL38" s="137"/>
      <c r="TIM38" s="137"/>
      <c r="TIN38" s="137"/>
      <c r="TIO38" s="137"/>
      <c r="TIP38" s="137"/>
      <c r="TIQ38" s="137"/>
      <c r="TIR38" s="137"/>
      <c r="TIS38" s="137"/>
      <c r="TIT38" s="137"/>
      <c r="TIU38" s="137"/>
      <c r="TIV38" s="137"/>
      <c r="TIW38" s="137"/>
      <c r="TIX38" s="137"/>
      <c r="TIY38" s="137"/>
      <c r="TIZ38" s="137"/>
      <c r="TJA38" s="137"/>
      <c r="TJB38" s="137"/>
      <c r="TJC38" s="137"/>
      <c r="TJD38" s="137"/>
      <c r="TJE38" s="137"/>
      <c r="TJF38" s="137"/>
      <c r="TJG38" s="137"/>
      <c r="TJH38" s="137"/>
      <c r="TJI38" s="137"/>
      <c r="TJJ38" s="137"/>
      <c r="TJK38" s="137"/>
      <c r="TJL38" s="137"/>
      <c r="TJM38" s="137"/>
      <c r="TJN38" s="137"/>
      <c r="TJO38" s="137"/>
      <c r="TJP38" s="137"/>
      <c r="TJQ38" s="137"/>
      <c r="TJR38" s="137"/>
      <c r="TJS38" s="137"/>
      <c r="TJT38" s="137"/>
      <c r="TJU38" s="137"/>
      <c r="TJV38" s="137"/>
      <c r="TJW38" s="137"/>
      <c r="TJX38" s="137"/>
      <c r="TJY38" s="137"/>
      <c r="TJZ38" s="137"/>
      <c r="TKA38" s="137"/>
      <c r="TKB38" s="137"/>
      <c r="TKC38" s="137"/>
      <c r="TKD38" s="137"/>
      <c r="TKE38" s="137"/>
      <c r="TKF38" s="137"/>
      <c r="TKG38" s="137"/>
      <c r="TKH38" s="137"/>
      <c r="TKI38" s="137"/>
      <c r="TKJ38" s="137"/>
      <c r="TKK38" s="137"/>
      <c r="TKL38" s="137"/>
      <c r="TKM38" s="137"/>
      <c r="TKN38" s="137"/>
      <c r="TKO38" s="137"/>
      <c r="TKP38" s="137"/>
      <c r="TKQ38" s="137"/>
      <c r="TKR38" s="137"/>
      <c r="TKS38" s="137"/>
      <c r="TKT38" s="137"/>
      <c r="TKU38" s="137"/>
      <c r="TKV38" s="137"/>
      <c r="TKW38" s="137"/>
      <c r="TKX38" s="137"/>
      <c r="TKY38" s="137"/>
      <c r="TKZ38" s="137"/>
      <c r="TLA38" s="137"/>
      <c r="TLB38" s="137"/>
      <c r="TLC38" s="137"/>
      <c r="TLD38" s="137"/>
      <c r="TLE38" s="137"/>
      <c r="TLF38" s="137"/>
      <c r="TLG38" s="137"/>
      <c r="TLH38" s="137"/>
      <c r="TLI38" s="137"/>
      <c r="TLJ38" s="137"/>
      <c r="TLK38" s="137"/>
      <c r="TLL38" s="137"/>
      <c r="TLM38" s="137"/>
      <c r="TLN38" s="137"/>
      <c r="TLO38" s="137"/>
      <c r="TLP38" s="137"/>
      <c r="TLQ38" s="137"/>
      <c r="TLR38" s="137"/>
      <c r="TLS38" s="137"/>
      <c r="TLT38" s="137"/>
      <c r="TLU38" s="137"/>
      <c r="TLV38" s="137"/>
      <c r="TLW38" s="137"/>
      <c r="TLX38" s="137"/>
      <c r="TLY38" s="137"/>
      <c r="TLZ38" s="137"/>
      <c r="TMA38" s="137"/>
      <c r="TMB38" s="137"/>
      <c r="TMC38" s="137"/>
      <c r="TMD38" s="137"/>
      <c r="TME38" s="137"/>
      <c r="TMF38" s="137"/>
      <c r="TMG38" s="137"/>
      <c r="TMH38" s="137"/>
      <c r="TMI38" s="137"/>
      <c r="TMJ38" s="137"/>
      <c r="TMK38" s="137"/>
      <c r="TML38" s="137"/>
      <c r="TMM38" s="137"/>
      <c r="TMN38" s="137"/>
      <c r="TMO38" s="137"/>
      <c r="TMP38" s="137"/>
      <c r="TMQ38" s="137"/>
      <c r="TMR38" s="137"/>
      <c r="TMS38" s="137"/>
      <c r="TMT38" s="137"/>
      <c r="TMU38" s="137"/>
      <c r="TMV38" s="137"/>
      <c r="TMW38" s="137"/>
      <c r="TMX38" s="137"/>
      <c r="TMY38" s="137"/>
      <c r="TMZ38" s="137"/>
      <c r="TNA38" s="137"/>
      <c r="TNB38" s="137"/>
      <c r="TNC38" s="137"/>
      <c r="TND38" s="137"/>
      <c r="TNE38" s="137"/>
      <c r="TNF38" s="137"/>
      <c r="TNG38" s="137"/>
      <c r="TNH38" s="137"/>
      <c r="TNI38" s="137"/>
      <c r="TNJ38" s="137"/>
      <c r="TNK38" s="137"/>
      <c r="TNL38" s="137"/>
      <c r="TNM38" s="137"/>
      <c r="TNN38" s="137"/>
      <c r="TNO38" s="137"/>
      <c r="TNP38" s="137"/>
      <c r="TNQ38" s="137"/>
      <c r="TNR38" s="137"/>
      <c r="TNS38" s="137"/>
      <c r="TNT38" s="137"/>
      <c r="TNU38" s="137"/>
      <c r="TNV38" s="137"/>
      <c r="TNW38" s="137"/>
      <c r="TNX38" s="137"/>
      <c r="TNY38" s="137"/>
      <c r="TNZ38" s="137"/>
      <c r="TOA38" s="137"/>
      <c r="TOB38" s="137"/>
      <c r="TOC38" s="137"/>
      <c r="TOD38" s="137"/>
      <c r="TOE38" s="137"/>
      <c r="TOF38" s="137"/>
      <c r="TOG38" s="137"/>
      <c r="TOH38" s="137"/>
      <c r="TOI38" s="137"/>
      <c r="TOJ38" s="137"/>
      <c r="TOK38" s="137"/>
      <c r="TOL38" s="137"/>
      <c r="TOM38" s="137"/>
      <c r="TON38" s="137"/>
      <c r="TOO38" s="137"/>
      <c r="TOP38" s="137"/>
      <c r="TOQ38" s="137"/>
      <c r="TOR38" s="137"/>
      <c r="TOS38" s="137"/>
      <c r="TOT38" s="137"/>
      <c r="TOU38" s="137"/>
      <c r="TOV38" s="137"/>
      <c r="TOW38" s="137"/>
      <c r="TOX38" s="137"/>
      <c r="TOY38" s="137"/>
      <c r="TOZ38" s="137"/>
      <c r="TPA38" s="137"/>
      <c r="TPB38" s="137"/>
      <c r="TPC38" s="137"/>
      <c r="TPD38" s="137"/>
      <c r="TPE38" s="137"/>
      <c r="TPF38" s="137"/>
      <c r="TPG38" s="137"/>
      <c r="TPH38" s="137"/>
      <c r="TPI38" s="137"/>
      <c r="TPJ38" s="137"/>
      <c r="TPK38" s="137"/>
      <c r="TPL38" s="137"/>
      <c r="TPM38" s="137"/>
      <c r="TPN38" s="137"/>
      <c r="TPO38" s="137"/>
      <c r="TPP38" s="137"/>
      <c r="TPQ38" s="137"/>
      <c r="TPR38" s="137"/>
      <c r="TPS38" s="137"/>
      <c r="TPT38" s="137"/>
      <c r="TPU38" s="137"/>
      <c r="TPV38" s="137"/>
      <c r="TPW38" s="137"/>
      <c r="TPX38" s="137"/>
      <c r="TPY38" s="137"/>
      <c r="TPZ38" s="137"/>
      <c r="TQA38" s="137"/>
      <c r="TQB38" s="137"/>
      <c r="TQC38" s="137"/>
      <c r="TQD38" s="137"/>
      <c r="TQE38" s="137"/>
      <c r="TQF38" s="137"/>
      <c r="TQG38" s="137"/>
      <c r="TQH38" s="137"/>
      <c r="TQI38" s="137"/>
      <c r="TQJ38" s="137"/>
      <c r="TQK38" s="137"/>
      <c r="TQL38" s="137"/>
      <c r="TQM38" s="137"/>
      <c r="TQN38" s="137"/>
      <c r="TQO38" s="137"/>
      <c r="TQP38" s="137"/>
      <c r="TQQ38" s="137"/>
      <c r="TQR38" s="137"/>
      <c r="TQS38" s="137"/>
      <c r="TQT38" s="137"/>
      <c r="TQU38" s="137"/>
      <c r="TQV38" s="137"/>
      <c r="TQW38" s="137"/>
      <c r="TQX38" s="137"/>
      <c r="TQY38" s="137"/>
      <c r="TQZ38" s="137"/>
      <c r="TRA38" s="137"/>
      <c r="TRB38" s="137"/>
      <c r="TRC38" s="137"/>
      <c r="TRD38" s="137"/>
      <c r="TRE38" s="137"/>
      <c r="TRF38" s="137"/>
      <c r="TRG38" s="137"/>
      <c r="TRH38" s="137"/>
      <c r="TRI38" s="137"/>
      <c r="TRJ38" s="137"/>
      <c r="TRK38" s="137"/>
      <c r="TRL38" s="137"/>
      <c r="TRM38" s="137"/>
      <c r="TRN38" s="137"/>
      <c r="TRO38" s="137"/>
      <c r="TRP38" s="137"/>
      <c r="TRQ38" s="137"/>
      <c r="TRR38" s="137"/>
      <c r="TRS38" s="137"/>
      <c r="TRT38" s="137"/>
      <c r="TRU38" s="137"/>
      <c r="TRV38" s="137"/>
      <c r="TRW38" s="137"/>
      <c r="TRX38" s="137"/>
      <c r="TRY38" s="137"/>
      <c r="TRZ38" s="137"/>
      <c r="TSA38" s="137"/>
      <c r="TSB38" s="137"/>
      <c r="TSC38" s="137"/>
      <c r="TSD38" s="137"/>
      <c r="TSE38" s="137"/>
      <c r="TSF38" s="137"/>
      <c r="TSG38" s="137"/>
      <c r="TSH38" s="137"/>
      <c r="TSI38" s="137"/>
      <c r="TSJ38" s="137"/>
      <c r="TSK38" s="137"/>
      <c r="TSL38" s="137"/>
      <c r="TSM38" s="137"/>
      <c r="TSN38" s="137"/>
      <c r="TSO38" s="137"/>
      <c r="TSP38" s="137"/>
      <c r="TSQ38" s="137"/>
      <c r="TSR38" s="137"/>
      <c r="TSS38" s="137"/>
      <c r="TST38" s="137"/>
      <c r="TSU38" s="137"/>
      <c r="TSV38" s="137"/>
      <c r="TSW38" s="137"/>
      <c r="TSX38" s="137"/>
      <c r="TSY38" s="137"/>
      <c r="TSZ38" s="137"/>
      <c r="TTA38" s="137"/>
      <c r="TTB38" s="137"/>
      <c r="TTC38" s="137"/>
      <c r="TTD38" s="137"/>
      <c r="TTE38" s="137"/>
      <c r="TTF38" s="137"/>
      <c r="TTG38" s="137"/>
      <c r="TTH38" s="137"/>
      <c r="TTI38" s="137"/>
      <c r="TTJ38" s="137"/>
      <c r="TTK38" s="137"/>
      <c r="TTL38" s="137"/>
      <c r="TTM38" s="137"/>
      <c r="TTN38" s="137"/>
      <c r="TTO38" s="137"/>
      <c r="TTP38" s="137"/>
      <c r="TTQ38" s="137"/>
      <c r="TTR38" s="137"/>
      <c r="TTS38" s="137"/>
      <c r="TTT38" s="137"/>
      <c r="TTU38" s="137"/>
      <c r="TTV38" s="137"/>
      <c r="TTW38" s="137"/>
      <c r="TTX38" s="137"/>
      <c r="TTY38" s="137"/>
      <c r="TTZ38" s="137"/>
      <c r="TUA38" s="137"/>
      <c r="TUB38" s="137"/>
      <c r="TUC38" s="137"/>
      <c r="TUD38" s="137"/>
      <c r="TUE38" s="137"/>
      <c r="TUF38" s="137"/>
      <c r="TUG38" s="137"/>
      <c r="TUH38" s="137"/>
      <c r="TUI38" s="137"/>
      <c r="TUJ38" s="137"/>
      <c r="TUK38" s="137"/>
      <c r="TUL38" s="137"/>
      <c r="TUM38" s="137"/>
      <c r="TUN38" s="137"/>
      <c r="TUO38" s="137"/>
      <c r="TUP38" s="137"/>
      <c r="TUQ38" s="137"/>
      <c r="TUR38" s="137"/>
      <c r="TUS38" s="137"/>
      <c r="TUT38" s="137"/>
      <c r="TUU38" s="137"/>
      <c r="TUV38" s="137"/>
      <c r="TUW38" s="137"/>
      <c r="TUX38" s="137"/>
      <c r="TUY38" s="137"/>
      <c r="TUZ38" s="137"/>
      <c r="TVA38" s="137"/>
      <c r="TVB38" s="137"/>
      <c r="TVC38" s="137"/>
      <c r="TVD38" s="137"/>
      <c r="TVE38" s="137"/>
      <c r="TVF38" s="137"/>
      <c r="TVG38" s="137"/>
      <c r="TVH38" s="137"/>
      <c r="TVI38" s="137"/>
      <c r="TVJ38" s="137"/>
      <c r="TVK38" s="137"/>
      <c r="TVL38" s="137"/>
      <c r="TVM38" s="137"/>
      <c r="TVN38" s="137"/>
      <c r="TVO38" s="137"/>
      <c r="TVP38" s="137"/>
      <c r="TVQ38" s="137"/>
      <c r="TVR38" s="137"/>
      <c r="TVS38" s="137"/>
      <c r="TVT38" s="137"/>
      <c r="TVU38" s="137"/>
      <c r="TVV38" s="137"/>
      <c r="TVW38" s="137"/>
      <c r="TVX38" s="137"/>
      <c r="TVY38" s="137"/>
      <c r="TVZ38" s="137"/>
      <c r="TWA38" s="137"/>
      <c r="TWB38" s="137"/>
      <c r="TWC38" s="137"/>
      <c r="TWD38" s="137"/>
      <c r="TWE38" s="137"/>
      <c r="TWF38" s="137"/>
      <c r="TWG38" s="137"/>
      <c r="TWH38" s="137"/>
      <c r="TWI38" s="137"/>
      <c r="TWJ38" s="137"/>
      <c r="TWK38" s="137"/>
      <c r="TWL38" s="137"/>
      <c r="TWM38" s="137"/>
      <c r="TWN38" s="137"/>
      <c r="TWO38" s="137"/>
      <c r="TWP38" s="137"/>
      <c r="TWQ38" s="137"/>
      <c r="TWR38" s="137"/>
      <c r="TWS38" s="137"/>
      <c r="TWT38" s="137"/>
      <c r="TWU38" s="137"/>
      <c r="TWV38" s="137"/>
      <c r="TWW38" s="137"/>
      <c r="TWX38" s="137"/>
      <c r="TWY38" s="137"/>
      <c r="TWZ38" s="137"/>
      <c r="TXA38" s="137"/>
      <c r="TXB38" s="137"/>
      <c r="TXC38" s="137"/>
      <c r="TXD38" s="137"/>
      <c r="TXE38" s="137"/>
      <c r="TXF38" s="137"/>
      <c r="TXG38" s="137"/>
      <c r="TXH38" s="137"/>
      <c r="TXI38" s="137"/>
      <c r="TXJ38" s="137"/>
      <c r="TXK38" s="137"/>
      <c r="TXL38" s="137"/>
      <c r="TXM38" s="137"/>
      <c r="TXN38" s="137"/>
      <c r="TXO38" s="137"/>
      <c r="TXP38" s="137"/>
      <c r="TXQ38" s="137"/>
      <c r="TXR38" s="137"/>
      <c r="TXS38" s="137"/>
      <c r="TXT38" s="137"/>
      <c r="TXU38" s="137"/>
      <c r="TXV38" s="137"/>
      <c r="TXW38" s="137"/>
      <c r="TXX38" s="137"/>
      <c r="TXY38" s="137"/>
      <c r="TXZ38" s="137"/>
      <c r="TYA38" s="137"/>
      <c r="TYB38" s="137"/>
      <c r="TYC38" s="137"/>
      <c r="TYD38" s="137"/>
      <c r="TYE38" s="137"/>
      <c r="TYF38" s="137"/>
      <c r="TYG38" s="137"/>
      <c r="TYH38" s="137"/>
      <c r="TYI38" s="137"/>
      <c r="TYJ38" s="137"/>
      <c r="TYK38" s="137"/>
      <c r="TYL38" s="137"/>
      <c r="TYM38" s="137"/>
      <c r="TYN38" s="137"/>
      <c r="TYO38" s="137"/>
      <c r="TYP38" s="137"/>
      <c r="TYQ38" s="137"/>
      <c r="TYR38" s="137"/>
      <c r="TYS38" s="137"/>
      <c r="TYT38" s="137"/>
      <c r="TYU38" s="137"/>
      <c r="TYV38" s="137"/>
      <c r="TYW38" s="137"/>
      <c r="TYX38" s="137"/>
      <c r="TYY38" s="137"/>
      <c r="TYZ38" s="137"/>
      <c r="TZA38" s="137"/>
      <c r="TZB38" s="137"/>
      <c r="TZC38" s="137"/>
      <c r="TZD38" s="137"/>
      <c r="TZE38" s="137"/>
      <c r="TZF38" s="137"/>
      <c r="TZG38" s="137"/>
      <c r="TZH38" s="137"/>
      <c r="TZI38" s="137"/>
      <c r="TZJ38" s="137"/>
      <c r="TZK38" s="137"/>
      <c r="TZL38" s="137"/>
      <c r="TZM38" s="137"/>
      <c r="TZN38" s="137"/>
      <c r="TZO38" s="137"/>
      <c r="TZP38" s="137"/>
      <c r="TZQ38" s="137"/>
      <c r="TZR38" s="137"/>
      <c r="TZS38" s="137"/>
      <c r="TZT38" s="137"/>
      <c r="TZU38" s="137"/>
      <c r="TZV38" s="137"/>
      <c r="TZW38" s="137"/>
      <c r="TZX38" s="137"/>
      <c r="TZY38" s="137"/>
      <c r="TZZ38" s="137"/>
      <c r="UAA38" s="137"/>
      <c r="UAB38" s="137"/>
      <c r="UAC38" s="137"/>
      <c r="UAD38" s="137"/>
      <c r="UAE38" s="137"/>
      <c r="UAF38" s="137"/>
      <c r="UAG38" s="137"/>
      <c r="UAH38" s="137"/>
      <c r="UAI38" s="137"/>
      <c r="UAJ38" s="137"/>
      <c r="UAK38" s="137"/>
      <c r="UAL38" s="137"/>
      <c r="UAM38" s="137"/>
      <c r="UAN38" s="137"/>
      <c r="UAO38" s="137"/>
      <c r="UAP38" s="137"/>
      <c r="UAQ38" s="137"/>
      <c r="UAR38" s="137"/>
      <c r="UAS38" s="137"/>
      <c r="UAT38" s="137"/>
      <c r="UAU38" s="137"/>
      <c r="UAV38" s="137"/>
      <c r="UAW38" s="137"/>
      <c r="UAX38" s="137"/>
      <c r="UAY38" s="137"/>
      <c r="UAZ38" s="137"/>
      <c r="UBA38" s="137"/>
      <c r="UBB38" s="137"/>
      <c r="UBC38" s="137"/>
      <c r="UBD38" s="137"/>
      <c r="UBE38" s="137"/>
      <c r="UBF38" s="137"/>
      <c r="UBG38" s="137"/>
      <c r="UBH38" s="137"/>
      <c r="UBI38" s="137"/>
      <c r="UBJ38" s="137"/>
      <c r="UBK38" s="137"/>
      <c r="UBL38" s="137"/>
      <c r="UBM38" s="137"/>
      <c r="UBN38" s="137"/>
      <c r="UBO38" s="137"/>
      <c r="UBP38" s="137"/>
      <c r="UBQ38" s="137"/>
      <c r="UBR38" s="137"/>
      <c r="UBS38" s="137"/>
      <c r="UBT38" s="137"/>
      <c r="UBU38" s="137"/>
      <c r="UBV38" s="137"/>
      <c r="UBW38" s="137"/>
      <c r="UBX38" s="137"/>
      <c r="UBY38" s="137"/>
      <c r="UBZ38" s="137"/>
      <c r="UCA38" s="137"/>
      <c r="UCB38" s="137"/>
      <c r="UCC38" s="137"/>
      <c r="UCD38" s="137"/>
      <c r="UCE38" s="137"/>
      <c r="UCF38" s="137"/>
      <c r="UCG38" s="137"/>
      <c r="UCH38" s="137"/>
      <c r="UCI38" s="137"/>
      <c r="UCJ38" s="137"/>
      <c r="UCK38" s="137"/>
      <c r="UCL38" s="137"/>
      <c r="UCM38" s="137"/>
      <c r="UCN38" s="137"/>
      <c r="UCO38" s="137"/>
      <c r="UCP38" s="137"/>
      <c r="UCQ38" s="137"/>
      <c r="UCR38" s="137"/>
      <c r="UCS38" s="137"/>
      <c r="UCT38" s="137"/>
      <c r="UCU38" s="137"/>
      <c r="UCV38" s="137"/>
      <c r="UCW38" s="137"/>
      <c r="UCX38" s="137"/>
      <c r="UCY38" s="137"/>
      <c r="UCZ38" s="137"/>
      <c r="UDA38" s="137"/>
      <c r="UDB38" s="137"/>
      <c r="UDC38" s="137"/>
      <c r="UDD38" s="137"/>
      <c r="UDE38" s="137"/>
      <c r="UDF38" s="137"/>
      <c r="UDG38" s="137"/>
      <c r="UDH38" s="137"/>
      <c r="UDI38" s="137"/>
      <c r="UDJ38" s="137"/>
      <c r="UDK38" s="137"/>
      <c r="UDL38" s="137"/>
      <c r="UDM38" s="137"/>
      <c r="UDN38" s="137"/>
      <c r="UDO38" s="137"/>
      <c r="UDP38" s="137"/>
      <c r="UDQ38" s="137"/>
      <c r="UDR38" s="137"/>
      <c r="UDS38" s="137"/>
      <c r="UDT38" s="137"/>
      <c r="UDU38" s="137"/>
      <c r="UDV38" s="137"/>
      <c r="UDW38" s="137"/>
      <c r="UDX38" s="137"/>
      <c r="UDY38" s="137"/>
      <c r="UDZ38" s="137"/>
      <c r="UEA38" s="137"/>
      <c r="UEB38" s="137"/>
      <c r="UEC38" s="137"/>
      <c r="UED38" s="137"/>
      <c r="UEE38" s="137"/>
      <c r="UEF38" s="137"/>
      <c r="UEG38" s="137"/>
      <c r="UEH38" s="137"/>
      <c r="UEI38" s="137"/>
      <c r="UEJ38" s="137"/>
      <c r="UEK38" s="137"/>
      <c r="UEL38" s="137"/>
      <c r="UEM38" s="137"/>
      <c r="UEN38" s="137"/>
      <c r="UEO38" s="137"/>
      <c r="UEP38" s="137"/>
      <c r="UEQ38" s="137"/>
      <c r="UER38" s="137"/>
      <c r="UES38" s="137"/>
      <c r="UET38" s="137"/>
      <c r="UEU38" s="137"/>
      <c r="UEV38" s="137"/>
      <c r="UEW38" s="137"/>
      <c r="UEX38" s="137"/>
      <c r="UEY38" s="137"/>
      <c r="UEZ38" s="137"/>
      <c r="UFA38" s="137"/>
      <c r="UFB38" s="137"/>
      <c r="UFC38" s="137"/>
      <c r="UFD38" s="137"/>
      <c r="UFE38" s="137"/>
      <c r="UFF38" s="137"/>
      <c r="UFG38" s="137"/>
      <c r="UFH38" s="137"/>
      <c r="UFI38" s="137"/>
      <c r="UFJ38" s="137"/>
      <c r="UFK38" s="137"/>
      <c r="UFL38" s="137"/>
      <c r="UFM38" s="137"/>
      <c r="UFN38" s="137"/>
      <c r="UFO38" s="137"/>
      <c r="UFP38" s="137"/>
      <c r="UFQ38" s="137"/>
      <c r="UFR38" s="137"/>
      <c r="UFS38" s="137"/>
      <c r="UFT38" s="137"/>
      <c r="UFU38" s="137"/>
      <c r="UFV38" s="137"/>
      <c r="UFW38" s="137"/>
      <c r="UFX38" s="137"/>
      <c r="UFY38" s="137"/>
      <c r="UFZ38" s="137"/>
      <c r="UGA38" s="137"/>
      <c r="UGB38" s="137"/>
      <c r="UGC38" s="137"/>
      <c r="UGD38" s="137"/>
      <c r="UGE38" s="137"/>
      <c r="UGF38" s="137"/>
      <c r="UGG38" s="137"/>
      <c r="UGH38" s="137"/>
      <c r="UGI38" s="137"/>
      <c r="UGJ38" s="137"/>
      <c r="UGK38" s="137"/>
      <c r="UGL38" s="137"/>
      <c r="UGM38" s="137"/>
      <c r="UGN38" s="137"/>
      <c r="UGO38" s="137"/>
      <c r="UGP38" s="137"/>
      <c r="UGQ38" s="137"/>
      <c r="UGR38" s="137"/>
      <c r="UGS38" s="137"/>
      <c r="UGT38" s="137"/>
      <c r="UGU38" s="137"/>
      <c r="UGV38" s="137"/>
      <c r="UGW38" s="137"/>
      <c r="UGX38" s="137"/>
      <c r="UGY38" s="137"/>
      <c r="UGZ38" s="137"/>
      <c r="UHA38" s="137"/>
      <c r="UHB38" s="137"/>
      <c r="UHC38" s="137"/>
      <c r="UHD38" s="137"/>
      <c r="UHE38" s="137"/>
      <c r="UHF38" s="137"/>
      <c r="UHG38" s="137"/>
      <c r="UHH38" s="137"/>
      <c r="UHI38" s="137"/>
      <c r="UHJ38" s="137"/>
      <c r="UHK38" s="137"/>
      <c r="UHL38" s="137"/>
      <c r="UHM38" s="137"/>
      <c r="UHN38" s="137"/>
      <c r="UHO38" s="137"/>
      <c r="UHP38" s="137"/>
      <c r="UHQ38" s="137"/>
      <c r="UHR38" s="137"/>
      <c r="UHS38" s="137"/>
      <c r="UHT38" s="137"/>
      <c r="UHU38" s="137"/>
      <c r="UHV38" s="137"/>
      <c r="UHW38" s="137"/>
      <c r="UHX38" s="137"/>
      <c r="UHY38" s="137"/>
      <c r="UHZ38" s="137"/>
      <c r="UIA38" s="137"/>
      <c r="UIB38" s="137"/>
      <c r="UIC38" s="137"/>
      <c r="UID38" s="137"/>
      <c r="UIE38" s="137"/>
      <c r="UIF38" s="137"/>
      <c r="UIG38" s="137"/>
      <c r="UIH38" s="137"/>
      <c r="UII38" s="137"/>
      <c r="UIJ38" s="137"/>
      <c r="UIK38" s="137"/>
      <c r="UIL38" s="137"/>
      <c r="UIM38" s="137"/>
      <c r="UIN38" s="137"/>
      <c r="UIO38" s="137"/>
      <c r="UIP38" s="137"/>
      <c r="UIQ38" s="137"/>
      <c r="UIR38" s="137"/>
      <c r="UIS38" s="137"/>
      <c r="UIT38" s="137"/>
      <c r="UIU38" s="137"/>
      <c r="UIV38" s="137"/>
      <c r="UIW38" s="137"/>
      <c r="UIX38" s="137"/>
      <c r="UIY38" s="137"/>
      <c r="UIZ38" s="137"/>
      <c r="UJA38" s="137"/>
      <c r="UJB38" s="137"/>
      <c r="UJC38" s="137"/>
      <c r="UJD38" s="137"/>
      <c r="UJE38" s="137"/>
      <c r="UJF38" s="137"/>
      <c r="UJG38" s="137"/>
      <c r="UJH38" s="137"/>
      <c r="UJI38" s="137"/>
      <c r="UJJ38" s="137"/>
      <c r="UJK38" s="137"/>
      <c r="UJL38" s="137"/>
      <c r="UJM38" s="137"/>
      <c r="UJN38" s="137"/>
      <c r="UJO38" s="137"/>
      <c r="UJP38" s="137"/>
      <c r="UJQ38" s="137"/>
      <c r="UJR38" s="137"/>
      <c r="UJS38" s="137"/>
      <c r="UJT38" s="137"/>
      <c r="UJU38" s="137"/>
      <c r="UJV38" s="137"/>
      <c r="UJW38" s="137"/>
      <c r="UJX38" s="137"/>
      <c r="UJY38" s="137"/>
      <c r="UJZ38" s="137"/>
      <c r="UKA38" s="137"/>
      <c r="UKB38" s="137"/>
      <c r="UKC38" s="137"/>
      <c r="UKD38" s="137"/>
      <c r="UKE38" s="137"/>
      <c r="UKF38" s="137"/>
      <c r="UKG38" s="137"/>
      <c r="UKH38" s="137"/>
      <c r="UKI38" s="137"/>
      <c r="UKJ38" s="137"/>
      <c r="UKK38" s="137"/>
      <c r="UKL38" s="137"/>
      <c r="UKM38" s="137"/>
      <c r="UKN38" s="137"/>
      <c r="UKO38" s="137"/>
      <c r="UKP38" s="137"/>
      <c r="UKQ38" s="137"/>
      <c r="UKR38" s="137"/>
      <c r="UKS38" s="137"/>
      <c r="UKT38" s="137"/>
      <c r="UKU38" s="137"/>
      <c r="UKV38" s="137"/>
      <c r="UKW38" s="137"/>
      <c r="UKX38" s="137"/>
      <c r="UKY38" s="137"/>
      <c r="UKZ38" s="137"/>
      <c r="ULA38" s="137"/>
      <c r="ULB38" s="137"/>
      <c r="ULC38" s="137"/>
      <c r="ULD38" s="137"/>
      <c r="ULE38" s="137"/>
      <c r="ULF38" s="137"/>
      <c r="ULG38" s="137"/>
      <c r="ULH38" s="137"/>
      <c r="ULI38" s="137"/>
      <c r="ULJ38" s="137"/>
      <c r="ULK38" s="137"/>
      <c r="ULL38" s="137"/>
      <c r="ULM38" s="137"/>
      <c r="ULN38" s="137"/>
      <c r="ULO38" s="137"/>
      <c r="ULP38" s="137"/>
      <c r="ULQ38" s="137"/>
      <c r="ULR38" s="137"/>
      <c r="ULS38" s="137"/>
      <c r="ULT38" s="137"/>
      <c r="ULU38" s="137"/>
      <c r="ULV38" s="137"/>
      <c r="ULW38" s="137"/>
      <c r="ULX38" s="137"/>
      <c r="ULY38" s="137"/>
      <c r="ULZ38" s="137"/>
      <c r="UMA38" s="137"/>
      <c r="UMB38" s="137"/>
      <c r="UMC38" s="137"/>
      <c r="UMD38" s="137"/>
      <c r="UME38" s="137"/>
      <c r="UMF38" s="137"/>
      <c r="UMG38" s="137"/>
      <c r="UMH38" s="137"/>
      <c r="UMI38" s="137"/>
      <c r="UMJ38" s="137"/>
      <c r="UMK38" s="137"/>
      <c r="UML38" s="137"/>
      <c r="UMM38" s="137"/>
      <c r="UMN38" s="137"/>
      <c r="UMO38" s="137"/>
      <c r="UMP38" s="137"/>
      <c r="UMQ38" s="137"/>
      <c r="UMR38" s="137"/>
      <c r="UMS38" s="137"/>
      <c r="UMT38" s="137"/>
      <c r="UMU38" s="137"/>
      <c r="UMV38" s="137"/>
      <c r="UMW38" s="137"/>
      <c r="UMX38" s="137"/>
      <c r="UMY38" s="137"/>
      <c r="UMZ38" s="137"/>
      <c r="UNA38" s="137"/>
      <c r="UNB38" s="137"/>
      <c r="UNC38" s="137"/>
      <c r="UND38" s="137"/>
      <c r="UNE38" s="137"/>
      <c r="UNF38" s="137"/>
      <c r="UNG38" s="137"/>
      <c r="UNH38" s="137"/>
      <c r="UNI38" s="137"/>
      <c r="UNJ38" s="137"/>
      <c r="UNK38" s="137"/>
      <c r="UNL38" s="137"/>
      <c r="UNM38" s="137"/>
      <c r="UNN38" s="137"/>
      <c r="UNO38" s="137"/>
      <c r="UNP38" s="137"/>
      <c r="UNQ38" s="137"/>
      <c r="UNR38" s="137"/>
      <c r="UNS38" s="137"/>
      <c r="UNT38" s="137"/>
      <c r="UNU38" s="137"/>
      <c r="UNV38" s="137"/>
      <c r="UNW38" s="137"/>
      <c r="UNX38" s="137"/>
      <c r="UNY38" s="137"/>
      <c r="UNZ38" s="137"/>
      <c r="UOA38" s="137"/>
      <c r="UOB38" s="137"/>
      <c r="UOC38" s="137"/>
      <c r="UOD38" s="137"/>
      <c r="UOE38" s="137"/>
      <c r="UOF38" s="137"/>
      <c r="UOG38" s="137"/>
      <c r="UOH38" s="137"/>
      <c r="UOI38" s="137"/>
      <c r="UOJ38" s="137"/>
      <c r="UOK38" s="137"/>
      <c r="UOL38" s="137"/>
      <c r="UOM38" s="137"/>
      <c r="UON38" s="137"/>
      <c r="UOO38" s="137"/>
      <c r="UOP38" s="137"/>
      <c r="UOQ38" s="137"/>
      <c r="UOR38" s="137"/>
      <c r="UOS38" s="137"/>
      <c r="UOT38" s="137"/>
      <c r="UOU38" s="137"/>
      <c r="UOV38" s="137"/>
      <c r="UOW38" s="137"/>
      <c r="UOX38" s="137"/>
      <c r="UOY38" s="137"/>
      <c r="UOZ38" s="137"/>
      <c r="UPA38" s="137"/>
      <c r="UPB38" s="137"/>
      <c r="UPC38" s="137"/>
      <c r="UPD38" s="137"/>
      <c r="UPE38" s="137"/>
      <c r="UPF38" s="137"/>
      <c r="UPG38" s="137"/>
      <c r="UPH38" s="137"/>
      <c r="UPI38" s="137"/>
      <c r="UPJ38" s="137"/>
      <c r="UPK38" s="137"/>
      <c r="UPL38" s="137"/>
      <c r="UPM38" s="137"/>
      <c r="UPN38" s="137"/>
      <c r="UPO38" s="137"/>
      <c r="UPP38" s="137"/>
      <c r="UPQ38" s="137"/>
      <c r="UPR38" s="137"/>
      <c r="UPS38" s="137"/>
      <c r="UPT38" s="137"/>
      <c r="UPU38" s="137"/>
      <c r="UPV38" s="137"/>
      <c r="UPW38" s="137"/>
      <c r="UPX38" s="137"/>
      <c r="UPY38" s="137"/>
      <c r="UPZ38" s="137"/>
      <c r="UQA38" s="137"/>
      <c r="UQB38" s="137"/>
      <c r="UQC38" s="137"/>
      <c r="UQD38" s="137"/>
      <c r="UQE38" s="137"/>
      <c r="UQF38" s="137"/>
      <c r="UQG38" s="137"/>
      <c r="UQH38" s="137"/>
      <c r="UQI38" s="137"/>
      <c r="UQJ38" s="137"/>
      <c r="UQK38" s="137"/>
      <c r="UQL38" s="137"/>
      <c r="UQM38" s="137"/>
      <c r="UQN38" s="137"/>
      <c r="UQO38" s="137"/>
      <c r="UQP38" s="137"/>
      <c r="UQQ38" s="137"/>
      <c r="UQR38" s="137"/>
      <c r="UQS38" s="137"/>
      <c r="UQT38" s="137"/>
      <c r="UQU38" s="137"/>
      <c r="UQV38" s="137"/>
      <c r="UQW38" s="137"/>
      <c r="UQX38" s="137"/>
      <c r="UQY38" s="137"/>
      <c r="UQZ38" s="137"/>
      <c r="URA38" s="137"/>
      <c r="URB38" s="137"/>
      <c r="URC38" s="137"/>
      <c r="URD38" s="137"/>
      <c r="URE38" s="137"/>
      <c r="URF38" s="137"/>
      <c r="URG38" s="137"/>
      <c r="URH38" s="137"/>
      <c r="URI38" s="137"/>
      <c r="URJ38" s="137"/>
      <c r="URK38" s="137"/>
      <c r="URL38" s="137"/>
      <c r="URM38" s="137"/>
      <c r="URN38" s="137"/>
      <c r="URO38" s="137"/>
      <c r="URP38" s="137"/>
      <c r="URQ38" s="137"/>
      <c r="URR38" s="137"/>
      <c r="URS38" s="137"/>
      <c r="URT38" s="137"/>
      <c r="URU38" s="137"/>
      <c r="URV38" s="137"/>
      <c r="URW38" s="137"/>
      <c r="URX38" s="137"/>
      <c r="URY38" s="137"/>
      <c r="URZ38" s="137"/>
      <c r="USA38" s="137"/>
      <c r="USB38" s="137"/>
      <c r="USC38" s="137"/>
      <c r="USD38" s="137"/>
      <c r="USE38" s="137"/>
      <c r="USF38" s="137"/>
      <c r="USG38" s="137"/>
      <c r="USH38" s="137"/>
      <c r="USI38" s="137"/>
      <c r="USJ38" s="137"/>
      <c r="USK38" s="137"/>
      <c r="USL38" s="137"/>
      <c r="USM38" s="137"/>
      <c r="USN38" s="137"/>
      <c r="USO38" s="137"/>
      <c r="USP38" s="137"/>
      <c r="USQ38" s="137"/>
      <c r="USR38" s="137"/>
      <c r="USS38" s="137"/>
      <c r="UST38" s="137"/>
      <c r="USU38" s="137"/>
      <c r="USV38" s="137"/>
      <c r="USW38" s="137"/>
      <c r="USX38" s="137"/>
      <c r="USY38" s="137"/>
      <c r="USZ38" s="137"/>
      <c r="UTA38" s="137"/>
      <c r="UTB38" s="137"/>
      <c r="UTC38" s="137"/>
      <c r="UTD38" s="137"/>
      <c r="UTE38" s="137"/>
      <c r="UTF38" s="137"/>
      <c r="UTG38" s="137"/>
      <c r="UTH38" s="137"/>
      <c r="UTI38" s="137"/>
      <c r="UTJ38" s="137"/>
      <c r="UTK38" s="137"/>
      <c r="UTL38" s="137"/>
      <c r="UTM38" s="137"/>
      <c r="UTN38" s="137"/>
      <c r="UTO38" s="137"/>
      <c r="UTP38" s="137"/>
      <c r="UTQ38" s="137"/>
      <c r="UTR38" s="137"/>
      <c r="UTS38" s="137"/>
      <c r="UTT38" s="137"/>
      <c r="UTU38" s="137"/>
      <c r="UTV38" s="137"/>
      <c r="UTW38" s="137"/>
      <c r="UTX38" s="137"/>
      <c r="UTY38" s="137"/>
      <c r="UTZ38" s="137"/>
      <c r="UUA38" s="137"/>
      <c r="UUB38" s="137"/>
      <c r="UUC38" s="137"/>
      <c r="UUD38" s="137"/>
      <c r="UUE38" s="137"/>
      <c r="UUF38" s="137"/>
      <c r="UUG38" s="137"/>
      <c r="UUH38" s="137"/>
      <c r="UUI38" s="137"/>
      <c r="UUJ38" s="137"/>
      <c r="UUK38" s="137"/>
      <c r="UUL38" s="137"/>
      <c r="UUM38" s="137"/>
      <c r="UUN38" s="137"/>
      <c r="UUO38" s="137"/>
      <c r="UUP38" s="137"/>
      <c r="UUQ38" s="137"/>
      <c r="UUR38" s="137"/>
      <c r="UUS38" s="137"/>
      <c r="UUT38" s="137"/>
      <c r="UUU38" s="137"/>
      <c r="UUV38" s="137"/>
      <c r="UUW38" s="137"/>
      <c r="UUX38" s="137"/>
      <c r="UUY38" s="137"/>
      <c r="UUZ38" s="137"/>
      <c r="UVA38" s="137"/>
      <c r="UVB38" s="137"/>
      <c r="UVC38" s="137"/>
      <c r="UVD38" s="137"/>
      <c r="UVE38" s="137"/>
      <c r="UVF38" s="137"/>
      <c r="UVG38" s="137"/>
      <c r="UVH38" s="137"/>
      <c r="UVI38" s="137"/>
      <c r="UVJ38" s="137"/>
      <c r="UVK38" s="137"/>
      <c r="UVL38" s="137"/>
      <c r="UVM38" s="137"/>
      <c r="UVN38" s="137"/>
      <c r="UVO38" s="137"/>
      <c r="UVP38" s="137"/>
      <c r="UVQ38" s="137"/>
      <c r="UVR38" s="137"/>
      <c r="UVS38" s="137"/>
      <c r="UVT38" s="137"/>
      <c r="UVU38" s="137"/>
      <c r="UVV38" s="137"/>
      <c r="UVW38" s="137"/>
      <c r="UVX38" s="137"/>
      <c r="UVY38" s="137"/>
      <c r="UVZ38" s="137"/>
      <c r="UWA38" s="137"/>
      <c r="UWB38" s="137"/>
      <c r="UWC38" s="137"/>
      <c r="UWD38" s="137"/>
      <c r="UWE38" s="137"/>
      <c r="UWF38" s="137"/>
      <c r="UWG38" s="137"/>
      <c r="UWH38" s="137"/>
      <c r="UWI38" s="137"/>
      <c r="UWJ38" s="137"/>
      <c r="UWK38" s="137"/>
      <c r="UWL38" s="137"/>
      <c r="UWM38" s="137"/>
      <c r="UWN38" s="137"/>
      <c r="UWO38" s="137"/>
      <c r="UWP38" s="137"/>
      <c r="UWQ38" s="137"/>
      <c r="UWR38" s="137"/>
      <c r="UWS38" s="137"/>
      <c r="UWT38" s="137"/>
      <c r="UWU38" s="137"/>
      <c r="UWV38" s="137"/>
      <c r="UWW38" s="137"/>
      <c r="UWX38" s="137"/>
      <c r="UWY38" s="137"/>
      <c r="UWZ38" s="137"/>
      <c r="UXA38" s="137"/>
      <c r="UXB38" s="137"/>
      <c r="UXC38" s="137"/>
      <c r="UXD38" s="137"/>
      <c r="UXE38" s="137"/>
      <c r="UXF38" s="137"/>
      <c r="UXG38" s="137"/>
      <c r="UXH38" s="137"/>
      <c r="UXI38" s="137"/>
      <c r="UXJ38" s="137"/>
      <c r="UXK38" s="137"/>
      <c r="UXL38" s="137"/>
      <c r="UXM38" s="137"/>
      <c r="UXN38" s="137"/>
      <c r="UXO38" s="137"/>
      <c r="UXP38" s="137"/>
      <c r="UXQ38" s="137"/>
      <c r="UXR38" s="137"/>
      <c r="UXS38" s="137"/>
      <c r="UXT38" s="137"/>
      <c r="UXU38" s="137"/>
      <c r="UXV38" s="137"/>
      <c r="UXW38" s="137"/>
      <c r="UXX38" s="137"/>
      <c r="UXY38" s="137"/>
      <c r="UXZ38" s="137"/>
      <c r="UYA38" s="137"/>
      <c r="UYB38" s="137"/>
      <c r="UYC38" s="137"/>
      <c r="UYD38" s="137"/>
      <c r="UYE38" s="137"/>
      <c r="UYF38" s="137"/>
      <c r="UYG38" s="137"/>
      <c r="UYH38" s="137"/>
      <c r="UYI38" s="137"/>
      <c r="UYJ38" s="137"/>
      <c r="UYK38" s="137"/>
      <c r="UYL38" s="137"/>
      <c r="UYM38" s="137"/>
      <c r="UYN38" s="137"/>
      <c r="UYO38" s="137"/>
      <c r="UYP38" s="137"/>
      <c r="UYQ38" s="137"/>
      <c r="UYR38" s="137"/>
      <c r="UYS38" s="137"/>
      <c r="UYT38" s="137"/>
      <c r="UYU38" s="137"/>
      <c r="UYV38" s="137"/>
      <c r="UYW38" s="137"/>
      <c r="UYX38" s="137"/>
      <c r="UYY38" s="137"/>
      <c r="UYZ38" s="137"/>
      <c r="UZA38" s="137"/>
      <c r="UZB38" s="137"/>
      <c r="UZC38" s="137"/>
      <c r="UZD38" s="137"/>
      <c r="UZE38" s="137"/>
      <c r="UZF38" s="137"/>
      <c r="UZG38" s="137"/>
      <c r="UZH38" s="137"/>
      <c r="UZI38" s="137"/>
      <c r="UZJ38" s="137"/>
      <c r="UZK38" s="137"/>
      <c r="UZL38" s="137"/>
      <c r="UZM38" s="137"/>
      <c r="UZN38" s="137"/>
      <c r="UZO38" s="137"/>
      <c r="UZP38" s="137"/>
      <c r="UZQ38" s="137"/>
      <c r="UZR38" s="137"/>
      <c r="UZS38" s="137"/>
      <c r="UZT38" s="137"/>
      <c r="UZU38" s="137"/>
      <c r="UZV38" s="137"/>
      <c r="UZW38" s="137"/>
      <c r="UZX38" s="137"/>
      <c r="UZY38" s="137"/>
      <c r="UZZ38" s="137"/>
      <c r="VAA38" s="137"/>
      <c r="VAB38" s="137"/>
      <c r="VAC38" s="137"/>
      <c r="VAD38" s="137"/>
      <c r="VAE38" s="137"/>
      <c r="VAF38" s="137"/>
      <c r="VAG38" s="137"/>
      <c r="VAH38" s="137"/>
      <c r="VAI38" s="137"/>
      <c r="VAJ38" s="137"/>
      <c r="VAK38" s="137"/>
      <c r="VAL38" s="137"/>
      <c r="VAM38" s="137"/>
      <c r="VAN38" s="137"/>
      <c r="VAO38" s="137"/>
      <c r="VAP38" s="137"/>
      <c r="VAQ38" s="137"/>
      <c r="VAR38" s="137"/>
      <c r="VAS38" s="137"/>
      <c r="VAT38" s="137"/>
      <c r="VAU38" s="137"/>
      <c r="VAV38" s="137"/>
      <c r="VAW38" s="137"/>
      <c r="VAX38" s="137"/>
      <c r="VAY38" s="137"/>
      <c r="VAZ38" s="137"/>
      <c r="VBA38" s="137"/>
      <c r="VBB38" s="137"/>
      <c r="VBC38" s="137"/>
      <c r="VBD38" s="137"/>
      <c r="VBE38" s="137"/>
      <c r="VBF38" s="137"/>
      <c r="VBG38" s="137"/>
      <c r="VBH38" s="137"/>
      <c r="VBI38" s="137"/>
      <c r="VBJ38" s="137"/>
      <c r="VBK38" s="137"/>
      <c r="VBL38" s="137"/>
      <c r="VBM38" s="137"/>
      <c r="VBN38" s="137"/>
      <c r="VBO38" s="137"/>
      <c r="VBP38" s="137"/>
      <c r="VBQ38" s="137"/>
      <c r="VBR38" s="137"/>
      <c r="VBS38" s="137"/>
      <c r="VBT38" s="137"/>
      <c r="VBU38" s="137"/>
      <c r="VBV38" s="137"/>
      <c r="VBW38" s="137"/>
      <c r="VBX38" s="137"/>
      <c r="VBY38" s="137"/>
      <c r="VBZ38" s="137"/>
      <c r="VCA38" s="137"/>
      <c r="VCB38" s="137"/>
      <c r="VCC38" s="137"/>
      <c r="VCD38" s="137"/>
      <c r="VCE38" s="137"/>
      <c r="VCF38" s="137"/>
      <c r="VCG38" s="137"/>
      <c r="VCH38" s="137"/>
      <c r="VCI38" s="137"/>
      <c r="VCJ38" s="137"/>
      <c r="VCK38" s="137"/>
      <c r="VCL38" s="137"/>
      <c r="VCM38" s="137"/>
      <c r="VCN38" s="137"/>
      <c r="VCO38" s="137"/>
      <c r="VCP38" s="137"/>
      <c r="VCQ38" s="137"/>
      <c r="VCR38" s="137"/>
      <c r="VCS38" s="137"/>
      <c r="VCT38" s="137"/>
      <c r="VCU38" s="137"/>
      <c r="VCV38" s="137"/>
      <c r="VCW38" s="137"/>
      <c r="VCX38" s="137"/>
      <c r="VCY38" s="137"/>
      <c r="VCZ38" s="137"/>
      <c r="VDA38" s="137"/>
      <c r="VDB38" s="137"/>
      <c r="VDC38" s="137"/>
      <c r="VDD38" s="137"/>
      <c r="VDE38" s="137"/>
      <c r="VDF38" s="137"/>
      <c r="VDG38" s="137"/>
      <c r="VDH38" s="137"/>
      <c r="VDI38" s="137"/>
      <c r="VDJ38" s="137"/>
      <c r="VDK38" s="137"/>
      <c r="VDL38" s="137"/>
      <c r="VDM38" s="137"/>
      <c r="VDN38" s="137"/>
      <c r="VDO38" s="137"/>
      <c r="VDP38" s="137"/>
      <c r="VDQ38" s="137"/>
      <c r="VDR38" s="137"/>
      <c r="VDS38" s="137"/>
      <c r="VDT38" s="137"/>
      <c r="VDU38" s="137"/>
      <c r="VDV38" s="137"/>
      <c r="VDW38" s="137"/>
      <c r="VDX38" s="137"/>
      <c r="VDY38" s="137"/>
      <c r="VDZ38" s="137"/>
      <c r="VEA38" s="137"/>
      <c r="VEB38" s="137"/>
      <c r="VEC38" s="137"/>
      <c r="VED38" s="137"/>
      <c r="VEE38" s="137"/>
      <c r="VEF38" s="137"/>
      <c r="VEG38" s="137"/>
      <c r="VEH38" s="137"/>
      <c r="VEI38" s="137"/>
      <c r="VEJ38" s="137"/>
      <c r="VEK38" s="137"/>
      <c r="VEL38" s="137"/>
      <c r="VEM38" s="137"/>
      <c r="VEN38" s="137"/>
      <c r="VEO38" s="137"/>
      <c r="VEP38" s="137"/>
      <c r="VEQ38" s="137"/>
      <c r="VER38" s="137"/>
      <c r="VES38" s="137"/>
      <c r="VET38" s="137"/>
      <c r="VEU38" s="137"/>
      <c r="VEV38" s="137"/>
      <c r="VEW38" s="137"/>
      <c r="VEX38" s="137"/>
      <c r="VEY38" s="137"/>
      <c r="VEZ38" s="137"/>
      <c r="VFA38" s="137"/>
      <c r="VFB38" s="137"/>
      <c r="VFC38" s="137"/>
      <c r="VFD38" s="137"/>
      <c r="VFE38" s="137"/>
      <c r="VFF38" s="137"/>
      <c r="VFG38" s="137"/>
      <c r="VFH38" s="137"/>
      <c r="VFI38" s="137"/>
      <c r="VFJ38" s="137"/>
      <c r="VFK38" s="137"/>
      <c r="VFL38" s="137"/>
      <c r="VFM38" s="137"/>
      <c r="VFN38" s="137"/>
      <c r="VFO38" s="137"/>
      <c r="VFP38" s="137"/>
      <c r="VFQ38" s="137"/>
      <c r="VFR38" s="137"/>
      <c r="VFS38" s="137"/>
      <c r="VFT38" s="137"/>
      <c r="VFU38" s="137"/>
      <c r="VFV38" s="137"/>
      <c r="VFW38" s="137"/>
      <c r="VFX38" s="137"/>
      <c r="VFY38" s="137"/>
      <c r="VFZ38" s="137"/>
      <c r="VGA38" s="137"/>
      <c r="VGB38" s="137"/>
      <c r="VGC38" s="137"/>
      <c r="VGD38" s="137"/>
      <c r="VGE38" s="137"/>
      <c r="VGF38" s="137"/>
      <c r="VGG38" s="137"/>
      <c r="VGH38" s="137"/>
      <c r="VGI38" s="137"/>
      <c r="VGJ38" s="137"/>
      <c r="VGK38" s="137"/>
      <c r="VGL38" s="137"/>
      <c r="VGM38" s="137"/>
      <c r="VGN38" s="137"/>
      <c r="VGO38" s="137"/>
      <c r="VGP38" s="137"/>
      <c r="VGQ38" s="137"/>
      <c r="VGR38" s="137"/>
      <c r="VGS38" s="137"/>
      <c r="VGT38" s="137"/>
      <c r="VGU38" s="137"/>
      <c r="VGV38" s="137"/>
      <c r="VGW38" s="137"/>
      <c r="VGX38" s="137"/>
      <c r="VGY38" s="137"/>
      <c r="VGZ38" s="137"/>
      <c r="VHA38" s="137"/>
      <c r="VHB38" s="137"/>
      <c r="VHC38" s="137"/>
      <c r="VHD38" s="137"/>
      <c r="VHE38" s="137"/>
      <c r="VHF38" s="137"/>
      <c r="VHG38" s="137"/>
      <c r="VHH38" s="137"/>
      <c r="VHI38" s="137"/>
      <c r="VHJ38" s="137"/>
      <c r="VHK38" s="137"/>
      <c r="VHL38" s="137"/>
      <c r="VHM38" s="137"/>
      <c r="VHN38" s="137"/>
      <c r="VHO38" s="137"/>
      <c r="VHP38" s="137"/>
      <c r="VHQ38" s="137"/>
      <c r="VHR38" s="137"/>
      <c r="VHS38" s="137"/>
      <c r="VHT38" s="137"/>
      <c r="VHU38" s="137"/>
      <c r="VHV38" s="137"/>
      <c r="VHW38" s="137"/>
      <c r="VHX38" s="137"/>
      <c r="VHY38" s="137"/>
      <c r="VHZ38" s="137"/>
      <c r="VIA38" s="137"/>
      <c r="VIB38" s="137"/>
      <c r="VIC38" s="137"/>
      <c r="VID38" s="137"/>
      <c r="VIE38" s="137"/>
      <c r="VIF38" s="137"/>
      <c r="VIG38" s="137"/>
      <c r="VIH38" s="137"/>
      <c r="VII38" s="137"/>
      <c r="VIJ38" s="137"/>
      <c r="VIK38" s="137"/>
      <c r="VIL38" s="137"/>
      <c r="VIM38" s="137"/>
      <c r="VIN38" s="137"/>
      <c r="VIO38" s="137"/>
      <c r="VIP38" s="137"/>
      <c r="VIQ38" s="137"/>
      <c r="VIR38" s="137"/>
      <c r="VIS38" s="137"/>
      <c r="VIT38" s="137"/>
      <c r="VIU38" s="137"/>
      <c r="VIV38" s="137"/>
      <c r="VIW38" s="137"/>
      <c r="VIX38" s="137"/>
      <c r="VIY38" s="137"/>
      <c r="VIZ38" s="137"/>
      <c r="VJA38" s="137"/>
      <c r="VJB38" s="137"/>
      <c r="VJC38" s="137"/>
      <c r="VJD38" s="137"/>
      <c r="VJE38" s="137"/>
      <c r="VJF38" s="137"/>
      <c r="VJG38" s="137"/>
      <c r="VJH38" s="137"/>
      <c r="VJI38" s="137"/>
      <c r="VJJ38" s="137"/>
      <c r="VJK38" s="137"/>
      <c r="VJL38" s="137"/>
      <c r="VJM38" s="137"/>
      <c r="VJN38" s="137"/>
      <c r="VJO38" s="137"/>
      <c r="VJP38" s="137"/>
      <c r="VJQ38" s="137"/>
      <c r="VJR38" s="137"/>
      <c r="VJS38" s="137"/>
      <c r="VJT38" s="137"/>
      <c r="VJU38" s="137"/>
      <c r="VJV38" s="137"/>
      <c r="VJW38" s="137"/>
      <c r="VJX38" s="137"/>
      <c r="VJY38" s="137"/>
      <c r="VJZ38" s="137"/>
      <c r="VKA38" s="137"/>
      <c r="VKB38" s="137"/>
      <c r="VKC38" s="137"/>
      <c r="VKD38" s="137"/>
      <c r="VKE38" s="137"/>
      <c r="VKF38" s="137"/>
      <c r="VKG38" s="137"/>
      <c r="VKH38" s="137"/>
      <c r="VKI38" s="137"/>
      <c r="VKJ38" s="137"/>
      <c r="VKK38" s="137"/>
      <c r="VKL38" s="137"/>
      <c r="VKM38" s="137"/>
      <c r="VKN38" s="137"/>
      <c r="VKO38" s="137"/>
      <c r="VKP38" s="137"/>
      <c r="VKQ38" s="137"/>
      <c r="VKR38" s="137"/>
      <c r="VKS38" s="137"/>
      <c r="VKT38" s="137"/>
      <c r="VKU38" s="137"/>
      <c r="VKV38" s="137"/>
      <c r="VKW38" s="137"/>
      <c r="VKX38" s="137"/>
      <c r="VKY38" s="137"/>
      <c r="VKZ38" s="137"/>
      <c r="VLA38" s="137"/>
      <c r="VLB38" s="137"/>
      <c r="VLC38" s="137"/>
      <c r="VLD38" s="137"/>
      <c r="VLE38" s="137"/>
      <c r="VLF38" s="137"/>
      <c r="VLG38" s="137"/>
      <c r="VLH38" s="137"/>
      <c r="VLI38" s="137"/>
      <c r="VLJ38" s="137"/>
      <c r="VLK38" s="137"/>
      <c r="VLL38" s="137"/>
      <c r="VLM38" s="137"/>
      <c r="VLN38" s="137"/>
      <c r="VLO38" s="137"/>
      <c r="VLP38" s="137"/>
      <c r="VLQ38" s="137"/>
      <c r="VLR38" s="137"/>
      <c r="VLS38" s="137"/>
      <c r="VLT38" s="137"/>
      <c r="VLU38" s="137"/>
      <c r="VLV38" s="137"/>
      <c r="VLW38" s="137"/>
      <c r="VLX38" s="137"/>
      <c r="VLY38" s="137"/>
      <c r="VLZ38" s="137"/>
      <c r="VMA38" s="137"/>
      <c r="VMB38" s="137"/>
      <c r="VMC38" s="137"/>
      <c r="VMD38" s="137"/>
      <c r="VME38" s="137"/>
      <c r="VMF38" s="137"/>
      <c r="VMG38" s="137"/>
      <c r="VMH38" s="137"/>
      <c r="VMI38" s="137"/>
      <c r="VMJ38" s="137"/>
      <c r="VMK38" s="137"/>
      <c r="VML38" s="137"/>
      <c r="VMM38" s="137"/>
      <c r="VMN38" s="137"/>
      <c r="VMO38" s="137"/>
      <c r="VMP38" s="137"/>
      <c r="VMQ38" s="137"/>
      <c r="VMR38" s="137"/>
      <c r="VMS38" s="137"/>
      <c r="VMT38" s="137"/>
      <c r="VMU38" s="137"/>
      <c r="VMV38" s="137"/>
      <c r="VMW38" s="137"/>
      <c r="VMX38" s="137"/>
      <c r="VMY38" s="137"/>
      <c r="VMZ38" s="137"/>
      <c r="VNA38" s="137"/>
      <c r="VNB38" s="137"/>
      <c r="VNC38" s="137"/>
      <c r="VND38" s="137"/>
      <c r="VNE38" s="137"/>
      <c r="VNF38" s="137"/>
      <c r="VNG38" s="137"/>
      <c r="VNH38" s="137"/>
      <c r="VNI38" s="137"/>
      <c r="VNJ38" s="137"/>
      <c r="VNK38" s="137"/>
      <c r="VNL38" s="137"/>
      <c r="VNM38" s="137"/>
      <c r="VNN38" s="137"/>
      <c r="VNO38" s="137"/>
      <c r="VNP38" s="137"/>
      <c r="VNQ38" s="137"/>
      <c r="VNR38" s="137"/>
      <c r="VNS38" s="137"/>
      <c r="VNT38" s="137"/>
      <c r="VNU38" s="137"/>
      <c r="VNV38" s="137"/>
      <c r="VNW38" s="137"/>
      <c r="VNX38" s="137"/>
      <c r="VNY38" s="137"/>
      <c r="VNZ38" s="137"/>
      <c r="VOA38" s="137"/>
      <c r="VOB38" s="137"/>
      <c r="VOC38" s="137"/>
      <c r="VOD38" s="137"/>
      <c r="VOE38" s="137"/>
      <c r="VOF38" s="137"/>
      <c r="VOG38" s="137"/>
      <c r="VOH38" s="137"/>
      <c r="VOI38" s="137"/>
      <c r="VOJ38" s="137"/>
      <c r="VOK38" s="137"/>
      <c r="VOL38" s="137"/>
      <c r="VOM38" s="137"/>
      <c r="VON38" s="137"/>
      <c r="VOO38" s="137"/>
      <c r="VOP38" s="137"/>
      <c r="VOQ38" s="137"/>
      <c r="VOR38" s="137"/>
      <c r="VOS38" s="137"/>
      <c r="VOT38" s="137"/>
      <c r="VOU38" s="137"/>
      <c r="VOV38" s="137"/>
      <c r="VOW38" s="137"/>
      <c r="VOX38" s="137"/>
      <c r="VOY38" s="137"/>
      <c r="VOZ38" s="137"/>
      <c r="VPA38" s="137"/>
      <c r="VPB38" s="137"/>
      <c r="VPC38" s="137"/>
      <c r="VPD38" s="137"/>
      <c r="VPE38" s="137"/>
      <c r="VPF38" s="137"/>
      <c r="VPG38" s="137"/>
      <c r="VPH38" s="137"/>
      <c r="VPI38" s="137"/>
      <c r="VPJ38" s="137"/>
      <c r="VPK38" s="137"/>
      <c r="VPL38" s="137"/>
      <c r="VPM38" s="137"/>
      <c r="VPN38" s="137"/>
      <c r="VPO38" s="137"/>
      <c r="VPP38" s="137"/>
      <c r="VPQ38" s="137"/>
      <c r="VPR38" s="137"/>
      <c r="VPS38" s="137"/>
      <c r="VPT38" s="137"/>
      <c r="VPU38" s="137"/>
      <c r="VPV38" s="137"/>
      <c r="VPW38" s="137"/>
      <c r="VPX38" s="137"/>
      <c r="VPY38" s="137"/>
      <c r="VPZ38" s="137"/>
      <c r="VQA38" s="137"/>
      <c r="VQB38" s="137"/>
      <c r="VQC38" s="137"/>
      <c r="VQD38" s="137"/>
      <c r="VQE38" s="137"/>
      <c r="VQF38" s="137"/>
      <c r="VQG38" s="137"/>
      <c r="VQH38" s="137"/>
      <c r="VQI38" s="137"/>
      <c r="VQJ38" s="137"/>
      <c r="VQK38" s="137"/>
      <c r="VQL38" s="137"/>
      <c r="VQM38" s="137"/>
      <c r="VQN38" s="137"/>
      <c r="VQO38" s="137"/>
      <c r="VQP38" s="137"/>
      <c r="VQQ38" s="137"/>
      <c r="VQR38" s="137"/>
      <c r="VQS38" s="137"/>
      <c r="VQT38" s="137"/>
      <c r="VQU38" s="137"/>
      <c r="VQV38" s="137"/>
      <c r="VQW38" s="137"/>
      <c r="VQX38" s="137"/>
      <c r="VQY38" s="137"/>
      <c r="VQZ38" s="137"/>
      <c r="VRA38" s="137"/>
      <c r="VRB38" s="137"/>
      <c r="VRC38" s="137"/>
      <c r="VRD38" s="137"/>
      <c r="VRE38" s="137"/>
      <c r="VRF38" s="137"/>
      <c r="VRG38" s="137"/>
      <c r="VRH38" s="137"/>
      <c r="VRI38" s="137"/>
      <c r="VRJ38" s="137"/>
      <c r="VRK38" s="137"/>
      <c r="VRL38" s="137"/>
      <c r="VRM38" s="137"/>
      <c r="VRN38" s="137"/>
      <c r="VRO38" s="137"/>
      <c r="VRP38" s="137"/>
      <c r="VRQ38" s="137"/>
      <c r="VRR38" s="137"/>
      <c r="VRS38" s="137"/>
      <c r="VRT38" s="137"/>
      <c r="VRU38" s="137"/>
      <c r="VRV38" s="137"/>
      <c r="VRW38" s="137"/>
      <c r="VRX38" s="137"/>
      <c r="VRY38" s="137"/>
      <c r="VRZ38" s="137"/>
      <c r="VSA38" s="137"/>
      <c r="VSB38" s="137"/>
      <c r="VSC38" s="137"/>
      <c r="VSD38" s="137"/>
      <c r="VSE38" s="137"/>
      <c r="VSF38" s="137"/>
      <c r="VSG38" s="137"/>
      <c r="VSH38" s="137"/>
      <c r="VSI38" s="137"/>
      <c r="VSJ38" s="137"/>
      <c r="VSK38" s="137"/>
      <c r="VSL38" s="137"/>
      <c r="VSM38" s="137"/>
      <c r="VSN38" s="137"/>
      <c r="VSO38" s="137"/>
      <c r="VSP38" s="137"/>
      <c r="VSQ38" s="137"/>
      <c r="VSR38" s="137"/>
      <c r="VSS38" s="137"/>
      <c r="VST38" s="137"/>
      <c r="VSU38" s="137"/>
      <c r="VSV38" s="137"/>
      <c r="VSW38" s="137"/>
      <c r="VSX38" s="137"/>
      <c r="VSY38" s="137"/>
      <c r="VSZ38" s="137"/>
      <c r="VTA38" s="137"/>
      <c r="VTB38" s="137"/>
      <c r="VTC38" s="137"/>
      <c r="VTD38" s="137"/>
      <c r="VTE38" s="137"/>
      <c r="VTF38" s="137"/>
      <c r="VTG38" s="137"/>
      <c r="VTH38" s="137"/>
      <c r="VTI38" s="137"/>
      <c r="VTJ38" s="137"/>
      <c r="VTK38" s="137"/>
      <c r="VTL38" s="137"/>
      <c r="VTM38" s="137"/>
      <c r="VTN38" s="137"/>
      <c r="VTO38" s="137"/>
      <c r="VTP38" s="137"/>
      <c r="VTQ38" s="137"/>
      <c r="VTR38" s="137"/>
      <c r="VTS38" s="137"/>
      <c r="VTT38" s="137"/>
      <c r="VTU38" s="137"/>
      <c r="VTV38" s="137"/>
      <c r="VTW38" s="137"/>
      <c r="VTX38" s="137"/>
      <c r="VTY38" s="137"/>
      <c r="VTZ38" s="137"/>
      <c r="VUA38" s="137"/>
      <c r="VUB38" s="137"/>
      <c r="VUC38" s="137"/>
      <c r="VUD38" s="137"/>
      <c r="VUE38" s="137"/>
      <c r="VUF38" s="137"/>
      <c r="VUG38" s="137"/>
      <c r="VUH38" s="137"/>
      <c r="VUI38" s="137"/>
      <c r="VUJ38" s="137"/>
      <c r="VUK38" s="137"/>
      <c r="VUL38" s="137"/>
      <c r="VUM38" s="137"/>
      <c r="VUN38" s="137"/>
      <c r="VUO38" s="137"/>
      <c r="VUP38" s="137"/>
      <c r="VUQ38" s="137"/>
      <c r="VUR38" s="137"/>
      <c r="VUS38" s="137"/>
      <c r="VUT38" s="137"/>
      <c r="VUU38" s="137"/>
      <c r="VUV38" s="137"/>
      <c r="VUW38" s="137"/>
      <c r="VUX38" s="137"/>
      <c r="VUY38" s="137"/>
      <c r="VUZ38" s="137"/>
      <c r="VVA38" s="137"/>
      <c r="VVB38" s="137"/>
      <c r="VVC38" s="137"/>
      <c r="VVD38" s="137"/>
      <c r="VVE38" s="137"/>
      <c r="VVF38" s="137"/>
      <c r="VVG38" s="137"/>
      <c r="VVH38" s="137"/>
      <c r="VVI38" s="137"/>
      <c r="VVJ38" s="137"/>
      <c r="VVK38" s="137"/>
      <c r="VVL38" s="137"/>
      <c r="VVM38" s="137"/>
      <c r="VVN38" s="137"/>
      <c r="VVO38" s="137"/>
      <c r="VVP38" s="137"/>
      <c r="VVQ38" s="137"/>
      <c r="VVR38" s="137"/>
      <c r="VVS38" s="137"/>
      <c r="VVT38" s="137"/>
      <c r="VVU38" s="137"/>
      <c r="VVV38" s="137"/>
      <c r="VVW38" s="137"/>
      <c r="VVX38" s="137"/>
      <c r="VVY38" s="137"/>
      <c r="VVZ38" s="137"/>
      <c r="VWA38" s="137"/>
      <c r="VWB38" s="137"/>
      <c r="VWC38" s="137"/>
      <c r="VWD38" s="137"/>
      <c r="VWE38" s="137"/>
      <c r="VWF38" s="137"/>
      <c r="VWG38" s="137"/>
      <c r="VWH38" s="137"/>
      <c r="VWI38" s="137"/>
      <c r="VWJ38" s="137"/>
      <c r="VWK38" s="137"/>
      <c r="VWL38" s="137"/>
      <c r="VWM38" s="137"/>
      <c r="VWN38" s="137"/>
      <c r="VWO38" s="137"/>
      <c r="VWP38" s="137"/>
      <c r="VWQ38" s="137"/>
      <c r="VWR38" s="137"/>
      <c r="VWS38" s="137"/>
      <c r="VWT38" s="137"/>
      <c r="VWU38" s="137"/>
      <c r="VWV38" s="137"/>
      <c r="VWW38" s="137"/>
      <c r="VWX38" s="137"/>
      <c r="VWY38" s="137"/>
      <c r="VWZ38" s="137"/>
      <c r="VXA38" s="137"/>
      <c r="VXB38" s="137"/>
      <c r="VXC38" s="137"/>
      <c r="VXD38" s="137"/>
      <c r="VXE38" s="137"/>
      <c r="VXF38" s="137"/>
      <c r="VXG38" s="137"/>
      <c r="VXH38" s="137"/>
      <c r="VXI38" s="137"/>
      <c r="VXJ38" s="137"/>
      <c r="VXK38" s="137"/>
      <c r="VXL38" s="137"/>
      <c r="VXM38" s="137"/>
      <c r="VXN38" s="137"/>
      <c r="VXO38" s="137"/>
      <c r="VXP38" s="137"/>
      <c r="VXQ38" s="137"/>
      <c r="VXR38" s="137"/>
      <c r="VXS38" s="137"/>
      <c r="VXT38" s="137"/>
      <c r="VXU38" s="137"/>
      <c r="VXV38" s="137"/>
      <c r="VXW38" s="137"/>
      <c r="VXX38" s="137"/>
      <c r="VXY38" s="137"/>
      <c r="VXZ38" s="137"/>
      <c r="VYA38" s="137"/>
      <c r="VYB38" s="137"/>
      <c r="VYC38" s="137"/>
      <c r="VYD38" s="137"/>
      <c r="VYE38" s="137"/>
      <c r="VYF38" s="137"/>
      <c r="VYG38" s="137"/>
      <c r="VYH38" s="137"/>
      <c r="VYI38" s="137"/>
      <c r="VYJ38" s="137"/>
      <c r="VYK38" s="137"/>
      <c r="VYL38" s="137"/>
      <c r="VYM38" s="137"/>
      <c r="VYN38" s="137"/>
      <c r="VYO38" s="137"/>
      <c r="VYP38" s="137"/>
      <c r="VYQ38" s="137"/>
      <c r="VYR38" s="137"/>
      <c r="VYS38" s="137"/>
      <c r="VYT38" s="137"/>
      <c r="VYU38" s="137"/>
      <c r="VYV38" s="137"/>
      <c r="VYW38" s="137"/>
      <c r="VYX38" s="137"/>
      <c r="VYY38" s="137"/>
      <c r="VYZ38" s="137"/>
      <c r="VZA38" s="137"/>
      <c r="VZB38" s="137"/>
      <c r="VZC38" s="137"/>
      <c r="VZD38" s="137"/>
      <c r="VZE38" s="137"/>
      <c r="VZF38" s="137"/>
      <c r="VZG38" s="137"/>
      <c r="VZH38" s="137"/>
      <c r="VZI38" s="137"/>
      <c r="VZJ38" s="137"/>
      <c r="VZK38" s="137"/>
      <c r="VZL38" s="137"/>
      <c r="VZM38" s="137"/>
      <c r="VZN38" s="137"/>
      <c r="VZO38" s="137"/>
      <c r="VZP38" s="137"/>
      <c r="VZQ38" s="137"/>
      <c r="VZR38" s="137"/>
      <c r="VZS38" s="137"/>
      <c r="VZT38" s="137"/>
      <c r="VZU38" s="137"/>
      <c r="VZV38" s="137"/>
      <c r="VZW38" s="137"/>
      <c r="VZX38" s="137"/>
      <c r="VZY38" s="137"/>
      <c r="VZZ38" s="137"/>
      <c r="WAA38" s="137"/>
      <c r="WAB38" s="137"/>
      <c r="WAC38" s="137"/>
      <c r="WAD38" s="137"/>
      <c r="WAE38" s="137"/>
      <c r="WAF38" s="137"/>
      <c r="WAG38" s="137"/>
      <c r="WAH38" s="137"/>
      <c r="WAI38" s="137"/>
      <c r="WAJ38" s="137"/>
      <c r="WAK38" s="137"/>
      <c r="WAL38" s="137"/>
      <c r="WAM38" s="137"/>
      <c r="WAN38" s="137"/>
      <c r="WAO38" s="137"/>
      <c r="WAP38" s="137"/>
      <c r="WAQ38" s="137"/>
      <c r="WAR38" s="137"/>
      <c r="WAS38" s="137"/>
      <c r="WAT38" s="137"/>
      <c r="WAU38" s="137"/>
      <c r="WAV38" s="137"/>
      <c r="WAW38" s="137"/>
      <c r="WAX38" s="137"/>
      <c r="WAY38" s="137"/>
      <c r="WAZ38" s="137"/>
      <c r="WBA38" s="137"/>
      <c r="WBB38" s="137"/>
      <c r="WBC38" s="137"/>
      <c r="WBD38" s="137"/>
      <c r="WBE38" s="137"/>
      <c r="WBF38" s="137"/>
      <c r="WBG38" s="137"/>
      <c r="WBH38" s="137"/>
      <c r="WBI38" s="137"/>
      <c r="WBJ38" s="137"/>
      <c r="WBK38" s="137"/>
      <c r="WBL38" s="137"/>
      <c r="WBM38" s="137"/>
      <c r="WBN38" s="137"/>
      <c r="WBO38" s="137"/>
      <c r="WBP38" s="137"/>
      <c r="WBQ38" s="137"/>
      <c r="WBR38" s="137"/>
      <c r="WBS38" s="137"/>
      <c r="WBT38" s="137"/>
      <c r="WBU38" s="137"/>
      <c r="WBV38" s="137"/>
      <c r="WBW38" s="137"/>
      <c r="WBX38" s="137"/>
      <c r="WBY38" s="137"/>
      <c r="WBZ38" s="137"/>
      <c r="WCA38" s="137"/>
      <c r="WCB38" s="137"/>
      <c r="WCC38" s="137"/>
      <c r="WCD38" s="137"/>
      <c r="WCE38" s="137"/>
      <c r="WCF38" s="137"/>
      <c r="WCG38" s="137"/>
      <c r="WCH38" s="137"/>
      <c r="WCI38" s="137"/>
      <c r="WCJ38" s="137"/>
      <c r="WCK38" s="137"/>
      <c r="WCL38" s="137"/>
      <c r="WCM38" s="137"/>
      <c r="WCN38" s="137"/>
      <c r="WCO38" s="137"/>
      <c r="WCP38" s="137"/>
      <c r="WCQ38" s="137"/>
      <c r="WCR38" s="137"/>
      <c r="WCS38" s="137"/>
      <c r="WCT38" s="137"/>
      <c r="WCU38" s="137"/>
      <c r="WCV38" s="137"/>
      <c r="WCW38" s="137"/>
      <c r="WCX38" s="137"/>
      <c r="WCY38" s="137"/>
      <c r="WCZ38" s="137"/>
      <c r="WDA38" s="137"/>
      <c r="WDB38" s="137"/>
      <c r="WDC38" s="137"/>
      <c r="WDD38" s="137"/>
      <c r="WDE38" s="137"/>
      <c r="WDF38" s="137"/>
      <c r="WDG38" s="137"/>
      <c r="WDH38" s="137"/>
      <c r="WDI38" s="137"/>
      <c r="WDJ38" s="137"/>
      <c r="WDK38" s="137"/>
      <c r="WDL38" s="137"/>
      <c r="WDM38" s="137"/>
      <c r="WDN38" s="137"/>
      <c r="WDO38" s="137"/>
      <c r="WDP38" s="137"/>
      <c r="WDQ38" s="137"/>
      <c r="WDR38" s="137"/>
      <c r="WDS38" s="137"/>
      <c r="WDT38" s="137"/>
      <c r="WDU38" s="137"/>
      <c r="WDV38" s="137"/>
      <c r="WDW38" s="137"/>
      <c r="WDX38" s="137"/>
      <c r="WDY38" s="137"/>
      <c r="WDZ38" s="137"/>
      <c r="WEA38" s="137"/>
      <c r="WEB38" s="137"/>
      <c r="WEC38" s="137"/>
      <c r="WED38" s="137"/>
      <c r="WEE38" s="137"/>
      <c r="WEF38" s="137"/>
      <c r="WEG38" s="137"/>
      <c r="WEH38" s="137"/>
      <c r="WEI38" s="137"/>
      <c r="WEJ38" s="137"/>
      <c r="WEK38" s="137"/>
      <c r="WEL38" s="137"/>
      <c r="WEM38" s="137"/>
      <c r="WEN38" s="137"/>
      <c r="WEO38" s="137"/>
      <c r="WEP38" s="137"/>
      <c r="WEQ38" s="137"/>
      <c r="WER38" s="137"/>
      <c r="WES38" s="137"/>
      <c r="WET38" s="137"/>
      <c r="WEU38" s="137"/>
      <c r="WEV38" s="137"/>
      <c r="WEW38" s="137"/>
      <c r="WEX38" s="137"/>
      <c r="WEY38" s="137"/>
      <c r="WEZ38" s="137"/>
      <c r="WFA38" s="137"/>
      <c r="WFB38" s="137"/>
      <c r="WFC38" s="137"/>
      <c r="WFD38" s="137"/>
      <c r="WFE38" s="137"/>
      <c r="WFF38" s="137"/>
      <c r="WFG38" s="137"/>
      <c r="WFH38" s="137"/>
      <c r="WFI38" s="137"/>
      <c r="WFJ38" s="137"/>
      <c r="WFK38" s="137"/>
      <c r="WFL38" s="137"/>
      <c r="WFM38" s="137"/>
      <c r="WFN38" s="137"/>
      <c r="WFO38" s="137"/>
      <c r="WFP38" s="137"/>
      <c r="WFQ38" s="137"/>
      <c r="WFR38" s="137"/>
      <c r="WFS38" s="137"/>
      <c r="WFT38" s="137"/>
      <c r="WFU38" s="137"/>
      <c r="WFV38" s="137"/>
      <c r="WFW38" s="137"/>
      <c r="WFX38" s="137"/>
      <c r="WFY38" s="137"/>
      <c r="WFZ38" s="137"/>
      <c r="WGA38" s="137"/>
      <c r="WGB38" s="137"/>
      <c r="WGC38" s="137"/>
      <c r="WGD38" s="137"/>
      <c r="WGE38" s="137"/>
      <c r="WGF38" s="137"/>
      <c r="WGG38" s="137"/>
      <c r="WGH38" s="137"/>
      <c r="WGI38" s="137"/>
      <c r="WGJ38" s="137"/>
      <c r="WGK38" s="137"/>
      <c r="WGL38" s="137"/>
      <c r="WGM38" s="137"/>
      <c r="WGN38" s="137"/>
      <c r="WGO38" s="137"/>
      <c r="WGP38" s="137"/>
      <c r="WGQ38" s="137"/>
      <c r="WGR38" s="137"/>
      <c r="WGS38" s="137"/>
      <c r="WGT38" s="137"/>
      <c r="WGU38" s="137"/>
      <c r="WGV38" s="137"/>
      <c r="WGW38" s="137"/>
      <c r="WGX38" s="137"/>
      <c r="WGY38" s="137"/>
      <c r="WGZ38" s="137"/>
      <c r="WHA38" s="137"/>
      <c r="WHB38" s="137"/>
      <c r="WHC38" s="137"/>
      <c r="WHD38" s="137"/>
      <c r="WHE38" s="137"/>
      <c r="WHF38" s="137"/>
      <c r="WHG38" s="137"/>
      <c r="WHH38" s="137"/>
      <c r="WHI38" s="137"/>
      <c r="WHJ38" s="137"/>
      <c r="WHK38" s="137"/>
      <c r="WHL38" s="137"/>
      <c r="WHM38" s="137"/>
      <c r="WHN38" s="137"/>
      <c r="WHO38" s="137"/>
      <c r="WHP38" s="137"/>
      <c r="WHQ38" s="137"/>
      <c r="WHR38" s="137"/>
      <c r="WHS38" s="137"/>
      <c r="WHT38" s="137"/>
      <c r="WHU38" s="137"/>
      <c r="WHV38" s="137"/>
      <c r="WHW38" s="137"/>
      <c r="WHX38" s="137"/>
      <c r="WHY38" s="137"/>
      <c r="WHZ38" s="137"/>
      <c r="WIA38" s="137"/>
      <c r="WIB38" s="137"/>
      <c r="WIC38" s="137"/>
      <c r="WID38" s="137"/>
      <c r="WIE38" s="137"/>
      <c r="WIF38" s="137"/>
      <c r="WIG38" s="137"/>
      <c r="WIH38" s="137"/>
      <c r="WII38" s="137"/>
      <c r="WIJ38" s="137"/>
      <c r="WIK38" s="137"/>
      <c r="WIL38" s="137"/>
      <c r="WIM38" s="137"/>
      <c r="WIN38" s="137"/>
      <c r="WIO38" s="137"/>
      <c r="WIP38" s="137"/>
      <c r="WIQ38" s="137"/>
      <c r="WIR38" s="137"/>
      <c r="WIS38" s="137"/>
      <c r="WIT38" s="137"/>
      <c r="WIU38" s="137"/>
      <c r="WIV38" s="137"/>
      <c r="WIW38" s="137"/>
      <c r="WIX38" s="137"/>
      <c r="WIY38" s="137"/>
      <c r="WIZ38" s="137"/>
      <c r="WJA38" s="137"/>
      <c r="WJB38" s="137"/>
      <c r="WJC38" s="137"/>
      <c r="WJD38" s="137"/>
      <c r="WJE38" s="137"/>
      <c r="WJF38" s="137"/>
      <c r="WJG38" s="137"/>
      <c r="WJH38" s="137"/>
      <c r="WJI38" s="137"/>
      <c r="WJJ38" s="137"/>
      <c r="WJK38" s="137"/>
      <c r="WJL38" s="137"/>
      <c r="WJM38" s="137"/>
      <c r="WJN38" s="137"/>
      <c r="WJO38" s="137"/>
      <c r="WJP38" s="137"/>
      <c r="WJQ38" s="137"/>
      <c r="WJR38" s="137"/>
      <c r="WJS38" s="137"/>
      <c r="WJT38" s="137"/>
      <c r="WJU38" s="137"/>
      <c r="WJV38" s="137"/>
      <c r="WJW38" s="137"/>
      <c r="WJX38" s="137"/>
      <c r="WJY38" s="137"/>
      <c r="WJZ38" s="137"/>
      <c r="WKA38" s="137"/>
      <c r="WKB38" s="137"/>
      <c r="WKC38" s="137"/>
      <c r="WKD38" s="137"/>
      <c r="WKE38" s="137"/>
      <c r="WKF38" s="137"/>
      <c r="WKG38" s="137"/>
      <c r="WKH38" s="137"/>
      <c r="WKI38" s="137"/>
      <c r="WKJ38" s="137"/>
      <c r="WKK38" s="137"/>
      <c r="WKL38" s="137"/>
      <c r="WKM38" s="137"/>
      <c r="WKN38" s="137"/>
      <c r="WKO38" s="137"/>
      <c r="WKP38" s="137"/>
      <c r="WKQ38" s="137"/>
      <c r="WKR38" s="137"/>
      <c r="WKS38" s="137"/>
      <c r="WKT38" s="137"/>
      <c r="WKU38" s="137"/>
      <c r="WKV38" s="137"/>
      <c r="WKW38" s="137"/>
      <c r="WKX38" s="137"/>
      <c r="WKY38" s="137"/>
      <c r="WKZ38" s="137"/>
      <c r="WLA38" s="137"/>
      <c r="WLB38" s="137"/>
      <c r="WLC38" s="137"/>
      <c r="WLD38" s="137"/>
      <c r="WLE38" s="137"/>
      <c r="WLF38" s="137"/>
      <c r="WLG38" s="137"/>
      <c r="WLH38" s="137"/>
      <c r="WLI38" s="137"/>
      <c r="WLJ38" s="137"/>
      <c r="WLK38" s="137"/>
      <c r="WLL38" s="137"/>
      <c r="WLM38" s="137"/>
      <c r="WLN38" s="137"/>
      <c r="WLO38" s="137"/>
      <c r="WLP38" s="137"/>
      <c r="WLQ38" s="137"/>
      <c r="WLR38" s="137"/>
      <c r="WLS38" s="137"/>
      <c r="WLT38" s="137"/>
      <c r="WLU38" s="137"/>
      <c r="WLV38" s="137"/>
      <c r="WLW38" s="137"/>
      <c r="WLX38" s="137"/>
      <c r="WLY38" s="137"/>
      <c r="WLZ38" s="137"/>
      <c r="WMA38" s="137"/>
      <c r="WMB38" s="137"/>
      <c r="WMC38" s="137"/>
      <c r="WMD38" s="137"/>
      <c r="WME38" s="137"/>
      <c r="WMF38" s="137"/>
      <c r="WMG38" s="137"/>
      <c r="WMH38" s="137"/>
      <c r="WMI38" s="137"/>
      <c r="WMJ38" s="137"/>
      <c r="WMK38" s="137"/>
      <c r="WML38" s="137"/>
      <c r="WMM38" s="137"/>
      <c r="WMN38" s="137"/>
      <c r="WMO38" s="137"/>
      <c r="WMP38" s="137"/>
      <c r="WMQ38" s="137"/>
      <c r="WMR38" s="137"/>
      <c r="WMS38" s="137"/>
      <c r="WMT38" s="137"/>
      <c r="WMU38" s="137"/>
      <c r="WMV38" s="137"/>
      <c r="WMW38" s="137"/>
      <c r="WMX38" s="137"/>
      <c r="WMY38" s="137"/>
      <c r="WMZ38" s="137"/>
      <c r="WNA38" s="137"/>
      <c r="WNB38" s="137"/>
      <c r="WNC38" s="137"/>
      <c r="WND38" s="137"/>
      <c r="WNE38" s="137"/>
      <c r="WNF38" s="137"/>
      <c r="WNG38" s="137"/>
      <c r="WNH38" s="137"/>
      <c r="WNI38" s="137"/>
      <c r="WNJ38" s="137"/>
      <c r="WNK38" s="137"/>
      <c r="WNL38" s="137"/>
      <c r="WNM38" s="137"/>
      <c r="WNN38" s="137"/>
      <c r="WNO38" s="137"/>
      <c r="WNP38" s="137"/>
      <c r="WNQ38" s="137"/>
      <c r="WNR38" s="137"/>
      <c r="WNS38" s="137"/>
      <c r="WNT38" s="137"/>
      <c r="WNU38" s="137"/>
      <c r="WNV38" s="137"/>
      <c r="WNW38" s="137"/>
      <c r="WNX38" s="137"/>
      <c r="WNY38" s="137"/>
      <c r="WNZ38" s="137"/>
      <c r="WOA38" s="137"/>
      <c r="WOB38" s="137"/>
      <c r="WOC38" s="137"/>
      <c r="WOD38" s="137"/>
      <c r="WOE38" s="137"/>
      <c r="WOF38" s="137"/>
      <c r="WOG38" s="137"/>
      <c r="WOH38" s="137"/>
      <c r="WOI38" s="137"/>
      <c r="WOJ38" s="137"/>
      <c r="WOK38" s="137"/>
      <c r="WOL38" s="137"/>
      <c r="WOM38" s="137"/>
      <c r="WON38" s="137"/>
      <c r="WOO38" s="137"/>
      <c r="WOP38" s="137"/>
      <c r="WOQ38" s="137"/>
      <c r="WOR38" s="137"/>
      <c r="WOS38" s="137"/>
      <c r="WOT38" s="137"/>
      <c r="WOU38" s="137"/>
      <c r="WOV38" s="137"/>
      <c r="WOW38" s="137"/>
      <c r="WOX38" s="137"/>
      <c r="WOY38" s="137"/>
      <c r="WOZ38" s="137"/>
      <c r="WPA38" s="137"/>
      <c r="WPB38" s="137"/>
      <c r="WPC38" s="137"/>
      <c r="WPD38" s="137"/>
      <c r="WPE38" s="137"/>
      <c r="WPF38" s="137"/>
      <c r="WPG38" s="137"/>
      <c r="WPH38" s="137"/>
      <c r="WPI38" s="137"/>
      <c r="WPJ38" s="137"/>
      <c r="WPK38" s="137"/>
      <c r="WPL38" s="137"/>
      <c r="WPM38" s="137"/>
      <c r="WPN38" s="137"/>
      <c r="WPO38" s="137"/>
      <c r="WPP38" s="137"/>
      <c r="WPQ38" s="137"/>
      <c r="WPR38" s="137"/>
      <c r="WPS38" s="137"/>
      <c r="WPT38" s="137"/>
      <c r="WPU38" s="137"/>
      <c r="WPV38" s="137"/>
      <c r="WPW38" s="137"/>
      <c r="WPX38" s="137"/>
      <c r="WPY38" s="137"/>
      <c r="WPZ38" s="137"/>
      <c r="WQA38" s="137"/>
      <c r="WQB38" s="137"/>
      <c r="WQC38" s="137"/>
      <c r="WQD38" s="137"/>
      <c r="WQE38" s="137"/>
      <c r="WQF38" s="137"/>
      <c r="WQG38" s="137"/>
      <c r="WQH38" s="137"/>
      <c r="WQI38" s="137"/>
      <c r="WQJ38" s="137"/>
      <c r="WQK38" s="137"/>
      <c r="WQL38" s="137"/>
      <c r="WQM38" s="137"/>
      <c r="WQN38" s="137"/>
      <c r="WQO38" s="137"/>
      <c r="WQP38" s="137"/>
      <c r="WQQ38" s="137"/>
      <c r="WQR38" s="137"/>
      <c r="WQS38" s="137"/>
      <c r="WQT38" s="137"/>
      <c r="WQU38" s="137"/>
      <c r="WQV38" s="137"/>
      <c r="WQW38" s="137"/>
      <c r="WQX38" s="137"/>
      <c r="WQY38" s="137"/>
      <c r="WQZ38" s="137"/>
      <c r="WRA38" s="137"/>
      <c r="WRB38" s="137"/>
      <c r="WRC38" s="137"/>
      <c r="WRD38" s="137"/>
      <c r="WRE38" s="137"/>
      <c r="WRF38" s="137"/>
      <c r="WRG38" s="137"/>
      <c r="WRH38" s="137"/>
      <c r="WRI38" s="137"/>
      <c r="WRJ38" s="137"/>
      <c r="WRK38" s="137"/>
      <c r="WRL38" s="137"/>
      <c r="WRM38" s="137"/>
      <c r="WRN38" s="137"/>
      <c r="WRO38" s="137"/>
      <c r="WRP38" s="137"/>
      <c r="WRQ38" s="137"/>
      <c r="WRR38" s="137"/>
      <c r="WRS38" s="137"/>
      <c r="WRT38" s="137"/>
      <c r="WRU38" s="137"/>
      <c r="WRV38" s="137"/>
      <c r="WRW38" s="137"/>
      <c r="WRX38" s="137"/>
      <c r="WRY38" s="137"/>
      <c r="WRZ38" s="137"/>
      <c r="WSA38" s="137"/>
      <c r="WSB38" s="137"/>
      <c r="WSC38" s="137"/>
      <c r="WSD38" s="137"/>
      <c r="WSE38" s="137"/>
      <c r="WSF38" s="137"/>
      <c r="WSG38" s="137"/>
      <c r="WSH38" s="137"/>
      <c r="WSI38" s="137"/>
      <c r="WSJ38" s="137"/>
      <c r="WSK38" s="137"/>
      <c r="WSL38" s="137"/>
      <c r="WSM38" s="137"/>
      <c r="WSN38" s="137"/>
      <c r="WSO38" s="137"/>
      <c r="WSP38" s="137"/>
      <c r="WSQ38" s="137"/>
      <c r="WSR38" s="137"/>
      <c r="WSS38" s="137"/>
      <c r="WST38" s="137"/>
      <c r="WSU38" s="137"/>
      <c r="WSV38" s="137"/>
      <c r="WSW38" s="137"/>
      <c r="WSX38" s="137"/>
      <c r="WSY38" s="137"/>
      <c r="WSZ38" s="137"/>
      <c r="WTA38" s="137"/>
      <c r="WTB38" s="137"/>
      <c r="WTC38" s="137"/>
      <c r="WTD38" s="137"/>
      <c r="WTE38" s="137"/>
      <c r="WTF38" s="137"/>
      <c r="WTG38" s="137"/>
      <c r="WTH38" s="137"/>
      <c r="WTI38" s="137"/>
      <c r="WTJ38" s="137"/>
      <c r="WTK38" s="137"/>
      <c r="WTL38" s="137"/>
      <c r="WTM38" s="137"/>
      <c r="WTN38" s="137"/>
      <c r="WTO38" s="137"/>
      <c r="WTP38" s="137"/>
      <c r="WTQ38" s="137"/>
      <c r="WTR38" s="137"/>
      <c r="WTS38" s="137"/>
      <c r="WTT38" s="137"/>
      <c r="WTU38" s="137"/>
      <c r="WTV38" s="137"/>
      <c r="WTW38" s="137"/>
      <c r="WTX38" s="137"/>
      <c r="WTY38" s="137"/>
      <c r="WTZ38" s="137"/>
      <c r="WUA38" s="137"/>
      <c r="WUB38" s="137"/>
      <c r="WUC38" s="137"/>
      <c r="WUD38" s="137"/>
      <c r="WUE38" s="137"/>
      <c r="WUF38" s="137"/>
      <c r="WUG38" s="137"/>
      <c r="WUH38" s="137"/>
      <c r="WUI38" s="137"/>
      <c r="WUJ38" s="137"/>
      <c r="WUK38" s="137"/>
      <c r="WUL38" s="137"/>
      <c r="WUM38" s="137"/>
      <c r="WUN38" s="137"/>
      <c r="WUO38" s="137"/>
      <c r="WUP38" s="137"/>
      <c r="WUQ38" s="137"/>
      <c r="WUR38" s="137"/>
      <c r="WUS38" s="137"/>
      <c r="WUT38" s="137"/>
      <c r="WUU38" s="137"/>
      <c r="WUV38" s="137"/>
      <c r="WUW38" s="137"/>
      <c r="WUX38" s="137"/>
      <c r="WUY38" s="137"/>
      <c r="WUZ38" s="137"/>
      <c r="WVA38" s="137"/>
      <c r="WVB38" s="137"/>
      <c r="WVC38" s="137"/>
      <c r="WVD38" s="137"/>
      <c r="WVE38" s="137"/>
      <c r="WVF38" s="137"/>
      <c r="WVG38" s="137"/>
      <c r="WVH38" s="137"/>
      <c r="WVI38" s="137"/>
      <c r="WVJ38" s="137"/>
      <c r="WVK38" s="137"/>
      <c r="WVL38" s="137"/>
      <c r="WVM38" s="137"/>
      <c r="WVN38" s="137"/>
      <c r="WVO38" s="137"/>
      <c r="WVP38" s="137"/>
      <c r="WVQ38" s="137"/>
      <c r="WVR38" s="137"/>
      <c r="WVS38" s="137"/>
      <c r="WVT38" s="137"/>
      <c r="WVU38" s="137"/>
      <c r="WVV38" s="137"/>
      <c r="WVW38" s="137"/>
      <c r="WVX38" s="137"/>
      <c r="WVY38" s="137"/>
      <c r="WVZ38" s="137"/>
      <c r="WWA38" s="137"/>
      <c r="WWB38" s="137"/>
      <c r="WWC38" s="137"/>
      <c r="WWD38" s="137"/>
      <c r="WWE38" s="137"/>
      <c r="WWF38" s="137"/>
      <c r="WWG38" s="137"/>
      <c r="WWH38" s="137"/>
      <c r="WWI38" s="137"/>
      <c r="WWJ38" s="137"/>
      <c r="WWK38" s="137"/>
      <c r="WWL38" s="137"/>
      <c r="WWM38" s="137"/>
      <c r="WWN38" s="137"/>
      <c r="WWO38" s="137"/>
      <c r="WWP38" s="137"/>
      <c r="WWQ38" s="137"/>
      <c r="WWR38" s="137"/>
      <c r="WWS38" s="137"/>
      <c r="WWT38" s="137"/>
      <c r="WWU38" s="137"/>
      <c r="WWV38" s="137"/>
      <c r="WWW38" s="137"/>
      <c r="WWX38" s="137"/>
      <c r="WWY38" s="137"/>
      <c r="WWZ38" s="137"/>
      <c r="WXA38" s="137"/>
      <c r="WXB38" s="137"/>
      <c r="WXC38" s="137"/>
      <c r="WXD38" s="137"/>
      <c r="WXE38" s="137"/>
      <c r="WXF38" s="137"/>
      <c r="WXG38" s="137"/>
      <c r="WXH38" s="137"/>
      <c r="WXI38" s="137"/>
      <c r="WXJ38" s="137"/>
      <c r="WXK38" s="137"/>
      <c r="WXL38" s="137"/>
      <c r="WXM38" s="137"/>
      <c r="WXN38" s="137"/>
      <c r="WXO38" s="137"/>
      <c r="WXP38" s="137"/>
      <c r="WXQ38" s="137"/>
      <c r="WXR38" s="137"/>
      <c r="WXS38" s="137"/>
      <c r="WXT38" s="137"/>
      <c r="WXU38" s="137"/>
      <c r="WXV38" s="137"/>
      <c r="WXW38" s="137"/>
      <c r="WXX38" s="137"/>
      <c r="WXY38" s="137"/>
      <c r="WXZ38" s="137"/>
      <c r="WYA38" s="137"/>
      <c r="WYB38" s="137"/>
      <c r="WYC38" s="137"/>
      <c r="WYD38" s="137"/>
      <c r="WYE38" s="137"/>
      <c r="WYF38" s="137"/>
      <c r="WYG38" s="137"/>
      <c r="WYH38" s="137"/>
      <c r="WYI38" s="137"/>
      <c r="WYJ38" s="137"/>
      <c r="WYK38" s="137"/>
      <c r="WYL38" s="137"/>
      <c r="WYM38" s="137"/>
      <c r="WYN38" s="137"/>
      <c r="WYO38" s="137"/>
      <c r="WYP38" s="137"/>
      <c r="WYQ38" s="137"/>
      <c r="WYR38" s="137"/>
      <c r="WYS38" s="137"/>
      <c r="WYT38" s="137"/>
      <c r="WYU38" s="137"/>
      <c r="WYV38" s="137"/>
      <c r="WYW38" s="137"/>
      <c r="WYX38" s="137"/>
      <c r="WYY38" s="137"/>
      <c r="WYZ38" s="137"/>
      <c r="WZA38" s="137"/>
      <c r="WZB38" s="137"/>
      <c r="WZC38" s="137"/>
      <c r="WZD38" s="137"/>
      <c r="WZE38" s="137"/>
      <c r="WZF38" s="137"/>
      <c r="WZG38" s="137"/>
      <c r="WZH38" s="137"/>
      <c r="WZI38" s="137"/>
      <c r="WZJ38" s="137"/>
      <c r="WZK38" s="137"/>
      <c r="WZL38" s="137"/>
      <c r="WZM38" s="137"/>
      <c r="WZN38" s="137"/>
      <c r="WZO38" s="137"/>
      <c r="WZP38" s="137"/>
      <c r="WZQ38" s="137"/>
      <c r="WZR38" s="137"/>
      <c r="WZS38" s="137"/>
      <c r="WZT38" s="137"/>
      <c r="WZU38" s="137"/>
      <c r="WZV38" s="137"/>
      <c r="WZW38" s="137"/>
      <c r="WZX38" s="137"/>
      <c r="WZY38" s="137"/>
      <c r="WZZ38" s="137"/>
      <c r="XAA38" s="137"/>
      <c r="XAB38" s="137"/>
      <c r="XAC38" s="137"/>
      <c r="XAD38" s="137"/>
      <c r="XAE38" s="137"/>
      <c r="XAF38" s="137"/>
      <c r="XAG38" s="137"/>
      <c r="XAH38" s="137"/>
      <c r="XAI38" s="137"/>
      <c r="XAJ38" s="137"/>
      <c r="XAK38" s="137"/>
      <c r="XAL38" s="137"/>
      <c r="XAM38" s="137"/>
      <c r="XAN38" s="137"/>
      <c r="XAO38" s="137"/>
      <c r="XAP38" s="137"/>
      <c r="XAQ38" s="137"/>
      <c r="XAR38" s="137"/>
      <c r="XAS38" s="137"/>
      <c r="XAT38" s="137"/>
      <c r="XAU38" s="137"/>
      <c r="XAV38" s="137"/>
      <c r="XAW38" s="137"/>
      <c r="XAX38" s="137"/>
      <c r="XAY38" s="137"/>
      <c r="XAZ38" s="137"/>
      <c r="XBA38" s="137"/>
      <c r="XBB38" s="137"/>
      <c r="XBC38" s="137"/>
      <c r="XBD38" s="137"/>
      <c r="XBE38" s="137"/>
      <c r="XBF38" s="137"/>
      <c r="XBG38" s="137"/>
      <c r="XBH38" s="137"/>
      <c r="XBI38" s="137"/>
      <c r="XBJ38" s="137"/>
      <c r="XBK38" s="137"/>
      <c r="XBL38" s="137"/>
      <c r="XBM38" s="137"/>
      <c r="XBN38" s="137"/>
      <c r="XBO38" s="137"/>
      <c r="XBP38" s="137"/>
      <c r="XBQ38" s="137"/>
      <c r="XBR38" s="137"/>
      <c r="XBS38" s="137"/>
      <c r="XBT38" s="137"/>
      <c r="XBU38" s="137"/>
      <c r="XBV38" s="137"/>
      <c r="XBW38" s="137"/>
      <c r="XBX38" s="137"/>
      <c r="XBY38" s="137"/>
      <c r="XBZ38" s="137"/>
      <c r="XCA38" s="137"/>
      <c r="XCB38" s="137"/>
      <c r="XCC38" s="137"/>
      <c r="XCD38" s="137"/>
      <c r="XCE38" s="137"/>
      <c r="XCF38" s="137"/>
      <c r="XCG38" s="137"/>
      <c r="XCH38" s="137"/>
      <c r="XCI38" s="137"/>
      <c r="XCJ38" s="137"/>
      <c r="XCK38" s="137"/>
      <c r="XCL38" s="137"/>
      <c r="XCM38" s="137"/>
      <c r="XCN38" s="137"/>
      <c r="XCO38" s="137"/>
      <c r="XCP38" s="137"/>
      <c r="XCQ38" s="137"/>
      <c r="XCR38" s="137"/>
      <c r="XCS38" s="137"/>
      <c r="XCT38" s="137"/>
      <c r="XCU38" s="137"/>
      <c r="XCV38" s="137"/>
      <c r="XCW38" s="137"/>
      <c r="XCX38" s="137"/>
      <c r="XCY38" s="137"/>
      <c r="XCZ38" s="137"/>
      <c r="XDA38" s="137"/>
      <c r="XDB38" s="137"/>
      <c r="XDC38" s="137"/>
      <c r="XDD38" s="137"/>
      <c r="XDE38" s="137"/>
      <c r="XDF38" s="137"/>
      <c r="XDG38" s="137"/>
      <c r="XDH38" s="137"/>
      <c r="XDI38" s="137"/>
      <c r="XDJ38" s="137"/>
      <c r="XDK38" s="137"/>
      <c r="XDL38" s="137"/>
      <c r="XDM38" s="137"/>
      <c r="XDN38" s="137"/>
      <c r="XDO38" s="137"/>
      <c r="XDP38" s="137"/>
      <c r="XDQ38" s="137"/>
      <c r="XDR38" s="137"/>
      <c r="XDS38" s="137"/>
      <c r="XDT38" s="137"/>
      <c r="XDU38" s="137"/>
      <c r="XDV38" s="137"/>
      <c r="XDW38" s="137"/>
      <c r="XDX38" s="137"/>
      <c r="XDY38" s="137"/>
      <c r="XDZ38" s="137"/>
      <c r="XEA38" s="137"/>
      <c r="XEB38" s="137"/>
      <c r="XEC38" s="137"/>
      <c r="XED38" s="137"/>
      <c r="XEE38" s="137"/>
      <c r="XEF38" s="137"/>
      <c r="XEG38" s="137"/>
      <c r="XEH38" s="137"/>
      <c r="XEI38" s="137"/>
      <c r="XEJ38" s="137"/>
      <c r="XEK38" s="137"/>
      <c r="XEL38" s="137"/>
      <c r="XEM38" s="137"/>
      <c r="XEN38" s="137"/>
      <c r="XEO38" s="137"/>
      <c r="XEP38" s="137"/>
      <c r="XEQ38" s="137"/>
      <c r="XER38" s="137"/>
      <c r="XES38" s="137"/>
      <c r="XET38" s="137"/>
      <c r="XEU38" s="137"/>
      <c r="XEV38" s="137"/>
      <c r="XEW38" s="137"/>
      <c r="XEX38" s="137"/>
      <c r="XEY38" s="137"/>
      <c r="XEZ38" s="137"/>
      <c r="XFA38" s="137"/>
      <c r="XFB38" s="137"/>
      <c r="XFC38" s="137"/>
      <c r="XFD38" s="137"/>
    </row>
    <row r="39" spans="1:16384" ht="15.75" customHeight="1">
      <c r="A39" s="159">
        <v>42378</v>
      </c>
      <c r="B39" s="83" t="s">
        <v>28</v>
      </c>
      <c r="C39" s="46">
        <v>23740647.419999696</v>
      </c>
      <c r="D39" s="47"/>
      <c r="E39" s="131">
        <f t="shared" si="0"/>
        <v>23740647.419999696</v>
      </c>
      <c r="F39" s="46">
        <v>1903394.82</v>
      </c>
      <c r="G39" s="47"/>
      <c r="H39" s="48">
        <f t="shared" si="1"/>
        <v>1903394.82</v>
      </c>
      <c r="I39" s="46">
        <v>0</v>
      </c>
      <c r="J39" s="47"/>
      <c r="K39" s="48">
        <f t="shared" si="2"/>
        <v>0</v>
      </c>
      <c r="L39" s="46">
        <v>0</v>
      </c>
      <c r="M39" s="47"/>
      <c r="N39" s="48">
        <f t="shared" si="3"/>
        <v>0</v>
      </c>
      <c r="O39" s="46">
        <v>135991.19</v>
      </c>
      <c r="P39" s="47"/>
      <c r="Q39" s="48">
        <f t="shared" si="4"/>
        <v>135991.19</v>
      </c>
      <c r="R39" s="46">
        <v>27094795.539999686</v>
      </c>
      <c r="S39" s="47"/>
      <c r="T39" s="48">
        <f t="shared" si="5"/>
        <v>27094795.539999686</v>
      </c>
      <c r="U39" s="126">
        <f t="shared" si="6"/>
        <v>0</v>
      </c>
      <c r="W39" s="45" t="s">
        <v>28</v>
      </c>
      <c r="X39" s="68">
        <f t="shared" si="7"/>
        <v>0</v>
      </c>
      <c r="Y39" s="68">
        <f t="shared" si="8"/>
        <v>0</v>
      </c>
      <c r="Z39" s="68">
        <f t="shared" si="9"/>
        <v>0</v>
      </c>
      <c r="AA39" s="68">
        <f t="shared" si="10"/>
        <v>0</v>
      </c>
      <c r="AB39" s="68">
        <f t="shared" si="11"/>
        <v>0</v>
      </c>
      <c r="AC39" s="73">
        <f t="shared" si="12"/>
        <v>0</v>
      </c>
    </row>
    <row r="40" spans="1:16384" ht="15.75">
      <c r="A40" s="160"/>
      <c r="B40" s="84" t="s">
        <v>29</v>
      </c>
      <c r="C40" s="49"/>
      <c r="D40" s="13"/>
      <c r="E40" s="50">
        <f t="shared" si="0"/>
        <v>0</v>
      </c>
      <c r="F40" s="49"/>
      <c r="G40" s="13"/>
      <c r="H40" s="50">
        <f t="shared" si="1"/>
        <v>0</v>
      </c>
      <c r="I40" s="49"/>
      <c r="J40" s="13"/>
      <c r="K40" s="50">
        <f t="shared" si="2"/>
        <v>0</v>
      </c>
      <c r="L40" s="49"/>
      <c r="M40" s="13"/>
      <c r="N40" s="50">
        <f t="shared" si="3"/>
        <v>0</v>
      </c>
      <c r="O40" s="49"/>
      <c r="P40" s="13"/>
      <c r="Q40" s="50">
        <f t="shared" si="4"/>
        <v>0</v>
      </c>
      <c r="R40" s="49"/>
      <c r="S40" s="13"/>
      <c r="T40" s="50">
        <f t="shared" si="5"/>
        <v>0</v>
      </c>
      <c r="U40" s="127">
        <f t="shared" si="6"/>
        <v>0</v>
      </c>
      <c r="W40" s="92" t="s">
        <v>29</v>
      </c>
      <c r="X40" s="68">
        <f t="shared" si="7"/>
        <v>0</v>
      </c>
      <c r="Y40" s="68">
        <f t="shared" si="8"/>
        <v>0</v>
      </c>
      <c r="Z40" s="68">
        <f t="shared" si="9"/>
        <v>0</v>
      </c>
      <c r="AA40" s="68">
        <f t="shared" si="10"/>
        <v>0</v>
      </c>
      <c r="AB40" s="68">
        <f t="shared" si="11"/>
        <v>0</v>
      </c>
      <c r="AC40" s="73">
        <f t="shared" si="12"/>
        <v>0</v>
      </c>
    </row>
    <row r="41" spans="1:16384" ht="15.75">
      <c r="A41" s="160"/>
      <c r="B41" s="58" t="s">
        <v>30</v>
      </c>
      <c r="C41" s="49"/>
      <c r="D41" s="13"/>
      <c r="E41" s="50">
        <f t="shared" si="0"/>
        <v>0</v>
      </c>
      <c r="F41" s="49"/>
      <c r="G41" s="13"/>
      <c r="H41" s="50">
        <f t="shared" si="1"/>
        <v>0</v>
      </c>
      <c r="I41" s="49"/>
      <c r="J41" s="13"/>
      <c r="K41" s="50">
        <f t="shared" si="2"/>
        <v>0</v>
      </c>
      <c r="L41" s="49"/>
      <c r="M41" s="13"/>
      <c r="N41" s="50">
        <f t="shared" si="3"/>
        <v>0</v>
      </c>
      <c r="O41" s="49"/>
      <c r="P41" s="13"/>
      <c r="Q41" s="50">
        <f t="shared" si="4"/>
        <v>0</v>
      </c>
      <c r="R41" s="49"/>
      <c r="S41" s="13"/>
      <c r="T41" s="50">
        <f t="shared" si="5"/>
        <v>0</v>
      </c>
      <c r="U41" s="127">
        <f t="shared" si="6"/>
        <v>0</v>
      </c>
      <c r="W41" s="93" t="s">
        <v>30</v>
      </c>
      <c r="X41" s="68">
        <f t="shared" si="7"/>
        <v>0</v>
      </c>
      <c r="Y41" s="68">
        <f t="shared" si="8"/>
        <v>0</v>
      </c>
      <c r="Z41" s="68">
        <f t="shared" si="9"/>
        <v>0</v>
      </c>
      <c r="AA41" s="68">
        <f t="shared" si="10"/>
        <v>0</v>
      </c>
      <c r="AB41" s="68">
        <f t="shared" si="11"/>
        <v>0</v>
      </c>
      <c r="AC41" s="73">
        <f t="shared" si="12"/>
        <v>0</v>
      </c>
    </row>
    <row r="42" spans="1:16384" ht="15.75">
      <c r="A42" s="160"/>
      <c r="B42" s="84" t="s">
        <v>31</v>
      </c>
      <c r="C42" s="49"/>
      <c r="D42" s="13"/>
      <c r="E42" s="50">
        <f t="shared" si="0"/>
        <v>0</v>
      </c>
      <c r="F42" s="49"/>
      <c r="G42" s="13"/>
      <c r="H42" s="50">
        <f t="shared" si="1"/>
        <v>0</v>
      </c>
      <c r="I42" s="49"/>
      <c r="J42" s="13"/>
      <c r="K42" s="50">
        <f t="shared" si="2"/>
        <v>0</v>
      </c>
      <c r="L42" s="49"/>
      <c r="M42" s="13"/>
      <c r="N42" s="50">
        <f t="shared" si="3"/>
        <v>0</v>
      </c>
      <c r="O42" s="49"/>
      <c r="P42" s="13"/>
      <c r="Q42" s="50">
        <f t="shared" si="4"/>
        <v>0</v>
      </c>
      <c r="R42" s="49"/>
      <c r="S42" s="13"/>
      <c r="T42" s="50">
        <f t="shared" si="5"/>
        <v>0</v>
      </c>
      <c r="U42" s="127">
        <f t="shared" si="6"/>
        <v>0</v>
      </c>
      <c r="W42" s="92" t="s">
        <v>31</v>
      </c>
      <c r="X42" s="68">
        <f t="shared" si="7"/>
        <v>0</v>
      </c>
      <c r="Y42" s="68">
        <f t="shared" si="8"/>
        <v>0</v>
      </c>
      <c r="Z42" s="68">
        <f t="shared" si="9"/>
        <v>0</v>
      </c>
      <c r="AA42" s="68">
        <f t="shared" si="10"/>
        <v>0</v>
      </c>
      <c r="AB42" s="68">
        <f t="shared" si="11"/>
        <v>0</v>
      </c>
      <c r="AC42" s="73">
        <f t="shared" si="12"/>
        <v>0</v>
      </c>
    </row>
    <row r="43" spans="1:16384" ht="15.75">
      <c r="A43" s="160"/>
      <c r="B43" s="84" t="s">
        <v>32</v>
      </c>
      <c r="C43" s="49"/>
      <c r="D43" s="13"/>
      <c r="E43" s="50">
        <f t="shared" si="0"/>
        <v>0</v>
      </c>
      <c r="F43" s="49"/>
      <c r="G43" s="13"/>
      <c r="H43" s="50">
        <f t="shared" si="1"/>
        <v>0</v>
      </c>
      <c r="I43" s="49"/>
      <c r="J43" s="13"/>
      <c r="K43" s="50">
        <f t="shared" si="2"/>
        <v>0</v>
      </c>
      <c r="L43" s="49"/>
      <c r="M43" s="13"/>
      <c r="N43" s="50">
        <f t="shared" si="3"/>
        <v>0</v>
      </c>
      <c r="O43" s="49"/>
      <c r="P43" s="13"/>
      <c r="Q43" s="50">
        <f t="shared" si="4"/>
        <v>0</v>
      </c>
      <c r="R43" s="49"/>
      <c r="S43" s="13"/>
      <c r="T43" s="50">
        <f t="shared" si="5"/>
        <v>0</v>
      </c>
      <c r="U43" s="127">
        <f t="shared" si="6"/>
        <v>0</v>
      </c>
      <c r="W43" s="92" t="s">
        <v>32</v>
      </c>
      <c r="X43" s="68">
        <f t="shared" si="7"/>
        <v>0</v>
      </c>
      <c r="Y43" s="68">
        <f t="shared" si="8"/>
        <v>0</v>
      </c>
      <c r="Z43" s="68">
        <f t="shared" si="9"/>
        <v>0</v>
      </c>
      <c r="AA43" s="68">
        <f t="shared" si="10"/>
        <v>0</v>
      </c>
      <c r="AB43" s="68">
        <f t="shared" si="11"/>
        <v>0</v>
      </c>
      <c r="AC43" s="73">
        <f t="shared" si="12"/>
        <v>0</v>
      </c>
    </row>
    <row r="44" spans="1:16384" ht="15.75">
      <c r="A44" s="161"/>
      <c r="B44" s="84" t="s">
        <v>33</v>
      </c>
      <c r="C44" s="51"/>
      <c r="D44" s="52"/>
      <c r="E44" s="53">
        <f t="shared" si="0"/>
        <v>0</v>
      </c>
      <c r="F44" s="51"/>
      <c r="G44" s="52"/>
      <c r="H44" s="53">
        <f t="shared" si="1"/>
        <v>0</v>
      </c>
      <c r="I44" s="51"/>
      <c r="J44" s="52"/>
      <c r="K44" s="53">
        <f t="shared" si="2"/>
        <v>0</v>
      </c>
      <c r="L44" s="51"/>
      <c r="M44" s="52"/>
      <c r="N44" s="53">
        <f t="shared" si="3"/>
        <v>0</v>
      </c>
      <c r="O44" s="51"/>
      <c r="P44" s="52"/>
      <c r="Q44" s="53">
        <f t="shared" si="4"/>
        <v>0</v>
      </c>
      <c r="R44" s="51"/>
      <c r="S44" s="52"/>
      <c r="T44" s="53">
        <f t="shared" si="5"/>
        <v>0</v>
      </c>
      <c r="U44" s="128">
        <f t="shared" si="6"/>
        <v>0</v>
      </c>
      <c r="W44" s="92" t="s">
        <v>33</v>
      </c>
      <c r="X44" s="68">
        <f t="shared" si="7"/>
        <v>0</v>
      </c>
      <c r="Y44" s="68">
        <f t="shared" si="8"/>
        <v>0</v>
      </c>
      <c r="Z44" s="68">
        <f t="shared" si="9"/>
        <v>0</v>
      </c>
      <c r="AA44" s="68">
        <f t="shared" si="10"/>
        <v>0</v>
      </c>
      <c r="AB44" s="68">
        <f t="shared" si="11"/>
        <v>0</v>
      </c>
      <c r="AC44" s="73">
        <f t="shared" si="12"/>
        <v>0</v>
      </c>
    </row>
    <row r="45" spans="1:16384" ht="15.75" customHeight="1">
      <c r="A45" s="159">
        <v>42379</v>
      </c>
      <c r="B45" s="83" t="s">
        <v>28</v>
      </c>
      <c r="C45" s="46">
        <v>27094795.539999686</v>
      </c>
      <c r="D45" s="47">
        <v>27094780</v>
      </c>
      <c r="E45" s="48">
        <f t="shared" si="0"/>
        <v>15.539999686181545</v>
      </c>
      <c r="F45" s="46">
        <v>1936042.9700000009</v>
      </c>
      <c r="G45" s="47" t="s">
        <v>197</v>
      </c>
      <c r="H45" s="48">
        <f t="shared" si="1"/>
        <v>2.9700000009033829</v>
      </c>
      <c r="I45" s="46">
        <v>0</v>
      </c>
      <c r="J45" s="47" t="s">
        <v>47</v>
      </c>
      <c r="K45" s="48">
        <f t="shared" si="2"/>
        <v>0</v>
      </c>
      <c r="L45" s="46">
        <v>0</v>
      </c>
      <c r="M45" s="47" t="s">
        <v>47</v>
      </c>
      <c r="N45" s="48">
        <f t="shared" si="3"/>
        <v>0</v>
      </c>
      <c r="O45" s="46">
        <v>0</v>
      </c>
      <c r="P45" s="47" t="s">
        <v>47</v>
      </c>
      <c r="Q45" s="48">
        <f t="shared" si="4"/>
        <v>0</v>
      </c>
      <c r="R45" s="46">
        <v>26483243.299999684</v>
      </c>
      <c r="S45" s="47">
        <v>26483250</v>
      </c>
      <c r="T45" s="48">
        <f t="shared" si="5"/>
        <v>-6.7000003159046173</v>
      </c>
      <c r="U45" s="126">
        <f t="shared" si="6"/>
        <v>1</v>
      </c>
      <c r="W45" s="45" t="s">
        <v>28</v>
      </c>
      <c r="X45" s="64">
        <f t="shared" si="7"/>
        <v>0</v>
      </c>
      <c r="Y45" s="64">
        <f t="shared" si="8"/>
        <v>0</v>
      </c>
      <c r="Z45" s="64">
        <f t="shared" si="9"/>
        <v>0</v>
      </c>
      <c r="AA45" s="64">
        <f t="shared" si="10"/>
        <v>0</v>
      </c>
      <c r="AB45" s="64">
        <f t="shared" si="11"/>
        <v>0</v>
      </c>
      <c r="AC45" s="75">
        <f t="shared" si="12"/>
        <v>0</v>
      </c>
    </row>
    <row r="46" spans="1:16384" ht="15.75">
      <c r="A46" s="160"/>
      <c r="B46" s="84" t="s">
        <v>29</v>
      </c>
      <c r="C46" s="49">
        <v>77483409.539998606</v>
      </c>
      <c r="D46" s="13">
        <v>98068476</v>
      </c>
      <c r="E46" s="50">
        <f t="shared" si="0"/>
        <v>-20585066.460001394</v>
      </c>
      <c r="F46" s="49">
        <v>3130174.9600000018</v>
      </c>
      <c r="G46" s="13" t="s">
        <v>198</v>
      </c>
      <c r="H46" s="50">
        <f t="shared" si="1"/>
        <v>-82715.039999998175</v>
      </c>
      <c r="I46" s="49">
        <v>0</v>
      </c>
      <c r="J46" s="13" t="s">
        <v>47</v>
      </c>
      <c r="K46" s="50">
        <f t="shared" si="2"/>
        <v>0</v>
      </c>
      <c r="L46" s="49">
        <v>0</v>
      </c>
      <c r="M46" s="13" t="s">
        <v>47</v>
      </c>
      <c r="N46" s="50">
        <f t="shared" si="3"/>
        <v>0</v>
      </c>
      <c r="O46" s="49">
        <v>0</v>
      </c>
      <c r="P46" s="13" t="s">
        <v>47</v>
      </c>
      <c r="Q46" s="50">
        <f t="shared" si="4"/>
        <v>0</v>
      </c>
      <c r="R46" s="49">
        <v>83867007.129998595</v>
      </c>
      <c r="S46" s="13">
        <v>83866984</v>
      </c>
      <c r="T46" s="50">
        <f t="shared" si="5"/>
        <v>23.129998594522476</v>
      </c>
      <c r="U46" s="127">
        <f t="shared" si="6"/>
        <v>1</v>
      </c>
      <c r="W46" s="92" t="s">
        <v>29</v>
      </c>
      <c r="X46" s="68">
        <f t="shared" si="7"/>
        <v>1</v>
      </c>
      <c r="Y46" s="68">
        <f t="shared" si="8"/>
        <v>1</v>
      </c>
      <c r="Z46" s="68">
        <f t="shared" si="9"/>
        <v>0</v>
      </c>
      <c r="AA46" s="68">
        <f t="shared" si="10"/>
        <v>0</v>
      </c>
      <c r="AB46" s="68">
        <f t="shared" si="11"/>
        <v>0</v>
      </c>
      <c r="AC46" s="73">
        <f t="shared" si="12"/>
        <v>0</v>
      </c>
    </row>
    <row r="47" spans="1:16384" ht="15.75">
      <c r="A47" s="160"/>
      <c r="B47" s="58" t="s">
        <v>30</v>
      </c>
      <c r="C47" s="49">
        <v>52116066.789999448</v>
      </c>
      <c r="D47" s="13">
        <v>52116060</v>
      </c>
      <c r="E47" s="50">
        <f t="shared" si="0"/>
        <v>6.7899994477629662</v>
      </c>
      <c r="F47" s="49">
        <v>2091995.8500000006</v>
      </c>
      <c r="G47" s="13" t="s">
        <v>199</v>
      </c>
      <c r="H47" s="50">
        <f t="shared" si="1"/>
        <v>-4.1499999994412065</v>
      </c>
      <c r="I47" s="49">
        <v>0</v>
      </c>
      <c r="J47" s="13" t="s">
        <v>47</v>
      </c>
      <c r="K47" s="50">
        <f t="shared" si="2"/>
        <v>0</v>
      </c>
      <c r="L47" s="49">
        <v>0</v>
      </c>
      <c r="M47" s="13" t="s">
        <v>47</v>
      </c>
      <c r="N47" s="50">
        <f t="shared" si="3"/>
        <v>0</v>
      </c>
      <c r="O47" s="49">
        <v>0</v>
      </c>
      <c r="P47" s="13" t="s">
        <v>47</v>
      </c>
      <c r="Q47" s="50">
        <f t="shared" si="4"/>
        <v>0</v>
      </c>
      <c r="R47" s="49">
        <v>57032471.899999447</v>
      </c>
      <c r="S47" s="13">
        <v>52116060</v>
      </c>
      <c r="T47" s="50">
        <f t="shared" si="5"/>
        <v>4916411.8999994472</v>
      </c>
      <c r="U47" s="127">
        <f t="shared" si="6"/>
        <v>1</v>
      </c>
      <c r="W47" s="93" t="s">
        <v>30</v>
      </c>
      <c r="X47" s="68">
        <f t="shared" si="7"/>
        <v>0</v>
      </c>
      <c r="Y47" s="68">
        <f t="shared" si="8"/>
        <v>0</v>
      </c>
      <c r="Z47" s="68">
        <f t="shared" si="9"/>
        <v>0</v>
      </c>
      <c r="AA47" s="68">
        <f t="shared" si="10"/>
        <v>0</v>
      </c>
      <c r="AB47" s="68">
        <f t="shared" si="11"/>
        <v>0</v>
      </c>
      <c r="AC47" s="73">
        <f t="shared" si="12"/>
        <v>1</v>
      </c>
    </row>
    <row r="48" spans="1:16384" ht="15.75">
      <c r="A48" s="160"/>
      <c r="B48" s="84" t="s">
        <v>31</v>
      </c>
      <c r="C48" s="49">
        <v>8468453.8299993202</v>
      </c>
      <c r="D48" s="13">
        <v>8468450</v>
      </c>
      <c r="E48" s="50">
        <f t="shared" si="0"/>
        <v>3.8299993202090263</v>
      </c>
      <c r="F48" s="49">
        <v>642293.01999999967</v>
      </c>
      <c r="G48" s="13" t="s">
        <v>200</v>
      </c>
      <c r="H48" s="50">
        <f t="shared" si="1"/>
        <v>1.9999999669380486E-2</v>
      </c>
      <c r="I48" s="49">
        <v>0</v>
      </c>
      <c r="J48" s="13" t="s">
        <v>47</v>
      </c>
      <c r="K48" s="50">
        <f t="shared" si="2"/>
        <v>0</v>
      </c>
      <c r="L48" s="49">
        <v>0</v>
      </c>
      <c r="M48" s="13" t="s">
        <v>47</v>
      </c>
      <c r="N48" s="50">
        <f t="shared" si="3"/>
        <v>0</v>
      </c>
      <c r="O48" s="49">
        <v>0</v>
      </c>
      <c r="P48" s="13" t="s">
        <v>50</v>
      </c>
      <c r="Q48" s="50">
        <f t="shared" si="4"/>
        <v>-20000</v>
      </c>
      <c r="R48" s="49">
        <v>7826160.8099993207</v>
      </c>
      <c r="S48" s="13">
        <v>7826160</v>
      </c>
      <c r="T48" s="50">
        <f t="shared" si="5"/>
        <v>0.80999932065606117</v>
      </c>
      <c r="U48" s="127">
        <f t="shared" si="6"/>
        <v>1</v>
      </c>
      <c r="W48" s="92" t="s">
        <v>31</v>
      </c>
      <c r="X48" s="68">
        <f t="shared" si="7"/>
        <v>0</v>
      </c>
      <c r="Y48" s="68">
        <f t="shared" si="8"/>
        <v>0</v>
      </c>
      <c r="Z48" s="68">
        <f t="shared" si="9"/>
        <v>0</v>
      </c>
      <c r="AA48" s="68">
        <f t="shared" si="10"/>
        <v>0</v>
      </c>
      <c r="AB48" s="68">
        <f t="shared" si="11"/>
        <v>0</v>
      </c>
      <c r="AC48" s="73">
        <f t="shared" si="12"/>
        <v>0</v>
      </c>
    </row>
    <row r="49" spans="1:29" ht="15.75">
      <c r="A49" s="160"/>
      <c r="B49" s="84" t="s">
        <v>32</v>
      </c>
      <c r="C49" s="49">
        <v>119209955.49999787</v>
      </c>
      <c r="D49" s="13"/>
      <c r="E49" s="50">
        <f t="shared" si="0"/>
        <v>119209955.49999787</v>
      </c>
      <c r="F49" s="49">
        <v>2951771.4</v>
      </c>
      <c r="G49" s="13"/>
      <c r="H49" s="50">
        <f t="shared" si="1"/>
        <v>2951771.4</v>
      </c>
      <c r="I49" s="49">
        <v>0</v>
      </c>
      <c r="J49" s="13"/>
      <c r="K49" s="50">
        <f t="shared" si="2"/>
        <v>0</v>
      </c>
      <c r="L49" s="49">
        <v>0</v>
      </c>
      <c r="M49" s="13"/>
      <c r="N49" s="50">
        <f t="shared" si="3"/>
        <v>0</v>
      </c>
      <c r="O49" s="49">
        <v>0</v>
      </c>
      <c r="P49" s="13"/>
      <c r="Q49" s="50">
        <f t="shared" si="4"/>
        <v>0</v>
      </c>
      <c r="R49" s="49">
        <v>140552187.49999779</v>
      </c>
      <c r="S49" s="13"/>
      <c r="T49" s="50">
        <f t="shared" si="5"/>
        <v>140552187.49999779</v>
      </c>
      <c r="U49" s="127">
        <f t="shared" si="6"/>
        <v>0</v>
      </c>
      <c r="W49" s="92" t="s">
        <v>32</v>
      </c>
      <c r="X49" s="68">
        <f t="shared" si="7"/>
        <v>0</v>
      </c>
      <c r="Y49" s="68">
        <f t="shared" si="8"/>
        <v>0</v>
      </c>
      <c r="Z49" s="68">
        <f t="shared" si="9"/>
        <v>0</v>
      </c>
      <c r="AA49" s="68">
        <f t="shared" si="10"/>
        <v>0</v>
      </c>
      <c r="AB49" s="68">
        <f t="shared" si="11"/>
        <v>0</v>
      </c>
      <c r="AC49" s="73">
        <f t="shared" si="12"/>
        <v>0</v>
      </c>
    </row>
    <row r="50" spans="1:29" ht="15.75">
      <c r="A50" s="161"/>
      <c r="B50" s="84" t="s">
        <v>33</v>
      </c>
      <c r="C50" s="51">
        <v>190508544.8699984</v>
      </c>
      <c r="D50" s="52"/>
      <c r="E50" s="53">
        <f t="shared" si="0"/>
        <v>190508544.8699984</v>
      </c>
      <c r="F50" s="51">
        <v>2504593.0500000003</v>
      </c>
      <c r="G50" s="52"/>
      <c r="H50" s="53">
        <f t="shared" si="1"/>
        <v>2504593.0500000003</v>
      </c>
      <c r="I50" s="51">
        <v>0</v>
      </c>
      <c r="J50" s="52"/>
      <c r="K50" s="53">
        <f t="shared" si="2"/>
        <v>0</v>
      </c>
      <c r="L50" s="51">
        <v>0</v>
      </c>
      <c r="M50" s="52"/>
      <c r="N50" s="53">
        <f t="shared" si="3"/>
        <v>0</v>
      </c>
      <c r="O50" s="49">
        <v>0</v>
      </c>
      <c r="P50" s="13"/>
      <c r="Q50" s="50">
        <f t="shared" si="4"/>
        <v>0</v>
      </c>
      <c r="R50" s="51">
        <v>194581077.58999839</v>
      </c>
      <c r="S50" s="52"/>
      <c r="T50" s="53">
        <f t="shared" si="5"/>
        <v>194581077.58999839</v>
      </c>
      <c r="U50" s="128">
        <f t="shared" si="6"/>
        <v>0</v>
      </c>
      <c r="W50" s="92" t="s">
        <v>33</v>
      </c>
      <c r="X50" s="72">
        <f t="shared" si="7"/>
        <v>0</v>
      </c>
      <c r="Y50" s="72">
        <f t="shared" si="8"/>
        <v>0</v>
      </c>
      <c r="Z50" s="72">
        <f t="shared" si="9"/>
        <v>0</v>
      </c>
      <c r="AA50" s="72">
        <f t="shared" si="10"/>
        <v>0</v>
      </c>
      <c r="AB50" s="72">
        <f t="shared" si="11"/>
        <v>0</v>
      </c>
      <c r="AC50" s="76">
        <f t="shared" si="12"/>
        <v>0</v>
      </c>
    </row>
    <row r="51" spans="1:29" ht="15.75" customHeight="1">
      <c r="A51" s="159">
        <v>42380</v>
      </c>
      <c r="B51" s="83" t="s">
        <v>28</v>
      </c>
      <c r="C51" s="46">
        <v>26483243.299999684</v>
      </c>
      <c r="D51" s="47">
        <v>26483250</v>
      </c>
      <c r="E51" s="48">
        <f t="shared" si="0"/>
        <v>-6.7000003159046173</v>
      </c>
      <c r="F51" s="46">
        <v>1546493.99</v>
      </c>
      <c r="G51" s="47" t="s">
        <v>201</v>
      </c>
      <c r="H51" s="48">
        <f t="shared" si="1"/>
        <v>-4014576.01</v>
      </c>
      <c r="I51" s="46">
        <v>0</v>
      </c>
      <c r="J51" s="47" t="s">
        <v>47</v>
      </c>
      <c r="K51" s="48">
        <f t="shared" si="2"/>
        <v>0</v>
      </c>
      <c r="L51" s="46">
        <v>0</v>
      </c>
      <c r="M51" s="47" t="s">
        <v>47</v>
      </c>
      <c r="N51" s="48">
        <f t="shared" si="3"/>
        <v>0</v>
      </c>
      <c r="O51" s="46">
        <v>1246601.6200000001</v>
      </c>
      <c r="P51" s="47" t="s">
        <v>202</v>
      </c>
      <c r="Q51" s="48">
        <f t="shared" si="4"/>
        <v>-22443498.379999999</v>
      </c>
      <c r="R51" s="46">
        <v>23690147.689999685</v>
      </c>
      <c r="S51" s="47">
        <v>23690170</v>
      </c>
      <c r="T51" s="48">
        <f t="shared" si="5"/>
        <v>-22.310000315308571</v>
      </c>
      <c r="U51" s="126">
        <f t="shared" si="6"/>
        <v>1</v>
      </c>
      <c r="W51" s="45" t="s">
        <v>28</v>
      </c>
      <c r="X51" s="68">
        <f t="shared" si="7"/>
        <v>0</v>
      </c>
      <c r="Y51" s="68">
        <f t="shared" si="8"/>
        <v>1</v>
      </c>
      <c r="Z51" s="68">
        <f t="shared" si="9"/>
        <v>0</v>
      </c>
      <c r="AA51" s="68">
        <f t="shared" si="10"/>
        <v>0</v>
      </c>
      <c r="AB51" s="68">
        <f t="shared" si="11"/>
        <v>1</v>
      </c>
      <c r="AC51" s="73">
        <f t="shared" si="12"/>
        <v>0</v>
      </c>
    </row>
    <row r="52" spans="1:29" ht="15.75">
      <c r="A52" s="160"/>
      <c r="B52" s="84" t="s">
        <v>29</v>
      </c>
      <c r="C52" s="49">
        <v>83867007.129998595</v>
      </c>
      <c r="D52" s="13">
        <v>83866984</v>
      </c>
      <c r="E52" s="50">
        <f t="shared" si="0"/>
        <v>23.129998594522476</v>
      </c>
      <c r="F52" s="49">
        <v>1448099.1400000006</v>
      </c>
      <c r="G52" s="13" t="s">
        <v>203</v>
      </c>
      <c r="H52" s="50">
        <f t="shared" si="1"/>
        <v>-102380.8599999994</v>
      </c>
      <c r="I52" s="49">
        <v>0</v>
      </c>
      <c r="J52" s="13" t="s">
        <v>47</v>
      </c>
      <c r="K52" s="50">
        <f t="shared" si="2"/>
        <v>0</v>
      </c>
      <c r="L52" s="49">
        <v>0</v>
      </c>
      <c r="M52" s="13" t="s">
        <v>47</v>
      </c>
      <c r="N52" s="50">
        <f t="shared" si="3"/>
        <v>0</v>
      </c>
      <c r="O52" s="49">
        <v>2059440.2000000007</v>
      </c>
      <c r="P52" s="13" t="s">
        <v>47</v>
      </c>
      <c r="Q52" s="50">
        <f t="shared" si="4"/>
        <v>2059440.2000000007</v>
      </c>
      <c r="R52" s="49">
        <v>80359467.789998591</v>
      </c>
      <c r="S52" s="13">
        <v>82418906</v>
      </c>
      <c r="T52" s="50">
        <f t="shared" si="5"/>
        <v>-2059438.2100014091</v>
      </c>
      <c r="U52" s="127">
        <f t="shared" si="6"/>
        <v>1</v>
      </c>
      <c r="W52" s="92" t="s">
        <v>29</v>
      </c>
      <c r="X52" s="68">
        <f t="shared" si="7"/>
        <v>0</v>
      </c>
      <c r="Y52" s="68">
        <f t="shared" si="8"/>
        <v>1</v>
      </c>
      <c r="Z52" s="68">
        <f t="shared" si="9"/>
        <v>0</v>
      </c>
      <c r="AA52" s="68">
        <f t="shared" si="10"/>
        <v>0</v>
      </c>
      <c r="AB52" s="68">
        <f t="shared" si="11"/>
        <v>1</v>
      </c>
      <c r="AC52" s="73">
        <f t="shared" si="12"/>
        <v>1</v>
      </c>
    </row>
    <row r="53" spans="1:29" ht="15.75">
      <c r="A53" s="160"/>
      <c r="B53" s="58" t="s">
        <v>30</v>
      </c>
      <c r="C53" s="49">
        <v>57032471.899999447</v>
      </c>
      <c r="D53" s="13">
        <v>57032470</v>
      </c>
      <c r="E53" s="50">
        <f t="shared" si="0"/>
        <v>1.8999994471669197</v>
      </c>
      <c r="F53" s="49">
        <v>764780.70999999973</v>
      </c>
      <c r="G53" s="13" t="s">
        <v>204</v>
      </c>
      <c r="H53" s="50">
        <f t="shared" si="1"/>
        <v>-450629.29000000027</v>
      </c>
      <c r="I53" s="49">
        <v>0</v>
      </c>
      <c r="J53" s="13" t="s">
        <v>47</v>
      </c>
      <c r="K53" s="50">
        <f t="shared" si="2"/>
        <v>0</v>
      </c>
      <c r="L53" s="49">
        <v>0</v>
      </c>
      <c r="M53" s="13" t="s">
        <v>47</v>
      </c>
      <c r="N53" s="50">
        <f t="shared" si="3"/>
        <v>0</v>
      </c>
      <c r="O53" s="49">
        <v>125763.05</v>
      </c>
      <c r="P53" s="13" t="s">
        <v>205</v>
      </c>
      <c r="Q53" s="50">
        <f t="shared" si="4"/>
        <v>5.0000000002910383E-2</v>
      </c>
      <c r="R53" s="49">
        <v>56141928.139999449</v>
      </c>
      <c r="S53" s="13">
        <v>56141950</v>
      </c>
      <c r="T53" s="50">
        <f t="shared" si="5"/>
        <v>-21.860000550746918</v>
      </c>
      <c r="U53" s="127">
        <f t="shared" si="6"/>
        <v>1</v>
      </c>
      <c r="W53" s="93" t="s">
        <v>30</v>
      </c>
      <c r="X53" s="68">
        <f t="shared" si="7"/>
        <v>0</v>
      </c>
      <c r="Y53" s="68">
        <f t="shared" si="8"/>
        <v>1</v>
      </c>
      <c r="Z53" s="68">
        <f t="shared" si="9"/>
        <v>0</v>
      </c>
      <c r="AA53" s="68">
        <f t="shared" si="10"/>
        <v>0</v>
      </c>
      <c r="AB53" s="68">
        <f t="shared" si="11"/>
        <v>0</v>
      </c>
      <c r="AC53" s="73">
        <f t="shared" si="12"/>
        <v>0</v>
      </c>
    </row>
    <row r="54" spans="1:29" ht="15.75">
      <c r="A54" s="160"/>
      <c r="B54" s="84" t="s">
        <v>31</v>
      </c>
      <c r="C54" s="49">
        <v>7826160.8099993207</v>
      </c>
      <c r="D54" s="13">
        <v>7826160</v>
      </c>
      <c r="E54" s="50">
        <f t="shared" si="0"/>
        <v>0.80999932065606117</v>
      </c>
      <c r="F54" s="49">
        <v>205876.31999999995</v>
      </c>
      <c r="G54" s="13" t="s">
        <v>206</v>
      </c>
      <c r="H54" s="50">
        <f t="shared" si="1"/>
        <v>0.31999999994877726</v>
      </c>
      <c r="I54" s="49">
        <v>0</v>
      </c>
      <c r="J54" s="13" t="s">
        <v>47</v>
      </c>
      <c r="K54" s="50">
        <f t="shared" si="2"/>
        <v>0</v>
      </c>
      <c r="L54" s="49">
        <v>0</v>
      </c>
      <c r="M54" s="13" t="s">
        <v>47</v>
      </c>
      <c r="N54" s="50">
        <f t="shared" si="3"/>
        <v>0</v>
      </c>
      <c r="O54" s="49">
        <v>18309.59</v>
      </c>
      <c r="P54" s="13" t="s">
        <v>207</v>
      </c>
      <c r="Q54" s="50">
        <f t="shared" si="4"/>
        <v>-20000.009999999998</v>
      </c>
      <c r="R54" s="49">
        <v>7601974.8999993205</v>
      </c>
      <c r="S54" s="13">
        <v>7601980</v>
      </c>
      <c r="T54" s="50">
        <f t="shared" si="5"/>
        <v>-5.1000006794929504</v>
      </c>
      <c r="U54" s="127">
        <f t="shared" si="6"/>
        <v>1</v>
      </c>
      <c r="W54" s="92" t="s">
        <v>31</v>
      </c>
      <c r="X54" s="68">
        <f t="shared" si="7"/>
        <v>0</v>
      </c>
      <c r="Y54" s="68">
        <f t="shared" si="8"/>
        <v>0</v>
      </c>
      <c r="Z54" s="68">
        <f t="shared" si="9"/>
        <v>0</v>
      </c>
      <c r="AA54" s="68">
        <f t="shared" si="10"/>
        <v>0</v>
      </c>
      <c r="AB54" s="68">
        <f t="shared" si="11"/>
        <v>1</v>
      </c>
      <c r="AC54" s="73">
        <f t="shared" si="12"/>
        <v>0</v>
      </c>
    </row>
    <row r="55" spans="1:29" ht="15.75">
      <c r="A55" s="160"/>
      <c r="B55" s="84" t="s">
        <v>32</v>
      </c>
      <c r="C55" s="49">
        <v>140552187.49999779</v>
      </c>
      <c r="D55" s="13"/>
      <c r="E55" s="50">
        <f t="shared" si="0"/>
        <v>140552187.49999779</v>
      </c>
      <c r="F55" s="49">
        <v>1356989.33</v>
      </c>
      <c r="G55" s="13"/>
      <c r="H55" s="50">
        <f t="shared" si="1"/>
        <v>1356989.33</v>
      </c>
      <c r="I55" s="49">
        <v>0</v>
      </c>
      <c r="J55" s="13"/>
      <c r="K55" s="50">
        <f t="shared" si="2"/>
        <v>0</v>
      </c>
      <c r="L55" s="49">
        <v>0</v>
      </c>
      <c r="M55" s="13"/>
      <c r="N55" s="50">
        <f t="shared" si="3"/>
        <v>0</v>
      </c>
      <c r="O55" s="49">
        <v>939393.24999999988</v>
      </c>
      <c r="P55" s="13"/>
      <c r="Q55" s="50">
        <f t="shared" si="4"/>
        <v>939393.24999999988</v>
      </c>
      <c r="R55" s="49">
        <v>138255804.91999781</v>
      </c>
      <c r="S55" s="13"/>
      <c r="T55" s="50">
        <f t="shared" si="5"/>
        <v>138255804.91999781</v>
      </c>
      <c r="U55" s="127">
        <f t="shared" si="6"/>
        <v>0</v>
      </c>
      <c r="W55" s="92" t="s">
        <v>32</v>
      </c>
      <c r="X55" s="68">
        <f t="shared" si="7"/>
        <v>0</v>
      </c>
      <c r="Y55" s="68">
        <f t="shared" si="8"/>
        <v>0</v>
      </c>
      <c r="Z55" s="68">
        <f t="shared" si="9"/>
        <v>0</v>
      </c>
      <c r="AA55" s="68">
        <f t="shared" si="10"/>
        <v>0</v>
      </c>
      <c r="AB55" s="68">
        <f t="shared" si="11"/>
        <v>0</v>
      </c>
      <c r="AC55" s="73">
        <f t="shared" si="12"/>
        <v>0</v>
      </c>
    </row>
    <row r="56" spans="1:29" ht="15.75">
      <c r="A56" s="161"/>
      <c r="B56" s="84" t="s">
        <v>33</v>
      </c>
      <c r="C56" s="51">
        <v>194581077.58999839</v>
      </c>
      <c r="D56" s="52"/>
      <c r="E56" s="53">
        <f t="shared" si="0"/>
        <v>194581077.58999839</v>
      </c>
      <c r="F56" s="51">
        <v>1276063.8600000003</v>
      </c>
      <c r="G56" s="52"/>
      <c r="H56" s="53">
        <f t="shared" si="1"/>
        <v>1276063.8600000003</v>
      </c>
      <c r="I56" s="51">
        <v>0</v>
      </c>
      <c r="J56" s="52"/>
      <c r="K56" s="53">
        <f t="shared" si="2"/>
        <v>0</v>
      </c>
      <c r="L56" s="51">
        <v>0</v>
      </c>
      <c r="M56" s="52"/>
      <c r="N56" s="53">
        <f t="shared" si="3"/>
        <v>0</v>
      </c>
      <c r="O56" s="51">
        <v>3566263.2899999972</v>
      </c>
      <c r="P56" s="52"/>
      <c r="Q56" s="53">
        <f t="shared" si="4"/>
        <v>3566263.2899999972</v>
      </c>
      <c r="R56" s="51">
        <v>197144755.67999843</v>
      </c>
      <c r="S56" s="52"/>
      <c r="T56" s="53">
        <f t="shared" si="5"/>
        <v>197144755.67999843</v>
      </c>
      <c r="U56" s="128">
        <f t="shared" si="6"/>
        <v>0</v>
      </c>
      <c r="W56" s="92" t="s">
        <v>33</v>
      </c>
      <c r="X56" s="68">
        <f t="shared" si="7"/>
        <v>0</v>
      </c>
      <c r="Y56" s="68">
        <f t="shared" si="8"/>
        <v>0</v>
      </c>
      <c r="Z56" s="68">
        <f t="shared" si="9"/>
        <v>0</v>
      </c>
      <c r="AA56" s="68">
        <f t="shared" si="10"/>
        <v>0</v>
      </c>
      <c r="AB56" s="68">
        <f t="shared" si="11"/>
        <v>0</v>
      </c>
      <c r="AC56" s="73">
        <f t="shared" si="12"/>
        <v>0</v>
      </c>
    </row>
    <row r="57" spans="1:29" ht="15.75" customHeight="1">
      <c r="A57" s="159">
        <v>42381</v>
      </c>
      <c r="B57" s="83" t="s">
        <v>28</v>
      </c>
      <c r="C57" s="46">
        <v>23690147.689999685</v>
      </c>
      <c r="D57" s="47">
        <v>23690170</v>
      </c>
      <c r="E57" s="48">
        <f t="shared" si="0"/>
        <v>-22.310000315308571</v>
      </c>
      <c r="F57" s="46">
        <v>804598.43000000017</v>
      </c>
      <c r="G57" s="47" t="s">
        <v>208</v>
      </c>
      <c r="H57" s="48">
        <f t="shared" si="1"/>
        <v>0.43000000016763806</v>
      </c>
      <c r="I57" s="46">
        <v>0</v>
      </c>
      <c r="J57" s="47" t="s">
        <v>47</v>
      </c>
      <c r="K57" s="48">
        <f t="shared" si="2"/>
        <v>0</v>
      </c>
      <c r="L57" s="46">
        <v>0</v>
      </c>
      <c r="M57" s="47" t="s">
        <v>47</v>
      </c>
      <c r="N57" s="48">
        <f t="shared" si="3"/>
        <v>0</v>
      </c>
      <c r="O57" s="49">
        <v>0</v>
      </c>
      <c r="P57" s="13" t="s">
        <v>47</v>
      </c>
      <c r="Q57" s="50">
        <f t="shared" si="4"/>
        <v>0</v>
      </c>
      <c r="R57" s="46">
        <v>22885549.259999685</v>
      </c>
      <c r="S57" s="47">
        <v>22885550</v>
      </c>
      <c r="T57" s="48">
        <f t="shared" si="5"/>
        <v>-0.74000031501054764</v>
      </c>
      <c r="U57" s="126">
        <f t="shared" si="6"/>
        <v>1</v>
      </c>
      <c r="W57" s="45" t="s">
        <v>28</v>
      </c>
      <c r="X57" s="64">
        <f t="shared" si="7"/>
        <v>0</v>
      </c>
      <c r="Y57" s="64">
        <f t="shared" si="8"/>
        <v>0</v>
      </c>
      <c r="Z57" s="64">
        <f t="shared" si="9"/>
        <v>0</v>
      </c>
      <c r="AA57" s="64">
        <f t="shared" si="10"/>
        <v>0</v>
      </c>
      <c r="AB57" s="64">
        <f t="shared" si="11"/>
        <v>0</v>
      </c>
      <c r="AC57" s="75">
        <f t="shared" si="12"/>
        <v>0</v>
      </c>
    </row>
    <row r="58" spans="1:29" ht="15.75">
      <c r="A58" s="160"/>
      <c r="B58" s="84" t="s">
        <v>29</v>
      </c>
      <c r="C58" s="49">
        <v>80359467.789998591</v>
      </c>
      <c r="D58" s="13"/>
      <c r="E58" s="50">
        <f t="shared" si="0"/>
        <v>80359467.789998591</v>
      </c>
      <c r="F58" s="49">
        <v>1675790.5099999993</v>
      </c>
      <c r="G58" s="13"/>
      <c r="H58" s="50">
        <f t="shared" si="1"/>
        <v>1675790.5099999993</v>
      </c>
      <c r="I58" s="49">
        <v>0</v>
      </c>
      <c r="J58" s="13"/>
      <c r="K58" s="50">
        <f t="shared" si="2"/>
        <v>0</v>
      </c>
      <c r="L58" s="49">
        <v>0</v>
      </c>
      <c r="M58" s="13"/>
      <c r="N58" s="50">
        <f t="shared" si="3"/>
        <v>0</v>
      </c>
      <c r="O58" s="49">
        <v>638245.2100000002</v>
      </c>
      <c r="P58" s="13"/>
      <c r="Q58" s="50">
        <f t="shared" si="4"/>
        <v>638245.2100000002</v>
      </c>
      <c r="R58" s="49">
        <v>78045432.069998592</v>
      </c>
      <c r="S58" s="13"/>
      <c r="T58" s="50">
        <f t="shared" si="5"/>
        <v>78045432.069998592</v>
      </c>
      <c r="U58" s="127">
        <f t="shared" si="6"/>
        <v>0</v>
      </c>
      <c r="W58" s="92" t="s">
        <v>29</v>
      </c>
      <c r="X58" s="68">
        <f t="shared" si="7"/>
        <v>0</v>
      </c>
      <c r="Y58" s="68">
        <f t="shared" si="8"/>
        <v>0</v>
      </c>
      <c r="Z58" s="68">
        <f t="shared" si="9"/>
        <v>0</v>
      </c>
      <c r="AA58" s="68">
        <f t="shared" si="10"/>
        <v>0</v>
      </c>
      <c r="AB58" s="68">
        <f t="shared" si="11"/>
        <v>0</v>
      </c>
      <c r="AC58" s="73">
        <f t="shared" si="12"/>
        <v>0</v>
      </c>
    </row>
    <row r="59" spans="1:29" ht="15.75">
      <c r="A59" s="160"/>
      <c r="B59" s="58" t="s">
        <v>30</v>
      </c>
      <c r="C59" s="49">
        <v>56141928.139999449</v>
      </c>
      <c r="D59" s="13">
        <v>56141950</v>
      </c>
      <c r="E59" s="50">
        <f t="shared" si="0"/>
        <v>-21.860000550746918</v>
      </c>
      <c r="F59" s="49">
        <v>1068126.5699999996</v>
      </c>
      <c r="G59" s="13" t="s">
        <v>209</v>
      </c>
      <c r="H59" s="50">
        <f t="shared" si="1"/>
        <v>-20873.4300000004</v>
      </c>
      <c r="I59" s="49">
        <v>0</v>
      </c>
      <c r="J59" s="13" t="s">
        <v>47</v>
      </c>
      <c r="K59" s="50">
        <f t="shared" si="2"/>
        <v>0</v>
      </c>
      <c r="L59" s="49">
        <v>0</v>
      </c>
      <c r="M59" s="13" t="s">
        <v>47</v>
      </c>
      <c r="N59" s="50">
        <f t="shared" si="3"/>
        <v>0</v>
      </c>
      <c r="O59" s="49">
        <v>83103.08</v>
      </c>
      <c r="P59" s="13" t="s">
        <v>210</v>
      </c>
      <c r="Q59" s="50">
        <f t="shared" si="4"/>
        <v>-2.0000000004074536E-2</v>
      </c>
      <c r="R59" s="49">
        <v>54990698.489999443</v>
      </c>
      <c r="S59" s="13">
        <v>54990690</v>
      </c>
      <c r="T59" s="50">
        <f t="shared" si="5"/>
        <v>8.4899994432926178</v>
      </c>
      <c r="U59" s="127">
        <f t="shared" si="6"/>
        <v>1</v>
      </c>
      <c r="W59" s="93" t="s">
        <v>30</v>
      </c>
      <c r="X59" s="68">
        <f t="shared" si="7"/>
        <v>0</v>
      </c>
      <c r="Y59" s="68">
        <f t="shared" si="8"/>
        <v>1</v>
      </c>
      <c r="Z59" s="68">
        <f t="shared" si="9"/>
        <v>0</v>
      </c>
      <c r="AA59" s="68">
        <f t="shared" si="10"/>
        <v>0</v>
      </c>
      <c r="AB59" s="68">
        <f t="shared" si="11"/>
        <v>0</v>
      </c>
      <c r="AC59" s="73">
        <f t="shared" si="12"/>
        <v>0</v>
      </c>
    </row>
    <row r="60" spans="1:29" ht="15.75">
      <c r="A60" s="160"/>
      <c r="B60" s="84" t="s">
        <v>31</v>
      </c>
      <c r="C60" s="49">
        <v>7601974.8999993205</v>
      </c>
      <c r="D60" s="13">
        <v>7601980</v>
      </c>
      <c r="E60" s="50">
        <f t="shared" si="0"/>
        <v>-5.1000006794929504</v>
      </c>
      <c r="F60" s="49">
        <v>139215.63</v>
      </c>
      <c r="G60" s="13" t="s">
        <v>211</v>
      </c>
      <c r="H60" s="50">
        <f t="shared" si="1"/>
        <v>-0.36999999999534339</v>
      </c>
      <c r="I60" s="49">
        <v>0</v>
      </c>
      <c r="J60" s="13" t="s">
        <v>47</v>
      </c>
      <c r="K60" s="50">
        <f t="shared" si="2"/>
        <v>0</v>
      </c>
      <c r="L60" s="49">
        <v>0</v>
      </c>
      <c r="M60" s="13" t="s">
        <v>47</v>
      </c>
      <c r="N60" s="50">
        <f t="shared" si="3"/>
        <v>0</v>
      </c>
      <c r="O60" s="49">
        <v>2289.8999999999996</v>
      </c>
      <c r="P60" s="13" t="s">
        <v>212</v>
      </c>
      <c r="Q60" s="50">
        <f t="shared" si="4"/>
        <v>-63660.4</v>
      </c>
      <c r="R60" s="49">
        <v>7460469.3699993202</v>
      </c>
      <c r="S60" s="13">
        <v>7460470</v>
      </c>
      <c r="T60" s="50">
        <f t="shared" si="5"/>
        <v>-0.63000067975372076</v>
      </c>
      <c r="U60" s="127">
        <f t="shared" si="6"/>
        <v>1</v>
      </c>
      <c r="W60" s="92" t="s">
        <v>31</v>
      </c>
      <c r="X60" s="68">
        <f t="shared" si="7"/>
        <v>0</v>
      </c>
      <c r="Y60" s="68">
        <f t="shared" si="8"/>
        <v>0</v>
      </c>
      <c r="Z60" s="68">
        <f t="shared" si="9"/>
        <v>0</v>
      </c>
      <c r="AA60" s="68">
        <f t="shared" si="10"/>
        <v>0</v>
      </c>
      <c r="AB60" s="68">
        <f t="shared" si="11"/>
        <v>1</v>
      </c>
      <c r="AC60" s="73">
        <f t="shared" si="12"/>
        <v>0</v>
      </c>
    </row>
    <row r="61" spans="1:29" ht="15.75">
      <c r="A61" s="160"/>
      <c r="B61" s="84" t="s">
        <v>32</v>
      </c>
      <c r="C61" s="49">
        <v>138255804.91999781</v>
      </c>
      <c r="D61" s="13"/>
      <c r="E61" s="50">
        <f t="shared" si="0"/>
        <v>138255804.91999781</v>
      </c>
      <c r="F61" s="49">
        <v>2568962.83</v>
      </c>
      <c r="G61" s="13"/>
      <c r="H61" s="50">
        <f t="shared" si="1"/>
        <v>2568962.83</v>
      </c>
      <c r="I61" s="49">
        <v>0</v>
      </c>
      <c r="J61" s="13"/>
      <c r="K61" s="50">
        <f t="shared" si="2"/>
        <v>0</v>
      </c>
      <c r="L61" s="49">
        <v>0</v>
      </c>
      <c r="M61" s="13"/>
      <c r="N61" s="50">
        <f t="shared" si="3"/>
        <v>0</v>
      </c>
      <c r="O61" s="49">
        <v>1021542.9300000004</v>
      </c>
      <c r="P61" s="13"/>
      <c r="Q61" s="50">
        <f t="shared" si="4"/>
        <v>1021542.9300000004</v>
      </c>
      <c r="R61" s="49">
        <v>134665299.15999782</v>
      </c>
      <c r="S61" s="13"/>
      <c r="T61" s="50">
        <f t="shared" si="5"/>
        <v>134665299.15999782</v>
      </c>
      <c r="U61" s="127">
        <f t="shared" si="6"/>
        <v>0</v>
      </c>
      <c r="W61" s="92" t="s">
        <v>32</v>
      </c>
      <c r="X61" s="68">
        <f t="shared" si="7"/>
        <v>0</v>
      </c>
      <c r="Y61" s="68">
        <f t="shared" si="8"/>
        <v>0</v>
      </c>
      <c r="Z61" s="68">
        <f t="shared" si="9"/>
        <v>0</v>
      </c>
      <c r="AA61" s="68">
        <f t="shared" si="10"/>
        <v>0</v>
      </c>
      <c r="AB61" s="68">
        <f t="shared" si="11"/>
        <v>0</v>
      </c>
      <c r="AC61" s="73">
        <f t="shared" si="12"/>
        <v>0</v>
      </c>
    </row>
    <row r="62" spans="1:29" ht="15.75">
      <c r="A62" s="161"/>
      <c r="B62" s="84" t="s">
        <v>33</v>
      </c>
      <c r="C62" s="51">
        <v>197144755.67999843</v>
      </c>
      <c r="D62" s="52"/>
      <c r="E62" s="53">
        <f t="shared" si="0"/>
        <v>197144755.67999843</v>
      </c>
      <c r="F62" s="51">
        <v>1421635.4300000011</v>
      </c>
      <c r="G62" s="52"/>
      <c r="H62" s="53">
        <f t="shared" si="1"/>
        <v>1421635.4300000011</v>
      </c>
      <c r="I62" s="51">
        <v>0</v>
      </c>
      <c r="J62" s="52"/>
      <c r="K62" s="53">
        <f t="shared" si="2"/>
        <v>0</v>
      </c>
      <c r="L62" s="51">
        <v>0</v>
      </c>
      <c r="M62" s="52"/>
      <c r="N62" s="53">
        <f t="shared" si="3"/>
        <v>0</v>
      </c>
      <c r="O62" s="51">
        <v>1541601.91</v>
      </c>
      <c r="P62" s="52"/>
      <c r="Q62" s="53">
        <f t="shared" si="4"/>
        <v>1541601.91</v>
      </c>
      <c r="R62" s="51">
        <v>194209428.91999844</v>
      </c>
      <c r="S62" s="52"/>
      <c r="T62" s="53">
        <f t="shared" si="5"/>
        <v>194209428.91999844</v>
      </c>
      <c r="U62" s="128">
        <f t="shared" si="6"/>
        <v>0</v>
      </c>
      <c r="W62" s="92" t="s">
        <v>33</v>
      </c>
      <c r="X62" s="72">
        <f t="shared" si="7"/>
        <v>0</v>
      </c>
      <c r="Y62" s="72">
        <f t="shared" si="8"/>
        <v>0</v>
      </c>
      <c r="Z62" s="72">
        <f t="shared" si="9"/>
        <v>0</v>
      </c>
      <c r="AA62" s="72">
        <f t="shared" si="10"/>
        <v>0</v>
      </c>
      <c r="AB62" s="72">
        <f t="shared" si="11"/>
        <v>0</v>
      </c>
      <c r="AC62" s="76">
        <f t="shared" si="12"/>
        <v>0</v>
      </c>
    </row>
    <row r="63" spans="1:29" ht="15.75" customHeight="1">
      <c r="A63" s="159">
        <v>42382</v>
      </c>
      <c r="B63" s="83" t="s">
        <v>28</v>
      </c>
      <c r="C63" s="46"/>
      <c r="D63" s="132"/>
      <c r="E63" s="48">
        <f t="shared" si="0"/>
        <v>0</v>
      </c>
      <c r="F63" s="46"/>
      <c r="G63" s="47"/>
      <c r="H63" s="48">
        <f t="shared" si="1"/>
        <v>0</v>
      </c>
      <c r="I63" s="46"/>
      <c r="J63" s="47"/>
      <c r="K63" s="48">
        <f t="shared" si="2"/>
        <v>0</v>
      </c>
      <c r="L63" s="46"/>
      <c r="M63" s="47"/>
      <c r="N63" s="48">
        <f t="shared" si="3"/>
        <v>0</v>
      </c>
      <c r="O63" s="46"/>
      <c r="P63" s="54"/>
      <c r="Q63" s="48">
        <f t="shared" si="4"/>
        <v>0</v>
      </c>
      <c r="R63" s="46"/>
      <c r="S63" s="47"/>
      <c r="T63" s="48">
        <f t="shared" si="5"/>
        <v>0</v>
      </c>
      <c r="U63" s="126">
        <f t="shared" si="6"/>
        <v>0</v>
      </c>
      <c r="W63" s="45" t="s">
        <v>28</v>
      </c>
      <c r="X63" s="64">
        <f t="shared" si="7"/>
        <v>0</v>
      </c>
      <c r="Y63" s="64">
        <f t="shared" si="8"/>
        <v>0</v>
      </c>
      <c r="Z63" s="64">
        <f t="shared" si="9"/>
        <v>0</v>
      </c>
      <c r="AA63" s="64">
        <f t="shared" si="10"/>
        <v>0</v>
      </c>
      <c r="AB63" s="64">
        <f t="shared" si="11"/>
        <v>0</v>
      </c>
      <c r="AC63" s="75">
        <f t="shared" si="12"/>
        <v>0</v>
      </c>
    </row>
    <row r="64" spans="1:29" ht="15.75">
      <c r="A64" s="160"/>
      <c r="B64" s="84" t="s">
        <v>29</v>
      </c>
      <c r="C64" s="49">
        <v>78045432.069998592</v>
      </c>
      <c r="D64" s="133">
        <v>78045410</v>
      </c>
      <c r="E64" s="50">
        <f t="shared" si="0"/>
        <v>22.06999859213829</v>
      </c>
      <c r="F64" s="49">
        <v>1352610.0300000012</v>
      </c>
      <c r="G64" s="13" t="s">
        <v>213</v>
      </c>
      <c r="H64" s="50">
        <f t="shared" si="1"/>
        <v>-38749.969999998808</v>
      </c>
      <c r="I64" s="49">
        <v>0</v>
      </c>
      <c r="J64" s="13" t="s">
        <v>47</v>
      </c>
      <c r="K64" s="50">
        <f t="shared" si="2"/>
        <v>0</v>
      </c>
      <c r="L64" s="49">
        <v>0</v>
      </c>
      <c r="M64" s="13" t="s">
        <v>47</v>
      </c>
      <c r="N64" s="50">
        <f t="shared" si="3"/>
        <v>0</v>
      </c>
      <c r="O64" s="49">
        <v>340942.43999999994</v>
      </c>
      <c r="P64" s="4" t="s">
        <v>214</v>
      </c>
      <c r="Q64" s="50">
        <f t="shared" si="4"/>
        <v>0.43999999994412065</v>
      </c>
      <c r="R64" s="49">
        <v>76351879.599998593</v>
      </c>
      <c r="S64" s="13">
        <v>76351880</v>
      </c>
      <c r="T64" s="50">
        <f t="shared" si="5"/>
        <v>-0.4000014066696167</v>
      </c>
      <c r="U64" s="127">
        <f t="shared" si="6"/>
        <v>1</v>
      </c>
      <c r="W64" s="92" t="s">
        <v>29</v>
      </c>
      <c r="X64" s="68">
        <f t="shared" si="7"/>
        <v>0</v>
      </c>
      <c r="Y64" s="68">
        <f t="shared" si="8"/>
        <v>1</v>
      </c>
      <c r="Z64" s="68">
        <f t="shared" si="9"/>
        <v>0</v>
      </c>
      <c r="AA64" s="68">
        <f t="shared" si="10"/>
        <v>0</v>
      </c>
      <c r="AB64" s="68">
        <f t="shared" si="11"/>
        <v>0</v>
      </c>
      <c r="AC64" s="73">
        <f t="shared" si="12"/>
        <v>0</v>
      </c>
    </row>
    <row r="65" spans="1:29" ht="15.75">
      <c r="A65" s="160"/>
      <c r="B65" s="58" t="s">
        <v>30</v>
      </c>
      <c r="C65" s="49">
        <v>54990698.489999443</v>
      </c>
      <c r="D65" s="133">
        <v>54990690</v>
      </c>
      <c r="E65" s="50">
        <f t="shared" si="0"/>
        <v>8.4899994432926178</v>
      </c>
      <c r="F65" s="49">
        <v>1092819.4300000002</v>
      </c>
      <c r="G65" s="13" t="s">
        <v>215</v>
      </c>
      <c r="H65" s="50">
        <f t="shared" si="1"/>
        <v>-103090.56999999983</v>
      </c>
      <c r="I65" s="49">
        <v>0</v>
      </c>
      <c r="J65" s="13" t="s">
        <v>47</v>
      </c>
      <c r="K65" s="50">
        <f t="shared" si="2"/>
        <v>0</v>
      </c>
      <c r="L65" s="49">
        <v>0</v>
      </c>
      <c r="M65" s="13" t="s">
        <v>47</v>
      </c>
      <c r="N65" s="50">
        <f t="shared" si="3"/>
        <v>0</v>
      </c>
      <c r="O65" s="49">
        <v>26344.35</v>
      </c>
      <c r="P65" s="4" t="s">
        <v>216</v>
      </c>
      <c r="Q65" s="50">
        <f t="shared" si="4"/>
        <v>4.9999999999272404E-2</v>
      </c>
      <c r="R65" s="49">
        <v>53871534.70999945</v>
      </c>
      <c r="S65" s="13">
        <v>53871500</v>
      </c>
      <c r="T65" s="50">
        <f t="shared" si="5"/>
        <v>34.709999449551105</v>
      </c>
      <c r="U65" s="127">
        <f t="shared" si="6"/>
        <v>1</v>
      </c>
      <c r="W65" s="93" t="s">
        <v>30</v>
      </c>
      <c r="X65" s="68">
        <f t="shared" si="7"/>
        <v>0</v>
      </c>
      <c r="Y65" s="68">
        <f t="shared" si="8"/>
        <v>1</v>
      </c>
      <c r="Z65" s="68">
        <f t="shared" si="9"/>
        <v>0</v>
      </c>
      <c r="AA65" s="68">
        <f t="shared" si="10"/>
        <v>0</v>
      </c>
      <c r="AB65" s="68">
        <f t="shared" si="11"/>
        <v>0</v>
      </c>
      <c r="AC65" s="73">
        <f t="shared" si="12"/>
        <v>0</v>
      </c>
    </row>
    <row r="66" spans="1:29" ht="15.75">
      <c r="A66" s="160"/>
      <c r="B66" s="84" t="s">
        <v>31</v>
      </c>
      <c r="C66" s="49">
        <v>7460469.3699993202</v>
      </c>
      <c r="D66" s="133">
        <v>7460470</v>
      </c>
      <c r="E66" s="50">
        <f t="shared" si="0"/>
        <v>-0.63000067975372076</v>
      </c>
      <c r="F66" s="49">
        <v>284659.9800000001</v>
      </c>
      <c r="G66" s="13" t="s">
        <v>217</v>
      </c>
      <c r="H66" s="50">
        <f t="shared" si="1"/>
        <v>-1.999999990221113E-2</v>
      </c>
      <c r="I66" s="49">
        <v>0</v>
      </c>
      <c r="J66" s="13" t="s">
        <v>47</v>
      </c>
      <c r="K66" s="50">
        <f t="shared" si="2"/>
        <v>0</v>
      </c>
      <c r="L66" s="49">
        <v>0</v>
      </c>
      <c r="M66" s="13" t="s">
        <v>47</v>
      </c>
      <c r="N66" s="50">
        <f t="shared" si="3"/>
        <v>0</v>
      </c>
      <c r="O66" s="49">
        <v>0</v>
      </c>
      <c r="P66" s="4" t="s">
        <v>218</v>
      </c>
      <c r="Q66" s="50">
        <f t="shared" si="4"/>
        <v>-43886.2</v>
      </c>
      <c r="R66" s="49">
        <v>7175809.3899993207</v>
      </c>
      <c r="S66" s="13">
        <v>7175810</v>
      </c>
      <c r="T66" s="50">
        <f t="shared" si="5"/>
        <v>-0.61000067926943302</v>
      </c>
      <c r="U66" s="127">
        <f t="shared" si="6"/>
        <v>1</v>
      </c>
      <c r="W66" s="92" t="s">
        <v>31</v>
      </c>
      <c r="X66" s="68">
        <f t="shared" si="7"/>
        <v>0</v>
      </c>
      <c r="Y66" s="68">
        <f t="shared" si="8"/>
        <v>0</v>
      </c>
      <c r="Z66" s="68">
        <f t="shared" si="9"/>
        <v>0</v>
      </c>
      <c r="AA66" s="68">
        <f t="shared" si="10"/>
        <v>0</v>
      </c>
      <c r="AB66" s="68">
        <f t="shared" si="11"/>
        <v>0</v>
      </c>
      <c r="AC66" s="73">
        <f t="shared" si="12"/>
        <v>0</v>
      </c>
    </row>
    <row r="67" spans="1:29" ht="15.75">
      <c r="A67" s="160"/>
      <c r="B67" s="84" t="s">
        <v>32</v>
      </c>
      <c r="C67" s="49">
        <v>134665299.15999782</v>
      </c>
      <c r="D67" s="133"/>
      <c r="E67" s="50">
        <f t="shared" si="0"/>
        <v>134665299.15999782</v>
      </c>
      <c r="F67" s="49">
        <v>1565409.49</v>
      </c>
      <c r="G67" s="13"/>
      <c r="H67" s="50">
        <f t="shared" si="1"/>
        <v>1565409.49</v>
      </c>
      <c r="I67" s="49">
        <v>0</v>
      </c>
      <c r="J67" s="13"/>
      <c r="K67" s="50">
        <f t="shared" si="2"/>
        <v>0</v>
      </c>
      <c r="L67" s="49">
        <v>0</v>
      </c>
      <c r="M67" s="13"/>
      <c r="N67" s="50">
        <f t="shared" si="3"/>
        <v>0</v>
      </c>
      <c r="O67" s="49">
        <v>638244.4600000002</v>
      </c>
      <c r="P67" s="4"/>
      <c r="Q67" s="50">
        <f t="shared" si="4"/>
        <v>638244.4600000002</v>
      </c>
      <c r="R67" s="49">
        <v>132461645.2099978</v>
      </c>
      <c r="S67" s="13"/>
      <c r="T67" s="50">
        <f t="shared" si="5"/>
        <v>132461645.2099978</v>
      </c>
      <c r="U67" s="127">
        <f t="shared" si="6"/>
        <v>0</v>
      </c>
      <c r="W67" s="92" t="s">
        <v>32</v>
      </c>
      <c r="X67" s="68">
        <f t="shared" si="7"/>
        <v>0</v>
      </c>
      <c r="Y67" s="68">
        <f t="shared" si="8"/>
        <v>0</v>
      </c>
      <c r="Z67" s="68">
        <f t="shared" si="9"/>
        <v>0</v>
      </c>
      <c r="AA67" s="68">
        <f t="shared" si="10"/>
        <v>0</v>
      </c>
      <c r="AB67" s="68">
        <f t="shared" si="11"/>
        <v>0</v>
      </c>
      <c r="AC67" s="73">
        <f t="shared" si="12"/>
        <v>0</v>
      </c>
    </row>
    <row r="68" spans="1:29" ht="15.75">
      <c r="A68" s="161"/>
      <c r="B68" s="84" t="s">
        <v>33</v>
      </c>
      <c r="C68" s="51">
        <v>194209428.91999844</v>
      </c>
      <c r="D68" s="134"/>
      <c r="E68" s="53">
        <f t="shared" si="0"/>
        <v>194209428.91999844</v>
      </c>
      <c r="F68" s="51">
        <v>1659512.6300000008</v>
      </c>
      <c r="G68" s="52"/>
      <c r="H68" s="53">
        <f t="shared" si="1"/>
        <v>1659512.6300000008</v>
      </c>
      <c r="I68" s="51">
        <v>0</v>
      </c>
      <c r="J68" s="52"/>
      <c r="K68" s="53">
        <f t="shared" si="2"/>
        <v>0</v>
      </c>
      <c r="L68" s="51">
        <v>0</v>
      </c>
      <c r="M68" s="52"/>
      <c r="N68" s="53">
        <f t="shared" si="3"/>
        <v>0</v>
      </c>
      <c r="O68" s="51">
        <v>724981.55000000028</v>
      </c>
      <c r="P68" s="57"/>
      <c r="Q68" s="53">
        <f t="shared" si="4"/>
        <v>724981.55000000028</v>
      </c>
      <c r="R68" s="51">
        <v>191824934.73999846</v>
      </c>
      <c r="S68" s="52"/>
      <c r="T68" s="53">
        <f t="shared" si="5"/>
        <v>191824934.73999846</v>
      </c>
      <c r="U68" s="128">
        <f t="shared" si="6"/>
        <v>0</v>
      </c>
      <c r="W68" s="92" t="s">
        <v>33</v>
      </c>
      <c r="X68" s="72">
        <f t="shared" si="7"/>
        <v>0</v>
      </c>
      <c r="Y68" s="72">
        <f t="shared" si="8"/>
        <v>0</v>
      </c>
      <c r="Z68" s="72">
        <f t="shared" si="9"/>
        <v>0</v>
      </c>
      <c r="AA68" s="72">
        <f t="shared" si="10"/>
        <v>0</v>
      </c>
      <c r="AB68" s="72">
        <f t="shared" si="11"/>
        <v>0</v>
      </c>
      <c r="AC68" s="76">
        <f t="shared" si="12"/>
        <v>0</v>
      </c>
    </row>
    <row r="69" spans="1:29" ht="15.75" customHeight="1">
      <c r="A69" s="159">
        <v>42383</v>
      </c>
      <c r="B69" s="83" t="s">
        <v>28</v>
      </c>
      <c r="C69" s="46"/>
      <c r="D69" s="47"/>
      <c r="E69" s="48">
        <f t="shared" si="0"/>
        <v>0</v>
      </c>
      <c r="F69" s="46"/>
      <c r="G69" s="54"/>
      <c r="H69" s="48">
        <f t="shared" si="1"/>
        <v>0</v>
      </c>
      <c r="I69" s="46"/>
      <c r="J69" s="47"/>
      <c r="K69" s="48">
        <f t="shared" si="2"/>
        <v>0</v>
      </c>
      <c r="L69" s="46"/>
      <c r="M69" s="47"/>
      <c r="N69" s="48">
        <f t="shared" si="3"/>
        <v>0</v>
      </c>
      <c r="O69" s="46"/>
      <c r="P69" s="47"/>
      <c r="Q69" s="48">
        <f t="shared" si="4"/>
        <v>0</v>
      </c>
      <c r="R69" s="46"/>
      <c r="S69" s="54"/>
      <c r="T69" s="48">
        <f t="shared" si="5"/>
        <v>0</v>
      </c>
      <c r="U69" s="126">
        <f t="shared" si="6"/>
        <v>0</v>
      </c>
      <c r="W69" s="45" t="s">
        <v>28</v>
      </c>
      <c r="X69" s="68">
        <f t="shared" si="7"/>
        <v>0</v>
      </c>
      <c r="Y69" s="68">
        <f t="shared" si="8"/>
        <v>0</v>
      </c>
      <c r="Z69" s="68">
        <f t="shared" si="9"/>
        <v>0</v>
      </c>
      <c r="AA69" s="68">
        <f t="shared" si="10"/>
        <v>0</v>
      </c>
      <c r="AB69" s="68">
        <f t="shared" si="11"/>
        <v>0</v>
      </c>
      <c r="AC69" s="73">
        <f t="shared" si="12"/>
        <v>0</v>
      </c>
    </row>
    <row r="70" spans="1:29" ht="15.75">
      <c r="A70" s="160"/>
      <c r="B70" s="84" t="s">
        <v>29</v>
      </c>
      <c r="C70" s="49">
        <v>76351879.599998593</v>
      </c>
      <c r="D70" s="13">
        <v>76351880</v>
      </c>
      <c r="E70" s="50">
        <f t="shared" si="0"/>
        <v>-0.4000014066696167</v>
      </c>
      <c r="F70" s="49">
        <v>1439512.13</v>
      </c>
      <c r="G70" s="4" t="s">
        <v>219</v>
      </c>
      <c r="H70" s="50">
        <f t="shared" si="1"/>
        <v>-57297.870000000112</v>
      </c>
      <c r="I70" s="49">
        <v>0</v>
      </c>
      <c r="J70" s="13" t="s">
        <v>47</v>
      </c>
      <c r="K70" s="50">
        <f t="shared" si="2"/>
        <v>0</v>
      </c>
      <c r="L70" s="49">
        <v>0</v>
      </c>
      <c r="M70" s="13" t="s">
        <v>47</v>
      </c>
      <c r="N70" s="50">
        <f t="shared" si="3"/>
        <v>0</v>
      </c>
      <c r="O70" s="49">
        <v>312173.03999999998</v>
      </c>
      <c r="P70" s="13" t="s">
        <v>220</v>
      </c>
      <c r="Q70" s="50">
        <f t="shared" si="4"/>
        <v>3.9999999979045242E-2</v>
      </c>
      <c r="R70" s="49">
        <v>74600194.429998592</v>
      </c>
      <c r="S70" s="4">
        <v>74600220</v>
      </c>
      <c r="T70" s="50">
        <f t="shared" si="5"/>
        <v>-25.570001408457756</v>
      </c>
      <c r="U70" s="127">
        <f t="shared" si="6"/>
        <v>1</v>
      </c>
      <c r="W70" s="92" t="s">
        <v>29</v>
      </c>
      <c r="X70" s="68">
        <f t="shared" si="7"/>
        <v>0</v>
      </c>
      <c r="Y70" s="68">
        <f t="shared" si="8"/>
        <v>1</v>
      </c>
      <c r="Z70" s="68">
        <f t="shared" si="9"/>
        <v>0</v>
      </c>
      <c r="AA70" s="68">
        <f t="shared" si="10"/>
        <v>0</v>
      </c>
      <c r="AB70" s="68">
        <f t="shared" si="11"/>
        <v>0</v>
      </c>
      <c r="AC70" s="73">
        <f t="shared" si="12"/>
        <v>0</v>
      </c>
    </row>
    <row r="71" spans="1:29" ht="15.75">
      <c r="A71" s="160"/>
      <c r="B71" s="58" t="s">
        <v>30</v>
      </c>
      <c r="C71" s="49">
        <v>53871534.70999945</v>
      </c>
      <c r="D71" s="13">
        <v>53871500</v>
      </c>
      <c r="E71" s="50">
        <f t="shared" si="0"/>
        <v>34.709999449551105</v>
      </c>
      <c r="F71" s="49">
        <v>771188.01</v>
      </c>
      <c r="G71" s="4" t="s">
        <v>221</v>
      </c>
      <c r="H71" s="50">
        <f t="shared" si="1"/>
        <v>-80704.989999999991</v>
      </c>
      <c r="I71" s="49">
        <v>0</v>
      </c>
      <c r="J71" s="13" t="s">
        <v>47</v>
      </c>
      <c r="K71" s="50">
        <f t="shared" si="2"/>
        <v>0</v>
      </c>
      <c r="L71" s="49">
        <v>0</v>
      </c>
      <c r="M71" s="13" t="s">
        <v>47</v>
      </c>
      <c r="N71" s="50">
        <f t="shared" si="3"/>
        <v>0</v>
      </c>
      <c r="O71" s="49">
        <v>18424.27</v>
      </c>
      <c r="P71" s="13" t="s">
        <v>47</v>
      </c>
      <c r="Q71" s="50">
        <f t="shared" si="4"/>
        <v>18424.27</v>
      </c>
      <c r="R71" s="49">
        <v>53081922.429999448</v>
      </c>
      <c r="S71" s="4">
        <v>53081910</v>
      </c>
      <c r="T71" s="50">
        <f t="shared" si="5"/>
        <v>12.429999448359013</v>
      </c>
      <c r="U71" s="127">
        <f t="shared" si="6"/>
        <v>1</v>
      </c>
      <c r="W71" s="93" t="s">
        <v>30</v>
      </c>
      <c r="X71" s="68">
        <f t="shared" si="7"/>
        <v>0</v>
      </c>
      <c r="Y71" s="68">
        <f t="shared" si="8"/>
        <v>1</v>
      </c>
      <c r="Z71" s="68">
        <f t="shared" si="9"/>
        <v>0</v>
      </c>
      <c r="AA71" s="68">
        <f t="shared" si="10"/>
        <v>0</v>
      </c>
      <c r="AB71" s="68">
        <f t="shared" si="11"/>
        <v>1</v>
      </c>
      <c r="AC71" s="73">
        <f t="shared" si="12"/>
        <v>0</v>
      </c>
    </row>
    <row r="72" spans="1:29" ht="15.75">
      <c r="A72" s="160"/>
      <c r="B72" s="84" t="s">
        <v>31</v>
      </c>
      <c r="C72" s="49">
        <v>7175809.3899993207</v>
      </c>
      <c r="D72" s="13">
        <v>7175810</v>
      </c>
      <c r="E72" s="50">
        <f t="shared" si="0"/>
        <v>-0.61000067926943302</v>
      </c>
      <c r="F72" s="49">
        <v>207761.6</v>
      </c>
      <c r="G72" s="4" t="s">
        <v>222</v>
      </c>
      <c r="H72" s="50">
        <f t="shared" si="1"/>
        <v>-0.39999999999417923</v>
      </c>
      <c r="I72" s="49">
        <v>0</v>
      </c>
      <c r="J72" s="13" t="s">
        <v>47</v>
      </c>
      <c r="K72" s="50">
        <f t="shared" si="2"/>
        <v>0</v>
      </c>
      <c r="L72" s="49">
        <v>0</v>
      </c>
      <c r="M72" s="13" t="s">
        <v>47</v>
      </c>
      <c r="N72" s="50">
        <f t="shared" si="3"/>
        <v>0</v>
      </c>
      <c r="O72" s="49">
        <v>1433.1799999999996</v>
      </c>
      <c r="P72" s="13" t="s">
        <v>223</v>
      </c>
      <c r="Q72" s="50">
        <f t="shared" si="4"/>
        <v>-120532.82</v>
      </c>
      <c r="R72" s="49">
        <v>6966614.6099993205</v>
      </c>
      <c r="S72" s="4">
        <v>6966620</v>
      </c>
      <c r="T72" s="50">
        <f t="shared" si="5"/>
        <v>-5.3900006795302033</v>
      </c>
      <c r="U72" s="127">
        <f t="shared" si="6"/>
        <v>1</v>
      </c>
      <c r="W72" s="92" t="s">
        <v>31</v>
      </c>
      <c r="X72" s="68">
        <f t="shared" si="7"/>
        <v>0</v>
      </c>
      <c r="Y72" s="68">
        <f t="shared" si="8"/>
        <v>0</v>
      </c>
      <c r="Z72" s="68">
        <f t="shared" si="9"/>
        <v>0</v>
      </c>
      <c r="AA72" s="68">
        <f t="shared" si="10"/>
        <v>0</v>
      </c>
      <c r="AB72" s="68">
        <f t="shared" si="11"/>
        <v>1</v>
      </c>
      <c r="AC72" s="73">
        <f t="shared" si="12"/>
        <v>0</v>
      </c>
    </row>
    <row r="73" spans="1:29" ht="15.75">
      <c r="A73" s="160"/>
      <c r="B73" s="84" t="s">
        <v>32</v>
      </c>
      <c r="C73" s="49">
        <v>132461645.2099978</v>
      </c>
      <c r="D73" s="13"/>
      <c r="E73" s="50">
        <f t="shared" ref="E73:E136" si="13">C73-D73</f>
        <v>132461645.2099978</v>
      </c>
      <c r="F73" s="49">
        <v>1124449.3600000001</v>
      </c>
      <c r="G73" s="4"/>
      <c r="H73" s="50">
        <f t="shared" ref="H73:H136" si="14">F73-G73</f>
        <v>1124449.3600000001</v>
      </c>
      <c r="I73" s="49">
        <v>0</v>
      </c>
      <c r="J73" s="13"/>
      <c r="K73" s="50">
        <f t="shared" ref="K73:K136" si="15">I73-J73</f>
        <v>0</v>
      </c>
      <c r="L73" s="49">
        <v>0</v>
      </c>
      <c r="M73" s="13"/>
      <c r="N73" s="50">
        <f t="shared" ref="N73:N136" si="16">L73-M73</f>
        <v>0</v>
      </c>
      <c r="O73" s="49">
        <v>551585.75000000035</v>
      </c>
      <c r="P73" s="13"/>
      <c r="Q73" s="50">
        <f t="shared" ref="Q73:Q136" si="17">O73-P73</f>
        <v>551585.75000000035</v>
      </c>
      <c r="R73" s="49">
        <v>130785610.0999978</v>
      </c>
      <c r="S73" s="4"/>
      <c r="T73" s="50">
        <f t="shared" ref="T73:T136" si="18">R73-S73</f>
        <v>130785610.0999978</v>
      </c>
      <c r="U73" s="127">
        <f t="shared" si="6"/>
        <v>0</v>
      </c>
      <c r="W73" s="92" t="s">
        <v>32</v>
      </c>
      <c r="X73" s="68">
        <f t="shared" si="7"/>
        <v>0</v>
      </c>
      <c r="Y73" s="68">
        <f t="shared" si="8"/>
        <v>0</v>
      </c>
      <c r="Z73" s="68">
        <f t="shared" si="9"/>
        <v>0</v>
      </c>
      <c r="AA73" s="68">
        <f t="shared" si="10"/>
        <v>0</v>
      </c>
      <c r="AB73" s="68">
        <f t="shared" si="11"/>
        <v>0</v>
      </c>
      <c r="AC73" s="73">
        <f t="shared" si="12"/>
        <v>0</v>
      </c>
    </row>
    <row r="74" spans="1:29" ht="15.75">
      <c r="A74" s="161"/>
      <c r="B74" s="84" t="s">
        <v>33</v>
      </c>
      <c r="C74" s="51">
        <v>191824934.73999846</v>
      </c>
      <c r="D74" s="52"/>
      <c r="E74" s="53">
        <f t="shared" si="13"/>
        <v>191824934.73999846</v>
      </c>
      <c r="F74" s="51">
        <v>1079297.6700000006</v>
      </c>
      <c r="G74" s="57"/>
      <c r="H74" s="53">
        <f t="shared" si="14"/>
        <v>1079297.6700000006</v>
      </c>
      <c r="I74" s="51">
        <v>0</v>
      </c>
      <c r="J74" s="52"/>
      <c r="K74" s="53">
        <f t="shared" si="15"/>
        <v>0</v>
      </c>
      <c r="L74" s="51">
        <v>0</v>
      </c>
      <c r="M74" s="52"/>
      <c r="N74" s="53">
        <f t="shared" si="16"/>
        <v>0</v>
      </c>
      <c r="O74" s="51">
        <v>788866.5</v>
      </c>
      <c r="P74" s="52"/>
      <c r="Q74" s="53">
        <f t="shared" si="17"/>
        <v>788866.5</v>
      </c>
      <c r="R74" s="51">
        <v>189956770.56999847</v>
      </c>
      <c r="S74" s="57"/>
      <c r="T74" s="53">
        <f t="shared" si="18"/>
        <v>189956770.56999847</v>
      </c>
      <c r="U74" s="128">
        <f t="shared" si="6"/>
        <v>0</v>
      </c>
      <c r="W74" s="92" t="s">
        <v>33</v>
      </c>
      <c r="X74" s="72">
        <f t="shared" ref="X74:X137" si="19">+IF(AND(C74&lt;&gt;0,D74&lt;&gt;0,OR(E74&gt;100,E74&lt;-100)),1,0)</f>
        <v>0</v>
      </c>
      <c r="Y74" s="72">
        <f t="shared" ref="Y74:Y137" si="20">+IF(AND(F74&lt;&gt;0,G74&lt;&gt;0,OR(H74&gt;100,H74&lt;-100)),1,0)</f>
        <v>0</v>
      </c>
      <c r="Z74" s="72">
        <f t="shared" ref="Z74:Z137" si="21">+IF(AND(I74&lt;&gt;0,J74&lt;&gt;0,OR(K74&gt;100,K74&lt;-100)),1,0)</f>
        <v>0</v>
      </c>
      <c r="AA74" s="72">
        <f t="shared" ref="AA74:AA137" si="22">+IF(AND(L74&lt;&gt;0,M74&lt;&gt;0,OR(N74&gt;100,N74&lt;-100)),1,0)</f>
        <v>0</v>
      </c>
      <c r="AB74" s="72">
        <f t="shared" ref="AB74:AB137" si="23">+IF(AND(O74&lt;&gt;0,P74&lt;&gt;0,OR(Q74&gt;100,Q74&lt;-100)),1,0)</f>
        <v>0</v>
      </c>
      <c r="AC74" s="76">
        <f t="shared" ref="AC74:AC137" si="24">+IF(AND(R74&lt;&gt;0,S74&lt;&gt;0,OR(T74&gt;100,T74&lt;-100)),1,0)</f>
        <v>0</v>
      </c>
    </row>
    <row r="75" spans="1:29" ht="15.75" customHeight="1">
      <c r="A75" s="159">
        <v>42385</v>
      </c>
      <c r="B75" s="83" t="s">
        <v>28</v>
      </c>
      <c r="C75" s="46"/>
      <c r="D75" s="47"/>
      <c r="E75" s="48">
        <f t="shared" si="13"/>
        <v>0</v>
      </c>
      <c r="F75" s="46"/>
      <c r="G75" s="54"/>
      <c r="H75" s="48">
        <f t="shared" si="14"/>
        <v>0</v>
      </c>
      <c r="I75" s="46"/>
      <c r="J75" s="47"/>
      <c r="K75" s="48">
        <f t="shared" si="15"/>
        <v>0</v>
      </c>
      <c r="L75" s="46"/>
      <c r="M75" s="47"/>
      <c r="N75" s="48">
        <f t="shared" si="16"/>
        <v>0</v>
      </c>
      <c r="O75" s="46"/>
      <c r="P75" s="47"/>
      <c r="Q75" s="48">
        <f t="shared" si="17"/>
        <v>0</v>
      </c>
      <c r="R75" s="46"/>
      <c r="S75" s="54"/>
      <c r="T75" s="48">
        <f t="shared" si="18"/>
        <v>0</v>
      </c>
      <c r="U75" s="126">
        <f t="shared" si="6"/>
        <v>0</v>
      </c>
      <c r="W75" s="45" t="s">
        <v>28</v>
      </c>
      <c r="X75" s="68">
        <f t="shared" si="19"/>
        <v>0</v>
      </c>
      <c r="Y75" s="68">
        <f t="shared" si="20"/>
        <v>0</v>
      </c>
      <c r="Z75" s="68">
        <f t="shared" si="21"/>
        <v>0</v>
      </c>
      <c r="AA75" s="68">
        <f t="shared" si="22"/>
        <v>0</v>
      </c>
      <c r="AB75" s="68">
        <f t="shared" si="23"/>
        <v>0</v>
      </c>
      <c r="AC75" s="73">
        <f t="shared" si="24"/>
        <v>0</v>
      </c>
    </row>
    <row r="76" spans="1:29" ht="15.75">
      <c r="A76" s="160"/>
      <c r="B76" s="84" t="s">
        <v>29</v>
      </c>
      <c r="C76" s="49">
        <v>74600194.429998592</v>
      </c>
      <c r="D76" s="13"/>
      <c r="E76" s="50">
        <f t="shared" si="13"/>
        <v>74600194.429998592</v>
      </c>
      <c r="F76" s="49">
        <v>340859.59999999992</v>
      </c>
      <c r="G76" s="4"/>
      <c r="H76" s="50">
        <f t="shared" si="14"/>
        <v>340859.59999999992</v>
      </c>
      <c r="I76" s="49">
        <v>0</v>
      </c>
      <c r="J76" s="13"/>
      <c r="K76" s="50">
        <f t="shared" si="15"/>
        <v>0</v>
      </c>
      <c r="L76" s="49">
        <v>0</v>
      </c>
      <c r="M76" s="13"/>
      <c r="N76" s="50">
        <f t="shared" si="16"/>
        <v>0</v>
      </c>
      <c r="O76" s="49">
        <v>0</v>
      </c>
      <c r="P76" s="13"/>
      <c r="Q76" s="50">
        <f t="shared" si="17"/>
        <v>0</v>
      </c>
      <c r="R76" s="49">
        <v>74259334.829998598</v>
      </c>
      <c r="S76" s="4"/>
      <c r="T76" s="50">
        <f t="shared" si="18"/>
        <v>74259334.829998598</v>
      </c>
      <c r="U76" s="127">
        <f t="shared" si="6"/>
        <v>0</v>
      </c>
      <c r="W76" s="92" t="s">
        <v>29</v>
      </c>
      <c r="X76" s="68">
        <f t="shared" si="19"/>
        <v>0</v>
      </c>
      <c r="Y76" s="68">
        <f t="shared" si="20"/>
        <v>0</v>
      </c>
      <c r="Z76" s="68">
        <f t="shared" si="21"/>
        <v>0</v>
      </c>
      <c r="AA76" s="68">
        <f t="shared" si="22"/>
        <v>0</v>
      </c>
      <c r="AB76" s="68">
        <f t="shared" si="23"/>
        <v>0</v>
      </c>
      <c r="AC76" s="73">
        <f t="shared" si="24"/>
        <v>0</v>
      </c>
    </row>
    <row r="77" spans="1:29" ht="15.75">
      <c r="A77" s="160"/>
      <c r="B77" s="58" t="s">
        <v>30</v>
      </c>
      <c r="C77" s="49"/>
      <c r="D77" s="13"/>
      <c r="E77" s="50">
        <f t="shared" si="13"/>
        <v>0</v>
      </c>
      <c r="F77" s="49"/>
      <c r="G77" s="4"/>
      <c r="H77" s="50">
        <f t="shared" si="14"/>
        <v>0</v>
      </c>
      <c r="I77" s="49"/>
      <c r="J77" s="13"/>
      <c r="K77" s="50">
        <f t="shared" si="15"/>
        <v>0</v>
      </c>
      <c r="L77" s="49"/>
      <c r="M77" s="13"/>
      <c r="N77" s="50">
        <f t="shared" si="16"/>
        <v>0</v>
      </c>
      <c r="O77" s="49"/>
      <c r="P77" s="13"/>
      <c r="Q77" s="50">
        <f t="shared" si="17"/>
        <v>0</v>
      </c>
      <c r="R77" s="49"/>
      <c r="S77" s="4"/>
      <c r="T77" s="50">
        <f t="shared" si="18"/>
        <v>0</v>
      </c>
      <c r="U77" s="127">
        <f t="shared" si="6"/>
        <v>0</v>
      </c>
      <c r="W77" s="93" t="s">
        <v>30</v>
      </c>
      <c r="X77" s="68">
        <f t="shared" si="19"/>
        <v>0</v>
      </c>
      <c r="Y77" s="68">
        <f t="shared" si="20"/>
        <v>0</v>
      </c>
      <c r="Z77" s="68">
        <f t="shared" si="21"/>
        <v>0</v>
      </c>
      <c r="AA77" s="68">
        <f t="shared" si="22"/>
        <v>0</v>
      </c>
      <c r="AB77" s="68">
        <f t="shared" si="23"/>
        <v>0</v>
      </c>
      <c r="AC77" s="73">
        <f t="shared" si="24"/>
        <v>0</v>
      </c>
    </row>
    <row r="78" spans="1:29" ht="15.75">
      <c r="A78" s="160"/>
      <c r="B78" s="84" t="s">
        <v>31</v>
      </c>
      <c r="C78" s="49"/>
      <c r="D78" s="13"/>
      <c r="E78" s="50">
        <f t="shared" si="13"/>
        <v>0</v>
      </c>
      <c r="F78" s="49"/>
      <c r="G78" s="4"/>
      <c r="H78" s="50">
        <f t="shared" si="14"/>
        <v>0</v>
      </c>
      <c r="I78" s="49"/>
      <c r="J78" s="13"/>
      <c r="K78" s="50">
        <f t="shared" si="15"/>
        <v>0</v>
      </c>
      <c r="L78" s="49"/>
      <c r="M78" s="13"/>
      <c r="N78" s="50">
        <f t="shared" si="16"/>
        <v>0</v>
      </c>
      <c r="O78" s="49"/>
      <c r="P78" s="13"/>
      <c r="Q78" s="50">
        <f t="shared" si="17"/>
        <v>0</v>
      </c>
      <c r="R78" s="49"/>
      <c r="S78" s="4"/>
      <c r="T78" s="50">
        <f t="shared" si="18"/>
        <v>0</v>
      </c>
      <c r="U78" s="127">
        <f t="shared" si="6"/>
        <v>0</v>
      </c>
      <c r="W78" s="92" t="s">
        <v>31</v>
      </c>
      <c r="X78" s="68">
        <f t="shared" si="19"/>
        <v>0</v>
      </c>
      <c r="Y78" s="68">
        <f t="shared" si="20"/>
        <v>0</v>
      </c>
      <c r="Z78" s="68">
        <f t="shared" si="21"/>
        <v>0</v>
      </c>
      <c r="AA78" s="68">
        <f t="shared" si="22"/>
        <v>0</v>
      </c>
      <c r="AB78" s="68">
        <f t="shared" si="23"/>
        <v>0</v>
      </c>
      <c r="AC78" s="73">
        <f t="shared" si="24"/>
        <v>0</v>
      </c>
    </row>
    <row r="79" spans="1:29" ht="15.75">
      <c r="A79" s="160"/>
      <c r="B79" s="84" t="s">
        <v>32</v>
      </c>
      <c r="C79" s="49">
        <v>130785610.0999978</v>
      </c>
      <c r="D79" s="13"/>
      <c r="E79" s="50">
        <f t="shared" si="13"/>
        <v>130785610.0999978</v>
      </c>
      <c r="F79" s="49">
        <v>568113.05000000005</v>
      </c>
      <c r="G79" s="4"/>
      <c r="H79" s="50">
        <f t="shared" si="14"/>
        <v>568113.05000000005</v>
      </c>
      <c r="I79" s="49">
        <v>0</v>
      </c>
      <c r="J79" s="13"/>
      <c r="K79" s="50">
        <f t="shared" si="15"/>
        <v>0</v>
      </c>
      <c r="L79" s="49">
        <v>0</v>
      </c>
      <c r="M79" s="13"/>
      <c r="N79" s="50">
        <f t="shared" si="16"/>
        <v>0</v>
      </c>
      <c r="O79" s="49">
        <v>0</v>
      </c>
      <c r="P79" s="13"/>
      <c r="Q79" s="50">
        <f t="shared" si="17"/>
        <v>0</v>
      </c>
      <c r="R79" s="49">
        <v>130217497.04999781</v>
      </c>
      <c r="S79" s="4"/>
      <c r="T79" s="50">
        <f t="shared" si="18"/>
        <v>130217497.04999781</v>
      </c>
      <c r="U79" s="127">
        <f t="shared" si="6"/>
        <v>0</v>
      </c>
      <c r="W79" s="92" t="s">
        <v>32</v>
      </c>
      <c r="X79" s="68">
        <f t="shared" si="19"/>
        <v>0</v>
      </c>
      <c r="Y79" s="68">
        <f t="shared" si="20"/>
        <v>0</v>
      </c>
      <c r="Z79" s="68">
        <f t="shared" si="21"/>
        <v>0</v>
      </c>
      <c r="AA79" s="68">
        <f t="shared" si="22"/>
        <v>0</v>
      </c>
      <c r="AB79" s="68">
        <f t="shared" si="23"/>
        <v>0</v>
      </c>
      <c r="AC79" s="73">
        <f t="shared" si="24"/>
        <v>0</v>
      </c>
    </row>
    <row r="80" spans="1:29" ht="15.75">
      <c r="A80" s="161"/>
      <c r="B80" s="84" t="s">
        <v>33</v>
      </c>
      <c r="C80" s="51"/>
      <c r="D80" s="52"/>
      <c r="E80" s="53">
        <f t="shared" si="13"/>
        <v>0</v>
      </c>
      <c r="F80" s="51"/>
      <c r="G80" s="57"/>
      <c r="H80" s="53">
        <f t="shared" si="14"/>
        <v>0</v>
      </c>
      <c r="I80" s="51"/>
      <c r="J80" s="52"/>
      <c r="K80" s="53">
        <f t="shared" si="15"/>
        <v>0</v>
      </c>
      <c r="L80" s="51"/>
      <c r="M80" s="52"/>
      <c r="N80" s="53">
        <f t="shared" si="16"/>
        <v>0</v>
      </c>
      <c r="O80" s="51"/>
      <c r="P80" s="52"/>
      <c r="Q80" s="53">
        <f t="shared" si="17"/>
        <v>0</v>
      </c>
      <c r="R80" s="51"/>
      <c r="S80" s="57"/>
      <c r="T80" s="53">
        <f t="shared" si="18"/>
        <v>0</v>
      </c>
      <c r="U80" s="128">
        <f t="shared" si="6"/>
        <v>0</v>
      </c>
      <c r="W80" s="92" t="s">
        <v>33</v>
      </c>
      <c r="X80" s="72">
        <f t="shared" si="19"/>
        <v>0</v>
      </c>
      <c r="Y80" s="72">
        <f t="shared" si="20"/>
        <v>0</v>
      </c>
      <c r="Z80" s="72">
        <f t="shared" si="21"/>
        <v>0</v>
      </c>
      <c r="AA80" s="72">
        <f t="shared" si="22"/>
        <v>0</v>
      </c>
      <c r="AB80" s="72">
        <f t="shared" si="23"/>
        <v>0</v>
      </c>
      <c r="AC80" s="76">
        <f t="shared" si="24"/>
        <v>0</v>
      </c>
    </row>
    <row r="81" spans="1:29" ht="15.75" customHeight="1">
      <c r="A81" s="159">
        <v>42386</v>
      </c>
      <c r="B81" s="83" t="s">
        <v>28</v>
      </c>
      <c r="C81" s="46">
        <v>22885549.259999685</v>
      </c>
      <c r="D81" s="47">
        <v>22885550</v>
      </c>
      <c r="E81" s="48">
        <f t="shared" si="13"/>
        <v>-0.74000031501054764</v>
      </c>
      <c r="F81" s="46">
        <v>3412588.19</v>
      </c>
      <c r="G81" s="47" t="s">
        <v>224</v>
      </c>
      <c r="H81" s="48">
        <f t="shared" si="14"/>
        <v>-1.8100000000558794</v>
      </c>
      <c r="I81" s="46">
        <v>0</v>
      </c>
      <c r="J81" s="47" t="s">
        <v>47</v>
      </c>
      <c r="K81" s="48">
        <f t="shared" si="15"/>
        <v>0</v>
      </c>
      <c r="L81" s="46">
        <v>0</v>
      </c>
      <c r="M81" s="47" t="s">
        <v>47</v>
      </c>
      <c r="N81" s="48">
        <f t="shared" si="16"/>
        <v>0</v>
      </c>
      <c r="O81" s="46">
        <v>1262432.22</v>
      </c>
      <c r="P81" s="47" t="s">
        <v>225</v>
      </c>
      <c r="Q81" s="48">
        <f t="shared" si="17"/>
        <v>-16948067.780000001</v>
      </c>
      <c r="R81" s="46">
        <v>18210528.849999689</v>
      </c>
      <c r="S81" s="47">
        <v>18210530</v>
      </c>
      <c r="T81" s="48">
        <f t="shared" si="18"/>
        <v>-1.150000311434269</v>
      </c>
      <c r="U81" s="126">
        <f t="shared" si="6"/>
        <v>1</v>
      </c>
      <c r="W81" s="45" t="s">
        <v>28</v>
      </c>
      <c r="X81" s="68">
        <f t="shared" si="19"/>
        <v>0</v>
      </c>
      <c r="Y81" s="68">
        <f t="shared" si="20"/>
        <v>0</v>
      </c>
      <c r="Z81" s="68">
        <f t="shared" si="21"/>
        <v>0</v>
      </c>
      <c r="AA81" s="68">
        <f t="shared" si="22"/>
        <v>0</v>
      </c>
      <c r="AB81" s="68">
        <f t="shared" si="23"/>
        <v>1</v>
      </c>
      <c r="AC81" s="73">
        <f t="shared" si="24"/>
        <v>0</v>
      </c>
    </row>
    <row r="82" spans="1:29" ht="15.75">
      <c r="A82" s="160"/>
      <c r="B82" s="84" t="s">
        <v>29</v>
      </c>
      <c r="C82" s="49">
        <v>74259334.829998598</v>
      </c>
      <c r="D82" s="13">
        <v>74259376</v>
      </c>
      <c r="E82" s="50">
        <f t="shared" si="13"/>
        <v>-41.170001402497292</v>
      </c>
      <c r="F82" s="49">
        <v>1135422.5700000005</v>
      </c>
      <c r="G82" s="4" t="s">
        <v>226</v>
      </c>
      <c r="H82" s="50">
        <f t="shared" si="14"/>
        <v>-101547.42999999947</v>
      </c>
      <c r="I82" s="49">
        <v>0</v>
      </c>
      <c r="J82" s="13" t="s">
        <v>47</v>
      </c>
      <c r="K82" s="50">
        <f t="shared" si="15"/>
        <v>0</v>
      </c>
      <c r="L82" s="49">
        <v>0</v>
      </c>
      <c r="M82" s="13" t="s">
        <v>47</v>
      </c>
      <c r="N82" s="50">
        <f t="shared" si="16"/>
        <v>0</v>
      </c>
      <c r="O82" s="49">
        <v>553231.15999999992</v>
      </c>
      <c r="P82" s="13" t="s">
        <v>227</v>
      </c>
      <c r="Q82" s="50">
        <f t="shared" si="17"/>
        <v>0.15999999991618097</v>
      </c>
      <c r="R82" s="49">
        <v>72570681.099998593</v>
      </c>
      <c r="S82" s="13">
        <v>72570700</v>
      </c>
      <c r="T82" s="50">
        <f t="shared" si="18"/>
        <v>-18.900001406669617</v>
      </c>
      <c r="U82" s="127">
        <f t="shared" si="6"/>
        <v>1</v>
      </c>
      <c r="W82" s="92" t="s">
        <v>29</v>
      </c>
      <c r="X82" s="68">
        <f t="shared" si="19"/>
        <v>0</v>
      </c>
      <c r="Y82" s="68">
        <f t="shared" si="20"/>
        <v>1</v>
      </c>
      <c r="Z82" s="68">
        <f t="shared" si="21"/>
        <v>0</v>
      </c>
      <c r="AA82" s="68">
        <f t="shared" si="22"/>
        <v>0</v>
      </c>
      <c r="AB82" s="68">
        <f t="shared" si="23"/>
        <v>0</v>
      </c>
      <c r="AC82" s="73">
        <f t="shared" si="24"/>
        <v>0</v>
      </c>
    </row>
    <row r="83" spans="1:29" ht="15.75">
      <c r="A83" s="160"/>
      <c r="B83" s="58" t="s">
        <v>30</v>
      </c>
      <c r="C83" s="49">
        <v>53081922.429999448</v>
      </c>
      <c r="D83" s="13">
        <v>53081910</v>
      </c>
      <c r="E83" s="50">
        <f t="shared" si="13"/>
        <v>12.429999448359013</v>
      </c>
      <c r="F83" s="49">
        <v>1168979.46</v>
      </c>
      <c r="G83" s="4" t="s">
        <v>228</v>
      </c>
      <c r="H83" s="50">
        <f t="shared" si="14"/>
        <v>-286460.54000000004</v>
      </c>
      <c r="I83" s="49">
        <v>0</v>
      </c>
      <c r="J83" s="13" t="s">
        <v>47</v>
      </c>
      <c r="K83" s="50">
        <f t="shared" si="15"/>
        <v>0</v>
      </c>
      <c r="L83" s="49">
        <v>0</v>
      </c>
      <c r="M83" s="13" t="s">
        <v>47</v>
      </c>
      <c r="N83" s="50">
        <f t="shared" si="16"/>
        <v>0</v>
      </c>
      <c r="O83" s="49">
        <v>22954.43</v>
      </c>
      <c r="P83" s="13" t="s">
        <v>229</v>
      </c>
      <c r="Q83" s="50">
        <f t="shared" si="17"/>
        <v>2.9999999998835847E-2</v>
      </c>
      <c r="R83" s="49">
        <v>51889988.539999448</v>
      </c>
      <c r="S83" s="13">
        <v>51890030</v>
      </c>
      <c r="T83" s="50">
        <f t="shared" si="18"/>
        <v>-41.460000552237034</v>
      </c>
      <c r="U83" s="127">
        <f t="shared" si="6"/>
        <v>1</v>
      </c>
      <c r="W83" s="93" t="s">
        <v>30</v>
      </c>
      <c r="X83" s="68">
        <f t="shared" si="19"/>
        <v>0</v>
      </c>
      <c r="Y83" s="68">
        <f t="shared" si="20"/>
        <v>1</v>
      </c>
      <c r="Z83" s="68">
        <f t="shared" si="21"/>
        <v>0</v>
      </c>
      <c r="AA83" s="68">
        <f t="shared" si="22"/>
        <v>0</v>
      </c>
      <c r="AB83" s="68">
        <f t="shared" si="23"/>
        <v>0</v>
      </c>
      <c r="AC83" s="73">
        <f t="shared" si="24"/>
        <v>0</v>
      </c>
    </row>
    <row r="84" spans="1:29" ht="15.75">
      <c r="A84" s="160"/>
      <c r="B84" s="84" t="s">
        <v>31</v>
      </c>
      <c r="C84" s="49">
        <v>6966614.6099993205</v>
      </c>
      <c r="D84" s="13">
        <v>6966620</v>
      </c>
      <c r="E84" s="50">
        <f t="shared" si="13"/>
        <v>-5.3900006795302033</v>
      </c>
      <c r="F84" s="49">
        <v>416733.34</v>
      </c>
      <c r="G84" s="4" t="s">
        <v>230</v>
      </c>
      <c r="H84" s="50">
        <f t="shared" si="14"/>
        <v>0.34000000002561137</v>
      </c>
      <c r="I84" s="49">
        <v>0</v>
      </c>
      <c r="J84" s="13" t="s">
        <v>47</v>
      </c>
      <c r="K84" s="50">
        <f t="shared" si="15"/>
        <v>0</v>
      </c>
      <c r="L84" s="49">
        <v>0</v>
      </c>
      <c r="M84" s="13" t="s">
        <v>47</v>
      </c>
      <c r="N84" s="50">
        <f t="shared" si="16"/>
        <v>0</v>
      </c>
      <c r="O84" s="49">
        <v>3989.71</v>
      </c>
      <c r="P84" s="13" t="s">
        <v>231</v>
      </c>
      <c r="Q84" s="50">
        <f t="shared" si="17"/>
        <v>-560522.29</v>
      </c>
      <c r="R84" s="49">
        <v>6545891.5599993207</v>
      </c>
      <c r="S84" s="13">
        <v>6545890</v>
      </c>
      <c r="T84" s="50">
        <f t="shared" si="18"/>
        <v>1.5599993206560612</v>
      </c>
      <c r="U84" s="127">
        <f t="shared" si="6"/>
        <v>1</v>
      </c>
      <c r="W84" s="92" t="s">
        <v>31</v>
      </c>
      <c r="X84" s="68">
        <f t="shared" si="19"/>
        <v>0</v>
      </c>
      <c r="Y84" s="68">
        <f t="shared" si="20"/>
        <v>0</v>
      </c>
      <c r="Z84" s="68">
        <f t="shared" si="21"/>
        <v>0</v>
      </c>
      <c r="AA84" s="68">
        <f t="shared" si="22"/>
        <v>0</v>
      </c>
      <c r="AB84" s="68">
        <f t="shared" si="23"/>
        <v>1</v>
      </c>
      <c r="AC84" s="73">
        <f t="shared" si="24"/>
        <v>0</v>
      </c>
    </row>
    <row r="85" spans="1:29" ht="15.75">
      <c r="A85" s="160"/>
      <c r="B85" s="84" t="s">
        <v>32</v>
      </c>
      <c r="C85" s="49">
        <v>130217497.04999781</v>
      </c>
      <c r="D85" s="13"/>
      <c r="E85" s="50">
        <f t="shared" si="13"/>
        <v>130217497.04999781</v>
      </c>
      <c r="F85" s="49">
        <v>1576592.0800000005</v>
      </c>
      <c r="G85" s="4"/>
      <c r="H85" s="50">
        <f t="shared" si="14"/>
        <v>1576592.0800000005</v>
      </c>
      <c r="I85" s="49">
        <v>0</v>
      </c>
      <c r="J85" s="13"/>
      <c r="K85" s="50">
        <f t="shared" si="15"/>
        <v>0</v>
      </c>
      <c r="L85" s="49">
        <v>0</v>
      </c>
      <c r="M85" s="13"/>
      <c r="N85" s="50">
        <f t="shared" si="16"/>
        <v>0</v>
      </c>
      <c r="O85" s="49">
        <v>1175880.0100000005</v>
      </c>
      <c r="P85" s="13"/>
      <c r="Q85" s="50">
        <f t="shared" si="17"/>
        <v>1175880.0100000005</v>
      </c>
      <c r="R85" s="49">
        <v>127465024.9599978</v>
      </c>
      <c r="S85" s="13"/>
      <c r="T85" s="50">
        <f t="shared" si="18"/>
        <v>127465024.9599978</v>
      </c>
      <c r="U85" s="127">
        <f t="shared" si="6"/>
        <v>0</v>
      </c>
      <c r="W85" s="92" t="s">
        <v>32</v>
      </c>
      <c r="X85" s="68">
        <f t="shared" si="19"/>
        <v>0</v>
      </c>
      <c r="Y85" s="68">
        <f t="shared" si="20"/>
        <v>0</v>
      </c>
      <c r="Z85" s="68">
        <f t="shared" si="21"/>
        <v>0</v>
      </c>
      <c r="AA85" s="68">
        <f t="shared" si="22"/>
        <v>0</v>
      </c>
      <c r="AB85" s="68">
        <f t="shared" si="23"/>
        <v>0</v>
      </c>
      <c r="AC85" s="73">
        <f t="shared" si="24"/>
        <v>0</v>
      </c>
    </row>
    <row r="86" spans="1:29" ht="15.75">
      <c r="A86" s="161"/>
      <c r="B86" s="84" t="s">
        <v>33</v>
      </c>
      <c r="C86" s="51">
        <v>189956770.56999847</v>
      </c>
      <c r="D86" s="52"/>
      <c r="E86" s="53">
        <f t="shared" si="13"/>
        <v>189956770.56999847</v>
      </c>
      <c r="F86" s="51">
        <v>2709026.2000000011</v>
      </c>
      <c r="G86" s="57"/>
      <c r="H86" s="53">
        <f t="shared" si="14"/>
        <v>2709026.2000000011</v>
      </c>
      <c r="I86" s="51">
        <v>0</v>
      </c>
      <c r="J86" s="52"/>
      <c r="K86" s="53">
        <f t="shared" si="15"/>
        <v>0</v>
      </c>
      <c r="L86" s="51">
        <v>0</v>
      </c>
      <c r="M86" s="52"/>
      <c r="N86" s="53">
        <f t="shared" si="16"/>
        <v>0</v>
      </c>
      <c r="O86" s="51">
        <v>1224682.5499999996</v>
      </c>
      <c r="P86" s="52"/>
      <c r="Q86" s="53">
        <f t="shared" si="17"/>
        <v>1224682.5499999996</v>
      </c>
      <c r="R86" s="51">
        <v>186023061.81999844</v>
      </c>
      <c r="S86" s="52"/>
      <c r="T86" s="53">
        <f t="shared" si="18"/>
        <v>186023061.81999844</v>
      </c>
      <c r="U86" s="128">
        <f t="shared" ref="U86:U146" si="25">IF(D86=0,0,1)</f>
        <v>0</v>
      </c>
      <c r="W86" s="92" t="s">
        <v>33</v>
      </c>
      <c r="X86" s="68">
        <f t="shared" si="19"/>
        <v>0</v>
      </c>
      <c r="Y86" s="68">
        <f t="shared" si="20"/>
        <v>0</v>
      </c>
      <c r="Z86" s="68">
        <f t="shared" si="21"/>
        <v>0</v>
      </c>
      <c r="AA86" s="68">
        <f t="shared" si="22"/>
        <v>0</v>
      </c>
      <c r="AB86" s="68">
        <f t="shared" si="23"/>
        <v>0</v>
      </c>
      <c r="AC86" s="73">
        <f t="shared" si="24"/>
        <v>0</v>
      </c>
    </row>
    <row r="87" spans="1:29" ht="15.75" customHeight="1">
      <c r="A87" s="159">
        <v>42389</v>
      </c>
      <c r="B87" s="83" t="s">
        <v>28</v>
      </c>
      <c r="C87" s="135"/>
      <c r="D87" s="47"/>
      <c r="E87" s="48">
        <f t="shared" si="13"/>
        <v>0</v>
      </c>
      <c r="F87" s="135"/>
      <c r="G87" s="47"/>
      <c r="H87" s="48">
        <f t="shared" si="14"/>
        <v>0</v>
      </c>
      <c r="I87" s="135"/>
      <c r="J87" s="136" t="s">
        <v>47</v>
      </c>
      <c r="K87" s="48">
        <f t="shared" si="15"/>
        <v>0</v>
      </c>
      <c r="L87" s="135"/>
      <c r="M87" s="136" t="s">
        <v>47</v>
      </c>
      <c r="N87" s="48">
        <f t="shared" si="16"/>
        <v>0</v>
      </c>
      <c r="O87" s="135"/>
      <c r="P87" s="47"/>
      <c r="Q87" s="48">
        <f t="shared" si="17"/>
        <v>0</v>
      </c>
      <c r="R87" s="135"/>
      <c r="S87" s="47"/>
      <c r="T87" s="48">
        <f t="shared" si="18"/>
        <v>0</v>
      </c>
      <c r="U87" s="126">
        <f t="shared" si="25"/>
        <v>0</v>
      </c>
      <c r="W87" s="45" t="s">
        <v>28</v>
      </c>
      <c r="X87" s="64">
        <f t="shared" si="19"/>
        <v>0</v>
      </c>
      <c r="Y87" s="64">
        <f t="shared" si="20"/>
        <v>0</v>
      </c>
      <c r="Z87" s="64">
        <f t="shared" si="21"/>
        <v>0</v>
      </c>
      <c r="AA87" s="64">
        <f t="shared" si="22"/>
        <v>0</v>
      </c>
      <c r="AB87" s="64">
        <f t="shared" si="23"/>
        <v>0</v>
      </c>
      <c r="AC87" s="75">
        <f t="shared" si="24"/>
        <v>0</v>
      </c>
    </row>
    <row r="88" spans="1:29" ht="15.75">
      <c r="A88" s="160"/>
      <c r="B88" s="84" t="s">
        <v>29</v>
      </c>
      <c r="C88" s="49"/>
      <c r="D88" s="13"/>
      <c r="E88" s="50">
        <f t="shared" si="13"/>
        <v>0</v>
      </c>
      <c r="F88" s="49"/>
      <c r="G88" s="13"/>
      <c r="H88" s="50">
        <f t="shared" si="14"/>
        <v>0</v>
      </c>
      <c r="I88" s="49"/>
      <c r="J88" s="13" t="s">
        <v>47</v>
      </c>
      <c r="K88" s="50">
        <f t="shared" si="15"/>
        <v>0</v>
      </c>
      <c r="L88" s="49"/>
      <c r="M88" s="13" t="s">
        <v>47</v>
      </c>
      <c r="N88" s="50">
        <f t="shared" si="16"/>
        <v>0</v>
      </c>
      <c r="O88" s="49"/>
      <c r="P88" s="13"/>
      <c r="Q88" s="50">
        <f t="shared" si="17"/>
        <v>0</v>
      </c>
      <c r="R88" s="49"/>
      <c r="S88" s="13"/>
      <c r="T88" s="50">
        <f t="shared" si="18"/>
        <v>0</v>
      </c>
      <c r="U88" s="127">
        <f t="shared" si="25"/>
        <v>0</v>
      </c>
      <c r="W88" s="92" t="s">
        <v>29</v>
      </c>
      <c r="X88" s="68">
        <f t="shared" si="19"/>
        <v>0</v>
      </c>
      <c r="Y88" s="68">
        <f t="shared" si="20"/>
        <v>0</v>
      </c>
      <c r="Z88" s="68">
        <f t="shared" si="21"/>
        <v>0</v>
      </c>
      <c r="AA88" s="68">
        <f t="shared" si="22"/>
        <v>0</v>
      </c>
      <c r="AB88" s="68">
        <f t="shared" si="23"/>
        <v>0</v>
      </c>
      <c r="AC88" s="73">
        <f t="shared" si="24"/>
        <v>0</v>
      </c>
    </row>
    <row r="89" spans="1:29" ht="15.75">
      <c r="A89" s="160"/>
      <c r="B89" s="58" t="s">
        <v>30</v>
      </c>
      <c r="C89" s="49">
        <v>51889988.539999448</v>
      </c>
      <c r="D89" s="13">
        <v>54082030</v>
      </c>
      <c r="E89" s="50">
        <f t="shared" si="13"/>
        <v>-2192041.4600005522</v>
      </c>
      <c r="F89" s="49">
        <v>2195647.4499999997</v>
      </c>
      <c r="G89" s="13" t="s">
        <v>232</v>
      </c>
      <c r="H89" s="50">
        <f t="shared" si="14"/>
        <v>-808302.55000000028</v>
      </c>
      <c r="I89" s="49">
        <v>0</v>
      </c>
      <c r="J89" s="13"/>
      <c r="K89" s="50">
        <f t="shared" si="15"/>
        <v>0</v>
      </c>
      <c r="L89" s="49">
        <v>0</v>
      </c>
      <c r="M89" s="13"/>
      <c r="N89" s="50">
        <f t="shared" si="16"/>
        <v>0</v>
      </c>
      <c r="O89" s="49">
        <v>62491.56</v>
      </c>
      <c r="P89" s="13" t="s">
        <v>233</v>
      </c>
      <c r="Q89" s="50">
        <f t="shared" si="17"/>
        <v>-4.0000000000873115E-2</v>
      </c>
      <c r="R89" s="49">
        <v>49631849.52999945</v>
      </c>
      <c r="S89" s="13">
        <v>49631880</v>
      </c>
      <c r="T89" s="50">
        <f t="shared" si="18"/>
        <v>-30.470000550150871</v>
      </c>
      <c r="U89" s="127">
        <f t="shared" si="25"/>
        <v>1</v>
      </c>
      <c r="W89" s="93" t="s">
        <v>30</v>
      </c>
      <c r="X89" s="68">
        <f t="shared" si="19"/>
        <v>1</v>
      </c>
      <c r="Y89" s="68">
        <f t="shared" si="20"/>
        <v>1</v>
      </c>
      <c r="Z89" s="68">
        <f t="shared" si="21"/>
        <v>0</v>
      </c>
      <c r="AA89" s="68">
        <f t="shared" si="22"/>
        <v>0</v>
      </c>
      <c r="AB89" s="68">
        <f t="shared" si="23"/>
        <v>0</v>
      </c>
      <c r="AC89" s="73">
        <f t="shared" si="24"/>
        <v>0</v>
      </c>
    </row>
    <row r="90" spans="1:29" ht="15.75">
      <c r="A90" s="160"/>
      <c r="B90" s="84" t="s">
        <v>31</v>
      </c>
      <c r="C90" s="49">
        <v>6545891.5599993207</v>
      </c>
      <c r="D90" s="13">
        <v>6545890</v>
      </c>
      <c r="E90" s="50">
        <f t="shared" si="13"/>
        <v>1.5599993206560612</v>
      </c>
      <c r="F90" s="49">
        <v>875382.36000000045</v>
      </c>
      <c r="G90" s="13" t="s">
        <v>234</v>
      </c>
      <c r="H90" s="50">
        <f t="shared" si="14"/>
        <v>0.36000000045169145</v>
      </c>
      <c r="I90" s="49">
        <v>0</v>
      </c>
      <c r="J90" s="13"/>
      <c r="K90" s="50">
        <f t="shared" si="15"/>
        <v>0</v>
      </c>
      <c r="L90" s="49">
        <v>0</v>
      </c>
      <c r="M90" s="13"/>
      <c r="N90" s="50">
        <f t="shared" si="16"/>
        <v>0</v>
      </c>
      <c r="O90" s="49">
        <v>7821.01</v>
      </c>
      <c r="P90" s="13" t="s">
        <v>235</v>
      </c>
      <c r="Q90" s="50">
        <f t="shared" si="17"/>
        <v>-653295.99</v>
      </c>
      <c r="R90" s="49">
        <v>5662688.1899993196</v>
      </c>
      <c r="S90" s="13">
        <v>5662690</v>
      </c>
      <c r="T90" s="50">
        <f t="shared" si="18"/>
        <v>-1.8100006803870201</v>
      </c>
      <c r="U90" s="127">
        <f t="shared" si="25"/>
        <v>1</v>
      </c>
      <c r="W90" s="92" t="s">
        <v>31</v>
      </c>
      <c r="X90" s="68">
        <f t="shared" si="19"/>
        <v>0</v>
      </c>
      <c r="Y90" s="68">
        <f t="shared" si="20"/>
        <v>0</v>
      </c>
      <c r="Z90" s="68">
        <f t="shared" si="21"/>
        <v>0</v>
      </c>
      <c r="AA90" s="68">
        <f t="shared" si="22"/>
        <v>0</v>
      </c>
      <c r="AB90" s="68">
        <f t="shared" si="23"/>
        <v>1</v>
      </c>
      <c r="AC90" s="73">
        <f t="shared" si="24"/>
        <v>0</v>
      </c>
    </row>
    <row r="91" spans="1:29" ht="15.75">
      <c r="A91" s="160"/>
      <c r="B91" s="84" t="s">
        <v>32</v>
      </c>
      <c r="C91" s="49">
        <v>127465024.9599978</v>
      </c>
      <c r="D91" s="13"/>
      <c r="E91" s="50">
        <f t="shared" si="13"/>
        <v>127465024.9599978</v>
      </c>
      <c r="F91" s="49">
        <v>3915082.5900000022</v>
      </c>
      <c r="G91" s="13"/>
      <c r="H91" s="50">
        <f t="shared" si="14"/>
        <v>3915082.5900000022</v>
      </c>
      <c r="I91" s="49">
        <v>0</v>
      </c>
      <c r="J91" s="13"/>
      <c r="K91" s="50">
        <f t="shared" si="15"/>
        <v>0</v>
      </c>
      <c r="L91" s="49">
        <v>0</v>
      </c>
      <c r="M91" s="13"/>
      <c r="N91" s="50">
        <f t="shared" si="16"/>
        <v>0</v>
      </c>
      <c r="O91" s="49">
        <v>2421388.2299999986</v>
      </c>
      <c r="P91" s="13"/>
      <c r="Q91" s="50">
        <f t="shared" si="17"/>
        <v>2421388.2299999986</v>
      </c>
      <c r="R91" s="49">
        <v>121128554.13999778</v>
      </c>
      <c r="S91" s="13"/>
      <c r="T91" s="50">
        <f t="shared" si="18"/>
        <v>121128554.13999778</v>
      </c>
      <c r="U91" s="127">
        <f t="shared" si="25"/>
        <v>0</v>
      </c>
      <c r="W91" s="92" t="s">
        <v>32</v>
      </c>
      <c r="X91" s="68">
        <f t="shared" si="19"/>
        <v>0</v>
      </c>
      <c r="Y91" s="68">
        <f t="shared" si="20"/>
        <v>0</v>
      </c>
      <c r="Z91" s="68">
        <f t="shared" si="21"/>
        <v>0</v>
      </c>
      <c r="AA91" s="68">
        <f t="shared" si="22"/>
        <v>0</v>
      </c>
      <c r="AB91" s="68">
        <f t="shared" si="23"/>
        <v>0</v>
      </c>
      <c r="AC91" s="73">
        <f t="shared" si="24"/>
        <v>0</v>
      </c>
    </row>
    <row r="92" spans="1:29" ht="15.75">
      <c r="A92" s="161"/>
      <c r="B92" s="84" t="s">
        <v>33</v>
      </c>
      <c r="C92" s="51">
        <v>186023061.81999844</v>
      </c>
      <c r="D92" s="52"/>
      <c r="E92" s="53">
        <f t="shared" si="13"/>
        <v>186023061.81999844</v>
      </c>
      <c r="F92" s="51">
        <v>1762366.1800000009</v>
      </c>
      <c r="G92" s="52"/>
      <c r="H92" s="53">
        <f t="shared" si="14"/>
        <v>1762366.1800000009</v>
      </c>
      <c r="I92" s="51">
        <v>0</v>
      </c>
      <c r="J92" s="52"/>
      <c r="K92" s="53">
        <f t="shared" si="15"/>
        <v>0</v>
      </c>
      <c r="L92" s="51">
        <v>0</v>
      </c>
      <c r="M92" s="52"/>
      <c r="N92" s="53">
        <f t="shared" si="16"/>
        <v>0</v>
      </c>
      <c r="O92" s="51">
        <v>2455741.5900000012</v>
      </c>
      <c r="P92" s="52"/>
      <c r="Q92" s="53">
        <f t="shared" si="17"/>
        <v>2455741.5900000012</v>
      </c>
      <c r="R92" s="51">
        <v>181804954.04999843</v>
      </c>
      <c r="S92" s="52"/>
      <c r="T92" s="53">
        <f t="shared" si="18"/>
        <v>181804954.04999843</v>
      </c>
      <c r="U92" s="128">
        <f t="shared" si="25"/>
        <v>0</v>
      </c>
      <c r="W92" s="92" t="s">
        <v>33</v>
      </c>
      <c r="X92" s="72">
        <f t="shared" si="19"/>
        <v>0</v>
      </c>
      <c r="Y92" s="72">
        <f t="shared" si="20"/>
        <v>0</v>
      </c>
      <c r="Z92" s="72">
        <f t="shared" si="21"/>
        <v>0</v>
      </c>
      <c r="AA92" s="72">
        <f t="shared" si="22"/>
        <v>0</v>
      </c>
      <c r="AB92" s="72">
        <f t="shared" si="23"/>
        <v>0</v>
      </c>
      <c r="AC92" s="76">
        <f t="shared" si="24"/>
        <v>0</v>
      </c>
    </row>
    <row r="93" spans="1:29" ht="15.75" customHeight="1">
      <c r="A93" s="159">
        <v>42390</v>
      </c>
      <c r="B93" s="83" t="s">
        <v>28</v>
      </c>
      <c r="C93" s="46">
        <v>18210528.849999689</v>
      </c>
      <c r="D93" s="136">
        <v>18210530</v>
      </c>
      <c r="E93" s="48">
        <f t="shared" si="13"/>
        <v>-1.150000311434269</v>
      </c>
      <c r="F93" s="46">
        <v>2780129.5200000014</v>
      </c>
      <c r="G93" s="47" t="s">
        <v>236</v>
      </c>
      <c r="H93" s="48">
        <f t="shared" si="14"/>
        <v>-0.47999999858438969</v>
      </c>
      <c r="I93" s="46">
        <v>0</v>
      </c>
      <c r="J93" s="47" t="s">
        <v>720</v>
      </c>
      <c r="K93" s="48">
        <f t="shared" si="15"/>
        <v>-9438680</v>
      </c>
      <c r="L93" s="46">
        <v>0</v>
      </c>
      <c r="M93" s="47" t="s">
        <v>47</v>
      </c>
      <c r="N93" s="48">
        <f t="shared" si="16"/>
        <v>0</v>
      </c>
      <c r="O93" s="46">
        <v>519355.9299999997</v>
      </c>
      <c r="P93" s="136" t="s">
        <v>237</v>
      </c>
      <c r="Q93" s="48">
        <f t="shared" si="17"/>
        <v>-7.0000000298023224E-2</v>
      </c>
      <c r="R93" s="46">
        <v>24349720.609999675</v>
      </c>
      <c r="S93" s="47">
        <v>24349770</v>
      </c>
      <c r="T93" s="48">
        <f t="shared" si="18"/>
        <v>-49.390000324696302</v>
      </c>
      <c r="U93" s="126">
        <f t="shared" si="25"/>
        <v>1</v>
      </c>
      <c r="W93" s="45" t="s">
        <v>28</v>
      </c>
      <c r="X93" s="64">
        <f t="shared" si="19"/>
        <v>0</v>
      </c>
      <c r="Y93" s="64">
        <f t="shared" si="20"/>
        <v>0</v>
      </c>
      <c r="Z93" s="64">
        <f t="shared" si="21"/>
        <v>0</v>
      </c>
      <c r="AA93" s="64">
        <f t="shared" si="22"/>
        <v>0</v>
      </c>
      <c r="AB93" s="64">
        <f t="shared" si="23"/>
        <v>0</v>
      </c>
      <c r="AC93" s="75">
        <f t="shared" si="24"/>
        <v>0</v>
      </c>
    </row>
    <row r="94" spans="1:29" ht="15.75">
      <c r="A94" s="160"/>
      <c r="B94" s="84" t="s">
        <v>29</v>
      </c>
      <c r="C94" s="49">
        <v>72570681.099998593</v>
      </c>
      <c r="D94" s="13">
        <v>72570700</v>
      </c>
      <c r="E94" s="50">
        <f t="shared" si="13"/>
        <v>-18.900001406669617</v>
      </c>
      <c r="F94" s="49">
        <v>3661846.2700000019</v>
      </c>
      <c r="G94" s="13" t="s">
        <v>238</v>
      </c>
      <c r="H94" s="50">
        <f t="shared" si="14"/>
        <v>-424883.72999999812</v>
      </c>
      <c r="I94" s="49">
        <v>0</v>
      </c>
      <c r="J94" s="13" t="s">
        <v>47</v>
      </c>
      <c r="K94" s="50">
        <f t="shared" si="15"/>
        <v>0</v>
      </c>
      <c r="L94" s="49">
        <v>0</v>
      </c>
      <c r="M94" s="13" t="s">
        <v>47</v>
      </c>
      <c r="N94" s="50">
        <f t="shared" si="16"/>
        <v>0</v>
      </c>
      <c r="O94" s="49">
        <v>1268910.6399999999</v>
      </c>
      <c r="P94" s="13" t="s">
        <v>239</v>
      </c>
      <c r="Q94" s="50">
        <f t="shared" si="17"/>
        <v>0.63999999989755452</v>
      </c>
      <c r="R94" s="49">
        <v>75140377.009998545</v>
      </c>
      <c r="S94" s="13">
        <v>75140430</v>
      </c>
      <c r="T94" s="50">
        <f t="shared" si="18"/>
        <v>-52.990001454949379</v>
      </c>
      <c r="U94" s="127">
        <f t="shared" si="25"/>
        <v>1</v>
      </c>
      <c r="W94" s="92" t="s">
        <v>29</v>
      </c>
      <c r="X94" s="68">
        <f t="shared" si="19"/>
        <v>0</v>
      </c>
      <c r="Y94" s="68">
        <f t="shared" si="20"/>
        <v>1</v>
      </c>
      <c r="Z94" s="68">
        <f t="shared" si="21"/>
        <v>0</v>
      </c>
      <c r="AA94" s="68">
        <f t="shared" si="22"/>
        <v>0</v>
      </c>
      <c r="AB94" s="68">
        <f t="shared" si="23"/>
        <v>0</v>
      </c>
      <c r="AC94" s="73">
        <f t="shared" si="24"/>
        <v>0</v>
      </c>
    </row>
    <row r="95" spans="1:29" ht="15.75">
      <c r="A95" s="160"/>
      <c r="B95" s="58" t="s">
        <v>30</v>
      </c>
      <c r="C95" s="49">
        <v>49631849.52999945</v>
      </c>
      <c r="D95" s="13">
        <v>49631880</v>
      </c>
      <c r="E95" s="50">
        <f t="shared" si="13"/>
        <v>-30.470000550150871</v>
      </c>
      <c r="F95" s="49">
        <v>777812.5499999997</v>
      </c>
      <c r="G95" s="13" t="s">
        <v>240</v>
      </c>
      <c r="H95" s="50">
        <f t="shared" si="14"/>
        <v>-2523297.4500000002</v>
      </c>
      <c r="I95" s="49">
        <v>0</v>
      </c>
      <c r="J95" s="13" t="s">
        <v>47</v>
      </c>
      <c r="K95" s="50">
        <f t="shared" si="15"/>
        <v>0</v>
      </c>
      <c r="L95" s="49">
        <v>0</v>
      </c>
      <c r="M95" s="13" t="s">
        <v>47</v>
      </c>
      <c r="N95" s="50">
        <f t="shared" si="16"/>
        <v>0</v>
      </c>
      <c r="O95" s="49">
        <v>6536.5099999999984</v>
      </c>
      <c r="P95" s="13" t="s">
        <v>241</v>
      </c>
      <c r="Q95" s="50">
        <f t="shared" si="17"/>
        <v>0</v>
      </c>
      <c r="R95" s="49">
        <v>48847500.469999455</v>
      </c>
      <c r="S95" s="13">
        <v>48847520</v>
      </c>
      <c r="T95" s="50">
        <f t="shared" si="18"/>
        <v>-19.530000545084476</v>
      </c>
      <c r="U95" s="127">
        <f t="shared" si="25"/>
        <v>1</v>
      </c>
      <c r="W95" s="93" t="s">
        <v>30</v>
      </c>
      <c r="X95" s="68">
        <f t="shared" si="19"/>
        <v>0</v>
      </c>
      <c r="Y95" s="68">
        <f t="shared" si="20"/>
        <v>1</v>
      </c>
      <c r="Z95" s="68">
        <f t="shared" si="21"/>
        <v>0</v>
      </c>
      <c r="AA95" s="68">
        <f t="shared" si="22"/>
        <v>0</v>
      </c>
      <c r="AB95" s="68">
        <f t="shared" si="23"/>
        <v>0</v>
      </c>
      <c r="AC95" s="73">
        <f t="shared" si="24"/>
        <v>0</v>
      </c>
    </row>
    <row r="96" spans="1:29" ht="15.75">
      <c r="A96" s="160"/>
      <c r="B96" s="84" t="s">
        <v>31</v>
      </c>
      <c r="C96" s="49"/>
      <c r="D96" s="13">
        <v>0</v>
      </c>
      <c r="E96" s="50">
        <f t="shared" si="13"/>
        <v>0</v>
      </c>
      <c r="F96" s="49"/>
      <c r="G96" s="13" t="s">
        <v>47</v>
      </c>
      <c r="H96" s="50">
        <f t="shared" si="14"/>
        <v>0</v>
      </c>
      <c r="I96" s="49"/>
      <c r="J96" s="13" t="s">
        <v>47</v>
      </c>
      <c r="K96" s="50">
        <f t="shared" si="15"/>
        <v>0</v>
      </c>
      <c r="L96" s="49"/>
      <c r="M96" s="13" t="s">
        <v>47</v>
      </c>
      <c r="N96" s="50">
        <f t="shared" si="16"/>
        <v>0</v>
      </c>
      <c r="O96" s="49"/>
      <c r="P96" s="13" t="s">
        <v>47</v>
      </c>
      <c r="Q96" s="50">
        <f t="shared" si="17"/>
        <v>0</v>
      </c>
      <c r="R96" s="49"/>
      <c r="S96" s="13">
        <v>0</v>
      </c>
      <c r="T96" s="50">
        <f t="shared" si="18"/>
        <v>0</v>
      </c>
      <c r="U96" s="127">
        <f t="shared" si="25"/>
        <v>0</v>
      </c>
      <c r="W96" s="92" t="s">
        <v>31</v>
      </c>
      <c r="X96" s="68">
        <f t="shared" si="19"/>
        <v>0</v>
      </c>
      <c r="Y96" s="68">
        <f t="shared" si="20"/>
        <v>0</v>
      </c>
      <c r="Z96" s="68">
        <f t="shared" si="21"/>
        <v>0</v>
      </c>
      <c r="AA96" s="68">
        <f t="shared" si="22"/>
        <v>0</v>
      </c>
      <c r="AB96" s="68">
        <f t="shared" si="23"/>
        <v>0</v>
      </c>
      <c r="AC96" s="73">
        <f t="shared" si="24"/>
        <v>0</v>
      </c>
    </row>
    <row r="97" spans="1:16384" ht="15.75">
      <c r="A97" s="160"/>
      <c r="B97" s="84" t="s">
        <v>32</v>
      </c>
      <c r="C97" s="49">
        <v>121128554.13999778</v>
      </c>
      <c r="D97" s="13"/>
      <c r="E97" s="50">
        <f t="shared" si="13"/>
        <v>121128554.13999778</v>
      </c>
      <c r="F97" s="49">
        <v>948704.66999999969</v>
      </c>
      <c r="G97" s="13"/>
      <c r="H97" s="50">
        <f t="shared" si="14"/>
        <v>948704.66999999969</v>
      </c>
      <c r="I97" s="49">
        <v>0</v>
      </c>
      <c r="J97" s="13"/>
      <c r="K97" s="50">
        <f t="shared" si="15"/>
        <v>0</v>
      </c>
      <c r="L97" s="49">
        <v>0</v>
      </c>
      <c r="M97" s="13"/>
      <c r="N97" s="50">
        <f t="shared" si="16"/>
        <v>0</v>
      </c>
      <c r="O97" s="49">
        <v>641436.53999999992</v>
      </c>
      <c r="P97" s="13"/>
      <c r="Q97" s="50">
        <f t="shared" si="17"/>
        <v>641436.53999999992</v>
      </c>
      <c r="R97" s="49">
        <v>119538412.9299978</v>
      </c>
      <c r="S97" s="13"/>
      <c r="T97" s="50">
        <f t="shared" si="18"/>
        <v>119538412.9299978</v>
      </c>
      <c r="U97" s="127">
        <f t="shared" si="25"/>
        <v>0</v>
      </c>
      <c r="W97" s="92" t="s">
        <v>32</v>
      </c>
      <c r="X97" s="68">
        <f t="shared" si="19"/>
        <v>0</v>
      </c>
      <c r="Y97" s="68">
        <f t="shared" si="20"/>
        <v>0</v>
      </c>
      <c r="Z97" s="68">
        <f t="shared" si="21"/>
        <v>0</v>
      </c>
      <c r="AA97" s="68">
        <f t="shared" si="22"/>
        <v>0</v>
      </c>
      <c r="AB97" s="68">
        <f t="shared" si="23"/>
        <v>0</v>
      </c>
      <c r="AC97" s="73">
        <f t="shared" si="24"/>
        <v>0</v>
      </c>
    </row>
    <row r="98" spans="1:16384" ht="15.75">
      <c r="A98" s="161"/>
      <c r="B98" s="84" t="s">
        <v>33</v>
      </c>
      <c r="C98" s="51">
        <v>181804954.04999843</v>
      </c>
      <c r="D98" s="52"/>
      <c r="E98" s="53">
        <f t="shared" si="13"/>
        <v>181804954.04999843</v>
      </c>
      <c r="F98" s="51">
        <v>559242.19999999995</v>
      </c>
      <c r="G98" s="52"/>
      <c r="H98" s="53">
        <f t="shared" si="14"/>
        <v>559242.19999999995</v>
      </c>
      <c r="I98" s="51">
        <v>0</v>
      </c>
      <c r="J98" s="52"/>
      <c r="K98" s="53">
        <f t="shared" si="15"/>
        <v>0</v>
      </c>
      <c r="L98" s="51">
        <v>0</v>
      </c>
      <c r="M98" s="52"/>
      <c r="N98" s="53">
        <f t="shared" si="16"/>
        <v>0</v>
      </c>
      <c r="O98" s="51">
        <v>655728.68000000028</v>
      </c>
      <c r="P98" s="52"/>
      <c r="Q98" s="53">
        <f t="shared" si="17"/>
        <v>655728.68000000028</v>
      </c>
      <c r="R98" s="51">
        <v>180589983.16999844</v>
      </c>
      <c r="S98" s="52"/>
      <c r="T98" s="53">
        <f t="shared" si="18"/>
        <v>180589983.16999844</v>
      </c>
      <c r="U98" s="128">
        <f t="shared" si="25"/>
        <v>0</v>
      </c>
      <c r="W98" s="92" t="s">
        <v>33</v>
      </c>
      <c r="X98" s="72">
        <f t="shared" si="19"/>
        <v>0</v>
      </c>
      <c r="Y98" s="72">
        <f t="shared" si="20"/>
        <v>0</v>
      </c>
      <c r="Z98" s="72">
        <f t="shared" si="21"/>
        <v>0</v>
      </c>
      <c r="AA98" s="72">
        <f t="shared" si="22"/>
        <v>0</v>
      </c>
      <c r="AB98" s="72">
        <f t="shared" si="23"/>
        <v>0</v>
      </c>
      <c r="AC98" s="76">
        <f t="shared" si="24"/>
        <v>0</v>
      </c>
    </row>
    <row r="99" spans="1:16384" ht="15.75" customHeight="1">
      <c r="A99" s="159">
        <v>42392</v>
      </c>
      <c r="B99" s="83" t="s">
        <v>28</v>
      </c>
      <c r="C99" s="46">
        <v>24349720.609999675</v>
      </c>
      <c r="D99" s="47"/>
      <c r="E99" s="48">
        <f t="shared" si="13"/>
        <v>24349720.609999675</v>
      </c>
      <c r="F99" s="46">
        <v>574187.05000000005</v>
      </c>
      <c r="G99" s="47"/>
      <c r="H99" s="48">
        <f t="shared" si="14"/>
        <v>574187.05000000005</v>
      </c>
      <c r="I99" s="46">
        <v>0</v>
      </c>
      <c r="J99" s="47"/>
      <c r="K99" s="48">
        <f t="shared" si="15"/>
        <v>0</v>
      </c>
      <c r="L99" s="46">
        <v>0</v>
      </c>
      <c r="M99" s="47"/>
      <c r="N99" s="48">
        <f t="shared" si="16"/>
        <v>0</v>
      </c>
      <c r="O99" s="46">
        <v>0</v>
      </c>
      <c r="P99" s="47"/>
      <c r="Q99" s="48">
        <f t="shared" si="17"/>
        <v>0</v>
      </c>
      <c r="R99" s="46">
        <v>23775533.559999682</v>
      </c>
      <c r="S99" s="136"/>
      <c r="T99" s="48">
        <f t="shared" si="18"/>
        <v>23775533.559999682</v>
      </c>
      <c r="U99" s="126">
        <f t="shared" si="25"/>
        <v>0</v>
      </c>
      <c r="W99" s="45" t="s">
        <v>28</v>
      </c>
      <c r="X99" s="64">
        <f t="shared" si="19"/>
        <v>0</v>
      </c>
      <c r="Y99" s="64">
        <f t="shared" si="20"/>
        <v>0</v>
      </c>
      <c r="Z99" s="64">
        <f t="shared" si="21"/>
        <v>0</v>
      </c>
      <c r="AA99" s="64">
        <f t="shared" si="22"/>
        <v>0</v>
      </c>
      <c r="AB99" s="64">
        <f t="shared" si="23"/>
        <v>0</v>
      </c>
      <c r="AC99" s="75">
        <f t="shared" si="24"/>
        <v>0</v>
      </c>
    </row>
    <row r="100" spans="1:16384" ht="15.75">
      <c r="A100" s="160"/>
      <c r="B100" s="84" t="s">
        <v>29</v>
      </c>
      <c r="C100" s="49"/>
      <c r="D100" s="13"/>
      <c r="E100" s="50">
        <f t="shared" si="13"/>
        <v>0</v>
      </c>
      <c r="F100" s="49"/>
      <c r="G100" s="13"/>
      <c r="H100" s="50">
        <f t="shared" si="14"/>
        <v>0</v>
      </c>
      <c r="I100" s="49"/>
      <c r="J100" s="13"/>
      <c r="K100" s="50">
        <f t="shared" si="15"/>
        <v>0</v>
      </c>
      <c r="L100" s="49"/>
      <c r="M100" s="13"/>
      <c r="N100" s="50">
        <f t="shared" si="16"/>
        <v>0</v>
      </c>
      <c r="O100" s="49"/>
      <c r="P100" s="13"/>
      <c r="Q100" s="50">
        <f t="shared" si="17"/>
        <v>0</v>
      </c>
      <c r="R100" s="49"/>
      <c r="S100" s="13"/>
      <c r="T100" s="50">
        <f t="shared" si="18"/>
        <v>0</v>
      </c>
      <c r="U100" s="127">
        <f t="shared" si="25"/>
        <v>0</v>
      </c>
      <c r="W100" s="92" t="s">
        <v>29</v>
      </c>
      <c r="X100" s="68">
        <f t="shared" si="19"/>
        <v>0</v>
      </c>
      <c r="Y100" s="68">
        <f t="shared" si="20"/>
        <v>0</v>
      </c>
      <c r="Z100" s="68">
        <f t="shared" si="21"/>
        <v>0</v>
      </c>
      <c r="AA100" s="68">
        <f t="shared" si="22"/>
        <v>0</v>
      </c>
      <c r="AB100" s="68">
        <f t="shared" si="23"/>
        <v>0</v>
      </c>
      <c r="AC100" s="73">
        <f t="shared" si="24"/>
        <v>0</v>
      </c>
    </row>
    <row r="101" spans="1:16384" ht="15.75">
      <c r="A101" s="160"/>
      <c r="B101" s="58" t="s">
        <v>30</v>
      </c>
      <c r="C101" s="49"/>
      <c r="D101" s="13"/>
      <c r="E101" s="50">
        <f t="shared" si="13"/>
        <v>0</v>
      </c>
      <c r="F101" s="49"/>
      <c r="G101" s="13"/>
      <c r="H101" s="50">
        <f t="shared" si="14"/>
        <v>0</v>
      </c>
      <c r="I101" s="49"/>
      <c r="J101" s="13"/>
      <c r="K101" s="50">
        <f t="shared" si="15"/>
        <v>0</v>
      </c>
      <c r="L101" s="49"/>
      <c r="M101" s="13"/>
      <c r="N101" s="50">
        <f t="shared" si="16"/>
        <v>0</v>
      </c>
      <c r="O101" s="49"/>
      <c r="P101" s="13"/>
      <c r="Q101" s="50">
        <f t="shared" si="17"/>
        <v>0</v>
      </c>
      <c r="R101" s="49"/>
      <c r="S101" s="13"/>
      <c r="T101" s="50">
        <f t="shared" si="18"/>
        <v>0</v>
      </c>
      <c r="U101" s="127">
        <f t="shared" si="25"/>
        <v>0</v>
      </c>
      <c r="W101" s="93" t="s">
        <v>30</v>
      </c>
      <c r="X101" s="68">
        <f t="shared" si="19"/>
        <v>0</v>
      </c>
      <c r="Y101" s="68">
        <f t="shared" si="20"/>
        <v>0</v>
      </c>
      <c r="Z101" s="68">
        <f t="shared" si="21"/>
        <v>0</v>
      </c>
      <c r="AA101" s="68">
        <f t="shared" si="22"/>
        <v>0</v>
      </c>
      <c r="AB101" s="68">
        <f t="shared" si="23"/>
        <v>0</v>
      </c>
      <c r="AC101" s="73">
        <f t="shared" si="24"/>
        <v>0</v>
      </c>
    </row>
    <row r="102" spans="1:16384" ht="15.75">
      <c r="A102" s="160"/>
      <c r="B102" s="84" t="s">
        <v>31</v>
      </c>
      <c r="C102" s="49"/>
      <c r="D102" s="13"/>
      <c r="E102" s="50">
        <f t="shared" si="13"/>
        <v>0</v>
      </c>
      <c r="F102" s="49"/>
      <c r="G102" s="13"/>
      <c r="H102" s="50">
        <f t="shared" si="14"/>
        <v>0</v>
      </c>
      <c r="I102" s="49"/>
      <c r="J102" s="13"/>
      <c r="K102" s="50">
        <f t="shared" si="15"/>
        <v>0</v>
      </c>
      <c r="L102" s="49"/>
      <c r="M102" s="13"/>
      <c r="N102" s="50">
        <f t="shared" si="16"/>
        <v>0</v>
      </c>
      <c r="O102" s="49"/>
      <c r="P102" s="13"/>
      <c r="Q102" s="50">
        <f t="shared" si="17"/>
        <v>0</v>
      </c>
      <c r="R102" s="49"/>
      <c r="S102" s="13"/>
      <c r="T102" s="50">
        <f t="shared" si="18"/>
        <v>0</v>
      </c>
      <c r="U102" s="127">
        <f t="shared" si="25"/>
        <v>0</v>
      </c>
      <c r="W102" s="92" t="s">
        <v>31</v>
      </c>
      <c r="X102" s="68">
        <f t="shared" si="19"/>
        <v>0</v>
      </c>
      <c r="Y102" s="68">
        <f t="shared" si="20"/>
        <v>0</v>
      </c>
      <c r="Z102" s="68">
        <f t="shared" si="21"/>
        <v>0</v>
      </c>
      <c r="AA102" s="68">
        <f t="shared" si="22"/>
        <v>0</v>
      </c>
      <c r="AB102" s="68">
        <f t="shared" si="23"/>
        <v>0</v>
      </c>
      <c r="AC102" s="73">
        <f t="shared" si="24"/>
        <v>0</v>
      </c>
    </row>
    <row r="103" spans="1:16384" ht="15.75">
      <c r="A103" s="160"/>
      <c r="B103" s="84" t="s">
        <v>32</v>
      </c>
      <c r="C103" s="49">
        <v>119538412.9299978</v>
      </c>
      <c r="D103" s="13"/>
      <c r="E103" s="50">
        <f t="shared" si="13"/>
        <v>119538412.9299978</v>
      </c>
      <c r="F103" s="49">
        <v>779415.74</v>
      </c>
      <c r="G103" s="13"/>
      <c r="H103" s="50">
        <f t="shared" si="14"/>
        <v>779415.74</v>
      </c>
      <c r="I103" s="49">
        <v>0</v>
      </c>
      <c r="J103" s="13"/>
      <c r="K103" s="50">
        <f t="shared" si="15"/>
        <v>0</v>
      </c>
      <c r="L103" s="49">
        <v>0</v>
      </c>
      <c r="M103" s="13"/>
      <c r="N103" s="50">
        <f t="shared" si="16"/>
        <v>0</v>
      </c>
      <c r="O103" s="49">
        <v>0</v>
      </c>
      <c r="P103" s="13"/>
      <c r="Q103" s="50">
        <f t="shared" si="17"/>
        <v>0</v>
      </c>
      <c r="R103" s="49">
        <v>118758997.18999781</v>
      </c>
      <c r="S103" s="13"/>
      <c r="T103" s="50">
        <f t="shared" si="18"/>
        <v>118758997.18999781</v>
      </c>
      <c r="U103" s="127">
        <f t="shared" si="25"/>
        <v>0</v>
      </c>
      <c r="W103" s="92" t="s">
        <v>32</v>
      </c>
      <c r="X103" s="68">
        <f t="shared" si="19"/>
        <v>0</v>
      </c>
      <c r="Y103" s="68">
        <f t="shared" si="20"/>
        <v>0</v>
      </c>
      <c r="Z103" s="68">
        <f t="shared" si="21"/>
        <v>0</v>
      </c>
      <c r="AA103" s="68">
        <f t="shared" si="22"/>
        <v>0</v>
      </c>
      <c r="AB103" s="68">
        <f t="shared" si="23"/>
        <v>0</v>
      </c>
      <c r="AC103" s="73">
        <f t="shared" si="24"/>
        <v>0</v>
      </c>
    </row>
    <row r="104" spans="1:16384" ht="15.75">
      <c r="A104" s="161"/>
      <c r="B104" s="84" t="s">
        <v>33</v>
      </c>
      <c r="C104" s="51"/>
      <c r="D104" s="52"/>
      <c r="E104" s="53">
        <f t="shared" si="13"/>
        <v>0</v>
      </c>
      <c r="F104" s="51"/>
      <c r="G104" s="52"/>
      <c r="H104" s="53">
        <f t="shared" si="14"/>
        <v>0</v>
      </c>
      <c r="I104" s="51"/>
      <c r="J104" s="52"/>
      <c r="K104" s="53">
        <f t="shared" si="15"/>
        <v>0</v>
      </c>
      <c r="L104" s="51"/>
      <c r="M104" s="52"/>
      <c r="N104" s="53">
        <f t="shared" si="16"/>
        <v>0</v>
      </c>
      <c r="O104" s="51"/>
      <c r="P104" s="52"/>
      <c r="Q104" s="53">
        <f t="shared" si="17"/>
        <v>0</v>
      </c>
      <c r="R104" s="51"/>
      <c r="S104" s="52"/>
      <c r="T104" s="53">
        <f t="shared" si="18"/>
        <v>0</v>
      </c>
      <c r="U104" s="128">
        <f t="shared" si="25"/>
        <v>0</v>
      </c>
      <c r="W104" s="92" t="s">
        <v>33</v>
      </c>
      <c r="X104" s="72">
        <f t="shared" si="19"/>
        <v>0</v>
      </c>
      <c r="Y104" s="72">
        <f t="shared" si="20"/>
        <v>0</v>
      </c>
      <c r="Z104" s="72">
        <f t="shared" si="21"/>
        <v>0</v>
      </c>
      <c r="AA104" s="72">
        <f t="shared" si="22"/>
        <v>0</v>
      </c>
      <c r="AB104" s="72">
        <f t="shared" si="23"/>
        <v>0</v>
      </c>
      <c r="AC104" s="76">
        <f t="shared" si="24"/>
        <v>0</v>
      </c>
    </row>
    <row r="105" spans="1:16384" ht="15.75" customHeight="1">
      <c r="A105" s="159">
        <v>42393</v>
      </c>
      <c r="B105" s="83" t="s">
        <v>28</v>
      </c>
      <c r="C105" s="46">
        <v>23775533.559999682</v>
      </c>
      <c r="D105" s="47">
        <v>23775570</v>
      </c>
      <c r="E105" s="48">
        <f t="shared" si="13"/>
        <v>-36.44000031799078</v>
      </c>
      <c r="F105" s="46">
        <v>1803025.1999999995</v>
      </c>
      <c r="G105" s="47" t="s">
        <v>242</v>
      </c>
      <c r="H105" s="48">
        <f t="shared" si="14"/>
        <v>-4.8000000005122274</v>
      </c>
      <c r="I105" s="46">
        <v>214295.12</v>
      </c>
      <c r="J105" s="47"/>
      <c r="K105" s="48">
        <f t="shared" si="15"/>
        <v>214295.12</v>
      </c>
      <c r="L105" s="46">
        <v>179453.04</v>
      </c>
      <c r="M105" s="47"/>
      <c r="N105" s="48">
        <f t="shared" si="16"/>
        <v>179453.04</v>
      </c>
      <c r="O105" s="46">
        <v>0</v>
      </c>
      <c r="P105" s="47" t="s">
        <v>47</v>
      </c>
      <c r="Q105" s="48">
        <f t="shared" si="17"/>
        <v>0</v>
      </c>
      <c r="R105" s="46">
        <v>30073951.789999653</v>
      </c>
      <c r="S105" s="47">
        <v>30074000</v>
      </c>
      <c r="T105" s="48">
        <f t="shared" si="18"/>
        <v>-48.210000347346067</v>
      </c>
      <c r="U105" s="126">
        <f t="shared" si="25"/>
        <v>1</v>
      </c>
      <c r="W105" s="45" t="s">
        <v>28</v>
      </c>
      <c r="X105" s="64">
        <f t="shared" si="19"/>
        <v>0</v>
      </c>
      <c r="Y105" s="64">
        <f t="shared" si="20"/>
        <v>0</v>
      </c>
      <c r="Z105" s="64">
        <f t="shared" si="21"/>
        <v>0</v>
      </c>
      <c r="AA105" s="64">
        <f t="shared" si="22"/>
        <v>0</v>
      </c>
      <c r="AB105" s="64">
        <f t="shared" si="23"/>
        <v>0</v>
      </c>
      <c r="AC105" s="75">
        <f t="shared" si="24"/>
        <v>0</v>
      </c>
    </row>
    <row r="106" spans="1:16384" ht="15.75">
      <c r="A106" s="160"/>
      <c r="B106" s="84" t="s">
        <v>29</v>
      </c>
      <c r="C106" s="49">
        <v>75140377.009998545</v>
      </c>
      <c r="D106" s="13">
        <v>75140430</v>
      </c>
      <c r="E106" s="50">
        <f t="shared" si="13"/>
        <v>-52.990001454949379</v>
      </c>
      <c r="F106" s="49">
        <v>1804402.6199999994</v>
      </c>
      <c r="G106" s="13" t="s">
        <v>243</v>
      </c>
      <c r="H106" s="50">
        <f t="shared" si="14"/>
        <v>1615719.6199999994</v>
      </c>
      <c r="I106" s="49">
        <v>138156.71999999997</v>
      </c>
      <c r="J106" s="13" t="s">
        <v>721</v>
      </c>
      <c r="K106" s="50">
        <f t="shared" si="15"/>
        <v>-0.28000000002793968</v>
      </c>
      <c r="L106" s="49">
        <v>31083.16</v>
      </c>
      <c r="M106" s="13" t="s">
        <v>722</v>
      </c>
      <c r="N106" s="50">
        <f t="shared" si="16"/>
        <v>-4.0000000000873115E-2</v>
      </c>
      <c r="O106" s="49">
        <v>548393.55000000028</v>
      </c>
      <c r="P106" s="13" t="s">
        <v>244</v>
      </c>
      <c r="Q106" s="50">
        <f t="shared" si="17"/>
        <v>-0.44999999972060323</v>
      </c>
      <c r="R106" s="49">
        <v>72894654.399998546</v>
      </c>
      <c r="S106" s="13">
        <v>72894694</v>
      </c>
      <c r="T106" s="50">
        <f t="shared" si="18"/>
        <v>-39.600001454353333</v>
      </c>
      <c r="U106" s="127">
        <f t="shared" si="25"/>
        <v>1</v>
      </c>
      <c r="W106" s="92" t="s">
        <v>29</v>
      </c>
      <c r="X106" s="68">
        <f t="shared" si="19"/>
        <v>0</v>
      </c>
      <c r="Y106" s="68">
        <f t="shared" si="20"/>
        <v>1</v>
      </c>
      <c r="Z106" s="68">
        <f t="shared" si="21"/>
        <v>0</v>
      </c>
      <c r="AA106" s="68">
        <f t="shared" si="22"/>
        <v>0</v>
      </c>
      <c r="AB106" s="68">
        <f t="shared" si="23"/>
        <v>0</v>
      </c>
      <c r="AC106" s="73">
        <f t="shared" si="24"/>
        <v>0</v>
      </c>
    </row>
    <row r="107" spans="1:16384" ht="15.75">
      <c r="A107" s="160"/>
      <c r="B107" s="58" t="s">
        <v>30</v>
      </c>
      <c r="C107" s="49">
        <v>48847500.469999455</v>
      </c>
      <c r="D107" s="13">
        <v>48847520</v>
      </c>
      <c r="E107" s="50">
        <f t="shared" si="13"/>
        <v>-19.530000545084476</v>
      </c>
      <c r="F107" s="49">
        <v>1810567.06</v>
      </c>
      <c r="G107" s="13" t="s">
        <v>245</v>
      </c>
      <c r="H107" s="50">
        <f t="shared" si="14"/>
        <v>-105232.93999999994</v>
      </c>
      <c r="I107" s="49">
        <v>0</v>
      </c>
      <c r="J107" s="13" t="s">
        <v>47</v>
      </c>
      <c r="K107" s="50">
        <f t="shared" si="15"/>
        <v>0</v>
      </c>
      <c r="L107" s="49">
        <v>0</v>
      </c>
      <c r="M107" s="13" t="s">
        <v>47</v>
      </c>
      <c r="N107" s="50">
        <f t="shared" si="16"/>
        <v>0</v>
      </c>
      <c r="O107" s="49">
        <v>38760.050000000003</v>
      </c>
      <c r="P107" s="13" t="s">
        <v>246</v>
      </c>
      <c r="Q107" s="50">
        <f t="shared" si="17"/>
        <v>-4.9999999995634425E-2</v>
      </c>
      <c r="R107" s="49">
        <v>59925527.789999425</v>
      </c>
      <c r="S107" s="13">
        <v>59925500</v>
      </c>
      <c r="T107" s="50">
        <f t="shared" si="18"/>
        <v>27.789999425411224</v>
      </c>
      <c r="U107" s="127">
        <f t="shared" si="25"/>
        <v>1</v>
      </c>
      <c r="W107" s="93" t="s">
        <v>30</v>
      </c>
      <c r="X107" s="68">
        <f t="shared" si="19"/>
        <v>0</v>
      </c>
      <c r="Y107" s="68">
        <f t="shared" si="20"/>
        <v>1</v>
      </c>
      <c r="Z107" s="68">
        <f t="shared" si="21"/>
        <v>0</v>
      </c>
      <c r="AA107" s="68">
        <f t="shared" si="22"/>
        <v>0</v>
      </c>
      <c r="AB107" s="68">
        <f t="shared" si="23"/>
        <v>0</v>
      </c>
      <c r="AC107" s="73">
        <f t="shared" si="24"/>
        <v>0</v>
      </c>
    </row>
    <row r="108" spans="1:16384" ht="15.75">
      <c r="A108" s="160"/>
      <c r="B108" s="84" t="s">
        <v>31</v>
      </c>
      <c r="C108" s="49">
        <v>5662688.1899993196</v>
      </c>
      <c r="D108" s="13">
        <v>5662690</v>
      </c>
      <c r="E108" s="50">
        <f t="shared" si="13"/>
        <v>-1.8100006803870201</v>
      </c>
      <c r="F108" s="49">
        <v>1543592.8500000008</v>
      </c>
      <c r="G108" s="13" t="s">
        <v>247</v>
      </c>
      <c r="H108" s="50">
        <f t="shared" si="14"/>
        <v>2.8500000007916242</v>
      </c>
      <c r="I108" s="49">
        <v>113977.17</v>
      </c>
      <c r="J108" s="13" t="s">
        <v>723</v>
      </c>
      <c r="K108" s="50">
        <f t="shared" si="15"/>
        <v>0.16999999999825377</v>
      </c>
      <c r="L108" s="49">
        <v>0</v>
      </c>
      <c r="M108" s="13" t="s">
        <v>47</v>
      </c>
      <c r="N108" s="50">
        <f t="shared" si="16"/>
        <v>0</v>
      </c>
      <c r="O108" s="49">
        <v>820.68</v>
      </c>
      <c r="P108" s="13" t="s">
        <v>248</v>
      </c>
      <c r="Q108" s="50">
        <f t="shared" si="17"/>
        <v>-281190.32</v>
      </c>
      <c r="R108" s="49">
        <v>12597367.849999323</v>
      </c>
      <c r="S108" s="13">
        <v>12597370</v>
      </c>
      <c r="T108" s="50">
        <f t="shared" si="18"/>
        <v>-2.1500006765127182</v>
      </c>
      <c r="U108" s="127">
        <f t="shared" si="25"/>
        <v>1</v>
      </c>
      <c r="W108" s="92" t="s">
        <v>31</v>
      </c>
      <c r="X108" s="68">
        <f t="shared" si="19"/>
        <v>0</v>
      </c>
      <c r="Y108" s="68">
        <f t="shared" si="20"/>
        <v>0</v>
      </c>
      <c r="Z108" s="68">
        <f t="shared" si="21"/>
        <v>0</v>
      </c>
      <c r="AA108" s="68">
        <f t="shared" si="22"/>
        <v>0</v>
      </c>
      <c r="AB108" s="68">
        <f t="shared" si="23"/>
        <v>1</v>
      </c>
      <c r="AC108" s="73">
        <f t="shared" si="24"/>
        <v>0</v>
      </c>
    </row>
    <row r="109" spans="1:16384" ht="15.75">
      <c r="A109" s="160"/>
      <c r="B109" s="84" t="s">
        <v>32</v>
      </c>
      <c r="C109" s="49">
        <v>118758997.18999781</v>
      </c>
      <c r="D109" s="13"/>
      <c r="E109" s="50">
        <f t="shared" si="13"/>
        <v>118758997.18999781</v>
      </c>
      <c r="F109" s="49">
        <v>2008681.3100000005</v>
      </c>
      <c r="G109" s="13"/>
      <c r="H109" s="50">
        <f t="shared" si="14"/>
        <v>2008681.3100000005</v>
      </c>
      <c r="I109" s="49">
        <v>898356.61</v>
      </c>
      <c r="J109" s="13"/>
      <c r="K109" s="50">
        <f t="shared" si="15"/>
        <v>898356.61</v>
      </c>
      <c r="L109" s="49">
        <v>136970.98000000001</v>
      </c>
      <c r="M109" s="13"/>
      <c r="N109" s="50">
        <f t="shared" si="16"/>
        <v>136970.98000000001</v>
      </c>
      <c r="O109" s="49">
        <v>667026.48000000033</v>
      </c>
      <c r="P109" s="13"/>
      <c r="Q109" s="50">
        <f t="shared" si="17"/>
        <v>667026.48000000033</v>
      </c>
      <c r="R109" s="49">
        <v>126620500.3699978</v>
      </c>
      <c r="S109" s="13"/>
      <c r="T109" s="50">
        <f t="shared" si="18"/>
        <v>126620500.3699978</v>
      </c>
      <c r="U109" s="127">
        <f t="shared" si="25"/>
        <v>0</v>
      </c>
      <c r="W109" s="92" t="s">
        <v>32</v>
      </c>
      <c r="X109" s="68">
        <f t="shared" si="19"/>
        <v>0</v>
      </c>
      <c r="Y109" s="68">
        <f t="shared" si="20"/>
        <v>0</v>
      </c>
      <c r="Z109" s="68">
        <f t="shared" si="21"/>
        <v>0</v>
      </c>
      <c r="AA109" s="68">
        <f t="shared" si="22"/>
        <v>0</v>
      </c>
      <c r="AB109" s="68">
        <f t="shared" si="23"/>
        <v>0</v>
      </c>
      <c r="AC109" s="73">
        <f t="shared" si="24"/>
        <v>0</v>
      </c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37"/>
      <c r="CA109" s="137"/>
      <c r="CB109" s="137"/>
      <c r="CC109" s="137"/>
      <c r="CD109" s="137"/>
      <c r="CE109" s="137"/>
      <c r="CF109" s="137"/>
      <c r="CG109" s="137"/>
      <c r="CH109" s="137"/>
      <c r="CI109" s="137"/>
      <c r="CJ109" s="137"/>
      <c r="CK109" s="137"/>
      <c r="CL109" s="137"/>
      <c r="CM109" s="137"/>
      <c r="CN109" s="137"/>
      <c r="CO109" s="137"/>
      <c r="CP109" s="137"/>
      <c r="CQ109" s="137"/>
      <c r="CR109" s="137"/>
      <c r="CS109" s="137"/>
      <c r="CT109" s="137"/>
      <c r="CU109" s="137"/>
      <c r="CV109" s="137"/>
      <c r="CW109" s="137"/>
      <c r="CX109" s="137"/>
      <c r="CY109" s="137"/>
      <c r="CZ109" s="137"/>
      <c r="DA109" s="137"/>
      <c r="DB109" s="137"/>
      <c r="DC109" s="137"/>
      <c r="DD109" s="137"/>
      <c r="DE109" s="137"/>
      <c r="DF109" s="137"/>
      <c r="DG109" s="137"/>
      <c r="DH109" s="137"/>
      <c r="DI109" s="137"/>
      <c r="DJ109" s="137"/>
      <c r="DK109" s="137"/>
      <c r="DL109" s="137"/>
      <c r="DM109" s="137"/>
      <c r="DN109" s="137"/>
      <c r="DO109" s="137"/>
      <c r="DP109" s="137"/>
      <c r="DQ109" s="137"/>
      <c r="DR109" s="137"/>
      <c r="DS109" s="137"/>
      <c r="DT109" s="137"/>
      <c r="DU109" s="137"/>
      <c r="DV109" s="137"/>
      <c r="DW109" s="137"/>
      <c r="DX109" s="137"/>
      <c r="DY109" s="137"/>
      <c r="DZ109" s="137"/>
      <c r="EA109" s="137"/>
      <c r="EB109" s="137"/>
      <c r="EC109" s="137"/>
      <c r="ED109" s="137"/>
      <c r="EE109" s="137"/>
      <c r="EF109" s="137"/>
      <c r="EG109" s="137"/>
      <c r="EH109" s="137"/>
      <c r="EI109" s="137"/>
      <c r="EJ109" s="137"/>
      <c r="EK109" s="137"/>
      <c r="EL109" s="137"/>
      <c r="EM109" s="137"/>
      <c r="EN109" s="137"/>
      <c r="EO109" s="137"/>
      <c r="EP109" s="137"/>
      <c r="EQ109" s="137"/>
      <c r="ER109" s="137"/>
      <c r="ES109" s="137"/>
      <c r="ET109" s="137"/>
      <c r="EU109" s="137"/>
      <c r="EV109" s="137"/>
      <c r="EW109" s="137"/>
      <c r="EX109" s="137"/>
      <c r="EY109" s="137"/>
      <c r="EZ109" s="137"/>
      <c r="FA109" s="137"/>
      <c r="FB109" s="137"/>
      <c r="FC109" s="137"/>
      <c r="FD109" s="137"/>
      <c r="FE109" s="137"/>
      <c r="FF109" s="137"/>
      <c r="FG109" s="137"/>
      <c r="FH109" s="137"/>
      <c r="FI109" s="137"/>
      <c r="FJ109" s="137"/>
      <c r="FK109" s="137"/>
      <c r="FL109" s="137"/>
      <c r="FM109" s="137"/>
      <c r="FN109" s="137"/>
      <c r="FO109" s="137"/>
      <c r="FP109" s="137"/>
      <c r="FQ109" s="137"/>
      <c r="FR109" s="137"/>
      <c r="FS109" s="137"/>
      <c r="FT109" s="137"/>
      <c r="FU109" s="137"/>
      <c r="FV109" s="137"/>
      <c r="FW109" s="137"/>
      <c r="FX109" s="137"/>
      <c r="FY109" s="137"/>
      <c r="FZ109" s="137"/>
      <c r="GA109" s="137"/>
      <c r="GB109" s="137"/>
      <c r="GC109" s="137"/>
      <c r="GD109" s="137"/>
      <c r="GE109" s="137"/>
      <c r="GF109" s="137"/>
      <c r="GG109" s="137"/>
      <c r="GH109" s="137"/>
      <c r="GI109" s="137"/>
      <c r="GJ109" s="137"/>
      <c r="GK109" s="137"/>
      <c r="GL109" s="137"/>
      <c r="GM109" s="137"/>
      <c r="GN109" s="137"/>
      <c r="GO109" s="137"/>
      <c r="GP109" s="137"/>
      <c r="GQ109" s="137"/>
      <c r="GR109" s="137"/>
      <c r="GS109" s="137"/>
      <c r="GT109" s="137"/>
      <c r="GU109" s="137"/>
      <c r="GV109" s="137"/>
      <c r="GW109" s="137"/>
      <c r="GX109" s="137"/>
      <c r="GY109" s="137"/>
      <c r="GZ109" s="137"/>
      <c r="HA109" s="137"/>
      <c r="HB109" s="137"/>
      <c r="HC109" s="137"/>
      <c r="HD109" s="137"/>
      <c r="HE109" s="137"/>
      <c r="HF109" s="137"/>
      <c r="HG109" s="137"/>
      <c r="HH109" s="137"/>
      <c r="HI109" s="137"/>
      <c r="HJ109" s="137"/>
      <c r="HK109" s="137"/>
      <c r="HL109" s="137"/>
      <c r="HM109" s="137"/>
      <c r="HN109" s="137"/>
      <c r="HO109" s="137"/>
      <c r="HP109" s="137"/>
      <c r="HQ109" s="137"/>
      <c r="HR109" s="137"/>
      <c r="HS109" s="137"/>
      <c r="HT109" s="137"/>
      <c r="HU109" s="137"/>
      <c r="HV109" s="137"/>
      <c r="HW109" s="137"/>
      <c r="HX109" s="137"/>
      <c r="HY109" s="137"/>
      <c r="HZ109" s="137"/>
      <c r="IA109" s="137"/>
      <c r="IB109" s="137"/>
      <c r="IC109" s="137"/>
      <c r="ID109" s="137"/>
      <c r="IE109" s="137"/>
      <c r="IF109" s="137"/>
      <c r="IG109" s="137"/>
      <c r="IH109" s="137"/>
      <c r="II109" s="137"/>
      <c r="IJ109" s="137"/>
      <c r="IK109" s="137"/>
      <c r="IL109" s="137"/>
      <c r="IM109" s="137"/>
      <c r="IN109" s="137"/>
      <c r="IO109" s="137"/>
      <c r="IP109" s="137"/>
      <c r="IQ109" s="137"/>
      <c r="IR109" s="137"/>
      <c r="IS109" s="137"/>
      <c r="IT109" s="137"/>
      <c r="IU109" s="137"/>
      <c r="IV109" s="137"/>
      <c r="IW109" s="137"/>
      <c r="IX109" s="137"/>
      <c r="IY109" s="137"/>
      <c r="IZ109" s="137"/>
      <c r="JA109" s="137"/>
      <c r="JB109" s="137"/>
      <c r="JC109" s="137"/>
      <c r="JD109" s="137"/>
      <c r="JE109" s="137"/>
      <c r="JF109" s="137"/>
      <c r="JG109" s="137"/>
      <c r="JH109" s="137"/>
      <c r="JI109" s="137"/>
      <c r="JJ109" s="137"/>
      <c r="JK109" s="137"/>
      <c r="JL109" s="137"/>
      <c r="JM109" s="137"/>
      <c r="JN109" s="137"/>
      <c r="JO109" s="137"/>
      <c r="JP109" s="137"/>
      <c r="JQ109" s="137"/>
      <c r="JR109" s="137"/>
      <c r="JS109" s="137"/>
      <c r="JT109" s="137"/>
      <c r="JU109" s="137"/>
      <c r="JV109" s="137"/>
      <c r="JW109" s="137"/>
      <c r="JX109" s="137"/>
      <c r="JY109" s="137"/>
      <c r="JZ109" s="137"/>
      <c r="KA109" s="137"/>
      <c r="KB109" s="137"/>
      <c r="KC109" s="137"/>
      <c r="KD109" s="137"/>
      <c r="KE109" s="137"/>
      <c r="KF109" s="137"/>
      <c r="KG109" s="137"/>
      <c r="KH109" s="137"/>
      <c r="KI109" s="137"/>
      <c r="KJ109" s="137"/>
      <c r="KK109" s="137"/>
      <c r="KL109" s="137"/>
      <c r="KM109" s="137"/>
      <c r="KN109" s="137"/>
      <c r="KO109" s="137"/>
      <c r="KP109" s="137"/>
      <c r="KQ109" s="137"/>
      <c r="KR109" s="137"/>
      <c r="KS109" s="137"/>
      <c r="KT109" s="137"/>
      <c r="KU109" s="137"/>
      <c r="KV109" s="137"/>
      <c r="KW109" s="137"/>
      <c r="KX109" s="137"/>
      <c r="KY109" s="137"/>
      <c r="KZ109" s="137"/>
      <c r="LA109" s="137"/>
      <c r="LB109" s="137"/>
      <c r="LC109" s="137"/>
      <c r="LD109" s="137"/>
      <c r="LE109" s="137"/>
      <c r="LF109" s="137"/>
      <c r="LG109" s="137"/>
      <c r="LH109" s="137"/>
      <c r="LI109" s="137"/>
      <c r="LJ109" s="137"/>
      <c r="LK109" s="137"/>
      <c r="LL109" s="137"/>
      <c r="LM109" s="137"/>
      <c r="LN109" s="137"/>
      <c r="LO109" s="137"/>
      <c r="LP109" s="137"/>
      <c r="LQ109" s="137"/>
      <c r="LR109" s="137"/>
      <c r="LS109" s="137"/>
      <c r="LT109" s="137"/>
      <c r="LU109" s="137"/>
      <c r="LV109" s="137"/>
      <c r="LW109" s="137"/>
      <c r="LX109" s="137"/>
      <c r="LY109" s="137"/>
      <c r="LZ109" s="137"/>
      <c r="MA109" s="137"/>
      <c r="MB109" s="137"/>
      <c r="MC109" s="137"/>
      <c r="MD109" s="137"/>
      <c r="ME109" s="137"/>
      <c r="MF109" s="137"/>
      <c r="MG109" s="137"/>
      <c r="MH109" s="137"/>
      <c r="MI109" s="137"/>
      <c r="MJ109" s="137"/>
      <c r="MK109" s="137"/>
      <c r="ML109" s="137"/>
      <c r="MM109" s="137"/>
      <c r="MN109" s="137"/>
      <c r="MO109" s="137"/>
      <c r="MP109" s="137"/>
      <c r="MQ109" s="137"/>
      <c r="MR109" s="137"/>
      <c r="MS109" s="137"/>
      <c r="MT109" s="137"/>
      <c r="MU109" s="137"/>
      <c r="MV109" s="137"/>
      <c r="MW109" s="137"/>
      <c r="MX109" s="137"/>
      <c r="MY109" s="137"/>
      <c r="MZ109" s="137"/>
      <c r="NA109" s="137"/>
      <c r="NB109" s="137"/>
      <c r="NC109" s="137"/>
      <c r="ND109" s="137"/>
      <c r="NE109" s="137"/>
      <c r="NF109" s="137"/>
      <c r="NG109" s="137"/>
      <c r="NH109" s="137"/>
      <c r="NI109" s="137"/>
      <c r="NJ109" s="137"/>
      <c r="NK109" s="137"/>
      <c r="NL109" s="137"/>
      <c r="NM109" s="137"/>
      <c r="NN109" s="137"/>
      <c r="NO109" s="137"/>
      <c r="NP109" s="137"/>
      <c r="NQ109" s="137"/>
      <c r="NR109" s="137"/>
      <c r="NS109" s="137"/>
      <c r="NT109" s="137"/>
      <c r="NU109" s="137"/>
      <c r="NV109" s="137"/>
      <c r="NW109" s="137"/>
      <c r="NX109" s="137"/>
      <c r="NY109" s="137"/>
      <c r="NZ109" s="137"/>
      <c r="OA109" s="137"/>
      <c r="OB109" s="137"/>
      <c r="OC109" s="137"/>
      <c r="OD109" s="137"/>
      <c r="OE109" s="137"/>
      <c r="OF109" s="137"/>
      <c r="OG109" s="137"/>
      <c r="OH109" s="137"/>
      <c r="OI109" s="137"/>
      <c r="OJ109" s="137"/>
      <c r="OK109" s="137"/>
      <c r="OL109" s="137"/>
      <c r="OM109" s="137"/>
      <c r="ON109" s="137"/>
      <c r="OO109" s="137"/>
      <c r="OP109" s="137"/>
      <c r="OQ109" s="137"/>
      <c r="OR109" s="137"/>
      <c r="OS109" s="137"/>
      <c r="OT109" s="137"/>
      <c r="OU109" s="137"/>
      <c r="OV109" s="137"/>
      <c r="OW109" s="137"/>
      <c r="OX109" s="137"/>
      <c r="OY109" s="137"/>
      <c r="OZ109" s="137"/>
      <c r="PA109" s="137"/>
      <c r="PB109" s="137"/>
      <c r="PC109" s="137"/>
      <c r="PD109" s="137"/>
      <c r="PE109" s="137"/>
      <c r="PF109" s="137"/>
      <c r="PG109" s="137"/>
      <c r="PH109" s="137"/>
      <c r="PI109" s="137"/>
      <c r="PJ109" s="137"/>
      <c r="PK109" s="137"/>
      <c r="PL109" s="137"/>
      <c r="PM109" s="137"/>
      <c r="PN109" s="137"/>
      <c r="PO109" s="137"/>
      <c r="PP109" s="137"/>
      <c r="PQ109" s="137"/>
      <c r="PR109" s="137"/>
      <c r="PS109" s="137"/>
      <c r="PT109" s="137"/>
      <c r="PU109" s="137"/>
      <c r="PV109" s="137"/>
      <c r="PW109" s="137"/>
      <c r="PX109" s="137"/>
      <c r="PY109" s="137"/>
      <c r="PZ109" s="137"/>
      <c r="QA109" s="137"/>
      <c r="QB109" s="137"/>
      <c r="QC109" s="137"/>
      <c r="QD109" s="137"/>
      <c r="QE109" s="137"/>
      <c r="QF109" s="137"/>
      <c r="QG109" s="137"/>
      <c r="QH109" s="137"/>
      <c r="QI109" s="137"/>
      <c r="QJ109" s="137"/>
      <c r="QK109" s="137"/>
      <c r="QL109" s="137"/>
      <c r="QM109" s="137"/>
      <c r="QN109" s="137"/>
      <c r="QO109" s="137"/>
      <c r="QP109" s="137"/>
      <c r="QQ109" s="137"/>
      <c r="QR109" s="137"/>
      <c r="QS109" s="137"/>
      <c r="QT109" s="137"/>
      <c r="QU109" s="137"/>
      <c r="QV109" s="137"/>
      <c r="QW109" s="137"/>
      <c r="QX109" s="137"/>
      <c r="QY109" s="137"/>
      <c r="QZ109" s="137"/>
      <c r="RA109" s="137"/>
      <c r="RB109" s="137"/>
      <c r="RC109" s="137"/>
      <c r="RD109" s="137"/>
      <c r="RE109" s="137"/>
      <c r="RF109" s="137"/>
      <c r="RG109" s="137"/>
      <c r="RH109" s="137"/>
      <c r="RI109" s="137"/>
      <c r="RJ109" s="137"/>
      <c r="RK109" s="137"/>
      <c r="RL109" s="137"/>
      <c r="RM109" s="137"/>
      <c r="RN109" s="137"/>
      <c r="RO109" s="137"/>
      <c r="RP109" s="137"/>
      <c r="RQ109" s="137"/>
      <c r="RR109" s="137"/>
      <c r="RS109" s="137"/>
      <c r="RT109" s="137"/>
      <c r="RU109" s="137"/>
      <c r="RV109" s="137"/>
      <c r="RW109" s="137"/>
      <c r="RX109" s="137"/>
      <c r="RY109" s="137"/>
      <c r="RZ109" s="137"/>
      <c r="SA109" s="137"/>
      <c r="SB109" s="137"/>
      <c r="SC109" s="137"/>
      <c r="SD109" s="137"/>
      <c r="SE109" s="137"/>
      <c r="SF109" s="137"/>
      <c r="SG109" s="137"/>
      <c r="SH109" s="137"/>
      <c r="SI109" s="137"/>
      <c r="SJ109" s="137"/>
      <c r="SK109" s="137"/>
      <c r="SL109" s="137"/>
      <c r="SM109" s="137"/>
      <c r="SN109" s="137"/>
      <c r="SO109" s="137"/>
      <c r="SP109" s="137"/>
      <c r="SQ109" s="137"/>
      <c r="SR109" s="137"/>
      <c r="SS109" s="137"/>
      <c r="ST109" s="137"/>
      <c r="SU109" s="137"/>
      <c r="SV109" s="137"/>
      <c r="SW109" s="137"/>
      <c r="SX109" s="137"/>
      <c r="SY109" s="137"/>
      <c r="SZ109" s="137"/>
      <c r="TA109" s="137"/>
      <c r="TB109" s="137"/>
      <c r="TC109" s="137"/>
      <c r="TD109" s="137"/>
      <c r="TE109" s="137"/>
      <c r="TF109" s="137"/>
      <c r="TG109" s="137"/>
      <c r="TH109" s="137"/>
      <c r="TI109" s="137"/>
      <c r="TJ109" s="137"/>
      <c r="TK109" s="137"/>
      <c r="TL109" s="137"/>
      <c r="TM109" s="137"/>
      <c r="TN109" s="137"/>
      <c r="TO109" s="137"/>
      <c r="TP109" s="137"/>
      <c r="TQ109" s="137"/>
      <c r="TR109" s="137"/>
      <c r="TS109" s="137"/>
      <c r="TT109" s="137"/>
      <c r="TU109" s="137"/>
      <c r="TV109" s="137"/>
      <c r="TW109" s="137"/>
      <c r="TX109" s="137"/>
      <c r="TY109" s="137"/>
      <c r="TZ109" s="137"/>
      <c r="UA109" s="137"/>
      <c r="UB109" s="137"/>
      <c r="UC109" s="137"/>
      <c r="UD109" s="137"/>
      <c r="UE109" s="137"/>
      <c r="UF109" s="137"/>
      <c r="UG109" s="137"/>
      <c r="UH109" s="137"/>
      <c r="UI109" s="137"/>
      <c r="UJ109" s="137"/>
      <c r="UK109" s="137"/>
      <c r="UL109" s="137"/>
      <c r="UM109" s="137"/>
      <c r="UN109" s="137"/>
      <c r="UO109" s="137"/>
      <c r="UP109" s="137"/>
      <c r="UQ109" s="137"/>
      <c r="UR109" s="137"/>
      <c r="US109" s="137"/>
      <c r="UT109" s="137"/>
      <c r="UU109" s="137"/>
      <c r="UV109" s="137"/>
      <c r="UW109" s="137"/>
      <c r="UX109" s="137"/>
      <c r="UY109" s="137"/>
      <c r="UZ109" s="137"/>
      <c r="VA109" s="137"/>
      <c r="VB109" s="137"/>
      <c r="VC109" s="137"/>
      <c r="VD109" s="137"/>
      <c r="VE109" s="137"/>
      <c r="VF109" s="137"/>
      <c r="VG109" s="137"/>
      <c r="VH109" s="137"/>
      <c r="VI109" s="137"/>
      <c r="VJ109" s="137"/>
      <c r="VK109" s="137"/>
      <c r="VL109" s="137"/>
      <c r="VM109" s="137"/>
      <c r="VN109" s="137"/>
      <c r="VO109" s="137"/>
      <c r="VP109" s="137"/>
      <c r="VQ109" s="137"/>
      <c r="VR109" s="137"/>
      <c r="VS109" s="137"/>
      <c r="VT109" s="137"/>
      <c r="VU109" s="137"/>
      <c r="VV109" s="137"/>
      <c r="VW109" s="137"/>
      <c r="VX109" s="137"/>
      <c r="VY109" s="137"/>
      <c r="VZ109" s="137"/>
      <c r="WA109" s="137"/>
      <c r="WB109" s="137"/>
      <c r="WC109" s="137"/>
      <c r="WD109" s="137"/>
      <c r="WE109" s="137"/>
      <c r="WF109" s="137"/>
      <c r="WG109" s="137"/>
      <c r="WH109" s="137"/>
      <c r="WI109" s="137"/>
      <c r="WJ109" s="137"/>
      <c r="WK109" s="137"/>
      <c r="WL109" s="137"/>
      <c r="WM109" s="137"/>
      <c r="WN109" s="137"/>
      <c r="WO109" s="137"/>
      <c r="WP109" s="137"/>
      <c r="WQ109" s="137"/>
      <c r="WR109" s="137"/>
      <c r="WS109" s="137"/>
      <c r="WT109" s="137"/>
      <c r="WU109" s="137"/>
      <c r="WV109" s="137"/>
      <c r="WW109" s="137"/>
      <c r="WX109" s="137"/>
      <c r="WY109" s="137"/>
      <c r="WZ109" s="137"/>
      <c r="XA109" s="137"/>
      <c r="XB109" s="137"/>
      <c r="XC109" s="137"/>
      <c r="XD109" s="137"/>
      <c r="XE109" s="137"/>
      <c r="XF109" s="137"/>
      <c r="XG109" s="137"/>
      <c r="XH109" s="137"/>
      <c r="XI109" s="137"/>
      <c r="XJ109" s="137"/>
      <c r="XK109" s="137"/>
      <c r="XL109" s="137"/>
      <c r="XM109" s="137"/>
      <c r="XN109" s="137"/>
      <c r="XO109" s="137"/>
      <c r="XP109" s="137"/>
      <c r="XQ109" s="137"/>
      <c r="XR109" s="137"/>
      <c r="XS109" s="137"/>
      <c r="XT109" s="137"/>
      <c r="XU109" s="137"/>
      <c r="XV109" s="137"/>
      <c r="XW109" s="137"/>
      <c r="XX109" s="137"/>
      <c r="XY109" s="137"/>
      <c r="XZ109" s="137"/>
      <c r="YA109" s="137"/>
      <c r="YB109" s="137"/>
      <c r="YC109" s="137"/>
      <c r="YD109" s="137"/>
      <c r="YE109" s="137"/>
      <c r="YF109" s="137"/>
      <c r="YG109" s="137"/>
      <c r="YH109" s="137"/>
      <c r="YI109" s="137"/>
      <c r="YJ109" s="137"/>
      <c r="YK109" s="137"/>
      <c r="YL109" s="137"/>
      <c r="YM109" s="137"/>
      <c r="YN109" s="137"/>
      <c r="YO109" s="137"/>
      <c r="YP109" s="137"/>
      <c r="YQ109" s="137"/>
      <c r="YR109" s="137"/>
      <c r="YS109" s="137"/>
      <c r="YT109" s="137"/>
      <c r="YU109" s="137"/>
      <c r="YV109" s="137"/>
      <c r="YW109" s="137"/>
      <c r="YX109" s="137"/>
      <c r="YY109" s="137"/>
      <c r="YZ109" s="137"/>
      <c r="ZA109" s="137"/>
      <c r="ZB109" s="137"/>
      <c r="ZC109" s="137"/>
      <c r="ZD109" s="137"/>
      <c r="ZE109" s="137"/>
      <c r="ZF109" s="137"/>
      <c r="ZG109" s="137"/>
      <c r="ZH109" s="137"/>
      <c r="ZI109" s="137"/>
      <c r="ZJ109" s="137"/>
      <c r="ZK109" s="137"/>
      <c r="ZL109" s="137"/>
      <c r="ZM109" s="137"/>
      <c r="ZN109" s="137"/>
      <c r="ZO109" s="137"/>
      <c r="ZP109" s="137"/>
      <c r="ZQ109" s="137"/>
      <c r="ZR109" s="137"/>
      <c r="ZS109" s="137"/>
      <c r="ZT109" s="137"/>
      <c r="ZU109" s="137"/>
      <c r="ZV109" s="137"/>
      <c r="ZW109" s="137"/>
      <c r="ZX109" s="137"/>
      <c r="ZY109" s="137"/>
      <c r="ZZ109" s="137"/>
      <c r="AAA109" s="137"/>
      <c r="AAB109" s="137"/>
      <c r="AAC109" s="137"/>
      <c r="AAD109" s="137"/>
      <c r="AAE109" s="137"/>
      <c r="AAF109" s="137"/>
      <c r="AAG109" s="137"/>
      <c r="AAH109" s="137"/>
      <c r="AAI109" s="137"/>
      <c r="AAJ109" s="137"/>
      <c r="AAK109" s="137"/>
      <c r="AAL109" s="137"/>
      <c r="AAM109" s="137"/>
      <c r="AAN109" s="137"/>
      <c r="AAO109" s="137"/>
      <c r="AAP109" s="137"/>
      <c r="AAQ109" s="137"/>
      <c r="AAR109" s="137"/>
      <c r="AAS109" s="137"/>
      <c r="AAT109" s="137"/>
      <c r="AAU109" s="137"/>
      <c r="AAV109" s="137"/>
      <c r="AAW109" s="137"/>
      <c r="AAX109" s="137"/>
      <c r="AAY109" s="137"/>
      <c r="AAZ109" s="137"/>
      <c r="ABA109" s="137"/>
      <c r="ABB109" s="137"/>
      <c r="ABC109" s="137"/>
      <c r="ABD109" s="137"/>
      <c r="ABE109" s="137"/>
      <c r="ABF109" s="137"/>
      <c r="ABG109" s="137"/>
      <c r="ABH109" s="137"/>
      <c r="ABI109" s="137"/>
      <c r="ABJ109" s="137"/>
      <c r="ABK109" s="137"/>
      <c r="ABL109" s="137"/>
      <c r="ABM109" s="137"/>
      <c r="ABN109" s="137"/>
      <c r="ABO109" s="137"/>
      <c r="ABP109" s="137"/>
      <c r="ABQ109" s="137"/>
      <c r="ABR109" s="137"/>
      <c r="ABS109" s="137"/>
      <c r="ABT109" s="137"/>
      <c r="ABU109" s="137"/>
      <c r="ABV109" s="137"/>
      <c r="ABW109" s="137"/>
      <c r="ABX109" s="137"/>
      <c r="ABY109" s="137"/>
      <c r="ABZ109" s="137"/>
      <c r="ACA109" s="137"/>
      <c r="ACB109" s="137"/>
      <c r="ACC109" s="137"/>
      <c r="ACD109" s="137"/>
      <c r="ACE109" s="137"/>
      <c r="ACF109" s="137"/>
      <c r="ACG109" s="137"/>
      <c r="ACH109" s="137"/>
      <c r="ACI109" s="137"/>
      <c r="ACJ109" s="137"/>
      <c r="ACK109" s="137"/>
      <c r="ACL109" s="137"/>
      <c r="ACM109" s="137"/>
      <c r="ACN109" s="137"/>
      <c r="ACO109" s="137"/>
      <c r="ACP109" s="137"/>
      <c r="ACQ109" s="137"/>
      <c r="ACR109" s="137"/>
      <c r="ACS109" s="137"/>
      <c r="ACT109" s="137"/>
      <c r="ACU109" s="137"/>
      <c r="ACV109" s="137"/>
      <c r="ACW109" s="137"/>
      <c r="ACX109" s="137"/>
      <c r="ACY109" s="137"/>
      <c r="ACZ109" s="137"/>
      <c r="ADA109" s="137"/>
      <c r="ADB109" s="137"/>
      <c r="ADC109" s="137"/>
      <c r="ADD109" s="137"/>
      <c r="ADE109" s="137"/>
      <c r="ADF109" s="137"/>
      <c r="ADG109" s="137"/>
      <c r="ADH109" s="137"/>
      <c r="ADI109" s="137"/>
      <c r="ADJ109" s="137"/>
      <c r="ADK109" s="137"/>
      <c r="ADL109" s="137"/>
      <c r="ADM109" s="137"/>
      <c r="ADN109" s="137"/>
      <c r="ADO109" s="137"/>
      <c r="ADP109" s="137"/>
      <c r="ADQ109" s="137"/>
      <c r="ADR109" s="137"/>
      <c r="ADS109" s="137"/>
      <c r="ADT109" s="137"/>
      <c r="ADU109" s="137"/>
      <c r="ADV109" s="137"/>
      <c r="ADW109" s="137"/>
      <c r="ADX109" s="137"/>
      <c r="ADY109" s="137"/>
      <c r="ADZ109" s="137"/>
      <c r="AEA109" s="137"/>
      <c r="AEB109" s="137"/>
      <c r="AEC109" s="137"/>
      <c r="AED109" s="137"/>
      <c r="AEE109" s="137"/>
      <c r="AEF109" s="137"/>
      <c r="AEG109" s="137"/>
      <c r="AEH109" s="137"/>
      <c r="AEI109" s="137"/>
      <c r="AEJ109" s="137"/>
      <c r="AEK109" s="137"/>
      <c r="AEL109" s="137"/>
      <c r="AEM109" s="137"/>
      <c r="AEN109" s="137"/>
      <c r="AEO109" s="137"/>
      <c r="AEP109" s="137"/>
      <c r="AEQ109" s="137"/>
      <c r="AER109" s="137"/>
      <c r="AES109" s="137"/>
      <c r="AET109" s="137"/>
      <c r="AEU109" s="137"/>
      <c r="AEV109" s="137"/>
      <c r="AEW109" s="137"/>
      <c r="AEX109" s="137"/>
      <c r="AEY109" s="137"/>
      <c r="AEZ109" s="137"/>
      <c r="AFA109" s="137"/>
      <c r="AFB109" s="137"/>
      <c r="AFC109" s="137"/>
      <c r="AFD109" s="137"/>
      <c r="AFE109" s="137"/>
      <c r="AFF109" s="137"/>
      <c r="AFG109" s="137"/>
      <c r="AFH109" s="137"/>
      <c r="AFI109" s="137"/>
      <c r="AFJ109" s="137"/>
      <c r="AFK109" s="137"/>
      <c r="AFL109" s="137"/>
      <c r="AFM109" s="137"/>
      <c r="AFN109" s="137"/>
      <c r="AFO109" s="137"/>
      <c r="AFP109" s="137"/>
      <c r="AFQ109" s="137"/>
      <c r="AFR109" s="137"/>
      <c r="AFS109" s="137"/>
      <c r="AFT109" s="137"/>
      <c r="AFU109" s="137"/>
      <c r="AFV109" s="137"/>
      <c r="AFW109" s="137"/>
      <c r="AFX109" s="137"/>
      <c r="AFY109" s="137"/>
      <c r="AFZ109" s="137"/>
      <c r="AGA109" s="137"/>
      <c r="AGB109" s="137"/>
      <c r="AGC109" s="137"/>
      <c r="AGD109" s="137"/>
      <c r="AGE109" s="137"/>
      <c r="AGF109" s="137"/>
      <c r="AGG109" s="137"/>
      <c r="AGH109" s="137"/>
      <c r="AGI109" s="137"/>
      <c r="AGJ109" s="137"/>
      <c r="AGK109" s="137"/>
      <c r="AGL109" s="137"/>
      <c r="AGM109" s="137"/>
      <c r="AGN109" s="137"/>
      <c r="AGO109" s="137"/>
      <c r="AGP109" s="137"/>
      <c r="AGQ109" s="137"/>
      <c r="AGR109" s="137"/>
      <c r="AGS109" s="137"/>
      <c r="AGT109" s="137"/>
      <c r="AGU109" s="137"/>
      <c r="AGV109" s="137"/>
      <c r="AGW109" s="137"/>
      <c r="AGX109" s="137"/>
      <c r="AGY109" s="137"/>
      <c r="AGZ109" s="137"/>
      <c r="AHA109" s="137"/>
      <c r="AHB109" s="137"/>
      <c r="AHC109" s="137"/>
      <c r="AHD109" s="137"/>
      <c r="AHE109" s="137"/>
      <c r="AHF109" s="137"/>
      <c r="AHG109" s="137"/>
      <c r="AHH109" s="137"/>
      <c r="AHI109" s="137"/>
      <c r="AHJ109" s="137"/>
      <c r="AHK109" s="137"/>
      <c r="AHL109" s="137"/>
      <c r="AHM109" s="137"/>
      <c r="AHN109" s="137"/>
      <c r="AHO109" s="137"/>
      <c r="AHP109" s="137"/>
      <c r="AHQ109" s="137"/>
      <c r="AHR109" s="137"/>
      <c r="AHS109" s="137"/>
      <c r="AHT109" s="137"/>
      <c r="AHU109" s="137"/>
      <c r="AHV109" s="137"/>
      <c r="AHW109" s="137"/>
      <c r="AHX109" s="137"/>
      <c r="AHY109" s="137"/>
      <c r="AHZ109" s="137"/>
      <c r="AIA109" s="137"/>
      <c r="AIB109" s="137"/>
      <c r="AIC109" s="137"/>
      <c r="AID109" s="137"/>
      <c r="AIE109" s="137"/>
      <c r="AIF109" s="137"/>
      <c r="AIG109" s="137"/>
      <c r="AIH109" s="137"/>
      <c r="AII109" s="137"/>
      <c r="AIJ109" s="137"/>
      <c r="AIK109" s="137"/>
      <c r="AIL109" s="137"/>
      <c r="AIM109" s="137"/>
      <c r="AIN109" s="137"/>
      <c r="AIO109" s="137"/>
      <c r="AIP109" s="137"/>
      <c r="AIQ109" s="137"/>
      <c r="AIR109" s="137"/>
      <c r="AIS109" s="137"/>
      <c r="AIT109" s="137"/>
      <c r="AIU109" s="137"/>
      <c r="AIV109" s="137"/>
      <c r="AIW109" s="137"/>
      <c r="AIX109" s="137"/>
      <c r="AIY109" s="137"/>
      <c r="AIZ109" s="137"/>
      <c r="AJA109" s="137"/>
      <c r="AJB109" s="137"/>
      <c r="AJC109" s="137"/>
      <c r="AJD109" s="137"/>
      <c r="AJE109" s="137"/>
      <c r="AJF109" s="137"/>
      <c r="AJG109" s="137"/>
      <c r="AJH109" s="137"/>
      <c r="AJI109" s="137"/>
      <c r="AJJ109" s="137"/>
      <c r="AJK109" s="137"/>
      <c r="AJL109" s="137"/>
      <c r="AJM109" s="137"/>
      <c r="AJN109" s="137"/>
      <c r="AJO109" s="137"/>
      <c r="AJP109" s="137"/>
      <c r="AJQ109" s="137"/>
      <c r="AJR109" s="137"/>
      <c r="AJS109" s="137"/>
      <c r="AJT109" s="137"/>
      <c r="AJU109" s="137"/>
      <c r="AJV109" s="137"/>
      <c r="AJW109" s="137"/>
      <c r="AJX109" s="137"/>
      <c r="AJY109" s="137"/>
      <c r="AJZ109" s="137"/>
      <c r="AKA109" s="137"/>
      <c r="AKB109" s="137"/>
      <c r="AKC109" s="137"/>
      <c r="AKD109" s="137"/>
      <c r="AKE109" s="137"/>
      <c r="AKF109" s="137"/>
      <c r="AKG109" s="137"/>
      <c r="AKH109" s="137"/>
      <c r="AKI109" s="137"/>
      <c r="AKJ109" s="137"/>
      <c r="AKK109" s="137"/>
      <c r="AKL109" s="137"/>
      <c r="AKM109" s="137"/>
      <c r="AKN109" s="137"/>
      <c r="AKO109" s="137"/>
      <c r="AKP109" s="137"/>
      <c r="AKQ109" s="137"/>
      <c r="AKR109" s="137"/>
      <c r="AKS109" s="137"/>
      <c r="AKT109" s="137"/>
      <c r="AKU109" s="137"/>
      <c r="AKV109" s="137"/>
      <c r="AKW109" s="137"/>
      <c r="AKX109" s="137"/>
      <c r="AKY109" s="137"/>
      <c r="AKZ109" s="137"/>
      <c r="ALA109" s="137"/>
      <c r="ALB109" s="137"/>
      <c r="ALC109" s="137"/>
      <c r="ALD109" s="137"/>
      <c r="ALE109" s="137"/>
      <c r="ALF109" s="137"/>
      <c r="ALG109" s="137"/>
      <c r="ALH109" s="137"/>
      <c r="ALI109" s="137"/>
      <c r="ALJ109" s="137"/>
      <c r="ALK109" s="137"/>
      <c r="ALL109" s="137"/>
      <c r="ALM109" s="137"/>
      <c r="ALN109" s="137"/>
      <c r="ALO109" s="137"/>
      <c r="ALP109" s="137"/>
      <c r="ALQ109" s="137"/>
      <c r="ALR109" s="137"/>
      <c r="ALS109" s="137"/>
      <c r="ALT109" s="137"/>
      <c r="ALU109" s="137"/>
      <c r="ALV109" s="137"/>
      <c r="ALW109" s="137"/>
      <c r="ALX109" s="137"/>
      <c r="ALY109" s="137"/>
      <c r="ALZ109" s="137"/>
      <c r="AMA109" s="137"/>
      <c r="AMB109" s="137"/>
      <c r="AMC109" s="137"/>
      <c r="AMD109" s="137"/>
      <c r="AME109" s="137"/>
      <c r="AMF109" s="137"/>
      <c r="AMG109" s="137"/>
      <c r="AMH109" s="137"/>
      <c r="AMI109" s="137"/>
      <c r="AMJ109" s="137"/>
      <c r="AMK109" s="137"/>
      <c r="AML109" s="137"/>
      <c r="AMM109" s="137"/>
      <c r="AMN109" s="137"/>
      <c r="AMO109" s="137"/>
      <c r="AMP109" s="137"/>
      <c r="AMQ109" s="137"/>
      <c r="AMR109" s="137"/>
      <c r="AMS109" s="137"/>
      <c r="AMT109" s="137"/>
      <c r="AMU109" s="137"/>
      <c r="AMV109" s="137"/>
      <c r="AMW109" s="137"/>
      <c r="AMX109" s="137"/>
      <c r="AMY109" s="137"/>
      <c r="AMZ109" s="137"/>
      <c r="ANA109" s="137"/>
      <c r="ANB109" s="137"/>
      <c r="ANC109" s="137"/>
      <c r="AND109" s="137"/>
      <c r="ANE109" s="137"/>
      <c r="ANF109" s="137"/>
      <c r="ANG109" s="137"/>
      <c r="ANH109" s="137"/>
      <c r="ANI109" s="137"/>
      <c r="ANJ109" s="137"/>
      <c r="ANK109" s="137"/>
      <c r="ANL109" s="137"/>
      <c r="ANM109" s="137"/>
      <c r="ANN109" s="137"/>
      <c r="ANO109" s="137"/>
      <c r="ANP109" s="137"/>
      <c r="ANQ109" s="137"/>
      <c r="ANR109" s="137"/>
      <c r="ANS109" s="137"/>
      <c r="ANT109" s="137"/>
      <c r="ANU109" s="137"/>
      <c r="ANV109" s="137"/>
      <c r="ANW109" s="137"/>
      <c r="ANX109" s="137"/>
      <c r="ANY109" s="137"/>
      <c r="ANZ109" s="137"/>
      <c r="AOA109" s="137"/>
      <c r="AOB109" s="137"/>
      <c r="AOC109" s="137"/>
      <c r="AOD109" s="137"/>
      <c r="AOE109" s="137"/>
      <c r="AOF109" s="137"/>
      <c r="AOG109" s="137"/>
      <c r="AOH109" s="137"/>
      <c r="AOI109" s="137"/>
      <c r="AOJ109" s="137"/>
      <c r="AOK109" s="137"/>
      <c r="AOL109" s="137"/>
      <c r="AOM109" s="137"/>
      <c r="AON109" s="137"/>
      <c r="AOO109" s="137"/>
      <c r="AOP109" s="137"/>
      <c r="AOQ109" s="137"/>
      <c r="AOR109" s="137"/>
      <c r="AOS109" s="137"/>
      <c r="AOT109" s="137"/>
      <c r="AOU109" s="137"/>
      <c r="AOV109" s="137"/>
      <c r="AOW109" s="137"/>
      <c r="AOX109" s="137"/>
      <c r="AOY109" s="137"/>
      <c r="AOZ109" s="137"/>
      <c r="APA109" s="137"/>
      <c r="APB109" s="137"/>
      <c r="APC109" s="137"/>
      <c r="APD109" s="137"/>
      <c r="APE109" s="137"/>
      <c r="APF109" s="137"/>
      <c r="APG109" s="137"/>
      <c r="APH109" s="137"/>
      <c r="API109" s="137"/>
      <c r="APJ109" s="137"/>
      <c r="APK109" s="137"/>
      <c r="APL109" s="137"/>
      <c r="APM109" s="137"/>
      <c r="APN109" s="137"/>
      <c r="APO109" s="137"/>
      <c r="APP109" s="137"/>
      <c r="APQ109" s="137"/>
      <c r="APR109" s="137"/>
      <c r="APS109" s="137"/>
      <c r="APT109" s="137"/>
      <c r="APU109" s="137"/>
      <c r="APV109" s="137"/>
      <c r="APW109" s="137"/>
      <c r="APX109" s="137"/>
      <c r="APY109" s="137"/>
      <c r="APZ109" s="137"/>
      <c r="AQA109" s="137"/>
      <c r="AQB109" s="137"/>
      <c r="AQC109" s="137"/>
      <c r="AQD109" s="137"/>
      <c r="AQE109" s="137"/>
      <c r="AQF109" s="137"/>
      <c r="AQG109" s="137"/>
      <c r="AQH109" s="137"/>
      <c r="AQI109" s="137"/>
      <c r="AQJ109" s="137"/>
      <c r="AQK109" s="137"/>
      <c r="AQL109" s="137"/>
      <c r="AQM109" s="137"/>
      <c r="AQN109" s="137"/>
      <c r="AQO109" s="137"/>
      <c r="AQP109" s="137"/>
      <c r="AQQ109" s="137"/>
      <c r="AQR109" s="137"/>
      <c r="AQS109" s="137"/>
      <c r="AQT109" s="137"/>
      <c r="AQU109" s="137"/>
      <c r="AQV109" s="137"/>
      <c r="AQW109" s="137"/>
      <c r="AQX109" s="137"/>
      <c r="AQY109" s="137"/>
      <c r="AQZ109" s="137"/>
      <c r="ARA109" s="137"/>
      <c r="ARB109" s="137"/>
      <c r="ARC109" s="137"/>
      <c r="ARD109" s="137"/>
      <c r="ARE109" s="137"/>
      <c r="ARF109" s="137"/>
      <c r="ARG109" s="137"/>
      <c r="ARH109" s="137"/>
      <c r="ARI109" s="137"/>
      <c r="ARJ109" s="137"/>
      <c r="ARK109" s="137"/>
      <c r="ARL109" s="137"/>
      <c r="ARM109" s="137"/>
      <c r="ARN109" s="137"/>
      <c r="ARO109" s="137"/>
      <c r="ARP109" s="137"/>
      <c r="ARQ109" s="137"/>
      <c r="ARR109" s="137"/>
      <c r="ARS109" s="137"/>
      <c r="ART109" s="137"/>
      <c r="ARU109" s="137"/>
      <c r="ARV109" s="137"/>
      <c r="ARW109" s="137"/>
      <c r="ARX109" s="137"/>
      <c r="ARY109" s="137"/>
      <c r="ARZ109" s="137"/>
      <c r="ASA109" s="137"/>
      <c r="ASB109" s="137"/>
      <c r="ASC109" s="137"/>
      <c r="ASD109" s="137"/>
      <c r="ASE109" s="137"/>
      <c r="ASF109" s="137"/>
      <c r="ASG109" s="137"/>
      <c r="ASH109" s="137"/>
      <c r="ASI109" s="137"/>
      <c r="ASJ109" s="137"/>
      <c r="ASK109" s="137"/>
      <c r="ASL109" s="137"/>
      <c r="ASM109" s="137"/>
      <c r="ASN109" s="137"/>
      <c r="ASO109" s="137"/>
      <c r="ASP109" s="137"/>
      <c r="ASQ109" s="137"/>
      <c r="ASR109" s="137"/>
      <c r="ASS109" s="137"/>
      <c r="AST109" s="137"/>
      <c r="ASU109" s="137"/>
      <c r="ASV109" s="137"/>
      <c r="ASW109" s="137"/>
      <c r="ASX109" s="137"/>
      <c r="ASY109" s="137"/>
      <c r="ASZ109" s="137"/>
      <c r="ATA109" s="137"/>
      <c r="ATB109" s="137"/>
      <c r="ATC109" s="137"/>
      <c r="ATD109" s="137"/>
      <c r="ATE109" s="137"/>
      <c r="ATF109" s="137"/>
      <c r="ATG109" s="137"/>
      <c r="ATH109" s="137"/>
      <c r="ATI109" s="137"/>
      <c r="ATJ109" s="137"/>
      <c r="ATK109" s="137"/>
      <c r="ATL109" s="137"/>
      <c r="ATM109" s="137"/>
      <c r="ATN109" s="137"/>
      <c r="ATO109" s="137"/>
      <c r="ATP109" s="137"/>
      <c r="ATQ109" s="137"/>
      <c r="ATR109" s="137"/>
      <c r="ATS109" s="137"/>
      <c r="ATT109" s="137"/>
      <c r="ATU109" s="137"/>
      <c r="ATV109" s="137"/>
      <c r="ATW109" s="137"/>
      <c r="ATX109" s="137"/>
      <c r="ATY109" s="137"/>
      <c r="ATZ109" s="137"/>
      <c r="AUA109" s="137"/>
      <c r="AUB109" s="137"/>
      <c r="AUC109" s="137"/>
      <c r="AUD109" s="137"/>
      <c r="AUE109" s="137"/>
      <c r="AUF109" s="137"/>
      <c r="AUG109" s="137"/>
      <c r="AUH109" s="137"/>
      <c r="AUI109" s="137"/>
      <c r="AUJ109" s="137"/>
      <c r="AUK109" s="137"/>
      <c r="AUL109" s="137"/>
      <c r="AUM109" s="137"/>
      <c r="AUN109" s="137"/>
      <c r="AUO109" s="137"/>
      <c r="AUP109" s="137"/>
      <c r="AUQ109" s="137"/>
      <c r="AUR109" s="137"/>
      <c r="AUS109" s="137"/>
      <c r="AUT109" s="137"/>
      <c r="AUU109" s="137"/>
      <c r="AUV109" s="137"/>
      <c r="AUW109" s="137"/>
      <c r="AUX109" s="137"/>
      <c r="AUY109" s="137"/>
      <c r="AUZ109" s="137"/>
      <c r="AVA109" s="137"/>
      <c r="AVB109" s="137"/>
      <c r="AVC109" s="137"/>
      <c r="AVD109" s="137"/>
      <c r="AVE109" s="137"/>
      <c r="AVF109" s="137"/>
      <c r="AVG109" s="137"/>
      <c r="AVH109" s="137"/>
      <c r="AVI109" s="137"/>
      <c r="AVJ109" s="137"/>
      <c r="AVK109" s="137"/>
      <c r="AVL109" s="137"/>
      <c r="AVM109" s="137"/>
      <c r="AVN109" s="137"/>
      <c r="AVO109" s="137"/>
      <c r="AVP109" s="137"/>
      <c r="AVQ109" s="137"/>
      <c r="AVR109" s="137"/>
      <c r="AVS109" s="137"/>
      <c r="AVT109" s="137"/>
      <c r="AVU109" s="137"/>
      <c r="AVV109" s="137"/>
      <c r="AVW109" s="137"/>
      <c r="AVX109" s="137"/>
      <c r="AVY109" s="137"/>
      <c r="AVZ109" s="137"/>
      <c r="AWA109" s="137"/>
      <c r="AWB109" s="137"/>
      <c r="AWC109" s="137"/>
      <c r="AWD109" s="137"/>
      <c r="AWE109" s="137"/>
      <c r="AWF109" s="137"/>
      <c r="AWG109" s="137"/>
      <c r="AWH109" s="137"/>
      <c r="AWI109" s="137"/>
      <c r="AWJ109" s="137"/>
      <c r="AWK109" s="137"/>
      <c r="AWL109" s="137"/>
      <c r="AWM109" s="137"/>
      <c r="AWN109" s="137"/>
      <c r="AWO109" s="137"/>
      <c r="AWP109" s="137"/>
      <c r="AWQ109" s="137"/>
      <c r="AWR109" s="137"/>
      <c r="AWS109" s="137"/>
      <c r="AWT109" s="137"/>
      <c r="AWU109" s="137"/>
      <c r="AWV109" s="137"/>
      <c r="AWW109" s="137"/>
      <c r="AWX109" s="137"/>
      <c r="AWY109" s="137"/>
      <c r="AWZ109" s="137"/>
      <c r="AXA109" s="137"/>
      <c r="AXB109" s="137"/>
      <c r="AXC109" s="137"/>
      <c r="AXD109" s="137"/>
      <c r="AXE109" s="137"/>
      <c r="AXF109" s="137"/>
      <c r="AXG109" s="137"/>
      <c r="AXH109" s="137"/>
      <c r="AXI109" s="137"/>
      <c r="AXJ109" s="137"/>
      <c r="AXK109" s="137"/>
      <c r="AXL109" s="137"/>
      <c r="AXM109" s="137"/>
      <c r="AXN109" s="137"/>
      <c r="AXO109" s="137"/>
      <c r="AXP109" s="137"/>
      <c r="AXQ109" s="137"/>
      <c r="AXR109" s="137"/>
      <c r="AXS109" s="137"/>
      <c r="AXT109" s="137"/>
      <c r="AXU109" s="137"/>
      <c r="AXV109" s="137"/>
      <c r="AXW109" s="137"/>
      <c r="AXX109" s="137"/>
      <c r="AXY109" s="137"/>
      <c r="AXZ109" s="137"/>
      <c r="AYA109" s="137"/>
      <c r="AYB109" s="137"/>
      <c r="AYC109" s="137"/>
      <c r="AYD109" s="137"/>
      <c r="AYE109" s="137"/>
      <c r="AYF109" s="137"/>
      <c r="AYG109" s="137"/>
      <c r="AYH109" s="137"/>
      <c r="AYI109" s="137"/>
      <c r="AYJ109" s="137"/>
      <c r="AYK109" s="137"/>
      <c r="AYL109" s="137"/>
      <c r="AYM109" s="137"/>
      <c r="AYN109" s="137"/>
      <c r="AYO109" s="137"/>
      <c r="AYP109" s="137"/>
      <c r="AYQ109" s="137"/>
      <c r="AYR109" s="137"/>
      <c r="AYS109" s="137"/>
      <c r="AYT109" s="137"/>
      <c r="AYU109" s="137"/>
      <c r="AYV109" s="137"/>
      <c r="AYW109" s="137"/>
      <c r="AYX109" s="137"/>
      <c r="AYY109" s="137"/>
      <c r="AYZ109" s="137"/>
      <c r="AZA109" s="137"/>
      <c r="AZB109" s="137"/>
      <c r="AZC109" s="137"/>
      <c r="AZD109" s="137"/>
      <c r="AZE109" s="137"/>
      <c r="AZF109" s="137"/>
      <c r="AZG109" s="137"/>
      <c r="AZH109" s="137"/>
      <c r="AZI109" s="137"/>
      <c r="AZJ109" s="137"/>
      <c r="AZK109" s="137"/>
      <c r="AZL109" s="137"/>
      <c r="AZM109" s="137"/>
      <c r="AZN109" s="137"/>
      <c r="AZO109" s="137"/>
      <c r="AZP109" s="137"/>
      <c r="AZQ109" s="137"/>
      <c r="AZR109" s="137"/>
      <c r="AZS109" s="137"/>
      <c r="AZT109" s="137"/>
      <c r="AZU109" s="137"/>
      <c r="AZV109" s="137"/>
      <c r="AZW109" s="137"/>
      <c r="AZX109" s="137"/>
      <c r="AZY109" s="137"/>
      <c r="AZZ109" s="137"/>
      <c r="BAA109" s="137"/>
      <c r="BAB109" s="137"/>
      <c r="BAC109" s="137"/>
      <c r="BAD109" s="137"/>
      <c r="BAE109" s="137"/>
      <c r="BAF109" s="137"/>
      <c r="BAG109" s="137"/>
      <c r="BAH109" s="137"/>
      <c r="BAI109" s="137"/>
      <c r="BAJ109" s="137"/>
      <c r="BAK109" s="137"/>
      <c r="BAL109" s="137"/>
      <c r="BAM109" s="137"/>
      <c r="BAN109" s="137"/>
      <c r="BAO109" s="137"/>
      <c r="BAP109" s="137"/>
      <c r="BAQ109" s="137"/>
      <c r="BAR109" s="137"/>
      <c r="BAS109" s="137"/>
      <c r="BAT109" s="137"/>
      <c r="BAU109" s="137"/>
      <c r="BAV109" s="137"/>
      <c r="BAW109" s="137"/>
      <c r="BAX109" s="137"/>
      <c r="BAY109" s="137"/>
      <c r="BAZ109" s="137"/>
      <c r="BBA109" s="137"/>
      <c r="BBB109" s="137"/>
      <c r="BBC109" s="137"/>
      <c r="BBD109" s="137"/>
      <c r="BBE109" s="137"/>
      <c r="BBF109" s="137"/>
      <c r="BBG109" s="137"/>
      <c r="BBH109" s="137"/>
      <c r="BBI109" s="137"/>
      <c r="BBJ109" s="137"/>
      <c r="BBK109" s="137"/>
      <c r="BBL109" s="137"/>
      <c r="BBM109" s="137"/>
      <c r="BBN109" s="137"/>
      <c r="BBO109" s="137"/>
      <c r="BBP109" s="137"/>
      <c r="BBQ109" s="137"/>
      <c r="BBR109" s="137"/>
      <c r="BBS109" s="137"/>
      <c r="BBT109" s="137"/>
      <c r="BBU109" s="137"/>
      <c r="BBV109" s="137"/>
      <c r="BBW109" s="137"/>
      <c r="BBX109" s="137"/>
      <c r="BBY109" s="137"/>
      <c r="BBZ109" s="137"/>
      <c r="BCA109" s="137"/>
      <c r="BCB109" s="137"/>
      <c r="BCC109" s="137"/>
      <c r="BCD109" s="137"/>
      <c r="BCE109" s="137"/>
      <c r="BCF109" s="137"/>
      <c r="BCG109" s="137"/>
      <c r="BCH109" s="137"/>
      <c r="BCI109" s="137"/>
      <c r="BCJ109" s="137"/>
      <c r="BCK109" s="137"/>
      <c r="BCL109" s="137"/>
      <c r="BCM109" s="137"/>
      <c r="BCN109" s="137"/>
      <c r="BCO109" s="137"/>
      <c r="BCP109" s="137"/>
      <c r="BCQ109" s="137"/>
      <c r="BCR109" s="137"/>
      <c r="BCS109" s="137"/>
      <c r="BCT109" s="137"/>
      <c r="BCU109" s="137"/>
      <c r="BCV109" s="137"/>
      <c r="BCW109" s="137"/>
      <c r="BCX109" s="137"/>
      <c r="BCY109" s="137"/>
      <c r="BCZ109" s="137"/>
      <c r="BDA109" s="137"/>
      <c r="BDB109" s="137"/>
      <c r="BDC109" s="137"/>
      <c r="BDD109" s="137"/>
      <c r="BDE109" s="137"/>
      <c r="BDF109" s="137"/>
      <c r="BDG109" s="137"/>
      <c r="BDH109" s="137"/>
      <c r="BDI109" s="137"/>
      <c r="BDJ109" s="137"/>
      <c r="BDK109" s="137"/>
      <c r="BDL109" s="137"/>
      <c r="BDM109" s="137"/>
      <c r="BDN109" s="137"/>
      <c r="BDO109" s="137"/>
      <c r="BDP109" s="137"/>
      <c r="BDQ109" s="137"/>
      <c r="BDR109" s="137"/>
      <c r="BDS109" s="137"/>
      <c r="BDT109" s="137"/>
      <c r="BDU109" s="137"/>
      <c r="BDV109" s="137"/>
      <c r="BDW109" s="137"/>
      <c r="BDX109" s="137"/>
      <c r="BDY109" s="137"/>
      <c r="BDZ109" s="137"/>
      <c r="BEA109" s="137"/>
      <c r="BEB109" s="137"/>
      <c r="BEC109" s="137"/>
      <c r="BED109" s="137"/>
      <c r="BEE109" s="137"/>
      <c r="BEF109" s="137"/>
      <c r="BEG109" s="137"/>
      <c r="BEH109" s="137"/>
      <c r="BEI109" s="137"/>
      <c r="BEJ109" s="137"/>
      <c r="BEK109" s="137"/>
      <c r="BEL109" s="137"/>
      <c r="BEM109" s="137"/>
      <c r="BEN109" s="137"/>
      <c r="BEO109" s="137"/>
      <c r="BEP109" s="137"/>
      <c r="BEQ109" s="137"/>
      <c r="BER109" s="137"/>
      <c r="BES109" s="137"/>
      <c r="BET109" s="137"/>
      <c r="BEU109" s="137"/>
      <c r="BEV109" s="137"/>
      <c r="BEW109" s="137"/>
      <c r="BEX109" s="137"/>
      <c r="BEY109" s="137"/>
      <c r="BEZ109" s="137"/>
      <c r="BFA109" s="137"/>
      <c r="BFB109" s="137"/>
      <c r="BFC109" s="137"/>
      <c r="BFD109" s="137"/>
      <c r="BFE109" s="137"/>
      <c r="BFF109" s="137"/>
      <c r="BFG109" s="137"/>
      <c r="BFH109" s="137"/>
      <c r="BFI109" s="137"/>
      <c r="BFJ109" s="137"/>
      <c r="BFK109" s="137"/>
      <c r="BFL109" s="137"/>
      <c r="BFM109" s="137"/>
      <c r="BFN109" s="137"/>
      <c r="BFO109" s="137"/>
      <c r="BFP109" s="137"/>
      <c r="BFQ109" s="137"/>
      <c r="BFR109" s="137"/>
      <c r="BFS109" s="137"/>
      <c r="BFT109" s="137"/>
      <c r="BFU109" s="137"/>
      <c r="BFV109" s="137"/>
      <c r="BFW109" s="137"/>
      <c r="BFX109" s="137"/>
      <c r="BFY109" s="137"/>
      <c r="BFZ109" s="137"/>
      <c r="BGA109" s="137"/>
      <c r="BGB109" s="137"/>
      <c r="BGC109" s="137"/>
      <c r="BGD109" s="137"/>
      <c r="BGE109" s="137"/>
      <c r="BGF109" s="137"/>
      <c r="BGG109" s="137"/>
      <c r="BGH109" s="137"/>
      <c r="BGI109" s="137"/>
      <c r="BGJ109" s="137"/>
      <c r="BGK109" s="137"/>
      <c r="BGL109" s="137"/>
      <c r="BGM109" s="137"/>
      <c r="BGN109" s="137"/>
      <c r="BGO109" s="137"/>
      <c r="BGP109" s="137"/>
      <c r="BGQ109" s="137"/>
      <c r="BGR109" s="137"/>
      <c r="BGS109" s="137"/>
      <c r="BGT109" s="137"/>
      <c r="BGU109" s="137"/>
      <c r="BGV109" s="137"/>
      <c r="BGW109" s="137"/>
      <c r="BGX109" s="137"/>
      <c r="BGY109" s="137"/>
      <c r="BGZ109" s="137"/>
      <c r="BHA109" s="137"/>
      <c r="BHB109" s="137"/>
      <c r="BHC109" s="137"/>
      <c r="BHD109" s="137"/>
      <c r="BHE109" s="137"/>
      <c r="BHF109" s="137"/>
      <c r="BHG109" s="137"/>
      <c r="BHH109" s="137"/>
      <c r="BHI109" s="137"/>
      <c r="BHJ109" s="137"/>
      <c r="BHK109" s="137"/>
      <c r="BHL109" s="137"/>
      <c r="BHM109" s="137"/>
      <c r="BHN109" s="137"/>
      <c r="BHO109" s="137"/>
      <c r="BHP109" s="137"/>
      <c r="BHQ109" s="137"/>
      <c r="BHR109" s="137"/>
      <c r="BHS109" s="137"/>
      <c r="BHT109" s="137"/>
      <c r="BHU109" s="137"/>
      <c r="BHV109" s="137"/>
      <c r="BHW109" s="137"/>
      <c r="BHX109" s="137"/>
      <c r="BHY109" s="137"/>
      <c r="BHZ109" s="137"/>
      <c r="BIA109" s="137"/>
      <c r="BIB109" s="137"/>
      <c r="BIC109" s="137"/>
      <c r="BID109" s="137"/>
      <c r="BIE109" s="137"/>
      <c r="BIF109" s="137"/>
      <c r="BIG109" s="137"/>
      <c r="BIH109" s="137"/>
      <c r="BII109" s="137"/>
      <c r="BIJ109" s="137"/>
      <c r="BIK109" s="137"/>
      <c r="BIL109" s="137"/>
      <c r="BIM109" s="137"/>
      <c r="BIN109" s="137"/>
      <c r="BIO109" s="137"/>
      <c r="BIP109" s="137"/>
      <c r="BIQ109" s="137"/>
      <c r="BIR109" s="137"/>
      <c r="BIS109" s="137"/>
      <c r="BIT109" s="137"/>
      <c r="BIU109" s="137"/>
      <c r="BIV109" s="137"/>
      <c r="BIW109" s="137"/>
      <c r="BIX109" s="137"/>
      <c r="BIY109" s="137"/>
      <c r="BIZ109" s="137"/>
      <c r="BJA109" s="137"/>
      <c r="BJB109" s="137"/>
      <c r="BJC109" s="137"/>
      <c r="BJD109" s="137"/>
      <c r="BJE109" s="137"/>
      <c r="BJF109" s="137"/>
      <c r="BJG109" s="137"/>
      <c r="BJH109" s="137"/>
      <c r="BJI109" s="137"/>
      <c r="BJJ109" s="137"/>
      <c r="BJK109" s="137"/>
      <c r="BJL109" s="137"/>
      <c r="BJM109" s="137"/>
      <c r="BJN109" s="137"/>
      <c r="BJO109" s="137"/>
      <c r="BJP109" s="137"/>
      <c r="BJQ109" s="137"/>
      <c r="BJR109" s="137"/>
      <c r="BJS109" s="137"/>
      <c r="BJT109" s="137"/>
      <c r="BJU109" s="137"/>
      <c r="BJV109" s="137"/>
      <c r="BJW109" s="137"/>
      <c r="BJX109" s="137"/>
      <c r="BJY109" s="137"/>
      <c r="BJZ109" s="137"/>
      <c r="BKA109" s="137"/>
      <c r="BKB109" s="137"/>
      <c r="BKC109" s="137"/>
      <c r="BKD109" s="137"/>
      <c r="BKE109" s="137"/>
      <c r="BKF109" s="137"/>
      <c r="BKG109" s="137"/>
      <c r="BKH109" s="137"/>
      <c r="BKI109" s="137"/>
      <c r="BKJ109" s="137"/>
      <c r="BKK109" s="137"/>
      <c r="BKL109" s="137"/>
      <c r="BKM109" s="137"/>
      <c r="BKN109" s="137"/>
      <c r="BKO109" s="137"/>
      <c r="BKP109" s="137"/>
      <c r="BKQ109" s="137"/>
      <c r="BKR109" s="137"/>
      <c r="BKS109" s="137"/>
      <c r="BKT109" s="137"/>
      <c r="BKU109" s="137"/>
      <c r="BKV109" s="137"/>
      <c r="BKW109" s="137"/>
      <c r="BKX109" s="137"/>
      <c r="BKY109" s="137"/>
      <c r="BKZ109" s="137"/>
      <c r="BLA109" s="137"/>
      <c r="BLB109" s="137"/>
      <c r="BLC109" s="137"/>
      <c r="BLD109" s="137"/>
      <c r="BLE109" s="137"/>
      <c r="BLF109" s="137"/>
      <c r="BLG109" s="137"/>
      <c r="BLH109" s="137"/>
      <c r="BLI109" s="137"/>
      <c r="BLJ109" s="137"/>
      <c r="BLK109" s="137"/>
      <c r="BLL109" s="137"/>
      <c r="BLM109" s="137"/>
      <c r="BLN109" s="137"/>
      <c r="BLO109" s="137"/>
      <c r="BLP109" s="137"/>
      <c r="BLQ109" s="137"/>
      <c r="BLR109" s="137"/>
      <c r="BLS109" s="137"/>
      <c r="BLT109" s="137"/>
      <c r="BLU109" s="137"/>
      <c r="BLV109" s="137"/>
      <c r="BLW109" s="137"/>
      <c r="BLX109" s="137"/>
      <c r="BLY109" s="137"/>
      <c r="BLZ109" s="137"/>
      <c r="BMA109" s="137"/>
      <c r="BMB109" s="137"/>
      <c r="BMC109" s="137"/>
      <c r="BMD109" s="137"/>
      <c r="BME109" s="137"/>
      <c r="BMF109" s="137"/>
      <c r="BMG109" s="137"/>
      <c r="BMH109" s="137"/>
      <c r="BMI109" s="137"/>
      <c r="BMJ109" s="137"/>
      <c r="BMK109" s="137"/>
      <c r="BML109" s="137"/>
      <c r="BMM109" s="137"/>
      <c r="BMN109" s="137"/>
      <c r="BMO109" s="137"/>
      <c r="BMP109" s="137"/>
      <c r="BMQ109" s="137"/>
      <c r="BMR109" s="137"/>
      <c r="BMS109" s="137"/>
      <c r="BMT109" s="137"/>
      <c r="BMU109" s="137"/>
      <c r="BMV109" s="137"/>
      <c r="BMW109" s="137"/>
      <c r="BMX109" s="137"/>
      <c r="BMY109" s="137"/>
      <c r="BMZ109" s="137"/>
      <c r="BNA109" s="137"/>
      <c r="BNB109" s="137"/>
      <c r="BNC109" s="137"/>
      <c r="BND109" s="137"/>
      <c r="BNE109" s="137"/>
      <c r="BNF109" s="137"/>
      <c r="BNG109" s="137"/>
      <c r="BNH109" s="137"/>
      <c r="BNI109" s="137"/>
      <c r="BNJ109" s="137"/>
      <c r="BNK109" s="137"/>
      <c r="BNL109" s="137"/>
      <c r="BNM109" s="137"/>
      <c r="BNN109" s="137"/>
      <c r="BNO109" s="137"/>
      <c r="BNP109" s="137"/>
      <c r="BNQ109" s="137"/>
      <c r="BNR109" s="137"/>
      <c r="BNS109" s="137"/>
      <c r="BNT109" s="137"/>
      <c r="BNU109" s="137"/>
      <c r="BNV109" s="137"/>
      <c r="BNW109" s="137"/>
      <c r="BNX109" s="137"/>
      <c r="BNY109" s="137"/>
      <c r="BNZ109" s="137"/>
      <c r="BOA109" s="137"/>
      <c r="BOB109" s="137"/>
      <c r="BOC109" s="137"/>
      <c r="BOD109" s="137"/>
      <c r="BOE109" s="137"/>
      <c r="BOF109" s="137"/>
      <c r="BOG109" s="137"/>
      <c r="BOH109" s="137"/>
      <c r="BOI109" s="137"/>
      <c r="BOJ109" s="137"/>
      <c r="BOK109" s="137"/>
      <c r="BOL109" s="137"/>
      <c r="BOM109" s="137"/>
      <c r="BON109" s="137"/>
      <c r="BOO109" s="137"/>
      <c r="BOP109" s="137"/>
      <c r="BOQ109" s="137"/>
      <c r="BOR109" s="137"/>
      <c r="BOS109" s="137"/>
      <c r="BOT109" s="137"/>
      <c r="BOU109" s="137"/>
      <c r="BOV109" s="137"/>
      <c r="BOW109" s="137"/>
      <c r="BOX109" s="137"/>
      <c r="BOY109" s="137"/>
      <c r="BOZ109" s="137"/>
      <c r="BPA109" s="137"/>
      <c r="BPB109" s="137"/>
      <c r="BPC109" s="137"/>
      <c r="BPD109" s="137"/>
      <c r="BPE109" s="137"/>
      <c r="BPF109" s="137"/>
      <c r="BPG109" s="137"/>
      <c r="BPH109" s="137"/>
      <c r="BPI109" s="137"/>
      <c r="BPJ109" s="137"/>
      <c r="BPK109" s="137"/>
      <c r="BPL109" s="137"/>
      <c r="BPM109" s="137"/>
      <c r="BPN109" s="137"/>
      <c r="BPO109" s="137"/>
      <c r="BPP109" s="137"/>
      <c r="BPQ109" s="137"/>
      <c r="BPR109" s="137"/>
      <c r="BPS109" s="137"/>
      <c r="BPT109" s="137"/>
      <c r="BPU109" s="137"/>
      <c r="BPV109" s="137"/>
      <c r="BPW109" s="137"/>
      <c r="BPX109" s="137"/>
      <c r="BPY109" s="137"/>
      <c r="BPZ109" s="137"/>
      <c r="BQA109" s="137"/>
      <c r="BQB109" s="137"/>
      <c r="BQC109" s="137"/>
      <c r="BQD109" s="137"/>
      <c r="BQE109" s="137"/>
      <c r="BQF109" s="137"/>
      <c r="BQG109" s="137"/>
      <c r="BQH109" s="137"/>
      <c r="BQI109" s="137"/>
      <c r="BQJ109" s="137"/>
      <c r="BQK109" s="137"/>
      <c r="BQL109" s="137"/>
      <c r="BQM109" s="137"/>
      <c r="BQN109" s="137"/>
      <c r="BQO109" s="137"/>
      <c r="BQP109" s="137"/>
      <c r="BQQ109" s="137"/>
      <c r="BQR109" s="137"/>
      <c r="BQS109" s="137"/>
      <c r="BQT109" s="137"/>
      <c r="BQU109" s="137"/>
      <c r="BQV109" s="137"/>
      <c r="BQW109" s="137"/>
      <c r="BQX109" s="137"/>
      <c r="BQY109" s="137"/>
      <c r="BQZ109" s="137"/>
      <c r="BRA109" s="137"/>
      <c r="BRB109" s="137"/>
      <c r="BRC109" s="137"/>
      <c r="BRD109" s="137"/>
      <c r="BRE109" s="137"/>
      <c r="BRF109" s="137"/>
      <c r="BRG109" s="137"/>
      <c r="BRH109" s="137"/>
      <c r="BRI109" s="137"/>
      <c r="BRJ109" s="137"/>
      <c r="BRK109" s="137"/>
      <c r="BRL109" s="137"/>
      <c r="BRM109" s="137"/>
      <c r="BRN109" s="137"/>
      <c r="BRO109" s="137"/>
      <c r="BRP109" s="137"/>
      <c r="BRQ109" s="137"/>
      <c r="BRR109" s="137"/>
      <c r="BRS109" s="137"/>
      <c r="BRT109" s="137"/>
      <c r="BRU109" s="137"/>
      <c r="BRV109" s="137"/>
      <c r="BRW109" s="137"/>
      <c r="BRX109" s="137"/>
      <c r="BRY109" s="137"/>
      <c r="BRZ109" s="137"/>
      <c r="BSA109" s="137"/>
      <c r="BSB109" s="137"/>
      <c r="BSC109" s="137"/>
      <c r="BSD109" s="137"/>
      <c r="BSE109" s="137"/>
      <c r="BSF109" s="137"/>
      <c r="BSG109" s="137"/>
      <c r="BSH109" s="137"/>
      <c r="BSI109" s="137"/>
      <c r="BSJ109" s="137"/>
      <c r="BSK109" s="137"/>
      <c r="BSL109" s="137"/>
      <c r="BSM109" s="137"/>
      <c r="BSN109" s="137"/>
      <c r="BSO109" s="137"/>
      <c r="BSP109" s="137"/>
      <c r="BSQ109" s="137"/>
      <c r="BSR109" s="137"/>
      <c r="BSS109" s="137"/>
      <c r="BST109" s="137"/>
      <c r="BSU109" s="137"/>
      <c r="BSV109" s="137"/>
      <c r="BSW109" s="137"/>
      <c r="BSX109" s="137"/>
      <c r="BSY109" s="137"/>
      <c r="BSZ109" s="137"/>
      <c r="BTA109" s="137"/>
      <c r="BTB109" s="137"/>
      <c r="BTC109" s="137"/>
      <c r="BTD109" s="137"/>
      <c r="BTE109" s="137"/>
      <c r="BTF109" s="137"/>
      <c r="BTG109" s="137"/>
      <c r="BTH109" s="137"/>
      <c r="BTI109" s="137"/>
      <c r="BTJ109" s="137"/>
      <c r="BTK109" s="137"/>
      <c r="BTL109" s="137"/>
      <c r="BTM109" s="137"/>
      <c r="BTN109" s="137"/>
      <c r="BTO109" s="137"/>
      <c r="BTP109" s="137"/>
      <c r="BTQ109" s="137"/>
      <c r="BTR109" s="137"/>
      <c r="BTS109" s="137"/>
      <c r="BTT109" s="137"/>
      <c r="BTU109" s="137"/>
      <c r="BTV109" s="137"/>
      <c r="BTW109" s="137"/>
      <c r="BTX109" s="137"/>
      <c r="BTY109" s="137"/>
      <c r="BTZ109" s="137"/>
      <c r="BUA109" s="137"/>
      <c r="BUB109" s="137"/>
      <c r="BUC109" s="137"/>
      <c r="BUD109" s="137"/>
      <c r="BUE109" s="137"/>
      <c r="BUF109" s="137"/>
      <c r="BUG109" s="137"/>
      <c r="BUH109" s="137"/>
      <c r="BUI109" s="137"/>
      <c r="BUJ109" s="137"/>
      <c r="BUK109" s="137"/>
      <c r="BUL109" s="137"/>
      <c r="BUM109" s="137"/>
      <c r="BUN109" s="137"/>
      <c r="BUO109" s="137"/>
      <c r="BUP109" s="137"/>
      <c r="BUQ109" s="137"/>
      <c r="BUR109" s="137"/>
      <c r="BUS109" s="137"/>
      <c r="BUT109" s="137"/>
      <c r="BUU109" s="137"/>
      <c r="BUV109" s="137"/>
      <c r="BUW109" s="137"/>
      <c r="BUX109" s="137"/>
      <c r="BUY109" s="137"/>
      <c r="BUZ109" s="137"/>
      <c r="BVA109" s="137"/>
      <c r="BVB109" s="137"/>
      <c r="BVC109" s="137"/>
      <c r="BVD109" s="137"/>
      <c r="BVE109" s="137"/>
      <c r="BVF109" s="137"/>
      <c r="BVG109" s="137"/>
      <c r="BVH109" s="137"/>
      <c r="BVI109" s="137"/>
      <c r="BVJ109" s="137"/>
      <c r="BVK109" s="137"/>
      <c r="BVL109" s="137"/>
      <c r="BVM109" s="137"/>
      <c r="BVN109" s="137"/>
      <c r="BVO109" s="137"/>
      <c r="BVP109" s="137"/>
      <c r="BVQ109" s="137"/>
      <c r="BVR109" s="137"/>
      <c r="BVS109" s="137"/>
      <c r="BVT109" s="137"/>
      <c r="BVU109" s="137"/>
      <c r="BVV109" s="137"/>
      <c r="BVW109" s="137"/>
      <c r="BVX109" s="137"/>
      <c r="BVY109" s="137"/>
      <c r="BVZ109" s="137"/>
      <c r="BWA109" s="137"/>
      <c r="BWB109" s="137"/>
      <c r="BWC109" s="137"/>
      <c r="BWD109" s="137"/>
      <c r="BWE109" s="137"/>
      <c r="BWF109" s="137"/>
      <c r="BWG109" s="137"/>
      <c r="BWH109" s="137"/>
      <c r="BWI109" s="137"/>
      <c r="BWJ109" s="137"/>
      <c r="BWK109" s="137"/>
      <c r="BWL109" s="137"/>
      <c r="BWM109" s="137"/>
      <c r="BWN109" s="137"/>
      <c r="BWO109" s="137"/>
      <c r="BWP109" s="137"/>
      <c r="BWQ109" s="137"/>
      <c r="BWR109" s="137"/>
      <c r="BWS109" s="137"/>
      <c r="BWT109" s="137"/>
      <c r="BWU109" s="137"/>
      <c r="BWV109" s="137"/>
      <c r="BWW109" s="137"/>
      <c r="BWX109" s="137"/>
      <c r="BWY109" s="137"/>
      <c r="BWZ109" s="137"/>
      <c r="BXA109" s="137"/>
      <c r="BXB109" s="137"/>
      <c r="BXC109" s="137"/>
      <c r="BXD109" s="137"/>
      <c r="BXE109" s="137"/>
      <c r="BXF109" s="137"/>
      <c r="BXG109" s="137"/>
      <c r="BXH109" s="137"/>
      <c r="BXI109" s="137"/>
      <c r="BXJ109" s="137"/>
      <c r="BXK109" s="137"/>
      <c r="BXL109" s="137"/>
      <c r="BXM109" s="137"/>
      <c r="BXN109" s="137"/>
      <c r="BXO109" s="137"/>
      <c r="BXP109" s="137"/>
      <c r="BXQ109" s="137"/>
      <c r="BXR109" s="137"/>
      <c r="BXS109" s="137"/>
      <c r="BXT109" s="137"/>
      <c r="BXU109" s="137"/>
      <c r="BXV109" s="137"/>
      <c r="BXW109" s="137"/>
      <c r="BXX109" s="137"/>
      <c r="BXY109" s="137"/>
      <c r="BXZ109" s="137"/>
      <c r="BYA109" s="137"/>
      <c r="BYB109" s="137"/>
      <c r="BYC109" s="137"/>
      <c r="BYD109" s="137"/>
      <c r="BYE109" s="137"/>
      <c r="BYF109" s="137"/>
      <c r="BYG109" s="137"/>
      <c r="BYH109" s="137"/>
      <c r="BYI109" s="137"/>
      <c r="BYJ109" s="137"/>
      <c r="BYK109" s="137"/>
      <c r="BYL109" s="137"/>
      <c r="BYM109" s="137"/>
      <c r="BYN109" s="137"/>
      <c r="BYO109" s="137"/>
      <c r="BYP109" s="137"/>
      <c r="BYQ109" s="137"/>
      <c r="BYR109" s="137"/>
      <c r="BYS109" s="137"/>
      <c r="BYT109" s="137"/>
      <c r="BYU109" s="137"/>
      <c r="BYV109" s="137"/>
      <c r="BYW109" s="137"/>
      <c r="BYX109" s="137"/>
      <c r="BYY109" s="137"/>
      <c r="BYZ109" s="137"/>
      <c r="BZA109" s="137"/>
      <c r="BZB109" s="137"/>
      <c r="BZC109" s="137"/>
      <c r="BZD109" s="137"/>
      <c r="BZE109" s="137"/>
      <c r="BZF109" s="137"/>
      <c r="BZG109" s="137"/>
      <c r="BZH109" s="137"/>
      <c r="BZI109" s="137"/>
      <c r="BZJ109" s="137"/>
      <c r="BZK109" s="137"/>
      <c r="BZL109" s="137"/>
      <c r="BZM109" s="137"/>
      <c r="BZN109" s="137"/>
      <c r="BZO109" s="137"/>
      <c r="BZP109" s="137"/>
      <c r="BZQ109" s="137"/>
      <c r="BZR109" s="137"/>
      <c r="BZS109" s="137"/>
      <c r="BZT109" s="137"/>
      <c r="BZU109" s="137"/>
      <c r="BZV109" s="137"/>
      <c r="BZW109" s="137"/>
      <c r="BZX109" s="137"/>
      <c r="BZY109" s="137"/>
      <c r="BZZ109" s="137"/>
      <c r="CAA109" s="137"/>
      <c r="CAB109" s="137"/>
      <c r="CAC109" s="137"/>
      <c r="CAD109" s="137"/>
      <c r="CAE109" s="137"/>
      <c r="CAF109" s="137"/>
      <c r="CAG109" s="137"/>
      <c r="CAH109" s="137"/>
      <c r="CAI109" s="137"/>
      <c r="CAJ109" s="137"/>
      <c r="CAK109" s="137"/>
      <c r="CAL109" s="137"/>
      <c r="CAM109" s="137"/>
      <c r="CAN109" s="137"/>
      <c r="CAO109" s="137"/>
      <c r="CAP109" s="137"/>
      <c r="CAQ109" s="137"/>
      <c r="CAR109" s="137"/>
      <c r="CAS109" s="137"/>
      <c r="CAT109" s="137"/>
      <c r="CAU109" s="137"/>
      <c r="CAV109" s="137"/>
      <c r="CAW109" s="137"/>
      <c r="CAX109" s="137"/>
      <c r="CAY109" s="137"/>
      <c r="CAZ109" s="137"/>
      <c r="CBA109" s="137"/>
      <c r="CBB109" s="137"/>
      <c r="CBC109" s="137"/>
      <c r="CBD109" s="137"/>
      <c r="CBE109" s="137"/>
      <c r="CBF109" s="137"/>
      <c r="CBG109" s="137"/>
      <c r="CBH109" s="137"/>
      <c r="CBI109" s="137"/>
      <c r="CBJ109" s="137"/>
      <c r="CBK109" s="137"/>
      <c r="CBL109" s="137"/>
      <c r="CBM109" s="137"/>
      <c r="CBN109" s="137"/>
      <c r="CBO109" s="137"/>
      <c r="CBP109" s="137"/>
      <c r="CBQ109" s="137"/>
      <c r="CBR109" s="137"/>
      <c r="CBS109" s="137"/>
      <c r="CBT109" s="137"/>
      <c r="CBU109" s="137"/>
      <c r="CBV109" s="137"/>
      <c r="CBW109" s="137"/>
      <c r="CBX109" s="137"/>
      <c r="CBY109" s="137"/>
      <c r="CBZ109" s="137"/>
      <c r="CCA109" s="137"/>
      <c r="CCB109" s="137"/>
      <c r="CCC109" s="137"/>
      <c r="CCD109" s="137"/>
      <c r="CCE109" s="137"/>
      <c r="CCF109" s="137"/>
      <c r="CCG109" s="137"/>
      <c r="CCH109" s="137"/>
      <c r="CCI109" s="137"/>
      <c r="CCJ109" s="137"/>
      <c r="CCK109" s="137"/>
      <c r="CCL109" s="137"/>
      <c r="CCM109" s="137"/>
      <c r="CCN109" s="137"/>
      <c r="CCO109" s="137"/>
      <c r="CCP109" s="137"/>
      <c r="CCQ109" s="137"/>
      <c r="CCR109" s="137"/>
      <c r="CCS109" s="137"/>
      <c r="CCT109" s="137"/>
      <c r="CCU109" s="137"/>
      <c r="CCV109" s="137"/>
      <c r="CCW109" s="137"/>
      <c r="CCX109" s="137"/>
      <c r="CCY109" s="137"/>
      <c r="CCZ109" s="137"/>
      <c r="CDA109" s="137"/>
      <c r="CDB109" s="137"/>
      <c r="CDC109" s="137"/>
      <c r="CDD109" s="137"/>
      <c r="CDE109" s="137"/>
      <c r="CDF109" s="137"/>
      <c r="CDG109" s="137"/>
      <c r="CDH109" s="137"/>
      <c r="CDI109" s="137"/>
      <c r="CDJ109" s="137"/>
      <c r="CDK109" s="137"/>
      <c r="CDL109" s="137"/>
      <c r="CDM109" s="137"/>
      <c r="CDN109" s="137"/>
      <c r="CDO109" s="137"/>
      <c r="CDP109" s="137"/>
      <c r="CDQ109" s="137"/>
      <c r="CDR109" s="137"/>
      <c r="CDS109" s="137"/>
      <c r="CDT109" s="137"/>
      <c r="CDU109" s="137"/>
      <c r="CDV109" s="137"/>
      <c r="CDW109" s="137"/>
      <c r="CDX109" s="137"/>
      <c r="CDY109" s="137"/>
      <c r="CDZ109" s="137"/>
      <c r="CEA109" s="137"/>
      <c r="CEB109" s="137"/>
      <c r="CEC109" s="137"/>
      <c r="CED109" s="137"/>
      <c r="CEE109" s="137"/>
      <c r="CEF109" s="137"/>
      <c r="CEG109" s="137"/>
      <c r="CEH109" s="137"/>
      <c r="CEI109" s="137"/>
      <c r="CEJ109" s="137"/>
      <c r="CEK109" s="137"/>
      <c r="CEL109" s="137"/>
      <c r="CEM109" s="137"/>
      <c r="CEN109" s="137"/>
      <c r="CEO109" s="137"/>
      <c r="CEP109" s="137"/>
      <c r="CEQ109" s="137"/>
      <c r="CER109" s="137"/>
      <c r="CES109" s="137"/>
      <c r="CET109" s="137"/>
      <c r="CEU109" s="137"/>
      <c r="CEV109" s="137"/>
      <c r="CEW109" s="137"/>
      <c r="CEX109" s="137"/>
      <c r="CEY109" s="137"/>
      <c r="CEZ109" s="137"/>
      <c r="CFA109" s="137"/>
      <c r="CFB109" s="137"/>
      <c r="CFC109" s="137"/>
      <c r="CFD109" s="137"/>
      <c r="CFE109" s="137"/>
      <c r="CFF109" s="137"/>
      <c r="CFG109" s="137"/>
      <c r="CFH109" s="137"/>
      <c r="CFI109" s="137"/>
      <c r="CFJ109" s="137"/>
      <c r="CFK109" s="137"/>
      <c r="CFL109" s="137"/>
      <c r="CFM109" s="137"/>
      <c r="CFN109" s="137"/>
      <c r="CFO109" s="137"/>
      <c r="CFP109" s="137"/>
      <c r="CFQ109" s="137"/>
      <c r="CFR109" s="137"/>
      <c r="CFS109" s="137"/>
      <c r="CFT109" s="137"/>
      <c r="CFU109" s="137"/>
      <c r="CFV109" s="137"/>
      <c r="CFW109" s="137"/>
      <c r="CFX109" s="137"/>
      <c r="CFY109" s="137"/>
      <c r="CFZ109" s="137"/>
      <c r="CGA109" s="137"/>
      <c r="CGB109" s="137"/>
      <c r="CGC109" s="137"/>
      <c r="CGD109" s="137"/>
      <c r="CGE109" s="137"/>
      <c r="CGF109" s="137"/>
      <c r="CGG109" s="137"/>
      <c r="CGH109" s="137"/>
      <c r="CGI109" s="137"/>
      <c r="CGJ109" s="137"/>
      <c r="CGK109" s="137"/>
      <c r="CGL109" s="137"/>
      <c r="CGM109" s="137"/>
      <c r="CGN109" s="137"/>
      <c r="CGO109" s="137"/>
      <c r="CGP109" s="137"/>
      <c r="CGQ109" s="137"/>
      <c r="CGR109" s="137"/>
      <c r="CGS109" s="137"/>
      <c r="CGT109" s="137"/>
      <c r="CGU109" s="137"/>
      <c r="CGV109" s="137"/>
      <c r="CGW109" s="137"/>
      <c r="CGX109" s="137"/>
      <c r="CGY109" s="137"/>
      <c r="CGZ109" s="137"/>
      <c r="CHA109" s="137"/>
      <c r="CHB109" s="137"/>
      <c r="CHC109" s="137"/>
      <c r="CHD109" s="137"/>
      <c r="CHE109" s="137"/>
      <c r="CHF109" s="137"/>
      <c r="CHG109" s="137"/>
      <c r="CHH109" s="137"/>
      <c r="CHI109" s="137"/>
      <c r="CHJ109" s="137"/>
      <c r="CHK109" s="137"/>
      <c r="CHL109" s="137"/>
      <c r="CHM109" s="137"/>
      <c r="CHN109" s="137"/>
      <c r="CHO109" s="137"/>
      <c r="CHP109" s="137"/>
      <c r="CHQ109" s="137"/>
      <c r="CHR109" s="137"/>
      <c r="CHS109" s="137"/>
      <c r="CHT109" s="137"/>
      <c r="CHU109" s="137"/>
      <c r="CHV109" s="137"/>
      <c r="CHW109" s="137"/>
      <c r="CHX109" s="137"/>
      <c r="CHY109" s="137"/>
      <c r="CHZ109" s="137"/>
      <c r="CIA109" s="137"/>
      <c r="CIB109" s="137"/>
      <c r="CIC109" s="137"/>
      <c r="CID109" s="137"/>
      <c r="CIE109" s="137"/>
      <c r="CIF109" s="137"/>
      <c r="CIG109" s="137"/>
      <c r="CIH109" s="137"/>
      <c r="CII109" s="137"/>
      <c r="CIJ109" s="137"/>
      <c r="CIK109" s="137"/>
      <c r="CIL109" s="137"/>
      <c r="CIM109" s="137"/>
      <c r="CIN109" s="137"/>
      <c r="CIO109" s="137"/>
      <c r="CIP109" s="137"/>
      <c r="CIQ109" s="137"/>
      <c r="CIR109" s="137"/>
      <c r="CIS109" s="137"/>
      <c r="CIT109" s="137"/>
      <c r="CIU109" s="137"/>
      <c r="CIV109" s="137"/>
      <c r="CIW109" s="137"/>
      <c r="CIX109" s="137"/>
      <c r="CIY109" s="137"/>
      <c r="CIZ109" s="137"/>
      <c r="CJA109" s="137"/>
      <c r="CJB109" s="137"/>
      <c r="CJC109" s="137"/>
      <c r="CJD109" s="137"/>
      <c r="CJE109" s="137"/>
      <c r="CJF109" s="137"/>
      <c r="CJG109" s="137"/>
      <c r="CJH109" s="137"/>
      <c r="CJI109" s="137"/>
      <c r="CJJ109" s="137"/>
      <c r="CJK109" s="137"/>
      <c r="CJL109" s="137"/>
      <c r="CJM109" s="137"/>
      <c r="CJN109" s="137"/>
      <c r="CJO109" s="137"/>
      <c r="CJP109" s="137"/>
      <c r="CJQ109" s="137"/>
      <c r="CJR109" s="137"/>
      <c r="CJS109" s="137"/>
      <c r="CJT109" s="137"/>
      <c r="CJU109" s="137"/>
      <c r="CJV109" s="137"/>
      <c r="CJW109" s="137"/>
      <c r="CJX109" s="137"/>
      <c r="CJY109" s="137"/>
      <c r="CJZ109" s="137"/>
      <c r="CKA109" s="137"/>
      <c r="CKB109" s="137"/>
      <c r="CKC109" s="137"/>
      <c r="CKD109" s="137"/>
      <c r="CKE109" s="137"/>
      <c r="CKF109" s="137"/>
      <c r="CKG109" s="137"/>
      <c r="CKH109" s="137"/>
      <c r="CKI109" s="137"/>
      <c r="CKJ109" s="137"/>
      <c r="CKK109" s="137"/>
      <c r="CKL109" s="137"/>
      <c r="CKM109" s="137"/>
      <c r="CKN109" s="137"/>
      <c r="CKO109" s="137"/>
      <c r="CKP109" s="137"/>
      <c r="CKQ109" s="137"/>
      <c r="CKR109" s="137"/>
      <c r="CKS109" s="137"/>
      <c r="CKT109" s="137"/>
      <c r="CKU109" s="137"/>
      <c r="CKV109" s="137"/>
      <c r="CKW109" s="137"/>
      <c r="CKX109" s="137"/>
      <c r="CKY109" s="137"/>
      <c r="CKZ109" s="137"/>
      <c r="CLA109" s="137"/>
      <c r="CLB109" s="137"/>
      <c r="CLC109" s="137"/>
      <c r="CLD109" s="137"/>
      <c r="CLE109" s="137"/>
      <c r="CLF109" s="137"/>
      <c r="CLG109" s="137"/>
      <c r="CLH109" s="137"/>
      <c r="CLI109" s="137"/>
      <c r="CLJ109" s="137"/>
      <c r="CLK109" s="137"/>
      <c r="CLL109" s="137"/>
      <c r="CLM109" s="137"/>
      <c r="CLN109" s="137"/>
      <c r="CLO109" s="137"/>
      <c r="CLP109" s="137"/>
      <c r="CLQ109" s="137"/>
      <c r="CLR109" s="137"/>
      <c r="CLS109" s="137"/>
      <c r="CLT109" s="137"/>
      <c r="CLU109" s="137"/>
      <c r="CLV109" s="137"/>
      <c r="CLW109" s="137"/>
      <c r="CLX109" s="137"/>
      <c r="CLY109" s="137"/>
      <c r="CLZ109" s="137"/>
      <c r="CMA109" s="137"/>
      <c r="CMB109" s="137"/>
      <c r="CMC109" s="137"/>
      <c r="CMD109" s="137"/>
      <c r="CME109" s="137"/>
      <c r="CMF109" s="137"/>
      <c r="CMG109" s="137"/>
      <c r="CMH109" s="137"/>
      <c r="CMI109" s="137"/>
      <c r="CMJ109" s="137"/>
      <c r="CMK109" s="137"/>
      <c r="CML109" s="137"/>
      <c r="CMM109" s="137"/>
      <c r="CMN109" s="137"/>
      <c r="CMO109" s="137"/>
      <c r="CMP109" s="137"/>
      <c r="CMQ109" s="137"/>
      <c r="CMR109" s="137"/>
      <c r="CMS109" s="137"/>
      <c r="CMT109" s="137"/>
      <c r="CMU109" s="137"/>
      <c r="CMV109" s="137"/>
      <c r="CMW109" s="137"/>
      <c r="CMX109" s="137"/>
      <c r="CMY109" s="137"/>
      <c r="CMZ109" s="137"/>
      <c r="CNA109" s="137"/>
      <c r="CNB109" s="137"/>
      <c r="CNC109" s="137"/>
      <c r="CND109" s="137"/>
      <c r="CNE109" s="137"/>
      <c r="CNF109" s="137"/>
      <c r="CNG109" s="137"/>
      <c r="CNH109" s="137"/>
      <c r="CNI109" s="137"/>
      <c r="CNJ109" s="137"/>
      <c r="CNK109" s="137"/>
      <c r="CNL109" s="137"/>
      <c r="CNM109" s="137"/>
      <c r="CNN109" s="137"/>
      <c r="CNO109" s="137"/>
      <c r="CNP109" s="137"/>
      <c r="CNQ109" s="137"/>
      <c r="CNR109" s="137"/>
      <c r="CNS109" s="137"/>
      <c r="CNT109" s="137"/>
      <c r="CNU109" s="137"/>
      <c r="CNV109" s="137"/>
      <c r="CNW109" s="137"/>
      <c r="CNX109" s="137"/>
      <c r="CNY109" s="137"/>
      <c r="CNZ109" s="137"/>
      <c r="COA109" s="137"/>
      <c r="COB109" s="137"/>
      <c r="COC109" s="137"/>
      <c r="COD109" s="137"/>
      <c r="COE109" s="137"/>
      <c r="COF109" s="137"/>
      <c r="COG109" s="137"/>
      <c r="COH109" s="137"/>
      <c r="COI109" s="137"/>
      <c r="COJ109" s="137"/>
      <c r="COK109" s="137"/>
      <c r="COL109" s="137"/>
      <c r="COM109" s="137"/>
      <c r="CON109" s="137"/>
      <c r="COO109" s="137"/>
      <c r="COP109" s="137"/>
      <c r="COQ109" s="137"/>
      <c r="COR109" s="137"/>
      <c r="COS109" s="137"/>
      <c r="COT109" s="137"/>
      <c r="COU109" s="137"/>
      <c r="COV109" s="137"/>
      <c r="COW109" s="137"/>
      <c r="COX109" s="137"/>
      <c r="COY109" s="137"/>
      <c r="COZ109" s="137"/>
      <c r="CPA109" s="137"/>
      <c r="CPB109" s="137"/>
      <c r="CPC109" s="137"/>
      <c r="CPD109" s="137"/>
      <c r="CPE109" s="137"/>
      <c r="CPF109" s="137"/>
      <c r="CPG109" s="137"/>
      <c r="CPH109" s="137"/>
      <c r="CPI109" s="137"/>
      <c r="CPJ109" s="137"/>
      <c r="CPK109" s="137"/>
      <c r="CPL109" s="137"/>
      <c r="CPM109" s="137"/>
      <c r="CPN109" s="137"/>
      <c r="CPO109" s="137"/>
      <c r="CPP109" s="137"/>
      <c r="CPQ109" s="137"/>
      <c r="CPR109" s="137"/>
      <c r="CPS109" s="137"/>
      <c r="CPT109" s="137"/>
      <c r="CPU109" s="137"/>
      <c r="CPV109" s="137"/>
      <c r="CPW109" s="137"/>
      <c r="CPX109" s="137"/>
      <c r="CPY109" s="137"/>
      <c r="CPZ109" s="137"/>
      <c r="CQA109" s="137"/>
      <c r="CQB109" s="137"/>
      <c r="CQC109" s="137"/>
      <c r="CQD109" s="137"/>
      <c r="CQE109" s="137"/>
      <c r="CQF109" s="137"/>
      <c r="CQG109" s="137"/>
      <c r="CQH109" s="137"/>
      <c r="CQI109" s="137"/>
      <c r="CQJ109" s="137"/>
      <c r="CQK109" s="137"/>
      <c r="CQL109" s="137"/>
      <c r="CQM109" s="137"/>
      <c r="CQN109" s="137"/>
      <c r="CQO109" s="137"/>
      <c r="CQP109" s="137"/>
      <c r="CQQ109" s="137"/>
      <c r="CQR109" s="137"/>
      <c r="CQS109" s="137"/>
      <c r="CQT109" s="137"/>
      <c r="CQU109" s="137"/>
      <c r="CQV109" s="137"/>
      <c r="CQW109" s="137"/>
      <c r="CQX109" s="137"/>
      <c r="CQY109" s="137"/>
      <c r="CQZ109" s="137"/>
      <c r="CRA109" s="137"/>
      <c r="CRB109" s="137"/>
      <c r="CRC109" s="137"/>
      <c r="CRD109" s="137"/>
      <c r="CRE109" s="137"/>
      <c r="CRF109" s="137"/>
      <c r="CRG109" s="137"/>
      <c r="CRH109" s="137"/>
      <c r="CRI109" s="137"/>
      <c r="CRJ109" s="137"/>
      <c r="CRK109" s="137"/>
      <c r="CRL109" s="137"/>
      <c r="CRM109" s="137"/>
      <c r="CRN109" s="137"/>
      <c r="CRO109" s="137"/>
      <c r="CRP109" s="137"/>
      <c r="CRQ109" s="137"/>
      <c r="CRR109" s="137"/>
      <c r="CRS109" s="137"/>
      <c r="CRT109" s="137"/>
      <c r="CRU109" s="137"/>
      <c r="CRV109" s="137"/>
      <c r="CRW109" s="137"/>
      <c r="CRX109" s="137"/>
      <c r="CRY109" s="137"/>
      <c r="CRZ109" s="137"/>
      <c r="CSA109" s="137"/>
      <c r="CSB109" s="137"/>
      <c r="CSC109" s="137"/>
      <c r="CSD109" s="137"/>
      <c r="CSE109" s="137"/>
      <c r="CSF109" s="137"/>
      <c r="CSG109" s="137"/>
      <c r="CSH109" s="137"/>
      <c r="CSI109" s="137"/>
      <c r="CSJ109" s="137"/>
      <c r="CSK109" s="137"/>
      <c r="CSL109" s="137"/>
      <c r="CSM109" s="137"/>
      <c r="CSN109" s="137"/>
      <c r="CSO109" s="137"/>
      <c r="CSP109" s="137"/>
      <c r="CSQ109" s="137"/>
      <c r="CSR109" s="137"/>
      <c r="CSS109" s="137"/>
      <c r="CST109" s="137"/>
      <c r="CSU109" s="137"/>
      <c r="CSV109" s="137"/>
      <c r="CSW109" s="137"/>
      <c r="CSX109" s="137"/>
      <c r="CSY109" s="137"/>
      <c r="CSZ109" s="137"/>
      <c r="CTA109" s="137"/>
      <c r="CTB109" s="137"/>
      <c r="CTC109" s="137"/>
      <c r="CTD109" s="137"/>
      <c r="CTE109" s="137"/>
      <c r="CTF109" s="137"/>
      <c r="CTG109" s="137"/>
      <c r="CTH109" s="137"/>
      <c r="CTI109" s="137"/>
      <c r="CTJ109" s="137"/>
      <c r="CTK109" s="137"/>
      <c r="CTL109" s="137"/>
      <c r="CTM109" s="137"/>
      <c r="CTN109" s="137"/>
      <c r="CTO109" s="137"/>
      <c r="CTP109" s="137"/>
      <c r="CTQ109" s="137"/>
      <c r="CTR109" s="137"/>
      <c r="CTS109" s="137"/>
      <c r="CTT109" s="137"/>
      <c r="CTU109" s="137"/>
      <c r="CTV109" s="137"/>
      <c r="CTW109" s="137"/>
      <c r="CTX109" s="137"/>
      <c r="CTY109" s="137"/>
      <c r="CTZ109" s="137"/>
      <c r="CUA109" s="137"/>
      <c r="CUB109" s="137"/>
      <c r="CUC109" s="137"/>
      <c r="CUD109" s="137"/>
      <c r="CUE109" s="137"/>
      <c r="CUF109" s="137"/>
      <c r="CUG109" s="137"/>
      <c r="CUH109" s="137"/>
      <c r="CUI109" s="137"/>
      <c r="CUJ109" s="137"/>
      <c r="CUK109" s="137"/>
      <c r="CUL109" s="137"/>
      <c r="CUM109" s="137"/>
      <c r="CUN109" s="137"/>
      <c r="CUO109" s="137"/>
      <c r="CUP109" s="137"/>
      <c r="CUQ109" s="137"/>
      <c r="CUR109" s="137"/>
      <c r="CUS109" s="137"/>
      <c r="CUT109" s="137"/>
      <c r="CUU109" s="137"/>
      <c r="CUV109" s="137"/>
      <c r="CUW109" s="137"/>
      <c r="CUX109" s="137"/>
      <c r="CUY109" s="137"/>
      <c r="CUZ109" s="137"/>
      <c r="CVA109" s="137"/>
      <c r="CVB109" s="137"/>
      <c r="CVC109" s="137"/>
      <c r="CVD109" s="137"/>
      <c r="CVE109" s="137"/>
      <c r="CVF109" s="137"/>
      <c r="CVG109" s="137"/>
      <c r="CVH109" s="137"/>
      <c r="CVI109" s="137"/>
      <c r="CVJ109" s="137"/>
      <c r="CVK109" s="137"/>
      <c r="CVL109" s="137"/>
      <c r="CVM109" s="137"/>
      <c r="CVN109" s="137"/>
      <c r="CVO109" s="137"/>
      <c r="CVP109" s="137"/>
      <c r="CVQ109" s="137"/>
      <c r="CVR109" s="137"/>
      <c r="CVS109" s="137"/>
      <c r="CVT109" s="137"/>
      <c r="CVU109" s="137"/>
      <c r="CVV109" s="137"/>
      <c r="CVW109" s="137"/>
      <c r="CVX109" s="137"/>
      <c r="CVY109" s="137"/>
      <c r="CVZ109" s="137"/>
      <c r="CWA109" s="137"/>
      <c r="CWB109" s="137"/>
      <c r="CWC109" s="137"/>
      <c r="CWD109" s="137"/>
      <c r="CWE109" s="137"/>
      <c r="CWF109" s="137"/>
      <c r="CWG109" s="137"/>
      <c r="CWH109" s="137"/>
      <c r="CWI109" s="137"/>
      <c r="CWJ109" s="137"/>
      <c r="CWK109" s="137"/>
      <c r="CWL109" s="137"/>
      <c r="CWM109" s="137"/>
      <c r="CWN109" s="137"/>
      <c r="CWO109" s="137"/>
      <c r="CWP109" s="137"/>
      <c r="CWQ109" s="137"/>
      <c r="CWR109" s="137"/>
      <c r="CWS109" s="137"/>
      <c r="CWT109" s="137"/>
      <c r="CWU109" s="137"/>
      <c r="CWV109" s="137"/>
      <c r="CWW109" s="137"/>
      <c r="CWX109" s="137"/>
      <c r="CWY109" s="137"/>
      <c r="CWZ109" s="137"/>
      <c r="CXA109" s="137"/>
      <c r="CXB109" s="137"/>
      <c r="CXC109" s="137"/>
      <c r="CXD109" s="137"/>
      <c r="CXE109" s="137"/>
      <c r="CXF109" s="137"/>
      <c r="CXG109" s="137"/>
      <c r="CXH109" s="137"/>
      <c r="CXI109" s="137"/>
      <c r="CXJ109" s="137"/>
      <c r="CXK109" s="137"/>
      <c r="CXL109" s="137"/>
      <c r="CXM109" s="137"/>
      <c r="CXN109" s="137"/>
      <c r="CXO109" s="137"/>
      <c r="CXP109" s="137"/>
      <c r="CXQ109" s="137"/>
      <c r="CXR109" s="137"/>
      <c r="CXS109" s="137"/>
      <c r="CXT109" s="137"/>
      <c r="CXU109" s="137"/>
      <c r="CXV109" s="137"/>
      <c r="CXW109" s="137"/>
      <c r="CXX109" s="137"/>
      <c r="CXY109" s="137"/>
      <c r="CXZ109" s="137"/>
      <c r="CYA109" s="137"/>
      <c r="CYB109" s="137"/>
      <c r="CYC109" s="137"/>
      <c r="CYD109" s="137"/>
      <c r="CYE109" s="137"/>
      <c r="CYF109" s="137"/>
      <c r="CYG109" s="137"/>
      <c r="CYH109" s="137"/>
      <c r="CYI109" s="137"/>
      <c r="CYJ109" s="137"/>
      <c r="CYK109" s="137"/>
      <c r="CYL109" s="137"/>
      <c r="CYM109" s="137"/>
      <c r="CYN109" s="137"/>
      <c r="CYO109" s="137"/>
      <c r="CYP109" s="137"/>
      <c r="CYQ109" s="137"/>
      <c r="CYR109" s="137"/>
      <c r="CYS109" s="137"/>
      <c r="CYT109" s="137"/>
      <c r="CYU109" s="137"/>
      <c r="CYV109" s="137"/>
      <c r="CYW109" s="137"/>
      <c r="CYX109" s="137"/>
      <c r="CYY109" s="137"/>
      <c r="CYZ109" s="137"/>
      <c r="CZA109" s="137"/>
      <c r="CZB109" s="137"/>
      <c r="CZC109" s="137"/>
      <c r="CZD109" s="137"/>
      <c r="CZE109" s="137"/>
      <c r="CZF109" s="137"/>
      <c r="CZG109" s="137"/>
      <c r="CZH109" s="137"/>
      <c r="CZI109" s="137"/>
      <c r="CZJ109" s="137"/>
      <c r="CZK109" s="137"/>
      <c r="CZL109" s="137"/>
      <c r="CZM109" s="137"/>
      <c r="CZN109" s="137"/>
      <c r="CZO109" s="137"/>
      <c r="CZP109" s="137"/>
      <c r="CZQ109" s="137"/>
      <c r="CZR109" s="137"/>
      <c r="CZS109" s="137"/>
      <c r="CZT109" s="137"/>
      <c r="CZU109" s="137"/>
      <c r="CZV109" s="137"/>
      <c r="CZW109" s="137"/>
      <c r="CZX109" s="137"/>
      <c r="CZY109" s="137"/>
      <c r="CZZ109" s="137"/>
      <c r="DAA109" s="137"/>
      <c r="DAB109" s="137"/>
      <c r="DAC109" s="137"/>
      <c r="DAD109" s="137"/>
      <c r="DAE109" s="137"/>
      <c r="DAF109" s="137"/>
      <c r="DAG109" s="137"/>
      <c r="DAH109" s="137"/>
      <c r="DAI109" s="137"/>
      <c r="DAJ109" s="137"/>
      <c r="DAK109" s="137"/>
      <c r="DAL109" s="137"/>
      <c r="DAM109" s="137"/>
      <c r="DAN109" s="137"/>
      <c r="DAO109" s="137"/>
      <c r="DAP109" s="137"/>
      <c r="DAQ109" s="137"/>
      <c r="DAR109" s="137"/>
      <c r="DAS109" s="137"/>
      <c r="DAT109" s="137"/>
      <c r="DAU109" s="137"/>
      <c r="DAV109" s="137"/>
      <c r="DAW109" s="137"/>
      <c r="DAX109" s="137"/>
      <c r="DAY109" s="137"/>
      <c r="DAZ109" s="137"/>
      <c r="DBA109" s="137"/>
      <c r="DBB109" s="137"/>
      <c r="DBC109" s="137"/>
      <c r="DBD109" s="137"/>
      <c r="DBE109" s="137"/>
      <c r="DBF109" s="137"/>
      <c r="DBG109" s="137"/>
      <c r="DBH109" s="137"/>
      <c r="DBI109" s="137"/>
      <c r="DBJ109" s="137"/>
      <c r="DBK109" s="137"/>
      <c r="DBL109" s="137"/>
      <c r="DBM109" s="137"/>
      <c r="DBN109" s="137"/>
      <c r="DBO109" s="137"/>
      <c r="DBP109" s="137"/>
      <c r="DBQ109" s="137"/>
      <c r="DBR109" s="137"/>
      <c r="DBS109" s="137"/>
      <c r="DBT109" s="137"/>
      <c r="DBU109" s="137"/>
      <c r="DBV109" s="137"/>
      <c r="DBW109" s="137"/>
      <c r="DBX109" s="137"/>
      <c r="DBY109" s="137"/>
      <c r="DBZ109" s="137"/>
      <c r="DCA109" s="137"/>
      <c r="DCB109" s="137"/>
      <c r="DCC109" s="137"/>
      <c r="DCD109" s="137"/>
      <c r="DCE109" s="137"/>
      <c r="DCF109" s="137"/>
      <c r="DCG109" s="137"/>
      <c r="DCH109" s="137"/>
      <c r="DCI109" s="137"/>
      <c r="DCJ109" s="137"/>
      <c r="DCK109" s="137"/>
      <c r="DCL109" s="137"/>
      <c r="DCM109" s="137"/>
      <c r="DCN109" s="137"/>
      <c r="DCO109" s="137"/>
      <c r="DCP109" s="137"/>
      <c r="DCQ109" s="137"/>
      <c r="DCR109" s="137"/>
      <c r="DCS109" s="137"/>
      <c r="DCT109" s="137"/>
      <c r="DCU109" s="137"/>
      <c r="DCV109" s="137"/>
      <c r="DCW109" s="137"/>
      <c r="DCX109" s="137"/>
      <c r="DCY109" s="137"/>
      <c r="DCZ109" s="137"/>
      <c r="DDA109" s="137"/>
      <c r="DDB109" s="137"/>
      <c r="DDC109" s="137"/>
      <c r="DDD109" s="137"/>
      <c r="DDE109" s="137"/>
      <c r="DDF109" s="137"/>
      <c r="DDG109" s="137"/>
      <c r="DDH109" s="137"/>
      <c r="DDI109" s="137"/>
      <c r="DDJ109" s="137"/>
      <c r="DDK109" s="137"/>
      <c r="DDL109" s="137"/>
      <c r="DDM109" s="137"/>
      <c r="DDN109" s="137"/>
      <c r="DDO109" s="137"/>
      <c r="DDP109" s="137"/>
      <c r="DDQ109" s="137"/>
      <c r="DDR109" s="137"/>
      <c r="DDS109" s="137"/>
      <c r="DDT109" s="137"/>
      <c r="DDU109" s="137"/>
      <c r="DDV109" s="137"/>
      <c r="DDW109" s="137"/>
      <c r="DDX109" s="137"/>
      <c r="DDY109" s="137"/>
      <c r="DDZ109" s="137"/>
      <c r="DEA109" s="137"/>
      <c r="DEB109" s="137"/>
      <c r="DEC109" s="137"/>
      <c r="DED109" s="137"/>
      <c r="DEE109" s="137"/>
      <c r="DEF109" s="137"/>
      <c r="DEG109" s="137"/>
      <c r="DEH109" s="137"/>
      <c r="DEI109" s="137"/>
      <c r="DEJ109" s="137"/>
      <c r="DEK109" s="137"/>
      <c r="DEL109" s="137"/>
      <c r="DEM109" s="137"/>
      <c r="DEN109" s="137"/>
      <c r="DEO109" s="137"/>
      <c r="DEP109" s="137"/>
      <c r="DEQ109" s="137"/>
      <c r="DER109" s="137"/>
      <c r="DES109" s="137"/>
      <c r="DET109" s="137"/>
      <c r="DEU109" s="137"/>
      <c r="DEV109" s="137"/>
      <c r="DEW109" s="137"/>
      <c r="DEX109" s="137"/>
      <c r="DEY109" s="137"/>
      <c r="DEZ109" s="137"/>
      <c r="DFA109" s="137"/>
      <c r="DFB109" s="137"/>
      <c r="DFC109" s="137"/>
      <c r="DFD109" s="137"/>
      <c r="DFE109" s="137"/>
      <c r="DFF109" s="137"/>
      <c r="DFG109" s="137"/>
      <c r="DFH109" s="137"/>
      <c r="DFI109" s="137"/>
      <c r="DFJ109" s="137"/>
      <c r="DFK109" s="137"/>
      <c r="DFL109" s="137"/>
      <c r="DFM109" s="137"/>
      <c r="DFN109" s="137"/>
      <c r="DFO109" s="137"/>
      <c r="DFP109" s="137"/>
      <c r="DFQ109" s="137"/>
      <c r="DFR109" s="137"/>
      <c r="DFS109" s="137"/>
      <c r="DFT109" s="137"/>
      <c r="DFU109" s="137"/>
      <c r="DFV109" s="137"/>
      <c r="DFW109" s="137"/>
      <c r="DFX109" s="137"/>
      <c r="DFY109" s="137"/>
      <c r="DFZ109" s="137"/>
      <c r="DGA109" s="137"/>
      <c r="DGB109" s="137"/>
      <c r="DGC109" s="137"/>
      <c r="DGD109" s="137"/>
      <c r="DGE109" s="137"/>
      <c r="DGF109" s="137"/>
      <c r="DGG109" s="137"/>
      <c r="DGH109" s="137"/>
      <c r="DGI109" s="137"/>
      <c r="DGJ109" s="137"/>
      <c r="DGK109" s="137"/>
      <c r="DGL109" s="137"/>
      <c r="DGM109" s="137"/>
      <c r="DGN109" s="137"/>
      <c r="DGO109" s="137"/>
      <c r="DGP109" s="137"/>
      <c r="DGQ109" s="137"/>
      <c r="DGR109" s="137"/>
      <c r="DGS109" s="137"/>
      <c r="DGT109" s="137"/>
      <c r="DGU109" s="137"/>
      <c r="DGV109" s="137"/>
      <c r="DGW109" s="137"/>
      <c r="DGX109" s="137"/>
      <c r="DGY109" s="137"/>
      <c r="DGZ109" s="137"/>
      <c r="DHA109" s="137"/>
      <c r="DHB109" s="137"/>
      <c r="DHC109" s="137"/>
      <c r="DHD109" s="137"/>
      <c r="DHE109" s="137"/>
      <c r="DHF109" s="137"/>
      <c r="DHG109" s="137"/>
      <c r="DHH109" s="137"/>
      <c r="DHI109" s="137"/>
      <c r="DHJ109" s="137"/>
      <c r="DHK109" s="137"/>
      <c r="DHL109" s="137"/>
      <c r="DHM109" s="137"/>
      <c r="DHN109" s="137"/>
      <c r="DHO109" s="137"/>
      <c r="DHP109" s="137"/>
      <c r="DHQ109" s="137"/>
      <c r="DHR109" s="137"/>
      <c r="DHS109" s="137"/>
      <c r="DHT109" s="137"/>
      <c r="DHU109" s="137"/>
      <c r="DHV109" s="137"/>
      <c r="DHW109" s="137"/>
      <c r="DHX109" s="137"/>
      <c r="DHY109" s="137"/>
      <c r="DHZ109" s="137"/>
      <c r="DIA109" s="137"/>
      <c r="DIB109" s="137"/>
      <c r="DIC109" s="137"/>
      <c r="DID109" s="137"/>
      <c r="DIE109" s="137"/>
      <c r="DIF109" s="137"/>
      <c r="DIG109" s="137"/>
      <c r="DIH109" s="137"/>
      <c r="DII109" s="137"/>
      <c r="DIJ109" s="137"/>
      <c r="DIK109" s="137"/>
      <c r="DIL109" s="137"/>
      <c r="DIM109" s="137"/>
      <c r="DIN109" s="137"/>
      <c r="DIO109" s="137"/>
      <c r="DIP109" s="137"/>
      <c r="DIQ109" s="137"/>
      <c r="DIR109" s="137"/>
      <c r="DIS109" s="137"/>
      <c r="DIT109" s="137"/>
      <c r="DIU109" s="137"/>
      <c r="DIV109" s="137"/>
      <c r="DIW109" s="137"/>
      <c r="DIX109" s="137"/>
      <c r="DIY109" s="137"/>
      <c r="DIZ109" s="137"/>
      <c r="DJA109" s="137"/>
      <c r="DJB109" s="137"/>
      <c r="DJC109" s="137"/>
      <c r="DJD109" s="137"/>
      <c r="DJE109" s="137"/>
      <c r="DJF109" s="137"/>
      <c r="DJG109" s="137"/>
      <c r="DJH109" s="137"/>
      <c r="DJI109" s="137"/>
      <c r="DJJ109" s="137"/>
      <c r="DJK109" s="137"/>
      <c r="DJL109" s="137"/>
      <c r="DJM109" s="137"/>
      <c r="DJN109" s="137"/>
      <c r="DJO109" s="137"/>
      <c r="DJP109" s="137"/>
      <c r="DJQ109" s="137"/>
      <c r="DJR109" s="137"/>
      <c r="DJS109" s="137"/>
      <c r="DJT109" s="137"/>
      <c r="DJU109" s="137"/>
      <c r="DJV109" s="137"/>
      <c r="DJW109" s="137"/>
      <c r="DJX109" s="137"/>
      <c r="DJY109" s="137"/>
      <c r="DJZ109" s="137"/>
      <c r="DKA109" s="137"/>
      <c r="DKB109" s="137"/>
      <c r="DKC109" s="137"/>
      <c r="DKD109" s="137"/>
      <c r="DKE109" s="137"/>
      <c r="DKF109" s="137"/>
      <c r="DKG109" s="137"/>
      <c r="DKH109" s="137"/>
      <c r="DKI109" s="137"/>
      <c r="DKJ109" s="137"/>
      <c r="DKK109" s="137"/>
      <c r="DKL109" s="137"/>
      <c r="DKM109" s="137"/>
      <c r="DKN109" s="137"/>
      <c r="DKO109" s="137"/>
      <c r="DKP109" s="137"/>
      <c r="DKQ109" s="137"/>
      <c r="DKR109" s="137"/>
      <c r="DKS109" s="137"/>
      <c r="DKT109" s="137"/>
      <c r="DKU109" s="137"/>
      <c r="DKV109" s="137"/>
      <c r="DKW109" s="137"/>
      <c r="DKX109" s="137"/>
      <c r="DKY109" s="137"/>
      <c r="DKZ109" s="137"/>
      <c r="DLA109" s="137"/>
      <c r="DLB109" s="137"/>
      <c r="DLC109" s="137"/>
      <c r="DLD109" s="137"/>
      <c r="DLE109" s="137"/>
      <c r="DLF109" s="137"/>
      <c r="DLG109" s="137"/>
      <c r="DLH109" s="137"/>
      <c r="DLI109" s="137"/>
      <c r="DLJ109" s="137"/>
      <c r="DLK109" s="137"/>
      <c r="DLL109" s="137"/>
      <c r="DLM109" s="137"/>
      <c r="DLN109" s="137"/>
      <c r="DLO109" s="137"/>
      <c r="DLP109" s="137"/>
      <c r="DLQ109" s="137"/>
      <c r="DLR109" s="137"/>
      <c r="DLS109" s="137"/>
      <c r="DLT109" s="137"/>
      <c r="DLU109" s="137"/>
      <c r="DLV109" s="137"/>
      <c r="DLW109" s="137"/>
      <c r="DLX109" s="137"/>
      <c r="DLY109" s="137"/>
      <c r="DLZ109" s="137"/>
      <c r="DMA109" s="137"/>
      <c r="DMB109" s="137"/>
      <c r="DMC109" s="137"/>
      <c r="DMD109" s="137"/>
      <c r="DME109" s="137"/>
      <c r="DMF109" s="137"/>
      <c r="DMG109" s="137"/>
      <c r="DMH109" s="137"/>
      <c r="DMI109" s="137"/>
      <c r="DMJ109" s="137"/>
      <c r="DMK109" s="137"/>
      <c r="DML109" s="137"/>
      <c r="DMM109" s="137"/>
      <c r="DMN109" s="137"/>
      <c r="DMO109" s="137"/>
      <c r="DMP109" s="137"/>
      <c r="DMQ109" s="137"/>
      <c r="DMR109" s="137"/>
      <c r="DMS109" s="137"/>
      <c r="DMT109" s="137"/>
      <c r="DMU109" s="137"/>
      <c r="DMV109" s="137"/>
      <c r="DMW109" s="137"/>
      <c r="DMX109" s="137"/>
      <c r="DMY109" s="137"/>
      <c r="DMZ109" s="137"/>
      <c r="DNA109" s="137"/>
      <c r="DNB109" s="137"/>
      <c r="DNC109" s="137"/>
      <c r="DND109" s="137"/>
      <c r="DNE109" s="137"/>
      <c r="DNF109" s="137"/>
      <c r="DNG109" s="137"/>
      <c r="DNH109" s="137"/>
      <c r="DNI109" s="137"/>
      <c r="DNJ109" s="137"/>
      <c r="DNK109" s="137"/>
      <c r="DNL109" s="137"/>
      <c r="DNM109" s="137"/>
      <c r="DNN109" s="137"/>
      <c r="DNO109" s="137"/>
      <c r="DNP109" s="137"/>
      <c r="DNQ109" s="137"/>
      <c r="DNR109" s="137"/>
      <c r="DNS109" s="137"/>
      <c r="DNT109" s="137"/>
      <c r="DNU109" s="137"/>
      <c r="DNV109" s="137"/>
      <c r="DNW109" s="137"/>
      <c r="DNX109" s="137"/>
      <c r="DNY109" s="137"/>
      <c r="DNZ109" s="137"/>
      <c r="DOA109" s="137"/>
      <c r="DOB109" s="137"/>
      <c r="DOC109" s="137"/>
      <c r="DOD109" s="137"/>
      <c r="DOE109" s="137"/>
      <c r="DOF109" s="137"/>
      <c r="DOG109" s="137"/>
      <c r="DOH109" s="137"/>
      <c r="DOI109" s="137"/>
      <c r="DOJ109" s="137"/>
      <c r="DOK109" s="137"/>
      <c r="DOL109" s="137"/>
      <c r="DOM109" s="137"/>
      <c r="DON109" s="137"/>
      <c r="DOO109" s="137"/>
      <c r="DOP109" s="137"/>
      <c r="DOQ109" s="137"/>
      <c r="DOR109" s="137"/>
      <c r="DOS109" s="137"/>
      <c r="DOT109" s="137"/>
      <c r="DOU109" s="137"/>
      <c r="DOV109" s="137"/>
      <c r="DOW109" s="137"/>
      <c r="DOX109" s="137"/>
      <c r="DOY109" s="137"/>
      <c r="DOZ109" s="137"/>
      <c r="DPA109" s="137"/>
      <c r="DPB109" s="137"/>
      <c r="DPC109" s="137"/>
      <c r="DPD109" s="137"/>
      <c r="DPE109" s="137"/>
      <c r="DPF109" s="137"/>
      <c r="DPG109" s="137"/>
      <c r="DPH109" s="137"/>
      <c r="DPI109" s="137"/>
      <c r="DPJ109" s="137"/>
      <c r="DPK109" s="137"/>
      <c r="DPL109" s="137"/>
      <c r="DPM109" s="137"/>
      <c r="DPN109" s="137"/>
      <c r="DPO109" s="137"/>
      <c r="DPP109" s="137"/>
      <c r="DPQ109" s="137"/>
      <c r="DPR109" s="137"/>
      <c r="DPS109" s="137"/>
      <c r="DPT109" s="137"/>
      <c r="DPU109" s="137"/>
      <c r="DPV109" s="137"/>
      <c r="DPW109" s="137"/>
      <c r="DPX109" s="137"/>
      <c r="DPY109" s="137"/>
      <c r="DPZ109" s="137"/>
      <c r="DQA109" s="137"/>
      <c r="DQB109" s="137"/>
      <c r="DQC109" s="137"/>
      <c r="DQD109" s="137"/>
      <c r="DQE109" s="137"/>
      <c r="DQF109" s="137"/>
      <c r="DQG109" s="137"/>
      <c r="DQH109" s="137"/>
      <c r="DQI109" s="137"/>
      <c r="DQJ109" s="137"/>
      <c r="DQK109" s="137"/>
      <c r="DQL109" s="137"/>
      <c r="DQM109" s="137"/>
      <c r="DQN109" s="137"/>
      <c r="DQO109" s="137"/>
      <c r="DQP109" s="137"/>
      <c r="DQQ109" s="137"/>
      <c r="DQR109" s="137"/>
      <c r="DQS109" s="137"/>
      <c r="DQT109" s="137"/>
      <c r="DQU109" s="137"/>
      <c r="DQV109" s="137"/>
      <c r="DQW109" s="137"/>
      <c r="DQX109" s="137"/>
      <c r="DQY109" s="137"/>
      <c r="DQZ109" s="137"/>
      <c r="DRA109" s="137"/>
      <c r="DRB109" s="137"/>
      <c r="DRC109" s="137"/>
      <c r="DRD109" s="137"/>
      <c r="DRE109" s="137"/>
      <c r="DRF109" s="137"/>
      <c r="DRG109" s="137"/>
      <c r="DRH109" s="137"/>
      <c r="DRI109" s="137"/>
      <c r="DRJ109" s="137"/>
      <c r="DRK109" s="137"/>
      <c r="DRL109" s="137"/>
      <c r="DRM109" s="137"/>
      <c r="DRN109" s="137"/>
      <c r="DRO109" s="137"/>
      <c r="DRP109" s="137"/>
      <c r="DRQ109" s="137"/>
      <c r="DRR109" s="137"/>
      <c r="DRS109" s="137"/>
      <c r="DRT109" s="137"/>
      <c r="DRU109" s="137"/>
      <c r="DRV109" s="137"/>
      <c r="DRW109" s="137"/>
      <c r="DRX109" s="137"/>
      <c r="DRY109" s="137"/>
      <c r="DRZ109" s="137"/>
      <c r="DSA109" s="137"/>
      <c r="DSB109" s="137"/>
      <c r="DSC109" s="137"/>
      <c r="DSD109" s="137"/>
      <c r="DSE109" s="137"/>
      <c r="DSF109" s="137"/>
      <c r="DSG109" s="137"/>
      <c r="DSH109" s="137"/>
      <c r="DSI109" s="137"/>
      <c r="DSJ109" s="137"/>
      <c r="DSK109" s="137"/>
      <c r="DSL109" s="137"/>
      <c r="DSM109" s="137"/>
      <c r="DSN109" s="137"/>
      <c r="DSO109" s="137"/>
      <c r="DSP109" s="137"/>
      <c r="DSQ109" s="137"/>
      <c r="DSR109" s="137"/>
      <c r="DSS109" s="137"/>
      <c r="DST109" s="137"/>
      <c r="DSU109" s="137"/>
      <c r="DSV109" s="137"/>
      <c r="DSW109" s="137"/>
      <c r="DSX109" s="137"/>
      <c r="DSY109" s="137"/>
      <c r="DSZ109" s="137"/>
      <c r="DTA109" s="137"/>
      <c r="DTB109" s="137"/>
      <c r="DTC109" s="137"/>
      <c r="DTD109" s="137"/>
      <c r="DTE109" s="137"/>
      <c r="DTF109" s="137"/>
      <c r="DTG109" s="137"/>
      <c r="DTH109" s="137"/>
      <c r="DTI109" s="137"/>
      <c r="DTJ109" s="137"/>
      <c r="DTK109" s="137"/>
      <c r="DTL109" s="137"/>
      <c r="DTM109" s="137"/>
      <c r="DTN109" s="137"/>
      <c r="DTO109" s="137"/>
      <c r="DTP109" s="137"/>
      <c r="DTQ109" s="137"/>
      <c r="DTR109" s="137"/>
      <c r="DTS109" s="137"/>
      <c r="DTT109" s="137"/>
      <c r="DTU109" s="137"/>
      <c r="DTV109" s="137"/>
      <c r="DTW109" s="137"/>
      <c r="DTX109" s="137"/>
      <c r="DTY109" s="137"/>
      <c r="DTZ109" s="137"/>
      <c r="DUA109" s="137"/>
      <c r="DUB109" s="137"/>
      <c r="DUC109" s="137"/>
      <c r="DUD109" s="137"/>
      <c r="DUE109" s="137"/>
      <c r="DUF109" s="137"/>
      <c r="DUG109" s="137"/>
      <c r="DUH109" s="137"/>
      <c r="DUI109" s="137"/>
      <c r="DUJ109" s="137"/>
      <c r="DUK109" s="137"/>
      <c r="DUL109" s="137"/>
      <c r="DUM109" s="137"/>
      <c r="DUN109" s="137"/>
      <c r="DUO109" s="137"/>
      <c r="DUP109" s="137"/>
      <c r="DUQ109" s="137"/>
      <c r="DUR109" s="137"/>
      <c r="DUS109" s="137"/>
      <c r="DUT109" s="137"/>
      <c r="DUU109" s="137"/>
      <c r="DUV109" s="137"/>
      <c r="DUW109" s="137"/>
      <c r="DUX109" s="137"/>
      <c r="DUY109" s="137"/>
      <c r="DUZ109" s="137"/>
      <c r="DVA109" s="137"/>
      <c r="DVB109" s="137"/>
      <c r="DVC109" s="137"/>
      <c r="DVD109" s="137"/>
      <c r="DVE109" s="137"/>
      <c r="DVF109" s="137"/>
      <c r="DVG109" s="137"/>
      <c r="DVH109" s="137"/>
      <c r="DVI109" s="137"/>
      <c r="DVJ109" s="137"/>
      <c r="DVK109" s="137"/>
      <c r="DVL109" s="137"/>
      <c r="DVM109" s="137"/>
      <c r="DVN109" s="137"/>
      <c r="DVO109" s="137"/>
      <c r="DVP109" s="137"/>
      <c r="DVQ109" s="137"/>
      <c r="DVR109" s="137"/>
      <c r="DVS109" s="137"/>
      <c r="DVT109" s="137"/>
      <c r="DVU109" s="137"/>
      <c r="DVV109" s="137"/>
      <c r="DVW109" s="137"/>
      <c r="DVX109" s="137"/>
      <c r="DVY109" s="137"/>
      <c r="DVZ109" s="137"/>
      <c r="DWA109" s="137"/>
      <c r="DWB109" s="137"/>
      <c r="DWC109" s="137"/>
      <c r="DWD109" s="137"/>
      <c r="DWE109" s="137"/>
      <c r="DWF109" s="137"/>
      <c r="DWG109" s="137"/>
      <c r="DWH109" s="137"/>
      <c r="DWI109" s="137"/>
      <c r="DWJ109" s="137"/>
      <c r="DWK109" s="137"/>
      <c r="DWL109" s="137"/>
      <c r="DWM109" s="137"/>
      <c r="DWN109" s="137"/>
      <c r="DWO109" s="137"/>
      <c r="DWP109" s="137"/>
      <c r="DWQ109" s="137"/>
      <c r="DWR109" s="137"/>
      <c r="DWS109" s="137"/>
      <c r="DWT109" s="137"/>
      <c r="DWU109" s="137"/>
      <c r="DWV109" s="137"/>
      <c r="DWW109" s="137"/>
      <c r="DWX109" s="137"/>
      <c r="DWY109" s="137"/>
      <c r="DWZ109" s="137"/>
      <c r="DXA109" s="137"/>
      <c r="DXB109" s="137"/>
      <c r="DXC109" s="137"/>
      <c r="DXD109" s="137"/>
      <c r="DXE109" s="137"/>
      <c r="DXF109" s="137"/>
      <c r="DXG109" s="137"/>
      <c r="DXH109" s="137"/>
      <c r="DXI109" s="137"/>
      <c r="DXJ109" s="137"/>
      <c r="DXK109" s="137"/>
      <c r="DXL109" s="137"/>
      <c r="DXM109" s="137"/>
      <c r="DXN109" s="137"/>
      <c r="DXO109" s="137"/>
      <c r="DXP109" s="137"/>
      <c r="DXQ109" s="137"/>
      <c r="DXR109" s="137"/>
      <c r="DXS109" s="137"/>
      <c r="DXT109" s="137"/>
      <c r="DXU109" s="137"/>
      <c r="DXV109" s="137"/>
      <c r="DXW109" s="137"/>
      <c r="DXX109" s="137"/>
      <c r="DXY109" s="137"/>
      <c r="DXZ109" s="137"/>
      <c r="DYA109" s="137"/>
      <c r="DYB109" s="137"/>
      <c r="DYC109" s="137"/>
      <c r="DYD109" s="137"/>
      <c r="DYE109" s="137"/>
      <c r="DYF109" s="137"/>
      <c r="DYG109" s="137"/>
      <c r="DYH109" s="137"/>
      <c r="DYI109" s="137"/>
      <c r="DYJ109" s="137"/>
      <c r="DYK109" s="137"/>
      <c r="DYL109" s="137"/>
      <c r="DYM109" s="137"/>
      <c r="DYN109" s="137"/>
      <c r="DYO109" s="137"/>
      <c r="DYP109" s="137"/>
      <c r="DYQ109" s="137"/>
      <c r="DYR109" s="137"/>
      <c r="DYS109" s="137"/>
      <c r="DYT109" s="137"/>
      <c r="DYU109" s="137"/>
      <c r="DYV109" s="137"/>
      <c r="DYW109" s="137"/>
      <c r="DYX109" s="137"/>
      <c r="DYY109" s="137"/>
      <c r="DYZ109" s="137"/>
      <c r="DZA109" s="137"/>
      <c r="DZB109" s="137"/>
      <c r="DZC109" s="137"/>
      <c r="DZD109" s="137"/>
      <c r="DZE109" s="137"/>
      <c r="DZF109" s="137"/>
      <c r="DZG109" s="137"/>
      <c r="DZH109" s="137"/>
      <c r="DZI109" s="137"/>
      <c r="DZJ109" s="137"/>
      <c r="DZK109" s="137"/>
      <c r="DZL109" s="137"/>
      <c r="DZM109" s="137"/>
      <c r="DZN109" s="137"/>
      <c r="DZO109" s="137"/>
      <c r="DZP109" s="137"/>
      <c r="DZQ109" s="137"/>
      <c r="DZR109" s="137"/>
      <c r="DZS109" s="137"/>
      <c r="DZT109" s="137"/>
      <c r="DZU109" s="137"/>
      <c r="DZV109" s="137"/>
      <c r="DZW109" s="137"/>
      <c r="DZX109" s="137"/>
      <c r="DZY109" s="137"/>
      <c r="DZZ109" s="137"/>
      <c r="EAA109" s="137"/>
      <c r="EAB109" s="137"/>
      <c r="EAC109" s="137"/>
      <c r="EAD109" s="137"/>
      <c r="EAE109" s="137"/>
      <c r="EAF109" s="137"/>
      <c r="EAG109" s="137"/>
      <c r="EAH109" s="137"/>
      <c r="EAI109" s="137"/>
      <c r="EAJ109" s="137"/>
      <c r="EAK109" s="137"/>
      <c r="EAL109" s="137"/>
      <c r="EAM109" s="137"/>
      <c r="EAN109" s="137"/>
      <c r="EAO109" s="137"/>
      <c r="EAP109" s="137"/>
      <c r="EAQ109" s="137"/>
      <c r="EAR109" s="137"/>
      <c r="EAS109" s="137"/>
      <c r="EAT109" s="137"/>
      <c r="EAU109" s="137"/>
      <c r="EAV109" s="137"/>
      <c r="EAW109" s="137"/>
      <c r="EAX109" s="137"/>
      <c r="EAY109" s="137"/>
      <c r="EAZ109" s="137"/>
      <c r="EBA109" s="137"/>
      <c r="EBB109" s="137"/>
      <c r="EBC109" s="137"/>
      <c r="EBD109" s="137"/>
      <c r="EBE109" s="137"/>
      <c r="EBF109" s="137"/>
      <c r="EBG109" s="137"/>
      <c r="EBH109" s="137"/>
      <c r="EBI109" s="137"/>
      <c r="EBJ109" s="137"/>
      <c r="EBK109" s="137"/>
      <c r="EBL109" s="137"/>
      <c r="EBM109" s="137"/>
      <c r="EBN109" s="137"/>
      <c r="EBO109" s="137"/>
      <c r="EBP109" s="137"/>
      <c r="EBQ109" s="137"/>
      <c r="EBR109" s="137"/>
      <c r="EBS109" s="137"/>
      <c r="EBT109" s="137"/>
      <c r="EBU109" s="137"/>
      <c r="EBV109" s="137"/>
      <c r="EBW109" s="137"/>
      <c r="EBX109" s="137"/>
      <c r="EBY109" s="137"/>
      <c r="EBZ109" s="137"/>
      <c r="ECA109" s="137"/>
      <c r="ECB109" s="137"/>
      <c r="ECC109" s="137"/>
      <c r="ECD109" s="137"/>
      <c r="ECE109" s="137"/>
      <c r="ECF109" s="137"/>
      <c r="ECG109" s="137"/>
      <c r="ECH109" s="137"/>
      <c r="ECI109" s="137"/>
      <c r="ECJ109" s="137"/>
      <c r="ECK109" s="137"/>
      <c r="ECL109" s="137"/>
      <c r="ECM109" s="137"/>
      <c r="ECN109" s="137"/>
      <c r="ECO109" s="137"/>
      <c r="ECP109" s="137"/>
      <c r="ECQ109" s="137"/>
      <c r="ECR109" s="137"/>
      <c r="ECS109" s="137"/>
      <c r="ECT109" s="137"/>
      <c r="ECU109" s="137"/>
      <c r="ECV109" s="137"/>
      <c r="ECW109" s="137"/>
      <c r="ECX109" s="137"/>
      <c r="ECY109" s="137"/>
      <c r="ECZ109" s="137"/>
      <c r="EDA109" s="137"/>
      <c r="EDB109" s="137"/>
      <c r="EDC109" s="137"/>
      <c r="EDD109" s="137"/>
      <c r="EDE109" s="137"/>
      <c r="EDF109" s="137"/>
      <c r="EDG109" s="137"/>
      <c r="EDH109" s="137"/>
      <c r="EDI109" s="137"/>
      <c r="EDJ109" s="137"/>
      <c r="EDK109" s="137"/>
      <c r="EDL109" s="137"/>
      <c r="EDM109" s="137"/>
      <c r="EDN109" s="137"/>
      <c r="EDO109" s="137"/>
      <c r="EDP109" s="137"/>
      <c r="EDQ109" s="137"/>
      <c r="EDR109" s="137"/>
      <c r="EDS109" s="137"/>
      <c r="EDT109" s="137"/>
      <c r="EDU109" s="137"/>
      <c r="EDV109" s="137"/>
      <c r="EDW109" s="137"/>
      <c r="EDX109" s="137"/>
      <c r="EDY109" s="137"/>
      <c r="EDZ109" s="137"/>
      <c r="EEA109" s="137"/>
      <c r="EEB109" s="137"/>
      <c r="EEC109" s="137"/>
      <c r="EED109" s="137"/>
      <c r="EEE109" s="137"/>
      <c r="EEF109" s="137"/>
      <c r="EEG109" s="137"/>
      <c r="EEH109" s="137"/>
      <c r="EEI109" s="137"/>
      <c r="EEJ109" s="137"/>
      <c r="EEK109" s="137"/>
      <c r="EEL109" s="137"/>
      <c r="EEM109" s="137"/>
      <c r="EEN109" s="137"/>
      <c r="EEO109" s="137"/>
      <c r="EEP109" s="137"/>
      <c r="EEQ109" s="137"/>
      <c r="EER109" s="137"/>
      <c r="EES109" s="137"/>
      <c r="EET109" s="137"/>
      <c r="EEU109" s="137"/>
      <c r="EEV109" s="137"/>
      <c r="EEW109" s="137"/>
      <c r="EEX109" s="137"/>
      <c r="EEY109" s="137"/>
      <c r="EEZ109" s="137"/>
      <c r="EFA109" s="137"/>
      <c r="EFB109" s="137"/>
      <c r="EFC109" s="137"/>
      <c r="EFD109" s="137"/>
      <c r="EFE109" s="137"/>
      <c r="EFF109" s="137"/>
      <c r="EFG109" s="137"/>
      <c r="EFH109" s="137"/>
      <c r="EFI109" s="137"/>
      <c r="EFJ109" s="137"/>
      <c r="EFK109" s="137"/>
      <c r="EFL109" s="137"/>
      <c r="EFM109" s="137"/>
      <c r="EFN109" s="137"/>
      <c r="EFO109" s="137"/>
      <c r="EFP109" s="137"/>
      <c r="EFQ109" s="137"/>
      <c r="EFR109" s="137"/>
      <c r="EFS109" s="137"/>
      <c r="EFT109" s="137"/>
      <c r="EFU109" s="137"/>
      <c r="EFV109" s="137"/>
      <c r="EFW109" s="137"/>
      <c r="EFX109" s="137"/>
      <c r="EFY109" s="137"/>
      <c r="EFZ109" s="137"/>
      <c r="EGA109" s="137"/>
      <c r="EGB109" s="137"/>
      <c r="EGC109" s="137"/>
      <c r="EGD109" s="137"/>
      <c r="EGE109" s="137"/>
      <c r="EGF109" s="137"/>
      <c r="EGG109" s="137"/>
      <c r="EGH109" s="137"/>
      <c r="EGI109" s="137"/>
      <c r="EGJ109" s="137"/>
      <c r="EGK109" s="137"/>
      <c r="EGL109" s="137"/>
      <c r="EGM109" s="137"/>
      <c r="EGN109" s="137"/>
      <c r="EGO109" s="137"/>
      <c r="EGP109" s="137"/>
      <c r="EGQ109" s="137"/>
      <c r="EGR109" s="137"/>
      <c r="EGS109" s="137"/>
      <c r="EGT109" s="137"/>
      <c r="EGU109" s="137"/>
      <c r="EGV109" s="137"/>
      <c r="EGW109" s="137"/>
      <c r="EGX109" s="137"/>
      <c r="EGY109" s="137"/>
      <c r="EGZ109" s="137"/>
      <c r="EHA109" s="137"/>
      <c r="EHB109" s="137"/>
      <c r="EHC109" s="137"/>
      <c r="EHD109" s="137"/>
      <c r="EHE109" s="137"/>
      <c r="EHF109" s="137"/>
      <c r="EHG109" s="137"/>
      <c r="EHH109" s="137"/>
      <c r="EHI109" s="137"/>
      <c r="EHJ109" s="137"/>
      <c r="EHK109" s="137"/>
      <c r="EHL109" s="137"/>
      <c r="EHM109" s="137"/>
      <c r="EHN109" s="137"/>
      <c r="EHO109" s="137"/>
      <c r="EHP109" s="137"/>
      <c r="EHQ109" s="137"/>
      <c r="EHR109" s="137"/>
      <c r="EHS109" s="137"/>
      <c r="EHT109" s="137"/>
      <c r="EHU109" s="137"/>
      <c r="EHV109" s="137"/>
      <c r="EHW109" s="137"/>
      <c r="EHX109" s="137"/>
      <c r="EHY109" s="137"/>
      <c r="EHZ109" s="137"/>
      <c r="EIA109" s="137"/>
      <c r="EIB109" s="137"/>
      <c r="EIC109" s="137"/>
      <c r="EID109" s="137"/>
      <c r="EIE109" s="137"/>
      <c r="EIF109" s="137"/>
      <c r="EIG109" s="137"/>
      <c r="EIH109" s="137"/>
      <c r="EII109" s="137"/>
      <c r="EIJ109" s="137"/>
      <c r="EIK109" s="137"/>
      <c r="EIL109" s="137"/>
      <c r="EIM109" s="137"/>
      <c r="EIN109" s="137"/>
      <c r="EIO109" s="137"/>
      <c r="EIP109" s="137"/>
      <c r="EIQ109" s="137"/>
      <c r="EIR109" s="137"/>
      <c r="EIS109" s="137"/>
      <c r="EIT109" s="137"/>
      <c r="EIU109" s="137"/>
      <c r="EIV109" s="137"/>
      <c r="EIW109" s="137"/>
      <c r="EIX109" s="137"/>
      <c r="EIY109" s="137"/>
      <c r="EIZ109" s="137"/>
      <c r="EJA109" s="137"/>
      <c r="EJB109" s="137"/>
      <c r="EJC109" s="137"/>
      <c r="EJD109" s="137"/>
      <c r="EJE109" s="137"/>
      <c r="EJF109" s="137"/>
      <c r="EJG109" s="137"/>
      <c r="EJH109" s="137"/>
      <c r="EJI109" s="137"/>
      <c r="EJJ109" s="137"/>
      <c r="EJK109" s="137"/>
      <c r="EJL109" s="137"/>
      <c r="EJM109" s="137"/>
      <c r="EJN109" s="137"/>
      <c r="EJO109" s="137"/>
      <c r="EJP109" s="137"/>
      <c r="EJQ109" s="137"/>
      <c r="EJR109" s="137"/>
      <c r="EJS109" s="137"/>
      <c r="EJT109" s="137"/>
      <c r="EJU109" s="137"/>
      <c r="EJV109" s="137"/>
      <c r="EJW109" s="137"/>
      <c r="EJX109" s="137"/>
      <c r="EJY109" s="137"/>
      <c r="EJZ109" s="137"/>
      <c r="EKA109" s="137"/>
      <c r="EKB109" s="137"/>
      <c r="EKC109" s="137"/>
      <c r="EKD109" s="137"/>
      <c r="EKE109" s="137"/>
      <c r="EKF109" s="137"/>
      <c r="EKG109" s="137"/>
      <c r="EKH109" s="137"/>
      <c r="EKI109" s="137"/>
      <c r="EKJ109" s="137"/>
      <c r="EKK109" s="137"/>
      <c r="EKL109" s="137"/>
      <c r="EKM109" s="137"/>
      <c r="EKN109" s="137"/>
      <c r="EKO109" s="137"/>
      <c r="EKP109" s="137"/>
      <c r="EKQ109" s="137"/>
      <c r="EKR109" s="137"/>
      <c r="EKS109" s="137"/>
      <c r="EKT109" s="137"/>
      <c r="EKU109" s="137"/>
      <c r="EKV109" s="137"/>
      <c r="EKW109" s="137"/>
      <c r="EKX109" s="137"/>
      <c r="EKY109" s="137"/>
      <c r="EKZ109" s="137"/>
      <c r="ELA109" s="137"/>
      <c r="ELB109" s="137"/>
      <c r="ELC109" s="137"/>
      <c r="ELD109" s="137"/>
      <c r="ELE109" s="137"/>
      <c r="ELF109" s="137"/>
      <c r="ELG109" s="137"/>
      <c r="ELH109" s="137"/>
      <c r="ELI109" s="137"/>
      <c r="ELJ109" s="137"/>
      <c r="ELK109" s="137"/>
      <c r="ELL109" s="137"/>
      <c r="ELM109" s="137"/>
      <c r="ELN109" s="137"/>
      <c r="ELO109" s="137"/>
      <c r="ELP109" s="137"/>
      <c r="ELQ109" s="137"/>
      <c r="ELR109" s="137"/>
      <c r="ELS109" s="137"/>
      <c r="ELT109" s="137"/>
      <c r="ELU109" s="137"/>
      <c r="ELV109" s="137"/>
      <c r="ELW109" s="137"/>
      <c r="ELX109" s="137"/>
      <c r="ELY109" s="137"/>
      <c r="ELZ109" s="137"/>
      <c r="EMA109" s="137"/>
      <c r="EMB109" s="137"/>
      <c r="EMC109" s="137"/>
      <c r="EMD109" s="137"/>
      <c r="EME109" s="137"/>
      <c r="EMF109" s="137"/>
      <c r="EMG109" s="137"/>
      <c r="EMH109" s="137"/>
      <c r="EMI109" s="137"/>
      <c r="EMJ109" s="137"/>
      <c r="EMK109" s="137"/>
      <c r="EML109" s="137"/>
      <c r="EMM109" s="137"/>
      <c r="EMN109" s="137"/>
      <c r="EMO109" s="137"/>
      <c r="EMP109" s="137"/>
      <c r="EMQ109" s="137"/>
      <c r="EMR109" s="137"/>
      <c r="EMS109" s="137"/>
      <c r="EMT109" s="137"/>
      <c r="EMU109" s="137"/>
      <c r="EMV109" s="137"/>
      <c r="EMW109" s="137"/>
      <c r="EMX109" s="137"/>
      <c r="EMY109" s="137"/>
      <c r="EMZ109" s="137"/>
      <c r="ENA109" s="137"/>
      <c r="ENB109" s="137"/>
      <c r="ENC109" s="137"/>
      <c r="END109" s="137"/>
      <c r="ENE109" s="137"/>
      <c r="ENF109" s="137"/>
      <c r="ENG109" s="137"/>
      <c r="ENH109" s="137"/>
      <c r="ENI109" s="137"/>
      <c r="ENJ109" s="137"/>
      <c r="ENK109" s="137"/>
      <c r="ENL109" s="137"/>
      <c r="ENM109" s="137"/>
      <c r="ENN109" s="137"/>
      <c r="ENO109" s="137"/>
      <c r="ENP109" s="137"/>
      <c r="ENQ109" s="137"/>
      <c r="ENR109" s="137"/>
      <c r="ENS109" s="137"/>
      <c r="ENT109" s="137"/>
      <c r="ENU109" s="137"/>
      <c r="ENV109" s="137"/>
      <c r="ENW109" s="137"/>
      <c r="ENX109" s="137"/>
      <c r="ENY109" s="137"/>
      <c r="ENZ109" s="137"/>
      <c r="EOA109" s="137"/>
      <c r="EOB109" s="137"/>
      <c r="EOC109" s="137"/>
      <c r="EOD109" s="137"/>
      <c r="EOE109" s="137"/>
      <c r="EOF109" s="137"/>
      <c r="EOG109" s="137"/>
      <c r="EOH109" s="137"/>
      <c r="EOI109" s="137"/>
      <c r="EOJ109" s="137"/>
      <c r="EOK109" s="137"/>
      <c r="EOL109" s="137"/>
      <c r="EOM109" s="137"/>
      <c r="EON109" s="137"/>
      <c r="EOO109" s="137"/>
      <c r="EOP109" s="137"/>
      <c r="EOQ109" s="137"/>
      <c r="EOR109" s="137"/>
      <c r="EOS109" s="137"/>
      <c r="EOT109" s="137"/>
      <c r="EOU109" s="137"/>
      <c r="EOV109" s="137"/>
      <c r="EOW109" s="137"/>
      <c r="EOX109" s="137"/>
      <c r="EOY109" s="137"/>
      <c r="EOZ109" s="137"/>
      <c r="EPA109" s="137"/>
      <c r="EPB109" s="137"/>
      <c r="EPC109" s="137"/>
      <c r="EPD109" s="137"/>
      <c r="EPE109" s="137"/>
      <c r="EPF109" s="137"/>
      <c r="EPG109" s="137"/>
      <c r="EPH109" s="137"/>
      <c r="EPI109" s="137"/>
      <c r="EPJ109" s="137"/>
      <c r="EPK109" s="137"/>
      <c r="EPL109" s="137"/>
      <c r="EPM109" s="137"/>
      <c r="EPN109" s="137"/>
      <c r="EPO109" s="137"/>
      <c r="EPP109" s="137"/>
      <c r="EPQ109" s="137"/>
      <c r="EPR109" s="137"/>
      <c r="EPS109" s="137"/>
      <c r="EPT109" s="137"/>
      <c r="EPU109" s="137"/>
      <c r="EPV109" s="137"/>
      <c r="EPW109" s="137"/>
      <c r="EPX109" s="137"/>
      <c r="EPY109" s="137"/>
      <c r="EPZ109" s="137"/>
      <c r="EQA109" s="137"/>
      <c r="EQB109" s="137"/>
      <c r="EQC109" s="137"/>
      <c r="EQD109" s="137"/>
      <c r="EQE109" s="137"/>
      <c r="EQF109" s="137"/>
      <c r="EQG109" s="137"/>
      <c r="EQH109" s="137"/>
      <c r="EQI109" s="137"/>
      <c r="EQJ109" s="137"/>
      <c r="EQK109" s="137"/>
      <c r="EQL109" s="137"/>
      <c r="EQM109" s="137"/>
      <c r="EQN109" s="137"/>
      <c r="EQO109" s="137"/>
      <c r="EQP109" s="137"/>
      <c r="EQQ109" s="137"/>
      <c r="EQR109" s="137"/>
      <c r="EQS109" s="137"/>
      <c r="EQT109" s="137"/>
      <c r="EQU109" s="137"/>
      <c r="EQV109" s="137"/>
      <c r="EQW109" s="137"/>
      <c r="EQX109" s="137"/>
      <c r="EQY109" s="137"/>
      <c r="EQZ109" s="137"/>
      <c r="ERA109" s="137"/>
      <c r="ERB109" s="137"/>
      <c r="ERC109" s="137"/>
      <c r="ERD109" s="137"/>
      <c r="ERE109" s="137"/>
      <c r="ERF109" s="137"/>
      <c r="ERG109" s="137"/>
      <c r="ERH109" s="137"/>
      <c r="ERI109" s="137"/>
      <c r="ERJ109" s="137"/>
      <c r="ERK109" s="137"/>
      <c r="ERL109" s="137"/>
      <c r="ERM109" s="137"/>
      <c r="ERN109" s="137"/>
      <c r="ERO109" s="137"/>
      <c r="ERP109" s="137"/>
      <c r="ERQ109" s="137"/>
      <c r="ERR109" s="137"/>
      <c r="ERS109" s="137"/>
      <c r="ERT109" s="137"/>
      <c r="ERU109" s="137"/>
      <c r="ERV109" s="137"/>
      <c r="ERW109" s="137"/>
      <c r="ERX109" s="137"/>
      <c r="ERY109" s="137"/>
      <c r="ERZ109" s="137"/>
      <c r="ESA109" s="137"/>
      <c r="ESB109" s="137"/>
      <c r="ESC109" s="137"/>
      <c r="ESD109" s="137"/>
      <c r="ESE109" s="137"/>
      <c r="ESF109" s="137"/>
      <c r="ESG109" s="137"/>
      <c r="ESH109" s="137"/>
      <c r="ESI109" s="137"/>
      <c r="ESJ109" s="137"/>
      <c r="ESK109" s="137"/>
      <c r="ESL109" s="137"/>
      <c r="ESM109" s="137"/>
      <c r="ESN109" s="137"/>
      <c r="ESO109" s="137"/>
      <c r="ESP109" s="137"/>
      <c r="ESQ109" s="137"/>
      <c r="ESR109" s="137"/>
      <c r="ESS109" s="137"/>
      <c r="EST109" s="137"/>
      <c r="ESU109" s="137"/>
      <c r="ESV109" s="137"/>
      <c r="ESW109" s="137"/>
      <c r="ESX109" s="137"/>
      <c r="ESY109" s="137"/>
      <c r="ESZ109" s="137"/>
      <c r="ETA109" s="137"/>
      <c r="ETB109" s="137"/>
      <c r="ETC109" s="137"/>
      <c r="ETD109" s="137"/>
      <c r="ETE109" s="137"/>
      <c r="ETF109" s="137"/>
      <c r="ETG109" s="137"/>
      <c r="ETH109" s="137"/>
      <c r="ETI109" s="137"/>
      <c r="ETJ109" s="137"/>
      <c r="ETK109" s="137"/>
      <c r="ETL109" s="137"/>
      <c r="ETM109" s="137"/>
      <c r="ETN109" s="137"/>
      <c r="ETO109" s="137"/>
      <c r="ETP109" s="137"/>
      <c r="ETQ109" s="137"/>
      <c r="ETR109" s="137"/>
      <c r="ETS109" s="137"/>
      <c r="ETT109" s="137"/>
      <c r="ETU109" s="137"/>
      <c r="ETV109" s="137"/>
      <c r="ETW109" s="137"/>
      <c r="ETX109" s="137"/>
      <c r="ETY109" s="137"/>
      <c r="ETZ109" s="137"/>
      <c r="EUA109" s="137"/>
      <c r="EUB109" s="137"/>
      <c r="EUC109" s="137"/>
      <c r="EUD109" s="137"/>
      <c r="EUE109" s="137"/>
      <c r="EUF109" s="137"/>
      <c r="EUG109" s="137"/>
      <c r="EUH109" s="137"/>
      <c r="EUI109" s="137"/>
      <c r="EUJ109" s="137"/>
      <c r="EUK109" s="137"/>
      <c r="EUL109" s="137"/>
      <c r="EUM109" s="137"/>
      <c r="EUN109" s="137"/>
      <c r="EUO109" s="137"/>
      <c r="EUP109" s="137"/>
      <c r="EUQ109" s="137"/>
      <c r="EUR109" s="137"/>
      <c r="EUS109" s="137"/>
      <c r="EUT109" s="137"/>
      <c r="EUU109" s="137"/>
      <c r="EUV109" s="137"/>
      <c r="EUW109" s="137"/>
      <c r="EUX109" s="137"/>
      <c r="EUY109" s="137"/>
      <c r="EUZ109" s="137"/>
      <c r="EVA109" s="137"/>
      <c r="EVB109" s="137"/>
      <c r="EVC109" s="137"/>
      <c r="EVD109" s="137"/>
      <c r="EVE109" s="137"/>
      <c r="EVF109" s="137"/>
      <c r="EVG109" s="137"/>
      <c r="EVH109" s="137"/>
      <c r="EVI109" s="137"/>
      <c r="EVJ109" s="137"/>
      <c r="EVK109" s="137"/>
      <c r="EVL109" s="137"/>
      <c r="EVM109" s="137"/>
      <c r="EVN109" s="137"/>
      <c r="EVO109" s="137"/>
      <c r="EVP109" s="137"/>
      <c r="EVQ109" s="137"/>
      <c r="EVR109" s="137"/>
      <c r="EVS109" s="137"/>
      <c r="EVT109" s="137"/>
      <c r="EVU109" s="137"/>
      <c r="EVV109" s="137"/>
      <c r="EVW109" s="137"/>
      <c r="EVX109" s="137"/>
      <c r="EVY109" s="137"/>
      <c r="EVZ109" s="137"/>
      <c r="EWA109" s="137"/>
      <c r="EWB109" s="137"/>
      <c r="EWC109" s="137"/>
      <c r="EWD109" s="137"/>
      <c r="EWE109" s="137"/>
      <c r="EWF109" s="137"/>
      <c r="EWG109" s="137"/>
      <c r="EWH109" s="137"/>
      <c r="EWI109" s="137"/>
      <c r="EWJ109" s="137"/>
      <c r="EWK109" s="137"/>
      <c r="EWL109" s="137"/>
      <c r="EWM109" s="137"/>
      <c r="EWN109" s="137"/>
      <c r="EWO109" s="137"/>
      <c r="EWP109" s="137"/>
      <c r="EWQ109" s="137"/>
      <c r="EWR109" s="137"/>
      <c r="EWS109" s="137"/>
      <c r="EWT109" s="137"/>
      <c r="EWU109" s="137"/>
      <c r="EWV109" s="137"/>
      <c r="EWW109" s="137"/>
      <c r="EWX109" s="137"/>
      <c r="EWY109" s="137"/>
      <c r="EWZ109" s="137"/>
      <c r="EXA109" s="137"/>
      <c r="EXB109" s="137"/>
      <c r="EXC109" s="137"/>
      <c r="EXD109" s="137"/>
      <c r="EXE109" s="137"/>
      <c r="EXF109" s="137"/>
      <c r="EXG109" s="137"/>
      <c r="EXH109" s="137"/>
      <c r="EXI109" s="137"/>
      <c r="EXJ109" s="137"/>
      <c r="EXK109" s="137"/>
      <c r="EXL109" s="137"/>
      <c r="EXM109" s="137"/>
      <c r="EXN109" s="137"/>
      <c r="EXO109" s="137"/>
      <c r="EXP109" s="137"/>
      <c r="EXQ109" s="137"/>
      <c r="EXR109" s="137"/>
      <c r="EXS109" s="137"/>
      <c r="EXT109" s="137"/>
      <c r="EXU109" s="137"/>
      <c r="EXV109" s="137"/>
      <c r="EXW109" s="137"/>
      <c r="EXX109" s="137"/>
      <c r="EXY109" s="137"/>
      <c r="EXZ109" s="137"/>
      <c r="EYA109" s="137"/>
      <c r="EYB109" s="137"/>
      <c r="EYC109" s="137"/>
      <c r="EYD109" s="137"/>
      <c r="EYE109" s="137"/>
      <c r="EYF109" s="137"/>
      <c r="EYG109" s="137"/>
      <c r="EYH109" s="137"/>
      <c r="EYI109" s="137"/>
      <c r="EYJ109" s="137"/>
      <c r="EYK109" s="137"/>
      <c r="EYL109" s="137"/>
      <c r="EYM109" s="137"/>
      <c r="EYN109" s="137"/>
      <c r="EYO109" s="137"/>
      <c r="EYP109" s="137"/>
      <c r="EYQ109" s="137"/>
      <c r="EYR109" s="137"/>
      <c r="EYS109" s="137"/>
      <c r="EYT109" s="137"/>
      <c r="EYU109" s="137"/>
      <c r="EYV109" s="137"/>
      <c r="EYW109" s="137"/>
      <c r="EYX109" s="137"/>
      <c r="EYY109" s="137"/>
      <c r="EYZ109" s="137"/>
      <c r="EZA109" s="137"/>
      <c r="EZB109" s="137"/>
      <c r="EZC109" s="137"/>
      <c r="EZD109" s="137"/>
      <c r="EZE109" s="137"/>
      <c r="EZF109" s="137"/>
      <c r="EZG109" s="137"/>
      <c r="EZH109" s="137"/>
      <c r="EZI109" s="137"/>
      <c r="EZJ109" s="137"/>
      <c r="EZK109" s="137"/>
      <c r="EZL109" s="137"/>
      <c r="EZM109" s="137"/>
      <c r="EZN109" s="137"/>
      <c r="EZO109" s="137"/>
      <c r="EZP109" s="137"/>
      <c r="EZQ109" s="137"/>
      <c r="EZR109" s="137"/>
      <c r="EZS109" s="137"/>
      <c r="EZT109" s="137"/>
      <c r="EZU109" s="137"/>
      <c r="EZV109" s="137"/>
      <c r="EZW109" s="137"/>
      <c r="EZX109" s="137"/>
      <c r="EZY109" s="137"/>
      <c r="EZZ109" s="137"/>
      <c r="FAA109" s="137"/>
      <c r="FAB109" s="137"/>
      <c r="FAC109" s="137"/>
      <c r="FAD109" s="137"/>
      <c r="FAE109" s="137"/>
      <c r="FAF109" s="137"/>
      <c r="FAG109" s="137"/>
      <c r="FAH109" s="137"/>
      <c r="FAI109" s="137"/>
      <c r="FAJ109" s="137"/>
      <c r="FAK109" s="137"/>
      <c r="FAL109" s="137"/>
      <c r="FAM109" s="137"/>
      <c r="FAN109" s="137"/>
      <c r="FAO109" s="137"/>
      <c r="FAP109" s="137"/>
      <c r="FAQ109" s="137"/>
      <c r="FAR109" s="137"/>
      <c r="FAS109" s="137"/>
      <c r="FAT109" s="137"/>
      <c r="FAU109" s="137"/>
      <c r="FAV109" s="137"/>
      <c r="FAW109" s="137"/>
      <c r="FAX109" s="137"/>
      <c r="FAY109" s="137"/>
      <c r="FAZ109" s="137"/>
      <c r="FBA109" s="137"/>
      <c r="FBB109" s="137"/>
      <c r="FBC109" s="137"/>
      <c r="FBD109" s="137"/>
      <c r="FBE109" s="137"/>
      <c r="FBF109" s="137"/>
      <c r="FBG109" s="137"/>
      <c r="FBH109" s="137"/>
      <c r="FBI109" s="137"/>
      <c r="FBJ109" s="137"/>
      <c r="FBK109" s="137"/>
      <c r="FBL109" s="137"/>
      <c r="FBM109" s="137"/>
      <c r="FBN109" s="137"/>
      <c r="FBO109" s="137"/>
      <c r="FBP109" s="137"/>
      <c r="FBQ109" s="137"/>
      <c r="FBR109" s="137"/>
      <c r="FBS109" s="137"/>
      <c r="FBT109" s="137"/>
      <c r="FBU109" s="137"/>
      <c r="FBV109" s="137"/>
      <c r="FBW109" s="137"/>
      <c r="FBX109" s="137"/>
      <c r="FBY109" s="137"/>
      <c r="FBZ109" s="137"/>
      <c r="FCA109" s="137"/>
      <c r="FCB109" s="137"/>
      <c r="FCC109" s="137"/>
      <c r="FCD109" s="137"/>
      <c r="FCE109" s="137"/>
      <c r="FCF109" s="137"/>
      <c r="FCG109" s="137"/>
      <c r="FCH109" s="137"/>
      <c r="FCI109" s="137"/>
      <c r="FCJ109" s="137"/>
      <c r="FCK109" s="137"/>
      <c r="FCL109" s="137"/>
      <c r="FCM109" s="137"/>
      <c r="FCN109" s="137"/>
      <c r="FCO109" s="137"/>
      <c r="FCP109" s="137"/>
      <c r="FCQ109" s="137"/>
      <c r="FCR109" s="137"/>
      <c r="FCS109" s="137"/>
      <c r="FCT109" s="137"/>
      <c r="FCU109" s="137"/>
      <c r="FCV109" s="137"/>
      <c r="FCW109" s="137"/>
      <c r="FCX109" s="137"/>
      <c r="FCY109" s="137"/>
      <c r="FCZ109" s="137"/>
      <c r="FDA109" s="137"/>
      <c r="FDB109" s="137"/>
      <c r="FDC109" s="137"/>
      <c r="FDD109" s="137"/>
      <c r="FDE109" s="137"/>
      <c r="FDF109" s="137"/>
      <c r="FDG109" s="137"/>
      <c r="FDH109" s="137"/>
      <c r="FDI109" s="137"/>
      <c r="FDJ109" s="137"/>
      <c r="FDK109" s="137"/>
      <c r="FDL109" s="137"/>
      <c r="FDM109" s="137"/>
      <c r="FDN109" s="137"/>
      <c r="FDO109" s="137"/>
      <c r="FDP109" s="137"/>
      <c r="FDQ109" s="137"/>
      <c r="FDR109" s="137"/>
      <c r="FDS109" s="137"/>
      <c r="FDT109" s="137"/>
      <c r="FDU109" s="137"/>
      <c r="FDV109" s="137"/>
      <c r="FDW109" s="137"/>
      <c r="FDX109" s="137"/>
      <c r="FDY109" s="137"/>
      <c r="FDZ109" s="137"/>
      <c r="FEA109" s="137"/>
      <c r="FEB109" s="137"/>
      <c r="FEC109" s="137"/>
      <c r="FED109" s="137"/>
      <c r="FEE109" s="137"/>
      <c r="FEF109" s="137"/>
      <c r="FEG109" s="137"/>
      <c r="FEH109" s="137"/>
      <c r="FEI109" s="137"/>
      <c r="FEJ109" s="137"/>
      <c r="FEK109" s="137"/>
      <c r="FEL109" s="137"/>
      <c r="FEM109" s="137"/>
      <c r="FEN109" s="137"/>
      <c r="FEO109" s="137"/>
      <c r="FEP109" s="137"/>
      <c r="FEQ109" s="137"/>
      <c r="FER109" s="137"/>
      <c r="FES109" s="137"/>
      <c r="FET109" s="137"/>
      <c r="FEU109" s="137"/>
      <c r="FEV109" s="137"/>
      <c r="FEW109" s="137"/>
      <c r="FEX109" s="137"/>
      <c r="FEY109" s="137"/>
      <c r="FEZ109" s="137"/>
      <c r="FFA109" s="137"/>
      <c r="FFB109" s="137"/>
      <c r="FFC109" s="137"/>
      <c r="FFD109" s="137"/>
      <c r="FFE109" s="137"/>
      <c r="FFF109" s="137"/>
      <c r="FFG109" s="137"/>
      <c r="FFH109" s="137"/>
      <c r="FFI109" s="137"/>
      <c r="FFJ109" s="137"/>
      <c r="FFK109" s="137"/>
      <c r="FFL109" s="137"/>
      <c r="FFM109" s="137"/>
      <c r="FFN109" s="137"/>
      <c r="FFO109" s="137"/>
      <c r="FFP109" s="137"/>
      <c r="FFQ109" s="137"/>
      <c r="FFR109" s="137"/>
      <c r="FFS109" s="137"/>
      <c r="FFT109" s="137"/>
      <c r="FFU109" s="137"/>
      <c r="FFV109" s="137"/>
      <c r="FFW109" s="137"/>
      <c r="FFX109" s="137"/>
      <c r="FFY109" s="137"/>
      <c r="FFZ109" s="137"/>
      <c r="FGA109" s="137"/>
      <c r="FGB109" s="137"/>
      <c r="FGC109" s="137"/>
      <c r="FGD109" s="137"/>
      <c r="FGE109" s="137"/>
      <c r="FGF109" s="137"/>
      <c r="FGG109" s="137"/>
      <c r="FGH109" s="137"/>
      <c r="FGI109" s="137"/>
      <c r="FGJ109" s="137"/>
      <c r="FGK109" s="137"/>
      <c r="FGL109" s="137"/>
      <c r="FGM109" s="137"/>
      <c r="FGN109" s="137"/>
      <c r="FGO109" s="137"/>
      <c r="FGP109" s="137"/>
      <c r="FGQ109" s="137"/>
      <c r="FGR109" s="137"/>
      <c r="FGS109" s="137"/>
      <c r="FGT109" s="137"/>
      <c r="FGU109" s="137"/>
      <c r="FGV109" s="137"/>
      <c r="FGW109" s="137"/>
      <c r="FGX109" s="137"/>
      <c r="FGY109" s="137"/>
      <c r="FGZ109" s="137"/>
      <c r="FHA109" s="137"/>
      <c r="FHB109" s="137"/>
      <c r="FHC109" s="137"/>
      <c r="FHD109" s="137"/>
      <c r="FHE109" s="137"/>
      <c r="FHF109" s="137"/>
      <c r="FHG109" s="137"/>
      <c r="FHH109" s="137"/>
      <c r="FHI109" s="137"/>
      <c r="FHJ109" s="137"/>
      <c r="FHK109" s="137"/>
      <c r="FHL109" s="137"/>
      <c r="FHM109" s="137"/>
      <c r="FHN109" s="137"/>
      <c r="FHO109" s="137"/>
      <c r="FHP109" s="137"/>
      <c r="FHQ109" s="137"/>
      <c r="FHR109" s="137"/>
      <c r="FHS109" s="137"/>
      <c r="FHT109" s="137"/>
      <c r="FHU109" s="137"/>
      <c r="FHV109" s="137"/>
      <c r="FHW109" s="137"/>
      <c r="FHX109" s="137"/>
      <c r="FHY109" s="137"/>
      <c r="FHZ109" s="137"/>
      <c r="FIA109" s="137"/>
      <c r="FIB109" s="137"/>
      <c r="FIC109" s="137"/>
      <c r="FID109" s="137"/>
      <c r="FIE109" s="137"/>
      <c r="FIF109" s="137"/>
      <c r="FIG109" s="137"/>
      <c r="FIH109" s="137"/>
      <c r="FII109" s="137"/>
      <c r="FIJ109" s="137"/>
      <c r="FIK109" s="137"/>
      <c r="FIL109" s="137"/>
      <c r="FIM109" s="137"/>
      <c r="FIN109" s="137"/>
      <c r="FIO109" s="137"/>
      <c r="FIP109" s="137"/>
      <c r="FIQ109" s="137"/>
      <c r="FIR109" s="137"/>
      <c r="FIS109" s="137"/>
      <c r="FIT109" s="137"/>
      <c r="FIU109" s="137"/>
      <c r="FIV109" s="137"/>
      <c r="FIW109" s="137"/>
      <c r="FIX109" s="137"/>
      <c r="FIY109" s="137"/>
      <c r="FIZ109" s="137"/>
      <c r="FJA109" s="137"/>
      <c r="FJB109" s="137"/>
      <c r="FJC109" s="137"/>
      <c r="FJD109" s="137"/>
      <c r="FJE109" s="137"/>
      <c r="FJF109" s="137"/>
      <c r="FJG109" s="137"/>
      <c r="FJH109" s="137"/>
      <c r="FJI109" s="137"/>
      <c r="FJJ109" s="137"/>
      <c r="FJK109" s="137"/>
      <c r="FJL109" s="137"/>
      <c r="FJM109" s="137"/>
      <c r="FJN109" s="137"/>
      <c r="FJO109" s="137"/>
      <c r="FJP109" s="137"/>
      <c r="FJQ109" s="137"/>
      <c r="FJR109" s="137"/>
      <c r="FJS109" s="137"/>
      <c r="FJT109" s="137"/>
      <c r="FJU109" s="137"/>
      <c r="FJV109" s="137"/>
      <c r="FJW109" s="137"/>
      <c r="FJX109" s="137"/>
      <c r="FJY109" s="137"/>
      <c r="FJZ109" s="137"/>
      <c r="FKA109" s="137"/>
      <c r="FKB109" s="137"/>
      <c r="FKC109" s="137"/>
      <c r="FKD109" s="137"/>
      <c r="FKE109" s="137"/>
      <c r="FKF109" s="137"/>
      <c r="FKG109" s="137"/>
      <c r="FKH109" s="137"/>
      <c r="FKI109" s="137"/>
      <c r="FKJ109" s="137"/>
      <c r="FKK109" s="137"/>
      <c r="FKL109" s="137"/>
      <c r="FKM109" s="137"/>
      <c r="FKN109" s="137"/>
      <c r="FKO109" s="137"/>
      <c r="FKP109" s="137"/>
      <c r="FKQ109" s="137"/>
      <c r="FKR109" s="137"/>
      <c r="FKS109" s="137"/>
      <c r="FKT109" s="137"/>
      <c r="FKU109" s="137"/>
      <c r="FKV109" s="137"/>
      <c r="FKW109" s="137"/>
      <c r="FKX109" s="137"/>
      <c r="FKY109" s="137"/>
      <c r="FKZ109" s="137"/>
      <c r="FLA109" s="137"/>
      <c r="FLB109" s="137"/>
      <c r="FLC109" s="137"/>
      <c r="FLD109" s="137"/>
      <c r="FLE109" s="137"/>
      <c r="FLF109" s="137"/>
      <c r="FLG109" s="137"/>
      <c r="FLH109" s="137"/>
      <c r="FLI109" s="137"/>
      <c r="FLJ109" s="137"/>
      <c r="FLK109" s="137"/>
      <c r="FLL109" s="137"/>
      <c r="FLM109" s="137"/>
      <c r="FLN109" s="137"/>
      <c r="FLO109" s="137"/>
      <c r="FLP109" s="137"/>
      <c r="FLQ109" s="137"/>
      <c r="FLR109" s="137"/>
      <c r="FLS109" s="137"/>
      <c r="FLT109" s="137"/>
      <c r="FLU109" s="137"/>
      <c r="FLV109" s="137"/>
      <c r="FLW109" s="137"/>
      <c r="FLX109" s="137"/>
      <c r="FLY109" s="137"/>
      <c r="FLZ109" s="137"/>
      <c r="FMA109" s="137"/>
      <c r="FMB109" s="137"/>
      <c r="FMC109" s="137"/>
      <c r="FMD109" s="137"/>
      <c r="FME109" s="137"/>
      <c r="FMF109" s="137"/>
      <c r="FMG109" s="137"/>
      <c r="FMH109" s="137"/>
      <c r="FMI109" s="137"/>
      <c r="FMJ109" s="137"/>
      <c r="FMK109" s="137"/>
      <c r="FML109" s="137"/>
      <c r="FMM109" s="137"/>
      <c r="FMN109" s="137"/>
      <c r="FMO109" s="137"/>
      <c r="FMP109" s="137"/>
      <c r="FMQ109" s="137"/>
      <c r="FMR109" s="137"/>
      <c r="FMS109" s="137"/>
      <c r="FMT109" s="137"/>
      <c r="FMU109" s="137"/>
      <c r="FMV109" s="137"/>
      <c r="FMW109" s="137"/>
      <c r="FMX109" s="137"/>
      <c r="FMY109" s="137"/>
      <c r="FMZ109" s="137"/>
      <c r="FNA109" s="137"/>
      <c r="FNB109" s="137"/>
      <c r="FNC109" s="137"/>
      <c r="FND109" s="137"/>
      <c r="FNE109" s="137"/>
      <c r="FNF109" s="137"/>
      <c r="FNG109" s="137"/>
      <c r="FNH109" s="137"/>
      <c r="FNI109" s="137"/>
      <c r="FNJ109" s="137"/>
      <c r="FNK109" s="137"/>
      <c r="FNL109" s="137"/>
      <c r="FNM109" s="137"/>
      <c r="FNN109" s="137"/>
      <c r="FNO109" s="137"/>
      <c r="FNP109" s="137"/>
      <c r="FNQ109" s="137"/>
      <c r="FNR109" s="137"/>
      <c r="FNS109" s="137"/>
      <c r="FNT109" s="137"/>
      <c r="FNU109" s="137"/>
      <c r="FNV109" s="137"/>
      <c r="FNW109" s="137"/>
      <c r="FNX109" s="137"/>
      <c r="FNY109" s="137"/>
      <c r="FNZ109" s="137"/>
      <c r="FOA109" s="137"/>
      <c r="FOB109" s="137"/>
      <c r="FOC109" s="137"/>
      <c r="FOD109" s="137"/>
      <c r="FOE109" s="137"/>
      <c r="FOF109" s="137"/>
      <c r="FOG109" s="137"/>
      <c r="FOH109" s="137"/>
      <c r="FOI109" s="137"/>
      <c r="FOJ109" s="137"/>
      <c r="FOK109" s="137"/>
      <c r="FOL109" s="137"/>
      <c r="FOM109" s="137"/>
      <c r="FON109" s="137"/>
      <c r="FOO109" s="137"/>
      <c r="FOP109" s="137"/>
      <c r="FOQ109" s="137"/>
      <c r="FOR109" s="137"/>
      <c r="FOS109" s="137"/>
      <c r="FOT109" s="137"/>
      <c r="FOU109" s="137"/>
      <c r="FOV109" s="137"/>
      <c r="FOW109" s="137"/>
      <c r="FOX109" s="137"/>
      <c r="FOY109" s="137"/>
      <c r="FOZ109" s="137"/>
      <c r="FPA109" s="137"/>
      <c r="FPB109" s="137"/>
      <c r="FPC109" s="137"/>
      <c r="FPD109" s="137"/>
      <c r="FPE109" s="137"/>
      <c r="FPF109" s="137"/>
      <c r="FPG109" s="137"/>
      <c r="FPH109" s="137"/>
      <c r="FPI109" s="137"/>
      <c r="FPJ109" s="137"/>
      <c r="FPK109" s="137"/>
      <c r="FPL109" s="137"/>
      <c r="FPM109" s="137"/>
      <c r="FPN109" s="137"/>
      <c r="FPO109" s="137"/>
      <c r="FPP109" s="137"/>
      <c r="FPQ109" s="137"/>
      <c r="FPR109" s="137"/>
      <c r="FPS109" s="137"/>
      <c r="FPT109" s="137"/>
      <c r="FPU109" s="137"/>
      <c r="FPV109" s="137"/>
      <c r="FPW109" s="137"/>
      <c r="FPX109" s="137"/>
      <c r="FPY109" s="137"/>
      <c r="FPZ109" s="137"/>
      <c r="FQA109" s="137"/>
      <c r="FQB109" s="137"/>
      <c r="FQC109" s="137"/>
      <c r="FQD109" s="137"/>
      <c r="FQE109" s="137"/>
      <c r="FQF109" s="137"/>
      <c r="FQG109" s="137"/>
      <c r="FQH109" s="137"/>
      <c r="FQI109" s="137"/>
      <c r="FQJ109" s="137"/>
      <c r="FQK109" s="137"/>
      <c r="FQL109" s="137"/>
      <c r="FQM109" s="137"/>
      <c r="FQN109" s="137"/>
      <c r="FQO109" s="137"/>
      <c r="FQP109" s="137"/>
      <c r="FQQ109" s="137"/>
      <c r="FQR109" s="137"/>
      <c r="FQS109" s="137"/>
      <c r="FQT109" s="137"/>
      <c r="FQU109" s="137"/>
      <c r="FQV109" s="137"/>
      <c r="FQW109" s="137"/>
      <c r="FQX109" s="137"/>
      <c r="FQY109" s="137"/>
      <c r="FQZ109" s="137"/>
      <c r="FRA109" s="137"/>
      <c r="FRB109" s="137"/>
      <c r="FRC109" s="137"/>
      <c r="FRD109" s="137"/>
      <c r="FRE109" s="137"/>
      <c r="FRF109" s="137"/>
      <c r="FRG109" s="137"/>
      <c r="FRH109" s="137"/>
      <c r="FRI109" s="137"/>
      <c r="FRJ109" s="137"/>
      <c r="FRK109" s="137"/>
      <c r="FRL109" s="137"/>
      <c r="FRM109" s="137"/>
      <c r="FRN109" s="137"/>
      <c r="FRO109" s="137"/>
      <c r="FRP109" s="137"/>
      <c r="FRQ109" s="137"/>
      <c r="FRR109" s="137"/>
      <c r="FRS109" s="137"/>
      <c r="FRT109" s="137"/>
      <c r="FRU109" s="137"/>
      <c r="FRV109" s="137"/>
      <c r="FRW109" s="137"/>
      <c r="FRX109" s="137"/>
      <c r="FRY109" s="137"/>
      <c r="FRZ109" s="137"/>
      <c r="FSA109" s="137"/>
      <c r="FSB109" s="137"/>
      <c r="FSC109" s="137"/>
      <c r="FSD109" s="137"/>
      <c r="FSE109" s="137"/>
      <c r="FSF109" s="137"/>
      <c r="FSG109" s="137"/>
      <c r="FSH109" s="137"/>
      <c r="FSI109" s="137"/>
      <c r="FSJ109" s="137"/>
      <c r="FSK109" s="137"/>
      <c r="FSL109" s="137"/>
      <c r="FSM109" s="137"/>
      <c r="FSN109" s="137"/>
      <c r="FSO109" s="137"/>
      <c r="FSP109" s="137"/>
      <c r="FSQ109" s="137"/>
      <c r="FSR109" s="137"/>
      <c r="FSS109" s="137"/>
      <c r="FST109" s="137"/>
      <c r="FSU109" s="137"/>
      <c r="FSV109" s="137"/>
      <c r="FSW109" s="137"/>
      <c r="FSX109" s="137"/>
      <c r="FSY109" s="137"/>
      <c r="FSZ109" s="137"/>
      <c r="FTA109" s="137"/>
      <c r="FTB109" s="137"/>
      <c r="FTC109" s="137"/>
      <c r="FTD109" s="137"/>
      <c r="FTE109" s="137"/>
      <c r="FTF109" s="137"/>
      <c r="FTG109" s="137"/>
      <c r="FTH109" s="137"/>
      <c r="FTI109" s="137"/>
      <c r="FTJ109" s="137"/>
      <c r="FTK109" s="137"/>
      <c r="FTL109" s="137"/>
      <c r="FTM109" s="137"/>
      <c r="FTN109" s="137"/>
      <c r="FTO109" s="137"/>
      <c r="FTP109" s="137"/>
      <c r="FTQ109" s="137"/>
      <c r="FTR109" s="137"/>
      <c r="FTS109" s="137"/>
      <c r="FTT109" s="137"/>
      <c r="FTU109" s="137"/>
      <c r="FTV109" s="137"/>
      <c r="FTW109" s="137"/>
      <c r="FTX109" s="137"/>
      <c r="FTY109" s="137"/>
      <c r="FTZ109" s="137"/>
      <c r="FUA109" s="137"/>
      <c r="FUB109" s="137"/>
      <c r="FUC109" s="137"/>
      <c r="FUD109" s="137"/>
      <c r="FUE109" s="137"/>
      <c r="FUF109" s="137"/>
      <c r="FUG109" s="137"/>
      <c r="FUH109" s="137"/>
      <c r="FUI109" s="137"/>
      <c r="FUJ109" s="137"/>
      <c r="FUK109" s="137"/>
      <c r="FUL109" s="137"/>
      <c r="FUM109" s="137"/>
      <c r="FUN109" s="137"/>
      <c r="FUO109" s="137"/>
      <c r="FUP109" s="137"/>
      <c r="FUQ109" s="137"/>
      <c r="FUR109" s="137"/>
      <c r="FUS109" s="137"/>
      <c r="FUT109" s="137"/>
      <c r="FUU109" s="137"/>
      <c r="FUV109" s="137"/>
      <c r="FUW109" s="137"/>
      <c r="FUX109" s="137"/>
      <c r="FUY109" s="137"/>
      <c r="FUZ109" s="137"/>
      <c r="FVA109" s="137"/>
      <c r="FVB109" s="137"/>
      <c r="FVC109" s="137"/>
      <c r="FVD109" s="137"/>
      <c r="FVE109" s="137"/>
      <c r="FVF109" s="137"/>
      <c r="FVG109" s="137"/>
      <c r="FVH109" s="137"/>
      <c r="FVI109" s="137"/>
      <c r="FVJ109" s="137"/>
      <c r="FVK109" s="137"/>
      <c r="FVL109" s="137"/>
      <c r="FVM109" s="137"/>
      <c r="FVN109" s="137"/>
      <c r="FVO109" s="137"/>
      <c r="FVP109" s="137"/>
      <c r="FVQ109" s="137"/>
      <c r="FVR109" s="137"/>
      <c r="FVS109" s="137"/>
      <c r="FVT109" s="137"/>
      <c r="FVU109" s="137"/>
      <c r="FVV109" s="137"/>
      <c r="FVW109" s="137"/>
      <c r="FVX109" s="137"/>
      <c r="FVY109" s="137"/>
      <c r="FVZ109" s="137"/>
      <c r="FWA109" s="137"/>
      <c r="FWB109" s="137"/>
      <c r="FWC109" s="137"/>
      <c r="FWD109" s="137"/>
      <c r="FWE109" s="137"/>
      <c r="FWF109" s="137"/>
      <c r="FWG109" s="137"/>
      <c r="FWH109" s="137"/>
      <c r="FWI109" s="137"/>
      <c r="FWJ109" s="137"/>
      <c r="FWK109" s="137"/>
      <c r="FWL109" s="137"/>
      <c r="FWM109" s="137"/>
      <c r="FWN109" s="137"/>
      <c r="FWO109" s="137"/>
      <c r="FWP109" s="137"/>
      <c r="FWQ109" s="137"/>
      <c r="FWR109" s="137"/>
      <c r="FWS109" s="137"/>
      <c r="FWT109" s="137"/>
      <c r="FWU109" s="137"/>
      <c r="FWV109" s="137"/>
      <c r="FWW109" s="137"/>
      <c r="FWX109" s="137"/>
      <c r="FWY109" s="137"/>
      <c r="FWZ109" s="137"/>
      <c r="FXA109" s="137"/>
      <c r="FXB109" s="137"/>
      <c r="FXC109" s="137"/>
      <c r="FXD109" s="137"/>
      <c r="FXE109" s="137"/>
      <c r="FXF109" s="137"/>
      <c r="FXG109" s="137"/>
      <c r="FXH109" s="137"/>
      <c r="FXI109" s="137"/>
      <c r="FXJ109" s="137"/>
      <c r="FXK109" s="137"/>
      <c r="FXL109" s="137"/>
      <c r="FXM109" s="137"/>
      <c r="FXN109" s="137"/>
      <c r="FXO109" s="137"/>
      <c r="FXP109" s="137"/>
      <c r="FXQ109" s="137"/>
      <c r="FXR109" s="137"/>
      <c r="FXS109" s="137"/>
      <c r="FXT109" s="137"/>
      <c r="FXU109" s="137"/>
      <c r="FXV109" s="137"/>
      <c r="FXW109" s="137"/>
      <c r="FXX109" s="137"/>
      <c r="FXY109" s="137"/>
      <c r="FXZ109" s="137"/>
      <c r="FYA109" s="137"/>
      <c r="FYB109" s="137"/>
      <c r="FYC109" s="137"/>
      <c r="FYD109" s="137"/>
      <c r="FYE109" s="137"/>
      <c r="FYF109" s="137"/>
      <c r="FYG109" s="137"/>
      <c r="FYH109" s="137"/>
      <c r="FYI109" s="137"/>
      <c r="FYJ109" s="137"/>
      <c r="FYK109" s="137"/>
      <c r="FYL109" s="137"/>
      <c r="FYM109" s="137"/>
      <c r="FYN109" s="137"/>
      <c r="FYO109" s="137"/>
      <c r="FYP109" s="137"/>
      <c r="FYQ109" s="137"/>
      <c r="FYR109" s="137"/>
      <c r="FYS109" s="137"/>
      <c r="FYT109" s="137"/>
      <c r="FYU109" s="137"/>
      <c r="FYV109" s="137"/>
      <c r="FYW109" s="137"/>
      <c r="FYX109" s="137"/>
      <c r="FYY109" s="137"/>
      <c r="FYZ109" s="137"/>
      <c r="FZA109" s="137"/>
      <c r="FZB109" s="137"/>
      <c r="FZC109" s="137"/>
      <c r="FZD109" s="137"/>
      <c r="FZE109" s="137"/>
      <c r="FZF109" s="137"/>
      <c r="FZG109" s="137"/>
      <c r="FZH109" s="137"/>
      <c r="FZI109" s="137"/>
      <c r="FZJ109" s="137"/>
      <c r="FZK109" s="137"/>
      <c r="FZL109" s="137"/>
      <c r="FZM109" s="137"/>
      <c r="FZN109" s="137"/>
      <c r="FZO109" s="137"/>
      <c r="FZP109" s="137"/>
      <c r="FZQ109" s="137"/>
      <c r="FZR109" s="137"/>
      <c r="FZS109" s="137"/>
      <c r="FZT109" s="137"/>
      <c r="FZU109" s="137"/>
      <c r="FZV109" s="137"/>
      <c r="FZW109" s="137"/>
      <c r="FZX109" s="137"/>
      <c r="FZY109" s="137"/>
      <c r="FZZ109" s="137"/>
      <c r="GAA109" s="137"/>
      <c r="GAB109" s="137"/>
      <c r="GAC109" s="137"/>
      <c r="GAD109" s="137"/>
      <c r="GAE109" s="137"/>
      <c r="GAF109" s="137"/>
      <c r="GAG109" s="137"/>
      <c r="GAH109" s="137"/>
      <c r="GAI109" s="137"/>
      <c r="GAJ109" s="137"/>
      <c r="GAK109" s="137"/>
      <c r="GAL109" s="137"/>
      <c r="GAM109" s="137"/>
      <c r="GAN109" s="137"/>
      <c r="GAO109" s="137"/>
      <c r="GAP109" s="137"/>
      <c r="GAQ109" s="137"/>
      <c r="GAR109" s="137"/>
      <c r="GAS109" s="137"/>
      <c r="GAT109" s="137"/>
      <c r="GAU109" s="137"/>
      <c r="GAV109" s="137"/>
      <c r="GAW109" s="137"/>
      <c r="GAX109" s="137"/>
      <c r="GAY109" s="137"/>
      <c r="GAZ109" s="137"/>
      <c r="GBA109" s="137"/>
      <c r="GBB109" s="137"/>
      <c r="GBC109" s="137"/>
      <c r="GBD109" s="137"/>
      <c r="GBE109" s="137"/>
      <c r="GBF109" s="137"/>
      <c r="GBG109" s="137"/>
      <c r="GBH109" s="137"/>
      <c r="GBI109" s="137"/>
      <c r="GBJ109" s="137"/>
      <c r="GBK109" s="137"/>
      <c r="GBL109" s="137"/>
      <c r="GBM109" s="137"/>
      <c r="GBN109" s="137"/>
      <c r="GBO109" s="137"/>
      <c r="GBP109" s="137"/>
      <c r="GBQ109" s="137"/>
      <c r="GBR109" s="137"/>
      <c r="GBS109" s="137"/>
      <c r="GBT109" s="137"/>
      <c r="GBU109" s="137"/>
      <c r="GBV109" s="137"/>
      <c r="GBW109" s="137"/>
      <c r="GBX109" s="137"/>
      <c r="GBY109" s="137"/>
      <c r="GBZ109" s="137"/>
      <c r="GCA109" s="137"/>
      <c r="GCB109" s="137"/>
      <c r="GCC109" s="137"/>
      <c r="GCD109" s="137"/>
      <c r="GCE109" s="137"/>
      <c r="GCF109" s="137"/>
      <c r="GCG109" s="137"/>
      <c r="GCH109" s="137"/>
      <c r="GCI109" s="137"/>
      <c r="GCJ109" s="137"/>
      <c r="GCK109" s="137"/>
      <c r="GCL109" s="137"/>
      <c r="GCM109" s="137"/>
      <c r="GCN109" s="137"/>
      <c r="GCO109" s="137"/>
      <c r="GCP109" s="137"/>
      <c r="GCQ109" s="137"/>
      <c r="GCR109" s="137"/>
      <c r="GCS109" s="137"/>
      <c r="GCT109" s="137"/>
      <c r="GCU109" s="137"/>
      <c r="GCV109" s="137"/>
      <c r="GCW109" s="137"/>
      <c r="GCX109" s="137"/>
      <c r="GCY109" s="137"/>
      <c r="GCZ109" s="137"/>
      <c r="GDA109" s="137"/>
      <c r="GDB109" s="137"/>
      <c r="GDC109" s="137"/>
      <c r="GDD109" s="137"/>
      <c r="GDE109" s="137"/>
      <c r="GDF109" s="137"/>
      <c r="GDG109" s="137"/>
      <c r="GDH109" s="137"/>
      <c r="GDI109" s="137"/>
      <c r="GDJ109" s="137"/>
      <c r="GDK109" s="137"/>
      <c r="GDL109" s="137"/>
      <c r="GDM109" s="137"/>
      <c r="GDN109" s="137"/>
      <c r="GDO109" s="137"/>
      <c r="GDP109" s="137"/>
      <c r="GDQ109" s="137"/>
      <c r="GDR109" s="137"/>
      <c r="GDS109" s="137"/>
      <c r="GDT109" s="137"/>
      <c r="GDU109" s="137"/>
      <c r="GDV109" s="137"/>
      <c r="GDW109" s="137"/>
      <c r="GDX109" s="137"/>
      <c r="GDY109" s="137"/>
      <c r="GDZ109" s="137"/>
      <c r="GEA109" s="137"/>
      <c r="GEB109" s="137"/>
      <c r="GEC109" s="137"/>
      <c r="GED109" s="137"/>
      <c r="GEE109" s="137"/>
      <c r="GEF109" s="137"/>
      <c r="GEG109" s="137"/>
      <c r="GEH109" s="137"/>
      <c r="GEI109" s="137"/>
      <c r="GEJ109" s="137"/>
      <c r="GEK109" s="137"/>
      <c r="GEL109" s="137"/>
      <c r="GEM109" s="137"/>
      <c r="GEN109" s="137"/>
      <c r="GEO109" s="137"/>
      <c r="GEP109" s="137"/>
      <c r="GEQ109" s="137"/>
      <c r="GER109" s="137"/>
      <c r="GES109" s="137"/>
      <c r="GET109" s="137"/>
      <c r="GEU109" s="137"/>
      <c r="GEV109" s="137"/>
      <c r="GEW109" s="137"/>
      <c r="GEX109" s="137"/>
      <c r="GEY109" s="137"/>
      <c r="GEZ109" s="137"/>
      <c r="GFA109" s="137"/>
      <c r="GFB109" s="137"/>
      <c r="GFC109" s="137"/>
      <c r="GFD109" s="137"/>
      <c r="GFE109" s="137"/>
      <c r="GFF109" s="137"/>
      <c r="GFG109" s="137"/>
      <c r="GFH109" s="137"/>
      <c r="GFI109" s="137"/>
      <c r="GFJ109" s="137"/>
      <c r="GFK109" s="137"/>
      <c r="GFL109" s="137"/>
      <c r="GFM109" s="137"/>
      <c r="GFN109" s="137"/>
      <c r="GFO109" s="137"/>
      <c r="GFP109" s="137"/>
      <c r="GFQ109" s="137"/>
      <c r="GFR109" s="137"/>
      <c r="GFS109" s="137"/>
      <c r="GFT109" s="137"/>
      <c r="GFU109" s="137"/>
      <c r="GFV109" s="137"/>
      <c r="GFW109" s="137"/>
      <c r="GFX109" s="137"/>
      <c r="GFY109" s="137"/>
      <c r="GFZ109" s="137"/>
      <c r="GGA109" s="137"/>
      <c r="GGB109" s="137"/>
      <c r="GGC109" s="137"/>
      <c r="GGD109" s="137"/>
      <c r="GGE109" s="137"/>
      <c r="GGF109" s="137"/>
      <c r="GGG109" s="137"/>
      <c r="GGH109" s="137"/>
      <c r="GGI109" s="137"/>
      <c r="GGJ109" s="137"/>
      <c r="GGK109" s="137"/>
      <c r="GGL109" s="137"/>
      <c r="GGM109" s="137"/>
      <c r="GGN109" s="137"/>
      <c r="GGO109" s="137"/>
      <c r="GGP109" s="137"/>
      <c r="GGQ109" s="137"/>
      <c r="GGR109" s="137"/>
      <c r="GGS109" s="137"/>
      <c r="GGT109" s="137"/>
      <c r="GGU109" s="137"/>
      <c r="GGV109" s="137"/>
      <c r="GGW109" s="137"/>
      <c r="GGX109" s="137"/>
      <c r="GGY109" s="137"/>
      <c r="GGZ109" s="137"/>
      <c r="GHA109" s="137"/>
      <c r="GHB109" s="137"/>
      <c r="GHC109" s="137"/>
      <c r="GHD109" s="137"/>
      <c r="GHE109" s="137"/>
      <c r="GHF109" s="137"/>
      <c r="GHG109" s="137"/>
      <c r="GHH109" s="137"/>
      <c r="GHI109" s="137"/>
      <c r="GHJ109" s="137"/>
      <c r="GHK109" s="137"/>
      <c r="GHL109" s="137"/>
      <c r="GHM109" s="137"/>
      <c r="GHN109" s="137"/>
      <c r="GHO109" s="137"/>
      <c r="GHP109" s="137"/>
      <c r="GHQ109" s="137"/>
      <c r="GHR109" s="137"/>
      <c r="GHS109" s="137"/>
      <c r="GHT109" s="137"/>
      <c r="GHU109" s="137"/>
      <c r="GHV109" s="137"/>
      <c r="GHW109" s="137"/>
      <c r="GHX109" s="137"/>
      <c r="GHY109" s="137"/>
      <c r="GHZ109" s="137"/>
      <c r="GIA109" s="137"/>
      <c r="GIB109" s="137"/>
      <c r="GIC109" s="137"/>
      <c r="GID109" s="137"/>
      <c r="GIE109" s="137"/>
      <c r="GIF109" s="137"/>
      <c r="GIG109" s="137"/>
      <c r="GIH109" s="137"/>
      <c r="GII109" s="137"/>
      <c r="GIJ109" s="137"/>
      <c r="GIK109" s="137"/>
      <c r="GIL109" s="137"/>
      <c r="GIM109" s="137"/>
      <c r="GIN109" s="137"/>
      <c r="GIO109" s="137"/>
      <c r="GIP109" s="137"/>
      <c r="GIQ109" s="137"/>
      <c r="GIR109" s="137"/>
      <c r="GIS109" s="137"/>
      <c r="GIT109" s="137"/>
      <c r="GIU109" s="137"/>
      <c r="GIV109" s="137"/>
      <c r="GIW109" s="137"/>
      <c r="GIX109" s="137"/>
      <c r="GIY109" s="137"/>
      <c r="GIZ109" s="137"/>
      <c r="GJA109" s="137"/>
      <c r="GJB109" s="137"/>
      <c r="GJC109" s="137"/>
      <c r="GJD109" s="137"/>
      <c r="GJE109" s="137"/>
      <c r="GJF109" s="137"/>
      <c r="GJG109" s="137"/>
      <c r="GJH109" s="137"/>
      <c r="GJI109" s="137"/>
      <c r="GJJ109" s="137"/>
      <c r="GJK109" s="137"/>
      <c r="GJL109" s="137"/>
      <c r="GJM109" s="137"/>
      <c r="GJN109" s="137"/>
      <c r="GJO109" s="137"/>
      <c r="GJP109" s="137"/>
      <c r="GJQ109" s="137"/>
      <c r="GJR109" s="137"/>
      <c r="GJS109" s="137"/>
      <c r="GJT109" s="137"/>
      <c r="GJU109" s="137"/>
      <c r="GJV109" s="137"/>
      <c r="GJW109" s="137"/>
      <c r="GJX109" s="137"/>
      <c r="GJY109" s="137"/>
      <c r="GJZ109" s="137"/>
      <c r="GKA109" s="137"/>
      <c r="GKB109" s="137"/>
      <c r="GKC109" s="137"/>
      <c r="GKD109" s="137"/>
      <c r="GKE109" s="137"/>
      <c r="GKF109" s="137"/>
      <c r="GKG109" s="137"/>
      <c r="GKH109" s="137"/>
      <c r="GKI109" s="137"/>
      <c r="GKJ109" s="137"/>
      <c r="GKK109" s="137"/>
      <c r="GKL109" s="137"/>
      <c r="GKM109" s="137"/>
      <c r="GKN109" s="137"/>
      <c r="GKO109" s="137"/>
      <c r="GKP109" s="137"/>
      <c r="GKQ109" s="137"/>
      <c r="GKR109" s="137"/>
      <c r="GKS109" s="137"/>
      <c r="GKT109" s="137"/>
      <c r="GKU109" s="137"/>
      <c r="GKV109" s="137"/>
      <c r="GKW109" s="137"/>
      <c r="GKX109" s="137"/>
      <c r="GKY109" s="137"/>
      <c r="GKZ109" s="137"/>
      <c r="GLA109" s="137"/>
      <c r="GLB109" s="137"/>
      <c r="GLC109" s="137"/>
      <c r="GLD109" s="137"/>
      <c r="GLE109" s="137"/>
      <c r="GLF109" s="137"/>
      <c r="GLG109" s="137"/>
      <c r="GLH109" s="137"/>
      <c r="GLI109" s="137"/>
      <c r="GLJ109" s="137"/>
      <c r="GLK109" s="137"/>
      <c r="GLL109" s="137"/>
      <c r="GLM109" s="137"/>
      <c r="GLN109" s="137"/>
      <c r="GLO109" s="137"/>
      <c r="GLP109" s="137"/>
      <c r="GLQ109" s="137"/>
      <c r="GLR109" s="137"/>
      <c r="GLS109" s="137"/>
      <c r="GLT109" s="137"/>
      <c r="GLU109" s="137"/>
      <c r="GLV109" s="137"/>
      <c r="GLW109" s="137"/>
      <c r="GLX109" s="137"/>
      <c r="GLY109" s="137"/>
      <c r="GLZ109" s="137"/>
      <c r="GMA109" s="137"/>
      <c r="GMB109" s="137"/>
      <c r="GMC109" s="137"/>
      <c r="GMD109" s="137"/>
      <c r="GME109" s="137"/>
      <c r="GMF109" s="137"/>
      <c r="GMG109" s="137"/>
      <c r="GMH109" s="137"/>
      <c r="GMI109" s="137"/>
      <c r="GMJ109" s="137"/>
      <c r="GMK109" s="137"/>
      <c r="GML109" s="137"/>
      <c r="GMM109" s="137"/>
      <c r="GMN109" s="137"/>
      <c r="GMO109" s="137"/>
      <c r="GMP109" s="137"/>
      <c r="GMQ109" s="137"/>
      <c r="GMR109" s="137"/>
      <c r="GMS109" s="137"/>
      <c r="GMT109" s="137"/>
      <c r="GMU109" s="137"/>
      <c r="GMV109" s="137"/>
      <c r="GMW109" s="137"/>
      <c r="GMX109" s="137"/>
      <c r="GMY109" s="137"/>
      <c r="GMZ109" s="137"/>
      <c r="GNA109" s="137"/>
      <c r="GNB109" s="137"/>
      <c r="GNC109" s="137"/>
      <c r="GND109" s="137"/>
      <c r="GNE109" s="137"/>
      <c r="GNF109" s="137"/>
      <c r="GNG109" s="137"/>
      <c r="GNH109" s="137"/>
      <c r="GNI109" s="137"/>
      <c r="GNJ109" s="137"/>
      <c r="GNK109" s="137"/>
      <c r="GNL109" s="137"/>
      <c r="GNM109" s="137"/>
      <c r="GNN109" s="137"/>
      <c r="GNO109" s="137"/>
      <c r="GNP109" s="137"/>
      <c r="GNQ109" s="137"/>
      <c r="GNR109" s="137"/>
      <c r="GNS109" s="137"/>
      <c r="GNT109" s="137"/>
      <c r="GNU109" s="137"/>
      <c r="GNV109" s="137"/>
      <c r="GNW109" s="137"/>
      <c r="GNX109" s="137"/>
      <c r="GNY109" s="137"/>
      <c r="GNZ109" s="137"/>
      <c r="GOA109" s="137"/>
      <c r="GOB109" s="137"/>
      <c r="GOC109" s="137"/>
      <c r="GOD109" s="137"/>
      <c r="GOE109" s="137"/>
      <c r="GOF109" s="137"/>
      <c r="GOG109" s="137"/>
      <c r="GOH109" s="137"/>
      <c r="GOI109" s="137"/>
      <c r="GOJ109" s="137"/>
      <c r="GOK109" s="137"/>
      <c r="GOL109" s="137"/>
      <c r="GOM109" s="137"/>
      <c r="GON109" s="137"/>
      <c r="GOO109" s="137"/>
      <c r="GOP109" s="137"/>
      <c r="GOQ109" s="137"/>
      <c r="GOR109" s="137"/>
      <c r="GOS109" s="137"/>
      <c r="GOT109" s="137"/>
      <c r="GOU109" s="137"/>
      <c r="GOV109" s="137"/>
      <c r="GOW109" s="137"/>
      <c r="GOX109" s="137"/>
      <c r="GOY109" s="137"/>
      <c r="GOZ109" s="137"/>
      <c r="GPA109" s="137"/>
      <c r="GPB109" s="137"/>
      <c r="GPC109" s="137"/>
      <c r="GPD109" s="137"/>
      <c r="GPE109" s="137"/>
      <c r="GPF109" s="137"/>
      <c r="GPG109" s="137"/>
      <c r="GPH109" s="137"/>
      <c r="GPI109" s="137"/>
      <c r="GPJ109" s="137"/>
      <c r="GPK109" s="137"/>
      <c r="GPL109" s="137"/>
      <c r="GPM109" s="137"/>
      <c r="GPN109" s="137"/>
      <c r="GPO109" s="137"/>
      <c r="GPP109" s="137"/>
      <c r="GPQ109" s="137"/>
      <c r="GPR109" s="137"/>
      <c r="GPS109" s="137"/>
      <c r="GPT109" s="137"/>
      <c r="GPU109" s="137"/>
      <c r="GPV109" s="137"/>
      <c r="GPW109" s="137"/>
      <c r="GPX109" s="137"/>
      <c r="GPY109" s="137"/>
      <c r="GPZ109" s="137"/>
      <c r="GQA109" s="137"/>
      <c r="GQB109" s="137"/>
      <c r="GQC109" s="137"/>
      <c r="GQD109" s="137"/>
      <c r="GQE109" s="137"/>
      <c r="GQF109" s="137"/>
      <c r="GQG109" s="137"/>
      <c r="GQH109" s="137"/>
      <c r="GQI109" s="137"/>
      <c r="GQJ109" s="137"/>
      <c r="GQK109" s="137"/>
      <c r="GQL109" s="137"/>
      <c r="GQM109" s="137"/>
      <c r="GQN109" s="137"/>
      <c r="GQO109" s="137"/>
      <c r="GQP109" s="137"/>
      <c r="GQQ109" s="137"/>
      <c r="GQR109" s="137"/>
      <c r="GQS109" s="137"/>
      <c r="GQT109" s="137"/>
      <c r="GQU109" s="137"/>
      <c r="GQV109" s="137"/>
      <c r="GQW109" s="137"/>
      <c r="GQX109" s="137"/>
      <c r="GQY109" s="137"/>
      <c r="GQZ109" s="137"/>
      <c r="GRA109" s="137"/>
      <c r="GRB109" s="137"/>
      <c r="GRC109" s="137"/>
      <c r="GRD109" s="137"/>
      <c r="GRE109" s="137"/>
      <c r="GRF109" s="137"/>
      <c r="GRG109" s="137"/>
      <c r="GRH109" s="137"/>
      <c r="GRI109" s="137"/>
      <c r="GRJ109" s="137"/>
      <c r="GRK109" s="137"/>
      <c r="GRL109" s="137"/>
      <c r="GRM109" s="137"/>
      <c r="GRN109" s="137"/>
      <c r="GRO109" s="137"/>
      <c r="GRP109" s="137"/>
      <c r="GRQ109" s="137"/>
      <c r="GRR109" s="137"/>
      <c r="GRS109" s="137"/>
      <c r="GRT109" s="137"/>
      <c r="GRU109" s="137"/>
      <c r="GRV109" s="137"/>
      <c r="GRW109" s="137"/>
      <c r="GRX109" s="137"/>
      <c r="GRY109" s="137"/>
      <c r="GRZ109" s="137"/>
      <c r="GSA109" s="137"/>
      <c r="GSB109" s="137"/>
      <c r="GSC109" s="137"/>
      <c r="GSD109" s="137"/>
      <c r="GSE109" s="137"/>
      <c r="GSF109" s="137"/>
      <c r="GSG109" s="137"/>
      <c r="GSH109" s="137"/>
      <c r="GSI109" s="137"/>
      <c r="GSJ109" s="137"/>
      <c r="GSK109" s="137"/>
      <c r="GSL109" s="137"/>
      <c r="GSM109" s="137"/>
      <c r="GSN109" s="137"/>
      <c r="GSO109" s="137"/>
      <c r="GSP109" s="137"/>
      <c r="GSQ109" s="137"/>
      <c r="GSR109" s="137"/>
      <c r="GSS109" s="137"/>
      <c r="GST109" s="137"/>
      <c r="GSU109" s="137"/>
      <c r="GSV109" s="137"/>
      <c r="GSW109" s="137"/>
      <c r="GSX109" s="137"/>
      <c r="GSY109" s="137"/>
      <c r="GSZ109" s="137"/>
      <c r="GTA109" s="137"/>
      <c r="GTB109" s="137"/>
      <c r="GTC109" s="137"/>
      <c r="GTD109" s="137"/>
      <c r="GTE109" s="137"/>
      <c r="GTF109" s="137"/>
      <c r="GTG109" s="137"/>
      <c r="GTH109" s="137"/>
      <c r="GTI109" s="137"/>
      <c r="GTJ109" s="137"/>
      <c r="GTK109" s="137"/>
      <c r="GTL109" s="137"/>
      <c r="GTM109" s="137"/>
      <c r="GTN109" s="137"/>
      <c r="GTO109" s="137"/>
      <c r="GTP109" s="137"/>
      <c r="GTQ109" s="137"/>
      <c r="GTR109" s="137"/>
      <c r="GTS109" s="137"/>
      <c r="GTT109" s="137"/>
      <c r="GTU109" s="137"/>
      <c r="GTV109" s="137"/>
      <c r="GTW109" s="137"/>
      <c r="GTX109" s="137"/>
      <c r="GTY109" s="137"/>
      <c r="GTZ109" s="137"/>
      <c r="GUA109" s="137"/>
      <c r="GUB109" s="137"/>
      <c r="GUC109" s="137"/>
      <c r="GUD109" s="137"/>
      <c r="GUE109" s="137"/>
      <c r="GUF109" s="137"/>
      <c r="GUG109" s="137"/>
      <c r="GUH109" s="137"/>
      <c r="GUI109" s="137"/>
      <c r="GUJ109" s="137"/>
      <c r="GUK109" s="137"/>
      <c r="GUL109" s="137"/>
      <c r="GUM109" s="137"/>
      <c r="GUN109" s="137"/>
      <c r="GUO109" s="137"/>
      <c r="GUP109" s="137"/>
      <c r="GUQ109" s="137"/>
      <c r="GUR109" s="137"/>
      <c r="GUS109" s="137"/>
      <c r="GUT109" s="137"/>
      <c r="GUU109" s="137"/>
      <c r="GUV109" s="137"/>
      <c r="GUW109" s="137"/>
      <c r="GUX109" s="137"/>
      <c r="GUY109" s="137"/>
      <c r="GUZ109" s="137"/>
      <c r="GVA109" s="137"/>
      <c r="GVB109" s="137"/>
      <c r="GVC109" s="137"/>
      <c r="GVD109" s="137"/>
      <c r="GVE109" s="137"/>
      <c r="GVF109" s="137"/>
      <c r="GVG109" s="137"/>
      <c r="GVH109" s="137"/>
      <c r="GVI109" s="137"/>
      <c r="GVJ109" s="137"/>
      <c r="GVK109" s="137"/>
      <c r="GVL109" s="137"/>
      <c r="GVM109" s="137"/>
      <c r="GVN109" s="137"/>
      <c r="GVO109" s="137"/>
      <c r="GVP109" s="137"/>
      <c r="GVQ109" s="137"/>
      <c r="GVR109" s="137"/>
      <c r="GVS109" s="137"/>
      <c r="GVT109" s="137"/>
      <c r="GVU109" s="137"/>
      <c r="GVV109" s="137"/>
      <c r="GVW109" s="137"/>
      <c r="GVX109" s="137"/>
      <c r="GVY109" s="137"/>
      <c r="GVZ109" s="137"/>
      <c r="GWA109" s="137"/>
      <c r="GWB109" s="137"/>
      <c r="GWC109" s="137"/>
      <c r="GWD109" s="137"/>
      <c r="GWE109" s="137"/>
      <c r="GWF109" s="137"/>
      <c r="GWG109" s="137"/>
      <c r="GWH109" s="137"/>
      <c r="GWI109" s="137"/>
      <c r="GWJ109" s="137"/>
      <c r="GWK109" s="137"/>
      <c r="GWL109" s="137"/>
      <c r="GWM109" s="137"/>
      <c r="GWN109" s="137"/>
      <c r="GWO109" s="137"/>
      <c r="GWP109" s="137"/>
      <c r="GWQ109" s="137"/>
      <c r="GWR109" s="137"/>
      <c r="GWS109" s="137"/>
      <c r="GWT109" s="137"/>
      <c r="GWU109" s="137"/>
      <c r="GWV109" s="137"/>
      <c r="GWW109" s="137"/>
      <c r="GWX109" s="137"/>
      <c r="GWY109" s="137"/>
      <c r="GWZ109" s="137"/>
      <c r="GXA109" s="137"/>
      <c r="GXB109" s="137"/>
      <c r="GXC109" s="137"/>
      <c r="GXD109" s="137"/>
      <c r="GXE109" s="137"/>
      <c r="GXF109" s="137"/>
      <c r="GXG109" s="137"/>
      <c r="GXH109" s="137"/>
      <c r="GXI109" s="137"/>
      <c r="GXJ109" s="137"/>
      <c r="GXK109" s="137"/>
      <c r="GXL109" s="137"/>
      <c r="GXM109" s="137"/>
      <c r="GXN109" s="137"/>
      <c r="GXO109" s="137"/>
      <c r="GXP109" s="137"/>
      <c r="GXQ109" s="137"/>
      <c r="GXR109" s="137"/>
      <c r="GXS109" s="137"/>
      <c r="GXT109" s="137"/>
      <c r="GXU109" s="137"/>
      <c r="GXV109" s="137"/>
      <c r="GXW109" s="137"/>
      <c r="GXX109" s="137"/>
      <c r="GXY109" s="137"/>
      <c r="GXZ109" s="137"/>
      <c r="GYA109" s="137"/>
      <c r="GYB109" s="137"/>
      <c r="GYC109" s="137"/>
      <c r="GYD109" s="137"/>
      <c r="GYE109" s="137"/>
      <c r="GYF109" s="137"/>
      <c r="GYG109" s="137"/>
      <c r="GYH109" s="137"/>
      <c r="GYI109" s="137"/>
      <c r="GYJ109" s="137"/>
      <c r="GYK109" s="137"/>
      <c r="GYL109" s="137"/>
      <c r="GYM109" s="137"/>
      <c r="GYN109" s="137"/>
      <c r="GYO109" s="137"/>
      <c r="GYP109" s="137"/>
      <c r="GYQ109" s="137"/>
      <c r="GYR109" s="137"/>
      <c r="GYS109" s="137"/>
      <c r="GYT109" s="137"/>
      <c r="GYU109" s="137"/>
      <c r="GYV109" s="137"/>
      <c r="GYW109" s="137"/>
      <c r="GYX109" s="137"/>
      <c r="GYY109" s="137"/>
      <c r="GYZ109" s="137"/>
      <c r="GZA109" s="137"/>
      <c r="GZB109" s="137"/>
      <c r="GZC109" s="137"/>
      <c r="GZD109" s="137"/>
      <c r="GZE109" s="137"/>
      <c r="GZF109" s="137"/>
      <c r="GZG109" s="137"/>
      <c r="GZH109" s="137"/>
      <c r="GZI109" s="137"/>
      <c r="GZJ109" s="137"/>
      <c r="GZK109" s="137"/>
      <c r="GZL109" s="137"/>
      <c r="GZM109" s="137"/>
      <c r="GZN109" s="137"/>
      <c r="GZO109" s="137"/>
      <c r="GZP109" s="137"/>
      <c r="GZQ109" s="137"/>
      <c r="GZR109" s="137"/>
      <c r="GZS109" s="137"/>
      <c r="GZT109" s="137"/>
      <c r="GZU109" s="137"/>
      <c r="GZV109" s="137"/>
      <c r="GZW109" s="137"/>
      <c r="GZX109" s="137"/>
      <c r="GZY109" s="137"/>
      <c r="GZZ109" s="137"/>
      <c r="HAA109" s="137"/>
      <c r="HAB109" s="137"/>
      <c r="HAC109" s="137"/>
      <c r="HAD109" s="137"/>
      <c r="HAE109" s="137"/>
      <c r="HAF109" s="137"/>
      <c r="HAG109" s="137"/>
      <c r="HAH109" s="137"/>
      <c r="HAI109" s="137"/>
      <c r="HAJ109" s="137"/>
      <c r="HAK109" s="137"/>
      <c r="HAL109" s="137"/>
      <c r="HAM109" s="137"/>
      <c r="HAN109" s="137"/>
      <c r="HAO109" s="137"/>
      <c r="HAP109" s="137"/>
      <c r="HAQ109" s="137"/>
      <c r="HAR109" s="137"/>
      <c r="HAS109" s="137"/>
      <c r="HAT109" s="137"/>
      <c r="HAU109" s="137"/>
      <c r="HAV109" s="137"/>
      <c r="HAW109" s="137"/>
      <c r="HAX109" s="137"/>
      <c r="HAY109" s="137"/>
      <c r="HAZ109" s="137"/>
      <c r="HBA109" s="137"/>
      <c r="HBB109" s="137"/>
      <c r="HBC109" s="137"/>
      <c r="HBD109" s="137"/>
      <c r="HBE109" s="137"/>
      <c r="HBF109" s="137"/>
      <c r="HBG109" s="137"/>
      <c r="HBH109" s="137"/>
      <c r="HBI109" s="137"/>
      <c r="HBJ109" s="137"/>
      <c r="HBK109" s="137"/>
      <c r="HBL109" s="137"/>
      <c r="HBM109" s="137"/>
      <c r="HBN109" s="137"/>
      <c r="HBO109" s="137"/>
      <c r="HBP109" s="137"/>
      <c r="HBQ109" s="137"/>
      <c r="HBR109" s="137"/>
      <c r="HBS109" s="137"/>
      <c r="HBT109" s="137"/>
      <c r="HBU109" s="137"/>
      <c r="HBV109" s="137"/>
      <c r="HBW109" s="137"/>
      <c r="HBX109" s="137"/>
      <c r="HBY109" s="137"/>
      <c r="HBZ109" s="137"/>
      <c r="HCA109" s="137"/>
      <c r="HCB109" s="137"/>
      <c r="HCC109" s="137"/>
      <c r="HCD109" s="137"/>
      <c r="HCE109" s="137"/>
      <c r="HCF109" s="137"/>
      <c r="HCG109" s="137"/>
      <c r="HCH109" s="137"/>
      <c r="HCI109" s="137"/>
      <c r="HCJ109" s="137"/>
      <c r="HCK109" s="137"/>
      <c r="HCL109" s="137"/>
      <c r="HCM109" s="137"/>
      <c r="HCN109" s="137"/>
      <c r="HCO109" s="137"/>
      <c r="HCP109" s="137"/>
      <c r="HCQ109" s="137"/>
      <c r="HCR109" s="137"/>
      <c r="HCS109" s="137"/>
      <c r="HCT109" s="137"/>
      <c r="HCU109" s="137"/>
      <c r="HCV109" s="137"/>
      <c r="HCW109" s="137"/>
      <c r="HCX109" s="137"/>
      <c r="HCY109" s="137"/>
      <c r="HCZ109" s="137"/>
      <c r="HDA109" s="137"/>
      <c r="HDB109" s="137"/>
      <c r="HDC109" s="137"/>
      <c r="HDD109" s="137"/>
      <c r="HDE109" s="137"/>
      <c r="HDF109" s="137"/>
      <c r="HDG109" s="137"/>
      <c r="HDH109" s="137"/>
      <c r="HDI109" s="137"/>
      <c r="HDJ109" s="137"/>
      <c r="HDK109" s="137"/>
      <c r="HDL109" s="137"/>
      <c r="HDM109" s="137"/>
      <c r="HDN109" s="137"/>
      <c r="HDO109" s="137"/>
      <c r="HDP109" s="137"/>
      <c r="HDQ109" s="137"/>
      <c r="HDR109" s="137"/>
      <c r="HDS109" s="137"/>
      <c r="HDT109" s="137"/>
      <c r="HDU109" s="137"/>
      <c r="HDV109" s="137"/>
      <c r="HDW109" s="137"/>
      <c r="HDX109" s="137"/>
      <c r="HDY109" s="137"/>
      <c r="HDZ109" s="137"/>
      <c r="HEA109" s="137"/>
      <c r="HEB109" s="137"/>
      <c r="HEC109" s="137"/>
      <c r="HED109" s="137"/>
      <c r="HEE109" s="137"/>
      <c r="HEF109" s="137"/>
      <c r="HEG109" s="137"/>
      <c r="HEH109" s="137"/>
      <c r="HEI109" s="137"/>
      <c r="HEJ109" s="137"/>
      <c r="HEK109" s="137"/>
      <c r="HEL109" s="137"/>
      <c r="HEM109" s="137"/>
      <c r="HEN109" s="137"/>
      <c r="HEO109" s="137"/>
      <c r="HEP109" s="137"/>
      <c r="HEQ109" s="137"/>
      <c r="HER109" s="137"/>
      <c r="HES109" s="137"/>
      <c r="HET109" s="137"/>
      <c r="HEU109" s="137"/>
      <c r="HEV109" s="137"/>
      <c r="HEW109" s="137"/>
      <c r="HEX109" s="137"/>
      <c r="HEY109" s="137"/>
      <c r="HEZ109" s="137"/>
      <c r="HFA109" s="137"/>
      <c r="HFB109" s="137"/>
      <c r="HFC109" s="137"/>
      <c r="HFD109" s="137"/>
      <c r="HFE109" s="137"/>
      <c r="HFF109" s="137"/>
      <c r="HFG109" s="137"/>
      <c r="HFH109" s="137"/>
      <c r="HFI109" s="137"/>
      <c r="HFJ109" s="137"/>
      <c r="HFK109" s="137"/>
      <c r="HFL109" s="137"/>
      <c r="HFM109" s="137"/>
      <c r="HFN109" s="137"/>
      <c r="HFO109" s="137"/>
      <c r="HFP109" s="137"/>
      <c r="HFQ109" s="137"/>
      <c r="HFR109" s="137"/>
      <c r="HFS109" s="137"/>
      <c r="HFT109" s="137"/>
      <c r="HFU109" s="137"/>
      <c r="HFV109" s="137"/>
      <c r="HFW109" s="137"/>
      <c r="HFX109" s="137"/>
      <c r="HFY109" s="137"/>
      <c r="HFZ109" s="137"/>
      <c r="HGA109" s="137"/>
      <c r="HGB109" s="137"/>
      <c r="HGC109" s="137"/>
      <c r="HGD109" s="137"/>
      <c r="HGE109" s="137"/>
      <c r="HGF109" s="137"/>
      <c r="HGG109" s="137"/>
      <c r="HGH109" s="137"/>
      <c r="HGI109" s="137"/>
      <c r="HGJ109" s="137"/>
      <c r="HGK109" s="137"/>
      <c r="HGL109" s="137"/>
      <c r="HGM109" s="137"/>
      <c r="HGN109" s="137"/>
      <c r="HGO109" s="137"/>
      <c r="HGP109" s="137"/>
      <c r="HGQ109" s="137"/>
      <c r="HGR109" s="137"/>
      <c r="HGS109" s="137"/>
      <c r="HGT109" s="137"/>
      <c r="HGU109" s="137"/>
      <c r="HGV109" s="137"/>
      <c r="HGW109" s="137"/>
      <c r="HGX109" s="137"/>
      <c r="HGY109" s="137"/>
      <c r="HGZ109" s="137"/>
      <c r="HHA109" s="137"/>
      <c r="HHB109" s="137"/>
      <c r="HHC109" s="137"/>
      <c r="HHD109" s="137"/>
      <c r="HHE109" s="137"/>
      <c r="HHF109" s="137"/>
      <c r="HHG109" s="137"/>
      <c r="HHH109" s="137"/>
      <c r="HHI109" s="137"/>
      <c r="HHJ109" s="137"/>
      <c r="HHK109" s="137"/>
      <c r="HHL109" s="137"/>
      <c r="HHM109" s="137"/>
      <c r="HHN109" s="137"/>
      <c r="HHO109" s="137"/>
      <c r="HHP109" s="137"/>
      <c r="HHQ109" s="137"/>
      <c r="HHR109" s="137"/>
      <c r="HHS109" s="137"/>
      <c r="HHT109" s="137"/>
      <c r="HHU109" s="137"/>
      <c r="HHV109" s="137"/>
      <c r="HHW109" s="137"/>
      <c r="HHX109" s="137"/>
      <c r="HHY109" s="137"/>
      <c r="HHZ109" s="137"/>
      <c r="HIA109" s="137"/>
      <c r="HIB109" s="137"/>
      <c r="HIC109" s="137"/>
      <c r="HID109" s="137"/>
      <c r="HIE109" s="137"/>
      <c r="HIF109" s="137"/>
      <c r="HIG109" s="137"/>
      <c r="HIH109" s="137"/>
      <c r="HII109" s="137"/>
      <c r="HIJ109" s="137"/>
      <c r="HIK109" s="137"/>
      <c r="HIL109" s="137"/>
      <c r="HIM109" s="137"/>
      <c r="HIN109" s="137"/>
      <c r="HIO109" s="137"/>
      <c r="HIP109" s="137"/>
      <c r="HIQ109" s="137"/>
      <c r="HIR109" s="137"/>
      <c r="HIS109" s="137"/>
      <c r="HIT109" s="137"/>
      <c r="HIU109" s="137"/>
      <c r="HIV109" s="137"/>
      <c r="HIW109" s="137"/>
      <c r="HIX109" s="137"/>
      <c r="HIY109" s="137"/>
      <c r="HIZ109" s="137"/>
      <c r="HJA109" s="137"/>
      <c r="HJB109" s="137"/>
      <c r="HJC109" s="137"/>
      <c r="HJD109" s="137"/>
      <c r="HJE109" s="137"/>
      <c r="HJF109" s="137"/>
      <c r="HJG109" s="137"/>
      <c r="HJH109" s="137"/>
      <c r="HJI109" s="137"/>
      <c r="HJJ109" s="137"/>
      <c r="HJK109" s="137"/>
      <c r="HJL109" s="137"/>
      <c r="HJM109" s="137"/>
      <c r="HJN109" s="137"/>
      <c r="HJO109" s="137"/>
      <c r="HJP109" s="137"/>
      <c r="HJQ109" s="137"/>
      <c r="HJR109" s="137"/>
      <c r="HJS109" s="137"/>
      <c r="HJT109" s="137"/>
      <c r="HJU109" s="137"/>
      <c r="HJV109" s="137"/>
      <c r="HJW109" s="137"/>
      <c r="HJX109" s="137"/>
      <c r="HJY109" s="137"/>
      <c r="HJZ109" s="137"/>
      <c r="HKA109" s="137"/>
      <c r="HKB109" s="137"/>
      <c r="HKC109" s="137"/>
      <c r="HKD109" s="137"/>
      <c r="HKE109" s="137"/>
      <c r="HKF109" s="137"/>
      <c r="HKG109" s="137"/>
      <c r="HKH109" s="137"/>
      <c r="HKI109" s="137"/>
      <c r="HKJ109" s="137"/>
      <c r="HKK109" s="137"/>
      <c r="HKL109" s="137"/>
      <c r="HKM109" s="137"/>
      <c r="HKN109" s="137"/>
      <c r="HKO109" s="137"/>
      <c r="HKP109" s="137"/>
      <c r="HKQ109" s="137"/>
      <c r="HKR109" s="137"/>
      <c r="HKS109" s="137"/>
      <c r="HKT109" s="137"/>
      <c r="HKU109" s="137"/>
      <c r="HKV109" s="137"/>
      <c r="HKW109" s="137"/>
      <c r="HKX109" s="137"/>
      <c r="HKY109" s="137"/>
      <c r="HKZ109" s="137"/>
      <c r="HLA109" s="137"/>
      <c r="HLB109" s="137"/>
      <c r="HLC109" s="137"/>
      <c r="HLD109" s="137"/>
      <c r="HLE109" s="137"/>
      <c r="HLF109" s="137"/>
      <c r="HLG109" s="137"/>
      <c r="HLH109" s="137"/>
      <c r="HLI109" s="137"/>
      <c r="HLJ109" s="137"/>
      <c r="HLK109" s="137"/>
      <c r="HLL109" s="137"/>
      <c r="HLM109" s="137"/>
      <c r="HLN109" s="137"/>
      <c r="HLO109" s="137"/>
      <c r="HLP109" s="137"/>
      <c r="HLQ109" s="137"/>
      <c r="HLR109" s="137"/>
      <c r="HLS109" s="137"/>
      <c r="HLT109" s="137"/>
      <c r="HLU109" s="137"/>
      <c r="HLV109" s="137"/>
      <c r="HLW109" s="137"/>
      <c r="HLX109" s="137"/>
      <c r="HLY109" s="137"/>
      <c r="HLZ109" s="137"/>
      <c r="HMA109" s="137"/>
      <c r="HMB109" s="137"/>
      <c r="HMC109" s="137"/>
      <c r="HMD109" s="137"/>
      <c r="HME109" s="137"/>
      <c r="HMF109" s="137"/>
      <c r="HMG109" s="137"/>
      <c r="HMH109" s="137"/>
      <c r="HMI109" s="137"/>
      <c r="HMJ109" s="137"/>
      <c r="HMK109" s="137"/>
      <c r="HML109" s="137"/>
      <c r="HMM109" s="137"/>
      <c r="HMN109" s="137"/>
      <c r="HMO109" s="137"/>
      <c r="HMP109" s="137"/>
      <c r="HMQ109" s="137"/>
      <c r="HMR109" s="137"/>
      <c r="HMS109" s="137"/>
      <c r="HMT109" s="137"/>
      <c r="HMU109" s="137"/>
      <c r="HMV109" s="137"/>
      <c r="HMW109" s="137"/>
      <c r="HMX109" s="137"/>
      <c r="HMY109" s="137"/>
      <c r="HMZ109" s="137"/>
      <c r="HNA109" s="137"/>
      <c r="HNB109" s="137"/>
      <c r="HNC109" s="137"/>
      <c r="HND109" s="137"/>
      <c r="HNE109" s="137"/>
      <c r="HNF109" s="137"/>
      <c r="HNG109" s="137"/>
      <c r="HNH109" s="137"/>
      <c r="HNI109" s="137"/>
      <c r="HNJ109" s="137"/>
      <c r="HNK109" s="137"/>
      <c r="HNL109" s="137"/>
      <c r="HNM109" s="137"/>
      <c r="HNN109" s="137"/>
      <c r="HNO109" s="137"/>
      <c r="HNP109" s="137"/>
      <c r="HNQ109" s="137"/>
      <c r="HNR109" s="137"/>
      <c r="HNS109" s="137"/>
      <c r="HNT109" s="137"/>
      <c r="HNU109" s="137"/>
      <c r="HNV109" s="137"/>
      <c r="HNW109" s="137"/>
      <c r="HNX109" s="137"/>
      <c r="HNY109" s="137"/>
      <c r="HNZ109" s="137"/>
      <c r="HOA109" s="137"/>
      <c r="HOB109" s="137"/>
      <c r="HOC109" s="137"/>
      <c r="HOD109" s="137"/>
      <c r="HOE109" s="137"/>
      <c r="HOF109" s="137"/>
      <c r="HOG109" s="137"/>
      <c r="HOH109" s="137"/>
      <c r="HOI109" s="137"/>
      <c r="HOJ109" s="137"/>
      <c r="HOK109" s="137"/>
      <c r="HOL109" s="137"/>
      <c r="HOM109" s="137"/>
      <c r="HON109" s="137"/>
      <c r="HOO109" s="137"/>
      <c r="HOP109" s="137"/>
      <c r="HOQ109" s="137"/>
      <c r="HOR109" s="137"/>
      <c r="HOS109" s="137"/>
      <c r="HOT109" s="137"/>
      <c r="HOU109" s="137"/>
      <c r="HOV109" s="137"/>
      <c r="HOW109" s="137"/>
      <c r="HOX109" s="137"/>
      <c r="HOY109" s="137"/>
      <c r="HOZ109" s="137"/>
      <c r="HPA109" s="137"/>
      <c r="HPB109" s="137"/>
      <c r="HPC109" s="137"/>
      <c r="HPD109" s="137"/>
      <c r="HPE109" s="137"/>
      <c r="HPF109" s="137"/>
      <c r="HPG109" s="137"/>
      <c r="HPH109" s="137"/>
      <c r="HPI109" s="137"/>
      <c r="HPJ109" s="137"/>
      <c r="HPK109" s="137"/>
      <c r="HPL109" s="137"/>
      <c r="HPM109" s="137"/>
      <c r="HPN109" s="137"/>
      <c r="HPO109" s="137"/>
      <c r="HPP109" s="137"/>
      <c r="HPQ109" s="137"/>
      <c r="HPR109" s="137"/>
      <c r="HPS109" s="137"/>
      <c r="HPT109" s="137"/>
      <c r="HPU109" s="137"/>
      <c r="HPV109" s="137"/>
      <c r="HPW109" s="137"/>
      <c r="HPX109" s="137"/>
      <c r="HPY109" s="137"/>
      <c r="HPZ109" s="137"/>
      <c r="HQA109" s="137"/>
      <c r="HQB109" s="137"/>
      <c r="HQC109" s="137"/>
      <c r="HQD109" s="137"/>
      <c r="HQE109" s="137"/>
      <c r="HQF109" s="137"/>
      <c r="HQG109" s="137"/>
      <c r="HQH109" s="137"/>
      <c r="HQI109" s="137"/>
      <c r="HQJ109" s="137"/>
      <c r="HQK109" s="137"/>
      <c r="HQL109" s="137"/>
      <c r="HQM109" s="137"/>
      <c r="HQN109" s="137"/>
      <c r="HQO109" s="137"/>
      <c r="HQP109" s="137"/>
      <c r="HQQ109" s="137"/>
      <c r="HQR109" s="137"/>
      <c r="HQS109" s="137"/>
      <c r="HQT109" s="137"/>
      <c r="HQU109" s="137"/>
      <c r="HQV109" s="137"/>
      <c r="HQW109" s="137"/>
      <c r="HQX109" s="137"/>
      <c r="HQY109" s="137"/>
      <c r="HQZ109" s="137"/>
      <c r="HRA109" s="137"/>
      <c r="HRB109" s="137"/>
      <c r="HRC109" s="137"/>
      <c r="HRD109" s="137"/>
      <c r="HRE109" s="137"/>
      <c r="HRF109" s="137"/>
      <c r="HRG109" s="137"/>
      <c r="HRH109" s="137"/>
      <c r="HRI109" s="137"/>
      <c r="HRJ109" s="137"/>
      <c r="HRK109" s="137"/>
      <c r="HRL109" s="137"/>
      <c r="HRM109" s="137"/>
      <c r="HRN109" s="137"/>
      <c r="HRO109" s="137"/>
      <c r="HRP109" s="137"/>
      <c r="HRQ109" s="137"/>
      <c r="HRR109" s="137"/>
      <c r="HRS109" s="137"/>
      <c r="HRT109" s="137"/>
      <c r="HRU109" s="137"/>
      <c r="HRV109" s="137"/>
      <c r="HRW109" s="137"/>
      <c r="HRX109" s="137"/>
      <c r="HRY109" s="137"/>
      <c r="HRZ109" s="137"/>
      <c r="HSA109" s="137"/>
      <c r="HSB109" s="137"/>
      <c r="HSC109" s="137"/>
      <c r="HSD109" s="137"/>
      <c r="HSE109" s="137"/>
      <c r="HSF109" s="137"/>
      <c r="HSG109" s="137"/>
      <c r="HSH109" s="137"/>
      <c r="HSI109" s="137"/>
      <c r="HSJ109" s="137"/>
      <c r="HSK109" s="137"/>
      <c r="HSL109" s="137"/>
      <c r="HSM109" s="137"/>
      <c r="HSN109" s="137"/>
      <c r="HSO109" s="137"/>
      <c r="HSP109" s="137"/>
      <c r="HSQ109" s="137"/>
      <c r="HSR109" s="137"/>
      <c r="HSS109" s="137"/>
      <c r="HST109" s="137"/>
      <c r="HSU109" s="137"/>
      <c r="HSV109" s="137"/>
      <c r="HSW109" s="137"/>
      <c r="HSX109" s="137"/>
      <c r="HSY109" s="137"/>
      <c r="HSZ109" s="137"/>
      <c r="HTA109" s="137"/>
      <c r="HTB109" s="137"/>
      <c r="HTC109" s="137"/>
      <c r="HTD109" s="137"/>
      <c r="HTE109" s="137"/>
      <c r="HTF109" s="137"/>
      <c r="HTG109" s="137"/>
      <c r="HTH109" s="137"/>
      <c r="HTI109" s="137"/>
      <c r="HTJ109" s="137"/>
      <c r="HTK109" s="137"/>
      <c r="HTL109" s="137"/>
      <c r="HTM109" s="137"/>
      <c r="HTN109" s="137"/>
      <c r="HTO109" s="137"/>
      <c r="HTP109" s="137"/>
      <c r="HTQ109" s="137"/>
      <c r="HTR109" s="137"/>
      <c r="HTS109" s="137"/>
      <c r="HTT109" s="137"/>
      <c r="HTU109" s="137"/>
      <c r="HTV109" s="137"/>
      <c r="HTW109" s="137"/>
      <c r="HTX109" s="137"/>
      <c r="HTY109" s="137"/>
      <c r="HTZ109" s="137"/>
      <c r="HUA109" s="137"/>
      <c r="HUB109" s="137"/>
      <c r="HUC109" s="137"/>
      <c r="HUD109" s="137"/>
      <c r="HUE109" s="137"/>
      <c r="HUF109" s="137"/>
      <c r="HUG109" s="137"/>
      <c r="HUH109" s="137"/>
      <c r="HUI109" s="137"/>
      <c r="HUJ109" s="137"/>
      <c r="HUK109" s="137"/>
      <c r="HUL109" s="137"/>
      <c r="HUM109" s="137"/>
      <c r="HUN109" s="137"/>
      <c r="HUO109" s="137"/>
      <c r="HUP109" s="137"/>
      <c r="HUQ109" s="137"/>
      <c r="HUR109" s="137"/>
      <c r="HUS109" s="137"/>
      <c r="HUT109" s="137"/>
      <c r="HUU109" s="137"/>
      <c r="HUV109" s="137"/>
      <c r="HUW109" s="137"/>
      <c r="HUX109" s="137"/>
      <c r="HUY109" s="137"/>
      <c r="HUZ109" s="137"/>
      <c r="HVA109" s="137"/>
      <c r="HVB109" s="137"/>
      <c r="HVC109" s="137"/>
      <c r="HVD109" s="137"/>
      <c r="HVE109" s="137"/>
      <c r="HVF109" s="137"/>
      <c r="HVG109" s="137"/>
      <c r="HVH109" s="137"/>
      <c r="HVI109" s="137"/>
      <c r="HVJ109" s="137"/>
      <c r="HVK109" s="137"/>
      <c r="HVL109" s="137"/>
      <c r="HVM109" s="137"/>
      <c r="HVN109" s="137"/>
      <c r="HVO109" s="137"/>
      <c r="HVP109" s="137"/>
      <c r="HVQ109" s="137"/>
      <c r="HVR109" s="137"/>
      <c r="HVS109" s="137"/>
      <c r="HVT109" s="137"/>
      <c r="HVU109" s="137"/>
      <c r="HVV109" s="137"/>
      <c r="HVW109" s="137"/>
      <c r="HVX109" s="137"/>
      <c r="HVY109" s="137"/>
      <c r="HVZ109" s="137"/>
      <c r="HWA109" s="137"/>
      <c r="HWB109" s="137"/>
      <c r="HWC109" s="137"/>
      <c r="HWD109" s="137"/>
      <c r="HWE109" s="137"/>
      <c r="HWF109" s="137"/>
      <c r="HWG109" s="137"/>
      <c r="HWH109" s="137"/>
      <c r="HWI109" s="137"/>
      <c r="HWJ109" s="137"/>
      <c r="HWK109" s="137"/>
      <c r="HWL109" s="137"/>
      <c r="HWM109" s="137"/>
      <c r="HWN109" s="137"/>
      <c r="HWO109" s="137"/>
      <c r="HWP109" s="137"/>
      <c r="HWQ109" s="137"/>
      <c r="HWR109" s="137"/>
      <c r="HWS109" s="137"/>
      <c r="HWT109" s="137"/>
      <c r="HWU109" s="137"/>
      <c r="HWV109" s="137"/>
      <c r="HWW109" s="137"/>
      <c r="HWX109" s="137"/>
      <c r="HWY109" s="137"/>
      <c r="HWZ109" s="137"/>
      <c r="HXA109" s="137"/>
      <c r="HXB109" s="137"/>
      <c r="HXC109" s="137"/>
      <c r="HXD109" s="137"/>
      <c r="HXE109" s="137"/>
      <c r="HXF109" s="137"/>
      <c r="HXG109" s="137"/>
      <c r="HXH109" s="137"/>
      <c r="HXI109" s="137"/>
      <c r="HXJ109" s="137"/>
      <c r="HXK109" s="137"/>
      <c r="HXL109" s="137"/>
      <c r="HXM109" s="137"/>
      <c r="HXN109" s="137"/>
      <c r="HXO109" s="137"/>
      <c r="HXP109" s="137"/>
      <c r="HXQ109" s="137"/>
      <c r="HXR109" s="137"/>
      <c r="HXS109" s="137"/>
      <c r="HXT109" s="137"/>
      <c r="HXU109" s="137"/>
      <c r="HXV109" s="137"/>
      <c r="HXW109" s="137"/>
      <c r="HXX109" s="137"/>
      <c r="HXY109" s="137"/>
      <c r="HXZ109" s="137"/>
      <c r="HYA109" s="137"/>
      <c r="HYB109" s="137"/>
      <c r="HYC109" s="137"/>
      <c r="HYD109" s="137"/>
      <c r="HYE109" s="137"/>
      <c r="HYF109" s="137"/>
      <c r="HYG109" s="137"/>
      <c r="HYH109" s="137"/>
      <c r="HYI109" s="137"/>
      <c r="HYJ109" s="137"/>
      <c r="HYK109" s="137"/>
      <c r="HYL109" s="137"/>
      <c r="HYM109" s="137"/>
      <c r="HYN109" s="137"/>
      <c r="HYO109" s="137"/>
      <c r="HYP109" s="137"/>
      <c r="HYQ109" s="137"/>
      <c r="HYR109" s="137"/>
      <c r="HYS109" s="137"/>
      <c r="HYT109" s="137"/>
      <c r="HYU109" s="137"/>
      <c r="HYV109" s="137"/>
      <c r="HYW109" s="137"/>
      <c r="HYX109" s="137"/>
      <c r="HYY109" s="137"/>
      <c r="HYZ109" s="137"/>
      <c r="HZA109" s="137"/>
      <c r="HZB109" s="137"/>
      <c r="HZC109" s="137"/>
      <c r="HZD109" s="137"/>
      <c r="HZE109" s="137"/>
      <c r="HZF109" s="137"/>
      <c r="HZG109" s="137"/>
      <c r="HZH109" s="137"/>
      <c r="HZI109" s="137"/>
      <c r="HZJ109" s="137"/>
      <c r="HZK109" s="137"/>
      <c r="HZL109" s="137"/>
      <c r="HZM109" s="137"/>
      <c r="HZN109" s="137"/>
      <c r="HZO109" s="137"/>
      <c r="HZP109" s="137"/>
      <c r="HZQ109" s="137"/>
      <c r="HZR109" s="137"/>
      <c r="HZS109" s="137"/>
      <c r="HZT109" s="137"/>
      <c r="HZU109" s="137"/>
      <c r="HZV109" s="137"/>
      <c r="HZW109" s="137"/>
      <c r="HZX109" s="137"/>
      <c r="HZY109" s="137"/>
      <c r="HZZ109" s="137"/>
      <c r="IAA109" s="137"/>
      <c r="IAB109" s="137"/>
      <c r="IAC109" s="137"/>
      <c r="IAD109" s="137"/>
      <c r="IAE109" s="137"/>
      <c r="IAF109" s="137"/>
      <c r="IAG109" s="137"/>
      <c r="IAH109" s="137"/>
      <c r="IAI109" s="137"/>
      <c r="IAJ109" s="137"/>
      <c r="IAK109" s="137"/>
      <c r="IAL109" s="137"/>
      <c r="IAM109" s="137"/>
      <c r="IAN109" s="137"/>
      <c r="IAO109" s="137"/>
      <c r="IAP109" s="137"/>
      <c r="IAQ109" s="137"/>
      <c r="IAR109" s="137"/>
      <c r="IAS109" s="137"/>
      <c r="IAT109" s="137"/>
      <c r="IAU109" s="137"/>
      <c r="IAV109" s="137"/>
      <c r="IAW109" s="137"/>
      <c r="IAX109" s="137"/>
      <c r="IAY109" s="137"/>
      <c r="IAZ109" s="137"/>
      <c r="IBA109" s="137"/>
      <c r="IBB109" s="137"/>
      <c r="IBC109" s="137"/>
      <c r="IBD109" s="137"/>
      <c r="IBE109" s="137"/>
      <c r="IBF109" s="137"/>
      <c r="IBG109" s="137"/>
      <c r="IBH109" s="137"/>
      <c r="IBI109" s="137"/>
      <c r="IBJ109" s="137"/>
      <c r="IBK109" s="137"/>
      <c r="IBL109" s="137"/>
      <c r="IBM109" s="137"/>
      <c r="IBN109" s="137"/>
      <c r="IBO109" s="137"/>
      <c r="IBP109" s="137"/>
      <c r="IBQ109" s="137"/>
      <c r="IBR109" s="137"/>
      <c r="IBS109" s="137"/>
      <c r="IBT109" s="137"/>
      <c r="IBU109" s="137"/>
      <c r="IBV109" s="137"/>
      <c r="IBW109" s="137"/>
      <c r="IBX109" s="137"/>
      <c r="IBY109" s="137"/>
      <c r="IBZ109" s="137"/>
      <c r="ICA109" s="137"/>
      <c r="ICB109" s="137"/>
      <c r="ICC109" s="137"/>
      <c r="ICD109" s="137"/>
      <c r="ICE109" s="137"/>
      <c r="ICF109" s="137"/>
      <c r="ICG109" s="137"/>
      <c r="ICH109" s="137"/>
      <c r="ICI109" s="137"/>
      <c r="ICJ109" s="137"/>
      <c r="ICK109" s="137"/>
      <c r="ICL109" s="137"/>
      <c r="ICM109" s="137"/>
      <c r="ICN109" s="137"/>
      <c r="ICO109" s="137"/>
      <c r="ICP109" s="137"/>
      <c r="ICQ109" s="137"/>
      <c r="ICR109" s="137"/>
      <c r="ICS109" s="137"/>
      <c r="ICT109" s="137"/>
      <c r="ICU109" s="137"/>
      <c r="ICV109" s="137"/>
      <c r="ICW109" s="137"/>
      <c r="ICX109" s="137"/>
      <c r="ICY109" s="137"/>
      <c r="ICZ109" s="137"/>
      <c r="IDA109" s="137"/>
      <c r="IDB109" s="137"/>
      <c r="IDC109" s="137"/>
      <c r="IDD109" s="137"/>
      <c r="IDE109" s="137"/>
      <c r="IDF109" s="137"/>
      <c r="IDG109" s="137"/>
      <c r="IDH109" s="137"/>
      <c r="IDI109" s="137"/>
      <c r="IDJ109" s="137"/>
      <c r="IDK109" s="137"/>
      <c r="IDL109" s="137"/>
      <c r="IDM109" s="137"/>
      <c r="IDN109" s="137"/>
      <c r="IDO109" s="137"/>
      <c r="IDP109" s="137"/>
      <c r="IDQ109" s="137"/>
      <c r="IDR109" s="137"/>
      <c r="IDS109" s="137"/>
      <c r="IDT109" s="137"/>
      <c r="IDU109" s="137"/>
      <c r="IDV109" s="137"/>
      <c r="IDW109" s="137"/>
      <c r="IDX109" s="137"/>
      <c r="IDY109" s="137"/>
      <c r="IDZ109" s="137"/>
      <c r="IEA109" s="137"/>
      <c r="IEB109" s="137"/>
      <c r="IEC109" s="137"/>
      <c r="IED109" s="137"/>
      <c r="IEE109" s="137"/>
      <c r="IEF109" s="137"/>
      <c r="IEG109" s="137"/>
      <c r="IEH109" s="137"/>
      <c r="IEI109" s="137"/>
      <c r="IEJ109" s="137"/>
      <c r="IEK109" s="137"/>
      <c r="IEL109" s="137"/>
      <c r="IEM109" s="137"/>
      <c r="IEN109" s="137"/>
      <c r="IEO109" s="137"/>
      <c r="IEP109" s="137"/>
      <c r="IEQ109" s="137"/>
      <c r="IER109" s="137"/>
      <c r="IES109" s="137"/>
      <c r="IET109" s="137"/>
      <c r="IEU109" s="137"/>
      <c r="IEV109" s="137"/>
      <c r="IEW109" s="137"/>
      <c r="IEX109" s="137"/>
      <c r="IEY109" s="137"/>
      <c r="IEZ109" s="137"/>
      <c r="IFA109" s="137"/>
      <c r="IFB109" s="137"/>
      <c r="IFC109" s="137"/>
      <c r="IFD109" s="137"/>
      <c r="IFE109" s="137"/>
      <c r="IFF109" s="137"/>
      <c r="IFG109" s="137"/>
      <c r="IFH109" s="137"/>
      <c r="IFI109" s="137"/>
      <c r="IFJ109" s="137"/>
      <c r="IFK109" s="137"/>
      <c r="IFL109" s="137"/>
      <c r="IFM109" s="137"/>
      <c r="IFN109" s="137"/>
      <c r="IFO109" s="137"/>
      <c r="IFP109" s="137"/>
      <c r="IFQ109" s="137"/>
      <c r="IFR109" s="137"/>
      <c r="IFS109" s="137"/>
      <c r="IFT109" s="137"/>
      <c r="IFU109" s="137"/>
      <c r="IFV109" s="137"/>
      <c r="IFW109" s="137"/>
      <c r="IFX109" s="137"/>
      <c r="IFY109" s="137"/>
      <c r="IFZ109" s="137"/>
      <c r="IGA109" s="137"/>
      <c r="IGB109" s="137"/>
      <c r="IGC109" s="137"/>
      <c r="IGD109" s="137"/>
      <c r="IGE109" s="137"/>
      <c r="IGF109" s="137"/>
      <c r="IGG109" s="137"/>
      <c r="IGH109" s="137"/>
      <c r="IGI109" s="137"/>
      <c r="IGJ109" s="137"/>
      <c r="IGK109" s="137"/>
      <c r="IGL109" s="137"/>
      <c r="IGM109" s="137"/>
      <c r="IGN109" s="137"/>
      <c r="IGO109" s="137"/>
      <c r="IGP109" s="137"/>
      <c r="IGQ109" s="137"/>
      <c r="IGR109" s="137"/>
      <c r="IGS109" s="137"/>
      <c r="IGT109" s="137"/>
      <c r="IGU109" s="137"/>
      <c r="IGV109" s="137"/>
      <c r="IGW109" s="137"/>
      <c r="IGX109" s="137"/>
      <c r="IGY109" s="137"/>
      <c r="IGZ109" s="137"/>
      <c r="IHA109" s="137"/>
      <c r="IHB109" s="137"/>
      <c r="IHC109" s="137"/>
      <c r="IHD109" s="137"/>
      <c r="IHE109" s="137"/>
      <c r="IHF109" s="137"/>
      <c r="IHG109" s="137"/>
      <c r="IHH109" s="137"/>
      <c r="IHI109" s="137"/>
      <c r="IHJ109" s="137"/>
      <c r="IHK109" s="137"/>
      <c r="IHL109" s="137"/>
      <c r="IHM109" s="137"/>
      <c r="IHN109" s="137"/>
      <c r="IHO109" s="137"/>
      <c r="IHP109" s="137"/>
      <c r="IHQ109" s="137"/>
      <c r="IHR109" s="137"/>
      <c r="IHS109" s="137"/>
      <c r="IHT109" s="137"/>
      <c r="IHU109" s="137"/>
      <c r="IHV109" s="137"/>
      <c r="IHW109" s="137"/>
      <c r="IHX109" s="137"/>
      <c r="IHY109" s="137"/>
      <c r="IHZ109" s="137"/>
      <c r="IIA109" s="137"/>
      <c r="IIB109" s="137"/>
      <c r="IIC109" s="137"/>
      <c r="IID109" s="137"/>
      <c r="IIE109" s="137"/>
      <c r="IIF109" s="137"/>
      <c r="IIG109" s="137"/>
      <c r="IIH109" s="137"/>
      <c r="III109" s="137"/>
      <c r="IIJ109" s="137"/>
      <c r="IIK109" s="137"/>
      <c r="IIL109" s="137"/>
      <c r="IIM109" s="137"/>
      <c r="IIN109" s="137"/>
      <c r="IIO109" s="137"/>
      <c r="IIP109" s="137"/>
      <c r="IIQ109" s="137"/>
      <c r="IIR109" s="137"/>
      <c r="IIS109" s="137"/>
      <c r="IIT109" s="137"/>
      <c r="IIU109" s="137"/>
      <c r="IIV109" s="137"/>
      <c r="IIW109" s="137"/>
      <c r="IIX109" s="137"/>
      <c r="IIY109" s="137"/>
      <c r="IIZ109" s="137"/>
      <c r="IJA109" s="137"/>
      <c r="IJB109" s="137"/>
      <c r="IJC109" s="137"/>
      <c r="IJD109" s="137"/>
      <c r="IJE109" s="137"/>
      <c r="IJF109" s="137"/>
      <c r="IJG109" s="137"/>
      <c r="IJH109" s="137"/>
      <c r="IJI109" s="137"/>
      <c r="IJJ109" s="137"/>
      <c r="IJK109" s="137"/>
      <c r="IJL109" s="137"/>
      <c r="IJM109" s="137"/>
      <c r="IJN109" s="137"/>
      <c r="IJO109" s="137"/>
      <c r="IJP109" s="137"/>
      <c r="IJQ109" s="137"/>
      <c r="IJR109" s="137"/>
      <c r="IJS109" s="137"/>
      <c r="IJT109" s="137"/>
      <c r="IJU109" s="137"/>
      <c r="IJV109" s="137"/>
      <c r="IJW109" s="137"/>
      <c r="IJX109" s="137"/>
      <c r="IJY109" s="137"/>
      <c r="IJZ109" s="137"/>
      <c r="IKA109" s="137"/>
      <c r="IKB109" s="137"/>
      <c r="IKC109" s="137"/>
      <c r="IKD109" s="137"/>
      <c r="IKE109" s="137"/>
      <c r="IKF109" s="137"/>
      <c r="IKG109" s="137"/>
      <c r="IKH109" s="137"/>
      <c r="IKI109" s="137"/>
      <c r="IKJ109" s="137"/>
      <c r="IKK109" s="137"/>
      <c r="IKL109" s="137"/>
      <c r="IKM109" s="137"/>
      <c r="IKN109" s="137"/>
      <c r="IKO109" s="137"/>
      <c r="IKP109" s="137"/>
      <c r="IKQ109" s="137"/>
      <c r="IKR109" s="137"/>
      <c r="IKS109" s="137"/>
      <c r="IKT109" s="137"/>
      <c r="IKU109" s="137"/>
      <c r="IKV109" s="137"/>
      <c r="IKW109" s="137"/>
      <c r="IKX109" s="137"/>
      <c r="IKY109" s="137"/>
      <c r="IKZ109" s="137"/>
      <c r="ILA109" s="137"/>
      <c r="ILB109" s="137"/>
      <c r="ILC109" s="137"/>
      <c r="ILD109" s="137"/>
      <c r="ILE109" s="137"/>
      <c r="ILF109" s="137"/>
      <c r="ILG109" s="137"/>
      <c r="ILH109" s="137"/>
      <c r="ILI109" s="137"/>
      <c r="ILJ109" s="137"/>
      <c r="ILK109" s="137"/>
      <c r="ILL109" s="137"/>
      <c r="ILM109" s="137"/>
      <c r="ILN109" s="137"/>
      <c r="ILO109" s="137"/>
      <c r="ILP109" s="137"/>
      <c r="ILQ109" s="137"/>
      <c r="ILR109" s="137"/>
      <c r="ILS109" s="137"/>
      <c r="ILT109" s="137"/>
      <c r="ILU109" s="137"/>
      <c r="ILV109" s="137"/>
      <c r="ILW109" s="137"/>
      <c r="ILX109" s="137"/>
      <c r="ILY109" s="137"/>
      <c r="ILZ109" s="137"/>
      <c r="IMA109" s="137"/>
      <c r="IMB109" s="137"/>
      <c r="IMC109" s="137"/>
      <c r="IMD109" s="137"/>
      <c r="IME109" s="137"/>
      <c r="IMF109" s="137"/>
      <c r="IMG109" s="137"/>
      <c r="IMH109" s="137"/>
      <c r="IMI109" s="137"/>
      <c r="IMJ109" s="137"/>
      <c r="IMK109" s="137"/>
      <c r="IML109" s="137"/>
      <c r="IMM109" s="137"/>
      <c r="IMN109" s="137"/>
      <c r="IMO109" s="137"/>
      <c r="IMP109" s="137"/>
      <c r="IMQ109" s="137"/>
      <c r="IMR109" s="137"/>
      <c r="IMS109" s="137"/>
      <c r="IMT109" s="137"/>
      <c r="IMU109" s="137"/>
      <c r="IMV109" s="137"/>
      <c r="IMW109" s="137"/>
      <c r="IMX109" s="137"/>
      <c r="IMY109" s="137"/>
      <c r="IMZ109" s="137"/>
      <c r="INA109" s="137"/>
      <c r="INB109" s="137"/>
      <c r="INC109" s="137"/>
      <c r="IND109" s="137"/>
      <c r="INE109" s="137"/>
      <c r="INF109" s="137"/>
      <c r="ING109" s="137"/>
      <c r="INH109" s="137"/>
      <c r="INI109" s="137"/>
      <c r="INJ109" s="137"/>
      <c r="INK109" s="137"/>
      <c r="INL109" s="137"/>
      <c r="INM109" s="137"/>
      <c r="INN109" s="137"/>
      <c r="INO109" s="137"/>
      <c r="INP109" s="137"/>
      <c r="INQ109" s="137"/>
      <c r="INR109" s="137"/>
      <c r="INS109" s="137"/>
      <c r="INT109" s="137"/>
      <c r="INU109" s="137"/>
      <c r="INV109" s="137"/>
      <c r="INW109" s="137"/>
      <c r="INX109" s="137"/>
      <c r="INY109" s="137"/>
      <c r="INZ109" s="137"/>
      <c r="IOA109" s="137"/>
      <c r="IOB109" s="137"/>
      <c r="IOC109" s="137"/>
      <c r="IOD109" s="137"/>
      <c r="IOE109" s="137"/>
      <c r="IOF109" s="137"/>
      <c r="IOG109" s="137"/>
      <c r="IOH109" s="137"/>
      <c r="IOI109" s="137"/>
      <c r="IOJ109" s="137"/>
      <c r="IOK109" s="137"/>
      <c r="IOL109" s="137"/>
      <c r="IOM109" s="137"/>
      <c r="ION109" s="137"/>
      <c r="IOO109" s="137"/>
      <c r="IOP109" s="137"/>
      <c r="IOQ109" s="137"/>
      <c r="IOR109" s="137"/>
      <c r="IOS109" s="137"/>
      <c r="IOT109" s="137"/>
      <c r="IOU109" s="137"/>
      <c r="IOV109" s="137"/>
      <c r="IOW109" s="137"/>
      <c r="IOX109" s="137"/>
      <c r="IOY109" s="137"/>
      <c r="IOZ109" s="137"/>
      <c r="IPA109" s="137"/>
      <c r="IPB109" s="137"/>
      <c r="IPC109" s="137"/>
      <c r="IPD109" s="137"/>
      <c r="IPE109" s="137"/>
      <c r="IPF109" s="137"/>
      <c r="IPG109" s="137"/>
      <c r="IPH109" s="137"/>
      <c r="IPI109" s="137"/>
      <c r="IPJ109" s="137"/>
      <c r="IPK109" s="137"/>
      <c r="IPL109" s="137"/>
      <c r="IPM109" s="137"/>
      <c r="IPN109" s="137"/>
      <c r="IPO109" s="137"/>
      <c r="IPP109" s="137"/>
      <c r="IPQ109" s="137"/>
      <c r="IPR109" s="137"/>
      <c r="IPS109" s="137"/>
      <c r="IPT109" s="137"/>
      <c r="IPU109" s="137"/>
      <c r="IPV109" s="137"/>
      <c r="IPW109" s="137"/>
      <c r="IPX109" s="137"/>
      <c r="IPY109" s="137"/>
      <c r="IPZ109" s="137"/>
      <c r="IQA109" s="137"/>
      <c r="IQB109" s="137"/>
      <c r="IQC109" s="137"/>
      <c r="IQD109" s="137"/>
      <c r="IQE109" s="137"/>
      <c r="IQF109" s="137"/>
      <c r="IQG109" s="137"/>
      <c r="IQH109" s="137"/>
      <c r="IQI109" s="137"/>
      <c r="IQJ109" s="137"/>
      <c r="IQK109" s="137"/>
      <c r="IQL109" s="137"/>
      <c r="IQM109" s="137"/>
      <c r="IQN109" s="137"/>
      <c r="IQO109" s="137"/>
      <c r="IQP109" s="137"/>
      <c r="IQQ109" s="137"/>
      <c r="IQR109" s="137"/>
      <c r="IQS109" s="137"/>
      <c r="IQT109" s="137"/>
      <c r="IQU109" s="137"/>
      <c r="IQV109" s="137"/>
      <c r="IQW109" s="137"/>
      <c r="IQX109" s="137"/>
      <c r="IQY109" s="137"/>
      <c r="IQZ109" s="137"/>
      <c r="IRA109" s="137"/>
      <c r="IRB109" s="137"/>
      <c r="IRC109" s="137"/>
      <c r="IRD109" s="137"/>
      <c r="IRE109" s="137"/>
      <c r="IRF109" s="137"/>
      <c r="IRG109" s="137"/>
      <c r="IRH109" s="137"/>
      <c r="IRI109" s="137"/>
      <c r="IRJ109" s="137"/>
      <c r="IRK109" s="137"/>
      <c r="IRL109" s="137"/>
      <c r="IRM109" s="137"/>
      <c r="IRN109" s="137"/>
      <c r="IRO109" s="137"/>
      <c r="IRP109" s="137"/>
      <c r="IRQ109" s="137"/>
      <c r="IRR109" s="137"/>
      <c r="IRS109" s="137"/>
      <c r="IRT109" s="137"/>
      <c r="IRU109" s="137"/>
      <c r="IRV109" s="137"/>
      <c r="IRW109" s="137"/>
      <c r="IRX109" s="137"/>
      <c r="IRY109" s="137"/>
      <c r="IRZ109" s="137"/>
      <c r="ISA109" s="137"/>
      <c r="ISB109" s="137"/>
      <c r="ISC109" s="137"/>
      <c r="ISD109" s="137"/>
      <c r="ISE109" s="137"/>
      <c r="ISF109" s="137"/>
      <c r="ISG109" s="137"/>
      <c r="ISH109" s="137"/>
      <c r="ISI109" s="137"/>
      <c r="ISJ109" s="137"/>
      <c r="ISK109" s="137"/>
      <c r="ISL109" s="137"/>
      <c r="ISM109" s="137"/>
      <c r="ISN109" s="137"/>
      <c r="ISO109" s="137"/>
      <c r="ISP109" s="137"/>
      <c r="ISQ109" s="137"/>
      <c r="ISR109" s="137"/>
      <c r="ISS109" s="137"/>
      <c r="IST109" s="137"/>
      <c r="ISU109" s="137"/>
      <c r="ISV109" s="137"/>
      <c r="ISW109" s="137"/>
      <c r="ISX109" s="137"/>
      <c r="ISY109" s="137"/>
      <c r="ISZ109" s="137"/>
      <c r="ITA109" s="137"/>
      <c r="ITB109" s="137"/>
      <c r="ITC109" s="137"/>
      <c r="ITD109" s="137"/>
      <c r="ITE109" s="137"/>
      <c r="ITF109" s="137"/>
      <c r="ITG109" s="137"/>
      <c r="ITH109" s="137"/>
      <c r="ITI109" s="137"/>
      <c r="ITJ109" s="137"/>
      <c r="ITK109" s="137"/>
      <c r="ITL109" s="137"/>
      <c r="ITM109" s="137"/>
      <c r="ITN109" s="137"/>
      <c r="ITO109" s="137"/>
      <c r="ITP109" s="137"/>
      <c r="ITQ109" s="137"/>
      <c r="ITR109" s="137"/>
      <c r="ITS109" s="137"/>
      <c r="ITT109" s="137"/>
      <c r="ITU109" s="137"/>
      <c r="ITV109" s="137"/>
      <c r="ITW109" s="137"/>
      <c r="ITX109" s="137"/>
      <c r="ITY109" s="137"/>
      <c r="ITZ109" s="137"/>
      <c r="IUA109" s="137"/>
      <c r="IUB109" s="137"/>
      <c r="IUC109" s="137"/>
      <c r="IUD109" s="137"/>
      <c r="IUE109" s="137"/>
      <c r="IUF109" s="137"/>
      <c r="IUG109" s="137"/>
      <c r="IUH109" s="137"/>
      <c r="IUI109" s="137"/>
      <c r="IUJ109" s="137"/>
      <c r="IUK109" s="137"/>
      <c r="IUL109" s="137"/>
      <c r="IUM109" s="137"/>
      <c r="IUN109" s="137"/>
      <c r="IUO109" s="137"/>
      <c r="IUP109" s="137"/>
      <c r="IUQ109" s="137"/>
      <c r="IUR109" s="137"/>
      <c r="IUS109" s="137"/>
      <c r="IUT109" s="137"/>
      <c r="IUU109" s="137"/>
      <c r="IUV109" s="137"/>
      <c r="IUW109" s="137"/>
      <c r="IUX109" s="137"/>
      <c r="IUY109" s="137"/>
      <c r="IUZ109" s="137"/>
      <c r="IVA109" s="137"/>
      <c r="IVB109" s="137"/>
      <c r="IVC109" s="137"/>
      <c r="IVD109" s="137"/>
      <c r="IVE109" s="137"/>
      <c r="IVF109" s="137"/>
      <c r="IVG109" s="137"/>
      <c r="IVH109" s="137"/>
      <c r="IVI109" s="137"/>
      <c r="IVJ109" s="137"/>
      <c r="IVK109" s="137"/>
      <c r="IVL109" s="137"/>
      <c r="IVM109" s="137"/>
      <c r="IVN109" s="137"/>
      <c r="IVO109" s="137"/>
      <c r="IVP109" s="137"/>
      <c r="IVQ109" s="137"/>
      <c r="IVR109" s="137"/>
      <c r="IVS109" s="137"/>
      <c r="IVT109" s="137"/>
      <c r="IVU109" s="137"/>
      <c r="IVV109" s="137"/>
      <c r="IVW109" s="137"/>
      <c r="IVX109" s="137"/>
      <c r="IVY109" s="137"/>
      <c r="IVZ109" s="137"/>
      <c r="IWA109" s="137"/>
      <c r="IWB109" s="137"/>
      <c r="IWC109" s="137"/>
      <c r="IWD109" s="137"/>
      <c r="IWE109" s="137"/>
      <c r="IWF109" s="137"/>
      <c r="IWG109" s="137"/>
      <c r="IWH109" s="137"/>
      <c r="IWI109" s="137"/>
      <c r="IWJ109" s="137"/>
      <c r="IWK109" s="137"/>
      <c r="IWL109" s="137"/>
      <c r="IWM109" s="137"/>
      <c r="IWN109" s="137"/>
      <c r="IWO109" s="137"/>
      <c r="IWP109" s="137"/>
      <c r="IWQ109" s="137"/>
      <c r="IWR109" s="137"/>
      <c r="IWS109" s="137"/>
      <c r="IWT109" s="137"/>
      <c r="IWU109" s="137"/>
      <c r="IWV109" s="137"/>
      <c r="IWW109" s="137"/>
      <c r="IWX109" s="137"/>
      <c r="IWY109" s="137"/>
      <c r="IWZ109" s="137"/>
      <c r="IXA109" s="137"/>
      <c r="IXB109" s="137"/>
      <c r="IXC109" s="137"/>
      <c r="IXD109" s="137"/>
      <c r="IXE109" s="137"/>
      <c r="IXF109" s="137"/>
      <c r="IXG109" s="137"/>
      <c r="IXH109" s="137"/>
      <c r="IXI109" s="137"/>
      <c r="IXJ109" s="137"/>
      <c r="IXK109" s="137"/>
      <c r="IXL109" s="137"/>
      <c r="IXM109" s="137"/>
      <c r="IXN109" s="137"/>
      <c r="IXO109" s="137"/>
      <c r="IXP109" s="137"/>
      <c r="IXQ109" s="137"/>
      <c r="IXR109" s="137"/>
      <c r="IXS109" s="137"/>
      <c r="IXT109" s="137"/>
      <c r="IXU109" s="137"/>
      <c r="IXV109" s="137"/>
      <c r="IXW109" s="137"/>
      <c r="IXX109" s="137"/>
      <c r="IXY109" s="137"/>
      <c r="IXZ109" s="137"/>
      <c r="IYA109" s="137"/>
      <c r="IYB109" s="137"/>
      <c r="IYC109" s="137"/>
      <c r="IYD109" s="137"/>
      <c r="IYE109" s="137"/>
      <c r="IYF109" s="137"/>
      <c r="IYG109" s="137"/>
      <c r="IYH109" s="137"/>
      <c r="IYI109" s="137"/>
      <c r="IYJ109" s="137"/>
      <c r="IYK109" s="137"/>
      <c r="IYL109" s="137"/>
      <c r="IYM109" s="137"/>
      <c r="IYN109" s="137"/>
      <c r="IYO109" s="137"/>
      <c r="IYP109" s="137"/>
      <c r="IYQ109" s="137"/>
      <c r="IYR109" s="137"/>
      <c r="IYS109" s="137"/>
      <c r="IYT109" s="137"/>
      <c r="IYU109" s="137"/>
      <c r="IYV109" s="137"/>
      <c r="IYW109" s="137"/>
      <c r="IYX109" s="137"/>
      <c r="IYY109" s="137"/>
      <c r="IYZ109" s="137"/>
      <c r="IZA109" s="137"/>
      <c r="IZB109" s="137"/>
      <c r="IZC109" s="137"/>
      <c r="IZD109" s="137"/>
      <c r="IZE109" s="137"/>
      <c r="IZF109" s="137"/>
      <c r="IZG109" s="137"/>
      <c r="IZH109" s="137"/>
      <c r="IZI109" s="137"/>
      <c r="IZJ109" s="137"/>
      <c r="IZK109" s="137"/>
      <c r="IZL109" s="137"/>
      <c r="IZM109" s="137"/>
      <c r="IZN109" s="137"/>
      <c r="IZO109" s="137"/>
      <c r="IZP109" s="137"/>
      <c r="IZQ109" s="137"/>
      <c r="IZR109" s="137"/>
      <c r="IZS109" s="137"/>
      <c r="IZT109" s="137"/>
      <c r="IZU109" s="137"/>
      <c r="IZV109" s="137"/>
      <c r="IZW109" s="137"/>
      <c r="IZX109" s="137"/>
      <c r="IZY109" s="137"/>
      <c r="IZZ109" s="137"/>
      <c r="JAA109" s="137"/>
      <c r="JAB109" s="137"/>
      <c r="JAC109" s="137"/>
      <c r="JAD109" s="137"/>
      <c r="JAE109" s="137"/>
      <c r="JAF109" s="137"/>
      <c r="JAG109" s="137"/>
      <c r="JAH109" s="137"/>
      <c r="JAI109" s="137"/>
      <c r="JAJ109" s="137"/>
      <c r="JAK109" s="137"/>
      <c r="JAL109" s="137"/>
      <c r="JAM109" s="137"/>
      <c r="JAN109" s="137"/>
      <c r="JAO109" s="137"/>
      <c r="JAP109" s="137"/>
      <c r="JAQ109" s="137"/>
      <c r="JAR109" s="137"/>
      <c r="JAS109" s="137"/>
      <c r="JAT109" s="137"/>
      <c r="JAU109" s="137"/>
      <c r="JAV109" s="137"/>
      <c r="JAW109" s="137"/>
      <c r="JAX109" s="137"/>
      <c r="JAY109" s="137"/>
      <c r="JAZ109" s="137"/>
      <c r="JBA109" s="137"/>
      <c r="JBB109" s="137"/>
      <c r="JBC109" s="137"/>
      <c r="JBD109" s="137"/>
      <c r="JBE109" s="137"/>
      <c r="JBF109" s="137"/>
      <c r="JBG109" s="137"/>
      <c r="JBH109" s="137"/>
      <c r="JBI109" s="137"/>
      <c r="JBJ109" s="137"/>
      <c r="JBK109" s="137"/>
      <c r="JBL109" s="137"/>
      <c r="JBM109" s="137"/>
      <c r="JBN109" s="137"/>
      <c r="JBO109" s="137"/>
      <c r="JBP109" s="137"/>
      <c r="JBQ109" s="137"/>
      <c r="JBR109" s="137"/>
      <c r="JBS109" s="137"/>
      <c r="JBT109" s="137"/>
      <c r="JBU109" s="137"/>
      <c r="JBV109" s="137"/>
      <c r="JBW109" s="137"/>
      <c r="JBX109" s="137"/>
      <c r="JBY109" s="137"/>
      <c r="JBZ109" s="137"/>
      <c r="JCA109" s="137"/>
      <c r="JCB109" s="137"/>
      <c r="JCC109" s="137"/>
      <c r="JCD109" s="137"/>
      <c r="JCE109" s="137"/>
      <c r="JCF109" s="137"/>
      <c r="JCG109" s="137"/>
      <c r="JCH109" s="137"/>
      <c r="JCI109" s="137"/>
      <c r="JCJ109" s="137"/>
      <c r="JCK109" s="137"/>
      <c r="JCL109" s="137"/>
      <c r="JCM109" s="137"/>
      <c r="JCN109" s="137"/>
      <c r="JCO109" s="137"/>
      <c r="JCP109" s="137"/>
      <c r="JCQ109" s="137"/>
      <c r="JCR109" s="137"/>
      <c r="JCS109" s="137"/>
      <c r="JCT109" s="137"/>
      <c r="JCU109" s="137"/>
      <c r="JCV109" s="137"/>
      <c r="JCW109" s="137"/>
      <c r="JCX109" s="137"/>
      <c r="JCY109" s="137"/>
      <c r="JCZ109" s="137"/>
      <c r="JDA109" s="137"/>
      <c r="JDB109" s="137"/>
      <c r="JDC109" s="137"/>
      <c r="JDD109" s="137"/>
      <c r="JDE109" s="137"/>
      <c r="JDF109" s="137"/>
      <c r="JDG109" s="137"/>
      <c r="JDH109" s="137"/>
      <c r="JDI109" s="137"/>
      <c r="JDJ109" s="137"/>
      <c r="JDK109" s="137"/>
      <c r="JDL109" s="137"/>
      <c r="JDM109" s="137"/>
      <c r="JDN109" s="137"/>
      <c r="JDO109" s="137"/>
      <c r="JDP109" s="137"/>
      <c r="JDQ109" s="137"/>
      <c r="JDR109" s="137"/>
      <c r="JDS109" s="137"/>
      <c r="JDT109" s="137"/>
      <c r="JDU109" s="137"/>
      <c r="JDV109" s="137"/>
      <c r="JDW109" s="137"/>
      <c r="JDX109" s="137"/>
      <c r="JDY109" s="137"/>
      <c r="JDZ109" s="137"/>
      <c r="JEA109" s="137"/>
      <c r="JEB109" s="137"/>
      <c r="JEC109" s="137"/>
      <c r="JED109" s="137"/>
      <c r="JEE109" s="137"/>
      <c r="JEF109" s="137"/>
      <c r="JEG109" s="137"/>
      <c r="JEH109" s="137"/>
      <c r="JEI109" s="137"/>
      <c r="JEJ109" s="137"/>
      <c r="JEK109" s="137"/>
      <c r="JEL109" s="137"/>
      <c r="JEM109" s="137"/>
      <c r="JEN109" s="137"/>
      <c r="JEO109" s="137"/>
      <c r="JEP109" s="137"/>
      <c r="JEQ109" s="137"/>
      <c r="JER109" s="137"/>
      <c r="JES109" s="137"/>
      <c r="JET109" s="137"/>
      <c r="JEU109" s="137"/>
      <c r="JEV109" s="137"/>
      <c r="JEW109" s="137"/>
      <c r="JEX109" s="137"/>
      <c r="JEY109" s="137"/>
      <c r="JEZ109" s="137"/>
      <c r="JFA109" s="137"/>
      <c r="JFB109" s="137"/>
      <c r="JFC109" s="137"/>
      <c r="JFD109" s="137"/>
      <c r="JFE109" s="137"/>
      <c r="JFF109" s="137"/>
      <c r="JFG109" s="137"/>
      <c r="JFH109" s="137"/>
      <c r="JFI109" s="137"/>
      <c r="JFJ109" s="137"/>
      <c r="JFK109" s="137"/>
      <c r="JFL109" s="137"/>
      <c r="JFM109" s="137"/>
      <c r="JFN109" s="137"/>
      <c r="JFO109" s="137"/>
      <c r="JFP109" s="137"/>
      <c r="JFQ109" s="137"/>
      <c r="JFR109" s="137"/>
      <c r="JFS109" s="137"/>
      <c r="JFT109" s="137"/>
      <c r="JFU109" s="137"/>
      <c r="JFV109" s="137"/>
      <c r="JFW109" s="137"/>
      <c r="JFX109" s="137"/>
      <c r="JFY109" s="137"/>
      <c r="JFZ109" s="137"/>
      <c r="JGA109" s="137"/>
      <c r="JGB109" s="137"/>
      <c r="JGC109" s="137"/>
      <c r="JGD109" s="137"/>
      <c r="JGE109" s="137"/>
      <c r="JGF109" s="137"/>
      <c r="JGG109" s="137"/>
      <c r="JGH109" s="137"/>
      <c r="JGI109" s="137"/>
      <c r="JGJ109" s="137"/>
      <c r="JGK109" s="137"/>
      <c r="JGL109" s="137"/>
      <c r="JGM109" s="137"/>
      <c r="JGN109" s="137"/>
      <c r="JGO109" s="137"/>
      <c r="JGP109" s="137"/>
      <c r="JGQ109" s="137"/>
      <c r="JGR109" s="137"/>
      <c r="JGS109" s="137"/>
      <c r="JGT109" s="137"/>
      <c r="JGU109" s="137"/>
      <c r="JGV109" s="137"/>
      <c r="JGW109" s="137"/>
      <c r="JGX109" s="137"/>
      <c r="JGY109" s="137"/>
      <c r="JGZ109" s="137"/>
      <c r="JHA109" s="137"/>
      <c r="JHB109" s="137"/>
      <c r="JHC109" s="137"/>
      <c r="JHD109" s="137"/>
      <c r="JHE109" s="137"/>
      <c r="JHF109" s="137"/>
      <c r="JHG109" s="137"/>
      <c r="JHH109" s="137"/>
      <c r="JHI109" s="137"/>
      <c r="JHJ109" s="137"/>
      <c r="JHK109" s="137"/>
      <c r="JHL109" s="137"/>
      <c r="JHM109" s="137"/>
      <c r="JHN109" s="137"/>
      <c r="JHO109" s="137"/>
      <c r="JHP109" s="137"/>
      <c r="JHQ109" s="137"/>
      <c r="JHR109" s="137"/>
      <c r="JHS109" s="137"/>
      <c r="JHT109" s="137"/>
      <c r="JHU109" s="137"/>
      <c r="JHV109" s="137"/>
      <c r="JHW109" s="137"/>
      <c r="JHX109" s="137"/>
      <c r="JHY109" s="137"/>
      <c r="JHZ109" s="137"/>
      <c r="JIA109" s="137"/>
      <c r="JIB109" s="137"/>
      <c r="JIC109" s="137"/>
      <c r="JID109" s="137"/>
      <c r="JIE109" s="137"/>
      <c r="JIF109" s="137"/>
      <c r="JIG109" s="137"/>
      <c r="JIH109" s="137"/>
      <c r="JII109" s="137"/>
      <c r="JIJ109" s="137"/>
      <c r="JIK109" s="137"/>
      <c r="JIL109" s="137"/>
      <c r="JIM109" s="137"/>
      <c r="JIN109" s="137"/>
      <c r="JIO109" s="137"/>
      <c r="JIP109" s="137"/>
      <c r="JIQ109" s="137"/>
      <c r="JIR109" s="137"/>
      <c r="JIS109" s="137"/>
      <c r="JIT109" s="137"/>
      <c r="JIU109" s="137"/>
      <c r="JIV109" s="137"/>
      <c r="JIW109" s="137"/>
      <c r="JIX109" s="137"/>
      <c r="JIY109" s="137"/>
      <c r="JIZ109" s="137"/>
      <c r="JJA109" s="137"/>
      <c r="JJB109" s="137"/>
      <c r="JJC109" s="137"/>
      <c r="JJD109" s="137"/>
      <c r="JJE109" s="137"/>
      <c r="JJF109" s="137"/>
      <c r="JJG109" s="137"/>
      <c r="JJH109" s="137"/>
      <c r="JJI109" s="137"/>
      <c r="JJJ109" s="137"/>
      <c r="JJK109" s="137"/>
      <c r="JJL109" s="137"/>
      <c r="JJM109" s="137"/>
      <c r="JJN109" s="137"/>
      <c r="JJO109" s="137"/>
      <c r="JJP109" s="137"/>
      <c r="JJQ109" s="137"/>
      <c r="JJR109" s="137"/>
      <c r="JJS109" s="137"/>
      <c r="JJT109" s="137"/>
      <c r="JJU109" s="137"/>
      <c r="JJV109" s="137"/>
      <c r="JJW109" s="137"/>
      <c r="JJX109" s="137"/>
      <c r="JJY109" s="137"/>
      <c r="JJZ109" s="137"/>
      <c r="JKA109" s="137"/>
      <c r="JKB109" s="137"/>
      <c r="JKC109" s="137"/>
      <c r="JKD109" s="137"/>
      <c r="JKE109" s="137"/>
      <c r="JKF109" s="137"/>
      <c r="JKG109" s="137"/>
      <c r="JKH109" s="137"/>
      <c r="JKI109" s="137"/>
      <c r="JKJ109" s="137"/>
      <c r="JKK109" s="137"/>
      <c r="JKL109" s="137"/>
      <c r="JKM109" s="137"/>
      <c r="JKN109" s="137"/>
      <c r="JKO109" s="137"/>
      <c r="JKP109" s="137"/>
      <c r="JKQ109" s="137"/>
      <c r="JKR109" s="137"/>
      <c r="JKS109" s="137"/>
      <c r="JKT109" s="137"/>
      <c r="JKU109" s="137"/>
      <c r="JKV109" s="137"/>
      <c r="JKW109" s="137"/>
      <c r="JKX109" s="137"/>
      <c r="JKY109" s="137"/>
      <c r="JKZ109" s="137"/>
      <c r="JLA109" s="137"/>
      <c r="JLB109" s="137"/>
      <c r="JLC109" s="137"/>
      <c r="JLD109" s="137"/>
      <c r="JLE109" s="137"/>
      <c r="JLF109" s="137"/>
      <c r="JLG109" s="137"/>
      <c r="JLH109" s="137"/>
      <c r="JLI109" s="137"/>
      <c r="JLJ109" s="137"/>
      <c r="JLK109" s="137"/>
      <c r="JLL109" s="137"/>
      <c r="JLM109" s="137"/>
      <c r="JLN109" s="137"/>
      <c r="JLO109" s="137"/>
      <c r="JLP109" s="137"/>
      <c r="JLQ109" s="137"/>
      <c r="JLR109" s="137"/>
      <c r="JLS109" s="137"/>
      <c r="JLT109" s="137"/>
      <c r="JLU109" s="137"/>
      <c r="JLV109" s="137"/>
      <c r="JLW109" s="137"/>
      <c r="JLX109" s="137"/>
      <c r="JLY109" s="137"/>
      <c r="JLZ109" s="137"/>
      <c r="JMA109" s="137"/>
      <c r="JMB109" s="137"/>
      <c r="JMC109" s="137"/>
      <c r="JMD109" s="137"/>
      <c r="JME109" s="137"/>
      <c r="JMF109" s="137"/>
      <c r="JMG109" s="137"/>
      <c r="JMH109" s="137"/>
      <c r="JMI109" s="137"/>
      <c r="JMJ109" s="137"/>
      <c r="JMK109" s="137"/>
      <c r="JML109" s="137"/>
      <c r="JMM109" s="137"/>
      <c r="JMN109" s="137"/>
      <c r="JMO109" s="137"/>
      <c r="JMP109" s="137"/>
      <c r="JMQ109" s="137"/>
      <c r="JMR109" s="137"/>
      <c r="JMS109" s="137"/>
      <c r="JMT109" s="137"/>
      <c r="JMU109" s="137"/>
      <c r="JMV109" s="137"/>
      <c r="JMW109" s="137"/>
      <c r="JMX109" s="137"/>
      <c r="JMY109" s="137"/>
      <c r="JMZ109" s="137"/>
      <c r="JNA109" s="137"/>
      <c r="JNB109" s="137"/>
      <c r="JNC109" s="137"/>
      <c r="JND109" s="137"/>
      <c r="JNE109" s="137"/>
      <c r="JNF109" s="137"/>
      <c r="JNG109" s="137"/>
      <c r="JNH109" s="137"/>
      <c r="JNI109" s="137"/>
      <c r="JNJ109" s="137"/>
      <c r="JNK109" s="137"/>
      <c r="JNL109" s="137"/>
      <c r="JNM109" s="137"/>
      <c r="JNN109" s="137"/>
      <c r="JNO109" s="137"/>
      <c r="JNP109" s="137"/>
      <c r="JNQ109" s="137"/>
      <c r="JNR109" s="137"/>
      <c r="JNS109" s="137"/>
      <c r="JNT109" s="137"/>
      <c r="JNU109" s="137"/>
      <c r="JNV109" s="137"/>
      <c r="JNW109" s="137"/>
      <c r="JNX109" s="137"/>
      <c r="JNY109" s="137"/>
      <c r="JNZ109" s="137"/>
      <c r="JOA109" s="137"/>
      <c r="JOB109" s="137"/>
      <c r="JOC109" s="137"/>
      <c r="JOD109" s="137"/>
      <c r="JOE109" s="137"/>
      <c r="JOF109" s="137"/>
      <c r="JOG109" s="137"/>
      <c r="JOH109" s="137"/>
      <c r="JOI109" s="137"/>
      <c r="JOJ109" s="137"/>
      <c r="JOK109" s="137"/>
      <c r="JOL109" s="137"/>
      <c r="JOM109" s="137"/>
      <c r="JON109" s="137"/>
      <c r="JOO109" s="137"/>
      <c r="JOP109" s="137"/>
      <c r="JOQ109" s="137"/>
      <c r="JOR109" s="137"/>
      <c r="JOS109" s="137"/>
      <c r="JOT109" s="137"/>
      <c r="JOU109" s="137"/>
      <c r="JOV109" s="137"/>
      <c r="JOW109" s="137"/>
      <c r="JOX109" s="137"/>
      <c r="JOY109" s="137"/>
      <c r="JOZ109" s="137"/>
      <c r="JPA109" s="137"/>
      <c r="JPB109" s="137"/>
      <c r="JPC109" s="137"/>
      <c r="JPD109" s="137"/>
      <c r="JPE109" s="137"/>
      <c r="JPF109" s="137"/>
      <c r="JPG109" s="137"/>
      <c r="JPH109" s="137"/>
      <c r="JPI109" s="137"/>
      <c r="JPJ109" s="137"/>
      <c r="JPK109" s="137"/>
      <c r="JPL109" s="137"/>
      <c r="JPM109" s="137"/>
      <c r="JPN109" s="137"/>
      <c r="JPO109" s="137"/>
      <c r="JPP109" s="137"/>
      <c r="JPQ109" s="137"/>
      <c r="JPR109" s="137"/>
      <c r="JPS109" s="137"/>
      <c r="JPT109" s="137"/>
      <c r="JPU109" s="137"/>
      <c r="JPV109" s="137"/>
      <c r="JPW109" s="137"/>
      <c r="JPX109" s="137"/>
      <c r="JPY109" s="137"/>
      <c r="JPZ109" s="137"/>
      <c r="JQA109" s="137"/>
      <c r="JQB109" s="137"/>
      <c r="JQC109" s="137"/>
      <c r="JQD109" s="137"/>
      <c r="JQE109" s="137"/>
      <c r="JQF109" s="137"/>
      <c r="JQG109" s="137"/>
      <c r="JQH109" s="137"/>
      <c r="JQI109" s="137"/>
      <c r="JQJ109" s="137"/>
      <c r="JQK109" s="137"/>
      <c r="JQL109" s="137"/>
      <c r="JQM109" s="137"/>
      <c r="JQN109" s="137"/>
      <c r="JQO109" s="137"/>
      <c r="JQP109" s="137"/>
      <c r="JQQ109" s="137"/>
      <c r="JQR109" s="137"/>
      <c r="JQS109" s="137"/>
      <c r="JQT109" s="137"/>
      <c r="JQU109" s="137"/>
      <c r="JQV109" s="137"/>
      <c r="JQW109" s="137"/>
      <c r="JQX109" s="137"/>
      <c r="JQY109" s="137"/>
      <c r="JQZ109" s="137"/>
      <c r="JRA109" s="137"/>
      <c r="JRB109" s="137"/>
      <c r="JRC109" s="137"/>
      <c r="JRD109" s="137"/>
      <c r="JRE109" s="137"/>
      <c r="JRF109" s="137"/>
      <c r="JRG109" s="137"/>
      <c r="JRH109" s="137"/>
      <c r="JRI109" s="137"/>
      <c r="JRJ109" s="137"/>
      <c r="JRK109" s="137"/>
      <c r="JRL109" s="137"/>
      <c r="JRM109" s="137"/>
      <c r="JRN109" s="137"/>
      <c r="JRO109" s="137"/>
      <c r="JRP109" s="137"/>
      <c r="JRQ109" s="137"/>
      <c r="JRR109" s="137"/>
      <c r="JRS109" s="137"/>
      <c r="JRT109" s="137"/>
      <c r="JRU109" s="137"/>
      <c r="JRV109" s="137"/>
      <c r="JRW109" s="137"/>
      <c r="JRX109" s="137"/>
      <c r="JRY109" s="137"/>
      <c r="JRZ109" s="137"/>
      <c r="JSA109" s="137"/>
      <c r="JSB109" s="137"/>
      <c r="JSC109" s="137"/>
      <c r="JSD109" s="137"/>
      <c r="JSE109" s="137"/>
      <c r="JSF109" s="137"/>
      <c r="JSG109" s="137"/>
      <c r="JSH109" s="137"/>
      <c r="JSI109" s="137"/>
      <c r="JSJ109" s="137"/>
      <c r="JSK109" s="137"/>
      <c r="JSL109" s="137"/>
      <c r="JSM109" s="137"/>
      <c r="JSN109" s="137"/>
      <c r="JSO109" s="137"/>
      <c r="JSP109" s="137"/>
      <c r="JSQ109" s="137"/>
      <c r="JSR109" s="137"/>
      <c r="JSS109" s="137"/>
      <c r="JST109" s="137"/>
      <c r="JSU109" s="137"/>
      <c r="JSV109" s="137"/>
      <c r="JSW109" s="137"/>
      <c r="JSX109" s="137"/>
      <c r="JSY109" s="137"/>
      <c r="JSZ109" s="137"/>
      <c r="JTA109" s="137"/>
      <c r="JTB109" s="137"/>
      <c r="JTC109" s="137"/>
      <c r="JTD109" s="137"/>
      <c r="JTE109" s="137"/>
      <c r="JTF109" s="137"/>
      <c r="JTG109" s="137"/>
      <c r="JTH109" s="137"/>
      <c r="JTI109" s="137"/>
      <c r="JTJ109" s="137"/>
      <c r="JTK109" s="137"/>
      <c r="JTL109" s="137"/>
      <c r="JTM109" s="137"/>
      <c r="JTN109" s="137"/>
      <c r="JTO109" s="137"/>
      <c r="JTP109" s="137"/>
      <c r="JTQ109" s="137"/>
      <c r="JTR109" s="137"/>
      <c r="JTS109" s="137"/>
      <c r="JTT109" s="137"/>
      <c r="JTU109" s="137"/>
      <c r="JTV109" s="137"/>
      <c r="JTW109" s="137"/>
      <c r="JTX109" s="137"/>
      <c r="JTY109" s="137"/>
      <c r="JTZ109" s="137"/>
      <c r="JUA109" s="137"/>
      <c r="JUB109" s="137"/>
      <c r="JUC109" s="137"/>
      <c r="JUD109" s="137"/>
      <c r="JUE109" s="137"/>
      <c r="JUF109" s="137"/>
      <c r="JUG109" s="137"/>
      <c r="JUH109" s="137"/>
      <c r="JUI109" s="137"/>
      <c r="JUJ109" s="137"/>
      <c r="JUK109" s="137"/>
      <c r="JUL109" s="137"/>
      <c r="JUM109" s="137"/>
      <c r="JUN109" s="137"/>
      <c r="JUO109" s="137"/>
      <c r="JUP109" s="137"/>
      <c r="JUQ109" s="137"/>
      <c r="JUR109" s="137"/>
      <c r="JUS109" s="137"/>
      <c r="JUT109" s="137"/>
      <c r="JUU109" s="137"/>
      <c r="JUV109" s="137"/>
      <c r="JUW109" s="137"/>
      <c r="JUX109" s="137"/>
      <c r="JUY109" s="137"/>
      <c r="JUZ109" s="137"/>
      <c r="JVA109" s="137"/>
      <c r="JVB109" s="137"/>
      <c r="JVC109" s="137"/>
      <c r="JVD109" s="137"/>
      <c r="JVE109" s="137"/>
      <c r="JVF109" s="137"/>
      <c r="JVG109" s="137"/>
      <c r="JVH109" s="137"/>
      <c r="JVI109" s="137"/>
      <c r="JVJ109" s="137"/>
      <c r="JVK109" s="137"/>
      <c r="JVL109" s="137"/>
      <c r="JVM109" s="137"/>
      <c r="JVN109" s="137"/>
      <c r="JVO109" s="137"/>
      <c r="JVP109" s="137"/>
      <c r="JVQ109" s="137"/>
      <c r="JVR109" s="137"/>
      <c r="JVS109" s="137"/>
      <c r="JVT109" s="137"/>
      <c r="JVU109" s="137"/>
      <c r="JVV109" s="137"/>
      <c r="JVW109" s="137"/>
      <c r="JVX109" s="137"/>
      <c r="JVY109" s="137"/>
      <c r="JVZ109" s="137"/>
      <c r="JWA109" s="137"/>
      <c r="JWB109" s="137"/>
      <c r="JWC109" s="137"/>
      <c r="JWD109" s="137"/>
      <c r="JWE109" s="137"/>
      <c r="JWF109" s="137"/>
      <c r="JWG109" s="137"/>
      <c r="JWH109" s="137"/>
      <c r="JWI109" s="137"/>
      <c r="JWJ109" s="137"/>
      <c r="JWK109" s="137"/>
      <c r="JWL109" s="137"/>
      <c r="JWM109" s="137"/>
      <c r="JWN109" s="137"/>
      <c r="JWO109" s="137"/>
      <c r="JWP109" s="137"/>
      <c r="JWQ109" s="137"/>
      <c r="JWR109" s="137"/>
      <c r="JWS109" s="137"/>
      <c r="JWT109" s="137"/>
      <c r="JWU109" s="137"/>
      <c r="JWV109" s="137"/>
      <c r="JWW109" s="137"/>
      <c r="JWX109" s="137"/>
      <c r="JWY109" s="137"/>
      <c r="JWZ109" s="137"/>
      <c r="JXA109" s="137"/>
      <c r="JXB109" s="137"/>
      <c r="JXC109" s="137"/>
      <c r="JXD109" s="137"/>
      <c r="JXE109" s="137"/>
      <c r="JXF109" s="137"/>
      <c r="JXG109" s="137"/>
      <c r="JXH109" s="137"/>
      <c r="JXI109" s="137"/>
      <c r="JXJ109" s="137"/>
      <c r="JXK109" s="137"/>
      <c r="JXL109" s="137"/>
      <c r="JXM109" s="137"/>
      <c r="JXN109" s="137"/>
      <c r="JXO109" s="137"/>
      <c r="JXP109" s="137"/>
      <c r="JXQ109" s="137"/>
      <c r="JXR109" s="137"/>
      <c r="JXS109" s="137"/>
      <c r="JXT109" s="137"/>
      <c r="JXU109" s="137"/>
      <c r="JXV109" s="137"/>
      <c r="JXW109" s="137"/>
      <c r="JXX109" s="137"/>
      <c r="JXY109" s="137"/>
      <c r="JXZ109" s="137"/>
      <c r="JYA109" s="137"/>
      <c r="JYB109" s="137"/>
      <c r="JYC109" s="137"/>
      <c r="JYD109" s="137"/>
      <c r="JYE109" s="137"/>
      <c r="JYF109" s="137"/>
      <c r="JYG109" s="137"/>
      <c r="JYH109" s="137"/>
      <c r="JYI109" s="137"/>
      <c r="JYJ109" s="137"/>
      <c r="JYK109" s="137"/>
      <c r="JYL109" s="137"/>
      <c r="JYM109" s="137"/>
      <c r="JYN109" s="137"/>
      <c r="JYO109" s="137"/>
      <c r="JYP109" s="137"/>
      <c r="JYQ109" s="137"/>
      <c r="JYR109" s="137"/>
      <c r="JYS109" s="137"/>
      <c r="JYT109" s="137"/>
      <c r="JYU109" s="137"/>
      <c r="JYV109" s="137"/>
      <c r="JYW109" s="137"/>
      <c r="JYX109" s="137"/>
      <c r="JYY109" s="137"/>
      <c r="JYZ109" s="137"/>
      <c r="JZA109" s="137"/>
      <c r="JZB109" s="137"/>
      <c r="JZC109" s="137"/>
      <c r="JZD109" s="137"/>
      <c r="JZE109" s="137"/>
      <c r="JZF109" s="137"/>
      <c r="JZG109" s="137"/>
      <c r="JZH109" s="137"/>
      <c r="JZI109" s="137"/>
      <c r="JZJ109" s="137"/>
      <c r="JZK109" s="137"/>
      <c r="JZL109" s="137"/>
      <c r="JZM109" s="137"/>
      <c r="JZN109" s="137"/>
      <c r="JZO109" s="137"/>
      <c r="JZP109" s="137"/>
      <c r="JZQ109" s="137"/>
      <c r="JZR109" s="137"/>
      <c r="JZS109" s="137"/>
      <c r="JZT109" s="137"/>
      <c r="JZU109" s="137"/>
      <c r="JZV109" s="137"/>
      <c r="JZW109" s="137"/>
      <c r="JZX109" s="137"/>
      <c r="JZY109" s="137"/>
      <c r="JZZ109" s="137"/>
      <c r="KAA109" s="137"/>
      <c r="KAB109" s="137"/>
      <c r="KAC109" s="137"/>
      <c r="KAD109" s="137"/>
      <c r="KAE109" s="137"/>
      <c r="KAF109" s="137"/>
      <c r="KAG109" s="137"/>
      <c r="KAH109" s="137"/>
      <c r="KAI109" s="137"/>
      <c r="KAJ109" s="137"/>
      <c r="KAK109" s="137"/>
      <c r="KAL109" s="137"/>
      <c r="KAM109" s="137"/>
      <c r="KAN109" s="137"/>
      <c r="KAO109" s="137"/>
      <c r="KAP109" s="137"/>
      <c r="KAQ109" s="137"/>
      <c r="KAR109" s="137"/>
      <c r="KAS109" s="137"/>
      <c r="KAT109" s="137"/>
      <c r="KAU109" s="137"/>
      <c r="KAV109" s="137"/>
      <c r="KAW109" s="137"/>
      <c r="KAX109" s="137"/>
      <c r="KAY109" s="137"/>
      <c r="KAZ109" s="137"/>
      <c r="KBA109" s="137"/>
      <c r="KBB109" s="137"/>
      <c r="KBC109" s="137"/>
      <c r="KBD109" s="137"/>
      <c r="KBE109" s="137"/>
      <c r="KBF109" s="137"/>
      <c r="KBG109" s="137"/>
      <c r="KBH109" s="137"/>
      <c r="KBI109" s="137"/>
      <c r="KBJ109" s="137"/>
      <c r="KBK109" s="137"/>
      <c r="KBL109" s="137"/>
      <c r="KBM109" s="137"/>
      <c r="KBN109" s="137"/>
      <c r="KBO109" s="137"/>
      <c r="KBP109" s="137"/>
      <c r="KBQ109" s="137"/>
      <c r="KBR109" s="137"/>
      <c r="KBS109" s="137"/>
      <c r="KBT109" s="137"/>
      <c r="KBU109" s="137"/>
      <c r="KBV109" s="137"/>
      <c r="KBW109" s="137"/>
      <c r="KBX109" s="137"/>
      <c r="KBY109" s="137"/>
      <c r="KBZ109" s="137"/>
      <c r="KCA109" s="137"/>
      <c r="KCB109" s="137"/>
      <c r="KCC109" s="137"/>
      <c r="KCD109" s="137"/>
      <c r="KCE109" s="137"/>
      <c r="KCF109" s="137"/>
      <c r="KCG109" s="137"/>
      <c r="KCH109" s="137"/>
      <c r="KCI109" s="137"/>
      <c r="KCJ109" s="137"/>
      <c r="KCK109" s="137"/>
      <c r="KCL109" s="137"/>
      <c r="KCM109" s="137"/>
      <c r="KCN109" s="137"/>
      <c r="KCO109" s="137"/>
      <c r="KCP109" s="137"/>
      <c r="KCQ109" s="137"/>
      <c r="KCR109" s="137"/>
      <c r="KCS109" s="137"/>
      <c r="KCT109" s="137"/>
      <c r="KCU109" s="137"/>
      <c r="KCV109" s="137"/>
      <c r="KCW109" s="137"/>
      <c r="KCX109" s="137"/>
      <c r="KCY109" s="137"/>
      <c r="KCZ109" s="137"/>
      <c r="KDA109" s="137"/>
      <c r="KDB109" s="137"/>
      <c r="KDC109" s="137"/>
      <c r="KDD109" s="137"/>
      <c r="KDE109" s="137"/>
      <c r="KDF109" s="137"/>
      <c r="KDG109" s="137"/>
      <c r="KDH109" s="137"/>
      <c r="KDI109" s="137"/>
      <c r="KDJ109" s="137"/>
      <c r="KDK109" s="137"/>
      <c r="KDL109" s="137"/>
      <c r="KDM109" s="137"/>
      <c r="KDN109" s="137"/>
      <c r="KDO109" s="137"/>
      <c r="KDP109" s="137"/>
      <c r="KDQ109" s="137"/>
      <c r="KDR109" s="137"/>
      <c r="KDS109" s="137"/>
      <c r="KDT109" s="137"/>
      <c r="KDU109" s="137"/>
      <c r="KDV109" s="137"/>
      <c r="KDW109" s="137"/>
      <c r="KDX109" s="137"/>
      <c r="KDY109" s="137"/>
      <c r="KDZ109" s="137"/>
      <c r="KEA109" s="137"/>
      <c r="KEB109" s="137"/>
      <c r="KEC109" s="137"/>
      <c r="KED109" s="137"/>
      <c r="KEE109" s="137"/>
      <c r="KEF109" s="137"/>
      <c r="KEG109" s="137"/>
      <c r="KEH109" s="137"/>
      <c r="KEI109" s="137"/>
      <c r="KEJ109" s="137"/>
      <c r="KEK109" s="137"/>
      <c r="KEL109" s="137"/>
      <c r="KEM109" s="137"/>
      <c r="KEN109" s="137"/>
      <c r="KEO109" s="137"/>
      <c r="KEP109" s="137"/>
      <c r="KEQ109" s="137"/>
      <c r="KER109" s="137"/>
      <c r="KES109" s="137"/>
      <c r="KET109" s="137"/>
      <c r="KEU109" s="137"/>
      <c r="KEV109" s="137"/>
      <c r="KEW109" s="137"/>
      <c r="KEX109" s="137"/>
      <c r="KEY109" s="137"/>
      <c r="KEZ109" s="137"/>
      <c r="KFA109" s="137"/>
      <c r="KFB109" s="137"/>
      <c r="KFC109" s="137"/>
      <c r="KFD109" s="137"/>
      <c r="KFE109" s="137"/>
      <c r="KFF109" s="137"/>
      <c r="KFG109" s="137"/>
      <c r="KFH109" s="137"/>
      <c r="KFI109" s="137"/>
      <c r="KFJ109" s="137"/>
      <c r="KFK109" s="137"/>
      <c r="KFL109" s="137"/>
      <c r="KFM109" s="137"/>
      <c r="KFN109" s="137"/>
      <c r="KFO109" s="137"/>
      <c r="KFP109" s="137"/>
      <c r="KFQ109" s="137"/>
      <c r="KFR109" s="137"/>
      <c r="KFS109" s="137"/>
      <c r="KFT109" s="137"/>
      <c r="KFU109" s="137"/>
      <c r="KFV109" s="137"/>
      <c r="KFW109" s="137"/>
      <c r="KFX109" s="137"/>
      <c r="KFY109" s="137"/>
      <c r="KFZ109" s="137"/>
      <c r="KGA109" s="137"/>
      <c r="KGB109" s="137"/>
      <c r="KGC109" s="137"/>
      <c r="KGD109" s="137"/>
      <c r="KGE109" s="137"/>
      <c r="KGF109" s="137"/>
      <c r="KGG109" s="137"/>
      <c r="KGH109" s="137"/>
      <c r="KGI109" s="137"/>
      <c r="KGJ109" s="137"/>
      <c r="KGK109" s="137"/>
      <c r="KGL109" s="137"/>
      <c r="KGM109" s="137"/>
      <c r="KGN109" s="137"/>
      <c r="KGO109" s="137"/>
      <c r="KGP109" s="137"/>
      <c r="KGQ109" s="137"/>
      <c r="KGR109" s="137"/>
      <c r="KGS109" s="137"/>
      <c r="KGT109" s="137"/>
      <c r="KGU109" s="137"/>
      <c r="KGV109" s="137"/>
      <c r="KGW109" s="137"/>
      <c r="KGX109" s="137"/>
      <c r="KGY109" s="137"/>
      <c r="KGZ109" s="137"/>
      <c r="KHA109" s="137"/>
      <c r="KHB109" s="137"/>
      <c r="KHC109" s="137"/>
      <c r="KHD109" s="137"/>
      <c r="KHE109" s="137"/>
      <c r="KHF109" s="137"/>
      <c r="KHG109" s="137"/>
      <c r="KHH109" s="137"/>
      <c r="KHI109" s="137"/>
      <c r="KHJ109" s="137"/>
      <c r="KHK109" s="137"/>
      <c r="KHL109" s="137"/>
      <c r="KHM109" s="137"/>
      <c r="KHN109" s="137"/>
      <c r="KHO109" s="137"/>
      <c r="KHP109" s="137"/>
      <c r="KHQ109" s="137"/>
      <c r="KHR109" s="137"/>
      <c r="KHS109" s="137"/>
      <c r="KHT109" s="137"/>
      <c r="KHU109" s="137"/>
      <c r="KHV109" s="137"/>
      <c r="KHW109" s="137"/>
      <c r="KHX109" s="137"/>
      <c r="KHY109" s="137"/>
      <c r="KHZ109" s="137"/>
      <c r="KIA109" s="137"/>
      <c r="KIB109" s="137"/>
      <c r="KIC109" s="137"/>
      <c r="KID109" s="137"/>
      <c r="KIE109" s="137"/>
      <c r="KIF109" s="137"/>
      <c r="KIG109" s="137"/>
      <c r="KIH109" s="137"/>
      <c r="KII109" s="137"/>
      <c r="KIJ109" s="137"/>
      <c r="KIK109" s="137"/>
      <c r="KIL109" s="137"/>
      <c r="KIM109" s="137"/>
      <c r="KIN109" s="137"/>
      <c r="KIO109" s="137"/>
      <c r="KIP109" s="137"/>
      <c r="KIQ109" s="137"/>
      <c r="KIR109" s="137"/>
      <c r="KIS109" s="137"/>
      <c r="KIT109" s="137"/>
      <c r="KIU109" s="137"/>
      <c r="KIV109" s="137"/>
      <c r="KIW109" s="137"/>
      <c r="KIX109" s="137"/>
      <c r="KIY109" s="137"/>
      <c r="KIZ109" s="137"/>
      <c r="KJA109" s="137"/>
      <c r="KJB109" s="137"/>
      <c r="KJC109" s="137"/>
      <c r="KJD109" s="137"/>
      <c r="KJE109" s="137"/>
      <c r="KJF109" s="137"/>
      <c r="KJG109" s="137"/>
      <c r="KJH109" s="137"/>
      <c r="KJI109" s="137"/>
      <c r="KJJ109" s="137"/>
      <c r="KJK109" s="137"/>
      <c r="KJL109" s="137"/>
      <c r="KJM109" s="137"/>
      <c r="KJN109" s="137"/>
      <c r="KJO109" s="137"/>
      <c r="KJP109" s="137"/>
      <c r="KJQ109" s="137"/>
      <c r="KJR109" s="137"/>
      <c r="KJS109" s="137"/>
      <c r="KJT109" s="137"/>
      <c r="KJU109" s="137"/>
      <c r="KJV109" s="137"/>
      <c r="KJW109" s="137"/>
      <c r="KJX109" s="137"/>
      <c r="KJY109" s="137"/>
      <c r="KJZ109" s="137"/>
      <c r="KKA109" s="137"/>
      <c r="KKB109" s="137"/>
      <c r="KKC109" s="137"/>
      <c r="KKD109" s="137"/>
      <c r="KKE109" s="137"/>
      <c r="KKF109" s="137"/>
      <c r="KKG109" s="137"/>
      <c r="KKH109" s="137"/>
      <c r="KKI109" s="137"/>
      <c r="KKJ109" s="137"/>
      <c r="KKK109" s="137"/>
      <c r="KKL109" s="137"/>
      <c r="KKM109" s="137"/>
      <c r="KKN109" s="137"/>
      <c r="KKO109" s="137"/>
      <c r="KKP109" s="137"/>
      <c r="KKQ109" s="137"/>
      <c r="KKR109" s="137"/>
      <c r="KKS109" s="137"/>
      <c r="KKT109" s="137"/>
      <c r="KKU109" s="137"/>
      <c r="KKV109" s="137"/>
      <c r="KKW109" s="137"/>
      <c r="KKX109" s="137"/>
      <c r="KKY109" s="137"/>
      <c r="KKZ109" s="137"/>
      <c r="KLA109" s="137"/>
      <c r="KLB109" s="137"/>
      <c r="KLC109" s="137"/>
      <c r="KLD109" s="137"/>
      <c r="KLE109" s="137"/>
      <c r="KLF109" s="137"/>
      <c r="KLG109" s="137"/>
      <c r="KLH109" s="137"/>
      <c r="KLI109" s="137"/>
      <c r="KLJ109" s="137"/>
      <c r="KLK109" s="137"/>
      <c r="KLL109" s="137"/>
      <c r="KLM109" s="137"/>
      <c r="KLN109" s="137"/>
      <c r="KLO109" s="137"/>
      <c r="KLP109" s="137"/>
      <c r="KLQ109" s="137"/>
      <c r="KLR109" s="137"/>
      <c r="KLS109" s="137"/>
      <c r="KLT109" s="137"/>
      <c r="KLU109" s="137"/>
      <c r="KLV109" s="137"/>
      <c r="KLW109" s="137"/>
      <c r="KLX109" s="137"/>
      <c r="KLY109" s="137"/>
      <c r="KLZ109" s="137"/>
      <c r="KMA109" s="137"/>
      <c r="KMB109" s="137"/>
      <c r="KMC109" s="137"/>
      <c r="KMD109" s="137"/>
      <c r="KME109" s="137"/>
      <c r="KMF109" s="137"/>
      <c r="KMG109" s="137"/>
      <c r="KMH109" s="137"/>
      <c r="KMI109" s="137"/>
      <c r="KMJ109" s="137"/>
      <c r="KMK109" s="137"/>
      <c r="KML109" s="137"/>
      <c r="KMM109" s="137"/>
      <c r="KMN109" s="137"/>
      <c r="KMO109" s="137"/>
      <c r="KMP109" s="137"/>
      <c r="KMQ109" s="137"/>
      <c r="KMR109" s="137"/>
      <c r="KMS109" s="137"/>
      <c r="KMT109" s="137"/>
      <c r="KMU109" s="137"/>
      <c r="KMV109" s="137"/>
      <c r="KMW109" s="137"/>
      <c r="KMX109" s="137"/>
      <c r="KMY109" s="137"/>
      <c r="KMZ109" s="137"/>
      <c r="KNA109" s="137"/>
      <c r="KNB109" s="137"/>
      <c r="KNC109" s="137"/>
      <c r="KND109" s="137"/>
      <c r="KNE109" s="137"/>
      <c r="KNF109" s="137"/>
      <c r="KNG109" s="137"/>
      <c r="KNH109" s="137"/>
      <c r="KNI109" s="137"/>
      <c r="KNJ109" s="137"/>
      <c r="KNK109" s="137"/>
      <c r="KNL109" s="137"/>
      <c r="KNM109" s="137"/>
      <c r="KNN109" s="137"/>
      <c r="KNO109" s="137"/>
      <c r="KNP109" s="137"/>
      <c r="KNQ109" s="137"/>
      <c r="KNR109" s="137"/>
      <c r="KNS109" s="137"/>
      <c r="KNT109" s="137"/>
      <c r="KNU109" s="137"/>
      <c r="KNV109" s="137"/>
      <c r="KNW109" s="137"/>
      <c r="KNX109" s="137"/>
      <c r="KNY109" s="137"/>
      <c r="KNZ109" s="137"/>
      <c r="KOA109" s="137"/>
      <c r="KOB109" s="137"/>
      <c r="KOC109" s="137"/>
      <c r="KOD109" s="137"/>
      <c r="KOE109" s="137"/>
      <c r="KOF109" s="137"/>
      <c r="KOG109" s="137"/>
      <c r="KOH109" s="137"/>
      <c r="KOI109" s="137"/>
      <c r="KOJ109" s="137"/>
      <c r="KOK109" s="137"/>
      <c r="KOL109" s="137"/>
      <c r="KOM109" s="137"/>
      <c r="KON109" s="137"/>
      <c r="KOO109" s="137"/>
      <c r="KOP109" s="137"/>
      <c r="KOQ109" s="137"/>
      <c r="KOR109" s="137"/>
      <c r="KOS109" s="137"/>
      <c r="KOT109" s="137"/>
      <c r="KOU109" s="137"/>
      <c r="KOV109" s="137"/>
      <c r="KOW109" s="137"/>
      <c r="KOX109" s="137"/>
      <c r="KOY109" s="137"/>
      <c r="KOZ109" s="137"/>
      <c r="KPA109" s="137"/>
      <c r="KPB109" s="137"/>
      <c r="KPC109" s="137"/>
      <c r="KPD109" s="137"/>
      <c r="KPE109" s="137"/>
      <c r="KPF109" s="137"/>
      <c r="KPG109" s="137"/>
      <c r="KPH109" s="137"/>
      <c r="KPI109" s="137"/>
      <c r="KPJ109" s="137"/>
      <c r="KPK109" s="137"/>
      <c r="KPL109" s="137"/>
      <c r="KPM109" s="137"/>
      <c r="KPN109" s="137"/>
      <c r="KPO109" s="137"/>
      <c r="KPP109" s="137"/>
      <c r="KPQ109" s="137"/>
      <c r="KPR109" s="137"/>
      <c r="KPS109" s="137"/>
      <c r="KPT109" s="137"/>
      <c r="KPU109" s="137"/>
      <c r="KPV109" s="137"/>
      <c r="KPW109" s="137"/>
      <c r="KPX109" s="137"/>
      <c r="KPY109" s="137"/>
      <c r="KPZ109" s="137"/>
      <c r="KQA109" s="137"/>
      <c r="KQB109" s="137"/>
      <c r="KQC109" s="137"/>
      <c r="KQD109" s="137"/>
      <c r="KQE109" s="137"/>
      <c r="KQF109" s="137"/>
      <c r="KQG109" s="137"/>
      <c r="KQH109" s="137"/>
      <c r="KQI109" s="137"/>
      <c r="KQJ109" s="137"/>
      <c r="KQK109" s="137"/>
      <c r="KQL109" s="137"/>
      <c r="KQM109" s="137"/>
      <c r="KQN109" s="137"/>
      <c r="KQO109" s="137"/>
      <c r="KQP109" s="137"/>
      <c r="KQQ109" s="137"/>
      <c r="KQR109" s="137"/>
      <c r="KQS109" s="137"/>
      <c r="KQT109" s="137"/>
      <c r="KQU109" s="137"/>
      <c r="KQV109" s="137"/>
      <c r="KQW109" s="137"/>
      <c r="KQX109" s="137"/>
      <c r="KQY109" s="137"/>
      <c r="KQZ109" s="137"/>
      <c r="KRA109" s="137"/>
      <c r="KRB109" s="137"/>
      <c r="KRC109" s="137"/>
      <c r="KRD109" s="137"/>
      <c r="KRE109" s="137"/>
      <c r="KRF109" s="137"/>
      <c r="KRG109" s="137"/>
      <c r="KRH109" s="137"/>
      <c r="KRI109" s="137"/>
      <c r="KRJ109" s="137"/>
      <c r="KRK109" s="137"/>
      <c r="KRL109" s="137"/>
      <c r="KRM109" s="137"/>
      <c r="KRN109" s="137"/>
      <c r="KRO109" s="137"/>
      <c r="KRP109" s="137"/>
      <c r="KRQ109" s="137"/>
      <c r="KRR109" s="137"/>
      <c r="KRS109" s="137"/>
      <c r="KRT109" s="137"/>
      <c r="KRU109" s="137"/>
      <c r="KRV109" s="137"/>
      <c r="KRW109" s="137"/>
      <c r="KRX109" s="137"/>
      <c r="KRY109" s="137"/>
      <c r="KRZ109" s="137"/>
      <c r="KSA109" s="137"/>
      <c r="KSB109" s="137"/>
      <c r="KSC109" s="137"/>
      <c r="KSD109" s="137"/>
      <c r="KSE109" s="137"/>
      <c r="KSF109" s="137"/>
      <c r="KSG109" s="137"/>
      <c r="KSH109" s="137"/>
      <c r="KSI109" s="137"/>
      <c r="KSJ109" s="137"/>
      <c r="KSK109" s="137"/>
      <c r="KSL109" s="137"/>
      <c r="KSM109" s="137"/>
      <c r="KSN109" s="137"/>
      <c r="KSO109" s="137"/>
      <c r="KSP109" s="137"/>
      <c r="KSQ109" s="137"/>
      <c r="KSR109" s="137"/>
      <c r="KSS109" s="137"/>
      <c r="KST109" s="137"/>
      <c r="KSU109" s="137"/>
      <c r="KSV109" s="137"/>
      <c r="KSW109" s="137"/>
      <c r="KSX109" s="137"/>
      <c r="KSY109" s="137"/>
      <c r="KSZ109" s="137"/>
      <c r="KTA109" s="137"/>
      <c r="KTB109" s="137"/>
      <c r="KTC109" s="137"/>
      <c r="KTD109" s="137"/>
      <c r="KTE109" s="137"/>
      <c r="KTF109" s="137"/>
      <c r="KTG109" s="137"/>
      <c r="KTH109" s="137"/>
      <c r="KTI109" s="137"/>
      <c r="KTJ109" s="137"/>
      <c r="KTK109" s="137"/>
      <c r="KTL109" s="137"/>
      <c r="KTM109" s="137"/>
      <c r="KTN109" s="137"/>
      <c r="KTO109" s="137"/>
      <c r="KTP109" s="137"/>
      <c r="KTQ109" s="137"/>
      <c r="KTR109" s="137"/>
      <c r="KTS109" s="137"/>
      <c r="KTT109" s="137"/>
      <c r="KTU109" s="137"/>
      <c r="KTV109" s="137"/>
      <c r="KTW109" s="137"/>
      <c r="KTX109" s="137"/>
      <c r="KTY109" s="137"/>
      <c r="KTZ109" s="137"/>
      <c r="KUA109" s="137"/>
      <c r="KUB109" s="137"/>
      <c r="KUC109" s="137"/>
      <c r="KUD109" s="137"/>
      <c r="KUE109" s="137"/>
      <c r="KUF109" s="137"/>
      <c r="KUG109" s="137"/>
      <c r="KUH109" s="137"/>
      <c r="KUI109" s="137"/>
      <c r="KUJ109" s="137"/>
      <c r="KUK109" s="137"/>
      <c r="KUL109" s="137"/>
      <c r="KUM109" s="137"/>
      <c r="KUN109" s="137"/>
      <c r="KUO109" s="137"/>
      <c r="KUP109" s="137"/>
      <c r="KUQ109" s="137"/>
      <c r="KUR109" s="137"/>
      <c r="KUS109" s="137"/>
      <c r="KUT109" s="137"/>
      <c r="KUU109" s="137"/>
      <c r="KUV109" s="137"/>
      <c r="KUW109" s="137"/>
      <c r="KUX109" s="137"/>
      <c r="KUY109" s="137"/>
      <c r="KUZ109" s="137"/>
      <c r="KVA109" s="137"/>
      <c r="KVB109" s="137"/>
      <c r="KVC109" s="137"/>
      <c r="KVD109" s="137"/>
      <c r="KVE109" s="137"/>
      <c r="KVF109" s="137"/>
      <c r="KVG109" s="137"/>
      <c r="KVH109" s="137"/>
      <c r="KVI109" s="137"/>
      <c r="KVJ109" s="137"/>
      <c r="KVK109" s="137"/>
      <c r="KVL109" s="137"/>
      <c r="KVM109" s="137"/>
      <c r="KVN109" s="137"/>
      <c r="KVO109" s="137"/>
      <c r="KVP109" s="137"/>
      <c r="KVQ109" s="137"/>
      <c r="KVR109" s="137"/>
      <c r="KVS109" s="137"/>
      <c r="KVT109" s="137"/>
      <c r="KVU109" s="137"/>
      <c r="KVV109" s="137"/>
      <c r="KVW109" s="137"/>
      <c r="KVX109" s="137"/>
      <c r="KVY109" s="137"/>
      <c r="KVZ109" s="137"/>
      <c r="KWA109" s="137"/>
      <c r="KWB109" s="137"/>
      <c r="KWC109" s="137"/>
      <c r="KWD109" s="137"/>
      <c r="KWE109" s="137"/>
      <c r="KWF109" s="137"/>
      <c r="KWG109" s="137"/>
      <c r="KWH109" s="137"/>
      <c r="KWI109" s="137"/>
      <c r="KWJ109" s="137"/>
      <c r="KWK109" s="137"/>
      <c r="KWL109" s="137"/>
      <c r="KWM109" s="137"/>
      <c r="KWN109" s="137"/>
      <c r="KWO109" s="137"/>
      <c r="KWP109" s="137"/>
      <c r="KWQ109" s="137"/>
      <c r="KWR109" s="137"/>
      <c r="KWS109" s="137"/>
      <c r="KWT109" s="137"/>
      <c r="KWU109" s="137"/>
      <c r="KWV109" s="137"/>
      <c r="KWW109" s="137"/>
      <c r="KWX109" s="137"/>
      <c r="KWY109" s="137"/>
      <c r="KWZ109" s="137"/>
      <c r="KXA109" s="137"/>
      <c r="KXB109" s="137"/>
      <c r="KXC109" s="137"/>
      <c r="KXD109" s="137"/>
      <c r="KXE109" s="137"/>
      <c r="KXF109" s="137"/>
      <c r="KXG109" s="137"/>
      <c r="KXH109" s="137"/>
      <c r="KXI109" s="137"/>
      <c r="KXJ109" s="137"/>
      <c r="KXK109" s="137"/>
      <c r="KXL109" s="137"/>
      <c r="KXM109" s="137"/>
      <c r="KXN109" s="137"/>
      <c r="KXO109" s="137"/>
      <c r="KXP109" s="137"/>
      <c r="KXQ109" s="137"/>
      <c r="KXR109" s="137"/>
      <c r="KXS109" s="137"/>
      <c r="KXT109" s="137"/>
      <c r="KXU109" s="137"/>
      <c r="KXV109" s="137"/>
      <c r="KXW109" s="137"/>
      <c r="KXX109" s="137"/>
      <c r="KXY109" s="137"/>
      <c r="KXZ109" s="137"/>
      <c r="KYA109" s="137"/>
      <c r="KYB109" s="137"/>
      <c r="KYC109" s="137"/>
      <c r="KYD109" s="137"/>
      <c r="KYE109" s="137"/>
      <c r="KYF109" s="137"/>
      <c r="KYG109" s="137"/>
      <c r="KYH109" s="137"/>
      <c r="KYI109" s="137"/>
      <c r="KYJ109" s="137"/>
      <c r="KYK109" s="137"/>
      <c r="KYL109" s="137"/>
      <c r="KYM109" s="137"/>
      <c r="KYN109" s="137"/>
      <c r="KYO109" s="137"/>
      <c r="KYP109" s="137"/>
      <c r="KYQ109" s="137"/>
      <c r="KYR109" s="137"/>
      <c r="KYS109" s="137"/>
      <c r="KYT109" s="137"/>
      <c r="KYU109" s="137"/>
      <c r="KYV109" s="137"/>
      <c r="KYW109" s="137"/>
      <c r="KYX109" s="137"/>
      <c r="KYY109" s="137"/>
      <c r="KYZ109" s="137"/>
      <c r="KZA109" s="137"/>
      <c r="KZB109" s="137"/>
      <c r="KZC109" s="137"/>
      <c r="KZD109" s="137"/>
      <c r="KZE109" s="137"/>
      <c r="KZF109" s="137"/>
      <c r="KZG109" s="137"/>
      <c r="KZH109" s="137"/>
      <c r="KZI109" s="137"/>
      <c r="KZJ109" s="137"/>
      <c r="KZK109" s="137"/>
      <c r="KZL109" s="137"/>
      <c r="KZM109" s="137"/>
      <c r="KZN109" s="137"/>
      <c r="KZO109" s="137"/>
      <c r="KZP109" s="137"/>
      <c r="KZQ109" s="137"/>
      <c r="KZR109" s="137"/>
      <c r="KZS109" s="137"/>
      <c r="KZT109" s="137"/>
      <c r="KZU109" s="137"/>
      <c r="KZV109" s="137"/>
      <c r="KZW109" s="137"/>
      <c r="KZX109" s="137"/>
      <c r="KZY109" s="137"/>
      <c r="KZZ109" s="137"/>
      <c r="LAA109" s="137"/>
      <c r="LAB109" s="137"/>
      <c r="LAC109" s="137"/>
      <c r="LAD109" s="137"/>
      <c r="LAE109" s="137"/>
      <c r="LAF109" s="137"/>
      <c r="LAG109" s="137"/>
      <c r="LAH109" s="137"/>
      <c r="LAI109" s="137"/>
      <c r="LAJ109" s="137"/>
      <c r="LAK109" s="137"/>
      <c r="LAL109" s="137"/>
      <c r="LAM109" s="137"/>
      <c r="LAN109" s="137"/>
      <c r="LAO109" s="137"/>
      <c r="LAP109" s="137"/>
      <c r="LAQ109" s="137"/>
      <c r="LAR109" s="137"/>
      <c r="LAS109" s="137"/>
      <c r="LAT109" s="137"/>
      <c r="LAU109" s="137"/>
      <c r="LAV109" s="137"/>
      <c r="LAW109" s="137"/>
      <c r="LAX109" s="137"/>
      <c r="LAY109" s="137"/>
      <c r="LAZ109" s="137"/>
      <c r="LBA109" s="137"/>
      <c r="LBB109" s="137"/>
      <c r="LBC109" s="137"/>
      <c r="LBD109" s="137"/>
      <c r="LBE109" s="137"/>
      <c r="LBF109" s="137"/>
      <c r="LBG109" s="137"/>
      <c r="LBH109" s="137"/>
      <c r="LBI109" s="137"/>
      <c r="LBJ109" s="137"/>
      <c r="LBK109" s="137"/>
      <c r="LBL109" s="137"/>
      <c r="LBM109" s="137"/>
      <c r="LBN109" s="137"/>
      <c r="LBO109" s="137"/>
      <c r="LBP109" s="137"/>
      <c r="LBQ109" s="137"/>
      <c r="LBR109" s="137"/>
      <c r="LBS109" s="137"/>
      <c r="LBT109" s="137"/>
      <c r="LBU109" s="137"/>
      <c r="LBV109" s="137"/>
      <c r="LBW109" s="137"/>
      <c r="LBX109" s="137"/>
      <c r="LBY109" s="137"/>
      <c r="LBZ109" s="137"/>
      <c r="LCA109" s="137"/>
      <c r="LCB109" s="137"/>
      <c r="LCC109" s="137"/>
      <c r="LCD109" s="137"/>
      <c r="LCE109" s="137"/>
      <c r="LCF109" s="137"/>
      <c r="LCG109" s="137"/>
      <c r="LCH109" s="137"/>
      <c r="LCI109" s="137"/>
      <c r="LCJ109" s="137"/>
      <c r="LCK109" s="137"/>
      <c r="LCL109" s="137"/>
      <c r="LCM109" s="137"/>
      <c r="LCN109" s="137"/>
      <c r="LCO109" s="137"/>
      <c r="LCP109" s="137"/>
      <c r="LCQ109" s="137"/>
      <c r="LCR109" s="137"/>
      <c r="LCS109" s="137"/>
      <c r="LCT109" s="137"/>
      <c r="LCU109" s="137"/>
      <c r="LCV109" s="137"/>
      <c r="LCW109" s="137"/>
      <c r="LCX109" s="137"/>
      <c r="LCY109" s="137"/>
      <c r="LCZ109" s="137"/>
      <c r="LDA109" s="137"/>
      <c r="LDB109" s="137"/>
      <c r="LDC109" s="137"/>
      <c r="LDD109" s="137"/>
      <c r="LDE109" s="137"/>
      <c r="LDF109" s="137"/>
      <c r="LDG109" s="137"/>
      <c r="LDH109" s="137"/>
      <c r="LDI109" s="137"/>
      <c r="LDJ109" s="137"/>
      <c r="LDK109" s="137"/>
      <c r="LDL109" s="137"/>
      <c r="LDM109" s="137"/>
      <c r="LDN109" s="137"/>
      <c r="LDO109" s="137"/>
      <c r="LDP109" s="137"/>
      <c r="LDQ109" s="137"/>
      <c r="LDR109" s="137"/>
      <c r="LDS109" s="137"/>
      <c r="LDT109" s="137"/>
      <c r="LDU109" s="137"/>
      <c r="LDV109" s="137"/>
      <c r="LDW109" s="137"/>
      <c r="LDX109" s="137"/>
      <c r="LDY109" s="137"/>
      <c r="LDZ109" s="137"/>
      <c r="LEA109" s="137"/>
      <c r="LEB109" s="137"/>
      <c r="LEC109" s="137"/>
      <c r="LED109" s="137"/>
      <c r="LEE109" s="137"/>
      <c r="LEF109" s="137"/>
      <c r="LEG109" s="137"/>
      <c r="LEH109" s="137"/>
      <c r="LEI109" s="137"/>
      <c r="LEJ109" s="137"/>
      <c r="LEK109" s="137"/>
      <c r="LEL109" s="137"/>
      <c r="LEM109" s="137"/>
      <c r="LEN109" s="137"/>
      <c r="LEO109" s="137"/>
      <c r="LEP109" s="137"/>
      <c r="LEQ109" s="137"/>
      <c r="LER109" s="137"/>
      <c r="LES109" s="137"/>
      <c r="LET109" s="137"/>
      <c r="LEU109" s="137"/>
      <c r="LEV109" s="137"/>
      <c r="LEW109" s="137"/>
      <c r="LEX109" s="137"/>
      <c r="LEY109" s="137"/>
      <c r="LEZ109" s="137"/>
      <c r="LFA109" s="137"/>
      <c r="LFB109" s="137"/>
      <c r="LFC109" s="137"/>
      <c r="LFD109" s="137"/>
      <c r="LFE109" s="137"/>
      <c r="LFF109" s="137"/>
      <c r="LFG109" s="137"/>
      <c r="LFH109" s="137"/>
      <c r="LFI109" s="137"/>
      <c r="LFJ109" s="137"/>
      <c r="LFK109" s="137"/>
      <c r="LFL109" s="137"/>
      <c r="LFM109" s="137"/>
      <c r="LFN109" s="137"/>
      <c r="LFO109" s="137"/>
      <c r="LFP109" s="137"/>
      <c r="LFQ109" s="137"/>
      <c r="LFR109" s="137"/>
      <c r="LFS109" s="137"/>
      <c r="LFT109" s="137"/>
      <c r="LFU109" s="137"/>
      <c r="LFV109" s="137"/>
      <c r="LFW109" s="137"/>
      <c r="LFX109" s="137"/>
      <c r="LFY109" s="137"/>
      <c r="LFZ109" s="137"/>
      <c r="LGA109" s="137"/>
      <c r="LGB109" s="137"/>
      <c r="LGC109" s="137"/>
      <c r="LGD109" s="137"/>
      <c r="LGE109" s="137"/>
      <c r="LGF109" s="137"/>
      <c r="LGG109" s="137"/>
      <c r="LGH109" s="137"/>
      <c r="LGI109" s="137"/>
      <c r="LGJ109" s="137"/>
      <c r="LGK109" s="137"/>
      <c r="LGL109" s="137"/>
      <c r="LGM109" s="137"/>
      <c r="LGN109" s="137"/>
      <c r="LGO109" s="137"/>
      <c r="LGP109" s="137"/>
      <c r="LGQ109" s="137"/>
      <c r="LGR109" s="137"/>
      <c r="LGS109" s="137"/>
      <c r="LGT109" s="137"/>
      <c r="LGU109" s="137"/>
      <c r="LGV109" s="137"/>
      <c r="LGW109" s="137"/>
      <c r="LGX109" s="137"/>
      <c r="LGY109" s="137"/>
      <c r="LGZ109" s="137"/>
      <c r="LHA109" s="137"/>
      <c r="LHB109" s="137"/>
      <c r="LHC109" s="137"/>
      <c r="LHD109" s="137"/>
      <c r="LHE109" s="137"/>
      <c r="LHF109" s="137"/>
      <c r="LHG109" s="137"/>
      <c r="LHH109" s="137"/>
      <c r="LHI109" s="137"/>
      <c r="LHJ109" s="137"/>
      <c r="LHK109" s="137"/>
      <c r="LHL109" s="137"/>
      <c r="LHM109" s="137"/>
      <c r="LHN109" s="137"/>
      <c r="LHO109" s="137"/>
      <c r="LHP109" s="137"/>
      <c r="LHQ109" s="137"/>
      <c r="LHR109" s="137"/>
      <c r="LHS109" s="137"/>
      <c r="LHT109" s="137"/>
      <c r="LHU109" s="137"/>
      <c r="LHV109" s="137"/>
      <c r="LHW109" s="137"/>
      <c r="LHX109" s="137"/>
      <c r="LHY109" s="137"/>
      <c r="LHZ109" s="137"/>
      <c r="LIA109" s="137"/>
      <c r="LIB109" s="137"/>
      <c r="LIC109" s="137"/>
      <c r="LID109" s="137"/>
      <c r="LIE109" s="137"/>
      <c r="LIF109" s="137"/>
      <c r="LIG109" s="137"/>
      <c r="LIH109" s="137"/>
      <c r="LII109" s="137"/>
      <c r="LIJ109" s="137"/>
      <c r="LIK109" s="137"/>
      <c r="LIL109" s="137"/>
      <c r="LIM109" s="137"/>
      <c r="LIN109" s="137"/>
      <c r="LIO109" s="137"/>
      <c r="LIP109" s="137"/>
      <c r="LIQ109" s="137"/>
      <c r="LIR109" s="137"/>
      <c r="LIS109" s="137"/>
      <c r="LIT109" s="137"/>
      <c r="LIU109" s="137"/>
      <c r="LIV109" s="137"/>
      <c r="LIW109" s="137"/>
      <c r="LIX109" s="137"/>
      <c r="LIY109" s="137"/>
      <c r="LIZ109" s="137"/>
      <c r="LJA109" s="137"/>
      <c r="LJB109" s="137"/>
      <c r="LJC109" s="137"/>
      <c r="LJD109" s="137"/>
      <c r="LJE109" s="137"/>
      <c r="LJF109" s="137"/>
      <c r="LJG109" s="137"/>
      <c r="LJH109" s="137"/>
      <c r="LJI109" s="137"/>
      <c r="LJJ109" s="137"/>
      <c r="LJK109" s="137"/>
      <c r="LJL109" s="137"/>
      <c r="LJM109" s="137"/>
      <c r="LJN109" s="137"/>
      <c r="LJO109" s="137"/>
      <c r="LJP109" s="137"/>
      <c r="LJQ109" s="137"/>
      <c r="LJR109" s="137"/>
      <c r="LJS109" s="137"/>
      <c r="LJT109" s="137"/>
      <c r="LJU109" s="137"/>
      <c r="LJV109" s="137"/>
      <c r="LJW109" s="137"/>
      <c r="LJX109" s="137"/>
      <c r="LJY109" s="137"/>
      <c r="LJZ109" s="137"/>
      <c r="LKA109" s="137"/>
      <c r="LKB109" s="137"/>
      <c r="LKC109" s="137"/>
      <c r="LKD109" s="137"/>
      <c r="LKE109" s="137"/>
      <c r="LKF109" s="137"/>
      <c r="LKG109" s="137"/>
      <c r="LKH109" s="137"/>
      <c r="LKI109" s="137"/>
      <c r="LKJ109" s="137"/>
      <c r="LKK109" s="137"/>
      <c r="LKL109" s="137"/>
      <c r="LKM109" s="137"/>
      <c r="LKN109" s="137"/>
      <c r="LKO109" s="137"/>
      <c r="LKP109" s="137"/>
      <c r="LKQ109" s="137"/>
      <c r="LKR109" s="137"/>
      <c r="LKS109" s="137"/>
      <c r="LKT109" s="137"/>
      <c r="LKU109" s="137"/>
      <c r="LKV109" s="137"/>
      <c r="LKW109" s="137"/>
      <c r="LKX109" s="137"/>
      <c r="LKY109" s="137"/>
      <c r="LKZ109" s="137"/>
      <c r="LLA109" s="137"/>
      <c r="LLB109" s="137"/>
      <c r="LLC109" s="137"/>
      <c r="LLD109" s="137"/>
      <c r="LLE109" s="137"/>
      <c r="LLF109" s="137"/>
      <c r="LLG109" s="137"/>
      <c r="LLH109" s="137"/>
      <c r="LLI109" s="137"/>
      <c r="LLJ109" s="137"/>
      <c r="LLK109" s="137"/>
      <c r="LLL109" s="137"/>
      <c r="LLM109" s="137"/>
      <c r="LLN109" s="137"/>
      <c r="LLO109" s="137"/>
      <c r="LLP109" s="137"/>
      <c r="LLQ109" s="137"/>
      <c r="LLR109" s="137"/>
      <c r="LLS109" s="137"/>
      <c r="LLT109" s="137"/>
      <c r="LLU109" s="137"/>
      <c r="LLV109" s="137"/>
      <c r="LLW109" s="137"/>
      <c r="LLX109" s="137"/>
      <c r="LLY109" s="137"/>
      <c r="LLZ109" s="137"/>
      <c r="LMA109" s="137"/>
      <c r="LMB109" s="137"/>
      <c r="LMC109" s="137"/>
      <c r="LMD109" s="137"/>
      <c r="LME109" s="137"/>
      <c r="LMF109" s="137"/>
      <c r="LMG109" s="137"/>
      <c r="LMH109" s="137"/>
      <c r="LMI109" s="137"/>
      <c r="LMJ109" s="137"/>
      <c r="LMK109" s="137"/>
      <c r="LML109" s="137"/>
      <c r="LMM109" s="137"/>
      <c r="LMN109" s="137"/>
      <c r="LMO109" s="137"/>
      <c r="LMP109" s="137"/>
      <c r="LMQ109" s="137"/>
      <c r="LMR109" s="137"/>
      <c r="LMS109" s="137"/>
      <c r="LMT109" s="137"/>
      <c r="LMU109" s="137"/>
      <c r="LMV109" s="137"/>
      <c r="LMW109" s="137"/>
      <c r="LMX109" s="137"/>
      <c r="LMY109" s="137"/>
      <c r="LMZ109" s="137"/>
      <c r="LNA109" s="137"/>
      <c r="LNB109" s="137"/>
      <c r="LNC109" s="137"/>
      <c r="LND109" s="137"/>
      <c r="LNE109" s="137"/>
      <c r="LNF109" s="137"/>
      <c r="LNG109" s="137"/>
      <c r="LNH109" s="137"/>
      <c r="LNI109" s="137"/>
      <c r="LNJ109" s="137"/>
      <c r="LNK109" s="137"/>
      <c r="LNL109" s="137"/>
      <c r="LNM109" s="137"/>
      <c r="LNN109" s="137"/>
      <c r="LNO109" s="137"/>
      <c r="LNP109" s="137"/>
      <c r="LNQ109" s="137"/>
      <c r="LNR109" s="137"/>
      <c r="LNS109" s="137"/>
      <c r="LNT109" s="137"/>
      <c r="LNU109" s="137"/>
      <c r="LNV109" s="137"/>
      <c r="LNW109" s="137"/>
      <c r="LNX109" s="137"/>
      <c r="LNY109" s="137"/>
      <c r="LNZ109" s="137"/>
      <c r="LOA109" s="137"/>
      <c r="LOB109" s="137"/>
      <c r="LOC109" s="137"/>
      <c r="LOD109" s="137"/>
      <c r="LOE109" s="137"/>
      <c r="LOF109" s="137"/>
      <c r="LOG109" s="137"/>
      <c r="LOH109" s="137"/>
      <c r="LOI109" s="137"/>
      <c r="LOJ109" s="137"/>
      <c r="LOK109" s="137"/>
      <c r="LOL109" s="137"/>
      <c r="LOM109" s="137"/>
      <c r="LON109" s="137"/>
      <c r="LOO109" s="137"/>
      <c r="LOP109" s="137"/>
      <c r="LOQ109" s="137"/>
      <c r="LOR109" s="137"/>
      <c r="LOS109" s="137"/>
      <c r="LOT109" s="137"/>
      <c r="LOU109" s="137"/>
      <c r="LOV109" s="137"/>
      <c r="LOW109" s="137"/>
      <c r="LOX109" s="137"/>
      <c r="LOY109" s="137"/>
      <c r="LOZ109" s="137"/>
      <c r="LPA109" s="137"/>
      <c r="LPB109" s="137"/>
      <c r="LPC109" s="137"/>
      <c r="LPD109" s="137"/>
      <c r="LPE109" s="137"/>
      <c r="LPF109" s="137"/>
      <c r="LPG109" s="137"/>
      <c r="LPH109" s="137"/>
      <c r="LPI109" s="137"/>
      <c r="LPJ109" s="137"/>
      <c r="LPK109" s="137"/>
      <c r="LPL109" s="137"/>
      <c r="LPM109" s="137"/>
      <c r="LPN109" s="137"/>
      <c r="LPO109" s="137"/>
      <c r="LPP109" s="137"/>
      <c r="LPQ109" s="137"/>
      <c r="LPR109" s="137"/>
      <c r="LPS109" s="137"/>
      <c r="LPT109" s="137"/>
      <c r="LPU109" s="137"/>
      <c r="LPV109" s="137"/>
      <c r="LPW109" s="137"/>
      <c r="LPX109" s="137"/>
      <c r="LPY109" s="137"/>
      <c r="LPZ109" s="137"/>
      <c r="LQA109" s="137"/>
      <c r="LQB109" s="137"/>
      <c r="LQC109" s="137"/>
      <c r="LQD109" s="137"/>
      <c r="LQE109" s="137"/>
      <c r="LQF109" s="137"/>
      <c r="LQG109" s="137"/>
      <c r="LQH109" s="137"/>
      <c r="LQI109" s="137"/>
      <c r="LQJ109" s="137"/>
      <c r="LQK109" s="137"/>
      <c r="LQL109" s="137"/>
      <c r="LQM109" s="137"/>
      <c r="LQN109" s="137"/>
      <c r="LQO109" s="137"/>
      <c r="LQP109" s="137"/>
      <c r="LQQ109" s="137"/>
      <c r="LQR109" s="137"/>
      <c r="LQS109" s="137"/>
      <c r="LQT109" s="137"/>
      <c r="LQU109" s="137"/>
      <c r="LQV109" s="137"/>
      <c r="LQW109" s="137"/>
      <c r="LQX109" s="137"/>
      <c r="LQY109" s="137"/>
      <c r="LQZ109" s="137"/>
      <c r="LRA109" s="137"/>
      <c r="LRB109" s="137"/>
      <c r="LRC109" s="137"/>
      <c r="LRD109" s="137"/>
      <c r="LRE109" s="137"/>
      <c r="LRF109" s="137"/>
      <c r="LRG109" s="137"/>
      <c r="LRH109" s="137"/>
      <c r="LRI109" s="137"/>
      <c r="LRJ109" s="137"/>
      <c r="LRK109" s="137"/>
      <c r="LRL109" s="137"/>
      <c r="LRM109" s="137"/>
      <c r="LRN109" s="137"/>
      <c r="LRO109" s="137"/>
      <c r="LRP109" s="137"/>
      <c r="LRQ109" s="137"/>
      <c r="LRR109" s="137"/>
      <c r="LRS109" s="137"/>
      <c r="LRT109" s="137"/>
      <c r="LRU109" s="137"/>
      <c r="LRV109" s="137"/>
      <c r="LRW109" s="137"/>
      <c r="LRX109" s="137"/>
      <c r="LRY109" s="137"/>
      <c r="LRZ109" s="137"/>
      <c r="LSA109" s="137"/>
      <c r="LSB109" s="137"/>
      <c r="LSC109" s="137"/>
      <c r="LSD109" s="137"/>
      <c r="LSE109" s="137"/>
      <c r="LSF109" s="137"/>
      <c r="LSG109" s="137"/>
      <c r="LSH109" s="137"/>
      <c r="LSI109" s="137"/>
      <c r="LSJ109" s="137"/>
      <c r="LSK109" s="137"/>
      <c r="LSL109" s="137"/>
      <c r="LSM109" s="137"/>
      <c r="LSN109" s="137"/>
      <c r="LSO109" s="137"/>
      <c r="LSP109" s="137"/>
      <c r="LSQ109" s="137"/>
      <c r="LSR109" s="137"/>
      <c r="LSS109" s="137"/>
      <c r="LST109" s="137"/>
      <c r="LSU109" s="137"/>
      <c r="LSV109" s="137"/>
      <c r="LSW109" s="137"/>
      <c r="LSX109" s="137"/>
      <c r="LSY109" s="137"/>
      <c r="LSZ109" s="137"/>
      <c r="LTA109" s="137"/>
      <c r="LTB109" s="137"/>
      <c r="LTC109" s="137"/>
      <c r="LTD109" s="137"/>
      <c r="LTE109" s="137"/>
      <c r="LTF109" s="137"/>
      <c r="LTG109" s="137"/>
      <c r="LTH109" s="137"/>
      <c r="LTI109" s="137"/>
      <c r="LTJ109" s="137"/>
      <c r="LTK109" s="137"/>
      <c r="LTL109" s="137"/>
      <c r="LTM109" s="137"/>
      <c r="LTN109" s="137"/>
      <c r="LTO109" s="137"/>
      <c r="LTP109" s="137"/>
      <c r="LTQ109" s="137"/>
      <c r="LTR109" s="137"/>
      <c r="LTS109" s="137"/>
      <c r="LTT109" s="137"/>
      <c r="LTU109" s="137"/>
      <c r="LTV109" s="137"/>
      <c r="LTW109" s="137"/>
      <c r="LTX109" s="137"/>
      <c r="LTY109" s="137"/>
      <c r="LTZ109" s="137"/>
      <c r="LUA109" s="137"/>
      <c r="LUB109" s="137"/>
      <c r="LUC109" s="137"/>
      <c r="LUD109" s="137"/>
      <c r="LUE109" s="137"/>
      <c r="LUF109" s="137"/>
      <c r="LUG109" s="137"/>
      <c r="LUH109" s="137"/>
      <c r="LUI109" s="137"/>
      <c r="LUJ109" s="137"/>
      <c r="LUK109" s="137"/>
      <c r="LUL109" s="137"/>
      <c r="LUM109" s="137"/>
      <c r="LUN109" s="137"/>
      <c r="LUO109" s="137"/>
      <c r="LUP109" s="137"/>
      <c r="LUQ109" s="137"/>
      <c r="LUR109" s="137"/>
      <c r="LUS109" s="137"/>
      <c r="LUT109" s="137"/>
      <c r="LUU109" s="137"/>
      <c r="LUV109" s="137"/>
      <c r="LUW109" s="137"/>
      <c r="LUX109" s="137"/>
      <c r="LUY109" s="137"/>
      <c r="LUZ109" s="137"/>
      <c r="LVA109" s="137"/>
      <c r="LVB109" s="137"/>
      <c r="LVC109" s="137"/>
      <c r="LVD109" s="137"/>
      <c r="LVE109" s="137"/>
      <c r="LVF109" s="137"/>
      <c r="LVG109" s="137"/>
      <c r="LVH109" s="137"/>
      <c r="LVI109" s="137"/>
      <c r="LVJ109" s="137"/>
      <c r="LVK109" s="137"/>
      <c r="LVL109" s="137"/>
      <c r="LVM109" s="137"/>
      <c r="LVN109" s="137"/>
      <c r="LVO109" s="137"/>
      <c r="LVP109" s="137"/>
      <c r="LVQ109" s="137"/>
      <c r="LVR109" s="137"/>
      <c r="LVS109" s="137"/>
      <c r="LVT109" s="137"/>
      <c r="LVU109" s="137"/>
      <c r="LVV109" s="137"/>
      <c r="LVW109" s="137"/>
      <c r="LVX109" s="137"/>
      <c r="LVY109" s="137"/>
      <c r="LVZ109" s="137"/>
      <c r="LWA109" s="137"/>
      <c r="LWB109" s="137"/>
      <c r="LWC109" s="137"/>
      <c r="LWD109" s="137"/>
      <c r="LWE109" s="137"/>
      <c r="LWF109" s="137"/>
      <c r="LWG109" s="137"/>
      <c r="LWH109" s="137"/>
      <c r="LWI109" s="137"/>
      <c r="LWJ109" s="137"/>
      <c r="LWK109" s="137"/>
      <c r="LWL109" s="137"/>
      <c r="LWM109" s="137"/>
      <c r="LWN109" s="137"/>
      <c r="LWO109" s="137"/>
      <c r="LWP109" s="137"/>
      <c r="LWQ109" s="137"/>
      <c r="LWR109" s="137"/>
      <c r="LWS109" s="137"/>
      <c r="LWT109" s="137"/>
      <c r="LWU109" s="137"/>
      <c r="LWV109" s="137"/>
      <c r="LWW109" s="137"/>
      <c r="LWX109" s="137"/>
      <c r="LWY109" s="137"/>
      <c r="LWZ109" s="137"/>
      <c r="LXA109" s="137"/>
      <c r="LXB109" s="137"/>
      <c r="LXC109" s="137"/>
      <c r="LXD109" s="137"/>
      <c r="LXE109" s="137"/>
      <c r="LXF109" s="137"/>
      <c r="LXG109" s="137"/>
      <c r="LXH109" s="137"/>
      <c r="LXI109" s="137"/>
      <c r="LXJ109" s="137"/>
      <c r="LXK109" s="137"/>
      <c r="LXL109" s="137"/>
      <c r="LXM109" s="137"/>
      <c r="LXN109" s="137"/>
      <c r="LXO109" s="137"/>
      <c r="LXP109" s="137"/>
      <c r="LXQ109" s="137"/>
      <c r="LXR109" s="137"/>
      <c r="LXS109" s="137"/>
      <c r="LXT109" s="137"/>
      <c r="LXU109" s="137"/>
      <c r="LXV109" s="137"/>
      <c r="LXW109" s="137"/>
      <c r="LXX109" s="137"/>
      <c r="LXY109" s="137"/>
      <c r="LXZ109" s="137"/>
      <c r="LYA109" s="137"/>
      <c r="LYB109" s="137"/>
      <c r="LYC109" s="137"/>
      <c r="LYD109" s="137"/>
      <c r="LYE109" s="137"/>
      <c r="LYF109" s="137"/>
      <c r="LYG109" s="137"/>
      <c r="LYH109" s="137"/>
      <c r="LYI109" s="137"/>
      <c r="LYJ109" s="137"/>
      <c r="LYK109" s="137"/>
      <c r="LYL109" s="137"/>
      <c r="LYM109" s="137"/>
      <c r="LYN109" s="137"/>
      <c r="LYO109" s="137"/>
      <c r="LYP109" s="137"/>
      <c r="LYQ109" s="137"/>
      <c r="LYR109" s="137"/>
      <c r="LYS109" s="137"/>
      <c r="LYT109" s="137"/>
      <c r="LYU109" s="137"/>
      <c r="LYV109" s="137"/>
      <c r="LYW109" s="137"/>
      <c r="LYX109" s="137"/>
      <c r="LYY109" s="137"/>
      <c r="LYZ109" s="137"/>
      <c r="LZA109" s="137"/>
      <c r="LZB109" s="137"/>
      <c r="LZC109" s="137"/>
      <c r="LZD109" s="137"/>
      <c r="LZE109" s="137"/>
      <c r="LZF109" s="137"/>
      <c r="LZG109" s="137"/>
      <c r="LZH109" s="137"/>
      <c r="LZI109" s="137"/>
      <c r="LZJ109" s="137"/>
      <c r="LZK109" s="137"/>
      <c r="LZL109" s="137"/>
      <c r="LZM109" s="137"/>
      <c r="LZN109" s="137"/>
      <c r="LZO109" s="137"/>
      <c r="LZP109" s="137"/>
      <c r="LZQ109" s="137"/>
      <c r="LZR109" s="137"/>
      <c r="LZS109" s="137"/>
      <c r="LZT109" s="137"/>
      <c r="LZU109" s="137"/>
      <c r="LZV109" s="137"/>
      <c r="LZW109" s="137"/>
      <c r="LZX109" s="137"/>
      <c r="LZY109" s="137"/>
      <c r="LZZ109" s="137"/>
      <c r="MAA109" s="137"/>
      <c r="MAB109" s="137"/>
      <c r="MAC109" s="137"/>
      <c r="MAD109" s="137"/>
      <c r="MAE109" s="137"/>
      <c r="MAF109" s="137"/>
      <c r="MAG109" s="137"/>
      <c r="MAH109" s="137"/>
      <c r="MAI109" s="137"/>
      <c r="MAJ109" s="137"/>
      <c r="MAK109" s="137"/>
      <c r="MAL109" s="137"/>
      <c r="MAM109" s="137"/>
      <c r="MAN109" s="137"/>
      <c r="MAO109" s="137"/>
      <c r="MAP109" s="137"/>
      <c r="MAQ109" s="137"/>
      <c r="MAR109" s="137"/>
      <c r="MAS109" s="137"/>
      <c r="MAT109" s="137"/>
      <c r="MAU109" s="137"/>
      <c r="MAV109" s="137"/>
      <c r="MAW109" s="137"/>
      <c r="MAX109" s="137"/>
      <c r="MAY109" s="137"/>
      <c r="MAZ109" s="137"/>
      <c r="MBA109" s="137"/>
      <c r="MBB109" s="137"/>
      <c r="MBC109" s="137"/>
      <c r="MBD109" s="137"/>
      <c r="MBE109" s="137"/>
      <c r="MBF109" s="137"/>
      <c r="MBG109" s="137"/>
      <c r="MBH109" s="137"/>
      <c r="MBI109" s="137"/>
      <c r="MBJ109" s="137"/>
      <c r="MBK109" s="137"/>
      <c r="MBL109" s="137"/>
      <c r="MBM109" s="137"/>
      <c r="MBN109" s="137"/>
      <c r="MBO109" s="137"/>
      <c r="MBP109" s="137"/>
      <c r="MBQ109" s="137"/>
      <c r="MBR109" s="137"/>
      <c r="MBS109" s="137"/>
      <c r="MBT109" s="137"/>
      <c r="MBU109" s="137"/>
      <c r="MBV109" s="137"/>
      <c r="MBW109" s="137"/>
      <c r="MBX109" s="137"/>
      <c r="MBY109" s="137"/>
      <c r="MBZ109" s="137"/>
      <c r="MCA109" s="137"/>
      <c r="MCB109" s="137"/>
      <c r="MCC109" s="137"/>
      <c r="MCD109" s="137"/>
      <c r="MCE109" s="137"/>
      <c r="MCF109" s="137"/>
      <c r="MCG109" s="137"/>
      <c r="MCH109" s="137"/>
      <c r="MCI109" s="137"/>
      <c r="MCJ109" s="137"/>
      <c r="MCK109" s="137"/>
      <c r="MCL109" s="137"/>
      <c r="MCM109" s="137"/>
      <c r="MCN109" s="137"/>
      <c r="MCO109" s="137"/>
      <c r="MCP109" s="137"/>
      <c r="MCQ109" s="137"/>
      <c r="MCR109" s="137"/>
      <c r="MCS109" s="137"/>
      <c r="MCT109" s="137"/>
      <c r="MCU109" s="137"/>
      <c r="MCV109" s="137"/>
      <c r="MCW109" s="137"/>
      <c r="MCX109" s="137"/>
      <c r="MCY109" s="137"/>
      <c r="MCZ109" s="137"/>
      <c r="MDA109" s="137"/>
      <c r="MDB109" s="137"/>
      <c r="MDC109" s="137"/>
      <c r="MDD109" s="137"/>
      <c r="MDE109" s="137"/>
      <c r="MDF109" s="137"/>
      <c r="MDG109" s="137"/>
      <c r="MDH109" s="137"/>
      <c r="MDI109" s="137"/>
      <c r="MDJ109" s="137"/>
      <c r="MDK109" s="137"/>
      <c r="MDL109" s="137"/>
      <c r="MDM109" s="137"/>
      <c r="MDN109" s="137"/>
      <c r="MDO109" s="137"/>
      <c r="MDP109" s="137"/>
      <c r="MDQ109" s="137"/>
      <c r="MDR109" s="137"/>
      <c r="MDS109" s="137"/>
      <c r="MDT109" s="137"/>
      <c r="MDU109" s="137"/>
      <c r="MDV109" s="137"/>
      <c r="MDW109" s="137"/>
      <c r="MDX109" s="137"/>
      <c r="MDY109" s="137"/>
      <c r="MDZ109" s="137"/>
      <c r="MEA109" s="137"/>
      <c r="MEB109" s="137"/>
      <c r="MEC109" s="137"/>
      <c r="MED109" s="137"/>
      <c r="MEE109" s="137"/>
      <c r="MEF109" s="137"/>
      <c r="MEG109" s="137"/>
      <c r="MEH109" s="137"/>
      <c r="MEI109" s="137"/>
      <c r="MEJ109" s="137"/>
      <c r="MEK109" s="137"/>
      <c r="MEL109" s="137"/>
      <c r="MEM109" s="137"/>
      <c r="MEN109" s="137"/>
      <c r="MEO109" s="137"/>
      <c r="MEP109" s="137"/>
      <c r="MEQ109" s="137"/>
      <c r="MER109" s="137"/>
      <c r="MES109" s="137"/>
      <c r="MET109" s="137"/>
      <c r="MEU109" s="137"/>
      <c r="MEV109" s="137"/>
      <c r="MEW109" s="137"/>
      <c r="MEX109" s="137"/>
      <c r="MEY109" s="137"/>
      <c r="MEZ109" s="137"/>
      <c r="MFA109" s="137"/>
      <c r="MFB109" s="137"/>
      <c r="MFC109" s="137"/>
      <c r="MFD109" s="137"/>
      <c r="MFE109" s="137"/>
      <c r="MFF109" s="137"/>
      <c r="MFG109" s="137"/>
      <c r="MFH109" s="137"/>
      <c r="MFI109" s="137"/>
      <c r="MFJ109" s="137"/>
      <c r="MFK109" s="137"/>
      <c r="MFL109" s="137"/>
      <c r="MFM109" s="137"/>
      <c r="MFN109" s="137"/>
      <c r="MFO109" s="137"/>
      <c r="MFP109" s="137"/>
      <c r="MFQ109" s="137"/>
      <c r="MFR109" s="137"/>
      <c r="MFS109" s="137"/>
      <c r="MFT109" s="137"/>
      <c r="MFU109" s="137"/>
      <c r="MFV109" s="137"/>
      <c r="MFW109" s="137"/>
      <c r="MFX109" s="137"/>
      <c r="MFY109" s="137"/>
      <c r="MFZ109" s="137"/>
      <c r="MGA109" s="137"/>
      <c r="MGB109" s="137"/>
      <c r="MGC109" s="137"/>
      <c r="MGD109" s="137"/>
      <c r="MGE109" s="137"/>
      <c r="MGF109" s="137"/>
      <c r="MGG109" s="137"/>
      <c r="MGH109" s="137"/>
      <c r="MGI109" s="137"/>
      <c r="MGJ109" s="137"/>
      <c r="MGK109" s="137"/>
      <c r="MGL109" s="137"/>
      <c r="MGM109" s="137"/>
      <c r="MGN109" s="137"/>
      <c r="MGO109" s="137"/>
      <c r="MGP109" s="137"/>
      <c r="MGQ109" s="137"/>
      <c r="MGR109" s="137"/>
      <c r="MGS109" s="137"/>
      <c r="MGT109" s="137"/>
      <c r="MGU109" s="137"/>
      <c r="MGV109" s="137"/>
      <c r="MGW109" s="137"/>
      <c r="MGX109" s="137"/>
      <c r="MGY109" s="137"/>
      <c r="MGZ109" s="137"/>
      <c r="MHA109" s="137"/>
      <c r="MHB109" s="137"/>
      <c r="MHC109" s="137"/>
      <c r="MHD109" s="137"/>
      <c r="MHE109" s="137"/>
      <c r="MHF109" s="137"/>
      <c r="MHG109" s="137"/>
      <c r="MHH109" s="137"/>
      <c r="MHI109" s="137"/>
      <c r="MHJ109" s="137"/>
      <c r="MHK109" s="137"/>
      <c r="MHL109" s="137"/>
      <c r="MHM109" s="137"/>
      <c r="MHN109" s="137"/>
      <c r="MHO109" s="137"/>
      <c r="MHP109" s="137"/>
      <c r="MHQ109" s="137"/>
      <c r="MHR109" s="137"/>
      <c r="MHS109" s="137"/>
      <c r="MHT109" s="137"/>
      <c r="MHU109" s="137"/>
      <c r="MHV109" s="137"/>
      <c r="MHW109" s="137"/>
      <c r="MHX109" s="137"/>
      <c r="MHY109" s="137"/>
      <c r="MHZ109" s="137"/>
      <c r="MIA109" s="137"/>
      <c r="MIB109" s="137"/>
      <c r="MIC109" s="137"/>
      <c r="MID109" s="137"/>
      <c r="MIE109" s="137"/>
      <c r="MIF109" s="137"/>
      <c r="MIG109" s="137"/>
      <c r="MIH109" s="137"/>
      <c r="MII109" s="137"/>
      <c r="MIJ109" s="137"/>
      <c r="MIK109" s="137"/>
      <c r="MIL109" s="137"/>
      <c r="MIM109" s="137"/>
      <c r="MIN109" s="137"/>
      <c r="MIO109" s="137"/>
      <c r="MIP109" s="137"/>
      <c r="MIQ109" s="137"/>
      <c r="MIR109" s="137"/>
      <c r="MIS109" s="137"/>
      <c r="MIT109" s="137"/>
      <c r="MIU109" s="137"/>
      <c r="MIV109" s="137"/>
      <c r="MIW109" s="137"/>
      <c r="MIX109" s="137"/>
      <c r="MIY109" s="137"/>
      <c r="MIZ109" s="137"/>
      <c r="MJA109" s="137"/>
      <c r="MJB109" s="137"/>
      <c r="MJC109" s="137"/>
      <c r="MJD109" s="137"/>
      <c r="MJE109" s="137"/>
      <c r="MJF109" s="137"/>
      <c r="MJG109" s="137"/>
      <c r="MJH109" s="137"/>
      <c r="MJI109" s="137"/>
      <c r="MJJ109" s="137"/>
      <c r="MJK109" s="137"/>
      <c r="MJL109" s="137"/>
      <c r="MJM109" s="137"/>
      <c r="MJN109" s="137"/>
      <c r="MJO109" s="137"/>
      <c r="MJP109" s="137"/>
      <c r="MJQ109" s="137"/>
      <c r="MJR109" s="137"/>
      <c r="MJS109" s="137"/>
      <c r="MJT109" s="137"/>
      <c r="MJU109" s="137"/>
      <c r="MJV109" s="137"/>
      <c r="MJW109" s="137"/>
      <c r="MJX109" s="137"/>
      <c r="MJY109" s="137"/>
      <c r="MJZ109" s="137"/>
      <c r="MKA109" s="137"/>
      <c r="MKB109" s="137"/>
      <c r="MKC109" s="137"/>
      <c r="MKD109" s="137"/>
      <c r="MKE109" s="137"/>
      <c r="MKF109" s="137"/>
      <c r="MKG109" s="137"/>
      <c r="MKH109" s="137"/>
      <c r="MKI109" s="137"/>
      <c r="MKJ109" s="137"/>
      <c r="MKK109" s="137"/>
      <c r="MKL109" s="137"/>
      <c r="MKM109" s="137"/>
      <c r="MKN109" s="137"/>
      <c r="MKO109" s="137"/>
      <c r="MKP109" s="137"/>
      <c r="MKQ109" s="137"/>
      <c r="MKR109" s="137"/>
      <c r="MKS109" s="137"/>
      <c r="MKT109" s="137"/>
      <c r="MKU109" s="137"/>
      <c r="MKV109" s="137"/>
      <c r="MKW109" s="137"/>
      <c r="MKX109" s="137"/>
      <c r="MKY109" s="137"/>
      <c r="MKZ109" s="137"/>
      <c r="MLA109" s="137"/>
      <c r="MLB109" s="137"/>
      <c r="MLC109" s="137"/>
      <c r="MLD109" s="137"/>
      <c r="MLE109" s="137"/>
      <c r="MLF109" s="137"/>
      <c r="MLG109" s="137"/>
      <c r="MLH109" s="137"/>
      <c r="MLI109" s="137"/>
      <c r="MLJ109" s="137"/>
      <c r="MLK109" s="137"/>
      <c r="MLL109" s="137"/>
      <c r="MLM109" s="137"/>
      <c r="MLN109" s="137"/>
      <c r="MLO109" s="137"/>
      <c r="MLP109" s="137"/>
      <c r="MLQ109" s="137"/>
      <c r="MLR109" s="137"/>
      <c r="MLS109" s="137"/>
      <c r="MLT109" s="137"/>
      <c r="MLU109" s="137"/>
      <c r="MLV109" s="137"/>
      <c r="MLW109" s="137"/>
      <c r="MLX109" s="137"/>
      <c r="MLY109" s="137"/>
      <c r="MLZ109" s="137"/>
      <c r="MMA109" s="137"/>
      <c r="MMB109" s="137"/>
      <c r="MMC109" s="137"/>
      <c r="MMD109" s="137"/>
      <c r="MME109" s="137"/>
      <c r="MMF109" s="137"/>
      <c r="MMG109" s="137"/>
      <c r="MMH109" s="137"/>
      <c r="MMI109" s="137"/>
      <c r="MMJ109" s="137"/>
      <c r="MMK109" s="137"/>
      <c r="MML109" s="137"/>
      <c r="MMM109" s="137"/>
      <c r="MMN109" s="137"/>
      <c r="MMO109" s="137"/>
      <c r="MMP109" s="137"/>
      <c r="MMQ109" s="137"/>
      <c r="MMR109" s="137"/>
      <c r="MMS109" s="137"/>
      <c r="MMT109" s="137"/>
      <c r="MMU109" s="137"/>
      <c r="MMV109" s="137"/>
      <c r="MMW109" s="137"/>
      <c r="MMX109" s="137"/>
      <c r="MMY109" s="137"/>
      <c r="MMZ109" s="137"/>
      <c r="MNA109" s="137"/>
      <c r="MNB109" s="137"/>
      <c r="MNC109" s="137"/>
      <c r="MND109" s="137"/>
      <c r="MNE109" s="137"/>
      <c r="MNF109" s="137"/>
      <c r="MNG109" s="137"/>
      <c r="MNH109" s="137"/>
      <c r="MNI109" s="137"/>
      <c r="MNJ109" s="137"/>
      <c r="MNK109" s="137"/>
      <c r="MNL109" s="137"/>
      <c r="MNM109" s="137"/>
      <c r="MNN109" s="137"/>
      <c r="MNO109" s="137"/>
      <c r="MNP109" s="137"/>
      <c r="MNQ109" s="137"/>
      <c r="MNR109" s="137"/>
      <c r="MNS109" s="137"/>
      <c r="MNT109" s="137"/>
      <c r="MNU109" s="137"/>
      <c r="MNV109" s="137"/>
      <c r="MNW109" s="137"/>
      <c r="MNX109" s="137"/>
      <c r="MNY109" s="137"/>
      <c r="MNZ109" s="137"/>
      <c r="MOA109" s="137"/>
      <c r="MOB109" s="137"/>
      <c r="MOC109" s="137"/>
      <c r="MOD109" s="137"/>
      <c r="MOE109" s="137"/>
      <c r="MOF109" s="137"/>
      <c r="MOG109" s="137"/>
      <c r="MOH109" s="137"/>
      <c r="MOI109" s="137"/>
      <c r="MOJ109" s="137"/>
      <c r="MOK109" s="137"/>
      <c r="MOL109" s="137"/>
      <c r="MOM109" s="137"/>
      <c r="MON109" s="137"/>
      <c r="MOO109" s="137"/>
      <c r="MOP109" s="137"/>
      <c r="MOQ109" s="137"/>
      <c r="MOR109" s="137"/>
      <c r="MOS109" s="137"/>
      <c r="MOT109" s="137"/>
      <c r="MOU109" s="137"/>
      <c r="MOV109" s="137"/>
      <c r="MOW109" s="137"/>
      <c r="MOX109" s="137"/>
      <c r="MOY109" s="137"/>
      <c r="MOZ109" s="137"/>
      <c r="MPA109" s="137"/>
      <c r="MPB109" s="137"/>
      <c r="MPC109" s="137"/>
      <c r="MPD109" s="137"/>
      <c r="MPE109" s="137"/>
      <c r="MPF109" s="137"/>
      <c r="MPG109" s="137"/>
      <c r="MPH109" s="137"/>
      <c r="MPI109" s="137"/>
      <c r="MPJ109" s="137"/>
      <c r="MPK109" s="137"/>
      <c r="MPL109" s="137"/>
      <c r="MPM109" s="137"/>
      <c r="MPN109" s="137"/>
      <c r="MPO109" s="137"/>
      <c r="MPP109" s="137"/>
      <c r="MPQ109" s="137"/>
      <c r="MPR109" s="137"/>
      <c r="MPS109" s="137"/>
      <c r="MPT109" s="137"/>
      <c r="MPU109" s="137"/>
      <c r="MPV109" s="137"/>
      <c r="MPW109" s="137"/>
      <c r="MPX109" s="137"/>
      <c r="MPY109" s="137"/>
      <c r="MPZ109" s="137"/>
      <c r="MQA109" s="137"/>
      <c r="MQB109" s="137"/>
      <c r="MQC109" s="137"/>
      <c r="MQD109" s="137"/>
      <c r="MQE109" s="137"/>
      <c r="MQF109" s="137"/>
      <c r="MQG109" s="137"/>
      <c r="MQH109" s="137"/>
      <c r="MQI109" s="137"/>
      <c r="MQJ109" s="137"/>
      <c r="MQK109" s="137"/>
      <c r="MQL109" s="137"/>
      <c r="MQM109" s="137"/>
      <c r="MQN109" s="137"/>
      <c r="MQO109" s="137"/>
      <c r="MQP109" s="137"/>
      <c r="MQQ109" s="137"/>
      <c r="MQR109" s="137"/>
      <c r="MQS109" s="137"/>
      <c r="MQT109" s="137"/>
      <c r="MQU109" s="137"/>
      <c r="MQV109" s="137"/>
      <c r="MQW109" s="137"/>
      <c r="MQX109" s="137"/>
      <c r="MQY109" s="137"/>
      <c r="MQZ109" s="137"/>
      <c r="MRA109" s="137"/>
      <c r="MRB109" s="137"/>
      <c r="MRC109" s="137"/>
      <c r="MRD109" s="137"/>
      <c r="MRE109" s="137"/>
      <c r="MRF109" s="137"/>
      <c r="MRG109" s="137"/>
      <c r="MRH109" s="137"/>
      <c r="MRI109" s="137"/>
      <c r="MRJ109" s="137"/>
      <c r="MRK109" s="137"/>
      <c r="MRL109" s="137"/>
      <c r="MRM109" s="137"/>
      <c r="MRN109" s="137"/>
      <c r="MRO109" s="137"/>
      <c r="MRP109" s="137"/>
      <c r="MRQ109" s="137"/>
      <c r="MRR109" s="137"/>
      <c r="MRS109" s="137"/>
      <c r="MRT109" s="137"/>
      <c r="MRU109" s="137"/>
      <c r="MRV109" s="137"/>
      <c r="MRW109" s="137"/>
      <c r="MRX109" s="137"/>
      <c r="MRY109" s="137"/>
      <c r="MRZ109" s="137"/>
      <c r="MSA109" s="137"/>
      <c r="MSB109" s="137"/>
      <c r="MSC109" s="137"/>
      <c r="MSD109" s="137"/>
      <c r="MSE109" s="137"/>
      <c r="MSF109" s="137"/>
      <c r="MSG109" s="137"/>
      <c r="MSH109" s="137"/>
      <c r="MSI109" s="137"/>
      <c r="MSJ109" s="137"/>
      <c r="MSK109" s="137"/>
      <c r="MSL109" s="137"/>
      <c r="MSM109" s="137"/>
      <c r="MSN109" s="137"/>
      <c r="MSO109" s="137"/>
      <c r="MSP109" s="137"/>
      <c r="MSQ109" s="137"/>
      <c r="MSR109" s="137"/>
      <c r="MSS109" s="137"/>
      <c r="MST109" s="137"/>
      <c r="MSU109" s="137"/>
      <c r="MSV109" s="137"/>
      <c r="MSW109" s="137"/>
      <c r="MSX109" s="137"/>
      <c r="MSY109" s="137"/>
      <c r="MSZ109" s="137"/>
      <c r="MTA109" s="137"/>
      <c r="MTB109" s="137"/>
      <c r="MTC109" s="137"/>
      <c r="MTD109" s="137"/>
      <c r="MTE109" s="137"/>
      <c r="MTF109" s="137"/>
      <c r="MTG109" s="137"/>
      <c r="MTH109" s="137"/>
      <c r="MTI109" s="137"/>
      <c r="MTJ109" s="137"/>
      <c r="MTK109" s="137"/>
      <c r="MTL109" s="137"/>
      <c r="MTM109" s="137"/>
      <c r="MTN109" s="137"/>
      <c r="MTO109" s="137"/>
      <c r="MTP109" s="137"/>
      <c r="MTQ109" s="137"/>
      <c r="MTR109" s="137"/>
      <c r="MTS109" s="137"/>
      <c r="MTT109" s="137"/>
      <c r="MTU109" s="137"/>
      <c r="MTV109" s="137"/>
      <c r="MTW109" s="137"/>
      <c r="MTX109" s="137"/>
      <c r="MTY109" s="137"/>
      <c r="MTZ109" s="137"/>
      <c r="MUA109" s="137"/>
      <c r="MUB109" s="137"/>
      <c r="MUC109" s="137"/>
      <c r="MUD109" s="137"/>
      <c r="MUE109" s="137"/>
      <c r="MUF109" s="137"/>
      <c r="MUG109" s="137"/>
      <c r="MUH109" s="137"/>
      <c r="MUI109" s="137"/>
      <c r="MUJ109" s="137"/>
      <c r="MUK109" s="137"/>
      <c r="MUL109" s="137"/>
      <c r="MUM109" s="137"/>
      <c r="MUN109" s="137"/>
      <c r="MUO109" s="137"/>
      <c r="MUP109" s="137"/>
      <c r="MUQ109" s="137"/>
      <c r="MUR109" s="137"/>
      <c r="MUS109" s="137"/>
      <c r="MUT109" s="137"/>
      <c r="MUU109" s="137"/>
      <c r="MUV109" s="137"/>
      <c r="MUW109" s="137"/>
      <c r="MUX109" s="137"/>
      <c r="MUY109" s="137"/>
      <c r="MUZ109" s="137"/>
      <c r="MVA109" s="137"/>
      <c r="MVB109" s="137"/>
      <c r="MVC109" s="137"/>
      <c r="MVD109" s="137"/>
      <c r="MVE109" s="137"/>
      <c r="MVF109" s="137"/>
      <c r="MVG109" s="137"/>
      <c r="MVH109" s="137"/>
      <c r="MVI109" s="137"/>
      <c r="MVJ109" s="137"/>
      <c r="MVK109" s="137"/>
      <c r="MVL109" s="137"/>
      <c r="MVM109" s="137"/>
      <c r="MVN109" s="137"/>
      <c r="MVO109" s="137"/>
      <c r="MVP109" s="137"/>
      <c r="MVQ109" s="137"/>
      <c r="MVR109" s="137"/>
      <c r="MVS109" s="137"/>
      <c r="MVT109" s="137"/>
      <c r="MVU109" s="137"/>
      <c r="MVV109" s="137"/>
      <c r="MVW109" s="137"/>
      <c r="MVX109" s="137"/>
      <c r="MVY109" s="137"/>
      <c r="MVZ109" s="137"/>
      <c r="MWA109" s="137"/>
      <c r="MWB109" s="137"/>
      <c r="MWC109" s="137"/>
      <c r="MWD109" s="137"/>
      <c r="MWE109" s="137"/>
      <c r="MWF109" s="137"/>
      <c r="MWG109" s="137"/>
      <c r="MWH109" s="137"/>
      <c r="MWI109" s="137"/>
      <c r="MWJ109" s="137"/>
      <c r="MWK109" s="137"/>
      <c r="MWL109" s="137"/>
      <c r="MWM109" s="137"/>
      <c r="MWN109" s="137"/>
      <c r="MWO109" s="137"/>
      <c r="MWP109" s="137"/>
      <c r="MWQ109" s="137"/>
      <c r="MWR109" s="137"/>
      <c r="MWS109" s="137"/>
      <c r="MWT109" s="137"/>
      <c r="MWU109" s="137"/>
      <c r="MWV109" s="137"/>
      <c r="MWW109" s="137"/>
      <c r="MWX109" s="137"/>
      <c r="MWY109" s="137"/>
      <c r="MWZ109" s="137"/>
      <c r="MXA109" s="137"/>
      <c r="MXB109" s="137"/>
      <c r="MXC109" s="137"/>
      <c r="MXD109" s="137"/>
      <c r="MXE109" s="137"/>
      <c r="MXF109" s="137"/>
      <c r="MXG109" s="137"/>
      <c r="MXH109" s="137"/>
      <c r="MXI109" s="137"/>
      <c r="MXJ109" s="137"/>
      <c r="MXK109" s="137"/>
      <c r="MXL109" s="137"/>
      <c r="MXM109" s="137"/>
      <c r="MXN109" s="137"/>
      <c r="MXO109" s="137"/>
      <c r="MXP109" s="137"/>
      <c r="MXQ109" s="137"/>
      <c r="MXR109" s="137"/>
      <c r="MXS109" s="137"/>
      <c r="MXT109" s="137"/>
      <c r="MXU109" s="137"/>
      <c r="MXV109" s="137"/>
      <c r="MXW109" s="137"/>
      <c r="MXX109" s="137"/>
      <c r="MXY109" s="137"/>
      <c r="MXZ109" s="137"/>
      <c r="MYA109" s="137"/>
      <c r="MYB109" s="137"/>
      <c r="MYC109" s="137"/>
      <c r="MYD109" s="137"/>
      <c r="MYE109" s="137"/>
      <c r="MYF109" s="137"/>
      <c r="MYG109" s="137"/>
      <c r="MYH109" s="137"/>
      <c r="MYI109" s="137"/>
      <c r="MYJ109" s="137"/>
      <c r="MYK109" s="137"/>
      <c r="MYL109" s="137"/>
      <c r="MYM109" s="137"/>
      <c r="MYN109" s="137"/>
      <c r="MYO109" s="137"/>
      <c r="MYP109" s="137"/>
      <c r="MYQ109" s="137"/>
      <c r="MYR109" s="137"/>
      <c r="MYS109" s="137"/>
      <c r="MYT109" s="137"/>
      <c r="MYU109" s="137"/>
      <c r="MYV109" s="137"/>
      <c r="MYW109" s="137"/>
      <c r="MYX109" s="137"/>
      <c r="MYY109" s="137"/>
      <c r="MYZ109" s="137"/>
      <c r="MZA109" s="137"/>
      <c r="MZB109" s="137"/>
      <c r="MZC109" s="137"/>
      <c r="MZD109" s="137"/>
      <c r="MZE109" s="137"/>
      <c r="MZF109" s="137"/>
      <c r="MZG109" s="137"/>
      <c r="MZH109" s="137"/>
      <c r="MZI109" s="137"/>
      <c r="MZJ109" s="137"/>
      <c r="MZK109" s="137"/>
      <c r="MZL109" s="137"/>
      <c r="MZM109" s="137"/>
      <c r="MZN109" s="137"/>
      <c r="MZO109" s="137"/>
      <c r="MZP109" s="137"/>
      <c r="MZQ109" s="137"/>
      <c r="MZR109" s="137"/>
      <c r="MZS109" s="137"/>
      <c r="MZT109" s="137"/>
      <c r="MZU109" s="137"/>
      <c r="MZV109" s="137"/>
      <c r="MZW109" s="137"/>
      <c r="MZX109" s="137"/>
      <c r="MZY109" s="137"/>
      <c r="MZZ109" s="137"/>
      <c r="NAA109" s="137"/>
      <c r="NAB109" s="137"/>
      <c r="NAC109" s="137"/>
      <c r="NAD109" s="137"/>
      <c r="NAE109" s="137"/>
      <c r="NAF109" s="137"/>
      <c r="NAG109" s="137"/>
      <c r="NAH109" s="137"/>
      <c r="NAI109" s="137"/>
      <c r="NAJ109" s="137"/>
      <c r="NAK109" s="137"/>
      <c r="NAL109" s="137"/>
      <c r="NAM109" s="137"/>
      <c r="NAN109" s="137"/>
      <c r="NAO109" s="137"/>
      <c r="NAP109" s="137"/>
      <c r="NAQ109" s="137"/>
      <c r="NAR109" s="137"/>
      <c r="NAS109" s="137"/>
      <c r="NAT109" s="137"/>
      <c r="NAU109" s="137"/>
      <c r="NAV109" s="137"/>
      <c r="NAW109" s="137"/>
      <c r="NAX109" s="137"/>
      <c r="NAY109" s="137"/>
      <c r="NAZ109" s="137"/>
      <c r="NBA109" s="137"/>
      <c r="NBB109" s="137"/>
      <c r="NBC109" s="137"/>
      <c r="NBD109" s="137"/>
      <c r="NBE109" s="137"/>
      <c r="NBF109" s="137"/>
      <c r="NBG109" s="137"/>
      <c r="NBH109" s="137"/>
      <c r="NBI109" s="137"/>
      <c r="NBJ109" s="137"/>
      <c r="NBK109" s="137"/>
      <c r="NBL109" s="137"/>
      <c r="NBM109" s="137"/>
      <c r="NBN109" s="137"/>
      <c r="NBO109" s="137"/>
      <c r="NBP109" s="137"/>
      <c r="NBQ109" s="137"/>
      <c r="NBR109" s="137"/>
      <c r="NBS109" s="137"/>
      <c r="NBT109" s="137"/>
      <c r="NBU109" s="137"/>
      <c r="NBV109" s="137"/>
      <c r="NBW109" s="137"/>
      <c r="NBX109" s="137"/>
      <c r="NBY109" s="137"/>
      <c r="NBZ109" s="137"/>
      <c r="NCA109" s="137"/>
      <c r="NCB109" s="137"/>
      <c r="NCC109" s="137"/>
      <c r="NCD109" s="137"/>
      <c r="NCE109" s="137"/>
      <c r="NCF109" s="137"/>
      <c r="NCG109" s="137"/>
      <c r="NCH109" s="137"/>
      <c r="NCI109" s="137"/>
      <c r="NCJ109" s="137"/>
      <c r="NCK109" s="137"/>
      <c r="NCL109" s="137"/>
      <c r="NCM109" s="137"/>
      <c r="NCN109" s="137"/>
      <c r="NCO109" s="137"/>
      <c r="NCP109" s="137"/>
      <c r="NCQ109" s="137"/>
      <c r="NCR109" s="137"/>
      <c r="NCS109" s="137"/>
      <c r="NCT109" s="137"/>
      <c r="NCU109" s="137"/>
      <c r="NCV109" s="137"/>
      <c r="NCW109" s="137"/>
      <c r="NCX109" s="137"/>
      <c r="NCY109" s="137"/>
      <c r="NCZ109" s="137"/>
      <c r="NDA109" s="137"/>
      <c r="NDB109" s="137"/>
      <c r="NDC109" s="137"/>
      <c r="NDD109" s="137"/>
      <c r="NDE109" s="137"/>
      <c r="NDF109" s="137"/>
      <c r="NDG109" s="137"/>
      <c r="NDH109" s="137"/>
      <c r="NDI109" s="137"/>
      <c r="NDJ109" s="137"/>
      <c r="NDK109" s="137"/>
      <c r="NDL109" s="137"/>
      <c r="NDM109" s="137"/>
      <c r="NDN109" s="137"/>
      <c r="NDO109" s="137"/>
      <c r="NDP109" s="137"/>
      <c r="NDQ109" s="137"/>
      <c r="NDR109" s="137"/>
      <c r="NDS109" s="137"/>
      <c r="NDT109" s="137"/>
      <c r="NDU109" s="137"/>
      <c r="NDV109" s="137"/>
      <c r="NDW109" s="137"/>
      <c r="NDX109" s="137"/>
      <c r="NDY109" s="137"/>
      <c r="NDZ109" s="137"/>
      <c r="NEA109" s="137"/>
      <c r="NEB109" s="137"/>
      <c r="NEC109" s="137"/>
      <c r="NED109" s="137"/>
      <c r="NEE109" s="137"/>
      <c r="NEF109" s="137"/>
      <c r="NEG109" s="137"/>
      <c r="NEH109" s="137"/>
      <c r="NEI109" s="137"/>
      <c r="NEJ109" s="137"/>
      <c r="NEK109" s="137"/>
      <c r="NEL109" s="137"/>
      <c r="NEM109" s="137"/>
      <c r="NEN109" s="137"/>
      <c r="NEO109" s="137"/>
      <c r="NEP109" s="137"/>
      <c r="NEQ109" s="137"/>
      <c r="NER109" s="137"/>
      <c r="NES109" s="137"/>
      <c r="NET109" s="137"/>
      <c r="NEU109" s="137"/>
      <c r="NEV109" s="137"/>
      <c r="NEW109" s="137"/>
      <c r="NEX109" s="137"/>
      <c r="NEY109" s="137"/>
      <c r="NEZ109" s="137"/>
      <c r="NFA109" s="137"/>
      <c r="NFB109" s="137"/>
      <c r="NFC109" s="137"/>
      <c r="NFD109" s="137"/>
      <c r="NFE109" s="137"/>
      <c r="NFF109" s="137"/>
      <c r="NFG109" s="137"/>
      <c r="NFH109" s="137"/>
      <c r="NFI109" s="137"/>
      <c r="NFJ109" s="137"/>
      <c r="NFK109" s="137"/>
      <c r="NFL109" s="137"/>
      <c r="NFM109" s="137"/>
      <c r="NFN109" s="137"/>
      <c r="NFO109" s="137"/>
      <c r="NFP109" s="137"/>
      <c r="NFQ109" s="137"/>
      <c r="NFR109" s="137"/>
      <c r="NFS109" s="137"/>
      <c r="NFT109" s="137"/>
      <c r="NFU109" s="137"/>
      <c r="NFV109" s="137"/>
      <c r="NFW109" s="137"/>
      <c r="NFX109" s="137"/>
      <c r="NFY109" s="137"/>
      <c r="NFZ109" s="137"/>
      <c r="NGA109" s="137"/>
      <c r="NGB109" s="137"/>
      <c r="NGC109" s="137"/>
      <c r="NGD109" s="137"/>
      <c r="NGE109" s="137"/>
      <c r="NGF109" s="137"/>
      <c r="NGG109" s="137"/>
      <c r="NGH109" s="137"/>
      <c r="NGI109" s="137"/>
      <c r="NGJ109" s="137"/>
      <c r="NGK109" s="137"/>
      <c r="NGL109" s="137"/>
      <c r="NGM109" s="137"/>
      <c r="NGN109" s="137"/>
      <c r="NGO109" s="137"/>
      <c r="NGP109" s="137"/>
      <c r="NGQ109" s="137"/>
      <c r="NGR109" s="137"/>
      <c r="NGS109" s="137"/>
      <c r="NGT109" s="137"/>
      <c r="NGU109" s="137"/>
      <c r="NGV109" s="137"/>
      <c r="NGW109" s="137"/>
      <c r="NGX109" s="137"/>
      <c r="NGY109" s="137"/>
      <c r="NGZ109" s="137"/>
      <c r="NHA109" s="137"/>
      <c r="NHB109" s="137"/>
      <c r="NHC109" s="137"/>
      <c r="NHD109" s="137"/>
      <c r="NHE109" s="137"/>
      <c r="NHF109" s="137"/>
      <c r="NHG109" s="137"/>
      <c r="NHH109" s="137"/>
      <c r="NHI109" s="137"/>
      <c r="NHJ109" s="137"/>
      <c r="NHK109" s="137"/>
      <c r="NHL109" s="137"/>
      <c r="NHM109" s="137"/>
      <c r="NHN109" s="137"/>
      <c r="NHO109" s="137"/>
      <c r="NHP109" s="137"/>
      <c r="NHQ109" s="137"/>
      <c r="NHR109" s="137"/>
      <c r="NHS109" s="137"/>
      <c r="NHT109" s="137"/>
      <c r="NHU109" s="137"/>
      <c r="NHV109" s="137"/>
      <c r="NHW109" s="137"/>
      <c r="NHX109" s="137"/>
      <c r="NHY109" s="137"/>
      <c r="NHZ109" s="137"/>
      <c r="NIA109" s="137"/>
      <c r="NIB109" s="137"/>
      <c r="NIC109" s="137"/>
      <c r="NID109" s="137"/>
      <c r="NIE109" s="137"/>
      <c r="NIF109" s="137"/>
      <c r="NIG109" s="137"/>
      <c r="NIH109" s="137"/>
      <c r="NII109" s="137"/>
      <c r="NIJ109" s="137"/>
      <c r="NIK109" s="137"/>
      <c r="NIL109" s="137"/>
      <c r="NIM109" s="137"/>
      <c r="NIN109" s="137"/>
      <c r="NIO109" s="137"/>
      <c r="NIP109" s="137"/>
      <c r="NIQ109" s="137"/>
      <c r="NIR109" s="137"/>
      <c r="NIS109" s="137"/>
      <c r="NIT109" s="137"/>
      <c r="NIU109" s="137"/>
      <c r="NIV109" s="137"/>
      <c r="NIW109" s="137"/>
      <c r="NIX109" s="137"/>
      <c r="NIY109" s="137"/>
      <c r="NIZ109" s="137"/>
      <c r="NJA109" s="137"/>
      <c r="NJB109" s="137"/>
      <c r="NJC109" s="137"/>
      <c r="NJD109" s="137"/>
      <c r="NJE109" s="137"/>
      <c r="NJF109" s="137"/>
      <c r="NJG109" s="137"/>
      <c r="NJH109" s="137"/>
      <c r="NJI109" s="137"/>
      <c r="NJJ109" s="137"/>
      <c r="NJK109" s="137"/>
      <c r="NJL109" s="137"/>
      <c r="NJM109" s="137"/>
      <c r="NJN109" s="137"/>
      <c r="NJO109" s="137"/>
      <c r="NJP109" s="137"/>
      <c r="NJQ109" s="137"/>
      <c r="NJR109" s="137"/>
      <c r="NJS109" s="137"/>
      <c r="NJT109" s="137"/>
      <c r="NJU109" s="137"/>
      <c r="NJV109" s="137"/>
      <c r="NJW109" s="137"/>
      <c r="NJX109" s="137"/>
      <c r="NJY109" s="137"/>
      <c r="NJZ109" s="137"/>
      <c r="NKA109" s="137"/>
      <c r="NKB109" s="137"/>
      <c r="NKC109" s="137"/>
      <c r="NKD109" s="137"/>
      <c r="NKE109" s="137"/>
      <c r="NKF109" s="137"/>
      <c r="NKG109" s="137"/>
      <c r="NKH109" s="137"/>
      <c r="NKI109" s="137"/>
      <c r="NKJ109" s="137"/>
      <c r="NKK109" s="137"/>
      <c r="NKL109" s="137"/>
      <c r="NKM109" s="137"/>
      <c r="NKN109" s="137"/>
      <c r="NKO109" s="137"/>
      <c r="NKP109" s="137"/>
      <c r="NKQ109" s="137"/>
      <c r="NKR109" s="137"/>
      <c r="NKS109" s="137"/>
      <c r="NKT109" s="137"/>
      <c r="NKU109" s="137"/>
      <c r="NKV109" s="137"/>
      <c r="NKW109" s="137"/>
      <c r="NKX109" s="137"/>
      <c r="NKY109" s="137"/>
      <c r="NKZ109" s="137"/>
      <c r="NLA109" s="137"/>
      <c r="NLB109" s="137"/>
      <c r="NLC109" s="137"/>
      <c r="NLD109" s="137"/>
      <c r="NLE109" s="137"/>
      <c r="NLF109" s="137"/>
      <c r="NLG109" s="137"/>
      <c r="NLH109" s="137"/>
      <c r="NLI109" s="137"/>
      <c r="NLJ109" s="137"/>
      <c r="NLK109" s="137"/>
      <c r="NLL109" s="137"/>
      <c r="NLM109" s="137"/>
      <c r="NLN109" s="137"/>
      <c r="NLO109" s="137"/>
      <c r="NLP109" s="137"/>
      <c r="NLQ109" s="137"/>
      <c r="NLR109" s="137"/>
      <c r="NLS109" s="137"/>
      <c r="NLT109" s="137"/>
      <c r="NLU109" s="137"/>
      <c r="NLV109" s="137"/>
      <c r="NLW109" s="137"/>
      <c r="NLX109" s="137"/>
      <c r="NLY109" s="137"/>
      <c r="NLZ109" s="137"/>
      <c r="NMA109" s="137"/>
      <c r="NMB109" s="137"/>
      <c r="NMC109" s="137"/>
      <c r="NMD109" s="137"/>
      <c r="NME109" s="137"/>
      <c r="NMF109" s="137"/>
      <c r="NMG109" s="137"/>
      <c r="NMH109" s="137"/>
      <c r="NMI109" s="137"/>
      <c r="NMJ109" s="137"/>
      <c r="NMK109" s="137"/>
      <c r="NML109" s="137"/>
      <c r="NMM109" s="137"/>
      <c r="NMN109" s="137"/>
      <c r="NMO109" s="137"/>
      <c r="NMP109" s="137"/>
      <c r="NMQ109" s="137"/>
      <c r="NMR109" s="137"/>
      <c r="NMS109" s="137"/>
      <c r="NMT109" s="137"/>
      <c r="NMU109" s="137"/>
      <c r="NMV109" s="137"/>
      <c r="NMW109" s="137"/>
      <c r="NMX109" s="137"/>
      <c r="NMY109" s="137"/>
      <c r="NMZ109" s="137"/>
      <c r="NNA109" s="137"/>
      <c r="NNB109" s="137"/>
      <c r="NNC109" s="137"/>
      <c r="NND109" s="137"/>
      <c r="NNE109" s="137"/>
      <c r="NNF109" s="137"/>
      <c r="NNG109" s="137"/>
      <c r="NNH109" s="137"/>
      <c r="NNI109" s="137"/>
      <c r="NNJ109" s="137"/>
      <c r="NNK109" s="137"/>
      <c r="NNL109" s="137"/>
      <c r="NNM109" s="137"/>
      <c r="NNN109" s="137"/>
      <c r="NNO109" s="137"/>
      <c r="NNP109" s="137"/>
      <c r="NNQ109" s="137"/>
      <c r="NNR109" s="137"/>
      <c r="NNS109" s="137"/>
      <c r="NNT109" s="137"/>
      <c r="NNU109" s="137"/>
      <c r="NNV109" s="137"/>
      <c r="NNW109" s="137"/>
      <c r="NNX109" s="137"/>
      <c r="NNY109" s="137"/>
      <c r="NNZ109" s="137"/>
      <c r="NOA109" s="137"/>
      <c r="NOB109" s="137"/>
      <c r="NOC109" s="137"/>
      <c r="NOD109" s="137"/>
      <c r="NOE109" s="137"/>
      <c r="NOF109" s="137"/>
      <c r="NOG109" s="137"/>
      <c r="NOH109" s="137"/>
      <c r="NOI109" s="137"/>
      <c r="NOJ109" s="137"/>
      <c r="NOK109" s="137"/>
      <c r="NOL109" s="137"/>
      <c r="NOM109" s="137"/>
      <c r="NON109" s="137"/>
      <c r="NOO109" s="137"/>
      <c r="NOP109" s="137"/>
      <c r="NOQ109" s="137"/>
      <c r="NOR109" s="137"/>
      <c r="NOS109" s="137"/>
      <c r="NOT109" s="137"/>
      <c r="NOU109" s="137"/>
      <c r="NOV109" s="137"/>
      <c r="NOW109" s="137"/>
      <c r="NOX109" s="137"/>
      <c r="NOY109" s="137"/>
      <c r="NOZ109" s="137"/>
      <c r="NPA109" s="137"/>
      <c r="NPB109" s="137"/>
      <c r="NPC109" s="137"/>
      <c r="NPD109" s="137"/>
      <c r="NPE109" s="137"/>
      <c r="NPF109" s="137"/>
      <c r="NPG109" s="137"/>
      <c r="NPH109" s="137"/>
      <c r="NPI109" s="137"/>
      <c r="NPJ109" s="137"/>
      <c r="NPK109" s="137"/>
      <c r="NPL109" s="137"/>
      <c r="NPM109" s="137"/>
      <c r="NPN109" s="137"/>
      <c r="NPO109" s="137"/>
      <c r="NPP109" s="137"/>
      <c r="NPQ109" s="137"/>
      <c r="NPR109" s="137"/>
      <c r="NPS109" s="137"/>
      <c r="NPT109" s="137"/>
      <c r="NPU109" s="137"/>
      <c r="NPV109" s="137"/>
      <c r="NPW109" s="137"/>
      <c r="NPX109" s="137"/>
      <c r="NPY109" s="137"/>
      <c r="NPZ109" s="137"/>
      <c r="NQA109" s="137"/>
      <c r="NQB109" s="137"/>
      <c r="NQC109" s="137"/>
      <c r="NQD109" s="137"/>
      <c r="NQE109" s="137"/>
      <c r="NQF109" s="137"/>
      <c r="NQG109" s="137"/>
      <c r="NQH109" s="137"/>
      <c r="NQI109" s="137"/>
      <c r="NQJ109" s="137"/>
      <c r="NQK109" s="137"/>
      <c r="NQL109" s="137"/>
      <c r="NQM109" s="137"/>
      <c r="NQN109" s="137"/>
      <c r="NQO109" s="137"/>
      <c r="NQP109" s="137"/>
      <c r="NQQ109" s="137"/>
      <c r="NQR109" s="137"/>
      <c r="NQS109" s="137"/>
      <c r="NQT109" s="137"/>
      <c r="NQU109" s="137"/>
      <c r="NQV109" s="137"/>
      <c r="NQW109" s="137"/>
      <c r="NQX109" s="137"/>
      <c r="NQY109" s="137"/>
      <c r="NQZ109" s="137"/>
      <c r="NRA109" s="137"/>
      <c r="NRB109" s="137"/>
      <c r="NRC109" s="137"/>
      <c r="NRD109" s="137"/>
      <c r="NRE109" s="137"/>
      <c r="NRF109" s="137"/>
      <c r="NRG109" s="137"/>
      <c r="NRH109" s="137"/>
      <c r="NRI109" s="137"/>
      <c r="NRJ109" s="137"/>
      <c r="NRK109" s="137"/>
      <c r="NRL109" s="137"/>
      <c r="NRM109" s="137"/>
      <c r="NRN109" s="137"/>
      <c r="NRO109" s="137"/>
      <c r="NRP109" s="137"/>
      <c r="NRQ109" s="137"/>
      <c r="NRR109" s="137"/>
      <c r="NRS109" s="137"/>
      <c r="NRT109" s="137"/>
      <c r="NRU109" s="137"/>
      <c r="NRV109" s="137"/>
      <c r="NRW109" s="137"/>
      <c r="NRX109" s="137"/>
      <c r="NRY109" s="137"/>
      <c r="NRZ109" s="137"/>
      <c r="NSA109" s="137"/>
      <c r="NSB109" s="137"/>
      <c r="NSC109" s="137"/>
      <c r="NSD109" s="137"/>
      <c r="NSE109" s="137"/>
      <c r="NSF109" s="137"/>
      <c r="NSG109" s="137"/>
      <c r="NSH109" s="137"/>
      <c r="NSI109" s="137"/>
      <c r="NSJ109" s="137"/>
      <c r="NSK109" s="137"/>
      <c r="NSL109" s="137"/>
      <c r="NSM109" s="137"/>
      <c r="NSN109" s="137"/>
      <c r="NSO109" s="137"/>
      <c r="NSP109" s="137"/>
      <c r="NSQ109" s="137"/>
      <c r="NSR109" s="137"/>
      <c r="NSS109" s="137"/>
      <c r="NST109" s="137"/>
      <c r="NSU109" s="137"/>
      <c r="NSV109" s="137"/>
      <c r="NSW109" s="137"/>
      <c r="NSX109" s="137"/>
      <c r="NSY109" s="137"/>
      <c r="NSZ109" s="137"/>
      <c r="NTA109" s="137"/>
      <c r="NTB109" s="137"/>
      <c r="NTC109" s="137"/>
      <c r="NTD109" s="137"/>
      <c r="NTE109" s="137"/>
      <c r="NTF109" s="137"/>
      <c r="NTG109" s="137"/>
      <c r="NTH109" s="137"/>
      <c r="NTI109" s="137"/>
      <c r="NTJ109" s="137"/>
      <c r="NTK109" s="137"/>
      <c r="NTL109" s="137"/>
      <c r="NTM109" s="137"/>
      <c r="NTN109" s="137"/>
      <c r="NTO109" s="137"/>
      <c r="NTP109" s="137"/>
      <c r="NTQ109" s="137"/>
      <c r="NTR109" s="137"/>
      <c r="NTS109" s="137"/>
      <c r="NTT109" s="137"/>
      <c r="NTU109" s="137"/>
      <c r="NTV109" s="137"/>
      <c r="NTW109" s="137"/>
      <c r="NTX109" s="137"/>
      <c r="NTY109" s="137"/>
      <c r="NTZ109" s="137"/>
      <c r="NUA109" s="137"/>
      <c r="NUB109" s="137"/>
      <c r="NUC109" s="137"/>
      <c r="NUD109" s="137"/>
      <c r="NUE109" s="137"/>
      <c r="NUF109" s="137"/>
      <c r="NUG109" s="137"/>
      <c r="NUH109" s="137"/>
      <c r="NUI109" s="137"/>
      <c r="NUJ109" s="137"/>
      <c r="NUK109" s="137"/>
      <c r="NUL109" s="137"/>
      <c r="NUM109" s="137"/>
      <c r="NUN109" s="137"/>
      <c r="NUO109" s="137"/>
      <c r="NUP109" s="137"/>
      <c r="NUQ109" s="137"/>
      <c r="NUR109" s="137"/>
      <c r="NUS109" s="137"/>
      <c r="NUT109" s="137"/>
      <c r="NUU109" s="137"/>
      <c r="NUV109" s="137"/>
      <c r="NUW109" s="137"/>
      <c r="NUX109" s="137"/>
      <c r="NUY109" s="137"/>
      <c r="NUZ109" s="137"/>
      <c r="NVA109" s="137"/>
      <c r="NVB109" s="137"/>
      <c r="NVC109" s="137"/>
      <c r="NVD109" s="137"/>
      <c r="NVE109" s="137"/>
      <c r="NVF109" s="137"/>
      <c r="NVG109" s="137"/>
      <c r="NVH109" s="137"/>
      <c r="NVI109" s="137"/>
      <c r="NVJ109" s="137"/>
      <c r="NVK109" s="137"/>
      <c r="NVL109" s="137"/>
      <c r="NVM109" s="137"/>
      <c r="NVN109" s="137"/>
      <c r="NVO109" s="137"/>
      <c r="NVP109" s="137"/>
      <c r="NVQ109" s="137"/>
      <c r="NVR109" s="137"/>
      <c r="NVS109" s="137"/>
      <c r="NVT109" s="137"/>
      <c r="NVU109" s="137"/>
      <c r="NVV109" s="137"/>
      <c r="NVW109" s="137"/>
      <c r="NVX109" s="137"/>
      <c r="NVY109" s="137"/>
      <c r="NVZ109" s="137"/>
      <c r="NWA109" s="137"/>
      <c r="NWB109" s="137"/>
      <c r="NWC109" s="137"/>
      <c r="NWD109" s="137"/>
      <c r="NWE109" s="137"/>
      <c r="NWF109" s="137"/>
      <c r="NWG109" s="137"/>
      <c r="NWH109" s="137"/>
      <c r="NWI109" s="137"/>
      <c r="NWJ109" s="137"/>
      <c r="NWK109" s="137"/>
      <c r="NWL109" s="137"/>
      <c r="NWM109" s="137"/>
      <c r="NWN109" s="137"/>
      <c r="NWO109" s="137"/>
      <c r="NWP109" s="137"/>
      <c r="NWQ109" s="137"/>
      <c r="NWR109" s="137"/>
      <c r="NWS109" s="137"/>
      <c r="NWT109" s="137"/>
      <c r="NWU109" s="137"/>
      <c r="NWV109" s="137"/>
      <c r="NWW109" s="137"/>
      <c r="NWX109" s="137"/>
      <c r="NWY109" s="137"/>
      <c r="NWZ109" s="137"/>
      <c r="NXA109" s="137"/>
      <c r="NXB109" s="137"/>
      <c r="NXC109" s="137"/>
      <c r="NXD109" s="137"/>
      <c r="NXE109" s="137"/>
      <c r="NXF109" s="137"/>
      <c r="NXG109" s="137"/>
      <c r="NXH109" s="137"/>
      <c r="NXI109" s="137"/>
      <c r="NXJ109" s="137"/>
      <c r="NXK109" s="137"/>
      <c r="NXL109" s="137"/>
      <c r="NXM109" s="137"/>
      <c r="NXN109" s="137"/>
      <c r="NXO109" s="137"/>
      <c r="NXP109" s="137"/>
      <c r="NXQ109" s="137"/>
      <c r="NXR109" s="137"/>
      <c r="NXS109" s="137"/>
      <c r="NXT109" s="137"/>
      <c r="NXU109" s="137"/>
      <c r="NXV109" s="137"/>
      <c r="NXW109" s="137"/>
      <c r="NXX109" s="137"/>
      <c r="NXY109" s="137"/>
      <c r="NXZ109" s="137"/>
      <c r="NYA109" s="137"/>
      <c r="NYB109" s="137"/>
      <c r="NYC109" s="137"/>
      <c r="NYD109" s="137"/>
      <c r="NYE109" s="137"/>
      <c r="NYF109" s="137"/>
      <c r="NYG109" s="137"/>
      <c r="NYH109" s="137"/>
      <c r="NYI109" s="137"/>
      <c r="NYJ109" s="137"/>
      <c r="NYK109" s="137"/>
      <c r="NYL109" s="137"/>
      <c r="NYM109" s="137"/>
      <c r="NYN109" s="137"/>
      <c r="NYO109" s="137"/>
      <c r="NYP109" s="137"/>
      <c r="NYQ109" s="137"/>
      <c r="NYR109" s="137"/>
      <c r="NYS109" s="137"/>
      <c r="NYT109" s="137"/>
      <c r="NYU109" s="137"/>
      <c r="NYV109" s="137"/>
      <c r="NYW109" s="137"/>
      <c r="NYX109" s="137"/>
      <c r="NYY109" s="137"/>
      <c r="NYZ109" s="137"/>
      <c r="NZA109" s="137"/>
      <c r="NZB109" s="137"/>
      <c r="NZC109" s="137"/>
      <c r="NZD109" s="137"/>
      <c r="NZE109" s="137"/>
      <c r="NZF109" s="137"/>
      <c r="NZG109" s="137"/>
      <c r="NZH109" s="137"/>
      <c r="NZI109" s="137"/>
      <c r="NZJ109" s="137"/>
      <c r="NZK109" s="137"/>
      <c r="NZL109" s="137"/>
      <c r="NZM109" s="137"/>
      <c r="NZN109" s="137"/>
      <c r="NZO109" s="137"/>
      <c r="NZP109" s="137"/>
      <c r="NZQ109" s="137"/>
      <c r="NZR109" s="137"/>
      <c r="NZS109" s="137"/>
      <c r="NZT109" s="137"/>
      <c r="NZU109" s="137"/>
      <c r="NZV109" s="137"/>
      <c r="NZW109" s="137"/>
      <c r="NZX109" s="137"/>
      <c r="NZY109" s="137"/>
      <c r="NZZ109" s="137"/>
      <c r="OAA109" s="137"/>
      <c r="OAB109" s="137"/>
      <c r="OAC109" s="137"/>
      <c r="OAD109" s="137"/>
      <c r="OAE109" s="137"/>
      <c r="OAF109" s="137"/>
      <c r="OAG109" s="137"/>
      <c r="OAH109" s="137"/>
      <c r="OAI109" s="137"/>
      <c r="OAJ109" s="137"/>
      <c r="OAK109" s="137"/>
      <c r="OAL109" s="137"/>
      <c r="OAM109" s="137"/>
      <c r="OAN109" s="137"/>
      <c r="OAO109" s="137"/>
      <c r="OAP109" s="137"/>
      <c r="OAQ109" s="137"/>
      <c r="OAR109" s="137"/>
      <c r="OAS109" s="137"/>
      <c r="OAT109" s="137"/>
      <c r="OAU109" s="137"/>
      <c r="OAV109" s="137"/>
      <c r="OAW109" s="137"/>
      <c r="OAX109" s="137"/>
      <c r="OAY109" s="137"/>
      <c r="OAZ109" s="137"/>
      <c r="OBA109" s="137"/>
      <c r="OBB109" s="137"/>
      <c r="OBC109" s="137"/>
      <c r="OBD109" s="137"/>
      <c r="OBE109" s="137"/>
      <c r="OBF109" s="137"/>
      <c r="OBG109" s="137"/>
      <c r="OBH109" s="137"/>
      <c r="OBI109" s="137"/>
      <c r="OBJ109" s="137"/>
      <c r="OBK109" s="137"/>
      <c r="OBL109" s="137"/>
      <c r="OBM109" s="137"/>
      <c r="OBN109" s="137"/>
      <c r="OBO109" s="137"/>
      <c r="OBP109" s="137"/>
      <c r="OBQ109" s="137"/>
      <c r="OBR109" s="137"/>
      <c r="OBS109" s="137"/>
      <c r="OBT109" s="137"/>
      <c r="OBU109" s="137"/>
      <c r="OBV109" s="137"/>
      <c r="OBW109" s="137"/>
      <c r="OBX109" s="137"/>
      <c r="OBY109" s="137"/>
      <c r="OBZ109" s="137"/>
      <c r="OCA109" s="137"/>
      <c r="OCB109" s="137"/>
      <c r="OCC109" s="137"/>
      <c r="OCD109" s="137"/>
      <c r="OCE109" s="137"/>
      <c r="OCF109" s="137"/>
      <c r="OCG109" s="137"/>
      <c r="OCH109" s="137"/>
      <c r="OCI109" s="137"/>
      <c r="OCJ109" s="137"/>
      <c r="OCK109" s="137"/>
      <c r="OCL109" s="137"/>
      <c r="OCM109" s="137"/>
      <c r="OCN109" s="137"/>
      <c r="OCO109" s="137"/>
      <c r="OCP109" s="137"/>
      <c r="OCQ109" s="137"/>
      <c r="OCR109" s="137"/>
      <c r="OCS109" s="137"/>
      <c r="OCT109" s="137"/>
      <c r="OCU109" s="137"/>
      <c r="OCV109" s="137"/>
      <c r="OCW109" s="137"/>
      <c r="OCX109" s="137"/>
      <c r="OCY109" s="137"/>
      <c r="OCZ109" s="137"/>
      <c r="ODA109" s="137"/>
      <c r="ODB109" s="137"/>
      <c r="ODC109" s="137"/>
      <c r="ODD109" s="137"/>
      <c r="ODE109" s="137"/>
      <c r="ODF109" s="137"/>
      <c r="ODG109" s="137"/>
      <c r="ODH109" s="137"/>
      <c r="ODI109" s="137"/>
      <c r="ODJ109" s="137"/>
      <c r="ODK109" s="137"/>
      <c r="ODL109" s="137"/>
      <c r="ODM109" s="137"/>
      <c r="ODN109" s="137"/>
      <c r="ODO109" s="137"/>
      <c r="ODP109" s="137"/>
      <c r="ODQ109" s="137"/>
      <c r="ODR109" s="137"/>
      <c r="ODS109" s="137"/>
      <c r="ODT109" s="137"/>
      <c r="ODU109" s="137"/>
      <c r="ODV109" s="137"/>
      <c r="ODW109" s="137"/>
      <c r="ODX109" s="137"/>
      <c r="ODY109" s="137"/>
      <c r="ODZ109" s="137"/>
      <c r="OEA109" s="137"/>
      <c r="OEB109" s="137"/>
      <c r="OEC109" s="137"/>
      <c r="OED109" s="137"/>
      <c r="OEE109" s="137"/>
      <c r="OEF109" s="137"/>
      <c r="OEG109" s="137"/>
      <c r="OEH109" s="137"/>
      <c r="OEI109" s="137"/>
      <c r="OEJ109" s="137"/>
      <c r="OEK109" s="137"/>
      <c r="OEL109" s="137"/>
      <c r="OEM109" s="137"/>
      <c r="OEN109" s="137"/>
      <c r="OEO109" s="137"/>
      <c r="OEP109" s="137"/>
      <c r="OEQ109" s="137"/>
      <c r="OER109" s="137"/>
      <c r="OES109" s="137"/>
      <c r="OET109" s="137"/>
      <c r="OEU109" s="137"/>
      <c r="OEV109" s="137"/>
      <c r="OEW109" s="137"/>
      <c r="OEX109" s="137"/>
      <c r="OEY109" s="137"/>
      <c r="OEZ109" s="137"/>
      <c r="OFA109" s="137"/>
      <c r="OFB109" s="137"/>
      <c r="OFC109" s="137"/>
      <c r="OFD109" s="137"/>
      <c r="OFE109" s="137"/>
      <c r="OFF109" s="137"/>
      <c r="OFG109" s="137"/>
      <c r="OFH109" s="137"/>
      <c r="OFI109" s="137"/>
      <c r="OFJ109" s="137"/>
      <c r="OFK109" s="137"/>
      <c r="OFL109" s="137"/>
      <c r="OFM109" s="137"/>
      <c r="OFN109" s="137"/>
      <c r="OFO109" s="137"/>
      <c r="OFP109" s="137"/>
      <c r="OFQ109" s="137"/>
      <c r="OFR109" s="137"/>
      <c r="OFS109" s="137"/>
      <c r="OFT109" s="137"/>
      <c r="OFU109" s="137"/>
      <c r="OFV109" s="137"/>
      <c r="OFW109" s="137"/>
      <c r="OFX109" s="137"/>
      <c r="OFY109" s="137"/>
      <c r="OFZ109" s="137"/>
      <c r="OGA109" s="137"/>
      <c r="OGB109" s="137"/>
      <c r="OGC109" s="137"/>
      <c r="OGD109" s="137"/>
      <c r="OGE109" s="137"/>
      <c r="OGF109" s="137"/>
      <c r="OGG109" s="137"/>
      <c r="OGH109" s="137"/>
      <c r="OGI109" s="137"/>
      <c r="OGJ109" s="137"/>
      <c r="OGK109" s="137"/>
      <c r="OGL109" s="137"/>
      <c r="OGM109" s="137"/>
      <c r="OGN109" s="137"/>
      <c r="OGO109" s="137"/>
      <c r="OGP109" s="137"/>
      <c r="OGQ109" s="137"/>
      <c r="OGR109" s="137"/>
      <c r="OGS109" s="137"/>
      <c r="OGT109" s="137"/>
      <c r="OGU109" s="137"/>
      <c r="OGV109" s="137"/>
      <c r="OGW109" s="137"/>
      <c r="OGX109" s="137"/>
      <c r="OGY109" s="137"/>
      <c r="OGZ109" s="137"/>
      <c r="OHA109" s="137"/>
      <c r="OHB109" s="137"/>
      <c r="OHC109" s="137"/>
      <c r="OHD109" s="137"/>
      <c r="OHE109" s="137"/>
      <c r="OHF109" s="137"/>
      <c r="OHG109" s="137"/>
      <c r="OHH109" s="137"/>
      <c r="OHI109" s="137"/>
      <c r="OHJ109" s="137"/>
      <c r="OHK109" s="137"/>
      <c r="OHL109" s="137"/>
      <c r="OHM109" s="137"/>
      <c r="OHN109" s="137"/>
      <c r="OHO109" s="137"/>
      <c r="OHP109" s="137"/>
      <c r="OHQ109" s="137"/>
      <c r="OHR109" s="137"/>
      <c r="OHS109" s="137"/>
      <c r="OHT109" s="137"/>
      <c r="OHU109" s="137"/>
      <c r="OHV109" s="137"/>
      <c r="OHW109" s="137"/>
      <c r="OHX109" s="137"/>
      <c r="OHY109" s="137"/>
      <c r="OHZ109" s="137"/>
      <c r="OIA109" s="137"/>
      <c r="OIB109" s="137"/>
      <c r="OIC109" s="137"/>
      <c r="OID109" s="137"/>
      <c r="OIE109" s="137"/>
      <c r="OIF109" s="137"/>
      <c r="OIG109" s="137"/>
      <c r="OIH109" s="137"/>
      <c r="OII109" s="137"/>
      <c r="OIJ109" s="137"/>
      <c r="OIK109" s="137"/>
      <c r="OIL109" s="137"/>
      <c r="OIM109" s="137"/>
      <c r="OIN109" s="137"/>
      <c r="OIO109" s="137"/>
      <c r="OIP109" s="137"/>
      <c r="OIQ109" s="137"/>
      <c r="OIR109" s="137"/>
      <c r="OIS109" s="137"/>
      <c r="OIT109" s="137"/>
      <c r="OIU109" s="137"/>
      <c r="OIV109" s="137"/>
      <c r="OIW109" s="137"/>
      <c r="OIX109" s="137"/>
      <c r="OIY109" s="137"/>
      <c r="OIZ109" s="137"/>
      <c r="OJA109" s="137"/>
      <c r="OJB109" s="137"/>
      <c r="OJC109" s="137"/>
      <c r="OJD109" s="137"/>
      <c r="OJE109" s="137"/>
      <c r="OJF109" s="137"/>
      <c r="OJG109" s="137"/>
      <c r="OJH109" s="137"/>
      <c r="OJI109" s="137"/>
      <c r="OJJ109" s="137"/>
      <c r="OJK109" s="137"/>
      <c r="OJL109" s="137"/>
      <c r="OJM109" s="137"/>
      <c r="OJN109" s="137"/>
      <c r="OJO109" s="137"/>
      <c r="OJP109" s="137"/>
      <c r="OJQ109" s="137"/>
      <c r="OJR109" s="137"/>
      <c r="OJS109" s="137"/>
      <c r="OJT109" s="137"/>
      <c r="OJU109" s="137"/>
      <c r="OJV109" s="137"/>
      <c r="OJW109" s="137"/>
      <c r="OJX109" s="137"/>
      <c r="OJY109" s="137"/>
      <c r="OJZ109" s="137"/>
      <c r="OKA109" s="137"/>
      <c r="OKB109" s="137"/>
      <c r="OKC109" s="137"/>
      <c r="OKD109" s="137"/>
      <c r="OKE109" s="137"/>
      <c r="OKF109" s="137"/>
      <c r="OKG109" s="137"/>
      <c r="OKH109" s="137"/>
      <c r="OKI109" s="137"/>
      <c r="OKJ109" s="137"/>
      <c r="OKK109" s="137"/>
      <c r="OKL109" s="137"/>
      <c r="OKM109" s="137"/>
      <c r="OKN109" s="137"/>
      <c r="OKO109" s="137"/>
      <c r="OKP109" s="137"/>
      <c r="OKQ109" s="137"/>
      <c r="OKR109" s="137"/>
      <c r="OKS109" s="137"/>
      <c r="OKT109" s="137"/>
      <c r="OKU109" s="137"/>
      <c r="OKV109" s="137"/>
      <c r="OKW109" s="137"/>
      <c r="OKX109" s="137"/>
      <c r="OKY109" s="137"/>
      <c r="OKZ109" s="137"/>
      <c r="OLA109" s="137"/>
      <c r="OLB109" s="137"/>
      <c r="OLC109" s="137"/>
      <c r="OLD109" s="137"/>
      <c r="OLE109" s="137"/>
      <c r="OLF109" s="137"/>
      <c r="OLG109" s="137"/>
      <c r="OLH109" s="137"/>
      <c r="OLI109" s="137"/>
      <c r="OLJ109" s="137"/>
      <c r="OLK109" s="137"/>
      <c r="OLL109" s="137"/>
      <c r="OLM109" s="137"/>
      <c r="OLN109" s="137"/>
      <c r="OLO109" s="137"/>
      <c r="OLP109" s="137"/>
      <c r="OLQ109" s="137"/>
      <c r="OLR109" s="137"/>
      <c r="OLS109" s="137"/>
      <c r="OLT109" s="137"/>
      <c r="OLU109" s="137"/>
      <c r="OLV109" s="137"/>
      <c r="OLW109" s="137"/>
      <c r="OLX109" s="137"/>
      <c r="OLY109" s="137"/>
      <c r="OLZ109" s="137"/>
      <c r="OMA109" s="137"/>
      <c r="OMB109" s="137"/>
      <c r="OMC109" s="137"/>
      <c r="OMD109" s="137"/>
      <c r="OME109" s="137"/>
      <c r="OMF109" s="137"/>
      <c r="OMG109" s="137"/>
      <c r="OMH109" s="137"/>
      <c r="OMI109" s="137"/>
      <c r="OMJ109" s="137"/>
      <c r="OMK109" s="137"/>
      <c r="OML109" s="137"/>
      <c r="OMM109" s="137"/>
      <c r="OMN109" s="137"/>
      <c r="OMO109" s="137"/>
      <c r="OMP109" s="137"/>
      <c r="OMQ109" s="137"/>
      <c r="OMR109" s="137"/>
      <c r="OMS109" s="137"/>
      <c r="OMT109" s="137"/>
      <c r="OMU109" s="137"/>
      <c r="OMV109" s="137"/>
      <c r="OMW109" s="137"/>
      <c r="OMX109" s="137"/>
      <c r="OMY109" s="137"/>
      <c r="OMZ109" s="137"/>
      <c r="ONA109" s="137"/>
      <c r="ONB109" s="137"/>
      <c r="ONC109" s="137"/>
      <c r="OND109" s="137"/>
      <c r="ONE109" s="137"/>
      <c r="ONF109" s="137"/>
      <c r="ONG109" s="137"/>
      <c r="ONH109" s="137"/>
      <c r="ONI109" s="137"/>
      <c r="ONJ109" s="137"/>
      <c r="ONK109" s="137"/>
      <c r="ONL109" s="137"/>
      <c r="ONM109" s="137"/>
      <c r="ONN109" s="137"/>
      <c r="ONO109" s="137"/>
      <c r="ONP109" s="137"/>
      <c r="ONQ109" s="137"/>
      <c r="ONR109" s="137"/>
      <c r="ONS109" s="137"/>
      <c r="ONT109" s="137"/>
      <c r="ONU109" s="137"/>
      <c r="ONV109" s="137"/>
      <c r="ONW109" s="137"/>
      <c r="ONX109" s="137"/>
      <c r="ONY109" s="137"/>
      <c r="ONZ109" s="137"/>
      <c r="OOA109" s="137"/>
      <c r="OOB109" s="137"/>
      <c r="OOC109" s="137"/>
      <c r="OOD109" s="137"/>
      <c r="OOE109" s="137"/>
      <c r="OOF109" s="137"/>
      <c r="OOG109" s="137"/>
      <c r="OOH109" s="137"/>
      <c r="OOI109" s="137"/>
      <c r="OOJ109" s="137"/>
      <c r="OOK109" s="137"/>
      <c r="OOL109" s="137"/>
      <c r="OOM109" s="137"/>
      <c r="OON109" s="137"/>
      <c r="OOO109" s="137"/>
      <c r="OOP109" s="137"/>
      <c r="OOQ109" s="137"/>
      <c r="OOR109" s="137"/>
      <c r="OOS109" s="137"/>
      <c r="OOT109" s="137"/>
      <c r="OOU109" s="137"/>
      <c r="OOV109" s="137"/>
      <c r="OOW109" s="137"/>
      <c r="OOX109" s="137"/>
      <c r="OOY109" s="137"/>
      <c r="OOZ109" s="137"/>
      <c r="OPA109" s="137"/>
      <c r="OPB109" s="137"/>
      <c r="OPC109" s="137"/>
      <c r="OPD109" s="137"/>
      <c r="OPE109" s="137"/>
      <c r="OPF109" s="137"/>
      <c r="OPG109" s="137"/>
      <c r="OPH109" s="137"/>
      <c r="OPI109" s="137"/>
      <c r="OPJ109" s="137"/>
      <c r="OPK109" s="137"/>
      <c r="OPL109" s="137"/>
      <c r="OPM109" s="137"/>
      <c r="OPN109" s="137"/>
      <c r="OPO109" s="137"/>
      <c r="OPP109" s="137"/>
      <c r="OPQ109" s="137"/>
      <c r="OPR109" s="137"/>
      <c r="OPS109" s="137"/>
      <c r="OPT109" s="137"/>
      <c r="OPU109" s="137"/>
      <c r="OPV109" s="137"/>
      <c r="OPW109" s="137"/>
      <c r="OPX109" s="137"/>
      <c r="OPY109" s="137"/>
      <c r="OPZ109" s="137"/>
      <c r="OQA109" s="137"/>
      <c r="OQB109" s="137"/>
      <c r="OQC109" s="137"/>
      <c r="OQD109" s="137"/>
      <c r="OQE109" s="137"/>
      <c r="OQF109" s="137"/>
      <c r="OQG109" s="137"/>
      <c r="OQH109" s="137"/>
      <c r="OQI109" s="137"/>
      <c r="OQJ109" s="137"/>
      <c r="OQK109" s="137"/>
      <c r="OQL109" s="137"/>
      <c r="OQM109" s="137"/>
      <c r="OQN109" s="137"/>
      <c r="OQO109" s="137"/>
      <c r="OQP109" s="137"/>
      <c r="OQQ109" s="137"/>
      <c r="OQR109" s="137"/>
      <c r="OQS109" s="137"/>
      <c r="OQT109" s="137"/>
      <c r="OQU109" s="137"/>
      <c r="OQV109" s="137"/>
      <c r="OQW109" s="137"/>
      <c r="OQX109" s="137"/>
      <c r="OQY109" s="137"/>
      <c r="OQZ109" s="137"/>
      <c r="ORA109" s="137"/>
      <c r="ORB109" s="137"/>
      <c r="ORC109" s="137"/>
      <c r="ORD109" s="137"/>
      <c r="ORE109" s="137"/>
      <c r="ORF109" s="137"/>
      <c r="ORG109" s="137"/>
      <c r="ORH109" s="137"/>
      <c r="ORI109" s="137"/>
      <c r="ORJ109" s="137"/>
      <c r="ORK109" s="137"/>
      <c r="ORL109" s="137"/>
      <c r="ORM109" s="137"/>
      <c r="ORN109" s="137"/>
      <c r="ORO109" s="137"/>
      <c r="ORP109" s="137"/>
      <c r="ORQ109" s="137"/>
      <c r="ORR109" s="137"/>
      <c r="ORS109" s="137"/>
      <c r="ORT109" s="137"/>
      <c r="ORU109" s="137"/>
      <c r="ORV109" s="137"/>
      <c r="ORW109" s="137"/>
      <c r="ORX109" s="137"/>
      <c r="ORY109" s="137"/>
      <c r="ORZ109" s="137"/>
      <c r="OSA109" s="137"/>
      <c r="OSB109" s="137"/>
      <c r="OSC109" s="137"/>
      <c r="OSD109" s="137"/>
      <c r="OSE109" s="137"/>
      <c r="OSF109" s="137"/>
      <c r="OSG109" s="137"/>
      <c r="OSH109" s="137"/>
      <c r="OSI109" s="137"/>
      <c r="OSJ109" s="137"/>
      <c r="OSK109" s="137"/>
      <c r="OSL109" s="137"/>
      <c r="OSM109" s="137"/>
      <c r="OSN109" s="137"/>
      <c r="OSO109" s="137"/>
      <c r="OSP109" s="137"/>
      <c r="OSQ109" s="137"/>
      <c r="OSR109" s="137"/>
      <c r="OSS109" s="137"/>
      <c r="OST109" s="137"/>
      <c r="OSU109" s="137"/>
      <c r="OSV109" s="137"/>
      <c r="OSW109" s="137"/>
      <c r="OSX109" s="137"/>
      <c r="OSY109" s="137"/>
      <c r="OSZ109" s="137"/>
      <c r="OTA109" s="137"/>
      <c r="OTB109" s="137"/>
      <c r="OTC109" s="137"/>
      <c r="OTD109" s="137"/>
      <c r="OTE109" s="137"/>
      <c r="OTF109" s="137"/>
      <c r="OTG109" s="137"/>
      <c r="OTH109" s="137"/>
      <c r="OTI109" s="137"/>
      <c r="OTJ109" s="137"/>
      <c r="OTK109" s="137"/>
      <c r="OTL109" s="137"/>
      <c r="OTM109" s="137"/>
      <c r="OTN109" s="137"/>
      <c r="OTO109" s="137"/>
      <c r="OTP109" s="137"/>
      <c r="OTQ109" s="137"/>
      <c r="OTR109" s="137"/>
      <c r="OTS109" s="137"/>
      <c r="OTT109" s="137"/>
      <c r="OTU109" s="137"/>
      <c r="OTV109" s="137"/>
      <c r="OTW109" s="137"/>
      <c r="OTX109" s="137"/>
      <c r="OTY109" s="137"/>
      <c r="OTZ109" s="137"/>
      <c r="OUA109" s="137"/>
      <c r="OUB109" s="137"/>
      <c r="OUC109" s="137"/>
      <c r="OUD109" s="137"/>
      <c r="OUE109" s="137"/>
      <c r="OUF109" s="137"/>
      <c r="OUG109" s="137"/>
      <c r="OUH109" s="137"/>
      <c r="OUI109" s="137"/>
      <c r="OUJ109" s="137"/>
      <c r="OUK109" s="137"/>
      <c r="OUL109" s="137"/>
      <c r="OUM109" s="137"/>
      <c r="OUN109" s="137"/>
      <c r="OUO109" s="137"/>
      <c r="OUP109" s="137"/>
      <c r="OUQ109" s="137"/>
      <c r="OUR109" s="137"/>
      <c r="OUS109" s="137"/>
      <c r="OUT109" s="137"/>
      <c r="OUU109" s="137"/>
      <c r="OUV109" s="137"/>
      <c r="OUW109" s="137"/>
      <c r="OUX109" s="137"/>
      <c r="OUY109" s="137"/>
      <c r="OUZ109" s="137"/>
      <c r="OVA109" s="137"/>
      <c r="OVB109" s="137"/>
      <c r="OVC109" s="137"/>
      <c r="OVD109" s="137"/>
      <c r="OVE109" s="137"/>
      <c r="OVF109" s="137"/>
      <c r="OVG109" s="137"/>
      <c r="OVH109" s="137"/>
      <c r="OVI109" s="137"/>
      <c r="OVJ109" s="137"/>
      <c r="OVK109" s="137"/>
      <c r="OVL109" s="137"/>
      <c r="OVM109" s="137"/>
      <c r="OVN109" s="137"/>
      <c r="OVO109" s="137"/>
      <c r="OVP109" s="137"/>
      <c r="OVQ109" s="137"/>
      <c r="OVR109" s="137"/>
      <c r="OVS109" s="137"/>
      <c r="OVT109" s="137"/>
      <c r="OVU109" s="137"/>
      <c r="OVV109" s="137"/>
      <c r="OVW109" s="137"/>
      <c r="OVX109" s="137"/>
      <c r="OVY109" s="137"/>
      <c r="OVZ109" s="137"/>
      <c r="OWA109" s="137"/>
      <c r="OWB109" s="137"/>
      <c r="OWC109" s="137"/>
      <c r="OWD109" s="137"/>
      <c r="OWE109" s="137"/>
      <c r="OWF109" s="137"/>
      <c r="OWG109" s="137"/>
      <c r="OWH109" s="137"/>
      <c r="OWI109" s="137"/>
      <c r="OWJ109" s="137"/>
      <c r="OWK109" s="137"/>
      <c r="OWL109" s="137"/>
      <c r="OWM109" s="137"/>
      <c r="OWN109" s="137"/>
      <c r="OWO109" s="137"/>
      <c r="OWP109" s="137"/>
      <c r="OWQ109" s="137"/>
      <c r="OWR109" s="137"/>
      <c r="OWS109" s="137"/>
      <c r="OWT109" s="137"/>
      <c r="OWU109" s="137"/>
      <c r="OWV109" s="137"/>
      <c r="OWW109" s="137"/>
      <c r="OWX109" s="137"/>
      <c r="OWY109" s="137"/>
      <c r="OWZ109" s="137"/>
      <c r="OXA109" s="137"/>
      <c r="OXB109" s="137"/>
      <c r="OXC109" s="137"/>
      <c r="OXD109" s="137"/>
      <c r="OXE109" s="137"/>
      <c r="OXF109" s="137"/>
      <c r="OXG109" s="137"/>
      <c r="OXH109" s="137"/>
      <c r="OXI109" s="137"/>
      <c r="OXJ109" s="137"/>
      <c r="OXK109" s="137"/>
      <c r="OXL109" s="137"/>
      <c r="OXM109" s="137"/>
      <c r="OXN109" s="137"/>
      <c r="OXO109" s="137"/>
      <c r="OXP109" s="137"/>
      <c r="OXQ109" s="137"/>
      <c r="OXR109" s="137"/>
      <c r="OXS109" s="137"/>
      <c r="OXT109" s="137"/>
      <c r="OXU109" s="137"/>
      <c r="OXV109" s="137"/>
      <c r="OXW109" s="137"/>
      <c r="OXX109" s="137"/>
      <c r="OXY109" s="137"/>
      <c r="OXZ109" s="137"/>
      <c r="OYA109" s="137"/>
      <c r="OYB109" s="137"/>
      <c r="OYC109" s="137"/>
      <c r="OYD109" s="137"/>
      <c r="OYE109" s="137"/>
      <c r="OYF109" s="137"/>
      <c r="OYG109" s="137"/>
      <c r="OYH109" s="137"/>
      <c r="OYI109" s="137"/>
      <c r="OYJ109" s="137"/>
      <c r="OYK109" s="137"/>
      <c r="OYL109" s="137"/>
      <c r="OYM109" s="137"/>
      <c r="OYN109" s="137"/>
      <c r="OYO109" s="137"/>
      <c r="OYP109" s="137"/>
      <c r="OYQ109" s="137"/>
      <c r="OYR109" s="137"/>
      <c r="OYS109" s="137"/>
      <c r="OYT109" s="137"/>
      <c r="OYU109" s="137"/>
      <c r="OYV109" s="137"/>
      <c r="OYW109" s="137"/>
      <c r="OYX109" s="137"/>
      <c r="OYY109" s="137"/>
      <c r="OYZ109" s="137"/>
      <c r="OZA109" s="137"/>
      <c r="OZB109" s="137"/>
      <c r="OZC109" s="137"/>
      <c r="OZD109" s="137"/>
      <c r="OZE109" s="137"/>
      <c r="OZF109" s="137"/>
      <c r="OZG109" s="137"/>
      <c r="OZH109" s="137"/>
      <c r="OZI109" s="137"/>
      <c r="OZJ109" s="137"/>
      <c r="OZK109" s="137"/>
      <c r="OZL109" s="137"/>
      <c r="OZM109" s="137"/>
      <c r="OZN109" s="137"/>
      <c r="OZO109" s="137"/>
      <c r="OZP109" s="137"/>
      <c r="OZQ109" s="137"/>
      <c r="OZR109" s="137"/>
      <c r="OZS109" s="137"/>
      <c r="OZT109" s="137"/>
      <c r="OZU109" s="137"/>
      <c r="OZV109" s="137"/>
      <c r="OZW109" s="137"/>
      <c r="OZX109" s="137"/>
      <c r="OZY109" s="137"/>
      <c r="OZZ109" s="137"/>
      <c r="PAA109" s="137"/>
      <c r="PAB109" s="137"/>
      <c r="PAC109" s="137"/>
      <c r="PAD109" s="137"/>
      <c r="PAE109" s="137"/>
      <c r="PAF109" s="137"/>
      <c r="PAG109" s="137"/>
      <c r="PAH109" s="137"/>
      <c r="PAI109" s="137"/>
      <c r="PAJ109" s="137"/>
      <c r="PAK109" s="137"/>
      <c r="PAL109" s="137"/>
      <c r="PAM109" s="137"/>
      <c r="PAN109" s="137"/>
      <c r="PAO109" s="137"/>
      <c r="PAP109" s="137"/>
      <c r="PAQ109" s="137"/>
      <c r="PAR109" s="137"/>
      <c r="PAS109" s="137"/>
      <c r="PAT109" s="137"/>
      <c r="PAU109" s="137"/>
      <c r="PAV109" s="137"/>
      <c r="PAW109" s="137"/>
      <c r="PAX109" s="137"/>
      <c r="PAY109" s="137"/>
      <c r="PAZ109" s="137"/>
      <c r="PBA109" s="137"/>
      <c r="PBB109" s="137"/>
      <c r="PBC109" s="137"/>
      <c r="PBD109" s="137"/>
      <c r="PBE109" s="137"/>
      <c r="PBF109" s="137"/>
      <c r="PBG109" s="137"/>
      <c r="PBH109" s="137"/>
      <c r="PBI109" s="137"/>
      <c r="PBJ109" s="137"/>
      <c r="PBK109" s="137"/>
      <c r="PBL109" s="137"/>
      <c r="PBM109" s="137"/>
      <c r="PBN109" s="137"/>
      <c r="PBO109" s="137"/>
      <c r="PBP109" s="137"/>
      <c r="PBQ109" s="137"/>
      <c r="PBR109" s="137"/>
      <c r="PBS109" s="137"/>
      <c r="PBT109" s="137"/>
      <c r="PBU109" s="137"/>
      <c r="PBV109" s="137"/>
      <c r="PBW109" s="137"/>
      <c r="PBX109" s="137"/>
      <c r="PBY109" s="137"/>
      <c r="PBZ109" s="137"/>
      <c r="PCA109" s="137"/>
      <c r="PCB109" s="137"/>
      <c r="PCC109" s="137"/>
      <c r="PCD109" s="137"/>
      <c r="PCE109" s="137"/>
      <c r="PCF109" s="137"/>
      <c r="PCG109" s="137"/>
      <c r="PCH109" s="137"/>
      <c r="PCI109" s="137"/>
      <c r="PCJ109" s="137"/>
      <c r="PCK109" s="137"/>
      <c r="PCL109" s="137"/>
      <c r="PCM109" s="137"/>
      <c r="PCN109" s="137"/>
      <c r="PCO109" s="137"/>
      <c r="PCP109" s="137"/>
      <c r="PCQ109" s="137"/>
      <c r="PCR109" s="137"/>
      <c r="PCS109" s="137"/>
      <c r="PCT109" s="137"/>
      <c r="PCU109" s="137"/>
      <c r="PCV109" s="137"/>
      <c r="PCW109" s="137"/>
      <c r="PCX109" s="137"/>
      <c r="PCY109" s="137"/>
      <c r="PCZ109" s="137"/>
      <c r="PDA109" s="137"/>
      <c r="PDB109" s="137"/>
      <c r="PDC109" s="137"/>
      <c r="PDD109" s="137"/>
      <c r="PDE109" s="137"/>
      <c r="PDF109" s="137"/>
      <c r="PDG109" s="137"/>
      <c r="PDH109" s="137"/>
      <c r="PDI109" s="137"/>
      <c r="PDJ109" s="137"/>
      <c r="PDK109" s="137"/>
      <c r="PDL109" s="137"/>
      <c r="PDM109" s="137"/>
      <c r="PDN109" s="137"/>
      <c r="PDO109" s="137"/>
      <c r="PDP109" s="137"/>
      <c r="PDQ109" s="137"/>
      <c r="PDR109" s="137"/>
      <c r="PDS109" s="137"/>
      <c r="PDT109" s="137"/>
      <c r="PDU109" s="137"/>
      <c r="PDV109" s="137"/>
      <c r="PDW109" s="137"/>
      <c r="PDX109" s="137"/>
      <c r="PDY109" s="137"/>
      <c r="PDZ109" s="137"/>
      <c r="PEA109" s="137"/>
      <c r="PEB109" s="137"/>
      <c r="PEC109" s="137"/>
      <c r="PED109" s="137"/>
      <c r="PEE109" s="137"/>
      <c r="PEF109" s="137"/>
      <c r="PEG109" s="137"/>
      <c r="PEH109" s="137"/>
      <c r="PEI109" s="137"/>
      <c r="PEJ109" s="137"/>
      <c r="PEK109" s="137"/>
      <c r="PEL109" s="137"/>
      <c r="PEM109" s="137"/>
      <c r="PEN109" s="137"/>
      <c r="PEO109" s="137"/>
      <c r="PEP109" s="137"/>
      <c r="PEQ109" s="137"/>
      <c r="PER109" s="137"/>
      <c r="PES109" s="137"/>
      <c r="PET109" s="137"/>
      <c r="PEU109" s="137"/>
      <c r="PEV109" s="137"/>
      <c r="PEW109" s="137"/>
      <c r="PEX109" s="137"/>
      <c r="PEY109" s="137"/>
      <c r="PEZ109" s="137"/>
      <c r="PFA109" s="137"/>
      <c r="PFB109" s="137"/>
      <c r="PFC109" s="137"/>
      <c r="PFD109" s="137"/>
      <c r="PFE109" s="137"/>
      <c r="PFF109" s="137"/>
      <c r="PFG109" s="137"/>
      <c r="PFH109" s="137"/>
      <c r="PFI109" s="137"/>
      <c r="PFJ109" s="137"/>
      <c r="PFK109" s="137"/>
      <c r="PFL109" s="137"/>
      <c r="PFM109" s="137"/>
      <c r="PFN109" s="137"/>
      <c r="PFO109" s="137"/>
      <c r="PFP109" s="137"/>
      <c r="PFQ109" s="137"/>
      <c r="PFR109" s="137"/>
      <c r="PFS109" s="137"/>
      <c r="PFT109" s="137"/>
      <c r="PFU109" s="137"/>
      <c r="PFV109" s="137"/>
      <c r="PFW109" s="137"/>
      <c r="PFX109" s="137"/>
      <c r="PFY109" s="137"/>
      <c r="PFZ109" s="137"/>
      <c r="PGA109" s="137"/>
      <c r="PGB109" s="137"/>
      <c r="PGC109" s="137"/>
      <c r="PGD109" s="137"/>
      <c r="PGE109" s="137"/>
      <c r="PGF109" s="137"/>
      <c r="PGG109" s="137"/>
      <c r="PGH109" s="137"/>
      <c r="PGI109" s="137"/>
      <c r="PGJ109" s="137"/>
      <c r="PGK109" s="137"/>
      <c r="PGL109" s="137"/>
      <c r="PGM109" s="137"/>
      <c r="PGN109" s="137"/>
      <c r="PGO109" s="137"/>
      <c r="PGP109" s="137"/>
      <c r="PGQ109" s="137"/>
      <c r="PGR109" s="137"/>
      <c r="PGS109" s="137"/>
      <c r="PGT109" s="137"/>
      <c r="PGU109" s="137"/>
      <c r="PGV109" s="137"/>
      <c r="PGW109" s="137"/>
      <c r="PGX109" s="137"/>
      <c r="PGY109" s="137"/>
      <c r="PGZ109" s="137"/>
      <c r="PHA109" s="137"/>
      <c r="PHB109" s="137"/>
      <c r="PHC109" s="137"/>
      <c r="PHD109" s="137"/>
      <c r="PHE109" s="137"/>
      <c r="PHF109" s="137"/>
      <c r="PHG109" s="137"/>
      <c r="PHH109" s="137"/>
      <c r="PHI109" s="137"/>
      <c r="PHJ109" s="137"/>
      <c r="PHK109" s="137"/>
      <c r="PHL109" s="137"/>
      <c r="PHM109" s="137"/>
      <c r="PHN109" s="137"/>
      <c r="PHO109" s="137"/>
      <c r="PHP109" s="137"/>
      <c r="PHQ109" s="137"/>
      <c r="PHR109" s="137"/>
      <c r="PHS109" s="137"/>
      <c r="PHT109" s="137"/>
      <c r="PHU109" s="137"/>
      <c r="PHV109" s="137"/>
      <c r="PHW109" s="137"/>
      <c r="PHX109" s="137"/>
      <c r="PHY109" s="137"/>
      <c r="PHZ109" s="137"/>
      <c r="PIA109" s="137"/>
      <c r="PIB109" s="137"/>
      <c r="PIC109" s="137"/>
      <c r="PID109" s="137"/>
      <c r="PIE109" s="137"/>
      <c r="PIF109" s="137"/>
      <c r="PIG109" s="137"/>
      <c r="PIH109" s="137"/>
      <c r="PII109" s="137"/>
      <c r="PIJ109" s="137"/>
      <c r="PIK109" s="137"/>
      <c r="PIL109" s="137"/>
      <c r="PIM109" s="137"/>
      <c r="PIN109" s="137"/>
      <c r="PIO109" s="137"/>
      <c r="PIP109" s="137"/>
      <c r="PIQ109" s="137"/>
      <c r="PIR109" s="137"/>
      <c r="PIS109" s="137"/>
      <c r="PIT109" s="137"/>
      <c r="PIU109" s="137"/>
      <c r="PIV109" s="137"/>
      <c r="PIW109" s="137"/>
      <c r="PIX109" s="137"/>
      <c r="PIY109" s="137"/>
      <c r="PIZ109" s="137"/>
      <c r="PJA109" s="137"/>
      <c r="PJB109" s="137"/>
      <c r="PJC109" s="137"/>
      <c r="PJD109" s="137"/>
      <c r="PJE109" s="137"/>
      <c r="PJF109" s="137"/>
      <c r="PJG109" s="137"/>
      <c r="PJH109" s="137"/>
      <c r="PJI109" s="137"/>
      <c r="PJJ109" s="137"/>
      <c r="PJK109" s="137"/>
      <c r="PJL109" s="137"/>
      <c r="PJM109" s="137"/>
      <c r="PJN109" s="137"/>
      <c r="PJO109" s="137"/>
      <c r="PJP109" s="137"/>
      <c r="PJQ109" s="137"/>
      <c r="PJR109" s="137"/>
      <c r="PJS109" s="137"/>
      <c r="PJT109" s="137"/>
      <c r="PJU109" s="137"/>
      <c r="PJV109" s="137"/>
      <c r="PJW109" s="137"/>
      <c r="PJX109" s="137"/>
      <c r="PJY109" s="137"/>
      <c r="PJZ109" s="137"/>
      <c r="PKA109" s="137"/>
      <c r="PKB109" s="137"/>
      <c r="PKC109" s="137"/>
      <c r="PKD109" s="137"/>
      <c r="PKE109" s="137"/>
      <c r="PKF109" s="137"/>
      <c r="PKG109" s="137"/>
      <c r="PKH109" s="137"/>
      <c r="PKI109" s="137"/>
      <c r="PKJ109" s="137"/>
      <c r="PKK109" s="137"/>
      <c r="PKL109" s="137"/>
      <c r="PKM109" s="137"/>
      <c r="PKN109" s="137"/>
      <c r="PKO109" s="137"/>
      <c r="PKP109" s="137"/>
      <c r="PKQ109" s="137"/>
      <c r="PKR109" s="137"/>
      <c r="PKS109" s="137"/>
      <c r="PKT109" s="137"/>
      <c r="PKU109" s="137"/>
      <c r="PKV109" s="137"/>
      <c r="PKW109" s="137"/>
      <c r="PKX109" s="137"/>
      <c r="PKY109" s="137"/>
      <c r="PKZ109" s="137"/>
      <c r="PLA109" s="137"/>
      <c r="PLB109" s="137"/>
      <c r="PLC109" s="137"/>
      <c r="PLD109" s="137"/>
      <c r="PLE109" s="137"/>
      <c r="PLF109" s="137"/>
      <c r="PLG109" s="137"/>
      <c r="PLH109" s="137"/>
      <c r="PLI109" s="137"/>
      <c r="PLJ109" s="137"/>
      <c r="PLK109" s="137"/>
      <c r="PLL109" s="137"/>
      <c r="PLM109" s="137"/>
      <c r="PLN109" s="137"/>
      <c r="PLO109" s="137"/>
      <c r="PLP109" s="137"/>
      <c r="PLQ109" s="137"/>
      <c r="PLR109" s="137"/>
      <c r="PLS109" s="137"/>
      <c r="PLT109" s="137"/>
      <c r="PLU109" s="137"/>
      <c r="PLV109" s="137"/>
      <c r="PLW109" s="137"/>
      <c r="PLX109" s="137"/>
      <c r="PLY109" s="137"/>
      <c r="PLZ109" s="137"/>
      <c r="PMA109" s="137"/>
      <c r="PMB109" s="137"/>
      <c r="PMC109" s="137"/>
      <c r="PMD109" s="137"/>
      <c r="PME109" s="137"/>
      <c r="PMF109" s="137"/>
      <c r="PMG109" s="137"/>
      <c r="PMH109" s="137"/>
      <c r="PMI109" s="137"/>
      <c r="PMJ109" s="137"/>
      <c r="PMK109" s="137"/>
      <c r="PML109" s="137"/>
      <c r="PMM109" s="137"/>
      <c r="PMN109" s="137"/>
      <c r="PMO109" s="137"/>
      <c r="PMP109" s="137"/>
      <c r="PMQ109" s="137"/>
      <c r="PMR109" s="137"/>
      <c r="PMS109" s="137"/>
      <c r="PMT109" s="137"/>
      <c r="PMU109" s="137"/>
      <c r="PMV109" s="137"/>
      <c r="PMW109" s="137"/>
      <c r="PMX109" s="137"/>
      <c r="PMY109" s="137"/>
      <c r="PMZ109" s="137"/>
      <c r="PNA109" s="137"/>
      <c r="PNB109" s="137"/>
      <c r="PNC109" s="137"/>
      <c r="PND109" s="137"/>
      <c r="PNE109" s="137"/>
      <c r="PNF109" s="137"/>
      <c r="PNG109" s="137"/>
      <c r="PNH109" s="137"/>
      <c r="PNI109" s="137"/>
      <c r="PNJ109" s="137"/>
      <c r="PNK109" s="137"/>
      <c r="PNL109" s="137"/>
      <c r="PNM109" s="137"/>
      <c r="PNN109" s="137"/>
      <c r="PNO109" s="137"/>
      <c r="PNP109" s="137"/>
      <c r="PNQ109" s="137"/>
      <c r="PNR109" s="137"/>
      <c r="PNS109" s="137"/>
      <c r="PNT109" s="137"/>
      <c r="PNU109" s="137"/>
      <c r="PNV109" s="137"/>
      <c r="PNW109" s="137"/>
      <c r="PNX109" s="137"/>
      <c r="PNY109" s="137"/>
      <c r="PNZ109" s="137"/>
      <c r="POA109" s="137"/>
      <c r="POB109" s="137"/>
      <c r="POC109" s="137"/>
      <c r="POD109" s="137"/>
      <c r="POE109" s="137"/>
      <c r="POF109" s="137"/>
      <c r="POG109" s="137"/>
      <c r="POH109" s="137"/>
      <c r="POI109" s="137"/>
      <c r="POJ109" s="137"/>
      <c r="POK109" s="137"/>
      <c r="POL109" s="137"/>
      <c r="POM109" s="137"/>
      <c r="PON109" s="137"/>
      <c r="POO109" s="137"/>
      <c r="POP109" s="137"/>
      <c r="POQ109" s="137"/>
      <c r="POR109" s="137"/>
      <c r="POS109" s="137"/>
      <c r="POT109" s="137"/>
      <c r="POU109" s="137"/>
      <c r="POV109" s="137"/>
      <c r="POW109" s="137"/>
      <c r="POX109" s="137"/>
      <c r="POY109" s="137"/>
      <c r="POZ109" s="137"/>
      <c r="PPA109" s="137"/>
      <c r="PPB109" s="137"/>
      <c r="PPC109" s="137"/>
      <c r="PPD109" s="137"/>
      <c r="PPE109" s="137"/>
      <c r="PPF109" s="137"/>
      <c r="PPG109" s="137"/>
      <c r="PPH109" s="137"/>
      <c r="PPI109" s="137"/>
      <c r="PPJ109" s="137"/>
      <c r="PPK109" s="137"/>
      <c r="PPL109" s="137"/>
      <c r="PPM109" s="137"/>
      <c r="PPN109" s="137"/>
      <c r="PPO109" s="137"/>
      <c r="PPP109" s="137"/>
      <c r="PPQ109" s="137"/>
      <c r="PPR109" s="137"/>
      <c r="PPS109" s="137"/>
      <c r="PPT109" s="137"/>
      <c r="PPU109" s="137"/>
      <c r="PPV109" s="137"/>
      <c r="PPW109" s="137"/>
      <c r="PPX109" s="137"/>
      <c r="PPY109" s="137"/>
      <c r="PPZ109" s="137"/>
      <c r="PQA109" s="137"/>
      <c r="PQB109" s="137"/>
      <c r="PQC109" s="137"/>
      <c r="PQD109" s="137"/>
      <c r="PQE109" s="137"/>
      <c r="PQF109" s="137"/>
      <c r="PQG109" s="137"/>
      <c r="PQH109" s="137"/>
      <c r="PQI109" s="137"/>
      <c r="PQJ109" s="137"/>
      <c r="PQK109" s="137"/>
      <c r="PQL109" s="137"/>
      <c r="PQM109" s="137"/>
      <c r="PQN109" s="137"/>
      <c r="PQO109" s="137"/>
      <c r="PQP109" s="137"/>
      <c r="PQQ109" s="137"/>
      <c r="PQR109" s="137"/>
      <c r="PQS109" s="137"/>
      <c r="PQT109" s="137"/>
      <c r="PQU109" s="137"/>
      <c r="PQV109" s="137"/>
      <c r="PQW109" s="137"/>
      <c r="PQX109" s="137"/>
      <c r="PQY109" s="137"/>
      <c r="PQZ109" s="137"/>
      <c r="PRA109" s="137"/>
      <c r="PRB109" s="137"/>
      <c r="PRC109" s="137"/>
      <c r="PRD109" s="137"/>
      <c r="PRE109" s="137"/>
      <c r="PRF109" s="137"/>
      <c r="PRG109" s="137"/>
      <c r="PRH109" s="137"/>
      <c r="PRI109" s="137"/>
      <c r="PRJ109" s="137"/>
      <c r="PRK109" s="137"/>
      <c r="PRL109" s="137"/>
      <c r="PRM109" s="137"/>
      <c r="PRN109" s="137"/>
      <c r="PRO109" s="137"/>
      <c r="PRP109" s="137"/>
      <c r="PRQ109" s="137"/>
      <c r="PRR109" s="137"/>
      <c r="PRS109" s="137"/>
      <c r="PRT109" s="137"/>
      <c r="PRU109" s="137"/>
      <c r="PRV109" s="137"/>
      <c r="PRW109" s="137"/>
      <c r="PRX109" s="137"/>
      <c r="PRY109" s="137"/>
      <c r="PRZ109" s="137"/>
      <c r="PSA109" s="137"/>
      <c r="PSB109" s="137"/>
      <c r="PSC109" s="137"/>
      <c r="PSD109" s="137"/>
      <c r="PSE109" s="137"/>
      <c r="PSF109" s="137"/>
      <c r="PSG109" s="137"/>
      <c r="PSH109" s="137"/>
      <c r="PSI109" s="137"/>
      <c r="PSJ109" s="137"/>
      <c r="PSK109" s="137"/>
      <c r="PSL109" s="137"/>
      <c r="PSM109" s="137"/>
      <c r="PSN109" s="137"/>
      <c r="PSO109" s="137"/>
      <c r="PSP109" s="137"/>
      <c r="PSQ109" s="137"/>
      <c r="PSR109" s="137"/>
      <c r="PSS109" s="137"/>
      <c r="PST109" s="137"/>
      <c r="PSU109" s="137"/>
      <c r="PSV109" s="137"/>
      <c r="PSW109" s="137"/>
      <c r="PSX109" s="137"/>
      <c r="PSY109" s="137"/>
      <c r="PSZ109" s="137"/>
      <c r="PTA109" s="137"/>
      <c r="PTB109" s="137"/>
      <c r="PTC109" s="137"/>
      <c r="PTD109" s="137"/>
      <c r="PTE109" s="137"/>
      <c r="PTF109" s="137"/>
      <c r="PTG109" s="137"/>
      <c r="PTH109" s="137"/>
      <c r="PTI109" s="137"/>
      <c r="PTJ109" s="137"/>
      <c r="PTK109" s="137"/>
      <c r="PTL109" s="137"/>
      <c r="PTM109" s="137"/>
      <c r="PTN109" s="137"/>
      <c r="PTO109" s="137"/>
      <c r="PTP109" s="137"/>
      <c r="PTQ109" s="137"/>
      <c r="PTR109" s="137"/>
      <c r="PTS109" s="137"/>
      <c r="PTT109" s="137"/>
      <c r="PTU109" s="137"/>
      <c r="PTV109" s="137"/>
      <c r="PTW109" s="137"/>
      <c r="PTX109" s="137"/>
      <c r="PTY109" s="137"/>
      <c r="PTZ109" s="137"/>
      <c r="PUA109" s="137"/>
      <c r="PUB109" s="137"/>
      <c r="PUC109" s="137"/>
      <c r="PUD109" s="137"/>
      <c r="PUE109" s="137"/>
      <c r="PUF109" s="137"/>
      <c r="PUG109" s="137"/>
      <c r="PUH109" s="137"/>
      <c r="PUI109" s="137"/>
      <c r="PUJ109" s="137"/>
      <c r="PUK109" s="137"/>
      <c r="PUL109" s="137"/>
      <c r="PUM109" s="137"/>
      <c r="PUN109" s="137"/>
      <c r="PUO109" s="137"/>
      <c r="PUP109" s="137"/>
      <c r="PUQ109" s="137"/>
      <c r="PUR109" s="137"/>
      <c r="PUS109" s="137"/>
      <c r="PUT109" s="137"/>
      <c r="PUU109" s="137"/>
      <c r="PUV109" s="137"/>
      <c r="PUW109" s="137"/>
      <c r="PUX109" s="137"/>
      <c r="PUY109" s="137"/>
      <c r="PUZ109" s="137"/>
      <c r="PVA109" s="137"/>
      <c r="PVB109" s="137"/>
      <c r="PVC109" s="137"/>
      <c r="PVD109" s="137"/>
      <c r="PVE109" s="137"/>
      <c r="PVF109" s="137"/>
      <c r="PVG109" s="137"/>
      <c r="PVH109" s="137"/>
      <c r="PVI109" s="137"/>
      <c r="PVJ109" s="137"/>
      <c r="PVK109" s="137"/>
      <c r="PVL109" s="137"/>
      <c r="PVM109" s="137"/>
      <c r="PVN109" s="137"/>
      <c r="PVO109" s="137"/>
      <c r="PVP109" s="137"/>
      <c r="PVQ109" s="137"/>
      <c r="PVR109" s="137"/>
      <c r="PVS109" s="137"/>
      <c r="PVT109" s="137"/>
      <c r="PVU109" s="137"/>
      <c r="PVV109" s="137"/>
      <c r="PVW109" s="137"/>
      <c r="PVX109" s="137"/>
      <c r="PVY109" s="137"/>
      <c r="PVZ109" s="137"/>
      <c r="PWA109" s="137"/>
      <c r="PWB109" s="137"/>
      <c r="PWC109" s="137"/>
      <c r="PWD109" s="137"/>
      <c r="PWE109" s="137"/>
      <c r="PWF109" s="137"/>
      <c r="PWG109" s="137"/>
      <c r="PWH109" s="137"/>
      <c r="PWI109" s="137"/>
      <c r="PWJ109" s="137"/>
      <c r="PWK109" s="137"/>
      <c r="PWL109" s="137"/>
      <c r="PWM109" s="137"/>
      <c r="PWN109" s="137"/>
      <c r="PWO109" s="137"/>
      <c r="PWP109" s="137"/>
      <c r="PWQ109" s="137"/>
      <c r="PWR109" s="137"/>
      <c r="PWS109" s="137"/>
      <c r="PWT109" s="137"/>
      <c r="PWU109" s="137"/>
      <c r="PWV109" s="137"/>
      <c r="PWW109" s="137"/>
      <c r="PWX109" s="137"/>
      <c r="PWY109" s="137"/>
      <c r="PWZ109" s="137"/>
      <c r="PXA109" s="137"/>
      <c r="PXB109" s="137"/>
      <c r="PXC109" s="137"/>
      <c r="PXD109" s="137"/>
      <c r="PXE109" s="137"/>
      <c r="PXF109" s="137"/>
      <c r="PXG109" s="137"/>
      <c r="PXH109" s="137"/>
      <c r="PXI109" s="137"/>
      <c r="PXJ109" s="137"/>
      <c r="PXK109" s="137"/>
      <c r="PXL109" s="137"/>
      <c r="PXM109" s="137"/>
      <c r="PXN109" s="137"/>
      <c r="PXO109" s="137"/>
      <c r="PXP109" s="137"/>
      <c r="PXQ109" s="137"/>
      <c r="PXR109" s="137"/>
      <c r="PXS109" s="137"/>
      <c r="PXT109" s="137"/>
      <c r="PXU109" s="137"/>
      <c r="PXV109" s="137"/>
      <c r="PXW109" s="137"/>
      <c r="PXX109" s="137"/>
      <c r="PXY109" s="137"/>
      <c r="PXZ109" s="137"/>
      <c r="PYA109" s="137"/>
      <c r="PYB109" s="137"/>
      <c r="PYC109" s="137"/>
      <c r="PYD109" s="137"/>
      <c r="PYE109" s="137"/>
      <c r="PYF109" s="137"/>
      <c r="PYG109" s="137"/>
      <c r="PYH109" s="137"/>
      <c r="PYI109" s="137"/>
      <c r="PYJ109" s="137"/>
      <c r="PYK109" s="137"/>
      <c r="PYL109" s="137"/>
      <c r="PYM109" s="137"/>
      <c r="PYN109" s="137"/>
      <c r="PYO109" s="137"/>
      <c r="PYP109" s="137"/>
      <c r="PYQ109" s="137"/>
      <c r="PYR109" s="137"/>
      <c r="PYS109" s="137"/>
      <c r="PYT109" s="137"/>
      <c r="PYU109" s="137"/>
      <c r="PYV109" s="137"/>
      <c r="PYW109" s="137"/>
      <c r="PYX109" s="137"/>
      <c r="PYY109" s="137"/>
      <c r="PYZ109" s="137"/>
      <c r="PZA109" s="137"/>
      <c r="PZB109" s="137"/>
      <c r="PZC109" s="137"/>
      <c r="PZD109" s="137"/>
      <c r="PZE109" s="137"/>
      <c r="PZF109" s="137"/>
      <c r="PZG109" s="137"/>
      <c r="PZH109" s="137"/>
      <c r="PZI109" s="137"/>
      <c r="PZJ109" s="137"/>
      <c r="PZK109" s="137"/>
      <c r="PZL109" s="137"/>
      <c r="PZM109" s="137"/>
      <c r="PZN109" s="137"/>
      <c r="PZO109" s="137"/>
      <c r="PZP109" s="137"/>
      <c r="PZQ109" s="137"/>
      <c r="PZR109" s="137"/>
      <c r="PZS109" s="137"/>
      <c r="PZT109" s="137"/>
      <c r="PZU109" s="137"/>
      <c r="PZV109" s="137"/>
      <c r="PZW109" s="137"/>
      <c r="PZX109" s="137"/>
      <c r="PZY109" s="137"/>
      <c r="PZZ109" s="137"/>
      <c r="QAA109" s="137"/>
      <c r="QAB109" s="137"/>
      <c r="QAC109" s="137"/>
      <c r="QAD109" s="137"/>
      <c r="QAE109" s="137"/>
      <c r="QAF109" s="137"/>
      <c r="QAG109" s="137"/>
      <c r="QAH109" s="137"/>
      <c r="QAI109" s="137"/>
      <c r="QAJ109" s="137"/>
      <c r="QAK109" s="137"/>
      <c r="QAL109" s="137"/>
      <c r="QAM109" s="137"/>
      <c r="QAN109" s="137"/>
      <c r="QAO109" s="137"/>
      <c r="QAP109" s="137"/>
      <c r="QAQ109" s="137"/>
      <c r="QAR109" s="137"/>
      <c r="QAS109" s="137"/>
      <c r="QAT109" s="137"/>
      <c r="QAU109" s="137"/>
      <c r="QAV109" s="137"/>
      <c r="QAW109" s="137"/>
      <c r="QAX109" s="137"/>
      <c r="QAY109" s="137"/>
      <c r="QAZ109" s="137"/>
      <c r="QBA109" s="137"/>
      <c r="QBB109" s="137"/>
      <c r="QBC109" s="137"/>
      <c r="QBD109" s="137"/>
      <c r="QBE109" s="137"/>
      <c r="QBF109" s="137"/>
      <c r="QBG109" s="137"/>
      <c r="QBH109" s="137"/>
      <c r="QBI109" s="137"/>
      <c r="QBJ109" s="137"/>
      <c r="QBK109" s="137"/>
      <c r="QBL109" s="137"/>
      <c r="QBM109" s="137"/>
      <c r="QBN109" s="137"/>
      <c r="QBO109" s="137"/>
      <c r="QBP109" s="137"/>
      <c r="QBQ109" s="137"/>
      <c r="QBR109" s="137"/>
      <c r="QBS109" s="137"/>
      <c r="QBT109" s="137"/>
      <c r="QBU109" s="137"/>
      <c r="QBV109" s="137"/>
      <c r="QBW109" s="137"/>
      <c r="QBX109" s="137"/>
      <c r="QBY109" s="137"/>
      <c r="QBZ109" s="137"/>
      <c r="QCA109" s="137"/>
      <c r="QCB109" s="137"/>
      <c r="QCC109" s="137"/>
      <c r="QCD109" s="137"/>
      <c r="QCE109" s="137"/>
      <c r="QCF109" s="137"/>
      <c r="QCG109" s="137"/>
      <c r="QCH109" s="137"/>
      <c r="QCI109" s="137"/>
      <c r="QCJ109" s="137"/>
      <c r="QCK109" s="137"/>
      <c r="QCL109" s="137"/>
      <c r="QCM109" s="137"/>
      <c r="QCN109" s="137"/>
      <c r="QCO109" s="137"/>
      <c r="QCP109" s="137"/>
      <c r="QCQ109" s="137"/>
      <c r="QCR109" s="137"/>
      <c r="QCS109" s="137"/>
      <c r="QCT109" s="137"/>
      <c r="QCU109" s="137"/>
      <c r="QCV109" s="137"/>
      <c r="QCW109" s="137"/>
      <c r="QCX109" s="137"/>
      <c r="QCY109" s="137"/>
      <c r="QCZ109" s="137"/>
      <c r="QDA109" s="137"/>
      <c r="QDB109" s="137"/>
      <c r="QDC109" s="137"/>
      <c r="QDD109" s="137"/>
      <c r="QDE109" s="137"/>
      <c r="QDF109" s="137"/>
      <c r="QDG109" s="137"/>
      <c r="QDH109" s="137"/>
      <c r="QDI109" s="137"/>
      <c r="QDJ109" s="137"/>
      <c r="QDK109" s="137"/>
      <c r="QDL109" s="137"/>
      <c r="QDM109" s="137"/>
      <c r="QDN109" s="137"/>
      <c r="QDO109" s="137"/>
      <c r="QDP109" s="137"/>
      <c r="QDQ109" s="137"/>
      <c r="QDR109" s="137"/>
      <c r="QDS109" s="137"/>
      <c r="QDT109" s="137"/>
      <c r="QDU109" s="137"/>
      <c r="QDV109" s="137"/>
      <c r="QDW109" s="137"/>
      <c r="QDX109" s="137"/>
      <c r="QDY109" s="137"/>
      <c r="QDZ109" s="137"/>
      <c r="QEA109" s="137"/>
      <c r="QEB109" s="137"/>
      <c r="QEC109" s="137"/>
      <c r="QED109" s="137"/>
      <c r="QEE109" s="137"/>
      <c r="QEF109" s="137"/>
      <c r="QEG109" s="137"/>
      <c r="QEH109" s="137"/>
      <c r="QEI109" s="137"/>
      <c r="QEJ109" s="137"/>
      <c r="QEK109" s="137"/>
      <c r="QEL109" s="137"/>
      <c r="QEM109" s="137"/>
      <c r="QEN109" s="137"/>
      <c r="QEO109" s="137"/>
      <c r="QEP109" s="137"/>
      <c r="QEQ109" s="137"/>
      <c r="QER109" s="137"/>
      <c r="QES109" s="137"/>
      <c r="QET109" s="137"/>
      <c r="QEU109" s="137"/>
      <c r="QEV109" s="137"/>
      <c r="QEW109" s="137"/>
      <c r="QEX109" s="137"/>
      <c r="QEY109" s="137"/>
      <c r="QEZ109" s="137"/>
      <c r="QFA109" s="137"/>
      <c r="QFB109" s="137"/>
      <c r="QFC109" s="137"/>
      <c r="QFD109" s="137"/>
      <c r="QFE109" s="137"/>
      <c r="QFF109" s="137"/>
      <c r="QFG109" s="137"/>
      <c r="QFH109" s="137"/>
      <c r="QFI109" s="137"/>
      <c r="QFJ109" s="137"/>
      <c r="QFK109" s="137"/>
      <c r="QFL109" s="137"/>
      <c r="QFM109" s="137"/>
      <c r="QFN109" s="137"/>
      <c r="QFO109" s="137"/>
      <c r="QFP109" s="137"/>
      <c r="QFQ109" s="137"/>
      <c r="QFR109" s="137"/>
      <c r="QFS109" s="137"/>
      <c r="QFT109" s="137"/>
      <c r="QFU109" s="137"/>
      <c r="QFV109" s="137"/>
      <c r="QFW109" s="137"/>
      <c r="QFX109" s="137"/>
      <c r="QFY109" s="137"/>
      <c r="QFZ109" s="137"/>
      <c r="QGA109" s="137"/>
      <c r="QGB109" s="137"/>
      <c r="QGC109" s="137"/>
      <c r="QGD109" s="137"/>
      <c r="QGE109" s="137"/>
      <c r="QGF109" s="137"/>
      <c r="QGG109" s="137"/>
      <c r="QGH109" s="137"/>
      <c r="QGI109" s="137"/>
      <c r="QGJ109" s="137"/>
      <c r="QGK109" s="137"/>
      <c r="QGL109" s="137"/>
      <c r="QGM109" s="137"/>
      <c r="QGN109" s="137"/>
      <c r="QGO109" s="137"/>
      <c r="QGP109" s="137"/>
      <c r="QGQ109" s="137"/>
      <c r="QGR109" s="137"/>
      <c r="QGS109" s="137"/>
      <c r="QGT109" s="137"/>
      <c r="QGU109" s="137"/>
      <c r="QGV109" s="137"/>
      <c r="QGW109" s="137"/>
      <c r="QGX109" s="137"/>
      <c r="QGY109" s="137"/>
      <c r="QGZ109" s="137"/>
      <c r="QHA109" s="137"/>
      <c r="QHB109" s="137"/>
      <c r="QHC109" s="137"/>
      <c r="QHD109" s="137"/>
      <c r="QHE109" s="137"/>
      <c r="QHF109" s="137"/>
      <c r="QHG109" s="137"/>
      <c r="QHH109" s="137"/>
      <c r="QHI109" s="137"/>
      <c r="QHJ109" s="137"/>
      <c r="QHK109" s="137"/>
      <c r="QHL109" s="137"/>
      <c r="QHM109" s="137"/>
      <c r="QHN109" s="137"/>
      <c r="QHO109" s="137"/>
      <c r="QHP109" s="137"/>
      <c r="QHQ109" s="137"/>
      <c r="QHR109" s="137"/>
      <c r="QHS109" s="137"/>
      <c r="QHT109" s="137"/>
      <c r="QHU109" s="137"/>
      <c r="QHV109" s="137"/>
      <c r="QHW109" s="137"/>
      <c r="QHX109" s="137"/>
      <c r="QHY109" s="137"/>
      <c r="QHZ109" s="137"/>
      <c r="QIA109" s="137"/>
      <c r="QIB109" s="137"/>
      <c r="QIC109" s="137"/>
      <c r="QID109" s="137"/>
      <c r="QIE109" s="137"/>
      <c r="QIF109" s="137"/>
      <c r="QIG109" s="137"/>
      <c r="QIH109" s="137"/>
      <c r="QII109" s="137"/>
      <c r="QIJ109" s="137"/>
      <c r="QIK109" s="137"/>
      <c r="QIL109" s="137"/>
      <c r="QIM109" s="137"/>
      <c r="QIN109" s="137"/>
      <c r="QIO109" s="137"/>
      <c r="QIP109" s="137"/>
      <c r="QIQ109" s="137"/>
      <c r="QIR109" s="137"/>
      <c r="QIS109" s="137"/>
      <c r="QIT109" s="137"/>
      <c r="QIU109" s="137"/>
      <c r="QIV109" s="137"/>
      <c r="QIW109" s="137"/>
      <c r="QIX109" s="137"/>
      <c r="QIY109" s="137"/>
      <c r="QIZ109" s="137"/>
      <c r="QJA109" s="137"/>
      <c r="QJB109" s="137"/>
      <c r="QJC109" s="137"/>
      <c r="QJD109" s="137"/>
      <c r="QJE109" s="137"/>
      <c r="QJF109" s="137"/>
      <c r="QJG109" s="137"/>
      <c r="QJH109" s="137"/>
      <c r="QJI109" s="137"/>
      <c r="QJJ109" s="137"/>
      <c r="QJK109" s="137"/>
      <c r="QJL109" s="137"/>
      <c r="QJM109" s="137"/>
      <c r="QJN109" s="137"/>
      <c r="QJO109" s="137"/>
      <c r="QJP109" s="137"/>
      <c r="QJQ109" s="137"/>
      <c r="QJR109" s="137"/>
      <c r="QJS109" s="137"/>
      <c r="QJT109" s="137"/>
      <c r="QJU109" s="137"/>
      <c r="QJV109" s="137"/>
      <c r="QJW109" s="137"/>
      <c r="QJX109" s="137"/>
      <c r="QJY109" s="137"/>
      <c r="QJZ109" s="137"/>
      <c r="QKA109" s="137"/>
      <c r="QKB109" s="137"/>
      <c r="QKC109" s="137"/>
      <c r="QKD109" s="137"/>
      <c r="QKE109" s="137"/>
      <c r="QKF109" s="137"/>
      <c r="QKG109" s="137"/>
      <c r="QKH109" s="137"/>
      <c r="QKI109" s="137"/>
      <c r="QKJ109" s="137"/>
      <c r="QKK109" s="137"/>
      <c r="QKL109" s="137"/>
      <c r="QKM109" s="137"/>
      <c r="QKN109" s="137"/>
      <c r="QKO109" s="137"/>
      <c r="QKP109" s="137"/>
      <c r="QKQ109" s="137"/>
      <c r="QKR109" s="137"/>
      <c r="QKS109" s="137"/>
      <c r="QKT109" s="137"/>
      <c r="QKU109" s="137"/>
      <c r="QKV109" s="137"/>
      <c r="QKW109" s="137"/>
      <c r="QKX109" s="137"/>
      <c r="QKY109" s="137"/>
      <c r="QKZ109" s="137"/>
      <c r="QLA109" s="137"/>
      <c r="QLB109" s="137"/>
      <c r="QLC109" s="137"/>
      <c r="QLD109" s="137"/>
      <c r="QLE109" s="137"/>
      <c r="QLF109" s="137"/>
      <c r="QLG109" s="137"/>
      <c r="QLH109" s="137"/>
      <c r="QLI109" s="137"/>
      <c r="QLJ109" s="137"/>
      <c r="QLK109" s="137"/>
      <c r="QLL109" s="137"/>
      <c r="QLM109" s="137"/>
      <c r="QLN109" s="137"/>
      <c r="QLO109" s="137"/>
      <c r="QLP109" s="137"/>
      <c r="QLQ109" s="137"/>
      <c r="QLR109" s="137"/>
      <c r="QLS109" s="137"/>
      <c r="QLT109" s="137"/>
      <c r="QLU109" s="137"/>
      <c r="QLV109" s="137"/>
      <c r="QLW109" s="137"/>
      <c r="QLX109" s="137"/>
      <c r="QLY109" s="137"/>
      <c r="QLZ109" s="137"/>
      <c r="QMA109" s="137"/>
      <c r="QMB109" s="137"/>
      <c r="QMC109" s="137"/>
      <c r="QMD109" s="137"/>
      <c r="QME109" s="137"/>
      <c r="QMF109" s="137"/>
      <c r="QMG109" s="137"/>
      <c r="QMH109" s="137"/>
      <c r="QMI109" s="137"/>
      <c r="QMJ109" s="137"/>
      <c r="QMK109" s="137"/>
      <c r="QML109" s="137"/>
      <c r="QMM109" s="137"/>
      <c r="QMN109" s="137"/>
      <c r="QMO109" s="137"/>
      <c r="QMP109" s="137"/>
      <c r="QMQ109" s="137"/>
      <c r="QMR109" s="137"/>
      <c r="QMS109" s="137"/>
      <c r="QMT109" s="137"/>
      <c r="QMU109" s="137"/>
      <c r="QMV109" s="137"/>
      <c r="QMW109" s="137"/>
      <c r="QMX109" s="137"/>
      <c r="QMY109" s="137"/>
      <c r="QMZ109" s="137"/>
      <c r="QNA109" s="137"/>
      <c r="QNB109" s="137"/>
      <c r="QNC109" s="137"/>
      <c r="QND109" s="137"/>
      <c r="QNE109" s="137"/>
      <c r="QNF109" s="137"/>
      <c r="QNG109" s="137"/>
      <c r="QNH109" s="137"/>
      <c r="QNI109" s="137"/>
      <c r="QNJ109" s="137"/>
      <c r="QNK109" s="137"/>
      <c r="QNL109" s="137"/>
      <c r="QNM109" s="137"/>
      <c r="QNN109" s="137"/>
      <c r="QNO109" s="137"/>
      <c r="QNP109" s="137"/>
      <c r="QNQ109" s="137"/>
      <c r="QNR109" s="137"/>
      <c r="QNS109" s="137"/>
      <c r="QNT109" s="137"/>
      <c r="QNU109" s="137"/>
      <c r="QNV109" s="137"/>
      <c r="QNW109" s="137"/>
      <c r="QNX109" s="137"/>
      <c r="QNY109" s="137"/>
      <c r="QNZ109" s="137"/>
      <c r="QOA109" s="137"/>
      <c r="QOB109" s="137"/>
      <c r="QOC109" s="137"/>
      <c r="QOD109" s="137"/>
      <c r="QOE109" s="137"/>
      <c r="QOF109" s="137"/>
      <c r="QOG109" s="137"/>
      <c r="QOH109" s="137"/>
      <c r="QOI109" s="137"/>
      <c r="QOJ109" s="137"/>
      <c r="QOK109" s="137"/>
      <c r="QOL109" s="137"/>
      <c r="QOM109" s="137"/>
      <c r="QON109" s="137"/>
      <c r="QOO109" s="137"/>
      <c r="QOP109" s="137"/>
      <c r="QOQ109" s="137"/>
      <c r="QOR109" s="137"/>
      <c r="QOS109" s="137"/>
      <c r="QOT109" s="137"/>
      <c r="QOU109" s="137"/>
      <c r="QOV109" s="137"/>
      <c r="QOW109" s="137"/>
      <c r="QOX109" s="137"/>
      <c r="QOY109" s="137"/>
      <c r="QOZ109" s="137"/>
      <c r="QPA109" s="137"/>
      <c r="QPB109" s="137"/>
      <c r="QPC109" s="137"/>
      <c r="QPD109" s="137"/>
      <c r="QPE109" s="137"/>
      <c r="QPF109" s="137"/>
      <c r="QPG109" s="137"/>
      <c r="QPH109" s="137"/>
      <c r="QPI109" s="137"/>
      <c r="QPJ109" s="137"/>
      <c r="QPK109" s="137"/>
      <c r="QPL109" s="137"/>
      <c r="QPM109" s="137"/>
      <c r="QPN109" s="137"/>
      <c r="QPO109" s="137"/>
      <c r="QPP109" s="137"/>
      <c r="QPQ109" s="137"/>
      <c r="QPR109" s="137"/>
      <c r="QPS109" s="137"/>
      <c r="QPT109" s="137"/>
      <c r="QPU109" s="137"/>
      <c r="QPV109" s="137"/>
      <c r="QPW109" s="137"/>
      <c r="QPX109" s="137"/>
      <c r="QPY109" s="137"/>
      <c r="QPZ109" s="137"/>
      <c r="QQA109" s="137"/>
      <c r="QQB109" s="137"/>
      <c r="QQC109" s="137"/>
      <c r="QQD109" s="137"/>
      <c r="QQE109" s="137"/>
      <c r="QQF109" s="137"/>
      <c r="QQG109" s="137"/>
      <c r="QQH109" s="137"/>
      <c r="QQI109" s="137"/>
      <c r="QQJ109" s="137"/>
      <c r="QQK109" s="137"/>
      <c r="QQL109" s="137"/>
      <c r="QQM109" s="137"/>
      <c r="QQN109" s="137"/>
      <c r="QQO109" s="137"/>
      <c r="QQP109" s="137"/>
      <c r="QQQ109" s="137"/>
      <c r="QQR109" s="137"/>
      <c r="QQS109" s="137"/>
      <c r="QQT109" s="137"/>
      <c r="QQU109" s="137"/>
      <c r="QQV109" s="137"/>
      <c r="QQW109" s="137"/>
      <c r="QQX109" s="137"/>
      <c r="QQY109" s="137"/>
      <c r="QQZ109" s="137"/>
      <c r="QRA109" s="137"/>
      <c r="QRB109" s="137"/>
      <c r="QRC109" s="137"/>
      <c r="QRD109" s="137"/>
      <c r="QRE109" s="137"/>
      <c r="QRF109" s="137"/>
      <c r="QRG109" s="137"/>
      <c r="QRH109" s="137"/>
      <c r="QRI109" s="137"/>
      <c r="QRJ109" s="137"/>
      <c r="QRK109" s="137"/>
      <c r="QRL109" s="137"/>
      <c r="QRM109" s="137"/>
      <c r="QRN109" s="137"/>
      <c r="QRO109" s="137"/>
      <c r="QRP109" s="137"/>
      <c r="QRQ109" s="137"/>
      <c r="QRR109" s="137"/>
      <c r="QRS109" s="137"/>
      <c r="QRT109" s="137"/>
      <c r="QRU109" s="137"/>
      <c r="QRV109" s="137"/>
      <c r="QRW109" s="137"/>
      <c r="QRX109" s="137"/>
      <c r="QRY109" s="137"/>
      <c r="QRZ109" s="137"/>
      <c r="QSA109" s="137"/>
      <c r="QSB109" s="137"/>
      <c r="QSC109" s="137"/>
      <c r="QSD109" s="137"/>
      <c r="QSE109" s="137"/>
      <c r="QSF109" s="137"/>
      <c r="QSG109" s="137"/>
      <c r="QSH109" s="137"/>
      <c r="QSI109" s="137"/>
      <c r="QSJ109" s="137"/>
      <c r="QSK109" s="137"/>
      <c r="QSL109" s="137"/>
      <c r="QSM109" s="137"/>
      <c r="QSN109" s="137"/>
      <c r="QSO109" s="137"/>
      <c r="QSP109" s="137"/>
      <c r="QSQ109" s="137"/>
      <c r="QSR109" s="137"/>
      <c r="QSS109" s="137"/>
      <c r="QST109" s="137"/>
      <c r="QSU109" s="137"/>
      <c r="QSV109" s="137"/>
      <c r="QSW109" s="137"/>
      <c r="QSX109" s="137"/>
      <c r="QSY109" s="137"/>
      <c r="QSZ109" s="137"/>
      <c r="QTA109" s="137"/>
      <c r="QTB109" s="137"/>
      <c r="QTC109" s="137"/>
      <c r="QTD109" s="137"/>
      <c r="QTE109" s="137"/>
      <c r="QTF109" s="137"/>
      <c r="QTG109" s="137"/>
      <c r="QTH109" s="137"/>
      <c r="QTI109" s="137"/>
      <c r="QTJ109" s="137"/>
      <c r="QTK109" s="137"/>
      <c r="QTL109" s="137"/>
      <c r="QTM109" s="137"/>
      <c r="QTN109" s="137"/>
      <c r="QTO109" s="137"/>
      <c r="QTP109" s="137"/>
      <c r="QTQ109" s="137"/>
      <c r="QTR109" s="137"/>
      <c r="QTS109" s="137"/>
      <c r="QTT109" s="137"/>
      <c r="QTU109" s="137"/>
      <c r="QTV109" s="137"/>
      <c r="QTW109" s="137"/>
      <c r="QTX109" s="137"/>
      <c r="QTY109" s="137"/>
      <c r="QTZ109" s="137"/>
      <c r="QUA109" s="137"/>
      <c r="QUB109" s="137"/>
      <c r="QUC109" s="137"/>
      <c r="QUD109" s="137"/>
      <c r="QUE109" s="137"/>
      <c r="QUF109" s="137"/>
      <c r="QUG109" s="137"/>
      <c r="QUH109" s="137"/>
      <c r="QUI109" s="137"/>
      <c r="QUJ109" s="137"/>
      <c r="QUK109" s="137"/>
      <c r="QUL109" s="137"/>
      <c r="QUM109" s="137"/>
      <c r="QUN109" s="137"/>
      <c r="QUO109" s="137"/>
      <c r="QUP109" s="137"/>
      <c r="QUQ109" s="137"/>
      <c r="QUR109" s="137"/>
      <c r="QUS109" s="137"/>
      <c r="QUT109" s="137"/>
      <c r="QUU109" s="137"/>
      <c r="QUV109" s="137"/>
      <c r="QUW109" s="137"/>
      <c r="QUX109" s="137"/>
      <c r="QUY109" s="137"/>
      <c r="QUZ109" s="137"/>
      <c r="QVA109" s="137"/>
      <c r="QVB109" s="137"/>
      <c r="QVC109" s="137"/>
      <c r="QVD109" s="137"/>
      <c r="QVE109" s="137"/>
      <c r="QVF109" s="137"/>
      <c r="QVG109" s="137"/>
      <c r="QVH109" s="137"/>
      <c r="QVI109" s="137"/>
      <c r="QVJ109" s="137"/>
      <c r="QVK109" s="137"/>
      <c r="QVL109" s="137"/>
      <c r="QVM109" s="137"/>
      <c r="QVN109" s="137"/>
      <c r="QVO109" s="137"/>
      <c r="QVP109" s="137"/>
      <c r="QVQ109" s="137"/>
      <c r="QVR109" s="137"/>
      <c r="QVS109" s="137"/>
      <c r="QVT109" s="137"/>
      <c r="QVU109" s="137"/>
      <c r="QVV109" s="137"/>
      <c r="QVW109" s="137"/>
      <c r="QVX109" s="137"/>
      <c r="QVY109" s="137"/>
      <c r="QVZ109" s="137"/>
      <c r="QWA109" s="137"/>
      <c r="QWB109" s="137"/>
      <c r="QWC109" s="137"/>
      <c r="QWD109" s="137"/>
      <c r="QWE109" s="137"/>
      <c r="QWF109" s="137"/>
      <c r="QWG109" s="137"/>
      <c r="QWH109" s="137"/>
      <c r="QWI109" s="137"/>
      <c r="QWJ109" s="137"/>
      <c r="QWK109" s="137"/>
      <c r="QWL109" s="137"/>
      <c r="QWM109" s="137"/>
      <c r="QWN109" s="137"/>
      <c r="QWO109" s="137"/>
      <c r="QWP109" s="137"/>
      <c r="QWQ109" s="137"/>
      <c r="QWR109" s="137"/>
      <c r="QWS109" s="137"/>
      <c r="QWT109" s="137"/>
      <c r="QWU109" s="137"/>
      <c r="QWV109" s="137"/>
      <c r="QWW109" s="137"/>
      <c r="QWX109" s="137"/>
      <c r="QWY109" s="137"/>
      <c r="QWZ109" s="137"/>
      <c r="QXA109" s="137"/>
      <c r="QXB109" s="137"/>
      <c r="QXC109" s="137"/>
      <c r="QXD109" s="137"/>
      <c r="QXE109" s="137"/>
      <c r="QXF109" s="137"/>
      <c r="QXG109" s="137"/>
      <c r="QXH109" s="137"/>
      <c r="QXI109" s="137"/>
      <c r="QXJ109" s="137"/>
      <c r="QXK109" s="137"/>
      <c r="QXL109" s="137"/>
      <c r="QXM109" s="137"/>
      <c r="QXN109" s="137"/>
      <c r="QXO109" s="137"/>
      <c r="QXP109" s="137"/>
      <c r="QXQ109" s="137"/>
      <c r="QXR109" s="137"/>
      <c r="QXS109" s="137"/>
      <c r="QXT109" s="137"/>
      <c r="QXU109" s="137"/>
      <c r="QXV109" s="137"/>
      <c r="QXW109" s="137"/>
      <c r="QXX109" s="137"/>
      <c r="QXY109" s="137"/>
      <c r="QXZ109" s="137"/>
      <c r="QYA109" s="137"/>
      <c r="QYB109" s="137"/>
      <c r="QYC109" s="137"/>
      <c r="QYD109" s="137"/>
      <c r="QYE109" s="137"/>
      <c r="QYF109" s="137"/>
      <c r="QYG109" s="137"/>
      <c r="QYH109" s="137"/>
      <c r="QYI109" s="137"/>
      <c r="QYJ109" s="137"/>
      <c r="QYK109" s="137"/>
      <c r="QYL109" s="137"/>
      <c r="QYM109" s="137"/>
      <c r="QYN109" s="137"/>
      <c r="QYO109" s="137"/>
      <c r="QYP109" s="137"/>
      <c r="QYQ109" s="137"/>
      <c r="QYR109" s="137"/>
      <c r="QYS109" s="137"/>
      <c r="QYT109" s="137"/>
      <c r="QYU109" s="137"/>
      <c r="QYV109" s="137"/>
      <c r="QYW109" s="137"/>
      <c r="QYX109" s="137"/>
      <c r="QYY109" s="137"/>
      <c r="QYZ109" s="137"/>
      <c r="QZA109" s="137"/>
      <c r="QZB109" s="137"/>
      <c r="QZC109" s="137"/>
      <c r="QZD109" s="137"/>
      <c r="QZE109" s="137"/>
      <c r="QZF109" s="137"/>
      <c r="QZG109" s="137"/>
      <c r="QZH109" s="137"/>
      <c r="QZI109" s="137"/>
      <c r="QZJ109" s="137"/>
      <c r="QZK109" s="137"/>
      <c r="QZL109" s="137"/>
      <c r="QZM109" s="137"/>
      <c r="QZN109" s="137"/>
      <c r="QZO109" s="137"/>
      <c r="QZP109" s="137"/>
      <c r="QZQ109" s="137"/>
      <c r="QZR109" s="137"/>
      <c r="QZS109" s="137"/>
      <c r="QZT109" s="137"/>
      <c r="QZU109" s="137"/>
      <c r="QZV109" s="137"/>
      <c r="QZW109" s="137"/>
      <c r="QZX109" s="137"/>
      <c r="QZY109" s="137"/>
      <c r="QZZ109" s="137"/>
      <c r="RAA109" s="137"/>
      <c r="RAB109" s="137"/>
      <c r="RAC109" s="137"/>
      <c r="RAD109" s="137"/>
      <c r="RAE109" s="137"/>
      <c r="RAF109" s="137"/>
      <c r="RAG109" s="137"/>
      <c r="RAH109" s="137"/>
      <c r="RAI109" s="137"/>
      <c r="RAJ109" s="137"/>
      <c r="RAK109" s="137"/>
      <c r="RAL109" s="137"/>
      <c r="RAM109" s="137"/>
      <c r="RAN109" s="137"/>
      <c r="RAO109" s="137"/>
      <c r="RAP109" s="137"/>
      <c r="RAQ109" s="137"/>
      <c r="RAR109" s="137"/>
      <c r="RAS109" s="137"/>
      <c r="RAT109" s="137"/>
      <c r="RAU109" s="137"/>
      <c r="RAV109" s="137"/>
      <c r="RAW109" s="137"/>
      <c r="RAX109" s="137"/>
      <c r="RAY109" s="137"/>
      <c r="RAZ109" s="137"/>
      <c r="RBA109" s="137"/>
      <c r="RBB109" s="137"/>
      <c r="RBC109" s="137"/>
      <c r="RBD109" s="137"/>
      <c r="RBE109" s="137"/>
      <c r="RBF109" s="137"/>
      <c r="RBG109" s="137"/>
      <c r="RBH109" s="137"/>
      <c r="RBI109" s="137"/>
      <c r="RBJ109" s="137"/>
      <c r="RBK109" s="137"/>
      <c r="RBL109" s="137"/>
      <c r="RBM109" s="137"/>
      <c r="RBN109" s="137"/>
      <c r="RBO109" s="137"/>
      <c r="RBP109" s="137"/>
      <c r="RBQ109" s="137"/>
      <c r="RBR109" s="137"/>
      <c r="RBS109" s="137"/>
      <c r="RBT109" s="137"/>
      <c r="RBU109" s="137"/>
      <c r="RBV109" s="137"/>
      <c r="RBW109" s="137"/>
      <c r="RBX109" s="137"/>
      <c r="RBY109" s="137"/>
      <c r="RBZ109" s="137"/>
      <c r="RCA109" s="137"/>
      <c r="RCB109" s="137"/>
      <c r="RCC109" s="137"/>
      <c r="RCD109" s="137"/>
      <c r="RCE109" s="137"/>
      <c r="RCF109" s="137"/>
      <c r="RCG109" s="137"/>
      <c r="RCH109" s="137"/>
      <c r="RCI109" s="137"/>
      <c r="RCJ109" s="137"/>
      <c r="RCK109" s="137"/>
      <c r="RCL109" s="137"/>
      <c r="RCM109" s="137"/>
      <c r="RCN109" s="137"/>
      <c r="RCO109" s="137"/>
      <c r="RCP109" s="137"/>
      <c r="RCQ109" s="137"/>
      <c r="RCR109" s="137"/>
      <c r="RCS109" s="137"/>
      <c r="RCT109" s="137"/>
      <c r="RCU109" s="137"/>
      <c r="RCV109" s="137"/>
      <c r="RCW109" s="137"/>
      <c r="RCX109" s="137"/>
      <c r="RCY109" s="137"/>
      <c r="RCZ109" s="137"/>
      <c r="RDA109" s="137"/>
      <c r="RDB109" s="137"/>
      <c r="RDC109" s="137"/>
      <c r="RDD109" s="137"/>
      <c r="RDE109" s="137"/>
      <c r="RDF109" s="137"/>
      <c r="RDG109" s="137"/>
      <c r="RDH109" s="137"/>
      <c r="RDI109" s="137"/>
      <c r="RDJ109" s="137"/>
      <c r="RDK109" s="137"/>
      <c r="RDL109" s="137"/>
      <c r="RDM109" s="137"/>
      <c r="RDN109" s="137"/>
      <c r="RDO109" s="137"/>
      <c r="RDP109" s="137"/>
      <c r="RDQ109" s="137"/>
      <c r="RDR109" s="137"/>
      <c r="RDS109" s="137"/>
      <c r="RDT109" s="137"/>
      <c r="RDU109" s="137"/>
      <c r="RDV109" s="137"/>
      <c r="RDW109" s="137"/>
      <c r="RDX109" s="137"/>
      <c r="RDY109" s="137"/>
      <c r="RDZ109" s="137"/>
      <c r="REA109" s="137"/>
      <c r="REB109" s="137"/>
      <c r="REC109" s="137"/>
      <c r="RED109" s="137"/>
      <c r="REE109" s="137"/>
      <c r="REF109" s="137"/>
      <c r="REG109" s="137"/>
      <c r="REH109" s="137"/>
      <c r="REI109" s="137"/>
      <c r="REJ109" s="137"/>
      <c r="REK109" s="137"/>
      <c r="REL109" s="137"/>
      <c r="REM109" s="137"/>
      <c r="REN109" s="137"/>
      <c r="REO109" s="137"/>
      <c r="REP109" s="137"/>
      <c r="REQ109" s="137"/>
      <c r="RER109" s="137"/>
      <c r="RES109" s="137"/>
      <c r="RET109" s="137"/>
      <c r="REU109" s="137"/>
      <c r="REV109" s="137"/>
      <c r="REW109" s="137"/>
      <c r="REX109" s="137"/>
      <c r="REY109" s="137"/>
      <c r="REZ109" s="137"/>
      <c r="RFA109" s="137"/>
      <c r="RFB109" s="137"/>
      <c r="RFC109" s="137"/>
      <c r="RFD109" s="137"/>
      <c r="RFE109" s="137"/>
      <c r="RFF109" s="137"/>
      <c r="RFG109" s="137"/>
      <c r="RFH109" s="137"/>
      <c r="RFI109" s="137"/>
      <c r="RFJ109" s="137"/>
      <c r="RFK109" s="137"/>
      <c r="RFL109" s="137"/>
      <c r="RFM109" s="137"/>
      <c r="RFN109" s="137"/>
      <c r="RFO109" s="137"/>
      <c r="RFP109" s="137"/>
      <c r="RFQ109" s="137"/>
      <c r="RFR109" s="137"/>
      <c r="RFS109" s="137"/>
      <c r="RFT109" s="137"/>
      <c r="RFU109" s="137"/>
      <c r="RFV109" s="137"/>
      <c r="RFW109" s="137"/>
      <c r="RFX109" s="137"/>
      <c r="RFY109" s="137"/>
      <c r="RFZ109" s="137"/>
      <c r="RGA109" s="137"/>
      <c r="RGB109" s="137"/>
      <c r="RGC109" s="137"/>
      <c r="RGD109" s="137"/>
      <c r="RGE109" s="137"/>
      <c r="RGF109" s="137"/>
      <c r="RGG109" s="137"/>
      <c r="RGH109" s="137"/>
      <c r="RGI109" s="137"/>
      <c r="RGJ109" s="137"/>
      <c r="RGK109" s="137"/>
      <c r="RGL109" s="137"/>
      <c r="RGM109" s="137"/>
      <c r="RGN109" s="137"/>
      <c r="RGO109" s="137"/>
      <c r="RGP109" s="137"/>
      <c r="RGQ109" s="137"/>
      <c r="RGR109" s="137"/>
      <c r="RGS109" s="137"/>
      <c r="RGT109" s="137"/>
      <c r="RGU109" s="137"/>
      <c r="RGV109" s="137"/>
      <c r="RGW109" s="137"/>
      <c r="RGX109" s="137"/>
      <c r="RGY109" s="137"/>
      <c r="RGZ109" s="137"/>
      <c r="RHA109" s="137"/>
      <c r="RHB109" s="137"/>
      <c r="RHC109" s="137"/>
      <c r="RHD109" s="137"/>
      <c r="RHE109" s="137"/>
      <c r="RHF109" s="137"/>
      <c r="RHG109" s="137"/>
      <c r="RHH109" s="137"/>
      <c r="RHI109" s="137"/>
      <c r="RHJ109" s="137"/>
      <c r="RHK109" s="137"/>
      <c r="RHL109" s="137"/>
      <c r="RHM109" s="137"/>
      <c r="RHN109" s="137"/>
      <c r="RHO109" s="137"/>
      <c r="RHP109" s="137"/>
      <c r="RHQ109" s="137"/>
      <c r="RHR109" s="137"/>
      <c r="RHS109" s="137"/>
      <c r="RHT109" s="137"/>
      <c r="RHU109" s="137"/>
      <c r="RHV109" s="137"/>
      <c r="RHW109" s="137"/>
      <c r="RHX109" s="137"/>
      <c r="RHY109" s="137"/>
      <c r="RHZ109" s="137"/>
      <c r="RIA109" s="137"/>
      <c r="RIB109" s="137"/>
      <c r="RIC109" s="137"/>
      <c r="RID109" s="137"/>
      <c r="RIE109" s="137"/>
      <c r="RIF109" s="137"/>
      <c r="RIG109" s="137"/>
      <c r="RIH109" s="137"/>
      <c r="RII109" s="137"/>
      <c r="RIJ109" s="137"/>
      <c r="RIK109" s="137"/>
      <c r="RIL109" s="137"/>
      <c r="RIM109" s="137"/>
      <c r="RIN109" s="137"/>
      <c r="RIO109" s="137"/>
      <c r="RIP109" s="137"/>
      <c r="RIQ109" s="137"/>
      <c r="RIR109" s="137"/>
      <c r="RIS109" s="137"/>
      <c r="RIT109" s="137"/>
      <c r="RIU109" s="137"/>
      <c r="RIV109" s="137"/>
      <c r="RIW109" s="137"/>
      <c r="RIX109" s="137"/>
      <c r="RIY109" s="137"/>
      <c r="RIZ109" s="137"/>
      <c r="RJA109" s="137"/>
      <c r="RJB109" s="137"/>
      <c r="RJC109" s="137"/>
      <c r="RJD109" s="137"/>
      <c r="RJE109" s="137"/>
      <c r="RJF109" s="137"/>
      <c r="RJG109" s="137"/>
      <c r="RJH109" s="137"/>
      <c r="RJI109" s="137"/>
      <c r="RJJ109" s="137"/>
      <c r="RJK109" s="137"/>
      <c r="RJL109" s="137"/>
      <c r="RJM109" s="137"/>
      <c r="RJN109" s="137"/>
      <c r="RJO109" s="137"/>
      <c r="RJP109" s="137"/>
      <c r="RJQ109" s="137"/>
      <c r="RJR109" s="137"/>
      <c r="RJS109" s="137"/>
      <c r="RJT109" s="137"/>
      <c r="RJU109" s="137"/>
      <c r="RJV109" s="137"/>
      <c r="RJW109" s="137"/>
      <c r="RJX109" s="137"/>
      <c r="RJY109" s="137"/>
      <c r="RJZ109" s="137"/>
      <c r="RKA109" s="137"/>
      <c r="RKB109" s="137"/>
      <c r="RKC109" s="137"/>
      <c r="RKD109" s="137"/>
      <c r="RKE109" s="137"/>
      <c r="RKF109" s="137"/>
      <c r="RKG109" s="137"/>
      <c r="RKH109" s="137"/>
      <c r="RKI109" s="137"/>
      <c r="RKJ109" s="137"/>
      <c r="RKK109" s="137"/>
      <c r="RKL109" s="137"/>
      <c r="RKM109" s="137"/>
      <c r="RKN109" s="137"/>
      <c r="RKO109" s="137"/>
      <c r="RKP109" s="137"/>
      <c r="RKQ109" s="137"/>
      <c r="RKR109" s="137"/>
      <c r="RKS109" s="137"/>
      <c r="RKT109" s="137"/>
      <c r="RKU109" s="137"/>
      <c r="RKV109" s="137"/>
      <c r="RKW109" s="137"/>
      <c r="RKX109" s="137"/>
      <c r="RKY109" s="137"/>
      <c r="RKZ109" s="137"/>
      <c r="RLA109" s="137"/>
      <c r="RLB109" s="137"/>
      <c r="RLC109" s="137"/>
      <c r="RLD109" s="137"/>
      <c r="RLE109" s="137"/>
      <c r="RLF109" s="137"/>
      <c r="RLG109" s="137"/>
      <c r="RLH109" s="137"/>
      <c r="RLI109" s="137"/>
      <c r="RLJ109" s="137"/>
      <c r="RLK109" s="137"/>
      <c r="RLL109" s="137"/>
      <c r="RLM109" s="137"/>
      <c r="RLN109" s="137"/>
      <c r="RLO109" s="137"/>
      <c r="RLP109" s="137"/>
      <c r="RLQ109" s="137"/>
      <c r="RLR109" s="137"/>
      <c r="RLS109" s="137"/>
      <c r="RLT109" s="137"/>
      <c r="RLU109" s="137"/>
      <c r="RLV109" s="137"/>
      <c r="RLW109" s="137"/>
      <c r="RLX109" s="137"/>
      <c r="RLY109" s="137"/>
      <c r="RLZ109" s="137"/>
      <c r="RMA109" s="137"/>
      <c r="RMB109" s="137"/>
      <c r="RMC109" s="137"/>
      <c r="RMD109" s="137"/>
      <c r="RME109" s="137"/>
      <c r="RMF109" s="137"/>
      <c r="RMG109" s="137"/>
      <c r="RMH109" s="137"/>
      <c r="RMI109" s="137"/>
      <c r="RMJ109" s="137"/>
      <c r="RMK109" s="137"/>
      <c r="RML109" s="137"/>
      <c r="RMM109" s="137"/>
      <c r="RMN109" s="137"/>
      <c r="RMO109" s="137"/>
      <c r="RMP109" s="137"/>
      <c r="RMQ109" s="137"/>
      <c r="RMR109" s="137"/>
      <c r="RMS109" s="137"/>
      <c r="RMT109" s="137"/>
      <c r="RMU109" s="137"/>
      <c r="RMV109" s="137"/>
      <c r="RMW109" s="137"/>
      <c r="RMX109" s="137"/>
      <c r="RMY109" s="137"/>
      <c r="RMZ109" s="137"/>
      <c r="RNA109" s="137"/>
      <c r="RNB109" s="137"/>
      <c r="RNC109" s="137"/>
      <c r="RND109" s="137"/>
      <c r="RNE109" s="137"/>
      <c r="RNF109" s="137"/>
      <c r="RNG109" s="137"/>
      <c r="RNH109" s="137"/>
      <c r="RNI109" s="137"/>
      <c r="RNJ109" s="137"/>
      <c r="RNK109" s="137"/>
      <c r="RNL109" s="137"/>
      <c r="RNM109" s="137"/>
      <c r="RNN109" s="137"/>
      <c r="RNO109" s="137"/>
      <c r="RNP109" s="137"/>
      <c r="RNQ109" s="137"/>
      <c r="RNR109" s="137"/>
      <c r="RNS109" s="137"/>
      <c r="RNT109" s="137"/>
      <c r="RNU109" s="137"/>
      <c r="RNV109" s="137"/>
      <c r="RNW109" s="137"/>
      <c r="RNX109" s="137"/>
      <c r="RNY109" s="137"/>
      <c r="RNZ109" s="137"/>
      <c r="ROA109" s="137"/>
      <c r="ROB109" s="137"/>
      <c r="ROC109" s="137"/>
      <c r="ROD109" s="137"/>
      <c r="ROE109" s="137"/>
      <c r="ROF109" s="137"/>
      <c r="ROG109" s="137"/>
      <c r="ROH109" s="137"/>
      <c r="ROI109" s="137"/>
      <c r="ROJ109" s="137"/>
      <c r="ROK109" s="137"/>
      <c r="ROL109" s="137"/>
      <c r="ROM109" s="137"/>
      <c r="RON109" s="137"/>
      <c r="ROO109" s="137"/>
      <c r="ROP109" s="137"/>
      <c r="ROQ109" s="137"/>
      <c r="ROR109" s="137"/>
      <c r="ROS109" s="137"/>
      <c r="ROT109" s="137"/>
      <c r="ROU109" s="137"/>
      <c r="ROV109" s="137"/>
      <c r="ROW109" s="137"/>
      <c r="ROX109" s="137"/>
      <c r="ROY109" s="137"/>
      <c r="ROZ109" s="137"/>
      <c r="RPA109" s="137"/>
      <c r="RPB109" s="137"/>
      <c r="RPC109" s="137"/>
      <c r="RPD109" s="137"/>
      <c r="RPE109" s="137"/>
      <c r="RPF109" s="137"/>
      <c r="RPG109" s="137"/>
      <c r="RPH109" s="137"/>
      <c r="RPI109" s="137"/>
      <c r="RPJ109" s="137"/>
      <c r="RPK109" s="137"/>
      <c r="RPL109" s="137"/>
      <c r="RPM109" s="137"/>
      <c r="RPN109" s="137"/>
      <c r="RPO109" s="137"/>
      <c r="RPP109" s="137"/>
      <c r="RPQ109" s="137"/>
      <c r="RPR109" s="137"/>
      <c r="RPS109" s="137"/>
      <c r="RPT109" s="137"/>
      <c r="RPU109" s="137"/>
      <c r="RPV109" s="137"/>
      <c r="RPW109" s="137"/>
      <c r="RPX109" s="137"/>
      <c r="RPY109" s="137"/>
      <c r="RPZ109" s="137"/>
      <c r="RQA109" s="137"/>
      <c r="RQB109" s="137"/>
      <c r="RQC109" s="137"/>
      <c r="RQD109" s="137"/>
      <c r="RQE109" s="137"/>
      <c r="RQF109" s="137"/>
      <c r="RQG109" s="137"/>
      <c r="RQH109" s="137"/>
      <c r="RQI109" s="137"/>
      <c r="RQJ109" s="137"/>
      <c r="RQK109" s="137"/>
      <c r="RQL109" s="137"/>
      <c r="RQM109" s="137"/>
      <c r="RQN109" s="137"/>
      <c r="RQO109" s="137"/>
      <c r="RQP109" s="137"/>
      <c r="RQQ109" s="137"/>
      <c r="RQR109" s="137"/>
      <c r="RQS109" s="137"/>
      <c r="RQT109" s="137"/>
      <c r="RQU109" s="137"/>
      <c r="RQV109" s="137"/>
      <c r="RQW109" s="137"/>
      <c r="RQX109" s="137"/>
      <c r="RQY109" s="137"/>
      <c r="RQZ109" s="137"/>
      <c r="RRA109" s="137"/>
      <c r="RRB109" s="137"/>
      <c r="RRC109" s="137"/>
      <c r="RRD109" s="137"/>
      <c r="RRE109" s="137"/>
      <c r="RRF109" s="137"/>
      <c r="RRG109" s="137"/>
      <c r="RRH109" s="137"/>
      <c r="RRI109" s="137"/>
      <c r="RRJ109" s="137"/>
      <c r="RRK109" s="137"/>
      <c r="RRL109" s="137"/>
      <c r="RRM109" s="137"/>
      <c r="RRN109" s="137"/>
      <c r="RRO109" s="137"/>
      <c r="RRP109" s="137"/>
      <c r="RRQ109" s="137"/>
      <c r="RRR109" s="137"/>
      <c r="RRS109" s="137"/>
      <c r="RRT109" s="137"/>
      <c r="RRU109" s="137"/>
      <c r="RRV109" s="137"/>
      <c r="RRW109" s="137"/>
      <c r="RRX109" s="137"/>
      <c r="RRY109" s="137"/>
      <c r="RRZ109" s="137"/>
      <c r="RSA109" s="137"/>
      <c r="RSB109" s="137"/>
      <c r="RSC109" s="137"/>
      <c r="RSD109" s="137"/>
      <c r="RSE109" s="137"/>
      <c r="RSF109" s="137"/>
      <c r="RSG109" s="137"/>
      <c r="RSH109" s="137"/>
      <c r="RSI109" s="137"/>
      <c r="RSJ109" s="137"/>
      <c r="RSK109" s="137"/>
      <c r="RSL109" s="137"/>
      <c r="RSM109" s="137"/>
      <c r="RSN109" s="137"/>
      <c r="RSO109" s="137"/>
      <c r="RSP109" s="137"/>
      <c r="RSQ109" s="137"/>
      <c r="RSR109" s="137"/>
      <c r="RSS109" s="137"/>
      <c r="RST109" s="137"/>
      <c r="RSU109" s="137"/>
      <c r="RSV109" s="137"/>
      <c r="RSW109" s="137"/>
      <c r="RSX109" s="137"/>
      <c r="RSY109" s="137"/>
      <c r="RSZ109" s="137"/>
      <c r="RTA109" s="137"/>
      <c r="RTB109" s="137"/>
      <c r="RTC109" s="137"/>
      <c r="RTD109" s="137"/>
      <c r="RTE109" s="137"/>
      <c r="RTF109" s="137"/>
      <c r="RTG109" s="137"/>
      <c r="RTH109" s="137"/>
      <c r="RTI109" s="137"/>
      <c r="RTJ109" s="137"/>
      <c r="RTK109" s="137"/>
      <c r="RTL109" s="137"/>
      <c r="RTM109" s="137"/>
      <c r="RTN109" s="137"/>
      <c r="RTO109" s="137"/>
      <c r="RTP109" s="137"/>
      <c r="RTQ109" s="137"/>
      <c r="RTR109" s="137"/>
      <c r="RTS109" s="137"/>
      <c r="RTT109" s="137"/>
      <c r="RTU109" s="137"/>
      <c r="RTV109" s="137"/>
      <c r="RTW109" s="137"/>
      <c r="RTX109" s="137"/>
      <c r="RTY109" s="137"/>
      <c r="RTZ109" s="137"/>
      <c r="RUA109" s="137"/>
      <c r="RUB109" s="137"/>
      <c r="RUC109" s="137"/>
      <c r="RUD109" s="137"/>
      <c r="RUE109" s="137"/>
      <c r="RUF109" s="137"/>
      <c r="RUG109" s="137"/>
      <c r="RUH109" s="137"/>
      <c r="RUI109" s="137"/>
      <c r="RUJ109" s="137"/>
      <c r="RUK109" s="137"/>
      <c r="RUL109" s="137"/>
      <c r="RUM109" s="137"/>
      <c r="RUN109" s="137"/>
      <c r="RUO109" s="137"/>
      <c r="RUP109" s="137"/>
      <c r="RUQ109" s="137"/>
      <c r="RUR109" s="137"/>
      <c r="RUS109" s="137"/>
      <c r="RUT109" s="137"/>
      <c r="RUU109" s="137"/>
      <c r="RUV109" s="137"/>
      <c r="RUW109" s="137"/>
      <c r="RUX109" s="137"/>
      <c r="RUY109" s="137"/>
      <c r="RUZ109" s="137"/>
      <c r="RVA109" s="137"/>
      <c r="RVB109" s="137"/>
      <c r="RVC109" s="137"/>
      <c r="RVD109" s="137"/>
      <c r="RVE109" s="137"/>
      <c r="RVF109" s="137"/>
      <c r="RVG109" s="137"/>
      <c r="RVH109" s="137"/>
      <c r="RVI109" s="137"/>
      <c r="RVJ109" s="137"/>
      <c r="RVK109" s="137"/>
      <c r="RVL109" s="137"/>
      <c r="RVM109" s="137"/>
      <c r="RVN109" s="137"/>
      <c r="RVO109" s="137"/>
      <c r="RVP109" s="137"/>
      <c r="RVQ109" s="137"/>
      <c r="RVR109" s="137"/>
      <c r="RVS109" s="137"/>
      <c r="RVT109" s="137"/>
      <c r="RVU109" s="137"/>
      <c r="RVV109" s="137"/>
      <c r="RVW109" s="137"/>
      <c r="RVX109" s="137"/>
      <c r="RVY109" s="137"/>
      <c r="RVZ109" s="137"/>
      <c r="RWA109" s="137"/>
      <c r="RWB109" s="137"/>
      <c r="RWC109" s="137"/>
      <c r="RWD109" s="137"/>
      <c r="RWE109" s="137"/>
      <c r="RWF109" s="137"/>
      <c r="RWG109" s="137"/>
      <c r="RWH109" s="137"/>
      <c r="RWI109" s="137"/>
      <c r="RWJ109" s="137"/>
      <c r="RWK109" s="137"/>
      <c r="RWL109" s="137"/>
      <c r="RWM109" s="137"/>
      <c r="RWN109" s="137"/>
      <c r="RWO109" s="137"/>
      <c r="RWP109" s="137"/>
      <c r="RWQ109" s="137"/>
      <c r="RWR109" s="137"/>
      <c r="RWS109" s="137"/>
      <c r="RWT109" s="137"/>
      <c r="RWU109" s="137"/>
      <c r="RWV109" s="137"/>
      <c r="RWW109" s="137"/>
      <c r="RWX109" s="137"/>
      <c r="RWY109" s="137"/>
      <c r="RWZ109" s="137"/>
      <c r="RXA109" s="137"/>
      <c r="RXB109" s="137"/>
      <c r="RXC109" s="137"/>
      <c r="RXD109" s="137"/>
      <c r="RXE109" s="137"/>
      <c r="RXF109" s="137"/>
      <c r="RXG109" s="137"/>
      <c r="RXH109" s="137"/>
      <c r="RXI109" s="137"/>
      <c r="RXJ109" s="137"/>
      <c r="RXK109" s="137"/>
      <c r="RXL109" s="137"/>
      <c r="RXM109" s="137"/>
      <c r="RXN109" s="137"/>
      <c r="RXO109" s="137"/>
      <c r="RXP109" s="137"/>
      <c r="RXQ109" s="137"/>
      <c r="RXR109" s="137"/>
      <c r="RXS109" s="137"/>
      <c r="RXT109" s="137"/>
      <c r="RXU109" s="137"/>
      <c r="RXV109" s="137"/>
      <c r="RXW109" s="137"/>
      <c r="RXX109" s="137"/>
      <c r="RXY109" s="137"/>
      <c r="RXZ109" s="137"/>
      <c r="RYA109" s="137"/>
      <c r="RYB109" s="137"/>
      <c r="RYC109" s="137"/>
      <c r="RYD109" s="137"/>
      <c r="RYE109" s="137"/>
      <c r="RYF109" s="137"/>
      <c r="RYG109" s="137"/>
      <c r="RYH109" s="137"/>
      <c r="RYI109" s="137"/>
      <c r="RYJ109" s="137"/>
      <c r="RYK109" s="137"/>
      <c r="RYL109" s="137"/>
      <c r="RYM109" s="137"/>
      <c r="RYN109" s="137"/>
      <c r="RYO109" s="137"/>
      <c r="RYP109" s="137"/>
      <c r="RYQ109" s="137"/>
      <c r="RYR109" s="137"/>
      <c r="RYS109" s="137"/>
      <c r="RYT109" s="137"/>
      <c r="RYU109" s="137"/>
      <c r="RYV109" s="137"/>
      <c r="RYW109" s="137"/>
      <c r="RYX109" s="137"/>
      <c r="RYY109" s="137"/>
      <c r="RYZ109" s="137"/>
      <c r="RZA109" s="137"/>
      <c r="RZB109" s="137"/>
      <c r="RZC109" s="137"/>
      <c r="RZD109" s="137"/>
      <c r="RZE109" s="137"/>
      <c r="RZF109" s="137"/>
      <c r="RZG109" s="137"/>
      <c r="RZH109" s="137"/>
      <c r="RZI109" s="137"/>
      <c r="RZJ109" s="137"/>
      <c r="RZK109" s="137"/>
      <c r="RZL109" s="137"/>
      <c r="RZM109" s="137"/>
      <c r="RZN109" s="137"/>
      <c r="RZO109" s="137"/>
      <c r="RZP109" s="137"/>
      <c r="RZQ109" s="137"/>
      <c r="RZR109" s="137"/>
      <c r="RZS109" s="137"/>
      <c r="RZT109" s="137"/>
      <c r="RZU109" s="137"/>
      <c r="RZV109" s="137"/>
      <c r="RZW109" s="137"/>
      <c r="RZX109" s="137"/>
      <c r="RZY109" s="137"/>
      <c r="RZZ109" s="137"/>
      <c r="SAA109" s="137"/>
      <c r="SAB109" s="137"/>
      <c r="SAC109" s="137"/>
      <c r="SAD109" s="137"/>
      <c r="SAE109" s="137"/>
      <c r="SAF109" s="137"/>
      <c r="SAG109" s="137"/>
      <c r="SAH109" s="137"/>
      <c r="SAI109" s="137"/>
      <c r="SAJ109" s="137"/>
      <c r="SAK109" s="137"/>
      <c r="SAL109" s="137"/>
      <c r="SAM109" s="137"/>
      <c r="SAN109" s="137"/>
      <c r="SAO109" s="137"/>
      <c r="SAP109" s="137"/>
      <c r="SAQ109" s="137"/>
      <c r="SAR109" s="137"/>
      <c r="SAS109" s="137"/>
      <c r="SAT109" s="137"/>
      <c r="SAU109" s="137"/>
      <c r="SAV109" s="137"/>
      <c r="SAW109" s="137"/>
      <c r="SAX109" s="137"/>
      <c r="SAY109" s="137"/>
      <c r="SAZ109" s="137"/>
      <c r="SBA109" s="137"/>
      <c r="SBB109" s="137"/>
      <c r="SBC109" s="137"/>
      <c r="SBD109" s="137"/>
      <c r="SBE109" s="137"/>
      <c r="SBF109" s="137"/>
      <c r="SBG109" s="137"/>
      <c r="SBH109" s="137"/>
      <c r="SBI109" s="137"/>
      <c r="SBJ109" s="137"/>
      <c r="SBK109" s="137"/>
      <c r="SBL109" s="137"/>
      <c r="SBM109" s="137"/>
      <c r="SBN109" s="137"/>
      <c r="SBO109" s="137"/>
      <c r="SBP109" s="137"/>
      <c r="SBQ109" s="137"/>
      <c r="SBR109" s="137"/>
      <c r="SBS109" s="137"/>
      <c r="SBT109" s="137"/>
      <c r="SBU109" s="137"/>
      <c r="SBV109" s="137"/>
      <c r="SBW109" s="137"/>
      <c r="SBX109" s="137"/>
      <c r="SBY109" s="137"/>
      <c r="SBZ109" s="137"/>
      <c r="SCA109" s="137"/>
      <c r="SCB109" s="137"/>
      <c r="SCC109" s="137"/>
      <c r="SCD109" s="137"/>
      <c r="SCE109" s="137"/>
      <c r="SCF109" s="137"/>
      <c r="SCG109" s="137"/>
      <c r="SCH109" s="137"/>
      <c r="SCI109" s="137"/>
      <c r="SCJ109" s="137"/>
      <c r="SCK109" s="137"/>
      <c r="SCL109" s="137"/>
      <c r="SCM109" s="137"/>
      <c r="SCN109" s="137"/>
      <c r="SCO109" s="137"/>
      <c r="SCP109" s="137"/>
      <c r="SCQ109" s="137"/>
      <c r="SCR109" s="137"/>
      <c r="SCS109" s="137"/>
      <c r="SCT109" s="137"/>
      <c r="SCU109" s="137"/>
      <c r="SCV109" s="137"/>
      <c r="SCW109" s="137"/>
      <c r="SCX109" s="137"/>
      <c r="SCY109" s="137"/>
      <c r="SCZ109" s="137"/>
      <c r="SDA109" s="137"/>
      <c r="SDB109" s="137"/>
      <c r="SDC109" s="137"/>
      <c r="SDD109" s="137"/>
      <c r="SDE109" s="137"/>
      <c r="SDF109" s="137"/>
      <c r="SDG109" s="137"/>
      <c r="SDH109" s="137"/>
      <c r="SDI109" s="137"/>
      <c r="SDJ109" s="137"/>
      <c r="SDK109" s="137"/>
      <c r="SDL109" s="137"/>
      <c r="SDM109" s="137"/>
      <c r="SDN109" s="137"/>
      <c r="SDO109" s="137"/>
      <c r="SDP109" s="137"/>
      <c r="SDQ109" s="137"/>
      <c r="SDR109" s="137"/>
      <c r="SDS109" s="137"/>
      <c r="SDT109" s="137"/>
      <c r="SDU109" s="137"/>
      <c r="SDV109" s="137"/>
      <c r="SDW109" s="137"/>
      <c r="SDX109" s="137"/>
      <c r="SDY109" s="137"/>
      <c r="SDZ109" s="137"/>
      <c r="SEA109" s="137"/>
      <c r="SEB109" s="137"/>
      <c r="SEC109" s="137"/>
      <c r="SED109" s="137"/>
      <c r="SEE109" s="137"/>
      <c r="SEF109" s="137"/>
      <c r="SEG109" s="137"/>
      <c r="SEH109" s="137"/>
      <c r="SEI109" s="137"/>
      <c r="SEJ109" s="137"/>
      <c r="SEK109" s="137"/>
      <c r="SEL109" s="137"/>
      <c r="SEM109" s="137"/>
      <c r="SEN109" s="137"/>
      <c r="SEO109" s="137"/>
      <c r="SEP109" s="137"/>
      <c r="SEQ109" s="137"/>
      <c r="SER109" s="137"/>
      <c r="SES109" s="137"/>
      <c r="SET109" s="137"/>
      <c r="SEU109" s="137"/>
      <c r="SEV109" s="137"/>
      <c r="SEW109" s="137"/>
      <c r="SEX109" s="137"/>
      <c r="SEY109" s="137"/>
      <c r="SEZ109" s="137"/>
      <c r="SFA109" s="137"/>
      <c r="SFB109" s="137"/>
      <c r="SFC109" s="137"/>
      <c r="SFD109" s="137"/>
      <c r="SFE109" s="137"/>
      <c r="SFF109" s="137"/>
      <c r="SFG109" s="137"/>
      <c r="SFH109" s="137"/>
      <c r="SFI109" s="137"/>
      <c r="SFJ109" s="137"/>
      <c r="SFK109" s="137"/>
      <c r="SFL109" s="137"/>
      <c r="SFM109" s="137"/>
      <c r="SFN109" s="137"/>
      <c r="SFO109" s="137"/>
      <c r="SFP109" s="137"/>
      <c r="SFQ109" s="137"/>
      <c r="SFR109" s="137"/>
      <c r="SFS109" s="137"/>
      <c r="SFT109" s="137"/>
      <c r="SFU109" s="137"/>
      <c r="SFV109" s="137"/>
      <c r="SFW109" s="137"/>
      <c r="SFX109" s="137"/>
      <c r="SFY109" s="137"/>
      <c r="SFZ109" s="137"/>
      <c r="SGA109" s="137"/>
      <c r="SGB109" s="137"/>
      <c r="SGC109" s="137"/>
      <c r="SGD109" s="137"/>
      <c r="SGE109" s="137"/>
      <c r="SGF109" s="137"/>
      <c r="SGG109" s="137"/>
      <c r="SGH109" s="137"/>
      <c r="SGI109" s="137"/>
      <c r="SGJ109" s="137"/>
      <c r="SGK109" s="137"/>
      <c r="SGL109" s="137"/>
      <c r="SGM109" s="137"/>
      <c r="SGN109" s="137"/>
      <c r="SGO109" s="137"/>
      <c r="SGP109" s="137"/>
      <c r="SGQ109" s="137"/>
      <c r="SGR109" s="137"/>
      <c r="SGS109" s="137"/>
      <c r="SGT109" s="137"/>
      <c r="SGU109" s="137"/>
      <c r="SGV109" s="137"/>
      <c r="SGW109" s="137"/>
      <c r="SGX109" s="137"/>
      <c r="SGY109" s="137"/>
      <c r="SGZ109" s="137"/>
      <c r="SHA109" s="137"/>
      <c r="SHB109" s="137"/>
      <c r="SHC109" s="137"/>
      <c r="SHD109" s="137"/>
      <c r="SHE109" s="137"/>
      <c r="SHF109" s="137"/>
      <c r="SHG109" s="137"/>
      <c r="SHH109" s="137"/>
      <c r="SHI109" s="137"/>
      <c r="SHJ109" s="137"/>
      <c r="SHK109" s="137"/>
      <c r="SHL109" s="137"/>
      <c r="SHM109" s="137"/>
      <c r="SHN109" s="137"/>
      <c r="SHO109" s="137"/>
      <c r="SHP109" s="137"/>
      <c r="SHQ109" s="137"/>
      <c r="SHR109" s="137"/>
      <c r="SHS109" s="137"/>
      <c r="SHT109" s="137"/>
      <c r="SHU109" s="137"/>
      <c r="SHV109" s="137"/>
      <c r="SHW109" s="137"/>
      <c r="SHX109" s="137"/>
      <c r="SHY109" s="137"/>
      <c r="SHZ109" s="137"/>
      <c r="SIA109" s="137"/>
      <c r="SIB109" s="137"/>
      <c r="SIC109" s="137"/>
      <c r="SID109" s="137"/>
      <c r="SIE109" s="137"/>
      <c r="SIF109" s="137"/>
      <c r="SIG109" s="137"/>
      <c r="SIH109" s="137"/>
      <c r="SII109" s="137"/>
      <c r="SIJ109" s="137"/>
      <c r="SIK109" s="137"/>
      <c r="SIL109" s="137"/>
      <c r="SIM109" s="137"/>
      <c r="SIN109" s="137"/>
      <c r="SIO109" s="137"/>
      <c r="SIP109" s="137"/>
      <c r="SIQ109" s="137"/>
      <c r="SIR109" s="137"/>
      <c r="SIS109" s="137"/>
      <c r="SIT109" s="137"/>
      <c r="SIU109" s="137"/>
      <c r="SIV109" s="137"/>
      <c r="SIW109" s="137"/>
      <c r="SIX109" s="137"/>
      <c r="SIY109" s="137"/>
      <c r="SIZ109" s="137"/>
      <c r="SJA109" s="137"/>
      <c r="SJB109" s="137"/>
      <c r="SJC109" s="137"/>
      <c r="SJD109" s="137"/>
      <c r="SJE109" s="137"/>
      <c r="SJF109" s="137"/>
      <c r="SJG109" s="137"/>
      <c r="SJH109" s="137"/>
      <c r="SJI109" s="137"/>
      <c r="SJJ109" s="137"/>
      <c r="SJK109" s="137"/>
      <c r="SJL109" s="137"/>
      <c r="SJM109" s="137"/>
      <c r="SJN109" s="137"/>
      <c r="SJO109" s="137"/>
      <c r="SJP109" s="137"/>
      <c r="SJQ109" s="137"/>
      <c r="SJR109" s="137"/>
      <c r="SJS109" s="137"/>
      <c r="SJT109" s="137"/>
      <c r="SJU109" s="137"/>
      <c r="SJV109" s="137"/>
      <c r="SJW109" s="137"/>
      <c r="SJX109" s="137"/>
      <c r="SJY109" s="137"/>
      <c r="SJZ109" s="137"/>
      <c r="SKA109" s="137"/>
      <c r="SKB109" s="137"/>
      <c r="SKC109" s="137"/>
      <c r="SKD109" s="137"/>
      <c r="SKE109" s="137"/>
      <c r="SKF109" s="137"/>
      <c r="SKG109" s="137"/>
      <c r="SKH109" s="137"/>
      <c r="SKI109" s="137"/>
      <c r="SKJ109" s="137"/>
      <c r="SKK109" s="137"/>
      <c r="SKL109" s="137"/>
      <c r="SKM109" s="137"/>
      <c r="SKN109" s="137"/>
      <c r="SKO109" s="137"/>
      <c r="SKP109" s="137"/>
      <c r="SKQ109" s="137"/>
      <c r="SKR109" s="137"/>
      <c r="SKS109" s="137"/>
      <c r="SKT109" s="137"/>
      <c r="SKU109" s="137"/>
      <c r="SKV109" s="137"/>
      <c r="SKW109" s="137"/>
      <c r="SKX109" s="137"/>
      <c r="SKY109" s="137"/>
      <c r="SKZ109" s="137"/>
      <c r="SLA109" s="137"/>
      <c r="SLB109" s="137"/>
      <c r="SLC109" s="137"/>
      <c r="SLD109" s="137"/>
      <c r="SLE109" s="137"/>
      <c r="SLF109" s="137"/>
      <c r="SLG109" s="137"/>
      <c r="SLH109" s="137"/>
      <c r="SLI109" s="137"/>
      <c r="SLJ109" s="137"/>
      <c r="SLK109" s="137"/>
      <c r="SLL109" s="137"/>
      <c r="SLM109" s="137"/>
      <c r="SLN109" s="137"/>
      <c r="SLO109" s="137"/>
      <c r="SLP109" s="137"/>
      <c r="SLQ109" s="137"/>
      <c r="SLR109" s="137"/>
      <c r="SLS109" s="137"/>
      <c r="SLT109" s="137"/>
      <c r="SLU109" s="137"/>
      <c r="SLV109" s="137"/>
      <c r="SLW109" s="137"/>
      <c r="SLX109" s="137"/>
      <c r="SLY109" s="137"/>
      <c r="SLZ109" s="137"/>
      <c r="SMA109" s="137"/>
      <c r="SMB109" s="137"/>
      <c r="SMC109" s="137"/>
      <c r="SMD109" s="137"/>
      <c r="SME109" s="137"/>
      <c r="SMF109" s="137"/>
      <c r="SMG109" s="137"/>
      <c r="SMH109" s="137"/>
      <c r="SMI109" s="137"/>
      <c r="SMJ109" s="137"/>
      <c r="SMK109" s="137"/>
      <c r="SML109" s="137"/>
      <c r="SMM109" s="137"/>
      <c r="SMN109" s="137"/>
      <c r="SMO109" s="137"/>
      <c r="SMP109" s="137"/>
      <c r="SMQ109" s="137"/>
      <c r="SMR109" s="137"/>
      <c r="SMS109" s="137"/>
      <c r="SMT109" s="137"/>
      <c r="SMU109" s="137"/>
      <c r="SMV109" s="137"/>
      <c r="SMW109" s="137"/>
      <c r="SMX109" s="137"/>
      <c r="SMY109" s="137"/>
      <c r="SMZ109" s="137"/>
      <c r="SNA109" s="137"/>
      <c r="SNB109" s="137"/>
      <c r="SNC109" s="137"/>
      <c r="SND109" s="137"/>
      <c r="SNE109" s="137"/>
      <c r="SNF109" s="137"/>
      <c r="SNG109" s="137"/>
      <c r="SNH109" s="137"/>
      <c r="SNI109" s="137"/>
      <c r="SNJ109" s="137"/>
      <c r="SNK109" s="137"/>
      <c r="SNL109" s="137"/>
      <c r="SNM109" s="137"/>
      <c r="SNN109" s="137"/>
      <c r="SNO109" s="137"/>
      <c r="SNP109" s="137"/>
      <c r="SNQ109" s="137"/>
      <c r="SNR109" s="137"/>
      <c r="SNS109" s="137"/>
      <c r="SNT109" s="137"/>
      <c r="SNU109" s="137"/>
      <c r="SNV109" s="137"/>
      <c r="SNW109" s="137"/>
      <c r="SNX109" s="137"/>
      <c r="SNY109" s="137"/>
      <c r="SNZ109" s="137"/>
      <c r="SOA109" s="137"/>
      <c r="SOB109" s="137"/>
      <c r="SOC109" s="137"/>
      <c r="SOD109" s="137"/>
      <c r="SOE109" s="137"/>
      <c r="SOF109" s="137"/>
      <c r="SOG109" s="137"/>
      <c r="SOH109" s="137"/>
      <c r="SOI109" s="137"/>
      <c r="SOJ109" s="137"/>
      <c r="SOK109" s="137"/>
      <c r="SOL109" s="137"/>
      <c r="SOM109" s="137"/>
      <c r="SON109" s="137"/>
      <c r="SOO109" s="137"/>
      <c r="SOP109" s="137"/>
      <c r="SOQ109" s="137"/>
      <c r="SOR109" s="137"/>
      <c r="SOS109" s="137"/>
      <c r="SOT109" s="137"/>
      <c r="SOU109" s="137"/>
      <c r="SOV109" s="137"/>
      <c r="SOW109" s="137"/>
      <c r="SOX109" s="137"/>
      <c r="SOY109" s="137"/>
      <c r="SOZ109" s="137"/>
      <c r="SPA109" s="137"/>
      <c r="SPB109" s="137"/>
      <c r="SPC109" s="137"/>
      <c r="SPD109" s="137"/>
      <c r="SPE109" s="137"/>
      <c r="SPF109" s="137"/>
      <c r="SPG109" s="137"/>
      <c r="SPH109" s="137"/>
      <c r="SPI109" s="137"/>
      <c r="SPJ109" s="137"/>
      <c r="SPK109" s="137"/>
      <c r="SPL109" s="137"/>
      <c r="SPM109" s="137"/>
      <c r="SPN109" s="137"/>
      <c r="SPO109" s="137"/>
      <c r="SPP109" s="137"/>
      <c r="SPQ109" s="137"/>
      <c r="SPR109" s="137"/>
      <c r="SPS109" s="137"/>
      <c r="SPT109" s="137"/>
      <c r="SPU109" s="137"/>
      <c r="SPV109" s="137"/>
      <c r="SPW109" s="137"/>
      <c r="SPX109" s="137"/>
      <c r="SPY109" s="137"/>
      <c r="SPZ109" s="137"/>
      <c r="SQA109" s="137"/>
      <c r="SQB109" s="137"/>
      <c r="SQC109" s="137"/>
      <c r="SQD109" s="137"/>
      <c r="SQE109" s="137"/>
      <c r="SQF109" s="137"/>
      <c r="SQG109" s="137"/>
      <c r="SQH109" s="137"/>
      <c r="SQI109" s="137"/>
      <c r="SQJ109" s="137"/>
      <c r="SQK109" s="137"/>
      <c r="SQL109" s="137"/>
      <c r="SQM109" s="137"/>
      <c r="SQN109" s="137"/>
      <c r="SQO109" s="137"/>
      <c r="SQP109" s="137"/>
      <c r="SQQ109" s="137"/>
      <c r="SQR109" s="137"/>
      <c r="SQS109" s="137"/>
      <c r="SQT109" s="137"/>
      <c r="SQU109" s="137"/>
      <c r="SQV109" s="137"/>
      <c r="SQW109" s="137"/>
      <c r="SQX109" s="137"/>
      <c r="SQY109" s="137"/>
      <c r="SQZ109" s="137"/>
      <c r="SRA109" s="137"/>
      <c r="SRB109" s="137"/>
      <c r="SRC109" s="137"/>
      <c r="SRD109" s="137"/>
      <c r="SRE109" s="137"/>
      <c r="SRF109" s="137"/>
      <c r="SRG109" s="137"/>
      <c r="SRH109" s="137"/>
      <c r="SRI109" s="137"/>
      <c r="SRJ109" s="137"/>
      <c r="SRK109" s="137"/>
      <c r="SRL109" s="137"/>
      <c r="SRM109" s="137"/>
      <c r="SRN109" s="137"/>
      <c r="SRO109" s="137"/>
      <c r="SRP109" s="137"/>
      <c r="SRQ109" s="137"/>
      <c r="SRR109" s="137"/>
      <c r="SRS109" s="137"/>
      <c r="SRT109" s="137"/>
      <c r="SRU109" s="137"/>
      <c r="SRV109" s="137"/>
      <c r="SRW109" s="137"/>
      <c r="SRX109" s="137"/>
      <c r="SRY109" s="137"/>
      <c r="SRZ109" s="137"/>
      <c r="SSA109" s="137"/>
      <c r="SSB109" s="137"/>
      <c r="SSC109" s="137"/>
      <c r="SSD109" s="137"/>
      <c r="SSE109" s="137"/>
      <c r="SSF109" s="137"/>
      <c r="SSG109" s="137"/>
      <c r="SSH109" s="137"/>
      <c r="SSI109" s="137"/>
      <c r="SSJ109" s="137"/>
      <c r="SSK109" s="137"/>
      <c r="SSL109" s="137"/>
      <c r="SSM109" s="137"/>
      <c r="SSN109" s="137"/>
      <c r="SSO109" s="137"/>
      <c r="SSP109" s="137"/>
      <c r="SSQ109" s="137"/>
      <c r="SSR109" s="137"/>
      <c r="SSS109" s="137"/>
      <c r="SST109" s="137"/>
      <c r="SSU109" s="137"/>
      <c r="SSV109" s="137"/>
      <c r="SSW109" s="137"/>
      <c r="SSX109" s="137"/>
      <c r="SSY109" s="137"/>
      <c r="SSZ109" s="137"/>
      <c r="STA109" s="137"/>
      <c r="STB109" s="137"/>
      <c r="STC109" s="137"/>
      <c r="STD109" s="137"/>
      <c r="STE109" s="137"/>
      <c r="STF109" s="137"/>
      <c r="STG109" s="137"/>
      <c r="STH109" s="137"/>
      <c r="STI109" s="137"/>
      <c r="STJ109" s="137"/>
      <c r="STK109" s="137"/>
      <c r="STL109" s="137"/>
      <c r="STM109" s="137"/>
      <c r="STN109" s="137"/>
      <c r="STO109" s="137"/>
      <c r="STP109" s="137"/>
      <c r="STQ109" s="137"/>
      <c r="STR109" s="137"/>
      <c r="STS109" s="137"/>
      <c r="STT109" s="137"/>
      <c r="STU109" s="137"/>
      <c r="STV109" s="137"/>
      <c r="STW109" s="137"/>
      <c r="STX109" s="137"/>
      <c r="STY109" s="137"/>
      <c r="STZ109" s="137"/>
      <c r="SUA109" s="137"/>
      <c r="SUB109" s="137"/>
      <c r="SUC109" s="137"/>
      <c r="SUD109" s="137"/>
      <c r="SUE109" s="137"/>
      <c r="SUF109" s="137"/>
      <c r="SUG109" s="137"/>
      <c r="SUH109" s="137"/>
      <c r="SUI109" s="137"/>
      <c r="SUJ109" s="137"/>
      <c r="SUK109" s="137"/>
      <c r="SUL109" s="137"/>
      <c r="SUM109" s="137"/>
      <c r="SUN109" s="137"/>
      <c r="SUO109" s="137"/>
      <c r="SUP109" s="137"/>
      <c r="SUQ109" s="137"/>
      <c r="SUR109" s="137"/>
      <c r="SUS109" s="137"/>
      <c r="SUT109" s="137"/>
      <c r="SUU109" s="137"/>
      <c r="SUV109" s="137"/>
      <c r="SUW109" s="137"/>
      <c r="SUX109" s="137"/>
      <c r="SUY109" s="137"/>
      <c r="SUZ109" s="137"/>
      <c r="SVA109" s="137"/>
      <c r="SVB109" s="137"/>
      <c r="SVC109" s="137"/>
      <c r="SVD109" s="137"/>
      <c r="SVE109" s="137"/>
      <c r="SVF109" s="137"/>
      <c r="SVG109" s="137"/>
      <c r="SVH109" s="137"/>
      <c r="SVI109" s="137"/>
      <c r="SVJ109" s="137"/>
      <c r="SVK109" s="137"/>
      <c r="SVL109" s="137"/>
      <c r="SVM109" s="137"/>
      <c r="SVN109" s="137"/>
      <c r="SVO109" s="137"/>
      <c r="SVP109" s="137"/>
      <c r="SVQ109" s="137"/>
      <c r="SVR109" s="137"/>
      <c r="SVS109" s="137"/>
      <c r="SVT109" s="137"/>
      <c r="SVU109" s="137"/>
      <c r="SVV109" s="137"/>
      <c r="SVW109" s="137"/>
      <c r="SVX109" s="137"/>
      <c r="SVY109" s="137"/>
      <c r="SVZ109" s="137"/>
      <c r="SWA109" s="137"/>
      <c r="SWB109" s="137"/>
      <c r="SWC109" s="137"/>
      <c r="SWD109" s="137"/>
      <c r="SWE109" s="137"/>
      <c r="SWF109" s="137"/>
      <c r="SWG109" s="137"/>
      <c r="SWH109" s="137"/>
      <c r="SWI109" s="137"/>
      <c r="SWJ109" s="137"/>
      <c r="SWK109" s="137"/>
      <c r="SWL109" s="137"/>
      <c r="SWM109" s="137"/>
      <c r="SWN109" s="137"/>
      <c r="SWO109" s="137"/>
      <c r="SWP109" s="137"/>
      <c r="SWQ109" s="137"/>
      <c r="SWR109" s="137"/>
      <c r="SWS109" s="137"/>
      <c r="SWT109" s="137"/>
      <c r="SWU109" s="137"/>
      <c r="SWV109" s="137"/>
      <c r="SWW109" s="137"/>
      <c r="SWX109" s="137"/>
      <c r="SWY109" s="137"/>
      <c r="SWZ109" s="137"/>
      <c r="SXA109" s="137"/>
      <c r="SXB109" s="137"/>
      <c r="SXC109" s="137"/>
      <c r="SXD109" s="137"/>
      <c r="SXE109" s="137"/>
      <c r="SXF109" s="137"/>
      <c r="SXG109" s="137"/>
      <c r="SXH109" s="137"/>
      <c r="SXI109" s="137"/>
      <c r="SXJ109" s="137"/>
      <c r="SXK109" s="137"/>
      <c r="SXL109" s="137"/>
      <c r="SXM109" s="137"/>
      <c r="SXN109" s="137"/>
      <c r="SXO109" s="137"/>
      <c r="SXP109" s="137"/>
      <c r="SXQ109" s="137"/>
      <c r="SXR109" s="137"/>
      <c r="SXS109" s="137"/>
      <c r="SXT109" s="137"/>
      <c r="SXU109" s="137"/>
      <c r="SXV109" s="137"/>
      <c r="SXW109" s="137"/>
      <c r="SXX109" s="137"/>
      <c r="SXY109" s="137"/>
      <c r="SXZ109" s="137"/>
      <c r="SYA109" s="137"/>
      <c r="SYB109" s="137"/>
      <c r="SYC109" s="137"/>
      <c r="SYD109" s="137"/>
      <c r="SYE109" s="137"/>
      <c r="SYF109" s="137"/>
      <c r="SYG109" s="137"/>
      <c r="SYH109" s="137"/>
      <c r="SYI109" s="137"/>
      <c r="SYJ109" s="137"/>
      <c r="SYK109" s="137"/>
      <c r="SYL109" s="137"/>
      <c r="SYM109" s="137"/>
      <c r="SYN109" s="137"/>
      <c r="SYO109" s="137"/>
      <c r="SYP109" s="137"/>
      <c r="SYQ109" s="137"/>
      <c r="SYR109" s="137"/>
      <c r="SYS109" s="137"/>
      <c r="SYT109" s="137"/>
      <c r="SYU109" s="137"/>
      <c r="SYV109" s="137"/>
      <c r="SYW109" s="137"/>
      <c r="SYX109" s="137"/>
      <c r="SYY109" s="137"/>
      <c r="SYZ109" s="137"/>
      <c r="SZA109" s="137"/>
      <c r="SZB109" s="137"/>
      <c r="SZC109" s="137"/>
      <c r="SZD109" s="137"/>
      <c r="SZE109" s="137"/>
      <c r="SZF109" s="137"/>
      <c r="SZG109" s="137"/>
      <c r="SZH109" s="137"/>
      <c r="SZI109" s="137"/>
      <c r="SZJ109" s="137"/>
      <c r="SZK109" s="137"/>
      <c r="SZL109" s="137"/>
      <c r="SZM109" s="137"/>
      <c r="SZN109" s="137"/>
      <c r="SZO109" s="137"/>
      <c r="SZP109" s="137"/>
      <c r="SZQ109" s="137"/>
      <c r="SZR109" s="137"/>
      <c r="SZS109" s="137"/>
      <c r="SZT109" s="137"/>
      <c r="SZU109" s="137"/>
      <c r="SZV109" s="137"/>
      <c r="SZW109" s="137"/>
      <c r="SZX109" s="137"/>
      <c r="SZY109" s="137"/>
      <c r="SZZ109" s="137"/>
      <c r="TAA109" s="137"/>
      <c r="TAB109" s="137"/>
      <c r="TAC109" s="137"/>
      <c r="TAD109" s="137"/>
      <c r="TAE109" s="137"/>
      <c r="TAF109" s="137"/>
      <c r="TAG109" s="137"/>
      <c r="TAH109" s="137"/>
      <c r="TAI109" s="137"/>
      <c r="TAJ109" s="137"/>
      <c r="TAK109" s="137"/>
      <c r="TAL109" s="137"/>
      <c r="TAM109" s="137"/>
      <c r="TAN109" s="137"/>
      <c r="TAO109" s="137"/>
      <c r="TAP109" s="137"/>
      <c r="TAQ109" s="137"/>
      <c r="TAR109" s="137"/>
      <c r="TAS109" s="137"/>
      <c r="TAT109" s="137"/>
      <c r="TAU109" s="137"/>
      <c r="TAV109" s="137"/>
      <c r="TAW109" s="137"/>
      <c r="TAX109" s="137"/>
      <c r="TAY109" s="137"/>
      <c r="TAZ109" s="137"/>
      <c r="TBA109" s="137"/>
      <c r="TBB109" s="137"/>
      <c r="TBC109" s="137"/>
      <c r="TBD109" s="137"/>
      <c r="TBE109" s="137"/>
      <c r="TBF109" s="137"/>
      <c r="TBG109" s="137"/>
      <c r="TBH109" s="137"/>
      <c r="TBI109" s="137"/>
      <c r="TBJ109" s="137"/>
      <c r="TBK109" s="137"/>
      <c r="TBL109" s="137"/>
      <c r="TBM109" s="137"/>
      <c r="TBN109" s="137"/>
      <c r="TBO109" s="137"/>
      <c r="TBP109" s="137"/>
      <c r="TBQ109" s="137"/>
      <c r="TBR109" s="137"/>
      <c r="TBS109" s="137"/>
      <c r="TBT109" s="137"/>
      <c r="TBU109" s="137"/>
      <c r="TBV109" s="137"/>
      <c r="TBW109" s="137"/>
      <c r="TBX109" s="137"/>
      <c r="TBY109" s="137"/>
      <c r="TBZ109" s="137"/>
      <c r="TCA109" s="137"/>
      <c r="TCB109" s="137"/>
      <c r="TCC109" s="137"/>
      <c r="TCD109" s="137"/>
      <c r="TCE109" s="137"/>
      <c r="TCF109" s="137"/>
      <c r="TCG109" s="137"/>
      <c r="TCH109" s="137"/>
      <c r="TCI109" s="137"/>
      <c r="TCJ109" s="137"/>
      <c r="TCK109" s="137"/>
      <c r="TCL109" s="137"/>
      <c r="TCM109" s="137"/>
      <c r="TCN109" s="137"/>
      <c r="TCO109" s="137"/>
      <c r="TCP109" s="137"/>
      <c r="TCQ109" s="137"/>
      <c r="TCR109" s="137"/>
      <c r="TCS109" s="137"/>
      <c r="TCT109" s="137"/>
      <c r="TCU109" s="137"/>
      <c r="TCV109" s="137"/>
      <c r="TCW109" s="137"/>
      <c r="TCX109" s="137"/>
      <c r="TCY109" s="137"/>
      <c r="TCZ109" s="137"/>
      <c r="TDA109" s="137"/>
      <c r="TDB109" s="137"/>
      <c r="TDC109" s="137"/>
      <c r="TDD109" s="137"/>
      <c r="TDE109" s="137"/>
      <c r="TDF109" s="137"/>
      <c r="TDG109" s="137"/>
      <c r="TDH109" s="137"/>
      <c r="TDI109" s="137"/>
      <c r="TDJ109" s="137"/>
      <c r="TDK109" s="137"/>
      <c r="TDL109" s="137"/>
      <c r="TDM109" s="137"/>
      <c r="TDN109" s="137"/>
      <c r="TDO109" s="137"/>
      <c r="TDP109" s="137"/>
      <c r="TDQ109" s="137"/>
      <c r="TDR109" s="137"/>
      <c r="TDS109" s="137"/>
      <c r="TDT109" s="137"/>
      <c r="TDU109" s="137"/>
      <c r="TDV109" s="137"/>
      <c r="TDW109" s="137"/>
      <c r="TDX109" s="137"/>
      <c r="TDY109" s="137"/>
      <c r="TDZ109" s="137"/>
      <c r="TEA109" s="137"/>
      <c r="TEB109" s="137"/>
      <c r="TEC109" s="137"/>
      <c r="TED109" s="137"/>
      <c r="TEE109" s="137"/>
      <c r="TEF109" s="137"/>
      <c r="TEG109" s="137"/>
      <c r="TEH109" s="137"/>
      <c r="TEI109" s="137"/>
      <c r="TEJ109" s="137"/>
      <c r="TEK109" s="137"/>
      <c r="TEL109" s="137"/>
      <c r="TEM109" s="137"/>
      <c r="TEN109" s="137"/>
      <c r="TEO109" s="137"/>
      <c r="TEP109" s="137"/>
      <c r="TEQ109" s="137"/>
      <c r="TER109" s="137"/>
      <c r="TES109" s="137"/>
      <c r="TET109" s="137"/>
      <c r="TEU109" s="137"/>
      <c r="TEV109" s="137"/>
      <c r="TEW109" s="137"/>
      <c r="TEX109" s="137"/>
      <c r="TEY109" s="137"/>
      <c r="TEZ109" s="137"/>
      <c r="TFA109" s="137"/>
      <c r="TFB109" s="137"/>
      <c r="TFC109" s="137"/>
      <c r="TFD109" s="137"/>
      <c r="TFE109" s="137"/>
      <c r="TFF109" s="137"/>
      <c r="TFG109" s="137"/>
      <c r="TFH109" s="137"/>
      <c r="TFI109" s="137"/>
      <c r="TFJ109" s="137"/>
      <c r="TFK109" s="137"/>
      <c r="TFL109" s="137"/>
      <c r="TFM109" s="137"/>
      <c r="TFN109" s="137"/>
      <c r="TFO109" s="137"/>
      <c r="TFP109" s="137"/>
      <c r="TFQ109" s="137"/>
      <c r="TFR109" s="137"/>
      <c r="TFS109" s="137"/>
      <c r="TFT109" s="137"/>
      <c r="TFU109" s="137"/>
      <c r="TFV109" s="137"/>
      <c r="TFW109" s="137"/>
      <c r="TFX109" s="137"/>
      <c r="TFY109" s="137"/>
      <c r="TFZ109" s="137"/>
      <c r="TGA109" s="137"/>
      <c r="TGB109" s="137"/>
      <c r="TGC109" s="137"/>
      <c r="TGD109" s="137"/>
      <c r="TGE109" s="137"/>
      <c r="TGF109" s="137"/>
      <c r="TGG109" s="137"/>
      <c r="TGH109" s="137"/>
      <c r="TGI109" s="137"/>
      <c r="TGJ109" s="137"/>
      <c r="TGK109" s="137"/>
      <c r="TGL109" s="137"/>
      <c r="TGM109" s="137"/>
      <c r="TGN109" s="137"/>
      <c r="TGO109" s="137"/>
      <c r="TGP109" s="137"/>
      <c r="TGQ109" s="137"/>
      <c r="TGR109" s="137"/>
      <c r="TGS109" s="137"/>
      <c r="TGT109" s="137"/>
      <c r="TGU109" s="137"/>
      <c r="TGV109" s="137"/>
      <c r="TGW109" s="137"/>
      <c r="TGX109" s="137"/>
      <c r="TGY109" s="137"/>
      <c r="TGZ109" s="137"/>
      <c r="THA109" s="137"/>
      <c r="THB109" s="137"/>
      <c r="THC109" s="137"/>
      <c r="THD109" s="137"/>
      <c r="THE109" s="137"/>
      <c r="THF109" s="137"/>
      <c r="THG109" s="137"/>
      <c r="THH109" s="137"/>
      <c r="THI109" s="137"/>
      <c r="THJ109" s="137"/>
      <c r="THK109" s="137"/>
      <c r="THL109" s="137"/>
      <c r="THM109" s="137"/>
      <c r="THN109" s="137"/>
      <c r="THO109" s="137"/>
      <c r="THP109" s="137"/>
      <c r="THQ109" s="137"/>
      <c r="THR109" s="137"/>
      <c r="THS109" s="137"/>
      <c r="THT109" s="137"/>
      <c r="THU109" s="137"/>
      <c r="THV109" s="137"/>
      <c r="THW109" s="137"/>
      <c r="THX109" s="137"/>
      <c r="THY109" s="137"/>
      <c r="THZ109" s="137"/>
      <c r="TIA109" s="137"/>
      <c r="TIB109" s="137"/>
      <c r="TIC109" s="137"/>
      <c r="TID109" s="137"/>
      <c r="TIE109" s="137"/>
      <c r="TIF109" s="137"/>
      <c r="TIG109" s="137"/>
      <c r="TIH109" s="137"/>
      <c r="TII109" s="137"/>
      <c r="TIJ109" s="137"/>
      <c r="TIK109" s="137"/>
      <c r="TIL109" s="137"/>
      <c r="TIM109" s="137"/>
      <c r="TIN109" s="137"/>
      <c r="TIO109" s="137"/>
      <c r="TIP109" s="137"/>
      <c r="TIQ109" s="137"/>
      <c r="TIR109" s="137"/>
      <c r="TIS109" s="137"/>
      <c r="TIT109" s="137"/>
      <c r="TIU109" s="137"/>
      <c r="TIV109" s="137"/>
      <c r="TIW109" s="137"/>
      <c r="TIX109" s="137"/>
      <c r="TIY109" s="137"/>
      <c r="TIZ109" s="137"/>
      <c r="TJA109" s="137"/>
      <c r="TJB109" s="137"/>
      <c r="TJC109" s="137"/>
      <c r="TJD109" s="137"/>
      <c r="TJE109" s="137"/>
      <c r="TJF109" s="137"/>
      <c r="TJG109" s="137"/>
      <c r="TJH109" s="137"/>
      <c r="TJI109" s="137"/>
      <c r="TJJ109" s="137"/>
      <c r="TJK109" s="137"/>
      <c r="TJL109" s="137"/>
      <c r="TJM109" s="137"/>
      <c r="TJN109" s="137"/>
      <c r="TJO109" s="137"/>
      <c r="TJP109" s="137"/>
      <c r="TJQ109" s="137"/>
      <c r="TJR109" s="137"/>
      <c r="TJS109" s="137"/>
      <c r="TJT109" s="137"/>
      <c r="TJU109" s="137"/>
      <c r="TJV109" s="137"/>
      <c r="TJW109" s="137"/>
      <c r="TJX109" s="137"/>
      <c r="TJY109" s="137"/>
      <c r="TJZ109" s="137"/>
      <c r="TKA109" s="137"/>
      <c r="TKB109" s="137"/>
      <c r="TKC109" s="137"/>
      <c r="TKD109" s="137"/>
      <c r="TKE109" s="137"/>
      <c r="TKF109" s="137"/>
      <c r="TKG109" s="137"/>
      <c r="TKH109" s="137"/>
      <c r="TKI109" s="137"/>
      <c r="TKJ109" s="137"/>
      <c r="TKK109" s="137"/>
      <c r="TKL109" s="137"/>
      <c r="TKM109" s="137"/>
      <c r="TKN109" s="137"/>
      <c r="TKO109" s="137"/>
      <c r="TKP109" s="137"/>
      <c r="TKQ109" s="137"/>
      <c r="TKR109" s="137"/>
      <c r="TKS109" s="137"/>
      <c r="TKT109" s="137"/>
      <c r="TKU109" s="137"/>
      <c r="TKV109" s="137"/>
      <c r="TKW109" s="137"/>
      <c r="TKX109" s="137"/>
      <c r="TKY109" s="137"/>
      <c r="TKZ109" s="137"/>
      <c r="TLA109" s="137"/>
      <c r="TLB109" s="137"/>
      <c r="TLC109" s="137"/>
      <c r="TLD109" s="137"/>
      <c r="TLE109" s="137"/>
      <c r="TLF109" s="137"/>
      <c r="TLG109" s="137"/>
      <c r="TLH109" s="137"/>
      <c r="TLI109" s="137"/>
      <c r="TLJ109" s="137"/>
      <c r="TLK109" s="137"/>
      <c r="TLL109" s="137"/>
      <c r="TLM109" s="137"/>
      <c r="TLN109" s="137"/>
      <c r="TLO109" s="137"/>
      <c r="TLP109" s="137"/>
      <c r="TLQ109" s="137"/>
      <c r="TLR109" s="137"/>
      <c r="TLS109" s="137"/>
      <c r="TLT109" s="137"/>
      <c r="TLU109" s="137"/>
      <c r="TLV109" s="137"/>
      <c r="TLW109" s="137"/>
      <c r="TLX109" s="137"/>
      <c r="TLY109" s="137"/>
      <c r="TLZ109" s="137"/>
      <c r="TMA109" s="137"/>
      <c r="TMB109" s="137"/>
      <c r="TMC109" s="137"/>
      <c r="TMD109" s="137"/>
      <c r="TME109" s="137"/>
      <c r="TMF109" s="137"/>
      <c r="TMG109" s="137"/>
      <c r="TMH109" s="137"/>
      <c r="TMI109" s="137"/>
      <c r="TMJ109" s="137"/>
      <c r="TMK109" s="137"/>
      <c r="TML109" s="137"/>
      <c r="TMM109" s="137"/>
      <c r="TMN109" s="137"/>
      <c r="TMO109" s="137"/>
      <c r="TMP109" s="137"/>
      <c r="TMQ109" s="137"/>
      <c r="TMR109" s="137"/>
      <c r="TMS109" s="137"/>
      <c r="TMT109" s="137"/>
      <c r="TMU109" s="137"/>
      <c r="TMV109" s="137"/>
      <c r="TMW109" s="137"/>
      <c r="TMX109" s="137"/>
      <c r="TMY109" s="137"/>
      <c r="TMZ109" s="137"/>
      <c r="TNA109" s="137"/>
      <c r="TNB109" s="137"/>
      <c r="TNC109" s="137"/>
      <c r="TND109" s="137"/>
      <c r="TNE109" s="137"/>
      <c r="TNF109" s="137"/>
      <c r="TNG109" s="137"/>
      <c r="TNH109" s="137"/>
      <c r="TNI109" s="137"/>
      <c r="TNJ109" s="137"/>
      <c r="TNK109" s="137"/>
      <c r="TNL109" s="137"/>
      <c r="TNM109" s="137"/>
      <c r="TNN109" s="137"/>
      <c r="TNO109" s="137"/>
      <c r="TNP109" s="137"/>
      <c r="TNQ109" s="137"/>
      <c r="TNR109" s="137"/>
      <c r="TNS109" s="137"/>
      <c r="TNT109" s="137"/>
      <c r="TNU109" s="137"/>
      <c r="TNV109" s="137"/>
      <c r="TNW109" s="137"/>
      <c r="TNX109" s="137"/>
      <c r="TNY109" s="137"/>
      <c r="TNZ109" s="137"/>
      <c r="TOA109" s="137"/>
      <c r="TOB109" s="137"/>
      <c r="TOC109" s="137"/>
      <c r="TOD109" s="137"/>
      <c r="TOE109" s="137"/>
      <c r="TOF109" s="137"/>
      <c r="TOG109" s="137"/>
      <c r="TOH109" s="137"/>
      <c r="TOI109" s="137"/>
      <c r="TOJ109" s="137"/>
      <c r="TOK109" s="137"/>
      <c r="TOL109" s="137"/>
      <c r="TOM109" s="137"/>
      <c r="TON109" s="137"/>
      <c r="TOO109" s="137"/>
      <c r="TOP109" s="137"/>
      <c r="TOQ109" s="137"/>
      <c r="TOR109" s="137"/>
      <c r="TOS109" s="137"/>
      <c r="TOT109" s="137"/>
      <c r="TOU109" s="137"/>
      <c r="TOV109" s="137"/>
      <c r="TOW109" s="137"/>
      <c r="TOX109" s="137"/>
      <c r="TOY109" s="137"/>
      <c r="TOZ109" s="137"/>
      <c r="TPA109" s="137"/>
      <c r="TPB109" s="137"/>
      <c r="TPC109" s="137"/>
      <c r="TPD109" s="137"/>
      <c r="TPE109" s="137"/>
      <c r="TPF109" s="137"/>
      <c r="TPG109" s="137"/>
      <c r="TPH109" s="137"/>
      <c r="TPI109" s="137"/>
      <c r="TPJ109" s="137"/>
      <c r="TPK109" s="137"/>
      <c r="TPL109" s="137"/>
      <c r="TPM109" s="137"/>
      <c r="TPN109" s="137"/>
      <c r="TPO109" s="137"/>
      <c r="TPP109" s="137"/>
      <c r="TPQ109" s="137"/>
      <c r="TPR109" s="137"/>
      <c r="TPS109" s="137"/>
      <c r="TPT109" s="137"/>
      <c r="TPU109" s="137"/>
      <c r="TPV109" s="137"/>
      <c r="TPW109" s="137"/>
      <c r="TPX109" s="137"/>
      <c r="TPY109" s="137"/>
      <c r="TPZ109" s="137"/>
      <c r="TQA109" s="137"/>
      <c r="TQB109" s="137"/>
      <c r="TQC109" s="137"/>
      <c r="TQD109" s="137"/>
      <c r="TQE109" s="137"/>
      <c r="TQF109" s="137"/>
      <c r="TQG109" s="137"/>
      <c r="TQH109" s="137"/>
      <c r="TQI109" s="137"/>
      <c r="TQJ109" s="137"/>
      <c r="TQK109" s="137"/>
      <c r="TQL109" s="137"/>
      <c r="TQM109" s="137"/>
      <c r="TQN109" s="137"/>
      <c r="TQO109" s="137"/>
      <c r="TQP109" s="137"/>
      <c r="TQQ109" s="137"/>
      <c r="TQR109" s="137"/>
      <c r="TQS109" s="137"/>
      <c r="TQT109" s="137"/>
      <c r="TQU109" s="137"/>
      <c r="TQV109" s="137"/>
      <c r="TQW109" s="137"/>
      <c r="TQX109" s="137"/>
      <c r="TQY109" s="137"/>
      <c r="TQZ109" s="137"/>
      <c r="TRA109" s="137"/>
      <c r="TRB109" s="137"/>
      <c r="TRC109" s="137"/>
      <c r="TRD109" s="137"/>
      <c r="TRE109" s="137"/>
      <c r="TRF109" s="137"/>
      <c r="TRG109" s="137"/>
      <c r="TRH109" s="137"/>
      <c r="TRI109" s="137"/>
      <c r="TRJ109" s="137"/>
      <c r="TRK109" s="137"/>
      <c r="TRL109" s="137"/>
      <c r="TRM109" s="137"/>
      <c r="TRN109" s="137"/>
      <c r="TRO109" s="137"/>
      <c r="TRP109" s="137"/>
      <c r="TRQ109" s="137"/>
      <c r="TRR109" s="137"/>
      <c r="TRS109" s="137"/>
      <c r="TRT109" s="137"/>
      <c r="TRU109" s="137"/>
      <c r="TRV109" s="137"/>
      <c r="TRW109" s="137"/>
      <c r="TRX109" s="137"/>
      <c r="TRY109" s="137"/>
      <c r="TRZ109" s="137"/>
      <c r="TSA109" s="137"/>
      <c r="TSB109" s="137"/>
      <c r="TSC109" s="137"/>
      <c r="TSD109" s="137"/>
      <c r="TSE109" s="137"/>
      <c r="TSF109" s="137"/>
      <c r="TSG109" s="137"/>
      <c r="TSH109" s="137"/>
      <c r="TSI109" s="137"/>
      <c r="TSJ109" s="137"/>
      <c r="TSK109" s="137"/>
      <c r="TSL109" s="137"/>
      <c r="TSM109" s="137"/>
      <c r="TSN109" s="137"/>
      <c r="TSO109" s="137"/>
      <c r="TSP109" s="137"/>
      <c r="TSQ109" s="137"/>
      <c r="TSR109" s="137"/>
      <c r="TSS109" s="137"/>
      <c r="TST109" s="137"/>
      <c r="TSU109" s="137"/>
      <c r="TSV109" s="137"/>
      <c r="TSW109" s="137"/>
      <c r="TSX109" s="137"/>
      <c r="TSY109" s="137"/>
      <c r="TSZ109" s="137"/>
      <c r="TTA109" s="137"/>
      <c r="TTB109" s="137"/>
      <c r="TTC109" s="137"/>
      <c r="TTD109" s="137"/>
      <c r="TTE109" s="137"/>
      <c r="TTF109" s="137"/>
      <c r="TTG109" s="137"/>
      <c r="TTH109" s="137"/>
      <c r="TTI109" s="137"/>
      <c r="TTJ109" s="137"/>
      <c r="TTK109" s="137"/>
      <c r="TTL109" s="137"/>
      <c r="TTM109" s="137"/>
      <c r="TTN109" s="137"/>
      <c r="TTO109" s="137"/>
      <c r="TTP109" s="137"/>
      <c r="TTQ109" s="137"/>
      <c r="TTR109" s="137"/>
      <c r="TTS109" s="137"/>
      <c r="TTT109" s="137"/>
      <c r="TTU109" s="137"/>
      <c r="TTV109" s="137"/>
      <c r="TTW109" s="137"/>
      <c r="TTX109" s="137"/>
      <c r="TTY109" s="137"/>
      <c r="TTZ109" s="137"/>
      <c r="TUA109" s="137"/>
      <c r="TUB109" s="137"/>
      <c r="TUC109" s="137"/>
      <c r="TUD109" s="137"/>
      <c r="TUE109" s="137"/>
      <c r="TUF109" s="137"/>
      <c r="TUG109" s="137"/>
      <c r="TUH109" s="137"/>
      <c r="TUI109" s="137"/>
      <c r="TUJ109" s="137"/>
      <c r="TUK109" s="137"/>
      <c r="TUL109" s="137"/>
      <c r="TUM109" s="137"/>
      <c r="TUN109" s="137"/>
      <c r="TUO109" s="137"/>
      <c r="TUP109" s="137"/>
      <c r="TUQ109" s="137"/>
      <c r="TUR109" s="137"/>
      <c r="TUS109" s="137"/>
      <c r="TUT109" s="137"/>
      <c r="TUU109" s="137"/>
      <c r="TUV109" s="137"/>
      <c r="TUW109" s="137"/>
      <c r="TUX109" s="137"/>
      <c r="TUY109" s="137"/>
      <c r="TUZ109" s="137"/>
      <c r="TVA109" s="137"/>
      <c r="TVB109" s="137"/>
      <c r="TVC109" s="137"/>
      <c r="TVD109" s="137"/>
      <c r="TVE109" s="137"/>
      <c r="TVF109" s="137"/>
      <c r="TVG109" s="137"/>
      <c r="TVH109" s="137"/>
      <c r="TVI109" s="137"/>
      <c r="TVJ109" s="137"/>
      <c r="TVK109" s="137"/>
      <c r="TVL109" s="137"/>
      <c r="TVM109" s="137"/>
      <c r="TVN109" s="137"/>
      <c r="TVO109" s="137"/>
      <c r="TVP109" s="137"/>
      <c r="TVQ109" s="137"/>
      <c r="TVR109" s="137"/>
      <c r="TVS109" s="137"/>
      <c r="TVT109" s="137"/>
      <c r="TVU109" s="137"/>
      <c r="TVV109" s="137"/>
      <c r="TVW109" s="137"/>
      <c r="TVX109" s="137"/>
      <c r="TVY109" s="137"/>
      <c r="TVZ109" s="137"/>
      <c r="TWA109" s="137"/>
      <c r="TWB109" s="137"/>
      <c r="TWC109" s="137"/>
      <c r="TWD109" s="137"/>
      <c r="TWE109" s="137"/>
      <c r="TWF109" s="137"/>
      <c r="TWG109" s="137"/>
      <c r="TWH109" s="137"/>
      <c r="TWI109" s="137"/>
      <c r="TWJ109" s="137"/>
      <c r="TWK109" s="137"/>
      <c r="TWL109" s="137"/>
      <c r="TWM109" s="137"/>
      <c r="TWN109" s="137"/>
      <c r="TWO109" s="137"/>
      <c r="TWP109" s="137"/>
      <c r="TWQ109" s="137"/>
      <c r="TWR109" s="137"/>
      <c r="TWS109" s="137"/>
      <c r="TWT109" s="137"/>
      <c r="TWU109" s="137"/>
      <c r="TWV109" s="137"/>
      <c r="TWW109" s="137"/>
      <c r="TWX109" s="137"/>
      <c r="TWY109" s="137"/>
      <c r="TWZ109" s="137"/>
      <c r="TXA109" s="137"/>
      <c r="TXB109" s="137"/>
      <c r="TXC109" s="137"/>
      <c r="TXD109" s="137"/>
      <c r="TXE109" s="137"/>
      <c r="TXF109" s="137"/>
      <c r="TXG109" s="137"/>
      <c r="TXH109" s="137"/>
      <c r="TXI109" s="137"/>
      <c r="TXJ109" s="137"/>
      <c r="TXK109" s="137"/>
      <c r="TXL109" s="137"/>
      <c r="TXM109" s="137"/>
      <c r="TXN109" s="137"/>
      <c r="TXO109" s="137"/>
      <c r="TXP109" s="137"/>
      <c r="TXQ109" s="137"/>
      <c r="TXR109" s="137"/>
      <c r="TXS109" s="137"/>
      <c r="TXT109" s="137"/>
      <c r="TXU109" s="137"/>
      <c r="TXV109" s="137"/>
      <c r="TXW109" s="137"/>
      <c r="TXX109" s="137"/>
      <c r="TXY109" s="137"/>
      <c r="TXZ109" s="137"/>
      <c r="TYA109" s="137"/>
      <c r="TYB109" s="137"/>
      <c r="TYC109" s="137"/>
      <c r="TYD109" s="137"/>
      <c r="TYE109" s="137"/>
      <c r="TYF109" s="137"/>
      <c r="TYG109" s="137"/>
      <c r="TYH109" s="137"/>
      <c r="TYI109" s="137"/>
      <c r="TYJ109" s="137"/>
      <c r="TYK109" s="137"/>
      <c r="TYL109" s="137"/>
      <c r="TYM109" s="137"/>
      <c r="TYN109" s="137"/>
      <c r="TYO109" s="137"/>
      <c r="TYP109" s="137"/>
      <c r="TYQ109" s="137"/>
      <c r="TYR109" s="137"/>
      <c r="TYS109" s="137"/>
      <c r="TYT109" s="137"/>
      <c r="TYU109" s="137"/>
      <c r="TYV109" s="137"/>
      <c r="TYW109" s="137"/>
      <c r="TYX109" s="137"/>
      <c r="TYY109" s="137"/>
      <c r="TYZ109" s="137"/>
      <c r="TZA109" s="137"/>
      <c r="TZB109" s="137"/>
      <c r="TZC109" s="137"/>
      <c r="TZD109" s="137"/>
      <c r="TZE109" s="137"/>
      <c r="TZF109" s="137"/>
      <c r="TZG109" s="137"/>
      <c r="TZH109" s="137"/>
      <c r="TZI109" s="137"/>
      <c r="TZJ109" s="137"/>
      <c r="TZK109" s="137"/>
      <c r="TZL109" s="137"/>
      <c r="TZM109" s="137"/>
      <c r="TZN109" s="137"/>
      <c r="TZO109" s="137"/>
      <c r="TZP109" s="137"/>
      <c r="TZQ109" s="137"/>
      <c r="TZR109" s="137"/>
      <c r="TZS109" s="137"/>
      <c r="TZT109" s="137"/>
      <c r="TZU109" s="137"/>
      <c r="TZV109" s="137"/>
      <c r="TZW109" s="137"/>
      <c r="TZX109" s="137"/>
      <c r="TZY109" s="137"/>
      <c r="TZZ109" s="137"/>
      <c r="UAA109" s="137"/>
      <c r="UAB109" s="137"/>
      <c r="UAC109" s="137"/>
      <c r="UAD109" s="137"/>
      <c r="UAE109" s="137"/>
      <c r="UAF109" s="137"/>
      <c r="UAG109" s="137"/>
      <c r="UAH109" s="137"/>
      <c r="UAI109" s="137"/>
      <c r="UAJ109" s="137"/>
      <c r="UAK109" s="137"/>
      <c r="UAL109" s="137"/>
      <c r="UAM109" s="137"/>
      <c r="UAN109" s="137"/>
      <c r="UAO109" s="137"/>
      <c r="UAP109" s="137"/>
      <c r="UAQ109" s="137"/>
      <c r="UAR109" s="137"/>
      <c r="UAS109" s="137"/>
      <c r="UAT109" s="137"/>
      <c r="UAU109" s="137"/>
      <c r="UAV109" s="137"/>
      <c r="UAW109" s="137"/>
      <c r="UAX109" s="137"/>
      <c r="UAY109" s="137"/>
      <c r="UAZ109" s="137"/>
      <c r="UBA109" s="137"/>
      <c r="UBB109" s="137"/>
      <c r="UBC109" s="137"/>
      <c r="UBD109" s="137"/>
      <c r="UBE109" s="137"/>
      <c r="UBF109" s="137"/>
      <c r="UBG109" s="137"/>
      <c r="UBH109" s="137"/>
      <c r="UBI109" s="137"/>
      <c r="UBJ109" s="137"/>
      <c r="UBK109" s="137"/>
      <c r="UBL109" s="137"/>
      <c r="UBM109" s="137"/>
      <c r="UBN109" s="137"/>
      <c r="UBO109" s="137"/>
      <c r="UBP109" s="137"/>
      <c r="UBQ109" s="137"/>
      <c r="UBR109" s="137"/>
      <c r="UBS109" s="137"/>
      <c r="UBT109" s="137"/>
      <c r="UBU109" s="137"/>
      <c r="UBV109" s="137"/>
      <c r="UBW109" s="137"/>
      <c r="UBX109" s="137"/>
      <c r="UBY109" s="137"/>
      <c r="UBZ109" s="137"/>
      <c r="UCA109" s="137"/>
      <c r="UCB109" s="137"/>
      <c r="UCC109" s="137"/>
      <c r="UCD109" s="137"/>
      <c r="UCE109" s="137"/>
      <c r="UCF109" s="137"/>
      <c r="UCG109" s="137"/>
      <c r="UCH109" s="137"/>
      <c r="UCI109" s="137"/>
      <c r="UCJ109" s="137"/>
      <c r="UCK109" s="137"/>
      <c r="UCL109" s="137"/>
      <c r="UCM109" s="137"/>
      <c r="UCN109" s="137"/>
      <c r="UCO109" s="137"/>
      <c r="UCP109" s="137"/>
      <c r="UCQ109" s="137"/>
      <c r="UCR109" s="137"/>
      <c r="UCS109" s="137"/>
      <c r="UCT109" s="137"/>
      <c r="UCU109" s="137"/>
      <c r="UCV109" s="137"/>
      <c r="UCW109" s="137"/>
      <c r="UCX109" s="137"/>
      <c r="UCY109" s="137"/>
      <c r="UCZ109" s="137"/>
      <c r="UDA109" s="137"/>
      <c r="UDB109" s="137"/>
      <c r="UDC109" s="137"/>
      <c r="UDD109" s="137"/>
      <c r="UDE109" s="137"/>
      <c r="UDF109" s="137"/>
      <c r="UDG109" s="137"/>
      <c r="UDH109" s="137"/>
      <c r="UDI109" s="137"/>
      <c r="UDJ109" s="137"/>
      <c r="UDK109" s="137"/>
      <c r="UDL109" s="137"/>
      <c r="UDM109" s="137"/>
      <c r="UDN109" s="137"/>
      <c r="UDO109" s="137"/>
      <c r="UDP109" s="137"/>
      <c r="UDQ109" s="137"/>
      <c r="UDR109" s="137"/>
      <c r="UDS109" s="137"/>
      <c r="UDT109" s="137"/>
      <c r="UDU109" s="137"/>
      <c r="UDV109" s="137"/>
      <c r="UDW109" s="137"/>
      <c r="UDX109" s="137"/>
      <c r="UDY109" s="137"/>
      <c r="UDZ109" s="137"/>
      <c r="UEA109" s="137"/>
      <c r="UEB109" s="137"/>
      <c r="UEC109" s="137"/>
      <c r="UED109" s="137"/>
      <c r="UEE109" s="137"/>
      <c r="UEF109" s="137"/>
      <c r="UEG109" s="137"/>
      <c r="UEH109" s="137"/>
      <c r="UEI109" s="137"/>
      <c r="UEJ109" s="137"/>
      <c r="UEK109" s="137"/>
      <c r="UEL109" s="137"/>
      <c r="UEM109" s="137"/>
      <c r="UEN109" s="137"/>
      <c r="UEO109" s="137"/>
      <c r="UEP109" s="137"/>
      <c r="UEQ109" s="137"/>
      <c r="UER109" s="137"/>
      <c r="UES109" s="137"/>
      <c r="UET109" s="137"/>
      <c r="UEU109" s="137"/>
      <c r="UEV109" s="137"/>
      <c r="UEW109" s="137"/>
      <c r="UEX109" s="137"/>
      <c r="UEY109" s="137"/>
      <c r="UEZ109" s="137"/>
      <c r="UFA109" s="137"/>
      <c r="UFB109" s="137"/>
      <c r="UFC109" s="137"/>
      <c r="UFD109" s="137"/>
      <c r="UFE109" s="137"/>
      <c r="UFF109" s="137"/>
      <c r="UFG109" s="137"/>
      <c r="UFH109" s="137"/>
      <c r="UFI109" s="137"/>
      <c r="UFJ109" s="137"/>
      <c r="UFK109" s="137"/>
      <c r="UFL109" s="137"/>
      <c r="UFM109" s="137"/>
      <c r="UFN109" s="137"/>
      <c r="UFO109" s="137"/>
      <c r="UFP109" s="137"/>
      <c r="UFQ109" s="137"/>
      <c r="UFR109" s="137"/>
      <c r="UFS109" s="137"/>
      <c r="UFT109" s="137"/>
      <c r="UFU109" s="137"/>
      <c r="UFV109" s="137"/>
      <c r="UFW109" s="137"/>
      <c r="UFX109" s="137"/>
      <c r="UFY109" s="137"/>
      <c r="UFZ109" s="137"/>
      <c r="UGA109" s="137"/>
      <c r="UGB109" s="137"/>
      <c r="UGC109" s="137"/>
      <c r="UGD109" s="137"/>
      <c r="UGE109" s="137"/>
      <c r="UGF109" s="137"/>
      <c r="UGG109" s="137"/>
      <c r="UGH109" s="137"/>
      <c r="UGI109" s="137"/>
      <c r="UGJ109" s="137"/>
      <c r="UGK109" s="137"/>
      <c r="UGL109" s="137"/>
      <c r="UGM109" s="137"/>
      <c r="UGN109" s="137"/>
      <c r="UGO109" s="137"/>
      <c r="UGP109" s="137"/>
      <c r="UGQ109" s="137"/>
      <c r="UGR109" s="137"/>
      <c r="UGS109" s="137"/>
      <c r="UGT109" s="137"/>
      <c r="UGU109" s="137"/>
      <c r="UGV109" s="137"/>
      <c r="UGW109" s="137"/>
      <c r="UGX109" s="137"/>
      <c r="UGY109" s="137"/>
      <c r="UGZ109" s="137"/>
      <c r="UHA109" s="137"/>
      <c r="UHB109" s="137"/>
      <c r="UHC109" s="137"/>
      <c r="UHD109" s="137"/>
      <c r="UHE109" s="137"/>
      <c r="UHF109" s="137"/>
      <c r="UHG109" s="137"/>
      <c r="UHH109" s="137"/>
      <c r="UHI109" s="137"/>
      <c r="UHJ109" s="137"/>
      <c r="UHK109" s="137"/>
      <c r="UHL109" s="137"/>
      <c r="UHM109" s="137"/>
      <c r="UHN109" s="137"/>
      <c r="UHO109" s="137"/>
      <c r="UHP109" s="137"/>
      <c r="UHQ109" s="137"/>
      <c r="UHR109" s="137"/>
      <c r="UHS109" s="137"/>
      <c r="UHT109" s="137"/>
      <c r="UHU109" s="137"/>
      <c r="UHV109" s="137"/>
      <c r="UHW109" s="137"/>
      <c r="UHX109" s="137"/>
      <c r="UHY109" s="137"/>
      <c r="UHZ109" s="137"/>
      <c r="UIA109" s="137"/>
      <c r="UIB109" s="137"/>
      <c r="UIC109" s="137"/>
      <c r="UID109" s="137"/>
      <c r="UIE109" s="137"/>
      <c r="UIF109" s="137"/>
      <c r="UIG109" s="137"/>
      <c r="UIH109" s="137"/>
      <c r="UII109" s="137"/>
      <c r="UIJ109" s="137"/>
      <c r="UIK109" s="137"/>
      <c r="UIL109" s="137"/>
      <c r="UIM109" s="137"/>
      <c r="UIN109" s="137"/>
      <c r="UIO109" s="137"/>
      <c r="UIP109" s="137"/>
      <c r="UIQ109" s="137"/>
      <c r="UIR109" s="137"/>
      <c r="UIS109" s="137"/>
      <c r="UIT109" s="137"/>
      <c r="UIU109" s="137"/>
      <c r="UIV109" s="137"/>
      <c r="UIW109" s="137"/>
      <c r="UIX109" s="137"/>
      <c r="UIY109" s="137"/>
      <c r="UIZ109" s="137"/>
      <c r="UJA109" s="137"/>
      <c r="UJB109" s="137"/>
      <c r="UJC109" s="137"/>
      <c r="UJD109" s="137"/>
      <c r="UJE109" s="137"/>
      <c r="UJF109" s="137"/>
      <c r="UJG109" s="137"/>
      <c r="UJH109" s="137"/>
      <c r="UJI109" s="137"/>
      <c r="UJJ109" s="137"/>
      <c r="UJK109" s="137"/>
      <c r="UJL109" s="137"/>
      <c r="UJM109" s="137"/>
      <c r="UJN109" s="137"/>
      <c r="UJO109" s="137"/>
      <c r="UJP109" s="137"/>
      <c r="UJQ109" s="137"/>
      <c r="UJR109" s="137"/>
      <c r="UJS109" s="137"/>
      <c r="UJT109" s="137"/>
      <c r="UJU109" s="137"/>
      <c r="UJV109" s="137"/>
      <c r="UJW109" s="137"/>
      <c r="UJX109" s="137"/>
      <c r="UJY109" s="137"/>
      <c r="UJZ109" s="137"/>
      <c r="UKA109" s="137"/>
      <c r="UKB109" s="137"/>
      <c r="UKC109" s="137"/>
      <c r="UKD109" s="137"/>
      <c r="UKE109" s="137"/>
      <c r="UKF109" s="137"/>
      <c r="UKG109" s="137"/>
      <c r="UKH109" s="137"/>
      <c r="UKI109" s="137"/>
      <c r="UKJ109" s="137"/>
      <c r="UKK109" s="137"/>
      <c r="UKL109" s="137"/>
      <c r="UKM109" s="137"/>
      <c r="UKN109" s="137"/>
      <c r="UKO109" s="137"/>
      <c r="UKP109" s="137"/>
      <c r="UKQ109" s="137"/>
      <c r="UKR109" s="137"/>
      <c r="UKS109" s="137"/>
      <c r="UKT109" s="137"/>
      <c r="UKU109" s="137"/>
      <c r="UKV109" s="137"/>
      <c r="UKW109" s="137"/>
      <c r="UKX109" s="137"/>
      <c r="UKY109" s="137"/>
      <c r="UKZ109" s="137"/>
      <c r="ULA109" s="137"/>
      <c r="ULB109" s="137"/>
      <c r="ULC109" s="137"/>
      <c r="ULD109" s="137"/>
      <c r="ULE109" s="137"/>
      <c r="ULF109" s="137"/>
      <c r="ULG109" s="137"/>
      <c r="ULH109" s="137"/>
      <c r="ULI109" s="137"/>
      <c r="ULJ109" s="137"/>
      <c r="ULK109" s="137"/>
      <c r="ULL109" s="137"/>
      <c r="ULM109" s="137"/>
      <c r="ULN109" s="137"/>
      <c r="ULO109" s="137"/>
      <c r="ULP109" s="137"/>
      <c r="ULQ109" s="137"/>
      <c r="ULR109" s="137"/>
      <c r="ULS109" s="137"/>
      <c r="ULT109" s="137"/>
      <c r="ULU109" s="137"/>
      <c r="ULV109" s="137"/>
      <c r="ULW109" s="137"/>
      <c r="ULX109" s="137"/>
      <c r="ULY109" s="137"/>
      <c r="ULZ109" s="137"/>
      <c r="UMA109" s="137"/>
      <c r="UMB109" s="137"/>
      <c r="UMC109" s="137"/>
      <c r="UMD109" s="137"/>
      <c r="UME109" s="137"/>
      <c r="UMF109" s="137"/>
      <c r="UMG109" s="137"/>
      <c r="UMH109" s="137"/>
      <c r="UMI109" s="137"/>
      <c r="UMJ109" s="137"/>
      <c r="UMK109" s="137"/>
      <c r="UML109" s="137"/>
      <c r="UMM109" s="137"/>
      <c r="UMN109" s="137"/>
      <c r="UMO109" s="137"/>
      <c r="UMP109" s="137"/>
      <c r="UMQ109" s="137"/>
      <c r="UMR109" s="137"/>
      <c r="UMS109" s="137"/>
      <c r="UMT109" s="137"/>
      <c r="UMU109" s="137"/>
      <c r="UMV109" s="137"/>
      <c r="UMW109" s="137"/>
      <c r="UMX109" s="137"/>
      <c r="UMY109" s="137"/>
      <c r="UMZ109" s="137"/>
      <c r="UNA109" s="137"/>
      <c r="UNB109" s="137"/>
      <c r="UNC109" s="137"/>
      <c r="UND109" s="137"/>
      <c r="UNE109" s="137"/>
      <c r="UNF109" s="137"/>
      <c r="UNG109" s="137"/>
      <c r="UNH109" s="137"/>
      <c r="UNI109" s="137"/>
      <c r="UNJ109" s="137"/>
      <c r="UNK109" s="137"/>
      <c r="UNL109" s="137"/>
      <c r="UNM109" s="137"/>
      <c r="UNN109" s="137"/>
      <c r="UNO109" s="137"/>
      <c r="UNP109" s="137"/>
      <c r="UNQ109" s="137"/>
      <c r="UNR109" s="137"/>
      <c r="UNS109" s="137"/>
      <c r="UNT109" s="137"/>
      <c r="UNU109" s="137"/>
      <c r="UNV109" s="137"/>
      <c r="UNW109" s="137"/>
      <c r="UNX109" s="137"/>
      <c r="UNY109" s="137"/>
      <c r="UNZ109" s="137"/>
      <c r="UOA109" s="137"/>
      <c r="UOB109" s="137"/>
      <c r="UOC109" s="137"/>
      <c r="UOD109" s="137"/>
      <c r="UOE109" s="137"/>
      <c r="UOF109" s="137"/>
      <c r="UOG109" s="137"/>
      <c r="UOH109" s="137"/>
      <c r="UOI109" s="137"/>
      <c r="UOJ109" s="137"/>
      <c r="UOK109" s="137"/>
      <c r="UOL109" s="137"/>
      <c r="UOM109" s="137"/>
      <c r="UON109" s="137"/>
      <c r="UOO109" s="137"/>
      <c r="UOP109" s="137"/>
      <c r="UOQ109" s="137"/>
      <c r="UOR109" s="137"/>
      <c r="UOS109" s="137"/>
      <c r="UOT109" s="137"/>
      <c r="UOU109" s="137"/>
      <c r="UOV109" s="137"/>
      <c r="UOW109" s="137"/>
      <c r="UOX109" s="137"/>
      <c r="UOY109" s="137"/>
      <c r="UOZ109" s="137"/>
      <c r="UPA109" s="137"/>
      <c r="UPB109" s="137"/>
      <c r="UPC109" s="137"/>
      <c r="UPD109" s="137"/>
      <c r="UPE109" s="137"/>
      <c r="UPF109" s="137"/>
      <c r="UPG109" s="137"/>
      <c r="UPH109" s="137"/>
      <c r="UPI109" s="137"/>
      <c r="UPJ109" s="137"/>
      <c r="UPK109" s="137"/>
      <c r="UPL109" s="137"/>
      <c r="UPM109" s="137"/>
      <c r="UPN109" s="137"/>
      <c r="UPO109" s="137"/>
      <c r="UPP109" s="137"/>
      <c r="UPQ109" s="137"/>
      <c r="UPR109" s="137"/>
      <c r="UPS109" s="137"/>
      <c r="UPT109" s="137"/>
      <c r="UPU109" s="137"/>
      <c r="UPV109" s="137"/>
      <c r="UPW109" s="137"/>
      <c r="UPX109" s="137"/>
      <c r="UPY109" s="137"/>
      <c r="UPZ109" s="137"/>
      <c r="UQA109" s="137"/>
      <c r="UQB109" s="137"/>
      <c r="UQC109" s="137"/>
      <c r="UQD109" s="137"/>
      <c r="UQE109" s="137"/>
      <c r="UQF109" s="137"/>
      <c r="UQG109" s="137"/>
      <c r="UQH109" s="137"/>
      <c r="UQI109" s="137"/>
      <c r="UQJ109" s="137"/>
      <c r="UQK109" s="137"/>
      <c r="UQL109" s="137"/>
      <c r="UQM109" s="137"/>
      <c r="UQN109" s="137"/>
      <c r="UQO109" s="137"/>
      <c r="UQP109" s="137"/>
      <c r="UQQ109" s="137"/>
      <c r="UQR109" s="137"/>
      <c r="UQS109" s="137"/>
      <c r="UQT109" s="137"/>
      <c r="UQU109" s="137"/>
      <c r="UQV109" s="137"/>
      <c r="UQW109" s="137"/>
      <c r="UQX109" s="137"/>
      <c r="UQY109" s="137"/>
      <c r="UQZ109" s="137"/>
      <c r="URA109" s="137"/>
      <c r="URB109" s="137"/>
      <c r="URC109" s="137"/>
      <c r="URD109" s="137"/>
      <c r="URE109" s="137"/>
      <c r="URF109" s="137"/>
      <c r="URG109" s="137"/>
      <c r="URH109" s="137"/>
      <c r="URI109" s="137"/>
      <c r="URJ109" s="137"/>
      <c r="URK109" s="137"/>
      <c r="URL109" s="137"/>
      <c r="URM109" s="137"/>
      <c r="URN109" s="137"/>
      <c r="URO109" s="137"/>
      <c r="URP109" s="137"/>
      <c r="URQ109" s="137"/>
      <c r="URR109" s="137"/>
      <c r="URS109" s="137"/>
      <c r="URT109" s="137"/>
      <c r="URU109" s="137"/>
      <c r="URV109" s="137"/>
      <c r="URW109" s="137"/>
      <c r="URX109" s="137"/>
      <c r="URY109" s="137"/>
      <c r="URZ109" s="137"/>
      <c r="USA109" s="137"/>
      <c r="USB109" s="137"/>
      <c r="USC109" s="137"/>
      <c r="USD109" s="137"/>
      <c r="USE109" s="137"/>
      <c r="USF109" s="137"/>
      <c r="USG109" s="137"/>
      <c r="USH109" s="137"/>
      <c r="USI109" s="137"/>
      <c r="USJ109" s="137"/>
      <c r="USK109" s="137"/>
      <c r="USL109" s="137"/>
      <c r="USM109" s="137"/>
      <c r="USN109" s="137"/>
      <c r="USO109" s="137"/>
      <c r="USP109" s="137"/>
      <c r="USQ109" s="137"/>
      <c r="USR109" s="137"/>
      <c r="USS109" s="137"/>
      <c r="UST109" s="137"/>
      <c r="USU109" s="137"/>
      <c r="USV109" s="137"/>
      <c r="USW109" s="137"/>
      <c r="USX109" s="137"/>
      <c r="USY109" s="137"/>
      <c r="USZ109" s="137"/>
      <c r="UTA109" s="137"/>
      <c r="UTB109" s="137"/>
      <c r="UTC109" s="137"/>
      <c r="UTD109" s="137"/>
      <c r="UTE109" s="137"/>
      <c r="UTF109" s="137"/>
      <c r="UTG109" s="137"/>
      <c r="UTH109" s="137"/>
      <c r="UTI109" s="137"/>
      <c r="UTJ109" s="137"/>
      <c r="UTK109" s="137"/>
      <c r="UTL109" s="137"/>
      <c r="UTM109" s="137"/>
      <c r="UTN109" s="137"/>
      <c r="UTO109" s="137"/>
      <c r="UTP109" s="137"/>
      <c r="UTQ109" s="137"/>
      <c r="UTR109" s="137"/>
      <c r="UTS109" s="137"/>
      <c r="UTT109" s="137"/>
      <c r="UTU109" s="137"/>
      <c r="UTV109" s="137"/>
      <c r="UTW109" s="137"/>
      <c r="UTX109" s="137"/>
      <c r="UTY109" s="137"/>
      <c r="UTZ109" s="137"/>
      <c r="UUA109" s="137"/>
      <c r="UUB109" s="137"/>
      <c r="UUC109" s="137"/>
      <c r="UUD109" s="137"/>
      <c r="UUE109" s="137"/>
      <c r="UUF109" s="137"/>
      <c r="UUG109" s="137"/>
      <c r="UUH109" s="137"/>
      <c r="UUI109" s="137"/>
      <c r="UUJ109" s="137"/>
      <c r="UUK109" s="137"/>
      <c r="UUL109" s="137"/>
      <c r="UUM109" s="137"/>
      <c r="UUN109" s="137"/>
      <c r="UUO109" s="137"/>
      <c r="UUP109" s="137"/>
      <c r="UUQ109" s="137"/>
      <c r="UUR109" s="137"/>
      <c r="UUS109" s="137"/>
      <c r="UUT109" s="137"/>
      <c r="UUU109" s="137"/>
      <c r="UUV109" s="137"/>
      <c r="UUW109" s="137"/>
      <c r="UUX109" s="137"/>
      <c r="UUY109" s="137"/>
      <c r="UUZ109" s="137"/>
      <c r="UVA109" s="137"/>
      <c r="UVB109" s="137"/>
      <c r="UVC109" s="137"/>
      <c r="UVD109" s="137"/>
      <c r="UVE109" s="137"/>
      <c r="UVF109" s="137"/>
      <c r="UVG109" s="137"/>
      <c r="UVH109" s="137"/>
      <c r="UVI109" s="137"/>
      <c r="UVJ109" s="137"/>
      <c r="UVK109" s="137"/>
      <c r="UVL109" s="137"/>
      <c r="UVM109" s="137"/>
      <c r="UVN109" s="137"/>
      <c r="UVO109" s="137"/>
      <c r="UVP109" s="137"/>
      <c r="UVQ109" s="137"/>
      <c r="UVR109" s="137"/>
      <c r="UVS109" s="137"/>
      <c r="UVT109" s="137"/>
      <c r="UVU109" s="137"/>
      <c r="UVV109" s="137"/>
      <c r="UVW109" s="137"/>
      <c r="UVX109" s="137"/>
      <c r="UVY109" s="137"/>
      <c r="UVZ109" s="137"/>
      <c r="UWA109" s="137"/>
      <c r="UWB109" s="137"/>
      <c r="UWC109" s="137"/>
      <c r="UWD109" s="137"/>
      <c r="UWE109" s="137"/>
      <c r="UWF109" s="137"/>
      <c r="UWG109" s="137"/>
      <c r="UWH109" s="137"/>
      <c r="UWI109" s="137"/>
      <c r="UWJ109" s="137"/>
      <c r="UWK109" s="137"/>
      <c r="UWL109" s="137"/>
      <c r="UWM109" s="137"/>
      <c r="UWN109" s="137"/>
      <c r="UWO109" s="137"/>
      <c r="UWP109" s="137"/>
      <c r="UWQ109" s="137"/>
      <c r="UWR109" s="137"/>
      <c r="UWS109" s="137"/>
      <c r="UWT109" s="137"/>
      <c r="UWU109" s="137"/>
      <c r="UWV109" s="137"/>
      <c r="UWW109" s="137"/>
      <c r="UWX109" s="137"/>
      <c r="UWY109" s="137"/>
      <c r="UWZ109" s="137"/>
      <c r="UXA109" s="137"/>
      <c r="UXB109" s="137"/>
      <c r="UXC109" s="137"/>
      <c r="UXD109" s="137"/>
      <c r="UXE109" s="137"/>
      <c r="UXF109" s="137"/>
      <c r="UXG109" s="137"/>
      <c r="UXH109" s="137"/>
      <c r="UXI109" s="137"/>
      <c r="UXJ109" s="137"/>
      <c r="UXK109" s="137"/>
      <c r="UXL109" s="137"/>
      <c r="UXM109" s="137"/>
      <c r="UXN109" s="137"/>
      <c r="UXO109" s="137"/>
      <c r="UXP109" s="137"/>
      <c r="UXQ109" s="137"/>
      <c r="UXR109" s="137"/>
      <c r="UXS109" s="137"/>
      <c r="UXT109" s="137"/>
      <c r="UXU109" s="137"/>
      <c r="UXV109" s="137"/>
      <c r="UXW109" s="137"/>
      <c r="UXX109" s="137"/>
      <c r="UXY109" s="137"/>
      <c r="UXZ109" s="137"/>
      <c r="UYA109" s="137"/>
      <c r="UYB109" s="137"/>
      <c r="UYC109" s="137"/>
      <c r="UYD109" s="137"/>
      <c r="UYE109" s="137"/>
      <c r="UYF109" s="137"/>
      <c r="UYG109" s="137"/>
      <c r="UYH109" s="137"/>
      <c r="UYI109" s="137"/>
      <c r="UYJ109" s="137"/>
      <c r="UYK109" s="137"/>
      <c r="UYL109" s="137"/>
      <c r="UYM109" s="137"/>
      <c r="UYN109" s="137"/>
      <c r="UYO109" s="137"/>
      <c r="UYP109" s="137"/>
      <c r="UYQ109" s="137"/>
      <c r="UYR109" s="137"/>
      <c r="UYS109" s="137"/>
      <c r="UYT109" s="137"/>
      <c r="UYU109" s="137"/>
      <c r="UYV109" s="137"/>
      <c r="UYW109" s="137"/>
      <c r="UYX109" s="137"/>
      <c r="UYY109" s="137"/>
      <c r="UYZ109" s="137"/>
      <c r="UZA109" s="137"/>
      <c r="UZB109" s="137"/>
      <c r="UZC109" s="137"/>
      <c r="UZD109" s="137"/>
      <c r="UZE109" s="137"/>
      <c r="UZF109" s="137"/>
      <c r="UZG109" s="137"/>
      <c r="UZH109" s="137"/>
      <c r="UZI109" s="137"/>
      <c r="UZJ109" s="137"/>
      <c r="UZK109" s="137"/>
      <c r="UZL109" s="137"/>
      <c r="UZM109" s="137"/>
      <c r="UZN109" s="137"/>
      <c r="UZO109" s="137"/>
      <c r="UZP109" s="137"/>
      <c r="UZQ109" s="137"/>
      <c r="UZR109" s="137"/>
      <c r="UZS109" s="137"/>
      <c r="UZT109" s="137"/>
      <c r="UZU109" s="137"/>
      <c r="UZV109" s="137"/>
      <c r="UZW109" s="137"/>
      <c r="UZX109" s="137"/>
      <c r="UZY109" s="137"/>
      <c r="UZZ109" s="137"/>
      <c r="VAA109" s="137"/>
      <c r="VAB109" s="137"/>
      <c r="VAC109" s="137"/>
      <c r="VAD109" s="137"/>
      <c r="VAE109" s="137"/>
      <c r="VAF109" s="137"/>
      <c r="VAG109" s="137"/>
      <c r="VAH109" s="137"/>
      <c r="VAI109" s="137"/>
      <c r="VAJ109" s="137"/>
      <c r="VAK109" s="137"/>
      <c r="VAL109" s="137"/>
      <c r="VAM109" s="137"/>
      <c r="VAN109" s="137"/>
      <c r="VAO109" s="137"/>
      <c r="VAP109" s="137"/>
      <c r="VAQ109" s="137"/>
      <c r="VAR109" s="137"/>
      <c r="VAS109" s="137"/>
      <c r="VAT109" s="137"/>
      <c r="VAU109" s="137"/>
      <c r="VAV109" s="137"/>
      <c r="VAW109" s="137"/>
      <c r="VAX109" s="137"/>
      <c r="VAY109" s="137"/>
      <c r="VAZ109" s="137"/>
      <c r="VBA109" s="137"/>
      <c r="VBB109" s="137"/>
      <c r="VBC109" s="137"/>
      <c r="VBD109" s="137"/>
      <c r="VBE109" s="137"/>
      <c r="VBF109" s="137"/>
      <c r="VBG109" s="137"/>
      <c r="VBH109" s="137"/>
      <c r="VBI109" s="137"/>
      <c r="VBJ109" s="137"/>
      <c r="VBK109" s="137"/>
      <c r="VBL109" s="137"/>
      <c r="VBM109" s="137"/>
      <c r="VBN109" s="137"/>
      <c r="VBO109" s="137"/>
      <c r="VBP109" s="137"/>
      <c r="VBQ109" s="137"/>
      <c r="VBR109" s="137"/>
      <c r="VBS109" s="137"/>
      <c r="VBT109" s="137"/>
      <c r="VBU109" s="137"/>
      <c r="VBV109" s="137"/>
      <c r="VBW109" s="137"/>
      <c r="VBX109" s="137"/>
      <c r="VBY109" s="137"/>
      <c r="VBZ109" s="137"/>
      <c r="VCA109" s="137"/>
      <c r="VCB109" s="137"/>
      <c r="VCC109" s="137"/>
      <c r="VCD109" s="137"/>
      <c r="VCE109" s="137"/>
      <c r="VCF109" s="137"/>
      <c r="VCG109" s="137"/>
      <c r="VCH109" s="137"/>
      <c r="VCI109" s="137"/>
      <c r="VCJ109" s="137"/>
      <c r="VCK109" s="137"/>
      <c r="VCL109" s="137"/>
      <c r="VCM109" s="137"/>
      <c r="VCN109" s="137"/>
      <c r="VCO109" s="137"/>
      <c r="VCP109" s="137"/>
      <c r="VCQ109" s="137"/>
      <c r="VCR109" s="137"/>
      <c r="VCS109" s="137"/>
      <c r="VCT109" s="137"/>
      <c r="VCU109" s="137"/>
      <c r="VCV109" s="137"/>
      <c r="VCW109" s="137"/>
      <c r="VCX109" s="137"/>
      <c r="VCY109" s="137"/>
      <c r="VCZ109" s="137"/>
      <c r="VDA109" s="137"/>
      <c r="VDB109" s="137"/>
      <c r="VDC109" s="137"/>
      <c r="VDD109" s="137"/>
      <c r="VDE109" s="137"/>
      <c r="VDF109" s="137"/>
      <c r="VDG109" s="137"/>
      <c r="VDH109" s="137"/>
      <c r="VDI109" s="137"/>
      <c r="VDJ109" s="137"/>
      <c r="VDK109" s="137"/>
      <c r="VDL109" s="137"/>
      <c r="VDM109" s="137"/>
      <c r="VDN109" s="137"/>
      <c r="VDO109" s="137"/>
      <c r="VDP109" s="137"/>
      <c r="VDQ109" s="137"/>
      <c r="VDR109" s="137"/>
      <c r="VDS109" s="137"/>
      <c r="VDT109" s="137"/>
      <c r="VDU109" s="137"/>
      <c r="VDV109" s="137"/>
      <c r="VDW109" s="137"/>
      <c r="VDX109" s="137"/>
      <c r="VDY109" s="137"/>
      <c r="VDZ109" s="137"/>
      <c r="VEA109" s="137"/>
      <c r="VEB109" s="137"/>
      <c r="VEC109" s="137"/>
      <c r="VED109" s="137"/>
      <c r="VEE109" s="137"/>
      <c r="VEF109" s="137"/>
      <c r="VEG109" s="137"/>
      <c r="VEH109" s="137"/>
      <c r="VEI109" s="137"/>
      <c r="VEJ109" s="137"/>
      <c r="VEK109" s="137"/>
      <c r="VEL109" s="137"/>
      <c r="VEM109" s="137"/>
      <c r="VEN109" s="137"/>
      <c r="VEO109" s="137"/>
      <c r="VEP109" s="137"/>
      <c r="VEQ109" s="137"/>
      <c r="VER109" s="137"/>
      <c r="VES109" s="137"/>
      <c r="VET109" s="137"/>
      <c r="VEU109" s="137"/>
      <c r="VEV109" s="137"/>
      <c r="VEW109" s="137"/>
      <c r="VEX109" s="137"/>
      <c r="VEY109" s="137"/>
      <c r="VEZ109" s="137"/>
      <c r="VFA109" s="137"/>
      <c r="VFB109" s="137"/>
      <c r="VFC109" s="137"/>
      <c r="VFD109" s="137"/>
      <c r="VFE109" s="137"/>
      <c r="VFF109" s="137"/>
      <c r="VFG109" s="137"/>
      <c r="VFH109" s="137"/>
      <c r="VFI109" s="137"/>
      <c r="VFJ109" s="137"/>
      <c r="VFK109" s="137"/>
      <c r="VFL109" s="137"/>
      <c r="VFM109" s="137"/>
      <c r="VFN109" s="137"/>
      <c r="VFO109" s="137"/>
      <c r="VFP109" s="137"/>
      <c r="VFQ109" s="137"/>
      <c r="VFR109" s="137"/>
      <c r="VFS109" s="137"/>
      <c r="VFT109" s="137"/>
      <c r="VFU109" s="137"/>
      <c r="VFV109" s="137"/>
      <c r="VFW109" s="137"/>
      <c r="VFX109" s="137"/>
      <c r="VFY109" s="137"/>
      <c r="VFZ109" s="137"/>
      <c r="VGA109" s="137"/>
      <c r="VGB109" s="137"/>
      <c r="VGC109" s="137"/>
      <c r="VGD109" s="137"/>
      <c r="VGE109" s="137"/>
      <c r="VGF109" s="137"/>
      <c r="VGG109" s="137"/>
      <c r="VGH109" s="137"/>
      <c r="VGI109" s="137"/>
      <c r="VGJ109" s="137"/>
      <c r="VGK109" s="137"/>
      <c r="VGL109" s="137"/>
      <c r="VGM109" s="137"/>
      <c r="VGN109" s="137"/>
      <c r="VGO109" s="137"/>
      <c r="VGP109" s="137"/>
      <c r="VGQ109" s="137"/>
      <c r="VGR109" s="137"/>
      <c r="VGS109" s="137"/>
      <c r="VGT109" s="137"/>
      <c r="VGU109" s="137"/>
      <c r="VGV109" s="137"/>
      <c r="VGW109" s="137"/>
      <c r="VGX109" s="137"/>
      <c r="VGY109" s="137"/>
      <c r="VGZ109" s="137"/>
      <c r="VHA109" s="137"/>
      <c r="VHB109" s="137"/>
      <c r="VHC109" s="137"/>
      <c r="VHD109" s="137"/>
      <c r="VHE109" s="137"/>
      <c r="VHF109" s="137"/>
      <c r="VHG109" s="137"/>
      <c r="VHH109" s="137"/>
      <c r="VHI109" s="137"/>
      <c r="VHJ109" s="137"/>
      <c r="VHK109" s="137"/>
      <c r="VHL109" s="137"/>
      <c r="VHM109" s="137"/>
      <c r="VHN109" s="137"/>
      <c r="VHO109" s="137"/>
      <c r="VHP109" s="137"/>
      <c r="VHQ109" s="137"/>
      <c r="VHR109" s="137"/>
      <c r="VHS109" s="137"/>
      <c r="VHT109" s="137"/>
      <c r="VHU109" s="137"/>
      <c r="VHV109" s="137"/>
      <c r="VHW109" s="137"/>
      <c r="VHX109" s="137"/>
      <c r="VHY109" s="137"/>
      <c r="VHZ109" s="137"/>
      <c r="VIA109" s="137"/>
      <c r="VIB109" s="137"/>
      <c r="VIC109" s="137"/>
      <c r="VID109" s="137"/>
      <c r="VIE109" s="137"/>
      <c r="VIF109" s="137"/>
      <c r="VIG109" s="137"/>
      <c r="VIH109" s="137"/>
      <c r="VII109" s="137"/>
      <c r="VIJ109" s="137"/>
      <c r="VIK109" s="137"/>
      <c r="VIL109" s="137"/>
      <c r="VIM109" s="137"/>
      <c r="VIN109" s="137"/>
      <c r="VIO109" s="137"/>
      <c r="VIP109" s="137"/>
      <c r="VIQ109" s="137"/>
      <c r="VIR109" s="137"/>
      <c r="VIS109" s="137"/>
      <c r="VIT109" s="137"/>
      <c r="VIU109" s="137"/>
      <c r="VIV109" s="137"/>
      <c r="VIW109" s="137"/>
      <c r="VIX109" s="137"/>
      <c r="VIY109" s="137"/>
      <c r="VIZ109" s="137"/>
      <c r="VJA109" s="137"/>
      <c r="VJB109" s="137"/>
      <c r="VJC109" s="137"/>
      <c r="VJD109" s="137"/>
      <c r="VJE109" s="137"/>
      <c r="VJF109" s="137"/>
      <c r="VJG109" s="137"/>
      <c r="VJH109" s="137"/>
      <c r="VJI109" s="137"/>
      <c r="VJJ109" s="137"/>
      <c r="VJK109" s="137"/>
      <c r="VJL109" s="137"/>
      <c r="VJM109" s="137"/>
      <c r="VJN109" s="137"/>
      <c r="VJO109" s="137"/>
      <c r="VJP109" s="137"/>
      <c r="VJQ109" s="137"/>
      <c r="VJR109" s="137"/>
      <c r="VJS109" s="137"/>
      <c r="VJT109" s="137"/>
      <c r="VJU109" s="137"/>
      <c r="VJV109" s="137"/>
      <c r="VJW109" s="137"/>
      <c r="VJX109" s="137"/>
      <c r="VJY109" s="137"/>
      <c r="VJZ109" s="137"/>
      <c r="VKA109" s="137"/>
      <c r="VKB109" s="137"/>
      <c r="VKC109" s="137"/>
      <c r="VKD109" s="137"/>
      <c r="VKE109" s="137"/>
      <c r="VKF109" s="137"/>
      <c r="VKG109" s="137"/>
      <c r="VKH109" s="137"/>
      <c r="VKI109" s="137"/>
      <c r="VKJ109" s="137"/>
      <c r="VKK109" s="137"/>
      <c r="VKL109" s="137"/>
      <c r="VKM109" s="137"/>
      <c r="VKN109" s="137"/>
      <c r="VKO109" s="137"/>
      <c r="VKP109" s="137"/>
      <c r="VKQ109" s="137"/>
      <c r="VKR109" s="137"/>
      <c r="VKS109" s="137"/>
      <c r="VKT109" s="137"/>
      <c r="VKU109" s="137"/>
      <c r="VKV109" s="137"/>
      <c r="VKW109" s="137"/>
      <c r="VKX109" s="137"/>
      <c r="VKY109" s="137"/>
      <c r="VKZ109" s="137"/>
      <c r="VLA109" s="137"/>
      <c r="VLB109" s="137"/>
      <c r="VLC109" s="137"/>
      <c r="VLD109" s="137"/>
      <c r="VLE109" s="137"/>
      <c r="VLF109" s="137"/>
      <c r="VLG109" s="137"/>
      <c r="VLH109" s="137"/>
      <c r="VLI109" s="137"/>
      <c r="VLJ109" s="137"/>
      <c r="VLK109" s="137"/>
      <c r="VLL109" s="137"/>
      <c r="VLM109" s="137"/>
      <c r="VLN109" s="137"/>
      <c r="VLO109" s="137"/>
      <c r="VLP109" s="137"/>
      <c r="VLQ109" s="137"/>
      <c r="VLR109" s="137"/>
      <c r="VLS109" s="137"/>
      <c r="VLT109" s="137"/>
      <c r="VLU109" s="137"/>
      <c r="VLV109" s="137"/>
      <c r="VLW109" s="137"/>
      <c r="VLX109" s="137"/>
      <c r="VLY109" s="137"/>
      <c r="VLZ109" s="137"/>
      <c r="VMA109" s="137"/>
      <c r="VMB109" s="137"/>
      <c r="VMC109" s="137"/>
      <c r="VMD109" s="137"/>
      <c r="VME109" s="137"/>
      <c r="VMF109" s="137"/>
      <c r="VMG109" s="137"/>
      <c r="VMH109" s="137"/>
      <c r="VMI109" s="137"/>
      <c r="VMJ109" s="137"/>
      <c r="VMK109" s="137"/>
      <c r="VML109" s="137"/>
      <c r="VMM109" s="137"/>
      <c r="VMN109" s="137"/>
      <c r="VMO109" s="137"/>
      <c r="VMP109" s="137"/>
      <c r="VMQ109" s="137"/>
      <c r="VMR109" s="137"/>
      <c r="VMS109" s="137"/>
      <c r="VMT109" s="137"/>
      <c r="VMU109" s="137"/>
      <c r="VMV109" s="137"/>
      <c r="VMW109" s="137"/>
      <c r="VMX109" s="137"/>
      <c r="VMY109" s="137"/>
      <c r="VMZ109" s="137"/>
      <c r="VNA109" s="137"/>
      <c r="VNB109" s="137"/>
      <c r="VNC109" s="137"/>
      <c r="VND109" s="137"/>
      <c r="VNE109" s="137"/>
      <c r="VNF109" s="137"/>
      <c r="VNG109" s="137"/>
      <c r="VNH109" s="137"/>
      <c r="VNI109" s="137"/>
      <c r="VNJ109" s="137"/>
      <c r="VNK109" s="137"/>
      <c r="VNL109" s="137"/>
      <c r="VNM109" s="137"/>
      <c r="VNN109" s="137"/>
      <c r="VNO109" s="137"/>
      <c r="VNP109" s="137"/>
      <c r="VNQ109" s="137"/>
      <c r="VNR109" s="137"/>
      <c r="VNS109" s="137"/>
      <c r="VNT109" s="137"/>
      <c r="VNU109" s="137"/>
      <c r="VNV109" s="137"/>
      <c r="VNW109" s="137"/>
      <c r="VNX109" s="137"/>
      <c r="VNY109" s="137"/>
      <c r="VNZ109" s="137"/>
      <c r="VOA109" s="137"/>
      <c r="VOB109" s="137"/>
      <c r="VOC109" s="137"/>
      <c r="VOD109" s="137"/>
      <c r="VOE109" s="137"/>
      <c r="VOF109" s="137"/>
      <c r="VOG109" s="137"/>
      <c r="VOH109" s="137"/>
      <c r="VOI109" s="137"/>
      <c r="VOJ109" s="137"/>
      <c r="VOK109" s="137"/>
      <c r="VOL109" s="137"/>
      <c r="VOM109" s="137"/>
      <c r="VON109" s="137"/>
      <c r="VOO109" s="137"/>
      <c r="VOP109" s="137"/>
      <c r="VOQ109" s="137"/>
      <c r="VOR109" s="137"/>
      <c r="VOS109" s="137"/>
      <c r="VOT109" s="137"/>
      <c r="VOU109" s="137"/>
      <c r="VOV109" s="137"/>
      <c r="VOW109" s="137"/>
      <c r="VOX109" s="137"/>
      <c r="VOY109" s="137"/>
      <c r="VOZ109" s="137"/>
      <c r="VPA109" s="137"/>
      <c r="VPB109" s="137"/>
      <c r="VPC109" s="137"/>
      <c r="VPD109" s="137"/>
      <c r="VPE109" s="137"/>
      <c r="VPF109" s="137"/>
      <c r="VPG109" s="137"/>
      <c r="VPH109" s="137"/>
      <c r="VPI109" s="137"/>
      <c r="VPJ109" s="137"/>
      <c r="VPK109" s="137"/>
      <c r="VPL109" s="137"/>
      <c r="VPM109" s="137"/>
      <c r="VPN109" s="137"/>
      <c r="VPO109" s="137"/>
      <c r="VPP109" s="137"/>
      <c r="VPQ109" s="137"/>
      <c r="VPR109" s="137"/>
      <c r="VPS109" s="137"/>
      <c r="VPT109" s="137"/>
      <c r="VPU109" s="137"/>
      <c r="VPV109" s="137"/>
      <c r="VPW109" s="137"/>
      <c r="VPX109" s="137"/>
      <c r="VPY109" s="137"/>
      <c r="VPZ109" s="137"/>
      <c r="VQA109" s="137"/>
      <c r="VQB109" s="137"/>
      <c r="VQC109" s="137"/>
      <c r="VQD109" s="137"/>
      <c r="VQE109" s="137"/>
      <c r="VQF109" s="137"/>
      <c r="VQG109" s="137"/>
      <c r="VQH109" s="137"/>
      <c r="VQI109" s="137"/>
      <c r="VQJ109" s="137"/>
      <c r="VQK109" s="137"/>
      <c r="VQL109" s="137"/>
      <c r="VQM109" s="137"/>
      <c r="VQN109" s="137"/>
      <c r="VQO109" s="137"/>
      <c r="VQP109" s="137"/>
      <c r="VQQ109" s="137"/>
      <c r="VQR109" s="137"/>
      <c r="VQS109" s="137"/>
      <c r="VQT109" s="137"/>
      <c r="VQU109" s="137"/>
      <c r="VQV109" s="137"/>
      <c r="VQW109" s="137"/>
      <c r="VQX109" s="137"/>
      <c r="VQY109" s="137"/>
      <c r="VQZ109" s="137"/>
      <c r="VRA109" s="137"/>
      <c r="VRB109" s="137"/>
      <c r="VRC109" s="137"/>
      <c r="VRD109" s="137"/>
      <c r="VRE109" s="137"/>
      <c r="VRF109" s="137"/>
      <c r="VRG109" s="137"/>
      <c r="VRH109" s="137"/>
      <c r="VRI109" s="137"/>
      <c r="VRJ109" s="137"/>
      <c r="VRK109" s="137"/>
      <c r="VRL109" s="137"/>
      <c r="VRM109" s="137"/>
      <c r="VRN109" s="137"/>
      <c r="VRO109" s="137"/>
      <c r="VRP109" s="137"/>
      <c r="VRQ109" s="137"/>
      <c r="VRR109" s="137"/>
      <c r="VRS109" s="137"/>
      <c r="VRT109" s="137"/>
      <c r="VRU109" s="137"/>
      <c r="VRV109" s="137"/>
      <c r="VRW109" s="137"/>
      <c r="VRX109" s="137"/>
      <c r="VRY109" s="137"/>
      <c r="VRZ109" s="137"/>
      <c r="VSA109" s="137"/>
      <c r="VSB109" s="137"/>
      <c r="VSC109" s="137"/>
      <c r="VSD109" s="137"/>
      <c r="VSE109" s="137"/>
      <c r="VSF109" s="137"/>
      <c r="VSG109" s="137"/>
      <c r="VSH109" s="137"/>
      <c r="VSI109" s="137"/>
      <c r="VSJ109" s="137"/>
      <c r="VSK109" s="137"/>
      <c r="VSL109" s="137"/>
      <c r="VSM109" s="137"/>
      <c r="VSN109" s="137"/>
      <c r="VSO109" s="137"/>
      <c r="VSP109" s="137"/>
      <c r="VSQ109" s="137"/>
      <c r="VSR109" s="137"/>
      <c r="VSS109" s="137"/>
      <c r="VST109" s="137"/>
      <c r="VSU109" s="137"/>
      <c r="VSV109" s="137"/>
      <c r="VSW109" s="137"/>
      <c r="VSX109" s="137"/>
      <c r="VSY109" s="137"/>
      <c r="VSZ109" s="137"/>
      <c r="VTA109" s="137"/>
      <c r="VTB109" s="137"/>
      <c r="VTC109" s="137"/>
      <c r="VTD109" s="137"/>
      <c r="VTE109" s="137"/>
      <c r="VTF109" s="137"/>
      <c r="VTG109" s="137"/>
      <c r="VTH109" s="137"/>
      <c r="VTI109" s="137"/>
      <c r="VTJ109" s="137"/>
      <c r="VTK109" s="137"/>
      <c r="VTL109" s="137"/>
      <c r="VTM109" s="137"/>
      <c r="VTN109" s="137"/>
      <c r="VTO109" s="137"/>
      <c r="VTP109" s="137"/>
      <c r="VTQ109" s="137"/>
      <c r="VTR109" s="137"/>
      <c r="VTS109" s="137"/>
      <c r="VTT109" s="137"/>
      <c r="VTU109" s="137"/>
      <c r="VTV109" s="137"/>
      <c r="VTW109" s="137"/>
      <c r="VTX109" s="137"/>
      <c r="VTY109" s="137"/>
      <c r="VTZ109" s="137"/>
      <c r="VUA109" s="137"/>
      <c r="VUB109" s="137"/>
      <c r="VUC109" s="137"/>
      <c r="VUD109" s="137"/>
      <c r="VUE109" s="137"/>
      <c r="VUF109" s="137"/>
      <c r="VUG109" s="137"/>
      <c r="VUH109" s="137"/>
      <c r="VUI109" s="137"/>
      <c r="VUJ109" s="137"/>
      <c r="VUK109" s="137"/>
      <c r="VUL109" s="137"/>
      <c r="VUM109" s="137"/>
      <c r="VUN109" s="137"/>
      <c r="VUO109" s="137"/>
      <c r="VUP109" s="137"/>
      <c r="VUQ109" s="137"/>
      <c r="VUR109" s="137"/>
      <c r="VUS109" s="137"/>
      <c r="VUT109" s="137"/>
      <c r="VUU109" s="137"/>
      <c r="VUV109" s="137"/>
      <c r="VUW109" s="137"/>
      <c r="VUX109" s="137"/>
      <c r="VUY109" s="137"/>
      <c r="VUZ109" s="137"/>
      <c r="VVA109" s="137"/>
      <c r="VVB109" s="137"/>
      <c r="VVC109" s="137"/>
      <c r="VVD109" s="137"/>
      <c r="VVE109" s="137"/>
      <c r="VVF109" s="137"/>
      <c r="VVG109" s="137"/>
      <c r="VVH109" s="137"/>
      <c r="VVI109" s="137"/>
      <c r="VVJ109" s="137"/>
      <c r="VVK109" s="137"/>
      <c r="VVL109" s="137"/>
      <c r="VVM109" s="137"/>
      <c r="VVN109" s="137"/>
      <c r="VVO109" s="137"/>
      <c r="VVP109" s="137"/>
      <c r="VVQ109" s="137"/>
      <c r="VVR109" s="137"/>
      <c r="VVS109" s="137"/>
      <c r="VVT109" s="137"/>
      <c r="VVU109" s="137"/>
      <c r="VVV109" s="137"/>
      <c r="VVW109" s="137"/>
      <c r="VVX109" s="137"/>
      <c r="VVY109" s="137"/>
      <c r="VVZ109" s="137"/>
      <c r="VWA109" s="137"/>
      <c r="VWB109" s="137"/>
      <c r="VWC109" s="137"/>
      <c r="VWD109" s="137"/>
      <c r="VWE109" s="137"/>
      <c r="VWF109" s="137"/>
      <c r="VWG109" s="137"/>
      <c r="VWH109" s="137"/>
      <c r="VWI109" s="137"/>
      <c r="VWJ109" s="137"/>
      <c r="VWK109" s="137"/>
      <c r="VWL109" s="137"/>
      <c r="VWM109" s="137"/>
      <c r="VWN109" s="137"/>
      <c r="VWO109" s="137"/>
      <c r="VWP109" s="137"/>
      <c r="VWQ109" s="137"/>
      <c r="VWR109" s="137"/>
      <c r="VWS109" s="137"/>
      <c r="VWT109" s="137"/>
      <c r="VWU109" s="137"/>
      <c r="VWV109" s="137"/>
      <c r="VWW109" s="137"/>
      <c r="VWX109" s="137"/>
      <c r="VWY109" s="137"/>
      <c r="VWZ109" s="137"/>
      <c r="VXA109" s="137"/>
      <c r="VXB109" s="137"/>
      <c r="VXC109" s="137"/>
      <c r="VXD109" s="137"/>
      <c r="VXE109" s="137"/>
      <c r="VXF109" s="137"/>
      <c r="VXG109" s="137"/>
      <c r="VXH109" s="137"/>
      <c r="VXI109" s="137"/>
      <c r="VXJ109" s="137"/>
      <c r="VXK109" s="137"/>
      <c r="VXL109" s="137"/>
      <c r="VXM109" s="137"/>
      <c r="VXN109" s="137"/>
      <c r="VXO109" s="137"/>
      <c r="VXP109" s="137"/>
      <c r="VXQ109" s="137"/>
      <c r="VXR109" s="137"/>
      <c r="VXS109" s="137"/>
      <c r="VXT109" s="137"/>
      <c r="VXU109" s="137"/>
      <c r="VXV109" s="137"/>
      <c r="VXW109" s="137"/>
      <c r="VXX109" s="137"/>
      <c r="VXY109" s="137"/>
      <c r="VXZ109" s="137"/>
      <c r="VYA109" s="137"/>
      <c r="VYB109" s="137"/>
      <c r="VYC109" s="137"/>
      <c r="VYD109" s="137"/>
      <c r="VYE109" s="137"/>
      <c r="VYF109" s="137"/>
      <c r="VYG109" s="137"/>
      <c r="VYH109" s="137"/>
      <c r="VYI109" s="137"/>
      <c r="VYJ109" s="137"/>
      <c r="VYK109" s="137"/>
      <c r="VYL109" s="137"/>
      <c r="VYM109" s="137"/>
      <c r="VYN109" s="137"/>
      <c r="VYO109" s="137"/>
      <c r="VYP109" s="137"/>
      <c r="VYQ109" s="137"/>
      <c r="VYR109" s="137"/>
      <c r="VYS109" s="137"/>
      <c r="VYT109" s="137"/>
      <c r="VYU109" s="137"/>
      <c r="VYV109" s="137"/>
      <c r="VYW109" s="137"/>
      <c r="VYX109" s="137"/>
      <c r="VYY109" s="137"/>
      <c r="VYZ109" s="137"/>
      <c r="VZA109" s="137"/>
      <c r="VZB109" s="137"/>
      <c r="VZC109" s="137"/>
      <c r="VZD109" s="137"/>
      <c r="VZE109" s="137"/>
      <c r="VZF109" s="137"/>
      <c r="VZG109" s="137"/>
      <c r="VZH109" s="137"/>
      <c r="VZI109" s="137"/>
      <c r="VZJ109" s="137"/>
      <c r="VZK109" s="137"/>
      <c r="VZL109" s="137"/>
      <c r="VZM109" s="137"/>
      <c r="VZN109" s="137"/>
      <c r="VZO109" s="137"/>
      <c r="VZP109" s="137"/>
      <c r="VZQ109" s="137"/>
      <c r="VZR109" s="137"/>
      <c r="VZS109" s="137"/>
      <c r="VZT109" s="137"/>
      <c r="VZU109" s="137"/>
      <c r="VZV109" s="137"/>
      <c r="VZW109" s="137"/>
      <c r="VZX109" s="137"/>
      <c r="VZY109" s="137"/>
      <c r="VZZ109" s="137"/>
      <c r="WAA109" s="137"/>
      <c r="WAB109" s="137"/>
      <c r="WAC109" s="137"/>
      <c r="WAD109" s="137"/>
      <c r="WAE109" s="137"/>
      <c r="WAF109" s="137"/>
      <c r="WAG109" s="137"/>
      <c r="WAH109" s="137"/>
      <c r="WAI109" s="137"/>
      <c r="WAJ109" s="137"/>
      <c r="WAK109" s="137"/>
      <c r="WAL109" s="137"/>
      <c r="WAM109" s="137"/>
      <c r="WAN109" s="137"/>
      <c r="WAO109" s="137"/>
      <c r="WAP109" s="137"/>
      <c r="WAQ109" s="137"/>
      <c r="WAR109" s="137"/>
      <c r="WAS109" s="137"/>
      <c r="WAT109" s="137"/>
      <c r="WAU109" s="137"/>
      <c r="WAV109" s="137"/>
      <c r="WAW109" s="137"/>
      <c r="WAX109" s="137"/>
      <c r="WAY109" s="137"/>
      <c r="WAZ109" s="137"/>
      <c r="WBA109" s="137"/>
      <c r="WBB109" s="137"/>
      <c r="WBC109" s="137"/>
      <c r="WBD109" s="137"/>
      <c r="WBE109" s="137"/>
      <c r="WBF109" s="137"/>
      <c r="WBG109" s="137"/>
      <c r="WBH109" s="137"/>
      <c r="WBI109" s="137"/>
      <c r="WBJ109" s="137"/>
      <c r="WBK109" s="137"/>
      <c r="WBL109" s="137"/>
      <c r="WBM109" s="137"/>
      <c r="WBN109" s="137"/>
      <c r="WBO109" s="137"/>
      <c r="WBP109" s="137"/>
      <c r="WBQ109" s="137"/>
      <c r="WBR109" s="137"/>
      <c r="WBS109" s="137"/>
      <c r="WBT109" s="137"/>
      <c r="WBU109" s="137"/>
      <c r="WBV109" s="137"/>
      <c r="WBW109" s="137"/>
      <c r="WBX109" s="137"/>
      <c r="WBY109" s="137"/>
      <c r="WBZ109" s="137"/>
      <c r="WCA109" s="137"/>
      <c r="WCB109" s="137"/>
      <c r="WCC109" s="137"/>
      <c r="WCD109" s="137"/>
      <c r="WCE109" s="137"/>
      <c r="WCF109" s="137"/>
      <c r="WCG109" s="137"/>
      <c r="WCH109" s="137"/>
      <c r="WCI109" s="137"/>
      <c r="WCJ109" s="137"/>
      <c r="WCK109" s="137"/>
      <c r="WCL109" s="137"/>
      <c r="WCM109" s="137"/>
      <c r="WCN109" s="137"/>
      <c r="WCO109" s="137"/>
      <c r="WCP109" s="137"/>
      <c r="WCQ109" s="137"/>
      <c r="WCR109" s="137"/>
      <c r="WCS109" s="137"/>
      <c r="WCT109" s="137"/>
      <c r="WCU109" s="137"/>
      <c r="WCV109" s="137"/>
      <c r="WCW109" s="137"/>
      <c r="WCX109" s="137"/>
      <c r="WCY109" s="137"/>
      <c r="WCZ109" s="137"/>
      <c r="WDA109" s="137"/>
      <c r="WDB109" s="137"/>
      <c r="WDC109" s="137"/>
      <c r="WDD109" s="137"/>
      <c r="WDE109" s="137"/>
      <c r="WDF109" s="137"/>
      <c r="WDG109" s="137"/>
      <c r="WDH109" s="137"/>
      <c r="WDI109" s="137"/>
      <c r="WDJ109" s="137"/>
      <c r="WDK109" s="137"/>
      <c r="WDL109" s="137"/>
      <c r="WDM109" s="137"/>
      <c r="WDN109" s="137"/>
      <c r="WDO109" s="137"/>
      <c r="WDP109" s="137"/>
      <c r="WDQ109" s="137"/>
      <c r="WDR109" s="137"/>
      <c r="WDS109" s="137"/>
      <c r="WDT109" s="137"/>
      <c r="WDU109" s="137"/>
      <c r="WDV109" s="137"/>
      <c r="WDW109" s="137"/>
      <c r="WDX109" s="137"/>
      <c r="WDY109" s="137"/>
      <c r="WDZ109" s="137"/>
      <c r="WEA109" s="137"/>
      <c r="WEB109" s="137"/>
      <c r="WEC109" s="137"/>
      <c r="WED109" s="137"/>
      <c r="WEE109" s="137"/>
      <c r="WEF109" s="137"/>
      <c r="WEG109" s="137"/>
      <c r="WEH109" s="137"/>
      <c r="WEI109" s="137"/>
      <c r="WEJ109" s="137"/>
      <c r="WEK109" s="137"/>
      <c r="WEL109" s="137"/>
      <c r="WEM109" s="137"/>
      <c r="WEN109" s="137"/>
      <c r="WEO109" s="137"/>
      <c r="WEP109" s="137"/>
      <c r="WEQ109" s="137"/>
      <c r="WER109" s="137"/>
      <c r="WES109" s="137"/>
      <c r="WET109" s="137"/>
      <c r="WEU109" s="137"/>
      <c r="WEV109" s="137"/>
      <c r="WEW109" s="137"/>
      <c r="WEX109" s="137"/>
      <c r="WEY109" s="137"/>
      <c r="WEZ109" s="137"/>
      <c r="WFA109" s="137"/>
      <c r="WFB109" s="137"/>
      <c r="WFC109" s="137"/>
      <c r="WFD109" s="137"/>
      <c r="WFE109" s="137"/>
      <c r="WFF109" s="137"/>
      <c r="WFG109" s="137"/>
      <c r="WFH109" s="137"/>
      <c r="WFI109" s="137"/>
      <c r="WFJ109" s="137"/>
      <c r="WFK109" s="137"/>
      <c r="WFL109" s="137"/>
      <c r="WFM109" s="137"/>
      <c r="WFN109" s="137"/>
      <c r="WFO109" s="137"/>
      <c r="WFP109" s="137"/>
      <c r="WFQ109" s="137"/>
      <c r="WFR109" s="137"/>
      <c r="WFS109" s="137"/>
      <c r="WFT109" s="137"/>
      <c r="WFU109" s="137"/>
      <c r="WFV109" s="137"/>
      <c r="WFW109" s="137"/>
      <c r="WFX109" s="137"/>
      <c r="WFY109" s="137"/>
      <c r="WFZ109" s="137"/>
      <c r="WGA109" s="137"/>
      <c r="WGB109" s="137"/>
      <c r="WGC109" s="137"/>
      <c r="WGD109" s="137"/>
      <c r="WGE109" s="137"/>
      <c r="WGF109" s="137"/>
      <c r="WGG109" s="137"/>
      <c r="WGH109" s="137"/>
      <c r="WGI109" s="137"/>
      <c r="WGJ109" s="137"/>
      <c r="WGK109" s="137"/>
      <c r="WGL109" s="137"/>
      <c r="WGM109" s="137"/>
      <c r="WGN109" s="137"/>
      <c r="WGO109" s="137"/>
      <c r="WGP109" s="137"/>
      <c r="WGQ109" s="137"/>
      <c r="WGR109" s="137"/>
      <c r="WGS109" s="137"/>
      <c r="WGT109" s="137"/>
      <c r="WGU109" s="137"/>
      <c r="WGV109" s="137"/>
      <c r="WGW109" s="137"/>
      <c r="WGX109" s="137"/>
      <c r="WGY109" s="137"/>
      <c r="WGZ109" s="137"/>
      <c r="WHA109" s="137"/>
      <c r="WHB109" s="137"/>
      <c r="WHC109" s="137"/>
      <c r="WHD109" s="137"/>
      <c r="WHE109" s="137"/>
      <c r="WHF109" s="137"/>
      <c r="WHG109" s="137"/>
      <c r="WHH109" s="137"/>
      <c r="WHI109" s="137"/>
      <c r="WHJ109" s="137"/>
      <c r="WHK109" s="137"/>
      <c r="WHL109" s="137"/>
      <c r="WHM109" s="137"/>
      <c r="WHN109" s="137"/>
      <c r="WHO109" s="137"/>
      <c r="WHP109" s="137"/>
      <c r="WHQ109" s="137"/>
      <c r="WHR109" s="137"/>
      <c r="WHS109" s="137"/>
      <c r="WHT109" s="137"/>
      <c r="WHU109" s="137"/>
      <c r="WHV109" s="137"/>
      <c r="WHW109" s="137"/>
      <c r="WHX109" s="137"/>
      <c r="WHY109" s="137"/>
      <c r="WHZ109" s="137"/>
      <c r="WIA109" s="137"/>
      <c r="WIB109" s="137"/>
      <c r="WIC109" s="137"/>
      <c r="WID109" s="137"/>
      <c r="WIE109" s="137"/>
      <c r="WIF109" s="137"/>
      <c r="WIG109" s="137"/>
      <c r="WIH109" s="137"/>
      <c r="WII109" s="137"/>
      <c r="WIJ109" s="137"/>
      <c r="WIK109" s="137"/>
      <c r="WIL109" s="137"/>
      <c r="WIM109" s="137"/>
      <c r="WIN109" s="137"/>
      <c r="WIO109" s="137"/>
      <c r="WIP109" s="137"/>
      <c r="WIQ109" s="137"/>
      <c r="WIR109" s="137"/>
      <c r="WIS109" s="137"/>
      <c r="WIT109" s="137"/>
      <c r="WIU109" s="137"/>
      <c r="WIV109" s="137"/>
      <c r="WIW109" s="137"/>
      <c r="WIX109" s="137"/>
      <c r="WIY109" s="137"/>
      <c r="WIZ109" s="137"/>
      <c r="WJA109" s="137"/>
      <c r="WJB109" s="137"/>
      <c r="WJC109" s="137"/>
      <c r="WJD109" s="137"/>
      <c r="WJE109" s="137"/>
      <c r="WJF109" s="137"/>
      <c r="WJG109" s="137"/>
      <c r="WJH109" s="137"/>
      <c r="WJI109" s="137"/>
      <c r="WJJ109" s="137"/>
      <c r="WJK109" s="137"/>
      <c r="WJL109" s="137"/>
      <c r="WJM109" s="137"/>
      <c r="WJN109" s="137"/>
      <c r="WJO109" s="137"/>
      <c r="WJP109" s="137"/>
      <c r="WJQ109" s="137"/>
      <c r="WJR109" s="137"/>
      <c r="WJS109" s="137"/>
      <c r="WJT109" s="137"/>
      <c r="WJU109" s="137"/>
      <c r="WJV109" s="137"/>
      <c r="WJW109" s="137"/>
      <c r="WJX109" s="137"/>
      <c r="WJY109" s="137"/>
      <c r="WJZ109" s="137"/>
      <c r="WKA109" s="137"/>
      <c r="WKB109" s="137"/>
      <c r="WKC109" s="137"/>
      <c r="WKD109" s="137"/>
      <c r="WKE109" s="137"/>
      <c r="WKF109" s="137"/>
      <c r="WKG109" s="137"/>
      <c r="WKH109" s="137"/>
      <c r="WKI109" s="137"/>
      <c r="WKJ109" s="137"/>
      <c r="WKK109" s="137"/>
      <c r="WKL109" s="137"/>
      <c r="WKM109" s="137"/>
      <c r="WKN109" s="137"/>
      <c r="WKO109" s="137"/>
      <c r="WKP109" s="137"/>
      <c r="WKQ109" s="137"/>
      <c r="WKR109" s="137"/>
      <c r="WKS109" s="137"/>
      <c r="WKT109" s="137"/>
      <c r="WKU109" s="137"/>
      <c r="WKV109" s="137"/>
      <c r="WKW109" s="137"/>
      <c r="WKX109" s="137"/>
      <c r="WKY109" s="137"/>
      <c r="WKZ109" s="137"/>
      <c r="WLA109" s="137"/>
      <c r="WLB109" s="137"/>
      <c r="WLC109" s="137"/>
      <c r="WLD109" s="137"/>
      <c r="WLE109" s="137"/>
      <c r="WLF109" s="137"/>
      <c r="WLG109" s="137"/>
      <c r="WLH109" s="137"/>
      <c r="WLI109" s="137"/>
      <c r="WLJ109" s="137"/>
      <c r="WLK109" s="137"/>
      <c r="WLL109" s="137"/>
      <c r="WLM109" s="137"/>
      <c r="WLN109" s="137"/>
      <c r="WLO109" s="137"/>
      <c r="WLP109" s="137"/>
      <c r="WLQ109" s="137"/>
      <c r="WLR109" s="137"/>
      <c r="WLS109" s="137"/>
      <c r="WLT109" s="137"/>
      <c r="WLU109" s="137"/>
      <c r="WLV109" s="137"/>
      <c r="WLW109" s="137"/>
      <c r="WLX109" s="137"/>
      <c r="WLY109" s="137"/>
      <c r="WLZ109" s="137"/>
      <c r="WMA109" s="137"/>
      <c r="WMB109" s="137"/>
      <c r="WMC109" s="137"/>
      <c r="WMD109" s="137"/>
      <c r="WME109" s="137"/>
      <c r="WMF109" s="137"/>
      <c r="WMG109" s="137"/>
      <c r="WMH109" s="137"/>
      <c r="WMI109" s="137"/>
      <c r="WMJ109" s="137"/>
      <c r="WMK109" s="137"/>
      <c r="WML109" s="137"/>
      <c r="WMM109" s="137"/>
      <c r="WMN109" s="137"/>
      <c r="WMO109" s="137"/>
      <c r="WMP109" s="137"/>
      <c r="WMQ109" s="137"/>
      <c r="WMR109" s="137"/>
      <c r="WMS109" s="137"/>
      <c r="WMT109" s="137"/>
      <c r="WMU109" s="137"/>
      <c r="WMV109" s="137"/>
      <c r="WMW109" s="137"/>
      <c r="WMX109" s="137"/>
      <c r="WMY109" s="137"/>
      <c r="WMZ109" s="137"/>
      <c r="WNA109" s="137"/>
      <c r="WNB109" s="137"/>
      <c r="WNC109" s="137"/>
      <c r="WND109" s="137"/>
      <c r="WNE109" s="137"/>
      <c r="WNF109" s="137"/>
      <c r="WNG109" s="137"/>
      <c r="WNH109" s="137"/>
      <c r="WNI109" s="137"/>
      <c r="WNJ109" s="137"/>
      <c r="WNK109" s="137"/>
      <c r="WNL109" s="137"/>
      <c r="WNM109" s="137"/>
      <c r="WNN109" s="137"/>
      <c r="WNO109" s="137"/>
      <c r="WNP109" s="137"/>
      <c r="WNQ109" s="137"/>
      <c r="WNR109" s="137"/>
      <c r="WNS109" s="137"/>
      <c r="WNT109" s="137"/>
      <c r="WNU109" s="137"/>
      <c r="WNV109" s="137"/>
      <c r="WNW109" s="137"/>
      <c r="WNX109" s="137"/>
      <c r="WNY109" s="137"/>
      <c r="WNZ109" s="137"/>
      <c r="WOA109" s="137"/>
      <c r="WOB109" s="137"/>
      <c r="WOC109" s="137"/>
      <c r="WOD109" s="137"/>
      <c r="WOE109" s="137"/>
      <c r="WOF109" s="137"/>
      <c r="WOG109" s="137"/>
      <c r="WOH109" s="137"/>
      <c r="WOI109" s="137"/>
      <c r="WOJ109" s="137"/>
      <c r="WOK109" s="137"/>
      <c r="WOL109" s="137"/>
      <c r="WOM109" s="137"/>
      <c r="WON109" s="137"/>
      <c r="WOO109" s="137"/>
      <c r="WOP109" s="137"/>
      <c r="WOQ109" s="137"/>
      <c r="WOR109" s="137"/>
      <c r="WOS109" s="137"/>
      <c r="WOT109" s="137"/>
      <c r="WOU109" s="137"/>
      <c r="WOV109" s="137"/>
      <c r="WOW109" s="137"/>
      <c r="WOX109" s="137"/>
      <c r="WOY109" s="137"/>
      <c r="WOZ109" s="137"/>
      <c r="WPA109" s="137"/>
      <c r="WPB109" s="137"/>
      <c r="WPC109" s="137"/>
      <c r="WPD109" s="137"/>
      <c r="WPE109" s="137"/>
      <c r="WPF109" s="137"/>
      <c r="WPG109" s="137"/>
      <c r="WPH109" s="137"/>
      <c r="WPI109" s="137"/>
      <c r="WPJ109" s="137"/>
      <c r="WPK109" s="137"/>
      <c r="WPL109" s="137"/>
      <c r="WPM109" s="137"/>
      <c r="WPN109" s="137"/>
      <c r="WPO109" s="137"/>
      <c r="WPP109" s="137"/>
      <c r="WPQ109" s="137"/>
      <c r="WPR109" s="137"/>
      <c r="WPS109" s="137"/>
      <c r="WPT109" s="137"/>
      <c r="WPU109" s="137"/>
      <c r="WPV109" s="137"/>
      <c r="WPW109" s="137"/>
      <c r="WPX109" s="137"/>
      <c r="WPY109" s="137"/>
      <c r="WPZ109" s="137"/>
      <c r="WQA109" s="137"/>
      <c r="WQB109" s="137"/>
      <c r="WQC109" s="137"/>
      <c r="WQD109" s="137"/>
      <c r="WQE109" s="137"/>
      <c r="WQF109" s="137"/>
      <c r="WQG109" s="137"/>
      <c r="WQH109" s="137"/>
      <c r="WQI109" s="137"/>
      <c r="WQJ109" s="137"/>
      <c r="WQK109" s="137"/>
      <c r="WQL109" s="137"/>
      <c r="WQM109" s="137"/>
      <c r="WQN109" s="137"/>
      <c r="WQO109" s="137"/>
      <c r="WQP109" s="137"/>
      <c r="WQQ109" s="137"/>
      <c r="WQR109" s="137"/>
      <c r="WQS109" s="137"/>
      <c r="WQT109" s="137"/>
      <c r="WQU109" s="137"/>
      <c r="WQV109" s="137"/>
      <c r="WQW109" s="137"/>
      <c r="WQX109" s="137"/>
      <c r="WQY109" s="137"/>
      <c r="WQZ109" s="137"/>
      <c r="WRA109" s="137"/>
      <c r="WRB109" s="137"/>
      <c r="WRC109" s="137"/>
      <c r="WRD109" s="137"/>
      <c r="WRE109" s="137"/>
      <c r="WRF109" s="137"/>
      <c r="WRG109" s="137"/>
      <c r="WRH109" s="137"/>
      <c r="WRI109" s="137"/>
      <c r="WRJ109" s="137"/>
      <c r="WRK109" s="137"/>
      <c r="WRL109" s="137"/>
      <c r="WRM109" s="137"/>
      <c r="WRN109" s="137"/>
      <c r="WRO109" s="137"/>
      <c r="WRP109" s="137"/>
      <c r="WRQ109" s="137"/>
      <c r="WRR109" s="137"/>
      <c r="WRS109" s="137"/>
      <c r="WRT109" s="137"/>
      <c r="WRU109" s="137"/>
      <c r="WRV109" s="137"/>
      <c r="WRW109" s="137"/>
      <c r="WRX109" s="137"/>
      <c r="WRY109" s="137"/>
      <c r="WRZ109" s="137"/>
      <c r="WSA109" s="137"/>
      <c r="WSB109" s="137"/>
      <c r="WSC109" s="137"/>
      <c r="WSD109" s="137"/>
      <c r="WSE109" s="137"/>
      <c r="WSF109" s="137"/>
      <c r="WSG109" s="137"/>
      <c r="WSH109" s="137"/>
      <c r="WSI109" s="137"/>
      <c r="WSJ109" s="137"/>
      <c r="WSK109" s="137"/>
      <c r="WSL109" s="137"/>
      <c r="WSM109" s="137"/>
      <c r="WSN109" s="137"/>
      <c r="WSO109" s="137"/>
      <c r="WSP109" s="137"/>
      <c r="WSQ109" s="137"/>
      <c r="WSR109" s="137"/>
      <c r="WSS109" s="137"/>
      <c r="WST109" s="137"/>
      <c r="WSU109" s="137"/>
      <c r="WSV109" s="137"/>
      <c r="WSW109" s="137"/>
      <c r="WSX109" s="137"/>
      <c r="WSY109" s="137"/>
      <c r="WSZ109" s="137"/>
      <c r="WTA109" s="137"/>
      <c r="WTB109" s="137"/>
      <c r="WTC109" s="137"/>
      <c r="WTD109" s="137"/>
      <c r="WTE109" s="137"/>
      <c r="WTF109" s="137"/>
      <c r="WTG109" s="137"/>
      <c r="WTH109" s="137"/>
      <c r="WTI109" s="137"/>
      <c r="WTJ109" s="137"/>
      <c r="WTK109" s="137"/>
      <c r="WTL109" s="137"/>
      <c r="WTM109" s="137"/>
      <c r="WTN109" s="137"/>
      <c r="WTO109" s="137"/>
      <c r="WTP109" s="137"/>
      <c r="WTQ109" s="137"/>
      <c r="WTR109" s="137"/>
      <c r="WTS109" s="137"/>
      <c r="WTT109" s="137"/>
      <c r="WTU109" s="137"/>
      <c r="WTV109" s="137"/>
      <c r="WTW109" s="137"/>
      <c r="WTX109" s="137"/>
      <c r="WTY109" s="137"/>
      <c r="WTZ109" s="137"/>
      <c r="WUA109" s="137"/>
      <c r="WUB109" s="137"/>
      <c r="WUC109" s="137"/>
      <c r="WUD109" s="137"/>
      <c r="WUE109" s="137"/>
      <c r="WUF109" s="137"/>
      <c r="WUG109" s="137"/>
      <c r="WUH109" s="137"/>
      <c r="WUI109" s="137"/>
      <c r="WUJ109" s="137"/>
      <c r="WUK109" s="137"/>
      <c r="WUL109" s="137"/>
      <c r="WUM109" s="137"/>
      <c r="WUN109" s="137"/>
      <c r="WUO109" s="137"/>
      <c r="WUP109" s="137"/>
      <c r="WUQ109" s="137"/>
      <c r="WUR109" s="137"/>
      <c r="WUS109" s="137"/>
      <c r="WUT109" s="137"/>
      <c r="WUU109" s="137"/>
      <c r="WUV109" s="137"/>
      <c r="WUW109" s="137"/>
      <c r="WUX109" s="137"/>
      <c r="WUY109" s="137"/>
      <c r="WUZ109" s="137"/>
      <c r="WVA109" s="137"/>
      <c r="WVB109" s="137"/>
      <c r="WVC109" s="137"/>
      <c r="WVD109" s="137"/>
      <c r="WVE109" s="137"/>
      <c r="WVF109" s="137"/>
      <c r="WVG109" s="137"/>
      <c r="WVH109" s="137"/>
      <c r="WVI109" s="137"/>
      <c r="WVJ109" s="137"/>
      <c r="WVK109" s="137"/>
      <c r="WVL109" s="137"/>
      <c r="WVM109" s="137"/>
      <c r="WVN109" s="137"/>
      <c r="WVO109" s="137"/>
      <c r="WVP109" s="137"/>
      <c r="WVQ109" s="137"/>
      <c r="WVR109" s="137"/>
      <c r="WVS109" s="137"/>
      <c r="WVT109" s="137"/>
      <c r="WVU109" s="137"/>
      <c r="WVV109" s="137"/>
      <c r="WVW109" s="137"/>
      <c r="WVX109" s="137"/>
      <c r="WVY109" s="137"/>
      <c r="WVZ109" s="137"/>
      <c r="WWA109" s="137"/>
      <c r="WWB109" s="137"/>
      <c r="WWC109" s="137"/>
      <c r="WWD109" s="137"/>
      <c r="WWE109" s="137"/>
      <c r="WWF109" s="137"/>
      <c r="WWG109" s="137"/>
      <c r="WWH109" s="137"/>
      <c r="WWI109" s="137"/>
      <c r="WWJ109" s="137"/>
      <c r="WWK109" s="137"/>
      <c r="WWL109" s="137"/>
      <c r="WWM109" s="137"/>
      <c r="WWN109" s="137"/>
      <c r="WWO109" s="137"/>
      <c r="WWP109" s="137"/>
      <c r="WWQ109" s="137"/>
      <c r="WWR109" s="137"/>
      <c r="WWS109" s="137"/>
      <c r="WWT109" s="137"/>
      <c r="WWU109" s="137"/>
      <c r="WWV109" s="137"/>
      <c r="WWW109" s="137"/>
      <c r="WWX109" s="137"/>
      <c r="WWY109" s="137"/>
      <c r="WWZ109" s="137"/>
      <c r="WXA109" s="137"/>
      <c r="WXB109" s="137"/>
      <c r="WXC109" s="137"/>
      <c r="WXD109" s="137"/>
      <c r="WXE109" s="137"/>
      <c r="WXF109" s="137"/>
      <c r="WXG109" s="137"/>
      <c r="WXH109" s="137"/>
      <c r="WXI109" s="137"/>
      <c r="WXJ109" s="137"/>
      <c r="WXK109" s="137"/>
      <c r="WXL109" s="137"/>
      <c r="WXM109" s="137"/>
      <c r="WXN109" s="137"/>
      <c r="WXO109" s="137"/>
      <c r="WXP109" s="137"/>
      <c r="WXQ109" s="137"/>
      <c r="WXR109" s="137"/>
      <c r="WXS109" s="137"/>
      <c r="WXT109" s="137"/>
      <c r="WXU109" s="137"/>
      <c r="WXV109" s="137"/>
      <c r="WXW109" s="137"/>
      <c r="WXX109" s="137"/>
      <c r="WXY109" s="137"/>
      <c r="WXZ109" s="137"/>
      <c r="WYA109" s="137"/>
      <c r="WYB109" s="137"/>
      <c r="WYC109" s="137"/>
      <c r="WYD109" s="137"/>
      <c r="WYE109" s="137"/>
      <c r="WYF109" s="137"/>
      <c r="WYG109" s="137"/>
      <c r="WYH109" s="137"/>
      <c r="WYI109" s="137"/>
      <c r="WYJ109" s="137"/>
      <c r="WYK109" s="137"/>
      <c r="WYL109" s="137"/>
      <c r="WYM109" s="137"/>
      <c r="WYN109" s="137"/>
      <c r="WYO109" s="137"/>
      <c r="WYP109" s="137"/>
      <c r="WYQ109" s="137"/>
      <c r="WYR109" s="137"/>
      <c r="WYS109" s="137"/>
      <c r="WYT109" s="137"/>
      <c r="WYU109" s="137"/>
      <c r="WYV109" s="137"/>
      <c r="WYW109" s="137"/>
      <c r="WYX109" s="137"/>
      <c r="WYY109" s="137"/>
      <c r="WYZ109" s="137"/>
      <c r="WZA109" s="137"/>
      <c r="WZB109" s="137"/>
      <c r="WZC109" s="137"/>
      <c r="WZD109" s="137"/>
      <c r="WZE109" s="137"/>
      <c r="WZF109" s="137"/>
      <c r="WZG109" s="137"/>
      <c r="WZH109" s="137"/>
      <c r="WZI109" s="137"/>
      <c r="WZJ109" s="137"/>
      <c r="WZK109" s="137"/>
      <c r="WZL109" s="137"/>
      <c r="WZM109" s="137"/>
      <c r="WZN109" s="137"/>
      <c r="WZO109" s="137"/>
      <c r="WZP109" s="137"/>
      <c r="WZQ109" s="137"/>
      <c r="WZR109" s="137"/>
      <c r="WZS109" s="137"/>
      <c r="WZT109" s="137"/>
      <c r="WZU109" s="137"/>
      <c r="WZV109" s="137"/>
      <c r="WZW109" s="137"/>
      <c r="WZX109" s="137"/>
      <c r="WZY109" s="137"/>
      <c r="WZZ109" s="137"/>
      <c r="XAA109" s="137"/>
      <c r="XAB109" s="137"/>
      <c r="XAC109" s="137"/>
      <c r="XAD109" s="137"/>
      <c r="XAE109" s="137"/>
      <c r="XAF109" s="137"/>
      <c r="XAG109" s="137"/>
      <c r="XAH109" s="137"/>
      <c r="XAI109" s="137"/>
      <c r="XAJ109" s="137"/>
      <c r="XAK109" s="137"/>
      <c r="XAL109" s="137"/>
      <c r="XAM109" s="137"/>
      <c r="XAN109" s="137"/>
      <c r="XAO109" s="137"/>
      <c r="XAP109" s="137"/>
      <c r="XAQ109" s="137"/>
      <c r="XAR109" s="137"/>
      <c r="XAS109" s="137"/>
      <c r="XAT109" s="137"/>
      <c r="XAU109" s="137"/>
      <c r="XAV109" s="137"/>
      <c r="XAW109" s="137"/>
      <c r="XAX109" s="137"/>
      <c r="XAY109" s="137"/>
      <c r="XAZ109" s="137"/>
      <c r="XBA109" s="137"/>
      <c r="XBB109" s="137"/>
      <c r="XBC109" s="137"/>
      <c r="XBD109" s="137"/>
      <c r="XBE109" s="137"/>
      <c r="XBF109" s="137"/>
      <c r="XBG109" s="137"/>
      <c r="XBH109" s="137"/>
      <c r="XBI109" s="137"/>
      <c r="XBJ109" s="137"/>
      <c r="XBK109" s="137"/>
      <c r="XBL109" s="137"/>
      <c r="XBM109" s="137"/>
      <c r="XBN109" s="137"/>
      <c r="XBO109" s="137"/>
      <c r="XBP109" s="137"/>
      <c r="XBQ109" s="137"/>
      <c r="XBR109" s="137"/>
      <c r="XBS109" s="137"/>
      <c r="XBT109" s="137"/>
      <c r="XBU109" s="137"/>
      <c r="XBV109" s="137"/>
      <c r="XBW109" s="137"/>
      <c r="XBX109" s="137"/>
      <c r="XBY109" s="137"/>
      <c r="XBZ109" s="137"/>
      <c r="XCA109" s="137"/>
      <c r="XCB109" s="137"/>
      <c r="XCC109" s="137"/>
      <c r="XCD109" s="137"/>
      <c r="XCE109" s="137"/>
      <c r="XCF109" s="137"/>
      <c r="XCG109" s="137"/>
      <c r="XCH109" s="137"/>
      <c r="XCI109" s="137"/>
      <c r="XCJ109" s="137"/>
      <c r="XCK109" s="137"/>
      <c r="XCL109" s="137"/>
      <c r="XCM109" s="137"/>
      <c r="XCN109" s="137"/>
      <c r="XCO109" s="137"/>
      <c r="XCP109" s="137"/>
      <c r="XCQ109" s="137"/>
      <c r="XCR109" s="137"/>
      <c r="XCS109" s="137"/>
      <c r="XCT109" s="137"/>
      <c r="XCU109" s="137"/>
      <c r="XCV109" s="137"/>
      <c r="XCW109" s="137"/>
      <c r="XCX109" s="137"/>
      <c r="XCY109" s="137"/>
      <c r="XCZ109" s="137"/>
      <c r="XDA109" s="137"/>
      <c r="XDB109" s="137"/>
      <c r="XDC109" s="137"/>
      <c r="XDD109" s="137"/>
      <c r="XDE109" s="137"/>
      <c r="XDF109" s="137"/>
      <c r="XDG109" s="137"/>
      <c r="XDH109" s="137"/>
      <c r="XDI109" s="137"/>
      <c r="XDJ109" s="137"/>
      <c r="XDK109" s="137"/>
      <c r="XDL109" s="137"/>
      <c r="XDM109" s="137"/>
      <c r="XDN109" s="137"/>
      <c r="XDO109" s="137"/>
      <c r="XDP109" s="137"/>
      <c r="XDQ109" s="137"/>
      <c r="XDR109" s="137"/>
      <c r="XDS109" s="137"/>
      <c r="XDT109" s="137"/>
      <c r="XDU109" s="137"/>
      <c r="XDV109" s="137"/>
      <c r="XDW109" s="137"/>
      <c r="XDX109" s="137"/>
      <c r="XDY109" s="137"/>
      <c r="XDZ109" s="137"/>
      <c r="XEA109" s="137"/>
      <c r="XEB109" s="137"/>
      <c r="XEC109" s="137"/>
      <c r="XED109" s="137"/>
      <c r="XEE109" s="137"/>
      <c r="XEF109" s="137"/>
      <c r="XEG109" s="137"/>
      <c r="XEH109" s="137"/>
      <c r="XEI109" s="137"/>
      <c r="XEJ109" s="137"/>
      <c r="XEK109" s="137"/>
      <c r="XEL109" s="137"/>
      <c r="XEM109" s="137"/>
      <c r="XEN109" s="137"/>
      <c r="XEO109" s="137"/>
      <c r="XEP109" s="137"/>
      <c r="XEQ109" s="137"/>
      <c r="XER109" s="137"/>
      <c r="XES109" s="137"/>
      <c r="XET109" s="137"/>
      <c r="XEU109" s="137"/>
      <c r="XEV109" s="137"/>
      <c r="XEW109" s="137"/>
      <c r="XEX109" s="137"/>
      <c r="XEY109" s="137"/>
      <c r="XEZ109" s="137"/>
      <c r="XFA109" s="137"/>
      <c r="XFB109" s="137"/>
      <c r="XFC109" s="137"/>
      <c r="XFD109" s="137"/>
    </row>
    <row r="110" spans="1:16384" ht="15.75">
      <c r="A110" s="161"/>
      <c r="B110" s="84" t="s">
        <v>33</v>
      </c>
      <c r="C110" s="51">
        <v>180589983.16999844</v>
      </c>
      <c r="D110" s="52"/>
      <c r="E110" s="53">
        <f t="shared" si="13"/>
        <v>180589983.16999844</v>
      </c>
      <c r="F110" s="51">
        <v>2159577.1500000022</v>
      </c>
      <c r="G110" s="52"/>
      <c r="H110" s="53">
        <f t="shared" si="14"/>
        <v>2159577.1500000022</v>
      </c>
      <c r="I110" s="51">
        <v>0</v>
      </c>
      <c r="J110" s="52"/>
      <c r="K110" s="53">
        <f t="shared" si="15"/>
        <v>0</v>
      </c>
      <c r="L110" s="51">
        <v>0</v>
      </c>
      <c r="M110" s="52"/>
      <c r="N110" s="53">
        <f t="shared" si="16"/>
        <v>0</v>
      </c>
      <c r="O110" s="51">
        <v>936107.37</v>
      </c>
      <c r="P110" s="52"/>
      <c r="Q110" s="53">
        <f t="shared" si="17"/>
        <v>936107.37</v>
      </c>
      <c r="R110" s="51">
        <v>183714671.46999839</v>
      </c>
      <c r="S110" s="52"/>
      <c r="T110" s="53">
        <f t="shared" si="18"/>
        <v>183714671.46999839</v>
      </c>
      <c r="U110" s="128">
        <f t="shared" si="25"/>
        <v>0</v>
      </c>
      <c r="W110" s="92" t="s">
        <v>33</v>
      </c>
      <c r="X110" s="72">
        <f t="shared" si="19"/>
        <v>0</v>
      </c>
      <c r="Y110" s="72">
        <f t="shared" si="20"/>
        <v>0</v>
      </c>
      <c r="Z110" s="72">
        <f t="shared" si="21"/>
        <v>0</v>
      </c>
      <c r="AA110" s="72">
        <f t="shared" si="22"/>
        <v>0</v>
      </c>
      <c r="AB110" s="72">
        <f t="shared" si="23"/>
        <v>0</v>
      </c>
      <c r="AC110" s="76">
        <f t="shared" si="24"/>
        <v>0</v>
      </c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37"/>
      <c r="CA110" s="137"/>
      <c r="CB110" s="137"/>
      <c r="CC110" s="137"/>
      <c r="CD110" s="137"/>
      <c r="CE110" s="137"/>
      <c r="CF110" s="137"/>
      <c r="CG110" s="137"/>
      <c r="CH110" s="137"/>
      <c r="CI110" s="137"/>
      <c r="CJ110" s="137"/>
      <c r="CK110" s="137"/>
      <c r="CL110" s="137"/>
      <c r="CM110" s="137"/>
      <c r="CN110" s="137"/>
      <c r="CO110" s="137"/>
      <c r="CP110" s="137"/>
      <c r="CQ110" s="137"/>
      <c r="CR110" s="137"/>
      <c r="CS110" s="137"/>
      <c r="CT110" s="137"/>
      <c r="CU110" s="137"/>
      <c r="CV110" s="137"/>
      <c r="CW110" s="137"/>
      <c r="CX110" s="137"/>
      <c r="CY110" s="137"/>
      <c r="CZ110" s="137"/>
      <c r="DA110" s="137"/>
      <c r="DB110" s="137"/>
      <c r="DC110" s="137"/>
      <c r="DD110" s="137"/>
      <c r="DE110" s="137"/>
      <c r="DF110" s="137"/>
      <c r="DG110" s="137"/>
      <c r="DH110" s="137"/>
      <c r="DI110" s="137"/>
      <c r="DJ110" s="137"/>
      <c r="DK110" s="137"/>
      <c r="DL110" s="137"/>
      <c r="DM110" s="137"/>
      <c r="DN110" s="137"/>
      <c r="DO110" s="137"/>
      <c r="DP110" s="137"/>
      <c r="DQ110" s="137"/>
      <c r="DR110" s="137"/>
      <c r="DS110" s="137"/>
      <c r="DT110" s="137"/>
      <c r="DU110" s="137"/>
      <c r="DV110" s="137"/>
      <c r="DW110" s="137"/>
      <c r="DX110" s="137"/>
      <c r="DY110" s="137"/>
      <c r="DZ110" s="137"/>
      <c r="EA110" s="137"/>
      <c r="EB110" s="137"/>
      <c r="EC110" s="137"/>
      <c r="ED110" s="137"/>
      <c r="EE110" s="137"/>
      <c r="EF110" s="137"/>
      <c r="EG110" s="137"/>
      <c r="EH110" s="137"/>
      <c r="EI110" s="137"/>
      <c r="EJ110" s="137"/>
      <c r="EK110" s="137"/>
      <c r="EL110" s="137"/>
      <c r="EM110" s="137"/>
      <c r="EN110" s="137"/>
      <c r="EO110" s="137"/>
      <c r="EP110" s="137"/>
      <c r="EQ110" s="137"/>
      <c r="ER110" s="137"/>
      <c r="ES110" s="137"/>
      <c r="ET110" s="137"/>
      <c r="EU110" s="137"/>
      <c r="EV110" s="137"/>
      <c r="EW110" s="137"/>
      <c r="EX110" s="137"/>
      <c r="EY110" s="137"/>
      <c r="EZ110" s="137"/>
      <c r="FA110" s="137"/>
      <c r="FB110" s="137"/>
      <c r="FC110" s="137"/>
      <c r="FD110" s="137"/>
      <c r="FE110" s="137"/>
      <c r="FF110" s="137"/>
      <c r="FG110" s="137"/>
      <c r="FH110" s="137"/>
      <c r="FI110" s="137"/>
      <c r="FJ110" s="137"/>
      <c r="FK110" s="137"/>
      <c r="FL110" s="137"/>
      <c r="FM110" s="137"/>
      <c r="FN110" s="137"/>
      <c r="FO110" s="137"/>
      <c r="FP110" s="137"/>
      <c r="FQ110" s="137"/>
      <c r="FR110" s="137"/>
      <c r="FS110" s="137"/>
      <c r="FT110" s="137"/>
      <c r="FU110" s="137"/>
      <c r="FV110" s="137"/>
      <c r="FW110" s="137"/>
      <c r="FX110" s="137"/>
      <c r="FY110" s="137"/>
      <c r="FZ110" s="137"/>
      <c r="GA110" s="137"/>
      <c r="GB110" s="137"/>
      <c r="GC110" s="137"/>
      <c r="GD110" s="137"/>
      <c r="GE110" s="137"/>
      <c r="GF110" s="137"/>
      <c r="GG110" s="137"/>
      <c r="GH110" s="137"/>
      <c r="GI110" s="137"/>
      <c r="GJ110" s="137"/>
      <c r="GK110" s="137"/>
      <c r="GL110" s="137"/>
      <c r="GM110" s="137"/>
      <c r="GN110" s="137"/>
      <c r="GO110" s="137"/>
      <c r="GP110" s="137"/>
      <c r="GQ110" s="137"/>
      <c r="GR110" s="137"/>
      <c r="GS110" s="137"/>
      <c r="GT110" s="137"/>
      <c r="GU110" s="137"/>
      <c r="GV110" s="137"/>
      <c r="GW110" s="137"/>
      <c r="GX110" s="137"/>
      <c r="GY110" s="137"/>
      <c r="GZ110" s="137"/>
      <c r="HA110" s="137"/>
      <c r="HB110" s="137"/>
      <c r="HC110" s="137"/>
      <c r="HD110" s="137"/>
      <c r="HE110" s="137"/>
      <c r="HF110" s="137"/>
      <c r="HG110" s="137"/>
      <c r="HH110" s="137"/>
      <c r="HI110" s="137"/>
      <c r="HJ110" s="137"/>
      <c r="HK110" s="137"/>
      <c r="HL110" s="137"/>
      <c r="HM110" s="137"/>
      <c r="HN110" s="137"/>
      <c r="HO110" s="137"/>
      <c r="HP110" s="137"/>
      <c r="HQ110" s="137"/>
      <c r="HR110" s="137"/>
      <c r="HS110" s="137"/>
      <c r="HT110" s="137"/>
      <c r="HU110" s="137"/>
      <c r="HV110" s="137"/>
      <c r="HW110" s="137"/>
      <c r="HX110" s="137"/>
      <c r="HY110" s="137"/>
      <c r="HZ110" s="137"/>
      <c r="IA110" s="137"/>
      <c r="IB110" s="137"/>
      <c r="IC110" s="137"/>
      <c r="ID110" s="137"/>
      <c r="IE110" s="137"/>
      <c r="IF110" s="137"/>
      <c r="IG110" s="137"/>
      <c r="IH110" s="137"/>
      <c r="II110" s="137"/>
      <c r="IJ110" s="137"/>
      <c r="IK110" s="137"/>
      <c r="IL110" s="137"/>
      <c r="IM110" s="137"/>
      <c r="IN110" s="137"/>
      <c r="IO110" s="137"/>
      <c r="IP110" s="137"/>
      <c r="IQ110" s="137"/>
      <c r="IR110" s="137"/>
      <c r="IS110" s="137"/>
      <c r="IT110" s="137"/>
      <c r="IU110" s="137"/>
      <c r="IV110" s="137"/>
      <c r="IW110" s="137"/>
      <c r="IX110" s="137"/>
      <c r="IY110" s="137"/>
      <c r="IZ110" s="137"/>
      <c r="JA110" s="137"/>
      <c r="JB110" s="137"/>
      <c r="JC110" s="137"/>
      <c r="JD110" s="137"/>
      <c r="JE110" s="137"/>
      <c r="JF110" s="137"/>
      <c r="JG110" s="137"/>
      <c r="JH110" s="137"/>
      <c r="JI110" s="137"/>
      <c r="JJ110" s="137"/>
      <c r="JK110" s="137"/>
      <c r="JL110" s="137"/>
      <c r="JM110" s="137"/>
      <c r="JN110" s="137"/>
      <c r="JO110" s="137"/>
      <c r="JP110" s="137"/>
      <c r="JQ110" s="137"/>
      <c r="JR110" s="137"/>
      <c r="JS110" s="137"/>
      <c r="JT110" s="137"/>
      <c r="JU110" s="137"/>
      <c r="JV110" s="137"/>
      <c r="JW110" s="137"/>
      <c r="JX110" s="137"/>
      <c r="JY110" s="137"/>
      <c r="JZ110" s="137"/>
      <c r="KA110" s="137"/>
      <c r="KB110" s="137"/>
      <c r="KC110" s="137"/>
      <c r="KD110" s="137"/>
      <c r="KE110" s="137"/>
      <c r="KF110" s="137"/>
      <c r="KG110" s="137"/>
      <c r="KH110" s="137"/>
      <c r="KI110" s="137"/>
      <c r="KJ110" s="137"/>
      <c r="KK110" s="137"/>
      <c r="KL110" s="137"/>
      <c r="KM110" s="137"/>
      <c r="KN110" s="137"/>
      <c r="KO110" s="137"/>
      <c r="KP110" s="137"/>
      <c r="KQ110" s="137"/>
      <c r="KR110" s="137"/>
      <c r="KS110" s="137"/>
      <c r="KT110" s="137"/>
      <c r="KU110" s="137"/>
      <c r="KV110" s="137"/>
      <c r="KW110" s="137"/>
      <c r="KX110" s="137"/>
      <c r="KY110" s="137"/>
      <c r="KZ110" s="137"/>
      <c r="LA110" s="137"/>
      <c r="LB110" s="137"/>
      <c r="LC110" s="137"/>
      <c r="LD110" s="137"/>
      <c r="LE110" s="137"/>
      <c r="LF110" s="137"/>
      <c r="LG110" s="137"/>
      <c r="LH110" s="137"/>
      <c r="LI110" s="137"/>
      <c r="LJ110" s="137"/>
      <c r="LK110" s="137"/>
      <c r="LL110" s="137"/>
      <c r="LM110" s="137"/>
      <c r="LN110" s="137"/>
      <c r="LO110" s="137"/>
      <c r="LP110" s="137"/>
      <c r="LQ110" s="137"/>
      <c r="LR110" s="137"/>
      <c r="LS110" s="137"/>
      <c r="LT110" s="137"/>
      <c r="LU110" s="137"/>
      <c r="LV110" s="137"/>
      <c r="LW110" s="137"/>
      <c r="LX110" s="137"/>
      <c r="LY110" s="137"/>
      <c r="LZ110" s="137"/>
      <c r="MA110" s="137"/>
      <c r="MB110" s="137"/>
      <c r="MC110" s="137"/>
      <c r="MD110" s="137"/>
      <c r="ME110" s="137"/>
      <c r="MF110" s="137"/>
      <c r="MG110" s="137"/>
      <c r="MH110" s="137"/>
      <c r="MI110" s="137"/>
      <c r="MJ110" s="137"/>
      <c r="MK110" s="137"/>
      <c r="ML110" s="137"/>
      <c r="MM110" s="137"/>
      <c r="MN110" s="137"/>
      <c r="MO110" s="137"/>
      <c r="MP110" s="137"/>
      <c r="MQ110" s="137"/>
      <c r="MR110" s="137"/>
      <c r="MS110" s="137"/>
      <c r="MT110" s="137"/>
      <c r="MU110" s="137"/>
      <c r="MV110" s="137"/>
      <c r="MW110" s="137"/>
      <c r="MX110" s="137"/>
      <c r="MY110" s="137"/>
      <c r="MZ110" s="137"/>
      <c r="NA110" s="137"/>
      <c r="NB110" s="137"/>
      <c r="NC110" s="137"/>
      <c r="ND110" s="137"/>
      <c r="NE110" s="137"/>
      <c r="NF110" s="137"/>
      <c r="NG110" s="137"/>
      <c r="NH110" s="137"/>
      <c r="NI110" s="137"/>
      <c r="NJ110" s="137"/>
      <c r="NK110" s="137"/>
      <c r="NL110" s="137"/>
      <c r="NM110" s="137"/>
      <c r="NN110" s="137"/>
      <c r="NO110" s="137"/>
      <c r="NP110" s="137"/>
      <c r="NQ110" s="137"/>
      <c r="NR110" s="137"/>
      <c r="NS110" s="137"/>
      <c r="NT110" s="137"/>
      <c r="NU110" s="137"/>
      <c r="NV110" s="137"/>
      <c r="NW110" s="137"/>
      <c r="NX110" s="137"/>
      <c r="NY110" s="137"/>
      <c r="NZ110" s="137"/>
      <c r="OA110" s="137"/>
      <c r="OB110" s="137"/>
      <c r="OC110" s="137"/>
      <c r="OD110" s="137"/>
      <c r="OE110" s="137"/>
      <c r="OF110" s="137"/>
      <c r="OG110" s="137"/>
      <c r="OH110" s="137"/>
      <c r="OI110" s="137"/>
      <c r="OJ110" s="137"/>
      <c r="OK110" s="137"/>
      <c r="OL110" s="137"/>
      <c r="OM110" s="137"/>
      <c r="ON110" s="137"/>
      <c r="OO110" s="137"/>
      <c r="OP110" s="137"/>
      <c r="OQ110" s="137"/>
      <c r="OR110" s="137"/>
      <c r="OS110" s="137"/>
      <c r="OT110" s="137"/>
      <c r="OU110" s="137"/>
      <c r="OV110" s="137"/>
      <c r="OW110" s="137"/>
      <c r="OX110" s="137"/>
      <c r="OY110" s="137"/>
      <c r="OZ110" s="137"/>
      <c r="PA110" s="137"/>
      <c r="PB110" s="137"/>
      <c r="PC110" s="137"/>
      <c r="PD110" s="137"/>
      <c r="PE110" s="137"/>
      <c r="PF110" s="137"/>
      <c r="PG110" s="137"/>
      <c r="PH110" s="137"/>
      <c r="PI110" s="137"/>
      <c r="PJ110" s="137"/>
      <c r="PK110" s="137"/>
      <c r="PL110" s="137"/>
      <c r="PM110" s="137"/>
      <c r="PN110" s="137"/>
      <c r="PO110" s="137"/>
      <c r="PP110" s="137"/>
      <c r="PQ110" s="137"/>
      <c r="PR110" s="137"/>
      <c r="PS110" s="137"/>
      <c r="PT110" s="137"/>
      <c r="PU110" s="137"/>
      <c r="PV110" s="137"/>
      <c r="PW110" s="137"/>
      <c r="PX110" s="137"/>
      <c r="PY110" s="137"/>
      <c r="PZ110" s="137"/>
      <c r="QA110" s="137"/>
      <c r="QB110" s="137"/>
      <c r="QC110" s="137"/>
      <c r="QD110" s="137"/>
      <c r="QE110" s="137"/>
      <c r="QF110" s="137"/>
      <c r="QG110" s="137"/>
      <c r="QH110" s="137"/>
      <c r="QI110" s="137"/>
      <c r="QJ110" s="137"/>
      <c r="QK110" s="137"/>
      <c r="QL110" s="137"/>
      <c r="QM110" s="137"/>
      <c r="QN110" s="137"/>
      <c r="QO110" s="137"/>
      <c r="QP110" s="137"/>
      <c r="QQ110" s="137"/>
      <c r="QR110" s="137"/>
      <c r="QS110" s="137"/>
      <c r="QT110" s="137"/>
      <c r="QU110" s="137"/>
      <c r="QV110" s="137"/>
      <c r="QW110" s="137"/>
      <c r="QX110" s="137"/>
      <c r="QY110" s="137"/>
      <c r="QZ110" s="137"/>
      <c r="RA110" s="137"/>
      <c r="RB110" s="137"/>
      <c r="RC110" s="137"/>
      <c r="RD110" s="137"/>
      <c r="RE110" s="137"/>
      <c r="RF110" s="137"/>
      <c r="RG110" s="137"/>
      <c r="RH110" s="137"/>
      <c r="RI110" s="137"/>
      <c r="RJ110" s="137"/>
      <c r="RK110" s="137"/>
      <c r="RL110" s="137"/>
      <c r="RM110" s="137"/>
      <c r="RN110" s="137"/>
      <c r="RO110" s="137"/>
      <c r="RP110" s="137"/>
      <c r="RQ110" s="137"/>
      <c r="RR110" s="137"/>
      <c r="RS110" s="137"/>
      <c r="RT110" s="137"/>
      <c r="RU110" s="137"/>
      <c r="RV110" s="137"/>
      <c r="RW110" s="137"/>
      <c r="RX110" s="137"/>
      <c r="RY110" s="137"/>
      <c r="RZ110" s="137"/>
      <c r="SA110" s="137"/>
      <c r="SB110" s="137"/>
      <c r="SC110" s="137"/>
      <c r="SD110" s="137"/>
      <c r="SE110" s="137"/>
      <c r="SF110" s="137"/>
      <c r="SG110" s="137"/>
      <c r="SH110" s="137"/>
      <c r="SI110" s="137"/>
      <c r="SJ110" s="137"/>
      <c r="SK110" s="137"/>
      <c r="SL110" s="137"/>
      <c r="SM110" s="137"/>
      <c r="SN110" s="137"/>
      <c r="SO110" s="137"/>
      <c r="SP110" s="137"/>
      <c r="SQ110" s="137"/>
      <c r="SR110" s="137"/>
      <c r="SS110" s="137"/>
      <c r="ST110" s="137"/>
      <c r="SU110" s="137"/>
      <c r="SV110" s="137"/>
      <c r="SW110" s="137"/>
      <c r="SX110" s="137"/>
      <c r="SY110" s="137"/>
      <c r="SZ110" s="137"/>
      <c r="TA110" s="137"/>
      <c r="TB110" s="137"/>
      <c r="TC110" s="137"/>
      <c r="TD110" s="137"/>
      <c r="TE110" s="137"/>
      <c r="TF110" s="137"/>
      <c r="TG110" s="137"/>
      <c r="TH110" s="137"/>
      <c r="TI110" s="137"/>
      <c r="TJ110" s="137"/>
      <c r="TK110" s="137"/>
      <c r="TL110" s="137"/>
      <c r="TM110" s="137"/>
      <c r="TN110" s="137"/>
      <c r="TO110" s="137"/>
      <c r="TP110" s="137"/>
      <c r="TQ110" s="137"/>
      <c r="TR110" s="137"/>
      <c r="TS110" s="137"/>
      <c r="TT110" s="137"/>
      <c r="TU110" s="137"/>
      <c r="TV110" s="137"/>
      <c r="TW110" s="137"/>
      <c r="TX110" s="137"/>
      <c r="TY110" s="137"/>
      <c r="TZ110" s="137"/>
      <c r="UA110" s="137"/>
      <c r="UB110" s="137"/>
      <c r="UC110" s="137"/>
      <c r="UD110" s="137"/>
      <c r="UE110" s="137"/>
      <c r="UF110" s="137"/>
      <c r="UG110" s="137"/>
      <c r="UH110" s="137"/>
      <c r="UI110" s="137"/>
      <c r="UJ110" s="137"/>
      <c r="UK110" s="137"/>
      <c r="UL110" s="137"/>
      <c r="UM110" s="137"/>
      <c r="UN110" s="137"/>
      <c r="UO110" s="137"/>
      <c r="UP110" s="137"/>
      <c r="UQ110" s="137"/>
      <c r="UR110" s="137"/>
      <c r="US110" s="137"/>
      <c r="UT110" s="137"/>
      <c r="UU110" s="137"/>
      <c r="UV110" s="137"/>
      <c r="UW110" s="137"/>
      <c r="UX110" s="137"/>
      <c r="UY110" s="137"/>
      <c r="UZ110" s="137"/>
      <c r="VA110" s="137"/>
      <c r="VB110" s="137"/>
      <c r="VC110" s="137"/>
      <c r="VD110" s="137"/>
      <c r="VE110" s="137"/>
      <c r="VF110" s="137"/>
      <c r="VG110" s="137"/>
      <c r="VH110" s="137"/>
      <c r="VI110" s="137"/>
      <c r="VJ110" s="137"/>
      <c r="VK110" s="137"/>
      <c r="VL110" s="137"/>
      <c r="VM110" s="137"/>
      <c r="VN110" s="137"/>
      <c r="VO110" s="137"/>
      <c r="VP110" s="137"/>
      <c r="VQ110" s="137"/>
      <c r="VR110" s="137"/>
      <c r="VS110" s="137"/>
      <c r="VT110" s="137"/>
      <c r="VU110" s="137"/>
      <c r="VV110" s="137"/>
      <c r="VW110" s="137"/>
      <c r="VX110" s="137"/>
      <c r="VY110" s="137"/>
      <c r="VZ110" s="137"/>
      <c r="WA110" s="137"/>
      <c r="WB110" s="137"/>
      <c r="WC110" s="137"/>
      <c r="WD110" s="137"/>
      <c r="WE110" s="137"/>
      <c r="WF110" s="137"/>
      <c r="WG110" s="137"/>
      <c r="WH110" s="137"/>
      <c r="WI110" s="137"/>
      <c r="WJ110" s="137"/>
      <c r="WK110" s="137"/>
      <c r="WL110" s="137"/>
      <c r="WM110" s="137"/>
      <c r="WN110" s="137"/>
      <c r="WO110" s="137"/>
      <c r="WP110" s="137"/>
      <c r="WQ110" s="137"/>
      <c r="WR110" s="137"/>
      <c r="WS110" s="137"/>
      <c r="WT110" s="137"/>
      <c r="WU110" s="137"/>
      <c r="WV110" s="137"/>
      <c r="WW110" s="137"/>
      <c r="WX110" s="137"/>
      <c r="WY110" s="137"/>
      <c r="WZ110" s="137"/>
      <c r="XA110" s="137"/>
      <c r="XB110" s="137"/>
      <c r="XC110" s="137"/>
      <c r="XD110" s="137"/>
      <c r="XE110" s="137"/>
      <c r="XF110" s="137"/>
      <c r="XG110" s="137"/>
      <c r="XH110" s="137"/>
      <c r="XI110" s="137"/>
      <c r="XJ110" s="137"/>
      <c r="XK110" s="137"/>
      <c r="XL110" s="137"/>
      <c r="XM110" s="137"/>
      <c r="XN110" s="137"/>
      <c r="XO110" s="137"/>
      <c r="XP110" s="137"/>
      <c r="XQ110" s="137"/>
      <c r="XR110" s="137"/>
      <c r="XS110" s="137"/>
      <c r="XT110" s="137"/>
      <c r="XU110" s="137"/>
      <c r="XV110" s="137"/>
      <c r="XW110" s="137"/>
      <c r="XX110" s="137"/>
      <c r="XY110" s="137"/>
      <c r="XZ110" s="137"/>
      <c r="YA110" s="137"/>
      <c r="YB110" s="137"/>
      <c r="YC110" s="137"/>
      <c r="YD110" s="137"/>
      <c r="YE110" s="137"/>
      <c r="YF110" s="137"/>
      <c r="YG110" s="137"/>
      <c r="YH110" s="137"/>
      <c r="YI110" s="137"/>
      <c r="YJ110" s="137"/>
      <c r="YK110" s="137"/>
      <c r="YL110" s="137"/>
      <c r="YM110" s="137"/>
      <c r="YN110" s="137"/>
      <c r="YO110" s="137"/>
      <c r="YP110" s="137"/>
      <c r="YQ110" s="137"/>
      <c r="YR110" s="137"/>
      <c r="YS110" s="137"/>
      <c r="YT110" s="137"/>
      <c r="YU110" s="137"/>
      <c r="YV110" s="137"/>
      <c r="YW110" s="137"/>
      <c r="YX110" s="137"/>
      <c r="YY110" s="137"/>
      <c r="YZ110" s="137"/>
      <c r="ZA110" s="137"/>
      <c r="ZB110" s="137"/>
      <c r="ZC110" s="137"/>
      <c r="ZD110" s="137"/>
      <c r="ZE110" s="137"/>
      <c r="ZF110" s="137"/>
      <c r="ZG110" s="137"/>
      <c r="ZH110" s="137"/>
      <c r="ZI110" s="137"/>
      <c r="ZJ110" s="137"/>
      <c r="ZK110" s="137"/>
      <c r="ZL110" s="137"/>
      <c r="ZM110" s="137"/>
      <c r="ZN110" s="137"/>
      <c r="ZO110" s="137"/>
      <c r="ZP110" s="137"/>
      <c r="ZQ110" s="137"/>
      <c r="ZR110" s="137"/>
      <c r="ZS110" s="137"/>
      <c r="ZT110" s="137"/>
      <c r="ZU110" s="137"/>
      <c r="ZV110" s="137"/>
      <c r="ZW110" s="137"/>
      <c r="ZX110" s="137"/>
      <c r="ZY110" s="137"/>
      <c r="ZZ110" s="137"/>
      <c r="AAA110" s="137"/>
      <c r="AAB110" s="137"/>
      <c r="AAC110" s="137"/>
      <c r="AAD110" s="137"/>
      <c r="AAE110" s="137"/>
      <c r="AAF110" s="137"/>
      <c r="AAG110" s="137"/>
      <c r="AAH110" s="137"/>
      <c r="AAI110" s="137"/>
      <c r="AAJ110" s="137"/>
      <c r="AAK110" s="137"/>
      <c r="AAL110" s="137"/>
      <c r="AAM110" s="137"/>
      <c r="AAN110" s="137"/>
      <c r="AAO110" s="137"/>
      <c r="AAP110" s="137"/>
      <c r="AAQ110" s="137"/>
      <c r="AAR110" s="137"/>
      <c r="AAS110" s="137"/>
      <c r="AAT110" s="137"/>
      <c r="AAU110" s="137"/>
      <c r="AAV110" s="137"/>
      <c r="AAW110" s="137"/>
      <c r="AAX110" s="137"/>
      <c r="AAY110" s="137"/>
      <c r="AAZ110" s="137"/>
      <c r="ABA110" s="137"/>
      <c r="ABB110" s="137"/>
      <c r="ABC110" s="137"/>
      <c r="ABD110" s="137"/>
      <c r="ABE110" s="137"/>
      <c r="ABF110" s="137"/>
      <c r="ABG110" s="137"/>
      <c r="ABH110" s="137"/>
      <c r="ABI110" s="137"/>
      <c r="ABJ110" s="137"/>
      <c r="ABK110" s="137"/>
      <c r="ABL110" s="137"/>
      <c r="ABM110" s="137"/>
      <c r="ABN110" s="137"/>
      <c r="ABO110" s="137"/>
      <c r="ABP110" s="137"/>
      <c r="ABQ110" s="137"/>
      <c r="ABR110" s="137"/>
      <c r="ABS110" s="137"/>
      <c r="ABT110" s="137"/>
      <c r="ABU110" s="137"/>
      <c r="ABV110" s="137"/>
      <c r="ABW110" s="137"/>
      <c r="ABX110" s="137"/>
      <c r="ABY110" s="137"/>
      <c r="ABZ110" s="137"/>
      <c r="ACA110" s="137"/>
      <c r="ACB110" s="137"/>
      <c r="ACC110" s="137"/>
      <c r="ACD110" s="137"/>
      <c r="ACE110" s="137"/>
      <c r="ACF110" s="137"/>
      <c r="ACG110" s="137"/>
      <c r="ACH110" s="137"/>
      <c r="ACI110" s="137"/>
      <c r="ACJ110" s="137"/>
      <c r="ACK110" s="137"/>
      <c r="ACL110" s="137"/>
      <c r="ACM110" s="137"/>
      <c r="ACN110" s="137"/>
      <c r="ACO110" s="137"/>
      <c r="ACP110" s="137"/>
      <c r="ACQ110" s="137"/>
      <c r="ACR110" s="137"/>
      <c r="ACS110" s="137"/>
      <c r="ACT110" s="137"/>
      <c r="ACU110" s="137"/>
      <c r="ACV110" s="137"/>
      <c r="ACW110" s="137"/>
      <c r="ACX110" s="137"/>
      <c r="ACY110" s="137"/>
      <c r="ACZ110" s="137"/>
      <c r="ADA110" s="137"/>
      <c r="ADB110" s="137"/>
      <c r="ADC110" s="137"/>
      <c r="ADD110" s="137"/>
      <c r="ADE110" s="137"/>
      <c r="ADF110" s="137"/>
      <c r="ADG110" s="137"/>
      <c r="ADH110" s="137"/>
      <c r="ADI110" s="137"/>
      <c r="ADJ110" s="137"/>
      <c r="ADK110" s="137"/>
      <c r="ADL110" s="137"/>
      <c r="ADM110" s="137"/>
      <c r="ADN110" s="137"/>
      <c r="ADO110" s="137"/>
      <c r="ADP110" s="137"/>
      <c r="ADQ110" s="137"/>
      <c r="ADR110" s="137"/>
      <c r="ADS110" s="137"/>
      <c r="ADT110" s="137"/>
      <c r="ADU110" s="137"/>
      <c r="ADV110" s="137"/>
      <c r="ADW110" s="137"/>
      <c r="ADX110" s="137"/>
      <c r="ADY110" s="137"/>
      <c r="ADZ110" s="137"/>
      <c r="AEA110" s="137"/>
      <c r="AEB110" s="137"/>
      <c r="AEC110" s="137"/>
      <c r="AED110" s="137"/>
      <c r="AEE110" s="137"/>
      <c r="AEF110" s="137"/>
      <c r="AEG110" s="137"/>
      <c r="AEH110" s="137"/>
      <c r="AEI110" s="137"/>
      <c r="AEJ110" s="137"/>
      <c r="AEK110" s="137"/>
      <c r="AEL110" s="137"/>
      <c r="AEM110" s="137"/>
      <c r="AEN110" s="137"/>
      <c r="AEO110" s="137"/>
      <c r="AEP110" s="137"/>
      <c r="AEQ110" s="137"/>
      <c r="AER110" s="137"/>
      <c r="AES110" s="137"/>
      <c r="AET110" s="137"/>
      <c r="AEU110" s="137"/>
      <c r="AEV110" s="137"/>
      <c r="AEW110" s="137"/>
      <c r="AEX110" s="137"/>
      <c r="AEY110" s="137"/>
      <c r="AEZ110" s="137"/>
      <c r="AFA110" s="137"/>
      <c r="AFB110" s="137"/>
      <c r="AFC110" s="137"/>
      <c r="AFD110" s="137"/>
      <c r="AFE110" s="137"/>
      <c r="AFF110" s="137"/>
      <c r="AFG110" s="137"/>
      <c r="AFH110" s="137"/>
      <c r="AFI110" s="137"/>
      <c r="AFJ110" s="137"/>
      <c r="AFK110" s="137"/>
      <c r="AFL110" s="137"/>
      <c r="AFM110" s="137"/>
      <c r="AFN110" s="137"/>
      <c r="AFO110" s="137"/>
      <c r="AFP110" s="137"/>
      <c r="AFQ110" s="137"/>
      <c r="AFR110" s="137"/>
      <c r="AFS110" s="137"/>
      <c r="AFT110" s="137"/>
      <c r="AFU110" s="137"/>
      <c r="AFV110" s="137"/>
      <c r="AFW110" s="137"/>
      <c r="AFX110" s="137"/>
      <c r="AFY110" s="137"/>
      <c r="AFZ110" s="137"/>
      <c r="AGA110" s="137"/>
      <c r="AGB110" s="137"/>
      <c r="AGC110" s="137"/>
      <c r="AGD110" s="137"/>
      <c r="AGE110" s="137"/>
      <c r="AGF110" s="137"/>
      <c r="AGG110" s="137"/>
      <c r="AGH110" s="137"/>
      <c r="AGI110" s="137"/>
      <c r="AGJ110" s="137"/>
      <c r="AGK110" s="137"/>
      <c r="AGL110" s="137"/>
      <c r="AGM110" s="137"/>
      <c r="AGN110" s="137"/>
      <c r="AGO110" s="137"/>
      <c r="AGP110" s="137"/>
      <c r="AGQ110" s="137"/>
      <c r="AGR110" s="137"/>
      <c r="AGS110" s="137"/>
      <c r="AGT110" s="137"/>
      <c r="AGU110" s="137"/>
      <c r="AGV110" s="137"/>
      <c r="AGW110" s="137"/>
      <c r="AGX110" s="137"/>
      <c r="AGY110" s="137"/>
      <c r="AGZ110" s="137"/>
      <c r="AHA110" s="137"/>
      <c r="AHB110" s="137"/>
      <c r="AHC110" s="137"/>
      <c r="AHD110" s="137"/>
      <c r="AHE110" s="137"/>
      <c r="AHF110" s="137"/>
      <c r="AHG110" s="137"/>
      <c r="AHH110" s="137"/>
      <c r="AHI110" s="137"/>
      <c r="AHJ110" s="137"/>
      <c r="AHK110" s="137"/>
      <c r="AHL110" s="137"/>
      <c r="AHM110" s="137"/>
      <c r="AHN110" s="137"/>
      <c r="AHO110" s="137"/>
      <c r="AHP110" s="137"/>
      <c r="AHQ110" s="137"/>
      <c r="AHR110" s="137"/>
      <c r="AHS110" s="137"/>
      <c r="AHT110" s="137"/>
      <c r="AHU110" s="137"/>
      <c r="AHV110" s="137"/>
      <c r="AHW110" s="137"/>
      <c r="AHX110" s="137"/>
      <c r="AHY110" s="137"/>
      <c r="AHZ110" s="137"/>
      <c r="AIA110" s="137"/>
      <c r="AIB110" s="137"/>
      <c r="AIC110" s="137"/>
      <c r="AID110" s="137"/>
      <c r="AIE110" s="137"/>
      <c r="AIF110" s="137"/>
      <c r="AIG110" s="137"/>
      <c r="AIH110" s="137"/>
      <c r="AII110" s="137"/>
      <c r="AIJ110" s="137"/>
      <c r="AIK110" s="137"/>
      <c r="AIL110" s="137"/>
      <c r="AIM110" s="137"/>
      <c r="AIN110" s="137"/>
      <c r="AIO110" s="137"/>
      <c r="AIP110" s="137"/>
      <c r="AIQ110" s="137"/>
      <c r="AIR110" s="137"/>
      <c r="AIS110" s="137"/>
      <c r="AIT110" s="137"/>
      <c r="AIU110" s="137"/>
      <c r="AIV110" s="137"/>
      <c r="AIW110" s="137"/>
      <c r="AIX110" s="137"/>
      <c r="AIY110" s="137"/>
      <c r="AIZ110" s="137"/>
      <c r="AJA110" s="137"/>
      <c r="AJB110" s="137"/>
      <c r="AJC110" s="137"/>
      <c r="AJD110" s="137"/>
      <c r="AJE110" s="137"/>
      <c r="AJF110" s="137"/>
      <c r="AJG110" s="137"/>
      <c r="AJH110" s="137"/>
      <c r="AJI110" s="137"/>
      <c r="AJJ110" s="137"/>
      <c r="AJK110" s="137"/>
      <c r="AJL110" s="137"/>
      <c r="AJM110" s="137"/>
      <c r="AJN110" s="137"/>
      <c r="AJO110" s="137"/>
      <c r="AJP110" s="137"/>
      <c r="AJQ110" s="137"/>
      <c r="AJR110" s="137"/>
      <c r="AJS110" s="137"/>
      <c r="AJT110" s="137"/>
      <c r="AJU110" s="137"/>
      <c r="AJV110" s="137"/>
      <c r="AJW110" s="137"/>
      <c r="AJX110" s="137"/>
      <c r="AJY110" s="137"/>
      <c r="AJZ110" s="137"/>
      <c r="AKA110" s="137"/>
      <c r="AKB110" s="137"/>
      <c r="AKC110" s="137"/>
      <c r="AKD110" s="137"/>
      <c r="AKE110" s="137"/>
      <c r="AKF110" s="137"/>
      <c r="AKG110" s="137"/>
      <c r="AKH110" s="137"/>
      <c r="AKI110" s="137"/>
      <c r="AKJ110" s="137"/>
      <c r="AKK110" s="137"/>
      <c r="AKL110" s="137"/>
      <c r="AKM110" s="137"/>
      <c r="AKN110" s="137"/>
      <c r="AKO110" s="137"/>
      <c r="AKP110" s="137"/>
      <c r="AKQ110" s="137"/>
      <c r="AKR110" s="137"/>
      <c r="AKS110" s="137"/>
      <c r="AKT110" s="137"/>
      <c r="AKU110" s="137"/>
      <c r="AKV110" s="137"/>
      <c r="AKW110" s="137"/>
      <c r="AKX110" s="137"/>
      <c r="AKY110" s="137"/>
      <c r="AKZ110" s="137"/>
      <c r="ALA110" s="137"/>
      <c r="ALB110" s="137"/>
      <c r="ALC110" s="137"/>
      <c r="ALD110" s="137"/>
      <c r="ALE110" s="137"/>
      <c r="ALF110" s="137"/>
      <c r="ALG110" s="137"/>
      <c r="ALH110" s="137"/>
      <c r="ALI110" s="137"/>
      <c r="ALJ110" s="137"/>
      <c r="ALK110" s="137"/>
      <c r="ALL110" s="137"/>
      <c r="ALM110" s="137"/>
      <c r="ALN110" s="137"/>
      <c r="ALO110" s="137"/>
      <c r="ALP110" s="137"/>
      <c r="ALQ110" s="137"/>
      <c r="ALR110" s="137"/>
      <c r="ALS110" s="137"/>
      <c r="ALT110" s="137"/>
      <c r="ALU110" s="137"/>
      <c r="ALV110" s="137"/>
      <c r="ALW110" s="137"/>
      <c r="ALX110" s="137"/>
      <c r="ALY110" s="137"/>
      <c r="ALZ110" s="137"/>
      <c r="AMA110" s="137"/>
      <c r="AMB110" s="137"/>
      <c r="AMC110" s="137"/>
      <c r="AMD110" s="137"/>
      <c r="AME110" s="137"/>
      <c r="AMF110" s="137"/>
      <c r="AMG110" s="137"/>
      <c r="AMH110" s="137"/>
      <c r="AMI110" s="137"/>
      <c r="AMJ110" s="137"/>
      <c r="AMK110" s="137"/>
      <c r="AML110" s="137"/>
      <c r="AMM110" s="137"/>
      <c r="AMN110" s="137"/>
      <c r="AMO110" s="137"/>
      <c r="AMP110" s="137"/>
      <c r="AMQ110" s="137"/>
      <c r="AMR110" s="137"/>
      <c r="AMS110" s="137"/>
      <c r="AMT110" s="137"/>
      <c r="AMU110" s="137"/>
      <c r="AMV110" s="137"/>
      <c r="AMW110" s="137"/>
      <c r="AMX110" s="137"/>
      <c r="AMY110" s="137"/>
      <c r="AMZ110" s="137"/>
      <c r="ANA110" s="137"/>
      <c r="ANB110" s="137"/>
      <c r="ANC110" s="137"/>
      <c r="AND110" s="137"/>
      <c r="ANE110" s="137"/>
      <c r="ANF110" s="137"/>
      <c r="ANG110" s="137"/>
      <c r="ANH110" s="137"/>
      <c r="ANI110" s="137"/>
      <c r="ANJ110" s="137"/>
      <c r="ANK110" s="137"/>
      <c r="ANL110" s="137"/>
      <c r="ANM110" s="137"/>
      <c r="ANN110" s="137"/>
      <c r="ANO110" s="137"/>
      <c r="ANP110" s="137"/>
      <c r="ANQ110" s="137"/>
      <c r="ANR110" s="137"/>
      <c r="ANS110" s="137"/>
      <c r="ANT110" s="137"/>
      <c r="ANU110" s="137"/>
      <c r="ANV110" s="137"/>
      <c r="ANW110" s="137"/>
      <c r="ANX110" s="137"/>
      <c r="ANY110" s="137"/>
      <c r="ANZ110" s="137"/>
      <c r="AOA110" s="137"/>
      <c r="AOB110" s="137"/>
      <c r="AOC110" s="137"/>
      <c r="AOD110" s="137"/>
      <c r="AOE110" s="137"/>
      <c r="AOF110" s="137"/>
      <c r="AOG110" s="137"/>
      <c r="AOH110" s="137"/>
      <c r="AOI110" s="137"/>
      <c r="AOJ110" s="137"/>
      <c r="AOK110" s="137"/>
      <c r="AOL110" s="137"/>
      <c r="AOM110" s="137"/>
      <c r="AON110" s="137"/>
      <c r="AOO110" s="137"/>
      <c r="AOP110" s="137"/>
      <c r="AOQ110" s="137"/>
      <c r="AOR110" s="137"/>
      <c r="AOS110" s="137"/>
      <c r="AOT110" s="137"/>
      <c r="AOU110" s="137"/>
      <c r="AOV110" s="137"/>
      <c r="AOW110" s="137"/>
      <c r="AOX110" s="137"/>
      <c r="AOY110" s="137"/>
      <c r="AOZ110" s="137"/>
      <c r="APA110" s="137"/>
      <c r="APB110" s="137"/>
      <c r="APC110" s="137"/>
      <c r="APD110" s="137"/>
      <c r="APE110" s="137"/>
      <c r="APF110" s="137"/>
      <c r="APG110" s="137"/>
      <c r="APH110" s="137"/>
      <c r="API110" s="137"/>
      <c r="APJ110" s="137"/>
      <c r="APK110" s="137"/>
      <c r="APL110" s="137"/>
      <c r="APM110" s="137"/>
      <c r="APN110" s="137"/>
      <c r="APO110" s="137"/>
      <c r="APP110" s="137"/>
      <c r="APQ110" s="137"/>
      <c r="APR110" s="137"/>
      <c r="APS110" s="137"/>
      <c r="APT110" s="137"/>
      <c r="APU110" s="137"/>
      <c r="APV110" s="137"/>
      <c r="APW110" s="137"/>
      <c r="APX110" s="137"/>
      <c r="APY110" s="137"/>
      <c r="APZ110" s="137"/>
      <c r="AQA110" s="137"/>
      <c r="AQB110" s="137"/>
      <c r="AQC110" s="137"/>
      <c r="AQD110" s="137"/>
      <c r="AQE110" s="137"/>
      <c r="AQF110" s="137"/>
      <c r="AQG110" s="137"/>
      <c r="AQH110" s="137"/>
      <c r="AQI110" s="137"/>
      <c r="AQJ110" s="137"/>
      <c r="AQK110" s="137"/>
      <c r="AQL110" s="137"/>
      <c r="AQM110" s="137"/>
      <c r="AQN110" s="137"/>
      <c r="AQO110" s="137"/>
      <c r="AQP110" s="137"/>
      <c r="AQQ110" s="137"/>
      <c r="AQR110" s="137"/>
      <c r="AQS110" s="137"/>
      <c r="AQT110" s="137"/>
      <c r="AQU110" s="137"/>
      <c r="AQV110" s="137"/>
      <c r="AQW110" s="137"/>
      <c r="AQX110" s="137"/>
      <c r="AQY110" s="137"/>
      <c r="AQZ110" s="137"/>
      <c r="ARA110" s="137"/>
      <c r="ARB110" s="137"/>
      <c r="ARC110" s="137"/>
      <c r="ARD110" s="137"/>
      <c r="ARE110" s="137"/>
      <c r="ARF110" s="137"/>
      <c r="ARG110" s="137"/>
      <c r="ARH110" s="137"/>
      <c r="ARI110" s="137"/>
      <c r="ARJ110" s="137"/>
      <c r="ARK110" s="137"/>
      <c r="ARL110" s="137"/>
      <c r="ARM110" s="137"/>
      <c r="ARN110" s="137"/>
      <c r="ARO110" s="137"/>
      <c r="ARP110" s="137"/>
      <c r="ARQ110" s="137"/>
      <c r="ARR110" s="137"/>
      <c r="ARS110" s="137"/>
      <c r="ART110" s="137"/>
      <c r="ARU110" s="137"/>
      <c r="ARV110" s="137"/>
      <c r="ARW110" s="137"/>
      <c r="ARX110" s="137"/>
      <c r="ARY110" s="137"/>
      <c r="ARZ110" s="137"/>
      <c r="ASA110" s="137"/>
      <c r="ASB110" s="137"/>
      <c r="ASC110" s="137"/>
      <c r="ASD110" s="137"/>
      <c r="ASE110" s="137"/>
      <c r="ASF110" s="137"/>
      <c r="ASG110" s="137"/>
      <c r="ASH110" s="137"/>
      <c r="ASI110" s="137"/>
      <c r="ASJ110" s="137"/>
      <c r="ASK110" s="137"/>
      <c r="ASL110" s="137"/>
      <c r="ASM110" s="137"/>
      <c r="ASN110" s="137"/>
      <c r="ASO110" s="137"/>
      <c r="ASP110" s="137"/>
      <c r="ASQ110" s="137"/>
      <c r="ASR110" s="137"/>
      <c r="ASS110" s="137"/>
      <c r="AST110" s="137"/>
      <c r="ASU110" s="137"/>
      <c r="ASV110" s="137"/>
      <c r="ASW110" s="137"/>
      <c r="ASX110" s="137"/>
      <c r="ASY110" s="137"/>
      <c r="ASZ110" s="137"/>
      <c r="ATA110" s="137"/>
      <c r="ATB110" s="137"/>
      <c r="ATC110" s="137"/>
      <c r="ATD110" s="137"/>
      <c r="ATE110" s="137"/>
      <c r="ATF110" s="137"/>
      <c r="ATG110" s="137"/>
      <c r="ATH110" s="137"/>
      <c r="ATI110" s="137"/>
      <c r="ATJ110" s="137"/>
      <c r="ATK110" s="137"/>
      <c r="ATL110" s="137"/>
      <c r="ATM110" s="137"/>
      <c r="ATN110" s="137"/>
      <c r="ATO110" s="137"/>
      <c r="ATP110" s="137"/>
      <c r="ATQ110" s="137"/>
      <c r="ATR110" s="137"/>
      <c r="ATS110" s="137"/>
      <c r="ATT110" s="137"/>
      <c r="ATU110" s="137"/>
      <c r="ATV110" s="137"/>
      <c r="ATW110" s="137"/>
      <c r="ATX110" s="137"/>
      <c r="ATY110" s="137"/>
      <c r="ATZ110" s="137"/>
      <c r="AUA110" s="137"/>
      <c r="AUB110" s="137"/>
      <c r="AUC110" s="137"/>
      <c r="AUD110" s="137"/>
      <c r="AUE110" s="137"/>
      <c r="AUF110" s="137"/>
      <c r="AUG110" s="137"/>
      <c r="AUH110" s="137"/>
      <c r="AUI110" s="137"/>
      <c r="AUJ110" s="137"/>
      <c r="AUK110" s="137"/>
      <c r="AUL110" s="137"/>
      <c r="AUM110" s="137"/>
      <c r="AUN110" s="137"/>
      <c r="AUO110" s="137"/>
      <c r="AUP110" s="137"/>
      <c r="AUQ110" s="137"/>
      <c r="AUR110" s="137"/>
      <c r="AUS110" s="137"/>
      <c r="AUT110" s="137"/>
      <c r="AUU110" s="137"/>
      <c r="AUV110" s="137"/>
      <c r="AUW110" s="137"/>
      <c r="AUX110" s="137"/>
      <c r="AUY110" s="137"/>
      <c r="AUZ110" s="137"/>
      <c r="AVA110" s="137"/>
      <c r="AVB110" s="137"/>
      <c r="AVC110" s="137"/>
      <c r="AVD110" s="137"/>
      <c r="AVE110" s="137"/>
      <c r="AVF110" s="137"/>
      <c r="AVG110" s="137"/>
      <c r="AVH110" s="137"/>
      <c r="AVI110" s="137"/>
      <c r="AVJ110" s="137"/>
      <c r="AVK110" s="137"/>
      <c r="AVL110" s="137"/>
      <c r="AVM110" s="137"/>
      <c r="AVN110" s="137"/>
      <c r="AVO110" s="137"/>
      <c r="AVP110" s="137"/>
      <c r="AVQ110" s="137"/>
      <c r="AVR110" s="137"/>
      <c r="AVS110" s="137"/>
      <c r="AVT110" s="137"/>
      <c r="AVU110" s="137"/>
      <c r="AVV110" s="137"/>
      <c r="AVW110" s="137"/>
      <c r="AVX110" s="137"/>
      <c r="AVY110" s="137"/>
      <c r="AVZ110" s="137"/>
      <c r="AWA110" s="137"/>
      <c r="AWB110" s="137"/>
      <c r="AWC110" s="137"/>
      <c r="AWD110" s="137"/>
      <c r="AWE110" s="137"/>
      <c r="AWF110" s="137"/>
      <c r="AWG110" s="137"/>
      <c r="AWH110" s="137"/>
      <c r="AWI110" s="137"/>
      <c r="AWJ110" s="137"/>
      <c r="AWK110" s="137"/>
      <c r="AWL110" s="137"/>
      <c r="AWM110" s="137"/>
      <c r="AWN110" s="137"/>
      <c r="AWO110" s="137"/>
      <c r="AWP110" s="137"/>
      <c r="AWQ110" s="137"/>
      <c r="AWR110" s="137"/>
      <c r="AWS110" s="137"/>
      <c r="AWT110" s="137"/>
      <c r="AWU110" s="137"/>
      <c r="AWV110" s="137"/>
      <c r="AWW110" s="137"/>
      <c r="AWX110" s="137"/>
      <c r="AWY110" s="137"/>
      <c r="AWZ110" s="137"/>
      <c r="AXA110" s="137"/>
      <c r="AXB110" s="137"/>
      <c r="AXC110" s="137"/>
      <c r="AXD110" s="137"/>
      <c r="AXE110" s="137"/>
      <c r="AXF110" s="137"/>
      <c r="AXG110" s="137"/>
      <c r="AXH110" s="137"/>
      <c r="AXI110" s="137"/>
      <c r="AXJ110" s="137"/>
      <c r="AXK110" s="137"/>
      <c r="AXL110" s="137"/>
      <c r="AXM110" s="137"/>
      <c r="AXN110" s="137"/>
      <c r="AXO110" s="137"/>
      <c r="AXP110" s="137"/>
      <c r="AXQ110" s="137"/>
      <c r="AXR110" s="137"/>
      <c r="AXS110" s="137"/>
      <c r="AXT110" s="137"/>
      <c r="AXU110" s="137"/>
      <c r="AXV110" s="137"/>
      <c r="AXW110" s="137"/>
      <c r="AXX110" s="137"/>
      <c r="AXY110" s="137"/>
      <c r="AXZ110" s="137"/>
      <c r="AYA110" s="137"/>
      <c r="AYB110" s="137"/>
      <c r="AYC110" s="137"/>
      <c r="AYD110" s="137"/>
      <c r="AYE110" s="137"/>
      <c r="AYF110" s="137"/>
      <c r="AYG110" s="137"/>
      <c r="AYH110" s="137"/>
      <c r="AYI110" s="137"/>
      <c r="AYJ110" s="137"/>
      <c r="AYK110" s="137"/>
      <c r="AYL110" s="137"/>
      <c r="AYM110" s="137"/>
      <c r="AYN110" s="137"/>
      <c r="AYO110" s="137"/>
      <c r="AYP110" s="137"/>
      <c r="AYQ110" s="137"/>
      <c r="AYR110" s="137"/>
      <c r="AYS110" s="137"/>
      <c r="AYT110" s="137"/>
      <c r="AYU110" s="137"/>
      <c r="AYV110" s="137"/>
      <c r="AYW110" s="137"/>
      <c r="AYX110" s="137"/>
      <c r="AYY110" s="137"/>
      <c r="AYZ110" s="137"/>
      <c r="AZA110" s="137"/>
      <c r="AZB110" s="137"/>
      <c r="AZC110" s="137"/>
      <c r="AZD110" s="137"/>
      <c r="AZE110" s="137"/>
      <c r="AZF110" s="137"/>
      <c r="AZG110" s="137"/>
      <c r="AZH110" s="137"/>
      <c r="AZI110" s="137"/>
      <c r="AZJ110" s="137"/>
      <c r="AZK110" s="137"/>
      <c r="AZL110" s="137"/>
      <c r="AZM110" s="137"/>
      <c r="AZN110" s="137"/>
      <c r="AZO110" s="137"/>
      <c r="AZP110" s="137"/>
      <c r="AZQ110" s="137"/>
      <c r="AZR110" s="137"/>
      <c r="AZS110" s="137"/>
      <c r="AZT110" s="137"/>
      <c r="AZU110" s="137"/>
      <c r="AZV110" s="137"/>
      <c r="AZW110" s="137"/>
      <c r="AZX110" s="137"/>
      <c r="AZY110" s="137"/>
      <c r="AZZ110" s="137"/>
      <c r="BAA110" s="137"/>
      <c r="BAB110" s="137"/>
      <c r="BAC110" s="137"/>
      <c r="BAD110" s="137"/>
      <c r="BAE110" s="137"/>
      <c r="BAF110" s="137"/>
      <c r="BAG110" s="137"/>
      <c r="BAH110" s="137"/>
      <c r="BAI110" s="137"/>
      <c r="BAJ110" s="137"/>
      <c r="BAK110" s="137"/>
      <c r="BAL110" s="137"/>
      <c r="BAM110" s="137"/>
      <c r="BAN110" s="137"/>
      <c r="BAO110" s="137"/>
      <c r="BAP110" s="137"/>
      <c r="BAQ110" s="137"/>
      <c r="BAR110" s="137"/>
      <c r="BAS110" s="137"/>
      <c r="BAT110" s="137"/>
      <c r="BAU110" s="137"/>
      <c r="BAV110" s="137"/>
      <c r="BAW110" s="137"/>
      <c r="BAX110" s="137"/>
      <c r="BAY110" s="137"/>
      <c r="BAZ110" s="137"/>
      <c r="BBA110" s="137"/>
      <c r="BBB110" s="137"/>
      <c r="BBC110" s="137"/>
      <c r="BBD110" s="137"/>
      <c r="BBE110" s="137"/>
      <c r="BBF110" s="137"/>
      <c r="BBG110" s="137"/>
      <c r="BBH110" s="137"/>
      <c r="BBI110" s="137"/>
      <c r="BBJ110" s="137"/>
      <c r="BBK110" s="137"/>
      <c r="BBL110" s="137"/>
      <c r="BBM110" s="137"/>
      <c r="BBN110" s="137"/>
      <c r="BBO110" s="137"/>
      <c r="BBP110" s="137"/>
      <c r="BBQ110" s="137"/>
      <c r="BBR110" s="137"/>
      <c r="BBS110" s="137"/>
      <c r="BBT110" s="137"/>
      <c r="BBU110" s="137"/>
      <c r="BBV110" s="137"/>
      <c r="BBW110" s="137"/>
      <c r="BBX110" s="137"/>
      <c r="BBY110" s="137"/>
      <c r="BBZ110" s="137"/>
      <c r="BCA110" s="137"/>
      <c r="BCB110" s="137"/>
      <c r="BCC110" s="137"/>
      <c r="BCD110" s="137"/>
      <c r="BCE110" s="137"/>
      <c r="BCF110" s="137"/>
      <c r="BCG110" s="137"/>
      <c r="BCH110" s="137"/>
      <c r="BCI110" s="137"/>
      <c r="BCJ110" s="137"/>
      <c r="BCK110" s="137"/>
      <c r="BCL110" s="137"/>
      <c r="BCM110" s="137"/>
      <c r="BCN110" s="137"/>
      <c r="BCO110" s="137"/>
      <c r="BCP110" s="137"/>
      <c r="BCQ110" s="137"/>
      <c r="BCR110" s="137"/>
      <c r="BCS110" s="137"/>
      <c r="BCT110" s="137"/>
      <c r="BCU110" s="137"/>
      <c r="BCV110" s="137"/>
      <c r="BCW110" s="137"/>
      <c r="BCX110" s="137"/>
      <c r="BCY110" s="137"/>
      <c r="BCZ110" s="137"/>
      <c r="BDA110" s="137"/>
      <c r="BDB110" s="137"/>
      <c r="BDC110" s="137"/>
      <c r="BDD110" s="137"/>
      <c r="BDE110" s="137"/>
      <c r="BDF110" s="137"/>
      <c r="BDG110" s="137"/>
      <c r="BDH110" s="137"/>
      <c r="BDI110" s="137"/>
      <c r="BDJ110" s="137"/>
      <c r="BDK110" s="137"/>
      <c r="BDL110" s="137"/>
      <c r="BDM110" s="137"/>
      <c r="BDN110" s="137"/>
      <c r="BDO110" s="137"/>
      <c r="BDP110" s="137"/>
      <c r="BDQ110" s="137"/>
      <c r="BDR110" s="137"/>
      <c r="BDS110" s="137"/>
      <c r="BDT110" s="137"/>
      <c r="BDU110" s="137"/>
      <c r="BDV110" s="137"/>
      <c r="BDW110" s="137"/>
      <c r="BDX110" s="137"/>
      <c r="BDY110" s="137"/>
      <c r="BDZ110" s="137"/>
      <c r="BEA110" s="137"/>
      <c r="BEB110" s="137"/>
      <c r="BEC110" s="137"/>
      <c r="BED110" s="137"/>
      <c r="BEE110" s="137"/>
      <c r="BEF110" s="137"/>
      <c r="BEG110" s="137"/>
      <c r="BEH110" s="137"/>
      <c r="BEI110" s="137"/>
      <c r="BEJ110" s="137"/>
      <c r="BEK110" s="137"/>
      <c r="BEL110" s="137"/>
      <c r="BEM110" s="137"/>
      <c r="BEN110" s="137"/>
      <c r="BEO110" s="137"/>
      <c r="BEP110" s="137"/>
      <c r="BEQ110" s="137"/>
      <c r="BER110" s="137"/>
      <c r="BES110" s="137"/>
      <c r="BET110" s="137"/>
      <c r="BEU110" s="137"/>
      <c r="BEV110" s="137"/>
      <c r="BEW110" s="137"/>
      <c r="BEX110" s="137"/>
      <c r="BEY110" s="137"/>
      <c r="BEZ110" s="137"/>
      <c r="BFA110" s="137"/>
      <c r="BFB110" s="137"/>
      <c r="BFC110" s="137"/>
      <c r="BFD110" s="137"/>
      <c r="BFE110" s="137"/>
      <c r="BFF110" s="137"/>
      <c r="BFG110" s="137"/>
      <c r="BFH110" s="137"/>
      <c r="BFI110" s="137"/>
      <c r="BFJ110" s="137"/>
      <c r="BFK110" s="137"/>
      <c r="BFL110" s="137"/>
      <c r="BFM110" s="137"/>
      <c r="BFN110" s="137"/>
      <c r="BFO110" s="137"/>
      <c r="BFP110" s="137"/>
      <c r="BFQ110" s="137"/>
      <c r="BFR110" s="137"/>
      <c r="BFS110" s="137"/>
      <c r="BFT110" s="137"/>
      <c r="BFU110" s="137"/>
      <c r="BFV110" s="137"/>
      <c r="BFW110" s="137"/>
      <c r="BFX110" s="137"/>
      <c r="BFY110" s="137"/>
      <c r="BFZ110" s="137"/>
      <c r="BGA110" s="137"/>
      <c r="BGB110" s="137"/>
      <c r="BGC110" s="137"/>
      <c r="BGD110" s="137"/>
      <c r="BGE110" s="137"/>
      <c r="BGF110" s="137"/>
      <c r="BGG110" s="137"/>
      <c r="BGH110" s="137"/>
      <c r="BGI110" s="137"/>
      <c r="BGJ110" s="137"/>
      <c r="BGK110" s="137"/>
      <c r="BGL110" s="137"/>
      <c r="BGM110" s="137"/>
      <c r="BGN110" s="137"/>
      <c r="BGO110" s="137"/>
      <c r="BGP110" s="137"/>
      <c r="BGQ110" s="137"/>
      <c r="BGR110" s="137"/>
      <c r="BGS110" s="137"/>
      <c r="BGT110" s="137"/>
      <c r="BGU110" s="137"/>
      <c r="BGV110" s="137"/>
      <c r="BGW110" s="137"/>
      <c r="BGX110" s="137"/>
      <c r="BGY110" s="137"/>
      <c r="BGZ110" s="137"/>
      <c r="BHA110" s="137"/>
      <c r="BHB110" s="137"/>
      <c r="BHC110" s="137"/>
      <c r="BHD110" s="137"/>
      <c r="BHE110" s="137"/>
      <c r="BHF110" s="137"/>
      <c r="BHG110" s="137"/>
      <c r="BHH110" s="137"/>
      <c r="BHI110" s="137"/>
      <c r="BHJ110" s="137"/>
      <c r="BHK110" s="137"/>
      <c r="BHL110" s="137"/>
      <c r="BHM110" s="137"/>
      <c r="BHN110" s="137"/>
      <c r="BHO110" s="137"/>
      <c r="BHP110" s="137"/>
      <c r="BHQ110" s="137"/>
      <c r="BHR110" s="137"/>
      <c r="BHS110" s="137"/>
      <c r="BHT110" s="137"/>
      <c r="BHU110" s="137"/>
      <c r="BHV110" s="137"/>
      <c r="BHW110" s="137"/>
      <c r="BHX110" s="137"/>
      <c r="BHY110" s="137"/>
      <c r="BHZ110" s="137"/>
      <c r="BIA110" s="137"/>
      <c r="BIB110" s="137"/>
      <c r="BIC110" s="137"/>
      <c r="BID110" s="137"/>
      <c r="BIE110" s="137"/>
      <c r="BIF110" s="137"/>
      <c r="BIG110" s="137"/>
      <c r="BIH110" s="137"/>
      <c r="BII110" s="137"/>
      <c r="BIJ110" s="137"/>
      <c r="BIK110" s="137"/>
      <c r="BIL110" s="137"/>
      <c r="BIM110" s="137"/>
      <c r="BIN110" s="137"/>
      <c r="BIO110" s="137"/>
      <c r="BIP110" s="137"/>
      <c r="BIQ110" s="137"/>
      <c r="BIR110" s="137"/>
      <c r="BIS110" s="137"/>
      <c r="BIT110" s="137"/>
      <c r="BIU110" s="137"/>
      <c r="BIV110" s="137"/>
      <c r="BIW110" s="137"/>
      <c r="BIX110" s="137"/>
      <c r="BIY110" s="137"/>
      <c r="BIZ110" s="137"/>
      <c r="BJA110" s="137"/>
      <c r="BJB110" s="137"/>
      <c r="BJC110" s="137"/>
      <c r="BJD110" s="137"/>
      <c r="BJE110" s="137"/>
      <c r="BJF110" s="137"/>
      <c r="BJG110" s="137"/>
      <c r="BJH110" s="137"/>
      <c r="BJI110" s="137"/>
      <c r="BJJ110" s="137"/>
      <c r="BJK110" s="137"/>
      <c r="BJL110" s="137"/>
      <c r="BJM110" s="137"/>
      <c r="BJN110" s="137"/>
      <c r="BJO110" s="137"/>
      <c r="BJP110" s="137"/>
      <c r="BJQ110" s="137"/>
      <c r="BJR110" s="137"/>
      <c r="BJS110" s="137"/>
      <c r="BJT110" s="137"/>
      <c r="BJU110" s="137"/>
      <c r="BJV110" s="137"/>
      <c r="BJW110" s="137"/>
      <c r="BJX110" s="137"/>
      <c r="BJY110" s="137"/>
      <c r="BJZ110" s="137"/>
      <c r="BKA110" s="137"/>
      <c r="BKB110" s="137"/>
      <c r="BKC110" s="137"/>
      <c r="BKD110" s="137"/>
      <c r="BKE110" s="137"/>
      <c r="BKF110" s="137"/>
      <c r="BKG110" s="137"/>
      <c r="BKH110" s="137"/>
      <c r="BKI110" s="137"/>
      <c r="BKJ110" s="137"/>
      <c r="BKK110" s="137"/>
      <c r="BKL110" s="137"/>
      <c r="BKM110" s="137"/>
      <c r="BKN110" s="137"/>
      <c r="BKO110" s="137"/>
      <c r="BKP110" s="137"/>
      <c r="BKQ110" s="137"/>
      <c r="BKR110" s="137"/>
      <c r="BKS110" s="137"/>
      <c r="BKT110" s="137"/>
      <c r="BKU110" s="137"/>
      <c r="BKV110" s="137"/>
      <c r="BKW110" s="137"/>
      <c r="BKX110" s="137"/>
      <c r="BKY110" s="137"/>
      <c r="BKZ110" s="137"/>
      <c r="BLA110" s="137"/>
      <c r="BLB110" s="137"/>
      <c r="BLC110" s="137"/>
      <c r="BLD110" s="137"/>
      <c r="BLE110" s="137"/>
      <c r="BLF110" s="137"/>
      <c r="BLG110" s="137"/>
      <c r="BLH110" s="137"/>
      <c r="BLI110" s="137"/>
      <c r="BLJ110" s="137"/>
      <c r="BLK110" s="137"/>
      <c r="BLL110" s="137"/>
      <c r="BLM110" s="137"/>
      <c r="BLN110" s="137"/>
      <c r="BLO110" s="137"/>
      <c r="BLP110" s="137"/>
      <c r="BLQ110" s="137"/>
      <c r="BLR110" s="137"/>
      <c r="BLS110" s="137"/>
      <c r="BLT110" s="137"/>
      <c r="BLU110" s="137"/>
      <c r="BLV110" s="137"/>
      <c r="BLW110" s="137"/>
      <c r="BLX110" s="137"/>
      <c r="BLY110" s="137"/>
      <c r="BLZ110" s="137"/>
      <c r="BMA110" s="137"/>
      <c r="BMB110" s="137"/>
      <c r="BMC110" s="137"/>
      <c r="BMD110" s="137"/>
      <c r="BME110" s="137"/>
      <c r="BMF110" s="137"/>
      <c r="BMG110" s="137"/>
      <c r="BMH110" s="137"/>
      <c r="BMI110" s="137"/>
      <c r="BMJ110" s="137"/>
      <c r="BMK110" s="137"/>
      <c r="BML110" s="137"/>
      <c r="BMM110" s="137"/>
      <c r="BMN110" s="137"/>
      <c r="BMO110" s="137"/>
      <c r="BMP110" s="137"/>
      <c r="BMQ110" s="137"/>
      <c r="BMR110" s="137"/>
      <c r="BMS110" s="137"/>
      <c r="BMT110" s="137"/>
      <c r="BMU110" s="137"/>
      <c r="BMV110" s="137"/>
      <c r="BMW110" s="137"/>
      <c r="BMX110" s="137"/>
      <c r="BMY110" s="137"/>
      <c r="BMZ110" s="137"/>
      <c r="BNA110" s="137"/>
      <c r="BNB110" s="137"/>
      <c r="BNC110" s="137"/>
      <c r="BND110" s="137"/>
      <c r="BNE110" s="137"/>
      <c r="BNF110" s="137"/>
      <c r="BNG110" s="137"/>
      <c r="BNH110" s="137"/>
      <c r="BNI110" s="137"/>
      <c r="BNJ110" s="137"/>
      <c r="BNK110" s="137"/>
      <c r="BNL110" s="137"/>
      <c r="BNM110" s="137"/>
      <c r="BNN110" s="137"/>
      <c r="BNO110" s="137"/>
      <c r="BNP110" s="137"/>
      <c r="BNQ110" s="137"/>
      <c r="BNR110" s="137"/>
      <c r="BNS110" s="137"/>
      <c r="BNT110" s="137"/>
      <c r="BNU110" s="137"/>
      <c r="BNV110" s="137"/>
      <c r="BNW110" s="137"/>
      <c r="BNX110" s="137"/>
      <c r="BNY110" s="137"/>
      <c r="BNZ110" s="137"/>
      <c r="BOA110" s="137"/>
      <c r="BOB110" s="137"/>
      <c r="BOC110" s="137"/>
      <c r="BOD110" s="137"/>
      <c r="BOE110" s="137"/>
      <c r="BOF110" s="137"/>
      <c r="BOG110" s="137"/>
      <c r="BOH110" s="137"/>
      <c r="BOI110" s="137"/>
      <c r="BOJ110" s="137"/>
      <c r="BOK110" s="137"/>
      <c r="BOL110" s="137"/>
      <c r="BOM110" s="137"/>
      <c r="BON110" s="137"/>
      <c r="BOO110" s="137"/>
      <c r="BOP110" s="137"/>
      <c r="BOQ110" s="137"/>
      <c r="BOR110" s="137"/>
      <c r="BOS110" s="137"/>
      <c r="BOT110" s="137"/>
      <c r="BOU110" s="137"/>
      <c r="BOV110" s="137"/>
      <c r="BOW110" s="137"/>
      <c r="BOX110" s="137"/>
      <c r="BOY110" s="137"/>
      <c r="BOZ110" s="137"/>
      <c r="BPA110" s="137"/>
      <c r="BPB110" s="137"/>
      <c r="BPC110" s="137"/>
      <c r="BPD110" s="137"/>
      <c r="BPE110" s="137"/>
      <c r="BPF110" s="137"/>
      <c r="BPG110" s="137"/>
      <c r="BPH110" s="137"/>
      <c r="BPI110" s="137"/>
      <c r="BPJ110" s="137"/>
      <c r="BPK110" s="137"/>
      <c r="BPL110" s="137"/>
      <c r="BPM110" s="137"/>
      <c r="BPN110" s="137"/>
      <c r="BPO110" s="137"/>
      <c r="BPP110" s="137"/>
      <c r="BPQ110" s="137"/>
      <c r="BPR110" s="137"/>
      <c r="BPS110" s="137"/>
      <c r="BPT110" s="137"/>
      <c r="BPU110" s="137"/>
      <c r="BPV110" s="137"/>
      <c r="BPW110" s="137"/>
      <c r="BPX110" s="137"/>
      <c r="BPY110" s="137"/>
      <c r="BPZ110" s="137"/>
      <c r="BQA110" s="137"/>
      <c r="BQB110" s="137"/>
      <c r="BQC110" s="137"/>
      <c r="BQD110" s="137"/>
      <c r="BQE110" s="137"/>
      <c r="BQF110" s="137"/>
      <c r="BQG110" s="137"/>
      <c r="BQH110" s="137"/>
      <c r="BQI110" s="137"/>
      <c r="BQJ110" s="137"/>
      <c r="BQK110" s="137"/>
      <c r="BQL110" s="137"/>
      <c r="BQM110" s="137"/>
      <c r="BQN110" s="137"/>
      <c r="BQO110" s="137"/>
      <c r="BQP110" s="137"/>
      <c r="BQQ110" s="137"/>
      <c r="BQR110" s="137"/>
      <c r="BQS110" s="137"/>
      <c r="BQT110" s="137"/>
      <c r="BQU110" s="137"/>
      <c r="BQV110" s="137"/>
      <c r="BQW110" s="137"/>
      <c r="BQX110" s="137"/>
      <c r="BQY110" s="137"/>
      <c r="BQZ110" s="137"/>
      <c r="BRA110" s="137"/>
      <c r="BRB110" s="137"/>
      <c r="BRC110" s="137"/>
      <c r="BRD110" s="137"/>
      <c r="BRE110" s="137"/>
      <c r="BRF110" s="137"/>
      <c r="BRG110" s="137"/>
      <c r="BRH110" s="137"/>
      <c r="BRI110" s="137"/>
      <c r="BRJ110" s="137"/>
      <c r="BRK110" s="137"/>
      <c r="BRL110" s="137"/>
      <c r="BRM110" s="137"/>
      <c r="BRN110" s="137"/>
      <c r="BRO110" s="137"/>
      <c r="BRP110" s="137"/>
      <c r="BRQ110" s="137"/>
      <c r="BRR110" s="137"/>
      <c r="BRS110" s="137"/>
      <c r="BRT110" s="137"/>
      <c r="BRU110" s="137"/>
      <c r="BRV110" s="137"/>
      <c r="BRW110" s="137"/>
      <c r="BRX110" s="137"/>
      <c r="BRY110" s="137"/>
      <c r="BRZ110" s="137"/>
      <c r="BSA110" s="137"/>
      <c r="BSB110" s="137"/>
      <c r="BSC110" s="137"/>
      <c r="BSD110" s="137"/>
      <c r="BSE110" s="137"/>
      <c r="BSF110" s="137"/>
      <c r="BSG110" s="137"/>
      <c r="BSH110" s="137"/>
      <c r="BSI110" s="137"/>
      <c r="BSJ110" s="137"/>
      <c r="BSK110" s="137"/>
      <c r="BSL110" s="137"/>
      <c r="BSM110" s="137"/>
      <c r="BSN110" s="137"/>
      <c r="BSO110" s="137"/>
      <c r="BSP110" s="137"/>
      <c r="BSQ110" s="137"/>
      <c r="BSR110" s="137"/>
      <c r="BSS110" s="137"/>
      <c r="BST110" s="137"/>
      <c r="BSU110" s="137"/>
      <c r="BSV110" s="137"/>
      <c r="BSW110" s="137"/>
      <c r="BSX110" s="137"/>
      <c r="BSY110" s="137"/>
      <c r="BSZ110" s="137"/>
      <c r="BTA110" s="137"/>
      <c r="BTB110" s="137"/>
      <c r="BTC110" s="137"/>
      <c r="BTD110" s="137"/>
      <c r="BTE110" s="137"/>
      <c r="BTF110" s="137"/>
      <c r="BTG110" s="137"/>
      <c r="BTH110" s="137"/>
      <c r="BTI110" s="137"/>
      <c r="BTJ110" s="137"/>
      <c r="BTK110" s="137"/>
      <c r="BTL110" s="137"/>
      <c r="BTM110" s="137"/>
      <c r="BTN110" s="137"/>
      <c r="BTO110" s="137"/>
      <c r="BTP110" s="137"/>
      <c r="BTQ110" s="137"/>
      <c r="BTR110" s="137"/>
      <c r="BTS110" s="137"/>
      <c r="BTT110" s="137"/>
      <c r="BTU110" s="137"/>
      <c r="BTV110" s="137"/>
      <c r="BTW110" s="137"/>
      <c r="BTX110" s="137"/>
      <c r="BTY110" s="137"/>
      <c r="BTZ110" s="137"/>
      <c r="BUA110" s="137"/>
      <c r="BUB110" s="137"/>
      <c r="BUC110" s="137"/>
      <c r="BUD110" s="137"/>
      <c r="BUE110" s="137"/>
      <c r="BUF110" s="137"/>
      <c r="BUG110" s="137"/>
      <c r="BUH110" s="137"/>
      <c r="BUI110" s="137"/>
      <c r="BUJ110" s="137"/>
      <c r="BUK110" s="137"/>
      <c r="BUL110" s="137"/>
      <c r="BUM110" s="137"/>
      <c r="BUN110" s="137"/>
      <c r="BUO110" s="137"/>
      <c r="BUP110" s="137"/>
      <c r="BUQ110" s="137"/>
      <c r="BUR110" s="137"/>
      <c r="BUS110" s="137"/>
      <c r="BUT110" s="137"/>
      <c r="BUU110" s="137"/>
      <c r="BUV110" s="137"/>
      <c r="BUW110" s="137"/>
      <c r="BUX110" s="137"/>
      <c r="BUY110" s="137"/>
      <c r="BUZ110" s="137"/>
      <c r="BVA110" s="137"/>
      <c r="BVB110" s="137"/>
      <c r="BVC110" s="137"/>
      <c r="BVD110" s="137"/>
      <c r="BVE110" s="137"/>
      <c r="BVF110" s="137"/>
      <c r="BVG110" s="137"/>
      <c r="BVH110" s="137"/>
      <c r="BVI110" s="137"/>
      <c r="BVJ110" s="137"/>
      <c r="BVK110" s="137"/>
      <c r="BVL110" s="137"/>
      <c r="BVM110" s="137"/>
      <c r="BVN110" s="137"/>
      <c r="BVO110" s="137"/>
      <c r="BVP110" s="137"/>
      <c r="BVQ110" s="137"/>
      <c r="BVR110" s="137"/>
      <c r="BVS110" s="137"/>
      <c r="BVT110" s="137"/>
      <c r="BVU110" s="137"/>
      <c r="BVV110" s="137"/>
      <c r="BVW110" s="137"/>
      <c r="BVX110" s="137"/>
      <c r="BVY110" s="137"/>
      <c r="BVZ110" s="137"/>
      <c r="BWA110" s="137"/>
      <c r="BWB110" s="137"/>
      <c r="BWC110" s="137"/>
      <c r="BWD110" s="137"/>
      <c r="BWE110" s="137"/>
      <c r="BWF110" s="137"/>
      <c r="BWG110" s="137"/>
      <c r="BWH110" s="137"/>
      <c r="BWI110" s="137"/>
      <c r="BWJ110" s="137"/>
      <c r="BWK110" s="137"/>
      <c r="BWL110" s="137"/>
      <c r="BWM110" s="137"/>
      <c r="BWN110" s="137"/>
      <c r="BWO110" s="137"/>
      <c r="BWP110" s="137"/>
      <c r="BWQ110" s="137"/>
      <c r="BWR110" s="137"/>
      <c r="BWS110" s="137"/>
      <c r="BWT110" s="137"/>
      <c r="BWU110" s="137"/>
      <c r="BWV110" s="137"/>
      <c r="BWW110" s="137"/>
      <c r="BWX110" s="137"/>
      <c r="BWY110" s="137"/>
      <c r="BWZ110" s="137"/>
      <c r="BXA110" s="137"/>
      <c r="BXB110" s="137"/>
      <c r="BXC110" s="137"/>
      <c r="BXD110" s="137"/>
      <c r="BXE110" s="137"/>
      <c r="BXF110" s="137"/>
      <c r="BXG110" s="137"/>
      <c r="BXH110" s="137"/>
      <c r="BXI110" s="137"/>
      <c r="BXJ110" s="137"/>
      <c r="BXK110" s="137"/>
      <c r="BXL110" s="137"/>
      <c r="BXM110" s="137"/>
      <c r="BXN110" s="137"/>
      <c r="BXO110" s="137"/>
      <c r="BXP110" s="137"/>
      <c r="BXQ110" s="137"/>
      <c r="BXR110" s="137"/>
      <c r="BXS110" s="137"/>
      <c r="BXT110" s="137"/>
      <c r="BXU110" s="137"/>
      <c r="BXV110" s="137"/>
      <c r="BXW110" s="137"/>
      <c r="BXX110" s="137"/>
      <c r="BXY110" s="137"/>
      <c r="BXZ110" s="137"/>
      <c r="BYA110" s="137"/>
      <c r="BYB110" s="137"/>
      <c r="BYC110" s="137"/>
      <c r="BYD110" s="137"/>
      <c r="BYE110" s="137"/>
      <c r="BYF110" s="137"/>
      <c r="BYG110" s="137"/>
      <c r="BYH110" s="137"/>
      <c r="BYI110" s="137"/>
      <c r="BYJ110" s="137"/>
      <c r="BYK110" s="137"/>
      <c r="BYL110" s="137"/>
      <c r="BYM110" s="137"/>
      <c r="BYN110" s="137"/>
      <c r="BYO110" s="137"/>
      <c r="BYP110" s="137"/>
      <c r="BYQ110" s="137"/>
      <c r="BYR110" s="137"/>
      <c r="BYS110" s="137"/>
      <c r="BYT110" s="137"/>
      <c r="BYU110" s="137"/>
      <c r="BYV110" s="137"/>
      <c r="BYW110" s="137"/>
      <c r="BYX110" s="137"/>
      <c r="BYY110" s="137"/>
      <c r="BYZ110" s="137"/>
      <c r="BZA110" s="137"/>
      <c r="BZB110" s="137"/>
      <c r="BZC110" s="137"/>
      <c r="BZD110" s="137"/>
      <c r="BZE110" s="137"/>
      <c r="BZF110" s="137"/>
      <c r="BZG110" s="137"/>
      <c r="BZH110" s="137"/>
      <c r="BZI110" s="137"/>
      <c r="BZJ110" s="137"/>
      <c r="BZK110" s="137"/>
      <c r="BZL110" s="137"/>
      <c r="BZM110" s="137"/>
      <c r="BZN110" s="137"/>
      <c r="BZO110" s="137"/>
      <c r="BZP110" s="137"/>
      <c r="BZQ110" s="137"/>
      <c r="BZR110" s="137"/>
      <c r="BZS110" s="137"/>
      <c r="BZT110" s="137"/>
      <c r="BZU110" s="137"/>
      <c r="BZV110" s="137"/>
      <c r="BZW110" s="137"/>
      <c r="BZX110" s="137"/>
      <c r="BZY110" s="137"/>
      <c r="BZZ110" s="137"/>
      <c r="CAA110" s="137"/>
      <c r="CAB110" s="137"/>
      <c r="CAC110" s="137"/>
      <c r="CAD110" s="137"/>
      <c r="CAE110" s="137"/>
      <c r="CAF110" s="137"/>
      <c r="CAG110" s="137"/>
      <c r="CAH110" s="137"/>
      <c r="CAI110" s="137"/>
      <c r="CAJ110" s="137"/>
      <c r="CAK110" s="137"/>
      <c r="CAL110" s="137"/>
      <c r="CAM110" s="137"/>
      <c r="CAN110" s="137"/>
      <c r="CAO110" s="137"/>
      <c r="CAP110" s="137"/>
      <c r="CAQ110" s="137"/>
      <c r="CAR110" s="137"/>
      <c r="CAS110" s="137"/>
      <c r="CAT110" s="137"/>
      <c r="CAU110" s="137"/>
      <c r="CAV110" s="137"/>
      <c r="CAW110" s="137"/>
      <c r="CAX110" s="137"/>
      <c r="CAY110" s="137"/>
      <c r="CAZ110" s="137"/>
      <c r="CBA110" s="137"/>
      <c r="CBB110" s="137"/>
      <c r="CBC110" s="137"/>
      <c r="CBD110" s="137"/>
      <c r="CBE110" s="137"/>
      <c r="CBF110" s="137"/>
      <c r="CBG110" s="137"/>
      <c r="CBH110" s="137"/>
      <c r="CBI110" s="137"/>
      <c r="CBJ110" s="137"/>
      <c r="CBK110" s="137"/>
      <c r="CBL110" s="137"/>
      <c r="CBM110" s="137"/>
      <c r="CBN110" s="137"/>
      <c r="CBO110" s="137"/>
      <c r="CBP110" s="137"/>
      <c r="CBQ110" s="137"/>
      <c r="CBR110" s="137"/>
      <c r="CBS110" s="137"/>
      <c r="CBT110" s="137"/>
      <c r="CBU110" s="137"/>
      <c r="CBV110" s="137"/>
      <c r="CBW110" s="137"/>
      <c r="CBX110" s="137"/>
      <c r="CBY110" s="137"/>
      <c r="CBZ110" s="137"/>
      <c r="CCA110" s="137"/>
      <c r="CCB110" s="137"/>
      <c r="CCC110" s="137"/>
      <c r="CCD110" s="137"/>
      <c r="CCE110" s="137"/>
      <c r="CCF110" s="137"/>
      <c r="CCG110" s="137"/>
      <c r="CCH110" s="137"/>
      <c r="CCI110" s="137"/>
      <c r="CCJ110" s="137"/>
      <c r="CCK110" s="137"/>
      <c r="CCL110" s="137"/>
      <c r="CCM110" s="137"/>
      <c r="CCN110" s="137"/>
      <c r="CCO110" s="137"/>
      <c r="CCP110" s="137"/>
      <c r="CCQ110" s="137"/>
      <c r="CCR110" s="137"/>
      <c r="CCS110" s="137"/>
      <c r="CCT110" s="137"/>
      <c r="CCU110" s="137"/>
      <c r="CCV110" s="137"/>
      <c r="CCW110" s="137"/>
      <c r="CCX110" s="137"/>
      <c r="CCY110" s="137"/>
      <c r="CCZ110" s="137"/>
      <c r="CDA110" s="137"/>
      <c r="CDB110" s="137"/>
      <c r="CDC110" s="137"/>
      <c r="CDD110" s="137"/>
      <c r="CDE110" s="137"/>
      <c r="CDF110" s="137"/>
      <c r="CDG110" s="137"/>
      <c r="CDH110" s="137"/>
      <c r="CDI110" s="137"/>
      <c r="CDJ110" s="137"/>
      <c r="CDK110" s="137"/>
      <c r="CDL110" s="137"/>
      <c r="CDM110" s="137"/>
      <c r="CDN110" s="137"/>
      <c r="CDO110" s="137"/>
      <c r="CDP110" s="137"/>
      <c r="CDQ110" s="137"/>
      <c r="CDR110" s="137"/>
      <c r="CDS110" s="137"/>
      <c r="CDT110" s="137"/>
      <c r="CDU110" s="137"/>
      <c r="CDV110" s="137"/>
      <c r="CDW110" s="137"/>
      <c r="CDX110" s="137"/>
      <c r="CDY110" s="137"/>
      <c r="CDZ110" s="137"/>
      <c r="CEA110" s="137"/>
      <c r="CEB110" s="137"/>
      <c r="CEC110" s="137"/>
      <c r="CED110" s="137"/>
      <c r="CEE110" s="137"/>
      <c r="CEF110" s="137"/>
      <c r="CEG110" s="137"/>
      <c r="CEH110" s="137"/>
      <c r="CEI110" s="137"/>
      <c r="CEJ110" s="137"/>
      <c r="CEK110" s="137"/>
      <c r="CEL110" s="137"/>
      <c r="CEM110" s="137"/>
      <c r="CEN110" s="137"/>
      <c r="CEO110" s="137"/>
      <c r="CEP110" s="137"/>
      <c r="CEQ110" s="137"/>
      <c r="CER110" s="137"/>
      <c r="CES110" s="137"/>
      <c r="CET110" s="137"/>
      <c r="CEU110" s="137"/>
      <c r="CEV110" s="137"/>
      <c r="CEW110" s="137"/>
      <c r="CEX110" s="137"/>
      <c r="CEY110" s="137"/>
      <c r="CEZ110" s="137"/>
      <c r="CFA110" s="137"/>
      <c r="CFB110" s="137"/>
      <c r="CFC110" s="137"/>
      <c r="CFD110" s="137"/>
      <c r="CFE110" s="137"/>
      <c r="CFF110" s="137"/>
      <c r="CFG110" s="137"/>
      <c r="CFH110" s="137"/>
      <c r="CFI110" s="137"/>
      <c r="CFJ110" s="137"/>
      <c r="CFK110" s="137"/>
      <c r="CFL110" s="137"/>
      <c r="CFM110" s="137"/>
      <c r="CFN110" s="137"/>
      <c r="CFO110" s="137"/>
      <c r="CFP110" s="137"/>
      <c r="CFQ110" s="137"/>
      <c r="CFR110" s="137"/>
      <c r="CFS110" s="137"/>
      <c r="CFT110" s="137"/>
      <c r="CFU110" s="137"/>
      <c r="CFV110" s="137"/>
      <c r="CFW110" s="137"/>
      <c r="CFX110" s="137"/>
      <c r="CFY110" s="137"/>
      <c r="CFZ110" s="137"/>
      <c r="CGA110" s="137"/>
      <c r="CGB110" s="137"/>
      <c r="CGC110" s="137"/>
      <c r="CGD110" s="137"/>
      <c r="CGE110" s="137"/>
      <c r="CGF110" s="137"/>
      <c r="CGG110" s="137"/>
      <c r="CGH110" s="137"/>
      <c r="CGI110" s="137"/>
      <c r="CGJ110" s="137"/>
      <c r="CGK110" s="137"/>
      <c r="CGL110" s="137"/>
      <c r="CGM110" s="137"/>
      <c r="CGN110" s="137"/>
      <c r="CGO110" s="137"/>
      <c r="CGP110" s="137"/>
      <c r="CGQ110" s="137"/>
      <c r="CGR110" s="137"/>
      <c r="CGS110" s="137"/>
      <c r="CGT110" s="137"/>
      <c r="CGU110" s="137"/>
      <c r="CGV110" s="137"/>
      <c r="CGW110" s="137"/>
      <c r="CGX110" s="137"/>
      <c r="CGY110" s="137"/>
      <c r="CGZ110" s="137"/>
      <c r="CHA110" s="137"/>
      <c r="CHB110" s="137"/>
      <c r="CHC110" s="137"/>
      <c r="CHD110" s="137"/>
      <c r="CHE110" s="137"/>
      <c r="CHF110" s="137"/>
      <c r="CHG110" s="137"/>
      <c r="CHH110" s="137"/>
      <c r="CHI110" s="137"/>
      <c r="CHJ110" s="137"/>
      <c r="CHK110" s="137"/>
      <c r="CHL110" s="137"/>
      <c r="CHM110" s="137"/>
      <c r="CHN110" s="137"/>
      <c r="CHO110" s="137"/>
      <c r="CHP110" s="137"/>
      <c r="CHQ110" s="137"/>
      <c r="CHR110" s="137"/>
      <c r="CHS110" s="137"/>
      <c r="CHT110" s="137"/>
      <c r="CHU110" s="137"/>
      <c r="CHV110" s="137"/>
      <c r="CHW110" s="137"/>
      <c r="CHX110" s="137"/>
      <c r="CHY110" s="137"/>
      <c r="CHZ110" s="137"/>
      <c r="CIA110" s="137"/>
      <c r="CIB110" s="137"/>
      <c r="CIC110" s="137"/>
      <c r="CID110" s="137"/>
      <c r="CIE110" s="137"/>
      <c r="CIF110" s="137"/>
      <c r="CIG110" s="137"/>
      <c r="CIH110" s="137"/>
      <c r="CII110" s="137"/>
      <c r="CIJ110" s="137"/>
      <c r="CIK110" s="137"/>
      <c r="CIL110" s="137"/>
      <c r="CIM110" s="137"/>
      <c r="CIN110" s="137"/>
      <c r="CIO110" s="137"/>
      <c r="CIP110" s="137"/>
      <c r="CIQ110" s="137"/>
      <c r="CIR110" s="137"/>
      <c r="CIS110" s="137"/>
      <c r="CIT110" s="137"/>
      <c r="CIU110" s="137"/>
      <c r="CIV110" s="137"/>
      <c r="CIW110" s="137"/>
      <c r="CIX110" s="137"/>
      <c r="CIY110" s="137"/>
      <c r="CIZ110" s="137"/>
      <c r="CJA110" s="137"/>
      <c r="CJB110" s="137"/>
      <c r="CJC110" s="137"/>
      <c r="CJD110" s="137"/>
      <c r="CJE110" s="137"/>
      <c r="CJF110" s="137"/>
      <c r="CJG110" s="137"/>
      <c r="CJH110" s="137"/>
      <c r="CJI110" s="137"/>
      <c r="CJJ110" s="137"/>
      <c r="CJK110" s="137"/>
      <c r="CJL110" s="137"/>
      <c r="CJM110" s="137"/>
      <c r="CJN110" s="137"/>
      <c r="CJO110" s="137"/>
      <c r="CJP110" s="137"/>
      <c r="CJQ110" s="137"/>
      <c r="CJR110" s="137"/>
      <c r="CJS110" s="137"/>
      <c r="CJT110" s="137"/>
      <c r="CJU110" s="137"/>
      <c r="CJV110" s="137"/>
      <c r="CJW110" s="137"/>
      <c r="CJX110" s="137"/>
      <c r="CJY110" s="137"/>
      <c r="CJZ110" s="137"/>
      <c r="CKA110" s="137"/>
      <c r="CKB110" s="137"/>
      <c r="CKC110" s="137"/>
      <c r="CKD110" s="137"/>
      <c r="CKE110" s="137"/>
      <c r="CKF110" s="137"/>
      <c r="CKG110" s="137"/>
      <c r="CKH110" s="137"/>
      <c r="CKI110" s="137"/>
      <c r="CKJ110" s="137"/>
      <c r="CKK110" s="137"/>
      <c r="CKL110" s="137"/>
      <c r="CKM110" s="137"/>
      <c r="CKN110" s="137"/>
      <c r="CKO110" s="137"/>
      <c r="CKP110" s="137"/>
      <c r="CKQ110" s="137"/>
      <c r="CKR110" s="137"/>
      <c r="CKS110" s="137"/>
      <c r="CKT110" s="137"/>
      <c r="CKU110" s="137"/>
      <c r="CKV110" s="137"/>
      <c r="CKW110" s="137"/>
      <c r="CKX110" s="137"/>
      <c r="CKY110" s="137"/>
      <c r="CKZ110" s="137"/>
      <c r="CLA110" s="137"/>
      <c r="CLB110" s="137"/>
      <c r="CLC110" s="137"/>
      <c r="CLD110" s="137"/>
      <c r="CLE110" s="137"/>
      <c r="CLF110" s="137"/>
      <c r="CLG110" s="137"/>
      <c r="CLH110" s="137"/>
      <c r="CLI110" s="137"/>
      <c r="CLJ110" s="137"/>
      <c r="CLK110" s="137"/>
      <c r="CLL110" s="137"/>
      <c r="CLM110" s="137"/>
      <c r="CLN110" s="137"/>
      <c r="CLO110" s="137"/>
      <c r="CLP110" s="137"/>
      <c r="CLQ110" s="137"/>
      <c r="CLR110" s="137"/>
      <c r="CLS110" s="137"/>
      <c r="CLT110" s="137"/>
      <c r="CLU110" s="137"/>
      <c r="CLV110" s="137"/>
      <c r="CLW110" s="137"/>
      <c r="CLX110" s="137"/>
      <c r="CLY110" s="137"/>
      <c r="CLZ110" s="137"/>
      <c r="CMA110" s="137"/>
      <c r="CMB110" s="137"/>
      <c r="CMC110" s="137"/>
      <c r="CMD110" s="137"/>
      <c r="CME110" s="137"/>
      <c r="CMF110" s="137"/>
      <c r="CMG110" s="137"/>
      <c r="CMH110" s="137"/>
      <c r="CMI110" s="137"/>
      <c r="CMJ110" s="137"/>
      <c r="CMK110" s="137"/>
      <c r="CML110" s="137"/>
      <c r="CMM110" s="137"/>
      <c r="CMN110" s="137"/>
      <c r="CMO110" s="137"/>
      <c r="CMP110" s="137"/>
      <c r="CMQ110" s="137"/>
      <c r="CMR110" s="137"/>
      <c r="CMS110" s="137"/>
      <c r="CMT110" s="137"/>
      <c r="CMU110" s="137"/>
      <c r="CMV110" s="137"/>
      <c r="CMW110" s="137"/>
      <c r="CMX110" s="137"/>
      <c r="CMY110" s="137"/>
      <c r="CMZ110" s="137"/>
      <c r="CNA110" s="137"/>
      <c r="CNB110" s="137"/>
      <c r="CNC110" s="137"/>
      <c r="CND110" s="137"/>
      <c r="CNE110" s="137"/>
      <c r="CNF110" s="137"/>
      <c r="CNG110" s="137"/>
      <c r="CNH110" s="137"/>
      <c r="CNI110" s="137"/>
      <c r="CNJ110" s="137"/>
      <c r="CNK110" s="137"/>
      <c r="CNL110" s="137"/>
      <c r="CNM110" s="137"/>
      <c r="CNN110" s="137"/>
      <c r="CNO110" s="137"/>
      <c r="CNP110" s="137"/>
      <c r="CNQ110" s="137"/>
      <c r="CNR110" s="137"/>
      <c r="CNS110" s="137"/>
      <c r="CNT110" s="137"/>
      <c r="CNU110" s="137"/>
      <c r="CNV110" s="137"/>
      <c r="CNW110" s="137"/>
      <c r="CNX110" s="137"/>
      <c r="CNY110" s="137"/>
      <c r="CNZ110" s="137"/>
      <c r="COA110" s="137"/>
      <c r="COB110" s="137"/>
      <c r="COC110" s="137"/>
      <c r="COD110" s="137"/>
      <c r="COE110" s="137"/>
      <c r="COF110" s="137"/>
      <c r="COG110" s="137"/>
      <c r="COH110" s="137"/>
      <c r="COI110" s="137"/>
      <c r="COJ110" s="137"/>
      <c r="COK110" s="137"/>
      <c r="COL110" s="137"/>
      <c r="COM110" s="137"/>
      <c r="CON110" s="137"/>
      <c r="COO110" s="137"/>
      <c r="COP110" s="137"/>
      <c r="COQ110" s="137"/>
      <c r="COR110" s="137"/>
      <c r="COS110" s="137"/>
      <c r="COT110" s="137"/>
      <c r="COU110" s="137"/>
      <c r="COV110" s="137"/>
      <c r="COW110" s="137"/>
      <c r="COX110" s="137"/>
      <c r="COY110" s="137"/>
      <c r="COZ110" s="137"/>
      <c r="CPA110" s="137"/>
      <c r="CPB110" s="137"/>
      <c r="CPC110" s="137"/>
      <c r="CPD110" s="137"/>
      <c r="CPE110" s="137"/>
      <c r="CPF110" s="137"/>
      <c r="CPG110" s="137"/>
      <c r="CPH110" s="137"/>
      <c r="CPI110" s="137"/>
      <c r="CPJ110" s="137"/>
      <c r="CPK110" s="137"/>
      <c r="CPL110" s="137"/>
      <c r="CPM110" s="137"/>
      <c r="CPN110" s="137"/>
      <c r="CPO110" s="137"/>
      <c r="CPP110" s="137"/>
      <c r="CPQ110" s="137"/>
      <c r="CPR110" s="137"/>
      <c r="CPS110" s="137"/>
      <c r="CPT110" s="137"/>
      <c r="CPU110" s="137"/>
      <c r="CPV110" s="137"/>
      <c r="CPW110" s="137"/>
      <c r="CPX110" s="137"/>
      <c r="CPY110" s="137"/>
      <c r="CPZ110" s="137"/>
      <c r="CQA110" s="137"/>
      <c r="CQB110" s="137"/>
      <c r="CQC110" s="137"/>
      <c r="CQD110" s="137"/>
      <c r="CQE110" s="137"/>
      <c r="CQF110" s="137"/>
      <c r="CQG110" s="137"/>
      <c r="CQH110" s="137"/>
      <c r="CQI110" s="137"/>
      <c r="CQJ110" s="137"/>
      <c r="CQK110" s="137"/>
      <c r="CQL110" s="137"/>
      <c r="CQM110" s="137"/>
      <c r="CQN110" s="137"/>
      <c r="CQO110" s="137"/>
      <c r="CQP110" s="137"/>
      <c r="CQQ110" s="137"/>
      <c r="CQR110" s="137"/>
      <c r="CQS110" s="137"/>
      <c r="CQT110" s="137"/>
      <c r="CQU110" s="137"/>
      <c r="CQV110" s="137"/>
      <c r="CQW110" s="137"/>
      <c r="CQX110" s="137"/>
      <c r="CQY110" s="137"/>
      <c r="CQZ110" s="137"/>
      <c r="CRA110" s="137"/>
      <c r="CRB110" s="137"/>
      <c r="CRC110" s="137"/>
      <c r="CRD110" s="137"/>
      <c r="CRE110" s="137"/>
      <c r="CRF110" s="137"/>
      <c r="CRG110" s="137"/>
      <c r="CRH110" s="137"/>
      <c r="CRI110" s="137"/>
      <c r="CRJ110" s="137"/>
      <c r="CRK110" s="137"/>
      <c r="CRL110" s="137"/>
      <c r="CRM110" s="137"/>
      <c r="CRN110" s="137"/>
      <c r="CRO110" s="137"/>
      <c r="CRP110" s="137"/>
      <c r="CRQ110" s="137"/>
      <c r="CRR110" s="137"/>
      <c r="CRS110" s="137"/>
      <c r="CRT110" s="137"/>
      <c r="CRU110" s="137"/>
      <c r="CRV110" s="137"/>
      <c r="CRW110" s="137"/>
      <c r="CRX110" s="137"/>
      <c r="CRY110" s="137"/>
      <c r="CRZ110" s="137"/>
      <c r="CSA110" s="137"/>
      <c r="CSB110" s="137"/>
      <c r="CSC110" s="137"/>
      <c r="CSD110" s="137"/>
      <c r="CSE110" s="137"/>
      <c r="CSF110" s="137"/>
      <c r="CSG110" s="137"/>
      <c r="CSH110" s="137"/>
      <c r="CSI110" s="137"/>
      <c r="CSJ110" s="137"/>
      <c r="CSK110" s="137"/>
      <c r="CSL110" s="137"/>
      <c r="CSM110" s="137"/>
      <c r="CSN110" s="137"/>
      <c r="CSO110" s="137"/>
      <c r="CSP110" s="137"/>
      <c r="CSQ110" s="137"/>
      <c r="CSR110" s="137"/>
      <c r="CSS110" s="137"/>
      <c r="CST110" s="137"/>
      <c r="CSU110" s="137"/>
      <c r="CSV110" s="137"/>
      <c r="CSW110" s="137"/>
      <c r="CSX110" s="137"/>
      <c r="CSY110" s="137"/>
      <c r="CSZ110" s="137"/>
      <c r="CTA110" s="137"/>
      <c r="CTB110" s="137"/>
      <c r="CTC110" s="137"/>
      <c r="CTD110" s="137"/>
      <c r="CTE110" s="137"/>
      <c r="CTF110" s="137"/>
      <c r="CTG110" s="137"/>
      <c r="CTH110" s="137"/>
      <c r="CTI110" s="137"/>
      <c r="CTJ110" s="137"/>
      <c r="CTK110" s="137"/>
      <c r="CTL110" s="137"/>
      <c r="CTM110" s="137"/>
      <c r="CTN110" s="137"/>
      <c r="CTO110" s="137"/>
      <c r="CTP110" s="137"/>
      <c r="CTQ110" s="137"/>
      <c r="CTR110" s="137"/>
      <c r="CTS110" s="137"/>
      <c r="CTT110" s="137"/>
      <c r="CTU110" s="137"/>
      <c r="CTV110" s="137"/>
      <c r="CTW110" s="137"/>
      <c r="CTX110" s="137"/>
      <c r="CTY110" s="137"/>
      <c r="CTZ110" s="137"/>
      <c r="CUA110" s="137"/>
      <c r="CUB110" s="137"/>
      <c r="CUC110" s="137"/>
      <c r="CUD110" s="137"/>
      <c r="CUE110" s="137"/>
      <c r="CUF110" s="137"/>
      <c r="CUG110" s="137"/>
      <c r="CUH110" s="137"/>
      <c r="CUI110" s="137"/>
      <c r="CUJ110" s="137"/>
      <c r="CUK110" s="137"/>
      <c r="CUL110" s="137"/>
      <c r="CUM110" s="137"/>
      <c r="CUN110" s="137"/>
      <c r="CUO110" s="137"/>
      <c r="CUP110" s="137"/>
      <c r="CUQ110" s="137"/>
      <c r="CUR110" s="137"/>
      <c r="CUS110" s="137"/>
      <c r="CUT110" s="137"/>
      <c r="CUU110" s="137"/>
      <c r="CUV110" s="137"/>
      <c r="CUW110" s="137"/>
      <c r="CUX110" s="137"/>
      <c r="CUY110" s="137"/>
      <c r="CUZ110" s="137"/>
      <c r="CVA110" s="137"/>
      <c r="CVB110" s="137"/>
      <c r="CVC110" s="137"/>
      <c r="CVD110" s="137"/>
      <c r="CVE110" s="137"/>
      <c r="CVF110" s="137"/>
      <c r="CVG110" s="137"/>
      <c r="CVH110" s="137"/>
      <c r="CVI110" s="137"/>
      <c r="CVJ110" s="137"/>
      <c r="CVK110" s="137"/>
      <c r="CVL110" s="137"/>
      <c r="CVM110" s="137"/>
      <c r="CVN110" s="137"/>
      <c r="CVO110" s="137"/>
      <c r="CVP110" s="137"/>
      <c r="CVQ110" s="137"/>
      <c r="CVR110" s="137"/>
      <c r="CVS110" s="137"/>
      <c r="CVT110" s="137"/>
      <c r="CVU110" s="137"/>
      <c r="CVV110" s="137"/>
      <c r="CVW110" s="137"/>
      <c r="CVX110" s="137"/>
      <c r="CVY110" s="137"/>
      <c r="CVZ110" s="137"/>
      <c r="CWA110" s="137"/>
      <c r="CWB110" s="137"/>
      <c r="CWC110" s="137"/>
      <c r="CWD110" s="137"/>
      <c r="CWE110" s="137"/>
      <c r="CWF110" s="137"/>
      <c r="CWG110" s="137"/>
      <c r="CWH110" s="137"/>
      <c r="CWI110" s="137"/>
      <c r="CWJ110" s="137"/>
      <c r="CWK110" s="137"/>
      <c r="CWL110" s="137"/>
      <c r="CWM110" s="137"/>
      <c r="CWN110" s="137"/>
      <c r="CWO110" s="137"/>
      <c r="CWP110" s="137"/>
      <c r="CWQ110" s="137"/>
      <c r="CWR110" s="137"/>
      <c r="CWS110" s="137"/>
      <c r="CWT110" s="137"/>
      <c r="CWU110" s="137"/>
      <c r="CWV110" s="137"/>
      <c r="CWW110" s="137"/>
      <c r="CWX110" s="137"/>
      <c r="CWY110" s="137"/>
      <c r="CWZ110" s="137"/>
      <c r="CXA110" s="137"/>
      <c r="CXB110" s="137"/>
      <c r="CXC110" s="137"/>
      <c r="CXD110" s="137"/>
      <c r="CXE110" s="137"/>
      <c r="CXF110" s="137"/>
      <c r="CXG110" s="137"/>
      <c r="CXH110" s="137"/>
      <c r="CXI110" s="137"/>
      <c r="CXJ110" s="137"/>
      <c r="CXK110" s="137"/>
      <c r="CXL110" s="137"/>
      <c r="CXM110" s="137"/>
      <c r="CXN110" s="137"/>
      <c r="CXO110" s="137"/>
      <c r="CXP110" s="137"/>
      <c r="CXQ110" s="137"/>
      <c r="CXR110" s="137"/>
      <c r="CXS110" s="137"/>
      <c r="CXT110" s="137"/>
      <c r="CXU110" s="137"/>
      <c r="CXV110" s="137"/>
      <c r="CXW110" s="137"/>
      <c r="CXX110" s="137"/>
      <c r="CXY110" s="137"/>
      <c r="CXZ110" s="137"/>
      <c r="CYA110" s="137"/>
      <c r="CYB110" s="137"/>
      <c r="CYC110" s="137"/>
      <c r="CYD110" s="137"/>
      <c r="CYE110" s="137"/>
      <c r="CYF110" s="137"/>
      <c r="CYG110" s="137"/>
      <c r="CYH110" s="137"/>
      <c r="CYI110" s="137"/>
      <c r="CYJ110" s="137"/>
      <c r="CYK110" s="137"/>
      <c r="CYL110" s="137"/>
      <c r="CYM110" s="137"/>
      <c r="CYN110" s="137"/>
      <c r="CYO110" s="137"/>
      <c r="CYP110" s="137"/>
      <c r="CYQ110" s="137"/>
      <c r="CYR110" s="137"/>
      <c r="CYS110" s="137"/>
      <c r="CYT110" s="137"/>
      <c r="CYU110" s="137"/>
      <c r="CYV110" s="137"/>
      <c r="CYW110" s="137"/>
      <c r="CYX110" s="137"/>
      <c r="CYY110" s="137"/>
      <c r="CYZ110" s="137"/>
      <c r="CZA110" s="137"/>
      <c r="CZB110" s="137"/>
      <c r="CZC110" s="137"/>
      <c r="CZD110" s="137"/>
      <c r="CZE110" s="137"/>
      <c r="CZF110" s="137"/>
      <c r="CZG110" s="137"/>
      <c r="CZH110" s="137"/>
      <c r="CZI110" s="137"/>
      <c r="CZJ110" s="137"/>
      <c r="CZK110" s="137"/>
      <c r="CZL110" s="137"/>
      <c r="CZM110" s="137"/>
      <c r="CZN110" s="137"/>
      <c r="CZO110" s="137"/>
      <c r="CZP110" s="137"/>
      <c r="CZQ110" s="137"/>
      <c r="CZR110" s="137"/>
      <c r="CZS110" s="137"/>
      <c r="CZT110" s="137"/>
      <c r="CZU110" s="137"/>
      <c r="CZV110" s="137"/>
      <c r="CZW110" s="137"/>
      <c r="CZX110" s="137"/>
      <c r="CZY110" s="137"/>
      <c r="CZZ110" s="137"/>
      <c r="DAA110" s="137"/>
      <c r="DAB110" s="137"/>
      <c r="DAC110" s="137"/>
      <c r="DAD110" s="137"/>
      <c r="DAE110" s="137"/>
      <c r="DAF110" s="137"/>
      <c r="DAG110" s="137"/>
      <c r="DAH110" s="137"/>
      <c r="DAI110" s="137"/>
      <c r="DAJ110" s="137"/>
      <c r="DAK110" s="137"/>
      <c r="DAL110" s="137"/>
      <c r="DAM110" s="137"/>
      <c r="DAN110" s="137"/>
      <c r="DAO110" s="137"/>
      <c r="DAP110" s="137"/>
      <c r="DAQ110" s="137"/>
      <c r="DAR110" s="137"/>
      <c r="DAS110" s="137"/>
      <c r="DAT110" s="137"/>
      <c r="DAU110" s="137"/>
      <c r="DAV110" s="137"/>
      <c r="DAW110" s="137"/>
      <c r="DAX110" s="137"/>
      <c r="DAY110" s="137"/>
      <c r="DAZ110" s="137"/>
      <c r="DBA110" s="137"/>
      <c r="DBB110" s="137"/>
      <c r="DBC110" s="137"/>
      <c r="DBD110" s="137"/>
      <c r="DBE110" s="137"/>
      <c r="DBF110" s="137"/>
      <c r="DBG110" s="137"/>
      <c r="DBH110" s="137"/>
      <c r="DBI110" s="137"/>
      <c r="DBJ110" s="137"/>
      <c r="DBK110" s="137"/>
      <c r="DBL110" s="137"/>
      <c r="DBM110" s="137"/>
      <c r="DBN110" s="137"/>
      <c r="DBO110" s="137"/>
      <c r="DBP110" s="137"/>
      <c r="DBQ110" s="137"/>
      <c r="DBR110" s="137"/>
      <c r="DBS110" s="137"/>
      <c r="DBT110" s="137"/>
      <c r="DBU110" s="137"/>
      <c r="DBV110" s="137"/>
      <c r="DBW110" s="137"/>
      <c r="DBX110" s="137"/>
      <c r="DBY110" s="137"/>
      <c r="DBZ110" s="137"/>
      <c r="DCA110" s="137"/>
      <c r="DCB110" s="137"/>
      <c r="DCC110" s="137"/>
      <c r="DCD110" s="137"/>
      <c r="DCE110" s="137"/>
      <c r="DCF110" s="137"/>
      <c r="DCG110" s="137"/>
      <c r="DCH110" s="137"/>
      <c r="DCI110" s="137"/>
      <c r="DCJ110" s="137"/>
      <c r="DCK110" s="137"/>
      <c r="DCL110" s="137"/>
      <c r="DCM110" s="137"/>
      <c r="DCN110" s="137"/>
      <c r="DCO110" s="137"/>
      <c r="DCP110" s="137"/>
      <c r="DCQ110" s="137"/>
      <c r="DCR110" s="137"/>
      <c r="DCS110" s="137"/>
      <c r="DCT110" s="137"/>
      <c r="DCU110" s="137"/>
      <c r="DCV110" s="137"/>
      <c r="DCW110" s="137"/>
      <c r="DCX110" s="137"/>
      <c r="DCY110" s="137"/>
      <c r="DCZ110" s="137"/>
      <c r="DDA110" s="137"/>
      <c r="DDB110" s="137"/>
      <c r="DDC110" s="137"/>
      <c r="DDD110" s="137"/>
      <c r="DDE110" s="137"/>
      <c r="DDF110" s="137"/>
      <c r="DDG110" s="137"/>
      <c r="DDH110" s="137"/>
      <c r="DDI110" s="137"/>
      <c r="DDJ110" s="137"/>
      <c r="DDK110" s="137"/>
      <c r="DDL110" s="137"/>
      <c r="DDM110" s="137"/>
      <c r="DDN110" s="137"/>
      <c r="DDO110" s="137"/>
      <c r="DDP110" s="137"/>
      <c r="DDQ110" s="137"/>
      <c r="DDR110" s="137"/>
      <c r="DDS110" s="137"/>
      <c r="DDT110" s="137"/>
      <c r="DDU110" s="137"/>
      <c r="DDV110" s="137"/>
      <c r="DDW110" s="137"/>
      <c r="DDX110" s="137"/>
      <c r="DDY110" s="137"/>
      <c r="DDZ110" s="137"/>
      <c r="DEA110" s="137"/>
      <c r="DEB110" s="137"/>
      <c r="DEC110" s="137"/>
      <c r="DED110" s="137"/>
      <c r="DEE110" s="137"/>
      <c r="DEF110" s="137"/>
      <c r="DEG110" s="137"/>
      <c r="DEH110" s="137"/>
      <c r="DEI110" s="137"/>
      <c r="DEJ110" s="137"/>
      <c r="DEK110" s="137"/>
      <c r="DEL110" s="137"/>
      <c r="DEM110" s="137"/>
      <c r="DEN110" s="137"/>
      <c r="DEO110" s="137"/>
      <c r="DEP110" s="137"/>
      <c r="DEQ110" s="137"/>
      <c r="DER110" s="137"/>
      <c r="DES110" s="137"/>
      <c r="DET110" s="137"/>
      <c r="DEU110" s="137"/>
      <c r="DEV110" s="137"/>
      <c r="DEW110" s="137"/>
      <c r="DEX110" s="137"/>
      <c r="DEY110" s="137"/>
      <c r="DEZ110" s="137"/>
      <c r="DFA110" s="137"/>
      <c r="DFB110" s="137"/>
      <c r="DFC110" s="137"/>
      <c r="DFD110" s="137"/>
      <c r="DFE110" s="137"/>
      <c r="DFF110" s="137"/>
      <c r="DFG110" s="137"/>
      <c r="DFH110" s="137"/>
      <c r="DFI110" s="137"/>
      <c r="DFJ110" s="137"/>
      <c r="DFK110" s="137"/>
      <c r="DFL110" s="137"/>
      <c r="DFM110" s="137"/>
      <c r="DFN110" s="137"/>
      <c r="DFO110" s="137"/>
      <c r="DFP110" s="137"/>
      <c r="DFQ110" s="137"/>
      <c r="DFR110" s="137"/>
      <c r="DFS110" s="137"/>
      <c r="DFT110" s="137"/>
      <c r="DFU110" s="137"/>
      <c r="DFV110" s="137"/>
      <c r="DFW110" s="137"/>
      <c r="DFX110" s="137"/>
      <c r="DFY110" s="137"/>
      <c r="DFZ110" s="137"/>
      <c r="DGA110" s="137"/>
      <c r="DGB110" s="137"/>
      <c r="DGC110" s="137"/>
      <c r="DGD110" s="137"/>
      <c r="DGE110" s="137"/>
      <c r="DGF110" s="137"/>
      <c r="DGG110" s="137"/>
      <c r="DGH110" s="137"/>
      <c r="DGI110" s="137"/>
      <c r="DGJ110" s="137"/>
      <c r="DGK110" s="137"/>
      <c r="DGL110" s="137"/>
      <c r="DGM110" s="137"/>
      <c r="DGN110" s="137"/>
      <c r="DGO110" s="137"/>
      <c r="DGP110" s="137"/>
      <c r="DGQ110" s="137"/>
      <c r="DGR110" s="137"/>
      <c r="DGS110" s="137"/>
      <c r="DGT110" s="137"/>
      <c r="DGU110" s="137"/>
      <c r="DGV110" s="137"/>
      <c r="DGW110" s="137"/>
      <c r="DGX110" s="137"/>
      <c r="DGY110" s="137"/>
      <c r="DGZ110" s="137"/>
      <c r="DHA110" s="137"/>
      <c r="DHB110" s="137"/>
      <c r="DHC110" s="137"/>
      <c r="DHD110" s="137"/>
      <c r="DHE110" s="137"/>
      <c r="DHF110" s="137"/>
      <c r="DHG110" s="137"/>
      <c r="DHH110" s="137"/>
      <c r="DHI110" s="137"/>
      <c r="DHJ110" s="137"/>
      <c r="DHK110" s="137"/>
      <c r="DHL110" s="137"/>
      <c r="DHM110" s="137"/>
      <c r="DHN110" s="137"/>
      <c r="DHO110" s="137"/>
      <c r="DHP110" s="137"/>
      <c r="DHQ110" s="137"/>
      <c r="DHR110" s="137"/>
      <c r="DHS110" s="137"/>
      <c r="DHT110" s="137"/>
      <c r="DHU110" s="137"/>
      <c r="DHV110" s="137"/>
      <c r="DHW110" s="137"/>
      <c r="DHX110" s="137"/>
      <c r="DHY110" s="137"/>
      <c r="DHZ110" s="137"/>
      <c r="DIA110" s="137"/>
      <c r="DIB110" s="137"/>
      <c r="DIC110" s="137"/>
      <c r="DID110" s="137"/>
      <c r="DIE110" s="137"/>
      <c r="DIF110" s="137"/>
      <c r="DIG110" s="137"/>
      <c r="DIH110" s="137"/>
      <c r="DII110" s="137"/>
      <c r="DIJ110" s="137"/>
      <c r="DIK110" s="137"/>
      <c r="DIL110" s="137"/>
      <c r="DIM110" s="137"/>
      <c r="DIN110" s="137"/>
      <c r="DIO110" s="137"/>
      <c r="DIP110" s="137"/>
      <c r="DIQ110" s="137"/>
      <c r="DIR110" s="137"/>
      <c r="DIS110" s="137"/>
      <c r="DIT110" s="137"/>
      <c r="DIU110" s="137"/>
      <c r="DIV110" s="137"/>
      <c r="DIW110" s="137"/>
      <c r="DIX110" s="137"/>
      <c r="DIY110" s="137"/>
      <c r="DIZ110" s="137"/>
      <c r="DJA110" s="137"/>
      <c r="DJB110" s="137"/>
      <c r="DJC110" s="137"/>
      <c r="DJD110" s="137"/>
      <c r="DJE110" s="137"/>
      <c r="DJF110" s="137"/>
      <c r="DJG110" s="137"/>
      <c r="DJH110" s="137"/>
      <c r="DJI110" s="137"/>
      <c r="DJJ110" s="137"/>
      <c r="DJK110" s="137"/>
      <c r="DJL110" s="137"/>
      <c r="DJM110" s="137"/>
      <c r="DJN110" s="137"/>
      <c r="DJO110" s="137"/>
      <c r="DJP110" s="137"/>
      <c r="DJQ110" s="137"/>
      <c r="DJR110" s="137"/>
      <c r="DJS110" s="137"/>
      <c r="DJT110" s="137"/>
      <c r="DJU110" s="137"/>
      <c r="DJV110" s="137"/>
      <c r="DJW110" s="137"/>
      <c r="DJX110" s="137"/>
      <c r="DJY110" s="137"/>
      <c r="DJZ110" s="137"/>
      <c r="DKA110" s="137"/>
      <c r="DKB110" s="137"/>
      <c r="DKC110" s="137"/>
      <c r="DKD110" s="137"/>
      <c r="DKE110" s="137"/>
      <c r="DKF110" s="137"/>
      <c r="DKG110" s="137"/>
      <c r="DKH110" s="137"/>
      <c r="DKI110" s="137"/>
      <c r="DKJ110" s="137"/>
      <c r="DKK110" s="137"/>
      <c r="DKL110" s="137"/>
      <c r="DKM110" s="137"/>
      <c r="DKN110" s="137"/>
      <c r="DKO110" s="137"/>
      <c r="DKP110" s="137"/>
      <c r="DKQ110" s="137"/>
      <c r="DKR110" s="137"/>
      <c r="DKS110" s="137"/>
      <c r="DKT110" s="137"/>
      <c r="DKU110" s="137"/>
      <c r="DKV110" s="137"/>
      <c r="DKW110" s="137"/>
      <c r="DKX110" s="137"/>
      <c r="DKY110" s="137"/>
      <c r="DKZ110" s="137"/>
      <c r="DLA110" s="137"/>
      <c r="DLB110" s="137"/>
      <c r="DLC110" s="137"/>
      <c r="DLD110" s="137"/>
      <c r="DLE110" s="137"/>
      <c r="DLF110" s="137"/>
      <c r="DLG110" s="137"/>
      <c r="DLH110" s="137"/>
      <c r="DLI110" s="137"/>
      <c r="DLJ110" s="137"/>
      <c r="DLK110" s="137"/>
      <c r="DLL110" s="137"/>
      <c r="DLM110" s="137"/>
      <c r="DLN110" s="137"/>
      <c r="DLO110" s="137"/>
      <c r="DLP110" s="137"/>
      <c r="DLQ110" s="137"/>
      <c r="DLR110" s="137"/>
      <c r="DLS110" s="137"/>
      <c r="DLT110" s="137"/>
      <c r="DLU110" s="137"/>
      <c r="DLV110" s="137"/>
      <c r="DLW110" s="137"/>
      <c r="DLX110" s="137"/>
      <c r="DLY110" s="137"/>
      <c r="DLZ110" s="137"/>
      <c r="DMA110" s="137"/>
      <c r="DMB110" s="137"/>
      <c r="DMC110" s="137"/>
      <c r="DMD110" s="137"/>
      <c r="DME110" s="137"/>
      <c r="DMF110" s="137"/>
      <c r="DMG110" s="137"/>
      <c r="DMH110" s="137"/>
      <c r="DMI110" s="137"/>
      <c r="DMJ110" s="137"/>
      <c r="DMK110" s="137"/>
      <c r="DML110" s="137"/>
      <c r="DMM110" s="137"/>
      <c r="DMN110" s="137"/>
      <c r="DMO110" s="137"/>
      <c r="DMP110" s="137"/>
      <c r="DMQ110" s="137"/>
      <c r="DMR110" s="137"/>
      <c r="DMS110" s="137"/>
      <c r="DMT110" s="137"/>
      <c r="DMU110" s="137"/>
      <c r="DMV110" s="137"/>
      <c r="DMW110" s="137"/>
      <c r="DMX110" s="137"/>
      <c r="DMY110" s="137"/>
      <c r="DMZ110" s="137"/>
      <c r="DNA110" s="137"/>
      <c r="DNB110" s="137"/>
      <c r="DNC110" s="137"/>
      <c r="DND110" s="137"/>
      <c r="DNE110" s="137"/>
      <c r="DNF110" s="137"/>
      <c r="DNG110" s="137"/>
      <c r="DNH110" s="137"/>
      <c r="DNI110" s="137"/>
      <c r="DNJ110" s="137"/>
      <c r="DNK110" s="137"/>
      <c r="DNL110" s="137"/>
      <c r="DNM110" s="137"/>
      <c r="DNN110" s="137"/>
      <c r="DNO110" s="137"/>
      <c r="DNP110" s="137"/>
      <c r="DNQ110" s="137"/>
      <c r="DNR110" s="137"/>
      <c r="DNS110" s="137"/>
      <c r="DNT110" s="137"/>
      <c r="DNU110" s="137"/>
      <c r="DNV110" s="137"/>
      <c r="DNW110" s="137"/>
      <c r="DNX110" s="137"/>
      <c r="DNY110" s="137"/>
      <c r="DNZ110" s="137"/>
      <c r="DOA110" s="137"/>
      <c r="DOB110" s="137"/>
      <c r="DOC110" s="137"/>
      <c r="DOD110" s="137"/>
      <c r="DOE110" s="137"/>
      <c r="DOF110" s="137"/>
      <c r="DOG110" s="137"/>
      <c r="DOH110" s="137"/>
      <c r="DOI110" s="137"/>
      <c r="DOJ110" s="137"/>
      <c r="DOK110" s="137"/>
      <c r="DOL110" s="137"/>
      <c r="DOM110" s="137"/>
      <c r="DON110" s="137"/>
      <c r="DOO110" s="137"/>
      <c r="DOP110" s="137"/>
      <c r="DOQ110" s="137"/>
      <c r="DOR110" s="137"/>
      <c r="DOS110" s="137"/>
      <c r="DOT110" s="137"/>
      <c r="DOU110" s="137"/>
      <c r="DOV110" s="137"/>
      <c r="DOW110" s="137"/>
      <c r="DOX110" s="137"/>
      <c r="DOY110" s="137"/>
      <c r="DOZ110" s="137"/>
      <c r="DPA110" s="137"/>
      <c r="DPB110" s="137"/>
      <c r="DPC110" s="137"/>
      <c r="DPD110" s="137"/>
      <c r="DPE110" s="137"/>
      <c r="DPF110" s="137"/>
      <c r="DPG110" s="137"/>
      <c r="DPH110" s="137"/>
      <c r="DPI110" s="137"/>
      <c r="DPJ110" s="137"/>
      <c r="DPK110" s="137"/>
      <c r="DPL110" s="137"/>
      <c r="DPM110" s="137"/>
      <c r="DPN110" s="137"/>
      <c r="DPO110" s="137"/>
      <c r="DPP110" s="137"/>
      <c r="DPQ110" s="137"/>
      <c r="DPR110" s="137"/>
      <c r="DPS110" s="137"/>
      <c r="DPT110" s="137"/>
      <c r="DPU110" s="137"/>
      <c r="DPV110" s="137"/>
      <c r="DPW110" s="137"/>
      <c r="DPX110" s="137"/>
      <c r="DPY110" s="137"/>
      <c r="DPZ110" s="137"/>
      <c r="DQA110" s="137"/>
      <c r="DQB110" s="137"/>
      <c r="DQC110" s="137"/>
      <c r="DQD110" s="137"/>
      <c r="DQE110" s="137"/>
      <c r="DQF110" s="137"/>
      <c r="DQG110" s="137"/>
      <c r="DQH110" s="137"/>
      <c r="DQI110" s="137"/>
      <c r="DQJ110" s="137"/>
      <c r="DQK110" s="137"/>
      <c r="DQL110" s="137"/>
      <c r="DQM110" s="137"/>
      <c r="DQN110" s="137"/>
      <c r="DQO110" s="137"/>
      <c r="DQP110" s="137"/>
      <c r="DQQ110" s="137"/>
      <c r="DQR110" s="137"/>
      <c r="DQS110" s="137"/>
      <c r="DQT110" s="137"/>
      <c r="DQU110" s="137"/>
      <c r="DQV110" s="137"/>
      <c r="DQW110" s="137"/>
      <c r="DQX110" s="137"/>
      <c r="DQY110" s="137"/>
      <c r="DQZ110" s="137"/>
      <c r="DRA110" s="137"/>
      <c r="DRB110" s="137"/>
      <c r="DRC110" s="137"/>
      <c r="DRD110" s="137"/>
      <c r="DRE110" s="137"/>
      <c r="DRF110" s="137"/>
      <c r="DRG110" s="137"/>
      <c r="DRH110" s="137"/>
      <c r="DRI110" s="137"/>
      <c r="DRJ110" s="137"/>
      <c r="DRK110" s="137"/>
      <c r="DRL110" s="137"/>
      <c r="DRM110" s="137"/>
      <c r="DRN110" s="137"/>
      <c r="DRO110" s="137"/>
      <c r="DRP110" s="137"/>
      <c r="DRQ110" s="137"/>
      <c r="DRR110" s="137"/>
      <c r="DRS110" s="137"/>
      <c r="DRT110" s="137"/>
      <c r="DRU110" s="137"/>
      <c r="DRV110" s="137"/>
      <c r="DRW110" s="137"/>
      <c r="DRX110" s="137"/>
      <c r="DRY110" s="137"/>
      <c r="DRZ110" s="137"/>
      <c r="DSA110" s="137"/>
      <c r="DSB110" s="137"/>
      <c r="DSC110" s="137"/>
      <c r="DSD110" s="137"/>
      <c r="DSE110" s="137"/>
      <c r="DSF110" s="137"/>
      <c r="DSG110" s="137"/>
      <c r="DSH110" s="137"/>
      <c r="DSI110" s="137"/>
      <c r="DSJ110" s="137"/>
      <c r="DSK110" s="137"/>
      <c r="DSL110" s="137"/>
      <c r="DSM110" s="137"/>
      <c r="DSN110" s="137"/>
      <c r="DSO110" s="137"/>
      <c r="DSP110" s="137"/>
      <c r="DSQ110" s="137"/>
      <c r="DSR110" s="137"/>
      <c r="DSS110" s="137"/>
      <c r="DST110" s="137"/>
      <c r="DSU110" s="137"/>
      <c r="DSV110" s="137"/>
      <c r="DSW110" s="137"/>
      <c r="DSX110" s="137"/>
      <c r="DSY110" s="137"/>
      <c r="DSZ110" s="137"/>
      <c r="DTA110" s="137"/>
      <c r="DTB110" s="137"/>
      <c r="DTC110" s="137"/>
      <c r="DTD110" s="137"/>
      <c r="DTE110" s="137"/>
      <c r="DTF110" s="137"/>
      <c r="DTG110" s="137"/>
      <c r="DTH110" s="137"/>
      <c r="DTI110" s="137"/>
      <c r="DTJ110" s="137"/>
      <c r="DTK110" s="137"/>
      <c r="DTL110" s="137"/>
      <c r="DTM110" s="137"/>
      <c r="DTN110" s="137"/>
      <c r="DTO110" s="137"/>
      <c r="DTP110" s="137"/>
      <c r="DTQ110" s="137"/>
      <c r="DTR110" s="137"/>
      <c r="DTS110" s="137"/>
      <c r="DTT110" s="137"/>
      <c r="DTU110" s="137"/>
      <c r="DTV110" s="137"/>
      <c r="DTW110" s="137"/>
      <c r="DTX110" s="137"/>
      <c r="DTY110" s="137"/>
      <c r="DTZ110" s="137"/>
      <c r="DUA110" s="137"/>
      <c r="DUB110" s="137"/>
      <c r="DUC110" s="137"/>
      <c r="DUD110" s="137"/>
      <c r="DUE110" s="137"/>
      <c r="DUF110" s="137"/>
      <c r="DUG110" s="137"/>
      <c r="DUH110" s="137"/>
      <c r="DUI110" s="137"/>
      <c r="DUJ110" s="137"/>
      <c r="DUK110" s="137"/>
      <c r="DUL110" s="137"/>
      <c r="DUM110" s="137"/>
      <c r="DUN110" s="137"/>
      <c r="DUO110" s="137"/>
      <c r="DUP110" s="137"/>
      <c r="DUQ110" s="137"/>
      <c r="DUR110" s="137"/>
      <c r="DUS110" s="137"/>
      <c r="DUT110" s="137"/>
      <c r="DUU110" s="137"/>
      <c r="DUV110" s="137"/>
      <c r="DUW110" s="137"/>
      <c r="DUX110" s="137"/>
      <c r="DUY110" s="137"/>
      <c r="DUZ110" s="137"/>
      <c r="DVA110" s="137"/>
      <c r="DVB110" s="137"/>
      <c r="DVC110" s="137"/>
      <c r="DVD110" s="137"/>
      <c r="DVE110" s="137"/>
      <c r="DVF110" s="137"/>
      <c r="DVG110" s="137"/>
      <c r="DVH110" s="137"/>
      <c r="DVI110" s="137"/>
      <c r="DVJ110" s="137"/>
      <c r="DVK110" s="137"/>
      <c r="DVL110" s="137"/>
      <c r="DVM110" s="137"/>
      <c r="DVN110" s="137"/>
      <c r="DVO110" s="137"/>
      <c r="DVP110" s="137"/>
      <c r="DVQ110" s="137"/>
      <c r="DVR110" s="137"/>
      <c r="DVS110" s="137"/>
      <c r="DVT110" s="137"/>
      <c r="DVU110" s="137"/>
      <c r="DVV110" s="137"/>
      <c r="DVW110" s="137"/>
      <c r="DVX110" s="137"/>
      <c r="DVY110" s="137"/>
      <c r="DVZ110" s="137"/>
      <c r="DWA110" s="137"/>
      <c r="DWB110" s="137"/>
      <c r="DWC110" s="137"/>
      <c r="DWD110" s="137"/>
      <c r="DWE110" s="137"/>
      <c r="DWF110" s="137"/>
      <c r="DWG110" s="137"/>
      <c r="DWH110" s="137"/>
      <c r="DWI110" s="137"/>
      <c r="DWJ110" s="137"/>
      <c r="DWK110" s="137"/>
      <c r="DWL110" s="137"/>
      <c r="DWM110" s="137"/>
      <c r="DWN110" s="137"/>
      <c r="DWO110" s="137"/>
      <c r="DWP110" s="137"/>
      <c r="DWQ110" s="137"/>
      <c r="DWR110" s="137"/>
      <c r="DWS110" s="137"/>
      <c r="DWT110" s="137"/>
      <c r="DWU110" s="137"/>
      <c r="DWV110" s="137"/>
      <c r="DWW110" s="137"/>
      <c r="DWX110" s="137"/>
      <c r="DWY110" s="137"/>
      <c r="DWZ110" s="137"/>
      <c r="DXA110" s="137"/>
      <c r="DXB110" s="137"/>
      <c r="DXC110" s="137"/>
      <c r="DXD110" s="137"/>
      <c r="DXE110" s="137"/>
      <c r="DXF110" s="137"/>
      <c r="DXG110" s="137"/>
      <c r="DXH110" s="137"/>
      <c r="DXI110" s="137"/>
      <c r="DXJ110" s="137"/>
      <c r="DXK110" s="137"/>
      <c r="DXL110" s="137"/>
      <c r="DXM110" s="137"/>
      <c r="DXN110" s="137"/>
      <c r="DXO110" s="137"/>
      <c r="DXP110" s="137"/>
      <c r="DXQ110" s="137"/>
      <c r="DXR110" s="137"/>
      <c r="DXS110" s="137"/>
      <c r="DXT110" s="137"/>
      <c r="DXU110" s="137"/>
      <c r="DXV110" s="137"/>
      <c r="DXW110" s="137"/>
      <c r="DXX110" s="137"/>
      <c r="DXY110" s="137"/>
      <c r="DXZ110" s="137"/>
      <c r="DYA110" s="137"/>
      <c r="DYB110" s="137"/>
      <c r="DYC110" s="137"/>
      <c r="DYD110" s="137"/>
      <c r="DYE110" s="137"/>
      <c r="DYF110" s="137"/>
      <c r="DYG110" s="137"/>
      <c r="DYH110" s="137"/>
      <c r="DYI110" s="137"/>
      <c r="DYJ110" s="137"/>
      <c r="DYK110" s="137"/>
      <c r="DYL110" s="137"/>
      <c r="DYM110" s="137"/>
      <c r="DYN110" s="137"/>
      <c r="DYO110" s="137"/>
      <c r="DYP110" s="137"/>
      <c r="DYQ110" s="137"/>
      <c r="DYR110" s="137"/>
      <c r="DYS110" s="137"/>
      <c r="DYT110" s="137"/>
      <c r="DYU110" s="137"/>
      <c r="DYV110" s="137"/>
      <c r="DYW110" s="137"/>
      <c r="DYX110" s="137"/>
      <c r="DYY110" s="137"/>
      <c r="DYZ110" s="137"/>
      <c r="DZA110" s="137"/>
      <c r="DZB110" s="137"/>
      <c r="DZC110" s="137"/>
      <c r="DZD110" s="137"/>
      <c r="DZE110" s="137"/>
      <c r="DZF110" s="137"/>
      <c r="DZG110" s="137"/>
      <c r="DZH110" s="137"/>
      <c r="DZI110" s="137"/>
      <c r="DZJ110" s="137"/>
      <c r="DZK110" s="137"/>
      <c r="DZL110" s="137"/>
      <c r="DZM110" s="137"/>
      <c r="DZN110" s="137"/>
      <c r="DZO110" s="137"/>
      <c r="DZP110" s="137"/>
      <c r="DZQ110" s="137"/>
      <c r="DZR110" s="137"/>
      <c r="DZS110" s="137"/>
      <c r="DZT110" s="137"/>
      <c r="DZU110" s="137"/>
      <c r="DZV110" s="137"/>
      <c r="DZW110" s="137"/>
      <c r="DZX110" s="137"/>
      <c r="DZY110" s="137"/>
      <c r="DZZ110" s="137"/>
      <c r="EAA110" s="137"/>
      <c r="EAB110" s="137"/>
      <c r="EAC110" s="137"/>
      <c r="EAD110" s="137"/>
      <c r="EAE110" s="137"/>
      <c r="EAF110" s="137"/>
      <c r="EAG110" s="137"/>
      <c r="EAH110" s="137"/>
      <c r="EAI110" s="137"/>
      <c r="EAJ110" s="137"/>
      <c r="EAK110" s="137"/>
      <c r="EAL110" s="137"/>
      <c r="EAM110" s="137"/>
      <c r="EAN110" s="137"/>
      <c r="EAO110" s="137"/>
      <c r="EAP110" s="137"/>
      <c r="EAQ110" s="137"/>
      <c r="EAR110" s="137"/>
      <c r="EAS110" s="137"/>
      <c r="EAT110" s="137"/>
      <c r="EAU110" s="137"/>
      <c r="EAV110" s="137"/>
      <c r="EAW110" s="137"/>
      <c r="EAX110" s="137"/>
      <c r="EAY110" s="137"/>
      <c r="EAZ110" s="137"/>
      <c r="EBA110" s="137"/>
      <c r="EBB110" s="137"/>
      <c r="EBC110" s="137"/>
      <c r="EBD110" s="137"/>
      <c r="EBE110" s="137"/>
      <c r="EBF110" s="137"/>
      <c r="EBG110" s="137"/>
      <c r="EBH110" s="137"/>
      <c r="EBI110" s="137"/>
      <c r="EBJ110" s="137"/>
      <c r="EBK110" s="137"/>
      <c r="EBL110" s="137"/>
      <c r="EBM110" s="137"/>
      <c r="EBN110" s="137"/>
      <c r="EBO110" s="137"/>
      <c r="EBP110" s="137"/>
      <c r="EBQ110" s="137"/>
      <c r="EBR110" s="137"/>
      <c r="EBS110" s="137"/>
      <c r="EBT110" s="137"/>
      <c r="EBU110" s="137"/>
      <c r="EBV110" s="137"/>
      <c r="EBW110" s="137"/>
      <c r="EBX110" s="137"/>
      <c r="EBY110" s="137"/>
      <c r="EBZ110" s="137"/>
      <c r="ECA110" s="137"/>
      <c r="ECB110" s="137"/>
      <c r="ECC110" s="137"/>
      <c r="ECD110" s="137"/>
      <c r="ECE110" s="137"/>
      <c r="ECF110" s="137"/>
      <c r="ECG110" s="137"/>
      <c r="ECH110" s="137"/>
      <c r="ECI110" s="137"/>
      <c r="ECJ110" s="137"/>
      <c r="ECK110" s="137"/>
      <c r="ECL110" s="137"/>
      <c r="ECM110" s="137"/>
      <c r="ECN110" s="137"/>
      <c r="ECO110" s="137"/>
      <c r="ECP110" s="137"/>
      <c r="ECQ110" s="137"/>
      <c r="ECR110" s="137"/>
      <c r="ECS110" s="137"/>
      <c r="ECT110" s="137"/>
      <c r="ECU110" s="137"/>
      <c r="ECV110" s="137"/>
      <c r="ECW110" s="137"/>
      <c r="ECX110" s="137"/>
      <c r="ECY110" s="137"/>
      <c r="ECZ110" s="137"/>
      <c r="EDA110" s="137"/>
      <c r="EDB110" s="137"/>
      <c r="EDC110" s="137"/>
      <c r="EDD110" s="137"/>
      <c r="EDE110" s="137"/>
      <c r="EDF110" s="137"/>
      <c r="EDG110" s="137"/>
      <c r="EDH110" s="137"/>
      <c r="EDI110" s="137"/>
      <c r="EDJ110" s="137"/>
      <c r="EDK110" s="137"/>
      <c r="EDL110" s="137"/>
      <c r="EDM110" s="137"/>
      <c r="EDN110" s="137"/>
      <c r="EDO110" s="137"/>
      <c r="EDP110" s="137"/>
      <c r="EDQ110" s="137"/>
      <c r="EDR110" s="137"/>
      <c r="EDS110" s="137"/>
      <c r="EDT110" s="137"/>
      <c r="EDU110" s="137"/>
      <c r="EDV110" s="137"/>
      <c r="EDW110" s="137"/>
      <c r="EDX110" s="137"/>
      <c r="EDY110" s="137"/>
      <c r="EDZ110" s="137"/>
      <c r="EEA110" s="137"/>
      <c r="EEB110" s="137"/>
      <c r="EEC110" s="137"/>
      <c r="EED110" s="137"/>
      <c r="EEE110" s="137"/>
      <c r="EEF110" s="137"/>
      <c r="EEG110" s="137"/>
      <c r="EEH110" s="137"/>
      <c r="EEI110" s="137"/>
      <c r="EEJ110" s="137"/>
      <c r="EEK110" s="137"/>
      <c r="EEL110" s="137"/>
      <c r="EEM110" s="137"/>
      <c r="EEN110" s="137"/>
      <c r="EEO110" s="137"/>
      <c r="EEP110" s="137"/>
      <c r="EEQ110" s="137"/>
      <c r="EER110" s="137"/>
      <c r="EES110" s="137"/>
      <c r="EET110" s="137"/>
      <c r="EEU110" s="137"/>
      <c r="EEV110" s="137"/>
      <c r="EEW110" s="137"/>
      <c r="EEX110" s="137"/>
      <c r="EEY110" s="137"/>
      <c r="EEZ110" s="137"/>
      <c r="EFA110" s="137"/>
      <c r="EFB110" s="137"/>
      <c r="EFC110" s="137"/>
      <c r="EFD110" s="137"/>
      <c r="EFE110" s="137"/>
      <c r="EFF110" s="137"/>
      <c r="EFG110" s="137"/>
      <c r="EFH110" s="137"/>
      <c r="EFI110" s="137"/>
      <c r="EFJ110" s="137"/>
      <c r="EFK110" s="137"/>
      <c r="EFL110" s="137"/>
      <c r="EFM110" s="137"/>
      <c r="EFN110" s="137"/>
      <c r="EFO110" s="137"/>
      <c r="EFP110" s="137"/>
      <c r="EFQ110" s="137"/>
      <c r="EFR110" s="137"/>
      <c r="EFS110" s="137"/>
      <c r="EFT110" s="137"/>
      <c r="EFU110" s="137"/>
      <c r="EFV110" s="137"/>
      <c r="EFW110" s="137"/>
      <c r="EFX110" s="137"/>
      <c r="EFY110" s="137"/>
      <c r="EFZ110" s="137"/>
      <c r="EGA110" s="137"/>
      <c r="EGB110" s="137"/>
      <c r="EGC110" s="137"/>
      <c r="EGD110" s="137"/>
      <c r="EGE110" s="137"/>
      <c r="EGF110" s="137"/>
      <c r="EGG110" s="137"/>
      <c r="EGH110" s="137"/>
      <c r="EGI110" s="137"/>
      <c r="EGJ110" s="137"/>
      <c r="EGK110" s="137"/>
      <c r="EGL110" s="137"/>
      <c r="EGM110" s="137"/>
      <c r="EGN110" s="137"/>
      <c r="EGO110" s="137"/>
      <c r="EGP110" s="137"/>
      <c r="EGQ110" s="137"/>
      <c r="EGR110" s="137"/>
      <c r="EGS110" s="137"/>
      <c r="EGT110" s="137"/>
      <c r="EGU110" s="137"/>
      <c r="EGV110" s="137"/>
      <c r="EGW110" s="137"/>
      <c r="EGX110" s="137"/>
      <c r="EGY110" s="137"/>
      <c r="EGZ110" s="137"/>
      <c r="EHA110" s="137"/>
      <c r="EHB110" s="137"/>
      <c r="EHC110" s="137"/>
      <c r="EHD110" s="137"/>
      <c r="EHE110" s="137"/>
      <c r="EHF110" s="137"/>
      <c r="EHG110" s="137"/>
      <c r="EHH110" s="137"/>
      <c r="EHI110" s="137"/>
      <c r="EHJ110" s="137"/>
      <c r="EHK110" s="137"/>
      <c r="EHL110" s="137"/>
      <c r="EHM110" s="137"/>
      <c r="EHN110" s="137"/>
      <c r="EHO110" s="137"/>
      <c r="EHP110" s="137"/>
      <c r="EHQ110" s="137"/>
      <c r="EHR110" s="137"/>
      <c r="EHS110" s="137"/>
      <c r="EHT110" s="137"/>
      <c r="EHU110" s="137"/>
      <c r="EHV110" s="137"/>
      <c r="EHW110" s="137"/>
      <c r="EHX110" s="137"/>
      <c r="EHY110" s="137"/>
      <c r="EHZ110" s="137"/>
      <c r="EIA110" s="137"/>
      <c r="EIB110" s="137"/>
      <c r="EIC110" s="137"/>
      <c r="EID110" s="137"/>
      <c r="EIE110" s="137"/>
      <c r="EIF110" s="137"/>
      <c r="EIG110" s="137"/>
      <c r="EIH110" s="137"/>
      <c r="EII110" s="137"/>
      <c r="EIJ110" s="137"/>
      <c r="EIK110" s="137"/>
      <c r="EIL110" s="137"/>
      <c r="EIM110" s="137"/>
      <c r="EIN110" s="137"/>
      <c r="EIO110" s="137"/>
      <c r="EIP110" s="137"/>
      <c r="EIQ110" s="137"/>
      <c r="EIR110" s="137"/>
      <c r="EIS110" s="137"/>
      <c r="EIT110" s="137"/>
      <c r="EIU110" s="137"/>
      <c r="EIV110" s="137"/>
      <c r="EIW110" s="137"/>
      <c r="EIX110" s="137"/>
      <c r="EIY110" s="137"/>
      <c r="EIZ110" s="137"/>
      <c r="EJA110" s="137"/>
      <c r="EJB110" s="137"/>
      <c r="EJC110" s="137"/>
      <c r="EJD110" s="137"/>
      <c r="EJE110" s="137"/>
      <c r="EJF110" s="137"/>
      <c r="EJG110" s="137"/>
      <c r="EJH110" s="137"/>
      <c r="EJI110" s="137"/>
      <c r="EJJ110" s="137"/>
      <c r="EJK110" s="137"/>
      <c r="EJL110" s="137"/>
      <c r="EJM110" s="137"/>
      <c r="EJN110" s="137"/>
      <c r="EJO110" s="137"/>
      <c r="EJP110" s="137"/>
      <c r="EJQ110" s="137"/>
      <c r="EJR110" s="137"/>
      <c r="EJS110" s="137"/>
      <c r="EJT110" s="137"/>
      <c r="EJU110" s="137"/>
      <c r="EJV110" s="137"/>
      <c r="EJW110" s="137"/>
      <c r="EJX110" s="137"/>
      <c r="EJY110" s="137"/>
      <c r="EJZ110" s="137"/>
      <c r="EKA110" s="137"/>
      <c r="EKB110" s="137"/>
      <c r="EKC110" s="137"/>
      <c r="EKD110" s="137"/>
      <c r="EKE110" s="137"/>
      <c r="EKF110" s="137"/>
      <c r="EKG110" s="137"/>
      <c r="EKH110" s="137"/>
      <c r="EKI110" s="137"/>
      <c r="EKJ110" s="137"/>
      <c r="EKK110" s="137"/>
      <c r="EKL110" s="137"/>
      <c r="EKM110" s="137"/>
      <c r="EKN110" s="137"/>
      <c r="EKO110" s="137"/>
      <c r="EKP110" s="137"/>
      <c r="EKQ110" s="137"/>
      <c r="EKR110" s="137"/>
      <c r="EKS110" s="137"/>
      <c r="EKT110" s="137"/>
      <c r="EKU110" s="137"/>
      <c r="EKV110" s="137"/>
      <c r="EKW110" s="137"/>
      <c r="EKX110" s="137"/>
      <c r="EKY110" s="137"/>
      <c r="EKZ110" s="137"/>
      <c r="ELA110" s="137"/>
      <c r="ELB110" s="137"/>
      <c r="ELC110" s="137"/>
      <c r="ELD110" s="137"/>
      <c r="ELE110" s="137"/>
      <c r="ELF110" s="137"/>
      <c r="ELG110" s="137"/>
      <c r="ELH110" s="137"/>
      <c r="ELI110" s="137"/>
      <c r="ELJ110" s="137"/>
      <c r="ELK110" s="137"/>
      <c r="ELL110" s="137"/>
      <c r="ELM110" s="137"/>
      <c r="ELN110" s="137"/>
      <c r="ELO110" s="137"/>
      <c r="ELP110" s="137"/>
      <c r="ELQ110" s="137"/>
      <c r="ELR110" s="137"/>
      <c r="ELS110" s="137"/>
      <c r="ELT110" s="137"/>
      <c r="ELU110" s="137"/>
      <c r="ELV110" s="137"/>
      <c r="ELW110" s="137"/>
      <c r="ELX110" s="137"/>
      <c r="ELY110" s="137"/>
      <c r="ELZ110" s="137"/>
      <c r="EMA110" s="137"/>
      <c r="EMB110" s="137"/>
      <c r="EMC110" s="137"/>
      <c r="EMD110" s="137"/>
      <c r="EME110" s="137"/>
      <c r="EMF110" s="137"/>
      <c r="EMG110" s="137"/>
      <c r="EMH110" s="137"/>
      <c r="EMI110" s="137"/>
      <c r="EMJ110" s="137"/>
      <c r="EMK110" s="137"/>
      <c r="EML110" s="137"/>
      <c r="EMM110" s="137"/>
      <c r="EMN110" s="137"/>
      <c r="EMO110" s="137"/>
      <c r="EMP110" s="137"/>
      <c r="EMQ110" s="137"/>
      <c r="EMR110" s="137"/>
      <c r="EMS110" s="137"/>
      <c r="EMT110" s="137"/>
      <c r="EMU110" s="137"/>
      <c r="EMV110" s="137"/>
      <c r="EMW110" s="137"/>
      <c r="EMX110" s="137"/>
      <c r="EMY110" s="137"/>
      <c r="EMZ110" s="137"/>
      <c r="ENA110" s="137"/>
      <c r="ENB110" s="137"/>
      <c r="ENC110" s="137"/>
      <c r="END110" s="137"/>
      <c r="ENE110" s="137"/>
      <c r="ENF110" s="137"/>
      <c r="ENG110" s="137"/>
      <c r="ENH110" s="137"/>
      <c r="ENI110" s="137"/>
      <c r="ENJ110" s="137"/>
      <c r="ENK110" s="137"/>
      <c r="ENL110" s="137"/>
      <c r="ENM110" s="137"/>
      <c r="ENN110" s="137"/>
      <c r="ENO110" s="137"/>
      <c r="ENP110" s="137"/>
      <c r="ENQ110" s="137"/>
      <c r="ENR110" s="137"/>
      <c r="ENS110" s="137"/>
      <c r="ENT110" s="137"/>
      <c r="ENU110" s="137"/>
      <c r="ENV110" s="137"/>
      <c r="ENW110" s="137"/>
      <c r="ENX110" s="137"/>
      <c r="ENY110" s="137"/>
      <c r="ENZ110" s="137"/>
      <c r="EOA110" s="137"/>
      <c r="EOB110" s="137"/>
      <c r="EOC110" s="137"/>
      <c r="EOD110" s="137"/>
      <c r="EOE110" s="137"/>
      <c r="EOF110" s="137"/>
      <c r="EOG110" s="137"/>
      <c r="EOH110" s="137"/>
      <c r="EOI110" s="137"/>
      <c r="EOJ110" s="137"/>
      <c r="EOK110" s="137"/>
      <c r="EOL110" s="137"/>
      <c r="EOM110" s="137"/>
      <c r="EON110" s="137"/>
      <c r="EOO110" s="137"/>
      <c r="EOP110" s="137"/>
      <c r="EOQ110" s="137"/>
      <c r="EOR110" s="137"/>
      <c r="EOS110" s="137"/>
      <c r="EOT110" s="137"/>
      <c r="EOU110" s="137"/>
      <c r="EOV110" s="137"/>
      <c r="EOW110" s="137"/>
      <c r="EOX110" s="137"/>
      <c r="EOY110" s="137"/>
      <c r="EOZ110" s="137"/>
      <c r="EPA110" s="137"/>
      <c r="EPB110" s="137"/>
      <c r="EPC110" s="137"/>
      <c r="EPD110" s="137"/>
      <c r="EPE110" s="137"/>
      <c r="EPF110" s="137"/>
      <c r="EPG110" s="137"/>
      <c r="EPH110" s="137"/>
      <c r="EPI110" s="137"/>
      <c r="EPJ110" s="137"/>
      <c r="EPK110" s="137"/>
      <c r="EPL110" s="137"/>
      <c r="EPM110" s="137"/>
      <c r="EPN110" s="137"/>
      <c r="EPO110" s="137"/>
      <c r="EPP110" s="137"/>
      <c r="EPQ110" s="137"/>
      <c r="EPR110" s="137"/>
      <c r="EPS110" s="137"/>
      <c r="EPT110" s="137"/>
      <c r="EPU110" s="137"/>
      <c r="EPV110" s="137"/>
      <c r="EPW110" s="137"/>
      <c r="EPX110" s="137"/>
      <c r="EPY110" s="137"/>
      <c r="EPZ110" s="137"/>
      <c r="EQA110" s="137"/>
      <c r="EQB110" s="137"/>
      <c r="EQC110" s="137"/>
      <c r="EQD110" s="137"/>
      <c r="EQE110" s="137"/>
      <c r="EQF110" s="137"/>
      <c r="EQG110" s="137"/>
      <c r="EQH110" s="137"/>
      <c r="EQI110" s="137"/>
      <c r="EQJ110" s="137"/>
      <c r="EQK110" s="137"/>
      <c r="EQL110" s="137"/>
      <c r="EQM110" s="137"/>
      <c r="EQN110" s="137"/>
      <c r="EQO110" s="137"/>
      <c r="EQP110" s="137"/>
      <c r="EQQ110" s="137"/>
      <c r="EQR110" s="137"/>
      <c r="EQS110" s="137"/>
      <c r="EQT110" s="137"/>
      <c r="EQU110" s="137"/>
      <c r="EQV110" s="137"/>
      <c r="EQW110" s="137"/>
      <c r="EQX110" s="137"/>
      <c r="EQY110" s="137"/>
      <c r="EQZ110" s="137"/>
      <c r="ERA110" s="137"/>
      <c r="ERB110" s="137"/>
      <c r="ERC110" s="137"/>
      <c r="ERD110" s="137"/>
      <c r="ERE110" s="137"/>
      <c r="ERF110" s="137"/>
      <c r="ERG110" s="137"/>
      <c r="ERH110" s="137"/>
      <c r="ERI110" s="137"/>
      <c r="ERJ110" s="137"/>
      <c r="ERK110" s="137"/>
      <c r="ERL110" s="137"/>
      <c r="ERM110" s="137"/>
      <c r="ERN110" s="137"/>
      <c r="ERO110" s="137"/>
      <c r="ERP110" s="137"/>
      <c r="ERQ110" s="137"/>
      <c r="ERR110" s="137"/>
      <c r="ERS110" s="137"/>
      <c r="ERT110" s="137"/>
      <c r="ERU110" s="137"/>
      <c r="ERV110" s="137"/>
      <c r="ERW110" s="137"/>
      <c r="ERX110" s="137"/>
      <c r="ERY110" s="137"/>
      <c r="ERZ110" s="137"/>
      <c r="ESA110" s="137"/>
      <c r="ESB110" s="137"/>
      <c r="ESC110" s="137"/>
      <c r="ESD110" s="137"/>
      <c r="ESE110" s="137"/>
      <c r="ESF110" s="137"/>
      <c r="ESG110" s="137"/>
      <c r="ESH110" s="137"/>
      <c r="ESI110" s="137"/>
      <c r="ESJ110" s="137"/>
      <c r="ESK110" s="137"/>
      <c r="ESL110" s="137"/>
      <c r="ESM110" s="137"/>
      <c r="ESN110" s="137"/>
      <c r="ESO110" s="137"/>
      <c r="ESP110" s="137"/>
      <c r="ESQ110" s="137"/>
      <c r="ESR110" s="137"/>
      <c r="ESS110" s="137"/>
      <c r="EST110" s="137"/>
      <c r="ESU110" s="137"/>
      <c r="ESV110" s="137"/>
      <c r="ESW110" s="137"/>
      <c r="ESX110" s="137"/>
      <c r="ESY110" s="137"/>
      <c r="ESZ110" s="137"/>
      <c r="ETA110" s="137"/>
      <c r="ETB110" s="137"/>
      <c r="ETC110" s="137"/>
      <c r="ETD110" s="137"/>
      <c r="ETE110" s="137"/>
      <c r="ETF110" s="137"/>
      <c r="ETG110" s="137"/>
      <c r="ETH110" s="137"/>
      <c r="ETI110" s="137"/>
      <c r="ETJ110" s="137"/>
      <c r="ETK110" s="137"/>
      <c r="ETL110" s="137"/>
      <c r="ETM110" s="137"/>
      <c r="ETN110" s="137"/>
      <c r="ETO110" s="137"/>
      <c r="ETP110" s="137"/>
      <c r="ETQ110" s="137"/>
      <c r="ETR110" s="137"/>
      <c r="ETS110" s="137"/>
      <c r="ETT110" s="137"/>
      <c r="ETU110" s="137"/>
      <c r="ETV110" s="137"/>
      <c r="ETW110" s="137"/>
      <c r="ETX110" s="137"/>
      <c r="ETY110" s="137"/>
      <c r="ETZ110" s="137"/>
      <c r="EUA110" s="137"/>
      <c r="EUB110" s="137"/>
      <c r="EUC110" s="137"/>
      <c r="EUD110" s="137"/>
      <c r="EUE110" s="137"/>
      <c r="EUF110" s="137"/>
      <c r="EUG110" s="137"/>
      <c r="EUH110" s="137"/>
      <c r="EUI110" s="137"/>
      <c r="EUJ110" s="137"/>
      <c r="EUK110" s="137"/>
      <c r="EUL110" s="137"/>
      <c r="EUM110" s="137"/>
      <c r="EUN110" s="137"/>
      <c r="EUO110" s="137"/>
      <c r="EUP110" s="137"/>
      <c r="EUQ110" s="137"/>
      <c r="EUR110" s="137"/>
      <c r="EUS110" s="137"/>
      <c r="EUT110" s="137"/>
      <c r="EUU110" s="137"/>
      <c r="EUV110" s="137"/>
      <c r="EUW110" s="137"/>
      <c r="EUX110" s="137"/>
      <c r="EUY110" s="137"/>
      <c r="EUZ110" s="137"/>
      <c r="EVA110" s="137"/>
      <c r="EVB110" s="137"/>
      <c r="EVC110" s="137"/>
      <c r="EVD110" s="137"/>
      <c r="EVE110" s="137"/>
      <c r="EVF110" s="137"/>
      <c r="EVG110" s="137"/>
      <c r="EVH110" s="137"/>
      <c r="EVI110" s="137"/>
      <c r="EVJ110" s="137"/>
      <c r="EVK110" s="137"/>
      <c r="EVL110" s="137"/>
      <c r="EVM110" s="137"/>
      <c r="EVN110" s="137"/>
      <c r="EVO110" s="137"/>
      <c r="EVP110" s="137"/>
      <c r="EVQ110" s="137"/>
      <c r="EVR110" s="137"/>
      <c r="EVS110" s="137"/>
      <c r="EVT110" s="137"/>
      <c r="EVU110" s="137"/>
      <c r="EVV110" s="137"/>
      <c r="EVW110" s="137"/>
      <c r="EVX110" s="137"/>
      <c r="EVY110" s="137"/>
      <c r="EVZ110" s="137"/>
      <c r="EWA110" s="137"/>
      <c r="EWB110" s="137"/>
      <c r="EWC110" s="137"/>
      <c r="EWD110" s="137"/>
      <c r="EWE110" s="137"/>
      <c r="EWF110" s="137"/>
      <c r="EWG110" s="137"/>
      <c r="EWH110" s="137"/>
      <c r="EWI110" s="137"/>
      <c r="EWJ110" s="137"/>
      <c r="EWK110" s="137"/>
      <c r="EWL110" s="137"/>
      <c r="EWM110" s="137"/>
      <c r="EWN110" s="137"/>
      <c r="EWO110" s="137"/>
      <c r="EWP110" s="137"/>
      <c r="EWQ110" s="137"/>
      <c r="EWR110" s="137"/>
      <c r="EWS110" s="137"/>
      <c r="EWT110" s="137"/>
      <c r="EWU110" s="137"/>
      <c r="EWV110" s="137"/>
      <c r="EWW110" s="137"/>
      <c r="EWX110" s="137"/>
      <c r="EWY110" s="137"/>
      <c r="EWZ110" s="137"/>
      <c r="EXA110" s="137"/>
      <c r="EXB110" s="137"/>
      <c r="EXC110" s="137"/>
      <c r="EXD110" s="137"/>
      <c r="EXE110" s="137"/>
      <c r="EXF110" s="137"/>
      <c r="EXG110" s="137"/>
      <c r="EXH110" s="137"/>
      <c r="EXI110" s="137"/>
      <c r="EXJ110" s="137"/>
      <c r="EXK110" s="137"/>
      <c r="EXL110" s="137"/>
      <c r="EXM110" s="137"/>
      <c r="EXN110" s="137"/>
      <c r="EXO110" s="137"/>
      <c r="EXP110" s="137"/>
      <c r="EXQ110" s="137"/>
      <c r="EXR110" s="137"/>
      <c r="EXS110" s="137"/>
      <c r="EXT110" s="137"/>
      <c r="EXU110" s="137"/>
      <c r="EXV110" s="137"/>
      <c r="EXW110" s="137"/>
      <c r="EXX110" s="137"/>
      <c r="EXY110" s="137"/>
      <c r="EXZ110" s="137"/>
      <c r="EYA110" s="137"/>
      <c r="EYB110" s="137"/>
      <c r="EYC110" s="137"/>
      <c r="EYD110" s="137"/>
      <c r="EYE110" s="137"/>
      <c r="EYF110" s="137"/>
      <c r="EYG110" s="137"/>
      <c r="EYH110" s="137"/>
      <c r="EYI110" s="137"/>
      <c r="EYJ110" s="137"/>
      <c r="EYK110" s="137"/>
      <c r="EYL110" s="137"/>
      <c r="EYM110" s="137"/>
      <c r="EYN110" s="137"/>
      <c r="EYO110" s="137"/>
      <c r="EYP110" s="137"/>
      <c r="EYQ110" s="137"/>
      <c r="EYR110" s="137"/>
      <c r="EYS110" s="137"/>
      <c r="EYT110" s="137"/>
      <c r="EYU110" s="137"/>
      <c r="EYV110" s="137"/>
      <c r="EYW110" s="137"/>
      <c r="EYX110" s="137"/>
      <c r="EYY110" s="137"/>
      <c r="EYZ110" s="137"/>
      <c r="EZA110" s="137"/>
      <c r="EZB110" s="137"/>
      <c r="EZC110" s="137"/>
      <c r="EZD110" s="137"/>
      <c r="EZE110" s="137"/>
      <c r="EZF110" s="137"/>
      <c r="EZG110" s="137"/>
      <c r="EZH110" s="137"/>
      <c r="EZI110" s="137"/>
      <c r="EZJ110" s="137"/>
      <c r="EZK110" s="137"/>
      <c r="EZL110" s="137"/>
      <c r="EZM110" s="137"/>
      <c r="EZN110" s="137"/>
      <c r="EZO110" s="137"/>
      <c r="EZP110" s="137"/>
      <c r="EZQ110" s="137"/>
      <c r="EZR110" s="137"/>
      <c r="EZS110" s="137"/>
      <c r="EZT110" s="137"/>
      <c r="EZU110" s="137"/>
      <c r="EZV110" s="137"/>
      <c r="EZW110" s="137"/>
      <c r="EZX110" s="137"/>
      <c r="EZY110" s="137"/>
      <c r="EZZ110" s="137"/>
      <c r="FAA110" s="137"/>
      <c r="FAB110" s="137"/>
      <c r="FAC110" s="137"/>
      <c r="FAD110" s="137"/>
      <c r="FAE110" s="137"/>
      <c r="FAF110" s="137"/>
      <c r="FAG110" s="137"/>
      <c r="FAH110" s="137"/>
      <c r="FAI110" s="137"/>
      <c r="FAJ110" s="137"/>
      <c r="FAK110" s="137"/>
      <c r="FAL110" s="137"/>
      <c r="FAM110" s="137"/>
      <c r="FAN110" s="137"/>
      <c r="FAO110" s="137"/>
      <c r="FAP110" s="137"/>
      <c r="FAQ110" s="137"/>
      <c r="FAR110" s="137"/>
      <c r="FAS110" s="137"/>
      <c r="FAT110" s="137"/>
      <c r="FAU110" s="137"/>
      <c r="FAV110" s="137"/>
      <c r="FAW110" s="137"/>
      <c r="FAX110" s="137"/>
      <c r="FAY110" s="137"/>
      <c r="FAZ110" s="137"/>
      <c r="FBA110" s="137"/>
      <c r="FBB110" s="137"/>
      <c r="FBC110" s="137"/>
      <c r="FBD110" s="137"/>
      <c r="FBE110" s="137"/>
      <c r="FBF110" s="137"/>
      <c r="FBG110" s="137"/>
      <c r="FBH110" s="137"/>
      <c r="FBI110" s="137"/>
      <c r="FBJ110" s="137"/>
      <c r="FBK110" s="137"/>
      <c r="FBL110" s="137"/>
      <c r="FBM110" s="137"/>
      <c r="FBN110" s="137"/>
      <c r="FBO110" s="137"/>
      <c r="FBP110" s="137"/>
      <c r="FBQ110" s="137"/>
      <c r="FBR110" s="137"/>
      <c r="FBS110" s="137"/>
      <c r="FBT110" s="137"/>
      <c r="FBU110" s="137"/>
      <c r="FBV110" s="137"/>
      <c r="FBW110" s="137"/>
      <c r="FBX110" s="137"/>
      <c r="FBY110" s="137"/>
      <c r="FBZ110" s="137"/>
      <c r="FCA110" s="137"/>
      <c r="FCB110" s="137"/>
      <c r="FCC110" s="137"/>
      <c r="FCD110" s="137"/>
      <c r="FCE110" s="137"/>
      <c r="FCF110" s="137"/>
      <c r="FCG110" s="137"/>
      <c r="FCH110" s="137"/>
      <c r="FCI110" s="137"/>
      <c r="FCJ110" s="137"/>
      <c r="FCK110" s="137"/>
      <c r="FCL110" s="137"/>
      <c r="FCM110" s="137"/>
      <c r="FCN110" s="137"/>
      <c r="FCO110" s="137"/>
      <c r="FCP110" s="137"/>
      <c r="FCQ110" s="137"/>
      <c r="FCR110" s="137"/>
      <c r="FCS110" s="137"/>
      <c r="FCT110" s="137"/>
      <c r="FCU110" s="137"/>
      <c r="FCV110" s="137"/>
      <c r="FCW110" s="137"/>
      <c r="FCX110" s="137"/>
      <c r="FCY110" s="137"/>
      <c r="FCZ110" s="137"/>
      <c r="FDA110" s="137"/>
      <c r="FDB110" s="137"/>
      <c r="FDC110" s="137"/>
      <c r="FDD110" s="137"/>
      <c r="FDE110" s="137"/>
      <c r="FDF110" s="137"/>
      <c r="FDG110" s="137"/>
      <c r="FDH110" s="137"/>
      <c r="FDI110" s="137"/>
      <c r="FDJ110" s="137"/>
      <c r="FDK110" s="137"/>
      <c r="FDL110" s="137"/>
      <c r="FDM110" s="137"/>
      <c r="FDN110" s="137"/>
      <c r="FDO110" s="137"/>
      <c r="FDP110" s="137"/>
      <c r="FDQ110" s="137"/>
      <c r="FDR110" s="137"/>
      <c r="FDS110" s="137"/>
      <c r="FDT110" s="137"/>
      <c r="FDU110" s="137"/>
      <c r="FDV110" s="137"/>
      <c r="FDW110" s="137"/>
      <c r="FDX110" s="137"/>
      <c r="FDY110" s="137"/>
      <c r="FDZ110" s="137"/>
      <c r="FEA110" s="137"/>
      <c r="FEB110" s="137"/>
      <c r="FEC110" s="137"/>
      <c r="FED110" s="137"/>
      <c r="FEE110" s="137"/>
      <c r="FEF110" s="137"/>
      <c r="FEG110" s="137"/>
      <c r="FEH110" s="137"/>
      <c r="FEI110" s="137"/>
      <c r="FEJ110" s="137"/>
      <c r="FEK110" s="137"/>
      <c r="FEL110" s="137"/>
      <c r="FEM110" s="137"/>
      <c r="FEN110" s="137"/>
      <c r="FEO110" s="137"/>
      <c r="FEP110" s="137"/>
      <c r="FEQ110" s="137"/>
      <c r="FER110" s="137"/>
      <c r="FES110" s="137"/>
      <c r="FET110" s="137"/>
      <c r="FEU110" s="137"/>
      <c r="FEV110" s="137"/>
      <c r="FEW110" s="137"/>
      <c r="FEX110" s="137"/>
      <c r="FEY110" s="137"/>
      <c r="FEZ110" s="137"/>
      <c r="FFA110" s="137"/>
      <c r="FFB110" s="137"/>
      <c r="FFC110" s="137"/>
      <c r="FFD110" s="137"/>
      <c r="FFE110" s="137"/>
      <c r="FFF110" s="137"/>
      <c r="FFG110" s="137"/>
      <c r="FFH110" s="137"/>
      <c r="FFI110" s="137"/>
      <c r="FFJ110" s="137"/>
      <c r="FFK110" s="137"/>
      <c r="FFL110" s="137"/>
      <c r="FFM110" s="137"/>
      <c r="FFN110" s="137"/>
      <c r="FFO110" s="137"/>
      <c r="FFP110" s="137"/>
      <c r="FFQ110" s="137"/>
      <c r="FFR110" s="137"/>
      <c r="FFS110" s="137"/>
      <c r="FFT110" s="137"/>
      <c r="FFU110" s="137"/>
      <c r="FFV110" s="137"/>
      <c r="FFW110" s="137"/>
      <c r="FFX110" s="137"/>
      <c r="FFY110" s="137"/>
      <c r="FFZ110" s="137"/>
      <c r="FGA110" s="137"/>
      <c r="FGB110" s="137"/>
      <c r="FGC110" s="137"/>
      <c r="FGD110" s="137"/>
      <c r="FGE110" s="137"/>
      <c r="FGF110" s="137"/>
      <c r="FGG110" s="137"/>
      <c r="FGH110" s="137"/>
      <c r="FGI110" s="137"/>
      <c r="FGJ110" s="137"/>
      <c r="FGK110" s="137"/>
      <c r="FGL110" s="137"/>
      <c r="FGM110" s="137"/>
      <c r="FGN110" s="137"/>
      <c r="FGO110" s="137"/>
      <c r="FGP110" s="137"/>
      <c r="FGQ110" s="137"/>
      <c r="FGR110" s="137"/>
      <c r="FGS110" s="137"/>
      <c r="FGT110" s="137"/>
      <c r="FGU110" s="137"/>
      <c r="FGV110" s="137"/>
      <c r="FGW110" s="137"/>
      <c r="FGX110" s="137"/>
      <c r="FGY110" s="137"/>
      <c r="FGZ110" s="137"/>
      <c r="FHA110" s="137"/>
      <c r="FHB110" s="137"/>
      <c r="FHC110" s="137"/>
      <c r="FHD110" s="137"/>
      <c r="FHE110" s="137"/>
      <c r="FHF110" s="137"/>
      <c r="FHG110" s="137"/>
      <c r="FHH110" s="137"/>
      <c r="FHI110" s="137"/>
      <c r="FHJ110" s="137"/>
      <c r="FHK110" s="137"/>
      <c r="FHL110" s="137"/>
      <c r="FHM110" s="137"/>
      <c r="FHN110" s="137"/>
      <c r="FHO110" s="137"/>
      <c r="FHP110" s="137"/>
      <c r="FHQ110" s="137"/>
      <c r="FHR110" s="137"/>
      <c r="FHS110" s="137"/>
      <c r="FHT110" s="137"/>
      <c r="FHU110" s="137"/>
      <c r="FHV110" s="137"/>
      <c r="FHW110" s="137"/>
      <c r="FHX110" s="137"/>
      <c r="FHY110" s="137"/>
      <c r="FHZ110" s="137"/>
      <c r="FIA110" s="137"/>
      <c r="FIB110" s="137"/>
      <c r="FIC110" s="137"/>
      <c r="FID110" s="137"/>
      <c r="FIE110" s="137"/>
      <c r="FIF110" s="137"/>
      <c r="FIG110" s="137"/>
      <c r="FIH110" s="137"/>
      <c r="FII110" s="137"/>
      <c r="FIJ110" s="137"/>
      <c r="FIK110" s="137"/>
      <c r="FIL110" s="137"/>
      <c r="FIM110" s="137"/>
      <c r="FIN110" s="137"/>
      <c r="FIO110" s="137"/>
      <c r="FIP110" s="137"/>
      <c r="FIQ110" s="137"/>
      <c r="FIR110" s="137"/>
      <c r="FIS110" s="137"/>
      <c r="FIT110" s="137"/>
      <c r="FIU110" s="137"/>
      <c r="FIV110" s="137"/>
      <c r="FIW110" s="137"/>
      <c r="FIX110" s="137"/>
      <c r="FIY110" s="137"/>
      <c r="FIZ110" s="137"/>
      <c r="FJA110" s="137"/>
      <c r="FJB110" s="137"/>
      <c r="FJC110" s="137"/>
      <c r="FJD110" s="137"/>
      <c r="FJE110" s="137"/>
      <c r="FJF110" s="137"/>
      <c r="FJG110" s="137"/>
      <c r="FJH110" s="137"/>
      <c r="FJI110" s="137"/>
      <c r="FJJ110" s="137"/>
      <c r="FJK110" s="137"/>
      <c r="FJL110" s="137"/>
      <c r="FJM110" s="137"/>
      <c r="FJN110" s="137"/>
      <c r="FJO110" s="137"/>
      <c r="FJP110" s="137"/>
      <c r="FJQ110" s="137"/>
      <c r="FJR110" s="137"/>
      <c r="FJS110" s="137"/>
      <c r="FJT110" s="137"/>
      <c r="FJU110" s="137"/>
      <c r="FJV110" s="137"/>
      <c r="FJW110" s="137"/>
      <c r="FJX110" s="137"/>
      <c r="FJY110" s="137"/>
      <c r="FJZ110" s="137"/>
      <c r="FKA110" s="137"/>
      <c r="FKB110" s="137"/>
      <c r="FKC110" s="137"/>
      <c r="FKD110" s="137"/>
      <c r="FKE110" s="137"/>
      <c r="FKF110" s="137"/>
      <c r="FKG110" s="137"/>
      <c r="FKH110" s="137"/>
      <c r="FKI110" s="137"/>
      <c r="FKJ110" s="137"/>
      <c r="FKK110" s="137"/>
      <c r="FKL110" s="137"/>
      <c r="FKM110" s="137"/>
      <c r="FKN110" s="137"/>
      <c r="FKO110" s="137"/>
      <c r="FKP110" s="137"/>
      <c r="FKQ110" s="137"/>
      <c r="FKR110" s="137"/>
      <c r="FKS110" s="137"/>
      <c r="FKT110" s="137"/>
      <c r="FKU110" s="137"/>
      <c r="FKV110" s="137"/>
      <c r="FKW110" s="137"/>
      <c r="FKX110" s="137"/>
      <c r="FKY110" s="137"/>
      <c r="FKZ110" s="137"/>
      <c r="FLA110" s="137"/>
      <c r="FLB110" s="137"/>
      <c r="FLC110" s="137"/>
      <c r="FLD110" s="137"/>
      <c r="FLE110" s="137"/>
      <c r="FLF110" s="137"/>
      <c r="FLG110" s="137"/>
      <c r="FLH110" s="137"/>
      <c r="FLI110" s="137"/>
      <c r="FLJ110" s="137"/>
      <c r="FLK110" s="137"/>
      <c r="FLL110" s="137"/>
      <c r="FLM110" s="137"/>
      <c r="FLN110" s="137"/>
      <c r="FLO110" s="137"/>
      <c r="FLP110" s="137"/>
      <c r="FLQ110" s="137"/>
      <c r="FLR110" s="137"/>
      <c r="FLS110" s="137"/>
      <c r="FLT110" s="137"/>
      <c r="FLU110" s="137"/>
      <c r="FLV110" s="137"/>
      <c r="FLW110" s="137"/>
      <c r="FLX110" s="137"/>
      <c r="FLY110" s="137"/>
      <c r="FLZ110" s="137"/>
      <c r="FMA110" s="137"/>
      <c r="FMB110" s="137"/>
      <c r="FMC110" s="137"/>
      <c r="FMD110" s="137"/>
      <c r="FME110" s="137"/>
      <c r="FMF110" s="137"/>
      <c r="FMG110" s="137"/>
      <c r="FMH110" s="137"/>
      <c r="FMI110" s="137"/>
      <c r="FMJ110" s="137"/>
      <c r="FMK110" s="137"/>
      <c r="FML110" s="137"/>
      <c r="FMM110" s="137"/>
      <c r="FMN110" s="137"/>
      <c r="FMO110" s="137"/>
      <c r="FMP110" s="137"/>
      <c r="FMQ110" s="137"/>
      <c r="FMR110" s="137"/>
      <c r="FMS110" s="137"/>
      <c r="FMT110" s="137"/>
      <c r="FMU110" s="137"/>
      <c r="FMV110" s="137"/>
      <c r="FMW110" s="137"/>
      <c r="FMX110" s="137"/>
      <c r="FMY110" s="137"/>
      <c r="FMZ110" s="137"/>
      <c r="FNA110" s="137"/>
      <c r="FNB110" s="137"/>
      <c r="FNC110" s="137"/>
      <c r="FND110" s="137"/>
      <c r="FNE110" s="137"/>
      <c r="FNF110" s="137"/>
      <c r="FNG110" s="137"/>
      <c r="FNH110" s="137"/>
      <c r="FNI110" s="137"/>
      <c r="FNJ110" s="137"/>
      <c r="FNK110" s="137"/>
      <c r="FNL110" s="137"/>
      <c r="FNM110" s="137"/>
      <c r="FNN110" s="137"/>
      <c r="FNO110" s="137"/>
      <c r="FNP110" s="137"/>
      <c r="FNQ110" s="137"/>
      <c r="FNR110" s="137"/>
      <c r="FNS110" s="137"/>
      <c r="FNT110" s="137"/>
      <c r="FNU110" s="137"/>
      <c r="FNV110" s="137"/>
      <c r="FNW110" s="137"/>
      <c r="FNX110" s="137"/>
      <c r="FNY110" s="137"/>
      <c r="FNZ110" s="137"/>
      <c r="FOA110" s="137"/>
      <c r="FOB110" s="137"/>
      <c r="FOC110" s="137"/>
      <c r="FOD110" s="137"/>
      <c r="FOE110" s="137"/>
      <c r="FOF110" s="137"/>
      <c r="FOG110" s="137"/>
      <c r="FOH110" s="137"/>
      <c r="FOI110" s="137"/>
      <c r="FOJ110" s="137"/>
      <c r="FOK110" s="137"/>
      <c r="FOL110" s="137"/>
      <c r="FOM110" s="137"/>
      <c r="FON110" s="137"/>
      <c r="FOO110" s="137"/>
      <c r="FOP110" s="137"/>
      <c r="FOQ110" s="137"/>
      <c r="FOR110" s="137"/>
      <c r="FOS110" s="137"/>
      <c r="FOT110" s="137"/>
      <c r="FOU110" s="137"/>
      <c r="FOV110" s="137"/>
      <c r="FOW110" s="137"/>
      <c r="FOX110" s="137"/>
      <c r="FOY110" s="137"/>
      <c r="FOZ110" s="137"/>
      <c r="FPA110" s="137"/>
      <c r="FPB110" s="137"/>
      <c r="FPC110" s="137"/>
      <c r="FPD110" s="137"/>
      <c r="FPE110" s="137"/>
      <c r="FPF110" s="137"/>
      <c r="FPG110" s="137"/>
      <c r="FPH110" s="137"/>
      <c r="FPI110" s="137"/>
      <c r="FPJ110" s="137"/>
      <c r="FPK110" s="137"/>
      <c r="FPL110" s="137"/>
      <c r="FPM110" s="137"/>
      <c r="FPN110" s="137"/>
      <c r="FPO110" s="137"/>
      <c r="FPP110" s="137"/>
      <c r="FPQ110" s="137"/>
      <c r="FPR110" s="137"/>
      <c r="FPS110" s="137"/>
      <c r="FPT110" s="137"/>
      <c r="FPU110" s="137"/>
      <c r="FPV110" s="137"/>
      <c r="FPW110" s="137"/>
      <c r="FPX110" s="137"/>
      <c r="FPY110" s="137"/>
      <c r="FPZ110" s="137"/>
      <c r="FQA110" s="137"/>
      <c r="FQB110" s="137"/>
      <c r="FQC110" s="137"/>
      <c r="FQD110" s="137"/>
      <c r="FQE110" s="137"/>
      <c r="FQF110" s="137"/>
      <c r="FQG110" s="137"/>
      <c r="FQH110" s="137"/>
      <c r="FQI110" s="137"/>
      <c r="FQJ110" s="137"/>
      <c r="FQK110" s="137"/>
      <c r="FQL110" s="137"/>
      <c r="FQM110" s="137"/>
      <c r="FQN110" s="137"/>
      <c r="FQO110" s="137"/>
      <c r="FQP110" s="137"/>
      <c r="FQQ110" s="137"/>
      <c r="FQR110" s="137"/>
      <c r="FQS110" s="137"/>
      <c r="FQT110" s="137"/>
      <c r="FQU110" s="137"/>
      <c r="FQV110" s="137"/>
      <c r="FQW110" s="137"/>
      <c r="FQX110" s="137"/>
      <c r="FQY110" s="137"/>
      <c r="FQZ110" s="137"/>
      <c r="FRA110" s="137"/>
      <c r="FRB110" s="137"/>
      <c r="FRC110" s="137"/>
      <c r="FRD110" s="137"/>
      <c r="FRE110" s="137"/>
      <c r="FRF110" s="137"/>
      <c r="FRG110" s="137"/>
      <c r="FRH110" s="137"/>
      <c r="FRI110" s="137"/>
      <c r="FRJ110" s="137"/>
      <c r="FRK110" s="137"/>
      <c r="FRL110" s="137"/>
      <c r="FRM110" s="137"/>
      <c r="FRN110" s="137"/>
      <c r="FRO110" s="137"/>
      <c r="FRP110" s="137"/>
      <c r="FRQ110" s="137"/>
      <c r="FRR110" s="137"/>
      <c r="FRS110" s="137"/>
      <c r="FRT110" s="137"/>
      <c r="FRU110" s="137"/>
      <c r="FRV110" s="137"/>
      <c r="FRW110" s="137"/>
      <c r="FRX110" s="137"/>
      <c r="FRY110" s="137"/>
      <c r="FRZ110" s="137"/>
      <c r="FSA110" s="137"/>
      <c r="FSB110" s="137"/>
      <c r="FSC110" s="137"/>
      <c r="FSD110" s="137"/>
      <c r="FSE110" s="137"/>
      <c r="FSF110" s="137"/>
      <c r="FSG110" s="137"/>
      <c r="FSH110" s="137"/>
      <c r="FSI110" s="137"/>
      <c r="FSJ110" s="137"/>
      <c r="FSK110" s="137"/>
      <c r="FSL110" s="137"/>
      <c r="FSM110" s="137"/>
      <c r="FSN110" s="137"/>
      <c r="FSO110" s="137"/>
      <c r="FSP110" s="137"/>
      <c r="FSQ110" s="137"/>
      <c r="FSR110" s="137"/>
      <c r="FSS110" s="137"/>
      <c r="FST110" s="137"/>
      <c r="FSU110" s="137"/>
      <c r="FSV110" s="137"/>
      <c r="FSW110" s="137"/>
      <c r="FSX110" s="137"/>
      <c r="FSY110" s="137"/>
      <c r="FSZ110" s="137"/>
      <c r="FTA110" s="137"/>
      <c r="FTB110" s="137"/>
      <c r="FTC110" s="137"/>
      <c r="FTD110" s="137"/>
      <c r="FTE110" s="137"/>
      <c r="FTF110" s="137"/>
      <c r="FTG110" s="137"/>
      <c r="FTH110" s="137"/>
      <c r="FTI110" s="137"/>
      <c r="FTJ110" s="137"/>
      <c r="FTK110" s="137"/>
      <c r="FTL110" s="137"/>
      <c r="FTM110" s="137"/>
      <c r="FTN110" s="137"/>
      <c r="FTO110" s="137"/>
      <c r="FTP110" s="137"/>
      <c r="FTQ110" s="137"/>
      <c r="FTR110" s="137"/>
      <c r="FTS110" s="137"/>
      <c r="FTT110" s="137"/>
      <c r="FTU110" s="137"/>
      <c r="FTV110" s="137"/>
      <c r="FTW110" s="137"/>
      <c r="FTX110" s="137"/>
      <c r="FTY110" s="137"/>
      <c r="FTZ110" s="137"/>
      <c r="FUA110" s="137"/>
      <c r="FUB110" s="137"/>
      <c r="FUC110" s="137"/>
      <c r="FUD110" s="137"/>
      <c r="FUE110" s="137"/>
      <c r="FUF110" s="137"/>
      <c r="FUG110" s="137"/>
      <c r="FUH110" s="137"/>
      <c r="FUI110" s="137"/>
      <c r="FUJ110" s="137"/>
      <c r="FUK110" s="137"/>
      <c r="FUL110" s="137"/>
      <c r="FUM110" s="137"/>
      <c r="FUN110" s="137"/>
      <c r="FUO110" s="137"/>
      <c r="FUP110" s="137"/>
      <c r="FUQ110" s="137"/>
      <c r="FUR110" s="137"/>
      <c r="FUS110" s="137"/>
      <c r="FUT110" s="137"/>
      <c r="FUU110" s="137"/>
      <c r="FUV110" s="137"/>
      <c r="FUW110" s="137"/>
      <c r="FUX110" s="137"/>
      <c r="FUY110" s="137"/>
      <c r="FUZ110" s="137"/>
      <c r="FVA110" s="137"/>
      <c r="FVB110" s="137"/>
      <c r="FVC110" s="137"/>
      <c r="FVD110" s="137"/>
      <c r="FVE110" s="137"/>
      <c r="FVF110" s="137"/>
      <c r="FVG110" s="137"/>
      <c r="FVH110" s="137"/>
      <c r="FVI110" s="137"/>
      <c r="FVJ110" s="137"/>
      <c r="FVK110" s="137"/>
      <c r="FVL110" s="137"/>
      <c r="FVM110" s="137"/>
      <c r="FVN110" s="137"/>
      <c r="FVO110" s="137"/>
      <c r="FVP110" s="137"/>
      <c r="FVQ110" s="137"/>
      <c r="FVR110" s="137"/>
      <c r="FVS110" s="137"/>
      <c r="FVT110" s="137"/>
      <c r="FVU110" s="137"/>
      <c r="FVV110" s="137"/>
      <c r="FVW110" s="137"/>
      <c r="FVX110" s="137"/>
      <c r="FVY110" s="137"/>
      <c r="FVZ110" s="137"/>
      <c r="FWA110" s="137"/>
      <c r="FWB110" s="137"/>
      <c r="FWC110" s="137"/>
      <c r="FWD110" s="137"/>
      <c r="FWE110" s="137"/>
      <c r="FWF110" s="137"/>
      <c r="FWG110" s="137"/>
      <c r="FWH110" s="137"/>
      <c r="FWI110" s="137"/>
      <c r="FWJ110" s="137"/>
      <c r="FWK110" s="137"/>
      <c r="FWL110" s="137"/>
      <c r="FWM110" s="137"/>
      <c r="FWN110" s="137"/>
      <c r="FWO110" s="137"/>
      <c r="FWP110" s="137"/>
      <c r="FWQ110" s="137"/>
      <c r="FWR110" s="137"/>
      <c r="FWS110" s="137"/>
      <c r="FWT110" s="137"/>
      <c r="FWU110" s="137"/>
      <c r="FWV110" s="137"/>
      <c r="FWW110" s="137"/>
      <c r="FWX110" s="137"/>
      <c r="FWY110" s="137"/>
      <c r="FWZ110" s="137"/>
      <c r="FXA110" s="137"/>
      <c r="FXB110" s="137"/>
      <c r="FXC110" s="137"/>
      <c r="FXD110" s="137"/>
      <c r="FXE110" s="137"/>
      <c r="FXF110" s="137"/>
      <c r="FXG110" s="137"/>
      <c r="FXH110" s="137"/>
      <c r="FXI110" s="137"/>
      <c r="FXJ110" s="137"/>
      <c r="FXK110" s="137"/>
      <c r="FXL110" s="137"/>
      <c r="FXM110" s="137"/>
      <c r="FXN110" s="137"/>
      <c r="FXO110" s="137"/>
      <c r="FXP110" s="137"/>
      <c r="FXQ110" s="137"/>
      <c r="FXR110" s="137"/>
      <c r="FXS110" s="137"/>
      <c r="FXT110" s="137"/>
      <c r="FXU110" s="137"/>
      <c r="FXV110" s="137"/>
      <c r="FXW110" s="137"/>
      <c r="FXX110" s="137"/>
      <c r="FXY110" s="137"/>
      <c r="FXZ110" s="137"/>
      <c r="FYA110" s="137"/>
      <c r="FYB110" s="137"/>
      <c r="FYC110" s="137"/>
      <c r="FYD110" s="137"/>
      <c r="FYE110" s="137"/>
      <c r="FYF110" s="137"/>
      <c r="FYG110" s="137"/>
      <c r="FYH110" s="137"/>
      <c r="FYI110" s="137"/>
      <c r="FYJ110" s="137"/>
      <c r="FYK110" s="137"/>
      <c r="FYL110" s="137"/>
      <c r="FYM110" s="137"/>
      <c r="FYN110" s="137"/>
      <c r="FYO110" s="137"/>
      <c r="FYP110" s="137"/>
      <c r="FYQ110" s="137"/>
      <c r="FYR110" s="137"/>
      <c r="FYS110" s="137"/>
      <c r="FYT110" s="137"/>
      <c r="FYU110" s="137"/>
      <c r="FYV110" s="137"/>
      <c r="FYW110" s="137"/>
      <c r="FYX110" s="137"/>
      <c r="FYY110" s="137"/>
      <c r="FYZ110" s="137"/>
      <c r="FZA110" s="137"/>
      <c r="FZB110" s="137"/>
      <c r="FZC110" s="137"/>
      <c r="FZD110" s="137"/>
      <c r="FZE110" s="137"/>
      <c r="FZF110" s="137"/>
      <c r="FZG110" s="137"/>
      <c r="FZH110" s="137"/>
      <c r="FZI110" s="137"/>
      <c r="FZJ110" s="137"/>
      <c r="FZK110" s="137"/>
      <c r="FZL110" s="137"/>
      <c r="FZM110" s="137"/>
      <c r="FZN110" s="137"/>
      <c r="FZO110" s="137"/>
      <c r="FZP110" s="137"/>
      <c r="FZQ110" s="137"/>
      <c r="FZR110" s="137"/>
      <c r="FZS110" s="137"/>
      <c r="FZT110" s="137"/>
      <c r="FZU110" s="137"/>
      <c r="FZV110" s="137"/>
      <c r="FZW110" s="137"/>
      <c r="FZX110" s="137"/>
      <c r="FZY110" s="137"/>
      <c r="FZZ110" s="137"/>
      <c r="GAA110" s="137"/>
      <c r="GAB110" s="137"/>
      <c r="GAC110" s="137"/>
      <c r="GAD110" s="137"/>
      <c r="GAE110" s="137"/>
      <c r="GAF110" s="137"/>
      <c r="GAG110" s="137"/>
      <c r="GAH110" s="137"/>
      <c r="GAI110" s="137"/>
      <c r="GAJ110" s="137"/>
      <c r="GAK110" s="137"/>
      <c r="GAL110" s="137"/>
      <c r="GAM110" s="137"/>
      <c r="GAN110" s="137"/>
      <c r="GAO110" s="137"/>
      <c r="GAP110" s="137"/>
      <c r="GAQ110" s="137"/>
      <c r="GAR110" s="137"/>
      <c r="GAS110" s="137"/>
      <c r="GAT110" s="137"/>
      <c r="GAU110" s="137"/>
      <c r="GAV110" s="137"/>
      <c r="GAW110" s="137"/>
      <c r="GAX110" s="137"/>
      <c r="GAY110" s="137"/>
      <c r="GAZ110" s="137"/>
      <c r="GBA110" s="137"/>
      <c r="GBB110" s="137"/>
      <c r="GBC110" s="137"/>
      <c r="GBD110" s="137"/>
      <c r="GBE110" s="137"/>
      <c r="GBF110" s="137"/>
      <c r="GBG110" s="137"/>
      <c r="GBH110" s="137"/>
      <c r="GBI110" s="137"/>
      <c r="GBJ110" s="137"/>
      <c r="GBK110" s="137"/>
      <c r="GBL110" s="137"/>
      <c r="GBM110" s="137"/>
      <c r="GBN110" s="137"/>
      <c r="GBO110" s="137"/>
      <c r="GBP110" s="137"/>
      <c r="GBQ110" s="137"/>
      <c r="GBR110" s="137"/>
      <c r="GBS110" s="137"/>
      <c r="GBT110" s="137"/>
      <c r="GBU110" s="137"/>
      <c r="GBV110" s="137"/>
      <c r="GBW110" s="137"/>
      <c r="GBX110" s="137"/>
      <c r="GBY110" s="137"/>
      <c r="GBZ110" s="137"/>
      <c r="GCA110" s="137"/>
      <c r="GCB110" s="137"/>
      <c r="GCC110" s="137"/>
      <c r="GCD110" s="137"/>
      <c r="GCE110" s="137"/>
      <c r="GCF110" s="137"/>
      <c r="GCG110" s="137"/>
      <c r="GCH110" s="137"/>
      <c r="GCI110" s="137"/>
      <c r="GCJ110" s="137"/>
      <c r="GCK110" s="137"/>
      <c r="GCL110" s="137"/>
      <c r="GCM110" s="137"/>
      <c r="GCN110" s="137"/>
      <c r="GCO110" s="137"/>
      <c r="GCP110" s="137"/>
      <c r="GCQ110" s="137"/>
      <c r="GCR110" s="137"/>
      <c r="GCS110" s="137"/>
      <c r="GCT110" s="137"/>
      <c r="GCU110" s="137"/>
      <c r="GCV110" s="137"/>
      <c r="GCW110" s="137"/>
      <c r="GCX110" s="137"/>
      <c r="GCY110" s="137"/>
      <c r="GCZ110" s="137"/>
      <c r="GDA110" s="137"/>
      <c r="GDB110" s="137"/>
      <c r="GDC110" s="137"/>
      <c r="GDD110" s="137"/>
      <c r="GDE110" s="137"/>
      <c r="GDF110" s="137"/>
      <c r="GDG110" s="137"/>
      <c r="GDH110" s="137"/>
      <c r="GDI110" s="137"/>
      <c r="GDJ110" s="137"/>
      <c r="GDK110" s="137"/>
      <c r="GDL110" s="137"/>
      <c r="GDM110" s="137"/>
      <c r="GDN110" s="137"/>
      <c r="GDO110" s="137"/>
      <c r="GDP110" s="137"/>
      <c r="GDQ110" s="137"/>
      <c r="GDR110" s="137"/>
      <c r="GDS110" s="137"/>
      <c r="GDT110" s="137"/>
      <c r="GDU110" s="137"/>
      <c r="GDV110" s="137"/>
      <c r="GDW110" s="137"/>
      <c r="GDX110" s="137"/>
      <c r="GDY110" s="137"/>
      <c r="GDZ110" s="137"/>
      <c r="GEA110" s="137"/>
      <c r="GEB110" s="137"/>
      <c r="GEC110" s="137"/>
      <c r="GED110" s="137"/>
      <c r="GEE110" s="137"/>
      <c r="GEF110" s="137"/>
      <c r="GEG110" s="137"/>
      <c r="GEH110" s="137"/>
      <c r="GEI110" s="137"/>
      <c r="GEJ110" s="137"/>
      <c r="GEK110" s="137"/>
      <c r="GEL110" s="137"/>
      <c r="GEM110" s="137"/>
      <c r="GEN110" s="137"/>
      <c r="GEO110" s="137"/>
      <c r="GEP110" s="137"/>
      <c r="GEQ110" s="137"/>
      <c r="GER110" s="137"/>
      <c r="GES110" s="137"/>
      <c r="GET110" s="137"/>
      <c r="GEU110" s="137"/>
      <c r="GEV110" s="137"/>
      <c r="GEW110" s="137"/>
      <c r="GEX110" s="137"/>
      <c r="GEY110" s="137"/>
      <c r="GEZ110" s="137"/>
      <c r="GFA110" s="137"/>
      <c r="GFB110" s="137"/>
      <c r="GFC110" s="137"/>
      <c r="GFD110" s="137"/>
      <c r="GFE110" s="137"/>
      <c r="GFF110" s="137"/>
      <c r="GFG110" s="137"/>
      <c r="GFH110" s="137"/>
      <c r="GFI110" s="137"/>
      <c r="GFJ110" s="137"/>
      <c r="GFK110" s="137"/>
      <c r="GFL110" s="137"/>
      <c r="GFM110" s="137"/>
      <c r="GFN110" s="137"/>
      <c r="GFO110" s="137"/>
      <c r="GFP110" s="137"/>
      <c r="GFQ110" s="137"/>
      <c r="GFR110" s="137"/>
      <c r="GFS110" s="137"/>
      <c r="GFT110" s="137"/>
      <c r="GFU110" s="137"/>
      <c r="GFV110" s="137"/>
      <c r="GFW110" s="137"/>
      <c r="GFX110" s="137"/>
      <c r="GFY110" s="137"/>
      <c r="GFZ110" s="137"/>
      <c r="GGA110" s="137"/>
      <c r="GGB110" s="137"/>
      <c r="GGC110" s="137"/>
      <c r="GGD110" s="137"/>
      <c r="GGE110" s="137"/>
      <c r="GGF110" s="137"/>
      <c r="GGG110" s="137"/>
      <c r="GGH110" s="137"/>
      <c r="GGI110" s="137"/>
      <c r="GGJ110" s="137"/>
      <c r="GGK110" s="137"/>
      <c r="GGL110" s="137"/>
      <c r="GGM110" s="137"/>
      <c r="GGN110" s="137"/>
      <c r="GGO110" s="137"/>
      <c r="GGP110" s="137"/>
      <c r="GGQ110" s="137"/>
      <c r="GGR110" s="137"/>
      <c r="GGS110" s="137"/>
      <c r="GGT110" s="137"/>
      <c r="GGU110" s="137"/>
      <c r="GGV110" s="137"/>
      <c r="GGW110" s="137"/>
      <c r="GGX110" s="137"/>
      <c r="GGY110" s="137"/>
      <c r="GGZ110" s="137"/>
      <c r="GHA110" s="137"/>
      <c r="GHB110" s="137"/>
      <c r="GHC110" s="137"/>
      <c r="GHD110" s="137"/>
      <c r="GHE110" s="137"/>
      <c r="GHF110" s="137"/>
      <c r="GHG110" s="137"/>
      <c r="GHH110" s="137"/>
      <c r="GHI110" s="137"/>
      <c r="GHJ110" s="137"/>
      <c r="GHK110" s="137"/>
      <c r="GHL110" s="137"/>
      <c r="GHM110" s="137"/>
      <c r="GHN110" s="137"/>
      <c r="GHO110" s="137"/>
      <c r="GHP110" s="137"/>
      <c r="GHQ110" s="137"/>
      <c r="GHR110" s="137"/>
      <c r="GHS110" s="137"/>
      <c r="GHT110" s="137"/>
      <c r="GHU110" s="137"/>
      <c r="GHV110" s="137"/>
      <c r="GHW110" s="137"/>
      <c r="GHX110" s="137"/>
      <c r="GHY110" s="137"/>
      <c r="GHZ110" s="137"/>
      <c r="GIA110" s="137"/>
      <c r="GIB110" s="137"/>
      <c r="GIC110" s="137"/>
      <c r="GID110" s="137"/>
      <c r="GIE110" s="137"/>
      <c r="GIF110" s="137"/>
      <c r="GIG110" s="137"/>
      <c r="GIH110" s="137"/>
      <c r="GII110" s="137"/>
      <c r="GIJ110" s="137"/>
      <c r="GIK110" s="137"/>
      <c r="GIL110" s="137"/>
      <c r="GIM110" s="137"/>
      <c r="GIN110" s="137"/>
      <c r="GIO110" s="137"/>
      <c r="GIP110" s="137"/>
      <c r="GIQ110" s="137"/>
      <c r="GIR110" s="137"/>
      <c r="GIS110" s="137"/>
      <c r="GIT110" s="137"/>
      <c r="GIU110" s="137"/>
      <c r="GIV110" s="137"/>
      <c r="GIW110" s="137"/>
      <c r="GIX110" s="137"/>
      <c r="GIY110" s="137"/>
      <c r="GIZ110" s="137"/>
      <c r="GJA110" s="137"/>
      <c r="GJB110" s="137"/>
      <c r="GJC110" s="137"/>
      <c r="GJD110" s="137"/>
      <c r="GJE110" s="137"/>
      <c r="GJF110" s="137"/>
      <c r="GJG110" s="137"/>
      <c r="GJH110" s="137"/>
      <c r="GJI110" s="137"/>
      <c r="GJJ110" s="137"/>
      <c r="GJK110" s="137"/>
      <c r="GJL110" s="137"/>
      <c r="GJM110" s="137"/>
      <c r="GJN110" s="137"/>
      <c r="GJO110" s="137"/>
      <c r="GJP110" s="137"/>
      <c r="GJQ110" s="137"/>
      <c r="GJR110" s="137"/>
      <c r="GJS110" s="137"/>
      <c r="GJT110" s="137"/>
      <c r="GJU110" s="137"/>
      <c r="GJV110" s="137"/>
      <c r="GJW110" s="137"/>
      <c r="GJX110" s="137"/>
      <c r="GJY110" s="137"/>
      <c r="GJZ110" s="137"/>
      <c r="GKA110" s="137"/>
      <c r="GKB110" s="137"/>
      <c r="GKC110" s="137"/>
      <c r="GKD110" s="137"/>
      <c r="GKE110" s="137"/>
      <c r="GKF110" s="137"/>
      <c r="GKG110" s="137"/>
      <c r="GKH110" s="137"/>
      <c r="GKI110" s="137"/>
      <c r="GKJ110" s="137"/>
      <c r="GKK110" s="137"/>
      <c r="GKL110" s="137"/>
      <c r="GKM110" s="137"/>
      <c r="GKN110" s="137"/>
      <c r="GKO110" s="137"/>
      <c r="GKP110" s="137"/>
      <c r="GKQ110" s="137"/>
      <c r="GKR110" s="137"/>
      <c r="GKS110" s="137"/>
      <c r="GKT110" s="137"/>
      <c r="GKU110" s="137"/>
      <c r="GKV110" s="137"/>
      <c r="GKW110" s="137"/>
      <c r="GKX110" s="137"/>
      <c r="GKY110" s="137"/>
      <c r="GKZ110" s="137"/>
      <c r="GLA110" s="137"/>
      <c r="GLB110" s="137"/>
      <c r="GLC110" s="137"/>
      <c r="GLD110" s="137"/>
      <c r="GLE110" s="137"/>
      <c r="GLF110" s="137"/>
      <c r="GLG110" s="137"/>
      <c r="GLH110" s="137"/>
      <c r="GLI110" s="137"/>
      <c r="GLJ110" s="137"/>
      <c r="GLK110" s="137"/>
      <c r="GLL110" s="137"/>
      <c r="GLM110" s="137"/>
      <c r="GLN110" s="137"/>
      <c r="GLO110" s="137"/>
      <c r="GLP110" s="137"/>
      <c r="GLQ110" s="137"/>
      <c r="GLR110" s="137"/>
      <c r="GLS110" s="137"/>
      <c r="GLT110" s="137"/>
      <c r="GLU110" s="137"/>
      <c r="GLV110" s="137"/>
      <c r="GLW110" s="137"/>
      <c r="GLX110" s="137"/>
      <c r="GLY110" s="137"/>
      <c r="GLZ110" s="137"/>
      <c r="GMA110" s="137"/>
      <c r="GMB110" s="137"/>
      <c r="GMC110" s="137"/>
      <c r="GMD110" s="137"/>
      <c r="GME110" s="137"/>
      <c r="GMF110" s="137"/>
      <c r="GMG110" s="137"/>
      <c r="GMH110" s="137"/>
      <c r="GMI110" s="137"/>
      <c r="GMJ110" s="137"/>
      <c r="GMK110" s="137"/>
      <c r="GML110" s="137"/>
      <c r="GMM110" s="137"/>
      <c r="GMN110" s="137"/>
      <c r="GMO110" s="137"/>
      <c r="GMP110" s="137"/>
      <c r="GMQ110" s="137"/>
      <c r="GMR110" s="137"/>
      <c r="GMS110" s="137"/>
      <c r="GMT110" s="137"/>
      <c r="GMU110" s="137"/>
      <c r="GMV110" s="137"/>
      <c r="GMW110" s="137"/>
      <c r="GMX110" s="137"/>
      <c r="GMY110" s="137"/>
      <c r="GMZ110" s="137"/>
      <c r="GNA110" s="137"/>
      <c r="GNB110" s="137"/>
      <c r="GNC110" s="137"/>
      <c r="GND110" s="137"/>
      <c r="GNE110" s="137"/>
      <c r="GNF110" s="137"/>
      <c r="GNG110" s="137"/>
      <c r="GNH110" s="137"/>
      <c r="GNI110" s="137"/>
      <c r="GNJ110" s="137"/>
      <c r="GNK110" s="137"/>
      <c r="GNL110" s="137"/>
      <c r="GNM110" s="137"/>
      <c r="GNN110" s="137"/>
      <c r="GNO110" s="137"/>
      <c r="GNP110" s="137"/>
      <c r="GNQ110" s="137"/>
      <c r="GNR110" s="137"/>
      <c r="GNS110" s="137"/>
      <c r="GNT110" s="137"/>
      <c r="GNU110" s="137"/>
      <c r="GNV110" s="137"/>
      <c r="GNW110" s="137"/>
      <c r="GNX110" s="137"/>
      <c r="GNY110" s="137"/>
      <c r="GNZ110" s="137"/>
      <c r="GOA110" s="137"/>
      <c r="GOB110" s="137"/>
      <c r="GOC110" s="137"/>
      <c r="GOD110" s="137"/>
      <c r="GOE110" s="137"/>
      <c r="GOF110" s="137"/>
      <c r="GOG110" s="137"/>
      <c r="GOH110" s="137"/>
      <c r="GOI110" s="137"/>
      <c r="GOJ110" s="137"/>
      <c r="GOK110" s="137"/>
      <c r="GOL110" s="137"/>
      <c r="GOM110" s="137"/>
      <c r="GON110" s="137"/>
      <c r="GOO110" s="137"/>
      <c r="GOP110" s="137"/>
      <c r="GOQ110" s="137"/>
      <c r="GOR110" s="137"/>
      <c r="GOS110" s="137"/>
      <c r="GOT110" s="137"/>
      <c r="GOU110" s="137"/>
      <c r="GOV110" s="137"/>
      <c r="GOW110" s="137"/>
      <c r="GOX110" s="137"/>
      <c r="GOY110" s="137"/>
      <c r="GOZ110" s="137"/>
      <c r="GPA110" s="137"/>
      <c r="GPB110" s="137"/>
      <c r="GPC110" s="137"/>
      <c r="GPD110" s="137"/>
      <c r="GPE110" s="137"/>
      <c r="GPF110" s="137"/>
      <c r="GPG110" s="137"/>
      <c r="GPH110" s="137"/>
      <c r="GPI110" s="137"/>
      <c r="GPJ110" s="137"/>
      <c r="GPK110" s="137"/>
      <c r="GPL110" s="137"/>
      <c r="GPM110" s="137"/>
      <c r="GPN110" s="137"/>
      <c r="GPO110" s="137"/>
      <c r="GPP110" s="137"/>
      <c r="GPQ110" s="137"/>
      <c r="GPR110" s="137"/>
      <c r="GPS110" s="137"/>
      <c r="GPT110" s="137"/>
      <c r="GPU110" s="137"/>
      <c r="GPV110" s="137"/>
      <c r="GPW110" s="137"/>
      <c r="GPX110" s="137"/>
      <c r="GPY110" s="137"/>
      <c r="GPZ110" s="137"/>
      <c r="GQA110" s="137"/>
      <c r="GQB110" s="137"/>
      <c r="GQC110" s="137"/>
      <c r="GQD110" s="137"/>
      <c r="GQE110" s="137"/>
      <c r="GQF110" s="137"/>
      <c r="GQG110" s="137"/>
      <c r="GQH110" s="137"/>
      <c r="GQI110" s="137"/>
      <c r="GQJ110" s="137"/>
      <c r="GQK110" s="137"/>
      <c r="GQL110" s="137"/>
      <c r="GQM110" s="137"/>
      <c r="GQN110" s="137"/>
      <c r="GQO110" s="137"/>
      <c r="GQP110" s="137"/>
      <c r="GQQ110" s="137"/>
      <c r="GQR110" s="137"/>
      <c r="GQS110" s="137"/>
      <c r="GQT110" s="137"/>
      <c r="GQU110" s="137"/>
      <c r="GQV110" s="137"/>
      <c r="GQW110" s="137"/>
      <c r="GQX110" s="137"/>
      <c r="GQY110" s="137"/>
      <c r="GQZ110" s="137"/>
      <c r="GRA110" s="137"/>
      <c r="GRB110" s="137"/>
      <c r="GRC110" s="137"/>
      <c r="GRD110" s="137"/>
      <c r="GRE110" s="137"/>
      <c r="GRF110" s="137"/>
      <c r="GRG110" s="137"/>
      <c r="GRH110" s="137"/>
      <c r="GRI110" s="137"/>
      <c r="GRJ110" s="137"/>
      <c r="GRK110" s="137"/>
      <c r="GRL110" s="137"/>
      <c r="GRM110" s="137"/>
      <c r="GRN110" s="137"/>
      <c r="GRO110" s="137"/>
      <c r="GRP110" s="137"/>
      <c r="GRQ110" s="137"/>
      <c r="GRR110" s="137"/>
      <c r="GRS110" s="137"/>
      <c r="GRT110" s="137"/>
      <c r="GRU110" s="137"/>
      <c r="GRV110" s="137"/>
      <c r="GRW110" s="137"/>
      <c r="GRX110" s="137"/>
      <c r="GRY110" s="137"/>
      <c r="GRZ110" s="137"/>
      <c r="GSA110" s="137"/>
      <c r="GSB110" s="137"/>
      <c r="GSC110" s="137"/>
      <c r="GSD110" s="137"/>
      <c r="GSE110" s="137"/>
      <c r="GSF110" s="137"/>
      <c r="GSG110" s="137"/>
      <c r="GSH110" s="137"/>
      <c r="GSI110" s="137"/>
      <c r="GSJ110" s="137"/>
      <c r="GSK110" s="137"/>
      <c r="GSL110" s="137"/>
      <c r="GSM110" s="137"/>
      <c r="GSN110" s="137"/>
      <c r="GSO110" s="137"/>
      <c r="GSP110" s="137"/>
      <c r="GSQ110" s="137"/>
      <c r="GSR110" s="137"/>
      <c r="GSS110" s="137"/>
      <c r="GST110" s="137"/>
      <c r="GSU110" s="137"/>
      <c r="GSV110" s="137"/>
      <c r="GSW110" s="137"/>
      <c r="GSX110" s="137"/>
      <c r="GSY110" s="137"/>
      <c r="GSZ110" s="137"/>
      <c r="GTA110" s="137"/>
      <c r="GTB110" s="137"/>
      <c r="GTC110" s="137"/>
      <c r="GTD110" s="137"/>
      <c r="GTE110" s="137"/>
      <c r="GTF110" s="137"/>
      <c r="GTG110" s="137"/>
      <c r="GTH110" s="137"/>
      <c r="GTI110" s="137"/>
      <c r="GTJ110" s="137"/>
      <c r="GTK110" s="137"/>
      <c r="GTL110" s="137"/>
      <c r="GTM110" s="137"/>
      <c r="GTN110" s="137"/>
      <c r="GTO110" s="137"/>
      <c r="GTP110" s="137"/>
      <c r="GTQ110" s="137"/>
      <c r="GTR110" s="137"/>
      <c r="GTS110" s="137"/>
      <c r="GTT110" s="137"/>
      <c r="GTU110" s="137"/>
      <c r="GTV110" s="137"/>
      <c r="GTW110" s="137"/>
      <c r="GTX110" s="137"/>
      <c r="GTY110" s="137"/>
      <c r="GTZ110" s="137"/>
      <c r="GUA110" s="137"/>
      <c r="GUB110" s="137"/>
      <c r="GUC110" s="137"/>
      <c r="GUD110" s="137"/>
      <c r="GUE110" s="137"/>
      <c r="GUF110" s="137"/>
      <c r="GUG110" s="137"/>
      <c r="GUH110" s="137"/>
      <c r="GUI110" s="137"/>
      <c r="GUJ110" s="137"/>
      <c r="GUK110" s="137"/>
      <c r="GUL110" s="137"/>
      <c r="GUM110" s="137"/>
      <c r="GUN110" s="137"/>
      <c r="GUO110" s="137"/>
      <c r="GUP110" s="137"/>
      <c r="GUQ110" s="137"/>
      <c r="GUR110" s="137"/>
      <c r="GUS110" s="137"/>
      <c r="GUT110" s="137"/>
      <c r="GUU110" s="137"/>
      <c r="GUV110" s="137"/>
      <c r="GUW110" s="137"/>
      <c r="GUX110" s="137"/>
      <c r="GUY110" s="137"/>
      <c r="GUZ110" s="137"/>
      <c r="GVA110" s="137"/>
      <c r="GVB110" s="137"/>
      <c r="GVC110" s="137"/>
      <c r="GVD110" s="137"/>
      <c r="GVE110" s="137"/>
      <c r="GVF110" s="137"/>
      <c r="GVG110" s="137"/>
      <c r="GVH110" s="137"/>
      <c r="GVI110" s="137"/>
      <c r="GVJ110" s="137"/>
      <c r="GVK110" s="137"/>
      <c r="GVL110" s="137"/>
      <c r="GVM110" s="137"/>
      <c r="GVN110" s="137"/>
      <c r="GVO110" s="137"/>
      <c r="GVP110" s="137"/>
      <c r="GVQ110" s="137"/>
      <c r="GVR110" s="137"/>
      <c r="GVS110" s="137"/>
      <c r="GVT110" s="137"/>
      <c r="GVU110" s="137"/>
      <c r="GVV110" s="137"/>
      <c r="GVW110" s="137"/>
      <c r="GVX110" s="137"/>
      <c r="GVY110" s="137"/>
      <c r="GVZ110" s="137"/>
      <c r="GWA110" s="137"/>
      <c r="GWB110" s="137"/>
      <c r="GWC110" s="137"/>
      <c r="GWD110" s="137"/>
      <c r="GWE110" s="137"/>
      <c r="GWF110" s="137"/>
      <c r="GWG110" s="137"/>
      <c r="GWH110" s="137"/>
      <c r="GWI110" s="137"/>
      <c r="GWJ110" s="137"/>
      <c r="GWK110" s="137"/>
      <c r="GWL110" s="137"/>
      <c r="GWM110" s="137"/>
      <c r="GWN110" s="137"/>
      <c r="GWO110" s="137"/>
      <c r="GWP110" s="137"/>
      <c r="GWQ110" s="137"/>
      <c r="GWR110" s="137"/>
      <c r="GWS110" s="137"/>
      <c r="GWT110" s="137"/>
      <c r="GWU110" s="137"/>
      <c r="GWV110" s="137"/>
      <c r="GWW110" s="137"/>
      <c r="GWX110" s="137"/>
      <c r="GWY110" s="137"/>
      <c r="GWZ110" s="137"/>
      <c r="GXA110" s="137"/>
      <c r="GXB110" s="137"/>
      <c r="GXC110" s="137"/>
      <c r="GXD110" s="137"/>
      <c r="GXE110" s="137"/>
      <c r="GXF110" s="137"/>
      <c r="GXG110" s="137"/>
      <c r="GXH110" s="137"/>
      <c r="GXI110" s="137"/>
      <c r="GXJ110" s="137"/>
      <c r="GXK110" s="137"/>
      <c r="GXL110" s="137"/>
      <c r="GXM110" s="137"/>
      <c r="GXN110" s="137"/>
      <c r="GXO110" s="137"/>
      <c r="GXP110" s="137"/>
      <c r="GXQ110" s="137"/>
      <c r="GXR110" s="137"/>
      <c r="GXS110" s="137"/>
      <c r="GXT110" s="137"/>
      <c r="GXU110" s="137"/>
      <c r="GXV110" s="137"/>
      <c r="GXW110" s="137"/>
      <c r="GXX110" s="137"/>
      <c r="GXY110" s="137"/>
      <c r="GXZ110" s="137"/>
      <c r="GYA110" s="137"/>
      <c r="GYB110" s="137"/>
      <c r="GYC110" s="137"/>
      <c r="GYD110" s="137"/>
      <c r="GYE110" s="137"/>
      <c r="GYF110" s="137"/>
      <c r="GYG110" s="137"/>
      <c r="GYH110" s="137"/>
      <c r="GYI110" s="137"/>
      <c r="GYJ110" s="137"/>
      <c r="GYK110" s="137"/>
      <c r="GYL110" s="137"/>
      <c r="GYM110" s="137"/>
      <c r="GYN110" s="137"/>
      <c r="GYO110" s="137"/>
      <c r="GYP110" s="137"/>
      <c r="GYQ110" s="137"/>
      <c r="GYR110" s="137"/>
      <c r="GYS110" s="137"/>
      <c r="GYT110" s="137"/>
      <c r="GYU110" s="137"/>
      <c r="GYV110" s="137"/>
      <c r="GYW110" s="137"/>
      <c r="GYX110" s="137"/>
      <c r="GYY110" s="137"/>
      <c r="GYZ110" s="137"/>
      <c r="GZA110" s="137"/>
      <c r="GZB110" s="137"/>
      <c r="GZC110" s="137"/>
      <c r="GZD110" s="137"/>
      <c r="GZE110" s="137"/>
      <c r="GZF110" s="137"/>
      <c r="GZG110" s="137"/>
      <c r="GZH110" s="137"/>
      <c r="GZI110" s="137"/>
      <c r="GZJ110" s="137"/>
      <c r="GZK110" s="137"/>
      <c r="GZL110" s="137"/>
      <c r="GZM110" s="137"/>
      <c r="GZN110" s="137"/>
      <c r="GZO110" s="137"/>
      <c r="GZP110" s="137"/>
      <c r="GZQ110" s="137"/>
      <c r="GZR110" s="137"/>
      <c r="GZS110" s="137"/>
      <c r="GZT110" s="137"/>
      <c r="GZU110" s="137"/>
      <c r="GZV110" s="137"/>
      <c r="GZW110" s="137"/>
      <c r="GZX110" s="137"/>
      <c r="GZY110" s="137"/>
      <c r="GZZ110" s="137"/>
      <c r="HAA110" s="137"/>
      <c r="HAB110" s="137"/>
      <c r="HAC110" s="137"/>
      <c r="HAD110" s="137"/>
      <c r="HAE110" s="137"/>
      <c r="HAF110" s="137"/>
      <c r="HAG110" s="137"/>
      <c r="HAH110" s="137"/>
      <c r="HAI110" s="137"/>
      <c r="HAJ110" s="137"/>
      <c r="HAK110" s="137"/>
      <c r="HAL110" s="137"/>
      <c r="HAM110" s="137"/>
      <c r="HAN110" s="137"/>
      <c r="HAO110" s="137"/>
      <c r="HAP110" s="137"/>
      <c r="HAQ110" s="137"/>
      <c r="HAR110" s="137"/>
      <c r="HAS110" s="137"/>
      <c r="HAT110" s="137"/>
      <c r="HAU110" s="137"/>
      <c r="HAV110" s="137"/>
      <c r="HAW110" s="137"/>
      <c r="HAX110" s="137"/>
      <c r="HAY110" s="137"/>
      <c r="HAZ110" s="137"/>
      <c r="HBA110" s="137"/>
      <c r="HBB110" s="137"/>
      <c r="HBC110" s="137"/>
      <c r="HBD110" s="137"/>
      <c r="HBE110" s="137"/>
      <c r="HBF110" s="137"/>
      <c r="HBG110" s="137"/>
      <c r="HBH110" s="137"/>
      <c r="HBI110" s="137"/>
      <c r="HBJ110" s="137"/>
      <c r="HBK110" s="137"/>
      <c r="HBL110" s="137"/>
      <c r="HBM110" s="137"/>
      <c r="HBN110" s="137"/>
      <c r="HBO110" s="137"/>
      <c r="HBP110" s="137"/>
      <c r="HBQ110" s="137"/>
      <c r="HBR110" s="137"/>
      <c r="HBS110" s="137"/>
      <c r="HBT110" s="137"/>
      <c r="HBU110" s="137"/>
      <c r="HBV110" s="137"/>
      <c r="HBW110" s="137"/>
      <c r="HBX110" s="137"/>
      <c r="HBY110" s="137"/>
      <c r="HBZ110" s="137"/>
      <c r="HCA110" s="137"/>
      <c r="HCB110" s="137"/>
      <c r="HCC110" s="137"/>
      <c r="HCD110" s="137"/>
      <c r="HCE110" s="137"/>
      <c r="HCF110" s="137"/>
      <c r="HCG110" s="137"/>
      <c r="HCH110" s="137"/>
      <c r="HCI110" s="137"/>
      <c r="HCJ110" s="137"/>
      <c r="HCK110" s="137"/>
      <c r="HCL110" s="137"/>
      <c r="HCM110" s="137"/>
      <c r="HCN110" s="137"/>
      <c r="HCO110" s="137"/>
      <c r="HCP110" s="137"/>
      <c r="HCQ110" s="137"/>
      <c r="HCR110" s="137"/>
      <c r="HCS110" s="137"/>
      <c r="HCT110" s="137"/>
      <c r="HCU110" s="137"/>
      <c r="HCV110" s="137"/>
      <c r="HCW110" s="137"/>
      <c r="HCX110" s="137"/>
      <c r="HCY110" s="137"/>
      <c r="HCZ110" s="137"/>
      <c r="HDA110" s="137"/>
      <c r="HDB110" s="137"/>
      <c r="HDC110" s="137"/>
      <c r="HDD110" s="137"/>
      <c r="HDE110" s="137"/>
      <c r="HDF110" s="137"/>
      <c r="HDG110" s="137"/>
      <c r="HDH110" s="137"/>
      <c r="HDI110" s="137"/>
      <c r="HDJ110" s="137"/>
      <c r="HDK110" s="137"/>
      <c r="HDL110" s="137"/>
      <c r="HDM110" s="137"/>
      <c r="HDN110" s="137"/>
      <c r="HDO110" s="137"/>
      <c r="HDP110" s="137"/>
      <c r="HDQ110" s="137"/>
      <c r="HDR110" s="137"/>
      <c r="HDS110" s="137"/>
      <c r="HDT110" s="137"/>
      <c r="HDU110" s="137"/>
      <c r="HDV110" s="137"/>
      <c r="HDW110" s="137"/>
      <c r="HDX110" s="137"/>
      <c r="HDY110" s="137"/>
      <c r="HDZ110" s="137"/>
      <c r="HEA110" s="137"/>
      <c r="HEB110" s="137"/>
      <c r="HEC110" s="137"/>
      <c r="HED110" s="137"/>
      <c r="HEE110" s="137"/>
      <c r="HEF110" s="137"/>
      <c r="HEG110" s="137"/>
      <c r="HEH110" s="137"/>
      <c r="HEI110" s="137"/>
      <c r="HEJ110" s="137"/>
      <c r="HEK110" s="137"/>
      <c r="HEL110" s="137"/>
      <c r="HEM110" s="137"/>
      <c r="HEN110" s="137"/>
      <c r="HEO110" s="137"/>
      <c r="HEP110" s="137"/>
      <c r="HEQ110" s="137"/>
      <c r="HER110" s="137"/>
      <c r="HES110" s="137"/>
      <c r="HET110" s="137"/>
      <c r="HEU110" s="137"/>
      <c r="HEV110" s="137"/>
      <c r="HEW110" s="137"/>
      <c r="HEX110" s="137"/>
      <c r="HEY110" s="137"/>
      <c r="HEZ110" s="137"/>
      <c r="HFA110" s="137"/>
      <c r="HFB110" s="137"/>
      <c r="HFC110" s="137"/>
      <c r="HFD110" s="137"/>
      <c r="HFE110" s="137"/>
      <c r="HFF110" s="137"/>
      <c r="HFG110" s="137"/>
      <c r="HFH110" s="137"/>
      <c r="HFI110" s="137"/>
      <c r="HFJ110" s="137"/>
      <c r="HFK110" s="137"/>
      <c r="HFL110" s="137"/>
      <c r="HFM110" s="137"/>
      <c r="HFN110" s="137"/>
      <c r="HFO110" s="137"/>
      <c r="HFP110" s="137"/>
      <c r="HFQ110" s="137"/>
      <c r="HFR110" s="137"/>
      <c r="HFS110" s="137"/>
      <c r="HFT110" s="137"/>
      <c r="HFU110" s="137"/>
      <c r="HFV110" s="137"/>
      <c r="HFW110" s="137"/>
      <c r="HFX110" s="137"/>
      <c r="HFY110" s="137"/>
      <c r="HFZ110" s="137"/>
      <c r="HGA110" s="137"/>
      <c r="HGB110" s="137"/>
      <c r="HGC110" s="137"/>
      <c r="HGD110" s="137"/>
      <c r="HGE110" s="137"/>
      <c r="HGF110" s="137"/>
      <c r="HGG110" s="137"/>
      <c r="HGH110" s="137"/>
      <c r="HGI110" s="137"/>
      <c r="HGJ110" s="137"/>
      <c r="HGK110" s="137"/>
      <c r="HGL110" s="137"/>
      <c r="HGM110" s="137"/>
      <c r="HGN110" s="137"/>
      <c r="HGO110" s="137"/>
      <c r="HGP110" s="137"/>
      <c r="HGQ110" s="137"/>
      <c r="HGR110" s="137"/>
      <c r="HGS110" s="137"/>
      <c r="HGT110" s="137"/>
      <c r="HGU110" s="137"/>
      <c r="HGV110" s="137"/>
      <c r="HGW110" s="137"/>
      <c r="HGX110" s="137"/>
      <c r="HGY110" s="137"/>
      <c r="HGZ110" s="137"/>
      <c r="HHA110" s="137"/>
      <c r="HHB110" s="137"/>
      <c r="HHC110" s="137"/>
      <c r="HHD110" s="137"/>
      <c r="HHE110" s="137"/>
      <c r="HHF110" s="137"/>
      <c r="HHG110" s="137"/>
      <c r="HHH110" s="137"/>
      <c r="HHI110" s="137"/>
      <c r="HHJ110" s="137"/>
      <c r="HHK110" s="137"/>
      <c r="HHL110" s="137"/>
      <c r="HHM110" s="137"/>
      <c r="HHN110" s="137"/>
      <c r="HHO110" s="137"/>
      <c r="HHP110" s="137"/>
      <c r="HHQ110" s="137"/>
      <c r="HHR110" s="137"/>
      <c r="HHS110" s="137"/>
      <c r="HHT110" s="137"/>
      <c r="HHU110" s="137"/>
      <c r="HHV110" s="137"/>
      <c r="HHW110" s="137"/>
      <c r="HHX110" s="137"/>
      <c r="HHY110" s="137"/>
      <c r="HHZ110" s="137"/>
      <c r="HIA110" s="137"/>
      <c r="HIB110" s="137"/>
      <c r="HIC110" s="137"/>
      <c r="HID110" s="137"/>
      <c r="HIE110" s="137"/>
      <c r="HIF110" s="137"/>
      <c r="HIG110" s="137"/>
      <c r="HIH110" s="137"/>
      <c r="HII110" s="137"/>
      <c r="HIJ110" s="137"/>
      <c r="HIK110" s="137"/>
      <c r="HIL110" s="137"/>
      <c r="HIM110" s="137"/>
      <c r="HIN110" s="137"/>
      <c r="HIO110" s="137"/>
      <c r="HIP110" s="137"/>
      <c r="HIQ110" s="137"/>
      <c r="HIR110" s="137"/>
      <c r="HIS110" s="137"/>
      <c r="HIT110" s="137"/>
      <c r="HIU110" s="137"/>
      <c r="HIV110" s="137"/>
      <c r="HIW110" s="137"/>
      <c r="HIX110" s="137"/>
      <c r="HIY110" s="137"/>
      <c r="HIZ110" s="137"/>
      <c r="HJA110" s="137"/>
      <c r="HJB110" s="137"/>
      <c r="HJC110" s="137"/>
      <c r="HJD110" s="137"/>
      <c r="HJE110" s="137"/>
      <c r="HJF110" s="137"/>
      <c r="HJG110" s="137"/>
      <c r="HJH110" s="137"/>
      <c r="HJI110" s="137"/>
      <c r="HJJ110" s="137"/>
      <c r="HJK110" s="137"/>
      <c r="HJL110" s="137"/>
      <c r="HJM110" s="137"/>
      <c r="HJN110" s="137"/>
      <c r="HJO110" s="137"/>
      <c r="HJP110" s="137"/>
      <c r="HJQ110" s="137"/>
      <c r="HJR110" s="137"/>
      <c r="HJS110" s="137"/>
      <c r="HJT110" s="137"/>
      <c r="HJU110" s="137"/>
      <c r="HJV110" s="137"/>
      <c r="HJW110" s="137"/>
      <c r="HJX110" s="137"/>
      <c r="HJY110" s="137"/>
      <c r="HJZ110" s="137"/>
      <c r="HKA110" s="137"/>
      <c r="HKB110" s="137"/>
      <c r="HKC110" s="137"/>
      <c r="HKD110" s="137"/>
      <c r="HKE110" s="137"/>
      <c r="HKF110" s="137"/>
      <c r="HKG110" s="137"/>
      <c r="HKH110" s="137"/>
      <c r="HKI110" s="137"/>
      <c r="HKJ110" s="137"/>
      <c r="HKK110" s="137"/>
      <c r="HKL110" s="137"/>
      <c r="HKM110" s="137"/>
      <c r="HKN110" s="137"/>
      <c r="HKO110" s="137"/>
      <c r="HKP110" s="137"/>
      <c r="HKQ110" s="137"/>
      <c r="HKR110" s="137"/>
      <c r="HKS110" s="137"/>
      <c r="HKT110" s="137"/>
      <c r="HKU110" s="137"/>
      <c r="HKV110" s="137"/>
      <c r="HKW110" s="137"/>
      <c r="HKX110" s="137"/>
      <c r="HKY110" s="137"/>
      <c r="HKZ110" s="137"/>
      <c r="HLA110" s="137"/>
      <c r="HLB110" s="137"/>
      <c r="HLC110" s="137"/>
      <c r="HLD110" s="137"/>
      <c r="HLE110" s="137"/>
      <c r="HLF110" s="137"/>
      <c r="HLG110" s="137"/>
      <c r="HLH110" s="137"/>
      <c r="HLI110" s="137"/>
      <c r="HLJ110" s="137"/>
      <c r="HLK110" s="137"/>
      <c r="HLL110" s="137"/>
      <c r="HLM110" s="137"/>
      <c r="HLN110" s="137"/>
      <c r="HLO110" s="137"/>
      <c r="HLP110" s="137"/>
      <c r="HLQ110" s="137"/>
      <c r="HLR110" s="137"/>
      <c r="HLS110" s="137"/>
      <c r="HLT110" s="137"/>
      <c r="HLU110" s="137"/>
      <c r="HLV110" s="137"/>
      <c r="HLW110" s="137"/>
      <c r="HLX110" s="137"/>
      <c r="HLY110" s="137"/>
      <c r="HLZ110" s="137"/>
      <c r="HMA110" s="137"/>
      <c r="HMB110" s="137"/>
      <c r="HMC110" s="137"/>
      <c r="HMD110" s="137"/>
      <c r="HME110" s="137"/>
      <c r="HMF110" s="137"/>
      <c r="HMG110" s="137"/>
      <c r="HMH110" s="137"/>
      <c r="HMI110" s="137"/>
      <c r="HMJ110" s="137"/>
      <c r="HMK110" s="137"/>
      <c r="HML110" s="137"/>
      <c r="HMM110" s="137"/>
      <c r="HMN110" s="137"/>
      <c r="HMO110" s="137"/>
      <c r="HMP110" s="137"/>
      <c r="HMQ110" s="137"/>
      <c r="HMR110" s="137"/>
      <c r="HMS110" s="137"/>
      <c r="HMT110" s="137"/>
      <c r="HMU110" s="137"/>
      <c r="HMV110" s="137"/>
      <c r="HMW110" s="137"/>
      <c r="HMX110" s="137"/>
      <c r="HMY110" s="137"/>
      <c r="HMZ110" s="137"/>
      <c r="HNA110" s="137"/>
      <c r="HNB110" s="137"/>
      <c r="HNC110" s="137"/>
      <c r="HND110" s="137"/>
      <c r="HNE110" s="137"/>
      <c r="HNF110" s="137"/>
      <c r="HNG110" s="137"/>
      <c r="HNH110" s="137"/>
      <c r="HNI110" s="137"/>
      <c r="HNJ110" s="137"/>
      <c r="HNK110" s="137"/>
      <c r="HNL110" s="137"/>
      <c r="HNM110" s="137"/>
      <c r="HNN110" s="137"/>
      <c r="HNO110" s="137"/>
      <c r="HNP110" s="137"/>
      <c r="HNQ110" s="137"/>
      <c r="HNR110" s="137"/>
      <c r="HNS110" s="137"/>
      <c r="HNT110" s="137"/>
      <c r="HNU110" s="137"/>
      <c r="HNV110" s="137"/>
      <c r="HNW110" s="137"/>
      <c r="HNX110" s="137"/>
      <c r="HNY110" s="137"/>
      <c r="HNZ110" s="137"/>
      <c r="HOA110" s="137"/>
      <c r="HOB110" s="137"/>
      <c r="HOC110" s="137"/>
      <c r="HOD110" s="137"/>
      <c r="HOE110" s="137"/>
      <c r="HOF110" s="137"/>
      <c r="HOG110" s="137"/>
      <c r="HOH110" s="137"/>
      <c r="HOI110" s="137"/>
      <c r="HOJ110" s="137"/>
      <c r="HOK110" s="137"/>
      <c r="HOL110" s="137"/>
      <c r="HOM110" s="137"/>
      <c r="HON110" s="137"/>
      <c r="HOO110" s="137"/>
      <c r="HOP110" s="137"/>
      <c r="HOQ110" s="137"/>
      <c r="HOR110" s="137"/>
      <c r="HOS110" s="137"/>
      <c r="HOT110" s="137"/>
      <c r="HOU110" s="137"/>
      <c r="HOV110" s="137"/>
      <c r="HOW110" s="137"/>
      <c r="HOX110" s="137"/>
      <c r="HOY110" s="137"/>
      <c r="HOZ110" s="137"/>
      <c r="HPA110" s="137"/>
      <c r="HPB110" s="137"/>
      <c r="HPC110" s="137"/>
      <c r="HPD110" s="137"/>
      <c r="HPE110" s="137"/>
      <c r="HPF110" s="137"/>
      <c r="HPG110" s="137"/>
      <c r="HPH110" s="137"/>
      <c r="HPI110" s="137"/>
      <c r="HPJ110" s="137"/>
      <c r="HPK110" s="137"/>
      <c r="HPL110" s="137"/>
      <c r="HPM110" s="137"/>
      <c r="HPN110" s="137"/>
      <c r="HPO110" s="137"/>
      <c r="HPP110" s="137"/>
      <c r="HPQ110" s="137"/>
      <c r="HPR110" s="137"/>
      <c r="HPS110" s="137"/>
      <c r="HPT110" s="137"/>
      <c r="HPU110" s="137"/>
      <c r="HPV110" s="137"/>
      <c r="HPW110" s="137"/>
      <c r="HPX110" s="137"/>
      <c r="HPY110" s="137"/>
      <c r="HPZ110" s="137"/>
      <c r="HQA110" s="137"/>
      <c r="HQB110" s="137"/>
      <c r="HQC110" s="137"/>
      <c r="HQD110" s="137"/>
      <c r="HQE110" s="137"/>
      <c r="HQF110" s="137"/>
      <c r="HQG110" s="137"/>
      <c r="HQH110" s="137"/>
      <c r="HQI110" s="137"/>
      <c r="HQJ110" s="137"/>
      <c r="HQK110" s="137"/>
      <c r="HQL110" s="137"/>
      <c r="HQM110" s="137"/>
      <c r="HQN110" s="137"/>
      <c r="HQO110" s="137"/>
      <c r="HQP110" s="137"/>
      <c r="HQQ110" s="137"/>
      <c r="HQR110" s="137"/>
      <c r="HQS110" s="137"/>
      <c r="HQT110" s="137"/>
      <c r="HQU110" s="137"/>
      <c r="HQV110" s="137"/>
      <c r="HQW110" s="137"/>
      <c r="HQX110" s="137"/>
      <c r="HQY110" s="137"/>
      <c r="HQZ110" s="137"/>
      <c r="HRA110" s="137"/>
      <c r="HRB110" s="137"/>
      <c r="HRC110" s="137"/>
      <c r="HRD110" s="137"/>
      <c r="HRE110" s="137"/>
      <c r="HRF110" s="137"/>
      <c r="HRG110" s="137"/>
      <c r="HRH110" s="137"/>
      <c r="HRI110" s="137"/>
      <c r="HRJ110" s="137"/>
      <c r="HRK110" s="137"/>
      <c r="HRL110" s="137"/>
      <c r="HRM110" s="137"/>
      <c r="HRN110" s="137"/>
      <c r="HRO110" s="137"/>
      <c r="HRP110" s="137"/>
      <c r="HRQ110" s="137"/>
      <c r="HRR110" s="137"/>
      <c r="HRS110" s="137"/>
      <c r="HRT110" s="137"/>
      <c r="HRU110" s="137"/>
      <c r="HRV110" s="137"/>
      <c r="HRW110" s="137"/>
      <c r="HRX110" s="137"/>
      <c r="HRY110" s="137"/>
      <c r="HRZ110" s="137"/>
      <c r="HSA110" s="137"/>
      <c r="HSB110" s="137"/>
      <c r="HSC110" s="137"/>
      <c r="HSD110" s="137"/>
      <c r="HSE110" s="137"/>
      <c r="HSF110" s="137"/>
      <c r="HSG110" s="137"/>
      <c r="HSH110" s="137"/>
      <c r="HSI110" s="137"/>
      <c r="HSJ110" s="137"/>
      <c r="HSK110" s="137"/>
      <c r="HSL110" s="137"/>
      <c r="HSM110" s="137"/>
      <c r="HSN110" s="137"/>
      <c r="HSO110" s="137"/>
      <c r="HSP110" s="137"/>
      <c r="HSQ110" s="137"/>
      <c r="HSR110" s="137"/>
      <c r="HSS110" s="137"/>
      <c r="HST110" s="137"/>
      <c r="HSU110" s="137"/>
      <c r="HSV110" s="137"/>
      <c r="HSW110" s="137"/>
      <c r="HSX110" s="137"/>
      <c r="HSY110" s="137"/>
      <c r="HSZ110" s="137"/>
      <c r="HTA110" s="137"/>
      <c r="HTB110" s="137"/>
      <c r="HTC110" s="137"/>
      <c r="HTD110" s="137"/>
      <c r="HTE110" s="137"/>
      <c r="HTF110" s="137"/>
      <c r="HTG110" s="137"/>
      <c r="HTH110" s="137"/>
      <c r="HTI110" s="137"/>
      <c r="HTJ110" s="137"/>
      <c r="HTK110" s="137"/>
      <c r="HTL110" s="137"/>
      <c r="HTM110" s="137"/>
      <c r="HTN110" s="137"/>
      <c r="HTO110" s="137"/>
      <c r="HTP110" s="137"/>
      <c r="HTQ110" s="137"/>
      <c r="HTR110" s="137"/>
      <c r="HTS110" s="137"/>
      <c r="HTT110" s="137"/>
      <c r="HTU110" s="137"/>
      <c r="HTV110" s="137"/>
      <c r="HTW110" s="137"/>
      <c r="HTX110" s="137"/>
      <c r="HTY110" s="137"/>
      <c r="HTZ110" s="137"/>
      <c r="HUA110" s="137"/>
      <c r="HUB110" s="137"/>
      <c r="HUC110" s="137"/>
      <c r="HUD110" s="137"/>
      <c r="HUE110" s="137"/>
      <c r="HUF110" s="137"/>
      <c r="HUG110" s="137"/>
      <c r="HUH110" s="137"/>
      <c r="HUI110" s="137"/>
      <c r="HUJ110" s="137"/>
      <c r="HUK110" s="137"/>
      <c r="HUL110" s="137"/>
      <c r="HUM110" s="137"/>
      <c r="HUN110" s="137"/>
      <c r="HUO110" s="137"/>
      <c r="HUP110" s="137"/>
      <c r="HUQ110" s="137"/>
      <c r="HUR110" s="137"/>
      <c r="HUS110" s="137"/>
      <c r="HUT110" s="137"/>
      <c r="HUU110" s="137"/>
      <c r="HUV110" s="137"/>
      <c r="HUW110" s="137"/>
      <c r="HUX110" s="137"/>
      <c r="HUY110" s="137"/>
      <c r="HUZ110" s="137"/>
      <c r="HVA110" s="137"/>
      <c r="HVB110" s="137"/>
      <c r="HVC110" s="137"/>
      <c r="HVD110" s="137"/>
      <c r="HVE110" s="137"/>
      <c r="HVF110" s="137"/>
      <c r="HVG110" s="137"/>
      <c r="HVH110" s="137"/>
      <c r="HVI110" s="137"/>
      <c r="HVJ110" s="137"/>
      <c r="HVK110" s="137"/>
      <c r="HVL110" s="137"/>
      <c r="HVM110" s="137"/>
      <c r="HVN110" s="137"/>
      <c r="HVO110" s="137"/>
      <c r="HVP110" s="137"/>
      <c r="HVQ110" s="137"/>
      <c r="HVR110" s="137"/>
      <c r="HVS110" s="137"/>
      <c r="HVT110" s="137"/>
      <c r="HVU110" s="137"/>
      <c r="HVV110" s="137"/>
      <c r="HVW110" s="137"/>
      <c r="HVX110" s="137"/>
      <c r="HVY110" s="137"/>
      <c r="HVZ110" s="137"/>
      <c r="HWA110" s="137"/>
      <c r="HWB110" s="137"/>
      <c r="HWC110" s="137"/>
      <c r="HWD110" s="137"/>
      <c r="HWE110" s="137"/>
      <c r="HWF110" s="137"/>
      <c r="HWG110" s="137"/>
      <c r="HWH110" s="137"/>
      <c r="HWI110" s="137"/>
      <c r="HWJ110" s="137"/>
      <c r="HWK110" s="137"/>
      <c r="HWL110" s="137"/>
      <c r="HWM110" s="137"/>
      <c r="HWN110" s="137"/>
      <c r="HWO110" s="137"/>
      <c r="HWP110" s="137"/>
      <c r="HWQ110" s="137"/>
      <c r="HWR110" s="137"/>
      <c r="HWS110" s="137"/>
      <c r="HWT110" s="137"/>
      <c r="HWU110" s="137"/>
      <c r="HWV110" s="137"/>
      <c r="HWW110" s="137"/>
      <c r="HWX110" s="137"/>
      <c r="HWY110" s="137"/>
      <c r="HWZ110" s="137"/>
      <c r="HXA110" s="137"/>
      <c r="HXB110" s="137"/>
      <c r="HXC110" s="137"/>
      <c r="HXD110" s="137"/>
      <c r="HXE110" s="137"/>
      <c r="HXF110" s="137"/>
      <c r="HXG110" s="137"/>
      <c r="HXH110" s="137"/>
      <c r="HXI110" s="137"/>
      <c r="HXJ110" s="137"/>
      <c r="HXK110" s="137"/>
      <c r="HXL110" s="137"/>
      <c r="HXM110" s="137"/>
      <c r="HXN110" s="137"/>
      <c r="HXO110" s="137"/>
      <c r="HXP110" s="137"/>
      <c r="HXQ110" s="137"/>
      <c r="HXR110" s="137"/>
      <c r="HXS110" s="137"/>
      <c r="HXT110" s="137"/>
      <c r="HXU110" s="137"/>
      <c r="HXV110" s="137"/>
      <c r="HXW110" s="137"/>
      <c r="HXX110" s="137"/>
      <c r="HXY110" s="137"/>
      <c r="HXZ110" s="137"/>
      <c r="HYA110" s="137"/>
      <c r="HYB110" s="137"/>
      <c r="HYC110" s="137"/>
      <c r="HYD110" s="137"/>
      <c r="HYE110" s="137"/>
      <c r="HYF110" s="137"/>
      <c r="HYG110" s="137"/>
      <c r="HYH110" s="137"/>
      <c r="HYI110" s="137"/>
      <c r="HYJ110" s="137"/>
      <c r="HYK110" s="137"/>
      <c r="HYL110" s="137"/>
      <c r="HYM110" s="137"/>
      <c r="HYN110" s="137"/>
      <c r="HYO110" s="137"/>
      <c r="HYP110" s="137"/>
      <c r="HYQ110" s="137"/>
      <c r="HYR110" s="137"/>
      <c r="HYS110" s="137"/>
      <c r="HYT110" s="137"/>
      <c r="HYU110" s="137"/>
      <c r="HYV110" s="137"/>
      <c r="HYW110" s="137"/>
      <c r="HYX110" s="137"/>
      <c r="HYY110" s="137"/>
      <c r="HYZ110" s="137"/>
      <c r="HZA110" s="137"/>
      <c r="HZB110" s="137"/>
      <c r="HZC110" s="137"/>
      <c r="HZD110" s="137"/>
      <c r="HZE110" s="137"/>
      <c r="HZF110" s="137"/>
      <c r="HZG110" s="137"/>
      <c r="HZH110" s="137"/>
      <c r="HZI110" s="137"/>
      <c r="HZJ110" s="137"/>
      <c r="HZK110" s="137"/>
      <c r="HZL110" s="137"/>
      <c r="HZM110" s="137"/>
      <c r="HZN110" s="137"/>
      <c r="HZO110" s="137"/>
      <c r="HZP110" s="137"/>
      <c r="HZQ110" s="137"/>
      <c r="HZR110" s="137"/>
      <c r="HZS110" s="137"/>
      <c r="HZT110" s="137"/>
      <c r="HZU110" s="137"/>
      <c r="HZV110" s="137"/>
      <c r="HZW110" s="137"/>
      <c r="HZX110" s="137"/>
      <c r="HZY110" s="137"/>
      <c r="HZZ110" s="137"/>
      <c r="IAA110" s="137"/>
      <c r="IAB110" s="137"/>
      <c r="IAC110" s="137"/>
      <c r="IAD110" s="137"/>
      <c r="IAE110" s="137"/>
      <c r="IAF110" s="137"/>
      <c r="IAG110" s="137"/>
      <c r="IAH110" s="137"/>
      <c r="IAI110" s="137"/>
      <c r="IAJ110" s="137"/>
      <c r="IAK110" s="137"/>
      <c r="IAL110" s="137"/>
      <c r="IAM110" s="137"/>
      <c r="IAN110" s="137"/>
      <c r="IAO110" s="137"/>
      <c r="IAP110" s="137"/>
      <c r="IAQ110" s="137"/>
      <c r="IAR110" s="137"/>
      <c r="IAS110" s="137"/>
      <c r="IAT110" s="137"/>
      <c r="IAU110" s="137"/>
      <c r="IAV110" s="137"/>
      <c r="IAW110" s="137"/>
      <c r="IAX110" s="137"/>
      <c r="IAY110" s="137"/>
      <c r="IAZ110" s="137"/>
      <c r="IBA110" s="137"/>
      <c r="IBB110" s="137"/>
      <c r="IBC110" s="137"/>
      <c r="IBD110" s="137"/>
      <c r="IBE110" s="137"/>
      <c r="IBF110" s="137"/>
      <c r="IBG110" s="137"/>
      <c r="IBH110" s="137"/>
      <c r="IBI110" s="137"/>
      <c r="IBJ110" s="137"/>
      <c r="IBK110" s="137"/>
      <c r="IBL110" s="137"/>
      <c r="IBM110" s="137"/>
      <c r="IBN110" s="137"/>
      <c r="IBO110" s="137"/>
      <c r="IBP110" s="137"/>
      <c r="IBQ110" s="137"/>
      <c r="IBR110" s="137"/>
      <c r="IBS110" s="137"/>
      <c r="IBT110" s="137"/>
      <c r="IBU110" s="137"/>
      <c r="IBV110" s="137"/>
      <c r="IBW110" s="137"/>
      <c r="IBX110" s="137"/>
      <c r="IBY110" s="137"/>
      <c r="IBZ110" s="137"/>
      <c r="ICA110" s="137"/>
      <c r="ICB110" s="137"/>
      <c r="ICC110" s="137"/>
      <c r="ICD110" s="137"/>
      <c r="ICE110" s="137"/>
      <c r="ICF110" s="137"/>
      <c r="ICG110" s="137"/>
      <c r="ICH110" s="137"/>
      <c r="ICI110" s="137"/>
      <c r="ICJ110" s="137"/>
      <c r="ICK110" s="137"/>
      <c r="ICL110" s="137"/>
      <c r="ICM110" s="137"/>
      <c r="ICN110" s="137"/>
      <c r="ICO110" s="137"/>
      <c r="ICP110" s="137"/>
      <c r="ICQ110" s="137"/>
      <c r="ICR110" s="137"/>
      <c r="ICS110" s="137"/>
      <c r="ICT110" s="137"/>
      <c r="ICU110" s="137"/>
      <c r="ICV110" s="137"/>
      <c r="ICW110" s="137"/>
      <c r="ICX110" s="137"/>
      <c r="ICY110" s="137"/>
      <c r="ICZ110" s="137"/>
      <c r="IDA110" s="137"/>
      <c r="IDB110" s="137"/>
      <c r="IDC110" s="137"/>
      <c r="IDD110" s="137"/>
      <c r="IDE110" s="137"/>
      <c r="IDF110" s="137"/>
      <c r="IDG110" s="137"/>
      <c r="IDH110" s="137"/>
      <c r="IDI110" s="137"/>
      <c r="IDJ110" s="137"/>
      <c r="IDK110" s="137"/>
      <c r="IDL110" s="137"/>
      <c r="IDM110" s="137"/>
      <c r="IDN110" s="137"/>
      <c r="IDO110" s="137"/>
      <c r="IDP110" s="137"/>
      <c r="IDQ110" s="137"/>
      <c r="IDR110" s="137"/>
      <c r="IDS110" s="137"/>
      <c r="IDT110" s="137"/>
      <c r="IDU110" s="137"/>
      <c r="IDV110" s="137"/>
      <c r="IDW110" s="137"/>
      <c r="IDX110" s="137"/>
      <c r="IDY110" s="137"/>
      <c r="IDZ110" s="137"/>
      <c r="IEA110" s="137"/>
      <c r="IEB110" s="137"/>
      <c r="IEC110" s="137"/>
      <c r="IED110" s="137"/>
      <c r="IEE110" s="137"/>
      <c r="IEF110" s="137"/>
      <c r="IEG110" s="137"/>
      <c r="IEH110" s="137"/>
      <c r="IEI110" s="137"/>
      <c r="IEJ110" s="137"/>
      <c r="IEK110" s="137"/>
      <c r="IEL110" s="137"/>
      <c r="IEM110" s="137"/>
      <c r="IEN110" s="137"/>
      <c r="IEO110" s="137"/>
      <c r="IEP110" s="137"/>
      <c r="IEQ110" s="137"/>
      <c r="IER110" s="137"/>
      <c r="IES110" s="137"/>
      <c r="IET110" s="137"/>
      <c r="IEU110" s="137"/>
      <c r="IEV110" s="137"/>
      <c r="IEW110" s="137"/>
      <c r="IEX110" s="137"/>
      <c r="IEY110" s="137"/>
      <c r="IEZ110" s="137"/>
      <c r="IFA110" s="137"/>
      <c r="IFB110" s="137"/>
      <c r="IFC110" s="137"/>
      <c r="IFD110" s="137"/>
      <c r="IFE110" s="137"/>
      <c r="IFF110" s="137"/>
      <c r="IFG110" s="137"/>
      <c r="IFH110" s="137"/>
      <c r="IFI110" s="137"/>
      <c r="IFJ110" s="137"/>
      <c r="IFK110" s="137"/>
      <c r="IFL110" s="137"/>
      <c r="IFM110" s="137"/>
      <c r="IFN110" s="137"/>
      <c r="IFO110" s="137"/>
      <c r="IFP110" s="137"/>
      <c r="IFQ110" s="137"/>
      <c r="IFR110" s="137"/>
      <c r="IFS110" s="137"/>
      <c r="IFT110" s="137"/>
      <c r="IFU110" s="137"/>
      <c r="IFV110" s="137"/>
      <c r="IFW110" s="137"/>
      <c r="IFX110" s="137"/>
      <c r="IFY110" s="137"/>
      <c r="IFZ110" s="137"/>
      <c r="IGA110" s="137"/>
      <c r="IGB110" s="137"/>
      <c r="IGC110" s="137"/>
      <c r="IGD110" s="137"/>
      <c r="IGE110" s="137"/>
      <c r="IGF110" s="137"/>
      <c r="IGG110" s="137"/>
      <c r="IGH110" s="137"/>
      <c r="IGI110" s="137"/>
      <c r="IGJ110" s="137"/>
      <c r="IGK110" s="137"/>
      <c r="IGL110" s="137"/>
      <c r="IGM110" s="137"/>
      <c r="IGN110" s="137"/>
      <c r="IGO110" s="137"/>
      <c r="IGP110" s="137"/>
      <c r="IGQ110" s="137"/>
      <c r="IGR110" s="137"/>
      <c r="IGS110" s="137"/>
      <c r="IGT110" s="137"/>
      <c r="IGU110" s="137"/>
      <c r="IGV110" s="137"/>
      <c r="IGW110" s="137"/>
      <c r="IGX110" s="137"/>
      <c r="IGY110" s="137"/>
      <c r="IGZ110" s="137"/>
      <c r="IHA110" s="137"/>
      <c r="IHB110" s="137"/>
      <c r="IHC110" s="137"/>
      <c r="IHD110" s="137"/>
      <c r="IHE110" s="137"/>
      <c r="IHF110" s="137"/>
      <c r="IHG110" s="137"/>
      <c r="IHH110" s="137"/>
      <c r="IHI110" s="137"/>
      <c r="IHJ110" s="137"/>
      <c r="IHK110" s="137"/>
      <c r="IHL110" s="137"/>
      <c r="IHM110" s="137"/>
      <c r="IHN110" s="137"/>
      <c r="IHO110" s="137"/>
      <c r="IHP110" s="137"/>
      <c r="IHQ110" s="137"/>
      <c r="IHR110" s="137"/>
      <c r="IHS110" s="137"/>
      <c r="IHT110" s="137"/>
      <c r="IHU110" s="137"/>
      <c r="IHV110" s="137"/>
      <c r="IHW110" s="137"/>
      <c r="IHX110" s="137"/>
      <c r="IHY110" s="137"/>
      <c r="IHZ110" s="137"/>
      <c r="IIA110" s="137"/>
      <c r="IIB110" s="137"/>
      <c r="IIC110" s="137"/>
      <c r="IID110" s="137"/>
      <c r="IIE110" s="137"/>
      <c r="IIF110" s="137"/>
      <c r="IIG110" s="137"/>
      <c r="IIH110" s="137"/>
      <c r="III110" s="137"/>
      <c r="IIJ110" s="137"/>
      <c r="IIK110" s="137"/>
      <c r="IIL110" s="137"/>
      <c r="IIM110" s="137"/>
      <c r="IIN110" s="137"/>
      <c r="IIO110" s="137"/>
      <c r="IIP110" s="137"/>
      <c r="IIQ110" s="137"/>
      <c r="IIR110" s="137"/>
      <c r="IIS110" s="137"/>
      <c r="IIT110" s="137"/>
      <c r="IIU110" s="137"/>
      <c r="IIV110" s="137"/>
      <c r="IIW110" s="137"/>
      <c r="IIX110" s="137"/>
      <c r="IIY110" s="137"/>
      <c r="IIZ110" s="137"/>
      <c r="IJA110" s="137"/>
      <c r="IJB110" s="137"/>
      <c r="IJC110" s="137"/>
      <c r="IJD110" s="137"/>
      <c r="IJE110" s="137"/>
      <c r="IJF110" s="137"/>
      <c r="IJG110" s="137"/>
      <c r="IJH110" s="137"/>
      <c r="IJI110" s="137"/>
      <c r="IJJ110" s="137"/>
      <c r="IJK110" s="137"/>
      <c r="IJL110" s="137"/>
      <c r="IJM110" s="137"/>
      <c r="IJN110" s="137"/>
      <c r="IJO110" s="137"/>
      <c r="IJP110" s="137"/>
      <c r="IJQ110" s="137"/>
      <c r="IJR110" s="137"/>
      <c r="IJS110" s="137"/>
      <c r="IJT110" s="137"/>
      <c r="IJU110" s="137"/>
      <c r="IJV110" s="137"/>
      <c r="IJW110" s="137"/>
      <c r="IJX110" s="137"/>
      <c r="IJY110" s="137"/>
      <c r="IJZ110" s="137"/>
      <c r="IKA110" s="137"/>
      <c r="IKB110" s="137"/>
      <c r="IKC110" s="137"/>
      <c r="IKD110" s="137"/>
      <c r="IKE110" s="137"/>
      <c r="IKF110" s="137"/>
      <c r="IKG110" s="137"/>
      <c r="IKH110" s="137"/>
      <c r="IKI110" s="137"/>
      <c r="IKJ110" s="137"/>
      <c r="IKK110" s="137"/>
      <c r="IKL110" s="137"/>
      <c r="IKM110" s="137"/>
      <c r="IKN110" s="137"/>
      <c r="IKO110" s="137"/>
      <c r="IKP110" s="137"/>
      <c r="IKQ110" s="137"/>
      <c r="IKR110" s="137"/>
      <c r="IKS110" s="137"/>
      <c r="IKT110" s="137"/>
      <c r="IKU110" s="137"/>
      <c r="IKV110" s="137"/>
      <c r="IKW110" s="137"/>
      <c r="IKX110" s="137"/>
      <c r="IKY110" s="137"/>
      <c r="IKZ110" s="137"/>
      <c r="ILA110" s="137"/>
      <c r="ILB110" s="137"/>
      <c r="ILC110" s="137"/>
      <c r="ILD110" s="137"/>
      <c r="ILE110" s="137"/>
      <c r="ILF110" s="137"/>
      <c r="ILG110" s="137"/>
      <c r="ILH110" s="137"/>
      <c r="ILI110" s="137"/>
      <c r="ILJ110" s="137"/>
      <c r="ILK110" s="137"/>
      <c r="ILL110" s="137"/>
      <c r="ILM110" s="137"/>
      <c r="ILN110" s="137"/>
      <c r="ILO110" s="137"/>
      <c r="ILP110" s="137"/>
      <c r="ILQ110" s="137"/>
      <c r="ILR110" s="137"/>
      <c r="ILS110" s="137"/>
      <c r="ILT110" s="137"/>
      <c r="ILU110" s="137"/>
      <c r="ILV110" s="137"/>
      <c r="ILW110" s="137"/>
      <c r="ILX110" s="137"/>
      <c r="ILY110" s="137"/>
      <c r="ILZ110" s="137"/>
      <c r="IMA110" s="137"/>
      <c r="IMB110" s="137"/>
      <c r="IMC110" s="137"/>
      <c r="IMD110" s="137"/>
      <c r="IME110" s="137"/>
      <c r="IMF110" s="137"/>
      <c r="IMG110" s="137"/>
      <c r="IMH110" s="137"/>
      <c r="IMI110" s="137"/>
      <c r="IMJ110" s="137"/>
      <c r="IMK110" s="137"/>
      <c r="IML110" s="137"/>
      <c r="IMM110" s="137"/>
      <c r="IMN110" s="137"/>
      <c r="IMO110" s="137"/>
      <c r="IMP110" s="137"/>
      <c r="IMQ110" s="137"/>
      <c r="IMR110" s="137"/>
      <c r="IMS110" s="137"/>
      <c r="IMT110" s="137"/>
      <c r="IMU110" s="137"/>
      <c r="IMV110" s="137"/>
      <c r="IMW110" s="137"/>
      <c r="IMX110" s="137"/>
      <c r="IMY110" s="137"/>
      <c r="IMZ110" s="137"/>
      <c r="INA110" s="137"/>
      <c r="INB110" s="137"/>
      <c r="INC110" s="137"/>
      <c r="IND110" s="137"/>
      <c r="INE110" s="137"/>
      <c r="INF110" s="137"/>
      <c r="ING110" s="137"/>
      <c r="INH110" s="137"/>
      <c r="INI110" s="137"/>
      <c r="INJ110" s="137"/>
      <c r="INK110" s="137"/>
      <c r="INL110" s="137"/>
      <c r="INM110" s="137"/>
      <c r="INN110" s="137"/>
      <c r="INO110" s="137"/>
      <c r="INP110" s="137"/>
      <c r="INQ110" s="137"/>
      <c r="INR110" s="137"/>
      <c r="INS110" s="137"/>
      <c r="INT110" s="137"/>
      <c r="INU110" s="137"/>
      <c r="INV110" s="137"/>
      <c r="INW110" s="137"/>
      <c r="INX110" s="137"/>
      <c r="INY110" s="137"/>
      <c r="INZ110" s="137"/>
      <c r="IOA110" s="137"/>
      <c r="IOB110" s="137"/>
      <c r="IOC110" s="137"/>
      <c r="IOD110" s="137"/>
      <c r="IOE110" s="137"/>
      <c r="IOF110" s="137"/>
      <c r="IOG110" s="137"/>
      <c r="IOH110" s="137"/>
      <c r="IOI110" s="137"/>
      <c r="IOJ110" s="137"/>
      <c r="IOK110" s="137"/>
      <c r="IOL110" s="137"/>
      <c r="IOM110" s="137"/>
      <c r="ION110" s="137"/>
      <c r="IOO110" s="137"/>
      <c r="IOP110" s="137"/>
      <c r="IOQ110" s="137"/>
      <c r="IOR110" s="137"/>
      <c r="IOS110" s="137"/>
      <c r="IOT110" s="137"/>
      <c r="IOU110" s="137"/>
      <c r="IOV110" s="137"/>
      <c r="IOW110" s="137"/>
      <c r="IOX110" s="137"/>
      <c r="IOY110" s="137"/>
      <c r="IOZ110" s="137"/>
      <c r="IPA110" s="137"/>
      <c r="IPB110" s="137"/>
      <c r="IPC110" s="137"/>
      <c r="IPD110" s="137"/>
      <c r="IPE110" s="137"/>
      <c r="IPF110" s="137"/>
      <c r="IPG110" s="137"/>
      <c r="IPH110" s="137"/>
      <c r="IPI110" s="137"/>
      <c r="IPJ110" s="137"/>
      <c r="IPK110" s="137"/>
      <c r="IPL110" s="137"/>
      <c r="IPM110" s="137"/>
      <c r="IPN110" s="137"/>
      <c r="IPO110" s="137"/>
      <c r="IPP110" s="137"/>
      <c r="IPQ110" s="137"/>
      <c r="IPR110" s="137"/>
      <c r="IPS110" s="137"/>
      <c r="IPT110" s="137"/>
      <c r="IPU110" s="137"/>
      <c r="IPV110" s="137"/>
      <c r="IPW110" s="137"/>
      <c r="IPX110" s="137"/>
      <c r="IPY110" s="137"/>
      <c r="IPZ110" s="137"/>
      <c r="IQA110" s="137"/>
      <c r="IQB110" s="137"/>
      <c r="IQC110" s="137"/>
      <c r="IQD110" s="137"/>
      <c r="IQE110" s="137"/>
      <c r="IQF110" s="137"/>
      <c r="IQG110" s="137"/>
      <c r="IQH110" s="137"/>
      <c r="IQI110" s="137"/>
      <c r="IQJ110" s="137"/>
      <c r="IQK110" s="137"/>
      <c r="IQL110" s="137"/>
      <c r="IQM110" s="137"/>
      <c r="IQN110" s="137"/>
      <c r="IQO110" s="137"/>
      <c r="IQP110" s="137"/>
      <c r="IQQ110" s="137"/>
      <c r="IQR110" s="137"/>
      <c r="IQS110" s="137"/>
      <c r="IQT110" s="137"/>
      <c r="IQU110" s="137"/>
      <c r="IQV110" s="137"/>
      <c r="IQW110" s="137"/>
      <c r="IQX110" s="137"/>
      <c r="IQY110" s="137"/>
      <c r="IQZ110" s="137"/>
      <c r="IRA110" s="137"/>
      <c r="IRB110" s="137"/>
      <c r="IRC110" s="137"/>
      <c r="IRD110" s="137"/>
      <c r="IRE110" s="137"/>
      <c r="IRF110" s="137"/>
      <c r="IRG110" s="137"/>
      <c r="IRH110" s="137"/>
      <c r="IRI110" s="137"/>
      <c r="IRJ110" s="137"/>
      <c r="IRK110" s="137"/>
      <c r="IRL110" s="137"/>
      <c r="IRM110" s="137"/>
      <c r="IRN110" s="137"/>
      <c r="IRO110" s="137"/>
      <c r="IRP110" s="137"/>
      <c r="IRQ110" s="137"/>
      <c r="IRR110" s="137"/>
      <c r="IRS110" s="137"/>
      <c r="IRT110" s="137"/>
      <c r="IRU110" s="137"/>
      <c r="IRV110" s="137"/>
      <c r="IRW110" s="137"/>
      <c r="IRX110" s="137"/>
      <c r="IRY110" s="137"/>
      <c r="IRZ110" s="137"/>
      <c r="ISA110" s="137"/>
      <c r="ISB110" s="137"/>
      <c r="ISC110" s="137"/>
      <c r="ISD110" s="137"/>
      <c r="ISE110" s="137"/>
      <c r="ISF110" s="137"/>
      <c r="ISG110" s="137"/>
      <c r="ISH110" s="137"/>
      <c r="ISI110" s="137"/>
      <c r="ISJ110" s="137"/>
      <c r="ISK110" s="137"/>
      <c r="ISL110" s="137"/>
      <c r="ISM110" s="137"/>
      <c r="ISN110" s="137"/>
      <c r="ISO110" s="137"/>
      <c r="ISP110" s="137"/>
      <c r="ISQ110" s="137"/>
      <c r="ISR110" s="137"/>
      <c r="ISS110" s="137"/>
      <c r="IST110" s="137"/>
      <c r="ISU110" s="137"/>
      <c r="ISV110" s="137"/>
      <c r="ISW110" s="137"/>
      <c r="ISX110" s="137"/>
      <c r="ISY110" s="137"/>
      <c r="ISZ110" s="137"/>
      <c r="ITA110" s="137"/>
      <c r="ITB110" s="137"/>
      <c r="ITC110" s="137"/>
      <c r="ITD110" s="137"/>
      <c r="ITE110" s="137"/>
      <c r="ITF110" s="137"/>
      <c r="ITG110" s="137"/>
      <c r="ITH110" s="137"/>
      <c r="ITI110" s="137"/>
      <c r="ITJ110" s="137"/>
      <c r="ITK110" s="137"/>
      <c r="ITL110" s="137"/>
      <c r="ITM110" s="137"/>
      <c r="ITN110" s="137"/>
      <c r="ITO110" s="137"/>
      <c r="ITP110" s="137"/>
      <c r="ITQ110" s="137"/>
      <c r="ITR110" s="137"/>
      <c r="ITS110" s="137"/>
      <c r="ITT110" s="137"/>
      <c r="ITU110" s="137"/>
      <c r="ITV110" s="137"/>
      <c r="ITW110" s="137"/>
      <c r="ITX110" s="137"/>
      <c r="ITY110" s="137"/>
      <c r="ITZ110" s="137"/>
      <c r="IUA110" s="137"/>
      <c r="IUB110" s="137"/>
      <c r="IUC110" s="137"/>
      <c r="IUD110" s="137"/>
      <c r="IUE110" s="137"/>
      <c r="IUF110" s="137"/>
      <c r="IUG110" s="137"/>
      <c r="IUH110" s="137"/>
      <c r="IUI110" s="137"/>
      <c r="IUJ110" s="137"/>
      <c r="IUK110" s="137"/>
      <c r="IUL110" s="137"/>
      <c r="IUM110" s="137"/>
      <c r="IUN110" s="137"/>
      <c r="IUO110" s="137"/>
      <c r="IUP110" s="137"/>
      <c r="IUQ110" s="137"/>
      <c r="IUR110" s="137"/>
      <c r="IUS110" s="137"/>
      <c r="IUT110" s="137"/>
      <c r="IUU110" s="137"/>
      <c r="IUV110" s="137"/>
      <c r="IUW110" s="137"/>
      <c r="IUX110" s="137"/>
      <c r="IUY110" s="137"/>
      <c r="IUZ110" s="137"/>
      <c r="IVA110" s="137"/>
      <c r="IVB110" s="137"/>
      <c r="IVC110" s="137"/>
      <c r="IVD110" s="137"/>
      <c r="IVE110" s="137"/>
      <c r="IVF110" s="137"/>
      <c r="IVG110" s="137"/>
      <c r="IVH110" s="137"/>
      <c r="IVI110" s="137"/>
      <c r="IVJ110" s="137"/>
      <c r="IVK110" s="137"/>
      <c r="IVL110" s="137"/>
      <c r="IVM110" s="137"/>
      <c r="IVN110" s="137"/>
      <c r="IVO110" s="137"/>
      <c r="IVP110" s="137"/>
      <c r="IVQ110" s="137"/>
      <c r="IVR110" s="137"/>
      <c r="IVS110" s="137"/>
      <c r="IVT110" s="137"/>
      <c r="IVU110" s="137"/>
      <c r="IVV110" s="137"/>
      <c r="IVW110" s="137"/>
      <c r="IVX110" s="137"/>
      <c r="IVY110" s="137"/>
      <c r="IVZ110" s="137"/>
      <c r="IWA110" s="137"/>
      <c r="IWB110" s="137"/>
      <c r="IWC110" s="137"/>
      <c r="IWD110" s="137"/>
      <c r="IWE110" s="137"/>
      <c r="IWF110" s="137"/>
      <c r="IWG110" s="137"/>
      <c r="IWH110" s="137"/>
      <c r="IWI110" s="137"/>
      <c r="IWJ110" s="137"/>
      <c r="IWK110" s="137"/>
      <c r="IWL110" s="137"/>
      <c r="IWM110" s="137"/>
      <c r="IWN110" s="137"/>
      <c r="IWO110" s="137"/>
      <c r="IWP110" s="137"/>
      <c r="IWQ110" s="137"/>
      <c r="IWR110" s="137"/>
      <c r="IWS110" s="137"/>
      <c r="IWT110" s="137"/>
      <c r="IWU110" s="137"/>
      <c r="IWV110" s="137"/>
      <c r="IWW110" s="137"/>
      <c r="IWX110" s="137"/>
      <c r="IWY110" s="137"/>
      <c r="IWZ110" s="137"/>
      <c r="IXA110" s="137"/>
      <c r="IXB110" s="137"/>
      <c r="IXC110" s="137"/>
      <c r="IXD110" s="137"/>
      <c r="IXE110" s="137"/>
      <c r="IXF110" s="137"/>
      <c r="IXG110" s="137"/>
      <c r="IXH110" s="137"/>
      <c r="IXI110" s="137"/>
      <c r="IXJ110" s="137"/>
      <c r="IXK110" s="137"/>
      <c r="IXL110" s="137"/>
      <c r="IXM110" s="137"/>
      <c r="IXN110" s="137"/>
      <c r="IXO110" s="137"/>
      <c r="IXP110" s="137"/>
      <c r="IXQ110" s="137"/>
      <c r="IXR110" s="137"/>
      <c r="IXS110" s="137"/>
      <c r="IXT110" s="137"/>
      <c r="IXU110" s="137"/>
      <c r="IXV110" s="137"/>
      <c r="IXW110" s="137"/>
      <c r="IXX110" s="137"/>
      <c r="IXY110" s="137"/>
      <c r="IXZ110" s="137"/>
      <c r="IYA110" s="137"/>
      <c r="IYB110" s="137"/>
      <c r="IYC110" s="137"/>
      <c r="IYD110" s="137"/>
      <c r="IYE110" s="137"/>
      <c r="IYF110" s="137"/>
      <c r="IYG110" s="137"/>
      <c r="IYH110" s="137"/>
      <c r="IYI110" s="137"/>
      <c r="IYJ110" s="137"/>
      <c r="IYK110" s="137"/>
      <c r="IYL110" s="137"/>
      <c r="IYM110" s="137"/>
      <c r="IYN110" s="137"/>
      <c r="IYO110" s="137"/>
      <c r="IYP110" s="137"/>
      <c r="IYQ110" s="137"/>
      <c r="IYR110" s="137"/>
      <c r="IYS110" s="137"/>
      <c r="IYT110" s="137"/>
      <c r="IYU110" s="137"/>
      <c r="IYV110" s="137"/>
      <c r="IYW110" s="137"/>
      <c r="IYX110" s="137"/>
      <c r="IYY110" s="137"/>
      <c r="IYZ110" s="137"/>
      <c r="IZA110" s="137"/>
      <c r="IZB110" s="137"/>
      <c r="IZC110" s="137"/>
      <c r="IZD110" s="137"/>
      <c r="IZE110" s="137"/>
      <c r="IZF110" s="137"/>
      <c r="IZG110" s="137"/>
      <c r="IZH110" s="137"/>
      <c r="IZI110" s="137"/>
      <c r="IZJ110" s="137"/>
      <c r="IZK110" s="137"/>
      <c r="IZL110" s="137"/>
      <c r="IZM110" s="137"/>
      <c r="IZN110" s="137"/>
      <c r="IZO110" s="137"/>
      <c r="IZP110" s="137"/>
      <c r="IZQ110" s="137"/>
      <c r="IZR110" s="137"/>
      <c r="IZS110" s="137"/>
      <c r="IZT110" s="137"/>
      <c r="IZU110" s="137"/>
      <c r="IZV110" s="137"/>
      <c r="IZW110" s="137"/>
      <c r="IZX110" s="137"/>
      <c r="IZY110" s="137"/>
      <c r="IZZ110" s="137"/>
      <c r="JAA110" s="137"/>
      <c r="JAB110" s="137"/>
      <c r="JAC110" s="137"/>
      <c r="JAD110" s="137"/>
      <c r="JAE110" s="137"/>
      <c r="JAF110" s="137"/>
      <c r="JAG110" s="137"/>
      <c r="JAH110" s="137"/>
      <c r="JAI110" s="137"/>
      <c r="JAJ110" s="137"/>
      <c r="JAK110" s="137"/>
      <c r="JAL110" s="137"/>
      <c r="JAM110" s="137"/>
      <c r="JAN110" s="137"/>
      <c r="JAO110" s="137"/>
      <c r="JAP110" s="137"/>
      <c r="JAQ110" s="137"/>
      <c r="JAR110" s="137"/>
      <c r="JAS110" s="137"/>
      <c r="JAT110" s="137"/>
      <c r="JAU110" s="137"/>
      <c r="JAV110" s="137"/>
      <c r="JAW110" s="137"/>
      <c r="JAX110" s="137"/>
      <c r="JAY110" s="137"/>
      <c r="JAZ110" s="137"/>
      <c r="JBA110" s="137"/>
      <c r="JBB110" s="137"/>
      <c r="JBC110" s="137"/>
      <c r="JBD110" s="137"/>
      <c r="JBE110" s="137"/>
      <c r="JBF110" s="137"/>
      <c r="JBG110" s="137"/>
      <c r="JBH110" s="137"/>
      <c r="JBI110" s="137"/>
      <c r="JBJ110" s="137"/>
      <c r="JBK110" s="137"/>
      <c r="JBL110" s="137"/>
      <c r="JBM110" s="137"/>
      <c r="JBN110" s="137"/>
      <c r="JBO110" s="137"/>
      <c r="JBP110" s="137"/>
      <c r="JBQ110" s="137"/>
      <c r="JBR110" s="137"/>
      <c r="JBS110" s="137"/>
      <c r="JBT110" s="137"/>
      <c r="JBU110" s="137"/>
      <c r="JBV110" s="137"/>
      <c r="JBW110" s="137"/>
      <c r="JBX110" s="137"/>
      <c r="JBY110" s="137"/>
      <c r="JBZ110" s="137"/>
      <c r="JCA110" s="137"/>
      <c r="JCB110" s="137"/>
      <c r="JCC110" s="137"/>
      <c r="JCD110" s="137"/>
      <c r="JCE110" s="137"/>
      <c r="JCF110" s="137"/>
      <c r="JCG110" s="137"/>
      <c r="JCH110" s="137"/>
      <c r="JCI110" s="137"/>
      <c r="JCJ110" s="137"/>
      <c r="JCK110" s="137"/>
      <c r="JCL110" s="137"/>
      <c r="JCM110" s="137"/>
      <c r="JCN110" s="137"/>
      <c r="JCO110" s="137"/>
      <c r="JCP110" s="137"/>
      <c r="JCQ110" s="137"/>
      <c r="JCR110" s="137"/>
      <c r="JCS110" s="137"/>
      <c r="JCT110" s="137"/>
      <c r="JCU110" s="137"/>
      <c r="JCV110" s="137"/>
      <c r="JCW110" s="137"/>
      <c r="JCX110" s="137"/>
      <c r="JCY110" s="137"/>
      <c r="JCZ110" s="137"/>
      <c r="JDA110" s="137"/>
      <c r="JDB110" s="137"/>
      <c r="JDC110" s="137"/>
      <c r="JDD110" s="137"/>
      <c r="JDE110" s="137"/>
      <c r="JDF110" s="137"/>
      <c r="JDG110" s="137"/>
      <c r="JDH110" s="137"/>
      <c r="JDI110" s="137"/>
      <c r="JDJ110" s="137"/>
      <c r="JDK110" s="137"/>
      <c r="JDL110" s="137"/>
      <c r="JDM110" s="137"/>
      <c r="JDN110" s="137"/>
      <c r="JDO110" s="137"/>
      <c r="JDP110" s="137"/>
      <c r="JDQ110" s="137"/>
      <c r="JDR110" s="137"/>
      <c r="JDS110" s="137"/>
      <c r="JDT110" s="137"/>
      <c r="JDU110" s="137"/>
      <c r="JDV110" s="137"/>
      <c r="JDW110" s="137"/>
      <c r="JDX110" s="137"/>
      <c r="JDY110" s="137"/>
      <c r="JDZ110" s="137"/>
      <c r="JEA110" s="137"/>
      <c r="JEB110" s="137"/>
      <c r="JEC110" s="137"/>
      <c r="JED110" s="137"/>
      <c r="JEE110" s="137"/>
      <c r="JEF110" s="137"/>
      <c r="JEG110" s="137"/>
      <c r="JEH110" s="137"/>
      <c r="JEI110" s="137"/>
      <c r="JEJ110" s="137"/>
      <c r="JEK110" s="137"/>
      <c r="JEL110" s="137"/>
      <c r="JEM110" s="137"/>
      <c r="JEN110" s="137"/>
      <c r="JEO110" s="137"/>
      <c r="JEP110" s="137"/>
      <c r="JEQ110" s="137"/>
      <c r="JER110" s="137"/>
      <c r="JES110" s="137"/>
      <c r="JET110" s="137"/>
      <c r="JEU110" s="137"/>
      <c r="JEV110" s="137"/>
      <c r="JEW110" s="137"/>
      <c r="JEX110" s="137"/>
      <c r="JEY110" s="137"/>
      <c r="JEZ110" s="137"/>
      <c r="JFA110" s="137"/>
      <c r="JFB110" s="137"/>
      <c r="JFC110" s="137"/>
      <c r="JFD110" s="137"/>
      <c r="JFE110" s="137"/>
      <c r="JFF110" s="137"/>
      <c r="JFG110" s="137"/>
      <c r="JFH110" s="137"/>
      <c r="JFI110" s="137"/>
      <c r="JFJ110" s="137"/>
      <c r="JFK110" s="137"/>
      <c r="JFL110" s="137"/>
      <c r="JFM110" s="137"/>
      <c r="JFN110" s="137"/>
      <c r="JFO110" s="137"/>
      <c r="JFP110" s="137"/>
      <c r="JFQ110" s="137"/>
      <c r="JFR110" s="137"/>
      <c r="JFS110" s="137"/>
      <c r="JFT110" s="137"/>
      <c r="JFU110" s="137"/>
      <c r="JFV110" s="137"/>
      <c r="JFW110" s="137"/>
      <c r="JFX110" s="137"/>
      <c r="JFY110" s="137"/>
      <c r="JFZ110" s="137"/>
      <c r="JGA110" s="137"/>
      <c r="JGB110" s="137"/>
      <c r="JGC110" s="137"/>
      <c r="JGD110" s="137"/>
      <c r="JGE110" s="137"/>
      <c r="JGF110" s="137"/>
      <c r="JGG110" s="137"/>
      <c r="JGH110" s="137"/>
      <c r="JGI110" s="137"/>
      <c r="JGJ110" s="137"/>
      <c r="JGK110" s="137"/>
      <c r="JGL110" s="137"/>
      <c r="JGM110" s="137"/>
      <c r="JGN110" s="137"/>
      <c r="JGO110" s="137"/>
      <c r="JGP110" s="137"/>
      <c r="JGQ110" s="137"/>
      <c r="JGR110" s="137"/>
      <c r="JGS110" s="137"/>
      <c r="JGT110" s="137"/>
      <c r="JGU110" s="137"/>
      <c r="JGV110" s="137"/>
      <c r="JGW110" s="137"/>
      <c r="JGX110" s="137"/>
      <c r="JGY110" s="137"/>
      <c r="JGZ110" s="137"/>
      <c r="JHA110" s="137"/>
      <c r="JHB110" s="137"/>
      <c r="JHC110" s="137"/>
      <c r="JHD110" s="137"/>
      <c r="JHE110" s="137"/>
      <c r="JHF110" s="137"/>
      <c r="JHG110" s="137"/>
      <c r="JHH110" s="137"/>
      <c r="JHI110" s="137"/>
      <c r="JHJ110" s="137"/>
      <c r="JHK110" s="137"/>
      <c r="JHL110" s="137"/>
      <c r="JHM110" s="137"/>
      <c r="JHN110" s="137"/>
      <c r="JHO110" s="137"/>
      <c r="JHP110" s="137"/>
      <c r="JHQ110" s="137"/>
      <c r="JHR110" s="137"/>
      <c r="JHS110" s="137"/>
      <c r="JHT110" s="137"/>
      <c r="JHU110" s="137"/>
      <c r="JHV110" s="137"/>
      <c r="JHW110" s="137"/>
      <c r="JHX110" s="137"/>
      <c r="JHY110" s="137"/>
      <c r="JHZ110" s="137"/>
      <c r="JIA110" s="137"/>
      <c r="JIB110" s="137"/>
      <c r="JIC110" s="137"/>
      <c r="JID110" s="137"/>
      <c r="JIE110" s="137"/>
      <c r="JIF110" s="137"/>
      <c r="JIG110" s="137"/>
      <c r="JIH110" s="137"/>
      <c r="JII110" s="137"/>
      <c r="JIJ110" s="137"/>
      <c r="JIK110" s="137"/>
      <c r="JIL110" s="137"/>
      <c r="JIM110" s="137"/>
      <c r="JIN110" s="137"/>
      <c r="JIO110" s="137"/>
      <c r="JIP110" s="137"/>
      <c r="JIQ110" s="137"/>
      <c r="JIR110" s="137"/>
      <c r="JIS110" s="137"/>
      <c r="JIT110" s="137"/>
      <c r="JIU110" s="137"/>
      <c r="JIV110" s="137"/>
      <c r="JIW110" s="137"/>
      <c r="JIX110" s="137"/>
      <c r="JIY110" s="137"/>
      <c r="JIZ110" s="137"/>
      <c r="JJA110" s="137"/>
      <c r="JJB110" s="137"/>
      <c r="JJC110" s="137"/>
      <c r="JJD110" s="137"/>
      <c r="JJE110" s="137"/>
      <c r="JJF110" s="137"/>
      <c r="JJG110" s="137"/>
      <c r="JJH110" s="137"/>
      <c r="JJI110" s="137"/>
      <c r="JJJ110" s="137"/>
      <c r="JJK110" s="137"/>
      <c r="JJL110" s="137"/>
      <c r="JJM110" s="137"/>
      <c r="JJN110" s="137"/>
      <c r="JJO110" s="137"/>
      <c r="JJP110" s="137"/>
      <c r="JJQ110" s="137"/>
      <c r="JJR110" s="137"/>
      <c r="JJS110" s="137"/>
      <c r="JJT110" s="137"/>
      <c r="JJU110" s="137"/>
      <c r="JJV110" s="137"/>
      <c r="JJW110" s="137"/>
      <c r="JJX110" s="137"/>
      <c r="JJY110" s="137"/>
      <c r="JJZ110" s="137"/>
      <c r="JKA110" s="137"/>
      <c r="JKB110" s="137"/>
      <c r="JKC110" s="137"/>
      <c r="JKD110" s="137"/>
      <c r="JKE110" s="137"/>
      <c r="JKF110" s="137"/>
      <c r="JKG110" s="137"/>
      <c r="JKH110" s="137"/>
      <c r="JKI110" s="137"/>
      <c r="JKJ110" s="137"/>
      <c r="JKK110" s="137"/>
      <c r="JKL110" s="137"/>
      <c r="JKM110" s="137"/>
      <c r="JKN110" s="137"/>
      <c r="JKO110" s="137"/>
      <c r="JKP110" s="137"/>
      <c r="JKQ110" s="137"/>
      <c r="JKR110" s="137"/>
      <c r="JKS110" s="137"/>
      <c r="JKT110" s="137"/>
      <c r="JKU110" s="137"/>
      <c r="JKV110" s="137"/>
      <c r="JKW110" s="137"/>
      <c r="JKX110" s="137"/>
      <c r="JKY110" s="137"/>
      <c r="JKZ110" s="137"/>
      <c r="JLA110" s="137"/>
      <c r="JLB110" s="137"/>
      <c r="JLC110" s="137"/>
      <c r="JLD110" s="137"/>
      <c r="JLE110" s="137"/>
      <c r="JLF110" s="137"/>
      <c r="JLG110" s="137"/>
      <c r="JLH110" s="137"/>
      <c r="JLI110" s="137"/>
      <c r="JLJ110" s="137"/>
      <c r="JLK110" s="137"/>
      <c r="JLL110" s="137"/>
      <c r="JLM110" s="137"/>
      <c r="JLN110" s="137"/>
      <c r="JLO110" s="137"/>
      <c r="JLP110" s="137"/>
      <c r="JLQ110" s="137"/>
      <c r="JLR110" s="137"/>
      <c r="JLS110" s="137"/>
      <c r="JLT110" s="137"/>
      <c r="JLU110" s="137"/>
      <c r="JLV110" s="137"/>
      <c r="JLW110" s="137"/>
      <c r="JLX110" s="137"/>
      <c r="JLY110" s="137"/>
      <c r="JLZ110" s="137"/>
      <c r="JMA110" s="137"/>
      <c r="JMB110" s="137"/>
      <c r="JMC110" s="137"/>
      <c r="JMD110" s="137"/>
      <c r="JME110" s="137"/>
      <c r="JMF110" s="137"/>
      <c r="JMG110" s="137"/>
      <c r="JMH110" s="137"/>
      <c r="JMI110" s="137"/>
      <c r="JMJ110" s="137"/>
      <c r="JMK110" s="137"/>
      <c r="JML110" s="137"/>
      <c r="JMM110" s="137"/>
      <c r="JMN110" s="137"/>
      <c r="JMO110" s="137"/>
      <c r="JMP110" s="137"/>
      <c r="JMQ110" s="137"/>
      <c r="JMR110" s="137"/>
      <c r="JMS110" s="137"/>
      <c r="JMT110" s="137"/>
      <c r="JMU110" s="137"/>
      <c r="JMV110" s="137"/>
      <c r="JMW110" s="137"/>
      <c r="JMX110" s="137"/>
      <c r="JMY110" s="137"/>
      <c r="JMZ110" s="137"/>
      <c r="JNA110" s="137"/>
      <c r="JNB110" s="137"/>
      <c r="JNC110" s="137"/>
      <c r="JND110" s="137"/>
      <c r="JNE110" s="137"/>
      <c r="JNF110" s="137"/>
      <c r="JNG110" s="137"/>
      <c r="JNH110" s="137"/>
      <c r="JNI110" s="137"/>
      <c r="JNJ110" s="137"/>
      <c r="JNK110" s="137"/>
      <c r="JNL110" s="137"/>
      <c r="JNM110" s="137"/>
      <c r="JNN110" s="137"/>
      <c r="JNO110" s="137"/>
      <c r="JNP110" s="137"/>
      <c r="JNQ110" s="137"/>
      <c r="JNR110" s="137"/>
      <c r="JNS110" s="137"/>
      <c r="JNT110" s="137"/>
      <c r="JNU110" s="137"/>
      <c r="JNV110" s="137"/>
      <c r="JNW110" s="137"/>
      <c r="JNX110" s="137"/>
      <c r="JNY110" s="137"/>
      <c r="JNZ110" s="137"/>
      <c r="JOA110" s="137"/>
      <c r="JOB110" s="137"/>
      <c r="JOC110" s="137"/>
      <c r="JOD110" s="137"/>
      <c r="JOE110" s="137"/>
      <c r="JOF110" s="137"/>
      <c r="JOG110" s="137"/>
      <c r="JOH110" s="137"/>
      <c r="JOI110" s="137"/>
      <c r="JOJ110" s="137"/>
      <c r="JOK110" s="137"/>
      <c r="JOL110" s="137"/>
      <c r="JOM110" s="137"/>
      <c r="JON110" s="137"/>
      <c r="JOO110" s="137"/>
      <c r="JOP110" s="137"/>
      <c r="JOQ110" s="137"/>
      <c r="JOR110" s="137"/>
      <c r="JOS110" s="137"/>
      <c r="JOT110" s="137"/>
      <c r="JOU110" s="137"/>
      <c r="JOV110" s="137"/>
      <c r="JOW110" s="137"/>
      <c r="JOX110" s="137"/>
      <c r="JOY110" s="137"/>
      <c r="JOZ110" s="137"/>
      <c r="JPA110" s="137"/>
      <c r="JPB110" s="137"/>
      <c r="JPC110" s="137"/>
      <c r="JPD110" s="137"/>
      <c r="JPE110" s="137"/>
      <c r="JPF110" s="137"/>
      <c r="JPG110" s="137"/>
      <c r="JPH110" s="137"/>
      <c r="JPI110" s="137"/>
      <c r="JPJ110" s="137"/>
      <c r="JPK110" s="137"/>
      <c r="JPL110" s="137"/>
      <c r="JPM110" s="137"/>
      <c r="JPN110" s="137"/>
      <c r="JPO110" s="137"/>
      <c r="JPP110" s="137"/>
      <c r="JPQ110" s="137"/>
      <c r="JPR110" s="137"/>
      <c r="JPS110" s="137"/>
      <c r="JPT110" s="137"/>
      <c r="JPU110" s="137"/>
      <c r="JPV110" s="137"/>
      <c r="JPW110" s="137"/>
      <c r="JPX110" s="137"/>
      <c r="JPY110" s="137"/>
      <c r="JPZ110" s="137"/>
      <c r="JQA110" s="137"/>
      <c r="JQB110" s="137"/>
      <c r="JQC110" s="137"/>
      <c r="JQD110" s="137"/>
      <c r="JQE110" s="137"/>
      <c r="JQF110" s="137"/>
      <c r="JQG110" s="137"/>
      <c r="JQH110" s="137"/>
      <c r="JQI110" s="137"/>
      <c r="JQJ110" s="137"/>
      <c r="JQK110" s="137"/>
      <c r="JQL110" s="137"/>
      <c r="JQM110" s="137"/>
      <c r="JQN110" s="137"/>
      <c r="JQO110" s="137"/>
      <c r="JQP110" s="137"/>
      <c r="JQQ110" s="137"/>
      <c r="JQR110" s="137"/>
      <c r="JQS110" s="137"/>
      <c r="JQT110" s="137"/>
      <c r="JQU110" s="137"/>
      <c r="JQV110" s="137"/>
      <c r="JQW110" s="137"/>
      <c r="JQX110" s="137"/>
      <c r="JQY110" s="137"/>
      <c r="JQZ110" s="137"/>
      <c r="JRA110" s="137"/>
      <c r="JRB110" s="137"/>
      <c r="JRC110" s="137"/>
      <c r="JRD110" s="137"/>
      <c r="JRE110" s="137"/>
      <c r="JRF110" s="137"/>
      <c r="JRG110" s="137"/>
      <c r="JRH110" s="137"/>
      <c r="JRI110" s="137"/>
      <c r="JRJ110" s="137"/>
      <c r="JRK110" s="137"/>
      <c r="JRL110" s="137"/>
      <c r="JRM110" s="137"/>
      <c r="JRN110" s="137"/>
      <c r="JRO110" s="137"/>
      <c r="JRP110" s="137"/>
      <c r="JRQ110" s="137"/>
      <c r="JRR110" s="137"/>
      <c r="JRS110" s="137"/>
      <c r="JRT110" s="137"/>
      <c r="JRU110" s="137"/>
      <c r="JRV110" s="137"/>
      <c r="JRW110" s="137"/>
      <c r="JRX110" s="137"/>
      <c r="JRY110" s="137"/>
      <c r="JRZ110" s="137"/>
      <c r="JSA110" s="137"/>
      <c r="JSB110" s="137"/>
      <c r="JSC110" s="137"/>
      <c r="JSD110" s="137"/>
      <c r="JSE110" s="137"/>
      <c r="JSF110" s="137"/>
      <c r="JSG110" s="137"/>
      <c r="JSH110" s="137"/>
      <c r="JSI110" s="137"/>
      <c r="JSJ110" s="137"/>
      <c r="JSK110" s="137"/>
      <c r="JSL110" s="137"/>
      <c r="JSM110" s="137"/>
      <c r="JSN110" s="137"/>
      <c r="JSO110" s="137"/>
      <c r="JSP110" s="137"/>
      <c r="JSQ110" s="137"/>
      <c r="JSR110" s="137"/>
      <c r="JSS110" s="137"/>
      <c r="JST110" s="137"/>
      <c r="JSU110" s="137"/>
      <c r="JSV110" s="137"/>
      <c r="JSW110" s="137"/>
      <c r="JSX110" s="137"/>
      <c r="JSY110" s="137"/>
      <c r="JSZ110" s="137"/>
      <c r="JTA110" s="137"/>
      <c r="JTB110" s="137"/>
      <c r="JTC110" s="137"/>
      <c r="JTD110" s="137"/>
      <c r="JTE110" s="137"/>
      <c r="JTF110" s="137"/>
      <c r="JTG110" s="137"/>
      <c r="JTH110" s="137"/>
      <c r="JTI110" s="137"/>
      <c r="JTJ110" s="137"/>
      <c r="JTK110" s="137"/>
      <c r="JTL110" s="137"/>
      <c r="JTM110" s="137"/>
      <c r="JTN110" s="137"/>
      <c r="JTO110" s="137"/>
      <c r="JTP110" s="137"/>
      <c r="JTQ110" s="137"/>
      <c r="JTR110" s="137"/>
      <c r="JTS110" s="137"/>
      <c r="JTT110" s="137"/>
      <c r="JTU110" s="137"/>
      <c r="JTV110" s="137"/>
      <c r="JTW110" s="137"/>
      <c r="JTX110" s="137"/>
      <c r="JTY110" s="137"/>
      <c r="JTZ110" s="137"/>
      <c r="JUA110" s="137"/>
      <c r="JUB110" s="137"/>
      <c r="JUC110" s="137"/>
      <c r="JUD110" s="137"/>
      <c r="JUE110" s="137"/>
      <c r="JUF110" s="137"/>
      <c r="JUG110" s="137"/>
      <c r="JUH110" s="137"/>
      <c r="JUI110" s="137"/>
      <c r="JUJ110" s="137"/>
      <c r="JUK110" s="137"/>
      <c r="JUL110" s="137"/>
      <c r="JUM110" s="137"/>
      <c r="JUN110" s="137"/>
      <c r="JUO110" s="137"/>
      <c r="JUP110" s="137"/>
      <c r="JUQ110" s="137"/>
      <c r="JUR110" s="137"/>
      <c r="JUS110" s="137"/>
      <c r="JUT110" s="137"/>
      <c r="JUU110" s="137"/>
      <c r="JUV110" s="137"/>
      <c r="JUW110" s="137"/>
      <c r="JUX110" s="137"/>
      <c r="JUY110" s="137"/>
      <c r="JUZ110" s="137"/>
      <c r="JVA110" s="137"/>
      <c r="JVB110" s="137"/>
      <c r="JVC110" s="137"/>
      <c r="JVD110" s="137"/>
      <c r="JVE110" s="137"/>
      <c r="JVF110" s="137"/>
      <c r="JVG110" s="137"/>
      <c r="JVH110" s="137"/>
      <c r="JVI110" s="137"/>
      <c r="JVJ110" s="137"/>
      <c r="JVK110" s="137"/>
      <c r="JVL110" s="137"/>
      <c r="JVM110" s="137"/>
      <c r="JVN110" s="137"/>
      <c r="JVO110" s="137"/>
      <c r="JVP110" s="137"/>
      <c r="JVQ110" s="137"/>
      <c r="JVR110" s="137"/>
      <c r="JVS110" s="137"/>
      <c r="JVT110" s="137"/>
      <c r="JVU110" s="137"/>
      <c r="JVV110" s="137"/>
      <c r="JVW110" s="137"/>
      <c r="JVX110" s="137"/>
      <c r="JVY110" s="137"/>
      <c r="JVZ110" s="137"/>
      <c r="JWA110" s="137"/>
      <c r="JWB110" s="137"/>
      <c r="JWC110" s="137"/>
      <c r="JWD110" s="137"/>
      <c r="JWE110" s="137"/>
      <c r="JWF110" s="137"/>
      <c r="JWG110" s="137"/>
      <c r="JWH110" s="137"/>
      <c r="JWI110" s="137"/>
      <c r="JWJ110" s="137"/>
      <c r="JWK110" s="137"/>
      <c r="JWL110" s="137"/>
      <c r="JWM110" s="137"/>
      <c r="JWN110" s="137"/>
      <c r="JWO110" s="137"/>
      <c r="JWP110" s="137"/>
      <c r="JWQ110" s="137"/>
      <c r="JWR110" s="137"/>
      <c r="JWS110" s="137"/>
      <c r="JWT110" s="137"/>
      <c r="JWU110" s="137"/>
      <c r="JWV110" s="137"/>
      <c r="JWW110" s="137"/>
      <c r="JWX110" s="137"/>
      <c r="JWY110" s="137"/>
      <c r="JWZ110" s="137"/>
      <c r="JXA110" s="137"/>
      <c r="JXB110" s="137"/>
      <c r="JXC110" s="137"/>
      <c r="JXD110" s="137"/>
      <c r="JXE110" s="137"/>
      <c r="JXF110" s="137"/>
      <c r="JXG110" s="137"/>
      <c r="JXH110" s="137"/>
      <c r="JXI110" s="137"/>
      <c r="JXJ110" s="137"/>
      <c r="JXK110" s="137"/>
      <c r="JXL110" s="137"/>
      <c r="JXM110" s="137"/>
      <c r="JXN110" s="137"/>
      <c r="JXO110" s="137"/>
      <c r="JXP110" s="137"/>
      <c r="JXQ110" s="137"/>
      <c r="JXR110" s="137"/>
      <c r="JXS110" s="137"/>
      <c r="JXT110" s="137"/>
      <c r="JXU110" s="137"/>
      <c r="JXV110" s="137"/>
      <c r="JXW110" s="137"/>
      <c r="JXX110" s="137"/>
      <c r="JXY110" s="137"/>
      <c r="JXZ110" s="137"/>
      <c r="JYA110" s="137"/>
      <c r="JYB110" s="137"/>
      <c r="JYC110" s="137"/>
      <c r="JYD110" s="137"/>
      <c r="JYE110" s="137"/>
      <c r="JYF110" s="137"/>
      <c r="JYG110" s="137"/>
      <c r="JYH110" s="137"/>
      <c r="JYI110" s="137"/>
      <c r="JYJ110" s="137"/>
      <c r="JYK110" s="137"/>
      <c r="JYL110" s="137"/>
      <c r="JYM110" s="137"/>
      <c r="JYN110" s="137"/>
      <c r="JYO110" s="137"/>
      <c r="JYP110" s="137"/>
      <c r="JYQ110" s="137"/>
      <c r="JYR110" s="137"/>
      <c r="JYS110" s="137"/>
      <c r="JYT110" s="137"/>
      <c r="JYU110" s="137"/>
      <c r="JYV110" s="137"/>
      <c r="JYW110" s="137"/>
      <c r="JYX110" s="137"/>
      <c r="JYY110" s="137"/>
      <c r="JYZ110" s="137"/>
      <c r="JZA110" s="137"/>
      <c r="JZB110" s="137"/>
      <c r="JZC110" s="137"/>
      <c r="JZD110" s="137"/>
      <c r="JZE110" s="137"/>
      <c r="JZF110" s="137"/>
      <c r="JZG110" s="137"/>
      <c r="JZH110" s="137"/>
      <c r="JZI110" s="137"/>
      <c r="JZJ110" s="137"/>
      <c r="JZK110" s="137"/>
      <c r="JZL110" s="137"/>
      <c r="JZM110" s="137"/>
      <c r="JZN110" s="137"/>
      <c r="JZO110" s="137"/>
      <c r="JZP110" s="137"/>
      <c r="JZQ110" s="137"/>
      <c r="JZR110" s="137"/>
      <c r="JZS110" s="137"/>
      <c r="JZT110" s="137"/>
      <c r="JZU110" s="137"/>
      <c r="JZV110" s="137"/>
      <c r="JZW110" s="137"/>
      <c r="JZX110" s="137"/>
      <c r="JZY110" s="137"/>
      <c r="JZZ110" s="137"/>
      <c r="KAA110" s="137"/>
      <c r="KAB110" s="137"/>
      <c r="KAC110" s="137"/>
      <c r="KAD110" s="137"/>
      <c r="KAE110" s="137"/>
      <c r="KAF110" s="137"/>
      <c r="KAG110" s="137"/>
      <c r="KAH110" s="137"/>
      <c r="KAI110" s="137"/>
      <c r="KAJ110" s="137"/>
      <c r="KAK110" s="137"/>
      <c r="KAL110" s="137"/>
      <c r="KAM110" s="137"/>
      <c r="KAN110" s="137"/>
      <c r="KAO110" s="137"/>
      <c r="KAP110" s="137"/>
      <c r="KAQ110" s="137"/>
      <c r="KAR110" s="137"/>
      <c r="KAS110" s="137"/>
      <c r="KAT110" s="137"/>
      <c r="KAU110" s="137"/>
      <c r="KAV110" s="137"/>
      <c r="KAW110" s="137"/>
      <c r="KAX110" s="137"/>
      <c r="KAY110" s="137"/>
      <c r="KAZ110" s="137"/>
      <c r="KBA110" s="137"/>
      <c r="KBB110" s="137"/>
      <c r="KBC110" s="137"/>
      <c r="KBD110" s="137"/>
      <c r="KBE110" s="137"/>
      <c r="KBF110" s="137"/>
      <c r="KBG110" s="137"/>
      <c r="KBH110" s="137"/>
      <c r="KBI110" s="137"/>
      <c r="KBJ110" s="137"/>
      <c r="KBK110" s="137"/>
      <c r="KBL110" s="137"/>
      <c r="KBM110" s="137"/>
      <c r="KBN110" s="137"/>
      <c r="KBO110" s="137"/>
      <c r="KBP110" s="137"/>
      <c r="KBQ110" s="137"/>
      <c r="KBR110" s="137"/>
      <c r="KBS110" s="137"/>
      <c r="KBT110" s="137"/>
      <c r="KBU110" s="137"/>
      <c r="KBV110" s="137"/>
      <c r="KBW110" s="137"/>
      <c r="KBX110" s="137"/>
      <c r="KBY110" s="137"/>
      <c r="KBZ110" s="137"/>
      <c r="KCA110" s="137"/>
      <c r="KCB110" s="137"/>
      <c r="KCC110" s="137"/>
      <c r="KCD110" s="137"/>
      <c r="KCE110" s="137"/>
      <c r="KCF110" s="137"/>
      <c r="KCG110" s="137"/>
      <c r="KCH110" s="137"/>
      <c r="KCI110" s="137"/>
      <c r="KCJ110" s="137"/>
      <c r="KCK110" s="137"/>
      <c r="KCL110" s="137"/>
      <c r="KCM110" s="137"/>
      <c r="KCN110" s="137"/>
      <c r="KCO110" s="137"/>
      <c r="KCP110" s="137"/>
      <c r="KCQ110" s="137"/>
      <c r="KCR110" s="137"/>
      <c r="KCS110" s="137"/>
      <c r="KCT110" s="137"/>
      <c r="KCU110" s="137"/>
      <c r="KCV110" s="137"/>
      <c r="KCW110" s="137"/>
      <c r="KCX110" s="137"/>
      <c r="KCY110" s="137"/>
      <c r="KCZ110" s="137"/>
      <c r="KDA110" s="137"/>
      <c r="KDB110" s="137"/>
      <c r="KDC110" s="137"/>
      <c r="KDD110" s="137"/>
      <c r="KDE110" s="137"/>
      <c r="KDF110" s="137"/>
      <c r="KDG110" s="137"/>
      <c r="KDH110" s="137"/>
      <c r="KDI110" s="137"/>
      <c r="KDJ110" s="137"/>
      <c r="KDK110" s="137"/>
      <c r="KDL110" s="137"/>
      <c r="KDM110" s="137"/>
      <c r="KDN110" s="137"/>
      <c r="KDO110" s="137"/>
      <c r="KDP110" s="137"/>
      <c r="KDQ110" s="137"/>
      <c r="KDR110" s="137"/>
      <c r="KDS110" s="137"/>
      <c r="KDT110" s="137"/>
      <c r="KDU110" s="137"/>
      <c r="KDV110" s="137"/>
      <c r="KDW110" s="137"/>
      <c r="KDX110" s="137"/>
      <c r="KDY110" s="137"/>
      <c r="KDZ110" s="137"/>
      <c r="KEA110" s="137"/>
      <c r="KEB110" s="137"/>
      <c r="KEC110" s="137"/>
      <c r="KED110" s="137"/>
      <c r="KEE110" s="137"/>
      <c r="KEF110" s="137"/>
      <c r="KEG110" s="137"/>
      <c r="KEH110" s="137"/>
      <c r="KEI110" s="137"/>
      <c r="KEJ110" s="137"/>
      <c r="KEK110" s="137"/>
      <c r="KEL110" s="137"/>
      <c r="KEM110" s="137"/>
      <c r="KEN110" s="137"/>
      <c r="KEO110" s="137"/>
      <c r="KEP110" s="137"/>
      <c r="KEQ110" s="137"/>
      <c r="KER110" s="137"/>
      <c r="KES110" s="137"/>
      <c r="KET110" s="137"/>
      <c r="KEU110" s="137"/>
      <c r="KEV110" s="137"/>
      <c r="KEW110" s="137"/>
      <c r="KEX110" s="137"/>
      <c r="KEY110" s="137"/>
      <c r="KEZ110" s="137"/>
      <c r="KFA110" s="137"/>
      <c r="KFB110" s="137"/>
      <c r="KFC110" s="137"/>
      <c r="KFD110" s="137"/>
      <c r="KFE110" s="137"/>
      <c r="KFF110" s="137"/>
      <c r="KFG110" s="137"/>
      <c r="KFH110" s="137"/>
      <c r="KFI110" s="137"/>
      <c r="KFJ110" s="137"/>
      <c r="KFK110" s="137"/>
      <c r="KFL110" s="137"/>
      <c r="KFM110" s="137"/>
      <c r="KFN110" s="137"/>
      <c r="KFO110" s="137"/>
      <c r="KFP110" s="137"/>
      <c r="KFQ110" s="137"/>
      <c r="KFR110" s="137"/>
      <c r="KFS110" s="137"/>
      <c r="KFT110" s="137"/>
      <c r="KFU110" s="137"/>
      <c r="KFV110" s="137"/>
      <c r="KFW110" s="137"/>
      <c r="KFX110" s="137"/>
      <c r="KFY110" s="137"/>
      <c r="KFZ110" s="137"/>
      <c r="KGA110" s="137"/>
      <c r="KGB110" s="137"/>
      <c r="KGC110" s="137"/>
      <c r="KGD110" s="137"/>
      <c r="KGE110" s="137"/>
      <c r="KGF110" s="137"/>
      <c r="KGG110" s="137"/>
      <c r="KGH110" s="137"/>
      <c r="KGI110" s="137"/>
      <c r="KGJ110" s="137"/>
      <c r="KGK110" s="137"/>
      <c r="KGL110" s="137"/>
      <c r="KGM110" s="137"/>
      <c r="KGN110" s="137"/>
      <c r="KGO110" s="137"/>
      <c r="KGP110" s="137"/>
      <c r="KGQ110" s="137"/>
      <c r="KGR110" s="137"/>
      <c r="KGS110" s="137"/>
      <c r="KGT110" s="137"/>
      <c r="KGU110" s="137"/>
      <c r="KGV110" s="137"/>
      <c r="KGW110" s="137"/>
      <c r="KGX110" s="137"/>
      <c r="KGY110" s="137"/>
      <c r="KGZ110" s="137"/>
      <c r="KHA110" s="137"/>
      <c r="KHB110" s="137"/>
      <c r="KHC110" s="137"/>
      <c r="KHD110" s="137"/>
      <c r="KHE110" s="137"/>
      <c r="KHF110" s="137"/>
      <c r="KHG110" s="137"/>
      <c r="KHH110" s="137"/>
      <c r="KHI110" s="137"/>
      <c r="KHJ110" s="137"/>
      <c r="KHK110" s="137"/>
      <c r="KHL110" s="137"/>
      <c r="KHM110" s="137"/>
      <c r="KHN110" s="137"/>
      <c r="KHO110" s="137"/>
      <c r="KHP110" s="137"/>
      <c r="KHQ110" s="137"/>
      <c r="KHR110" s="137"/>
      <c r="KHS110" s="137"/>
      <c r="KHT110" s="137"/>
      <c r="KHU110" s="137"/>
      <c r="KHV110" s="137"/>
      <c r="KHW110" s="137"/>
      <c r="KHX110" s="137"/>
      <c r="KHY110" s="137"/>
      <c r="KHZ110" s="137"/>
      <c r="KIA110" s="137"/>
      <c r="KIB110" s="137"/>
      <c r="KIC110" s="137"/>
      <c r="KID110" s="137"/>
      <c r="KIE110" s="137"/>
      <c r="KIF110" s="137"/>
      <c r="KIG110" s="137"/>
      <c r="KIH110" s="137"/>
      <c r="KII110" s="137"/>
      <c r="KIJ110" s="137"/>
      <c r="KIK110" s="137"/>
      <c r="KIL110" s="137"/>
      <c r="KIM110" s="137"/>
      <c r="KIN110" s="137"/>
      <c r="KIO110" s="137"/>
      <c r="KIP110" s="137"/>
      <c r="KIQ110" s="137"/>
      <c r="KIR110" s="137"/>
      <c r="KIS110" s="137"/>
      <c r="KIT110" s="137"/>
      <c r="KIU110" s="137"/>
      <c r="KIV110" s="137"/>
      <c r="KIW110" s="137"/>
      <c r="KIX110" s="137"/>
      <c r="KIY110" s="137"/>
      <c r="KIZ110" s="137"/>
      <c r="KJA110" s="137"/>
      <c r="KJB110" s="137"/>
      <c r="KJC110" s="137"/>
      <c r="KJD110" s="137"/>
      <c r="KJE110" s="137"/>
      <c r="KJF110" s="137"/>
      <c r="KJG110" s="137"/>
      <c r="KJH110" s="137"/>
      <c r="KJI110" s="137"/>
      <c r="KJJ110" s="137"/>
      <c r="KJK110" s="137"/>
      <c r="KJL110" s="137"/>
      <c r="KJM110" s="137"/>
      <c r="KJN110" s="137"/>
      <c r="KJO110" s="137"/>
      <c r="KJP110" s="137"/>
      <c r="KJQ110" s="137"/>
      <c r="KJR110" s="137"/>
      <c r="KJS110" s="137"/>
      <c r="KJT110" s="137"/>
      <c r="KJU110" s="137"/>
      <c r="KJV110" s="137"/>
      <c r="KJW110" s="137"/>
      <c r="KJX110" s="137"/>
      <c r="KJY110" s="137"/>
      <c r="KJZ110" s="137"/>
      <c r="KKA110" s="137"/>
      <c r="KKB110" s="137"/>
      <c r="KKC110" s="137"/>
      <c r="KKD110" s="137"/>
      <c r="KKE110" s="137"/>
      <c r="KKF110" s="137"/>
      <c r="KKG110" s="137"/>
      <c r="KKH110" s="137"/>
      <c r="KKI110" s="137"/>
      <c r="KKJ110" s="137"/>
      <c r="KKK110" s="137"/>
      <c r="KKL110" s="137"/>
      <c r="KKM110" s="137"/>
      <c r="KKN110" s="137"/>
      <c r="KKO110" s="137"/>
      <c r="KKP110" s="137"/>
      <c r="KKQ110" s="137"/>
      <c r="KKR110" s="137"/>
      <c r="KKS110" s="137"/>
      <c r="KKT110" s="137"/>
      <c r="KKU110" s="137"/>
      <c r="KKV110" s="137"/>
      <c r="KKW110" s="137"/>
      <c r="KKX110" s="137"/>
      <c r="KKY110" s="137"/>
      <c r="KKZ110" s="137"/>
      <c r="KLA110" s="137"/>
      <c r="KLB110" s="137"/>
      <c r="KLC110" s="137"/>
      <c r="KLD110" s="137"/>
      <c r="KLE110" s="137"/>
      <c r="KLF110" s="137"/>
      <c r="KLG110" s="137"/>
      <c r="KLH110" s="137"/>
      <c r="KLI110" s="137"/>
      <c r="KLJ110" s="137"/>
      <c r="KLK110" s="137"/>
      <c r="KLL110" s="137"/>
      <c r="KLM110" s="137"/>
      <c r="KLN110" s="137"/>
      <c r="KLO110" s="137"/>
      <c r="KLP110" s="137"/>
      <c r="KLQ110" s="137"/>
      <c r="KLR110" s="137"/>
      <c r="KLS110" s="137"/>
      <c r="KLT110" s="137"/>
      <c r="KLU110" s="137"/>
      <c r="KLV110" s="137"/>
      <c r="KLW110" s="137"/>
      <c r="KLX110" s="137"/>
      <c r="KLY110" s="137"/>
      <c r="KLZ110" s="137"/>
      <c r="KMA110" s="137"/>
      <c r="KMB110" s="137"/>
      <c r="KMC110" s="137"/>
      <c r="KMD110" s="137"/>
      <c r="KME110" s="137"/>
      <c r="KMF110" s="137"/>
      <c r="KMG110" s="137"/>
      <c r="KMH110" s="137"/>
      <c r="KMI110" s="137"/>
      <c r="KMJ110" s="137"/>
      <c r="KMK110" s="137"/>
      <c r="KML110" s="137"/>
      <c r="KMM110" s="137"/>
      <c r="KMN110" s="137"/>
      <c r="KMO110" s="137"/>
      <c r="KMP110" s="137"/>
      <c r="KMQ110" s="137"/>
      <c r="KMR110" s="137"/>
      <c r="KMS110" s="137"/>
      <c r="KMT110" s="137"/>
      <c r="KMU110" s="137"/>
      <c r="KMV110" s="137"/>
      <c r="KMW110" s="137"/>
      <c r="KMX110" s="137"/>
      <c r="KMY110" s="137"/>
      <c r="KMZ110" s="137"/>
      <c r="KNA110" s="137"/>
      <c r="KNB110" s="137"/>
      <c r="KNC110" s="137"/>
      <c r="KND110" s="137"/>
      <c r="KNE110" s="137"/>
      <c r="KNF110" s="137"/>
      <c r="KNG110" s="137"/>
      <c r="KNH110" s="137"/>
      <c r="KNI110" s="137"/>
      <c r="KNJ110" s="137"/>
      <c r="KNK110" s="137"/>
      <c r="KNL110" s="137"/>
      <c r="KNM110" s="137"/>
      <c r="KNN110" s="137"/>
      <c r="KNO110" s="137"/>
      <c r="KNP110" s="137"/>
      <c r="KNQ110" s="137"/>
      <c r="KNR110" s="137"/>
      <c r="KNS110" s="137"/>
      <c r="KNT110" s="137"/>
      <c r="KNU110" s="137"/>
      <c r="KNV110" s="137"/>
      <c r="KNW110" s="137"/>
      <c r="KNX110" s="137"/>
      <c r="KNY110" s="137"/>
      <c r="KNZ110" s="137"/>
      <c r="KOA110" s="137"/>
      <c r="KOB110" s="137"/>
      <c r="KOC110" s="137"/>
      <c r="KOD110" s="137"/>
      <c r="KOE110" s="137"/>
      <c r="KOF110" s="137"/>
      <c r="KOG110" s="137"/>
      <c r="KOH110" s="137"/>
      <c r="KOI110" s="137"/>
      <c r="KOJ110" s="137"/>
      <c r="KOK110" s="137"/>
      <c r="KOL110" s="137"/>
      <c r="KOM110" s="137"/>
      <c r="KON110" s="137"/>
      <c r="KOO110" s="137"/>
      <c r="KOP110" s="137"/>
      <c r="KOQ110" s="137"/>
      <c r="KOR110" s="137"/>
      <c r="KOS110" s="137"/>
      <c r="KOT110" s="137"/>
      <c r="KOU110" s="137"/>
      <c r="KOV110" s="137"/>
      <c r="KOW110" s="137"/>
      <c r="KOX110" s="137"/>
      <c r="KOY110" s="137"/>
      <c r="KOZ110" s="137"/>
      <c r="KPA110" s="137"/>
      <c r="KPB110" s="137"/>
      <c r="KPC110" s="137"/>
      <c r="KPD110" s="137"/>
      <c r="KPE110" s="137"/>
      <c r="KPF110" s="137"/>
      <c r="KPG110" s="137"/>
      <c r="KPH110" s="137"/>
      <c r="KPI110" s="137"/>
      <c r="KPJ110" s="137"/>
      <c r="KPK110" s="137"/>
      <c r="KPL110" s="137"/>
      <c r="KPM110" s="137"/>
      <c r="KPN110" s="137"/>
      <c r="KPO110" s="137"/>
      <c r="KPP110" s="137"/>
      <c r="KPQ110" s="137"/>
      <c r="KPR110" s="137"/>
      <c r="KPS110" s="137"/>
      <c r="KPT110" s="137"/>
      <c r="KPU110" s="137"/>
      <c r="KPV110" s="137"/>
      <c r="KPW110" s="137"/>
      <c r="KPX110" s="137"/>
      <c r="KPY110" s="137"/>
      <c r="KPZ110" s="137"/>
      <c r="KQA110" s="137"/>
      <c r="KQB110" s="137"/>
      <c r="KQC110" s="137"/>
      <c r="KQD110" s="137"/>
      <c r="KQE110" s="137"/>
      <c r="KQF110" s="137"/>
      <c r="KQG110" s="137"/>
      <c r="KQH110" s="137"/>
      <c r="KQI110" s="137"/>
      <c r="KQJ110" s="137"/>
      <c r="KQK110" s="137"/>
      <c r="KQL110" s="137"/>
      <c r="KQM110" s="137"/>
      <c r="KQN110" s="137"/>
      <c r="KQO110" s="137"/>
      <c r="KQP110" s="137"/>
      <c r="KQQ110" s="137"/>
      <c r="KQR110" s="137"/>
      <c r="KQS110" s="137"/>
      <c r="KQT110" s="137"/>
      <c r="KQU110" s="137"/>
      <c r="KQV110" s="137"/>
      <c r="KQW110" s="137"/>
      <c r="KQX110" s="137"/>
      <c r="KQY110" s="137"/>
      <c r="KQZ110" s="137"/>
      <c r="KRA110" s="137"/>
      <c r="KRB110" s="137"/>
      <c r="KRC110" s="137"/>
      <c r="KRD110" s="137"/>
      <c r="KRE110" s="137"/>
      <c r="KRF110" s="137"/>
      <c r="KRG110" s="137"/>
      <c r="KRH110" s="137"/>
      <c r="KRI110" s="137"/>
      <c r="KRJ110" s="137"/>
      <c r="KRK110" s="137"/>
      <c r="KRL110" s="137"/>
      <c r="KRM110" s="137"/>
      <c r="KRN110" s="137"/>
      <c r="KRO110" s="137"/>
      <c r="KRP110" s="137"/>
      <c r="KRQ110" s="137"/>
      <c r="KRR110" s="137"/>
      <c r="KRS110" s="137"/>
      <c r="KRT110" s="137"/>
      <c r="KRU110" s="137"/>
      <c r="KRV110" s="137"/>
      <c r="KRW110" s="137"/>
      <c r="KRX110" s="137"/>
      <c r="KRY110" s="137"/>
      <c r="KRZ110" s="137"/>
      <c r="KSA110" s="137"/>
      <c r="KSB110" s="137"/>
      <c r="KSC110" s="137"/>
      <c r="KSD110" s="137"/>
      <c r="KSE110" s="137"/>
      <c r="KSF110" s="137"/>
      <c r="KSG110" s="137"/>
      <c r="KSH110" s="137"/>
      <c r="KSI110" s="137"/>
      <c r="KSJ110" s="137"/>
      <c r="KSK110" s="137"/>
      <c r="KSL110" s="137"/>
      <c r="KSM110" s="137"/>
      <c r="KSN110" s="137"/>
      <c r="KSO110" s="137"/>
      <c r="KSP110" s="137"/>
      <c r="KSQ110" s="137"/>
      <c r="KSR110" s="137"/>
      <c r="KSS110" s="137"/>
      <c r="KST110" s="137"/>
      <c r="KSU110" s="137"/>
      <c r="KSV110" s="137"/>
      <c r="KSW110" s="137"/>
      <c r="KSX110" s="137"/>
      <c r="KSY110" s="137"/>
      <c r="KSZ110" s="137"/>
      <c r="KTA110" s="137"/>
      <c r="KTB110" s="137"/>
      <c r="KTC110" s="137"/>
      <c r="KTD110" s="137"/>
      <c r="KTE110" s="137"/>
      <c r="KTF110" s="137"/>
      <c r="KTG110" s="137"/>
      <c r="KTH110" s="137"/>
      <c r="KTI110" s="137"/>
      <c r="KTJ110" s="137"/>
      <c r="KTK110" s="137"/>
      <c r="KTL110" s="137"/>
      <c r="KTM110" s="137"/>
      <c r="KTN110" s="137"/>
      <c r="KTO110" s="137"/>
      <c r="KTP110" s="137"/>
      <c r="KTQ110" s="137"/>
      <c r="KTR110" s="137"/>
      <c r="KTS110" s="137"/>
      <c r="KTT110" s="137"/>
      <c r="KTU110" s="137"/>
      <c r="KTV110" s="137"/>
      <c r="KTW110" s="137"/>
      <c r="KTX110" s="137"/>
      <c r="KTY110" s="137"/>
      <c r="KTZ110" s="137"/>
      <c r="KUA110" s="137"/>
      <c r="KUB110" s="137"/>
      <c r="KUC110" s="137"/>
      <c r="KUD110" s="137"/>
      <c r="KUE110" s="137"/>
      <c r="KUF110" s="137"/>
      <c r="KUG110" s="137"/>
      <c r="KUH110" s="137"/>
      <c r="KUI110" s="137"/>
      <c r="KUJ110" s="137"/>
      <c r="KUK110" s="137"/>
      <c r="KUL110" s="137"/>
      <c r="KUM110" s="137"/>
      <c r="KUN110" s="137"/>
      <c r="KUO110" s="137"/>
      <c r="KUP110" s="137"/>
      <c r="KUQ110" s="137"/>
      <c r="KUR110" s="137"/>
      <c r="KUS110" s="137"/>
      <c r="KUT110" s="137"/>
      <c r="KUU110" s="137"/>
      <c r="KUV110" s="137"/>
      <c r="KUW110" s="137"/>
      <c r="KUX110" s="137"/>
      <c r="KUY110" s="137"/>
      <c r="KUZ110" s="137"/>
      <c r="KVA110" s="137"/>
      <c r="KVB110" s="137"/>
      <c r="KVC110" s="137"/>
      <c r="KVD110" s="137"/>
      <c r="KVE110" s="137"/>
      <c r="KVF110" s="137"/>
      <c r="KVG110" s="137"/>
      <c r="KVH110" s="137"/>
      <c r="KVI110" s="137"/>
      <c r="KVJ110" s="137"/>
      <c r="KVK110" s="137"/>
      <c r="KVL110" s="137"/>
      <c r="KVM110" s="137"/>
      <c r="KVN110" s="137"/>
      <c r="KVO110" s="137"/>
      <c r="KVP110" s="137"/>
      <c r="KVQ110" s="137"/>
      <c r="KVR110" s="137"/>
      <c r="KVS110" s="137"/>
      <c r="KVT110" s="137"/>
      <c r="KVU110" s="137"/>
      <c r="KVV110" s="137"/>
      <c r="KVW110" s="137"/>
      <c r="KVX110" s="137"/>
      <c r="KVY110" s="137"/>
      <c r="KVZ110" s="137"/>
      <c r="KWA110" s="137"/>
      <c r="KWB110" s="137"/>
      <c r="KWC110" s="137"/>
      <c r="KWD110" s="137"/>
      <c r="KWE110" s="137"/>
      <c r="KWF110" s="137"/>
      <c r="KWG110" s="137"/>
      <c r="KWH110" s="137"/>
      <c r="KWI110" s="137"/>
      <c r="KWJ110" s="137"/>
      <c r="KWK110" s="137"/>
      <c r="KWL110" s="137"/>
      <c r="KWM110" s="137"/>
      <c r="KWN110" s="137"/>
      <c r="KWO110" s="137"/>
      <c r="KWP110" s="137"/>
      <c r="KWQ110" s="137"/>
      <c r="KWR110" s="137"/>
      <c r="KWS110" s="137"/>
      <c r="KWT110" s="137"/>
      <c r="KWU110" s="137"/>
      <c r="KWV110" s="137"/>
      <c r="KWW110" s="137"/>
      <c r="KWX110" s="137"/>
      <c r="KWY110" s="137"/>
      <c r="KWZ110" s="137"/>
      <c r="KXA110" s="137"/>
      <c r="KXB110" s="137"/>
      <c r="KXC110" s="137"/>
      <c r="KXD110" s="137"/>
      <c r="KXE110" s="137"/>
      <c r="KXF110" s="137"/>
      <c r="KXG110" s="137"/>
      <c r="KXH110" s="137"/>
      <c r="KXI110" s="137"/>
      <c r="KXJ110" s="137"/>
      <c r="KXK110" s="137"/>
      <c r="KXL110" s="137"/>
      <c r="KXM110" s="137"/>
      <c r="KXN110" s="137"/>
      <c r="KXO110" s="137"/>
      <c r="KXP110" s="137"/>
      <c r="KXQ110" s="137"/>
      <c r="KXR110" s="137"/>
      <c r="KXS110" s="137"/>
      <c r="KXT110" s="137"/>
      <c r="KXU110" s="137"/>
      <c r="KXV110" s="137"/>
      <c r="KXW110" s="137"/>
      <c r="KXX110" s="137"/>
      <c r="KXY110" s="137"/>
      <c r="KXZ110" s="137"/>
      <c r="KYA110" s="137"/>
      <c r="KYB110" s="137"/>
      <c r="KYC110" s="137"/>
      <c r="KYD110" s="137"/>
      <c r="KYE110" s="137"/>
      <c r="KYF110" s="137"/>
      <c r="KYG110" s="137"/>
      <c r="KYH110" s="137"/>
      <c r="KYI110" s="137"/>
      <c r="KYJ110" s="137"/>
      <c r="KYK110" s="137"/>
      <c r="KYL110" s="137"/>
      <c r="KYM110" s="137"/>
      <c r="KYN110" s="137"/>
      <c r="KYO110" s="137"/>
      <c r="KYP110" s="137"/>
      <c r="KYQ110" s="137"/>
      <c r="KYR110" s="137"/>
      <c r="KYS110" s="137"/>
      <c r="KYT110" s="137"/>
      <c r="KYU110" s="137"/>
      <c r="KYV110" s="137"/>
      <c r="KYW110" s="137"/>
      <c r="KYX110" s="137"/>
      <c r="KYY110" s="137"/>
      <c r="KYZ110" s="137"/>
      <c r="KZA110" s="137"/>
      <c r="KZB110" s="137"/>
      <c r="KZC110" s="137"/>
      <c r="KZD110" s="137"/>
      <c r="KZE110" s="137"/>
      <c r="KZF110" s="137"/>
      <c r="KZG110" s="137"/>
      <c r="KZH110" s="137"/>
      <c r="KZI110" s="137"/>
      <c r="KZJ110" s="137"/>
      <c r="KZK110" s="137"/>
      <c r="KZL110" s="137"/>
      <c r="KZM110" s="137"/>
      <c r="KZN110" s="137"/>
      <c r="KZO110" s="137"/>
      <c r="KZP110" s="137"/>
      <c r="KZQ110" s="137"/>
      <c r="KZR110" s="137"/>
      <c r="KZS110" s="137"/>
      <c r="KZT110" s="137"/>
      <c r="KZU110" s="137"/>
      <c r="KZV110" s="137"/>
      <c r="KZW110" s="137"/>
      <c r="KZX110" s="137"/>
      <c r="KZY110" s="137"/>
      <c r="KZZ110" s="137"/>
      <c r="LAA110" s="137"/>
      <c r="LAB110" s="137"/>
      <c r="LAC110" s="137"/>
      <c r="LAD110" s="137"/>
      <c r="LAE110" s="137"/>
      <c r="LAF110" s="137"/>
      <c r="LAG110" s="137"/>
      <c r="LAH110" s="137"/>
      <c r="LAI110" s="137"/>
      <c r="LAJ110" s="137"/>
      <c r="LAK110" s="137"/>
      <c r="LAL110" s="137"/>
      <c r="LAM110" s="137"/>
      <c r="LAN110" s="137"/>
      <c r="LAO110" s="137"/>
      <c r="LAP110" s="137"/>
      <c r="LAQ110" s="137"/>
      <c r="LAR110" s="137"/>
      <c r="LAS110" s="137"/>
      <c r="LAT110" s="137"/>
      <c r="LAU110" s="137"/>
      <c r="LAV110" s="137"/>
      <c r="LAW110" s="137"/>
      <c r="LAX110" s="137"/>
      <c r="LAY110" s="137"/>
      <c r="LAZ110" s="137"/>
      <c r="LBA110" s="137"/>
      <c r="LBB110" s="137"/>
      <c r="LBC110" s="137"/>
      <c r="LBD110" s="137"/>
      <c r="LBE110" s="137"/>
      <c r="LBF110" s="137"/>
      <c r="LBG110" s="137"/>
      <c r="LBH110" s="137"/>
      <c r="LBI110" s="137"/>
      <c r="LBJ110" s="137"/>
      <c r="LBK110" s="137"/>
      <c r="LBL110" s="137"/>
      <c r="LBM110" s="137"/>
      <c r="LBN110" s="137"/>
      <c r="LBO110" s="137"/>
      <c r="LBP110" s="137"/>
      <c r="LBQ110" s="137"/>
      <c r="LBR110" s="137"/>
      <c r="LBS110" s="137"/>
      <c r="LBT110" s="137"/>
      <c r="LBU110" s="137"/>
      <c r="LBV110" s="137"/>
      <c r="LBW110" s="137"/>
      <c r="LBX110" s="137"/>
      <c r="LBY110" s="137"/>
      <c r="LBZ110" s="137"/>
      <c r="LCA110" s="137"/>
      <c r="LCB110" s="137"/>
      <c r="LCC110" s="137"/>
      <c r="LCD110" s="137"/>
      <c r="LCE110" s="137"/>
      <c r="LCF110" s="137"/>
      <c r="LCG110" s="137"/>
      <c r="LCH110" s="137"/>
      <c r="LCI110" s="137"/>
      <c r="LCJ110" s="137"/>
      <c r="LCK110" s="137"/>
      <c r="LCL110" s="137"/>
      <c r="LCM110" s="137"/>
      <c r="LCN110" s="137"/>
      <c r="LCO110" s="137"/>
      <c r="LCP110" s="137"/>
      <c r="LCQ110" s="137"/>
      <c r="LCR110" s="137"/>
      <c r="LCS110" s="137"/>
      <c r="LCT110" s="137"/>
      <c r="LCU110" s="137"/>
      <c r="LCV110" s="137"/>
      <c r="LCW110" s="137"/>
      <c r="LCX110" s="137"/>
      <c r="LCY110" s="137"/>
      <c r="LCZ110" s="137"/>
      <c r="LDA110" s="137"/>
      <c r="LDB110" s="137"/>
      <c r="LDC110" s="137"/>
      <c r="LDD110" s="137"/>
      <c r="LDE110" s="137"/>
      <c r="LDF110" s="137"/>
      <c r="LDG110" s="137"/>
      <c r="LDH110" s="137"/>
      <c r="LDI110" s="137"/>
      <c r="LDJ110" s="137"/>
      <c r="LDK110" s="137"/>
      <c r="LDL110" s="137"/>
      <c r="LDM110" s="137"/>
      <c r="LDN110" s="137"/>
      <c r="LDO110" s="137"/>
      <c r="LDP110" s="137"/>
      <c r="LDQ110" s="137"/>
      <c r="LDR110" s="137"/>
      <c r="LDS110" s="137"/>
      <c r="LDT110" s="137"/>
      <c r="LDU110" s="137"/>
      <c r="LDV110" s="137"/>
      <c r="LDW110" s="137"/>
      <c r="LDX110" s="137"/>
      <c r="LDY110" s="137"/>
      <c r="LDZ110" s="137"/>
      <c r="LEA110" s="137"/>
      <c r="LEB110" s="137"/>
      <c r="LEC110" s="137"/>
      <c r="LED110" s="137"/>
      <c r="LEE110" s="137"/>
      <c r="LEF110" s="137"/>
      <c r="LEG110" s="137"/>
      <c r="LEH110" s="137"/>
      <c r="LEI110" s="137"/>
      <c r="LEJ110" s="137"/>
      <c r="LEK110" s="137"/>
      <c r="LEL110" s="137"/>
      <c r="LEM110" s="137"/>
      <c r="LEN110" s="137"/>
      <c r="LEO110" s="137"/>
      <c r="LEP110" s="137"/>
      <c r="LEQ110" s="137"/>
      <c r="LER110" s="137"/>
      <c r="LES110" s="137"/>
      <c r="LET110" s="137"/>
      <c r="LEU110" s="137"/>
      <c r="LEV110" s="137"/>
      <c r="LEW110" s="137"/>
      <c r="LEX110" s="137"/>
      <c r="LEY110" s="137"/>
      <c r="LEZ110" s="137"/>
      <c r="LFA110" s="137"/>
      <c r="LFB110" s="137"/>
      <c r="LFC110" s="137"/>
      <c r="LFD110" s="137"/>
      <c r="LFE110" s="137"/>
      <c r="LFF110" s="137"/>
      <c r="LFG110" s="137"/>
      <c r="LFH110" s="137"/>
      <c r="LFI110" s="137"/>
      <c r="LFJ110" s="137"/>
      <c r="LFK110" s="137"/>
      <c r="LFL110" s="137"/>
      <c r="LFM110" s="137"/>
      <c r="LFN110" s="137"/>
      <c r="LFO110" s="137"/>
      <c r="LFP110" s="137"/>
      <c r="LFQ110" s="137"/>
      <c r="LFR110" s="137"/>
      <c r="LFS110" s="137"/>
      <c r="LFT110" s="137"/>
      <c r="LFU110" s="137"/>
      <c r="LFV110" s="137"/>
      <c r="LFW110" s="137"/>
      <c r="LFX110" s="137"/>
      <c r="LFY110" s="137"/>
      <c r="LFZ110" s="137"/>
      <c r="LGA110" s="137"/>
      <c r="LGB110" s="137"/>
      <c r="LGC110" s="137"/>
      <c r="LGD110" s="137"/>
      <c r="LGE110" s="137"/>
      <c r="LGF110" s="137"/>
      <c r="LGG110" s="137"/>
      <c r="LGH110" s="137"/>
      <c r="LGI110" s="137"/>
      <c r="LGJ110" s="137"/>
      <c r="LGK110" s="137"/>
      <c r="LGL110" s="137"/>
      <c r="LGM110" s="137"/>
      <c r="LGN110" s="137"/>
      <c r="LGO110" s="137"/>
      <c r="LGP110" s="137"/>
      <c r="LGQ110" s="137"/>
      <c r="LGR110" s="137"/>
      <c r="LGS110" s="137"/>
      <c r="LGT110" s="137"/>
      <c r="LGU110" s="137"/>
      <c r="LGV110" s="137"/>
      <c r="LGW110" s="137"/>
      <c r="LGX110" s="137"/>
      <c r="LGY110" s="137"/>
      <c r="LGZ110" s="137"/>
      <c r="LHA110" s="137"/>
      <c r="LHB110" s="137"/>
      <c r="LHC110" s="137"/>
      <c r="LHD110" s="137"/>
      <c r="LHE110" s="137"/>
      <c r="LHF110" s="137"/>
      <c r="LHG110" s="137"/>
      <c r="LHH110" s="137"/>
      <c r="LHI110" s="137"/>
      <c r="LHJ110" s="137"/>
      <c r="LHK110" s="137"/>
      <c r="LHL110" s="137"/>
      <c r="LHM110" s="137"/>
      <c r="LHN110" s="137"/>
      <c r="LHO110" s="137"/>
      <c r="LHP110" s="137"/>
      <c r="LHQ110" s="137"/>
      <c r="LHR110" s="137"/>
      <c r="LHS110" s="137"/>
      <c r="LHT110" s="137"/>
      <c r="LHU110" s="137"/>
      <c r="LHV110" s="137"/>
      <c r="LHW110" s="137"/>
      <c r="LHX110" s="137"/>
      <c r="LHY110" s="137"/>
      <c r="LHZ110" s="137"/>
      <c r="LIA110" s="137"/>
      <c r="LIB110" s="137"/>
      <c r="LIC110" s="137"/>
      <c r="LID110" s="137"/>
      <c r="LIE110" s="137"/>
      <c r="LIF110" s="137"/>
      <c r="LIG110" s="137"/>
      <c r="LIH110" s="137"/>
      <c r="LII110" s="137"/>
      <c r="LIJ110" s="137"/>
      <c r="LIK110" s="137"/>
      <c r="LIL110" s="137"/>
      <c r="LIM110" s="137"/>
      <c r="LIN110" s="137"/>
      <c r="LIO110" s="137"/>
      <c r="LIP110" s="137"/>
      <c r="LIQ110" s="137"/>
      <c r="LIR110" s="137"/>
      <c r="LIS110" s="137"/>
      <c r="LIT110" s="137"/>
      <c r="LIU110" s="137"/>
      <c r="LIV110" s="137"/>
      <c r="LIW110" s="137"/>
      <c r="LIX110" s="137"/>
      <c r="LIY110" s="137"/>
      <c r="LIZ110" s="137"/>
      <c r="LJA110" s="137"/>
      <c r="LJB110" s="137"/>
      <c r="LJC110" s="137"/>
      <c r="LJD110" s="137"/>
      <c r="LJE110" s="137"/>
      <c r="LJF110" s="137"/>
      <c r="LJG110" s="137"/>
      <c r="LJH110" s="137"/>
      <c r="LJI110" s="137"/>
      <c r="LJJ110" s="137"/>
      <c r="LJK110" s="137"/>
      <c r="LJL110" s="137"/>
      <c r="LJM110" s="137"/>
      <c r="LJN110" s="137"/>
      <c r="LJO110" s="137"/>
      <c r="LJP110" s="137"/>
      <c r="LJQ110" s="137"/>
      <c r="LJR110" s="137"/>
      <c r="LJS110" s="137"/>
      <c r="LJT110" s="137"/>
      <c r="LJU110" s="137"/>
      <c r="LJV110" s="137"/>
      <c r="LJW110" s="137"/>
      <c r="LJX110" s="137"/>
      <c r="LJY110" s="137"/>
      <c r="LJZ110" s="137"/>
      <c r="LKA110" s="137"/>
      <c r="LKB110" s="137"/>
      <c r="LKC110" s="137"/>
      <c r="LKD110" s="137"/>
      <c r="LKE110" s="137"/>
      <c r="LKF110" s="137"/>
      <c r="LKG110" s="137"/>
      <c r="LKH110" s="137"/>
      <c r="LKI110" s="137"/>
      <c r="LKJ110" s="137"/>
      <c r="LKK110" s="137"/>
      <c r="LKL110" s="137"/>
      <c r="LKM110" s="137"/>
      <c r="LKN110" s="137"/>
      <c r="LKO110" s="137"/>
      <c r="LKP110" s="137"/>
      <c r="LKQ110" s="137"/>
      <c r="LKR110" s="137"/>
      <c r="LKS110" s="137"/>
      <c r="LKT110" s="137"/>
      <c r="LKU110" s="137"/>
      <c r="LKV110" s="137"/>
      <c r="LKW110" s="137"/>
      <c r="LKX110" s="137"/>
      <c r="LKY110" s="137"/>
      <c r="LKZ110" s="137"/>
      <c r="LLA110" s="137"/>
      <c r="LLB110" s="137"/>
      <c r="LLC110" s="137"/>
      <c r="LLD110" s="137"/>
      <c r="LLE110" s="137"/>
      <c r="LLF110" s="137"/>
      <c r="LLG110" s="137"/>
      <c r="LLH110" s="137"/>
      <c r="LLI110" s="137"/>
      <c r="LLJ110" s="137"/>
      <c r="LLK110" s="137"/>
      <c r="LLL110" s="137"/>
      <c r="LLM110" s="137"/>
      <c r="LLN110" s="137"/>
      <c r="LLO110" s="137"/>
      <c r="LLP110" s="137"/>
      <c r="LLQ110" s="137"/>
      <c r="LLR110" s="137"/>
      <c r="LLS110" s="137"/>
      <c r="LLT110" s="137"/>
      <c r="LLU110" s="137"/>
      <c r="LLV110" s="137"/>
      <c r="LLW110" s="137"/>
      <c r="LLX110" s="137"/>
      <c r="LLY110" s="137"/>
      <c r="LLZ110" s="137"/>
      <c r="LMA110" s="137"/>
      <c r="LMB110" s="137"/>
      <c r="LMC110" s="137"/>
      <c r="LMD110" s="137"/>
      <c r="LME110" s="137"/>
      <c r="LMF110" s="137"/>
      <c r="LMG110" s="137"/>
      <c r="LMH110" s="137"/>
      <c r="LMI110" s="137"/>
      <c r="LMJ110" s="137"/>
      <c r="LMK110" s="137"/>
      <c r="LML110" s="137"/>
      <c r="LMM110" s="137"/>
      <c r="LMN110" s="137"/>
      <c r="LMO110" s="137"/>
      <c r="LMP110" s="137"/>
      <c r="LMQ110" s="137"/>
      <c r="LMR110" s="137"/>
      <c r="LMS110" s="137"/>
      <c r="LMT110" s="137"/>
      <c r="LMU110" s="137"/>
      <c r="LMV110" s="137"/>
      <c r="LMW110" s="137"/>
      <c r="LMX110" s="137"/>
      <c r="LMY110" s="137"/>
      <c r="LMZ110" s="137"/>
      <c r="LNA110" s="137"/>
      <c r="LNB110" s="137"/>
      <c r="LNC110" s="137"/>
      <c r="LND110" s="137"/>
      <c r="LNE110" s="137"/>
      <c r="LNF110" s="137"/>
      <c r="LNG110" s="137"/>
      <c r="LNH110" s="137"/>
      <c r="LNI110" s="137"/>
      <c r="LNJ110" s="137"/>
      <c r="LNK110" s="137"/>
      <c r="LNL110" s="137"/>
      <c r="LNM110" s="137"/>
      <c r="LNN110" s="137"/>
      <c r="LNO110" s="137"/>
      <c r="LNP110" s="137"/>
      <c r="LNQ110" s="137"/>
      <c r="LNR110" s="137"/>
      <c r="LNS110" s="137"/>
      <c r="LNT110" s="137"/>
      <c r="LNU110" s="137"/>
      <c r="LNV110" s="137"/>
      <c r="LNW110" s="137"/>
      <c r="LNX110" s="137"/>
      <c r="LNY110" s="137"/>
      <c r="LNZ110" s="137"/>
      <c r="LOA110" s="137"/>
      <c r="LOB110" s="137"/>
      <c r="LOC110" s="137"/>
      <c r="LOD110" s="137"/>
      <c r="LOE110" s="137"/>
      <c r="LOF110" s="137"/>
      <c r="LOG110" s="137"/>
      <c r="LOH110" s="137"/>
      <c r="LOI110" s="137"/>
      <c r="LOJ110" s="137"/>
      <c r="LOK110" s="137"/>
      <c r="LOL110" s="137"/>
      <c r="LOM110" s="137"/>
      <c r="LON110" s="137"/>
      <c r="LOO110" s="137"/>
      <c r="LOP110" s="137"/>
      <c r="LOQ110" s="137"/>
      <c r="LOR110" s="137"/>
      <c r="LOS110" s="137"/>
      <c r="LOT110" s="137"/>
      <c r="LOU110" s="137"/>
      <c r="LOV110" s="137"/>
      <c r="LOW110" s="137"/>
      <c r="LOX110" s="137"/>
      <c r="LOY110" s="137"/>
      <c r="LOZ110" s="137"/>
      <c r="LPA110" s="137"/>
      <c r="LPB110" s="137"/>
      <c r="LPC110" s="137"/>
      <c r="LPD110" s="137"/>
      <c r="LPE110" s="137"/>
      <c r="LPF110" s="137"/>
      <c r="LPG110" s="137"/>
      <c r="LPH110" s="137"/>
      <c r="LPI110" s="137"/>
      <c r="LPJ110" s="137"/>
      <c r="LPK110" s="137"/>
      <c r="LPL110" s="137"/>
      <c r="LPM110" s="137"/>
      <c r="LPN110" s="137"/>
      <c r="LPO110" s="137"/>
      <c r="LPP110" s="137"/>
      <c r="LPQ110" s="137"/>
      <c r="LPR110" s="137"/>
      <c r="LPS110" s="137"/>
      <c r="LPT110" s="137"/>
      <c r="LPU110" s="137"/>
      <c r="LPV110" s="137"/>
      <c r="LPW110" s="137"/>
      <c r="LPX110" s="137"/>
      <c r="LPY110" s="137"/>
      <c r="LPZ110" s="137"/>
      <c r="LQA110" s="137"/>
      <c r="LQB110" s="137"/>
      <c r="LQC110" s="137"/>
      <c r="LQD110" s="137"/>
      <c r="LQE110" s="137"/>
      <c r="LQF110" s="137"/>
      <c r="LQG110" s="137"/>
      <c r="LQH110" s="137"/>
      <c r="LQI110" s="137"/>
      <c r="LQJ110" s="137"/>
      <c r="LQK110" s="137"/>
      <c r="LQL110" s="137"/>
      <c r="LQM110" s="137"/>
      <c r="LQN110" s="137"/>
      <c r="LQO110" s="137"/>
      <c r="LQP110" s="137"/>
      <c r="LQQ110" s="137"/>
      <c r="LQR110" s="137"/>
      <c r="LQS110" s="137"/>
      <c r="LQT110" s="137"/>
      <c r="LQU110" s="137"/>
      <c r="LQV110" s="137"/>
      <c r="LQW110" s="137"/>
      <c r="LQX110" s="137"/>
      <c r="LQY110" s="137"/>
      <c r="LQZ110" s="137"/>
      <c r="LRA110" s="137"/>
      <c r="LRB110" s="137"/>
      <c r="LRC110" s="137"/>
      <c r="LRD110" s="137"/>
      <c r="LRE110" s="137"/>
      <c r="LRF110" s="137"/>
      <c r="LRG110" s="137"/>
      <c r="LRH110" s="137"/>
      <c r="LRI110" s="137"/>
      <c r="LRJ110" s="137"/>
      <c r="LRK110" s="137"/>
      <c r="LRL110" s="137"/>
      <c r="LRM110" s="137"/>
      <c r="LRN110" s="137"/>
      <c r="LRO110" s="137"/>
      <c r="LRP110" s="137"/>
      <c r="LRQ110" s="137"/>
      <c r="LRR110" s="137"/>
      <c r="LRS110" s="137"/>
      <c r="LRT110" s="137"/>
      <c r="LRU110" s="137"/>
      <c r="LRV110" s="137"/>
      <c r="LRW110" s="137"/>
      <c r="LRX110" s="137"/>
      <c r="LRY110" s="137"/>
      <c r="LRZ110" s="137"/>
      <c r="LSA110" s="137"/>
      <c r="LSB110" s="137"/>
      <c r="LSC110" s="137"/>
      <c r="LSD110" s="137"/>
      <c r="LSE110" s="137"/>
      <c r="LSF110" s="137"/>
      <c r="LSG110" s="137"/>
      <c r="LSH110" s="137"/>
      <c r="LSI110" s="137"/>
      <c r="LSJ110" s="137"/>
      <c r="LSK110" s="137"/>
      <c r="LSL110" s="137"/>
      <c r="LSM110" s="137"/>
      <c r="LSN110" s="137"/>
      <c r="LSO110" s="137"/>
      <c r="LSP110" s="137"/>
      <c r="LSQ110" s="137"/>
      <c r="LSR110" s="137"/>
      <c r="LSS110" s="137"/>
      <c r="LST110" s="137"/>
      <c r="LSU110" s="137"/>
      <c r="LSV110" s="137"/>
      <c r="LSW110" s="137"/>
      <c r="LSX110" s="137"/>
      <c r="LSY110" s="137"/>
      <c r="LSZ110" s="137"/>
      <c r="LTA110" s="137"/>
      <c r="LTB110" s="137"/>
      <c r="LTC110" s="137"/>
      <c r="LTD110" s="137"/>
      <c r="LTE110" s="137"/>
      <c r="LTF110" s="137"/>
      <c r="LTG110" s="137"/>
      <c r="LTH110" s="137"/>
      <c r="LTI110" s="137"/>
      <c r="LTJ110" s="137"/>
      <c r="LTK110" s="137"/>
      <c r="LTL110" s="137"/>
      <c r="LTM110" s="137"/>
      <c r="LTN110" s="137"/>
      <c r="LTO110" s="137"/>
      <c r="LTP110" s="137"/>
      <c r="LTQ110" s="137"/>
      <c r="LTR110" s="137"/>
      <c r="LTS110" s="137"/>
      <c r="LTT110" s="137"/>
      <c r="LTU110" s="137"/>
      <c r="LTV110" s="137"/>
      <c r="LTW110" s="137"/>
      <c r="LTX110" s="137"/>
      <c r="LTY110" s="137"/>
      <c r="LTZ110" s="137"/>
      <c r="LUA110" s="137"/>
      <c r="LUB110" s="137"/>
      <c r="LUC110" s="137"/>
      <c r="LUD110" s="137"/>
      <c r="LUE110" s="137"/>
      <c r="LUF110" s="137"/>
      <c r="LUG110" s="137"/>
      <c r="LUH110" s="137"/>
      <c r="LUI110" s="137"/>
      <c r="LUJ110" s="137"/>
      <c r="LUK110" s="137"/>
      <c r="LUL110" s="137"/>
      <c r="LUM110" s="137"/>
      <c r="LUN110" s="137"/>
      <c r="LUO110" s="137"/>
      <c r="LUP110" s="137"/>
      <c r="LUQ110" s="137"/>
      <c r="LUR110" s="137"/>
      <c r="LUS110" s="137"/>
      <c r="LUT110" s="137"/>
      <c r="LUU110" s="137"/>
      <c r="LUV110" s="137"/>
      <c r="LUW110" s="137"/>
      <c r="LUX110" s="137"/>
      <c r="LUY110" s="137"/>
      <c r="LUZ110" s="137"/>
      <c r="LVA110" s="137"/>
      <c r="LVB110" s="137"/>
      <c r="LVC110" s="137"/>
      <c r="LVD110" s="137"/>
      <c r="LVE110" s="137"/>
      <c r="LVF110" s="137"/>
      <c r="LVG110" s="137"/>
      <c r="LVH110" s="137"/>
      <c r="LVI110" s="137"/>
      <c r="LVJ110" s="137"/>
      <c r="LVK110" s="137"/>
      <c r="LVL110" s="137"/>
      <c r="LVM110" s="137"/>
      <c r="LVN110" s="137"/>
      <c r="LVO110" s="137"/>
      <c r="LVP110" s="137"/>
      <c r="LVQ110" s="137"/>
      <c r="LVR110" s="137"/>
      <c r="LVS110" s="137"/>
      <c r="LVT110" s="137"/>
      <c r="LVU110" s="137"/>
      <c r="LVV110" s="137"/>
      <c r="LVW110" s="137"/>
      <c r="LVX110" s="137"/>
      <c r="LVY110" s="137"/>
      <c r="LVZ110" s="137"/>
      <c r="LWA110" s="137"/>
      <c r="LWB110" s="137"/>
      <c r="LWC110" s="137"/>
      <c r="LWD110" s="137"/>
      <c r="LWE110" s="137"/>
      <c r="LWF110" s="137"/>
      <c r="LWG110" s="137"/>
      <c r="LWH110" s="137"/>
      <c r="LWI110" s="137"/>
      <c r="LWJ110" s="137"/>
      <c r="LWK110" s="137"/>
      <c r="LWL110" s="137"/>
      <c r="LWM110" s="137"/>
      <c r="LWN110" s="137"/>
      <c r="LWO110" s="137"/>
      <c r="LWP110" s="137"/>
      <c r="LWQ110" s="137"/>
      <c r="LWR110" s="137"/>
      <c r="LWS110" s="137"/>
      <c r="LWT110" s="137"/>
      <c r="LWU110" s="137"/>
      <c r="LWV110" s="137"/>
      <c r="LWW110" s="137"/>
      <c r="LWX110" s="137"/>
      <c r="LWY110" s="137"/>
      <c r="LWZ110" s="137"/>
      <c r="LXA110" s="137"/>
      <c r="LXB110" s="137"/>
      <c r="LXC110" s="137"/>
      <c r="LXD110" s="137"/>
      <c r="LXE110" s="137"/>
      <c r="LXF110" s="137"/>
      <c r="LXG110" s="137"/>
      <c r="LXH110" s="137"/>
      <c r="LXI110" s="137"/>
      <c r="LXJ110" s="137"/>
      <c r="LXK110" s="137"/>
      <c r="LXL110" s="137"/>
      <c r="LXM110" s="137"/>
      <c r="LXN110" s="137"/>
      <c r="LXO110" s="137"/>
      <c r="LXP110" s="137"/>
      <c r="LXQ110" s="137"/>
      <c r="LXR110" s="137"/>
      <c r="LXS110" s="137"/>
      <c r="LXT110" s="137"/>
      <c r="LXU110" s="137"/>
      <c r="LXV110" s="137"/>
      <c r="LXW110" s="137"/>
      <c r="LXX110" s="137"/>
      <c r="LXY110" s="137"/>
      <c r="LXZ110" s="137"/>
      <c r="LYA110" s="137"/>
      <c r="LYB110" s="137"/>
      <c r="LYC110" s="137"/>
      <c r="LYD110" s="137"/>
      <c r="LYE110" s="137"/>
      <c r="LYF110" s="137"/>
      <c r="LYG110" s="137"/>
      <c r="LYH110" s="137"/>
      <c r="LYI110" s="137"/>
      <c r="LYJ110" s="137"/>
      <c r="LYK110" s="137"/>
      <c r="LYL110" s="137"/>
      <c r="LYM110" s="137"/>
      <c r="LYN110" s="137"/>
      <c r="LYO110" s="137"/>
      <c r="LYP110" s="137"/>
      <c r="LYQ110" s="137"/>
      <c r="LYR110" s="137"/>
      <c r="LYS110" s="137"/>
      <c r="LYT110" s="137"/>
      <c r="LYU110" s="137"/>
      <c r="LYV110" s="137"/>
      <c r="LYW110" s="137"/>
      <c r="LYX110" s="137"/>
      <c r="LYY110" s="137"/>
      <c r="LYZ110" s="137"/>
      <c r="LZA110" s="137"/>
      <c r="LZB110" s="137"/>
      <c r="LZC110" s="137"/>
      <c r="LZD110" s="137"/>
      <c r="LZE110" s="137"/>
      <c r="LZF110" s="137"/>
      <c r="LZG110" s="137"/>
      <c r="LZH110" s="137"/>
      <c r="LZI110" s="137"/>
      <c r="LZJ110" s="137"/>
      <c r="LZK110" s="137"/>
      <c r="LZL110" s="137"/>
      <c r="LZM110" s="137"/>
      <c r="LZN110" s="137"/>
      <c r="LZO110" s="137"/>
      <c r="LZP110" s="137"/>
      <c r="LZQ110" s="137"/>
      <c r="LZR110" s="137"/>
      <c r="LZS110" s="137"/>
      <c r="LZT110" s="137"/>
      <c r="LZU110" s="137"/>
      <c r="LZV110" s="137"/>
      <c r="LZW110" s="137"/>
      <c r="LZX110" s="137"/>
      <c r="LZY110" s="137"/>
      <c r="LZZ110" s="137"/>
      <c r="MAA110" s="137"/>
      <c r="MAB110" s="137"/>
      <c r="MAC110" s="137"/>
      <c r="MAD110" s="137"/>
      <c r="MAE110" s="137"/>
      <c r="MAF110" s="137"/>
      <c r="MAG110" s="137"/>
      <c r="MAH110" s="137"/>
      <c r="MAI110" s="137"/>
      <c r="MAJ110" s="137"/>
      <c r="MAK110" s="137"/>
      <c r="MAL110" s="137"/>
      <c r="MAM110" s="137"/>
      <c r="MAN110" s="137"/>
      <c r="MAO110" s="137"/>
      <c r="MAP110" s="137"/>
      <c r="MAQ110" s="137"/>
      <c r="MAR110" s="137"/>
      <c r="MAS110" s="137"/>
      <c r="MAT110" s="137"/>
      <c r="MAU110" s="137"/>
      <c r="MAV110" s="137"/>
      <c r="MAW110" s="137"/>
      <c r="MAX110" s="137"/>
      <c r="MAY110" s="137"/>
      <c r="MAZ110" s="137"/>
      <c r="MBA110" s="137"/>
      <c r="MBB110" s="137"/>
      <c r="MBC110" s="137"/>
      <c r="MBD110" s="137"/>
      <c r="MBE110" s="137"/>
      <c r="MBF110" s="137"/>
      <c r="MBG110" s="137"/>
      <c r="MBH110" s="137"/>
      <c r="MBI110" s="137"/>
      <c r="MBJ110" s="137"/>
      <c r="MBK110" s="137"/>
      <c r="MBL110" s="137"/>
      <c r="MBM110" s="137"/>
      <c r="MBN110" s="137"/>
      <c r="MBO110" s="137"/>
      <c r="MBP110" s="137"/>
      <c r="MBQ110" s="137"/>
      <c r="MBR110" s="137"/>
      <c r="MBS110" s="137"/>
      <c r="MBT110" s="137"/>
      <c r="MBU110" s="137"/>
      <c r="MBV110" s="137"/>
      <c r="MBW110" s="137"/>
      <c r="MBX110" s="137"/>
      <c r="MBY110" s="137"/>
      <c r="MBZ110" s="137"/>
      <c r="MCA110" s="137"/>
      <c r="MCB110" s="137"/>
      <c r="MCC110" s="137"/>
      <c r="MCD110" s="137"/>
      <c r="MCE110" s="137"/>
      <c r="MCF110" s="137"/>
      <c r="MCG110" s="137"/>
      <c r="MCH110" s="137"/>
      <c r="MCI110" s="137"/>
      <c r="MCJ110" s="137"/>
      <c r="MCK110" s="137"/>
      <c r="MCL110" s="137"/>
      <c r="MCM110" s="137"/>
      <c r="MCN110" s="137"/>
      <c r="MCO110" s="137"/>
      <c r="MCP110" s="137"/>
      <c r="MCQ110" s="137"/>
      <c r="MCR110" s="137"/>
      <c r="MCS110" s="137"/>
      <c r="MCT110" s="137"/>
      <c r="MCU110" s="137"/>
      <c r="MCV110" s="137"/>
      <c r="MCW110" s="137"/>
      <c r="MCX110" s="137"/>
      <c r="MCY110" s="137"/>
      <c r="MCZ110" s="137"/>
      <c r="MDA110" s="137"/>
      <c r="MDB110" s="137"/>
      <c r="MDC110" s="137"/>
      <c r="MDD110" s="137"/>
      <c r="MDE110" s="137"/>
      <c r="MDF110" s="137"/>
      <c r="MDG110" s="137"/>
      <c r="MDH110" s="137"/>
      <c r="MDI110" s="137"/>
      <c r="MDJ110" s="137"/>
      <c r="MDK110" s="137"/>
      <c r="MDL110" s="137"/>
      <c r="MDM110" s="137"/>
      <c r="MDN110" s="137"/>
      <c r="MDO110" s="137"/>
      <c r="MDP110" s="137"/>
      <c r="MDQ110" s="137"/>
      <c r="MDR110" s="137"/>
      <c r="MDS110" s="137"/>
      <c r="MDT110" s="137"/>
      <c r="MDU110" s="137"/>
      <c r="MDV110" s="137"/>
      <c r="MDW110" s="137"/>
      <c r="MDX110" s="137"/>
      <c r="MDY110" s="137"/>
      <c r="MDZ110" s="137"/>
      <c r="MEA110" s="137"/>
      <c r="MEB110" s="137"/>
      <c r="MEC110" s="137"/>
      <c r="MED110" s="137"/>
      <c r="MEE110" s="137"/>
      <c r="MEF110" s="137"/>
      <c r="MEG110" s="137"/>
      <c r="MEH110" s="137"/>
      <c r="MEI110" s="137"/>
      <c r="MEJ110" s="137"/>
      <c r="MEK110" s="137"/>
      <c r="MEL110" s="137"/>
      <c r="MEM110" s="137"/>
      <c r="MEN110" s="137"/>
      <c r="MEO110" s="137"/>
      <c r="MEP110" s="137"/>
      <c r="MEQ110" s="137"/>
      <c r="MER110" s="137"/>
      <c r="MES110" s="137"/>
      <c r="MET110" s="137"/>
      <c r="MEU110" s="137"/>
      <c r="MEV110" s="137"/>
      <c r="MEW110" s="137"/>
      <c r="MEX110" s="137"/>
      <c r="MEY110" s="137"/>
      <c r="MEZ110" s="137"/>
      <c r="MFA110" s="137"/>
      <c r="MFB110" s="137"/>
      <c r="MFC110" s="137"/>
      <c r="MFD110" s="137"/>
      <c r="MFE110" s="137"/>
      <c r="MFF110" s="137"/>
      <c r="MFG110" s="137"/>
      <c r="MFH110" s="137"/>
      <c r="MFI110" s="137"/>
      <c r="MFJ110" s="137"/>
      <c r="MFK110" s="137"/>
      <c r="MFL110" s="137"/>
      <c r="MFM110" s="137"/>
      <c r="MFN110" s="137"/>
      <c r="MFO110" s="137"/>
      <c r="MFP110" s="137"/>
      <c r="MFQ110" s="137"/>
      <c r="MFR110" s="137"/>
      <c r="MFS110" s="137"/>
      <c r="MFT110" s="137"/>
      <c r="MFU110" s="137"/>
      <c r="MFV110" s="137"/>
      <c r="MFW110" s="137"/>
      <c r="MFX110" s="137"/>
      <c r="MFY110" s="137"/>
      <c r="MFZ110" s="137"/>
      <c r="MGA110" s="137"/>
      <c r="MGB110" s="137"/>
      <c r="MGC110" s="137"/>
      <c r="MGD110" s="137"/>
      <c r="MGE110" s="137"/>
      <c r="MGF110" s="137"/>
      <c r="MGG110" s="137"/>
      <c r="MGH110" s="137"/>
      <c r="MGI110" s="137"/>
      <c r="MGJ110" s="137"/>
      <c r="MGK110" s="137"/>
      <c r="MGL110" s="137"/>
      <c r="MGM110" s="137"/>
      <c r="MGN110" s="137"/>
      <c r="MGO110" s="137"/>
      <c r="MGP110" s="137"/>
      <c r="MGQ110" s="137"/>
      <c r="MGR110" s="137"/>
      <c r="MGS110" s="137"/>
      <c r="MGT110" s="137"/>
      <c r="MGU110" s="137"/>
      <c r="MGV110" s="137"/>
      <c r="MGW110" s="137"/>
      <c r="MGX110" s="137"/>
      <c r="MGY110" s="137"/>
      <c r="MGZ110" s="137"/>
      <c r="MHA110" s="137"/>
      <c r="MHB110" s="137"/>
      <c r="MHC110" s="137"/>
      <c r="MHD110" s="137"/>
      <c r="MHE110" s="137"/>
      <c r="MHF110" s="137"/>
      <c r="MHG110" s="137"/>
      <c r="MHH110" s="137"/>
      <c r="MHI110" s="137"/>
      <c r="MHJ110" s="137"/>
      <c r="MHK110" s="137"/>
      <c r="MHL110" s="137"/>
      <c r="MHM110" s="137"/>
      <c r="MHN110" s="137"/>
      <c r="MHO110" s="137"/>
      <c r="MHP110" s="137"/>
      <c r="MHQ110" s="137"/>
      <c r="MHR110" s="137"/>
      <c r="MHS110" s="137"/>
      <c r="MHT110" s="137"/>
      <c r="MHU110" s="137"/>
      <c r="MHV110" s="137"/>
      <c r="MHW110" s="137"/>
      <c r="MHX110" s="137"/>
      <c r="MHY110" s="137"/>
      <c r="MHZ110" s="137"/>
      <c r="MIA110" s="137"/>
      <c r="MIB110" s="137"/>
      <c r="MIC110" s="137"/>
      <c r="MID110" s="137"/>
      <c r="MIE110" s="137"/>
      <c r="MIF110" s="137"/>
      <c r="MIG110" s="137"/>
      <c r="MIH110" s="137"/>
      <c r="MII110" s="137"/>
      <c r="MIJ110" s="137"/>
      <c r="MIK110" s="137"/>
      <c r="MIL110" s="137"/>
      <c r="MIM110" s="137"/>
      <c r="MIN110" s="137"/>
      <c r="MIO110" s="137"/>
      <c r="MIP110" s="137"/>
      <c r="MIQ110" s="137"/>
      <c r="MIR110" s="137"/>
      <c r="MIS110" s="137"/>
      <c r="MIT110" s="137"/>
      <c r="MIU110" s="137"/>
      <c r="MIV110" s="137"/>
      <c r="MIW110" s="137"/>
      <c r="MIX110" s="137"/>
      <c r="MIY110" s="137"/>
      <c r="MIZ110" s="137"/>
      <c r="MJA110" s="137"/>
      <c r="MJB110" s="137"/>
      <c r="MJC110" s="137"/>
      <c r="MJD110" s="137"/>
      <c r="MJE110" s="137"/>
      <c r="MJF110" s="137"/>
      <c r="MJG110" s="137"/>
      <c r="MJH110" s="137"/>
      <c r="MJI110" s="137"/>
      <c r="MJJ110" s="137"/>
      <c r="MJK110" s="137"/>
      <c r="MJL110" s="137"/>
      <c r="MJM110" s="137"/>
      <c r="MJN110" s="137"/>
      <c r="MJO110" s="137"/>
      <c r="MJP110" s="137"/>
      <c r="MJQ110" s="137"/>
      <c r="MJR110" s="137"/>
      <c r="MJS110" s="137"/>
      <c r="MJT110" s="137"/>
      <c r="MJU110" s="137"/>
      <c r="MJV110" s="137"/>
      <c r="MJW110" s="137"/>
      <c r="MJX110" s="137"/>
      <c r="MJY110" s="137"/>
      <c r="MJZ110" s="137"/>
      <c r="MKA110" s="137"/>
      <c r="MKB110" s="137"/>
      <c r="MKC110" s="137"/>
      <c r="MKD110" s="137"/>
      <c r="MKE110" s="137"/>
      <c r="MKF110" s="137"/>
      <c r="MKG110" s="137"/>
      <c r="MKH110" s="137"/>
      <c r="MKI110" s="137"/>
      <c r="MKJ110" s="137"/>
      <c r="MKK110" s="137"/>
      <c r="MKL110" s="137"/>
      <c r="MKM110" s="137"/>
      <c r="MKN110" s="137"/>
      <c r="MKO110" s="137"/>
      <c r="MKP110" s="137"/>
      <c r="MKQ110" s="137"/>
      <c r="MKR110" s="137"/>
      <c r="MKS110" s="137"/>
      <c r="MKT110" s="137"/>
      <c r="MKU110" s="137"/>
      <c r="MKV110" s="137"/>
      <c r="MKW110" s="137"/>
      <c r="MKX110" s="137"/>
      <c r="MKY110" s="137"/>
      <c r="MKZ110" s="137"/>
      <c r="MLA110" s="137"/>
      <c r="MLB110" s="137"/>
      <c r="MLC110" s="137"/>
      <c r="MLD110" s="137"/>
      <c r="MLE110" s="137"/>
      <c r="MLF110" s="137"/>
      <c r="MLG110" s="137"/>
      <c r="MLH110" s="137"/>
      <c r="MLI110" s="137"/>
      <c r="MLJ110" s="137"/>
      <c r="MLK110" s="137"/>
      <c r="MLL110" s="137"/>
      <c r="MLM110" s="137"/>
      <c r="MLN110" s="137"/>
      <c r="MLO110" s="137"/>
      <c r="MLP110" s="137"/>
      <c r="MLQ110" s="137"/>
      <c r="MLR110" s="137"/>
      <c r="MLS110" s="137"/>
      <c r="MLT110" s="137"/>
      <c r="MLU110" s="137"/>
      <c r="MLV110" s="137"/>
      <c r="MLW110" s="137"/>
      <c r="MLX110" s="137"/>
      <c r="MLY110" s="137"/>
      <c r="MLZ110" s="137"/>
      <c r="MMA110" s="137"/>
      <c r="MMB110" s="137"/>
      <c r="MMC110" s="137"/>
      <c r="MMD110" s="137"/>
      <c r="MME110" s="137"/>
      <c r="MMF110" s="137"/>
      <c r="MMG110" s="137"/>
      <c r="MMH110" s="137"/>
      <c r="MMI110" s="137"/>
      <c r="MMJ110" s="137"/>
      <c r="MMK110" s="137"/>
      <c r="MML110" s="137"/>
      <c r="MMM110" s="137"/>
      <c r="MMN110" s="137"/>
      <c r="MMO110" s="137"/>
      <c r="MMP110" s="137"/>
      <c r="MMQ110" s="137"/>
      <c r="MMR110" s="137"/>
      <c r="MMS110" s="137"/>
      <c r="MMT110" s="137"/>
      <c r="MMU110" s="137"/>
      <c r="MMV110" s="137"/>
      <c r="MMW110" s="137"/>
      <c r="MMX110" s="137"/>
      <c r="MMY110" s="137"/>
      <c r="MMZ110" s="137"/>
      <c r="MNA110" s="137"/>
      <c r="MNB110" s="137"/>
      <c r="MNC110" s="137"/>
      <c r="MND110" s="137"/>
      <c r="MNE110" s="137"/>
      <c r="MNF110" s="137"/>
      <c r="MNG110" s="137"/>
      <c r="MNH110" s="137"/>
      <c r="MNI110" s="137"/>
      <c r="MNJ110" s="137"/>
      <c r="MNK110" s="137"/>
      <c r="MNL110" s="137"/>
      <c r="MNM110" s="137"/>
      <c r="MNN110" s="137"/>
      <c r="MNO110" s="137"/>
      <c r="MNP110" s="137"/>
      <c r="MNQ110" s="137"/>
      <c r="MNR110" s="137"/>
      <c r="MNS110" s="137"/>
      <c r="MNT110" s="137"/>
      <c r="MNU110" s="137"/>
      <c r="MNV110" s="137"/>
      <c r="MNW110" s="137"/>
      <c r="MNX110" s="137"/>
      <c r="MNY110" s="137"/>
      <c r="MNZ110" s="137"/>
      <c r="MOA110" s="137"/>
      <c r="MOB110" s="137"/>
      <c r="MOC110" s="137"/>
      <c r="MOD110" s="137"/>
      <c r="MOE110" s="137"/>
      <c r="MOF110" s="137"/>
      <c r="MOG110" s="137"/>
      <c r="MOH110" s="137"/>
      <c r="MOI110" s="137"/>
      <c r="MOJ110" s="137"/>
      <c r="MOK110" s="137"/>
      <c r="MOL110" s="137"/>
      <c r="MOM110" s="137"/>
      <c r="MON110" s="137"/>
      <c r="MOO110" s="137"/>
      <c r="MOP110" s="137"/>
      <c r="MOQ110" s="137"/>
      <c r="MOR110" s="137"/>
      <c r="MOS110" s="137"/>
      <c r="MOT110" s="137"/>
      <c r="MOU110" s="137"/>
      <c r="MOV110" s="137"/>
      <c r="MOW110" s="137"/>
      <c r="MOX110" s="137"/>
      <c r="MOY110" s="137"/>
      <c r="MOZ110" s="137"/>
      <c r="MPA110" s="137"/>
      <c r="MPB110" s="137"/>
      <c r="MPC110" s="137"/>
      <c r="MPD110" s="137"/>
      <c r="MPE110" s="137"/>
      <c r="MPF110" s="137"/>
      <c r="MPG110" s="137"/>
      <c r="MPH110" s="137"/>
      <c r="MPI110" s="137"/>
      <c r="MPJ110" s="137"/>
      <c r="MPK110" s="137"/>
      <c r="MPL110" s="137"/>
      <c r="MPM110" s="137"/>
      <c r="MPN110" s="137"/>
      <c r="MPO110" s="137"/>
      <c r="MPP110" s="137"/>
      <c r="MPQ110" s="137"/>
      <c r="MPR110" s="137"/>
      <c r="MPS110" s="137"/>
      <c r="MPT110" s="137"/>
      <c r="MPU110" s="137"/>
      <c r="MPV110" s="137"/>
      <c r="MPW110" s="137"/>
      <c r="MPX110" s="137"/>
      <c r="MPY110" s="137"/>
      <c r="MPZ110" s="137"/>
      <c r="MQA110" s="137"/>
      <c r="MQB110" s="137"/>
      <c r="MQC110" s="137"/>
      <c r="MQD110" s="137"/>
      <c r="MQE110" s="137"/>
      <c r="MQF110" s="137"/>
      <c r="MQG110" s="137"/>
      <c r="MQH110" s="137"/>
      <c r="MQI110" s="137"/>
      <c r="MQJ110" s="137"/>
      <c r="MQK110" s="137"/>
      <c r="MQL110" s="137"/>
      <c r="MQM110" s="137"/>
      <c r="MQN110" s="137"/>
      <c r="MQO110" s="137"/>
      <c r="MQP110" s="137"/>
      <c r="MQQ110" s="137"/>
      <c r="MQR110" s="137"/>
      <c r="MQS110" s="137"/>
      <c r="MQT110" s="137"/>
      <c r="MQU110" s="137"/>
      <c r="MQV110" s="137"/>
      <c r="MQW110" s="137"/>
      <c r="MQX110" s="137"/>
      <c r="MQY110" s="137"/>
      <c r="MQZ110" s="137"/>
      <c r="MRA110" s="137"/>
      <c r="MRB110" s="137"/>
      <c r="MRC110" s="137"/>
      <c r="MRD110" s="137"/>
      <c r="MRE110" s="137"/>
      <c r="MRF110" s="137"/>
      <c r="MRG110" s="137"/>
      <c r="MRH110" s="137"/>
      <c r="MRI110" s="137"/>
      <c r="MRJ110" s="137"/>
      <c r="MRK110" s="137"/>
      <c r="MRL110" s="137"/>
      <c r="MRM110" s="137"/>
      <c r="MRN110" s="137"/>
      <c r="MRO110" s="137"/>
      <c r="MRP110" s="137"/>
      <c r="MRQ110" s="137"/>
      <c r="MRR110" s="137"/>
      <c r="MRS110" s="137"/>
      <c r="MRT110" s="137"/>
      <c r="MRU110" s="137"/>
      <c r="MRV110" s="137"/>
      <c r="MRW110" s="137"/>
      <c r="MRX110" s="137"/>
      <c r="MRY110" s="137"/>
      <c r="MRZ110" s="137"/>
      <c r="MSA110" s="137"/>
      <c r="MSB110" s="137"/>
      <c r="MSC110" s="137"/>
      <c r="MSD110" s="137"/>
      <c r="MSE110" s="137"/>
      <c r="MSF110" s="137"/>
      <c r="MSG110" s="137"/>
      <c r="MSH110" s="137"/>
      <c r="MSI110" s="137"/>
      <c r="MSJ110" s="137"/>
      <c r="MSK110" s="137"/>
      <c r="MSL110" s="137"/>
      <c r="MSM110" s="137"/>
      <c r="MSN110" s="137"/>
      <c r="MSO110" s="137"/>
      <c r="MSP110" s="137"/>
      <c r="MSQ110" s="137"/>
      <c r="MSR110" s="137"/>
      <c r="MSS110" s="137"/>
      <c r="MST110" s="137"/>
      <c r="MSU110" s="137"/>
      <c r="MSV110" s="137"/>
      <c r="MSW110" s="137"/>
      <c r="MSX110" s="137"/>
      <c r="MSY110" s="137"/>
      <c r="MSZ110" s="137"/>
      <c r="MTA110" s="137"/>
      <c r="MTB110" s="137"/>
      <c r="MTC110" s="137"/>
      <c r="MTD110" s="137"/>
      <c r="MTE110" s="137"/>
      <c r="MTF110" s="137"/>
      <c r="MTG110" s="137"/>
      <c r="MTH110" s="137"/>
      <c r="MTI110" s="137"/>
      <c r="MTJ110" s="137"/>
      <c r="MTK110" s="137"/>
      <c r="MTL110" s="137"/>
      <c r="MTM110" s="137"/>
      <c r="MTN110" s="137"/>
      <c r="MTO110" s="137"/>
      <c r="MTP110" s="137"/>
      <c r="MTQ110" s="137"/>
      <c r="MTR110" s="137"/>
      <c r="MTS110" s="137"/>
      <c r="MTT110" s="137"/>
      <c r="MTU110" s="137"/>
      <c r="MTV110" s="137"/>
      <c r="MTW110" s="137"/>
      <c r="MTX110" s="137"/>
      <c r="MTY110" s="137"/>
      <c r="MTZ110" s="137"/>
      <c r="MUA110" s="137"/>
      <c r="MUB110" s="137"/>
      <c r="MUC110" s="137"/>
      <c r="MUD110" s="137"/>
      <c r="MUE110" s="137"/>
      <c r="MUF110" s="137"/>
      <c r="MUG110" s="137"/>
      <c r="MUH110" s="137"/>
      <c r="MUI110" s="137"/>
      <c r="MUJ110" s="137"/>
      <c r="MUK110" s="137"/>
      <c r="MUL110" s="137"/>
      <c r="MUM110" s="137"/>
      <c r="MUN110" s="137"/>
      <c r="MUO110" s="137"/>
      <c r="MUP110" s="137"/>
      <c r="MUQ110" s="137"/>
      <c r="MUR110" s="137"/>
      <c r="MUS110" s="137"/>
      <c r="MUT110" s="137"/>
      <c r="MUU110" s="137"/>
      <c r="MUV110" s="137"/>
      <c r="MUW110" s="137"/>
      <c r="MUX110" s="137"/>
      <c r="MUY110" s="137"/>
      <c r="MUZ110" s="137"/>
      <c r="MVA110" s="137"/>
      <c r="MVB110" s="137"/>
      <c r="MVC110" s="137"/>
      <c r="MVD110" s="137"/>
      <c r="MVE110" s="137"/>
      <c r="MVF110" s="137"/>
      <c r="MVG110" s="137"/>
      <c r="MVH110" s="137"/>
      <c r="MVI110" s="137"/>
      <c r="MVJ110" s="137"/>
      <c r="MVK110" s="137"/>
      <c r="MVL110" s="137"/>
      <c r="MVM110" s="137"/>
      <c r="MVN110" s="137"/>
      <c r="MVO110" s="137"/>
      <c r="MVP110" s="137"/>
      <c r="MVQ110" s="137"/>
      <c r="MVR110" s="137"/>
      <c r="MVS110" s="137"/>
      <c r="MVT110" s="137"/>
      <c r="MVU110" s="137"/>
      <c r="MVV110" s="137"/>
      <c r="MVW110" s="137"/>
      <c r="MVX110" s="137"/>
      <c r="MVY110" s="137"/>
      <c r="MVZ110" s="137"/>
      <c r="MWA110" s="137"/>
      <c r="MWB110" s="137"/>
      <c r="MWC110" s="137"/>
      <c r="MWD110" s="137"/>
      <c r="MWE110" s="137"/>
      <c r="MWF110" s="137"/>
      <c r="MWG110" s="137"/>
      <c r="MWH110" s="137"/>
      <c r="MWI110" s="137"/>
      <c r="MWJ110" s="137"/>
      <c r="MWK110" s="137"/>
      <c r="MWL110" s="137"/>
      <c r="MWM110" s="137"/>
      <c r="MWN110" s="137"/>
      <c r="MWO110" s="137"/>
      <c r="MWP110" s="137"/>
      <c r="MWQ110" s="137"/>
      <c r="MWR110" s="137"/>
      <c r="MWS110" s="137"/>
      <c r="MWT110" s="137"/>
      <c r="MWU110" s="137"/>
      <c r="MWV110" s="137"/>
      <c r="MWW110" s="137"/>
      <c r="MWX110" s="137"/>
      <c r="MWY110" s="137"/>
      <c r="MWZ110" s="137"/>
      <c r="MXA110" s="137"/>
      <c r="MXB110" s="137"/>
      <c r="MXC110" s="137"/>
      <c r="MXD110" s="137"/>
      <c r="MXE110" s="137"/>
      <c r="MXF110" s="137"/>
      <c r="MXG110" s="137"/>
      <c r="MXH110" s="137"/>
      <c r="MXI110" s="137"/>
      <c r="MXJ110" s="137"/>
      <c r="MXK110" s="137"/>
      <c r="MXL110" s="137"/>
      <c r="MXM110" s="137"/>
      <c r="MXN110" s="137"/>
      <c r="MXO110" s="137"/>
      <c r="MXP110" s="137"/>
      <c r="MXQ110" s="137"/>
      <c r="MXR110" s="137"/>
      <c r="MXS110" s="137"/>
      <c r="MXT110" s="137"/>
      <c r="MXU110" s="137"/>
      <c r="MXV110" s="137"/>
      <c r="MXW110" s="137"/>
      <c r="MXX110" s="137"/>
      <c r="MXY110" s="137"/>
      <c r="MXZ110" s="137"/>
      <c r="MYA110" s="137"/>
      <c r="MYB110" s="137"/>
      <c r="MYC110" s="137"/>
      <c r="MYD110" s="137"/>
      <c r="MYE110" s="137"/>
      <c r="MYF110" s="137"/>
      <c r="MYG110" s="137"/>
      <c r="MYH110" s="137"/>
      <c r="MYI110" s="137"/>
      <c r="MYJ110" s="137"/>
      <c r="MYK110" s="137"/>
      <c r="MYL110" s="137"/>
      <c r="MYM110" s="137"/>
      <c r="MYN110" s="137"/>
      <c r="MYO110" s="137"/>
      <c r="MYP110" s="137"/>
      <c r="MYQ110" s="137"/>
      <c r="MYR110" s="137"/>
      <c r="MYS110" s="137"/>
      <c r="MYT110" s="137"/>
      <c r="MYU110" s="137"/>
      <c r="MYV110" s="137"/>
      <c r="MYW110" s="137"/>
      <c r="MYX110" s="137"/>
      <c r="MYY110" s="137"/>
      <c r="MYZ110" s="137"/>
      <c r="MZA110" s="137"/>
      <c r="MZB110" s="137"/>
      <c r="MZC110" s="137"/>
      <c r="MZD110" s="137"/>
      <c r="MZE110" s="137"/>
      <c r="MZF110" s="137"/>
      <c r="MZG110" s="137"/>
      <c r="MZH110" s="137"/>
      <c r="MZI110" s="137"/>
      <c r="MZJ110" s="137"/>
      <c r="MZK110" s="137"/>
      <c r="MZL110" s="137"/>
      <c r="MZM110" s="137"/>
      <c r="MZN110" s="137"/>
      <c r="MZO110" s="137"/>
      <c r="MZP110" s="137"/>
      <c r="MZQ110" s="137"/>
      <c r="MZR110" s="137"/>
      <c r="MZS110" s="137"/>
      <c r="MZT110" s="137"/>
      <c r="MZU110" s="137"/>
      <c r="MZV110" s="137"/>
      <c r="MZW110" s="137"/>
      <c r="MZX110" s="137"/>
      <c r="MZY110" s="137"/>
      <c r="MZZ110" s="137"/>
      <c r="NAA110" s="137"/>
      <c r="NAB110" s="137"/>
      <c r="NAC110" s="137"/>
      <c r="NAD110" s="137"/>
      <c r="NAE110" s="137"/>
      <c r="NAF110" s="137"/>
      <c r="NAG110" s="137"/>
      <c r="NAH110" s="137"/>
      <c r="NAI110" s="137"/>
      <c r="NAJ110" s="137"/>
      <c r="NAK110" s="137"/>
      <c r="NAL110" s="137"/>
      <c r="NAM110" s="137"/>
      <c r="NAN110" s="137"/>
      <c r="NAO110" s="137"/>
      <c r="NAP110" s="137"/>
      <c r="NAQ110" s="137"/>
      <c r="NAR110" s="137"/>
      <c r="NAS110" s="137"/>
      <c r="NAT110" s="137"/>
      <c r="NAU110" s="137"/>
      <c r="NAV110" s="137"/>
      <c r="NAW110" s="137"/>
      <c r="NAX110" s="137"/>
      <c r="NAY110" s="137"/>
      <c r="NAZ110" s="137"/>
      <c r="NBA110" s="137"/>
      <c r="NBB110" s="137"/>
      <c r="NBC110" s="137"/>
      <c r="NBD110" s="137"/>
      <c r="NBE110" s="137"/>
      <c r="NBF110" s="137"/>
      <c r="NBG110" s="137"/>
      <c r="NBH110" s="137"/>
      <c r="NBI110" s="137"/>
      <c r="NBJ110" s="137"/>
      <c r="NBK110" s="137"/>
      <c r="NBL110" s="137"/>
      <c r="NBM110" s="137"/>
      <c r="NBN110" s="137"/>
      <c r="NBO110" s="137"/>
      <c r="NBP110" s="137"/>
      <c r="NBQ110" s="137"/>
      <c r="NBR110" s="137"/>
      <c r="NBS110" s="137"/>
      <c r="NBT110" s="137"/>
      <c r="NBU110" s="137"/>
      <c r="NBV110" s="137"/>
      <c r="NBW110" s="137"/>
      <c r="NBX110" s="137"/>
      <c r="NBY110" s="137"/>
      <c r="NBZ110" s="137"/>
      <c r="NCA110" s="137"/>
      <c r="NCB110" s="137"/>
      <c r="NCC110" s="137"/>
      <c r="NCD110" s="137"/>
      <c r="NCE110" s="137"/>
      <c r="NCF110" s="137"/>
      <c r="NCG110" s="137"/>
      <c r="NCH110" s="137"/>
      <c r="NCI110" s="137"/>
      <c r="NCJ110" s="137"/>
      <c r="NCK110" s="137"/>
      <c r="NCL110" s="137"/>
      <c r="NCM110" s="137"/>
      <c r="NCN110" s="137"/>
      <c r="NCO110" s="137"/>
      <c r="NCP110" s="137"/>
      <c r="NCQ110" s="137"/>
      <c r="NCR110" s="137"/>
      <c r="NCS110" s="137"/>
      <c r="NCT110" s="137"/>
      <c r="NCU110" s="137"/>
      <c r="NCV110" s="137"/>
      <c r="NCW110" s="137"/>
      <c r="NCX110" s="137"/>
      <c r="NCY110" s="137"/>
      <c r="NCZ110" s="137"/>
      <c r="NDA110" s="137"/>
      <c r="NDB110" s="137"/>
      <c r="NDC110" s="137"/>
      <c r="NDD110" s="137"/>
      <c r="NDE110" s="137"/>
      <c r="NDF110" s="137"/>
      <c r="NDG110" s="137"/>
      <c r="NDH110" s="137"/>
      <c r="NDI110" s="137"/>
      <c r="NDJ110" s="137"/>
      <c r="NDK110" s="137"/>
      <c r="NDL110" s="137"/>
      <c r="NDM110" s="137"/>
      <c r="NDN110" s="137"/>
      <c r="NDO110" s="137"/>
      <c r="NDP110" s="137"/>
      <c r="NDQ110" s="137"/>
      <c r="NDR110" s="137"/>
      <c r="NDS110" s="137"/>
      <c r="NDT110" s="137"/>
      <c r="NDU110" s="137"/>
      <c r="NDV110" s="137"/>
      <c r="NDW110" s="137"/>
      <c r="NDX110" s="137"/>
      <c r="NDY110" s="137"/>
      <c r="NDZ110" s="137"/>
      <c r="NEA110" s="137"/>
      <c r="NEB110" s="137"/>
      <c r="NEC110" s="137"/>
      <c r="NED110" s="137"/>
      <c r="NEE110" s="137"/>
      <c r="NEF110" s="137"/>
      <c r="NEG110" s="137"/>
      <c r="NEH110" s="137"/>
      <c r="NEI110" s="137"/>
      <c r="NEJ110" s="137"/>
      <c r="NEK110" s="137"/>
      <c r="NEL110" s="137"/>
      <c r="NEM110" s="137"/>
      <c r="NEN110" s="137"/>
      <c r="NEO110" s="137"/>
      <c r="NEP110" s="137"/>
      <c r="NEQ110" s="137"/>
      <c r="NER110" s="137"/>
      <c r="NES110" s="137"/>
      <c r="NET110" s="137"/>
      <c r="NEU110" s="137"/>
      <c r="NEV110" s="137"/>
      <c r="NEW110" s="137"/>
      <c r="NEX110" s="137"/>
      <c r="NEY110" s="137"/>
      <c r="NEZ110" s="137"/>
      <c r="NFA110" s="137"/>
      <c r="NFB110" s="137"/>
      <c r="NFC110" s="137"/>
      <c r="NFD110" s="137"/>
      <c r="NFE110" s="137"/>
      <c r="NFF110" s="137"/>
      <c r="NFG110" s="137"/>
      <c r="NFH110" s="137"/>
      <c r="NFI110" s="137"/>
      <c r="NFJ110" s="137"/>
      <c r="NFK110" s="137"/>
      <c r="NFL110" s="137"/>
      <c r="NFM110" s="137"/>
      <c r="NFN110" s="137"/>
      <c r="NFO110" s="137"/>
      <c r="NFP110" s="137"/>
      <c r="NFQ110" s="137"/>
      <c r="NFR110" s="137"/>
      <c r="NFS110" s="137"/>
      <c r="NFT110" s="137"/>
      <c r="NFU110" s="137"/>
      <c r="NFV110" s="137"/>
      <c r="NFW110" s="137"/>
      <c r="NFX110" s="137"/>
      <c r="NFY110" s="137"/>
      <c r="NFZ110" s="137"/>
      <c r="NGA110" s="137"/>
      <c r="NGB110" s="137"/>
      <c r="NGC110" s="137"/>
      <c r="NGD110" s="137"/>
      <c r="NGE110" s="137"/>
      <c r="NGF110" s="137"/>
      <c r="NGG110" s="137"/>
      <c r="NGH110" s="137"/>
      <c r="NGI110" s="137"/>
      <c r="NGJ110" s="137"/>
      <c r="NGK110" s="137"/>
      <c r="NGL110" s="137"/>
      <c r="NGM110" s="137"/>
      <c r="NGN110" s="137"/>
      <c r="NGO110" s="137"/>
      <c r="NGP110" s="137"/>
      <c r="NGQ110" s="137"/>
      <c r="NGR110" s="137"/>
      <c r="NGS110" s="137"/>
      <c r="NGT110" s="137"/>
      <c r="NGU110" s="137"/>
      <c r="NGV110" s="137"/>
      <c r="NGW110" s="137"/>
      <c r="NGX110" s="137"/>
      <c r="NGY110" s="137"/>
      <c r="NGZ110" s="137"/>
      <c r="NHA110" s="137"/>
      <c r="NHB110" s="137"/>
      <c r="NHC110" s="137"/>
      <c r="NHD110" s="137"/>
      <c r="NHE110" s="137"/>
      <c r="NHF110" s="137"/>
      <c r="NHG110" s="137"/>
      <c r="NHH110" s="137"/>
      <c r="NHI110" s="137"/>
      <c r="NHJ110" s="137"/>
      <c r="NHK110" s="137"/>
      <c r="NHL110" s="137"/>
      <c r="NHM110" s="137"/>
      <c r="NHN110" s="137"/>
      <c r="NHO110" s="137"/>
      <c r="NHP110" s="137"/>
      <c r="NHQ110" s="137"/>
      <c r="NHR110" s="137"/>
      <c r="NHS110" s="137"/>
      <c r="NHT110" s="137"/>
      <c r="NHU110" s="137"/>
      <c r="NHV110" s="137"/>
      <c r="NHW110" s="137"/>
      <c r="NHX110" s="137"/>
      <c r="NHY110" s="137"/>
      <c r="NHZ110" s="137"/>
      <c r="NIA110" s="137"/>
      <c r="NIB110" s="137"/>
      <c r="NIC110" s="137"/>
      <c r="NID110" s="137"/>
      <c r="NIE110" s="137"/>
      <c r="NIF110" s="137"/>
      <c r="NIG110" s="137"/>
      <c r="NIH110" s="137"/>
      <c r="NII110" s="137"/>
      <c r="NIJ110" s="137"/>
      <c r="NIK110" s="137"/>
      <c r="NIL110" s="137"/>
      <c r="NIM110" s="137"/>
      <c r="NIN110" s="137"/>
      <c r="NIO110" s="137"/>
      <c r="NIP110" s="137"/>
      <c r="NIQ110" s="137"/>
      <c r="NIR110" s="137"/>
      <c r="NIS110" s="137"/>
      <c r="NIT110" s="137"/>
      <c r="NIU110" s="137"/>
      <c r="NIV110" s="137"/>
      <c r="NIW110" s="137"/>
      <c r="NIX110" s="137"/>
      <c r="NIY110" s="137"/>
      <c r="NIZ110" s="137"/>
      <c r="NJA110" s="137"/>
      <c r="NJB110" s="137"/>
      <c r="NJC110" s="137"/>
      <c r="NJD110" s="137"/>
      <c r="NJE110" s="137"/>
      <c r="NJF110" s="137"/>
      <c r="NJG110" s="137"/>
      <c r="NJH110" s="137"/>
      <c r="NJI110" s="137"/>
      <c r="NJJ110" s="137"/>
      <c r="NJK110" s="137"/>
      <c r="NJL110" s="137"/>
      <c r="NJM110" s="137"/>
      <c r="NJN110" s="137"/>
      <c r="NJO110" s="137"/>
      <c r="NJP110" s="137"/>
      <c r="NJQ110" s="137"/>
      <c r="NJR110" s="137"/>
      <c r="NJS110" s="137"/>
      <c r="NJT110" s="137"/>
      <c r="NJU110" s="137"/>
      <c r="NJV110" s="137"/>
      <c r="NJW110" s="137"/>
      <c r="NJX110" s="137"/>
      <c r="NJY110" s="137"/>
      <c r="NJZ110" s="137"/>
      <c r="NKA110" s="137"/>
      <c r="NKB110" s="137"/>
      <c r="NKC110" s="137"/>
      <c r="NKD110" s="137"/>
      <c r="NKE110" s="137"/>
      <c r="NKF110" s="137"/>
      <c r="NKG110" s="137"/>
      <c r="NKH110" s="137"/>
      <c r="NKI110" s="137"/>
      <c r="NKJ110" s="137"/>
      <c r="NKK110" s="137"/>
      <c r="NKL110" s="137"/>
      <c r="NKM110" s="137"/>
      <c r="NKN110" s="137"/>
      <c r="NKO110" s="137"/>
      <c r="NKP110" s="137"/>
      <c r="NKQ110" s="137"/>
      <c r="NKR110" s="137"/>
      <c r="NKS110" s="137"/>
      <c r="NKT110" s="137"/>
      <c r="NKU110" s="137"/>
      <c r="NKV110" s="137"/>
      <c r="NKW110" s="137"/>
      <c r="NKX110" s="137"/>
      <c r="NKY110" s="137"/>
      <c r="NKZ110" s="137"/>
      <c r="NLA110" s="137"/>
      <c r="NLB110" s="137"/>
      <c r="NLC110" s="137"/>
      <c r="NLD110" s="137"/>
      <c r="NLE110" s="137"/>
      <c r="NLF110" s="137"/>
      <c r="NLG110" s="137"/>
      <c r="NLH110" s="137"/>
      <c r="NLI110" s="137"/>
      <c r="NLJ110" s="137"/>
      <c r="NLK110" s="137"/>
      <c r="NLL110" s="137"/>
      <c r="NLM110" s="137"/>
      <c r="NLN110" s="137"/>
      <c r="NLO110" s="137"/>
      <c r="NLP110" s="137"/>
      <c r="NLQ110" s="137"/>
      <c r="NLR110" s="137"/>
      <c r="NLS110" s="137"/>
      <c r="NLT110" s="137"/>
      <c r="NLU110" s="137"/>
      <c r="NLV110" s="137"/>
      <c r="NLW110" s="137"/>
      <c r="NLX110" s="137"/>
      <c r="NLY110" s="137"/>
      <c r="NLZ110" s="137"/>
      <c r="NMA110" s="137"/>
      <c r="NMB110" s="137"/>
      <c r="NMC110" s="137"/>
      <c r="NMD110" s="137"/>
      <c r="NME110" s="137"/>
      <c r="NMF110" s="137"/>
      <c r="NMG110" s="137"/>
      <c r="NMH110" s="137"/>
      <c r="NMI110" s="137"/>
      <c r="NMJ110" s="137"/>
      <c r="NMK110" s="137"/>
      <c r="NML110" s="137"/>
      <c r="NMM110" s="137"/>
      <c r="NMN110" s="137"/>
      <c r="NMO110" s="137"/>
      <c r="NMP110" s="137"/>
      <c r="NMQ110" s="137"/>
      <c r="NMR110" s="137"/>
      <c r="NMS110" s="137"/>
      <c r="NMT110" s="137"/>
      <c r="NMU110" s="137"/>
      <c r="NMV110" s="137"/>
      <c r="NMW110" s="137"/>
      <c r="NMX110" s="137"/>
      <c r="NMY110" s="137"/>
      <c r="NMZ110" s="137"/>
      <c r="NNA110" s="137"/>
      <c r="NNB110" s="137"/>
      <c r="NNC110" s="137"/>
      <c r="NND110" s="137"/>
      <c r="NNE110" s="137"/>
      <c r="NNF110" s="137"/>
      <c r="NNG110" s="137"/>
      <c r="NNH110" s="137"/>
      <c r="NNI110" s="137"/>
      <c r="NNJ110" s="137"/>
      <c r="NNK110" s="137"/>
      <c r="NNL110" s="137"/>
      <c r="NNM110" s="137"/>
      <c r="NNN110" s="137"/>
      <c r="NNO110" s="137"/>
      <c r="NNP110" s="137"/>
      <c r="NNQ110" s="137"/>
      <c r="NNR110" s="137"/>
      <c r="NNS110" s="137"/>
      <c r="NNT110" s="137"/>
      <c r="NNU110" s="137"/>
      <c r="NNV110" s="137"/>
      <c r="NNW110" s="137"/>
      <c r="NNX110" s="137"/>
      <c r="NNY110" s="137"/>
      <c r="NNZ110" s="137"/>
      <c r="NOA110" s="137"/>
      <c r="NOB110" s="137"/>
      <c r="NOC110" s="137"/>
      <c r="NOD110" s="137"/>
      <c r="NOE110" s="137"/>
      <c r="NOF110" s="137"/>
      <c r="NOG110" s="137"/>
      <c r="NOH110" s="137"/>
      <c r="NOI110" s="137"/>
      <c r="NOJ110" s="137"/>
      <c r="NOK110" s="137"/>
      <c r="NOL110" s="137"/>
      <c r="NOM110" s="137"/>
      <c r="NON110" s="137"/>
      <c r="NOO110" s="137"/>
      <c r="NOP110" s="137"/>
      <c r="NOQ110" s="137"/>
      <c r="NOR110" s="137"/>
      <c r="NOS110" s="137"/>
      <c r="NOT110" s="137"/>
      <c r="NOU110" s="137"/>
      <c r="NOV110" s="137"/>
      <c r="NOW110" s="137"/>
      <c r="NOX110" s="137"/>
      <c r="NOY110" s="137"/>
      <c r="NOZ110" s="137"/>
      <c r="NPA110" s="137"/>
      <c r="NPB110" s="137"/>
      <c r="NPC110" s="137"/>
      <c r="NPD110" s="137"/>
      <c r="NPE110" s="137"/>
      <c r="NPF110" s="137"/>
      <c r="NPG110" s="137"/>
      <c r="NPH110" s="137"/>
      <c r="NPI110" s="137"/>
      <c r="NPJ110" s="137"/>
      <c r="NPK110" s="137"/>
      <c r="NPL110" s="137"/>
      <c r="NPM110" s="137"/>
      <c r="NPN110" s="137"/>
      <c r="NPO110" s="137"/>
      <c r="NPP110" s="137"/>
      <c r="NPQ110" s="137"/>
      <c r="NPR110" s="137"/>
      <c r="NPS110" s="137"/>
      <c r="NPT110" s="137"/>
      <c r="NPU110" s="137"/>
      <c r="NPV110" s="137"/>
      <c r="NPW110" s="137"/>
      <c r="NPX110" s="137"/>
      <c r="NPY110" s="137"/>
      <c r="NPZ110" s="137"/>
      <c r="NQA110" s="137"/>
      <c r="NQB110" s="137"/>
      <c r="NQC110" s="137"/>
      <c r="NQD110" s="137"/>
      <c r="NQE110" s="137"/>
      <c r="NQF110" s="137"/>
      <c r="NQG110" s="137"/>
      <c r="NQH110" s="137"/>
      <c r="NQI110" s="137"/>
      <c r="NQJ110" s="137"/>
      <c r="NQK110" s="137"/>
      <c r="NQL110" s="137"/>
      <c r="NQM110" s="137"/>
      <c r="NQN110" s="137"/>
      <c r="NQO110" s="137"/>
      <c r="NQP110" s="137"/>
      <c r="NQQ110" s="137"/>
      <c r="NQR110" s="137"/>
      <c r="NQS110" s="137"/>
      <c r="NQT110" s="137"/>
      <c r="NQU110" s="137"/>
      <c r="NQV110" s="137"/>
      <c r="NQW110" s="137"/>
      <c r="NQX110" s="137"/>
      <c r="NQY110" s="137"/>
      <c r="NQZ110" s="137"/>
      <c r="NRA110" s="137"/>
      <c r="NRB110" s="137"/>
      <c r="NRC110" s="137"/>
      <c r="NRD110" s="137"/>
      <c r="NRE110" s="137"/>
      <c r="NRF110" s="137"/>
      <c r="NRG110" s="137"/>
      <c r="NRH110" s="137"/>
      <c r="NRI110" s="137"/>
      <c r="NRJ110" s="137"/>
      <c r="NRK110" s="137"/>
      <c r="NRL110" s="137"/>
      <c r="NRM110" s="137"/>
      <c r="NRN110" s="137"/>
      <c r="NRO110" s="137"/>
      <c r="NRP110" s="137"/>
      <c r="NRQ110" s="137"/>
      <c r="NRR110" s="137"/>
      <c r="NRS110" s="137"/>
      <c r="NRT110" s="137"/>
      <c r="NRU110" s="137"/>
      <c r="NRV110" s="137"/>
      <c r="NRW110" s="137"/>
      <c r="NRX110" s="137"/>
      <c r="NRY110" s="137"/>
      <c r="NRZ110" s="137"/>
      <c r="NSA110" s="137"/>
      <c r="NSB110" s="137"/>
      <c r="NSC110" s="137"/>
      <c r="NSD110" s="137"/>
      <c r="NSE110" s="137"/>
      <c r="NSF110" s="137"/>
      <c r="NSG110" s="137"/>
      <c r="NSH110" s="137"/>
      <c r="NSI110" s="137"/>
      <c r="NSJ110" s="137"/>
      <c r="NSK110" s="137"/>
      <c r="NSL110" s="137"/>
      <c r="NSM110" s="137"/>
      <c r="NSN110" s="137"/>
      <c r="NSO110" s="137"/>
      <c r="NSP110" s="137"/>
      <c r="NSQ110" s="137"/>
      <c r="NSR110" s="137"/>
      <c r="NSS110" s="137"/>
      <c r="NST110" s="137"/>
      <c r="NSU110" s="137"/>
      <c r="NSV110" s="137"/>
      <c r="NSW110" s="137"/>
      <c r="NSX110" s="137"/>
      <c r="NSY110" s="137"/>
      <c r="NSZ110" s="137"/>
      <c r="NTA110" s="137"/>
      <c r="NTB110" s="137"/>
      <c r="NTC110" s="137"/>
      <c r="NTD110" s="137"/>
      <c r="NTE110" s="137"/>
      <c r="NTF110" s="137"/>
      <c r="NTG110" s="137"/>
      <c r="NTH110" s="137"/>
      <c r="NTI110" s="137"/>
      <c r="NTJ110" s="137"/>
      <c r="NTK110" s="137"/>
      <c r="NTL110" s="137"/>
      <c r="NTM110" s="137"/>
      <c r="NTN110" s="137"/>
      <c r="NTO110" s="137"/>
      <c r="NTP110" s="137"/>
      <c r="NTQ110" s="137"/>
      <c r="NTR110" s="137"/>
      <c r="NTS110" s="137"/>
      <c r="NTT110" s="137"/>
      <c r="NTU110" s="137"/>
      <c r="NTV110" s="137"/>
      <c r="NTW110" s="137"/>
      <c r="NTX110" s="137"/>
      <c r="NTY110" s="137"/>
      <c r="NTZ110" s="137"/>
      <c r="NUA110" s="137"/>
      <c r="NUB110" s="137"/>
      <c r="NUC110" s="137"/>
      <c r="NUD110" s="137"/>
      <c r="NUE110" s="137"/>
      <c r="NUF110" s="137"/>
      <c r="NUG110" s="137"/>
      <c r="NUH110" s="137"/>
      <c r="NUI110" s="137"/>
      <c r="NUJ110" s="137"/>
      <c r="NUK110" s="137"/>
      <c r="NUL110" s="137"/>
      <c r="NUM110" s="137"/>
      <c r="NUN110" s="137"/>
      <c r="NUO110" s="137"/>
      <c r="NUP110" s="137"/>
      <c r="NUQ110" s="137"/>
      <c r="NUR110" s="137"/>
      <c r="NUS110" s="137"/>
      <c r="NUT110" s="137"/>
      <c r="NUU110" s="137"/>
      <c r="NUV110" s="137"/>
      <c r="NUW110" s="137"/>
      <c r="NUX110" s="137"/>
      <c r="NUY110" s="137"/>
      <c r="NUZ110" s="137"/>
      <c r="NVA110" s="137"/>
      <c r="NVB110" s="137"/>
      <c r="NVC110" s="137"/>
      <c r="NVD110" s="137"/>
      <c r="NVE110" s="137"/>
      <c r="NVF110" s="137"/>
      <c r="NVG110" s="137"/>
      <c r="NVH110" s="137"/>
      <c r="NVI110" s="137"/>
      <c r="NVJ110" s="137"/>
      <c r="NVK110" s="137"/>
      <c r="NVL110" s="137"/>
      <c r="NVM110" s="137"/>
      <c r="NVN110" s="137"/>
      <c r="NVO110" s="137"/>
      <c r="NVP110" s="137"/>
      <c r="NVQ110" s="137"/>
      <c r="NVR110" s="137"/>
      <c r="NVS110" s="137"/>
      <c r="NVT110" s="137"/>
      <c r="NVU110" s="137"/>
      <c r="NVV110" s="137"/>
      <c r="NVW110" s="137"/>
      <c r="NVX110" s="137"/>
      <c r="NVY110" s="137"/>
      <c r="NVZ110" s="137"/>
      <c r="NWA110" s="137"/>
      <c r="NWB110" s="137"/>
      <c r="NWC110" s="137"/>
      <c r="NWD110" s="137"/>
      <c r="NWE110" s="137"/>
      <c r="NWF110" s="137"/>
      <c r="NWG110" s="137"/>
      <c r="NWH110" s="137"/>
      <c r="NWI110" s="137"/>
      <c r="NWJ110" s="137"/>
      <c r="NWK110" s="137"/>
      <c r="NWL110" s="137"/>
      <c r="NWM110" s="137"/>
      <c r="NWN110" s="137"/>
      <c r="NWO110" s="137"/>
      <c r="NWP110" s="137"/>
      <c r="NWQ110" s="137"/>
      <c r="NWR110" s="137"/>
      <c r="NWS110" s="137"/>
      <c r="NWT110" s="137"/>
      <c r="NWU110" s="137"/>
      <c r="NWV110" s="137"/>
      <c r="NWW110" s="137"/>
      <c r="NWX110" s="137"/>
      <c r="NWY110" s="137"/>
      <c r="NWZ110" s="137"/>
      <c r="NXA110" s="137"/>
      <c r="NXB110" s="137"/>
      <c r="NXC110" s="137"/>
      <c r="NXD110" s="137"/>
      <c r="NXE110" s="137"/>
      <c r="NXF110" s="137"/>
      <c r="NXG110" s="137"/>
      <c r="NXH110" s="137"/>
      <c r="NXI110" s="137"/>
      <c r="NXJ110" s="137"/>
      <c r="NXK110" s="137"/>
      <c r="NXL110" s="137"/>
      <c r="NXM110" s="137"/>
      <c r="NXN110" s="137"/>
      <c r="NXO110" s="137"/>
      <c r="NXP110" s="137"/>
      <c r="NXQ110" s="137"/>
      <c r="NXR110" s="137"/>
      <c r="NXS110" s="137"/>
      <c r="NXT110" s="137"/>
      <c r="NXU110" s="137"/>
      <c r="NXV110" s="137"/>
      <c r="NXW110" s="137"/>
      <c r="NXX110" s="137"/>
      <c r="NXY110" s="137"/>
      <c r="NXZ110" s="137"/>
      <c r="NYA110" s="137"/>
      <c r="NYB110" s="137"/>
      <c r="NYC110" s="137"/>
      <c r="NYD110" s="137"/>
      <c r="NYE110" s="137"/>
      <c r="NYF110" s="137"/>
      <c r="NYG110" s="137"/>
      <c r="NYH110" s="137"/>
      <c r="NYI110" s="137"/>
      <c r="NYJ110" s="137"/>
      <c r="NYK110" s="137"/>
      <c r="NYL110" s="137"/>
      <c r="NYM110" s="137"/>
      <c r="NYN110" s="137"/>
      <c r="NYO110" s="137"/>
      <c r="NYP110" s="137"/>
      <c r="NYQ110" s="137"/>
      <c r="NYR110" s="137"/>
      <c r="NYS110" s="137"/>
      <c r="NYT110" s="137"/>
      <c r="NYU110" s="137"/>
      <c r="NYV110" s="137"/>
      <c r="NYW110" s="137"/>
      <c r="NYX110" s="137"/>
      <c r="NYY110" s="137"/>
      <c r="NYZ110" s="137"/>
      <c r="NZA110" s="137"/>
      <c r="NZB110" s="137"/>
      <c r="NZC110" s="137"/>
      <c r="NZD110" s="137"/>
      <c r="NZE110" s="137"/>
      <c r="NZF110" s="137"/>
      <c r="NZG110" s="137"/>
      <c r="NZH110" s="137"/>
      <c r="NZI110" s="137"/>
      <c r="NZJ110" s="137"/>
      <c r="NZK110" s="137"/>
      <c r="NZL110" s="137"/>
      <c r="NZM110" s="137"/>
      <c r="NZN110" s="137"/>
      <c r="NZO110" s="137"/>
      <c r="NZP110" s="137"/>
      <c r="NZQ110" s="137"/>
      <c r="NZR110" s="137"/>
      <c r="NZS110" s="137"/>
      <c r="NZT110" s="137"/>
      <c r="NZU110" s="137"/>
      <c r="NZV110" s="137"/>
      <c r="NZW110" s="137"/>
      <c r="NZX110" s="137"/>
      <c r="NZY110" s="137"/>
      <c r="NZZ110" s="137"/>
      <c r="OAA110" s="137"/>
      <c r="OAB110" s="137"/>
      <c r="OAC110" s="137"/>
      <c r="OAD110" s="137"/>
      <c r="OAE110" s="137"/>
      <c r="OAF110" s="137"/>
      <c r="OAG110" s="137"/>
      <c r="OAH110" s="137"/>
      <c r="OAI110" s="137"/>
      <c r="OAJ110" s="137"/>
      <c r="OAK110" s="137"/>
      <c r="OAL110" s="137"/>
      <c r="OAM110" s="137"/>
      <c r="OAN110" s="137"/>
      <c r="OAO110" s="137"/>
      <c r="OAP110" s="137"/>
      <c r="OAQ110" s="137"/>
      <c r="OAR110" s="137"/>
      <c r="OAS110" s="137"/>
      <c r="OAT110" s="137"/>
      <c r="OAU110" s="137"/>
      <c r="OAV110" s="137"/>
      <c r="OAW110" s="137"/>
      <c r="OAX110" s="137"/>
      <c r="OAY110" s="137"/>
      <c r="OAZ110" s="137"/>
      <c r="OBA110" s="137"/>
      <c r="OBB110" s="137"/>
      <c r="OBC110" s="137"/>
      <c r="OBD110" s="137"/>
      <c r="OBE110" s="137"/>
      <c r="OBF110" s="137"/>
      <c r="OBG110" s="137"/>
      <c r="OBH110" s="137"/>
      <c r="OBI110" s="137"/>
      <c r="OBJ110" s="137"/>
      <c r="OBK110" s="137"/>
      <c r="OBL110" s="137"/>
      <c r="OBM110" s="137"/>
      <c r="OBN110" s="137"/>
      <c r="OBO110" s="137"/>
      <c r="OBP110" s="137"/>
      <c r="OBQ110" s="137"/>
      <c r="OBR110" s="137"/>
      <c r="OBS110" s="137"/>
      <c r="OBT110" s="137"/>
      <c r="OBU110" s="137"/>
      <c r="OBV110" s="137"/>
      <c r="OBW110" s="137"/>
      <c r="OBX110" s="137"/>
      <c r="OBY110" s="137"/>
      <c r="OBZ110" s="137"/>
      <c r="OCA110" s="137"/>
      <c r="OCB110" s="137"/>
      <c r="OCC110" s="137"/>
      <c r="OCD110" s="137"/>
      <c r="OCE110" s="137"/>
      <c r="OCF110" s="137"/>
      <c r="OCG110" s="137"/>
      <c r="OCH110" s="137"/>
      <c r="OCI110" s="137"/>
      <c r="OCJ110" s="137"/>
      <c r="OCK110" s="137"/>
      <c r="OCL110" s="137"/>
      <c r="OCM110" s="137"/>
      <c r="OCN110" s="137"/>
      <c r="OCO110" s="137"/>
      <c r="OCP110" s="137"/>
      <c r="OCQ110" s="137"/>
      <c r="OCR110" s="137"/>
      <c r="OCS110" s="137"/>
      <c r="OCT110" s="137"/>
      <c r="OCU110" s="137"/>
      <c r="OCV110" s="137"/>
      <c r="OCW110" s="137"/>
      <c r="OCX110" s="137"/>
      <c r="OCY110" s="137"/>
      <c r="OCZ110" s="137"/>
      <c r="ODA110" s="137"/>
      <c r="ODB110" s="137"/>
      <c r="ODC110" s="137"/>
      <c r="ODD110" s="137"/>
      <c r="ODE110" s="137"/>
      <c r="ODF110" s="137"/>
      <c r="ODG110" s="137"/>
      <c r="ODH110" s="137"/>
      <c r="ODI110" s="137"/>
      <c r="ODJ110" s="137"/>
      <c r="ODK110" s="137"/>
      <c r="ODL110" s="137"/>
      <c r="ODM110" s="137"/>
      <c r="ODN110" s="137"/>
      <c r="ODO110" s="137"/>
      <c r="ODP110" s="137"/>
      <c r="ODQ110" s="137"/>
      <c r="ODR110" s="137"/>
      <c r="ODS110" s="137"/>
      <c r="ODT110" s="137"/>
      <c r="ODU110" s="137"/>
      <c r="ODV110" s="137"/>
      <c r="ODW110" s="137"/>
      <c r="ODX110" s="137"/>
      <c r="ODY110" s="137"/>
      <c r="ODZ110" s="137"/>
      <c r="OEA110" s="137"/>
      <c r="OEB110" s="137"/>
      <c r="OEC110" s="137"/>
      <c r="OED110" s="137"/>
      <c r="OEE110" s="137"/>
      <c r="OEF110" s="137"/>
      <c r="OEG110" s="137"/>
      <c r="OEH110" s="137"/>
      <c r="OEI110" s="137"/>
      <c r="OEJ110" s="137"/>
      <c r="OEK110" s="137"/>
      <c r="OEL110" s="137"/>
      <c r="OEM110" s="137"/>
      <c r="OEN110" s="137"/>
      <c r="OEO110" s="137"/>
      <c r="OEP110" s="137"/>
      <c r="OEQ110" s="137"/>
      <c r="OER110" s="137"/>
      <c r="OES110" s="137"/>
      <c r="OET110" s="137"/>
      <c r="OEU110" s="137"/>
      <c r="OEV110" s="137"/>
      <c r="OEW110" s="137"/>
      <c r="OEX110" s="137"/>
      <c r="OEY110" s="137"/>
      <c r="OEZ110" s="137"/>
      <c r="OFA110" s="137"/>
      <c r="OFB110" s="137"/>
      <c r="OFC110" s="137"/>
      <c r="OFD110" s="137"/>
      <c r="OFE110" s="137"/>
      <c r="OFF110" s="137"/>
      <c r="OFG110" s="137"/>
      <c r="OFH110" s="137"/>
      <c r="OFI110" s="137"/>
      <c r="OFJ110" s="137"/>
      <c r="OFK110" s="137"/>
      <c r="OFL110" s="137"/>
      <c r="OFM110" s="137"/>
      <c r="OFN110" s="137"/>
      <c r="OFO110" s="137"/>
      <c r="OFP110" s="137"/>
      <c r="OFQ110" s="137"/>
      <c r="OFR110" s="137"/>
      <c r="OFS110" s="137"/>
      <c r="OFT110" s="137"/>
      <c r="OFU110" s="137"/>
      <c r="OFV110" s="137"/>
      <c r="OFW110" s="137"/>
      <c r="OFX110" s="137"/>
      <c r="OFY110" s="137"/>
      <c r="OFZ110" s="137"/>
      <c r="OGA110" s="137"/>
      <c r="OGB110" s="137"/>
      <c r="OGC110" s="137"/>
      <c r="OGD110" s="137"/>
      <c r="OGE110" s="137"/>
      <c r="OGF110" s="137"/>
      <c r="OGG110" s="137"/>
      <c r="OGH110" s="137"/>
      <c r="OGI110" s="137"/>
      <c r="OGJ110" s="137"/>
      <c r="OGK110" s="137"/>
      <c r="OGL110" s="137"/>
      <c r="OGM110" s="137"/>
      <c r="OGN110" s="137"/>
      <c r="OGO110" s="137"/>
      <c r="OGP110" s="137"/>
      <c r="OGQ110" s="137"/>
      <c r="OGR110" s="137"/>
      <c r="OGS110" s="137"/>
      <c r="OGT110" s="137"/>
      <c r="OGU110" s="137"/>
      <c r="OGV110" s="137"/>
      <c r="OGW110" s="137"/>
      <c r="OGX110" s="137"/>
      <c r="OGY110" s="137"/>
      <c r="OGZ110" s="137"/>
      <c r="OHA110" s="137"/>
      <c r="OHB110" s="137"/>
      <c r="OHC110" s="137"/>
      <c r="OHD110" s="137"/>
      <c r="OHE110" s="137"/>
      <c r="OHF110" s="137"/>
      <c r="OHG110" s="137"/>
      <c r="OHH110" s="137"/>
      <c r="OHI110" s="137"/>
      <c r="OHJ110" s="137"/>
      <c r="OHK110" s="137"/>
      <c r="OHL110" s="137"/>
      <c r="OHM110" s="137"/>
      <c r="OHN110" s="137"/>
      <c r="OHO110" s="137"/>
      <c r="OHP110" s="137"/>
      <c r="OHQ110" s="137"/>
      <c r="OHR110" s="137"/>
      <c r="OHS110" s="137"/>
      <c r="OHT110" s="137"/>
      <c r="OHU110" s="137"/>
      <c r="OHV110" s="137"/>
      <c r="OHW110" s="137"/>
      <c r="OHX110" s="137"/>
      <c r="OHY110" s="137"/>
      <c r="OHZ110" s="137"/>
      <c r="OIA110" s="137"/>
      <c r="OIB110" s="137"/>
      <c r="OIC110" s="137"/>
      <c r="OID110" s="137"/>
      <c r="OIE110" s="137"/>
      <c r="OIF110" s="137"/>
      <c r="OIG110" s="137"/>
      <c r="OIH110" s="137"/>
      <c r="OII110" s="137"/>
      <c r="OIJ110" s="137"/>
      <c r="OIK110" s="137"/>
      <c r="OIL110" s="137"/>
      <c r="OIM110" s="137"/>
      <c r="OIN110" s="137"/>
      <c r="OIO110" s="137"/>
      <c r="OIP110" s="137"/>
      <c r="OIQ110" s="137"/>
      <c r="OIR110" s="137"/>
      <c r="OIS110" s="137"/>
      <c r="OIT110" s="137"/>
      <c r="OIU110" s="137"/>
      <c r="OIV110" s="137"/>
      <c r="OIW110" s="137"/>
      <c r="OIX110" s="137"/>
      <c r="OIY110" s="137"/>
      <c r="OIZ110" s="137"/>
      <c r="OJA110" s="137"/>
      <c r="OJB110" s="137"/>
      <c r="OJC110" s="137"/>
      <c r="OJD110" s="137"/>
      <c r="OJE110" s="137"/>
      <c r="OJF110" s="137"/>
      <c r="OJG110" s="137"/>
      <c r="OJH110" s="137"/>
      <c r="OJI110" s="137"/>
      <c r="OJJ110" s="137"/>
      <c r="OJK110" s="137"/>
      <c r="OJL110" s="137"/>
      <c r="OJM110" s="137"/>
      <c r="OJN110" s="137"/>
      <c r="OJO110" s="137"/>
      <c r="OJP110" s="137"/>
      <c r="OJQ110" s="137"/>
      <c r="OJR110" s="137"/>
      <c r="OJS110" s="137"/>
      <c r="OJT110" s="137"/>
      <c r="OJU110" s="137"/>
      <c r="OJV110" s="137"/>
      <c r="OJW110" s="137"/>
      <c r="OJX110" s="137"/>
      <c r="OJY110" s="137"/>
      <c r="OJZ110" s="137"/>
      <c r="OKA110" s="137"/>
      <c r="OKB110" s="137"/>
      <c r="OKC110" s="137"/>
      <c r="OKD110" s="137"/>
      <c r="OKE110" s="137"/>
      <c r="OKF110" s="137"/>
      <c r="OKG110" s="137"/>
      <c r="OKH110" s="137"/>
      <c r="OKI110" s="137"/>
      <c r="OKJ110" s="137"/>
      <c r="OKK110" s="137"/>
      <c r="OKL110" s="137"/>
      <c r="OKM110" s="137"/>
      <c r="OKN110" s="137"/>
      <c r="OKO110" s="137"/>
      <c r="OKP110" s="137"/>
      <c r="OKQ110" s="137"/>
      <c r="OKR110" s="137"/>
      <c r="OKS110" s="137"/>
      <c r="OKT110" s="137"/>
      <c r="OKU110" s="137"/>
      <c r="OKV110" s="137"/>
      <c r="OKW110" s="137"/>
      <c r="OKX110" s="137"/>
      <c r="OKY110" s="137"/>
      <c r="OKZ110" s="137"/>
      <c r="OLA110" s="137"/>
      <c r="OLB110" s="137"/>
      <c r="OLC110" s="137"/>
      <c r="OLD110" s="137"/>
      <c r="OLE110" s="137"/>
      <c r="OLF110" s="137"/>
      <c r="OLG110" s="137"/>
      <c r="OLH110" s="137"/>
      <c r="OLI110" s="137"/>
      <c r="OLJ110" s="137"/>
      <c r="OLK110" s="137"/>
      <c r="OLL110" s="137"/>
      <c r="OLM110" s="137"/>
      <c r="OLN110" s="137"/>
      <c r="OLO110" s="137"/>
      <c r="OLP110" s="137"/>
      <c r="OLQ110" s="137"/>
      <c r="OLR110" s="137"/>
      <c r="OLS110" s="137"/>
      <c r="OLT110" s="137"/>
      <c r="OLU110" s="137"/>
      <c r="OLV110" s="137"/>
      <c r="OLW110" s="137"/>
      <c r="OLX110" s="137"/>
      <c r="OLY110" s="137"/>
      <c r="OLZ110" s="137"/>
      <c r="OMA110" s="137"/>
      <c r="OMB110" s="137"/>
      <c r="OMC110" s="137"/>
      <c r="OMD110" s="137"/>
      <c r="OME110" s="137"/>
      <c r="OMF110" s="137"/>
      <c r="OMG110" s="137"/>
      <c r="OMH110" s="137"/>
      <c r="OMI110" s="137"/>
      <c r="OMJ110" s="137"/>
      <c r="OMK110" s="137"/>
      <c r="OML110" s="137"/>
      <c r="OMM110" s="137"/>
      <c r="OMN110" s="137"/>
      <c r="OMO110" s="137"/>
      <c r="OMP110" s="137"/>
      <c r="OMQ110" s="137"/>
      <c r="OMR110" s="137"/>
      <c r="OMS110" s="137"/>
      <c r="OMT110" s="137"/>
      <c r="OMU110" s="137"/>
      <c r="OMV110" s="137"/>
      <c r="OMW110" s="137"/>
      <c r="OMX110" s="137"/>
      <c r="OMY110" s="137"/>
      <c r="OMZ110" s="137"/>
      <c r="ONA110" s="137"/>
      <c r="ONB110" s="137"/>
      <c r="ONC110" s="137"/>
      <c r="OND110" s="137"/>
      <c r="ONE110" s="137"/>
      <c r="ONF110" s="137"/>
      <c r="ONG110" s="137"/>
      <c r="ONH110" s="137"/>
      <c r="ONI110" s="137"/>
      <c r="ONJ110" s="137"/>
      <c r="ONK110" s="137"/>
      <c r="ONL110" s="137"/>
      <c r="ONM110" s="137"/>
      <c r="ONN110" s="137"/>
      <c r="ONO110" s="137"/>
      <c r="ONP110" s="137"/>
      <c r="ONQ110" s="137"/>
      <c r="ONR110" s="137"/>
      <c r="ONS110" s="137"/>
      <c r="ONT110" s="137"/>
      <c r="ONU110" s="137"/>
      <c r="ONV110" s="137"/>
      <c r="ONW110" s="137"/>
      <c r="ONX110" s="137"/>
      <c r="ONY110" s="137"/>
      <c r="ONZ110" s="137"/>
      <c r="OOA110" s="137"/>
      <c r="OOB110" s="137"/>
      <c r="OOC110" s="137"/>
      <c r="OOD110" s="137"/>
      <c r="OOE110" s="137"/>
      <c r="OOF110" s="137"/>
      <c r="OOG110" s="137"/>
      <c r="OOH110" s="137"/>
      <c r="OOI110" s="137"/>
      <c r="OOJ110" s="137"/>
      <c r="OOK110" s="137"/>
      <c r="OOL110" s="137"/>
      <c r="OOM110" s="137"/>
      <c r="OON110" s="137"/>
      <c r="OOO110" s="137"/>
      <c r="OOP110" s="137"/>
      <c r="OOQ110" s="137"/>
      <c r="OOR110" s="137"/>
      <c r="OOS110" s="137"/>
      <c r="OOT110" s="137"/>
      <c r="OOU110" s="137"/>
      <c r="OOV110" s="137"/>
      <c r="OOW110" s="137"/>
      <c r="OOX110" s="137"/>
      <c r="OOY110" s="137"/>
      <c r="OOZ110" s="137"/>
      <c r="OPA110" s="137"/>
      <c r="OPB110" s="137"/>
      <c r="OPC110" s="137"/>
      <c r="OPD110" s="137"/>
      <c r="OPE110" s="137"/>
      <c r="OPF110" s="137"/>
      <c r="OPG110" s="137"/>
      <c r="OPH110" s="137"/>
      <c r="OPI110" s="137"/>
      <c r="OPJ110" s="137"/>
      <c r="OPK110" s="137"/>
      <c r="OPL110" s="137"/>
      <c r="OPM110" s="137"/>
      <c r="OPN110" s="137"/>
      <c r="OPO110" s="137"/>
      <c r="OPP110" s="137"/>
      <c r="OPQ110" s="137"/>
      <c r="OPR110" s="137"/>
      <c r="OPS110" s="137"/>
      <c r="OPT110" s="137"/>
      <c r="OPU110" s="137"/>
      <c r="OPV110" s="137"/>
      <c r="OPW110" s="137"/>
      <c r="OPX110" s="137"/>
      <c r="OPY110" s="137"/>
      <c r="OPZ110" s="137"/>
      <c r="OQA110" s="137"/>
      <c r="OQB110" s="137"/>
      <c r="OQC110" s="137"/>
      <c r="OQD110" s="137"/>
      <c r="OQE110" s="137"/>
      <c r="OQF110" s="137"/>
      <c r="OQG110" s="137"/>
      <c r="OQH110" s="137"/>
      <c r="OQI110" s="137"/>
      <c r="OQJ110" s="137"/>
      <c r="OQK110" s="137"/>
      <c r="OQL110" s="137"/>
      <c r="OQM110" s="137"/>
      <c r="OQN110" s="137"/>
      <c r="OQO110" s="137"/>
      <c r="OQP110" s="137"/>
      <c r="OQQ110" s="137"/>
      <c r="OQR110" s="137"/>
      <c r="OQS110" s="137"/>
      <c r="OQT110" s="137"/>
      <c r="OQU110" s="137"/>
      <c r="OQV110" s="137"/>
      <c r="OQW110" s="137"/>
      <c r="OQX110" s="137"/>
      <c r="OQY110" s="137"/>
      <c r="OQZ110" s="137"/>
      <c r="ORA110" s="137"/>
      <c r="ORB110" s="137"/>
      <c r="ORC110" s="137"/>
      <c r="ORD110" s="137"/>
      <c r="ORE110" s="137"/>
      <c r="ORF110" s="137"/>
      <c r="ORG110" s="137"/>
      <c r="ORH110" s="137"/>
      <c r="ORI110" s="137"/>
      <c r="ORJ110" s="137"/>
      <c r="ORK110" s="137"/>
      <c r="ORL110" s="137"/>
      <c r="ORM110" s="137"/>
      <c r="ORN110" s="137"/>
      <c r="ORO110" s="137"/>
      <c r="ORP110" s="137"/>
      <c r="ORQ110" s="137"/>
      <c r="ORR110" s="137"/>
      <c r="ORS110" s="137"/>
      <c r="ORT110" s="137"/>
      <c r="ORU110" s="137"/>
      <c r="ORV110" s="137"/>
      <c r="ORW110" s="137"/>
      <c r="ORX110" s="137"/>
      <c r="ORY110" s="137"/>
      <c r="ORZ110" s="137"/>
      <c r="OSA110" s="137"/>
      <c r="OSB110" s="137"/>
      <c r="OSC110" s="137"/>
      <c r="OSD110" s="137"/>
      <c r="OSE110" s="137"/>
      <c r="OSF110" s="137"/>
      <c r="OSG110" s="137"/>
      <c r="OSH110" s="137"/>
      <c r="OSI110" s="137"/>
      <c r="OSJ110" s="137"/>
      <c r="OSK110" s="137"/>
      <c r="OSL110" s="137"/>
      <c r="OSM110" s="137"/>
      <c r="OSN110" s="137"/>
      <c r="OSO110" s="137"/>
      <c r="OSP110" s="137"/>
      <c r="OSQ110" s="137"/>
      <c r="OSR110" s="137"/>
      <c r="OSS110" s="137"/>
      <c r="OST110" s="137"/>
      <c r="OSU110" s="137"/>
      <c r="OSV110" s="137"/>
      <c r="OSW110" s="137"/>
      <c r="OSX110" s="137"/>
      <c r="OSY110" s="137"/>
      <c r="OSZ110" s="137"/>
      <c r="OTA110" s="137"/>
      <c r="OTB110" s="137"/>
      <c r="OTC110" s="137"/>
      <c r="OTD110" s="137"/>
      <c r="OTE110" s="137"/>
      <c r="OTF110" s="137"/>
      <c r="OTG110" s="137"/>
      <c r="OTH110" s="137"/>
      <c r="OTI110" s="137"/>
      <c r="OTJ110" s="137"/>
      <c r="OTK110" s="137"/>
      <c r="OTL110" s="137"/>
      <c r="OTM110" s="137"/>
      <c r="OTN110" s="137"/>
      <c r="OTO110" s="137"/>
      <c r="OTP110" s="137"/>
      <c r="OTQ110" s="137"/>
      <c r="OTR110" s="137"/>
      <c r="OTS110" s="137"/>
      <c r="OTT110" s="137"/>
      <c r="OTU110" s="137"/>
      <c r="OTV110" s="137"/>
      <c r="OTW110" s="137"/>
      <c r="OTX110" s="137"/>
      <c r="OTY110" s="137"/>
      <c r="OTZ110" s="137"/>
      <c r="OUA110" s="137"/>
      <c r="OUB110" s="137"/>
      <c r="OUC110" s="137"/>
      <c r="OUD110" s="137"/>
      <c r="OUE110" s="137"/>
      <c r="OUF110" s="137"/>
      <c r="OUG110" s="137"/>
      <c r="OUH110" s="137"/>
      <c r="OUI110" s="137"/>
      <c r="OUJ110" s="137"/>
      <c r="OUK110" s="137"/>
      <c r="OUL110" s="137"/>
      <c r="OUM110" s="137"/>
      <c r="OUN110" s="137"/>
      <c r="OUO110" s="137"/>
      <c r="OUP110" s="137"/>
      <c r="OUQ110" s="137"/>
      <c r="OUR110" s="137"/>
      <c r="OUS110" s="137"/>
      <c r="OUT110" s="137"/>
      <c r="OUU110" s="137"/>
      <c r="OUV110" s="137"/>
      <c r="OUW110" s="137"/>
      <c r="OUX110" s="137"/>
      <c r="OUY110" s="137"/>
      <c r="OUZ110" s="137"/>
      <c r="OVA110" s="137"/>
      <c r="OVB110" s="137"/>
      <c r="OVC110" s="137"/>
      <c r="OVD110" s="137"/>
      <c r="OVE110" s="137"/>
      <c r="OVF110" s="137"/>
      <c r="OVG110" s="137"/>
      <c r="OVH110" s="137"/>
      <c r="OVI110" s="137"/>
      <c r="OVJ110" s="137"/>
      <c r="OVK110" s="137"/>
      <c r="OVL110" s="137"/>
      <c r="OVM110" s="137"/>
      <c r="OVN110" s="137"/>
      <c r="OVO110" s="137"/>
      <c r="OVP110" s="137"/>
      <c r="OVQ110" s="137"/>
      <c r="OVR110" s="137"/>
      <c r="OVS110" s="137"/>
      <c r="OVT110" s="137"/>
      <c r="OVU110" s="137"/>
      <c r="OVV110" s="137"/>
      <c r="OVW110" s="137"/>
      <c r="OVX110" s="137"/>
      <c r="OVY110" s="137"/>
      <c r="OVZ110" s="137"/>
      <c r="OWA110" s="137"/>
      <c r="OWB110" s="137"/>
      <c r="OWC110" s="137"/>
      <c r="OWD110" s="137"/>
      <c r="OWE110" s="137"/>
      <c r="OWF110" s="137"/>
      <c r="OWG110" s="137"/>
      <c r="OWH110" s="137"/>
      <c r="OWI110" s="137"/>
      <c r="OWJ110" s="137"/>
      <c r="OWK110" s="137"/>
      <c r="OWL110" s="137"/>
      <c r="OWM110" s="137"/>
      <c r="OWN110" s="137"/>
      <c r="OWO110" s="137"/>
      <c r="OWP110" s="137"/>
      <c r="OWQ110" s="137"/>
      <c r="OWR110" s="137"/>
      <c r="OWS110" s="137"/>
      <c r="OWT110" s="137"/>
      <c r="OWU110" s="137"/>
      <c r="OWV110" s="137"/>
      <c r="OWW110" s="137"/>
      <c r="OWX110" s="137"/>
      <c r="OWY110" s="137"/>
      <c r="OWZ110" s="137"/>
      <c r="OXA110" s="137"/>
      <c r="OXB110" s="137"/>
      <c r="OXC110" s="137"/>
      <c r="OXD110" s="137"/>
      <c r="OXE110" s="137"/>
      <c r="OXF110" s="137"/>
      <c r="OXG110" s="137"/>
      <c r="OXH110" s="137"/>
      <c r="OXI110" s="137"/>
      <c r="OXJ110" s="137"/>
      <c r="OXK110" s="137"/>
      <c r="OXL110" s="137"/>
      <c r="OXM110" s="137"/>
      <c r="OXN110" s="137"/>
      <c r="OXO110" s="137"/>
      <c r="OXP110" s="137"/>
      <c r="OXQ110" s="137"/>
      <c r="OXR110" s="137"/>
      <c r="OXS110" s="137"/>
      <c r="OXT110" s="137"/>
      <c r="OXU110" s="137"/>
      <c r="OXV110" s="137"/>
      <c r="OXW110" s="137"/>
      <c r="OXX110" s="137"/>
      <c r="OXY110" s="137"/>
      <c r="OXZ110" s="137"/>
      <c r="OYA110" s="137"/>
      <c r="OYB110" s="137"/>
      <c r="OYC110" s="137"/>
      <c r="OYD110" s="137"/>
      <c r="OYE110" s="137"/>
      <c r="OYF110" s="137"/>
      <c r="OYG110" s="137"/>
      <c r="OYH110" s="137"/>
      <c r="OYI110" s="137"/>
      <c r="OYJ110" s="137"/>
      <c r="OYK110" s="137"/>
      <c r="OYL110" s="137"/>
      <c r="OYM110" s="137"/>
      <c r="OYN110" s="137"/>
      <c r="OYO110" s="137"/>
      <c r="OYP110" s="137"/>
      <c r="OYQ110" s="137"/>
      <c r="OYR110" s="137"/>
      <c r="OYS110" s="137"/>
      <c r="OYT110" s="137"/>
      <c r="OYU110" s="137"/>
      <c r="OYV110" s="137"/>
      <c r="OYW110" s="137"/>
      <c r="OYX110" s="137"/>
      <c r="OYY110" s="137"/>
      <c r="OYZ110" s="137"/>
      <c r="OZA110" s="137"/>
      <c r="OZB110" s="137"/>
      <c r="OZC110" s="137"/>
      <c r="OZD110" s="137"/>
      <c r="OZE110" s="137"/>
      <c r="OZF110" s="137"/>
      <c r="OZG110" s="137"/>
      <c r="OZH110" s="137"/>
      <c r="OZI110" s="137"/>
      <c r="OZJ110" s="137"/>
      <c r="OZK110" s="137"/>
      <c r="OZL110" s="137"/>
      <c r="OZM110" s="137"/>
      <c r="OZN110" s="137"/>
      <c r="OZO110" s="137"/>
      <c r="OZP110" s="137"/>
      <c r="OZQ110" s="137"/>
      <c r="OZR110" s="137"/>
      <c r="OZS110" s="137"/>
      <c r="OZT110" s="137"/>
      <c r="OZU110" s="137"/>
      <c r="OZV110" s="137"/>
      <c r="OZW110" s="137"/>
      <c r="OZX110" s="137"/>
      <c r="OZY110" s="137"/>
      <c r="OZZ110" s="137"/>
      <c r="PAA110" s="137"/>
      <c r="PAB110" s="137"/>
      <c r="PAC110" s="137"/>
      <c r="PAD110" s="137"/>
      <c r="PAE110" s="137"/>
      <c r="PAF110" s="137"/>
      <c r="PAG110" s="137"/>
      <c r="PAH110" s="137"/>
      <c r="PAI110" s="137"/>
      <c r="PAJ110" s="137"/>
      <c r="PAK110" s="137"/>
      <c r="PAL110" s="137"/>
      <c r="PAM110" s="137"/>
      <c r="PAN110" s="137"/>
      <c r="PAO110" s="137"/>
      <c r="PAP110" s="137"/>
      <c r="PAQ110" s="137"/>
      <c r="PAR110" s="137"/>
      <c r="PAS110" s="137"/>
      <c r="PAT110" s="137"/>
      <c r="PAU110" s="137"/>
      <c r="PAV110" s="137"/>
      <c r="PAW110" s="137"/>
      <c r="PAX110" s="137"/>
      <c r="PAY110" s="137"/>
      <c r="PAZ110" s="137"/>
      <c r="PBA110" s="137"/>
      <c r="PBB110" s="137"/>
      <c r="PBC110" s="137"/>
      <c r="PBD110" s="137"/>
      <c r="PBE110" s="137"/>
      <c r="PBF110" s="137"/>
      <c r="PBG110" s="137"/>
      <c r="PBH110" s="137"/>
      <c r="PBI110" s="137"/>
      <c r="PBJ110" s="137"/>
      <c r="PBK110" s="137"/>
      <c r="PBL110" s="137"/>
      <c r="PBM110" s="137"/>
      <c r="PBN110" s="137"/>
      <c r="PBO110" s="137"/>
      <c r="PBP110" s="137"/>
      <c r="PBQ110" s="137"/>
      <c r="PBR110" s="137"/>
      <c r="PBS110" s="137"/>
      <c r="PBT110" s="137"/>
      <c r="PBU110" s="137"/>
      <c r="PBV110" s="137"/>
      <c r="PBW110" s="137"/>
      <c r="PBX110" s="137"/>
      <c r="PBY110" s="137"/>
      <c r="PBZ110" s="137"/>
      <c r="PCA110" s="137"/>
      <c r="PCB110" s="137"/>
      <c r="PCC110" s="137"/>
      <c r="PCD110" s="137"/>
      <c r="PCE110" s="137"/>
      <c r="PCF110" s="137"/>
      <c r="PCG110" s="137"/>
      <c r="PCH110" s="137"/>
      <c r="PCI110" s="137"/>
      <c r="PCJ110" s="137"/>
      <c r="PCK110" s="137"/>
      <c r="PCL110" s="137"/>
      <c r="PCM110" s="137"/>
      <c r="PCN110" s="137"/>
      <c r="PCO110" s="137"/>
      <c r="PCP110" s="137"/>
      <c r="PCQ110" s="137"/>
      <c r="PCR110" s="137"/>
      <c r="PCS110" s="137"/>
      <c r="PCT110" s="137"/>
      <c r="PCU110" s="137"/>
      <c r="PCV110" s="137"/>
      <c r="PCW110" s="137"/>
      <c r="PCX110" s="137"/>
      <c r="PCY110" s="137"/>
      <c r="PCZ110" s="137"/>
      <c r="PDA110" s="137"/>
      <c r="PDB110" s="137"/>
      <c r="PDC110" s="137"/>
      <c r="PDD110" s="137"/>
      <c r="PDE110" s="137"/>
      <c r="PDF110" s="137"/>
      <c r="PDG110" s="137"/>
      <c r="PDH110" s="137"/>
      <c r="PDI110" s="137"/>
      <c r="PDJ110" s="137"/>
      <c r="PDK110" s="137"/>
      <c r="PDL110" s="137"/>
      <c r="PDM110" s="137"/>
      <c r="PDN110" s="137"/>
      <c r="PDO110" s="137"/>
      <c r="PDP110" s="137"/>
      <c r="PDQ110" s="137"/>
      <c r="PDR110" s="137"/>
      <c r="PDS110" s="137"/>
      <c r="PDT110" s="137"/>
      <c r="PDU110" s="137"/>
      <c r="PDV110" s="137"/>
      <c r="PDW110" s="137"/>
      <c r="PDX110" s="137"/>
      <c r="PDY110" s="137"/>
      <c r="PDZ110" s="137"/>
      <c r="PEA110" s="137"/>
      <c r="PEB110" s="137"/>
      <c r="PEC110" s="137"/>
      <c r="PED110" s="137"/>
      <c r="PEE110" s="137"/>
      <c r="PEF110" s="137"/>
      <c r="PEG110" s="137"/>
      <c r="PEH110" s="137"/>
      <c r="PEI110" s="137"/>
      <c r="PEJ110" s="137"/>
      <c r="PEK110" s="137"/>
      <c r="PEL110" s="137"/>
      <c r="PEM110" s="137"/>
      <c r="PEN110" s="137"/>
      <c r="PEO110" s="137"/>
      <c r="PEP110" s="137"/>
      <c r="PEQ110" s="137"/>
      <c r="PER110" s="137"/>
      <c r="PES110" s="137"/>
      <c r="PET110" s="137"/>
      <c r="PEU110" s="137"/>
      <c r="PEV110" s="137"/>
      <c r="PEW110" s="137"/>
      <c r="PEX110" s="137"/>
      <c r="PEY110" s="137"/>
      <c r="PEZ110" s="137"/>
      <c r="PFA110" s="137"/>
      <c r="PFB110" s="137"/>
      <c r="PFC110" s="137"/>
      <c r="PFD110" s="137"/>
      <c r="PFE110" s="137"/>
      <c r="PFF110" s="137"/>
      <c r="PFG110" s="137"/>
      <c r="PFH110" s="137"/>
      <c r="PFI110" s="137"/>
      <c r="PFJ110" s="137"/>
      <c r="PFK110" s="137"/>
      <c r="PFL110" s="137"/>
      <c r="PFM110" s="137"/>
      <c r="PFN110" s="137"/>
      <c r="PFO110" s="137"/>
      <c r="PFP110" s="137"/>
      <c r="PFQ110" s="137"/>
      <c r="PFR110" s="137"/>
      <c r="PFS110" s="137"/>
      <c r="PFT110" s="137"/>
      <c r="PFU110" s="137"/>
      <c r="PFV110" s="137"/>
      <c r="PFW110" s="137"/>
      <c r="PFX110" s="137"/>
      <c r="PFY110" s="137"/>
      <c r="PFZ110" s="137"/>
      <c r="PGA110" s="137"/>
      <c r="PGB110" s="137"/>
      <c r="PGC110" s="137"/>
      <c r="PGD110" s="137"/>
      <c r="PGE110" s="137"/>
      <c r="PGF110" s="137"/>
      <c r="PGG110" s="137"/>
      <c r="PGH110" s="137"/>
      <c r="PGI110" s="137"/>
      <c r="PGJ110" s="137"/>
      <c r="PGK110" s="137"/>
      <c r="PGL110" s="137"/>
      <c r="PGM110" s="137"/>
      <c r="PGN110" s="137"/>
      <c r="PGO110" s="137"/>
      <c r="PGP110" s="137"/>
      <c r="PGQ110" s="137"/>
      <c r="PGR110" s="137"/>
      <c r="PGS110" s="137"/>
      <c r="PGT110" s="137"/>
      <c r="PGU110" s="137"/>
      <c r="PGV110" s="137"/>
      <c r="PGW110" s="137"/>
      <c r="PGX110" s="137"/>
      <c r="PGY110" s="137"/>
      <c r="PGZ110" s="137"/>
      <c r="PHA110" s="137"/>
      <c r="PHB110" s="137"/>
      <c r="PHC110" s="137"/>
      <c r="PHD110" s="137"/>
      <c r="PHE110" s="137"/>
      <c r="PHF110" s="137"/>
      <c r="PHG110" s="137"/>
      <c r="PHH110" s="137"/>
      <c r="PHI110" s="137"/>
      <c r="PHJ110" s="137"/>
      <c r="PHK110" s="137"/>
      <c r="PHL110" s="137"/>
      <c r="PHM110" s="137"/>
      <c r="PHN110" s="137"/>
      <c r="PHO110" s="137"/>
      <c r="PHP110" s="137"/>
      <c r="PHQ110" s="137"/>
      <c r="PHR110" s="137"/>
      <c r="PHS110" s="137"/>
      <c r="PHT110" s="137"/>
      <c r="PHU110" s="137"/>
      <c r="PHV110" s="137"/>
      <c r="PHW110" s="137"/>
      <c r="PHX110" s="137"/>
      <c r="PHY110" s="137"/>
      <c r="PHZ110" s="137"/>
      <c r="PIA110" s="137"/>
      <c r="PIB110" s="137"/>
      <c r="PIC110" s="137"/>
      <c r="PID110" s="137"/>
      <c r="PIE110" s="137"/>
      <c r="PIF110" s="137"/>
      <c r="PIG110" s="137"/>
      <c r="PIH110" s="137"/>
      <c r="PII110" s="137"/>
      <c r="PIJ110" s="137"/>
      <c r="PIK110" s="137"/>
      <c r="PIL110" s="137"/>
      <c r="PIM110" s="137"/>
      <c r="PIN110" s="137"/>
      <c r="PIO110" s="137"/>
      <c r="PIP110" s="137"/>
      <c r="PIQ110" s="137"/>
      <c r="PIR110" s="137"/>
      <c r="PIS110" s="137"/>
      <c r="PIT110" s="137"/>
      <c r="PIU110" s="137"/>
      <c r="PIV110" s="137"/>
      <c r="PIW110" s="137"/>
      <c r="PIX110" s="137"/>
      <c r="PIY110" s="137"/>
      <c r="PIZ110" s="137"/>
      <c r="PJA110" s="137"/>
      <c r="PJB110" s="137"/>
      <c r="PJC110" s="137"/>
      <c r="PJD110" s="137"/>
      <c r="PJE110" s="137"/>
      <c r="PJF110" s="137"/>
      <c r="PJG110" s="137"/>
      <c r="PJH110" s="137"/>
      <c r="PJI110" s="137"/>
      <c r="PJJ110" s="137"/>
      <c r="PJK110" s="137"/>
      <c r="PJL110" s="137"/>
      <c r="PJM110" s="137"/>
      <c r="PJN110" s="137"/>
      <c r="PJO110" s="137"/>
      <c r="PJP110" s="137"/>
      <c r="PJQ110" s="137"/>
      <c r="PJR110" s="137"/>
      <c r="PJS110" s="137"/>
      <c r="PJT110" s="137"/>
      <c r="PJU110" s="137"/>
      <c r="PJV110" s="137"/>
      <c r="PJW110" s="137"/>
      <c r="PJX110" s="137"/>
      <c r="PJY110" s="137"/>
      <c r="PJZ110" s="137"/>
      <c r="PKA110" s="137"/>
      <c r="PKB110" s="137"/>
      <c r="PKC110" s="137"/>
      <c r="PKD110" s="137"/>
      <c r="PKE110" s="137"/>
      <c r="PKF110" s="137"/>
      <c r="PKG110" s="137"/>
      <c r="PKH110" s="137"/>
      <c r="PKI110" s="137"/>
      <c r="PKJ110" s="137"/>
      <c r="PKK110" s="137"/>
      <c r="PKL110" s="137"/>
      <c r="PKM110" s="137"/>
      <c r="PKN110" s="137"/>
      <c r="PKO110" s="137"/>
      <c r="PKP110" s="137"/>
      <c r="PKQ110" s="137"/>
      <c r="PKR110" s="137"/>
      <c r="PKS110" s="137"/>
      <c r="PKT110" s="137"/>
      <c r="PKU110" s="137"/>
      <c r="PKV110" s="137"/>
      <c r="PKW110" s="137"/>
      <c r="PKX110" s="137"/>
      <c r="PKY110" s="137"/>
      <c r="PKZ110" s="137"/>
      <c r="PLA110" s="137"/>
      <c r="PLB110" s="137"/>
      <c r="PLC110" s="137"/>
      <c r="PLD110" s="137"/>
      <c r="PLE110" s="137"/>
      <c r="PLF110" s="137"/>
      <c r="PLG110" s="137"/>
      <c r="PLH110" s="137"/>
      <c r="PLI110" s="137"/>
      <c r="PLJ110" s="137"/>
      <c r="PLK110" s="137"/>
      <c r="PLL110" s="137"/>
      <c r="PLM110" s="137"/>
      <c r="PLN110" s="137"/>
      <c r="PLO110" s="137"/>
      <c r="PLP110" s="137"/>
      <c r="PLQ110" s="137"/>
      <c r="PLR110" s="137"/>
      <c r="PLS110" s="137"/>
      <c r="PLT110" s="137"/>
      <c r="PLU110" s="137"/>
      <c r="PLV110" s="137"/>
      <c r="PLW110" s="137"/>
      <c r="PLX110" s="137"/>
      <c r="PLY110" s="137"/>
      <c r="PLZ110" s="137"/>
      <c r="PMA110" s="137"/>
      <c r="PMB110" s="137"/>
      <c r="PMC110" s="137"/>
      <c r="PMD110" s="137"/>
      <c r="PME110" s="137"/>
      <c r="PMF110" s="137"/>
      <c r="PMG110" s="137"/>
      <c r="PMH110" s="137"/>
      <c r="PMI110" s="137"/>
      <c r="PMJ110" s="137"/>
      <c r="PMK110" s="137"/>
      <c r="PML110" s="137"/>
      <c r="PMM110" s="137"/>
      <c r="PMN110" s="137"/>
      <c r="PMO110" s="137"/>
      <c r="PMP110" s="137"/>
      <c r="PMQ110" s="137"/>
      <c r="PMR110" s="137"/>
      <c r="PMS110" s="137"/>
      <c r="PMT110" s="137"/>
      <c r="PMU110" s="137"/>
      <c r="PMV110" s="137"/>
      <c r="PMW110" s="137"/>
      <c r="PMX110" s="137"/>
      <c r="PMY110" s="137"/>
      <c r="PMZ110" s="137"/>
      <c r="PNA110" s="137"/>
      <c r="PNB110" s="137"/>
      <c r="PNC110" s="137"/>
      <c r="PND110" s="137"/>
      <c r="PNE110" s="137"/>
      <c r="PNF110" s="137"/>
      <c r="PNG110" s="137"/>
      <c r="PNH110" s="137"/>
      <c r="PNI110" s="137"/>
      <c r="PNJ110" s="137"/>
      <c r="PNK110" s="137"/>
      <c r="PNL110" s="137"/>
      <c r="PNM110" s="137"/>
      <c r="PNN110" s="137"/>
      <c r="PNO110" s="137"/>
      <c r="PNP110" s="137"/>
      <c r="PNQ110" s="137"/>
      <c r="PNR110" s="137"/>
      <c r="PNS110" s="137"/>
      <c r="PNT110" s="137"/>
      <c r="PNU110" s="137"/>
      <c r="PNV110" s="137"/>
      <c r="PNW110" s="137"/>
      <c r="PNX110" s="137"/>
      <c r="PNY110" s="137"/>
      <c r="PNZ110" s="137"/>
      <c r="POA110" s="137"/>
      <c r="POB110" s="137"/>
      <c r="POC110" s="137"/>
      <c r="POD110" s="137"/>
      <c r="POE110" s="137"/>
      <c r="POF110" s="137"/>
      <c r="POG110" s="137"/>
      <c r="POH110" s="137"/>
      <c r="POI110" s="137"/>
      <c r="POJ110" s="137"/>
      <c r="POK110" s="137"/>
      <c r="POL110" s="137"/>
      <c r="POM110" s="137"/>
      <c r="PON110" s="137"/>
      <c r="POO110" s="137"/>
      <c r="POP110" s="137"/>
      <c r="POQ110" s="137"/>
      <c r="POR110" s="137"/>
      <c r="POS110" s="137"/>
      <c r="POT110" s="137"/>
      <c r="POU110" s="137"/>
      <c r="POV110" s="137"/>
      <c r="POW110" s="137"/>
      <c r="POX110" s="137"/>
      <c r="POY110" s="137"/>
      <c r="POZ110" s="137"/>
      <c r="PPA110" s="137"/>
      <c r="PPB110" s="137"/>
      <c r="PPC110" s="137"/>
      <c r="PPD110" s="137"/>
      <c r="PPE110" s="137"/>
      <c r="PPF110" s="137"/>
      <c r="PPG110" s="137"/>
      <c r="PPH110" s="137"/>
      <c r="PPI110" s="137"/>
      <c r="PPJ110" s="137"/>
      <c r="PPK110" s="137"/>
      <c r="PPL110" s="137"/>
      <c r="PPM110" s="137"/>
      <c r="PPN110" s="137"/>
      <c r="PPO110" s="137"/>
      <c r="PPP110" s="137"/>
      <c r="PPQ110" s="137"/>
      <c r="PPR110" s="137"/>
      <c r="PPS110" s="137"/>
      <c r="PPT110" s="137"/>
      <c r="PPU110" s="137"/>
      <c r="PPV110" s="137"/>
      <c r="PPW110" s="137"/>
      <c r="PPX110" s="137"/>
      <c r="PPY110" s="137"/>
      <c r="PPZ110" s="137"/>
      <c r="PQA110" s="137"/>
      <c r="PQB110" s="137"/>
      <c r="PQC110" s="137"/>
      <c r="PQD110" s="137"/>
      <c r="PQE110" s="137"/>
      <c r="PQF110" s="137"/>
      <c r="PQG110" s="137"/>
      <c r="PQH110" s="137"/>
      <c r="PQI110" s="137"/>
      <c r="PQJ110" s="137"/>
      <c r="PQK110" s="137"/>
      <c r="PQL110" s="137"/>
      <c r="PQM110" s="137"/>
      <c r="PQN110" s="137"/>
      <c r="PQO110" s="137"/>
      <c r="PQP110" s="137"/>
      <c r="PQQ110" s="137"/>
      <c r="PQR110" s="137"/>
      <c r="PQS110" s="137"/>
      <c r="PQT110" s="137"/>
      <c r="PQU110" s="137"/>
      <c r="PQV110" s="137"/>
      <c r="PQW110" s="137"/>
      <c r="PQX110" s="137"/>
      <c r="PQY110" s="137"/>
      <c r="PQZ110" s="137"/>
      <c r="PRA110" s="137"/>
      <c r="PRB110" s="137"/>
      <c r="PRC110" s="137"/>
      <c r="PRD110" s="137"/>
      <c r="PRE110" s="137"/>
      <c r="PRF110" s="137"/>
      <c r="PRG110" s="137"/>
      <c r="PRH110" s="137"/>
      <c r="PRI110" s="137"/>
      <c r="PRJ110" s="137"/>
      <c r="PRK110" s="137"/>
      <c r="PRL110" s="137"/>
      <c r="PRM110" s="137"/>
      <c r="PRN110" s="137"/>
      <c r="PRO110" s="137"/>
      <c r="PRP110" s="137"/>
      <c r="PRQ110" s="137"/>
      <c r="PRR110" s="137"/>
      <c r="PRS110" s="137"/>
      <c r="PRT110" s="137"/>
      <c r="PRU110" s="137"/>
      <c r="PRV110" s="137"/>
      <c r="PRW110" s="137"/>
      <c r="PRX110" s="137"/>
      <c r="PRY110" s="137"/>
      <c r="PRZ110" s="137"/>
      <c r="PSA110" s="137"/>
      <c r="PSB110" s="137"/>
      <c r="PSC110" s="137"/>
      <c r="PSD110" s="137"/>
      <c r="PSE110" s="137"/>
      <c r="PSF110" s="137"/>
      <c r="PSG110" s="137"/>
      <c r="PSH110" s="137"/>
      <c r="PSI110" s="137"/>
      <c r="PSJ110" s="137"/>
      <c r="PSK110" s="137"/>
      <c r="PSL110" s="137"/>
      <c r="PSM110" s="137"/>
      <c r="PSN110" s="137"/>
      <c r="PSO110" s="137"/>
      <c r="PSP110" s="137"/>
      <c r="PSQ110" s="137"/>
      <c r="PSR110" s="137"/>
      <c r="PSS110" s="137"/>
      <c r="PST110" s="137"/>
      <c r="PSU110" s="137"/>
      <c r="PSV110" s="137"/>
      <c r="PSW110" s="137"/>
      <c r="PSX110" s="137"/>
      <c r="PSY110" s="137"/>
      <c r="PSZ110" s="137"/>
      <c r="PTA110" s="137"/>
      <c r="PTB110" s="137"/>
      <c r="PTC110" s="137"/>
      <c r="PTD110" s="137"/>
      <c r="PTE110" s="137"/>
      <c r="PTF110" s="137"/>
      <c r="PTG110" s="137"/>
      <c r="PTH110" s="137"/>
      <c r="PTI110" s="137"/>
      <c r="PTJ110" s="137"/>
      <c r="PTK110" s="137"/>
      <c r="PTL110" s="137"/>
      <c r="PTM110" s="137"/>
      <c r="PTN110" s="137"/>
      <c r="PTO110" s="137"/>
      <c r="PTP110" s="137"/>
      <c r="PTQ110" s="137"/>
      <c r="PTR110" s="137"/>
      <c r="PTS110" s="137"/>
      <c r="PTT110" s="137"/>
      <c r="PTU110" s="137"/>
      <c r="PTV110" s="137"/>
      <c r="PTW110" s="137"/>
      <c r="PTX110" s="137"/>
      <c r="PTY110" s="137"/>
      <c r="PTZ110" s="137"/>
      <c r="PUA110" s="137"/>
      <c r="PUB110" s="137"/>
      <c r="PUC110" s="137"/>
      <c r="PUD110" s="137"/>
      <c r="PUE110" s="137"/>
      <c r="PUF110" s="137"/>
      <c r="PUG110" s="137"/>
      <c r="PUH110" s="137"/>
      <c r="PUI110" s="137"/>
      <c r="PUJ110" s="137"/>
      <c r="PUK110" s="137"/>
      <c r="PUL110" s="137"/>
      <c r="PUM110" s="137"/>
      <c r="PUN110" s="137"/>
      <c r="PUO110" s="137"/>
      <c r="PUP110" s="137"/>
      <c r="PUQ110" s="137"/>
      <c r="PUR110" s="137"/>
      <c r="PUS110" s="137"/>
      <c r="PUT110" s="137"/>
      <c r="PUU110" s="137"/>
      <c r="PUV110" s="137"/>
      <c r="PUW110" s="137"/>
      <c r="PUX110" s="137"/>
      <c r="PUY110" s="137"/>
      <c r="PUZ110" s="137"/>
      <c r="PVA110" s="137"/>
      <c r="PVB110" s="137"/>
      <c r="PVC110" s="137"/>
      <c r="PVD110" s="137"/>
      <c r="PVE110" s="137"/>
      <c r="PVF110" s="137"/>
      <c r="PVG110" s="137"/>
      <c r="PVH110" s="137"/>
      <c r="PVI110" s="137"/>
      <c r="PVJ110" s="137"/>
      <c r="PVK110" s="137"/>
      <c r="PVL110" s="137"/>
      <c r="PVM110" s="137"/>
      <c r="PVN110" s="137"/>
      <c r="PVO110" s="137"/>
      <c r="PVP110" s="137"/>
      <c r="PVQ110" s="137"/>
      <c r="PVR110" s="137"/>
      <c r="PVS110" s="137"/>
      <c r="PVT110" s="137"/>
      <c r="PVU110" s="137"/>
      <c r="PVV110" s="137"/>
      <c r="PVW110" s="137"/>
      <c r="PVX110" s="137"/>
      <c r="PVY110" s="137"/>
      <c r="PVZ110" s="137"/>
      <c r="PWA110" s="137"/>
      <c r="PWB110" s="137"/>
      <c r="PWC110" s="137"/>
      <c r="PWD110" s="137"/>
      <c r="PWE110" s="137"/>
      <c r="PWF110" s="137"/>
      <c r="PWG110" s="137"/>
      <c r="PWH110" s="137"/>
      <c r="PWI110" s="137"/>
      <c r="PWJ110" s="137"/>
      <c r="PWK110" s="137"/>
      <c r="PWL110" s="137"/>
      <c r="PWM110" s="137"/>
      <c r="PWN110" s="137"/>
      <c r="PWO110" s="137"/>
      <c r="PWP110" s="137"/>
      <c r="PWQ110" s="137"/>
      <c r="PWR110" s="137"/>
      <c r="PWS110" s="137"/>
      <c r="PWT110" s="137"/>
      <c r="PWU110" s="137"/>
      <c r="PWV110" s="137"/>
      <c r="PWW110" s="137"/>
      <c r="PWX110" s="137"/>
      <c r="PWY110" s="137"/>
      <c r="PWZ110" s="137"/>
      <c r="PXA110" s="137"/>
      <c r="PXB110" s="137"/>
      <c r="PXC110" s="137"/>
      <c r="PXD110" s="137"/>
      <c r="PXE110" s="137"/>
      <c r="PXF110" s="137"/>
      <c r="PXG110" s="137"/>
      <c r="PXH110" s="137"/>
      <c r="PXI110" s="137"/>
      <c r="PXJ110" s="137"/>
      <c r="PXK110" s="137"/>
      <c r="PXL110" s="137"/>
      <c r="PXM110" s="137"/>
      <c r="PXN110" s="137"/>
      <c r="PXO110" s="137"/>
      <c r="PXP110" s="137"/>
      <c r="PXQ110" s="137"/>
      <c r="PXR110" s="137"/>
      <c r="PXS110" s="137"/>
      <c r="PXT110" s="137"/>
      <c r="PXU110" s="137"/>
      <c r="PXV110" s="137"/>
      <c r="PXW110" s="137"/>
      <c r="PXX110" s="137"/>
      <c r="PXY110" s="137"/>
      <c r="PXZ110" s="137"/>
      <c r="PYA110" s="137"/>
      <c r="PYB110" s="137"/>
      <c r="PYC110" s="137"/>
      <c r="PYD110" s="137"/>
      <c r="PYE110" s="137"/>
      <c r="PYF110" s="137"/>
      <c r="PYG110" s="137"/>
      <c r="PYH110" s="137"/>
      <c r="PYI110" s="137"/>
      <c r="PYJ110" s="137"/>
      <c r="PYK110" s="137"/>
      <c r="PYL110" s="137"/>
      <c r="PYM110" s="137"/>
      <c r="PYN110" s="137"/>
      <c r="PYO110" s="137"/>
      <c r="PYP110" s="137"/>
      <c r="PYQ110" s="137"/>
      <c r="PYR110" s="137"/>
      <c r="PYS110" s="137"/>
      <c r="PYT110" s="137"/>
      <c r="PYU110" s="137"/>
      <c r="PYV110" s="137"/>
      <c r="PYW110" s="137"/>
      <c r="PYX110" s="137"/>
      <c r="PYY110" s="137"/>
      <c r="PYZ110" s="137"/>
      <c r="PZA110" s="137"/>
      <c r="PZB110" s="137"/>
      <c r="PZC110" s="137"/>
      <c r="PZD110" s="137"/>
      <c r="PZE110" s="137"/>
      <c r="PZF110" s="137"/>
      <c r="PZG110" s="137"/>
      <c r="PZH110" s="137"/>
      <c r="PZI110" s="137"/>
      <c r="PZJ110" s="137"/>
      <c r="PZK110" s="137"/>
      <c r="PZL110" s="137"/>
      <c r="PZM110" s="137"/>
      <c r="PZN110" s="137"/>
      <c r="PZO110" s="137"/>
      <c r="PZP110" s="137"/>
      <c r="PZQ110" s="137"/>
      <c r="PZR110" s="137"/>
      <c r="PZS110" s="137"/>
      <c r="PZT110" s="137"/>
      <c r="PZU110" s="137"/>
      <c r="PZV110" s="137"/>
      <c r="PZW110" s="137"/>
      <c r="PZX110" s="137"/>
      <c r="PZY110" s="137"/>
      <c r="PZZ110" s="137"/>
      <c r="QAA110" s="137"/>
      <c r="QAB110" s="137"/>
      <c r="QAC110" s="137"/>
      <c r="QAD110" s="137"/>
      <c r="QAE110" s="137"/>
      <c r="QAF110" s="137"/>
      <c r="QAG110" s="137"/>
      <c r="QAH110" s="137"/>
      <c r="QAI110" s="137"/>
      <c r="QAJ110" s="137"/>
      <c r="QAK110" s="137"/>
      <c r="QAL110" s="137"/>
      <c r="QAM110" s="137"/>
      <c r="QAN110" s="137"/>
      <c r="QAO110" s="137"/>
      <c r="QAP110" s="137"/>
      <c r="QAQ110" s="137"/>
      <c r="QAR110" s="137"/>
      <c r="QAS110" s="137"/>
      <c r="QAT110" s="137"/>
      <c r="QAU110" s="137"/>
      <c r="QAV110" s="137"/>
      <c r="QAW110" s="137"/>
      <c r="QAX110" s="137"/>
      <c r="QAY110" s="137"/>
      <c r="QAZ110" s="137"/>
      <c r="QBA110" s="137"/>
      <c r="QBB110" s="137"/>
      <c r="QBC110" s="137"/>
      <c r="QBD110" s="137"/>
      <c r="QBE110" s="137"/>
      <c r="QBF110" s="137"/>
      <c r="QBG110" s="137"/>
      <c r="QBH110" s="137"/>
      <c r="QBI110" s="137"/>
      <c r="QBJ110" s="137"/>
      <c r="QBK110" s="137"/>
      <c r="QBL110" s="137"/>
      <c r="QBM110" s="137"/>
      <c r="QBN110" s="137"/>
      <c r="QBO110" s="137"/>
      <c r="QBP110" s="137"/>
      <c r="QBQ110" s="137"/>
      <c r="QBR110" s="137"/>
      <c r="QBS110" s="137"/>
      <c r="QBT110" s="137"/>
      <c r="QBU110" s="137"/>
      <c r="QBV110" s="137"/>
      <c r="QBW110" s="137"/>
      <c r="QBX110" s="137"/>
      <c r="QBY110" s="137"/>
      <c r="QBZ110" s="137"/>
      <c r="QCA110" s="137"/>
      <c r="QCB110" s="137"/>
      <c r="QCC110" s="137"/>
      <c r="QCD110" s="137"/>
      <c r="QCE110" s="137"/>
      <c r="QCF110" s="137"/>
      <c r="QCG110" s="137"/>
      <c r="QCH110" s="137"/>
      <c r="QCI110" s="137"/>
      <c r="QCJ110" s="137"/>
      <c r="QCK110" s="137"/>
      <c r="QCL110" s="137"/>
      <c r="QCM110" s="137"/>
      <c r="QCN110" s="137"/>
      <c r="QCO110" s="137"/>
      <c r="QCP110" s="137"/>
      <c r="QCQ110" s="137"/>
      <c r="QCR110" s="137"/>
      <c r="QCS110" s="137"/>
      <c r="QCT110" s="137"/>
      <c r="QCU110" s="137"/>
      <c r="QCV110" s="137"/>
      <c r="QCW110" s="137"/>
      <c r="QCX110" s="137"/>
      <c r="QCY110" s="137"/>
      <c r="QCZ110" s="137"/>
      <c r="QDA110" s="137"/>
      <c r="QDB110" s="137"/>
      <c r="QDC110" s="137"/>
      <c r="QDD110" s="137"/>
      <c r="QDE110" s="137"/>
      <c r="QDF110" s="137"/>
      <c r="QDG110" s="137"/>
      <c r="QDH110" s="137"/>
      <c r="QDI110" s="137"/>
      <c r="QDJ110" s="137"/>
      <c r="QDK110" s="137"/>
      <c r="QDL110" s="137"/>
      <c r="QDM110" s="137"/>
      <c r="QDN110" s="137"/>
      <c r="QDO110" s="137"/>
      <c r="QDP110" s="137"/>
      <c r="QDQ110" s="137"/>
      <c r="QDR110" s="137"/>
      <c r="QDS110" s="137"/>
      <c r="QDT110" s="137"/>
      <c r="QDU110" s="137"/>
      <c r="QDV110" s="137"/>
      <c r="QDW110" s="137"/>
      <c r="QDX110" s="137"/>
      <c r="QDY110" s="137"/>
      <c r="QDZ110" s="137"/>
      <c r="QEA110" s="137"/>
      <c r="QEB110" s="137"/>
      <c r="QEC110" s="137"/>
      <c r="QED110" s="137"/>
      <c r="QEE110" s="137"/>
      <c r="QEF110" s="137"/>
      <c r="QEG110" s="137"/>
      <c r="QEH110" s="137"/>
      <c r="QEI110" s="137"/>
      <c r="QEJ110" s="137"/>
      <c r="QEK110" s="137"/>
      <c r="QEL110" s="137"/>
      <c r="QEM110" s="137"/>
      <c r="QEN110" s="137"/>
      <c r="QEO110" s="137"/>
      <c r="QEP110" s="137"/>
      <c r="QEQ110" s="137"/>
      <c r="QER110" s="137"/>
      <c r="QES110" s="137"/>
      <c r="QET110" s="137"/>
      <c r="QEU110" s="137"/>
      <c r="QEV110" s="137"/>
      <c r="QEW110" s="137"/>
      <c r="QEX110" s="137"/>
      <c r="QEY110" s="137"/>
      <c r="QEZ110" s="137"/>
      <c r="QFA110" s="137"/>
      <c r="QFB110" s="137"/>
      <c r="QFC110" s="137"/>
      <c r="QFD110" s="137"/>
      <c r="QFE110" s="137"/>
      <c r="QFF110" s="137"/>
      <c r="QFG110" s="137"/>
      <c r="QFH110" s="137"/>
      <c r="QFI110" s="137"/>
      <c r="QFJ110" s="137"/>
      <c r="QFK110" s="137"/>
      <c r="QFL110" s="137"/>
      <c r="QFM110" s="137"/>
      <c r="QFN110" s="137"/>
      <c r="QFO110" s="137"/>
      <c r="QFP110" s="137"/>
      <c r="QFQ110" s="137"/>
      <c r="QFR110" s="137"/>
      <c r="QFS110" s="137"/>
      <c r="QFT110" s="137"/>
      <c r="QFU110" s="137"/>
      <c r="QFV110" s="137"/>
      <c r="QFW110" s="137"/>
      <c r="QFX110" s="137"/>
      <c r="QFY110" s="137"/>
      <c r="QFZ110" s="137"/>
      <c r="QGA110" s="137"/>
      <c r="QGB110" s="137"/>
      <c r="QGC110" s="137"/>
      <c r="QGD110" s="137"/>
      <c r="QGE110" s="137"/>
      <c r="QGF110" s="137"/>
      <c r="QGG110" s="137"/>
      <c r="QGH110" s="137"/>
      <c r="QGI110" s="137"/>
      <c r="QGJ110" s="137"/>
      <c r="QGK110" s="137"/>
      <c r="QGL110" s="137"/>
      <c r="QGM110" s="137"/>
      <c r="QGN110" s="137"/>
      <c r="QGO110" s="137"/>
      <c r="QGP110" s="137"/>
      <c r="QGQ110" s="137"/>
      <c r="QGR110" s="137"/>
      <c r="QGS110" s="137"/>
      <c r="QGT110" s="137"/>
      <c r="QGU110" s="137"/>
      <c r="QGV110" s="137"/>
      <c r="QGW110" s="137"/>
      <c r="QGX110" s="137"/>
      <c r="QGY110" s="137"/>
      <c r="QGZ110" s="137"/>
      <c r="QHA110" s="137"/>
      <c r="QHB110" s="137"/>
      <c r="QHC110" s="137"/>
      <c r="QHD110" s="137"/>
      <c r="QHE110" s="137"/>
      <c r="QHF110" s="137"/>
      <c r="QHG110" s="137"/>
      <c r="QHH110" s="137"/>
      <c r="QHI110" s="137"/>
      <c r="QHJ110" s="137"/>
      <c r="QHK110" s="137"/>
      <c r="QHL110" s="137"/>
      <c r="QHM110" s="137"/>
      <c r="QHN110" s="137"/>
      <c r="QHO110" s="137"/>
      <c r="QHP110" s="137"/>
      <c r="QHQ110" s="137"/>
      <c r="QHR110" s="137"/>
      <c r="QHS110" s="137"/>
      <c r="QHT110" s="137"/>
      <c r="QHU110" s="137"/>
      <c r="QHV110" s="137"/>
      <c r="QHW110" s="137"/>
      <c r="QHX110" s="137"/>
      <c r="QHY110" s="137"/>
      <c r="QHZ110" s="137"/>
      <c r="QIA110" s="137"/>
      <c r="QIB110" s="137"/>
      <c r="QIC110" s="137"/>
      <c r="QID110" s="137"/>
      <c r="QIE110" s="137"/>
      <c r="QIF110" s="137"/>
      <c r="QIG110" s="137"/>
      <c r="QIH110" s="137"/>
      <c r="QII110" s="137"/>
      <c r="QIJ110" s="137"/>
      <c r="QIK110" s="137"/>
      <c r="QIL110" s="137"/>
      <c r="QIM110" s="137"/>
      <c r="QIN110" s="137"/>
      <c r="QIO110" s="137"/>
      <c r="QIP110" s="137"/>
      <c r="QIQ110" s="137"/>
      <c r="QIR110" s="137"/>
      <c r="QIS110" s="137"/>
      <c r="QIT110" s="137"/>
      <c r="QIU110" s="137"/>
      <c r="QIV110" s="137"/>
      <c r="QIW110" s="137"/>
      <c r="QIX110" s="137"/>
      <c r="QIY110" s="137"/>
      <c r="QIZ110" s="137"/>
      <c r="QJA110" s="137"/>
      <c r="QJB110" s="137"/>
      <c r="QJC110" s="137"/>
      <c r="QJD110" s="137"/>
      <c r="QJE110" s="137"/>
      <c r="QJF110" s="137"/>
      <c r="QJG110" s="137"/>
      <c r="QJH110" s="137"/>
      <c r="QJI110" s="137"/>
      <c r="QJJ110" s="137"/>
      <c r="QJK110" s="137"/>
      <c r="QJL110" s="137"/>
      <c r="QJM110" s="137"/>
      <c r="QJN110" s="137"/>
      <c r="QJO110" s="137"/>
      <c r="QJP110" s="137"/>
      <c r="QJQ110" s="137"/>
      <c r="QJR110" s="137"/>
      <c r="QJS110" s="137"/>
      <c r="QJT110" s="137"/>
      <c r="QJU110" s="137"/>
      <c r="QJV110" s="137"/>
      <c r="QJW110" s="137"/>
      <c r="QJX110" s="137"/>
      <c r="QJY110" s="137"/>
      <c r="QJZ110" s="137"/>
      <c r="QKA110" s="137"/>
      <c r="QKB110" s="137"/>
      <c r="QKC110" s="137"/>
      <c r="QKD110" s="137"/>
      <c r="QKE110" s="137"/>
      <c r="QKF110" s="137"/>
      <c r="QKG110" s="137"/>
      <c r="QKH110" s="137"/>
      <c r="QKI110" s="137"/>
      <c r="QKJ110" s="137"/>
      <c r="QKK110" s="137"/>
      <c r="QKL110" s="137"/>
      <c r="QKM110" s="137"/>
      <c r="QKN110" s="137"/>
      <c r="QKO110" s="137"/>
      <c r="QKP110" s="137"/>
      <c r="QKQ110" s="137"/>
      <c r="QKR110" s="137"/>
      <c r="QKS110" s="137"/>
      <c r="QKT110" s="137"/>
      <c r="QKU110" s="137"/>
      <c r="QKV110" s="137"/>
      <c r="QKW110" s="137"/>
      <c r="QKX110" s="137"/>
      <c r="QKY110" s="137"/>
      <c r="QKZ110" s="137"/>
      <c r="QLA110" s="137"/>
      <c r="QLB110" s="137"/>
      <c r="QLC110" s="137"/>
      <c r="QLD110" s="137"/>
      <c r="QLE110" s="137"/>
      <c r="QLF110" s="137"/>
      <c r="QLG110" s="137"/>
      <c r="QLH110" s="137"/>
      <c r="QLI110" s="137"/>
      <c r="QLJ110" s="137"/>
      <c r="QLK110" s="137"/>
      <c r="QLL110" s="137"/>
      <c r="QLM110" s="137"/>
      <c r="QLN110" s="137"/>
      <c r="QLO110" s="137"/>
      <c r="QLP110" s="137"/>
      <c r="QLQ110" s="137"/>
      <c r="QLR110" s="137"/>
      <c r="QLS110" s="137"/>
      <c r="QLT110" s="137"/>
      <c r="QLU110" s="137"/>
      <c r="QLV110" s="137"/>
      <c r="QLW110" s="137"/>
      <c r="QLX110" s="137"/>
      <c r="QLY110" s="137"/>
      <c r="QLZ110" s="137"/>
      <c r="QMA110" s="137"/>
      <c r="QMB110" s="137"/>
      <c r="QMC110" s="137"/>
      <c r="QMD110" s="137"/>
      <c r="QME110" s="137"/>
      <c r="QMF110" s="137"/>
      <c r="QMG110" s="137"/>
      <c r="QMH110" s="137"/>
      <c r="QMI110" s="137"/>
      <c r="QMJ110" s="137"/>
      <c r="QMK110" s="137"/>
      <c r="QML110" s="137"/>
      <c r="QMM110" s="137"/>
      <c r="QMN110" s="137"/>
      <c r="QMO110" s="137"/>
      <c r="QMP110" s="137"/>
      <c r="QMQ110" s="137"/>
      <c r="QMR110" s="137"/>
      <c r="QMS110" s="137"/>
      <c r="QMT110" s="137"/>
      <c r="QMU110" s="137"/>
      <c r="QMV110" s="137"/>
      <c r="QMW110" s="137"/>
      <c r="QMX110" s="137"/>
      <c r="QMY110" s="137"/>
      <c r="QMZ110" s="137"/>
      <c r="QNA110" s="137"/>
      <c r="QNB110" s="137"/>
      <c r="QNC110" s="137"/>
      <c r="QND110" s="137"/>
      <c r="QNE110" s="137"/>
      <c r="QNF110" s="137"/>
      <c r="QNG110" s="137"/>
      <c r="QNH110" s="137"/>
      <c r="QNI110" s="137"/>
      <c r="QNJ110" s="137"/>
      <c r="QNK110" s="137"/>
      <c r="QNL110" s="137"/>
      <c r="QNM110" s="137"/>
      <c r="QNN110" s="137"/>
      <c r="QNO110" s="137"/>
      <c r="QNP110" s="137"/>
      <c r="QNQ110" s="137"/>
      <c r="QNR110" s="137"/>
      <c r="QNS110" s="137"/>
      <c r="QNT110" s="137"/>
      <c r="QNU110" s="137"/>
      <c r="QNV110" s="137"/>
      <c r="QNW110" s="137"/>
      <c r="QNX110" s="137"/>
      <c r="QNY110" s="137"/>
      <c r="QNZ110" s="137"/>
      <c r="QOA110" s="137"/>
      <c r="QOB110" s="137"/>
      <c r="QOC110" s="137"/>
      <c r="QOD110" s="137"/>
      <c r="QOE110" s="137"/>
      <c r="QOF110" s="137"/>
      <c r="QOG110" s="137"/>
      <c r="QOH110" s="137"/>
      <c r="QOI110" s="137"/>
      <c r="QOJ110" s="137"/>
      <c r="QOK110" s="137"/>
      <c r="QOL110" s="137"/>
      <c r="QOM110" s="137"/>
      <c r="QON110" s="137"/>
      <c r="QOO110" s="137"/>
      <c r="QOP110" s="137"/>
      <c r="QOQ110" s="137"/>
      <c r="QOR110" s="137"/>
      <c r="QOS110" s="137"/>
      <c r="QOT110" s="137"/>
      <c r="QOU110" s="137"/>
      <c r="QOV110" s="137"/>
      <c r="QOW110" s="137"/>
      <c r="QOX110" s="137"/>
      <c r="QOY110" s="137"/>
      <c r="QOZ110" s="137"/>
      <c r="QPA110" s="137"/>
      <c r="QPB110" s="137"/>
      <c r="QPC110" s="137"/>
      <c r="QPD110" s="137"/>
      <c r="QPE110" s="137"/>
      <c r="QPF110" s="137"/>
      <c r="QPG110" s="137"/>
      <c r="QPH110" s="137"/>
      <c r="QPI110" s="137"/>
      <c r="QPJ110" s="137"/>
      <c r="QPK110" s="137"/>
      <c r="QPL110" s="137"/>
      <c r="QPM110" s="137"/>
      <c r="QPN110" s="137"/>
      <c r="QPO110" s="137"/>
      <c r="QPP110" s="137"/>
      <c r="QPQ110" s="137"/>
      <c r="QPR110" s="137"/>
      <c r="QPS110" s="137"/>
      <c r="QPT110" s="137"/>
      <c r="QPU110" s="137"/>
      <c r="QPV110" s="137"/>
      <c r="QPW110" s="137"/>
      <c r="QPX110" s="137"/>
      <c r="QPY110" s="137"/>
      <c r="QPZ110" s="137"/>
      <c r="QQA110" s="137"/>
      <c r="QQB110" s="137"/>
      <c r="QQC110" s="137"/>
      <c r="QQD110" s="137"/>
      <c r="QQE110" s="137"/>
      <c r="QQF110" s="137"/>
      <c r="QQG110" s="137"/>
      <c r="QQH110" s="137"/>
      <c r="QQI110" s="137"/>
      <c r="QQJ110" s="137"/>
      <c r="QQK110" s="137"/>
      <c r="QQL110" s="137"/>
      <c r="QQM110" s="137"/>
      <c r="QQN110" s="137"/>
      <c r="QQO110" s="137"/>
      <c r="QQP110" s="137"/>
      <c r="QQQ110" s="137"/>
      <c r="QQR110" s="137"/>
      <c r="QQS110" s="137"/>
      <c r="QQT110" s="137"/>
      <c r="QQU110" s="137"/>
      <c r="QQV110" s="137"/>
      <c r="QQW110" s="137"/>
      <c r="QQX110" s="137"/>
      <c r="QQY110" s="137"/>
      <c r="QQZ110" s="137"/>
      <c r="QRA110" s="137"/>
      <c r="QRB110" s="137"/>
      <c r="QRC110" s="137"/>
      <c r="QRD110" s="137"/>
      <c r="QRE110" s="137"/>
      <c r="QRF110" s="137"/>
      <c r="QRG110" s="137"/>
      <c r="QRH110" s="137"/>
      <c r="QRI110" s="137"/>
      <c r="QRJ110" s="137"/>
      <c r="QRK110" s="137"/>
      <c r="QRL110" s="137"/>
      <c r="QRM110" s="137"/>
      <c r="QRN110" s="137"/>
      <c r="QRO110" s="137"/>
      <c r="QRP110" s="137"/>
      <c r="QRQ110" s="137"/>
      <c r="QRR110" s="137"/>
      <c r="QRS110" s="137"/>
      <c r="QRT110" s="137"/>
      <c r="QRU110" s="137"/>
      <c r="QRV110" s="137"/>
      <c r="QRW110" s="137"/>
      <c r="QRX110" s="137"/>
      <c r="QRY110" s="137"/>
      <c r="QRZ110" s="137"/>
      <c r="QSA110" s="137"/>
      <c r="QSB110" s="137"/>
      <c r="QSC110" s="137"/>
      <c r="QSD110" s="137"/>
      <c r="QSE110" s="137"/>
      <c r="QSF110" s="137"/>
      <c r="QSG110" s="137"/>
      <c r="QSH110" s="137"/>
      <c r="QSI110" s="137"/>
      <c r="QSJ110" s="137"/>
      <c r="QSK110" s="137"/>
      <c r="QSL110" s="137"/>
      <c r="QSM110" s="137"/>
      <c r="QSN110" s="137"/>
      <c r="QSO110" s="137"/>
      <c r="QSP110" s="137"/>
      <c r="QSQ110" s="137"/>
      <c r="QSR110" s="137"/>
      <c r="QSS110" s="137"/>
      <c r="QST110" s="137"/>
      <c r="QSU110" s="137"/>
      <c r="QSV110" s="137"/>
      <c r="QSW110" s="137"/>
      <c r="QSX110" s="137"/>
      <c r="QSY110" s="137"/>
      <c r="QSZ110" s="137"/>
      <c r="QTA110" s="137"/>
      <c r="QTB110" s="137"/>
      <c r="QTC110" s="137"/>
      <c r="QTD110" s="137"/>
      <c r="QTE110" s="137"/>
      <c r="QTF110" s="137"/>
      <c r="QTG110" s="137"/>
      <c r="QTH110" s="137"/>
      <c r="QTI110" s="137"/>
      <c r="QTJ110" s="137"/>
      <c r="QTK110" s="137"/>
      <c r="QTL110" s="137"/>
      <c r="QTM110" s="137"/>
      <c r="QTN110" s="137"/>
      <c r="QTO110" s="137"/>
      <c r="QTP110" s="137"/>
      <c r="QTQ110" s="137"/>
      <c r="QTR110" s="137"/>
      <c r="QTS110" s="137"/>
      <c r="QTT110" s="137"/>
      <c r="QTU110" s="137"/>
      <c r="QTV110" s="137"/>
      <c r="QTW110" s="137"/>
      <c r="QTX110" s="137"/>
      <c r="QTY110" s="137"/>
      <c r="QTZ110" s="137"/>
      <c r="QUA110" s="137"/>
      <c r="QUB110" s="137"/>
      <c r="QUC110" s="137"/>
      <c r="QUD110" s="137"/>
      <c r="QUE110" s="137"/>
      <c r="QUF110" s="137"/>
      <c r="QUG110" s="137"/>
      <c r="QUH110" s="137"/>
      <c r="QUI110" s="137"/>
      <c r="QUJ110" s="137"/>
      <c r="QUK110" s="137"/>
      <c r="QUL110" s="137"/>
      <c r="QUM110" s="137"/>
      <c r="QUN110" s="137"/>
      <c r="QUO110" s="137"/>
      <c r="QUP110" s="137"/>
      <c r="QUQ110" s="137"/>
      <c r="QUR110" s="137"/>
      <c r="QUS110" s="137"/>
      <c r="QUT110" s="137"/>
      <c r="QUU110" s="137"/>
      <c r="QUV110" s="137"/>
      <c r="QUW110" s="137"/>
      <c r="QUX110" s="137"/>
      <c r="QUY110" s="137"/>
      <c r="QUZ110" s="137"/>
      <c r="QVA110" s="137"/>
      <c r="QVB110" s="137"/>
      <c r="QVC110" s="137"/>
      <c r="QVD110" s="137"/>
      <c r="QVE110" s="137"/>
      <c r="QVF110" s="137"/>
      <c r="QVG110" s="137"/>
      <c r="QVH110" s="137"/>
      <c r="QVI110" s="137"/>
      <c r="QVJ110" s="137"/>
      <c r="QVK110" s="137"/>
      <c r="QVL110" s="137"/>
      <c r="QVM110" s="137"/>
      <c r="QVN110" s="137"/>
      <c r="QVO110" s="137"/>
      <c r="QVP110" s="137"/>
      <c r="QVQ110" s="137"/>
      <c r="QVR110" s="137"/>
      <c r="QVS110" s="137"/>
      <c r="QVT110" s="137"/>
      <c r="QVU110" s="137"/>
      <c r="QVV110" s="137"/>
      <c r="QVW110" s="137"/>
      <c r="QVX110" s="137"/>
      <c r="QVY110" s="137"/>
      <c r="QVZ110" s="137"/>
      <c r="QWA110" s="137"/>
      <c r="QWB110" s="137"/>
      <c r="QWC110" s="137"/>
      <c r="QWD110" s="137"/>
      <c r="QWE110" s="137"/>
      <c r="QWF110" s="137"/>
      <c r="QWG110" s="137"/>
      <c r="QWH110" s="137"/>
      <c r="QWI110" s="137"/>
      <c r="QWJ110" s="137"/>
      <c r="QWK110" s="137"/>
      <c r="QWL110" s="137"/>
      <c r="QWM110" s="137"/>
      <c r="QWN110" s="137"/>
      <c r="QWO110" s="137"/>
      <c r="QWP110" s="137"/>
      <c r="QWQ110" s="137"/>
      <c r="QWR110" s="137"/>
      <c r="QWS110" s="137"/>
      <c r="QWT110" s="137"/>
      <c r="QWU110" s="137"/>
      <c r="QWV110" s="137"/>
      <c r="QWW110" s="137"/>
      <c r="QWX110" s="137"/>
      <c r="QWY110" s="137"/>
      <c r="QWZ110" s="137"/>
      <c r="QXA110" s="137"/>
      <c r="QXB110" s="137"/>
      <c r="QXC110" s="137"/>
      <c r="QXD110" s="137"/>
      <c r="QXE110" s="137"/>
      <c r="QXF110" s="137"/>
      <c r="QXG110" s="137"/>
      <c r="QXH110" s="137"/>
      <c r="QXI110" s="137"/>
      <c r="QXJ110" s="137"/>
      <c r="QXK110" s="137"/>
      <c r="QXL110" s="137"/>
      <c r="QXM110" s="137"/>
      <c r="QXN110" s="137"/>
      <c r="QXO110" s="137"/>
      <c r="QXP110" s="137"/>
      <c r="QXQ110" s="137"/>
      <c r="QXR110" s="137"/>
      <c r="QXS110" s="137"/>
      <c r="QXT110" s="137"/>
      <c r="QXU110" s="137"/>
      <c r="QXV110" s="137"/>
      <c r="QXW110" s="137"/>
      <c r="QXX110" s="137"/>
      <c r="QXY110" s="137"/>
      <c r="QXZ110" s="137"/>
      <c r="QYA110" s="137"/>
      <c r="QYB110" s="137"/>
      <c r="QYC110" s="137"/>
      <c r="QYD110" s="137"/>
      <c r="QYE110" s="137"/>
      <c r="QYF110" s="137"/>
      <c r="QYG110" s="137"/>
      <c r="QYH110" s="137"/>
      <c r="QYI110" s="137"/>
      <c r="QYJ110" s="137"/>
      <c r="QYK110" s="137"/>
      <c r="QYL110" s="137"/>
      <c r="QYM110" s="137"/>
      <c r="QYN110" s="137"/>
      <c r="QYO110" s="137"/>
      <c r="QYP110" s="137"/>
      <c r="QYQ110" s="137"/>
      <c r="QYR110" s="137"/>
      <c r="QYS110" s="137"/>
      <c r="QYT110" s="137"/>
      <c r="QYU110" s="137"/>
      <c r="QYV110" s="137"/>
      <c r="QYW110" s="137"/>
      <c r="QYX110" s="137"/>
      <c r="QYY110" s="137"/>
      <c r="QYZ110" s="137"/>
      <c r="QZA110" s="137"/>
      <c r="QZB110" s="137"/>
      <c r="QZC110" s="137"/>
      <c r="QZD110" s="137"/>
      <c r="QZE110" s="137"/>
      <c r="QZF110" s="137"/>
      <c r="QZG110" s="137"/>
      <c r="QZH110" s="137"/>
      <c r="QZI110" s="137"/>
      <c r="QZJ110" s="137"/>
      <c r="QZK110" s="137"/>
      <c r="QZL110" s="137"/>
      <c r="QZM110" s="137"/>
      <c r="QZN110" s="137"/>
      <c r="QZO110" s="137"/>
      <c r="QZP110" s="137"/>
      <c r="QZQ110" s="137"/>
      <c r="QZR110" s="137"/>
      <c r="QZS110" s="137"/>
      <c r="QZT110" s="137"/>
      <c r="QZU110" s="137"/>
      <c r="QZV110" s="137"/>
      <c r="QZW110" s="137"/>
      <c r="QZX110" s="137"/>
      <c r="QZY110" s="137"/>
      <c r="QZZ110" s="137"/>
      <c r="RAA110" s="137"/>
      <c r="RAB110" s="137"/>
      <c r="RAC110" s="137"/>
      <c r="RAD110" s="137"/>
      <c r="RAE110" s="137"/>
      <c r="RAF110" s="137"/>
      <c r="RAG110" s="137"/>
      <c r="RAH110" s="137"/>
      <c r="RAI110" s="137"/>
      <c r="RAJ110" s="137"/>
      <c r="RAK110" s="137"/>
      <c r="RAL110" s="137"/>
      <c r="RAM110" s="137"/>
      <c r="RAN110" s="137"/>
      <c r="RAO110" s="137"/>
      <c r="RAP110" s="137"/>
      <c r="RAQ110" s="137"/>
      <c r="RAR110" s="137"/>
      <c r="RAS110" s="137"/>
      <c r="RAT110" s="137"/>
      <c r="RAU110" s="137"/>
      <c r="RAV110" s="137"/>
      <c r="RAW110" s="137"/>
      <c r="RAX110" s="137"/>
      <c r="RAY110" s="137"/>
      <c r="RAZ110" s="137"/>
      <c r="RBA110" s="137"/>
      <c r="RBB110" s="137"/>
      <c r="RBC110" s="137"/>
      <c r="RBD110" s="137"/>
      <c r="RBE110" s="137"/>
      <c r="RBF110" s="137"/>
      <c r="RBG110" s="137"/>
      <c r="RBH110" s="137"/>
      <c r="RBI110" s="137"/>
      <c r="RBJ110" s="137"/>
      <c r="RBK110" s="137"/>
      <c r="RBL110" s="137"/>
      <c r="RBM110" s="137"/>
      <c r="RBN110" s="137"/>
      <c r="RBO110" s="137"/>
      <c r="RBP110" s="137"/>
      <c r="RBQ110" s="137"/>
      <c r="RBR110" s="137"/>
      <c r="RBS110" s="137"/>
      <c r="RBT110" s="137"/>
      <c r="RBU110" s="137"/>
      <c r="RBV110" s="137"/>
      <c r="RBW110" s="137"/>
      <c r="RBX110" s="137"/>
      <c r="RBY110" s="137"/>
      <c r="RBZ110" s="137"/>
      <c r="RCA110" s="137"/>
      <c r="RCB110" s="137"/>
      <c r="RCC110" s="137"/>
      <c r="RCD110" s="137"/>
      <c r="RCE110" s="137"/>
      <c r="RCF110" s="137"/>
      <c r="RCG110" s="137"/>
      <c r="RCH110" s="137"/>
      <c r="RCI110" s="137"/>
      <c r="RCJ110" s="137"/>
      <c r="RCK110" s="137"/>
      <c r="RCL110" s="137"/>
      <c r="RCM110" s="137"/>
      <c r="RCN110" s="137"/>
      <c r="RCO110" s="137"/>
      <c r="RCP110" s="137"/>
      <c r="RCQ110" s="137"/>
      <c r="RCR110" s="137"/>
      <c r="RCS110" s="137"/>
      <c r="RCT110" s="137"/>
      <c r="RCU110" s="137"/>
      <c r="RCV110" s="137"/>
      <c r="RCW110" s="137"/>
      <c r="RCX110" s="137"/>
      <c r="RCY110" s="137"/>
      <c r="RCZ110" s="137"/>
      <c r="RDA110" s="137"/>
      <c r="RDB110" s="137"/>
      <c r="RDC110" s="137"/>
      <c r="RDD110" s="137"/>
      <c r="RDE110" s="137"/>
      <c r="RDF110" s="137"/>
      <c r="RDG110" s="137"/>
      <c r="RDH110" s="137"/>
      <c r="RDI110" s="137"/>
      <c r="RDJ110" s="137"/>
      <c r="RDK110" s="137"/>
      <c r="RDL110" s="137"/>
      <c r="RDM110" s="137"/>
      <c r="RDN110" s="137"/>
      <c r="RDO110" s="137"/>
      <c r="RDP110" s="137"/>
      <c r="RDQ110" s="137"/>
      <c r="RDR110" s="137"/>
      <c r="RDS110" s="137"/>
      <c r="RDT110" s="137"/>
      <c r="RDU110" s="137"/>
      <c r="RDV110" s="137"/>
      <c r="RDW110" s="137"/>
      <c r="RDX110" s="137"/>
      <c r="RDY110" s="137"/>
      <c r="RDZ110" s="137"/>
      <c r="REA110" s="137"/>
      <c r="REB110" s="137"/>
      <c r="REC110" s="137"/>
      <c r="RED110" s="137"/>
      <c r="REE110" s="137"/>
      <c r="REF110" s="137"/>
      <c r="REG110" s="137"/>
      <c r="REH110" s="137"/>
      <c r="REI110" s="137"/>
      <c r="REJ110" s="137"/>
      <c r="REK110" s="137"/>
      <c r="REL110" s="137"/>
      <c r="REM110" s="137"/>
      <c r="REN110" s="137"/>
      <c r="REO110" s="137"/>
      <c r="REP110" s="137"/>
      <c r="REQ110" s="137"/>
      <c r="RER110" s="137"/>
      <c r="RES110" s="137"/>
      <c r="RET110" s="137"/>
      <c r="REU110" s="137"/>
      <c r="REV110" s="137"/>
      <c r="REW110" s="137"/>
      <c r="REX110" s="137"/>
      <c r="REY110" s="137"/>
      <c r="REZ110" s="137"/>
      <c r="RFA110" s="137"/>
      <c r="RFB110" s="137"/>
      <c r="RFC110" s="137"/>
      <c r="RFD110" s="137"/>
      <c r="RFE110" s="137"/>
      <c r="RFF110" s="137"/>
      <c r="RFG110" s="137"/>
      <c r="RFH110" s="137"/>
      <c r="RFI110" s="137"/>
      <c r="RFJ110" s="137"/>
      <c r="RFK110" s="137"/>
      <c r="RFL110" s="137"/>
      <c r="RFM110" s="137"/>
      <c r="RFN110" s="137"/>
      <c r="RFO110" s="137"/>
      <c r="RFP110" s="137"/>
      <c r="RFQ110" s="137"/>
      <c r="RFR110" s="137"/>
      <c r="RFS110" s="137"/>
      <c r="RFT110" s="137"/>
      <c r="RFU110" s="137"/>
      <c r="RFV110" s="137"/>
      <c r="RFW110" s="137"/>
      <c r="RFX110" s="137"/>
      <c r="RFY110" s="137"/>
      <c r="RFZ110" s="137"/>
      <c r="RGA110" s="137"/>
      <c r="RGB110" s="137"/>
      <c r="RGC110" s="137"/>
      <c r="RGD110" s="137"/>
      <c r="RGE110" s="137"/>
      <c r="RGF110" s="137"/>
      <c r="RGG110" s="137"/>
      <c r="RGH110" s="137"/>
      <c r="RGI110" s="137"/>
      <c r="RGJ110" s="137"/>
      <c r="RGK110" s="137"/>
      <c r="RGL110" s="137"/>
      <c r="RGM110" s="137"/>
      <c r="RGN110" s="137"/>
      <c r="RGO110" s="137"/>
      <c r="RGP110" s="137"/>
      <c r="RGQ110" s="137"/>
      <c r="RGR110" s="137"/>
      <c r="RGS110" s="137"/>
      <c r="RGT110" s="137"/>
      <c r="RGU110" s="137"/>
      <c r="RGV110" s="137"/>
      <c r="RGW110" s="137"/>
      <c r="RGX110" s="137"/>
      <c r="RGY110" s="137"/>
      <c r="RGZ110" s="137"/>
      <c r="RHA110" s="137"/>
      <c r="RHB110" s="137"/>
      <c r="RHC110" s="137"/>
      <c r="RHD110" s="137"/>
      <c r="RHE110" s="137"/>
      <c r="RHF110" s="137"/>
      <c r="RHG110" s="137"/>
      <c r="RHH110" s="137"/>
      <c r="RHI110" s="137"/>
      <c r="RHJ110" s="137"/>
      <c r="RHK110" s="137"/>
      <c r="RHL110" s="137"/>
      <c r="RHM110" s="137"/>
      <c r="RHN110" s="137"/>
      <c r="RHO110" s="137"/>
      <c r="RHP110" s="137"/>
      <c r="RHQ110" s="137"/>
      <c r="RHR110" s="137"/>
      <c r="RHS110" s="137"/>
      <c r="RHT110" s="137"/>
      <c r="RHU110" s="137"/>
      <c r="RHV110" s="137"/>
      <c r="RHW110" s="137"/>
      <c r="RHX110" s="137"/>
      <c r="RHY110" s="137"/>
      <c r="RHZ110" s="137"/>
      <c r="RIA110" s="137"/>
      <c r="RIB110" s="137"/>
      <c r="RIC110" s="137"/>
      <c r="RID110" s="137"/>
      <c r="RIE110" s="137"/>
      <c r="RIF110" s="137"/>
      <c r="RIG110" s="137"/>
      <c r="RIH110" s="137"/>
      <c r="RII110" s="137"/>
      <c r="RIJ110" s="137"/>
      <c r="RIK110" s="137"/>
      <c r="RIL110" s="137"/>
      <c r="RIM110" s="137"/>
      <c r="RIN110" s="137"/>
      <c r="RIO110" s="137"/>
      <c r="RIP110" s="137"/>
      <c r="RIQ110" s="137"/>
      <c r="RIR110" s="137"/>
      <c r="RIS110" s="137"/>
      <c r="RIT110" s="137"/>
      <c r="RIU110" s="137"/>
      <c r="RIV110" s="137"/>
      <c r="RIW110" s="137"/>
      <c r="RIX110" s="137"/>
      <c r="RIY110" s="137"/>
      <c r="RIZ110" s="137"/>
      <c r="RJA110" s="137"/>
      <c r="RJB110" s="137"/>
      <c r="RJC110" s="137"/>
      <c r="RJD110" s="137"/>
      <c r="RJE110" s="137"/>
      <c r="RJF110" s="137"/>
      <c r="RJG110" s="137"/>
      <c r="RJH110" s="137"/>
      <c r="RJI110" s="137"/>
      <c r="RJJ110" s="137"/>
      <c r="RJK110" s="137"/>
      <c r="RJL110" s="137"/>
      <c r="RJM110" s="137"/>
      <c r="RJN110" s="137"/>
      <c r="RJO110" s="137"/>
      <c r="RJP110" s="137"/>
      <c r="RJQ110" s="137"/>
      <c r="RJR110" s="137"/>
      <c r="RJS110" s="137"/>
      <c r="RJT110" s="137"/>
      <c r="RJU110" s="137"/>
      <c r="RJV110" s="137"/>
      <c r="RJW110" s="137"/>
      <c r="RJX110" s="137"/>
      <c r="RJY110" s="137"/>
      <c r="RJZ110" s="137"/>
      <c r="RKA110" s="137"/>
      <c r="RKB110" s="137"/>
      <c r="RKC110" s="137"/>
      <c r="RKD110" s="137"/>
      <c r="RKE110" s="137"/>
      <c r="RKF110" s="137"/>
      <c r="RKG110" s="137"/>
      <c r="RKH110" s="137"/>
      <c r="RKI110" s="137"/>
      <c r="RKJ110" s="137"/>
      <c r="RKK110" s="137"/>
      <c r="RKL110" s="137"/>
      <c r="RKM110" s="137"/>
      <c r="RKN110" s="137"/>
      <c r="RKO110" s="137"/>
      <c r="RKP110" s="137"/>
      <c r="RKQ110" s="137"/>
      <c r="RKR110" s="137"/>
      <c r="RKS110" s="137"/>
      <c r="RKT110" s="137"/>
      <c r="RKU110" s="137"/>
      <c r="RKV110" s="137"/>
      <c r="RKW110" s="137"/>
      <c r="RKX110" s="137"/>
      <c r="RKY110" s="137"/>
      <c r="RKZ110" s="137"/>
      <c r="RLA110" s="137"/>
      <c r="RLB110" s="137"/>
      <c r="RLC110" s="137"/>
      <c r="RLD110" s="137"/>
      <c r="RLE110" s="137"/>
      <c r="RLF110" s="137"/>
      <c r="RLG110" s="137"/>
      <c r="RLH110" s="137"/>
      <c r="RLI110" s="137"/>
      <c r="RLJ110" s="137"/>
      <c r="RLK110" s="137"/>
      <c r="RLL110" s="137"/>
      <c r="RLM110" s="137"/>
      <c r="RLN110" s="137"/>
      <c r="RLO110" s="137"/>
      <c r="RLP110" s="137"/>
      <c r="RLQ110" s="137"/>
      <c r="RLR110" s="137"/>
      <c r="RLS110" s="137"/>
      <c r="RLT110" s="137"/>
      <c r="RLU110" s="137"/>
      <c r="RLV110" s="137"/>
      <c r="RLW110" s="137"/>
      <c r="RLX110" s="137"/>
      <c r="RLY110" s="137"/>
      <c r="RLZ110" s="137"/>
      <c r="RMA110" s="137"/>
      <c r="RMB110" s="137"/>
      <c r="RMC110" s="137"/>
      <c r="RMD110" s="137"/>
      <c r="RME110" s="137"/>
      <c r="RMF110" s="137"/>
      <c r="RMG110" s="137"/>
      <c r="RMH110" s="137"/>
      <c r="RMI110" s="137"/>
      <c r="RMJ110" s="137"/>
      <c r="RMK110" s="137"/>
      <c r="RML110" s="137"/>
      <c r="RMM110" s="137"/>
      <c r="RMN110" s="137"/>
      <c r="RMO110" s="137"/>
      <c r="RMP110" s="137"/>
      <c r="RMQ110" s="137"/>
      <c r="RMR110" s="137"/>
      <c r="RMS110" s="137"/>
      <c r="RMT110" s="137"/>
      <c r="RMU110" s="137"/>
      <c r="RMV110" s="137"/>
      <c r="RMW110" s="137"/>
      <c r="RMX110" s="137"/>
      <c r="RMY110" s="137"/>
      <c r="RMZ110" s="137"/>
      <c r="RNA110" s="137"/>
      <c r="RNB110" s="137"/>
      <c r="RNC110" s="137"/>
      <c r="RND110" s="137"/>
      <c r="RNE110" s="137"/>
      <c r="RNF110" s="137"/>
      <c r="RNG110" s="137"/>
      <c r="RNH110" s="137"/>
      <c r="RNI110" s="137"/>
      <c r="RNJ110" s="137"/>
      <c r="RNK110" s="137"/>
      <c r="RNL110" s="137"/>
      <c r="RNM110" s="137"/>
      <c r="RNN110" s="137"/>
      <c r="RNO110" s="137"/>
      <c r="RNP110" s="137"/>
      <c r="RNQ110" s="137"/>
      <c r="RNR110" s="137"/>
      <c r="RNS110" s="137"/>
      <c r="RNT110" s="137"/>
      <c r="RNU110" s="137"/>
      <c r="RNV110" s="137"/>
      <c r="RNW110" s="137"/>
      <c r="RNX110" s="137"/>
      <c r="RNY110" s="137"/>
      <c r="RNZ110" s="137"/>
      <c r="ROA110" s="137"/>
      <c r="ROB110" s="137"/>
      <c r="ROC110" s="137"/>
      <c r="ROD110" s="137"/>
      <c r="ROE110" s="137"/>
      <c r="ROF110" s="137"/>
      <c r="ROG110" s="137"/>
      <c r="ROH110" s="137"/>
      <c r="ROI110" s="137"/>
      <c r="ROJ110" s="137"/>
      <c r="ROK110" s="137"/>
      <c r="ROL110" s="137"/>
      <c r="ROM110" s="137"/>
      <c r="RON110" s="137"/>
      <c r="ROO110" s="137"/>
      <c r="ROP110" s="137"/>
      <c r="ROQ110" s="137"/>
      <c r="ROR110" s="137"/>
      <c r="ROS110" s="137"/>
      <c r="ROT110" s="137"/>
      <c r="ROU110" s="137"/>
      <c r="ROV110" s="137"/>
      <c r="ROW110" s="137"/>
      <c r="ROX110" s="137"/>
      <c r="ROY110" s="137"/>
      <c r="ROZ110" s="137"/>
      <c r="RPA110" s="137"/>
      <c r="RPB110" s="137"/>
      <c r="RPC110" s="137"/>
      <c r="RPD110" s="137"/>
      <c r="RPE110" s="137"/>
      <c r="RPF110" s="137"/>
      <c r="RPG110" s="137"/>
      <c r="RPH110" s="137"/>
      <c r="RPI110" s="137"/>
      <c r="RPJ110" s="137"/>
      <c r="RPK110" s="137"/>
      <c r="RPL110" s="137"/>
      <c r="RPM110" s="137"/>
      <c r="RPN110" s="137"/>
      <c r="RPO110" s="137"/>
      <c r="RPP110" s="137"/>
      <c r="RPQ110" s="137"/>
      <c r="RPR110" s="137"/>
      <c r="RPS110" s="137"/>
      <c r="RPT110" s="137"/>
      <c r="RPU110" s="137"/>
      <c r="RPV110" s="137"/>
      <c r="RPW110" s="137"/>
      <c r="RPX110" s="137"/>
      <c r="RPY110" s="137"/>
      <c r="RPZ110" s="137"/>
      <c r="RQA110" s="137"/>
      <c r="RQB110" s="137"/>
      <c r="RQC110" s="137"/>
      <c r="RQD110" s="137"/>
      <c r="RQE110" s="137"/>
      <c r="RQF110" s="137"/>
      <c r="RQG110" s="137"/>
      <c r="RQH110" s="137"/>
      <c r="RQI110" s="137"/>
      <c r="RQJ110" s="137"/>
      <c r="RQK110" s="137"/>
      <c r="RQL110" s="137"/>
      <c r="RQM110" s="137"/>
      <c r="RQN110" s="137"/>
      <c r="RQO110" s="137"/>
      <c r="RQP110" s="137"/>
      <c r="RQQ110" s="137"/>
      <c r="RQR110" s="137"/>
      <c r="RQS110" s="137"/>
      <c r="RQT110" s="137"/>
      <c r="RQU110" s="137"/>
      <c r="RQV110" s="137"/>
      <c r="RQW110" s="137"/>
      <c r="RQX110" s="137"/>
      <c r="RQY110" s="137"/>
      <c r="RQZ110" s="137"/>
      <c r="RRA110" s="137"/>
      <c r="RRB110" s="137"/>
      <c r="RRC110" s="137"/>
      <c r="RRD110" s="137"/>
      <c r="RRE110" s="137"/>
      <c r="RRF110" s="137"/>
      <c r="RRG110" s="137"/>
      <c r="RRH110" s="137"/>
      <c r="RRI110" s="137"/>
      <c r="RRJ110" s="137"/>
      <c r="RRK110" s="137"/>
      <c r="RRL110" s="137"/>
      <c r="RRM110" s="137"/>
      <c r="RRN110" s="137"/>
      <c r="RRO110" s="137"/>
      <c r="RRP110" s="137"/>
      <c r="RRQ110" s="137"/>
      <c r="RRR110" s="137"/>
      <c r="RRS110" s="137"/>
      <c r="RRT110" s="137"/>
      <c r="RRU110" s="137"/>
      <c r="RRV110" s="137"/>
      <c r="RRW110" s="137"/>
      <c r="RRX110" s="137"/>
      <c r="RRY110" s="137"/>
      <c r="RRZ110" s="137"/>
      <c r="RSA110" s="137"/>
      <c r="RSB110" s="137"/>
      <c r="RSC110" s="137"/>
      <c r="RSD110" s="137"/>
      <c r="RSE110" s="137"/>
      <c r="RSF110" s="137"/>
      <c r="RSG110" s="137"/>
      <c r="RSH110" s="137"/>
      <c r="RSI110" s="137"/>
      <c r="RSJ110" s="137"/>
      <c r="RSK110" s="137"/>
      <c r="RSL110" s="137"/>
      <c r="RSM110" s="137"/>
      <c r="RSN110" s="137"/>
      <c r="RSO110" s="137"/>
      <c r="RSP110" s="137"/>
      <c r="RSQ110" s="137"/>
      <c r="RSR110" s="137"/>
      <c r="RSS110" s="137"/>
      <c r="RST110" s="137"/>
      <c r="RSU110" s="137"/>
      <c r="RSV110" s="137"/>
      <c r="RSW110" s="137"/>
      <c r="RSX110" s="137"/>
      <c r="RSY110" s="137"/>
      <c r="RSZ110" s="137"/>
      <c r="RTA110" s="137"/>
      <c r="RTB110" s="137"/>
      <c r="RTC110" s="137"/>
      <c r="RTD110" s="137"/>
      <c r="RTE110" s="137"/>
      <c r="RTF110" s="137"/>
      <c r="RTG110" s="137"/>
      <c r="RTH110" s="137"/>
      <c r="RTI110" s="137"/>
      <c r="RTJ110" s="137"/>
      <c r="RTK110" s="137"/>
      <c r="RTL110" s="137"/>
      <c r="RTM110" s="137"/>
      <c r="RTN110" s="137"/>
      <c r="RTO110" s="137"/>
      <c r="RTP110" s="137"/>
      <c r="RTQ110" s="137"/>
      <c r="RTR110" s="137"/>
      <c r="RTS110" s="137"/>
      <c r="RTT110" s="137"/>
      <c r="RTU110" s="137"/>
      <c r="RTV110" s="137"/>
      <c r="RTW110" s="137"/>
      <c r="RTX110" s="137"/>
      <c r="RTY110" s="137"/>
      <c r="RTZ110" s="137"/>
      <c r="RUA110" s="137"/>
      <c r="RUB110" s="137"/>
      <c r="RUC110" s="137"/>
      <c r="RUD110" s="137"/>
      <c r="RUE110" s="137"/>
      <c r="RUF110" s="137"/>
      <c r="RUG110" s="137"/>
      <c r="RUH110" s="137"/>
      <c r="RUI110" s="137"/>
      <c r="RUJ110" s="137"/>
      <c r="RUK110" s="137"/>
      <c r="RUL110" s="137"/>
      <c r="RUM110" s="137"/>
      <c r="RUN110" s="137"/>
      <c r="RUO110" s="137"/>
      <c r="RUP110" s="137"/>
      <c r="RUQ110" s="137"/>
      <c r="RUR110" s="137"/>
      <c r="RUS110" s="137"/>
      <c r="RUT110" s="137"/>
      <c r="RUU110" s="137"/>
      <c r="RUV110" s="137"/>
      <c r="RUW110" s="137"/>
      <c r="RUX110" s="137"/>
      <c r="RUY110" s="137"/>
      <c r="RUZ110" s="137"/>
      <c r="RVA110" s="137"/>
      <c r="RVB110" s="137"/>
      <c r="RVC110" s="137"/>
      <c r="RVD110" s="137"/>
      <c r="RVE110" s="137"/>
      <c r="RVF110" s="137"/>
      <c r="RVG110" s="137"/>
      <c r="RVH110" s="137"/>
      <c r="RVI110" s="137"/>
      <c r="RVJ110" s="137"/>
      <c r="RVK110" s="137"/>
      <c r="RVL110" s="137"/>
      <c r="RVM110" s="137"/>
      <c r="RVN110" s="137"/>
      <c r="RVO110" s="137"/>
      <c r="RVP110" s="137"/>
      <c r="RVQ110" s="137"/>
      <c r="RVR110" s="137"/>
      <c r="RVS110" s="137"/>
      <c r="RVT110" s="137"/>
      <c r="RVU110" s="137"/>
      <c r="RVV110" s="137"/>
      <c r="RVW110" s="137"/>
      <c r="RVX110" s="137"/>
      <c r="RVY110" s="137"/>
      <c r="RVZ110" s="137"/>
      <c r="RWA110" s="137"/>
      <c r="RWB110" s="137"/>
      <c r="RWC110" s="137"/>
      <c r="RWD110" s="137"/>
      <c r="RWE110" s="137"/>
      <c r="RWF110" s="137"/>
      <c r="RWG110" s="137"/>
      <c r="RWH110" s="137"/>
      <c r="RWI110" s="137"/>
      <c r="RWJ110" s="137"/>
      <c r="RWK110" s="137"/>
      <c r="RWL110" s="137"/>
      <c r="RWM110" s="137"/>
      <c r="RWN110" s="137"/>
      <c r="RWO110" s="137"/>
      <c r="RWP110" s="137"/>
      <c r="RWQ110" s="137"/>
      <c r="RWR110" s="137"/>
      <c r="RWS110" s="137"/>
      <c r="RWT110" s="137"/>
      <c r="RWU110" s="137"/>
      <c r="RWV110" s="137"/>
      <c r="RWW110" s="137"/>
      <c r="RWX110" s="137"/>
      <c r="RWY110" s="137"/>
      <c r="RWZ110" s="137"/>
      <c r="RXA110" s="137"/>
      <c r="RXB110" s="137"/>
      <c r="RXC110" s="137"/>
      <c r="RXD110" s="137"/>
      <c r="RXE110" s="137"/>
      <c r="RXF110" s="137"/>
      <c r="RXG110" s="137"/>
      <c r="RXH110" s="137"/>
      <c r="RXI110" s="137"/>
      <c r="RXJ110" s="137"/>
      <c r="RXK110" s="137"/>
      <c r="RXL110" s="137"/>
      <c r="RXM110" s="137"/>
      <c r="RXN110" s="137"/>
      <c r="RXO110" s="137"/>
      <c r="RXP110" s="137"/>
      <c r="RXQ110" s="137"/>
      <c r="RXR110" s="137"/>
      <c r="RXS110" s="137"/>
      <c r="RXT110" s="137"/>
      <c r="RXU110" s="137"/>
      <c r="RXV110" s="137"/>
      <c r="RXW110" s="137"/>
      <c r="RXX110" s="137"/>
      <c r="RXY110" s="137"/>
      <c r="RXZ110" s="137"/>
      <c r="RYA110" s="137"/>
      <c r="RYB110" s="137"/>
      <c r="RYC110" s="137"/>
      <c r="RYD110" s="137"/>
      <c r="RYE110" s="137"/>
      <c r="RYF110" s="137"/>
      <c r="RYG110" s="137"/>
      <c r="RYH110" s="137"/>
      <c r="RYI110" s="137"/>
      <c r="RYJ110" s="137"/>
      <c r="RYK110" s="137"/>
      <c r="RYL110" s="137"/>
      <c r="RYM110" s="137"/>
      <c r="RYN110" s="137"/>
      <c r="RYO110" s="137"/>
      <c r="RYP110" s="137"/>
      <c r="RYQ110" s="137"/>
      <c r="RYR110" s="137"/>
      <c r="RYS110" s="137"/>
      <c r="RYT110" s="137"/>
      <c r="RYU110" s="137"/>
      <c r="RYV110" s="137"/>
      <c r="RYW110" s="137"/>
      <c r="RYX110" s="137"/>
      <c r="RYY110" s="137"/>
      <c r="RYZ110" s="137"/>
      <c r="RZA110" s="137"/>
      <c r="RZB110" s="137"/>
      <c r="RZC110" s="137"/>
      <c r="RZD110" s="137"/>
      <c r="RZE110" s="137"/>
      <c r="RZF110" s="137"/>
      <c r="RZG110" s="137"/>
      <c r="RZH110" s="137"/>
      <c r="RZI110" s="137"/>
      <c r="RZJ110" s="137"/>
      <c r="RZK110" s="137"/>
      <c r="RZL110" s="137"/>
      <c r="RZM110" s="137"/>
      <c r="RZN110" s="137"/>
      <c r="RZO110" s="137"/>
      <c r="RZP110" s="137"/>
      <c r="RZQ110" s="137"/>
      <c r="RZR110" s="137"/>
      <c r="RZS110" s="137"/>
      <c r="RZT110" s="137"/>
      <c r="RZU110" s="137"/>
      <c r="RZV110" s="137"/>
      <c r="RZW110" s="137"/>
      <c r="RZX110" s="137"/>
      <c r="RZY110" s="137"/>
      <c r="RZZ110" s="137"/>
      <c r="SAA110" s="137"/>
      <c r="SAB110" s="137"/>
      <c r="SAC110" s="137"/>
      <c r="SAD110" s="137"/>
      <c r="SAE110" s="137"/>
      <c r="SAF110" s="137"/>
      <c r="SAG110" s="137"/>
      <c r="SAH110" s="137"/>
      <c r="SAI110" s="137"/>
      <c r="SAJ110" s="137"/>
      <c r="SAK110" s="137"/>
      <c r="SAL110" s="137"/>
      <c r="SAM110" s="137"/>
      <c r="SAN110" s="137"/>
      <c r="SAO110" s="137"/>
      <c r="SAP110" s="137"/>
      <c r="SAQ110" s="137"/>
      <c r="SAR110" s="137"/>
      <c r="SAS110" s="137"/>
      <c r="SAT110" s="137"/>
      <c r="SAU110" s="137"/>
      <c r="SAV110" s="137"/>
      <c r="SAW110" s="137"/>
      <c r="SAX110" s="137"/>
      <c r="SAY110" s="137"/>
      <c r="SAZ110" s="137"/>
      <c r="SBA110" s="137"/>
      <c r="SBB110" s="137"/>
      <c r="SBC110" s="137"/>
      <c r="SBD110" s="137"/>
      <c r="SBE110" s="137"/>
      <c r="SBF110" s="137"/>
      <c r="SBG110" s="137"/>
      <c r="SBH110" s="137"/>
      <c r="SBI110" s="137"/>
      <c r="SBJ110" s="137"/>
      <c r="SBK110" s="137"/>
      <c r="SBL110" s="137"/>
      <c r="SBM110" s="137"/>
      <c r="SBN110" s="137"/>
      <c r="SBO110" s="137"/>
      <c r="SBP110" s="137"/>
      <c r="SBQ110" s="137"/>
      <c r="SBR110" s="137"/>
      <c r="SBS110" s="137"/>
      <c r="SBT110" s="137"/>
      <c r="SBU110" s="137"/>
      <c r="SBV110" s="137"/>
      <c r="SBW110" s="137"/>
      <c r="SBX110" s="137"/>
      <c r="SBY110" s="137"/>
      <c r="SBZ110" s="137"/>
      <c r="SCA110" s="137"/>
      <c r="SCB110" s="137"/>
      <c r="SCC110" s="137"/>
      <c r="SCD110" s="137"/>
      <c r="SCE110" s="137"/>
      <c r="SCF110" s="137"/>
      <c r="SCG110" s="137"/>
      <c r="SCH110" s="137"/>
      <c r="SCI110" s="137"/>
      <c r="SCJ110" s="137"/>
      <c r="SCK110" s="137"/>
      <c r="SCL110" s="137"/>
      <c r="SCM110" s="137"/>
      <c r="SCN110" s="137"/>
      <c r="SCO110" s="137"/>
      <c r="SCP110" s="137"/>
      <c r="SCQ110" s="137"/>
      <c r="SCR110" s="137"/>
      <c r="SCS110" s="137"/>
      <c r="SCT110" s="137"/>
      <c r="SCU110" s="137"/>
      <c r="SCV110" s="137"/>
      <c r="SCW110" s="137"/>
      <c r="SCX110" s="137"/>
      <c r="SCY110" s="137"/>
      <c r="SCZ110" s="137"/>
      <c r="SDA110" s="137"/>
      <c r="SDB110" s="137"/>
      <c r="SDC110" s="137"/>
      <c r="SDD110" s="137"/>
      <c r="SDE110" s="137"/>
      <c r="SDF110" s="137"/>
      <c r="SDG110" s="137"/>
      <c r="SDH110" s="137"/>
      <c r="SDI110" s="137"/>
      <c r="SDJ110" s="137"/>
      <c r="SDK110" s="137"/>
      <c r="SDL110" s="137"/>
      <c r="SDM110" s="137"/>
      <c r="SDN110" s="137"/>
      <c r="SDO110" s="137"/>
      <c r="SDP110" s="137"/>
      <c r="SDQ110" s="137"/>
      <c r="SDR110" s="137"/>
      <c r="SDS110" s="137"/>
      <c r="SDT110" s="137"/>
      <c r="SDU110" s="137"/>
      <c r="SDV110" s="137"/>
      <c r="SDW110" s="137"/>
      <c r="SDX110" s="137"/>
      <c r="SDY110" s="137"/>
      <c r="SDZ110" s="137"/>
      <c r="SEA110" s="137"/>
      <c r="SEB110" s="137"/>
      <c r="SEC110" s="137"/>
      <c r="SED110" s="137"/>
      <c r="SEE110" s="137"/>
      <c r="SEF110" s="137"/>
      <c r="SEG110" s="137"/>
      <c r="SEH110" s="137"/>
      <c r="SEI110" s="137"/>
      <c r="SEJ110" s="137"/>
      <c r="SEK110" s="137"/>
      <c r="SEL110" s="137"/>
      <c r="SEM110" s="137"/>
      <c r="SEN110" s="137"/>
      <c r="SEO110" s="137"/>
      <c r="SEP110" s="137"/>
      <c r="SEQ110" s="137"/>
      <c r="SER110" s="137"/>
      <c r="SES110" s="137"/>
      <c r="SET110" s="137"/>
      <c r="SEU110" s="137"/>
      <c r="SEV110" s="137"/>
      <c r="SEW110" s="137"/>
      <c r="SEX110" s="137"/>
      <c r="SEY110" s="137"/>
      <c r="SEZ110" s="137"/>
      <c r="SFA110" s="137"/>
      <c r="SFB110" s="137"/>
      <c r="SFC110" s="137"/>
      <c r="SFD110" s="137"/>
      <c r="SFE110" s="137"/>
      <c r="SFF110" s="137"/>
      <c r="SFG110" s="137"/>
      <c r="SFH110" s="137"/>
      <c r="SFI110" s="137"/>
      <c r="SFJ110" s="137"/>
      <c r="SFK110" s="137"/>
      <c r="SFL110" s="137"/>
      <c r="SFM110" s="137"/>
      <c r="SFN110" s="137"/>
      <c r="SFO110" s="137"/>
      <c r="SFP110" s="137"/>
      <c r="SFQ110" s="137"/>
      <c r="SFR110" s="137"/>
      <c r="SFS110" s="137"/>
      <c r="SFT110" s="137"/>
      <c r="SFU110" s="137"/>
      <c r="SFV110" s="137"/>
      <c r="SFW110" s="137"/>
      <c r="SFX110" s="137"/>
      <c r="SFY110" s="137"/>
      <c r="SFZ110" s="137"/>
      <c r="SGA110" s="137"/>
      <c r="SGB110" s="137"/>
      <c r="SGC110" s="137"/>
      <c r="SGD110" s="137"/>
      <c r="SGE110" s="137"/>
      <c r="SGF110" s="137"/>
      <c r="SGG110" s="137"/>
      <c r="SGH110" s="137"/>
      <c r="SGI110" s="137"/>
      <c r="SGJ110" s="137"/>
      <c r="SGK110" s="137"/>
      <c r="SGL110" s="137"/>
      <c r="SGM110" s="137"/>
      <c r="SGN110" s="137"/>
      <c r="SGO110" s="137"/>
      <c r="SGP110" s="137"/>
      <c r="SGQ110" s="137"/>
      <c r="SGR110" s="137"/>
      <c r="SGS110" s="137"/>
      <c r="SGT110" s="137"/>
      <c r="SGU110" s="137"/>
      <c r="SGV110" s="137"/>
      <c r="SGW110" s="137"/>
      <c r="SGX110" s="137"/>
      <c r="SGY110" s="137"/>
      <c r="SGZ110" s="137"/>
      <c r="SHA110" s="137"/>
      <c r="SHB110" s="137"/>
      <c r="SHC110" s="137"/>
      <c r="SHD110" s="137"/>
      <c r="SHE110" s="137"/>
      <c r="SHF110" s="137"/>
      <c r="SHG110" s="137"/>
      <c r="SHH110" s="137"/>
      <c r="SHI110" s="137"/>
      <c r="SHJ110" s="137"/>
      <c r="SHK110" s="137"/>
      <c r="SHL110" s="137"/>
      <c r="SHM110" s="137"/>
      <c r="SHN110" s="137"/>
      <c r="SHO110" s="137"/>
      <c r="SHP110" s="137"/>
      <c r="SHQ110" s="137"/>
      <c r="SHR110" s="137"/>
      <c r="SHS110" s="137"/>
      <c r="SHT110" s="137"/>
      <c r="SHU110" s="137"/>
      <c r="SHV110" s="137"/>
      <c r="SHW110" s="137"/>
      <c r="SHX110" s="137"/>
      <c r="SHY110" s="137"/>
      <c r="SHZ110" s="137"/>
      <c r="SIA110" s="137"/>
      <c r="SIB110" s="137"/>
      <c r="SIC110" s="137"/>
      <c r="SID110" s="137"/>
      <c r="SIE110" s="137"/>
      <c r="SIF110" s="137"/>
      <c r="SIG110" s="137"/>
      <c r="SIH110" s="137"/>
      <c r="SII110" s="137"/>
      <c r="SIJ110" s="137"/>
      <c r="SIK110" s="137"/>
      <c r="SIL110" s="137"/>
      <c r="SIM110" s="137"/>
      <c r="SIN110" s="137"/>
      <c r="SIO110" s="137"/>
      <c r="SIP110" s="137"/>
      <c r="SIQ110" s="137"/>
      <c r="SIR110" s="137"/>
      <c r="SIS110" s="137"/>
      <c r="SIT110" s="137"/>
      <c r="SIU110" s="137"/>
      <c r="SIV110" s="137"/>
      <c r="SIW110" s="137"/>
      <c r="SIX110" s="137"/>
      <c r="SIY110" s="137"/>
      <c r="SIZ110" s="137"/>
      <c r="SJA110" s="137"/>
      <c r="SJB110" s="137"/>
      <c r="SJC110" s="137"/>
      <c r="SJD110" s="137"/>
      <c r="SJE110" s="137"/>
      <c r="SJF110" s="137"/>
      <c r="SJG110" s="137"/>
      <c r="SJH110" s="137"/>
      <c r="SJI110" s="137"/>
      <c r="SJJ110" s="137"/>
      <c r="SJK110" s="137"/>
      <c r="SJL110" s="137"/>
      <c r="SJM110" s="137"/>
      <c r="SJN110" s="137"/>
      <c r="SJO110" s="137"/>
      <c r="SJP110" s="137"/>
      <c r="SJQ110" s="137"/>
      <c r="SJR110" s="137"/>
      <c r="SJS110" s="137"/>
      <c r="SJT110" s="137"/>
      <c r="SJU110" s="137"/>
      <c r="SJV110" s="137"/>
      <c r="SJW110" s="137"/>
      <c r="SJX110" s="137"/>
      <c r="SJY110" s="137"/>
      <c r="SJZ110" s="137"/>
      <c r="SKA110" s="137"/>
      <c r="SKB110" s="137"/>
      <c r="SKC110" s="137"/>
      <c r="SKD110" s="137"/>
      <c r="SKE110" s="137"/>
      <c r="SKF110" s="137"/>
      <c r="SKG110" s="137"/>
      <c r="SKH110" s="137"/>
      <c r="SKI110" s="137"/>
      <c r="SKJ110" s="137"/>
      <c r="SKK110" s="137"/>
      <c r="SKL110" s="137"/>
      <c r="SKM110" s="137"/>
      <c r="SKN110" s="137"/>
      <c r="SKO110" s="137"/>
      <c r="SKP110" s="137"/>
      <c r="SKQ110" s="137"/>
      <c r="SKR110" s="137"/>
      <c r="SKS110" s="137"/>
      <c r="SKT110" s="137"/>
      <c r="SKU110" s="137"/>
      <c r="SKV110" s="137"/>
      <c r="SKW110" s="137"/>
      <c r="SKX110" s="137"/>
      <c r="SKY110" s="137"/>
      <c r="SKZ110" s="137"/>
      <c r="SLA110" s="137"/>
      <c r="SLB110" s="137"/>
      <c r="SLC110" s="137"/>
      <c r="SLD110" s="137"/>
      <c r="SLE110" s="137"/>
      <c r="SLF110" s="137"/>
      <c r="SLG110" s="137"/>
      <c r="SLH110" s="137"/>
      <c r="SLI110" s="137"/>
      <c r="SLJ110" s="137"/>
      <c r="SLK110" s="137"/>
      <c r="SLL110" s="137"/>
      <c r="SLM110" s="137"/>
      <c r="SLN110" s="137"/>
      <c r="SLO110" s="137"/>
      <c r="SLP110" s="137"/>
      <c r="SLQ110" s="137"/>
      <c r="SLR110" s="137"/>
      <c r="SLS110" s="137"/>
      <c r="SLT110" s="137"/>
      <c r="SLU110" s="137"/>
      <c r="SLV110" s="137"/>
      <c r="SLW110" s="137"/>
      <c r="SLX110" s="137"/>
      <c r="SLY110" s="137"/>
      <c r="SLZ110" s="137"/>
      <c r="SMA110" s="137"/>
      <c r="SMB110" s="137"/>
      <c r="SMC110" s="137"/>
      <c r="SMD110" s="137"/>
      <c r="SME110" s="137"/>
      <c r="SMF110" s="137"/>
      <c r="SMG110" s="137"/>
      <c r="SMH110" s="137"/>
      <c r="SMI110" s="137"/>
      <c r="SMJ110" s="137"/>
      <c r="SMK110" s="137"/>
      <c r="SML110" s="137"/>
      <c r="SMM110" s="137"/>
      <c r="SMN110" s="137"/>
      <c r="SMO110" s="137"/>
      <c r="SMP110" s="137"/>
      <c r="SMQ110" s="137"/>
      <c r="SMR110" s="137"/>
      <c r="SMS110" s="137"/>
      <c r="SMT110" s="137"/>
      <c r="SMU110" s="137"/>
      <c r="SMV110" s="137"/>
      <c r="SMW110" s="137"/>
      <c r="SMX110" s="137"/>
      <c r="SMY110" s="137"/>
      <c r="SMZ110" s="137"/>
      <c r="SNA110" s="137"/>
      <c r="SNB110" s="137"/>
      <c r="SNC110" s="137"/>
      <c r="SND110" s="137"/>
      <c r="SNE110" s="137"/>
      <c r="SNF110" s="137"/>
      <c r="SNG110" s="137"/>
      <c r="SNH110" s="137"/>
      <c r="SNI110" s="137"/>
      <c r="SNJ110" s="137"/>
      <c r="SNK110" s="137"/>
      <c r="SNL110" s="137"/>
      <c r="SNM110" s="137"/>
      <c r="SNN110" s="137"/>
      <c r="SNO110" s="137"/>
      <c r="SNP110" s="137"/>
      <c r="SNQ110" s="137"/>
      <c r="SNR110" s="137"/>
      <c r="SNS110" s="137"/>
      <c r="SNT110" s="137"/>
      <c r="SNU110" s="137"/>
      <c r="SNV110" s="137"/>
      <c r="SNW110" s="137"/>
      <c r="SNX110" s="137"/>
      <c r="SNY110" s="137"/>
      <c r="SNZ110" s="137"/>
      <c r="SOA110" s="137"/>
      <c r="SOB110" s="137"/>
      <c r="SOC110" s="137"/>
      <c r="SOD110" s="137"/>
      <c r="SOE110" s="137"/>
      <c r="SOF110" s="137"/>
      <c r="SOG110" s="137"/>
      <c r="SOH110" s="137"/>
      <c r="SOI110" s="137"/>
      <c r="SOJ110" s="137"/>
      <c r="SOK110" s="137"/>
      <c r="SOL110" s="137"/>
      <c r="SOM110" s="137"/>
      <c r="SON110" s="137"/>
      <c r="SOO110" s="137"/>
      <c r="SOP110" s="137"/>
      <c r="SOQ110" s="137"/>
      <c r="SOR110" s="137"/>
      <c r="SOS110" s="137"/>
      <c r="SOT110" s="137"/>
      <c r="SOU110" s="137"/>
      <c r="SOV110" s="137"/>
      <c r="SOW110" s="137"/>
      <c r="SOX110" s="137"/>
      <c r="SOY110" s="137"/>
      <c r="SOZ110" s="137"/>
      <c r="SPA110" s="137"/>
      <c r="SPB110" s="137"/>
      <c r="SPC110" s="137"/>
      <c r="SPD110" s="137"/>
      <c r="SPE110" s="137"/>
      <c r="SPF110" s="137"/>
      <c r="SPG110" s="137"/>
      <c r="SPH110" s="137"/>
      <c r="SPI110" s="137"/>
      <c r="SPJ110" s="137"/>
      <c r="SPK110" s="137"/>
      <c r="SPL110" s="137"/>
      <c r="SPM110" s="137"/>
      <c r="SPN110" s="137"/>
      <c r="SPO110" s="137"/>
      <c r="SPP110" s="137"/>
      <c r="SPQ110" s="137"/>
      <c r="SPR110" s="137"/>
      <c r="SPS110" s="137"/>
      <c r="SPT110" s="137"/>
      <c r="SPU110" s="137"/>
      <c r="SPV110" s="137"/>
      <c r="SPW110" s="137"/>
      <c r="SPX110" s="137"/>
      <c r="SPY110" s="137"/>
      <c r="SPZ110" s="137"/>
      <c r="SQA110" s="137"/>
      <c r="SQB110" s="137"/>
      <c r="SQC110" s="137"/>
      <c r="SQD110" s="137"/>
      <c r="SQE110" s="137"/>
      <c r="SQF110" s="137"/>
      <c r="SQG110" s="137"/>
      <c r="SQH110" s="137"/>
      <c r="SQI110" s="137"/>
      <c r="SQJ110" s="137"/>
      <c r="SQK110" s="137"/>
      <c r="SQL110" s="137"/>
      <c r="SQM110" s="137"/>
      <c r="SQN110" s="137"/>
      <c r="SQO110" s="137"/>
      <c r="SQP110" s="137"/>
      <c r="SQQ110" s="137"/>
      <c r="SQR110" s="137"/>
      <c r="SQS110" s="137"/>
      <c r="SQT110" s="137"/>
      <c r="SQU110" s="137"/>
      <c r="SQV110" s="137"/>
      <c r="SQW110" s="137"/>
      <c r="SQX110" s="137"/>
      <c r="SQY110" s="137"/>
      <c r="SQZ110" s="137"/>
      <c r="SRA110" s="137"/>
      <c r="SRB110" s="137"/>
      <c r="SRC110" s="137"/>
      <c r="SRD110" s="137"/>
      <c r="SRE110" s="137"/>
      <c r="SRF110" s="137"/>
      <c r="SRG110" s="137"/>
      <c r="SRH110" s="137"/>
      <c r="SRI110" s="137"/>
      <c r="SRJ110" s="137"/>
      <c r="SRK110" s="137"/>
      <c r="SRL110" s="137"/>
      <c r="SRM110" s="137"/>
      <c r="SRN110" s="137"/>
      <c r="SRO110" s="137"/>
      <c r="SRP110" s="137"/>
      <c r="SRQ110" s="137"/>
      <c r="SRR110" s="137"/>
      <c r="SRS110" s="137"/>
      <c r="SRT110" s="137"/>
      <c r="SRU110" s="137"/>
      <c r="SRV110" s="137"/>
      <c r="SRW110" s="137"/>
      <c r="SRX110" s="137"/>
      <c r="SRY110" s="137"/>
      <c r="SRZ110" s="137"/>
      <c r="SSA110" s="137"/>
      <c r="SSB110" s="137"/>
      <c r="SSC110" s="137"/>
      <c r="SSD110" s="137"/>
      <c r="SSE110" s="137"/>
      <c r="SSF110" s="137"/>
      <c r="SSG110" s="137"/>
      <c r="SSH110" s="137"/>
      <c r="SSI110" s="137"/>
      <c r="SSJ110" s="137"/>
      <c r="SSK110" s="137"/>
      <c r="SSL110" s="137"/>
      <c r="SSM110" s="137"/>
      <c r="SSN110" s="137"/>
      <c r="SSO110" s="137"/>
      <c r="SSP110" s="137"/>
      <c r="SSQ110" s="137"/>
      <c r="SSR110" s="137"/>
      <c r="SSS110" s="137"/>
      <c r="SST110" s="137"/>
      <c r="SSU110" s="137"/>
      <c r="SSV110" s="137"/>
      <c r="SSW110" s="137"/>
      <c r="SSX110" s="137"/>
      <c r="SSY110" s="137"/>
      <c r="SSZ110" s="137"/>
      <c r="STA110" s="137"/>
      <c r="STB110" s="137"/>
      <c r="STC110" s="137"/>
      <c r="STD110" s="137"/>
      <c r="STE110" s="137"/>
      <c r="STF110" s="137"/>
      <c r="STG110" s="137"/>
      <c r="STH110" s="137"/>
      <c r="STI110" s="137"/>
      <c r="STJ110" s="137"/>
      <c r="STK110" s="137"/>
      <c r="STL110" s="137"/>
      <c r="STM110" s="137"/>
      <c r="STN110" s="137"/>
      <c r="STO110" s="137"/>
      <c r="STP110" s="137"/>
      <c r="STQ110" s="137"/>
      <c r="STR110" s="137"/>
      <c r="STS110" s="137"/>
      <c r="STT110" s="137"/>
      <c r="STU110" s="137"/>
      <c r="STV110" s="137"/>
      <c r="STW110" s="137"/>
      <c r="STX110" s="137"/>
      <c r="STY110" s="137"/>
      <c r="STZ110" s="137"/>
      <c r="SUA110" s="137"/>
      <c r="SUB110" s="137"/>
      <c r="SUC110" s="137"/>
      <c r="SUD110" s="137"/>
      <c r="SUE110" s="137"/>
      <c r="SUF110" s="137"/>
      <c r="SUG110" s="137"/>
      <c r="SUH110" s="137"/>
      <c r="SUI110" s="137"/>
      <c r="SUJ110" s="137"/>
      <c r="SUK110" s="137"/>
      <c r="SUL110" s="137"/>
      <c r="SUM110" s="137"/>
      <c r="SUN110" s="137"/>
      <c r="SUO110" s="137"/>
      <c r="SUP110" s="137"/>
      <c r="SUQ110" s="137"/>
      <c r="SUR110" s="137"/>
      <c r="SUS110" s="137"/>
      <c r="SUT110" s="137"/>
      <c r="SUU110" s="137"/>
      <c r="SUV110" s="137"/>
      <c r="SUW110" s="137"/>
      <c r="SUX110" s="137"/>
      <c r="SUY110" s="137"/>
      <c r="SUZ110" s="137"/>
      <c r="SVA110" s="137"/>
      <c r="SVB110" s="137"/>
      <c r="SVC110" s="137"/>
      <c r="SVD110" s="137"/>
      <c r="SVE110" s="137"/>
      <c r="SVF110" s="137"/>
      <c r="SVG110" s="137"/>
      <c r="SVH110" s="137"/>
      <c r="SVI110" s="137"/>
      <c r="SVJ110" s="137"/>
      <c r="SVK110" s="137"/>
      <c r="SVL110" s="137"/>
      <c r="SVM110" s="137"/>
      <c r="SVN110" s="137"/>
      <c r="SVO110" s="137"/>
      <c r="SVP110" s="137"/>
      <c r="SVQ110" s="137"/>
      <c r="SVR110" s="137"/>
      <c r="SVS110" s="137"/>
      <c r="SVT110" s="137"/>
      <c r="SVU110" s="137"/>
      <c r="SVV110" s="137"/>
      <c r="SVW110" s="137"/>
      <c r="SVX110" s="137"/>
      <c r="SVY110" s="137"/>
      <c r="SVZ110" s="137"/>
      <c r="SWA110" s="137"/>
      <c r="SWB110" s="137"/>
      <c r="SWC110" s="137"/>
      <c r="SWD110" s="137"/>
      <c r="SWE110" s="137"/>
      <c r="SWF110" s="137"/>
      <c r="SWG110" s="137"/>
      <c r="SWH110" s="137"/>
      <c r="SWI110" s="137"/>
      <c r="SWJ110" s="137"/>
      <c r="SWK110" s="137"/>
      <c r="SWL110" s="137"/>
      <c r="SWM110" s="137"/>
      <c r="SWN110" s="137"/>
      <c r="SWO110" s="137"/>
      <c r="SWP110" s="137"/>
      <c r="SWQ110" s="137"/>
      <c r="SWR110" s="137"/>
      <c r="SWS110" s="137"/>
      <c r="SWT110" s="137"/>
      <c r="SWU110" s="137"/>
      <c r="SWV110" s="137"/>
      <c r="SWW110" s="137"/>
      <c r="SWX110" s="137"/>
      <c r="SWY110" s="137"/>
      <c r="SWZ110" s="137"/>
      <c r="SXA110" s="137"/>
      <c r="SXB110" s="137"/>
      <c r="SXC110" s="137"/>
      <c r="SXD110" s="137"/>
      <c r="SXE110" s="137"/>
      <c r="SXF110" s="137"/>
      <c r="SXG110" s="137"/>
      <c r="SXH110" s="137"/>
      <c r="SXI110" s="137"/>
      <c r="SXJ110" s="137"/>
      <c r="SXK110" s="137"/>
      <c r="SXL110" s="137"/>
      <c r="SXM110" s="137"/>
      <c r="SXN110" s="137"/>
      <c r="SXO110" s="137"/>
      <c r="SXP110" s="137"/>
      <c r="SXQ110" s="137"/>
      <c r="SXR110" s="137"/>
      <c r="SXS110" s="137"/>
      <c r="SXT110" s="137"/>
      <c r="SXU110" s="137"/>
      <c r="SXV110" s="137"/>
      <c r="SXW110" s="137"/>
      <c r="SXX110" s="137"/>
      <c r="SXY110" s="137"/>
      <c r="SXZ110" s="137"/>
      <c r="SYA110" s="137"/>
      <c r="SYB110" s="137"/>
      <c r="SYC110" s="137"/>
      <c r="SYD110" s="137"/>
      <c r="SYE110" s="137"/>
      <c r="SYF110" s="137"/>
      <c r="SYG110" s="137"/>
      <c r="SYH110" s="137"/>
      <c r="SYI110" s="137"/>
      <c r="SYJ110" s="137"/>
      <c r="SYK110" s="137"/>
      <c r="SYL110" s="137"/>
      <c r="SYM110" s="137"/>
      <c r="SYN110" s="137"/>
      <c r="SYO110" s="137"/>
      <c r="SYP110" s="137"/>
      <c r="SYQ110" s="137"/>
      <c r="SYR110" s="137"/>
      <c r="SYS110" s="137"/>
      <c r="SYT110" s="137"/>
      <c r="SYU110" s="137"/>
      <c r="SYV110" s="137"/>
      <c r="SYW110" s="137"/>
      <c r="SYX110" s="137"/>
      <c r="SYY110" s="137"/>
      <c r="SYZ110" s="137"/>
      <c r="SZA110" s="137"/>
      <c r="SZB110" s="137"/>
      <c r="SZC110" s="137"/>
      <c r="SZD110" s="137"/>
      <c r="SZE110" s="137"/>
      <c r="SZF110" s="137"/>
      <c r="SZG110" s="137"/>
      <c r="SZH110" s="137"/>
      <c r="SZI110" s="137"/>
      <c r="SZJ110" s="137"/>
      <c r="SZK110" s="137"/>
      <c r="SZL110" s="137"/>
      <c r="SZM110" s="137"/>
      <c r="SZN110" s="137"/>
      <c r="SZO110" s="137"/>
      <c r="SZP110" s="137"/>
      <c r="SZQ110" s="137"/>
      <c r="SZR110" s="137"/>
      <c r="SZS110" s="137"/>
      <c r="SZT110" s="137"/>
      <c r="SZU110" s="137"/>
      <c r="SZV110" s="137"/>
      <c r="SZW110" s="137"/>
      <c r="SZX110" s="137"/>
      <c r="SZY110" s="137"/>
      <c r="SZZ110" s="137"/>
      <c r="TAA110" s="137"/>
      <c r="TAB110" s="137"/>
      <c r="TAC110" s="137"/>
      <c r="TAD110" s="137"/>
      <c r="TAE110" s="137"/>
      <c r="TAF110" s="137"/>
      <c r="TAG110" s="137"/>
      <c r="TAH110" s="137"/>
      <c r="TAI110" s="137"/>
      <c r="TAJ110" s="137"/>
      <c r="TAK110" s="137"/>
      <c r="TAL110" s="137"/>
      <c r="TAM110" s="137"/>
      <c r="TAN110" s="137"/>
      <c r="TAO110" s="137"/>
      <c r="TAP110" s="137"/>
      <c r="TAQ110" s="137"/>
      <c r="TAR110" s="137"/>
      <c r="TAS110" s="137"/>
      <c r="TAT110" s="137"/>
      <c r="TAU110" s="137"/>
      <c r="TAV110" s="137"/>
      <c r="TAW110" s="137"/>
      <c r="TAX110" s="137"/>
      <c r="TAY110" s="137"/>
      <c r="TAZ110" s="137"/>
      <c r="TBA110" s="137"/>
      <c r="TBB110" s="137"/>
      <c r="TBC110" s="137"/>
      <c r="TBD110" s="137"/>
      <c r="TBE110" s="137"/>
      <c r="TBF110" s="137"/>
      <c r="TBG110" s="137"/>
      <c r="TBH110" s="137"/>
      <c r="TBI110" s="137"/>
      <c r="TBJ110" s="137"/>
      <c r="TBK110" s="137"/>
      <c r="TBL110" s="137"/>
      <c r="TBM110" s="137"/>
      <c r="TBN110" s="137"/>
      <c r="TBO110" s="137"/>
      <c r="TBP110" s="137"/>
      <c r="TBQ110" s="137"/>
      <c r="TBR110" s="137"/>
      <c r="TBS110" s="137"/>
      <c r="TBT110" s="137"/>
      <c r="TBU110" s="137"/>
      <c r="TBV110" s="137"/>
      <c r="TBW110" s="137"/>
      <c r="TBX110" s="137"/>
      <c r="TBY110" s="137"/>
      <c r="TBZ110" s="137"/>
      <c r="TCA110" s="137"/>
      <c r="TCB110" s="137"/>
      <c r="TCC110" s="137"/>
      <c r="TCD110" s="137"/>
      <c r="TCE110" s="137"/>
      <c r="TCF110" s="137"/>
      <c r="TCG110" s="137"/>
      <c r="TCH110" s="137"/>
      <c r="TCI110" s="137"/>
      <c r="TCJ110" s="137"/>
      <c r="TCK110" s="137"/>
      <c r="TCL110" s="137"/>
      <c r="TCM110" s="137"/>
      <c r="TCN110" s="137"/>
      <c r="TCO110" s="137"/>
      <c r="TCP110" s="137"/>
      <c r="TCQ110" s="137"/>
      <c r="TCR110" s="137"/>
      <c r="TCS110" s="137"/>
      <c r="TCT110" s="137"/>
      <c r="TCU110" s="137"/>
      <c r="TCV110" s="137"/>
      <c r="TCW110" s="137"/>
      <c r="TCX110" s="137"/>
      <c r="TCY110" s="137"/>
      <c r="TCZ110" s="137"/>
      <c r="TDA110" s="137"/>
      <c r="TDB110" s="137"/>
      <c r="TDC110" s="137"/>
      <c r="TDD110" s="137"/>
      <c r="TDE110" s="137"/>
      <c r="TDF110" s="137"/>
      <c r="TDG110" s="137"/>
      <c r="TDH110" s="137"/>
      <c r="TDI110" s="137"/>
      <c r="TDJ110" s="137"/>
      <c r="TDK110" s="137"/>
      <c r="TDL110" s="137"/>
      <c r="TDM110" s="137"/>
      <c r="TDN110" s="137"/>
      <c r="TDO110" s="137"/>
      <c r="TDP110" s="137"/>
      <c r="TDQ110" s="137"/>
      <c r="TDR110" s="137"/>
      <c r="TDS110" s="137"/>
      <c r="TDT110" s="137"/>
      <c r="TDU110" s="137"/>
      <c r="TDV110" s="137"/>
      <c r="TDW110" s="137"/>
      <c r="TDX110" s="137"/>
      <c r="TDY110" s="137"/>
      <c r="TDZ110" s="137"/>
      <c r="TEA110" s="137"/>
      <c r="TEB110" s="137"/>
      <c r="TEC110" s="137"/>
      <c r="TED110" s="137"/>
      <c r="TEE110" s="137"/>
      <c r="TEF110" s="137"/>
      <c r="TEG110" s="137"/>
      <c r="TEH110" s="137"/>
      <c r="TEI110" s="137"/>
      <c r="TEJ110" s="137"/>
      <c r="TEK110" s="137"/>
      <c r="TEL110" s="137"/>
      <c r="TEM110" s="137"/>
      <c r="TEN110" s="137"/>
      <c r="TEO110" s="137"/>
      <c r="TEP110" s="137"/>
      <c r="TEQ110" s="137"/>
      <c r="TER110" s="137"/>
      <c r="TES110" s="137"/>
      <c r="TET110" s="137"/>
      <c r="TEU110" s="137"/>
      <c r="TEV110" s="137"/>
      <c r="TEW110" s="137"/>
      <c r="TEX110" s="137"/>
      <c r="TEY110" s="137"/>
      <c r="TEZ110" s="137"/>
      <c r="TFA110" s="137"/>
      <c r="TFB110" s="137"/>
      <c r="TFC110" s="137"/>
      <c r="TFD110" s="137"/>
      <c r="TFE110" s="137"/>
      <c r="TFF110" s="137"/>
      <c r="TFG110" s="137"/>
      <c r="TFH110" s="137"/>
      <c r="TFI110" s="137"/>
      <c r="TFJ110" s="137"/>
      <c r="TFK110" s="137"/>
      <c r="TFL110" s="137"/>
      <c r="TFM110" s="137"/>
      <c r="TFN110" s="137"/>
      <c r="TFO110" s="137"/>
      <c r="TFP110" s="137"/>
      <c r="TFQ110" s="137"/>
      <c r="TFR110" s="137"/>
      <c r="TFS110" s="137"/>
      <c r="TFT110" s="137"/>
      <c r="TFU110" s="137"/>
      <c r="TFV110" s="137"/>
      <c r="TFW110" s="137"/>
      <c r="TFX110" s="137"/>
      <c r="TFY110" s="137"/>
      <c r="TFZ110" s="137"/>
      <c r="TGA110" s="137"/>
      <c r="TGB110" s="137"/>
      <c r="TGC110" s="137"/>
      <c r="TGD110" s="137"/>
      <c r="TGE110" s="137"/>
      <c r="TGF110" s="137"/>
      <c r="TGG110" s="137"/>
      <c r="TGH110" s="137"/>
      <c r="TGI110" s="137"/>
      <c r="TGJ110" s="137"/>
      <c r="TGK110" s="137"/>
      <c r="TGL110" s="137"/>
      <c r="TGM110" s="137"/>
      <c r="TGN110" s="137"/>
      <c r="TGO110" s="137"/>
      <c r="TGP110" s="137"/>
      <c r="TGQ110" s="137"/>
      <c r="TGR110" s="137"/>
      <c r="TGS110" s="137"/>
      <c r="TGT110" s="137"/>
      <c r="TGU110" s="137"/>
      <c r="TGV110" s="137"/>
      <c r="TGW110" s="137"/>
      <c r="TGX110" s="137"/>
      <c r="TGY110" s="137"/>
      <c r="TGZ110" s="137"/>
      <c r="THA110" s="137"/>
      <c r="THB110" s="137"/>
      <c r="THC110" s="137"/>
      <c r="THD110" s="137"/>
      <c r="THE110" s="137"/>
      <c r="THF110" s="137"/>
      <c r="THG110" s="137"/>
      <c r="THH110" s="137"/>
      <c r="THI110" s="137"/>
      <c r="THJ110" s="137"/>
      <c r="THK110" s="137"/>
      <c r="THL110" s="137"/>
      <c r="THM110" s="137"/>
      <c r="THN110" s="137"/>
      <c r="THO110" s="137"/>
      <c r="THP110" s="137"/>
      <c r="THQ110" s="137"/>
      <c r="THR110" s="137"/>
      <c r="THS110" s="137"/>
      <c r="THT110" s="137"/>
      <c r="THU110" s="137"/>
      <c r="THV110" s="137"/>
      <c r="THW110" s="137"/>
      <c r="THX110" s="137"/>
      <c r="THY110" s="137"/>
      <c r="THZ110" s="137"/>
      <c r="TIA110" s="137"/>
      <c r="TIB110" s="137"/>
      <c r="TIC110" s="137"/>
      <c r="TID110" s="137"/>
      <c r="TIE110" s="137"/>
      <c r="TIF110" s="137"/>
      <c r="TIG110" s="137"/>
      <c r="TIH110" s="137"/>
      <c r="TII110" s="137"/>
      <c r="TIJ110" s="137"/>
      <c r="TIK110" s="137"/>
      <c r="TIL110" s="137"/>
      <c r="TIM110" s="137"/>
      <c r="TIN110" s="137"/>
      <c r="TIO110" s="137"/>
      <c r="TIP110" s="137"/>
      <c r="TIQ110" s="137"/>
      <c r="TIR110" s="137"/>
      <c r="TIS110" s="137"/>
      <c r="TIT110" s="137"/>
      <c r="TIU110" s="137"/>
      <c r="TIV110" s="137"/>
      <c r="TIW110" s="137"/>
      <c r="TIX110" s="137"/>
      <c r="TIY110" s="137"/>
      <c r="TIZ110" s="137"/>
      <c r="TJA110" s="137"/>
      <c r="TJB110" s="137"/>
      <c r="TJC110" s="137"/>
      <c r="TJD110" s="137"/>
      <c r="TJE110" s="137"/>
      <c r="TJF110" s="137"/>
      <c r="TJG110" s="137"/>
      <c r="TJH110" s="137"/>
      <c r="TJI110" s="137"/>
      <c r="TJJ110" s="137"/>
      <c r="TJK110" s="137"/>
      <c r="TJL110" s="137"/>
      <c r="TJM110" s="137"/>
      <c r="TJN110" s="137"/>
      <c r="TJO110" s="137"/>
      <c r="TJP110" s="137"/>
      <c r="TJQ110" s="137"/>
      <c r="TJR110" s="137"/>
      <c r="TJS110" s="137"/>
      <c r="TJT110" s="137"/>
      <c r="TJU110" s="137"/>
      <c r="TJV110" s="137"/>
      <c r="TJW110" s="137"/>
      <c r="TJX110" s="137"/>
      <c r="TJY110" s="137"/>
      <c r="TJZ110" s="137"/>
      <c r="TKA110" s="137"/>
      <c r="TKB110" s="137"/>
      <c r="TKC110" s="137"/>
      <c r="TKD110" s="137"/>
      <c r="TKE110" s="137"/>
      <c r="TKF110" s="137"/>
      <c r="TKG110" s="137"/>
      <c r="TKH110" s="137"/>
      <c r="TKI110" s="137"/>
      <c r="TKJ110" s="137"/>
      <c r="TKK110" s="137"/>
      <c r="TKL110" s="137"/>
      <c r="TKM110" s="137"/>
      <c r="TKN110" s="137"/>
      <c r="TKO110" s="137"/>
      <c r="TKP110" s="137"/>
      <c r="TKQ110" s="137"/>
      <c r="TKR110" s="137"/>
      <c r="TKS110" s="137"/>
      <c r="TKT110" s="137"/>
      <c r="TKU110" s="137"/>
      <c r="TKV110" s="137"/>
      <c r="TKW110" s="137"/>
      <c r="TKX110" s="137"/>
      <c r="TKY110" s="137"/>
      <c r="TKZ110" s="137"/>
      <c r="TLA110" s="137"/>
      <c r="TLB110" s="137"/>
      <c r="TLC110" s="137"/>
      <c r="TLD110" s="137"/>
      <c r="TLE110" s="137"/>
      <c r="TLF110" s="137"/>
      <c r="TLG110" s="137"/>
      <c r="TLH110" s="137"/>
      <c r="TLI110" s="137"/>
      <c r="TLJ110" s="137"/>
      <c r="TLK110" s="137"/>
      <c r="TLL110" s="137"/>
      <c r="TLM110" s="137"/>
      <c r="TLN110" s="137"/>
      <c r="TLO110" s="137"/>
      <c r="TLP110" s="137"/>
      <c r="TLQ110" s="137"/>
      <c r="TLR110" s="137"/>
      <c r="TLS110" s="137"/>
      <c r="TLT110" s="137"/>
      <c r="TLU110" s="137"/>
      <c r="TLV110" s="137"/>
      <c r="TLW110" s="137"/>
      <c r="TLX110" s="137"/>
      <c r="TLY110" s="137"/>
      <c r="TLZ110" s="137"/>
      <c r="TMA110" s="137"/>
      <c r="TMB110" s="137"/>
      <c r="TMC110" s="137"/>
      <c r="TMD110" s="137"/>
      <c r="TME110" s="137"/>
      <c r="TMF110" s="137"/>
      <c r="TMG110" s="137"/>
      <c r="TMH110" s="137"/>
      <c r="TMI110" s="137"/>
      <c r="TMJ110" s="137"/>
      <c r="TMK110" s="137"/>
      <c r="TML110" s="137"/>
      <c r="TMM110" s="137"/>
      <c r="TMN110" s="137"/>
      <c r="TMO110" s="137"/>
      <c r="TMP110" s="137"/>
      <c r="TMQ110" s="137"/>
      <c r="TMR110" s="137"/>
      <c r="TMS110" s="137"/>
      <c r="TMT110" s="137"/>
      <c r="TMU110" s="137"/>
      <c r="TMV110" s="137"/>
      <c r="TMW110" s="137"/>
      <c r="TMX110" s="137"/>
      <c r="TMY110" s="137"/>
      <c r="TMZ110" s="137"/>
      <c r="TNA110" s="137"/>
      <c r="TNB110" s="137"/>
      <c r="TNC110" s="137"/>
      <c r="TND110" s="137"/>
      <c r="TNE110" s="137"/>
      <c r="TNF110" s="137"/>
      <c r="TNG110" s="137"/>
      <c r="TNH110" s="137"/>
      <c r="TNI110" s="137"/>
      <c r="TNJ110" s="137"/>
      <c r="TNK110" s="137"/>
      <c r="TNL110" s="137"/>
      <c r="TNM110" s="137"/>
      <c r="TNN110" s="137"/>
      <c r="TNO110" s="137"/>
      <c r="TNP110" s="137"/>
      <c r="TNQ110" s="137"/>
      <c r="TNR110" s="137"/>
      <c r="TNS110" s="137"/>
      <c r="TNT110" s="137"/>
      <c r="TNU110" s="137"/>
      <c r="TNV110" s="137"/>
      <c r="TNW110" s="137"/>
      <c r="TNX110" s="137"/>
      <c r="TNY110" s="137"/>
      <c r="TNZ110" s="137"/>
      <c r="TOA110" s="137"/>
      <c r="TOB110" s="137"/>
      <c r="TOC110" s="137"/>
      <c r="TOD110" s="137"/>
      <c r="TOE110" s="137"/>
      <c r="TOF110" s="137"/>
      <c r="TOG110" s="137"/>
      <c r="TOH110" s="137"/>
      <c r="TOI110" s="137"/>
      <c r="TOJ110" s="137"/>
      <c r="TOK110" s="137"/>
      <c r="TOL110" s="137"/>
      <c r="TOM110" s="137"/>
      <c r="TON110" s="137"/>
      <c r="TOO110" s="137"/>
      <c r="TOP110" s="137"/>
      <c r="TOQ110" s="137"/>
      <c r="TOR110" s="137"/>
      <c r="TOS110" s="137"/>
      <c r="TOT110" s="137"/>
      <c r="TOU110" s="137"/>
      <c r="TOV110" s="137"/>
      <c r="TOW110" s="137"/>
      <c r="TOX110" s="137"/>
      <c r="TOY110" s="137"/>
      <c r="TOZ110" s="137"/>
      <c r="TPA110" s="137"/>
      <c r="TPB110" s="137"/>
      <c r="TPC110" s="137"/>
      <c r="TPD110" s="137"/>
      <c r="TPE110" s="137"/>
      <c r="TPF110" s="137"/>
      <c r="TPG110" s="137"/>
      <c r="TPH110" s="137"/>
      <c r="TPI110" s="137"/>
      <c r="TPJ110" s="137"/>
      <c r="TPK110" s="137"/>
      <c r="TPL110" s="137"/>
      <c r="TPM110" s="137"/>
      <c r="TPN110" s="137"/>
      <c r="TPO110" s="137"/>
      <c r="TPP110" s="137"/>
      <c r="TPQ110" s="137"/>
      <c r="TPR110" s="137"/>
      <c r="TPS110" s="137"/>
      <c r="TPT110" s="137"/>
      <c r="TPU110" s="137"/>
      <c r="TPV110" s="137"/>
      <c r="TPW110" s="137"/>
      <c r="TPX110" s="137"/>
      <c r="TPY110" s="137"/>
      <c r="TPZ110" s="137"/>
      <c r="TQA110" s="137"/>
      <c r="TQB110" s="137"/>
      <c r="TQC110" s="137"/>
      <c r="TQD110" s="137"/>
      <c r="TQE110" s="137"/>
      <c r="TQF110" s="137"/>
      <c r="TQG110" s="137"/>
      <c r="TQH110" s="137"/>
      <c r="TQI110" s="137"/>
      <c r="TQJ110" s="137"/>
      <c r="TQK110" s="137"/>
      <c r="TQL110" s="137"/>
      <c r="TQM110" s="137"/>
      <c r="TQN110" s="137"/>
      <c r="TQO110" s="137"/>
      <c r="TQP110" s="137"/>
      <c r="TQQ110" s="137"/>
      <c r="TQR110" s="137"/>
      <c r="TQS110" s="137"/>
      <c r="TQT110" s="137"/>
      <c r="TQU110" s="137"/>
      <c r="TQV110" s="137"/>
      <c r="TQW110" s="137"/>
      <c r="TQX110" s="137"/>
      <c r="TQY110" s="137"/>
      <c r="TQZ110" s="137"/>
      <c r="TRA110" s="137"/>
      <c r="TRB110" s="137"/>
      <c r="TRC110" s="137"/>
      <c r="TRD110" s="137"/>
      <c r="TRE110" s="137"/>
      <c r="TRF110" s="137"/>
      <c r="TRG110" s="137"/>
      <c r="TRH110" s="137"/>
      <c r="TRI110" s="137"/>
      <c r="TRJ110" s="137"/>
      <c r="TRK110" s="137"/>
      <c r="TRL110" s="137"/>
      <c r="TRM110" s="137"/>
      <c r="TRN110" s="137"/>
      <c r="TRO110" s="137"/>
      <c r="TRP110" s="137"/>
      <c r="TRQ110" s="137"/>
      <c r="TRR110" s="137"/>
      <c r="TRS110" s="137"/>
      <c r="TRT110" s="137"/>
      <c r="TRU110" s="137"/>
      <c r="TRV110" s="137"/>
      <c r="TRW110" s="137"/>
      <c r="TRX110" s="137"/>
      <c r="TRY110" s="137"/>
      <c r="TRZ110" s="137"/>
      <c r="TSA110" s="137"/>
      <c r="TSB110" s="137"/>
      <c r="TSC110" s="137"/>
      <c r="TSD110" s="137"/>
      <c r="TSE110" s="137"/>
      <c r="TSF110" s="137"/>
      <c r="TSG110" s="137"/>
      <c r="TSH110" s="137"/>
      <c r="TSI110" s="137"/>
      <c r="TSJ110" s="137"/>
      <c r="TSK110" s="137"/>
      <c r="TSL110" s="137"/>
      <c r="TSM110" s="137"/>
      <c r="TSN110" s="137"/>
      <c r="TSO110" s="137"/>
      <c r="TSP110" s="137"/>
      <c r="TSQ110" s="137"/>
      <c r="TSR110" s="137"/>
      <c r="TSS110" s="137"/>
      <c r="TST110" s="137"/>
      <c r="TSU110" s="137"/>
      <c r="TSV110" s="137"/>
      <c r="TSW110" s="137"/>
      <c r="TSX110" s="137"/>
      <c r="TSY110" s="137"/>
      <c r="TSZ110" s="137"/>
      <c r="TTA110" s="137"/>
      <c r="TTB110" s="137"/>
      <c r="TTC110" s="137"/>
      <c r="TTD110" s="137"/>
      <c r="TTE110" s="137"/>
      <c r="TTF110" s="137"/>
      <c r="TTG110" s="137"/>
      <c r="TTH110" s="137"/>
      <c r="TTI110" s="137"/>
      <c r="TTJ110" s="137"/>
      <c r="TTK110" s="137"/>
      <c r="TTL110" s="137"/>
      <c r="TTM110" s="137"/>
      <c r="TTN110" s="137"/>
      <c r="TTO110" s="137"/>
      <c r="TTP110" s="137"/>
      <c r="TTQ110" s="137"/>
      <c r="TTR110" s="137"/>
      <c r="TTS110" s="137"/>
      <c r="TTT110" s="137"/>
      <c r="TTU110" s="137"/>
      <c r="TTV110" s="137"/>
      <c r="TTW110" s="137"/>
      <c r="TTX110" s="137"/>
      <c r="TTY110" s="137"/>
      <c r="TTZ110" s="137"/>
      <c r="TUA110" s="137"/>
      <c r="TUB110" s="137"/>
      <c r="TUC110" s="137"/>
      <c r="TUD110" s="137"/>
      <c r="TUE110" s="137"/>
      <c r="TUF110" s="137"/>
      <c r="TUG110" s="137"/>
      <c r="TUH110" s="137"/>
      <c r="TUI110" s="137"/>
      <c r="TUJ110" s="137"/>
      <c r="TUK110" s="137"/>
      <c r="TUL110" s="137"/>
      <c r="TUM110" s="137"/>
      <c r="TUN110" s="137"/>
      <c r="TUO110" s="137"/>
      <c r="TUP110" s="137"/>
      <c r="TUQ110" s="137"/>
      <c r="TUR110" s="137"/>
      <c r="TUS110" s="137"/>
      <c r="TUT110" s="137"/>
      <c r="TUU110" s="137"/>
      <c r="TUV110" s="137"/>
      <c r="TUW110" s="137"/>
      <c r="TUX110" s="137"/>
      <c r="TUY110" s="137"/>
      <c r="TUZ110" s="137"/>
      <c r="TVA110" s="137"/>
      <c r="TVB110" s="137"/>
      <c r="TVC110" s="137"/>
      <c r="TVD110" s="137"/>
      <c r="TVE110" s="137"/>
      <c r="TVF110" s="137"/>
      <c r="TVG110" s="137"/>
      <c r="TVH110" s="137"/>
      <c r="TVI110" s="137"/>
      <c r="TVJ110" s="137"/>
      <c r="TVK110" s="137"/>
      <c r="TVL110" s="137"/>
      <c r="TVM110" s="137"/>
      <c r="TVN110" s="137"/>
      <c r="TVO110" s="137"/>
      <c r="TVP110" s="137"/>
      <c r="TVQ110" s="137"/>
      <c r="TVR110" s="137"/>
      <c r="TVS110" s="137"/>
      <c r="TVT110" s="137"/>
      <c r="TVU110" s="137"/>
      <c r="TVV110" s="137"/>
      <c r="TVW110" s="137"/>
      <c r="TVX110" s="137"/>
      <c r="TVY110" s="137"/>
      <c r="TVZ110" s="137"/>
      <c r="TWA110" s="137"/>
      <c r="TWB110" s="137"/>
      <c r="TWC110" s="137"/>
      <c r="TWD110" s="137"/>
      <c r="TWE110" s="137"/>
      <c r="TWF110" s="137"/>
      <c r="TWG110" s="137"/>
      <c r="TWH110" s="137"/>
      <c r="TWI110" s="137"/>
      <c r="TWJ110" s="137"/>
      <c r="TWK110" s="137"/>
      <c r="TWL110" s="137"/>
      <c r="TWM110" s="137"/>
      <c r="TWN110" s="137"/>
      <c r="TWO110" s="137"/>
      <c r="TWP110" s="137"/>
      <c r="TWQ110" s="137"/>
      <c r="TWR110" s="137"/>
      <c r="TWS110" s="137"/>
      <c r="TWT110" s="137"/>
      <c r="TWU110" s="137"/>
      <c r="TWV110" s="137"/>
      <c r="TWW110" s="137"/>
      <c r="TWX110" s="137"/>
      <c r="TWY110" s="137"/>
      <c r="TWZ110" s="137"/>
      <c r="TXA110" s="137"/>
      <c r="TXB110" s="137"/>
      <c r="TXC110" s="137"/>
      <c r="TXD110" s="137"/>
      <c r="TXE110" s="137"/>
      <c r="TXF110" s="137"/>
      <c r="TXG110" s="137"/>
      <c r="TXH110" s="137"/>
      <c r="TXI110" s="137"/>
      <c r="TXJ110" s="137"/>
      <c r="TXK110" s="137"/>
      <c r="TXL110" s="137"/>
      <c r="TXM110" s="137"/>
      <c r="TXN110" s="137"/>
      <c r="TXO110" s="137"/>
      <c r="TXP110" s="137"/>
      <c r="TXQ110" s="137"/>
      <c r="TXR110" s="137"/>
      <c r="TXS110" s="137"/>
      <c r="TXT110" s="137"/>
      <c r="TXU110" s="137"/>
      <c r="TXV110" s="137"/>
      <c r="TXW110" s="137"/>
      <c r="TXX110" s="137"/>
      <c r="TXY110" s="137"/>
      <c r="TXZ110" s="137"/>
      <c r="TYA110" s="137"/>
      <c r="TYB110" s="137"/>
      <c r="TYC110" s="137"/>
      <c r="TYD110" s="137"/>
      <c r="TYE110" s="137"/>
      <c r="TYF110" s="137"/>
      <c r="TYG110" s="137"/>
      <c r="TYH110" s="137"/>
      <c r="TYI110" s="137"/>
      <c r="TYJ110" s="137"/>
      <c r="TYK110" s="137"/>
      <c r="TYL110" s="137"/>
      <c r="TYM110" s="137"/>
      <c r="TYN110" s="137"/>
      <c r="TYO110" s="137"/>
      <c r="TYP110" s="137"/>
      <c r="TYQ110" s="137"/>
      <c r="TYR110" s="137"/>
      <c r="TYS110" s="137"/>
      <c r="TYT110" s="137"/>
      <c r="TYU110" s="137"/>
      <c r="TYV110" s="137"/>
      <c r="TYW110" s="137"/>
      <c r="TYX110" s="137"/>
      <c r="TYY110" s="137"/>
      <c r="TYZ110" s="137"/>
      <c r="TZA110" s="137"/>
      <c r="TZB110" s="137"/>
      <c r="TZC110" s="137"/>
      <c r="TZD110" s="137"/>
      <c r="TZE110" s="137"/>
      <c r="TZF110" s="137"/>
      <c r="TZG110" s="137"/>
      <c r="TZH110" s="137"/>
      <c r="TZI110" s="137"/>
      <c r="TZJ110" s="137"/>
      <c r="TZK110" s="137"/>
      <c r="TZL110" s="137"/>
      <c r="TZM110" s="137"/>
      <c r="TZN110" s="137"/>
      <c r="TZO110" s="137"/>
      <c r="TZP110" s="137"/>
      <c r="TZQ110" s="137"/>
      <c r="TZR110" s="137"/>
      <c r="TZS110" s="137"/>
      <c r="TZT110" s="137"/>
      <c r="TZU110" s="137"/>
      <c r="TZV110" s="137"/>
      <c r="TZW110" s="137"/>
      <c r="TZX110" s="137"/>
      <c r="TZY110" s="137"/>
      <c r="TZZ110" s="137"/>
      <c r="UAA110" s="137"/>
      <c r="UAB110" s="137"/>
      <c r="UAC110" s="137"/>
      <c r="UAD110" s="137"/>
      <c r="UAE110" s="137"/>
      <c r="UAF110" s="137"/>
      <c r="UAG110" s="137"/>
      <c r="UAH110" s="137"/>
      <c r="UAI110" s="137"/>
      <c r="UAJ110" s="137"/>
      <c r="UAK110" s="137"/>
      <c r="UAL110" s="137"/>
      <c r="UAM110" s="137"/>
      <c r="UAN110" s="137"/>
      <c r="UAO110" s="137"/>
      <c r="UAP110" s="137"/>
      <c r="UAQ110" s="137"/>
      <c r="UAR110" s="137"/>
      <c r="UAS110" s="137"/>
      <c r="UAT110" s="137"/>
      <c r="UAU110" s="137"/>
      <c r="UAV110" s="137"/>
      <c r="UAW110" s="137"/>
      <c r="UAX110" s="137"/>
      <c r="UAY110" s="137"/>
      <c r="UAZ110" s="137"/>
      <c r="UBA110" s="137"/>
      <c r="UBB110" s="137"/>
      <c r="UBC110" s="137"/>
      <c r="UBD110" s="137"/>
      <c r="UBE110" s="137"/>
      <c r="UBF110" s="137"/>
      <c r="UBG110" s="137"/>
      <c r="UBH110" s="137"/>
      <c r="UBI110" s="137"/>
      <c r="UBJ110" s="137"/>
      <c r="UBK110" s="137"/>
      <c r="UBL110" s="137"/>
      <c r="UBM110" s="137"/>
      <c r="UBN110" s="137"/>
      <c r="UBO110" s="137"/>
      <c r="UBP110" s="137"/>
      <c r="UBQ110" s="137"/>
      <c r="UBR110" s="137"/>
      <c r="UBS110" s="137"/>
      <c r="UBT110" s="137"/>
      <c r="UBU110" s="137"/>
      <c r="UBV110" s="137"/>
      <c r="UBW110" s="137"/>
      <c r="UBX110" s="137"/>
      <c r="UBY110" s="137"/>
      <c r="UBZ110" s="137"/>
      <c r="UCA110" s="137"/>
      <c r="UCB110" s="137"/>
      <c r="UCC110" s="137"/>
      <c r="UCD110" s="137"/>
      <c r="UCE110" s="137"/>
      <c r="UCF110" s="137"/>
      <c r="UCG110" s="137"/>
      <c r="UCH110" s="137"/>
      <c r="UCI110" s="137"/>
      <c r="UCJ110" s="137"/>
      <c r="UCK110" s="137"/>
      <c r="UCL110" s="137"/>
      <c r="UCM110" s="137"/>
      <c r="UCN110" s="137"/>
      <c r="UCO110" s="137"/>
      <c r="UCP110" s="137"/>
      <c r="UCQ110" s="137"/>
      <c r="UCR110" s="137"/>
      <c r="UCS110" s="137"/>
      <c r="UCT110" s="137"/>
      <c r="UCU110" s="137"/>
      <c r="UCV110" s="137"/>
      <c r="UCW110" s="137"/>
      <c r="UCX110" s="137"/>
      <c r="UCY110" s="137"/>
      <c r="UCZ110" s="137"/>
      <c r="UDA110" s="137"/>
      <c r="UDB110" s="137"/>
      <c r="UDC110" s="137"/>
      <c r="UDD110" s="137"/>
      <c r="UDE110" s="137"/>
      <c r="UDF110" s="137"/>
      <c r="UDG110" s="137"/>
      <c r="UDH110" s="137"/>
      <c r="UDI110" s="137"/>
      <c r="UDJ110" s="137"/>
      <c r="UDK110" s="137"/>
      <c r="UDL110" s="137"/>
      <c r="UDM110" s="137"/>
      <c r="UDN110" s="137"/>
      <c r="UDO110" s="137"/>
      <c r="UDP110" s="137"/>
      <c r="UDQ110" s="137"/>
      <c r="UDR110" s="137"/>
      <c r="UDS110" s="137"/>
      <c r="UDT110" s="137"/>
      <c r="UDU110" s="137"/>
      <c r="UDV110" s="137"/>
      <c r="UDW110" s="137"/>
      <c r="UDX110" s="137"/>
      <c r="UDY110" s="137"/>
      <c r="UDZ110" s="137"/>
      <c r="UEA110" s="137"/>
      <c r="UEB110" s="137"/>
      <c r="UEC110" s="137"/>
      <c r="UED110" s="137"/>
      <c r="UEE110" s="137"/>
      <c r="UEF110" s="137"/>
      <c r="UEG110" s="137"/>
      <c r="UEH110" s="137"/>
      <c r="UEI110" s="137"/>
      <c r="UEJ110" s="137"/>
      <c r="UEK110" s="137"/>
      <c r="UEL110" s="137"/>
      <c r="UEM110" s="137"/>
      <c r="UEN110" s="137"/>
      <c r="UEO110" s="137"/>
      <c r="UEP110" s="137"/>
      <c r="UEQ110" s="137"/>
      <c r="UER110" s="137"/>
      <c r="UES110" s="137"/>
      <c r="UET110" s="137"/>
      <c r="UEU110" s="137"/>
      <c r="UEV110" s="137"/>
      <c r="UEW110" s="137"/>
      <c r="UEX110" s="137"/>
      <c r="UEY110" s="137"/>
      <c r="UEZ110" s="137"/>
      <c r="UFA110" s="137"/>
      <c r="UFB110" s="137"/>
      <c r="UFC110" s="137"/>
      <c r="UFD110" s="137"/>
      <c r="UFE110" s="137"/>
      <c r="UFF110" s="137"/>
      <c r="UFG110" s="137"/>
      <c r="UFH110" s="137"/>
      <c r="UFI110" s="137"/>
      <c r="UFJ110" s="137"/>
      <c r="UFK110" s="137"/>
      <c r="UFL110" s="137"/>
      <c r="UFM110" s="137"/>
      <c r="UFN110" s="137"/>
      <c r="UFO110" s="137"/>
      <c r="UFP110" s="137"/>
      <c r="UFQ110" s="137"/>
      <c r="UFR110" s="137"/>
      <c r="UFS110" s="137"/>
      <c r="UFT110" s="137"/>
      <c r="UFU110" s="137"/>
      <c r="UFV110" s="137"/>
      <c r="UFW110" s="137"/>
      <c r="UFX110" s="137"/>
      <c r="UFY110" s="137"/>
      <c r="UFZ110" s="137"/>
      <c r="UGA110" s="137"/>
      <c r="UGB110" s="137"/>
      <c r="UGC110" s="137"/>
      <c r="UGD110" s="137"/>
      <c r="UGE110" s="137"/>
      <c r="UGF110" s="137"/>
      <c r="UGG110" s="137"/>
      <c r="UGH110" s="137"/>
      <c r="UGI110" s="137"/>
      <c r="UGJ110" s="137"/>
      <c r="UGK110" s="137"/>
      <c r="UGL110" s="137"/>
      <c r="UGM110" s="137"/>
      <c r="UGN110" s="137"/>
      <c r="UGO110" s="137"/>
      <c r="UGP110" s="137"/>
      <c r="UGQ110" s="137"/>
      <c r="UGR110" s="137"/>
      <c r="UGS110" s="137"/>
      <c r="UGT110" s="137"/>
      <c r="UGU110" s="137"/>
      <c r="UGV110" s="137"/>
      <c r="UGW110" s="137"/>
      <c r="UGX110" s="137"/>
      <c r="UGY110" s="137"/>
      <c r="UGZ110" s="137"/>
      <c r="UHA110" s="137"/>
      <c r="UHB110" s="137"/>
      <c r="UHC110" s="137"/>
      <c r="UHD110" s="137"/>
      <c r="UHE110" s="137"/>
      <c r="UHF110" s="137"/>
      <c r="UHG110" s="137"/>
      <c r="UHH110" s="137"/>
      <c r="UHI110" s="137"/>
      <c r="UHJ110" s="137"/>
      <c r="UHK110" s="137"/>
      <c r="UHL110" s="137"/>
      <c r="UHM110" s="137"/>
      <c r="UHN110" s="137"/>
      <c r="UHO110" s="137"/>
      <c r="UHP110" s="137"/>
      <c r="UHQ110" s="137"/>
      <c r="UHR110" s="137"/>
      <c r="UHS110" s="137"/>
      <c r="UHT110" s="137"/>
      <c r="UHU110" s="137"/>
      <c r="UHV110" s="137"/>
      <c r="UHW110" s="137"/>
      <c r="UHX110" s="137"/>
      <c r="UHY110" s="137"/>
      <c r="UHZ110" s="137"/>
      <c r="UIA110" s="137"/>
      <c r="UIB110" s="137"/>
      <c r="UIC110" s="137"/>
      <c r="UID110" s="137"/>
      <c r="UIE110" s="137"/>
      <c r="UIF110" s="137"/>
      <c r="UIG110" s="137"/>
      <c r="UIH110" s="137"/>
      <c r="UII110" s="137"/>
      <c r="UIJ110" s="137"/>
      <c r="UIK110" s="137"/>
      <c r="UIL110" s="137"/>
      <c r="UIM110" s="137"/>
      <c r="UIN110" s="137"/>
      <c r="UIO110" s="137"/>
      <c r="UIP110" s="137"/>
      <c r="UIQ110" s="137"/>
      <c r="UIR110" s="137"/>
      <c r="UIS110" s="137"/>
      <c r="UIT110" s="137"/>
      <c r="UIU110" s="137"/>
      <c r="UIV110" s="137"/>
      <c r="UIW110" s="137"/>
      <c r="UIX110" s="137"/>
      <c r="UIY110" s="137"/>
      <c r="UIZ110" s="137"/>
      <c r="UJA110" s="137"/>
      <c r="UJB110" s="137"/>
      <c r="UJC110" s="137"/>
      <c r="UJD110" s="137"/>
      <c r="UJE110" s="137"/>
      <c r="UJF110" s="137"/>
      <c r="UJG110" s="137"/>
      <c r="UJH110" s="137"/>
      <c r="UJI110" s="137"/>
      <c r="UJJ110" s="137"/>
      <c r="UJK110" s="137"/>
      <c r="UJL110" s="137"/>
      <c r="UJM110" s="137"/>
      <c r="UJN110" s="137"/>
      <c r="UJO110" s="137"/>
      <c r="UJP110" s="137"/>
      <c r="UJQ110" s="137"/>
      <c r="UJR110" s="137"/>
      <c r="UJS110" s="137"/>
      <c r="UJT110" s="137"/>
      <c r="UJU110" s="137"/>
      <c r="UJV110" s="137"/>
      <c r="UJW110" s="137"/>
      <c r="UJX110" s="137"/>
      <c r="UJY110" s="137"/>
      <c r="UJZ110" s="137"/>
      <c r="UKA110" s="137"/>
      <c r="UKB110" s="137"/>
      <c r="UKC110" s="137"/>
      <c r="UKD110" s="137"/>
      <c r="UKE110" s="137"/>
      <c r="UKF110" s="137"/>
      <c r="UKG110" s="137"/>
      <c r="UKH110" s="137"/>
      <c r="UKI110" s="137"/>
      <c r="UKJ110" s="137"/>
      <c r="UKK110" s="137"/>
      <c r="UKL110" s="137"/>
      <c r="UKM110" s="137"/>
      <c r="UKN110" s="137"/>
      <c r="UKO110" s="137"/>
      <c r="UKP110" s="137"/>
      <c r="UKQ110" s="137"/>
      <c r="UKR110" s="137"/>
      <c r="UKS110" s="137"/>
      <c r="UKT110" s="137"/>
      <c r="UKU110" s="137"/>
      <c r="UKV110" s="137"/>
      <c r="UKW110" s="137"/>
      <c r="UKX110" s="137"/>
      <c r="UKY110" s="137"/>
      <c r="UKZ110" s="137"/>
      <c r="ULA110" s="137"/>
      <c r="ULB110" s="137"/>
      <c r="ULC110" s="137"/>
      <c r="ULD110" s="137"/>
      <c r="ULE110" s="137"/>
      <c r="ULF110" s="137"/>
      <c r="ULG110" s="137"/>
      <c r="ULH110" s="137"/>
      <c r="ULI110" s="137"/>
      <c r="ULJ110" s="137"/>
      <c r="ULK110" s="137"/>
      <c r="ULL110" s="137"/>
      <c r="ULM110" s="137"/>
      <c r="ULN110" s="137"/>
      <c r="ULO110" s="137"/>
      <c r="ULP110" s="137"/>
      <c r="ULQ110" s="137"/>
      <c r="ULR110" s="137"/>
      <c r="ULS110" s="137"/>
      <c r="ULT110" s="137"/>
      <c r="ULU110" s="137"/>
      <c r="ULV110" s="137"/>
      <c r="ULW110" s="137"/>
      <c r="ULX110" s="137"/>
      <c r="ULY110" s="137"/>
      <c r="ULZ110" s="137"/>
      <c r="UMA110" s="137"/>
      <c r="UMB110" s="137"/>
      <c r="UMC110" s="137"/>
      <c r="UMD110" s="137"/>
      <c r="UME110" s="137"/>
      <c r="UMF110" s="137"/>
      <c r="UMG110" s="137"/>
      <c r="UMH110" s="137"/>
      <c r="UMI110" s="137"/>
      <c r="UMJ110" s="137"/>
      <c r="UMK110" s="137"/>
      <c r="UML110" s="137"/>
      <c r="UMM110" s="137"/>
      <c r="UMN110" s="137"/>
      <c r="UMO110" s="137"/>
      <c r="UMP110" s="137"/>
      <c r="UMQ110" s="137"/>
      <c r="UMR110" s="137"/>
      <c r="UMS110" s="137"/>
      <c r="UMT110" s="137"/>
      <c r="UMU110" s="137"/>
      <c r="UMV110" s="137"/>
      <c r="UMW110" s="137"/>
      <c r="UMX110" s="137"/>
      <c r="UMY110" s="137"/>
      <c r="UMZ110" s="137"/>
      <c r="UNA110" s="137"/>
      <c r="UNB110" s="137"/>
      <c r="UNC110" s="137"/>
      <c r="UND110" s="137"/>
      <c r="UNE110" s="137"/>
      <c r="UNF110" s="137"/>
      <c r="UNG110" s="137"/>
      <c r="UNH110" s="137"/>
      <c r="UNI110" s="137"/>
      <c r="UNJ110" s="137"/>
      <c r="UNK110" s="137"/>
      <c r="UNL110" s="137"/>
      <c r="UNM110" s="137"/>
      <c r="UNN110" s="137"/>
      <c r="UNO110" s="137"/>
      <c r="UNP110" s="137"/>
      <c r="UNQ110" s="137"/>
      <c r="UNR110" s="137"/>
      <c r="UNS110" s="137"/>
      <c r="UNT110" s="137"/>
      <c r="UNU110" s="137"/>
      <c r="UNV110" s="137"/>
      <c r="UNW110" s="137"/>
      <c r="UNX110" s="137"/>
      <c r="UNY110" s="137"/>
      <c r="UNZ110" s="137"/>
      <c r="UOA110" s="137"/>
      <c r="UOB110" s="137"/>
      <c r="UOC110" s="137"/>
      <c r="UOD110" s="137"/>
      <c r="UOE110" s="137"/>
      <c r="UOF110" s="137"/>
      <c r="UOG110" s="137"/>
      <c r="UOH110" s="137"/>
      <c r="UOI110" s="137"/>
      <c r="UOJ110" s="137"/>
      <c r="UOK110" s="137"/>
      <c r="UOL110" s="137"/>
      <c r="UOM110" s="137"/>
      <c r="UON110" s="137"/>
      <c r="UOO110" s="137"/>
      <c r="UOP110" s="137"/>
      <c r="UOQ110" s="137"/>
      <c r="UOR110" s="137"/>
      <c r="UOS110" s="137"/>
      <c r="UOT110" s="137"/>
      <c r="UOU110" s="137"/>
      <c r="UOV110" s="137"/>
      <c r="UOW110" s="137"/>
      <c r="UOX110" s="137"/>
      <c r="UOY110" s="137"/>
      <c r="UOZ110" s="137"/>
      <c r="UPA110" s="137"/>
      <c r="UPB110" s="137"/>
      <c r="UPC110" s="137"/>
      <c r="UPD110" s="137"/>
      <c r="UPE110" s="137"/>
      <c r="UPF110" s="137"/>
      <c r="UPG110" s="137"/>
      <c r="UPH110" s="137"/>
      <c r="UPI110" s="137"/>
      <c r="UPJ110" s="137"/>
      <c r="UPK110" s="137"/>
      <c r="UPL110" s="137"/>
      <c r="UPM110" s="137"/>
      <c r="UPN110" s="137"/>
      <c r="UPO110" s="137"/>
      <c r="UPP110" s="137"/>
      <c r="UPQ110" s="137"/>
      <c r="UPR110" s="137"/>
      <c r="UPS110" s="137"/>
      <c r="UPT110" s="137"/>
      <c r="UPU110" s="137"/>
      <c r="UPV110" s="137"/>
      <c r="UPW110" s="137"/>
      <c r="UPX110" s="137"/>
      <c r="UPY110" s="137"/>
      <c r="UPZ110" s="137"/>
      <c r="UQA110" s="137"/>
      <c r="UQB110" s="137"/>
      <c r="UQC110" s="137"/>
      <c r="UQD110" s="137"/>
      <c r="UQE110" s="137"/>
      <c r="UQF110" s="137"/>
      <c r="UQG110" s="137"/>
      <c r="UQH110" s="137"/>
      <c r="UQI110" s="137"/>
      <c r="UQJ110" s="137"/>
      <c r="UQK110" s="137"/>
      <c r="UQL110" s="137"/>
      <c r="UQM110" s="137"/>
      <c r="UQN110" s="137"/>
      <c r="UQO110" s="137"/>
      <c r="UQP110" s="137"/>
      <c r="UQQ110" s="137"/>
      <c r="UQR110" s="137"/>
      <c r="UQS110" s="137"/>
      <c r="UQT110" s="137"/>
      <c r="UQU110" s="137"/>
      <c r="UQV110" s="137"/>
      <c r="UQW110" s="137"/>
      <c r="UQX110" s="137"/>
      <c r="UQY110" s="137"/>
      <c r="UQZ110" s="137"/>
      <c r="URA110" s="137"/>
      <c r="URB110" s="137"/>
      <c r="URC110" s="137"/>
      <c r="URD110" s="137"/>
      <c r="URE110" s="137"/>
      <c r="URF110" s="137"/>
      <c r="URG110" s="137"/>
      <c r="URH110" s="137"/>
      <c r="URI110" s="137"/>
      <c r="URJ110" s="137"/>
      <c r="URK110" s="137"/>
      <c r="URL110" s="137"/>
      <c r="URM110" s="137"/>
      <c r="URN110" s="137"/>
      <c r="URO110" s="137"/>
      <c r="URP110" s="137"/>
      <c r="URQ110" s="137"/>
      <c r="URR110" s="137"/>
      <c r="URS110" s="137"/>
      <c r="URT110" s="137"/>
      <c r="URU110" s="137"/>
      <c r="URV110" s="137"/>
      <c r="URW110" s="137"/>
      <c r="URX110" s="137"/>
      <c r="URY110" s="137"/>
      <c r="URZ110" s="137"/>
      <c r="USA110" s="137"/>
      <c r="USB110" s="137"/>
      <c r="USC110" s="137"/>
      <c r="USD110" s="137"/>
      <c r="USE110" s="137"/>
      <c r="USF110" s="137"/>
      <c r="USG110" s="137"/>
      <c r="USH110" s="137"/>
      <c r="USI110" s="137"/>
      <c r="USJ110" s="137"/>
      <c r="USK110" s="137"/>
      <c r="USL110" s="137"/>
      <c r="USM110" s="137"/>
      <c r="USN110" s="137"/>
      <c r="USO110" s="137"/>
      <c r="USP110" s="137"/>
      <c r="USQ110" s="137"/>
      <c r="USR110" s="137"/>
      <c r="USS110" s="137"/>
      <c r="UST110" s="137"/>
      <c r="USU110" s="137"/>
      <c r="USV110" s="137"/>
      <c r="USW110" s="137"/>
      <c r="USX110" s="137"/>
      <c r="USY110" s="137"/>
      <c r="USZ110" s="137"/>
      <c r="UTA110" s="137"/>
      <c r="UTB110" s="137"/>
      <c r="UTC110" s="137"/>
      <c r="UTD110" s="137"/>
      <c r="UTE110" s="137"/>
      <c r="UTF110" s="137"/>
      <c r="UTG110" s="137"/>
      <c r="UTH110" s="137"/>
      <c r="UTI110" s="137"/>
      <c r="UTJ110" s="137"/>
      <c r="UTK110" s="137"/>
      <c r="UTL110" s="137"/>
      <c r="UTM110" s="137"/>
      <c r="UTN110" s="137"/>
      <c r="UTO110" s="137"/>
      <c r="UTP110" s="137"/>
      <c r="UTQ110" s="137"/>
      <c r="UTR110" s="137"/>
      <c r="UTS110" s="137"/>
      <c r="UTT110" s="137"/>
      <c r="UTU110" s="137"/>
      <c r="UTV110" s="137"/>
      <c r="UTW110" s="137"/>
      <c r="UTX110" s="137"/>
      <c r="UTY110" s="137"/>
      <c r="UTZ110" s="137"/>
      <c r="UUA110" s="137"/>
      <c r="UUB110" s="137"/>
      <c r="UUC110" s="137"/>
      <c r="UUD110" s="137"/>
      <c r="UUE110" s="137"/>
      <c r="UUF110" s="137"/>
      <c r="UUG110" s="137"/>
      <c r="UUH110" s="137"/>
      <c r="UUI110" s="137"/>
      <c r="UUJ110" s="137"/>
      <c r="UUK110" s="137"/>
      <c r="UUL110" s="137"/>
      <c r="UUM110" s="137"/>
      <c r="UUN110" s="137"/>
      <c r="UUO110" s="137"/>
      <c r="UUP110" s="137"/>
      <c r="UUQ110" s="137"/>
      <c r="UUR110" s="137"/>
      <c r="UUS110" s="137"/>
      <c r="UUT110" s="137"/>
      <c r="UUU110" s="137"/>
      <c r="UUV110" s="137"/>
      <c r="UUW110" s="137"/>
      <c r="UUX110" s="137"/>
      <c r="UUY110" s="137"/>
      <c r="UUZ110" s="137"/>
      <c r="UVA110" s="137"/>
      <c r="UVB110" s="137"/>
      <c r="UVC110" s="137"/>
      <c r="UVD110" s="137"/>
      <c r="UVE110" s="137"/>
      <c r="UVF110" s="137"/>
      <c r="UVG110" s="137"/>
      <c r="UVH110" s="137"/>
      <c r="UVI110" s="137"/>
      <c r="UVJ110" s="137"/>
      <c r="UVK110" s="137"/>
      <c r="UVL110" s="137"/>
      <c r="UVM110" s="137"/>
      <c r="UVN110" s="137"/>
      <c r="UVO110" s="137"/>
      <c r="UVP110" s="137"/>
      <c r="UVQ110" s="137"/>
      <c r="UVR110" s="137"/>
      <c r="UVS110" s="137"/>
      <c r="UVT110" s="137"/>
      <c r="UVU110" s="137"/>
      <c r="UVV110" s="137"/>
      <c r="UVW110" s="137"/>
      <c r="UVX110" s="137"/>
      <c r="UVY110" s="137"/>
      <c r="UVZ110" s="137"/>
      <c r="UWA110" s="137"/>
      <c r="UWB110" s="137"/>
      <c r="UWC110" s="137"/>
      <c r="UWD110" s="137"/>
      <c r="UWE110" s="137"/>
      <c r="UWF110" s="137"/>
      <c r="UWG110" s="137"/>
      <c r="UWH110" s="137"/>
      <c r="UWI110" s="137"/>
      <c r="UWJ110" s="137"/>
      <c r="UWK110" s="137"/>
      <c r="UWL110" s="137"/>
      <c r="UWM110" s="137"/>
      <c r="UWN110" s="137"/>
      <c r="UWO110" s="137"/>
      <c r="UWP110" s="137"/>
      <c r="UWQ110" s="137"/>
      <c r="UWR110" s="137"/>
      <c r="UWS110" s="137"/>
      <c r="UWT110" s="137"/>
      <c r="UWU110" s="137"/>
      <c r="UWV110" s="137"/>
      <c r="UWW110" s="137"/>
      <c r="UWX110" s="137"/>
      <c r="UWY110" s="137"/>
      <c r="UWZ110" s="137"/>
      <c r="UXA110" s="137"/>
      <c r="UXB110" s="137"/>
      <c r="UXC110" s="137"/>
      <c r="UXD110" s="137"/>
      <c r="UXE110" s="137"/>
      <c r="UXF110" s="137"/>
      <c r="UXG110" s="137"/>
      <c r="UXH110" s="137"/>
      <c r="UXI110" s="137"/>
      <c r="UXJ110" s="137"/>
      <c r="UXK110" s="137"/>
      <c r="UXL110" s="137"/>
      <c r="UXM110" s="137"/>
      <c r="UXN110" s="137"/>
      <c r="UXO110" s="137"/>
      <c r="UXP110" s="137"/>
      <c r="UXQ110" s="137"/>
      <c r="UXR110" s="137"/>
      <c r="UXS110" s="137"/>
      <c r="UXT110" s="137"/>
      <c r="UXU110" s="137"/>
      <c r="UXV110" s="137"/>
      <c r="UXW110" s="137"/>
      <c r="UXX110" s="137"/>
      <c r="UXY110" s="137"/>
      <c r="UXZ110" s="137"/>
      <c r="UYA110" s="137"/>
      <c r="UYB110" s="137"/>
      <c r="UYC110" s="137"/>
      <c r="UYD110" s="137"/>
      <c r="UYE110" s="137"/>
      <c r="UYF110" s="137"/>
      <c r="UYG110" s="137"/>
      <c r="UYH110" s="137"/>
      <c r="UYI110" s="137"/>
      <c r="UYJ110" s="137"/>
      <c r="UYK110" s="137"/>
      <c r="UYL110" s="137"/>
      <c r="UYM110" s="137"/>
      <c r="UYN110" s="137"/>
      <c r="UYO110" s="137"/>
      <c r="UYP110" s="137"/>
      <c r="UYQ110" s="137"/>
      <c r="UYR110" s="137"/>
      <c r="UYS110" s="137"/>
      <c r="UYT110" s="137"/>
      <c r="UYU110" s="137"/>
      <c r="UYV110" s="137"/>
      <c r="UYW110" s="137"/>
      <c r="UYX110" s="137"/>
      <c r="UYY110" s="137"/>
      <c r="UYZ110" s="137"/>
      <c r="UZA110" s="137"/>
      <c r="UZB110" s="137"/>
      <c r="UZC110" s="137"/>
      <c r="UZD110" s="137"/>
      <c r="UZE110" s="137"/>
      <c r="UZF110" s="137"/>
      <c r="UZG110" s="137"/>
      <c r="UZH110" s="137"/>
      <c r="UZI110" s="137"/>
      <c r="UZJ110" s="137"/>
      <c r="UZK110" s="137"/>
      <c r="UZL110" s="137"/>
      <c r="UZM110" s="137"/>
      <c r="UZN110" s="137"/>
      <c r="UZO110" s="137"/>
      <c r="UZP110" s="137"/>
      <c r="UZQ110" s="137"/>
      <c r="UZR110" s="137"/>
      <c r="UZS110" s="137"/>
      <c r="UZT110" s="137"/>
      <c r="UZU110" s="137"/>
      <c r="UZV110" s="137"/>
      <c r="UZW110" s="137"/>
      <c r="UZX110" s="137"/>
      <c r="UZY110" s="137"/>
      <c r="UZZ110" s="137"/>
      <c r="VAA110" s="137"/>
      <c r="VAB110" s="137"/>
      <c r="VAC110" s="137"/>
      <c r="VAD110" s="137"/>
      <c r="VAE110" s="137"/>
      <c r="VAF110" s="137"/>
      <c r="VAG110" s="137"/>
      <c r="VAH110" s="137"/>
      <c r="VAI110" s="137"/>
      <c r="VAJ110" s="137"/>
      <c r="VAK110" s="137"/>
      <c r="VAL110" s="137"/>
      <c r="VAM110" s="137"/>
      <c r="VAN110" s="137"/>
      <c r="VAO110" s="137"/>
      <c r="VAP110" s="137"/>
      <c r="VAQ110" s="137"/>
      <c r="VAR110" s="137"/>
      <c r="VAS110" s="137"/>
      <c r="VAT110" s="137"/>
      <c r="VAU110" s="137"/>
      <c r="VAV110" s="137"/>
      <c r="VAW110" s="137"/>
      <c r="VAX110" s="137"/>
      <c r="VAY110" s="137"/>
      <c r="VAZ110" s="137"/>
      <c r="VBA110" s="137"/>
      <c r="VBB110" s="137"/>
      <c r="VBC110" s="137"/>
      <c r="VBD110" s="137"/>
      <c r="VBE110" s="137"/>
      <c r="VBF110" s="137"/>
      <c r="VBG110" s="137"/>
      <c r="VBH110" s="137"/>
      <c r="VBI110" s="137"/>
      <c r="VBJ110" s="137"/>
      <c r="VBK110" s="137"/>
      <c r="VBL110" s="137"/>
      <c r="VBM110" s="137"/>
      <c r="VBN110" s="137"/>
      <c r="VBO110" s="137"/>
      <c r="VBP110" s="137"/>
      <c r="VBQ110" s="137"/>
      <c r="VBR110" s="137"/>
      <c r="VBS110" s="137"/>
      <c r="VBT110" s="137"/>
      <c r="VBU110" s="137"/>
      <c r="VBV110" s="137"/>
      <c r="VBW110" s="137"/>
      <c r="VBX110" s="137"/>
      <c r="VBY110" s="137"/>
      <c r="VBZ110" s="137"/>
      <c r="VCA110" s="137"/>
      <c r="VCB110" s="137"/>
      <c r="VCC110" s="137"/>
      <c r="VCD110" s="137"/>
      <c r="VCE110" s="137"/>
      <c r="VCF110" s="137"/>
      <c r="VCG110" s="137"/>
      <c r="VCH110" s="137"/>
      <c r="VCI110" s="137"/>
      <c r="VCJ110" s="137"/>
      <c r="VCK110" s="137"/>
      <c r="VCL110" s="137"/>
      <c r="VCM110" s="137"/>
      <c r="VCN110" s="137"/>
      <c r="VCO110" s="137"/>
      <c r="VCP110" s="137"/>
      <c r="VCQ110" s="137"/>
      <c r="VCR110" s="137"/>
      <c r="VCS110" s="137"/>
      <c r="VCT110" s="137"/>
      <c r="VCU110" s="137"/>
      <c r="VCV110" s="137"/>
      <c r="VCW110" s="137"/>
      <c r="VCX110" s="137"/>
      <c r="VCY110" s="137"/>
      <c r="VCZ110" s="137"/>
      <c r="VDA110" s="137"/>
      <c r="VDB110" s="137"/>
      <c r="VDC110" s="137"/>
      <c r="VDD110" s="137"/>
      <c r="VDE110" s="137"/>
      <c r="VDF110" s="137"/>
      <c r="VDG110" s="137"/>
      <c r="VDH110" s="137"/>
      <c r="VDI110" s="137"/>
      <c r="VDJ110" s="137"/>
      <c r="VDK110" s="137"/>
      <c r="VDL110" s="137"/>
      <c r="VDM110" s="137"/>
      <c r="VDN110" s="137"/>
      <c r="VDO110" s="137"/>
      <c r="VDP110" s="137"/>
      <c r="VDQ110" s="137"/>
      <c r="VDR110" s="137"/>
      <c r="VDS110" s="137"/>
      <c r="VDT110" s="137"/>
      <c r="VDU110" s="137"/>
      <c r="VDV110" s="137"/>
      <c r="VDW110" s="137"/>
      <c r="VDX110" s="137"/>
      <c r="VDY110" s="137"/>
      <c r="VDZ110" s="137"/>
      <c r="VEA110" s="137"/>
      <c r="VEB110" s="137"/>
      <c r="VEC110" s="137"/>
      <c r="VED110" s="137"/>
      <c r="VEE110" s="137"/>
      <c r="VEF110" s="137"/>
      <c r="VEG110" s="137"/>
      <c r="VEH110" s="137"/>
      <c r="VEI110" s="137"/>
      <c r="VEJ110" s="137"/>
      <c r="VEK110" s="137"/>
      <c r="VEL110" s="137"/>
      <c r="VEM110" s="137"/>
      <c r="VEN110" s="137"/>
      <c r="VEO110" s="137"/>
      <c r="VEP110" s="137"/>
      <c r="VEQ110" s="137"/>
      <c r="VER110" s="137"/>
      <c r="VES110" s="137"/>
      <c r="VET110" s="137"/>
      <c r="VEU110" s="137"/>
      <c r="VEV110" s="137"/>
      <c r="VEW110" s="137"/>
      <c r="VEX110" s="137"/>
      <c r="VEY110" s="137"/>
      <c r="VEZ110" s="137"/>
      <c r="VFA110" s="137"/>
      <c r="VFB110" s="137"/>
      <c r="VFC110" s="137"/>
      <c r="VFD110" s="137"/>
      <c r="VFE110" s="137"/>
      <c r="VFF110" s="137"/>
      <c r="VFG110" s="137"/>
      <c r="VFH110" s="137"/>
      <c r="VFI110" s="137"/>
      <c r="VFJ110" s="137"/>
      <c r="VFK110" s="137"/>
      <c r="VFL110" s="137"/>
      <c r="VFM110" s="137"/>
      <c r="VFN110" s="137"/>
      <c r="VFO110" s="137"/>
      <c r="VFP110" s="137"/>
      <c r="VFQ110" s="137"/>
      <c r="VFR110" s="137"/>
      <c r="VFS110" s="137"/>
      <c r="VFT110" s="137"/>
      <c r="VFU110" s="137"/>
      <c r="VFV110" s="137"/>
      <c r="VFW110" s="137"/>
      <c r="VFX110" s="137"/>
      <c r="VFY110" s="137"/>
      <c r="VFZ110" s="137"/>
      <c r="VGA110" s="137"/>
      <c r="VGB110" s="137"/>
      <c r="VGC110" s="137"/>
      <c r="VGD110" s="137"/>
      <c r="VGE110" s="137"/>
      <c r="VGF110" s="137"/>
      <c r="VGG110" s="137"/>
      <c r="VGH110" s="137"/>
      <c r="VGI110" s="137"/>
      <c r="VGJ110" s="137"/>
      <c r="VGK110" s="137"/>
      <c r="VGL110" s="137"/>
      <c r="VGM110" s="137"/>
      <c r="VGN110" s="137"/>
      <c r="VGO110" s="137"/>
      <c r="VGP110" s="137"/>
      <c r="VGQ110" s="137"/>
      <c r="VGR110" s="137"/>
      <c r="VGS110" s="137"/>
      <c r="VGT110" s="137"/>
      <c r="VGU110" s="137"/>
      <c r="VGV110" s="137"/>
      <c r="VGW110" s="137"/>
      <c r="VGX110" s="137"/>
      <c r="VGY110" s="137"/>
      <c r="VGZ110" s="137"/>
      <c r="VHA110" s="137"/>
      <c r="VHB110" s="137"/>
      <c r="VHC110" s="137"/>
      <c r="VHD110" s="137"/>
      <c r="VHE110" s="137"/>
      <c r="VHF110" s="137"/>
      <c r="VHG110" s="137"/>
      <c r="VHH110" s="137"/>
      <c r="VHI110" s="137"/>
      <c r="VHJ110" s="137"/>
      <c r="VHK110" s="137"/>
      <c r="VHL110" s="137"/>
      <c r="VHM110" s="137"/>
      <c r="VHN110" s="137"/>
      <c r="VHO110" s="137"/>
      <c r="VHP110" s="137"/>
      <c r="VHQ110" s="137"/>
      <c r="VHR110" s="137"/>
      <c r="VHS110" s="137"/>
      <c r="VHT110" s="137"/>
      <c r="VHU110" s="137"/>
      <c r="VHV110" s="137"/>
      <c r="VHW110" s="137"/>
      <c r="VHX110" s="137"/>
      <c r="VHY110" s="137"/>
      <c r="VHZ110" s="137"/>
      <c r="VIA110" s="137"/>
      <c r="VIB110" s="137"/>
      <c r="VIC110" s="137"/>
      <c r="VID110" s="137"/>
      <c r="VIE110" s="137"/>
      <c r="VIF110" s="137"/>
      <c r="VIG110" s="137"/>
      <c r="VIH110" s="137"/>
      <c r="VII110" s="137"/>
      <c r="VIJ110" s="137"/>
      <c r="VIK110" s="137"/>
      <c r="VIL110" s="137"/>
      <c r="VIM110" s="137"/>
      <c r="VIN110" s="137"/>
      <c r="VIO110" s="137"/>
      <c r="VIP110" s="137"/>
      <c r="VIQ110" s="137"/>
      <c r="VIR110" s="137"/>
      <c r="VIS110" s="137"/>
      <c r="VIT110" s="137"/>
      <c r="VIU110" s="137"/>
      <c r="VIV110" s="137"/>
      <c r="VIW110" s="137"/>
      <c r="VIX110" s="137"/>
      <c r="VIY110" s="137"/>
      <c r="VIZ110" s="137"/>
      <c r="VJA110" s="137"/>
      <c r="VJB110" s="137"/>
      <c r="VJC110" s="137"/>
      <c r="VJD110" s="137"/>
      <c r="VJE110" s="137"/>
      <c r="VJF110" s="137"/>
      <c r="VJG110" s="137"/>
      <c r="VJH110" s="137"/>
      <c r="VJI110" s="137"/>
      <c r="VJJ110" s="137"/>
      <c r="VJK110" s="137"/>
      <c r="VJL110" s="137"/>
      <c r="VJM110" s="137"/>
      <c r="VJN110" s="137"/>
      <c r="VJO110" s="137"/>
      <c r="VJP110" s="137"/>
      <c r="VJQ110" s="137"/>
      <c r="VJR110" s="137"/>
      <c r="VJS110" s="137"/>
      <c r="VJT110" s="137"/>
      <c r="VJU110" s="137"/>
      <c r="VJV110" s="137"/>
      <c r="VJW110" s="137"/>
      <c r="VJX110" s="137"/>
      <c r="VJY110" s="137"/>
      <c r="VJZ110" s="137"/>
      <c r="VKA110" s="137"/>
      <c r="VKB110" s="137"/>
      <c r="VKC110" s="137"/>
      <c r="VKD110" s="137"/>
      <c r="VKE110" s="137"/>
      <c r="VKF110" s="137"/>
      <c r="VKG110" s="137"/>
      <c r="VKH110" s="137"/>
      <c r="VKI110" s="137"/>
      <c r="VKJ110" s="137"/>
      <c r="VKK110" s="137"/>
      <c r="VKL110" s="137"/>
      <c r="VKM110" s="137"/>
      <c r="VKN110" s="137"/>
      <c r="VKO110" s="137"/>
      <c r="VKP110" s="137"/>
      <c r="VKQ110" s="137"/>
      <c r="VKR110" s="137"/>
      <c r="VKS110" s="137"/>
      <c r="VKT110" s="137"/>
      <c r="VKU110" s="137"/>
      <c r="VKV110" s="137"/>
      <c r="VKW110" s="137"/>
      <c r="VKX110" s="137"/>
      <c r="VKY110" s="137"/>
      <c r="VKZ110" s="137"/>
      <c r="VLA110" s="137"/>
      <c r="VLB110" s="137"/>
      <c r="VLC110" s="137"/>
      <c r="VLD110" s="137"/>
      <c r="VLE110" s="137"/>
      <c r="VLF110" s="137"/>
      <c r="VLG110" s="137"/>
      <c r="VLH110" s="137"/>
      <c r="VLI110" s="137"/>
      <c r="VLJ110" s="137"/>
      <c r="VLK110" s="137"/>
      <c r="VLL110" s="137"/>
      <c r="VLM110" s="137"/>
      <c r="VLN110" s="137"/>
      <c r="VLO110" s="137"/>
      <c r="VLP110" s="137"/>
      <c r="VLQ110" s="137"/>
      <c r="VLR110" s="137"/>
      <c r="VLS110" s="137"/>
      <c r="VLT110" s="137"/>
      <c r="VLU110" s="137"/>
      <c r="VLV110" s="137"/>
      <c r="VLW110" s="137"/>
      <c r="VLX110" s="137"/>
      <c r="VLY110" s="137"/>
      <c r="VLZ110" s="137"/>
      <c r="VMA110" s="137"/>
      <c r="VMB110" s="137"/>
      <c r="VMC110" s="137"/>
      <c r="VMD110" s="137"/>
      <c r="VME110" s="137"/>
      <c r="VMF110" s="137"/>
      <c r="VMG110" s="137"/>
      <c r="VMH110" s="137"/>
      <c r="VMI110" s="137"/>
      <c r="VMJ110" s="137"/>
      <c r="VMK110" s="137"/>
      <c r="VML110" s="137"/>
      <c r="VMM110" s="137"/>
      <c r="VMN110" s="137"/>
      <c r="VMO110" s="137"/>
      <c r="VMP110" s="137"/>
      <c r="VMQ110" s="137"/>
      <c r="VMR110" s="137"/>
      <c r="VMS110" s="137"/>
      <c r="VMT110" s="137"/>
      <c r="VMU110" s="137"/>
      <c r="VMV110" s="137"/>
      <c r="VMW110" s="137"/>
      <c r="VMX110" s="137"/>
      <c r="VMY110" s="137"/>
      <c r="VMZ110" s="137"/>
      <c r="VNA110" s="137"/>
      <c r="VNB110" s="137"/>
      <c r="VNC110" s="137"/>
      <c r="VND110" s="137"/>
      <c r="VNE110" s="137"/>
      <c r="VNF110" s="137"/>
      <c r="VNG110" s="137"/>
      <c r="VNH110" s="137"/>
      <c r="VNI110" s="137"/>
      <c r="VNJ110" s="137"/>
      <c r="VNK110" s="137"/>
      <c r="VNL110" s="137"/>
      <c r="VNM110" s="137"/>
      <c r="VNN110" s="137"/>
      <c r="VNO110" s="137"/>
      <c r="VNP110" s="137"/>
      <c r="VNQ110" s="137"/>
      <c r="VNR110" s="137"/>
      <c r="VNS110" s="137"/>
      <c r="VNT110" s="137"/>
      <c r="VNU110" s="137"/>
      <c r="VNV110" s="137"/>
      <c r="VNW110" s="137"/>
      <c r="VNX110" s="137"/>
      <c r="VNY110" s="137"/>
      <c r="VNZ110" s="137"/>
      <c r="VOA110" s="137"/>
      <c r="VOB110" s="137"/>
      <c r="VOC110" s="137"/>
      <c r="VOD110" s="137"/>
      <c r="VOE110" s="137"/>
      <c r="VOF110" s="137"/>
      <c r="VOG110" s="137"/>
      <c r="VOH110" s="137"/>
      <c r="VOI110" s="137"/>
      <c r="VOJ110" s="137"/>
      <c r="VOK110" s="137"/>
      <c r="VOL110" s="137"/>
      <c r="VOM110" s="137"/>
      <c r="VON110" s="137"/>
      <c r="VOO110" s="137"/>
      <c r="VOP110" s="137"/>
      <c r="VOQ110" s="137"/>
      <c r="VOR110" s="137"/>
      <c r="VOS110" s="137"/>
      <c r="VOT110" s="137"/>
      <c r="VOU110" s="137"/>
      <c r="VOV110" s="137"/>
      <c r="VOW110" s="137"/>
      <c r="VOX110" s="137"/>
      <c r="VOY110" s="137"/>
      <c r="VOZ110" s="137"/>
      <c r="VPA110" s="137"/>
      <c r="VPB110" s="137"/>
      <c r="VPC110" s="137"/>
      <c r="VPD110" s="137"/>
      <c r="VPE110" s="137"/>
      <c r="VPF110" s="137"/>
      <c r="VPG110" s="137"/>
      <c r="VPH110" s="137"/>
      <c r="VPI110" s="137"/>
      <c r="VPJ110" s="137"/>
      <c r="VPK110" s="137"/>
      <c r="VPL110" s="137"/>
      <c r="VPM110" s="137"/>
      <c r="VPN110" s="137"/>
      <c r="VPO110" s="137"/>
      <c r="VPP110" s="137"/>
      <c r="VPQ110" s="137"/>
      <c r="VPR110" s="137"/>
      <c r="VPS110" s="137"/>
      <c r="VPT110" s="137"/>
      <c r="VPU110" s="137"/>
      <c r="VPV110" s="137"/>
      <c r="VPW110" s="137"/>
      <c r="VPX110" s="137"/>
      <c r="VPY110" s="137"/>
      <c r="VPZ110" s="137"/>
      <c r="VQA110" s="137"/>
      <c r="VQB110" s="137"/>
      <c r="VQC110" s="137"/>
      <c r="VQD110" s="137"/>
      <c r="VQE110" s="137"/>
      <c r="VQF110" s="137"/>
      <c r="VQG110" s="137"/>
      <c r="VQH110" s="137"/>
      <c r="VQI110" s="137"/>
      <c r="VQJ110" s="137"/>
      <c r="VQK110" s="137"/>
      <c r="VQL110" s="137"/>
      <c r="VQM110" s="137"/>
      <c r="VQN110" s="137"/>
      <c r="VQO110" s="137"/>
      <c r="VQP110" s="137"/>
      <c r="VQQ110" s="137"/>
      <c r="VQR110" s="137"/>
      <c r="VQS110" s="137"/>
      <c r="VQT110" s="137"/>
      <c r="VQU110" s="137"/>
      <c r="VQV110" s="137"/>
      <c r="VQW110" s="137"/>
      <c r="VQX110" s="137"/>
      <c r="VQY110" s="137"/>
      <c r="VQZ110" s="137"/>
      <c r="VRA110" s="137"/>
      <c r="VRB110" s="137"/>
      <c r="VRC110" s="137"/>
      <c r="VRD110" s="137"/>
      <c r="VRE110" s="137"/>
      <c r="VRF110" s="137"/>
      <c r="VRG110" s="137"/>
      <c r="VRH110" s="137"/>
      <c r="VRI110" s="137"/>
      <c r="VRJ110" s="137"/>
      <c r="VRK110" s="137"/>
      <c r="VRL110" s="137"/>
      <c r="VRM110" s="137"/>
      <c r="VRN110" s="137"/>
      <c r="VRO110" s="137"/>
      <c r="VRP110" s="137"/>
      <c r="VRQ110" s="137"/>
      <c r="VRR110" s="137"/>
      <c r="VRS110" s="137"/>
      <c r="VRT110" s="137"/>
      <c r="VRU110" s="137"/>
      <c r="VRV110" s="137"/>
      <c r="VRW110" s="137"/>
      <c r="VRX110" s="137"/>
      <c r="VRY110" s="137"/>
      <c r="VRZ110" s="137"/>
      <c r="VSA110" s="137"/>
      <c r="VSB110" s="137"/>
      <c r="VSC110" s="137"/>
      <c r="VSD110" s="137"/>
      <c r="VSE110" s="137"/>
      <c r="VSF110" s="137"/>
      <c r="VSG110" s="137"/>
      <c r="VSH110" s="137"/>
      <c r="VSI110" s="137"/>
      <c r="VSJ110" s="137"/>
      <c r="VSK110" s="137"/>
      <c r="VSL110" s="137"/>
      <c r="VSM110" s="137"/>
      <c r="VSN110" s="137"/>
      <c r="VSO110" s="137"/>
      <c r="VSP110" s="137"/>
      <c r="VSQ110" s="137"/>
      <c r="VSR110" s="137"/>
      <c r="VSS110" s="137"/>
      <c r="VST110" s="137"/>
      <c r="VSU110" s="137"/>
      <c r="VSV110" s="137"/>
      <c r="VSW110" s="137"/>
      <c r="VSX110" s="137"/>
      <c r="VSY110" s="137"/>
      <c r="VSZ110" s="137"/>
      <c r="VTA110" s="137"/>
      <c r="VTB110" s="137"/>
      <c r="VTC110" s="137"/>
      <c r="VTD110" s="137"/>
      <c r="VTE110" s="137"/>
      <c r="VTF110" s="137"/>
      <c r="VTG110" s="137"/>
      <c r="VTH110" s="137"/>
      <c r="VTI110" s="137"/>
      <c r="VTJ110" s="137"/>
      <c r="VTK110" s="137"/>
      <c r="VTL110" s="137"/>
      <c r="VTM110" s="137"/>
      <c r="VTN110" s="137"/>
      <c r="VTO110" s="137"/>
      <c r="VTP110" s="137"/>
      <c r="VTQ110" s="137"/>
      <c r="VTR110" s="137"/>
      <c r="VTS110" s="137"/>
      <c r="VTT110" s="137"/>
      <c r="VTU110" s="137"/>
      <c r="VTV110" s="137"/>
      <c r="VTW110" s="137"/>
      <c r="VTX110" s="137"/>
      <c r="VTY110" s="137"/>
      <c r="VTZ110" s="137"/>
      <c r="VUA110" s="137"/>
      <c r="VUB110" s="137"/>
      <c r="VUC110" s="137"/>
      <c r="VUD110" s="137"/>
      <c r="VUE110" s="137"/>
      <c r="VUF110" s="137"/>
      <c r="VUG110" s="137"/>
      <c r="VUH110" s="137"/>
      <c r="VUI110" s="137"/>
      <c r="VUJ110" s="137"/>
      <c r="VUK110" s="137"/>
      <c r="VUL110" s="137"/>
      <c r="VUM110" s="137"/>
      <c r="VUN110" s="137"/>
      <c r="VUO110" s="137"/>
      <c r="VUP110" s="137"/>
      <c r="VUQ110" s="137"/>
      <c r="VUR110" s="137"/>
      <c r="VUS110" s="137"/>
      <c r="VUT110" s="137"/>
      <c r="VUU110" s="137"/>
      <c r="VUV110" s="137"/>
      <c r="VUW110" s="137"/>
      <c r="VUX110" s="137"/>
      <c r="VUY110" s="137"/>
      <c r="VUZ110" s="137"/>
      <c r="VVA110" s="137"/>
      <c r="VVB110" s="137"/>
      <c r="VVC110" s="137"/>
      <c r="VVD110" s="137"/>
      <c r="VVE110" s="137"/>
      <c r="VVF110" s="137"/>
      <c r="VVG110" s="137"/>
      <c r="VVH110" s="137"/>
      <c r="VVI110" s="137"/>
      <c r="VVJ110" s="137"/>
      <c r="VVK110" s="137"/>
      <c r="VVL110" s="137"/>
      <c r="VVM110" s="137"/>
      <c r="VVN110" s="137"/>
      <c r="VVO110" s="137"/>
      <c r="VVP110" s="137"/>
      <c r="VVQ110" s="137"/>
      <c r="VVR110" s="137"/>
      <c r="VVS110" s="137"/>
      <c r="VVT110" s="137"/>
      <c r="VVU110" s="137"/>
      <c r="VVV110" s="137"/>
      <c r="VVW110" s="137"/>
      <c r="VVX110" s="137"/>
      <c r="VVY110" s="137"/>
      <c r="VVZ110" s="137"/>
      <c r="VWA110" s="137"/>
      <c r="VWB110" s="137"/>
      <c r="VWC110" s="137"/>
      <c r="VWD110" s="137"/>
      <c r="VWE110" s="137"/>
      <c r="VWF110" s="137"/>
      <c r="VWG110" s="137"/>
      <c r="VWH110" s="137"/>
      <c r="VWI110" s="137"/>
      <c r="VWJ110" s="137"/>
      <c r="VWK110" s="137"/>
      <c r="VWL110" s="137"/>
      <c r="VWM110" s="137"/>
      <c r="VWN110" s="137"/>
      <c r="VWO110" s="137"/>
      <c r="VWP110" s="137"/>
      <c r="VWQ110" s="137"/>
      <c r="VWR110" s="137"/>
      <c r="VWS110" s="137"/>
      <c r="VWT110" s="137"/>
      <c r="VWU110" s="137"/>
      <c r="VWV110" s="137"/>
      <c r="VWW110" s="137"/>
      <c r="VWX110" s="137"/>
      <c r="VWY110" s="137"/>
      <c r="VWZ110" s="137"/>
      <c r="VXA110" s="137"/>
      <c r="VXB110" s="137"/>
      <c r="VXC110" s="137"/>
      <c r="VXD110" s="137"/>
      <c r="VXE110" s="137"/>
      <c r="VXF110" s="137"/>
      <c r="VXG110" s="137"/>
      <c r="VXH110" s="137"/>
      <c r="VXI110" s="137"/>
      <c r="VXJ110" s="137"/>
      <c r="VXK110" s="137"/>
      <c r="VXL110" s="137"/>
      <c r="VXM110" s="137"/>
      <c r="VXN110" s="137"/>
      <c r="VXO110" s="137"/>
      <c r="VXP110" s="137"/>
      <c r="VXQ110" s="137"/>
      <c r="VXR110" s="137"/>
      <c r="VXS110" s="137"/>
      <c r="VXT110" s="137"/>
      <c r="VXU110" s="137"/>
      <c r="VXV110" s="137"/>
      <c r="VXW110" s="137"/>
      <c r="VXX110" s="137"/>
      <c r="VXY110" s="137"/>
      <c r="VXZ110" s="137"/>
      <c r="VYA110" s="137"/>
      <c r="VYB110" s="137"/>
      <c r="VYC110" s="137"/>
      <c r="VYD110" s="137"/>
      <c r="VYE110" s="137"/>
      <c r="VYF110" s="137"/>
      <c r="VYG110" s="137"/>
      <c r="VYH110" s="137"/>
      <c r="VYI110" s="137"/>
      <c r="VYJ110" s="137"/>
      <c r="VYK110" s="137"/>
      <c r="VYL110" s="137"/>
      <c r="VYM110" s="137"/>
      <c r="VYN110" s="137"/>
      <c r="VYO110" s="137"/>
      <c r="VYP110" s="137"/>
      <c r="VYQ110" s="137"/>
      <c r="VYR110" s="137"/>
      <c r="VYS110" s="137"/>
      <c r="VYT110" s="137"/>
      <c r="VYU110" s="137"/>
      <c r="VYV110" s="137"/>
      <c r="VYW110" s="137"/>
      <c r="VYX110" s="137"/>
      <c r="VYY110" s="137"/>
      <c r="VYZ110" s="137"/>
      <c r="VZA110" s="137"/>
      <c r="VZB110" s="137"/>
      <c r="VZC110" s="137"/>
      <c r="VZD110" s="137"/>
      <c r="VZE110" s="137"/>
      <c r="VZF110" s="137"/>
      <c r="VZG110" s="137"/>
      <c r="VZH110" s="137"/>
      <c r="VZI110" s="137"/>
      <c r="VZJ110" s="137"/>
      <c r="VZK110" s="137"/>
      <c r="VZL110" s="137"/>
      <c r="VZM110" s="137"/>
      <c r="VZN110" s="137"/>
      <c r="VZO110" s="137"/>
      <c r="VZP110" s="137"/>
      <c r="VZQ110" s="137"/>
      <c r="VZR110" s="137"/>
      <c r="VZS110" s="137"/>
      <c r="VZT110" s="137"/>
      <c r="VZU110" s="137"/>
      <c r="VZV110" s="137"/>
      <c r="VZW110" s="137"/>
      <c r="VZX110" s="137"/>
      <c r="VZY110" s="137"/>
      <c r="VZZ110" s="137"/>
      <c r="WAA110" s="137"/>
      <c r="WAB110" s="137"/>
      <c r="WAC110" s="137"/>
      <c r="WAD110" s="137"/>
      <c r="WAE110" s="137"/>
      <c r="WAF110" s="137"/>
      <c r="WAG110" s="137"/>
      <c r="WAH110" s="137"/>
      <c r="WAI110" s="137"/>
      <c r="WAJ110" s="137"/>
      <c r="WAK110" s="137"/>
      <c r="WAL110" s="137"/>
      <c r="WAM110" s="137"/>
      <c r="WAN110" s="137"/>
      <c r="WAO110" s="137"/>
      <c r="WAP110" s="137"/>
      <c r="WAQ110" s="137"/>
      <c r="WAR110" s="137"/>
      <c r="WAS110" s="137"/>
      <c r="WAT110" s="137"/>
      <c r="WAU110" s="137"/>
      <c r="WAV110" s="137"/>
      <c r="WAW110" s="137"/>
      <c r="WAX110" s="137"/>
      <c r="WAY110" s="137"/>
      <c r="WAZ110" s="137"/>
      <c r="WBA110" s="137"/>
      <c r="WBB110" s="137"/>
      <c r="WBC110" s="137"/>
      <c r="WBD110" s="137"/>
      <c r="WBE110" s="137"/>
      <c r="WBF110" s="137"/>
      <c r="WBG110" s="137"/>
      <c r="WBH110" s="137"/>
      <c r="WBI110" s="137"/>
      <c r="WBJ110" s="137"/>
      <c r="WBK110" s="137"/>
      <c r="WBL110" s="137"/>
      <c r="WBM110" s="137"/>
      <c r="WBN110" s="137"/>
      <c r="WBO110" s="137"/>
      <c r="WBP110" s="137"/>
      <c r="WBQ110" s="137"/>
      <c r="WBR110" s="137"/>
      <c r="WBS110" s="137"/>
      <c r="WBT110" s="137"/>
      <c r="WBU110" s="137"/>
      <c r="WBV110" s="137"/>
      <c r="WBW110" s="137"/>
      <c r="WBX110" s="137"/>
      <c r="WBY110" s="137"/>
      <c r="WBZ110" s="137"/>
      <c r="WCA110" s="137"/>
      <c r="WCB110" s="137"/>
      <c r="WCC110" s="137"/>
      <c r="WCD110" s="137"/>
      <c r="WCE110" s="137"/>
      <c r="WCF110" s="137"/>
      <c r="WCG110" s="137"/>
      <c r="WCH110" s="137"/>
      <c r="WCI110" s="137"/>
      <c r="WCJ110" s="137"/>
      <c r="WCK110" s="137"/>
      <c r="WCL110" s="137"/>
      <c r="WCM110" s="137"/>
      <c r="WCN110" s="137"/>
      <c r="WCO110" s="137"/>
      <c r="WCP110" s="137"/>
      <c r="WCQ110" s="137"/>
      <c r="WCR110" s="137"/>
      <c r="WCS110" s="137"/>
      <c r="WCT110" s="137"/>
      <c r="WCU110" s="137"/>
      <c r="WCV110" s="137"/>
      <c r="WCW110" s="137"/>
      <c r="WCX110" s="137"/>
      <c r="WCY110" s="137"/>
      <c r="WCZ110" s="137"/>
      <c r="WDA110" s="137"/>
      <c r="WDB110" s="137"/>
      <c r="WDC110" s="137"/>
      <c r="WDD110" s="137"/>
      <c r="WDE110" s="137"/>
      <c r="WDF110" s="137"/>
      <c r="WDG110" s="137"/>
      <c r="WDH110" s="137"/>
      <c r="WDI110" s="137"/>
      <c r="WDJ110" s="137"/>
      <c r="WDK110" s="137"/>
      <c r="WDL110" s="137"/>
      <c r="WDM110" s="137"/>
      <c r="WDN110" s="137"/>
      <c r="WDO110" s="137"/>
      <c r="WDP110" s="137"/>
      <c r="WDQ110" s="137"/>
      <c r="WDR110" s="137"/>
      <c r="WDS110" s="137"/>
      <c r="WDT110" s="137"/>
      <c r="WDU110" s="137"/>
      <c r="WDV110" s="137"/>
      <c r="WDW110" s="137"/>
      <c r="WDX110" s="137"/>
      <c r="WDY110" s="137"/>
      <c r="WDZ110" s="137"/>
      <c r="WEA110" s="137"/>
      <c r="WEB110" s="137"/>
      <c r="WEC110" s="137"/>
      <c r="WED110" s="137"/>
      <c r="WEE110" s="137"/>
      <c r="WEF110" s="137"/>
      <c r="WEG110" s="137"/>
      <c r="WEH110" s="137"/>
      <c r="WEI110" s="137"/>
      <c r="WEJ110" s="137"/>
      <c r="WEK110" s="137"/>
      <c r="WEL110" s="137"/>
      <c r="WEM110" s="137"/>
      <c r="WEN110" s="137"/>
      <c r="WEO110" s="137"/>
      <c r="WEP110" s="137"/>
      <c r="WEQ110" s="137"/>
      <c r="WER110" s="137"/>
      <c r="WES110" s="137"/>
      <c r="WET110" s="137"/>
      <c r="WEU110" s="137"/>
      <c r="WEV110" s="137"/>
      <c r="WEW110" s="137"/>
      <c r="WEX110" s="137"/>
      <c r="WEY110" s="137"/>
      <c r="WEZ110" s="137"/>
      <c r="WFA110" s="137"/>
      <c r="WFB110" s="137"/>
      <c r="WFC110" s="137"/>
      <c r="WFD110" s="137"/>
      <c r="WFE110" s="137"/>
      <c r="WFF110" s="137"/>
      <c r="WFG110" s="137"/>
      <c r="WFH110" s="137"/>
      <c r="WFI110" s="137"/>
      <c r="WFJ110" s="137"/>
      <c r="WFK110" s="137"/>
      <c r="WFL110" s="137"/>
      <c r="WFM110" s="137"/>
      <c r="WFN110" s="137"/>
      <c r="WFO110" s="137"/>
      <c r="WFP110" s="137"/>
      <c r="WFQ110" s="137"/>
      <c r="WFR110" s="137"/>
      <c r="WFS110" s="137"/>
      <c r="WFT110" s="137"/>
      <c r="WFU110" s="137"/>
      <c r="WFV110" s="137"/>
      <c r="WFW110" s="137"/>
      <c r="WFX110" s="137"/>
      <c r="WFY110" s="137"/>
      <c r="WFZ110" s="137"/>
      <c r="WGA110" s="137"/>
      <c r="WGB110" s="137"/>
      <c r="WGC110" s="137"/>
      <c r="WGD110" s="137"/>
      <c r="WGE110" s="137"/>
      <c r="WGF110" s="137"/>
      <c r="WGG110" s="137"/>
      <c r="WGH110" s="137"/>
      <c r="WGI110" s="137"/>
      <c r="WGJ110" s="137"/>
      <c r="WGK110" s="137"/>
      <c r="WGL110" s="137"/>
      <c r="WGM110" s="137"/>
      <c r="WGN110" s="137"/>
      <c r="WGO110" s="137"/>
      <c r="WGP110" s="137"/>
      <c r="WGQ110" s="137"/>
      <c r="WGR110" s="137"/>
      <c r="WGS110" s="137"/>
      <c r="WGT110" s="137"/>
      <c r="WGU110" s="137"/>
      <c r="WGV110" s="137"/>
      <c r="WGW110" s="137"/>
      <c r="WGX110" s="137"/>
      <c r="WGY110" s="137"/>
      <c r="WGZ110" s="137"/>
      <c r="WHA110" s="137"/>
      <c r="WHB110" s="137"/>
      <c r="WHC110" s="137"/>
      <c r="WHD110" s="137"/>
      <c r="WHE110" s="137"/>
      <c r="WHF110" s="137"/>
      <c r="WHG110" s="137"/>
      <c r="WHH110" s="137"/>
      <c r="WHI110" s="137"/>
      <c r="WHJ110" s="137"/>
      <c r="WHK110" s="137"/>
      <c r="WHL110" s="137"/>
      <c r="WHM110" s="137"/>
      <c r="WHN110" s="137"/>
      <c r="WHO110" s="137"/>
      <c r="WHP110" s="137"/>
      <c r="WHQ110" s="137"/>
      <c r="WHR110" s="137"/>
      <c r="WHS110" s="137"/>
      <c r="WHT110" s="137"/>
      <c r="WHU110" s="137"/>
      <c r="WHV110" s="137"/>
      <c r="WHW110" s="137"/>
      <c r="WHX110" s="137"/>
      <c r="WHY110" s="137"/>
      <c r="WHZ110" s="137"/>
      <c r="WIA110" s="137"/>
      <c r="WIB110" s="137"/>
      <c r="WIC110" s="137"/>
      <c r="WID110" s="137"/>
      <c r="WIE110" s="137"/>
      <c r="WIF110" s="137"/>
      <c r="WIG110" s="137"/>
      <c r="WIH110" s="137"/>
      <c r="WII110" s="137"/>
      <c r="WIJ110" s="137"/>
      <c r="WIK110" s="137"/>
      <c r="WIL110" s="137"/>
      <c r="WIM110" s="137"/>
      <c r="WIN110" s="137"/>
      <c r="WIO110" s="137"/>
      <c r="WIP110" s="137"/>
      <c r="WIQ110" s="137"/>
      <c r="WIR110" s="137"/>
      <c r="WIS110" s="137"/>
      <c r="WIT110" s="137"/>
      <c r="WIU110" s="137"/>
      <c r="WIV110" s="137"/>
      <c r="WIW110" s="137"/>
      <c r="WIX110" s="137"/>
      <c r="WIY110" s="137"/>
      <c r="WIZ110" s="137"/>
      <c r="WJA110" s="137"/>
      <c r="WJB110" s="137"/>
      <c r="WJC110" s="137"/>
      <c r="WJD110" s="137"/>
      <c r="WJE110" s="137"/>
      <c r="WJF110" s="137"/>
      <c r="WJG110" s="137"/>
      <c r="WJH110" s="137"/>
      <c r="WJI110" s="137"/>
      <c r="WJJ110" s="137"/>
      <c r="WJK110" s="137"/>
      <c r="WJL110" s="137"/>
      <c r="WJM110" s="137"/>
      <c r="WJN110" s="137"/>
      <c r="WJO110" s="137"/>
      <c r="WJP110" s="137"/>
      <c r="WJQ110" s="137"/>
      <c r="WJR110" s="137"/>
      <c r="WJS110" s="137"/>
      <c r="WJT110" s="137"/>
      <c r="WJU110" s="137"/>
      <c r="WJV110" s="137"/>
      <c r="WJW110" s="137"/>
      <c r="WJX110" s="137"/>
      <c r="WJY110" s="137"/>
      <c r="WJZ110" s="137"/>
      <c r="WKA110" s="137"/>
      <c r="WKB110" s="137"/>
      <c r="WKC110" s="137"/>
      <c r="WKD110" s="137"/>
      <c r="WKE110" s="137"/>
      <c r="WKF110" s="137"/>
      <c r="WKG110" s="137"/>
      <c r="WKH110" s="137"/>
      <c r="WKI110" s="137"/>
      <c r="WKJ110" s="137"/>
      <c r="WKK110" s="137"/>
      <c r="WKL110" s="137"/>
      <c r="WKM110" s="137"/>
      <c r="WKN110" s="137"/>
      <c r="WKO110" s="137"/>
      <c r="WKP110" s="137"/>
      <c r="WKQ110" s="137"/>
      <c r="WKR110" s="137"/>
      <c r="WKS110" s="137"/>
      <c r="WKT110" s="137"/>
      <c r="WKU110" s="137"/>
      <c r="WKV110" s="137"/>
      <c r="WKW110" s="137"/>
      <c r="WKX110" s="137"/>
      <c r="WKY110" s="137"/>
      <c r="WKZ110" s="137"/>
      <c r="WLA110" s="137"/>
      <c r="WLB110" s="137"/>
      <c r="WLC110" s="137"/>
      <c r="WLD110" s="137"/>
      <c r="WLE110" s="137"/>
      <c r="WLF110" s="137"/>
      <c r="WLG110" s="137"/>
      <c r="WLH110" s="137"/>
      <c r="WLI110" s="137"/>
      <c r="WLJ110" s="137"/>
      <c r="WLK110" s="137"/>
      <c r="WLL110" s="137"/>
      <c r="WLM110" s="137"/>
      <c r="WLN110" s="137"/>
      <c r="WLO110" s="137"/>
      <c r="WLP110" s="137"/>
      <c r="WLQ110" s="137"/>
      <c r="WLR110" s="137"/>
      <c r="WLS110" s="137"/>
      <c r="WLT110" s="137"/>
      <c r="WLU110" s="137"/>
      <c r="WLV110" s="137"/>
      <c r="WLW110" s="137"/>
      <c r="WLX110" s="137"/>
      <c r="WLY110" s="137"/>
      <c r="WLZ110" s="137"/>
      <c r="WMA110" s="137"/>
      <c r="WMB110" s="137"/>
      <c r="WMC110" s="137"/>
      <c r="WMD110" s="137"/>
      <c r="WME110" s="137"/>
      <c r="WMF110" s="137"/>
      <c r="WMG110" s="137"/>
      <c r="WMH110" s="137"/>
      <c r="WMI110" s="137"/>
      <c r="WMJ110" s="137"/>
      <c r="WMK110" s="137"/>
      <c r="WML110" s="137"/>
      <c r="WMM110" s="137"/>
      <c r="WMN110" s="137"/>
      <c r="WMO110" s="137"/>
      <c r="WMP110" s="137"/>
      <c r="WMQ110" s="137"/>
      <c r="WMR110" s="137"/>
      <c r="WMS110" s="137"/>
      <c r="WMT110" s="137"/>
      <c r="WMU110" s="137"/>
      <c r="WMV110" s="137"/>
      <c r="WMW110" s="137"/>
      <c r="WMX110" s="137"/>
      <c r="WMY110" s="137"/>
      <c r="WMZ110" s="137"/>
      <c r="WNA110" s="137"/>
      <c r="WNB110" s="137"/>
      <c r="WNC110" s="137"/>
      <c r="WND110" s="137"/>
      <c r="WNE110" s="137"/>
      <c r="WNF110" s="137"/>
      <c r="WNG110" s="137"/>
      <c r="WNH110" s="137"/>
      <c r="WNI110" s="137"/>
      <c r="WNJ110" s="137"/>
      <c r="WNK110" s="137"/>
      <c r="WNL110" s="137"/>
      <c r="WNM110" s="137"/>
      <c r="WNN110" s="137"/>
      <c r="WNO110" s="137"/>
      <c r="WNP110" s="137"/>
      <c r="WNQ110" s="137"/>
      <c r="WNR110" s="137"/>
      <c r="WNS110" s="137"/>
      <c r="WNT110" s="137"/>
      <c r="WNU110" s="137"/>
      <c r="WNV110" s="137"/>
      <c r="WNW110" s="137"/>
      <c r="WNX110" s="137"/>
      <c r="WNY110" s="137"/>
      <c r="WNZ110" s="137"/>
      <c r="WOA110" s="137"/>
      <c r="WOB110" s="137"/>
      <c r="WOC110" s="137"/>
      <c r="WOD110" s="137"/>
      <c r="WOE110" s="137"/>
      <c r="WOF110" s="137"/>
      <c r="WOG110" s="137"/>
      <c r="WOH110" s="137"/>
      <c r="WOI110" s="137"/>
      <c r="WOJ110" s="137"/>
      <c r="WOK110" s="137"/>
      <c r="WOL110" s="137"/>
      <c r="WOM110" s="137"/>
      <c r="WON110" s="137"/>
      <c r="WOO110" s="137"/>
      <c r="WOP110" s="137"/>
      <c r="WOQ110" s="137"/>
      <c r="WOR110" s="137"/>
      <c r="WOS110" s="137"/>
      <c r="WOT110" s="137"/>
      <c r="WOU110" s="137"/>
      <c r="WOV110" s="137"/>
      <c r="WOW110" s="137"/>
      <c r="WOX110" s="137"/>
      <c r="WOY110" s="137"/>
      <c r="WOZ110" s="137"/>
      <c r="WPA110" s="137"/>
      <c r="WPB110" s="137"/>
      <c r="WPC110" s="137"/>
      <c r="WPD110" s="137"/>
      <c r="WPE110" s="137"/>
      <c r="WPF110" s="137"/>
      <c r="WPG110" s="137"/>
      <c r="WPH110" s="137"/>
      <c r="WPI110" s="137"/>
      <c r="WPJ110" s="137"/>
      <c r="WPK110" s="137"/>
      <c r="WPL110" s="137"/>
      <c r="WPM110" s="137"/>
      <c r="WPN110" s="137"/>
      <c r="WPO110" s="137"/>
      <c r="WPP110" s="137"/>
      <c r="WPQ110" s="137"/>
      <c r="WPR110" s="137"/>
      <c r="WPS110" s="137"/>
      <c r="WPT110" s="137"/>
      <c r="WPU110" s="137"/>
      <c r="WPV110" s="137"/>
      <c r="WPW110" s="137"/>
      <c r="WPX110" s="137"/>
      <c r="WPY110" s="137"/>
      <c r="WPZ110" s="137"/>
      <c r="WQA110" s="137"/>
      <c r="WQB110" s="137"/>
      <c r="WQC110" s="137"/>
      <c r="WQD110" s="137"/>
      <c r="WQE110" s="137"/>
      <c r="WQF110" s="137"/>
      <c r="WQG110" s="137"/>
      <c r="WQH110" s="137"/>
      <c r="WQI110" s="137"/>
      <c r="WQJ110" s="137"/>
      <c r="WQK110" s="137"/>
      <c r="WQL110" s="137"/>
      <c r="WQM110" s="137"/>
      <c r="WQN110" s="137"/>
      <c r="WQO110" s="137"/>
      <c r="WQP110" s="137"/>
      <c r="WQQ110" s="137"/>
      <c r="WQR110" s="137"/>
      <c r="WQS110" s="137"/>
      <c r="WQT110" s="137"/>
      <c r="WQU110" s="137"/>
      <c r="WQV110" s="137"/>
      <c r="WQW110" s="137"/>
      <c r="WQX110" s="137"/>
      <c r="WQY110" s="137"/>
      <c r="WQZ110" s="137"/>
      <c r="WRA110" s="137"/>
      <c r="WRB110" s="137"/>
      <c r="WRC110" s="137"/>
      <c r="WRD110" s="137"/>
      <c r="WRE110" s="137"/>
      <c r="WRF110" s="137"/>
      <c r="WRG110" s="137"/>
      <c r="WRH110" s="137"/>
      <c r="WRI110" s="137"/>
      <c r="WRJ110" s="137"/>
      <c r="WRK110" s="137"/>
      <c r="WRL110" s="137"/>
      <c r="WRM110" s="137"/>
      <c r="WRN110" s="137"/>
      <c r="WRO110" s="137"/>
      <c r="WRP110" s="137"/>
      <c r="WRQ110" s="137"/>
      <c r="WRR110" s="137"/>
      <c r="WRS110" s="137"/>
      <c r="WRT110" s="137"/>
      <c r="WRU110" s="137"/>
      <c r="WRV110" s="137"/>
      <c r="WRW110" s="137"/>
      <c r="WRX110" s="137"/>
      <c r="WRY110" s="137"/>
      <c r="WRZ110" s="137"/>
      <c r="WSA110" s="137"/>
      <c r="WSB110" s="137"/>
      <c r="WSC110" s="137"/>
      <c r="WSD110" s="137"/>
      <c r="WSE110" s="137"/>
      <c r="WSF110" s="137"/>
      <c r="WSG110" s="137"/>
      <c r="WSH110" s="137"/>
      <c r="WSI110" s="137"/>
      <c r="WSJ110" s="137"/>
      <c r="WSK110" s="137"/>
      <c r="WSL110" s="137"/>
      <c r="WSM110" s="137"/>
      <c r="WSN110" s="137"/>
      <c r="WSO110" s="137"/>
      <c r="WSP110" s="137"/>
      <c r="WSQ110" s="137"/>
      <c r="WSR110" s="137"/>
      <c r="WSS110" s="137"/>
      <c r="WST110" s="137"/>
      <c r="WSU110" s="137"/>
      <c r="WSV110" s="137"/>
      <c r="WSW110" s="137"/>
      <c r="WSX110" s="137"/>
      <c r="WSY110" s="137"/>
      <c r="WSZ110" s="137"/>
      <c r="WTA110" s="137"/>
      <c r="WTB110" s="137"/>
      <c r="WTC110" s="137"/>
      <c r="WTD110" s="137"/>
      <c r="WTE110" s="137"/>
      <c r="WTF110" s="137"/>
      <c r="WTG110" s="137"/>
      <c r="WTH110" s="137"/>
      <c r="WTI110" s="137"/>
      <c r="WTJ110" s="137"/>
      <c r="WTK110" s="137"/>
      <c r="WTL110" s="137"/>
      <c r="WTM110" s="137"/>
      <c r="WTN110" s="137"/>
      <c r="WTO110" s="137"/>
      <c r="WTP110" s="137"/>
      <c r="WTQ110" s="137"/>
      <c r="WTR110" s="137"/>
      <c r="WTS110" s="137"/>
      <c r="WTT110" s="137"/>
      <c r="WTU110" s="137"/>
      <c r="WTV110" s="137"/>
      <c r="WTW110" s="137"/>
      <c r="WTX110" s="137"/>
      <c r="WTY110" s="137"/>
      <c r="WTZ110" s="137"/>
      <c r="WUA110" s="137"/>
      <c r="WUB110" s="137"/>
      <c r="WUC110" s="137"/>
      <c r="WUD110" s="137"/>
      <c r="WUE110" s="137"/>
      <c r="WUF110" s="137"/>
      <c r="WUG110" s="137"/>
      <c r="WUH110" s="137"/>
      <c r="WUI110" s="137"/>
      <c r="WUJ110" s="137"/>
      <c r="WUK110" s="137"/>
      <c r="WUL110" s="137"/>
      <c r="WUM110" s="137"/>
      <c r="WUN110" s="137"/>
      <c r="WUO110" s="137"/>
      <c r="WUP110" s="137"/>
      <c r="WUQ110" s="137"/>
      <c r="WUR110" s="137"/>
      <c r="WUS110" s="137"/>
      <c r="WUT110" s="137"/>
      <c r="WUU110" s="137"/>
      <c r="WUV110" s="137"/>
      <c r="WUW110" s="137"/>
      <c r="WUX110" s="137"/>
      <c r="WUY110" s="137"/>
      <c r="WUZ110" s="137"/>
      <c r="WVA110" s="137"/>
      <c r="WVB110" s="137"/>
      <c r="WVC110" s="137"/>
      <c r="WVD110" s="137"/>
      <c r="WVE110" s="137"/>
      <c r="WVF110" s="137"/>
      <c r="WVG110" s="137"/>
      <c r="WVH110" s="137"/>
      <c r="WVI110" s="137"/>
      <c r="WVJ110" s="137"/>
      <c r="WVK110" s="137"/>
      <c r="WVL110" s="137"/>
      <c r="WVM110" s="137"/>
      <c r="WVN110" s="137"/>
      <c r="WVO110" s="137"/>
      <c r="WVP110" s="137"/>
      <c r="WVQ110" s="137"/>
      <c r="WVR110" s="137"/>
      <c r="WVS110" s="137"/>
      <c r="WVT110" s="137"/>
      <c r="WVU110" s="137"/>
      <c r="WVV110" s="137"/>
      <c r="WVW110" s="137"/>
      <c r="WVX110" s="137"/>
      <c r="WVY110" s="137"/>
      <c r="WVZ110" s="137"/>
      <c r="WWA110" s="137"/>
      <c r="WWB110" s="137"/>
      <c r="WWC110" s="137"/>
      <c r="WWD110" s="137"/>
      <c r="WWE110" s="137"/>
      <c r="WWF110" s="137"/>
      <c r="WWG110" s="137"/>
      <c r="WWH110" s="137"/>
      <c r="WWI110" s="137"/>
      <c r="WWJ110" s="137"/>
      <c r="WWK110" s="137"/>
      <c r="WWL110" s="137"/>
      <c r="WWM110" s="137"/>
      <c r="WWN110" s="137"/>
      <c r="WWO110" s="137"/>
      <c r="WWP110" s="137"/>
      <c r="WWQ110" s="137"/>
      <c r="WWR110" s="137"/>
      <c r="WWS110" s="137"/>
      <c r="WWT110" s="137"/>
      <c r="WWU110" s="137"/>
      <c r="WWV110" s="137"/>
      <c r="WWW110" s="137"/>
      <c r="WWX110" s="137"/>
      <c r="WWY110" s="137"/>
      <c r="WWZ110" s="137"/>
      <c r="WXA110" s="137"/>
      <c r="WXB110" s="137"/>
      <c r="WXC110" s="137"/>
      <c r="WXD110" s="137"/>
      <c r="WXE110" s="137"/>
      <c r="WXF110" s="137"/>
      <c r="WXG110" s="137"/>
      <c r="WXH110" s="137"/>
      <c r="WXI110" s="137"/>
      <c r="WXJ110" s="137"/>
      <c r="WXK110" s="137"/>
      <c r="WXL110" s="137"/>
      <c r="WXM110" s="137"/>
      <c r="WXN110" s="137"/>
      <c r="WXO110" s="137"/>
      <c r="WXP110" s="137"/>
      <c r="WXQ110" s="137"/>
      <c r="WXR110" s="137"/>
      <c r="WXS110" s="137"/>
      <c r="WXT110" s="137"/>
      <c r="WXU110" s="137"/>
      <c r="WXV110" s="137"/>
      <c r="WXW110" s="137"/>
      <c r="WXX110" s="137"/>
      <c r="WXY110" s="137"/>
      <c r="WXZ110" s="137"/>
      <c r="WYA110" s="137"/>
      <c r="WYB110" s="137"/>
      <c r="WYC110" s="137"/>
      <c r="WYD110" s="137"/>
      <c r="WYE110" s="137"/>
      <c r="WYF110" s="137"/>
      <c r="WYG110" s="137"/>
      <c r="WYH110" s="137"/>
      <c r="WYI110" s="137"/>
      <c r="WYJ110" s="137"/>
      <c r="WYK110" s="137"/>
      <c r="WYL110" s="137"/>
      <c r="WYM110" s="137"/>
      <c r="WYN110" s="137"/>
      <c r="WYO110" s="137"/>
      <c r="WYP110" s="137"/>
      <c r="WYQ110" s="137"/>
      <c r="WYR110" s="137"/>
      <c r="WYS110" s="137"/>
      <c r="WYT110" s="137"/>
      <c r="WYU110" s="137"/>
      <c r="WYV110" s="137"/>
      <c r="WYW110" s="137"/>
      <c r="WYX110" s="137"/>
      <c r="WYY110" s="137"/>
      <c r="WYZ110" s="137"/>
      <c r="WZA110" s="137"/>
      <c r="WZB110" s="137"/>
      <c r="WZC110" s="137"/>
      <c r="WZD110" s="137"/>
      <c r="WZE110" s="137"/>
      <c r="WZF110" s="137"/>
      <c r="WZG110" s="137"/>
      <c r="WZH110" s="137"/>
      <c r="WZI110" s="137"/>
      <c r="WZJ110" s="137"/>
      <c r="WZK110" s="137"/>
      <c r="WZL110" s="137"/>
      <c r="WZM110" s="137"/>
      <c r="WZN110" s="137"/>
      <c r="WZO110" s="137"/>
      <c r="WZP110" s="137"/>
      <c r="WZQ110" s="137"/>
      <c r="WZR110" s="137"/>
      <c r="WZS110" s="137"/>
      <c r="WZT110" s="137"/>
      <c r="WZU110" s="137"/>
      <c r="WZV110" s="137"/>
      <c r="WZW110" s="137"/>
      <c r="WZX110" s="137"/>
      <c r="WZY110" s="137"/>
      <c r="WZZ110" s="137"/>
      <c r="XAA110" s="137"/>
      <c r="XAB110" s="137"/>
      <c r="XAC110" s="137"/>
      <c r="XAD110" s="137"/>
      <c r="XAE110" s="137"/>
      <c r="XAF110" s="137"/>
      <c r="XAG110" s="137"/>
      <c r="XAH110" s="137"/>
      <c r="XAI110" s="137"/>
      <c r="XAJ110" s="137"/>
      <c r="XAK110" s="137"/>
      <c r="XAL110" s="137"/>
      <c r="XAM110" s="137"/>
      <c r="XAN110" s="137"/>
      <c r="XAO110" s="137"/>
      <c r="XAP110" s="137"/>
      <c r="XAQ110" s="137"/>
      <c r="XAR110" s="137"/>
      <c r="XAS110" s="137"/>
      <c r="XAT110" s="137"/>
      <c r="XAU110" s="137"/>
      <c r="XAV110" s="137"/>
      <c r="XAW110" s="137"/>
      <c r="XAX110" s="137"/>
      <c r="XAY110" s="137"/>
      <c r="XAZ110" s="137"/>
      <c r="XBA110" s="137"/>
      <c r="XBB110" s="137"/>
      <c r="XBC110" s="137"/>
      <c r="XBD110" s="137"/>
      <c r="XBE110" s="137"/>
      <c r="XBF110" s="137"/>
      <c r="XBG110" s="137"/>
      <c r="XBH110" s="137"/>
      <c r="XBI110" s="137"/>
      <c r="XBJ110" s="137"/>
      <c r="XBK110" s="137"/>
      <c r="XBL110" s="137"/>
      <c r="XBM110" s="137"/>
      <c r="XBN110" s="137"/>
      <c r="XBO110" s="137"/>
      <c r="XBP110" s="137"/>
      <c r="XBQ110" s="137"/>
      <c r="XBR110" s="137"/>
      <c r="XBS110" s="137"/>
      <c r="XBT110" s="137"/>
      <c r="XBU110" s="137"/>
      <c r="XBV110" s="137"/>
      <c r="XBW110" s="137"/>
      <c r="XBX110" s="137"/>
      <c r="XBY110" s="137"/>
      <c r="XBZ110" s="137"/>
      <c r="XCA110" s="137"/>
      <c r="XCB110" s="137"/>
      <c r="XCC110" s="137"/>
      <c r="XCD110" s="137"/>
      <c r="XCE110" s="137"/>
      <c r="XCF110" s="137"/>
      <c r="XCG110" s="137"/>
      <c r="XCH110" s="137"/>
      <c r="XCI110" s="137"/>
      <c r="XCJ110" s="137"/>
      <c r="XCK110" s="137"/>
      <c r="XCL110" s="137"/>
      <c r="XCM110" s="137"/>
      <c r="XCN110" s="137"/>
      <c r="XCO110" s="137"/>
      <c r="XCP110" s="137"/>
      <c r="XCQ110" s="137"/>
      <c r="XCR110" s="137"/>
      <c r="XCS110" s="137"/>
      <c r="XCT110" s="137"/>
      <c r="XCU110" s="137"/>
      <c r="XCV110" s="137"/>
      <c r="XCW110" s="137"/>
      <c r="XCX110" s="137"/>
      <c r="XCY110" s="137"/>
      <c r="XCZ110" s="137"/>
      <c r="XDA110" s="137"/>
      <c r="XDB110" s="137"/>
      <c r="XDC110" s="137"/>
      <c r="XDD110" s="137"/>
      <c r="XDE110" s="137"/>
      <c r="XDF110" s="137"/>
      <c r="XDG110" s="137"/>
      <c r="XDH110" s="137"/>
      <c r="XDI110" s="137"/>
      <c r="XDJ110" s="137"/>
      <c r="XDK110" s="137"/>
      <c r="XDL110" s="137"/>
      <c r="XDM110" s="137"/>
      <c r="XDN110" s="137"/>
      <c r="XDO110" s="137"/>
      <c r="XDP110" s="137"/>
      <c r="XDQ110" s="137"/>
      <c r="XDR110" s="137"/>
      <c r="XDS110" s="137"/>
      <c r="XDT110" s="137"/>
      <c r="XDU110" s="137"/>
      <c r="XDV110" s="137"/>
      <c r="XDW110" s="137"/>
      <c r="XDX110" s="137"/>
      <c r="XDY110" s="137"/>
      <c r="XDZ110" s="137"/>
      <c r="XEA110" s="137"/>
      <c r="XEB110" s="137"/>
      <c r="XEC110" s="137"/>
      <c r="XED110" s="137"/>
      <c r="XEE110" s="137"/>
      <c r="XEF110" s="137"/>
      <c r="XEG110" s="137"/>
      <c r="XEH110" s="137"/>
      <c r="XEI110" s="137"/>
      <c r="XEJ110" s="137"/>
      <c r="XEK110" s="137"/>
      <c r="XEL110" s="137"/>
      <c r="XEM110" s="137"/>
      <c r="XEN110" s="137"/>
      <c r="XEO110" s="137"/>
      <c r="XEP110" s="137"/>
      <c r="XEQ110" s="137"/>
      <c r="XER110" s="137"/>
      <c r="XES110" s="137"/>
      <c r="XET110" s="137"/>
      <c r="XEU110" s="137"/>
      <c r="XEV110" s="137"/>
      <c r="XEW110" s="137"/>
      <c r="XEX110" s="137"/>
      <c r="XEY110" s="137"/>
      <c r="XEZ110" s="137"/>
      <c r="XFA110" s="137"/>
      <c r="XFB110" s="137"/>
      <c r="XFC110" s="137"/>
      <c r="XFD110" s="137"/>
    </row>
    <row r="111" spans="1:16384" ht="15.75" customHeight="1">
      <c r="A111" s="159">
        <v>42394</v>
      </c>
      <c r="B111" s="83" t="s">
        <v>28</v>
      </c>
      <c r="C111" s="46">
        <v>30073951.789999653</v>
      </c>
      <c r="D111" s="47"/>
      <c r="E111" s="48">
        <f t="shared" si="13"/>
        <v>30073951.789999653</v>
      </c>
      <c r="F111" s="46">
        <v>1605624.7599999993</v>
      </c>
      <c r="G111" s="47"/>
      <c r="H111" s="48">
        <f t="shared" si="14"/>
        <v>1605624.7599999993</v>
      </c>
      <c r="I111" s="46">
        <v>239018.23999999999</v>
      </c>
      <c r="J111" s="47" t="s">
        <v>724</v>
      </c>
      <c r="K111" s="48">
        <f t="shared" si="15"/>
        <v>11950.239999999991</v>
      </c>
      <c r="L111" s="46">
        <v>10809.24</v>
      </c>
      <c r="M111" s="47" t="s">
        <v>725</v>
      </c>
      <c r="N111" s="48">
        <f t="shared" si="16"/>
        <v>-1152.8600000000006</v>
      </c>
      <c r="O111" s="46">
        <v>1022828.7100000005</v>
      </c>
      <c r="P111" s="47"/>
      <c r="Q111" s="48">
        <f t="shared" si="17"/>
        <v>1022828.7100000005</v>
      </c>
      <c r="R111" s="46">
        <v>34952706.719999649</v>
      </c>
      <c r="S111" s="47"/>
      <c r="T111" s="48">
        <f t="shared" si="18"/>
        <v>34952706.719999649</v>
      </c>
      <c r="U111" s="126">
        <f t="shared" si="25"/>
        <v>0</v>
      </c>
      <c r="W111" s="45" t="s">
        <v>28</v>
      </c>
      <c r="X111" s="64">
        <f t="shared" si="19"/>
        <v>0</v>
      </c>
      <c r="Y111" s="64">
        <f t="shared" si="20"/>
        <v>0</v>
      </c>
      <c r="Z111" s="64">
        <f t="shared" si="21"/>
        <v>1</v>
      </c>
      <c r="AA111" s="64">
        <f t="shared" si="22"/>
        <v>1</v>
      </c>
      <c r="AB111" s="64">
        <f t="shared" si="23"/>
        <v>0</v>
      </c>
      <c r="AC111" s="75">
        <f t="shared" si="24"/>
        <v>0</v>
      </c>
    </row>
    <row r="112" spans="1:16384" ht="15.75">
      <c r="A112" s="160"/>
      <c r="B112" s="84" t="s">
        <v>29</v>
      </c>
      <c r="C112" s="49">
        <v>72894654.399998546</v>
      </c>
      <c r="D112" s="13">
        <v>72894694</v>
      </c>
      <c r="E112" s="50">
        <f t="shared" si="13"/>
        <v>-39.600001454353333</v>
      </c>
      <c r="F112" s="49">
        <v>1096364.2099999995</v>
      </c>
      <c r="G112" s="13" t="s">
        <v>249</v>
      </c>
      <c r="H112" s="50">
        <f t="shared" si="14"/>
        <v>-281285.7900000005</v>
      </c>
      <c r="I112" s="49">
        <v>227067.84999999998</v>
      </c>
      <c r="J112" s="13" t="s">
        <v>726</v>
      </c>
      <c r="K112" s="50">
        <f t="shared" si="15"/>
        <v>-168567.15000000002</v>
      </c>
      <c r="L112" s="49">
        <v>11962.109999999997</v>
      </c>
      <c r="M112" s="13" t="s">
        <v>727</v>
      </c>
      <c r="N112" s="50">
        <f t="shared" si="16"/>
        <v>-13097.290000000005</v>
      </c>
      <c r="O112" s="49">
        <v>349990.35</v>
      </c>
      <c r="P112" s="13" t="s">
        <v>250</v>
      </c>
      <c r="Q112" s="50">
        <f t="shared" si="17"/>
        <v>0.34999999997671694</v>
      </c>
      <c r="R112" s="49">
        <v>75928188.979998544</v>
      </c>
      <c r="S112" s="13">
        <v>75928140</v>
      </c>
      <c r="T112" s="50">
        <f t="shared" si="18"/>
        <v>48.979998543858528</v>
      </c>
      <c r="U112" s="127">
        <f t="shared" si="25"/>
        <v>1</v>
      </c>
      <c r="W112" s="92" t="s">
        <v>29</v>
      </c>
      <c r="X112" s="68">
        <f t="shared" si="19"/>
        <v>0</v>
      </c>
      <c r="Y112" s="68">
        <f t="shared" si="20"/>
        <v>1</v>
      </c>
      <c r="Z112" s="68">
        <f t="shared" si="21"/>
        <v>1</v>
      </c>
      <c r="AA112" s="68">
        <f t="shared" si="22"/>
        <v>1</v>
      </c>
      <c r="AB112" s="68">
        <f t="shared" si="23"/>
        <v>0</v>
      </c>
      <c r="AC112" s="73">
        <f t="shared" si="24"/>
        <v>0</v>
      </c>
    </row>
    <row r="113" spans="1:29" ht="15.75">
      <c r="A113" s="160"/>
      <c r="B113" s="58" t="s">
        <v>30</v>
      </c>
      <c r="C113" s="49">
        <v>59925527.789999425</v>
      </c>
      <c r="D113" s="13">
        <v>59925500</v>
      </c>
      <c r="E113" s="50">
        <f t="shared" si="13"/>
        <v>27.789999425411224</v>
      </c>
      <c r="F113" s="49">
        <v>1282440.9799999997</v>
      </c>
      <c r="G113" s="13" t="s">
        <v>251</v>
      </c>
      <c r="H113" s="50">
        <f t="shared" si="14"/>
        <v>-308479.02000000025</v>
      </c>
      <c r="I113" s="49">
        <v>395634.88</v>
      </c>
      <c r="J113" s="13" t="s">
        <v>728</v>
      </c>
      <c r="K113" s="50">
        <f t="shared" si="15"/>
        <v>327991.58</v>
      </c>
      <c r="L113" s="49">
        <v>25059.439999999999</v>
      </c>
      <c r="M113" s="13" t="s">
        <v>729</v>
      </c>
      <c r="N113" s="50">
        <f t="shared" si="16"/>
        <v>23675.19</v>
      </c>
      <c r="O113" s="49">
        <v>17702.169999999998</v>
      </c>
      <c r="P113" s="13" t="s">
        <v>252</v>
      </c>
      <c r="Q113" s="50">
        <f t="shared" si="17"/>
        <v>-3.0000000002473826E-2</v>
      </c>
      <c r="R113" s="49">
        <v>64201123.799999438</v>
      </c>
      <c r="S113" s="13">
        <v>64201100</v>
      </c>
      <c r="T113" s="50">
        <f t="shared" si="18"/>
        <v>23.799999438226223</v>
      </c>
      <c r="U113" s="127">
        <f t="shared" si="25"/>
        <v>1</v>
      </c>
      <c r="W113" s="93" t="s">
        <v>30</v>
      </c>
      <c r="X113" s="68">
        <f t="shared" si="19"/>
        <v>0</v>
      </c>
      <c r="Y113" s="68">
        <f t="shared" si="20"/>
        <v>1</v>
      </c>
      <c r="Z113" s="68">
        <f t="shared" si="21"/>
        <v>1</v>
      </c>
      <c r="AA113" s="68">
        <f t="shared" si="22"/>
        <v>1</v>
      </c>
      <c r="AB113" s="68">
        <f t="shared" si="23"/>
        <v>0</v>
      </c>
      <c r="AC113" s="73">
        <f t="shared" si="24"/>
        <v>0</v>
      </c>
    </row>
    <row r="114" spans="1:29" ht="15.75">
      <c r="A114" s="160"/>
      <c r="B114" s="84" t="s">
        <v>31</v>
      </c>
      <c r="C114" s="49">
        <v>12597367.849999323</v>
      </c>
      <c r="D114" s="13">
        <v>12597370</v>
      </c>
      <c r="E114" s="50">
        <f t="shared" si="13"/>
        <v>-2.1500006765127182</v>
      </c>
      <c r="F114" s="49">
        <v>571376.21</v>
      </c>
      <c r="G114" s="13" t="s">
        <v>253</v>
      </c>
      <c r="H114" s="50">
        <f t="shared" si="14"/>
        <v>0.2099999999627471</v>
      </c>
      <c r="I114" s="49">
        <v>67643.299999999988</v>
      </c>
      <c r="J114" s="13"/>
      <c r="K114" s="50">
        <f t="shared" si="15"/>
        <v>67643.299999999988</v>
      </c>
      <c r="L114" s="49">
        <v>1384.25</v>
      </c>
      <c r="M114" s="13"/>
      <c r="N114" s="50">
        <f t="shared" si="16"/>
        <v>1384.25</v>
      </c>
      <c r="O114" s="49">
        <v>339.82</v>
      </c>
      <c r="P114" s="13" t="s">
        <v>254</v>
      </c>
      <c r="Q114" s="50">
        <f t="shared" si="17"/>
        <v>-145211.18</v>
      </c>
      <c r="R114" s="49">
        <v>12091910.869999323</v>
      </c>
      <c r="S114" s="13">
        <v>12091910</v>
      </c>
      <c r="T114" s="50">
        <f t="shared" si="18"/>
        <v>0.86999932304024696</v>
      </c>
      <c r="U114" s="127">
        <f t="shared" si="25"/>
        <v>1</v>
      </c>
      <c r="W114" s="92" t="s">
        <v>31</v>
      </c>
      <c r="X114" s="68">
        <f t="shared" si="19"/>
        <v>0</v>
      </c>
      <c r="Y114" s="68">
        <f t="shared" si="20"/>
        <v>0</v>
      </c>
      <c r="Z114" s="68">
        <f t="shared" si="21"/>
        <v>0</v>
      </c>
      <c r="AA114" s="68">
        <f t="shared" si="22"/>
        <v>0</v>
      </c>
      <c r="AB114" s="68">
        <f t="shared" si="23"/>
        <v>1</v>
      </c>
      <c r="AC114" s="73">
        <f t="shared" si="24"/>
        <v>0</v>
      </c>
    </row>
    <row r="115" spans="1:29" ht="15.75">
      <c r="A115" s="160"/>
      <c r="B115" s="84" t="s">
        <v>32</v>
      </c>
      <c r="C115" s="49">
        <v>126620500.3699978</v>
      </c>
      <c r="D115" s="13"/>
      <c r="E115" s="50">
        <f t="shared" si="13"/>
        <v>126620500.3699978</v>
      </c>
      <c r="F115" s="49">
        <v>2542996.7200000002</v>
      </c>
      <c r="G115" s="13"/>
      <c r="H115" s="50">
        <f t="shared" si="14"/>
        <v>2542996.7200000002</v>
      </c>
      <c r="I115" s="49">
        <v>1360874.08</v>
      </c>
      <c r="J115" s="13"/>
      <c r="K115" s="50">
        <f t="shared" si="15"/>
        <v>1360874.08</v>
      </c>
      <c r="L115" s="49">
        <v>295523.61999999982</v>
      </c>
      <c r="M115" s="13"/>
      <c r="N115" s="50">
        <f t="shared" si="16"/>
        <v>295523.61999999982</v>
      </c>
      <c r="O115" s="49">
        <v>694004.4300000004</v>
      </c>
      <c r="P115" s="13"/>
      <c r="Q115" s="50">
        <f t="shared" si="17"/>
        <v>694004.4300000004</v>
      </c>
      <c r="R115" s="49">
        <v>142508864.91999781</v>
      </c>
      <c r="S115" s="13"/>
      <c r="T115" s="50">
        <f t="shared" si="18"/>
        <v>142508864.91999781</v>
      </c>
      <c r="U115" s="127">
        <f t="shared" si="25"/>
        <v>0</v>
      </c>
      <c r="W115" s="92" t="s">
        <v>32</v>
      </c>
      <c r="X115" s="68">
        <f t="shared" si="19"/>
        <v>0</v>
      </c>
      <c r="Y115" s="68">
        <f t="shared" si="20"/>
        <v>0</v>
      </c>
      <c r="Z115" s="68">
        <f t="shared" si="21"/>
        <v>0</v>
      </c>
      <c r="AA115" s="68">
        <f t="shared" si="22"/>
        <v>0</v>
      </c>
      <c r="AB115" s="68">
        <f t="shared" si="23"/>
        <v>0</v>
      </c>
      <c r="AC115" s="73">
        <f t="shared" si="24"/>
        <v>0</v>
      </c>
    </row>
    <row r="116" spans="1:29" ht="15.75">
      <c r="A116" s="161"/>
      <c r="B116" s="84" t="s">
        <v>33</v>
      </c>
      <c r="C116" s="51"/>
      <c r="D116" s="52"/>
      <c r="E116" s="53">
        <f t="shared" si="13"/>
        <v>0</v>
      </c>
      <c r="F116" s="51"/>
      <c r="G116" s="52"/>
      <c r="H116" s="53">
        <f t="shared" si="14"/>
        <v>0</v>
      </c>
      <c r="I116" s="51"/>
      <c r="J116" s="52"/>
      <c r="K116" s="53">
        <f t="shared" si="15"/>
        <v>0</v>
      </c>
      <c r="L116" s="51"/>
      <c r="M116" s="52"/>
      <c r="N116" s="53">
        <f t="shared" si="16"/>
        <v>0</v>
      </c>
      <c r="O116" s="51"/>
      <c r="P116" s="52"/>
      <c r="Q116" s="53">
        <f t="shared" si="17"/>
        <v>0</v>
      </c>
      <c r="R116" s="51"/>
      <c r="S116" s="52"/>
      <c r="T116" s="53">
        <f t="shared" si="18"/>
        <v>0</v>
      </c>
      <c r="U116" s="128">
        <f t="shared" si="25"/>
        <v>0</v>
      </c>
      <c r="W116" s="92" t="s">
        <v>33</v>
      </c>
      <c r="X116" s="72">
        <f t="shared" si="19"/>
        <v>0</v>
      </c>
      <c r="Y116" s="72">
        <f t="shared" si="20"/>
        <v>0</v>
      </c>
      <c r="Z116" s="72">
        <f t="shared" si="21"/>
        <v>0</v>
      </c>
      <c r="AA116" s="72">
        <f t="shared" si="22"/>
        <v>0</v>
      </c>
      <c r="AB116" s="72">
        <f t="shared" si="23"/>
        <v>0</v>
      </c>
      <c r="AC116" s="76">
        <f t="shared" si="24"/>
        <v>0</v>
      </c>
    </row>
    <row r="117" spans="1:29" ht="15.75" customHeight="1">
      <c r="A117" s="159">
        <v>42395</v>
      </c>
      <c r="B117" s="83" t="s">
        <v>28</v>
      </c>
      <c r="C117" s="46">
        <v>34952706.719999649</v>
      </c>
      <c r="D117" s="47"/>
      <c r="E117" s="48">
        <f t="shared" si="13"/>
        <v>34952706.719999649</v>
      </c>
      <c r="F117" s="46">
        <v>1852281.6600000011</v>
      </c>
      <c r="G117" s="47"/>
      <c r="H117" s="48">
        <f t="shared" si="14"/>
        <v>1852281.6600000011</v>
      </c>
      <c r="I117" s="46">
        <v>116749.2</v>
      </c>
      <c r="J117" s="47"/>
      <c r="K117" s="48">
        <f t="shared" si="15"/>
        <v>116749.2</v>
      </c>
      <c r="L117" s="46">
        <v>290.27</v>
      </c>
      <c r="M117" s="47"/>
      <c r="N117" s="48">
        <f t="shared" si="16"/>
        <v>290.27</v>
      </c>
      <c r="O117" s="46">
        <v>479665.37999999971</v>
      </c>
      <c r="P117" s="47"/>
      <c r="Q117" s="48">
        <f t="shared" si="17"/>
        <v>479665.37999999971</v>
      </c>
      <c r="R117" s="46">
        <v>32737218.609999646</v>
      </c>
      <c r="S117" s="47"/>
      <c r="T117" s="48">
        <f t="shared" si="18"/>
        <v>32737218.609999646</v>
      </c>
      <c r="U117" s="126">
        <f t="shared" si="25"/>
        <v>0</v>
      </c>
      <c r="W117" s="45" t="s">
        <v>28</v>
      </c>
      <c r="X117" s="64">
        <f t="shared" si="19"/>
        <v>0</v>
      </c>
      <c r="Y117" s="64">
        <f t="shared" si="20"/>
        <v>0</v>
      </c>
      <c r="Z117" s="64">
        <f t="shared" si="21"/>
        <v>0</v>
      </c>
      <c r="AA117" s="64">
        <f t="shared" si="22"/>
        <v>0</v>
      </c>
      <c r="AB117" s="64">
        <f t="shared" si="23"/>
        <v>0</v>
      </c>
      <c r="AC117" s="75">
        <f t="shared" si="24"/>
        <v>0</v>
      </c>
    </row>
    <row r="118" spans="1:29" ht="15.75">
      <c r="A118" s="160"/>
      <c r="B118" s="84" t="s">
        <v>29</v>
      </c>
      <c r="C118" s="49">
        <v>75928188.979998544</v>
      </c>
      <c r="D118" s="13">
        <v>75928140</v>
      </c>
      <c r="E118" s="50">
        <f t="shared" si="13"/>
        <v>48.979998543858528</v>
      </c>
      <c r="F118" s="49">
        <v>1071837.2200000007</v>
      </c>
      <c r="G118" s="13" t="s">
        <v>255</v>
      </c>
      <c r="H118" s="50">
        <f t="shared" si="14"/>
        <v>-54672.779999999329</v>
      </c>
      <c r="I118" s="49">
        <v>431055.89999999991</v>
      </c>
      <c r="J118" s="13" t="s">
        <v>730</v>
      </c>
      <c r="K118" s="50">
        <f t="shared" si="15"/>
        <v>-0.10000000009313226</v>
      </c>
      <c r="L118" s="49">
        <v>349363.91</v>
      </c>
      <c r="M118" s="13" t="s">
        <v>731</v>
      </c>
      <c r="N118" s="50">
        <f t="shared" si="16"/>
        <v>-9.0000000025611371E-2</v>
      </c>
      <c r="O118" s="49">
        <v>361451.66000000015</v>
      </c>
      <c r="P118" s="13" t="s">
        <v>256</v>
      </c>
      <c r="Q118" s="50">
        <f t="shared" si="17"/>
        <v>-0.33999999985098839</v>
      </c>
      <c r="R118" s="49">
        <v>74576592.089998543</v>
      </c>
      <c r="S118" s="13">
        <v>74576636</v>
      </c>
      <c r="T118" s="50">
        <f t="shared" si="18"/>
        <v>-43.910001456737518</v>
      </c>
      <c r="U118" s="127">
        <f t="shared" si="25"/>
        <v>1</v>
      </c>
      <c r="W118" s="92" t="s">
        <v>29</v>
      </c>
      <c r="X118" s="68">
        <f t="shared" si="19"/>
        <v>0</v>
      </c>
      <c r="Y118" s="68">
        <f t="shared" si="20"/>
        <v>1</v>
      </c>
      <c r="Z118" s="68">
        <f t="shared" si="21"/>
        <v>0</v>
      </c>
      <c r="AA118" s="68">
        <f t="shared" si="22"/>
        <v>0</v>
      </c>
      <c r="AB118" s="68">
        <f t="shared" si="23"/>
        <v>0</v>
      </c>
      <c r="AC118" s="73">
        <f t="shared" si="24"/>
        <v>0</v>
      </c>
    </row>
    <row r="119" spans="1:29" ht="15.75">
      <c r="A119" s="160"/>
      <c r="B119" s="58" t="s">
        <v>30</v>
      </c>
      <c r="C119" s="49">
        <v>64201123.799999438</v>
      </c>
      <c r="D119" s="13">
        <v>64201100</v>
      </c>
      <c r="E119" s="50">
        <f t="shared" si="13"/>
        <v>23.799999438226223</v>
      </c>
      <c r="F119" s="49">
        <v>1673666.97</v>
      </c>
      <c r="G119" s="13" t="s">
        <v>257</v>
      </c>
      <c r="H119" s="50">
        <f t="shared" si="14"/>
        <v>-44573.030000000028</v>
      </c>
      <c r="I119" s="49">
        <v>396084.64</v>
      </c>
      <c r="J119" s="13" t="s">
        <v>732</v>
      </c>
      <c r="K119" s="50">
        <f t="shared" si="15"/>
        <v>-0.35999999998603016</v>
      </c>
      <c r="L119" s="49">
        <v>55616.139999999992</v>
      </c>
      <c r="M119" s="13" t="s">
        <v>733</v>
      </c>
      <c r="N119" s="50">
        <f t="shared" si="16"/>
        <v>3.9999999993597157E-2</v>
      </c>
      <c r="O119" s="49">
        <v>46210.54</v>
      </c>
      <c r="P119" s="13" t="s">
        <v>258</v>
      </c>
      <c r="Q119" s="50">
        <f t="shared" si="17"/>
        <v>4.0000000000873115E-2</v>
      </c>
      <c r="R119" s="49">
        <v>62821714.78999944</v>
      </c>
      <c r="S119" s="13">
        <v>62821800</v>
      </c>
      <c r="T119" s="50">
        <f t="shared" si="18"/>
        <v>-85.210000559687614</v>
      </c>
      <c r="U119" s="127">
        <f t="shared" si="25"/>
        <v>1</v>
      </c>
      <c r="W119" s="93" t="s">
        <v>30</v>
      </c>
      <c r="X119" s="68">
        <f t="shared" si="19"/>
        <v>0</v>
      </c>
      <c r="Y119" s="68">
        <f t="shared" si="20"/>
        <v>1</v>
      </c>
      <c r="Z119" s="68">
        <f t="shared" si="21"/>
        <v>0</v>
      </c>
      <c r="AA119" s="68">
        <f t="shared" si="22"/>
        <v>0</v>
      </c>
      <c r="AB119" s="68">
        <f t="shared" si="23"/>
        <v>0</v>
      </c>
      <c r="AC119" s="73">
        <f t="shared" si="24"/>
        <v>0</v>
      </c>
    </row>
    <row r="120" spans="1:29" ht="15.75">
      <c r="A120" s="160"/>
      <c r="B120" s="84" t="s">
        <v>31</v>
      </c>
      <c r="C120" s="49">
        <v>12091910.869999323</v>
      </c>
      <c r="D120" s="13">
        <v>12091910</v>
      </c>
      <c r="E120" s="50">
        <f t="shared" si="13"/>
        <v>0.86999932304024696</v>
      </c>
      <c r="F120" s="49">
        <v>560200.24999999988</v>
      </c>
      <c r="G120" s="13" t="s">
        <v>259</v>
      </c>
      <c r="H120" s="50">
        <f t="shared" si="14"/>
        <v>0.24999999988358468</v>
      </c>
      <c r="I120" s="49">
        <v>102651.99000000005</v>
      </c>
      <c r="J120" s="13" t="s">
        <v>734</v>
      </c>
      <c r="K120" s="50">
        <f t="shared" si="15"/>
        <v>-9.9999999511055648E-3</v>
      </c>
      <c r="L120" s="49">
        <v>846.64</v>
      </c>
      <c r="M120" s="13" t="s">
        <v>735</v>
      </c>
      <c r="N120" s="50">
        <f t="shared" si="16"/>
        <v>0</v>
      </c>
      <c r="O120" s="49">
        <v>0</v>
      </c>
      <c r="P120" s="13" t="s">
        <v>260</v>
      </c>
      <c r="Q120" s="50">
        <f t="shared" si="17"/>
        <v>-22267.9</v>
      </c>
      <c r="R120" s="49">
        <v>11633515.969999321</v>
      </c>
      <c r="S120" s="13">
        <v>11633510</v>
      </c>
      <c r="T120" s="50">
        <f t="shared" si="18"/>
        <v>5.9699993208050728</v>
      </c>
      <c r="U120" s="127">
        <f t="shared" si="25"/>
        <v>1</v>
      </c>
      <c r="W120" s="92" t="s">
        <v>31</v>
      </c>
      <c r="X120" s="68">
        <f t="shared" si="19"/>
        <v>0</v>
      </c>
      <c r="Y120" s="68">
        <f t="shared" si="20"/>
        <v>0</v>
      </c>
      <c r="Z120" s="68">
        <f t="shared" si="21"/>
        <v>0</v>
      </c>
      <c r="AA120" s="68">
        <f t="shared" si="22"/>
        <v>0</v>
      </c>
      <c r="AB120" s="68">
        <f t="shared" si="23"/>
        <v>0</v>
      </c>
      <c r="AC120" s="73">
        <f t="shared" si="24"/>
        <v>0</v>
      </c>
    </row>
    <row r="121" spans="1:29" ht="15.75">
      <c r="A121" s="160"/>
      <c r="B121" s="84" t="s">
        <v>32</v>
      </c>
      <c r="C121" s="49">
        <v>142508864.91999781</v>
      </c>
      <c r="D121" s="13"/>
      <c r="E121" s="50">
        <f t="shared" si="13"/>
        <v>142508864.91999781</v>
      </c>
      <c r="F121" s="49">
        <v>2259855.6900000004</v>
      </c>
      <c r="G121" s="13"/>
      <c r="H121" s="50">
        <f t="shared" si="14"/>
        <v>2259855.6900000004</v>
      </c>
      <c r="I121" s="49">
        <v>1293822.7000000004</v>
      </c>
      <c r="J121" s="13"/>
      <c r="K121" s="50">
        <f t="shared" si="15"/>
        <v>1293822.7000000004</v>
      </c>
      <c r="L121" s="49">
        <v>614227.54999999981</v>
      </c>
      <c r="M121" s="13"/>
      <c r="N121" s="50">
        <f t="shared" si="16"/>
        <v>614227.54999999981</v>
      </c>
      <c r="O121" s="49">
        <v>664749.12999999966</v>
      </c>
      <c r="P121" s="13"/>
      <c r="Q121" s="50">
        <f t="shared" si="17"/>
        <v>664749.12999999966</v>
      </c>
      <c r="R121" s="49">
        <v>140263855.24999779</v>
      </c>
      <c r="S121" s="13"/>
      <c r="T121" s="50">
        <f t="shared" si="18"/>
        <v>140263855.24999779</v>
      </c>
      <c r="U121" s="127">
        <f t="shared" si="25"/>
        <v>0</v>
      </c>
      <c r="W121" s="92" t="s">
        <v>32</v>
      </c>
      <c r="X121" s="68">
        <f t="shared" si="19"/>
        <v>0</v>
      </c>
      <c r="Y121" s="68">
        <f t="shared" si="20"/>
        <v>0</v>
      </c>
      <c r="Z121" s="68">
        <f t="shared" si="21"/>
        <v>0</v>
      </c>
      <c r="AA121" s="68">
        <f t="shared" si="22"/>
        <v>0</v>
      </c>
      <c r="AB121" s="68">
        <f t="shared" si="23"/>
        <v>0</v>
      </c>
      <c r="AC121" s="73">
        <f t="shared" si="24"/>
        <v>0</v>
      </c>
    </row>
    <row r="122" spans="1:29" ht="15.75">
      <c r="A122" s="161"/>
      <c r="B122" s="84" t="s">
        <v>33</v>
      </c>
      <c r="C122" s="51">
        <v>183714671.46999839</v>
      </c>
      <c r="D122" s="52"/>
      <c r="E122" s="53">
        <f t="shared" si="13"/>
        <v>183714671.46999839</v>
      </c>
      <c r="F122" s="51">
        <v>2981391.8000000012</v>
      </c>
      <c r="G122" s="52"/>
      <c r="H122" s="53">
        <f t="shared" si="14"/>
        <v>2981391.8000000012</v>
      </c>
      <c r="I122" s="51">
        <v>1066488.71</v>
      </c>
      <c r="J122" s="52"/>
      <c r="K122" s="53">
        <f t="shared" si="15"/>
        <v>1066488.71</v>
      </c>
      <c r="L122" s="51">
        <v>189322.97</v>
      </c>
      <c r="M122" s="52"/>
      <c r="N122" s="53">
        <f t="shared" si="16"/>
        <v>189322.97</v>
      </c>
      <c r="O122" s="51">
        <v>1862939.6100000008</v>
      </c>
      <c r="P122" s="52"/>
      <c r="Q122" s="53">
        <f t="shared" si="17"/>
        <v>1862939.6100000008</v>
      </c>
      <c r="R122" s="51">
        <v>183955220.23999843</v>
      </c>
      <c r="S122" s="52"/>
      <c r="T122" s="53">
        <f t="shared" si="18"/>
        <v>183955220.23999843</v>
      </c>
      <c r="U122" s="128">
        <f t="shared" si="25"/>
        <v>0</v>
      </c>
      <c r="W122" s="92" t="s">
        <v>33</v>
      </c>
      <c r="X122" s="72">
        <f t="shared" si="19"/>
        <v>0</v>
      </c>
      <c r="Y122" s="72">
        <f t="shared" si="20"/>
        <v>0</v>
      </c>
      <c r="Z122" s="72">
        <f t="shared" si="21"/>
        <v>0</v>
      </c>
      <c r="AA122" s="72">
        <f t="shared" si="22"/>
        <v>0</v>
      </c>
      <c r="AB122" s="72">
        <f t="shared" si="23"/>
        <v>0</v>
      </c>
      <c r="AC122" s="76">
        <f t="shared" si="24"/>
        <v>0</v>
      </c>
    </row>
    <row r="123" spans="1:29" ht="15.75" customHeight="1">
      <c r="A123" s="159">
        <v>42396</v>
      </c>
      <c r="B123" s="83" t="s">
        <v>28</v>
      </c>
      <c r="C123" s="46">
        <v>32737218.609999646</v>
      </c>
      <c r="D123" s="47"/>
      <c r="E123" s="48">
        <f t="shared" si="13"/>
        <v>32737218.609999646</v>
      </c>
      <c r="F123" s="46">
        <v>1136244.7200000002</v>
      </c>
      <c r="G123" s="54"/>
      <c r="H123" s="48">
        <f t="shared" si="14"/>
        <v>1136244.7200000002</v>
      </c>
      <c r="I123" s="46">
        <v>6115.76</v>
      </c>
      <c r="J123" s="47"/>
      <c r="K123" s="48">
        <f t="shared" si="15"/>
        <v>6115.76</v>
      </c>
      <c r="L123" s="46">
        <v>2155.9499999999998</v>
      </c>
      <c r="M123" s="47"/>
      <c r="N123" s="48">
        <f t="shared" si="16"/>
        <v>2155.9499999999998</v>
      </c>
      <c r="O123" s="46">
        <v>588362.11999999988</v>
      </c>
      <c r="P123" s="47"/>
      <c r="Q123" s="48">
        <f t="shared" si="17"/>
        <v>588362.11999999988</v>
      </c>
      <c r="R123" s="46">
        <v>31026795.799999647</v>
      </c>
      <c r="S123" s="47"/>
      <c r="T123" s="48">
        <f t="shared" si="18"/>
        <v>31026795.799999647</v>
      </c>
      <c r="U123" s="126">
        <f t="shared" si="25"/>
        <v>0</v>
      </c>
      <c r="W123" s="45" t="s">
        <v>28</v>
      </c>
      <c r="X123" s="68">
        <f t="shared" si="19"/>
        <v>0</v>
      </c>
      <c r="Y123" s="68">
        <f t="shared" si="20"/>
        <v>0</v>
      </c>
      <c r="Z123" s="68">
        <f t="shared" si="21"/>
        <v>0</v>
      </c>
      <c r="AA123" s="68">
        <f t="shared" si="22"/>
        <v>0</v>
      </c>
      <c r="AB123" s="68">
        <f t="shared" si="23"/>
        <v>0</v>
      </c>
      <c r="AC123" s="73">
        <f t="shared" si="24"/>
        <v>0</v>
      </c>
    </row>
    <row r="124" spans="1:29" ht="15.75">
      <c r="A124" s="160"/>
      <c r="B124" s="84" t="s">
        <v>29</v>
      </c>
      <c r="C124" s="49">
        <v>74576592.089998543</v>
      </c>
      <c r="D124" s="13"/>
      <c r="E124" s="50">
        <f t="shared" si="13"/>
        <v>74576592.089998543</v>
      </c>
      <c r="F124" s="49">
        <v>899310.91000000027</v>
      </c>
      <c r="G124" s="4"/>
      <c r="H124" s="50">
        <f t="shared" si="14"/>
        <v>899310.91000000027</v>
      </c>
      <c r="I124" s="49">
        <v>93918.92</v>
      </c>
      <c r="J124" s="13"/>
      <c r="K124" s="50">
        <f t="shared" si="15"/>
        <v>93918.92</v>
      </c>
      <c r="L124" s="49">
        <v>60439.669999999991</v>
      </c>
      <c r="M124" s="13"/>
      <c r="N124" s="50">
        <f t="shared" si="16"/>
        <v>60439.669999999991</v>
      </c>
      <c r="O124" s="49">
        <v>217630.32</v>
      </c>
      <c r="P124" s="13"/>
      <c r="Q124" s="50">
        <f t="shared" si="17"/>
        <v>217630.32</v>
      </c>
      <c r="R124" s="49">
        <v>73493130.109998539</v>
      </c>
      <c r="S124" s="13"/>
      <c r="T124" s="50">
        <f t="shared" si="18"/>
        <v>73493130.109998539</v>
      </c>
      <c r="U124" s="127">
        <f t="shared" si="25"/>
        <v>0</v>
      </c>
      <c r="W124" s="92" t="s">
        <v>29</v>
      </c>
      <c r="X124" s="68">
        <f t="shared" si="19"/>
        <v>0</v>
      </c>
      <c r="Y124" s="68">
        <f t="shared" si="20"/>
        <v>0</v>
      </c>
      <c r="Z124" s="68">
        <f t="shared" si="21"/>
        <v>0</v>
      </c>
      <c r="AA124" s="68">
        <f t="shared" si="22"/>
        <v>0</v>
      </c>
      <c r="AB124" s="68">
        <f t="shared" si="23"/>
        <v>0</v>
      </c>
      <c r="AC124" s="73">
        <f t="shared" si="24"/>
        <v>0</v>
      </c>
    </row>
    <row r="125" spans="1:29" ht="15.75">
      <c r="A125" s="160"/>
      <c r="B125" s="58" t="s">
        <v>30</v>
      </c>
      <c r="C125" s="49">
        <v>62821714.78999944</v>
      </c>
      <c r="D125" s="13">
        <v>62821800</v>
      </c>
      <c r="E125" s="50">
        <f t="shared" si="13"/>
        <v>-85.210000559687614</v>
      </c>
      <c r="F125" s="49">
        <v>1091808.2299999997</v>
      </c>
      <c r="G125" s="4" t="s">
        <v>261</v>
      </c>
      <c r="H125" s="50">
        <f t="shared" si="14"/>
        <v>-234821.77000000025</v>
      </c>
      <c r="I125" s="49">
        <v>199252.89</v>
      </c>
      <c r="J125" s="13" t="s">
        <v>736</v>
      </c>
      <c r="K125" s="50">
        <f t="shared" si="15"/>
        <v>-0.10999999998603016</v>
      </c>
      <c r="L125" s="49">
        <v>5128.6000000000004</v>
      </c>
      <c r="M125" s="13" t="s">
        <v>737</v>
      </c>
      <c r="N125" s="50">
        <f t="shared" si="16"/>
        <v>0</v>
      </c>
      <c r="O125" s="49">
        <v>17654.7</v>
      </c>
      <c r="P125" s="13" t="s">
        <v>47</v>
      </c>
      <c r="Q125" s="50">
        <f t="shared" si="17"/>
        <v>17654.7</v>
      </c>
      <c r="R125" s="49">
        <v>68205106.739999443</v>
      </c>
      <c r="S125" s="13">
        <v>68205200</v>
      </c>
      <c r="T125" s="50">
        <f t="shared" si="18"/>
        <v>-93.260000556707382</v>
      </c>
      <c r="U125" s="127">
        <f t="shared" si="25"/>
        <v>1</v>
      </c>
      <c r="W125" s="93" t="s">
        <v>30</v>
      </c>
      <c r="X125" s="68">
        <f t="shared" si="19"/>
        <v>0</v>
      </c>
      <c r="Y125" s="68">
        <f t="shared" si="20"/>
        <v>1</v>
      </c>
      <c r="Z125" s="68">
        <f t="shared" si="21"/>
        <v>0</v>
      </c>
      <c r="AA125" s="68">
        <f t="shared" si="22"/>
        <v>0</v>
      </c>
      <c r="AB125" s="68">
        <f t="shared" si="23"/>
        <v>1</v>
      </c>
      <c r="AC125" s="73">
        <f t="shared" si="24"/>
        <v>0</v>
      </c>
    </row>
    <row r="126" spans="1:29" ht="15.75">
      <c r="A126" s="160"/>
      <c r="B126" s="84" t="s">
        <v>31</v>
      </c>
      <c r="C126" s="49">
        <v>11633515.969999321</v>
      </c>
      <c r="D126" s="13">
        <v>11633510</v>
      </c>
      <c r="E126" s="50">
        <f t="shared" si="13"/>
        <v>5.9699993208050728</v>
      </c>
      <c r="F126" s="49">
        <v>607274.30999999994</v>
      </c>
      <c r="G126" s="4" t="s">
        <v>262</v>
      </c>
      <c r="H126" s="50">
        <f t="shared" si="14"/>
        <v>0.30999999993946403</v>
      </c>
      <c r="I126" s="49">
        <v>58714.859999999993</v>
      </c>
      <c r="J126" s="13" t="s">
        <v>738</v>
      </c>
      <c r="K126" s="50">
        <f t="shared" si="15"/>
        <v>-4.0000000008149073E-2</v>
      </c>
      <c r="L126" s="49">
        <v>5420.75</v>
      </c>
      <c r="M126" s="13" t="s">
        <v>739</v>
      </c>
      <c r="N126" s="50">
        <f t="shared" si="16"/>
        <v>0</v>
      </c>
      <c r="O126" s="49">
        <v>255.23999999999995</v>
      </c>
      <c r="P126" s="13" t="s">
        <v>263</v>
      </c>
      <c r="Q126" s="50">
        <f t="shared" si="17"/>
        <v>-25898.059999999998</v>
      </c>
      <c r="R126" s="49">
        <v>11093094.529999321</v>
      </c>
      <c r="S126" s="13">
        <v>11093090</v>
      </c>
      <c r="T126" s="50">
        <f t="shared" si="18"/>
        <v>4.5299993213266134</v>
      </c>
      <c r="U126" s="127">
        <f t="shared" si="25"/>
        <v>1</v>
      </c>
      <c r="W126" s="92" t="s">
        <v>31</v>
      </c>
      <c r="X126" s="68">
        <f t="shared" si="19"/>
        <v>0</v>
      </c>
      <c r="Y126" s="68">
        <f t="shared" si="20"/>
        <v>0</v>
      </c>
      <c r="Z126" s="68">
        <f t="shared" si="21"/>
        <v>0</v>
      </c>
      <c r="AA126" s="68">
        <f t="shared" si="22"/>
        <v>0</v>
      </c>
      <c r="AB126" s="68">
        <f t="shared" si="23"/>
        <v>1</v>
      </c>
      <c r="AC126" s="73">
        <f t="shared" si="24"/>
        <v>0</v>
      </c>
    </row>
    <row r="127" spans="1:29" ht="15.75">
      <c r="A127" s="160"/>
      <c r="B127" s="84" t="s">
        <v>32</v>
      </c>
      <c r="C127" s="49">
        <v>140263855.24999779</v>
      </c>
      <c r="D127" s="13"/>
      <c r="E127" s="50">
        <f t="shared" si="13"/>
        <v>140263855.24999779</v>
      </c>
      <c r="F127" s="49">
        <v>2212027.1600000011</v>
      </c>
      <c r="G127" s="4"/>
      <c r="H127" s="50">
        <f t="shared" si="14"/>
        <v>2212027.1600000011</v>
      </c>
      <c r="I127" s="49">
        <v>695475.11</v>
      </c>
      <c r="J127" s="13"/>
      <c r="K127" s="50">
        <f t="shared" si="15"/>
        <v>695475.11</v>
      </c>
      <c r="L127" s="49">
        <v>211769.14</v>
      </c>
      <c r="M127" s="13"/>
      <c r="N127" s="50">
        <f t="shared" si="16"/>
        <v>211769.14</v>
      </c>
      <c r="O127" s="49">
        <v>469217.85</v>
      </c>
      <c r="P127" s="13"/>
      <c r="Q127" s="50">
        <f t="shared" si="17"/>
        <v>469217.85</v>
      </c>
      <c r="R127" s="49">
        <v>156141215.18999776</v>
      </c>
      <c r="S127" s="13"/>
      <c r="T127" s="50">
        <f t="shared" si="18"/>
        <v>156141215.18999776</v>
      </c>
      <c r="U127" s="127">
        <f t="shared" si="25"/>
        <v>0</v>
      </c>
      <c r="W127" s="92" t="s">
        <v>32</v>
      </c>
      <c r="X127" s="68">
        <f t="shared" si="19"/>
        <v>0</v>
      </c>
      <c r="Y127" s="68">
        <f t="shared" si="20"/>
        <v>0</v>
      </c>
      <c r="Z127" s="68">
        <f t="shared" si="21"/>
        <v>0</v>
      </c>
      <c r="AA127" s="68">
        <f t="shared" si="22"/>
        <v>0</v>
      </c>
      <c r="AB127" s="68">
        <f t="shared" si="23"/>
        <v>0</v>
      </c>
      <c r="AC127" s="73">
        <f t="shared" si="24"/>
        <v>0</v>
      </c>
    </row>
    <row r="128" spans="1:29" ht="15.75">
      <c r="A128" s="161"/>
      <c r="B128" s="84" t="s">
        <v>33</v>
      </c>
      <c r="C128" s="51">
        <v>183955220.23999843</v>
      </c>
      <c r="D128" s="52"/>
      <c r="E128" s="53">
        <f t="shared" si="13"/>
        <v>183955220.23999843</v>
      </c>
      <c r="F128" s="51">
        <v>1550878.5100000007</v>
      </c>
      <c r="G128" s="57"/>
      <c r="H128" s="53">
        <f t="shared" si="14"/>
        <v>1550878.5100000007</v>
      </c>
      <c r="I128" s="51">
        <v>567798.9</v>
      </c>
      <c r="J128" s="52"/>
      <c r="K128" s="53">
        <f t="shared" si="15"/>
        <v>567798.9</v>
      </c>
      <c r="L128" s="51">
        <v>70650.419999999984</v>
      </c>
      <c r="M128" s="52"/>
      <c r="N128" s="53">
        <f t="shared" si="16"/>
        <v>70650.419999999984</v>
      </c>
      <c r="O128" s="51">
        <v>1027095.7700000001</v>
      </c>
      <c r="P128" s="52"/>
      <c r="Q128" s="53">
        <f t="shared" si="17"/>
        <v>1027095.7700000001</v>
      </c>
      <c r="R128" s="51">
        <v>181874394.43999845</v>
      </c>
      <c r="S128" s="52"/>
      <c r="T128" s="53">
        <f t="shared" si="18"/>
        <v>181874394.43999845</v>
      </c>
      <c r="U128" s="128">
        <f t="shared" si="25"/>
        <v>0</v>
      </c>
      <c r="W128" s="92" t="s">
        <v>33</v>
      </c>
      <c r="X128" s="72">
        <f t="shared" si="19"/>
        <v>0</v>
      </c>
      <c r="Y128" s="72">
        <f t="shared" si="20"/>
        <v>0</v>
      </c>
      <c r="Z128" s="72">
        <f t="shared" si="21"/>
        <v>0</v>
      </c>
      <c r="AA128" s="72">
        <f t="shared" si="22"/>
        <v>0</v>
      </c>
      <c r="AB128" s="72">
        <f t="shared" si="23"/>
        <v>0</v>
      </c>
      <c r="AC128" s="76">
        <f t="shared" si="24"/>
        <v>0</v>
      </c>
    </row>
    <row r="129" spans="1:29" ht="15.75" customHeight="1">
      <c r="A129" s="159">
        <v>42397</v>
      </c>
      <c r="B129" s="83" t="s">
        <v>28</v>
      </c>
      <c r="C129" s="46">
        <v>31026795.799999647</v>
      </c>
      <c r="D129" s="47">
        <v>31026800</v>
      </c>
      <c r="E129" s="48">
        <f t="shared" si="13"/>
        <v>-4.2000003531575203</v>
      </c>
      <c r="F129" s="46">
        <v>1126326.2800000005</v>
      </c>
      <c r="G129" s="47" t="s">
        <v>264</v>
      </c>
      <c r="H129" s="48">
        <f t="shared" si="14"/>
        <v>-10235673.719999999</v>
      </c>
      <c r="I129" s="46">
        <v>48891.7</v>
      </c>
      <c r="J129" s="47"/>
      <c r="K129" s="48">
        <f t="shared" si="15"/>
        <v>48891.7</v>
      </c>
      <c r="L129" s="46">
        <v>0</v>
      </c>
      <c r="M129" s="47"/>
      <c r="N129" s="48">
        <f t="shared" si="16"/>
        <v>0</v>
      </c>
      <c r="O129" s="46">
        <v>409900.53999999992</v>
      </c>
      <c r="P129" s="47" t="s">
        <v>265</v>
      </c>
      <c r="Q129" s="48">
        <f t="shared" si="17"/>
        <v>-178461.46000000008</v>
      </c>
      <c r="R129" s="46">
        <v>39810697.949999623</v>
      </c>
      <c r="S129" s="47">
        <v>39810700</v>
      </c>
      <c r="T129" s="48">
        <f t="shared" si="18"/>
        <v>-2.0500003769993782</v>
      </c>
      <c r="U129" s="126">
        <f t="shared" si="25"/>
        <v>1</v>
      </c>
      <c r="W129" s="45" t="s">
        <v>28</v>
      </c>
      <c r="X129" s="64">
        <f t="shared" si="19"/>
        <v>0</v>
      </c>
      <c r="Y129" s="64">
        <f t="shared" si="20"/>
        <v>1</v>
      </c>
      <c r="Z129" s="64">
        <f t="shared" si="21"/>
        <v>0</v>
      </c>
      <c r="AA129" s="64">
        <f t="shared" si="22"/>
        <v>0</v>
      </c>
      <c r="AB129" s="64">
        <f t="shared" si="23"/>
        <v>1</v>
      </c>
      <c r="AC129" s="75">
        <f t="shared" si="24"/>
        <v>0</v>
      </c>
    </row>
    <row r="130" spans="1:29" ht="15.75">
      <c r="A130" s="160"/>
      <c r="B130" s="84" t="s">
        <v>29</v>
      </c>
      <c r="C130" s="49">
        <v>73493130.109998539</v>
      </c>
      <c r="D130" s="13"/>
      <c r="E130" s="50">
        <f t="shared" si="13"/>
        <v>73493130.109998539</v>
      </c>
      <c r="F130" s="49">
        <v>1264480.31</v>
      </c>
      <c r="G130" s="13"/>
      <c r="H130" s="50">
        <f t="shared" si="14"/>
        <v>1264480.31</v>
      </c>
      <c r="I130" s="49">
        <v>149562.80999999997</v>
      </c>
      <c r="J130" s="13"/>
      <c r="K130" s="50">
        <f t="shared" si="15"/>
        <v>149562.80999999997</v>
      </c>
      <c r="L130" s="49">
        <v>42295.040000000001</v>
      </c>
      <c r="M130" s="13"/>
      <c r="N130" s="50">
        <f t="shared" si="16"/>
        <v>42295.040000000001</v>
      </c>
      <c r="O130" s="49">
        <v>254345.83</v>
      </c>
      <c r="P130" s="13"/>
      <c r="Q130" s="50">
        <f t="shared" si="17"/>
        <v>254345.83</v>
      </c>
      <c r="R130" s="49">
        <v>79901286.779998526</v>
      </c>
      <c r="S130" s="13"/>
      <c r="T130" s="50">
        <f t="shared" si="18"/>
        <v>79901286.779998526</v>
      </c>
      <c r="U130" s="127">
        <f t="shared" si="25"/>
        <v>0</v>
      </c>
      <c r="W130" s="92" t="s">
        <v>29</v>
      </c>
      <c r="X130" s="68">
        <f t="shared" si="19"/>
        <v>0</v>
      </c>
      <c r="Y130" s="68">
        <f t="shared" si="20"/>
        <v>0</v>
      </c>
      <c r="Z130" s="68">
        <f t="shared" si="21"/>
        <v>0</v>
      </c>
      <c r="AA130" s="68">
        <f t="shared" si="22"/>
        <v>0</v>
      </c>
      <c r="AB130" s="68">
        <f t="shared" si="23"/>
        <v>0</v>
      </c>
      <c r="AC130" s="73">
        <f t="shared" si="24"/>
        <v>0</v>
      </c>
    </row>
    <row r="131" spans="1:29" ht="15.75">
      <c r="A131" s="160"/>
      <c r="B131" s="58" t="s">
        <v>30</v>
      </c>
      <c r="C131" s="49">
        <v>68205106.739999443</v>
      </c>
      <c r="D131" s="13">
        <v>68205200</v>
      </c>
      <c r="E131" s="50">
        <f t="shared" si="13"/>
        <v>-93.260000556707382</v>
      </c>
      <c r="F131" s="49">
        <v>1312481.5399999998</v>
      </c>
      <c r="G131" s="13" t="s">
        <v>266</v>
      </c>
      <c r="H131" s="50">
        <f t="shared" si="14"/>
        <v>-53368.460000000196</v>
      </c>
      <c r="I131" s="49">
        <v>171813.89</v>
      </c>
      <c r="J131" s="13" t="s">
        <v>740</v>
      </c>
      <c r="K131" s="50">
        <f t="shared" si="15"/>
        <v>-0.10999999998603016</v>
      </c>
      <c r="L131" s="49">
        <v>110.99</v>
      </c>
      <c r="M131" s="13" t="s">
        <v>741</v>
      </c>
      <c r="N131" s="50">
        <f t="shared" si="16"/>
        <v>0</v>
      </c>
      <c r="O131" s="49">
        <v>5334.08</v>
      </c>
      <c r="P131" s="13" t="s">
        <v>267</v>
      </c>
      <c r="Q131" s="50">
        <f t="shared" si="17"/>
        <v>0</v>
      </c>
      <c r="R131" s="49">
        <v>67058994.019999444</v>
      </c>
      <c r="S131" s="13">
        <v>67059000</v>
      </c>
      <c r="T131" s="50">
        <f t="shared" si="18"/>
        <v>-5.9800005555152893</v>
      </c>
      <c r="U131" s="127">
        <f t="shared" si="25"/>
        <v>1</v>
      </c>
      <c r="W131" s="93" t="s">
        <v>30</v>
      </c>
      <c r="X131" s="68">
        <f t="shared" si="19"/>
        <v>0</v>
      </c>
      <c r="Y131" s="68">
        <f t="shared" si="20"/>
        <v>1</v>
      </c>
      <c r="Z131" s="68">
        <f t="shared" si="21"/>
        <v>0</v>
      </c>
      <c r="AA131" s="68">
        <f t="shared" si="22"/>
        <v>0</v>
      </c>
      <c r="AB131" s="68">
        <f t="shared" si="23"/>
        <v>0</v>
      </c>
      <c r="AC131" s="73">
        <f t="shared" si="24"/>
        <v>0</v>
      </c>
    </row>
    <row r="132" spans="1:29" ht="15.75">
      <c r="A132" s="160"/>
      <c r="B132" s="84" t="s">
        <v>31</v>
      </c>
      <c r="C132" s="49">
        <v>11093094.529999321</v>
      </c>
      <c r="D132" s="13">
        <v>11093090</v>
      </c>
      <c r="E132" s="50">
        <f t="shared" si="13"/>
        <v>4.5299993213266134</v>
      </c>
      <c r="F132" s="49">
        <v>565418.49</v>
      </c>
      <c r="G132" s="13" t="s">
        <v>268</v>
      </c>
      <c r="H132" s="50">
        <f t="shared" si="14"/>
        <v>-0.51000000000931323</v>
      </c>
      <c r="I132" s="49">
        <v>140049.94999999998</v>
      </c>
      <c r="J132" s="13" t="s">
        <v>742</v>
      </c>
      <c r="K132" s="50">
        <f t="shared" si="15"/>
        <v>-5.0000000017462298E-2</v>
      </c>
      <c r="L132" s="49">
        <v>182260.81</v>
      </c>
      <c r="M132" s="13" t="s">
        <v>743</v>
      </c>
      <c r="N132" s="50">
        <f t="shared" si="16"/>
        <v>-0.19000000000232831</v>
      </c>
      <c r="O132" s="49">
        <v>0</v>
      </c>
      <c r="P132" s="13" t="s">
        <v>50</v>
      </c>
      <c r="Q132" s="50">
        <f t="shared" si="17"/>
        <v>-20000</v>
      </c>
      <c r="R132" s="49">
        <v>10485465.17999932</v>
      </c>
      <c r="S132" s="13">
        <v>10485460</v>
      </c>
      <c r="T132" s="50">
        <f t="shared" si="18"/>
        <v>5.1799993198364973</v>
      </c>
      <c r="U132" s="127">
        <f t="shared" si="25"/>
        <v>1</v>
      </c>
      <c r="W132" s="92" t="s">
        <v>31</v>
      </c>
      <c r="X132" s="68">
        <f t="shared" si="19"/>
        <v>0</v>
      </c>
      <c r="Y132" s="68">
        <f t="shared" si="20"/>
        <v>0</v>
      </c>
      <c r="Z132" s="68">
        <f t="shared" si="21"/>
        <v>0</v>
      </c>
      <c r="AA132" s="68">
        <f t="shared" si="22"/>
        <v>0</v>
      </c>
      <c r="AB132" s="68">
        <f t="shared" si="23"/>
        <v>0</v>
      </c>
      <c r="AC132" s="73">
        <f t="shared" si="24"/>
        <v>0</v>
      </c>
    </row>
    <row r="133" spans="1:29" ht="15.75">
      <c r="A133" s="160"/>
      <c r="B133" s="84" t="s">
        <v>32</v>
      </c>
      <c r="C133" s="49">
        <v>156141215.18999776</v>
      </c>
      <c r="D133" s="13"/>
      <c r="E133" s="50">
        <f t="shared" si="13"/>
        <v>156141215.18999776</v>
      </c>
      <c r="F133" s="49">
        <v>2018354.8099999996</v>
      </c>
      <c r="G133" s="13"/>
      <c r="H133" s="50">
        <f t="shared" si="14"/>
        <v>2018354.8099999996</v>
      </c>
      <c r="I133" s="49">
        <v>311103.14</v>
      </c>
      <c r="J133" s="13"/>
      <c r="K133" s="50">
        <f t="shared" si="15"/>
        <v>311103.14</v>
      </c>
      <c r="L133" s="49">
        <v>20881.97</v>
      </c>
      <c r="M133" s="13"/>
      <c r="N133" s="50">
        <f t="shared" si="16"/>
        <v>20881.97</v>
      </c>
      <c r="O133" s="49">
        <v>512943.22000000009</v>
      </c>
      <c r="P133" s="13"/>
      <c r="Q133" s="50">
        <f t="shared" si="17"/>
        <v>512943.22000000009</v>
      </c>
      <c r="R133" s="49">
        <v>153900138.32999775</v>
      </c>
      <c r="S133" s="13"/>
      <c r="T133" s="50">
        <f t="shared" si="18"/>
        <v>153900138.32999775</v>
      </c>
      <c r="U133" s="127">
        <f t="shared" si="25"/>
        <v>0</v>
      </c>
      <c r="W133" s="92" t="s">
        <v>32</v>
      </c>
      <c r="X133" s="68">
        <f t="shared" si="19"/>
        <v>0</v>
      </c>
      <c r="Y133" s="68">
        <f t="shared" si="20"/>
        <v>0</v>
      </c>
      <c r="Z133" s="68">
        <f t="shared" si="21"/>
        <v>0</v>
      </c>
      <c r="AA133" s="68">
        <f t="shared" si="22"/>
        <v>0</v>
      </c>
      <c r="AB133" s="68">
        <f t="shared" si="23"/>
        <v>0</v>
      </c>
      <c r="AC133" s="73">
        <f t="shared" si="24"/>
        <v>0</v>
      </c>
    </row>
    <row r="134" spans="1:29" ht="15.75">
      <c r="A134" s="161"/>
      <c r="B134" s="84" t="s">
        <v>33</v>
      </c>
      <c r="C134" s="51">
        <v>181874394.43999845</v>
      </c>
      <c r="D134" s="52"/>
      <c r="E134" s="53">
        <f t="shared" si="13"/>
        <v>181874394.43999845</v>
      </c>
      <c r="F134" s="51">
        <v>1139193.9799999997</v>
      </c>
      <c r="G134" s="52"/>
      <c r="H134" s="53">
        <f t="shared" si="14"/>
        <v>1139193.9799999997</v>
      </c>
      <c r="I134" s="51">
        <v>675658.78000000049</v>
      </c>
      <c r="J134" s="52"/>
      <c r="K134" s="53">
        <f t="shared" si="15"/>
        <v>675658.78000000049</v>
      </c>
      <c r="L134" s="51">
        <v>289250.00999999995</v>
      </c>
      <c r="M134" s="52"/>
      <c r="N134" s="53">
        <f t="shared" si="16"/>
        <v>289250.00999999995</v>
      </c>
      <c r="O134" s="51">
        <v>1028600.3100000003</v>
      </c>
      <c r="P134" s="52"/>
      <c r="Q134" s="53">
        <f t="shared" si="17"/>
        <v>1028600.3100000003</v>
      </c>
      <c r="R134" s="51">
        <v>184870220.6199984</v>
      </c>
      <c r="S134" s="52"/>
      <c r="T134" s="53">
        <f t="shared" si="18"/>
        <v>184870220.6199984</v>
      </c>
      <c r="U134" s="128">
        <f t="shared" si="25"/>
        <v>0</v>
      </c>
      <c r="W134" s="92" t="s">
        <v>33</v>
      </c>
      <c r="X134" s="72">
        <f t="shared" si="19"/>
        <v>0</v>
      </c>
      <c r="Y134" s="72">
        <f t="shared" si="20"/>
        <v>0</v>
      </c>
      <c r="Z134" s="72">
        <f t="shared" si="21"/>
        <v>0</v>
      </c>
      <c r="AA134" s="72">
        <f t="shared" si="22"/>
        <v>0</v>
      </c>
      <c r="AB134" s="72">
        <f t="shared" si="23"/>
        <v>0</v>
      </c>
      <c r="AC134" s="76">
        <f t="shared" si="24"/>
        <v>0</v>
      </c>
    </row>
    <row r="135" spans="1:29" ht="15.75" customHeight="1">
      <c r="A135" s="159">
        <v>42399</v>
      </c>
      <c r="B135" s="83" t="s">
        <v>28</v>
      </c>
      <c r="C135" s="46">
        <v>39810697.949999623</v>
      </c>
      <c r="D135" s="47"/>
      <c r="E135" s="48">
        <f t="shared" si="13"/>
        <v>39810697.949999623</v>
      </c>
      <c r="F135" s="46">
        <v>870486.17</v>
      </c>
      <c r="G135" s="47"/>
      <c r="H135" s="48">
        <f t="shared" si="14"/>
        <v>870486.17</v>
      </c>
      <c r="I135" s="46">
        <v>0</v>
      </c>
      <c r="J135" s="47"/>
      <c r="K135" s="48">
        <f t="shared" si="15"/>
        <v>0</v>
      </c>
      <c r="L135" s="46">
        <v>0</v>
      </c>
      <c r="M135" s="47"/>
      <c r="N135" s="48">
        <f t="shared" si="16"/>
        <v>0</v>
      </c>
      <c r="O135" s="46">
        <v>0</v>
      </c>
      <c r="P135" s="47"/>
      <c r="Q135" s="48">
        <f t="shared" si="17"/>
        <v>0</v>
      </c>
      <c r="R135" s="46">
        <v>38940211.779999629</v>
      </c>
      <c r="S135" s="47"/>
      <c r="T135" s="48">
        <f t="shared" si="18"/>
        <v>38940211.779999629</v>
      </c>
      <c r="U135" s="126">
        <f t="shared" si="25"/>
        <v>0</v>
      </c>
      <c r="W135" s="45" t="s">
        <v>28</v>
      </c>
      <c r="X135" s="64">
        <f t="shared" si="19"/>
        <v>0</v>
      </c>
      <c r="Y135" s="64">
        <f t="shared" si="20"/>
        <v>0</v>
      </c>
      <c r="Z135" s="64">
        <f t="shared" si="21"/>
        <v>0</v>
      </c>
      <c r="AA135" s="64">
        <f t="shared" si="22"/>
        <v>0</v>
      </c>
      <c r="AB135" s="64">
        <f t="shared" si="23"/>
        <v>0</v>
      </c>
      <c r="AC135" s="75">
        <f t="shared" si="24"/>
        <v>0</v>
      </c>
    </row>
    <row r="136" spans="1:29" ht="15.75">
      <c r="A136" s="160"/>
      <c r="B136" s="84" t="s">
        <v>29</v>
      </c>
      <c r="C136" s="49">
        <v>79901286.779998526</v>
      </c>
      <c r="D136" s="13"/>
      <c r="E136" s="50">
        <f t="shared" si="13"/>
        <v>79901286.779998526</v>
      </c>
      <c r="F136" s="49">
        <v>487031.89999999991</v>
      </c>
      <c r="G136" s="13"/>
      <c r="H136" s="50">
        <f t="shared" si="14"/>
        <v>487031.89999999991</v>
      </c>
      <c r="I136" s="49">
        <v>0</v>
      </c>
      <c r="J136" s="13"/>
      <c r="K136" s="50">
        <f t="shared" si="15"/>
        <v>0</v>
      </c>
      <c r="L136" s="49">
        <v>0</v>
      </c>
      <c r="M136" s="13"/>
      <c r="N136" s="50">
        <f t="shared" si="16"/>
        <v>0</v>
      </c>
      <c r="O136" s="49">
        <v>0</v>
      </c>
      <c r="P136" s="13"/>
      <c r="Q136" s="50">
        <f t="shared" si="17"/>
        <v>0</v>
      </c>
      <c r="R136" s="49">
        <v>79414254.87999852</v>
      </c>
      <c r="S136" s="13"/>
      <c r="T136" s="50">
        <f t="shared" si="18"/>
        <v>79414254.87999852</v>
      </c>
      <c r="U136" s="127">
        <f t="shared" si="25"/>
        <v>0</v>
      </c>
      <c r="W136" s="92" t="s">
        <v>29</v>
      </c>
      <c r="X136" s="68">
        <f t="shared" si="19"/>
        <v>0</v>
      </c>
      <c r="Y136" s="68">
        <f t="shared" si="20"/>
        <v>0</v>
      </c>
      <c r="Z136" s="68">
        <f t="shared" si="21"/>
        <v>0</v>
      </c>
      <c r="AA136" s="68">
        <f t="shared" si="22"/>
        <v>0</v>
      </c>
      <c r="AB136" s="68">
        <f t="shared" si="23"/>
        <v>0</v>
      </c>
      <c r="AC136" s="73">
        <f t="shared" si="24"/>
        <v>0</v>
      </c>
    </row>
    <row r="137" spans="1:29" ht="15.75">
      <c r="A137" s="160"/>
      <c r="B137" s="58" t="s">
        <v>30</v>
      </c>
      <c r="C137" s="49"/>
      <c r="D137" s="13"/>
      <c r="E137" s="50">
        <f t="shared" ref="E137:E146" si="26">C137-D137</f>
        <v>0</v>
      </c>
      <c r="F137" s="49"/>
      <c r="G137" s="13"/>
      <c r="H137" s="50">
        <f t="shared" ref="H137:H146" si="27">F137-G137</f>
        <v>0</v>
      </c>
      <c r="I137" s="49"/>
      <c r="J137" s="13"/>
      <c r="K137" s="50">
        <f t="shared" ref="K137:K146" si="28">I137-J137</f>
        <v>0</v>
      </c>
      <c r="L137" s="49"/>
      <c r="M137" s="13"/>
      <c r="N137" s="50">
        <f t="shared" ref="N137:N146" si="29">L137-M137</f>
        <v>0</v>
      </c>
      <c r="O137" s="49"/>
      <c r="P137" s="13"/>
      <c r="Q137" s="50">
        <f t="shared" ref="Q137:Q146" si="30">O137-P137</f>
        <v>0</v>
      </c>
      <c r="R137" s="49"/>
      <c r="S137" s="13"/>
      <c r="T137" s="50">
        <f t="shared" ref="T137:T146" si="31">R137-S137</f>
        <v>0</v>
      </c>
      <c r="U137" s="127">
        <f t="shared" si="25"/>
        <v>0</v>
      </c>
      <c r="W137" s="93" t="s">
        <v>30</v>
      </c>
      <c r="X137" s="68">
        <f t="shared" si="19"/>
        <v>0</v>
      </c>
      <c r="Y137" s="68">
        <f t="shared" si="20"/>
        <v>0</v>
      </c>
      <c r="Z137" s="68">
        <f t="shared" si="21"/>
        <v>0</v>
      </c>
      <c r="AA137" s="68">
        <f t="shared" si="22"/>
        <v>0</v>
      </c>
      <c r="AB137" s="68">
        <f t="shared" si="23"/>
        <v>0</v>
      </c>
      <c r="AC137" s="73">
        <f t="shared" si="24"/>
        <v>0</v>
      </c>
    </row>
    <row r="138" spans="1:29" ht="15.75">
      <c r="A138" s="160"/>
      <c r="B138" s="84" t="s">
        <v>31</v>
      </c>
      <c r="C138" s="49"/>
      <c r="D138" s="13"/>
      <c r="E138" s="50">
        <f t="shared" si="26"/>
        <v>0</v>
      </c>
      <c r="F138" s="49"/>
      <c r="G138" s="13"/>
      <c r="H138" s="50">
        <f t="shared" si="27"/>
        <v>0</v>
      </c>
      <c r="I138" s="49"/>
      <c r="J138" s="13"/>
      <c r="K138" s="50">
        <f t="shared" si="28"/>
        <v>0</v>
      </c>
      <c r="L138" s="49"/>
      <c r="M138" s="13"/>
      <c r="N138" s="50">
        <f t="shared" si="29"/>
        <v>0</v>
      </c>
      <c r="O138" s="49"/>
      <c r="P138" s="13"/>
      <c r="Q138" s="50">
        <f t="shared" si="30"/>
        <v>0</v>
      </c>
      <c r="R138" s="49"/>
      <c r="S138" s="13"/>
      <c r="T138" s="50">
        <f t="shared" si="31"/>
        <v>0</v>
      </c>
      <c r="U138" s="127">
        <f t="shared" si="25"/>
        <v>0</v>
      </c>
      <c r="W138" s="92" t="s">
        <v>31</v>
      </c>
      <c r="X138" s="68">
        <f t="shared" ref="X138:X146" si="32">+IF(AND(C138&lt;&gt;0,D138&lt;&gt;0,OR(E138&gt;100,E138&lt;-100)),1,0)</f>
        <v>0</v>
      </c>
      <c r="Y138" s="68">
        <f t="shared" ref="Y138:Y146" si="33">+IF(AND(F138&lt;&gt;0,G138&lt;&gt;0,OR(H138&gt;100,H138&lt;-100)),1,0)</f>
        <v>0</v>
      </c>
      <c r="Z138" s="68">
        <f t="shared" ref="Z138:Z146" si="34">+IF(AND(I138&lt;&gt;0,J138&lt;&gt;0,OR(K138&gt;100,K138&lt;-100)),1,0)</f>
        <v>0</v>
      </c>
      <c r="AA138" s="68">
        <f t="shared" ref="AA138:AA146" si="35">+IF(AND(L138&lt;&gt;0,M138&lt;&gt;0,OR(N138&gt;100,N138&lt;-100)),1,0)</f>
        <v>0</v>
      </c>
      <c r="AB138" s="68">
        <f t="shared" ref="AB138:AB146" si="36">+IF(AND(O138&lt;&gt;0,P138&lt;&gt;0,OR(Q138&gt;100,Q138&lt;-100)),1,0)</f>
        <v>0</v>
      </c>
      <c r="AC138" s="73">
        <f t="shared" ref="AC138:AC146" si="37">+IF(AND(R138&lt;&gt;0,S138&lt;&gt;0,OR(T138&gt;100,T138&lt;-100)),1,0)</f>
        <v>0</v>
      </c>
    </row>
    <row r="139" spans="1:29" ht="15.75" customHeight="1">
      <c r="A139" s="160"/>
      <c r="B139" s="84" t="s">
        <v>32</v>
      </c>
      <c r="C139" s="49">
        <v>153900138.32999775</v>
      </c>
      <c r="D139" s="13"/>
      <c r="E139" s="50">
        <f t="shared" si="26"/>
        <v>153900138.32999775</v>
      </c>
      <c r="F139" s="49">
        <v>988172.36000000045</v>
      </c>
      <c r="G139" s="13"/>
      <c r="H139" s="50">
        <f t="shared" si="27"/>
        <v>988172.36000000045</v>
      </c>
      <c r="I139" s="49">
        <v>22775.21</v>
      </c>
      <c r="J139" s="13"/>
      <c r="K139" s="50">
        <f t="shared" si="28"/>
        <v>22775.21</v>
      </c>
      <c r="L139" s="49">
        <v>461.51</v>
      </c>
      <c r="M139" s="13"/>
      <c r="N139" s="50">
        <f t="shared" si="29"/>
        <v>461.51</v>
      </c>
      <c r="O139" s="49">
        <v>0</v>
      </c>
      <c r="P139" s="13"/>
      <c r="Q139" s="50">
        <f t="shared" si="30"/>
        <v>0</v>
      </c>
      <c r="R139" s="49">
        <v>167860936.52999771</v>
      </c>
      <c r="S139" s="13"/>
      <c r="T139" s="50">
        <f t="shared" si="31"/>
        <v>167860936.52999771</v>
      </c>
      <c r="U139" s="127">
        <f t="shared" si="25"/>
        <v>0</v>
      </c>
      <c r="W139" s="92" t="s">
        <v>32</v>
      </c>
      <c r="X139" s="68">
        <f t="shared" si="32"/>
        <v>0</v>
      </c>
      <c r="Y139" s="68">
        <f t="shared" si="33"/>
        <v>0</v>
      </c>
      <c r="Z139" s="68">
        <f t="shared" si="34"/>
        <v>0</v>
      </c>
      <c r="AA139" s="68">
        <f t="shared" si="35"/>
        <v>0</v>
      </c>
      <c r="AB139" s="68">
        <f t="shared" si="36"/>
        <v>0</v>
      </c>
      <c r="AC139" s="73">
        <f t="shared" si="37"/>
        <v>0</v>
      </c>
    </row>
    <row r="140" spans="1:29" ht="15.75">
      <c r="A140" s="161"/>
      <c r="B140" s="84" t="s">
        <v>33</v>
      </c>
      <c r="C140" s="51"/>
      <c r="D140" s="52"/>
      <c r="E140" s="53">
        <f t="shared" si="26"/>
        <v>0</v>
      </c>
      <c r="F140" s="51"/>
      <c r="G140" s="52"/>
      <c r="H140" s="53">
        <f t="shared" si="27"/>
        <v>0</v>
      </c>
      <c r="I140" s="51"/>
      <c r="J140" s="52"/>
      <c r="K140" s="53">
        <f t="shared" si="28"/>
        <v>0</v>
      </c>
      <c r="L140" s="51"/>
      <c r="M140" s="52"/>
      <c r="N140" s="53">
        <f t="shared" si="29"/>
        <v>0</v>
      </c>
      <c r="O140" s="51"/>
      <c r="P140" s="52"/>
      <c r="Q140" s="53">
        <f t="shared" si="30"/>
        <v>0</v>
      </c>
      <c r="R140" s="51"/>
      <c r="S140" s="52"/>
      <c r="T140" s="53">
        <f t="shared" si="31"/>
        <v>0</v>
      </c>
      <c r="U140" s="128">
        <f t="shared" si="25"/>
        <v>0</v>
      </c>
      <c r="W140" s="92" t="s">
        <v>33</v>
      </c>
      <c r="X140" s="72">
        <f t="shared" si="32"/>
        <v>0</v>
      </c>
      <c r="Y140" s="72">
        <f t="shared" si="33"/>
        <v>0</v>
      </c>
      <c r="Z140" s="72">
        <f t="shared" si="34"/>
        <v>0</v>
      </c>
      <c r="AA140" s="72">
        <f t="shared" si="35"/>
        <v>0</v>
      </c>
      <c r="AB140" s="72">
        <f t="shared" si="36"/>
        <v>0</v>
      </c>
      <c r="AC140" s="76">
        <f t="shared" si="37"/>
        <v>0</v>
      </c>
    </row>
    <row r="141" spans="1:29" ht="15.75" customHeight="1">
      <c r="A141" s="159">
        <v>42400</v>
      </c>
      <c r="B141" s="45" t="s">
        <v>28</v>
      </c>
      <c r="C141" s="46">
        <v>38940211.779999629</v>
      </c>
      <c r="D141" s="47">
        <v>38940200</v>
      </c>
      <c r="E141" s="131">
        <f t="shared" si="26"/>
        <v>11.779999628663063</v>
      </c>
      <c r="F141" s="46">
        <v>1554557.6999999986</v>
      </c>
      <c r="G141" s="47" t="s">
        <v>269</v>
      </c>
      <c r="H141" s="48">
        <f t="shared" si="27"/>
        <v>-2.30000000144355</v>
      </c>
      <c r="I141" s="46">
        <v>124676.96000000005</v>
      </c>
      <c r="J141" s="47"/>
      <c r="K141" s="48">
        <f t="shared" si="28"/>
        <v>124676.96000000005</v>
      </c>
      <c r="L141" s="46">
        <v>21542.61</v>
      </c>
      <c r="M141" s="47"/>
      <c r="N141" s="48">
        <f t="shared" si="29"/>
        <v>21542.61</v>
      </c>
      <c r="O141" s="46">
        <v>1131542.2500000005</v>
      </c>
      <c r="P141" s="47" t="s">
        <v>270</v>
      </c>
      <c r="Q141" s="48">
        <f t="shared" si="30"/>
        <v>2.2500000004656613</v>
      </c>
      <c r="R141" s="46">
        <v>36357246.179999635</v>
      </c>
      <c r="S141" s="47">
        <v>36357300</v>
      </c>
      <c r="T141" s="48">
        <f t="shared" si="31"/>
        <v>-53.820000365376472</v>
      </c>
      <c r="U141" s="126">
        <f t="shared" si="25"/>
        <v>1</v>
      </c>
      <c r="W141" s="45" t="s">
        <v>28</v>
      </c>
      <c r="X141" s="64">
        <f t="shared" si="32"/>
        <v>0</v>
      </c>
      <c r="Y141" s="64">
        <f t="shared" si="33"/>
        <v>0</v>
      </c>
      <c r="Z141" s="64">
        <f t="shared" si="34"/>
        <v>0</v>
      </c>
      <c r="AA141" s="64">
        <f t="shared" si="35"/>
        <v>0</v>
      </c>
      <c r="AB141" s="64">
        <f t="shared" si="36"/>
        <v>0</v>
      </c>
      <c r="AC141" s="75">
        <f t="shared" si="37"/>
        <v>0</v>
      </c>
    </row>
    <row r="142" spans="1:29" ht="15.75">
      <c r="A142" s="160"/>
      <c r="B142" s="92" t="s">
        <v>29</v>
      </c>
      <c r="C142" s="49">
        <v>79414254.87999852</v>
      </c>
      <c r="D142" s="13">
        <v>79414254</v>
      </c>
      <c r="E142" s="50">
        <f t="shared" si="26"/>
        <v>0.87999852001667023</v>
      </c>
      <c r="F142" s="49">
        <v>1517503.6799999995</v>
      </c>
      <c r="G142" s="13" t="s">
        <v>271</v>
      </c>
      <c r="H142" s="50">
        <f t="shared" si="27"/>
        <v>-585806.32000000053</v>
      </c>
      <c r="I142" s="49">
        <v>328389.36999999994</v>
      </c>
      <c r="J142" s="13" t="s">
        <v>744</v>
      </c>
      <c r="K142" s="50">
        <f t="shared" si="28"/>
        <v>0.36999999993713573</v>
      </c>
      <c r="L142" s="49">
        <v>1477.57</v>
      </c>
      <c r="M142" s="13" t="s">
        <v>745</v>
      </c>
      <c r="N142" s="50">
        <f t="shared" si="29"/>
        <v>0</v>
      </c>
      <c r="O142" s="49">
        <v>831022.56999999983</v>
      </c>
      <c r="P142" s="13" t="s">
        <v>272</v>
      </c>
      <c r="Q142" s="50">
        <f t="shared" si="30"/>
        <v>-0.43000000016763806</v>
      </c>
      <c r="R142" s="49">
        <v>82616712.969998538</v>
      </c>
      <c r="S142" s="13">
        <v>82616700</v>
      </c>
      <c r="T142" s="50">
        <f t="shared" si="31"/>
        <v>12.96999853849411</v>
      </c>
      <c r="U142" s="127">
        <f t="shared" si="25"/>
        <v>1</v>
      </c>
      <c r="W142" s="92" t="s">
        <v>29</v>
      </c>
      <c r="X142" s="68">
        <f t="shared" si="32"/>
        <v>0</v>
      </c>
      <c r="Y142" s="68">
        <f t="shared" si="33"/>
        <v>1</v>
      </c>
      <c r="Z142" s="68">
        <f t="shared" si="34"/>
        <v>0</v>
      </c>
      <c r="AA142" s="68">
        <f t="shared" si="35"/>
        <v>0</v>
      </c>
      <c r="AB142" s="68">
        <f t="shared" si="36"/>
        <v>0</v>
      </c>
      <c r="AC142" s="73">
        <f t="shared" si="37"/>
        <v>0</v>
      </c>
    </row>
    <row r="143" spans="1:29" ht="15.75">
      <c r="A143" s="160"/>
      <c r="B143" s="93" t="s">
        <v>30</v>
      </c>
      <c r="C143" s="49"/>
      <c r="D143" s="13"/>
      <c r="E143" s="50">
        <f t="shared" si="26"/>
        <v>0</v>
      </c>
      <c r="F143" s="49"/>
      <c r="G143" s="13"/>
      <c r="H143" s="50">
        <f t="shared" si="27"/>
        <v>0</v>
      </c>
      <c r="I143" s="49"/>
      <c r="J143" s="13"/>
      <c r="K143" s="50">
        <f t="shared" si="28"/>
        <v>0</v>
      </c>
      <c r="L143" s="49"/>
      <c r="M143" s="13"/>
      <c r="N143" s="50">
        <f t="shared" si="29"/>
        <v>0</v>
      </c>
      <c r="O143" s="49"/>
      <c r="P143" s="13"/>
      <c r="Q143" s="50">
        <f t="shared" si="30"/>
        <v>0</v>
      </c>
      <c r="R143" s="49"/>
      <c r="S143" s="13"/>
      <c r="T143" s="50">
        <f t="shared" si="31"/>
        <v>0</v>
      </c>
      <c r="U143" s="127">
        <f t="shared" si="25"/>
        <v>0</v>
      </c>
      <c r="W143" s="93" t="s">
        <v>30</v>
      </c>
      <c r="X143" s="68">
        <f t="shared" si="32"/>
        <v>0</v>
      </c>
      <c r="Y143" s="68">
        <f t="shared" si="33"/>
        <v>0</v>
      </c>
      <c r="Z143" s="68">
        <f t="shared" si="34"/>
        <v>0</v>
      </c>
      <c r="AA143" s="68">
        <f t="shared" si="35"/>
        <v>0</v>
      </c>
      <c r="AB143" s="68">
        <f t="shared" si="36"/>
        <v>0</v>
      </c>
      <c r="AC143" s="73">
        <f t="shared" si="37"/>
        <v>0</v>
      </c>
    </row>
    <row r="144" spans="1:29" ht="15.75">
      <c r="A144" s="160"/>
      <c r="B144" s="92" t="s">
        <v>31</v>
      </c>
      <c r="C144" s="49">
        <v>10485465.17999932</v>
      </c>
      <c r="D144" s="13">
        <v>10485460</v>
      </c>
      <c r="E144" s="50">
        <f t="shared" si="26"/>
        <v>5.1799993198364973</v>
      </c>
      <c r="F144" s="49">
        <v>1191033.95</v>
      </c>
      <c r="G144" s="13" t="s">
        <v>273</v>
      </c>
      <c r="H144" s="50">
        <f t="shared" si="27"/>
        <v>3.9499999999534339</v>
      </c>
      <c r="I144" s="49">
        <v>36621.93</v>
      </c>
      <c r="J144" s="13" t="s">
        <v>746</v>
      </c>
      <c r="K144" s="50">
        <f t="shared" si="28"/>
        <v>2.9999999998835847E-2</v>
      </c>
      <c r="L144" s="49">
        <v>290.27</v>
      </c>
      <c r="M144" s="13" t="s">
        <v>747</v>
      </c>
      <c r="N144" s="50">
        <f t="shared" si="29"/>
        <v>0</v>
      </c>
      <c r="O144" s="49">
        <v>374.02</v>
      </c>
      <c r="P144" s="13" t="s">
        <v>274</v>
      </c>
      <c r="Q144" s="50">
        <f t="shared" si="30"/>
        <v>-97010.28</v>
      </c>
      <c r="R144" s="49">
        <v>9330388.8699993212</v>
      </c>
      <c r="S144" s="13">
        <v>9330390</v>
      </c>
      <c r="T144" s="50">
        <f t="shared" si="31"/>
        <v>-1.1300006788223982</v>
      </c>
      <c r="U144" s="127">
        <f t="shared" si="25"/>
        <v>1</v>
      </c>
      <c r="W144" s="92" t="s">
        <v>31</v>
      </c>
      <c r="X144" s="68">
        <f t="shared" si="32"/>
        <v>0</v>
      </c>
      <c r="Y144" s="68">
        <f t="shared" si="33"/>
        <v>0</v>
      </c>
      <c r="Z144" s="68">
        <f t="shared" si="34"/>
        <v>0</v>
      </c>
      <c r="AA144" s="68">
        <f t="shared" si="35"/>
        <v>0</v>
      </c>
      <c r="AB144" s="68">
        <f t="shared" si="36"/>
        <v>1</v>
      </c>
      <c r="AC144" s="73">
        <f t="shared" si="37"/>
        <v>0</v>
      </c>
    </row>
    <row r="145" spans="1:29" ht="15.75">
      <c r="A145" s="160"/>
      <c r="B145" s="92" t="s">
        <v>32</v>
      </c>
      <c r="C145" s="49">
        <v>167860936.52999771</v>
      </c>
      <c r="D145" s="13"/>
      <c r="E145" s="50">
        <f t="shared" si="26"/>
        <v>167860936.52999771</v>
      </c>
      <c r="F145" s="49">
        <v>2714940.0699999989</v>
      </c>
      <c r="G145" s="13"/>
      <c r="H145" s="50">
        <f t="shared" si="27"/>
        <v>2714940.0699999989</v>
      </c>
      <c r="I145" s="49">
        <v>627814.81999999995</v>
      </c>
      <c r="J145" s="13"/>
      <c r="K145" s="50">
        <f t="shared" si="28"/>
        <v>627814.81999999995</v>
      </c>
      <c r="L145" s="49">
        <v>170192.15</v>
      </c>
      <c r="M145" s="13"/>
      <c r="N145" s="50">
        <f t="shared" si="29"/>
        <v>170192.15</v>
      </c>
      <c r="O145" s="49">
        <v>891939.94999999972</v>
      </c>
      <c r="P145" s="13"/>
      <c r="Q145" s="50">
        <f t="shared" si="30"/>
        <v>891939.94999999972</v>
      </c>
      <c r="R145" s="49">
        <v>164711679.17999771</v>
      </c>
      <c r="S145" s="13"/>
      <c r="T145" s="50">
        <f t="shared" si="31"/>
        <v>164711679.17999771</v>
      </c>
      <c r="U145" s="127">
        <f t="shared" si="25"/>
        <v>0</v>
      </c>
      <c r="W145" s="92" t="s">
        <v>32</v>
      </c>
      <c r="X145" s="68">
        <f t="shared" si="32"/>
        <v>0</v>
      </c>
      <c r="Y145" s="68">
        <f t="shared" si="33"/>
        <v>0</v>
      </c>
      <c r="Z145" s="68">
        <f t="shared" si="34"/>
        <v>0</v>
      </c>
      <c r="AA145" s="68">
        <f t="shared" si="35"/>
        <v>0</v>
      </c>
      <c r="AB145" s="68">
        <f t="shared" si="36"/>
        <v>0</v>
      </c>
      <c r="AC145" s="73">
        <f t="shared" si="37"/>
        <v>0</v>
      </c>
    </row>
    <row r="146" spans="1:29" ht="15.75">
      <c r="A146" s="161"/>
      <c r="B146" s="94" t="s">
        <v>33</v>
      </c>
      <c r="C146" s="51"/>
      <c r="D146" s="52"/>
      <c r="E146" s="53">
        <f t="shared" si="26"/>
        <v>0</v>
      </c>
      <c r="F146" s="51"/>
      <c r="G146" s="52"/>
      <c r="H146" s="53">
        <f t="shared" si="27"/>
        <v>0</v>
      </c>
      <c r="I146" s="51"/>
      <c r="J146" s="52"/>
      <c r="K146" s="53">
        <f t="shared" si="28"/>
        <v>0</v>
      </c>
      <c r="L146" s="51"/>
      <c r="M146" s="52"/>
      <c r="N146" s="53">
        <f t="shared" si="29"/>
        <v>0</v>
      </c>
      <c r="O146" s="51"/>
      <c r="P146" s="52"/>
      <c r="Q146" s="53">
        <f t="shared" si="30"/>
        <v>0</v>
      </c>
      <c r="R146" s="51"/>
      <c r="S146" s="52"/>
      <c r="T146" s="53">
        <f t="shared" si="31"/>
        <v>0</v>
      </c>
      <c r="U146" s="128">
        <f t="shared" si="25"/>
        <v>0</v>
      </c>
      <c r="W146" s="94" t="s">
        <v>33</v>
      </c>
      <c r="X146" s="72">
        <f t="shared" si="32"/>
        <v>0</v>
      </c>
      <c r="Y146" s="72">
        <f t="shared" si="33"/>
        <v>0</v>
      </c>
      <c r="Z146" s="72">
        <f t="shared" si="34"/>
        <v>0</v>
      </c>
      <c r="AA146" s="72">
        <f t="shared" si="35"/>
        <v>0</v>
      </c>
      <c r="AB146" s="72">
        <f t="shared" si="36"/>
        <v>0</v>
      </c>
      <c r="AC146" s="76">
        <f t="shared" si="37"/>
        <v>0</v>
      </c>
    </row>
    <row r="147" spans="1:29">
      <c r="G147" s="13"/>
      <c r="P147" s="13"/>
    </row>
    <row r="148" spans="1:29">
      <c r="G148" s="13"/>
      <c r="P148" s="13"/>
      <c r="U148" s="112" t="s">
        <v>183</v>
      </c>
      <c r="X148" s="45" t="s">
        <v>13</v>
      </c>
      <c r="Y148" s="45" t="s">
        <v>14</v>
      </c>
      <c r="Z148" s="62" t="s">
        <v>15</v>
      </c>
      <c r="AA148" s="45" t="s">
        <v>16</v>
      </c>
      <c r="AB148" s="45" t="s">
        <v>17</v>
      </c>
      <c r="AC148" s="45" t="s">
        <v>18</v>
      </c>
    </row>
    <row r="149" spans="1:29">
      <c r="G149" s="13"/>
      <c r="P149" s="13"/>
      <c r="U149" s="113">
        <f>U9+U15+U21+U27+U33+U39+U45+U51+U57+U63+U69+U75+U81+U87+U93+U99+U105+U111+U117+U123+U129+U135+U141</f>
        <v>11</v>
      </c>
      <c r="W149" s="45" t="s">
        <v>28</v>
      </c>
      <c r="X149" s="64">
        <f t="shared" ref="X149:AC149" si="38">X9+X15+X21+X27+X33+X39+X45+X51+X57+X63+X69+X75+X81+X87+X93+X99+X105+X111+X117+X123+X129+X135+X141</f>
        <v>0</v>
      </c>
      <c r="Y149" s="64">
        <f t="shared" si="38"/>
        <v>3</v>
      </c>
      <c r="Z149" s="64">
        <f t="shared" si="38"/>
        <v>1</v>
      </c>
      <c r="AA149" s="64">
        <f t="shared" si="38"/>
        <v>1</v>
      </c>
      <c r="AB149" s="64">
        <f t="shared" si="38"/>
        <v>3</v>
      </c>
      <c r="AC149" s="75">
        <f t="shared" si="38"/>
        <v>2</v>
      </c>
    </row>
    <row r="150" spans="1:29">
      <c r="G150" s="13"/>
      <c r="P150" s="13"/>
      <c r="U150" s="114">
        <f t="shared" ref="U150:U154" si="39">U10+U16+U22+U28+U34+U40+U46+U52+U58+U64+U70+U76+U82+U88+U94+U100+U106+U112+U118+U124+U130+U136+U142</f>
        <v>12</v>
      </c>
      <c r="W150" s="92" t="s">
        <v>29</v>
      </c>
      <c r="X150" s="68">
        <f t="shared" ref="X150:AC154" si="40">X10+X16+X22+X28+X34+X40+X46+X52+X58+X64+X70+X76+X82+X88+X94+X100+X106+X112+X118+X124+X130+X136+X142</f>
        <v>1</v>
      </c>
      <c r="Y150" s="68">
        <f t="shared" si="40"/>
        <v>12</v>
      </c>
      <c r="Z150" s="68">
        <f t="shared" si="40"/>
        <v>1</v>
      </c>
      <c r="AA150" s="68">
        <f t="shared" si="40"/>
        <v>1</v>
      </c>
      <c r="AB150" s="68">
        <f t="shared" si="40"/>
        <v>1</v>
      </c>
      <c r="AC150" s="73">
        <f t="shared" si="40"/>
        <v>1</v>
      </c>
    </row>
    <row r="151" spans="1:29">
      <c r="G151" s="13"/>
      <c r="P151" s="13"/>
      <c r="U151" s="114">
        <f t="shared" si="39"/>
        <v>16</v>
      </c>
      <c r="W151" s="93" t="s">
        <v>30</v>
      </c>
      <c r="X151" s="68">
        <f t="shared" si="40"/>
        <v>3</v>
      </c>
      <c r="Y151" s="68">
        <f t="shared" si="40"/>
        <v>15</v>
      </c>
      <c r="Z151" s="68">
        <f t="shared" si="40"/>
        <v>1</v>
      </c>
      <c r="AA151" s="68">
        <f t="shared" si="40"/>
        <v>1</v>
      </c>
      <c r="AB151" s="68">
        <f t="shared" si="40"/>
        <v>2</v>
      </c>
      <c r="AC151" s="73">
        <f t="shared" si="40"/>
        <v>1</v>
      </c>
    </row>
    <row r="152" spans="1:29">
      <c r="U152" s="114">
        <f t="shared" si="39"/>
        <v>14</v>
      </c>
      <c r="W152" s="92" t="s">
        <v>31</v>
      </c>
      <c r="X152" s="68">
        <f t="shared" si="40"/>
        <v>0</v>
      </c>
      <c r="Y152" s="68">
        <f t="shared" si="40"/>
        <v>0</v>
      </c>
      <c r="Z152" s="68">
        <f t="shared" si="40"/>
        <v>0</v>
      </c>
      <c r="AA152" s="68">
        <f t="shared" si="40"/>
        <v>0</v>
      </c>
      <c r="AB152" s="68">
        <f t="shared" si="40"/>
        <v>10</v>
      </c>
      <c r="AC152" s="73">
        <f t="shared" si="40"/>
        <v>0</v>
      </c>
    </row>
    <row r="153" spans="1:29">
      <c r="U153" s="114">
        <f t="shared" si="39"/>
        <v>0</v>
      </c>
      <c r="W153" s="92" t="s">
        <v>32</v>
      </c>
      <c r="X153" s="68">
        <f t="shared" si="40"/>
        <v>0</v>
      </c>
      <c r="Y153" s="68">
        <f t="shared" si="40"/>
        <v>0</v>
      </c>
      <c r="Z153" s="68">
        <f t="shared" si="40"/>
        <v>0</v>
      </c>
      <c r="AA153" s="68">
        <f t="shared" si="40"/>
        <v>0</v>
      </c>
      <c r="AB153" s="68">
        <f t="shared" si="40"/>
        <v>0</v>
      </c>
      <c r="AC153" s="73">
        <f t="shared" si="40"/>
        <v>0</v>
      </c>
    </row>
    <row r="154" spans="1:29">
      <c r="U154" s="115">
        <f t="shared" si="39"/>
        <v>0</v>
      </c>
      <c r="W154" s="94" t="s">
        <v>33</v>
      </c>
      <c r="X154" s="72">
        <f t="shared" si="40"/>
        <v>0</v>
      </c>
      <c r="Y154" s="72">
        <f t="shared" si="40"/>
        <v>0</v>
      </c>
      <c r="Z154" s="72">
        <f t="shared" si="40"/>
        <v>0</v>
      </c>
      <c r="AA154" s="72">
        <f t="shared" si="40"/>
        <v>0</v>
      </c>
      <c r="AB154" s="72">
        <f t="shared" si="40"/>
        <v>0</v>
      </c>
      <c r="AC154" s="76">
        <f t="shared" si="40"/>
        <v>0</v>
      </c>
    </row>
    <row r="162" spans="14:14">
      <c r="N162" s="86" t="s">
        <v>185</v>
      </c>
    </row>
  </sheetData>
  <mergeCells count="31">
    <mergeCell ref="A141:A146"/>
    <mergeCell ref="A105:A110"/>
    <mergeCell ref="A111:A116"/>
    <mergeCell ref="A117:A122"/>
    <mergeCell ref="A123:A128"/>
    <mergeCell ref="A129:A134"/>
    <mergeCell ref="A135:A140"/>
    <mergeCell ref="A99:A104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93:A98"/>
    <mergeCell ref="R7:T7"/>
    <mergeCell ref="U7:U8"/>
    <mergeCell ref="A9:A14"/>
    <mergeCell ref="A15:A20"/>
    <mergeCell ref="A21:A26"/>
    <mergeCell ref="L7:N7"/>
    <mergeCell ref="O7:Q7"/>
    <mergeCell ref="A27:A32"/>
    <mergeCell ref="B7:B8"/>
    <mergeCell ref="C7:E7"/>
    <mergeCell ref="F7:H7"/>
    <mergeCell ref="I7:K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0"/>
  <sheetViews>
    <sheetView zoomScale="70" zoomScaleNormal="70" workbookViewId="0">
      <selection activeCell="U155" sqref="U155:U160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4257812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8" width="12" customWidth="1"/>
    <col min="19" max="20" width="13.42578125" customWidth="1"/>
    <col min="21" max="21" width="10.85546875" customWidth="1"/>
    <col min="22" max="22" width="5" customWidth="1"/>
    <col min="23" max="23" width="15.28515625" customWidth="1"/>
    <col min="24" max="29" width="8.85546875" style="43" customWidth="1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184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22.5" customHeight="1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2.75" customHeight="1">
      <c r="B8" s="162"/>
      <c r="C8" s="120" t="s">
        <v>8</v>
      </c>
      <c r="D8" s="121" t="s">
        <v>9</v>
      </c>
      <c r="E8" s="122" t="s">
        <v>10</v>
      </c>
      <c r="F8" s="123" t="s">
        <v>8</v>
      </c>
      <c r="G8" s="124" t="s">
        <v>9</v>
      </c>
      <c r="H8" s="122" t="s">
        <v>10</v>
      </c>
      <c r="I8" s="123" t="s">
        <v>8</v>
      </c>
      <c r="J8" s="124" t="s">
        <v>9</v>
      </c>
      <c r="K8" s="125" t="s">
        <v>10</v>
      </c>
      <c r="L8" s="123" t="s">
        <v>8</v>
      </c>
      <c r="M8" s="124" t="s">
        <v>9</v>
      </c>
      <c r="N8" s="125" t="s">
        <v>10</v>
      </c>
      <c r="O8" s="123" t="s">
        <v>8</v>
      </c>
      <c r="P8" s="121" t="s">
        <v>9</v>
      </c>
      <c r="Q8" s="122" t="s">
        <v>10</v>
      </c>
      <c r="R8" s="80" t="s">
        <v>8</v>
      </c>
      <c r="S8" s="81" t="s">
        <v>9</v>
      </c>
      <c r="T8" s="82" t="s">
        <v>10</v>
      </c>
      <c r="U8" s="172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.75">
      <c r="A9" s="159">
        <v>42401</v>
      </c>
      <c r="B9" s="83" t="s">
        <v>28</v>
      </c>
      <c r="C9" s="46"/>
      <c r="D9" s="47"/>
      <c r="E9" s="48">
        <f>C9-D9</f>
        <v>0</v>
      </c>
      <c r="F9" s="46"/>
      <c r="G9" s="47"/>
      <c r="H9" s="48">
        <f>F9-G9</f>
        <v>0</v>
      </c>
      <c r="I9" s="46"/>
      <c r="J9" s="47"/>
      <c r="K9" s="48">
        <f>I9-J9</f>
        <v>0</v>
      </c>
      <c r="L9" s="46"/>
      <c r="M9" s="47"/>
      <c r="N9" s="48">
        <f>L9-M9</f>
        <v>0</v>
      </c>
      <c r="O9" s="46"/>
      <c r="P9" s="47"/>
      <c r="Q9" s="48">
        <f>O9-P9</f>
        <v>0</v>
      </c>
      <c r="R9" s="46"/>
      <c r="S9" s="47"/>
      <c r="T9" s="48">
        <f>R9-S9</f>
        <v>0</v>
      </c>
      <c r="U9" s="126">
        <f>IF(D9=0,0,1)</f>
        <v>0</v>
      </c>
      <c r="W9" s="45" t="s">
        <v>28</v>
      </c>
      <c r="X9" s="64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.75">
      <c r="A10" s="160"/>
      <c r="B10" s="84" t="s">
        <v>29</v>
      </c>
      <c r="C10" s="49">
        <v>82616712.969998538</v>
      </c>
      <c r="D10" s="13">
        <v>82616700</v>
      </c>
      <c r="E10" s="50">
        <f t="shared" ref="E10:E73" si="0">C10-D10</f>
        <v>12.96999853849411</v>
      </c>
      <c r="F10" s="49">
        <v>1803291.7900000005</v>
      </c>
      <c r="G10" s="13" t="s">
        <v>275</v>
      </c>
      <c r="H10" s="50">
        <f t="shared" ref="H10:H73" si="1">F10-G10</f>
        <v>-1279838.2099999995</v>
      </c>
      <c r="I10" s="49">
        <v>74194.95</v>
      </c>
      <c r="J10" s="13" t="s">
        <v>748</v>
      </c>
      <c r="K10" s="50">
        <f t="shared" ref="K10:K73" si="2">I10-J10</f>
        <v>-5.0000000002910383E-2</v>
      </c>
      <c r="L10" s="49">
        <v>93471.919999999984</v>
      </c>
      <c r="M10" s="13" t="s">
        <v>749</v>
      </c>
      <c r="N10" s="50">
        <f t="shared" ref="N10:N73" si="3">L10-M10</f>
        <v>1.9999999989522621E-2</v>
      </c>
      <c r="O10" s="49">
        <v>0</v>
      </c>
      <c r="P10" s="13" t="s">
        <v>47</v>
      </c>
      <c r="Q10" s="50">
        <f t="shared" ref="Q10:Q73" si="4">O10-P10</f>
        <v>0</v>
      </c>
      <c r="R10" s="49">
        <v>86974801.769998491</v>
      </c>
      <c r="S10" s="13">
        <v>86974796</v>
      </c>
      <c r="T10" s="50">
        <f t="shared" ref="T10:T73" si="5">R10-S10</f>
        <v>5.7699984908103943</v>
      </c>
      <c r="U10" s="127">
        <f t="shared" ref="U10:U85" si="6">IF(D10=0,0,1)</f>
        <v>1</v>
      </c>
      <c r="W10" s="92" t="s">
        <v>29</v>
      </c>
      <c r="X10" s="68">
        <f t="shared" ref="X10:X73" si="7">+IF(AND(C10&lt;&gt;0,D10&lt;&gt;0,OR(E10&gt;100,E10&lt;-100)),1,0)</f>
        <v>0</v>
      </c>
      <c r="Y10" s="68">
        <f t="shared" ref="Y10:Y73" si="8">+IF(AND(F10&lt;&gt;0,G10&lt;&gt;0,OR(H10&gt;100,H10&lt;-100)),1,0)</f>
        <v>1</v>
      </c>
      <c r="Z10" s="68">
        <f t="shared" ref="Z10:Z73" si="9">+IF(AND(I10&lt;&gt;0,J10&lt;&gt;0,OR(K10&gt;100,K10&lt;-100)),1,0)</f>
        <v>0</v>
      </c>
      <c r="AA10" s="69">
        <f t="shared" ref="AA10:AA73" si="10">+IF(AND(L10&lt;&gt;0,M10&lt;&gt;0,OR(N10&gt;100,N10&lt;-100)),1,0)</f>
        <v>0</v>
      </c>
      <c r="AB10" s="69">
        <f t="shared" ref="AB10:AB73" si="11">+IF(AND(O10&lt;&gt;0,P10&lt;&gt;0,OR(Q10&gt;100,Q10&lt;-100)),1,0)</f>
        <v>0</v>
      </c>
      <c r="AC10" s="70">
        <f t="shared" ref="AC10:AC73" si="12">+IF(AND(R10&lt;&gt;0,S10&lt;&gt;0,OR(T10&gt;100,T10&lt;-100)),1,0)</f>
        <v>0</v>
      </c>
    </row>
    <row r="11" spans="1:29" ht="15.75">
      <c r="A11" s="160"/>
      <c r="B11" s="58" t="s">
        <v>30</v>
      </c>
      <c r="C11" s="49">
        <v>67058994.019999444</v>
      </c>
      <c r="D11" s="13">
        <v>67059000</v>
      </c>
      <c r="E11" s="50">
        <f t="shared" si="0"/>
        <v>-5.9800005555152893</v>
      </c>
      <c r="F11" s="49">
        <v>4165109.8099999968</v>
      </c>
      <c r="G11" s="13" t="s">
        <v>276</v>
      </c>
      <c r="H11" s="50">
        <f t="shared" si="1"/>
        <v>-300030.1900000032</v>
      </c>
      <c r="I11" s="49">
        <v>272628.08999999997</v>
      </c>
      <c r="J11" s="13" t="s">
        <v>750</v>
      </c>
      <c r="K11" s="50">
        <f t="shared" si="2"/>
        <v>8.999999996740371E-2</v>
      </c>
      <c r="L11" s="49">
        <v>432036.75</v>
      </c>
      <c r="M11" s="13" t="s">
        <v>751</v>
      </c>
      <c r="N11" s="50">
        <f t="shared" si="3"/>
        <v>-0.25</v>
      </c>
      <c r="O11" s="49">
        <v>31201.24</v>
      </c>
      <c r="P11" s="13" t="s">
        <v>277</v>
      </c>
      <c r="Q11" s="50">
        <f t="shared" si="4"/>
        <v>4.0000000000873115E-2</v>
      </c>
      <c r="R11" s="49">
        <v>68940478.209999442</v>
      </c>
      <c r="S11" s="13">
        <v>68940500</v>
      </c>
      <c r="T11" s="50">
        <f t="shared" si="5"/>
        <v>-21.790000557899475</v>
      </c>
      <c r="U11" s="127">
        <f t="shared" si="6"/>
        <v>1</v>
      </c>
      <c r="W11" s="93" t="s">
        <v>30</v>
      </c>
      <c r="X11" s="68">
        <f t="shared" si="7"/>
        <v>0</v>
      </c>
      <c r="Y11" s="68">
        <f t="shared" si="8"/>
        <v>1</v>
      </c>
      <c r="Z11" s="68">
        <f t="shared" si="9"/>
        <v>0</v>
      </c>
      <c r="AA11" s="69">
        <f t="shared" si="10"/>
        <v>0</v>
      </c>
      <c r="AB11" s="69">
        <f t="shared" si="11"/>
        <v>0</v>
      </c>
      <c r="AC11" s="70">
        <f t="shared" si="12"/>
        <v>0</v>
      </c>
    </row>
    <row r="12" spans="1:29" ht="15.75">
      <c r="A12" s="160"/>
      <c r="B12" s="84" t="s">
        <v>31</v>
      </c>
      <c r="C12" s="49">
        <v>9330388.8699993212</v>
      </c>
      <c r="D12" s="13">
        <v>9330390</v>
      </c>
      <c r="E12" s="50">
        <f t="shared" si="0"/>
        <v>-1.1300006788223982</v>
      </c>
      <c r="F12" s="49">
        <v>541389.30000000005</v>
      </c>
      <c r="G12" s="13" t="s">
        <v>278</v>
      </c>
      <c r="H12" s="50">
        <f t="shared" si="1"/>
        <v>0.30000000004656613</v>
      </c>
      <c r="I12" s="49">
        <v>63172.49</v>
      </c>
      <c r="J12" s="13" t="s">
        <v>752</v>
      </c>
      <c r="K12" s="50">
        <f t="shared" si="2"/>
        <v>-1.0000000002037268E-2</v>
      </c>
      <c r="L12" s="49">
        <v>0</v>
      </c>
      <c r="M12" s="13" t="s">
        <v>47</v>
      </c>
      <c r="N12" s="50">
        <f t="shared" si="3"/>
        <v>0</v>
      </c>
      <c r="O12" s="49">
        <v>0</v>
      </c>
      <c r="P12" s="13" t="s">
        <v>47</v>
      </c>
      <c r="Q12" s="50">
        <f t="shared" si="4"/>
        <v>0</v>
      </c>
      <c r="R12" s="49">
        <v>8852172.0599993188</v>
      </c>
      <c r="S12" s="13">
        <v>8852170</v>
      </c>
      <c r="T12" s="50">
        <f t="shared" si="5"/>
        <v>2.059999318793416</v>
      </c>
      <c r="U12" s="127">
        <f t="shared" si="6"/>
        <v>1</v>
      </c>
      <c r="W12" s="92" t="s">
        <v>31</v>
      </c>
      <c r="X12" s="68">
        <f t="shared" si="7"/>
        <v>0</v>
      </c>
      <c r="Y12" s="68">
        <f t="shared" si="8"/>
        <v>0</v>
      </c>
      <c r="Z12" s="68">
        <f t="shared" si="9"/>
        <v>0</v>
      </c>
      <c r="AA12" s="69">
        <f t="shared" si="10"/>
        <v>0</v>
      </c>
      <c r="AB12" s="69">
        <f t="shared" si="11"/>
        <v>0</v>
      </c>
      <c r="AC12" s="70">
        <f t="shared" si="12"/>
        <v>0</v>
      </c>
    </row>
    <row r="13" spans="1:29" ht="15.75">
      <c r="A13" s="160"/>
      <c r="B13" s="84" t="s">
        <v>32</v>
      </c>
      <c r="C13" s="49">
        <v>164711679.17999771</v>
      </c>
      <c r="D13" s="13"/>
      <c r="E13" s="50">
        <f t="shared" si="0"/>
        <v>164711679.17999771</v>
      </c>
      <c r="F13" s="49">
        <v>3005596.1400000006</v>
      </c>
      <c r="G13" s="13"/>
      <c r="H13" s="50">
        <f t="shared" si="1"/>
        <v>3005596.1400000006</v>
      </c>
      <c r="I13" s="49">
        <v>586581.84</v>
      </c>
      <c r="J13" s="13"/>
      <c r="K13" s="50">
        <f t="shared" si="2"/>
        <v>586581.84</v>
      </c>
      <c r="L13" s="49">
        <v>60531.39</v>
      </c>
      <c r="M13" s="13"/>
      <c r="N13" s="50">
        <f t="shared" si="3"/>
        <v>60531.39</v>
      </c>
      <c r="O13" s="49">
        <v>0</v>
      </c>
      <c r="P13" s="13"/>
      <c r="Q13" s="50">
        <f t="shared" si="4"/>
        <v>0</v>
      </c>
      <c r="R13" s="49">
        <v>162232133.48999771</v>
      </c>
      <c r="S13" s="13"/>
      <c r="T13" s="50">
        <f t="shared" si="5"/>
        <v>162232133.48999771</v>
      </c>
      <c r="U13" s="127">
        <f t="shared" si="6"/>
        <v>0</v>
      </c>
      <c r="W13" s="92" t="s">
        <v>32</v>
      </c>
      <c r="X13" s="68">
        <f t="shared" si="7"/>
        <v>0</v>
      </c>
      <c r="Y13" s="68">
        <f t="shared" si="8"/>
        <v>0</v>
      </c>
      <c r="Z13" s="68">
        <f t="shared" si="9"/>
        <v>0</v>
      </c>
      <c r="AA13" s="69">
        <f t="shared" si="10"/>
        <v>0</v>
      </c>
      <c r="AB13" s="69">
        <f t="shared" si="11"/>
        <v>0</v>
      </c>
      <c r="AC13" s="70">
        <f t="shared" si="12"/>
        <v>0</v>
      </c>
    </row>
    <row r="14" spans="1:29" ht="15.75">
      <c r="A14" s="161"/>
      <c r="B14" s="84" t="s">
        <v>33</v>
      </c>
      <c r="C14" s="51"/>
      <c r="D14" s="52"/>
      <c r="E14" s="53">
        <f t="shared" si="0"/>
        <v>0</v>
      </c>
      <c r="F14" s="51"/>
      <c r="G14" s="52"/>
      <c r="H14" s="53">
        <f t="shared" si="1"/>
        <v>0</v>
      </c>
      <c r="I14" s="51"/>
      <c r="J14" s="52"/>
      <c r="K14" s="53">
        <f t="shared" si="2"/>
        <v>0</v>
      </c>
      <c r="L14" s="51"/>
      <c r="M14" s="52"/>
      <c r="N14" s="53">
        <f t="shared" si="3"/>
        <v>0</v>
      </c>
      <c r="O14" s="51"/>
      <c r="P14" s="52"/>
      <c r="Q14" s="53">
        <f t="shared" si="4"/>
        <v>0</v>
      </c>
      <c r="R14" s="51"/>
      <c r="S14" s="52"/>
      <c r="T14" s="53">
        <f t="shared" si="5"/>
        <v>0</v>
      </c>
      <c r="U14" s="128">
        <f t="shared" si="6"/>
        <v>0</v>
      </c>
      <c r="W14" s="92" t="s">
        <v>33</v>
      </c>
      <c r="X14" s="72">
        <f t="shared" si="7"/>
        <v>0</v>
      </c>
      <c r="Y14" s="72">
        <f t="shared" si="8"/>
        <v>0</v>
      </c>
      <c r="Z14" s="72">
        <f t="shared" si="9"/>
        <v>0</v>
      </c>
      <c r="AA14" s="129">
        <f t="shared" si="10"/>
        <v>0</v>
      </c>
      <c r="AB14" s="129">
        <f t="shared" si="11"/>
        <v>0</v>
      </c>
      <c r="AC14" s="130">
        <f t="shared" si="12"/>
        <v>0</v>
      </c>
    </row>
    <row r="15" spans="1:29" ht="15.75" customHeight="1">
      <c r="A15" s="159">
        <v>42402</v>
      </c>
      <c r="B15" s="83" t="s">
        <v>28</v>
      </c>
      <c r="C15" s="46">
        <v>36357246.179999635</v>
      </c>
      <c r="D15" s="47">
        <v>36357300</v>
      </c>
      <c r="E15" s="48">
        <f t="shared" si="0"/>
        <v>-53.820000365376472</v>
      </c>
      <c r="F15" s="46">
        <v>4168185.17</v>
      </c>
      <c r="G15" s="47" t="s">
        <v>279</v>
      </c>
      <c r="H15" s="48">
        <f t="shared" si="1"/>
        <v>-4.8300000000745058</v>
      </c>
      <c r="I15" s="46">
        <v>115254.72000000006</v>
      </c>
      <c r="J15" s="47"/>
      <c r="K15" s="48">
        <f t="shared" si="2"/>
        <v>115254.72000000006</v>
      </c>
      <c r="L15" s="46">
        <v>11965.58</v>
      </c>
      <c r="M15" s="47"/>
      <c r="N15" s="48">
        <f t="shared" si="3"/>
        <v>11965.58</v>
      </c>
      <c r="O15" s="46">
        <v>0</v>
      </c>
      <c r="P15" s="47" t="s">
        <v>47</v>
      </c>
      <c r="Q15" s="48">
        <f t="shared" si="4"/>
        <v>0</v>
      </c>
      <c r="R15" s="46">
        <v>37039942.87999963</v>
      </c>
      <c r="S15" s="47">
        <v>37039900</v>
      </c>
      <c r="T15" s="48">
        <f t="shared" si="5"/>
        <v>42.879999630153179</v>
      </c>
      <c r="U15" s="126">
        <f t="shared" si="6"/>
        <v>1</v>
      </c>
      <c r="W15" s="45" t="s">
        <v>28</v>
      </c>
      <c r="X15" s="68">
        <f t="shared" si="7"/>
        <v>0</v>
      </c>
      <c r="Y15" s="68">
        <f t="shared" si="8"/>
        <v>0</v>
      </c>
      <c r="Z15" s="68">
        <f t="shared" si="9"/>
        <v>0</v>
      </c>
      <c r="AA15" s="68">
        <f t="shared" si="10"/>
        <v>0</v>
      </c>
      <c r="AB15" s="69">
        <f t="shared" si="11"/>
        <v>0</v>
      </c>
      <c r="AC15" s="73">
        <f t="shared" si="12"/>
        <v>0</v>
      </c>
    </row>
    <row r="16" spans="1:29" ht="15.75">
      <c r="A16" s="160"/>
      <c r="B16" s="84" t="s">
        <v>29</v>
      </c>
      <c r="C16" s="49">
        <v>86974801.769998491</v>
      </c>
      <c r="D16" s="13">
        <v>86373100</v>
      </c>
      <c r="E16" s="50">
        <f t="shared" si="0"/>
        <v>601701.76999849081</v>
      </c>
      <c r="F16" s="49">
        <v>1775798.48</v>
      </c>
      <c r="G16" s="13" t="s">
        <v>280</v>
      </c>
      <c r="H16" s="50">
        <f t="shared" si="1"/>
        <v>-45331.520000000019</v>
      </c>
      <c r="I16" s="49">
        <v>185432.24</v>
      </c>
      <c r="J16" s="13" t="s">
        <v>753</v>
      </c>
      <c r="K16" s="50">
        <f t="shared" si="2"/>
        <v>0.23999999999068677</v>
      </c>
      <c r="L16" s="49">
        <v>64969.54</v>
      </c>
      <c r="M16" s="13" t="s">
        <v>754</v>
      </c>
      <c r="N16" s="50">
        <f t="shared" si="3"/>
        <v>4.0000000000873115E-2</v>
      </c>
      <c r="O16" s="49">
        <v>1286068.8900000004</v>
      </c>
      <c r="P16" s="13" t="s">
        <v>281</v>
      </c>
      <c r="Q16" s="50">
        <f t="shared" si="4"/>
        <v>-1.1099999996367842</v>
      </c>
      <c r="R16" s="49">
        <v>86953179.679998487</v>
      </c>
      <c r="S16" s="13">
        <v>86351500</v>
      </c>
      <c r="T16" s="50">
        <f t="shared" si="5"/>
        <v>601679.67999848723</v>
      </c>
      <c r="U16" s="127">
        <f t="shared" si="6"/>
        <v>1</v>
      </c>
      <c r="W16" s="92" t="s">
        <v>29</v>
      </c>
      <c r="X16" s="68">
        <f t="shared" si="7"/>
        <v>1</v>
      </c>
      <c r="Y16" s="68">
        <f t="shared" si="8"/>
        <v>1</v>
      </c>
      <c r="Z16" s="68">
        <f t="shared" si="9"/>
        <v>0</v>
      </c>
      <c r="AA16" s="68">
        <f t="shared" si="10"/>
        <v>0</v>
      </c>
      <c r="AB16" s="69">
        <f t="shared" si="11"/>
        <v>0</v>
      </c>
      <c r="AC16" s="73">
        <f t="shared" si="12"/>
        <v>1</v>
      </c>
    </row>
    <row r="17" spans="1:29" ht="15.75">
      <c r="A17" s="160"/>
      <c r="B17" s="58" t="s">
        <v>30</v>
      </c>
      <c r="C17" s="49">
        <v>68940478.209999442</v>
      </c>
      <c r="D17" s="13">
        <v>68940500</v>
      </c>
      <c r="E17" s="50">
        <f t="shared" si="0"/>
        <v>-21.790000557899475</v>
      </c>
      <c r="F17" s="49">
        <v>1670458.5399999998</v>
      </c>
      <c r="G17" s="13" t="s">
        <v>282</v>
      </c>
      <c r="H17" s="50">
        <f t="shared" si="1"/>
        <v>-71111.460000000196</v>
      </c>
      <c r="I17" s="49">
        <v>198521.84</v>
      </c>
      <c r="J17" s="13" t="s">
        <v>755</v>
      </c>
      <c r="K17" s="50">
        <f t="shared" si="2"/>
        <v>-0.16000000000349246</v>
      </c>
      <c r="L17" s="49">
        <v>358.78</v>
      </c>
      <c r="M17" s="13" t="s">
        <v>756</v>
      </c>
      <c r="N17" s="50">
        <f t="shared" si="3"/>
        <v>0</v>
      </c>
      <c r="O17" s="49">
        <v>20348.8</v>
      </c>
      <c r="P17" s="13" t="s">
        <v>283</v>
      </c>
      <c r="Q17" s="50">
        <f t="shared" si="4"/>
        <v>0</v>
      </c>
      <c r="R17" s="49">
        <v>67447833.929999441</v>
      </c>
      <c r="S17" s="13">
        <v>67447800</v>
      </c>
      <c r="T17" s="50">
        <f t="shared" si="5"/>
        <v>33.929999440908432</v>
      </c>
      <c r="U17" s="127">
        <f t="shared" si="6"/>
        <v>1</v>
      </c>
      <c r="W17" s="93" t="s">
        <v>30</v>
      </c>
      <c r="X17" s="68">
        <f t="shared" si="7"/>
        <v>0</v>
      </c>
      <c r="Y17" s="68">
        <f t="shared" si="8"/>
        <v>1</v>
      </c>
      <c r="Z17" s="68">
        <f t="shared" si="9"/>
        <v>0</v>
      </c>
      <c r="AA17" s="68">
        <f t="shared" si="10"/>
        <v>0</v>
      </c>
      <c r="AB17" s="69">
        <f t="shared" si="11"/>
        <v>0</v>
      </c>
      <c r="AC17" s="73">
        <f t="shared" si="12"/>
        <v>0</v>
      </c>
    </row>
    <row r="18" spans="1:29" ht="15.75">
      <c r="A18" s="160"/>
      <c r="B18" s="84" t="s">
        <v>31</v>
      </c>
      <c r="C18" s="49">
        <v>8852172.0599993188</v>
      </c>
      <c r="D18" s="13">
        <v>8852170</v>
      </c>
      <c r="E18" s="50">
        <f t="shared" si="0"/>
        <v>2.059999318793416</v>
      </c>
      <c r="F18" s="49">
        <v>699839.41000000015</v>
      </c>
      <c r="G18" s="13" t="s">
        <v>284</v>
      </c>
      <c r="H18" s="50">
        <f t="shared" si="1"/>
        <v>0.41000000014901161</v>
      </c>
      <c r="I18" s="49">
        <v>101191.79</v>
      </c>
      <c r="J18" s="13" t="s">
        <v>757</v>
      </c>
      <c r="K18" s="50">
        <f t="shared" si="2"/>
        <v>-0.21000000000640284</v>
      </c>
      <c r="L18" s="49">
        <v>0</v>
      </c>
      <c r="M18" s="13" t="s">
        <v>47</v>
      </c>
      <c r="N18" s="50">
        <f t="shared" si="3"/>
        <v>0</v>
      </c>
      <c r="O18" s="49">
        <v>0</v>
      </c>
      <c r="P18" s="13" t="s">
        <v>285</v>
      </c>
      <c r="Q18" s="50">
        <f t="shared" si="4"/>
        <v>-180948</v>
      </c>
      <c r="R18" s="49">
        <v>8253524.4399993196</v>
      </c>
      <c r="S18" s="13">
        <v>8253520</v>
      </c>
      <c r="T18" s="50">
        <f t="shared" si="5"/>
        <v>4.4399993196129799</v>
      </c>
      <c r="U18" s="127">
        <f t="shared" si="6"/>
        <v>1</v>
      </c>
      <c r="W18" s="92" t="s">
        <v>31</v>
      </c>
      <c r="X18" s="68">
        <f t="shared" si="7"/>
        <v>0</v>
      </c>
      <c r="Y18" s="3">
        <f t="shared" si="8"/>
        <v>0</v>
      </c>
      <c r="Z18" s="74">
        <f t="shared" si="9"/>
        <v>0</v>
      </c>
      <c r="AA18" s="3">
        <f t="shared" si="10"/>
        <v>0</v>
      </c>
      <c r="AB18" s="69">
        <f t="shared" si="11"/>
        <v>0</v>
      </c>
      <c r="AC18" s="73">
        <f t="shared" si="12"/>
        <v>0</v>
      </c>
    </row>
    <row r="19" spans="1:29" ht="15.75">
      <c r="A19" s="160"/>
      <c r="B19" s="84" t="s">
        <v>32</v>
      </c>
      <c r="C19" s="49">
        <v>162232133.48999771</v>
      </c>
      <c r="D19" s="13"/>
      <c r="E19" s="50">
        <f t="shared" si="0"/>
        <v>162232133.48999771</v>
      </c>
      <c r="F19" s="49">
        <v>2883707.54</v>
      </c>
      <c r="G19" s="13"/>
      <c r="H19" s="50">
        <f t="shared" si="1"/>
        <v>2883707.54</v>
      </c>
      <c r="I19" s="49">
        <v>363222.75</v>
      </c>
      <c r="J19" s="13"/>
      <c r="K19" s="50">
        <f t="shared" si="2"/>
        <v>363222.75</v>
      </c>
      <c r="L19" s="49">
        <v>429822.90999999992</v>
      </c>
      <c r="M19" s="13"/>
      <c r="N19" s="50">
        <f t="shared" si="3"/>
        <v>429822.90999999992</v>
      </c>
      <c r="O19" s="49">
        <v>1627249.5500000012</v>
      </c>
      <c r="P19" s="13"/>
      <c r="Q19" s="50">
        <f t="shared" si="4"/>
        <v>1627249.5500000012</v>
      </c>
      <c r="R19" s="49">
        <v>157654576.23999771</v>
      </c>
      <c r="S19" s="13"/>
      <c r="T19" s="50">
        <f t="shared" si="5"/>
        <v>157654576.23999771</v>
      </c>
      <c r="U19" s="127">
        <f t="shared" si="6"/>
        <v>0</v>
      </c>
      <c r="W19" s="92" t="s">
        <v>32</v>
      </c>
      <c r="X19" s="68">
        <f t="shared" si="7"/>
        <v>0</v>
      </c>
      <c r="Y19" s="3">
        <f t="shared" si="8"/>
        <v>0</v>
      </c>
      <c r="Z19" s="74">
        <f t="shared" si="9"/>
        <v>0</v>
      </c>
      <c r="AA19" s="3">
        <f t="shared" si="10"/>
        <v>0</v>
      </c>
      <c r="AB19" s="3">
        <f t="shared" si="11"/>
        <v>0</v>
      </c>
      <c r="AC19" s="73">
        <f t="shared" si="12"/>
        <v>0</v>
      </c>
    </row>
    <row r="20" spans="1:29" ht="15.75">
      <c r="A20" s="161"/>
      <c r="B20" s="84" t="s">
        <v>33</v>
      </c>
      <c r="C20" s="51">
        <v>184870220.6199984</v>
      </c>
      <c r="D20" s="52"/>
      <c r="E20" s="53">
        <f t="shared" si="0"/>
        <v>184870220.6199984</v>
      </c>
      <c r="F20" s="51">
        <v>3692527.3599999989</v>
      </c>
      <c r="G20" s="52"/>
      <c r="H20" s="53">
        <f t="shared" si="1"/>
        <v>3692527.3599999989</v>
      </c>
      <c r="I20" s="51">
        <v>796280.56000000041</v>
      </c>
      <c r="J20" s="52"/>
      <c r="K20" s="53">
        <f t="shared" si="2"/>
        <v>796280.56000000041</v>
      </c>
      <c r="L20" s="51">
        <v>66956.539999999994</v>
      </c>
      <c r="M20" s="52"/>
      <c r="N20" s="53">
        <f t="shared" si="3"/>
        <v>66956.539999999994</v>
      </c>
      <c r="O20" s="51">
        <v>3838548.950000003</v>
      </c>
      <c r="P20" s="52"/>
      <c r="Q20" s="53">
        <f t="shared" si="4"/>
        <v>3838548.950000003</v>
      </c>
      <c r="R20" s="51">
        <v>182922678.03999835</v>
      </c>
      <c r="S20" s="52"/>
      <c r="T20" s="53">
        <f t="shared" si="5"/>
        <v>182922678.03999835</v>
      </c>
      <c r="U20" s="128">
        <f t="shared" si="6"/>
        <v>0</v>
      </c>
      <c r="W20" s="92" t="s">
        <v>33</v>
      </c>
      <c r="X20" s="68">
        <f t="shared" si="7"/>
        <v>0</v>
      </c>
      <c r="Y20" s="3">
        <f t="shared" si="8"/>
        <v>0</v>
      </c>
      <c r="Z20" s="74">
        <f t="shared" si="9"/>
        <v>0</v>
      </c>
      <c r="AA20" s="3">
        <f t="shared" si="10"/>
        <v>0</v>
      </c>
      <c r="AB20" s="3">
        <f t="shared" si="11"/>
        <v>0</v>
      </c>
      <c r="AC20" s="73">
        <f t="shared" si="12"/>
        <v>0</v>
      </c>
    </row>
    <row r="21" spans="1:29" ht="15.75" customHeight="1">
      <c r="A21" s="159">
        <v>42403</v>
      </c>
      <c r="B21" s="83" t="s">
        <v>28</v>
      </c>
      <c r="C21" s="46">
        <v>37039942.87999963</v>
      </c>
      <c r="D21" s="47">
        <v>37039900</v>
      </c>
      <c r="E21" s="48">
        <f t="shared" si="0"/>
        <v>42.879999630153179</v>
      </c>
      <c r="F21" s="46">
        <v>1630610.9099999988</v>
      </c>
      <c r="G21" s="47" t="s">
        <v>286</v>
      </c>
      <c r="H21" s="48">
        <f t="shared" si="1"/>
        <v>0.90999999875202775</v>
      </c>
      <c r="I21" s="46">
        <v>69059.320000000007</v>
      </c>
      <c r="J21" s="47"/>
      <c r="K21" s="48">
        <f t="shared" si="2"/>
        <v>69059.320000000007</v>
      </c>
      <c r="L21" s="46">
        <v>0</v>
      </c>
      <c r="M21" s="47"/>
      <c r="N21" s="48">
        <f t="shared" si="3"/>
        <v>0</v>
      </c>
      <c r="O21" s="46">
        <v>1286369.0799999994</v>
      </c>
      <c r="P21" s="47" t="s">
        <v>287</v>
      </c>
      <c r="Q21" s="48">
        <f t="shared" si="4"/>
        <v>-0.92000000062398612</v>
      </c>
      <c r="R21" s="46">
        <v>34192022.209999636</v>
      </c>
      <c r="S21" s="47">
        <v>34192100</v>
      </c>
      <c r="T21" s="48">
        <f t="shared" si="5"/>
        <v>-77.79000036418438</v>
      </c>
      <c r="U21" s="126">
        <f t="shared" si="6"/>
        <v>1</v>
      </c>
      <c r="W21" s="45" t="s">
        <v>28</v>
      </c>
      <c r="X21" s="64">
        <f t="shared" si="7"/>
        <v>0</v>
      </c>
      <c r="Y21" s="64">
        <f t="shared" si="8"/>
        <v>0</v>
      </c>
      <c r="Z21" s="64">
        <f t="shared" si="9"/>
        <v>0</v>
      </c>
      <c r="AA21" s="64">
        <f t="shared" si="10"/>
        <v>0</v>
      </c>
      <c r="AB21" s="64">
        <f t="shared" si="11"/>
        <v>0</v>
      </c>
      <c r="AC21" s="75">
        <f t="shared" si="12"/>
        <v>0</v>
      </c>
    </row>
    <row r="22" spans="1:29" ht="15.75">
      <c r="A22" s="160"/>
      <c r="B22" s="84" t="s">
        <v>29</v>
      </c>
      <c r="C22" s="49">
        <v>86953179.679998487</v>
      </c>
      <c r="D22" s="13">
        <v>86953096</v>
      </c>
      <c r="E22" s="50">
        <f t="shared" si="0"/>
        <v>83.679998487234116</v>
      </c>
      <c r="F22" s="49">
        <v>1371778.3900000006</v>
      </c>
      <c r="G22" s="13" t="s">
        <v>288</v>
      </c>
      <c r="H22" s="50">
        <f t="shared" si="1"/>
        <v>-70121.609999999404</v>
      </c>
      <c r="I22" s="49">
        <v>97498.64</v>
      </c>
      <c r="J22" s="13" t="s">
        <v>758</v>
      </c>
      <c r="K22" s="50">
        <f t="shared" si="2"/>
        <v>3.9999999993597157E-2</v>
      </c>
      <c r="L22" s="49">
        <v>45888.429999999993</v>
      </c>
      <c r="M22" s="13" t="s">
        <v>759</v>
      </c>
      <c r="N22" s="50">
        <f t="shared" si="3"/>
        <v>2.9999999991559889E-2</v>
      </c>
      <c r="O22" s="49">
        <v>1044569.4200000006</v>
      </c>
      <c r="P22" s="13" t="s">
        <v>289</v>
      </c>
      <c r="Q22" s="50">
        <f t="shared" si="4"/>
        <v>-0.57999999937601388</v>
      </c>
      <c r="R22" s="49">
        <v>84588442.079998493</v>
      </c>
      <c r="S22" s="13">
        <v>84588400</v>
      </c>
      <c r="T22" s="50">
        <f t="shared" si="5"/>
        <v>42.07999849319458</v>
      </c>
      <c r="U22" s="127">
        <f t="shared" si="6"/>
        <v>1</v>
      </c>
      <c r="W22" s="92" t="s">
        <v>29</v>
      </c>
      <c r="X22" s="68">
        <f t="shared" si="7"/>
        <v>0</v>
      </c>
      <c r="Y22" s="68">
        <f t="shared" si="8"/>
        <v>1</v>
      </c>
      <c r="Z22" s="68">
        <f t="shared" si="9"/>
        <v>0</v>
      </c>
      <c r="AA22" s="68">
        <f t="shared" si="10"/>
        <v>0</v>
      </c>
      <c r="AB22" s="68">
        <f t="shared" si="11"/>
        <v>0</v>
      </c>
      <c r="AC22" s="73">
        <f t="shared" si="12"/>
        <v>0</v>
      </c>
    </row>
    <row r="23" spans="1:29" ht="15.75">
      <c r="A23" s="160"/>
      <c r="B23" s="58" t="s">
        <v>30</v>
      </c>
      <c r="C23" s="49">
        <v>67447833.929999441</v>
      </c>
      <c r="D23" s="13">
        <v>67447800</v>
      </c>
      <c r="E23" s="50">
        <f t="shared" si="0"/>
        <v>33.929999440908432</v>
      </c>
      <c r="F23" s="49">
        <v>1688566.5799999989</v>
      </c>
      <c r="G23" s="13" t="s">
        <v>290</v>
      </c>
      <c r="H23" s="50">
        <f t="shared" si="1"/>
        <v>-2446473.4200000009</v>
      </c>
      <c r="I23" s="49">
        <v>115925.85999999999</v>
      </c>
      <c r="J23" s="13" t="s">
        <v>760</v>
      </c>
      <c r="K23" s="50">
        <f t="shared" si="2"/>
        <v>-0.14000000001396984</v>
      </c>
      <c r="L23" s="49">
        <v>0</v>
      </c>
      <c r="M23" s="13" t="s">
        <v>47</v>
      </c>
      <c r="N23" s="50">
        <f t="shared" si="3"/>
        <v>0</v>
      </c>
      <c r="O23" s="49">
        <v>6466.55</v>
      </c>
      <c r="P23" s="13" t="s">
        <v>291</v>
      </c>
      <c r="Q23" s="50">
        <f t="shared" si="4"/>
        <v>0</v>
      </c>
      <c r="R23" s="49">
        <v>69887838.009999454</v>
      </c>
      <c r="S23" s="13">
        <v>69887900</v>
      </c>
      <c r="T23" s="50">
        <f t="shared" si="5"/>
        <v>-61.990000545978546</v>
      </c>
      <c r="U23" s="127">
        <f t="shared" si="6"/>
        <v>1</v>
      </c>
      <c r="W23" s="93" t="s">
        <v>30</v>
      </c>
      <c r="X23" s="68">
        <f t="shared" si="7"/>
        <v>0</v>
      </c>
      <c r="Y23" s="68">
        <f t="shared" si="8"/>
        <v>1</v>
      </c>
      <c r="Z23" s="68">
        <f t="shared" si="9"/>
        <v>0</v>
      </c>
      <c r="AA23" s="68">
        <f t="shared" si="10"/>
        <v>0</v>
      </c>
      <c r="AB23" s="68">
        <f t="shared" si="11"/>
        <v>0</v>
      </c>
      <c r="AC23" s="73">
        <f t="shared" si="12"/>
        <v>0</v>
      </c>
    </row>
    <row r="24" spans="1:29" ht="15.75">
      <c r="A24" s="160"/>
      <c r="B24" s="84" t="s">
        <v>31</v>
      </c>
      <c r="C24" s="49">
        <v>8253524.4399993196</v>
      </c>
      <c r="D24" s="13">
        <v>8253520</v>
      </c>
      <c r="E24" s="50">
        <f t="shared" si="0"/>
        <v>4.4399993196129799</v>
      </c>
      <c r="F24" s="49">
        <v>452474.05999999994</v>
      </c>
      <c r="G24" s="13" t="s">
        <v>292</v>
      </c>
      <c r="H24" s="50">
        <f t="shared" si="1"/>
        <v>5.9999999939464033E-2</v>
      </c>
      <c r="I24" s="49">
        <v>96.75</v>
      </c>
      <c r="J24" s="13" t="s">
        <v>761</v>
      </c>
      <c r="K24" s="50">
        <f t="shared" si="2"/>
        <v>0</v>
      </c>
      <c r="L24" s="49">
        <v>0</v>
      </c>
      <c r="M24" s="13" t="s">
        <v>47</v>
      </c>
      <c r="N24" s="50">
        <f t="shared" si="3"/>
        <v>0</v>
      </c>
      <c r="O24" s="49">
        <v>16249.26</v>
      </c>
      <c r="P24" s="13" t="s">
        <v>293</v>
      </c>
      <c r="Q24" s="50">
        <f t="shared" si="4"/>
        <v>-3.9999999999054126E-2</v>
      </c>
      <c r="R24" s="49">
        <v>7784897.8699993202</v>
      </c>
      <c r="S24" s="13">
        <v>7784900</v>
      </c>
      <c r="T24" s="50">
        <f t="shared" si="5"/>
        <v>-2.1300006797537208</v>
      </c>
      <c r="U24" s="127">
        <f t="shared" si="6"/>
        <v>1</v>
      </c>
      <c r="W24" s="92" t="s">
        <v>31</v>
      </c>
      <c r="X24" s="68">
        <f t="shared" si="7"/>
        <v>0</v>
      </c>
      <c r="Y24" s="68">
        <f t="shared" si="8"/>
        <v>0</v>
      </c>
      <c r="Z24" s="68">
        <f t="shared" si="9"/>
        <v>0</v>
      </c>
      <c r="AA24" s="68">
        <f t="shared" si="10"/>
        <v>0</v>
      </c>
      <c r="AB24" s="68">
        <f t="shared" si="11"/>
        <v>0</v>
      </c>
      <c r="AC24" s="73">
        <f t="shared" si="12"/>
        <v>0</v>
      </c>
    </row>
    <row r="25" spans="1:29" ht="15.75">
      <c r="A25" s="160"/>
      <c r="B25" s="84" t="s">
        <v>32</v>
      </c>
      <c r="C25" s="49">
        <v>157654576.23999771</v>
      </c>
      <c r="D25" s="13"/>
      <c r="E25" s="50">
        <f t="shared" si="0"/>
        <v>157654576.23999771</v>
      </c>
      <c r="F25" s="49">
        <v>3955119.4600000023</v>
      </c>
      <c r="G25" s="13"/>
      <c r="H25" s="50">
        <f t="shared" si="1"/>
        <v>3955119.4600000023</v>
      </c>
      <c r="I25" s="49">
        <v>508152.67999999993</v>
      </c>
      <c r="J25" s="13"/>
      <c r="K25" s="50">
        <f t="shared" si="2"/>
        <v>508152.67999999993</v>
      </c>
      <c r="L25" s="49">
        <v>358.78</v>
      </c>
      <c r="M25" s="13"/>
      <c r="N25" s="50">
        <f t="shared" si="3"/>
        <v>358.78</v>
      </c>
      <c r="O25" s="49">
        <v>1058049.2600000005</v>
      </c>
      <c r="P25" s="13"/>
      <c r="Q25" s="50">
        <f t="shared" si="4"/>
        <v>1058049.2600000005</v>
      </c>
      <c r="R25" s="49">
        <v>166300115.04999769</v>
      </c>
      <c r="S25" s="13"/>
      <c r="T25" s="50">
        <f t="shared" si="5"/>
        <v>166300115.04999769</v>
      </c>
      <c r="U25" s="127">
        <f t="shared" si="6"/>
        <v>0</v>
      </c>
      <c r="W25" s="92" t="s">
        <v>32</v>
      </c>
      <c r="X25" s="68">
        <f t="shared" si="7"/>
        <v>0</v>
      </c>
      <c r="Y25" s="68">
        <f t="shared" si="8"/>
        <v>0</v>
      </c>
      <c r="Z25" s="68">
        <f t="shared" si="9"/>
        <v>0</v>
      </c>
      <c r="AA25" s="68">
        <f t="shared" si="10"/>
        <v>0</v>
      </c>
      <c r="AB25" s="68">
        <f t="shared" si="11"/>
        <v>0</v>
      </c>
      <c r="AC25" s="73">
        <f t="shared" si="12"/>
        <v>0</v>
      </c>
    </row>
    <row r="26" spans="1:29" ht="15.75">
      <c r="A26" s="161"/>
      <c r="B26" s="84" t="s">
        <v>33</v>
      </c>
      <c r="C26" s="51">
        <v>182922678.03999835</v>
      </c>
      <c r="D26" s="52"/>
      <c r="E26" s="53">
        <f t="shared" si="0"/>
        <v>182922678.03999835</v>
      </c>
      <c r="F26" s="51">
        <v>899782.18</v>
      </c>
      <c r="G26" s="52"/>
      <c r="H26" s="53">
        <f t="shared" si="1"/>
        <v>899782.18</v>
      </c>
      <c r="I26" s="51">
        <v>476809.71999999991</v>
      </c>
      <c r="J26" s="52"/>
      <c r="K26" s="53">
        <f t="shared" si="2"/>
        <v>476809.71999999991</v>
      </c>
      <c r="L26" s="51">
        <v>18962.87</v>
      </c>
      <c r="M26" s="52"/>
      <c r="N26" s="53">
        <f t="shared" si="3"/>
        <v>18962.87</v>
      </c>
      <c r="O26" s="51">
        <v>931466.18000000017</v>
      </c>
      <c r="P26" s="52"/>
      <c r="Q26" s="53">
        <f t="shared" si="4"/>
        <v>931466.18000000017</v>
      </c>
      <c r="R26" s="51">
        <v>190151817.15999833</v>
      </c>
      <c r="S26" s="52"/>
      <c r="T26" s="53">
        <f t="shared" si="5"/>
        <v>190151817.15999833</v>
      </c>
      <c r="U26" s="128">
        <f t="shared" si="6"/>
        <v>0</v>
      </c>
      <c r="W26" s="92" t="s">
        <v>33</v>
      </c>
      <c r="X26" s="72">
        <f t="shared" si="7"/>
        <v>0</v>
      </c>
      <c r="Y26" s="72">
        <f t="shared" si="8"/>
        <v>0</v>
      </c>
      <c r="Z26" s="72">
        <f t="shared" si="9"/>
        <v>0</v>
      </c>
      <c r="AA26" s="72">
        <f t="shared" si="10"/>
        <v>0</v>
      </c>
      <c r="AB26" s="72">
        <f t="shared" si="11"/>
        <v>0</v>
      </c>
      <c r="AC26" s="76">
        <f t="shared" si="12"/>
        <v>0</v>
      </c>
    </row>
    <row r="27" spans="1:29" ht="13.5" customHeight="1">
      <c r="A27" s="159">
        <v>42404</v>
      </c>
      <c r="B27" s="83" t="s">
        <v>28</v>
      </c>
      <c r="C27" s="46">
        <v>34192022.209999636</v>
      </c>
      <c r="D27" s="47">
        <v>34192100</v>
      </c>
      <c r="E27" s="48">
        <f t="shared" si="0"/>
        <v>-77.79000036418438</v>
      </c>
      <c r="F27" s="46">
        <v>1915575.7699999989</v>
      </c>
      <c r="G27" s="47" t="s">
        <v>294</v>
      </c>
      <c r="H27" s="48">
        <f t="shared" si="1"/>
        <v>-4.2300000011455268</v>
      </c>
      <c r="I27" s="46">
        <v>67079.66</v>
      </c>
      <c r="J27" s="47"/>
      <c r="K27" s="48">
        <f t="shared" si="2"/>
        <v>67079.66</v>
      </c>
      <c r="L27" s="46">
        <v>0</v>
      </c>
      <c r="M27" s="47"/>
      <c r="N27" s="48">
        <f t="shared" si="3"/>
        <v>0</v>
      </c>
      <c r="O27" s="46">
        <v>1230723.2699999993</v>
      </c>
      <c r="P27" s="47" t="s">
        <v>295</v>
      </c>
      <c r="Q27" s="48">
        <f t="shared" si="4"/>
        <v>3.2699999993201345</v>
      </c>
      <c r="R27" s="46">
        <v>36353039.939999625</v>
      </c>
      <c r="S27" s="47">
        <v>36353000</v>
      </c>
      <c r="T27" s="48">
        <f t="shared" si="5"/>
        <v>39.939999625086784</v>
      </c>
      <c r="U27" s="126">
        <f t="shared" si="6"/>
        <v>1</v>
      </c>
      <c r="W27" s="45" t="s">
        <v>28</v>
      </c>
      <c r="X27" s="64">
        <f t="shared" si="7"/>
        <v>0</v>
      </c>
      <c r="Y27" s="64">
        <f t="shared" si="8"/>
        <v>0</v>
      </c>
      <c r="Z27" s="64">
        <f t="shared" si="9"/>
        <v>0</v>
      </c>
      <c r="AA27" s="64">
        <f t="shared" si="10"/>
        <v>0</v>
      </c>
      <c r="AB27" s="64">
        <f t="shared" si="11"/>
        <v>0</v>
      </c>
      <c r="AC27" s="75">
        <f t="shared" si="12"/>
        <v>0</v>
      </c>
    </row>
    <row r="28" spans="1:29" ht="15.75">
      <c r="A28" s="160"/>
      <c r="B28" s="84" t="s">
        <v>29</v>
      </c>
      <c r="C28" s="49">
        <v>84588442.079998493</v>
      </c>
      <c r="D28" s="4">
        <v>84588400</v>
      </c>
      <c r="E28" s="50">
        <f t="shared" si="0"/>
        <v>42.07999849319458</v>
      </c>
      <c r="F28" s="49">
        <v>1553688.3999999994</v>
      </c>
      <c r="G28" s="4" t="s">
        <v>296</v>
      </c>
      <c r="H28" s="50">
        <f t="shared" si="1"/>
        <v>-578821.60000000056</v>
      </c>
      <c r="I28" s="49">
        <v>69741.36</v>
      </c>
      <c r="J28" s="13" t="s">
        <v>762</v>
      </c>
      <c r="K28" s="50">
        <f t="shared" si="2"/>
        <v>-3.9999999993597157E-2</v>
      </c>
      <c r="L28" s="49">
        <v>17882.900000000001</v>
      </c>
      <c r="M28" s="13" t="s">
        <v>763</v>
      </c>
      <c r="N28" s="50">
        <f t="shared" si="3"/>
        <v>0</v>
      </c>
      <c r="O28" s="49">
        <v>606192.20000000019</v>
      </c>
      <c r="P28" s="4" t="s">
        <v>297</v>
      </c>
      <c r="Q28" s="50">
        <f t="shared" si="4"/>
        <v>0.20000000018626451</v>
      </c>
      <c r="R28" s="49">
        <v>82480419.939998507</v>
      </c>
      <c r="S28" s="4">
        <v>82480400</v>
      </c>
      <c r="T28" s="50">
        <f t="shared" si="5"/>
        <v>19.939998507499695</v>
      </c>
      <c r="U28" s="127">
        <f t="shared" si="6"/>
        <v>1</v>
      </c>
      <c r="W28" s="92" t="s">
        <v>29</v>
      </c>
      <c r="X28" s="68">
        <f t="shared" si="7"/>
        <v>0</v>
      </c>
      <c r="Y28" s="68">
        <f t="shared" si="8"/>
        <v>1</v>
      </c>
      <c r="Z28" s="68">
        <f t="shared" si="9"/>
        <v>0</v>
      </c>
      <c r="AA28" s="68">
        <f t="shared" si="10"/>
        <v>0</v>
      </c>
      <c r="AB28" s="68">
        <f t="shared" si="11"/>
        <v>0</v>
      </c>
      <c r="AC28" s="73">
        <f t="shared" si="12"/>
        <v>0</v>
      </c>
    </row>
    <row r="29" spans="1:29" ht="15.75">
      <c r="A29" s="160"/>
      <c r="B29" s="58" t="s">
        <v>30</v>
      </c>
      <c r="C29" s="49">
        <v>69887838.009999454</v>
      </c>
      <c r="D29" s="4">
        <v>69887900</v>
      </c>
      <c r="E29" s="50">
        <f t="shared" si="0"/>
        <v>-61.990000545978546</v>
      </c>
      <c r="F29" s="49">
        <v>1677603.5400000012</v>
      </c>
      <c r="G29" s="4" t="s">
        <v>298</v>
      </c>
      <c r="H29" s="50">
        <f t="shared" si="1"/>
        <v>264673.5400000012</v>
      </c>
      <c r="I29" s="49">
        <v>26647.1</v>
      </c>
      <c r="J29" s="13" t="s">
        <v>764</v>
      </c>
      <c r="K29" s="50">
        <f t="shared" si="2"/>
        <v>0</v>
      </c>
      <c r="L29" s="49">
        <v>5886.1299999999992</v>
      </c>
      <c r="M29" s="13" t="s">
        <v>765</v>
      </c>
      <c r="N29" s="50">
        <f t="shared" si="3"/>
        <v>0</v>
      </c>
      <c r="O29" s="49">
        <v>23164.63</v>
      </c>
      <c r="P29" s="4" t="s">
        <v>299</v>
      </c>
      <c r="Q29" s="50">
        <f t="shared" si="4"/>
        <v>3.0000000002473826E-2</v>
      </c>
      <c r="R29" s="49">
        <v>68207830.809999451</v>
      </c>
      <c r="S29" s="4">
        <v>68207800</v>
      </c>
      <c r="T29" s="50">
        <f t="shared" si="5"/>
        <v>30.809999451041222</v>
      </c>
      <c r="U29" s="127">
        <f t="shared" si="6"/>
        <v>1</v>
      </c>
      <c r="W29" s="93" t="s">
        <v>30</v>
      </c>
      <c r="X29" s="68">
        <f t="shared" si="7"/>
        <v>0</v>
      </c>
      <c r="Y29" s="68">
        <f t="shared" si="8"/>
        <v>1</v>
      </c>
      <c r="Z29" s="68">
        <f t="shared" si="9"/>
        <v>0</v>
      </c>
      <c r="AA29" s="68">
        <f t="shared" si="10"/>
        <v>0</v>
      </c>
      <c r="AB29" s="68">
        <f t="shared" si="11"/>
        <v>0</v>
      </c>
      <c r="AC29" s="73">
        <f t="shared" si="12"/>
        <v>0</v>
      </c>
    </row>
    <row r="30" spans="1:29" ht="15.75">
      <c r="A30" s="160"/>
      <c r="B30" s="84" t="s">
        <v>31</v>
      </c>
      <c r="C30" s="49">
        <v>7784897.8699993202</v>
      </c>
      <c r="D30" s="4">
        <v>7784900</v>
      </c>
      <c r="E30" s="50">
        <f t="shared" si="0"/>
        <v>-2.1300006797537208</v>
      </c>
      <c r="F30" s="49">
        <v>436572.79</v>
      </c>
      <c r="G30" s="4" t="s">
        <v>300</v>
      </c>
      <c r="H30" s="50">
        <f t="shared" si="1"/>
        <v>-0.21000000002095476</v>
      </c>
      <c r="I30" s="49">
        <v>706.96</v>
      </c>
      <c r="J30" s="13" t="s">
        <v>766</v>
      </c>
      <c r="K30" s="50">
        <f t="shared" si="2"/>
        <v>0</v>
      </c>
      <c r="L30" s="49">
        <v>193.51</v>
      </c>
      <c r="M30" s="13" t="s">
        <v>767</v>
      </c>
      <c r="N30" s="50">
        <f t="shared" si="3"/>
        <v>0</v>
      </c>
      <c r="O30" s="49">
        <v>0</v>
      </c>
      <c r="P30" s="4" t="s">
        <v>301</v>
      </c>
      <c r="Q30" s="50">
        <f t="shared" si="4"/>
        <v>-55998.400000000001</v>
      </c>
      <c r="R30" s="49">
        <v>10412420.449999323</v>
      </c>
      <c r="S30" s="4">
        <v>10412420</v>
      </c>
      <c r="T30" s="50">
        <f t="shared" si="5"/>
        <v>0.44999932311475277</v>
      </c>
      <c r="U30" s="127">
        <f t="shared" si="6"/>
        <v>1</v>
      </c>
      <c r="W30" s="92" t="s">
        <v>31</v>
      </c>
      <c r="X30" s="68">
        <f t="shared" si="7"/>
        <v>0</v>
      </c>
      <c r="Y30" s="68">
        <f t="shared" si="8"/>
        <v>0</v>
      </c>
      <c r="Z30" s="68">
        <f t="shared" si="9"/>
        <v>0</v>
      </c>
      <c r="AA30" s="68">
        <f t="shared" si="10"/>
        <v>0</v>
      </c>
      <c r="AB30" s="68">
        <f t="shared" si="11"/>
        <v>0</v>
      </c>
      <c r="AC30" s="73">
        <f t="shared" si="12"/>
        <v>0</v>
      </c>
    </row>
    <row r="31" spans="1:29" ht="15.75">
      <c r="A31" s="160"/>
      <c r="B31" s="84" t="s">
        <v>32</v>
      </c>
      <c r="C31" s="49">
        <v>166300115.04999769</v>
      </c>
      <c r="D31" s="4"/>
      <c r="E31" s="50">
        <f t="shared" si="0"/>
        <v>166300115.04999769</v>
      </c>
      <c r="F31" s="49">
        <v>3246015.8699999978</v>
      </c>
      <c r="G31" s="4"/>
      <c r="H31" s="50">
        <f t="shared" si="1"/>
        <v>3246015.8699999978</v>
      </c>
      <c r="I31" s="49">
        <v>391838.3</v>
      </c>
      <c r="J31" s="13"/>
      <c r="K31" s="50">
        <f t="shared" si="2"/>
        <v>391838.3</v>
      </c>
      <c r="L31" s="49">
        <v>108398.59</v>
      </c>
      <c r="M31" s="13"/>
      <c r="N31" s="50">
        <f t="shared" si="3"/>
        <v>108398.59</v>
      </c>
      <c r="O31" s="49">
        <v>1104687.7299999997</v>
      </c>
      <c r="P31" s="4"/>
      <c r="Q31" s="50">
        <f t="shared" si="4"/>
        <v>1104687.7299999997</v>
      </c>
      <c r="R31" s="49">
        <v>173766910.08999768</v>
      </c>
      <c r="S31" s="4"/>
      <c r="T31" s="50">
        <f t="shared" si="5"/>
        <v>173766910.08999768</v>
      </c>
      <c r="U31" s="127">
        <f t="shared" si="6"/>
        <v>0</v>
      </c>
      <c r="W31" s="92" t="s">
        <v>32</v>
      </c>
      <c r="X31" s="68">
        <f t="shared" si="7"/>
        <v>0</v>
      </c>
      <c r="Y31" s="68">
        <f t="shared" si="8"/>
        <v>0</v>
      </c>
      <c r="Z31" s="68">
        <f t="shared" si="9"/>
        <v>0</v>
      </c>
      <c r="AA31" s="68">
        <f t="shared" si="10"/>
        <v>0</v>
      </c>
      <c r="AB31" s="68">
        <f t="shared" si="11"/>
        <v>0</v>
      </c>
      <c r="AC31" s="73">
        <f t="shared" si="12"/>
        <v>0</v>
      </c>
    </row>
    <row r="32" spans="1:29" ht="15.75">
      <c r="A32" s="161"/>
      <c r="B32" s="84" t="s">
        <v>33</v>
      </c>
      <c r="C32" s="51">
        <v>190151817.15999833</v>
      </c>
      <c r="D32" s="57"/>
      <c r="E32" s="53">
        <f t="shared" si="0"/>
        <v>190151817.15999833</v>
      </c>
      <c r="F32" s="51">
        <v>795136.14</v>
      </c>
      <c r="G32" s="57"/>
      <c r="H32" s="53">
        <f t="shared" si="1"/>
        <v>795136.14</v>
      </c>
      <c r="I32" s="51">
        <v>178746.74</v>
      </c>
      <c r="J32" s="52"/>
      <c r="K32" s="53">
        <f t="shared" si="2"/>
        <v>178746.74</v>
      </c>
      <c r="L32" s="51">
        <v>29638.71</v>
      </c>
      <c r="M32" s="52"/>
      <c r="N32" s="53">
        <f t="shared" si="3"/>
        <v>29638.71</v>
      </c>
      <c r="O32" s="51">
        <v>1034968.3300000004</v>
      </c>
      <c r="P32" s="57"/>
      <c r="Q32" s="53">
        <f t="shared" si="4"/>
        <v>1034968.3300000004</v>
      </c>
      <c r="R32" s="51">
        <v>197616445.50999832</v>
      </c>
      <c r="S32" s="57"/>
      <c r="T32" s="53">
        <f t="shared" si="5"/>
        <v>197616445.50999832</v>
      </c>
      <c r="U32" s="128">
        <f t="shared" si="6"/>
        <v>0</v>
      </c>
      <c r="W32" s="92" t="s">
        <v>33</v>
      </c>
      <c r="X32" s="72">
        <f t="shared" si="7"/>
        <v>0</v>
      </c>
      <c r="Y32" s="72">
        <f t="shared" si="8"/>
        <v>0</v>
      </c>
      <c r="Z32" s="72">
        <f t="shared" si="9"/>
        <v>0</v>
      </c>
      <c r="AA32" s="72">
        <f t="shared" si="10"/>
        <v>0</v>
      </c>
      <c r="AB32" s="72">
        <f t="shared" si="11"/>
        <v>0</v>
      </c>
      <c r="AC32" s="76">
        <f t="shared" si="12"/>
        <v>0</v>
      </c>
    </row>
    <row r="33" spans="1:16384" ht="15.75" customHeight="1">
      <c r="A33" s="159">
        <v>42407</v>
      </c>
      <c r="B33" s="83" t="s">
        <v>28</v>
      </c>
      <c r="C33" s="46">
        <v>36353039.939999625</v>
      </c>
      <c r="D33" s="47">
        <v>36353000</v>
      </c>
      <c r="E33" s="48">
        <f t="shared" si="0"/>
        <v>39.939999625086784</v>
      </c>
      <c r="F33" s="46">
        <v>3992120.5200000019</v>
      </c>
      <c r="G33" s="47" t="s">
        <v>302</v>
      </c>
      <c r="H33" s="48">
        <f t="shared" si="1"/>
        <v>0.5200000018812716</v>
      </c>
      <c r="I33" s="46">
        <v>82556.300000000032</v>
      </c>
      <c r="J33" s="47"/>
      <c r="K33" s="48">
        <f t="shared" si="2"/>
        <v>82556.300000000032</v>
      </c>
      <c r="L33" s="46">
        <v>290.27</v>
      </c>
      <c r="M33" s="47"/>
      <c r="N33" s="48">
        <f t="shared" si="3"/>
        <v>290.27</v>
      </c>
      <c r="O33" s="46">
        <v>1028987.4900000003</v>
      </c>
      <c r="P33" s="47" t="s">
        <v>303</v>
      </c>
      <c r="Q33" s="48">
        <f t="shared" si="4"/>
        <v>-2.5099999996600673</v>
      </c>
      <c r="R33" s="46">
        <v>31414197.959999625</v>
      </c>
      <c r="S33" s="47">
        <v>31414200</v>
      </c>
      <c r="T33" s="48">
        <f t="shared" si="5"/>
        <v>-2.0400003753602505</v>
      </c>
      <c r="U33" s="126">
        <f t="shared" si="6"/>
        <v>1</v>
      </c>
      <c r="W33" s="45" t="s">
        <v>28</v>
      </c>
      <c r="X33" s="64">
        <f t="shared" si="7"/>
        <v>0</v>
      </c>
      <c r="Y33" s="64">
        <f t="shared" si="8"/>
        <v>0</v>
      </c>
      <c r="Z33" s="64">
        <f t="shared" si="9"/>
        <v>0</v>
      </c>
      <c r="AA33" s="64">
        <f t="shared" si="10"/>
        <v>0</v>
      </c>
      <c r="AB33" s="64">
        <f t="shared" si="11"/>
        <v>0</v>
      </c>
      <c r="AC33" s="75">
        <f t="shared" si="12"/>
        <v>0</v>
      </c>
    </row>
    <row r="34" spans="1:16384" ht="15.75">
      <c r="A34" s="160"/>
      <c r="B34" s="84" t="s">
        <v>29</v>
      </c>
      <c r="C34" s="49">
        <v>82480419.939998507</v>
      </c>
      <c r="D34" s="4">
        <v>82480400</v>
      </c>
      <c r="E34" s="50">
        <f t="shared" si="0"/>
        <v>19.939998507499695</v>
      </c>
      <c r="F34" s="49">
        <v>2458682.8400000017</v>
      </c>
      <c r="G34" s="4" t="s">
        <v>304</v>
      </c>
      <c r="H34" s="50">
        <f t="shared" si="1"/>
        <v>-34277.159999998286</v>
      </c>
      <c r="I34" s="49">
        <v>180338.11</v>
      </c>
      <c r="J34" s="13" t="s">
        <v>768</v>
      </c>
      <c r="K34" s="50">
        <f t="shared" si="2"/>
        <v>0.10999999998603016</v>
      </c>
      <c r="L34" s="49">
        <v>160770.88</v>
      </c>
      <c r="M34" s="13" t="s">
        <v>769</v>
      </c>
      <c r="N34" s="50">
        <f t="shared" si="3"/>
        <v>-0.11999999999534339</v>
      </c>
      <c r="O34" s="49">
        <v>1294482.4400000004</v>
      </c>
      <c r="P34" s="4" t="s">
        <v>305</v>
      </c>
      <c r="Q34" s="50">
        <f t="shared" si="4"/>
        <v>2.4400000004097819</v>
      </c>
      <c r="R34" s="49">
        <v>82950658.599998489</v>
      </c>
      <c r="S34" s="4">
        <v>82950696</v>
      </c>
      <c r="T34" s="50">
        <f t="shared" si="5"/>
        <v>-37.400001510977745</v>
      </c>
      <c r="U34" s="127">
        <f t="shared" si="6"/>
        <v>1</v>
      </c>
      <c r="W34" s="92" t="s">
        <v>29</v>
      </c>
      <c r="X34" s="68">
        <f t="shared" si="7"/>
        <v>0</v>
      </c>
      <c r="Y34" s="68">
        <f t="shared" si="8"/>
        <v>1</v>
      </c>
      <c r="Z34" s="68">
        <f t="shared" si="9"/>
        <v>0</v>
      </c>
      <c r="AA34" s="68">
        <f t="shared" si="10"/>
        <v>0</v>
      </c>
      <c r="AB34" s="68">
        <f t="shared" si="11"/>
        <v>0</v>
      </c>
      <c r="AC34" s="73">
        <f t="shared" si="12"/>
        <v>0</v>
      </c>
    </row>
    <row r="35" spans="1:16384" ht="15.75">
      <c r="A35" s="160"/>
      <c r="B35" s="58" t="s">
        <v>30</v>
      </c>
      <c r="C35" s="49">
        <v>68207830.809999451</v>
      </c>
      <c r="D35" s="4">
        <v>68207800</v>
      </c>
      <c r="E35" s="50">
        <f t="shared" si="0"/>
        <v>30.809999451041222</v>
      </c>
      <c r="F35" s="49">
        <v>3916061.6999999983</v>
      </c>
      <c r="G35" s="4" t="s">
        <v>306</v>
      </c>
      <c r="H35" s="50">
        <f t="shared" si="1"/>
        <v>-178518.30000000168</v>
      </c>
      <c r="I35" s="49">
        <v>96054.3</v>
      </c>
      <c r="J35" s="13" t="s">
        <v>770</v>
      </c>
      <c r="K35" s="50">
        <f t="shared" si="2"/>
        <v>0</v>
      </c>
      <c r="L35" s="49">
        <v>21413</v>
      </c>
      <c r="M35" s="13" t="s">
        <v>771</v>
      </c>
      <c r="N35" s="50">
        <f t="shared" si="3"/>
        <v>0</v>
      </c>
      <c r="O35" s="49">
        <v>157228.99</v>
      </c>
      <c r="P35" s="4" t="s">
        <v>307</v>
      </c>
      <c r="Q35" s="50">
        <f t="shared" si="4"/>
        <v>-1.0000000009313226E-2</v>
      </c>
      <c r="R35" s="49">
        <v>72889230.919999421</v>
      </c>
      <c r="S35" s="4">
        <v>72889200</v>
      </c>
      <c r="T35" s="50">
        <f t="shared" si="5"/>
        <v>30.919999420642853</v>
      </c>
      <c r="U35" s="127">
        <f t="shared" si="6"/>
        <v>1</v>
      </c>
      <c r="W35" s="93" t="s">
        <v>30</v>
      </c>
      <c r="X35" s="68">
        <f t="shared" si="7"/>
        <v>0</v>
      </c>
      <c r="Y35" s="68">
        <f t="shared" si="8"/>
        <v>1</v>
      </c>
      <c r="Z35" s="68">
        <f t="shared" si="9"/>
        <v>0</v>
      </c>
      <c r="AA35" s="68">
        <f t="shared" si="10"/>
        <v>0</v>
      </c>
      <c r="AB35" s="68">
        <f t="shared" si="11"/>
        <v>0</v>
      </c>
      <c r="AC35" s="73">
        <f t="shared" si="12"/>
        <v>0</v>
      </c>
    </row>
    <row r="36" spans="1:16384" ht="15.75">
      <c r="A36" s="160"/>
      <c r="B36" s="84" t="s">
        <v>31</v>
      </c>
      <c r="C36" s="49">
        <v>10412420.449999323</v>
      </c>
      <c r="D36" s="4">
        <v>10412420</v>
      </c>
      <c r="E36" s="50">
        <f t="shared" si="0"/>
        <v>0.44999932311475277</v>
      </c>
      <c r="F36" s="49">
        <v>1374851.92</v>
      </c>
      <c r="G36" s="4" t="s">
        <v>308</v>
      </c>
      <c r="H36" s="50">
        <f t="shared" si="1"/>
        <v>1.9199999999254942</v>
      </c>
      <c r="I36" s="49">
        <v>102494.98</v>
      </c>
      <c r="J36" s="13" t="s">
        <v>772</v>
      </c>
      <c r="K36" s="50">
        <f t="shared" si="2"/>
        <v>-2.0000000004074536E-2</v>
      </c>
      <c r="L36" s="49">
        <v>3663.2</v>
      </c>
      <c r="M36" s="13" t="s">
        <v>773</v>
      </c>
      <c r="N36" s="50">
        <f t="shared" si="3"/>
        <v>0</v>
      </c>
      <c r="O36" s="49">
        <v>82800.23</v>
      </c>
      <c r="P36" s="4" t="s">
        <v>309</v>
      </c>
      <c r="Q36" s="50">
        <f t="shared" si="4"/>
        <v>2.9999999998835847E-2</v>
      </c>
      <c r="R36" s="49">
        <v>9053600.0799993221</v>
      </c>
      <c r="S36" s="4">
        <v>9053600</v>
      </c>
      <c r="T36" s="50">
        <f t="shared" si="5"/>
        <v>7.9999322071671486E-2</v>
      </c>
      <c r="U36" s="127">
        <f t="shared" si="6"/>
        <v>1</v>
      </c>
      <c r="W36" s="92" t="s">
        <v>31</v>
      </c>
      <c r="X36" s="68">
        <f t="shared" si="7"/>
        <v>0</v>
      </c>
      <c r="Y36" s="68">
        <f t="shared" si="8"/>
        <v>0</v>
      </c>
      <c r="Z36" s="68">
        <f t="shared" si="9"/>
        <v>0</v>
      </c>
      <c r="AA36" s="68">
        <f t="shared" si="10"/>
        <v>0</v>
      </c>
      <c r="AB36" s="68">
        <f t="shared" si="11"/>
        <v>0</v>
      </c>
      <c r="AC36" s="73">
        <f t="shared" si="12"/>
        <v>0</v>
      </c>
    </row>
    <row r="37" spans="1:16384" ht="15.75">
      <c r="A37" s="160"/>
      <c r="B37" s="84" t="s">
        <v>32</v>
      </c>
      <c r="C37" s="49">
        <v>173766910.08999768</v>
      </c>
      <c r="D37" s="4"/>
      <c r="E37" s="50">
        <f t="shared" si="0"/>
        <v>173766910.08999768</v>
      </c>
      <c r="F37" s="49">
        <v>6109455.0899999952</v>
      </c>
      <c r="G37" s="4"/>
      <c r="H37" s="50">
        <f t="shared" si="1"/>
        <v>6109455.0899999952</v>
      </c>
      <c r="I37" s="49">
        <v>674785.29</v>
      </c>
      <c r="J37" s="13"/>
      <c r="K37" s="50">
        <f t="shared" si="2"/>
        <v>674785.29</v>
      </c>
      <c r="L37" s="49">
        <v>86114.76</v>
      </c>
      <c r="M37" s="13"/>
      <c r="N37" s="50">
        <f t="shared" si="3"/>
        <v>86114.76</v>
      </c>
      <c r="O37" s="49">
        <v>1434386.59</v>
      </c>
      <c r="P37" s="4"/>
      <c r="Q37" s="50">
        <f t="shared" si="4"/>
        <v>1434386.59</v>
      </c>
      <c r="R37" s="49">
        <v>166811738.93999767</v>
      </c>
      <c r="S37" s="4"/>
      <c r="T37" s="50">
        <f t="shared" si="5"/>
        <v>166811738.93999767</v>
      </c>
      <c r="U37" s="127">
        <f t="shared" si="6"/>
        <v>0</v>
      </c>
      <c r="W37" s="92" t="s">
        <v>32</v>
      </c>
      <c r="X37" s="68">
        <f t="shared" si="7"/>
        <v>0</v>
      </c>
      <c r="Y37" s="68">
        <f t="shared" si="8"/>
        <v>0</v>
      </c>
      <c r="Z37" s="68">
        <f t="shared" si="9"/>
        <v>0</v>
      </c>
      <c r="AA37" s="68">
        <f t="shared" si="10"/>
        <v>0</v>
      </c>
      <c r="AB37" s="68">
        <f t="shared" si="11"/>
        <v>0</v>
      </c>
      <c r="AC37" s="73">
        <f t="shared" si="12"/>
        <v>0</v>
      </c>
    </row>
    <row r="38" spans="1:16384" ht="15.75">
      <c r="A38" s="161"/>
      <c r="B38" s="84" t="s">
        <v>33</v>
      </c>
      <c r="C38" s="51"/>
      <c r="D38" s="57"/>
      <c r="E38" s="53">
        <f t="shared" si="0"/>
        <v>0</v>
      </c>
      <c r="F38" s="51"/>
      <c r="G38" s="57"/>
      <c r="H38" s="53">
        <f t="shared" si="1"/>
        <v>0</v>
      </c>
      <c r="I38" s="51"/>
      <c r="J38" s="52"/>
      <c r="K38" s="53">
        <f t="shared" si="2"/>
        <v>0</v>
      </c>
      <c r="L38" s="51"/>
      <c r="M38" s="52"/>
      <c r="N38" s="53">
        <f t="shared" si="3"/>
        <v>0</v>
      </c>
      <c r="O38" s="51"/>
      <c r="P38" s="57"/>
      <c r="Q38" s="53">
        <f t="shared" si="4"/>
        <v>0</v>
      </c>
      <c r="R38" s="51"/>
      <c r="S38" s="57"/>
      <c r="T38" s="53">
        <f t="shared" si="5"/>
        <v>0</v>
      </c>
      <c r="U38" s="128">
        <f t="shared" si="6"/>
        <v>0</v>
      </c>
      <c r="W38" s="92" t="s">
        <v>33</v>
      </c>
      <c r="X38" s="72">
        <f t="shared" si="7"/>
        <v>0</v>
      </c>
      <c r="Y38" s="72">
        <f t="shared" si="8"/>
        <v>0</v>
      </c>
      <c r="Z38" s="72">
        <f t="shared" si="9"/>
        <v>0</v>
      </c>
      <c r="AA38" s="72">
        <f t="shared" si="10"/>
        <v>0</v>
      </c>
      <c r="AB38" s="72">
        <f t="shared" si="11"/>
        <v>0</v>
      </c>
      <c r="AC38" s="76">
        <f t="shared" si="12"/>
        <v>0</v>
      </c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  <c r="CN38" s="137"/>
      <c r="CO38" s="137"/>
      <c r="CP38" s="137"/>
      <c r="CQ38" s="137"/>
      <c r="CR38" s="137"/>
      <c r="CS38" s="137"/>
      <c r="CT38" s="137"/>
      <c r="CU38" s="137"/>
      <c r="CV38" s="137"/>
      <c r="CW38" s="137"/>
      <c r="CX38" s="137"/>
      <c r="CY38" s="137"/>
      <c r="CZ38" s="137"/>
      <c r="DA38" s="137"/>
      <c r="DB38" s="137"/>
      <c r="DC38" s="137"/>
      <c r="DD38" s="137"/>
      <c r="DE38" s="137"/>
      <c r="DF38" s="137"/>
      <c r="DG38" s="137"/>
      <c r="DH38" s="137"/>
      <c r="DI38" s="137"/>
      <c r="DJ38" s="137"/>
      <c r="DK38" s="137"/>
      <c r="DL38" s="137"/>
      <c r="DM38" s="137"/>
      <c r="DN38" s="137"/>
      <c r="DO38" s="137"/>
      <c r="DP38" s="137"/>
      <c r="DQ38" s="137"/>
      <c r="DR38" s="137"/>
      <c r="DS38" s="137"/>
      <c r="DT38" s="137"/>
      <c r="DU38" s="137"/>
      <c r="DV38" s="137"/>
      <c r="DW38" s="137"/>
      <c r="DX38" s="137"/>
      <c r="DY38" s="137"/>
      <c r="DZ38" s="137"/>
      <c r="EA38" s="137"/>
      <c r="EB38" s="137"/>
      <c r="EC38" s="137"/>
      <c r="ED38" s="137"/>
      <c r="EE38" s="137"/>
      <c r="EF38" s="137"/>
      <c r="EG38" s="137"/>
      <c r="EH38" s="137"/>
      <c r="EI38" s="137"/>
      <c r="EJ38" s="137"/>
      <c r="EK38" s="137"/>
      <c r="EL38" s="137"/>
      <c r="EM38" s="137"/>
      <c r="EN38" s="137"/>
      <c r="EO38" s="137"/>
      <c r="EP38" s="137"/>
      <c r="EQ38" s="137"/>
      <c r="ER38" s="137"/>
      <c r="ES38" s="137"/>
      <c r="ET38" s="137"/>
      <c r="EU38" s="137"/>
      <c r="EV38" s="137"/>
      <c r="EW38" s="137"/>
      <c r="EX38" s="137"/>
      <c r="EY38" s="137"/>
      <c r="EZ38" s="137"/>
      <c r="FA38" s="137"/>
      <c r="FB38" s="137"/>
      <c r="FC38" s="137"/>
      <c r="FD38" s="137"/>
      <c r="FE38" s="137"/>
      <c r="FF38" s="137"/>
      <c r="FG38" s="137"/>
      <c r="FH38" s="137"/>
      <c r="FI38" s="137"/>
      <c r="FJ38" s="137"/>
      <c r="FK38" s="137"/>
      <c r="FL38" s="137"/>
      <c r="FM38" s="137"/>
      <c r="FN38" s="137"/>
      <c r="FO38" s="137"/>
      <c r="FP38" s="137"/>
      <c r="FQ38" s="137"/>
      <c r="FR38" s="137"/>
      <c r="FS38" s="137"/>
      <c r="FT38" s="137"/>
      <c r="FU38" s="137"/>
      <c r="FV38" s="137"/>
      <c r="FW38" s="137"/>
      <c r="FX38" s="137"/>
      <c r="FY38" s="137"/>
      <c r="FZ38" s="137"/>
      <c r="GA38" s="137"/>
      <c r="GB38" s="137"/>
      <c r="GC38" s="137"/>
      <c r="GD38" s="137"/>
      <c r="GE38" s="137"/>
      <c r="GF38" s="137"/>
      <c r="GG38" s="137"/>
      <c r="GH38" s="137"/>
      <c r="GI38" s="137"/>
      <c r="GJ38" s="137"/>
      <c r="GK38" s="137"/>
      <c r="GL38" s="137"/>
      <c r="GM38" s="137"/>
      <c r="GN38" s="137"/>
      <c r="GO38" s="137"/>
      <c r="GP38" s="137"/>
      <c r="GQ38" s="137"/>
      <c r="GR38" s="137"/>
      <c r="GS38" s="137"/>
      <c r="GT38" s="137"/>
      <c r="GU38" s="137"/>
      <c r="GV38" s="137"/>
      <c r="GW38" s="137"/>
      <c r="GX38" s="137"/>
      <c r="GY38" s="137"/>
      <c r="GZ38" s="137"/>
      <c r="HA38" s="137"/>
      <c r="HB38" s="137"/>
      <c r="HC38" s="137"/>
      <c r="HD38" s="137"/>
      <c r="HE38" s="137"/>
      <c r="HF38" s="137"/>
      <c r="HG38" s="137"/>
      <c r="HH38" s="137"/>
      <c r="HI38" s="137"/>
      <c r="HJ38" s="137"/>
      <c r="HK38" s="137"/>
      <c r="HL38" s="137"/>
      <c r="HM38" s="137"/>
      <c r="HN38" s="137"/>
      <c r="HO38" s="137"/>
      <c r="HP38" s="137"/>
      <c r="HQ38" s="137"/>
      <c r="HR38" s="137"/>
      <c r="HS38" s="137"/>
      <c r="HT38" s="137"/>
      <c r="HU38" s="137"/>
      <c r="HV38" s="137"/>
      <c r="HW38" s="137"/>
      <c r="HX38" s="137"/>
      <c r="HY38" s="137"/>
      <c r="HZ38" s="137"/>
      <c r="IA38" s="137"/>
      <c r="IB38" s="137"/>
      <c r="IC38" s="137"/>
      <c r="ID38" s="137"/>
      <c r="IE38" s="137"/>
      <c r="IF38" s="137"/>
      <c r="IG38" s="137"/>
      <c r="IH38" s="137"/>
      <c r="II38" s="137"/>
      <c r="IJ38" s="137"/>
      <c r="IK38" s="137"/>
      <c r="IL38" s="137"/>
      <c r="IM38" s="137"/>
      <c r="IN38" s="137"/>
      <c r="IO38" s="137"/>
      <c r="IP38" s="137"/>
      <c r="IQ38" s="137"/>
      <c r="IR38" s="137"/>
      <c r="IS38" s="137"/>
      <c r="IT38" s="137"/>
      <c r="IU38" s="137"/>
      <c r="IV38" s="137"/>
      <c r="IW38" s="137"/>
      <c r="IX38" s="137"/>
      <c r="IY38" s="137"/>
      <c r="IZ38" s="137"/>
      <c r="JA38" s="137"/>
      <c r="JB38" s="137"/>
      <c r="JC38" s="137"/>
      <c r="JD38" s="137"/>
      <c r="JE38" s="137"/>
      <c r="JF38" s="137"/>
      <c r="JG38" s="137"/>
      <c r="JH38" s="137"/>
      <c r="JI38" s="137"/>
      <c r="JJ38" s="137"/>
      <c r="JK38" s="137"/>
      <c r="JL38" s="137"/>
      <c r="JM38" s="137"/>
      <c r="JN38" s="137"/>
      <c r="JO38" s="137"/>
      <c r="JP38" s="137"/>
      <c r="JQ38" s="137"/>
      <c r="JR38" s="137"/>
      <c r="JS38" s="137"/>
      <c r="JT38" s="137"/>
      <c r="JU38" s="137"/>
      <c r="JV38" s="137"/>
      <c r="JW38" s="137"/>
      <c r="JX38" s="137"/>
      <c r="JY38" s="137"/>
      <c r="JZ38" s="137"/>
      <c r="KA38" s="137"/>
      <c r="KB38" s="137"/>
      <c r="KC38" s="137"/>
      <c r="KD38" s="137"/>
      <c r="KE38" s="137"/>
      <c r="KF38" s="137"/>
      <c r="KG38" s="137"/>
      <c r="KH38" s="137"/>
      <c r="KI38" s="137"/>
      <c r="KJ38" s="137"/>
      <c r="KK38" s="137"/>
      <c r="KL38" s="137"/>
      <c r="KM38" s="137"/>
      <c r="KN38" s="137"/>
      <c r="KO38" s="137"/>
      <c r="KP38" s="137"/>
      <c r="KQ38" s="137"/>
      <c r="KR38" s="137"/>
      <c r="KS38" s="137"/>
      <c r="KT38" s="137"/>
      <c r="KU38" s="137"/>
      <c r="KV38" s="137"/>
      <c r="KW38" s="137"/>
      <c r="KX38" s="137"/>
      <c r="KY38" s="137"/>
      <c r="KZ38" s="137"/>
      <c r="LA38" s="137"/>
      <c r="LB38" s="137"/>
      <c r="LC38" s="137"/>
      <c r="LD38" s="137"/>
      <c r="LE38" s="137"/>
      <c r="LF38" s="137"/>
      <c r="LG38" s="137"/>
      <c r="LH38" s="137"/>
      <c r="LI38" s="137"/>
      <c r="LJ38" s="137"/>
      <c r="LK38" s="137"/>
      <c r="LL38" s="137"/>
      <c r="LM38" s="137"/>
      <c r="LN38" s="137"/>
      <c r="LO38" s="137"/>
      <c r="LP38" s="137"/>
      <c r="LQ38" s="137"/>
      <c r="LR38" s="137"/>
      <c r="LS38" s="137"/>
      <c r="LT38" s="137"/>
      <c r="LU38" s="137"/>
      <c r="LV38" s="137"/>
      <c r="LW38" s="137"/>
      <c r="LX38" s="137"/>
      <c r="LY38" s="137"/>
      <c r="LZ38" s="137"/>
      <c r="MA38" s="137"/>
      <c r="MB38" s="137"/>
      <c r="MC38" s="137"/>
      <c r="MD38" s="137"/>
      <c r="ME38" s="137"/>
      <c r="MF38" s="137"/>
      <c r="MG38" s="137"/>
      <c r="MH38" s="137"/>
      <c r="MI38" s="137"/>
      <c r="MJ38" s="137"/>
      <c r="MK38" s="137"/>
      <c r="ML38" s="137"/>
      <c r="MM38" s="137"/>
      <c r="MN38" s="137"/>
      <c r="MO38" s="137"/>
      <c r="MP38" s="137"/>
      <c r="MQ38" s="137"/>
      <c r="MR38" s="137"/>
      <c r="MS38" s="137"/>
      <c r="MT38" s="137"/>
      <c r="MU38" s="137"/>
      <c r="MV38" s="137"/>
      <c r="MW38" s="137"/>
      <c r="MX38" s="137"/>
      <c r="MY38" s="137"/>
      <c r="MZ38" s="137"/>
      <c r="NA38" s="137"/>
      <c r="NB38" s="137"/>
      <c r="NC38" s="137"/>
      <c r="ND38" s="137"/>
      <c r="NE38" s="137"/>
      <c r="NF38" s="137"/>
      <c r="NG38" s="137"/>
      <c r="NH38" s="137"/>
      <c r="NI38" s="137"/>
      <c r="NJ38" s="137"/>
      <c r="NK38" s="137"/>
      <c r="NL38" s="137"/>
      <c r="NM38" s="137"/>
      <c r="NN38" s="137"/>
      <c r="NO38" s="137"/>
      <c r="NP38" s="137"/>
      <c r="NQ38" s="137"/>
      <c r="NR38" s="137"/>
      <c r="NS38" s="137"/>
      <c r="NT38" s="137"/>
      <c r="NU38" s="137"/>
      <c r="NV38" s="137"/>
      <c r="NW38" s="137"/>
      <c r="NX38" s="137"/>
      <c r="NY38" s="137"/>
      <c r="NZ38" s="137"/>
      <c r="OA38" s="137"/>
      <c r="OB38" s="137"/>
      <c r="OC38" s="137"/>
      <c r="OD38" s="137"/>
      <c r="OE38" s="137"/>
      <c r="OF38" s="137"/>
      <c r="OG38" s="137"/>
      <c r="OH38" s="137"/>
      <c r="OI38" s="137"/>
      <c r="OJ38" s="137"/>
      <c r="OK38" s="137"/>
      <c r="OL38" s="137"/>
      <c r="OM38" s="137"/>
      <c r="ON38" s="137"/>
      <c r="OO38" s="137"/>
      <c r="OP38" s="137"/>
      <c r="OQ38" s="137"/>
      <c r="OR38" s="137"/>
      <c r="OS38" s="137"/>
      <c r="OT38" s="137"/>
      <c r="OU38" s="137"/>
      <c r="OV38" s="137"/>
      <c r="OW38" s="137"/>
      <c r="OX38" s="137"/>
      <c r="OY38" s="137"/>
      <c r="OZ38" s="137"/>
      <c r="PA38" s="137"/>
      <c r="PB38" s="137"/>
      <c r="PC38" s="137"/>
      <c r="PD38" s="137"/>
      <c r="PE38" s="137"/>
      <c r="PF38" s="137"/>
      <c r="PG38" s="137"/>
      <c r="PH38" s="137"/>
      <c r="PI38" s="137"/>
      <c r="PJ38" s="137"/>
      <c r="PK38" s="137"/>
      <c r="PL38" s="137"/>
      <c r="PM38" s="137"/>
      <c r="PN38" s="137"/>
      <c r="PO38" s="137"/>
      <c r="PP38" s="137"/>
      <c r="PQ38" s="137"/>
      <c r="PR38" s="137"/>
      <c r="PS38" s="137"/>
      <c r="PT38" s="137"/>
      <c r="PU38" s="137"/>
      <c r="PV38" s="137"/>
      <c r="PW38" s="137"/>
      <c r="PX38" s="137"/>
      <c r="PY38" s="137"/>
      <c r="PZ38" s="137"/>
      <c r="QA38" s="137"/>
      <c r="QB38" s="137"/>
      <c r="QC38" s="137"/>
      <c r="QD38" s="137"/>
      <c r="QE38" s="137"/>
      <c r="QF38" s="137"/>
      <c r="QG38" s="137"/>
      <c r="QH38" s="137"/>
      <c r="QI38" s="137"/>
      <c r="QJ38" s="137"/>
      <c r="QK38" s="137"/>
      <c r="QL38" s="137"/>
      <c r="QM38" s="137"/>
      <c r="QN38" s="137"/>
      <c r="QO38" s="137"/>
      <c r="QP38" s="137"/>
      <c r="QQ38" s="137"/>
      <c r="QR38" s="137"/>
      <c r="QS38" s="137"/>
      <c r="QT38" s="137"/>
      <c r="QU38" s="137"/>
      <c r="QV38" s="137"/>
      <c r="QW38" s="137"/>
      <c r="QX38" s="137"/>
      <c r="QY38" s="137"/>
      <c r="QZ38" s="137"/>
      <c r="RA38" s="137"/>
      <c r="RB38" s="137"/>
      <c r="RC38" s="137"/>
      <c r="RD38" s="137"/>
      <c r="RE38" s="137"/>
      <c r="RF38" s="137"/>
      <c r="RG38" s="137"/>
      <c r="RH38" s="137"/>
      <c r="RI38" s="137"/>
      <c r="RJ38" s="137"/>
      <c r="RK38" s="137"/>
      <c r="RL38" s="137"/>
      <c r="RM38" s="137"/>
      <c r="RN38" s="137"/>
      <c r="RO38" s="137"/>
      <c r="RP38" s="137"/>
      <c r="RQ38" s="137"/>
      <c r="RR38" s="137"/>
      <c r="RS38" s="137"/>
      <c r="RT38" s="137"/>
      <c r="RU38" s="137"/>
      <c r="RV38" s="137"/>
      <c r="RW38" s="137"/>
      <c r="RX38" s="137"/>
      <c r="RY38" s="137"/>
      <c r="RZ38" s="137"/>
      <c r="SA38" s="137"/>
      <c r="SB38" s="137"/>
      <c r="SC38" s="137"/>
      <c r="SD38" s="137"/>
      <c r="SE38" s="137"/>
      <c r="SF38" s="137"/>
      <c r="SG38" s="137"/>
      <c r="SH38" s="137"/>
      <c r="SI38" s="137"/>
      <c r="SJ38" s="137"/>
      <c r="SK38" s="137"/>
      <c r="SL38" s="137"/>
      <c r="SM38" s="137"/>
      <c r="SN38" s="137"/>
      <c r="SO38" s="137"/>
      <c r="SP38" s="137"/>
      <c r="SQ38" s="137"/>
      <c r="SR38" s="137"/>
      <c r="SS38" s="137"/>
      <c r="ST38" s="137"/>
      <c r="SU38" s="137"/>
      <c r="SV38" s="137"/>
      <c r="SW38" s="137"/>
      <c r="SX38" s="137"/>
      <c r="SY38" s="137"/>
      <c r="SZ38" s="137"/>
      <c r="TA38" s="137"/>
      <c r="TB38" s="137"/>
      <c r="TC38" s="137"/>
      <c r="TD38" s="137"/>
      <c r="TE38" s="137"/>
      <c r="TF38" s="137"/>
      <c r="TG38" s="137"/>
      <c r="TH38" s="137"/>
      <c r="TI38" s="137"/>
      <c r="TJ38" s="137"/>
      <c r="TK38" s="137"/>
      <c r="TL38" s="137"/>
      <c r="TM38" s="137"/>
      <c r="TN38" s="137"/>
      <c r="TO38" s="137"/>
      <c r="TP38" s="137"/>
      <c r="TQ38" s="137"/>
      <c r="TR38" s="137"/>
      <c r="TS38" s="137"/>
      <c r="TT38" s="137"/>
      <c r="TU38" s="137"/>
      <c r="TV38" s="137"/>
      <c r="TW38" s="137"/>
      <c r="TX38" s="137"/>
      <c r="TY38" s="137"/>
      <c r="TZ38" s="137"/>
      <c r="UA38" s="137"/>
      <c r="UB38" s="137"/>
      <c r="UC38" s="137"/>
      <c r="UD38" s="137"/>
      <c r="UE38" s="137"/>
      <c r="UF38" s="137"/>
      <c r="UG38" s="137"/>
      <c r="UH38" s="137"/>
      <c r="UI38" s="137"/>
      <c r="UJ38" s="137"/>
      <c r="UK38" s="137"/>
      <c r="UL38" s="137"/>
      <c r="UM38" s="137"/>
      <c r="UN38" s="137"/>
      <c r="UO38" s="137"/>
      <c r="UP38" s="137"/>
      <c r="UQ38" s="137"/>
      <c r="UR38" s="137"/>
      <c r="US38" s="137"/>
      <c r="UT38" s="137"/>
      <c r="UU38" s="137"/>
      <c r="UV38" s="137"/>
      <c r="UW38" s="137"/>
      <c r="UX38" s="137"/>
      <c r="UY38" s="137"/>
      <c r="UZ38" s="137"/>
      <c r="VA38" s="137"/>
      <c r="VB38" s="137"/>
      <c r="VC38" s="137"/>
      <c r="VD38" s="137"/>
      <c r="VE38" s="137"/>
      <c r="VF38" s="137"/>
      <c r="VG38" s="137"/>
      <c r="VH38" s="137"/>
      <c r="VI38" s="137"/>
      <c r="VJ38" s="137"/>
      <c r="VK38" s="137"/>
      <c r="VL38" s="137"/>
      <c r="VM38" s="137"/>
      <c r="VN38" s="137"/>
      <c r="VO38" s="137"/>
      <c r="VP38" s="137"/>
      <c r="VQ38" s="137"/>
      <c r="VR38" s="137"/>
      <c r="VS38" s="137"/>
      <c r="VT38" s="137"/>
      <c r="VU38" s="137"/>
      <c r="VV38" s="137"/>
      <c r="VW38" s="137"/>
      <c r="VX38" s="137"/>
      <c r="VY38" s="137"/>
      <c r="VZ38" s="137"/>
      <c r="WA38" s="137"/>
      <c r="WB38" s="137"/>
      <c r="WC38" s="137"/>
      <c r="WD38" s="137"/>
      <c r="WE38" s="137"/>
      <c r="WF38" s="137"/>
      <c r="WG38" s="137"/>
      <c r="WH38" s="137"/>
      <c r="WI38" s="137"/>
      <c r="WJ38" s="137"/>
      <c r="WK38" s="137"/>
      <c r="WL38" s="137"/>
      <c r="WM38" s="137"/>
      <c r="WN38" s="137"/>
      <c r="WO38" s="137"/>
      <c r="WP38" s="137"/>
      <c r="WQ38" s="137"/>
      <c r="WR38" s="137"/>
      <c r="WS38" s="137"/>
      <c r="WT38" s="137"/>
      <c r="WU38" s="137"/>
      <c r="WV38" s="137"/>
      <c r="WW38" s="137"/>
      <c r="WX38" s="137"/>
      <c r="WY38" s="137"/>
      <c r="WZ38" s="137"/>
      <c r="XA38" s="137"/>
      <c r="XB38" s="137"/>
      <c r="XC38" s="137"/>
      <c r="XD38" s="137"/>
      <c r="XE38" s="137"/>
      <c r="XF38" s="137"/>
      <c r="XG38" s="137"/>
      <c r="XH38" s="137"/>
      <c r="XI38" s="137"/>
      <c r="XJ38" s="137"/>
      <c r="XK38" s="137"/>
      <c r="XL38" s="137"/>
      <c r="XM38" s="137"/>
      <c r="XN38" s="137"/>
      <c r="XO38" s="137"/>
      <c r="XP38" s="137"/>
      <c r="XQ38" s="137"/>
      <c r="XR38" s="137"/>
      <c r="XS38" s="137"/>
      <c r="XT38" s="137"/>
      <c r="XU38" s="137"/>
      <c r="XV38" s="137"/>
      <c r="XW38" s="137"/>
      <c r="XX38" s="137"/>
      <c r="XY38" s="137"/>
      <c r="XZ38" s="137"/>
      <c r="YA38" s="137"/>
      <c r="YB38" s="137"/>
      <c r="YC38" s="137"/>
      <c r="YD38" s="137"/>
      <c r="YE38" s="137"/>
      <c r="YF38" s="137"/>
      <c r="YG38" s="137"/>
      <c r="YH38" s="137"/>
      <c r="YI38" s="137"/>
      <c r="YJ38" s="137"/>
      <c r="YK38" s="137"/>
      <c r="YL38" s="137"/>
      <c r="YM38" s="137"/>
      <c r="YN38" s="137"/>
      <c r="YO38" s="137"/>
      <c r="YP38" s="137"/>
      <c r="YQ38" s="137"/>
      <c r="YR38" s="137"/>
      <c r="YS38" s="137"/>
      <c r="YT38" s="137"/>
      <c r="YU38" s="137"/>
      <c r="YV38" s="137"/>
      <c r="YW38" s="137"/>
      <c r="YX38" s="137"/>
      <c r="YY38" s="137"/>
      <c r="YZ38" s="137"/>
      <c r="ZA38" s="137"/>
      <c r="ZB38" s="137"/>
      <c r="ZC38" s="137"/>
      <c r="ZD38" s="137"/>
      <c r="ZE38" s="137"/>
      <c r="ZF38" s="137"/>
      <c r="ZG38" s="137"/>
      <c r="ZH38" s="137"/>
      <c r="ZI38" s="137"/>
      <c r="ZJ38" s="137"/>
      <c r="ZK38" s="137"/>
      <c r="ZL38" s="137"/>
      <c r="ZM38" s="137"/>
      <c r="ZN38" s="137"/>
      <c r="ZO38" s="137"/>
      <c r="ZP38" s="137"/>
      <c r="ZQ38" s="137"/>
      <c r="ZR38" s="137"/>
      <c r="ZS38" s="137"/>
      <c r="ZT38" s="137"/>
      <c r="ZU38" s="137"/>
      <c r="ZV38" s="137"/>
      <c r="ZW38" s="137"/>
      <c r="ZX38" s="137"/>
      <c r="ZY38" s="137"/>
      <c r="ZZ38" s="137"/>
      <c r="AAA38" s="137"/>
      <c r="AAB38" s="137"/>
      <c r="AAC38" s="137"/>
      <c r="AAD38" s="137"/>
      <c r="AAE38" s="137"/>
      <c r="AAF38" s="137"/>
      <c r="AAG38" s="137"/>
      <c r="AAH38" s="137"/>
      <c r="AAI38" s="137"/>
      <c r="AAJ38" s="137"/>
      <c r="AAK38" s="137"/>
      <c r="AAL38" s="137"/>
      <c r="AAM38" s="137"/>
      <c r="AAN38" s="137"/>
      <c r="AAO38" s="137"/>
      <c r="AAP38" s="137"/>
      <c r="AAQ38" s="137"/>
      <c r="AAR38" s="137"/>
      <c r="AAS38" s="137"/>
      <c r="AAT38" s="137"/>
      <c r="AAU38" s="137"/>
      <c r="AAV38" s="137"/>
      <c r="AAW38" s="137"/>
      <c r="AAX38" s="137"/>
      <c r="AAY38" s="137"/>
      <c r="AAZ38" s="137"/>
      <c r="ABA38" s="137"/>
      <c r="ABB38" s="137"/>
      <c r="ABC38" s="137"/>
      <c r="ABD38" s="137"/>
      <c r="ABE38" s="137"/>
      <c r="ABF38" s="137"/>
      <c r="ABG38" s="137"/>
      <c r="ABH38" s="137"/>
      <c r="ABI38" s="137"/>
      <c r="ABJ38" s="137"/>
      <c r="ABK38" s="137"/>
      <c r="ABL38" s="137"/>
      <c r="ABM38" s="137"/>
      <c r="ABN38" s="137"/>
      <c r="ABO38" s="137"/>
      <c r="ABP38" s="137"/>
      <c r="ABQ38" s="137"/>
      <c r="ABR38" s="137"/>
      <c r="ABS38" s="137"/>
      <c r="ABT38" s="137"/>
      <c r="ABU38" s="137"/>
      <c r="ABV38" s="137"/>
      <c r="ABW38" s="137"/>
      <c r="ABX38" s="137"/>
      <c r="ABY38" s="137"/>
      <c r="ABZ38" s="137"/>
      <c r="ACA38" s="137"/>
      <c r="ACB38" s="137"/>
      <c r="ACC38" s="137"/>
      <c r="ACD38" s="137"/>
      <c r="ACE38" s="137"/>
      <c r="ACF38" s="137"/>
      <c r="ACG38" s="137"/>
      <c r="ACH38" s="137"/>
      <c r="ACI38" s="137"/>
      <c r="ACJ38" s="137"/>
      <c r="ACK38" s="137"/>
      <c r="ACL38" s="137"/>
      <c r="ACM38" s="137"/>
      <c r="ACN38" s="137"/>
      <c r="ACO38" s="137"/>
      <c r="ACP38" s="137"/>
      <c r="ACQ38" s="137"/>
      <c r="ACR38" s="137"/>
      <c r="ACS38" s="137"/>
      <c r="ACT38" s="137"/>
      <c r="ACU38" s="137"/>
      <c r="ACV38" s="137"/>
      <c r="ACW38" s="137"/>
      <c r="ACX38" s="137"/>
      <c r="ACY38" s="137"/>
      <c r="ACZ38" s="137"/>
      <c r="ADA38" s="137"/>
      <c r="ADB38" s="137"/>
      <c r="ADC38" s="137"/>
      <c r="ADD38" s="137"/>
      <c r="ADE38" s="137"/>
      <c r="ADF38" s="137"/>
      <c r="ADG38" s="137"/>
      <c r="ADH38" s="137"/>
      <c r="ADI38" s="137"/>
      <c r="ADJ38" s="137"/>
      <c r="ADK38" s="137"/>
      <c r="ADL38" s="137"/>
      <c r="ADM38" s="137"/>
      <c r="ADN38" s="137"/>
      <c r="ADO38" s="137"/>
      <c r="ADP38" s="137"/>
      <c r="ADQ38" s="137"/>
      <c r="ADR38" s="137"/>
      <c r="ADS38" s="137"/>
      <c r="ADT38" s="137"/>
      <c r="ADU38" s="137"/>
      <c r="ADV38" s="137"/>
      <c r="ADW38" s="137"/>
      <c r="ADX38" s="137"/>
      <c r="ADY38" s="137"/>
      <c r="ADZ38" s="137"/>
      <c r="AEA38" s="137"/>
      <c r="AEB38" s="137"/>
      <c r="AEC38" s="137"/>
      <c r="AED38" s="137"/>
      <c r="AEE38" s="137"/>
      <c r="AEF38" s="137"/>
      <c r="AEG38" s="137"/>
      <c r="AEH38" s="137"/>
      <c r="AEI38" s="137"/>
      <c r="AEJ38" s="137"/>
      <c r="AEK38" s="137"/>
      <c r="AEL38" s="137"/>
      <c r="AEM38" s="137"/>
      <c r="AEN38" s="137"/>
      <c r="AEO38" s="137"/>
      <c r="AEP38" s="137"/>
      <c r="AEQ38" s="137"/>
      <c r="AER38" s="137"/>
      <c r="AES38" s="137"/>
      <c r="AET38" s="137"/>
      <c r="AEU38" s="137"/>
      <c r="AEV38" s="137"/>
      <c r="AEW38" s="137"/>
      <c r="AEX38" s="137"/>
      <c r="AEY38" s="137"/>
      <c r="AEZ38" s="137"/>
      <c r="AFA38" s="137"/>
      <c r="AFB38" s="137"/>
      <c r="AFC38" s="137"/>
      <c r="AFD38" s="137"/>
      <c r="AFE38" s="137"/>
      <c r="AFF38" s="137"/>
      <c r="AFG38" s="137"/>
      <c r="AFH38" s="137"/>
      <c r="AFI38" s="137"/>
      <c r="AFJ38" s="137"/>
      <c r="AFK38" s="137"/>
      <c r="AFL38" s="137"/>
      <c r="AFM38" s="137"/>
      <c r="AFN38" s="137"/>
      <c r="AFO38" s="137"/>
      <c r="AFP38" s="137"/>
      <c r="AFQ38" s="137"/>
      <c r="AFR38" s="137"/>
      <c r="AFS38" s="137"/>
      <c r="AFT38" s="137"/>
      <c r="AFU38" s="137"/>
      <c r="AFV38" s="137"/>
      <c r="AFW38" s="137"/>
      <c r="AFX38" s="137"/>
      <c r="AFY38" s="137"/>
      <c r="AFZ38" s="137"/>
      <c r="AGA38" s="137"/>
      <c r="AGB38" s="137"/>
      <c r="AGC38" s="137"/>
      <c r="AGD38" s="137"/>
      <c r="AGE38" s="137"/>
      <c r="AGF38" s="137"/>
      <c r="AGG38" s="137"/>
      <c r="AGH38" s="137"/>
      <c r="AGI38" s="137"/>
      <c r="AGJ38" s="137"/>
      <c r="AGK38" s="137"/>
      <c r="AGL38" s="137"/>
      <c r="AGM38" s="137"/>
      <c r="AGN38" s="137"/>
      <c r="AGO38" s="137"/>
      <c r="AGP38" s="137"/>
      <c r="AGQ38" s="137"/>
      <c r="AGR38" s="137"/>
      <c r="AGS38" s="137"/>
      <c r="AGT38" s="137"/>
      <c r="AGU38" s="137"/>
      <c r="AGV38" s="137"/>
      <c r="AGW38" s="137"/>
      <c r="AGX38" s="137"/>
      <c r="AGY38" s="137"/>
      <c r="AGZ38" s="137"/>
      <c r="AHA38" s="137"/>
      <c r="AHB38" s="137"/>
      <c r="AHC38" s="137"/>
      <c r="AHD38" s="137"/>
      <c r="AHE38" s="137"/>
      <c r="AHF38" s="137"/>
      <c r="AHG38" s="137"/>
      <c r="AHH38" s="137"/>
      <c r="AHI38" s="137"/>
      <c r="AHJ38" s="137"/>
      <c r="AHK38" s="137"/>
      <c r="AHL38" s="137"/>
      <c r="AHM38" s="137"/>
      <c r="AHN38" s="137"/>
      <c r="AHO38" s="137"/>
      <c r="AHP38" s="137"/>
      <c r="AHQ38" s="137"/>
      <c r="AHR38" s="137"/>
      <c r="AHS38" s="137"/>
      <c r="AHT38" s="137"/>
      <c r="AHU38" s="137"/>
      <c r="AHV38" s="137"/>
      <c r="AHW38" s="137"/>
      <c r="AHX38" s="137"/>
      <c r="AHY38" s="137"/>
      <c r="AHZ38" s="137"/>
      <c r="AIA38" s="137"/>
      <c r="AIB38" s="137"/>
      <c r="AIC38" s="137"/>
      <c r="AID38" s="137"/>
      <c r="AIE38" s="137"/>
      <c r="AIF38" s="137"/>
      <c r="AIG38" s="137"/>
      <c r="AIH38" s="137"/>
      <c r="AII38" s="137"/>
      <c r="AIJ38" s="137"/>
      <c r="AIK38" s="137"/>
      <c r="AIL38" s="137"/>
      <c r="AIM38" s="137"/>
      <c r="AIN38" s="137"/>
      <c r="AIO38" s="137"/>
      <c r="AIP38" s="137"/>
      <c r="AIQ38" s="137"/>
      <c r="AIR38" s="137"/>
      <c r="AIS38" s="137"/>
      <c r="AIT38" s="137"/>
      <c r="AIU38" s="137"/>
      <c r="AIV38" s="137"/>
      <c r="AIW38" s="137"/>
      <c r="AIX38" s="137"/>
      <c r="AIY38" s="137"/>
      <c r="AIZ38" s="137"/>
      <c r="AJA38" s="137"/>
      <c r="AJB38" s="137"/>
      <c r="AJC38" s="137"/>
      <c r="AJD38" s="137"/>
      <c r="AJE38" s="137"/>
      <c r="AJF38" s="137"/>
      <c r="AJG38" s="137"/>
      <c r="AJH38" s="137"/>
      <c r="AJI38" s="137"/>
      <c r="AJJ38" s="137"/>
      <c r="AJK38" s="137"/>
      <c r="AJL38" s="137"/>
      <c r="AJM38" s="137"/>
      <c r="AJN38" s="137"/>
      <c r="AJO38" s="137"/>
      <c r="AJP38" s="137"/>
      <c r="AJQ38" s="137"/>
      <c r="AJR38" s="137"/>
      <c r="AJS38" s="137"/>
      <c r="AJT38" s="137"/>
      <c r="AJU38" s="137"/>
      <c r="AJV38" s="137"/>
      <c r="AJW38" s="137"/>
      <c r="AJX38" s="137"/>
      <c r="AJY38" s="137"/>
      <c r="AJZ38" s="137"/>
      <c r="AKA38" s="137"/>
      <c r="AKB38" s="137"/>
      <c r="AKC38" s="137"/>
      <c r="AKD38" s="137"/>
      <c r="AKE38" s="137"/>
      <c r="AKF38" s="137"/>
      <c r="AKG38" s="137"/>
      <c r="AKH38" s="137"/>
      <c r="AKI38" s="137"/>
      <c r="AKJ38" s="137"/>
      <c r="AKK38" s="137"/>
      <c r="AKL38" s="137"/>
      <c r="AKM38" s="137"/>
      <c r="AKN38" s="137"/>
      <c r="AKO38" s="137"/>
      <c r="AKP38" s="137"/>
      <c r="AKQ38" s="137"/>
      <c r="AKR38" s="137"/>
      <c r="AKS38" s="137"/>
      <c r="AKT38" s="137"/>
      <c r="AKU38" s="137"/>
      <c r="AKV38" s="137"/>
      <c r="AKW38" s="137"/>
      <c r="AKX38" s="137"/>
      <c r="AKY38" s="137"/>
      <c r="AKZ38" s="137"/>
      <c r="ALA38" s="137"/>
      <c r="ALB38" s="137"/>
      <c r="ALC38" s="137"/>
      <c r="ALD38" s="137"/>
      <c r="ALE38" s="137"/>
      <c r="ALF38" s="137"/>
      <c r="ALG38" s="137"/>
      <c r="ALH38" s="137"/>
      <c r="ALI38" s="137"/>
      <c r="ALJ38" s="137"/>
      <c r="ALK38" s="137"/>
      <c r="ALL38" s="137"/>
      <c r="ALM38" s="137"/>
      <c r="ALN38" s="137"/>
      <c r="ALO38" s="137"/>
      <c r="ALP38" s="137"/>
      <c r="ALQ38" s="137"/>
      <c r="ALR38" s="137"/>
      <c r="ALS38" s="137"/>
      <c r="ALT38" s="137"/>
      <c r="ALU38" s="137"/>
      <c r="ALV38" s="137"/>
      <c r="ALW38" s="137"/>
      <c r="ALX38" s="137"/>
      <c r="ALY38" s="137"/>
      <c r="ALZ38" s="137"/>
      <c r="AMA38" s="137"/>
      <c r="AMB38" s="137"/>
      <c r="AMC38" s="137"/>
      <c r="AMD38" s="137"/>
      <c r="AME38" s="137"/>
      <c r="AMF38" s="137"/>
      <c r="AMG38" s="137"/>
      <c r="AMH38" s="137"/>
      <c r="AMI38" s="137"/>
      <c r="AMJ38" s="137"/>
      <c r="AMK38" s="137"/>
      <c r="AML38" s="137"/>
      <c r="AMM38" s="137"/>
      <c r="AMN38" s="137"/>
      <c r="AMO38" s="137"/>
      <c r="AMP38" s="137"/>
      <c r="AMQ38" s="137"/>
      <c r="AMR38" s="137"/>
      <c r="AMS38" s="137"/>
      <c r="AMT38" s="137"/>
      <c r="AMU38" s="137"/>
      <c r="AMV38" s="137"/>
      <c r="AMW38" s="137"/>
      <c r="AMX38" s="137"/>
      <c r="AMY38" s="137"/>
      <c r="AMZ38" s="137"/>
      <c r="ANA38" s="137"/>
      <c r="ANB38" s="137"/>
      <c r="ANC38" s="137"/>
      <c r="AND38" s="137"/>
      <c r="ANE38" s="137"/>
      <c r="ANF38" s="137"/>
      <c r="ANG38" s="137"/>
      <c r="ANH38" s="137"/>
      <c r="ANI38" s="137"/>
      <c r="ANJ38" s="137"/>
      <c r="ANK38" s="137"/>
      <c r="ANL38" s="137"/>
      <c r="ANM38" s="137"/>
      <c r="ANN38" s="137"/>
      <c r="ANO38" s="137"/>
      <c r="ANP38" s="137"/>
      <c r="ANQ38" s="137"/>
      <c r="ANR38" s="137"/>
      <c r="ANS38" s="137"/>
      <c r="ANT38" s="137"/>
      <c r="ANU38" s="137"/>
      <c r="ANV38" s="137"/>
      <c r="ANW38" s="137"/>
      <c r="ANX38" s="137"/>
      <c r="ANY38" s="137"/>
      <c r="ANZ38" s="137"/>
      <c r="AOA38" s="137"/>
      <c r="AOB38" s="137"/>
      <c r="AOC38" s="137"/>
      <c r="AOD38" s="137"/>
      <c r="AOE38" s="137"/>
      <c r="AOF38" s="137"/>
      <c r="AOG38" s="137"/>
      <c r="AOH38" s="137"/>
      <c r="AOI38" s="137"/>
      <c r="AOJ38" s="137"/>
      <c r="AOK38" s="137"/>
      <c r="AOL38" s="137"/>
      <c r="AOM38" s="137"/>
      <c r="AON38" s="137"/>
      <c r="AOO38" s="137"/>
      <c r="AOP38" s="137"/>
      <c r="AOQ38" s="137"/>
      <c r="AOR38" s="137"/>
      <c r="AOS38" s="137"/>
      <c r="AOT38" s="137"/>
      <c r="AOU38" s="137"/>
      <c r="AOV38" s="137"/>
      <c r="AOW38" s="137"/>
      <c r="AOX38" s="137"/>
      <c r="AOY38" s="137"/>
      <c r="AOZ38" s="137"/>
      <c r="APA38" s="137"/>
      <c r="APB38" s="137"/>
      <c r="APC38" s="137"/>
      <c r="APD38" s="137"/>
      <c r="APE38" s="137"/>
      <c r="APF38" s="137"/>
      <c r="APG38" s="137"/>
      <c r="APH38" s="137"/>
      <c r="API38" s="137"/>
      <c r="APJ38" s="137"/>
      <c r="APK38" s="137"/>
      <c r="APL38" s="137"/>
      <c r="APM38" s="137"/>
      <c r="APN38" s="137"/>
      <c r="APO38" s="137"/>
      <c r="APP38" s="137"/>
      <c r="APQ38" s="137"/>
      <c r="APR38" s="137"/>
      <c r="APS38" s="137"/>
      <c r="APT38" s="137"/>
      <c r="APU38" s="137"/>
      <c r="APV38" s="137"/>
      <c r="APW38" s="137"/>
      <c r="APX38" s="137"/>
      <c r="APY38" s="137"/>
      <c r="APZ38" s="137"/>
      <c r="AQA38" s="137"/>
      <c r="AQB38" s="137"/>
      <c r="AQC38" s="137"/>
      <c r="AQD38" s="137"/>
      <c r="AQE38" s="137"/>
      <c r="AQF38" s="137"/>
      <c r="AQG38" s="137"/>
      <c r="AQH38" s="137"/>
      <c r="AQI38" s="137"/>
      <c r="AQJ38" s="137"/>
      <c r="AQK38" s="137"/>
      <c r="AQL38" s="137"/>
      <c r="AQM38" s="137"/>
      <c r="AQN38" s="137"/>
      <c r="AQO38" s="137"/>
      <c r="AQP38" s="137"/>
      <c r="AQQ38" s="137"/>
      <c r="AQR38" s="137"/>
      <c r="AQS38" s="137"/>
      <c r="AQT38" s="137"/>
      <c r="AQU38" s="137"/>
      <c r="AQV38" s="137"/>
      <c r="AQW38" s="137"/>
      <c r="AQX38" s="137"/>
      <c r="AQY38" s="137"/>
      <c r="AQZ38" s="137"/>
      <c r="ARA38" s="137"/>
      <c r="ARB38" s="137"/>
      <c r="ARC38" s="137"/>
      <c r="ARD38" s="137"/>
      <c r="ARE38" s="137"/>
      <c r="ARF38" s="137"/>
      <c r="ARG38" s="137"/>
      <c r="ARH38" s="137"/>
      <c r="ARI38" s="137"/>
      <c r="ARJ38" s="137"/>
      <c r="ARK38" s="137"/>
      <c r="ARL38" s="137"/>
      <c r="ARM38" s="137"/>
      <c r="ARN38" s="137"/>
      <c r="ARO38" s="137"/>
      <c r="ARP38" s="137"/>
      <c r="ARQ38" s="137"/>
      <c r="ARR38" s="137"/>
      <c r="ARS38" s="137"/>
      <c r="ART38" s="137"/>
      <c r="ARU38" s="137"/>
      <c r="ARV38" s="137"/>
      <c r="ARW38" s="137"/>
      <c r="ARX38" s="137"/>
      <c r="ARY38" s="137"/>
      <c r="ARZ38" s="137"/>
      <c r="ASA38" s="137"/>
      <c r="ASB38" s="137"/>
      <c r="ASC38" s="137"/>
      <c r="ASD38" s="137"/>
      <c r="ASE38" s="137"/>
      <c r="ASF38" s="137"/>
      <c r="ASG38" s="137"/>
      <c r="ASH38" s="137"/>
      <c r="ASI38" s="137"/>
      <c r="ASJ38" s="137"/>
      <c r="ASK38" s="137"/>
      <c r="ASL38" s="137"/>
      <c r="ASM38" s="137"/>
      <c r="ASN38" s="137"/>
      <c r="ASO38" s="137"/>
      <c r="ASP38" s="137"/>
      <c r="ASQ38" s="137"/>
      <c r="ASR38" s="137"/>
      <c r="ASS38" s="137"/>
      <c r="AST38" s="137"/>
      <c r="ASU38" s="137"/>
      <c r="ASV38" s="137"/>
      <c r="ASW38" s="137"/>
      <c r="ASX38" s="137"/>
      <c r="ASY38" s="137"/>
      <c r="ASZ38" s="137"/>
      <c r="ATA38" s="137"/>
      <c r="ATB38" s="137"/>
      <c r="ATC38" s="137"/>
      <c r="ATD38" s="137"/>
      <c r="ATE38" s="137"/>
      <c r="ATF38" s="137"/>
      <c r="ATG38" s="137"/>
      <c r="ATH38" s="137"/>
      <c r="ATI38" s="137"/>
      <c r="ATJ38" s="137"/>
      <c r="ATK38" s="137"/>
      <c r="ATL38" s="137"/>
      <c r="ATM38" s="137"/>
      <c r="ATN38" s="137"/>
      <c r="ATO38" s="137"/>
      <c r="ATP38" s="137"/>
      <c r="ATQ38" s="137"/>
      <c r="ATR38" s="137"/>
      <c r="ATS38" s="137"/>
      <c r="ATT38" s="137"/>
      <c r="ATU38" s="137"/>
      <c r="ATV38" s="137"/>
      <c r="ATW38" s="137"/>
      <c r="ATX38" s="137"/>
      <c r="ATY38" s="137"/>
      <c r="ATZ38" s="137"/>
      <c r="AUA38" s="137"/>
      <c r="AUB38" s="137"/>
      <c r="AUC38" s="137"/>
      <c r="AUD38" s="137"/>
      <c r="AUE38" s="137"/>
      <c r="AUF38" s="137"/>
      <c r="AUG38" s="137"/>
      <c r="AUH38" s="137"/>
      <c r="AUI38" s="137"/>
      <c r="AUJ38" s="137"/>
      <c r="AUK38" s="137"/>
      <c r="AUL38" s="137"/>
      <c r="AUM38" s="137"/>
      <c r="AUN38" s="137"/>
      <c r="AUO38" s="137"/>
      <c r="AUP38" s="137"/>
      <c r="AUQ38" s="137"/>
      <c r="AUR38" s="137"/>
      <c r="AUS38" s="137"/>
      <c r="AUT38" s="137"/>
      <c r="AUU38" s="137"/>
      <c r="AUV38" s="137"/>
      <c r="AUW38" s="137"/>
      <c r="AUX38" s="137"/>
      <c r="AUY38" s="137"/>
      <c r="AUZ38" s="137"/>
      <c r="AVA38" s="137"/>
      <c r="AVB38" s="137"/>
      <c r="AVC38" s="137"/>
      <c r="AVD38" s="137"/>
      <c r="AVE38" s="137"/>
      <c r="AVF38" s="137"/>
      <c r="AVG38" s="137"/>
      <c r="AVH38" s="137"/>
      <c r="AVI38" s="137"/>
      <c r="AVJ38" s="137"/>
      <c r="AVK38" s="137"/>
      <c r="AVL38" s="137"/>
      <c r="AVM38" s="137"/>
      <c r="AVN38" s="137"/>
      <c r="AVO38" s="137"/>
      <c r="AVP38" s="137"/>
      <c r="AVQ38" s="137"/>
      <c r="AVR38" s="137"/>
      <c r="AVS38" s="137"/>
      <c r="AVT38" s="137"/>
      <c r="AVU38" s="137"/>
      <c r="AVV38" s="137"/>
      <c r="AVW38" s="137"/>
      <c r="AVX38" s="137"/>
      <c r="AVY38" s="137"/>
      <c r="AVZ38" s="137"/>
      <c r="AWA38" s="137"/>
      <c r="AWB38" s="137"/>
      <c r="AWC38" s="137"/>
      <c r="AWD38" s="137"/>
      <c r="AWE38" s="137"/>
      <c r="AWF38" s="137"/>
      <c r="AWG38" s="137"/>
      <c r="AWH38" s="137"/>
      <c r="AWI38" s="137"/>
      <c r="AWJ38" s="137"/>
      <c r="AWK38" s="137"/>
      <c r="AWL38" s="137"/>
      <c r="AWM38" s="137"/>
      <c r="AWN38" s="137"/>
      <c r="AWO38" s="137"/>
      <c r="AWP38" s="137"/>
      <c r="AWQ38" s="137"/>
      <c r="AWR38" s="137"/>
      <c r="AWS38" s="137"/>
      <c r="AWT38" s="137"/>
      <c r="AWU38" s="137"/>
      <c r="AWV38" s="137"/>
      <c r="AWW38" s="137"/>
      <c r="AWX38" s="137"/>
      <c r="AWY38" s="137"/>
      <c r="AWZ38" s="137"/>
      <c r="AXA38" s="137"/>
      <c r="AXB38" s="137"/>
      <c r="AXC38" s="137"/>
      <c r="AXD38" s="137"/>
      <c r="AXE38" s="137"/>
      <c r="AXF38" s="137"/>
      <c r="AXG38" s="137"/>
      <c r="AXH38" s="137"/>
      <c r="AXI38" s="137"/>
      <c r="AXJ38" s="137"/>
      <c r="AXK38" s="137"/>
      <c r="AXL38" s="137"/>
      <c r="AXM38" s="137"/>
      <c r="AXN38" s="137"/>
      <c r="AXO38" s="137"/>
      <c r="AXP38" s="137"/>
      <c r="AXQ38" s="137"/>
      <c r="AXR38" s="137"/>
      <c r="AXS38" s="137"/>
      <c r="AXT38" s="137"/>
      <c r="AXU38" s="137"/>
      <c r="AXV38" s="137"/>
      <c r="AXW38" s="137"/>
      <c r="AXX38" s="137"/>
      <c r="AXY38" s="137"/>
      <c r="AXZ38" s="137"/>
      <c r="AYA38" s="137"/>
      <c r="AYB38" s="137"/>
      <c r="AYC38" s="137"/>
      <c r="AYD38" s="137"/>
      <c r="AYE38" s="137"/>
      <c r="AYF38" s="137"/>
      <c r="AYG38" s="137"/>
      <c r="AYH38" s="137"/>
      <c r="AYI38" s="137"/>
      <c r="AYJ38" s="137"/>
      <c r="AYK38" s="137"/>
      <c r="AYL38" s="137"/>
      <c r="AYM38" s="137"/>
      <c r="AYN38" s="137"/>
      <c r="AYO38" s="137"/>
      <c r="AYP38" s="137"/>
      <c r="AYQ38" s="137"/>
      <c r="AYR38" s="137"/>
      <c r="AYS38" s="137"/>
      <c r="AYT38" s="137"/>
      <c r="AYU38" s="137"/>
      <c r="AYV38" s="137"/>
      <c r="AYW38" s="137"/>
      <c r="AYX38" s="137"/>
      <c r="AYY38" s="137"/>
      <c r="AYZ38" s="137"/>
      <c r="AZA38" s="137"/>
      <c r="AZB38" s="137"/>
      <c r="AZC38" s="137"/>
      <c r="AZD38" s="137"/>
      <c r="AZE38" s="137"/>
      <c r="AZF38" s="137"/>
      <c r="AZG38" s="137"/>
      <c r="AZH38" s="137"/>
      <c r="AZI38" s="137"/>
      <c r="AZJ38" s="137"/>
      <c r="AZK38" s="137"/>
      <c r="AZL38" s="137"/>
      <c r="AZM38" s="137"/>
      <c r="AZN38" s="137"/>
      <c r="AZO38" s="137"/>
      <c r="AZP38" s="137"/>
      <c r="AZQ38" s="137"/>
      <c r="AZR38" s="137"/>
      <c r="AZS38" s="137"/>
      <c r="AZT38" s="137"/>
      <c r="AZU38" s="137"/>
      <c r="AZV38" s="137"/>
      <c r="AZW38" s="137"/>
      <c r="AZX38" s="137"/>
      <c r="AZY38" s="137"/>
      <c r="AZZ38" s="137"/>
      <c r="BAA38" s="137"/>
      <c r="BAB38" s="137"/>
      <c r="BAC38" s="137"/>
      <c r="BAD38" s="137"/>
      <c r="BAE38" s="137"/>
      <c r="BAF38" s="137"/>
      <c r="BAG38" s="137"/>
      <c r="BAH38" s="137"/>
      <c r="BAI38" s="137"/>
      <c r="BAJ38" s="137"/>
      <c r="BAK38" s="137"/>
      <c r="BAL38" s="137"/>
      <c r="BAM38" s="137"/>
      <c r="BAN38" s="137"/>
      <c r="BAO38" s="137"/>
      <c r="BAP38" s="137"/>
      <c r="BAQ38" s="137"/>
      <c r="BAR38" s="137"/>
      <c r="BAS38" s="137"/>
      <c r="BAT38" s="137"/>
      <c r="BAU38" s="137"/>
      <c r="BAV38" s="137"/>
      <c r="BAW38" s="137"/>
      <c r="BAX38" s="137"/>
      <c r="BAY38" s="137"/>
      <c r="BAZ38" s="137"/>
      <c r="BBA38" s="137"/>
      <c r="BBB38" s="137"/>
      <c r="BBC38" s="137"/>
      <c r="BBD38" s="137"/>
      <c r="BBE38" s="137"/>
      <c r="BBF38" s="137"/>
      <c r="BBG38" s="137"/>
      <c r="BBH38" s="137"/>
      <c r="BBI38" s="137"/>
      <c r="BBJ38" s="137"/>
      <c r="BBK38" s="137"/>
      <c r="BBL38" s="137"/>
      <c r="BBM38" s="137"/>
      <c r="BBN38" s="137"/>
      <c r="BBO38" s="137"/>
      <c r="BBP38" s="137"/>
      <c r="BBQ38" s="137"/>
      <c r="BBR38" s="137"/>
      <c r="BBS38" s="137"/>
      <c r="BBT38" s="137"/>
      <c r="BBU38" s="137"/>
      <c r="BBV38" s="137"/>
      <c r="BBW38" s="137"/>
      <c r="BBX38" s="137"/>
      <c r="BBY38" s="137"/>
      <c r="BBZ38" s="137"/>
      <c r="BCA38" s="137"/>
      <c r="BCB38" s="137"/>
      <c r="BCC38" s="137"/>
      <c r="BCD38" s="137"/>
      <c r="BCE38" s="137"/>
      <c r="BCF38" s="137"/>
      <c r="BCG38" s="137"/>
      <c r="BCH38" s="137"/>
      <c r="BCI38" s="137"/>
      <c r="BCJ38" s="137"/>
      <c r="BCK38" s="137"/>
      <c r="BCL38" s="137"/>
      <c r="BCM38" s="137"/>
      <c r="BCN38" s="137"/>
      <c r="BCO38" s="137"/>
      <c r="BCP38" s="137"/>
      <c r="BCQ38" s="137"/>
      <c r="BCR38" s="137"/>
      <c r="BCS38" s="137"/>
      <c r="BCT38" s="137"/>
      <c r="BCU38" s="137"/>
      <c r="BCV38" s="137"/>
      <c r="BCW38" s="137"/>
      <c r="BCX38" s="137"/>
      <c r="BCY38" s="137"/>
      <c r="BCZ38" s="137"/>
      <c r="BDA38" s="137"/>
      <c r="BDB38" s="137"/>
      <c r="BDC38" s="137"/>
      <c r="BDD38" s="137"/>
      <c r="BDE38" s="137"/>
      <c r="BDF38" s="137"/>
      <c r="BDG38" s="137"/>
      <c r="BDH38" s="137"/>
      <c r="BDI38" s="137"/>
      <c r="BDJ38" s="137"/>
      <c r="BDK38" s="137"/>
      <c r="BDL38" s="137"/>
      <c r="BDM38" s="137"/>
      <c r="BDN38" s="137"/>
      <c r="BDO38" s="137"/>
      <c r="BDP38" s="137"/>
      <c r="BDQ38" s="137"/>
      <c r="BDR38" s="137"/>
      <c r="BDS38" s="137"/>
      <c r="BDT38" s="137"/>
      <c r="BDU38" s="137"/>
      <c r="BDV38" s="137"/>
      <c r="BDW38" s="137"/>
      <c r="BDX38" s="137"/>
      <c r="BDY38" s="137"/>
      <c r="BDZ38" s="137"/>
      <c r="BEA38" s="137"/>
      <c r="BEB38" s="137"/>
      <c r="BEC38" s="137"/>
      <c r="BED38" s="137"/>
      <c r="BEE38" s="137"/>
      <c r="BEF38" s="137"/>
      <c r="BEG38" s="137"/>
      <c r="BEH38" s="137"/>
      <c r="BEI38" s="137"/>
      <c r="BEJ38" s="137"/>
      <c r="BEK38" s="137"/>
      <c r="BEL38" s="137"/>
      <c r="BEM38" s="137"/>
      <c r="BEN38" s="137"/>
      <c r="BEO38" s="137"/>
      <c r="BEP38" s="137"/>
      <c r="BEQ38" s="137"/>
      <c r="BER38" s="137"/>
      <c r="BES38" s="137"/>
      <c r="BET38" s="137"/>
      <c r="BEU38" s="137"/>
      <c r="BEV38" s="137"/>
      <c r="BEW38" s="137"/>
      <c r="BEX38" s="137"/>
      <c r="BEY38" s="137"/>
      <c r="BEZ38" s="137"/>
      <c r="BFA38" s="137"/>
      <c r="BFB38" s="137"/>
      <c r="BFC38" s="137"/>
      <c r="BFD38" s="137"/>
      <c r="BFE38" s="137"/>
      <c r="BFF38" s="137"/>
      <c r="BFG38" s="137"/>
      <c r="BFH38" s="137"/>
      <c r="BFI38" s="137"/>
      <c r="BFJ38" s="137"/>
      <c r="BFK38" s="137"/>
      <c r="BFL38" s="137"/>
      <c r="BFM38" s="137"/>
      <c r="BFN38" s="137"/>
      <c r="BFO38" s="137"/>
      <c r="BFP38" s="137"/>
      <c r="BFQ38" s="137"/>
      <c r="BFR38" s="137"/>
      <c r="BFS38" s="137"/>
      <c r="BFT38" s="137"/>
      <c r="BFU38" s="137"/>
      <c r="BFV38" s="137"/>
      <c r="BFW38" s="137"/>
      <c r="BFX38" s="137"/>
      <c r="BFY38" s="137"/>
      <c r="BFZ38" s="137"/>
      <c r="BGA38" s="137"/>
      <c r="BGB38" s="137"/>
      <c r="BGC38" s="137"/>
      <c r="BGD38" s="137"/>
      <c r="BGE38" s="137"/>
      <c r="BGF38" s="137"/>
      <c r="BGG38" s="137"/>
      <c r="BGH38" s="137"/>
      <c r="BGI38" s="137"/>
      <c r="BGJ38" s="137"/>
      <c r="BGK38" s="137"/>
      <c r="BGL38" s="137"/>
      <c r="BGM38" s="137"/>
      <c r="BGN38" s="137"/>
      <c r="BGO38" s="137"/>
      <c r="BGP38" s="137"/>
      <c r="BGQ38" s="137"/>
      <c r="BGR38" s="137"/>
      <c r="BGS38" s="137"/>
      <c r="BGT38" s="137"/>
      <c r="BGU38" s="137"/>
      <c r="BGV38" s="137"/>
      <c r="BGW38" s="137"/>
      <c r="BGX38" s="137"/>
      <c r="BGY38" s="137"/>
      <c r="BGZ38" s="137"/>
      <c r="BHA38" s="137"/>
      <c r="BHB38" s="137"/>
      <c r="BHC38" s="137"/>
      <c r="BHD38" s="137"/>
      <c r="BHE38" s="137"/>
      <c r="BHF38" s="137"/>
      <c r="BHG38" s="137"/>
      <c r="BHH38" s="137"/>
      <c r="BHI38" s="137"/>
      <c r="BHJ38" s="137"/>
      <c r="BHK38" s="137"/>
      <c r="BHL38" s="137"/>
      <c r="BHM38" s="137"/>
      <c r="BHN38" s="137"/>
      <c r="BHO38" s="137"/>
      <c r="BHP38" s="137"/>
      <c r="BHQ38" s="137"/>
      <c r="BHR38" s="137"/>
      <c r="BHS38" s="137"/>
      <c r="BHT38" s="137"/>
      <c r="BHU38" s="137"/>
      <c r="BHV38" s="137"/>
      <c r="BHW38" s="137"/>
      <c r="BHX38" s="137"/>
      <c r="BHY38" s="137"/>
      <c r="BHZ38" s="137"/>
      <c r="BIA38" s="137"/>
      <c r="BIB38" s="137"/>
      <c r="BIC38" s="137"/>
      <c r="BID38" s="137"/>
      <c r="BIE38" s="137"/>
      <c r="BIF38" s="137"/>
      <c r="BIG38" s="137"/>
      <c r="BIH38" s="137"/>
      <c r="BII38" s="137"/>
      <c r="BIJ38" s="137"/>
      <c r="BIK38" s="137"/>
      <c r="BIL38" s="137"/>
      <c r="BIM38" s="137"/>
      <c r="BIN38" s="137"/>
      <c r="BIO38" s="137"/>
      <c r="BIP38" s="137"/>
      <c r="BIQ38" s="137"/>
      <c r="BIR38" s="137"/>
      <c r="BIS38" s="137"/>
      <c r="BIT38" s="137"/>
      <c r="BIU38" s="137"/>
      <c r="BIV38" s="137"/>
      <c r="BIW38" s="137"/>
      <c r="BIX38" s="137"/>
      <c r="BIY38" s="137"/>
      <c r="BIZ38" s="137"/>
      <c r="BJA38" s="137"/>
      <c r="BJB38" s="137"/>
      <c r="BJC38" s="137"/>
      <c r="BJD38" s="137"/>
      <c r="BJE38" s="137"/>
      <c r="BJF38" s="137"/>
      <c r="BJG38" s="137"/>
      <c r="BJH38" s="137"/>
      <c r="BJI38" s="137"/>
      <c r="BJJ38" s="137"/>
      <c r="BJK38" s="137"/>
      <c r="BJL38" s="137"/>
      <c r="BJM38" s="137"/>
      <c r="BJN38" s="137"/>
      <c r="BJO38" s="137"/>
      <c r="BJP38" s="137"/>
      <c r="BJQ38" s="137"/>
      <c r="BJR38" s="137"/>
      <c r="BJS38" s="137"/>
      <c r="BJT38" s="137"/>
      <c r="BJU38" s="137"/>
      <c r="BJV38" s="137"/>
      <c r="BJW38" s="137"/>
      <c r="BJX38" s="137"/>
      <c r="BJY38" s="137"/>
      <c r="BJZ38" s="137"/>
      <c r="BKA38" s="137"/>
      <c r="BKB38" s="137"/>
      <c r="BKC38" s="137"/>
      <c r="BKD38" s="137"/>
      <c r="BKE38" s="137"/>
      <c r="BKF38" s="137"/>
      <c r="BKG38" s="137"/>
      <c r="BKH38" s="137"/>
      <c r="BKI38" s="137"/>
      <c r="BKJ38" s="137"/>
      <c r="BKK38" s="137"/>
      <c r="BKL38" s="137"/>
      <c r="BKM38" s="137"/>
      <c r="BKN38" s="137"/>
      <c r="BKO38" s="137"/>
      <c r="BKP38" s="137"/>
      <c r="BKQ38" s="137"/>
      <c r="BKR38" s="137"/>
      <c r="BKS38" s="137"/>
      <c r="BKT38" s="137"/>
      <c r="BKU38" s="137"/>
      <c r="BKV38" s="137"/>
      <c r="BKW38" s="137"/>
      <c r="BKX38" s="137"/>
      <c r="BKY38" s="137"/>
      <c r="BKZ38" s="137"/>
      <c r="BLA38" s="137"/>
      <c r="BLB38" s="137"/>
      <c r="BLC38" s="137"/>
      <c r="BLD38" s="137"/>
      <c r="BLE38" s="137"/>
      <c r="BLF38" s="137"/>
      <c r="BLG38" s="137"/>
      <c r="BLH38" s="137"/>
      <c r="BLI38" s="137"/>
      <c r="BLJ38" s="137"/>
      <c r="BLK38" s="137"/>
      <c r="BLL38" s="137"/>
      <c r="BLM38" s="137"/>
      <c r="BLN38" s="137"/>
      <c r="BLO38" s="137"/>
      <c r="BLP38" s="137"/>
      <c r="BLQ38" s="137"/>
      <c r="BLR38" s="137"/>
      <c r="BLS38" s="137"/>
      <c r="BLT38" s="137"/>
      <c r="BLU38" s="137"/>
      <c r="BLV38" s="137"/>
      <c r="BLW38" s="137"/>
      <c r="BLX38" s="137"/>
      <c r="BLY38" s="137"/>
      <c r="BLZ38" s="137"/>
      <c r="BMA38" s="137"/>
      <c r="BMB38" s="137"/>
      <c r="BMC38" s="137"/>
      <c r="BMD38" s="137"/>
      <c r="BME38" s="137"/>
      <c r="BMF38" s="137"/>
      <c r="BMG38" s="137"/>
      <c r="BMH38" s="137"/>
      <c r="BMI38" s="137"/>
      <c r="BMJ38" s="137"/>
      <c r="BMK38" s="137"/>
      <c r="BML38" s="137"/>
      <c r="BMM38" s="137"/>
      <c r="BMN38" s="137"/>
      <c r="BMO38" s="137"/>
      <c r="BMP38" s="137"/>
      <c r="BMQ38" s="137"/>
      <c r="BMR38" s="137"/>
      <c r="BMS38" s="137"/>
      <c r="BMT38" s="137"/>
      <c r="BMU38" s="137"/>
      <c r="BMV38" s="137"/>
      <c r="BMW38" s="137"/>
      <c r="BMX38" s="137"/>
      <c r="BMY38" s="137"/>
      <c r="BMZ38" s="137"/>
      <c r="BNA38" s="137"/>
      <c r="BNB38" s="137"/>
      <c r="BNC38" s="137"/>
      <c r="BND38" s="137"/>
      <c r="BNE38" s="137"/>
      <c r="BNF38" s="137"/>
      <c r="BNG38" s="137"/>
      <c r="BNH38" s="137"/>
      <c r="BNI38" s="137"/>
      <c r="BNJ38" s="137"/>
      <c r="BNK38" s="137"/>
      <c r="BNL38" s="137"/>
      <c r="BNM38" s="137"/>
      <c r="BNN38" s="137"/>
      <c r="BNO38" s="137"/>
      <c r="BNP38" s="137"/>
      <c r="BNQ38" s="137"/>
      <c r="BNR38" s="137"/>
      <c r="BNS38" s="137"/>
      <c r="BNT38" s="137"/>
      <c r="BNU38" s="137"/>
      <c r="BNV38" s="137"/>
      <c r="BNW38" s="137"/>
      <c r="BNX38" s="137"/>
      <c r="BNY38" s="137"/>
      <c r="BNZ38" s="137"/>
      <c r="BOA38" s="137"/>
      <c r="BOB38" s="137"/>
      <c r="BOC38" s="137"/>
      <c r="BOD38" s="137"/>
      <c r="BOE38" s="137"/>
      <c r="BOF38" s="137"/>
      <c r="BOG38" s="137"/>
      <c r="BOH38" s="137"/>
      <c r="BOI38" s="137"/>
      <c r="BOJ38" s="137"/>
      <c r="BOK38" s="137"/>
      <c r="BOL38" s="137"/>
      <c r="BOM38" s="137"/>
      <c r="BON38" s="137"/>
      <c r="BOO38" s="137"/>
      <c r="BOP38" s="137"/>
      <c r="BOQ38" s="137"/>
      <c r="BOR38" s="137"/>
      <c r="BOS38" s="137"/>
      <c r="BOT38" s="137"/>
      <c r="BOU38" s="137"/>
      <c r="BOV38" s="137"/>
      <c r="BOW38" s="137"/>
      <c r="BOX38" s="137"/>
      <c r="BOY38" s="137"/>
      <c r="BOZ38" s="137"/>
      <c r="BPA38" s="137"/>
      <c r="BPB38" s="137"/>
      <c r="BPC38" s="137"/>
      <c r="BPD38" s="137"/>
      <c r="BPE38" s="137"/>
      <c r="BPF38" s="137"/>
      <c r="BPG38" s="137"/>
      <c r="BPH38" s="137"/>
      <c r="BPI38" s="137"/>
      <c r="BPJ38" s="137"/>
      <c r="BPK38" s="137"/>
      <c r="BPL38" s="137"/>
      <c r="BPM38" s="137"/>
      <c r="BPN38" s="137"/>
      <c r="BPO38" s="137"/>
      <c r="BPP38" s="137"/>
      <c r="BPQ38" s="137"/>
      <c r="BPR38" s="137"/>
      <c r="BPS38" s="137"/>
      <c r="BPT38" s="137"/>
      <c r="BPU38" s="137"/>
      <c r="BPV38" s="137"/>
      <c r="BPW38" s="137"/>
      <c r="BPX38" s="137"/>
      <c r="BPY38" s="137"/>
      <c r="BPZ38" s="137"/>
      <c r="BQA38" s="137"/>
      <c r="BQB38" s="137"/>
      <c r="BQC38" s="137"/>
      <c r="BQD38" s="137"/>
      <c r="BQE38" s="137"/>
      <c r="BQF38" s="137"/>
      <c r="BQG38" s="137"/>
      <c r="BQH38" s="137"/>
      <c r="BQI38" s="137"/>
      <c r="BQJ38" s="137"/>
      <c r="BQK38" s="137"/>
      <c r="BQL38" s="137"/>
      <c r="BQM38" s="137"/>
      <c r="BQN38" s="137"/>
      <c r="BQO38" s="137"/>
      <c r="BQP38" s="137"/>
      <c r="BQQ38" s="137"/>
      <c r="BQR38" s="137"/>
      <c r="BQS38" s="137"/>
      <c r="BQT38" s="137"/>
      <c r="BQU38" s="137"/>
      <c r="BQV38" s="137"/>
      <c r="BQW38" s="137"/>
      <c r="BQX38" s="137"/>
      <c r="BQY38" s="137"/>
      <c r="BQZ38" s="137"/>
      <c r="BRA38" s="137"/>
      <c r="BRB38" s="137"/>
      <c r="BRC38" s="137"/>
      <c r="BRD38" s="137"/>
      <c r="BRE38" s="137"/>
      <c r="BRF38" s="137"/>
      <c r="BRG38" s="137"/>
      <c r="BRH38" s="137"/>
      <c r="BRI38" s="137"/>
      <c r="BRJ38" s="137"/>
      <c r="BRK38" s="137"/>
      <c r="BRL38" s="137"/>
      <c r="BRM38" s="137"/>
      <c r="BRN38" s="137"/>
      <c r="BRO38" s="137"/>
      <c r="BRP38" s="137"/>
      <c r="BRQ38" s="137"/>
      <c r="BRR38" s="137"/>
      <c r="BRS38" s="137"/>
      <c r="BRT38" s="137"/>
      <c r="BRU38" s="137"/>
      <c r="BRV38" s="137"/>
      <c r="BRW38" s="137"/>
      <c r="BRX38" s="137"/>
      <c r="BRY38" s="137"/>
      <c r="BRZ38" s="137"/>
      <c r="BSA38" s="137"/>
      <c r="BSB38" s="137"/>
      <c r="BSC38" s="137"/>
      <c r="BSD38" s="137"/>
      <c r="BSE38" s="137"/>
      <c r="BSF38" s="137"/>
      <c r="BSG38" s="137"/>
      <c r="BSH38" s="137"/>
      <c r="BSI38" s="137"/>
      <c r="BSJ38" s="137"/>
      <c r="BSK38" s="137"/>
      <c r="BSL38" s="137"/>
      <c r="BSM38" s="137"/>
      <c r="BSN38" s="137"/>
      <c r="BSO38" s="137"/>
      <c r="BSP38" s="137"/>
      <c r="BSQ38" s="137"/>
      <c r="BSR38" s="137"/>
      <c r="BSS38" s="137"/>
      <c r="BST38" s="137"/>
      <c r="BSU38" s="137"/>
      <c r="BSV38" s="137"/>
      <c r="BSW38" s="137"/>
      <c r="BSX38" s="137"/>
      <c r="BSY38" s="137"/>
      <c r="BSZ38" s="137"/>
      <c r="BTA38" s="137"/>
      <c r="BTB38" s="137"/>
      <c r="BTC38" s="137"/>
      <c r="BTD38" s="137"/>
      <c r="BTE38" s="137"/>
      <c r="BTF38" s="137"/>
      <c r="BTG38" s="137"/>
      <c r="BTH38" s="137"/>
      <c r="BTI38" s="137"/>
      <c r="BTJ38" s="137"/>
      <c r="BTK38" s="137"/>
      <c r="BTL38" s="137"/>
      <c r="BTM38" s="137"/>
      <c r="BTN38" s="137"/>
      <c r="BTO38" s="137"/>
      <c r="BTP38" s="137"/>
      <c r="BTQ38" s="137"/>
      <c r="BTR38" s="137"/>
      <c r="BTS38" s="137"/>
      <c r="BTT38" s="137"/>
      <c r="BTU38" s="137"/>
      <c r="BTV38" s="137"/>
      <c r="BTW38" s="137"/>
      <c r="BTX38" s="137"/>
      <c r="BTY38" s="137"/>
      <c r="BTZ38" s="137"/>
      <c r="BUA38" s="137"/>
      <c r="BUB38" s="137"/>
      <c r="BUC38" s="137"/>
      <c r="BUD38" s="137"/>
      <c r="BUE38" s="137"/>
      <c r="BUF38" s="137"/>
      <c r="BUG38" s="137"/>
      <c r="BUH38" s="137"/>
      <c r="BUI38" s="137"/>
      <c r="BUJ38" s="137"/>
      <c r="BUK38" s="137"/>
      <c r="BUL38" s="137"/>
      <c r="BUM38" s="137"/>
      <c r="BUN38" s="137"/>
      <c r="BUO38" s="137"/>
      <c r="BUP38" s="137"/>
      <c r="BUQ38" s="137"/>
      <c r="BUR38" s="137"/>
      <c r="BUS38" s="137"/>
      <c r="BUT38" s="137"/>
      <c r="BUU38" s="137"/>
      <c r="BUV38" s="137"/>
      <c r="BUW38" s="137"/>
      <c r="BUX38" s="137"/>
      <c r="BUY38" s="137"/>
      <c r="BUZ38" s="137"/>
      <c r="BVA38" s="137"/>
      <c r="BVB38" s="137"/>
      <c r="BVC38" s="137"/>
      <c r="BVD38" s="137"/>
      <c r="BVE38" s="137"/>
      <c r="BVF38" s="137"/>
      <c r="BVG38" s="137"/>
      <c r="BVH38" s="137"/>
      <c r="BVI38" s="137"/>
      <c r="BVJ38" s="137"/>
      <c r="BVK38" s="137"/>
      <c r="BVL38" s="137"/>
      <c r="BVM38" s="137"/>
      <c r="BVN38" s="137"/>
      <c r="BVO38" s="137"/>
      <c r="BVP38" s="137"/>
      <c r="BVQ38" s="137"/>
      <c r="BVR38" s="137"/>
      <c r="BVS38" s="137"/>
      <c r="BVT38" s="137"/>
      <c r="BVU38" s="137"/>
      <c r="BVV38" s="137"/>
      <c r="BVW38" s="137"/>
      <c r="BVX38" s="137"/>
      <c r="BVY38" s="137"/>
      <c r="BVZ38" s="137"/>
      <c r="BWA38" s="137"/>
      <c r="BWB38" s="137"/>
      <c r="BWC38" s="137"/>
      <c r="BWD38" s="137"/>
      <c r="BWE38" s="137"/>
      <c r="BWF38" s="137"/>
      <c r="BWG38" s="137"/>
      <c r="BWH38" s="137"/>
      <c r="BWI38" s="137"/>
      <c r="BWJ38" s="137"/>
      <c r="BWK38" s="137"/>
      <c r="BWL38" s="137"/>
      <c r="BWM38" s="137"/>
      <c r="BWN38" s="137"/>
      <c r="BWO38" s="137"/>
      <c r="BWP38" s="137"/>
      <c r="BWQ38" s="137"/>
      <c r="BWR38" s="137"/>
      <c r="BWS38" s="137"/>
      <c r="BWT38" s="137"/>
      <c r="BWU38" s="137"/>
      <c r="BWV38" s="137"/>
      <c r="BWW38" s="137"/>
      <c r="BWX38" s="137"/>
      <c r="BWY38" s="137"/>
      <c r="BWZ38" s="137"/>
      <c r="BXA38" s="137"/>
      <c r="BXB38" s="137"/>
      <c r="BXC38" s="137"/>
      <c r="BXD38" s="137"/>
      <c r="BXE38" s="137"/>
      <c r="BXF38" s="137"/>
      <c r="BXG38" s="137"/>
      <c r="BXH38" s="137"/>
      <c r="BXI38" s="137"/>
      <c r="BXJ38" s="137"/>
      <c r="BXK38" s="137"/>
      <c r="BXL38" s="137"/>
      <c r="BXM38" s="137"/>
      <c r="BXN38" s="137"/>
      <c r="BXO38" s="137"/>
      <c r="BXP38" s="137"/>
      <c r="BXQ38" s="137"/>
      <c r="BXR38" s="137"/>
      <c r="BXS38" s="137"/>
      <c r="BXT38" s="137"/>
      <c r="BXU38" s="137"/>
      <c r="BXV38" s="137"/>
      <c r="BXW38" s="137"/>
      <c r="BXX38" s="137"/>
      <c r="BXY38" s="137"/>
      <c r="BXZ38" s="137"/>
      <c r="BYA38" s="137"/>
      <c r="BYB38" s="137"/>
      <c r="BYC38" s="137"/>
      <c r="BYD38" s="137"/>
      <c r="BYE38" s="137"/>
      <c r="BYF38" s="137"/>
      <c r="BYG38" s="137"/>
      <c r="BYH38" s="137"/>
      <c r="BYI38" s="137"/>
      <c r="BYJ38" s="137"/>
      <c r="BYK38" s="137"/>
      <c r="BYL38" s="137"/>
      <c r="BYM38" s="137"/>
      <c r="BYN38" s="137"/>
      <c r="BYO38" s="137"/>
      <c r="BYP38" s="137"/>
      <c r="BYQ38" s="137"/>
      <c r="BYR38" s="137"/>
      <c r="BYS38" s="137"/>
      <c r="BYT38" s="137"/>
      <c r="BYU38" s="137"/>
      <c r="BYV38" s="137"/>
      <c r="BYW38" s="137"/>
      <c r="BYX38" s="137"/>
      <c r="BYY38" s="137"/>
      <c r="BYZ38" s="137"/>
      <c r="BZA38" s="137"/>
      <c r="BZB38" s="137"/>
      <c r="BZC38" s="137"/>
      <c r="BZD38" s="137"/>
      <c r="BZE38" s="137"/>
      <c r="BZF38" s="137"/>
      <c r="BZG38" s="137"/>
      <c r="BZH38" s="137"/>
      <c r="BZI38" s="137"/>
      <c r="BZJ38" s="137"/>
      <c r="BZK38" s="137"/>
      <c r="BZL38" s="137"/>
      <c r="BZM38" s="137"/>
      <c r="BZN38" s="137"/>
      <c r="BZO38" s="137"/>
      <c r="BZP38" s="137"/>
      <c r="BZQ38" s="137"/>
      <c r="BZR38" s="137"/>
      <c r="BZS38" s="137"/>
      <c r="BZT38" s="137"/>
      <c r="BZU38" s="137"/>
      <c r="BZV38" s="137"/>
      <c r="BZW38" s="137"/>
      <c r="BZX38" s="137"/>
      <c r="BZY38" s="137"/>
      <c r="BZZ38" s="137"/>
      <c r="CAA38" s="137"/>
      <c r="CAB38" s="137"/>
      <c r="CAC38" s="137"/>
      <c r="CAD38" s="137"/>
      <c r="CAE38" s="137"/>
      <c r="CAF38" s="137"/>
      <c r="CAG38" s="137"/>
      <c r="CAH38" s="137"/>
      <c r="CAI38" s="137"/>
      <c r="CAJ38" s="137"/>
      <c r="CAK38" s="137"/>
      <c r="CAL38" s="137"/>
      <c r="CAM38" s="137"/>
      <c r="CAN38" s="137"/>
      <c r="CAO38" s="137"/>
      <c r="CAP38" s="137"/>
      <c r="CAQ38" s="137"/>
      <c r="CAR38" s="137"/>
      <c r="CAS38" s="137"/>
      <c r="CAT38" s="137"/>
      <c r="CAU38" s="137"/>
      <c r="CAV38" s="137"/>
      <c r="CAW38" s="137"/>
      <c r="CAX38" s="137"/>
      <c r="CAY38" s="137"/>
      <c r="CAZ38" s="137"/>
      <c r="CBA38" s="137"/>
      <c r="CBB38" s="137"/>
      <c r="CBC38" s="137"/>
      <c r="CBD38" s="137"/>
      <c r="CBE38" s="137"/>
      <c r="CBF38" s="137"/>
      <c r="CBG38" s="137"/>
      <c r="CBH38" s="137"/>
      <c r="CBI38" s="137"/>
      <c r="CBJ38" s="137"/>
      <c r="CBK38" s="137"/>
      <c r="CBL38" s="137"/>
      <c r="CBM38" s="137"/>
      <c r="CBN38" s="137"/>
      <c r="CBO38" s="137"/>
      <c r="CBP38" s="137"/>
      <c r="CBQ38" s="137"/>
      <c r="CBR38" s="137"/>
      <c r="CBS38" s="137"/>
      <c r="CBT38" s="137"/>
      <c r="CBU38" s="137"/>
      <c r="CBV38" s="137"/>
      <c r="CBW38" s="137"/>
      <c r="CBX38" s="137"/>
      <c r="CBY38" s="137"/>
      <c r="CBZ38" s="137"/>
      <c r="CCA38" s="137"/>
      <c r="CCB38" s="137"/>
      <c r="CCC38" s="137"/>
      <c r="CCD38" s="137"/>
      <c r="CCE38" s="137"/>
      <c r="CCF38" s="137"/>
      <c r="CCG38" s="137"/>
      <c r="CCH38" s="137"/>
      <c r="CCI38" s="137"/>
      <c r="CCJ38" s="137"/>
      <c r="CCK38" s="137"/>
      <c r="CCL38" s="137"/>
      <c r="CCM38" s="137"/>
      <c r="CCN38" s="137"/>
      <c r="CCO38" s="137"/>
      <c r="CCP38" s="137"/>
      <c r="CCQ38" s="137"/>
      <c r="CCR38" s="137"/>
      <c r="CCS38" s="137"/>
      <c r="CCT38" s="137"/>
      <c r="CCU38" s="137"/>
      <c r="CCV38" s="137"/>
      <c r="CCW38" s="137"/>
      <c r="CCX38" s="137"/>
      <c r="CCY38" s="137"/>
      <c r="CCZ38" s="137"/>
      <c r="CDA38" s="137"/>
      <c r="CDB38" s="137"/>
      <c r="CDC38" s="137"/>
      <c r="CDD38" s="137"/>
      <c r="CDE38" s="137"/>
      <c r="CDF38" s="137"/>
      <c r="CDG38" s="137"/>
      <c r="CDH38" s="137"/>
      <c r="CDI38" s="137"/>
      <c r="CDJ38" s="137"/>
      <c r="CDK38" s="137"/>
      <c r="CDL38" s="137"/>
      <c r="CDM38" s="137"/>
      <c r="CDN38" s="137"/>
      <c r="CDO38" s="137"/>
      <c r="CDP38" s="137"/>
      <c r="CDQ38" s="137"/>
      <c r="CDR38" s="137"/>
      <c r="CDS38" s="137"/>
      <c r="CDT38" s="137"/>
      <c r="CDU38" s="137"/>
      <c r="CDV38" s="137"/>
      <c r="CDW38" s="137"/>
      <c r="CDX38" s="137"/>
      <c r="CDY38" s="137"/>
      <c r="CDZ38" s="137"/>
      <c r="CEA38" s="137"/>
      <c r="CEB38" s="137"/>
      <c r="CEC38" s="137"/>
      <c r="CED38" s="137"/>
      <c r="CEE38" s="137"/>
      <c r="CEF38" s="137"/>
      <c r="CEG38" s="137"/>
      <c r="CEH38" s="137"/>
      <c r="CEI38" s="137"/>
      <c r="CEJ38" s="137"/>
      <c r="CEK38" s="137"/>
      <c r="CEL38" s="137"/>
      <c r="CEM38" s="137"/>
      <c r="CEN38" s="137"/>
      <c r="CEO38" s="137"/>
      <c r="CEP38" s="137"/>
      <c r="CEQ38" s="137"/>
      <c r="CER38" s="137"/>
      <c r="CES38" s="137"/>
      <c r="CET38" s="137"/>
      <c r="CEU38" s="137"/>
      <c r="CEV38" s="137"/>
      <c r="CEW38" s="137"/>
      <c r="CEX38" s="137"/>
      <c r="CEY38" s="137"/>
      <c r="CEZ38" s="137"/>
      <c r="CFA38" s="137"/>
      <c r="CFB38" s="137"/>
      <c r="CFC38" s="137"/>
      <c r="CFD38" s="137"/>
      <c r="CFE38" s="137"/>
      <c r="CFF38" s="137"/>
      <c r="CFG38" s="137"/>
      <c r="CFH38" s="137"/>
      <c r="CFI38" s="137"/>
      <c r="CFJ38" s="137"/>
      <c r="CFK38" s="137"/>
      <c r="CFL38" s="137"/>
      <c r="CFM38" s="137"/>
      <c r="CFN38" s="137"/>
      <c r="CFO38" s="137"/>
      <c r="CFP38" s="137"/>
      <c r="CFQ38" s="137"/>
      <c r="CFR38" s="137"/>
      <c r="CFS38" s="137"/>
      <c r="CFT38" s="137"/>
      <c r="CFU38" s="137"/>
      <c r="CFV38" s="137"/>
      <c r="CFW38" s="137"/>
      <c r="CFX38" s="137"/>
      <c r="CFY38" s="137"/>
      <c r="CFZ38" s="137"/>
      <c r="CGA38" s="137"/>
      <c r="CGB38" s="137"/>
      <c r="CGC38" s="137"/>
      <c r="CGD38" s="137"/>
      <c r="CGE38" s="137"/>
      <c r="CGF38" s="137"/>
      <c r="CGG38" s="137"/>
      <c r="CGH38" s="137"/>
      <c r="CGI38" s="137"/>
      <c r="CGJ38" s="137"/>
      <c r="CGK38" s="137"/>
      <c r="CGL38" s="137"/>
      <c r="CGM38" s="137"/>
      <c r="CGN38" s="137"/>
      <c r="CGO38" s="137"/>
      <c r="CGP38" s="137"/>
      <c r="CGQ38" s="137"/>
      <c r="CGR38" s="137"/>
      <c r="CGS38" s="137"/>
      <c r="CGT38" s="137"/>
      <c r="CGU38" s="137"/>
      <c r="CGV38" s="137"/>
      <c r="CGW38" s="137"/>
      <c r="CGX38" s="137"/>
      <c r="CGY38" s="137"/>
      <c r="CGZ38" s="137"/>
      <c r="CHA38" s="137"/>
      <c r="CHB38" s="137"/>
      <c r="CHC38" s="137"/>
      <c r="CHD38" s="137"/>
      <c r="CHE38" s="137"/>
      <c r="CHF38" s="137"/>
      <c r="CHG38" s="137"/>
      <c r="CHH38" s="137"/>
      <c r="CHI38" s="137"/>
      <c r="CHJ38" s="137"/>
      <c r="CHK38" s="137"/>
      <c r="CHL38" s="137"/>
      <c r="CHM38" s="137"/>
      <c r="CHN38" s="137"/>
      <c r="CHO38" s="137"/>
      <c r="CHP38" s="137"/>
      <c r="CHQ38" s="137"/>
      <c r="CHR38" s="137"/>
      <c r="CHS38" s="137"/>
      <c r="CHT38" s="137"/>
      <c r="CHU38" s="137"/>
      <c r="CHV38" s="137"/>
      <c r="CHW38" s="137"/>
      <c r="CHX38" s="137"/>
      <c r="CHY38" s="137"/>
      <c r="CHZ38" s="137"/>
      <c r="CIA38" s="137"/>
      <c r="CIB38" s="137"/>
      <c r="CIC38" s="137"/>
      <c r="CID38" s="137"/>
      <c r="CIE38" s="137"/>
      <c r="CIF38" s="137"/>
      <c r="CIG38" s="137"/>
      <c r="CIH38" s="137"/>
      <c r="CII38" s="137"/>
      <c r="CIJ38" s="137"/>
      <c r="CIK38" s="137"/>
      <c r="CIL38" s="137"/>
      <c r="CIM38" s="137"/>
      <c r="CIN38" s="137"/>
      <c r="CIO38" s="137"/>
      <c r="CIP38" s="137"/>
      <c r="CIQ38" s="137"/>
      <c r="CIR38" s="137"/>
      <c r="CIS38" s="137"/>
      <c r="CIT38" s="137"/>
      <c r="CIU38" s="137"/>
      <c r="CIV38" s="137"/>
      <c r="CIW38" s="137"/>
      <c r="CIX38" s="137"/>
      <c r="CIY38" s="137"/>
      <c r="CIZ38" s="137"/>
      <c r="CJA38" s="137"/>
      <c r="CJB38" s="137"/>
      <c r="CJC38" s="137"/>
      <c r="CJD38" s="137"/>
      <c r="CJE38" s="137"/>
      <c r="CJF38" s="137"/>
      <c r="CJG38" s="137"/>
      <c r="CJH38" s="137"/>
      <c r="CJI38" s="137"/>
      <c r="CJJ38" s="137"/>
      <c r="CJK38" s="137"/>
      <c r="CJL38" s="137"/>
      <c r="CJM38" s="137"/>
      <c r="CJN38" s="137"/>
      <c r="CJO38" s="137"/>
      <c r="CJP38" s="137"/>
      <c r="CJQ38" s="137"/>
      <c r="CJR38" s="137"/>
      <c r="CJS38" s="137"/>
      <c r="CJT38" s="137"/>
      <c r="CJU38" s="137"/>
      <c r="CJV38" s="137"/>
      <c r="CJW38" s="137"/>
      <c r="CJX38" s="137"/>
      <c r="CJY38" s="137"/>
      <c r="CJZ38" s="137"/>
      <c r="CKA38" s="137"/>
      <c r="CKB38" s="137"/>
      <c r="CKC38" s="137"/>
      <c r="CKD38" s="137"/>
      <c r="CKE38" s="137"/>
      <c r="CKF38" s="137"/>
      <c r="CKG38" s="137"/>
      <c r="CKH38" s="137"/>
      <c r="CKI38" s="137"/>
      <c r="CKJ38" s="137"/>
      <c r="CKK38" s="137"/>
      <c r="CKL38" s="137"/>
      <c r="CKM38" s="137"/>
      <c r="CKN38" s="137"/>
      <c r="CKO38" s="137"/>
      <c r="CKP38" s="137"/>
      <c r="CKQ38" s="137"/>
      <c r="CKR38" s="137"/>
      <c r="CKS38" s="137"/>
      <c r="CKT38" s="137"/>
      <c r="CKU38" s="137"/>
      <c r="CKV38" s="137"/>
      <c r="CKW38" s="137"/>
      <c r="CKX38" s="137"/>
      <c r="CKY38" s="137"/>
      <c r="CKZ38" s="137"/>
      <c r="CLA38" s="137"/>
      <c r="CLB38" s="137"/>
      <c r="CLC38" s="137"/>
      <c r="CLD38" s="137"/>
      <c r="CLE38" s="137"/>
      <c r="CLF38" s="137"/>
      <c r="CLG38" s="137"/>
      <c r="CLH38" s="137"/>
      <c r="CLI38" s="137"/>
      <c r="CLJ38" s="137"/>
      <c r="CLK38" s="137"/>
      <c r="CLL38" s="137"/>
      <c r="CLM38" s="137"/>
      <c r="CLN38" s="137"/>
      <c r="CLO38" s="137"/>
      <c r="CLP38" s="137"/>
      <c r="CLQ38" s="137"/>
      <c r="CLR38" s="137"/>
      <c r="CLS38" s="137"/>
      <c r="CLT38" s="137"/>
      <c r="CLU38" s="137"/>
      <c r="CLV38" s="137"/>
      <c r="CLW38" s="137"/>
      <c r="CLX38" s="137"/>
      <c r="CLY38" s="137"/>
      <c r="CLZ38" s="137"/>
      <c r="CMA38" s="137"/>
      <c r="CMB38" s="137"/>
      <c r="CMC38" s="137"/>
      <c r="CMD38" s="137"/>
      <c r="CME38" s="137"/>
      <c r="CMF38" s="137"/>
      <c r="CMG38" s="137"/>
      <c r="CMH38" s="137"/>
      <c r="CMI38" s="137"/>
      <c r="CMJ38" s="137"/>
      <c r="CMK38" s="137"/>
      <c r="CML38" s="137"/>
      <c r="CMM38" s="137"/>
      <c r="CMN38" s="137"/>
      <c r="CMO38" s="137"/>
      <c r="CMP38" s="137"/>
      <c r="CMQ38" s="137"/>
      <c r="CMR38" s="137"/>
      <c r="CMS38" s="137"/>
      <c r="CMT38" s="137"/>
      <c r="CMU38" s="137"/>
      <c r="CMV38" s="137"/>
      <c r="CMW38" s="137"/>
      <c r="CMX38" s="137"/>
      <c r="CMY38" s="137"/>
      <c r="CMZ38" s="137"/>
      <c r="CNA38" s="137"/>
      <c r="CNB38" s="137"/>
      <c r="CNC38" s="137"/>
      <c r="CND38" s="137"/>
      <c r="CNE38" s="137"/>
      <c r="CNF38" s="137"/>
      <c r="CNG38" s="137"/>
      <c r="CNH38" s="137"/>
      <c r="CNI38" s="137"/>
      <c r="CNJ38" s="137"/>
      <c r="CNK38" s="137"/>
      <c r="CNL38" s="137"/>
      <c r="CNM38" s="137"/>
      <c r="CNN38" s="137"/>
      <c r="CNO38" s="137"/>
      <c r="CNP38" s="137"/>
      <c r="CNQ38" s="137"/>
      <c r="CNR38" s="137"/>
      <c r="CNS38" s="137"/>
      <c r="CNT38" s="137"/>
      <c r="CNU38" s="137"/>
      <c r="CNV38" s="137"/>
      <c r="CNW38" s="137"/>
      <c r="CNX38" s="137"/>
      <c r="CNY38" s="137"/>
      <c r="CNZ38" s="137"/>
      <c r="COA38" s="137"/>
      <c r="COB38" s="137"/>
      <c r="COC38" s="137"/>
      <c r="COD38" s="137"/>
      <c r="COE38" s="137"/>
      <c r="COF38" s="137"/>
      <c r="COG38" s="137"/>
      <c r="COH38" s="137"/>
      <c r="COI38" s="137"/>
      <c r="COJ38" s="137"/>
      <c r="COK38" s="137"/>
      <c r="COL38" s="137"/>
      <c r="COM38" s="137"/>
      <c r="CON38" s="137"/>
      <c r="COO38" s="137"/>
      <c r="COP38" s="137"/>
      <c r="COQ38" s="137"/>
      <c r="COR38" s="137"/>
      <c r="COS38" s="137"/>
      <c r="COT38" s="137"/>
      <c r="COU38" s="137"/>
      <c r="COV38" s="137"/>
      <c r="COW38" s="137"/>
      <c r="COX38" s="137"/>
      <c r="COY38" s="137"/>
      <c r="COZ38" s="137"/>
      <c r="CPA38" s="137"/>
      <c r="CPB38" s="137"/>
      <c r="CPC38" s="137"/>
      <c r="CPD38" s="137"/>
      <c r="CPE38" s="137"/>
      <c r="CPF38" s="137"/>
      <c r="CPG38" s="137"/>
      <c r="CPH38" s="137"/>
      <c r="CPI38" s="137"/>
      <c r="CPJ38" s="137"/>
      <c r="CPK38" s="137"/>
      <c r="CPL38" s="137"/>
      <c r="CPM38" s="137"/>
      <c r="CPN38" s="137"/>
      <c r="CPO38" s="137"/>
      <c r="CPP38" s="137"/>
      <c r="CPQ38" s="137"/>
      <c r="CPR38" s="137"/>
      <c r="CPS38" s="137"/>
      <c r="CPT38" s="137"/>
      <c r="CPU38" s="137"/>
      <c r="CPV38" s="137"/>
      <c r="CPW38" s="137"/>
      <c r="CPX38" s="137"/>
      <c r="CPY38" s="137"/>
      <c r="CPZ38" s="137"/>
      <c r="CQA38" s="137"/>
      <c r="CQB38" s="137"/>
      <c r="CQC38" s="137"/>
      <c r="CQD38" s="137"/>
      <c r="CQE38" s="137"/>
      <c r="CQF38" s="137"/>
      <c r="CQG38" s="137"/>
      <c r="CQH38" s="137"/>
      <c r="CQI38" s="137"/>
      <c r="CQJ38" s="137"/>
      <c r="CQK38" s="137"/>
      <c r="CQL38" s="137"/>
      <c r="CQM38" s="137"/>
      <c r="CQN38" s="137"/>
      <c r="CQO38" s="137"/>
      <c r="CQP38" s="137"/>
      <c r="CQQ38" s="137"/>
      <c r="CQR38" s="137"/>
      <c r="CQS38" s="137"/>
      <c r="CQT38" s="137"/>
      <c r="CQU38" s="137"/>
      <c r="CQV38" s="137"/>
      <c r="CQW38" s="137"/>
      <c r="CQX38" s="137"/>
      <c r="CQY38" s="137"/>
      <c r="CQZ38" s="137"/>
      <c r="CRA38" s="137"/>
      <c r="CRB38" s="137"/>
      <c r="CRC38" s="137"/>
      <c r="CRD38" s="137"/>
      <c r="CRE38" s="137"/>
      <c r="CRF38" s="137"/>
      <c r="CRG38" s="137"/>
      <c r="CRH38" s="137"/>
      <c r="CRI38" s="137"/>
      <c r="CRJ38" s="137"/>
      <c r="CRK38" s="137"/>
      <c r="CRL38" s="137"/>
      <c r="CRM38" s="137"/>
      <c r="CRN38" s="137"/>
      <c r="CRO38" s="137"/>
      <c r="CRP38" s="137"/>
      <c r="CRQ38" s="137"/>
      <c r="CRR38" s="137"/>
      <c r="CRS38" s="137"/>
      <c r="CRT38" s="137"/>
      <c r="CRU38" s="137"/>
      <c r="CRV38" s="137"/>
      <c r="CRW38" s="137"/>
      <c r="CRX38" s="137"/>
      <c r="CRY38" s="137"/>
      <c r="CRZ38" s="137"/>
      <c r="CSA38" s="137"/>
      <c r="CSB38" s="137"/>
      <c r="CSC38" s="137"/>
      <c r="CSD38" s="137"/>
      <c r="CSE38" s="137"/>
      <c r="CSF38" s="137"/>
      <c r="CSG38" s="137"/>
      <c r="CSH38" s="137"/>
      <c r="CSI38" s="137"/>
      <c r="CSJ38" s="137"/>
      <c r="CSK38" s="137"/>
      <c r="CSL38" s="137"/>
      <c r="CSM38" s="137"/>
      <c r="CSN38" s="137"/>
      <c r="CSO38" s="137"/>
      <c r="CSP38" s="137"/>
      <c r="CSQ38" s="137"/>
      <c r="CSR38" s="137"/>
      <c r="CSS38" s="137"/>
      <c r="CST38" s="137"/>
      <c r="CSU38" s="137"/>
      <c r="CSV38" s="137"/>
      <c r="CSW38" s="137"/>
      <c r="CSX38" s="137"/>
      <c r="CSY38" s="137"/>
      <c r="CSZ38" s="137"/>
      <c r="CTA38" s="137"/>
      <c r="CTB38" s="137"/>
      <c r="CTC38" s="137"/>
      <c r="CTD38" s="137"/>
      <c r="CTE38" s="137"/>
      <c r="CTF38" s="137"/>
      <c r="CTG38" s="137"/>
      <c r="CTH38" s="137"/>
      <c r="CTI38" s="137"/>
      <c r="CTJ38" s="137"/>
      <c r="CTK38" s="137"/>
      <c r="CTL38" s="137"/>
      <c r="CTM38" s="137"/>
      <c r="CTN38" s="137"/>
      <c r="CTO38" s="137"/>
      <c r="CTP38" s="137"/>
      <c r="CTQ38" s="137"/>
      <c r="CTR38" s="137"/>
      <c r="CTS38" s="137"/>
      <c r="CTT38" s="137"/>
      <c r="CTU38" s="137"/>
      <c r="CTV38" s="137"/>
      <c r="CTW38" s="137"/>
      <c r="CTX38" s="137"/>
      <c r="CTY38" s="137"/>
      <c r="CTZ38" s="137"/>
      <c r="CUA38" s="137"/>
      <c r="CUB38" s="137"/>
      <c r="CUC38" s="137"/>
      <c r="CUD38" s="137"/>
      <c r="CUE38" s="137"/>
      <c r="CUF38" s="137"/>
      <c r="CUG38" s="137"/>
      <c r="CUH38" s="137"/>
      <c r="CUI38" s="137"/>
      <c r="CUJ38" s="137"/>
      <c r="CUK38" s="137"/>
      <c r="CUL38" s="137"/>
      <c r="CUM38" s="137"/>
      <c r="CUN38" s="137"/>
      <c r="CUO38" s="137"/>
      <c r="CUP38" s="137"/>
      <c r="CUQ38" s="137"/>
      <c r="CUR38" s="137"/>
      <c r="CUS38" s="137"/>
      <c r="CUT38" s="137"/>
      <c r="CUU38" s="137"/>
      <c r="CUV38" s="137"/>
      <c r="CUW38" s="137"/>
      <c r="CUX38" s="137"/>
      <c r="CUY38" s="137"/>
      <c r="CUZ38" s="137"/>
      <c r="CVA38" s="137"/>
      <c r="CVB38" s="137"/>
      <c r="CVC38" s="137"/>
      <c r="CVD38" s="137"/>
      <c r="CVE38" s="137"/>
      <c r="CVF38" s="137"/>
      <c r="CVG38" s="137"/>
      <c r="CVH38" s="137"/>
      <c r="CVI38" s="137"/>
      <c r="CVJ38" s="137"/>
      <c r="CVK38" s="137"/>
      <c r="CVL38" s="137"/>
      <c r="CVM38" s="137"/>
      <c r="CVN38" s="137"/>
      <c r="CVO38" s="137"/>
      <c r="CVP38" s="137"/>
      <c r="CVQ38" s="137"/>
      <c r="CVR38" s="137"/>
      <c r="CVS38" s="137"/>
      <c r="CVT38" s="137"/>
      <c r="CVU38" s="137"/>
      <c r="CVV38" s="137"/>
      <c r="CVW38" s="137"/>
      <c r="CVX38" s="137"/>
      <c r="CVY38" s="137"/>
      <c r="CVZ38" s="137"/>
      <c r="CWA38" s="137"/>
      <c r="CWB38" s="137"/>
      <c r="CWC38" s="137"/>
      <c r="CWD38" s="137"/>
      <c r="CWE38" s="137"/>
      <c r="CWF38" s="137"/>
      <c r="CWG38" s="137"/>
      <c r="CWH38" s="137"/>
      <c r="CWI38" s="137"/>
      <c r="CWJ38" s="137"/>
      <c r="CWK38" s="137"/>
      <c r="CWL38" s="137"/>
      <c r="CWM38" s="137"/>
      <c r="CWN38" s="137"/>
      <c r="CWO38" s="137"/>
      <c r="CWP38" s="137"/>
      <c r="CWQ38" s="137"/>
      <c r="CWR38" s="137"/>
      <c r="CWS38" s="137"/>
      <c r="CWT38" s="137"/>
      <c r="CWU38" s="137"/>
      <c r="CWV38" s="137"/>
      <c r="CWW38" s="137"/>
      <c r="CWX38" s="137"/>
      <c r="CWY38" s="137"/>
      <c r="CWZ38" s="137"/>
      <c r="CXA38" s="137"/>
      <c r="CXB38" s="137"/>
      <c r="CXC38" s="137"/>
      <c r="CXD38" s="137"/>
      <c r="CXE38" s="137"/>
      <c r="CXF38" s="137"/>
      <c r="CXG38" s="137"/>
      <c r="CXH38" s="137"/>
      <c r="CXI38" s="137"/>
      <c r="CXJ38" s="137"/>
      <c r="CXK38" s="137"/>
      <c r="CXL38" s="137"/>
      <c r="CXM38" s="137"/>
      <c r="CXN38" s="137"/>
      <c r="CXO38" s="137"/>
      <c r="CXP38" s="137"/>
      <c r="CXQ38" s="137"/>
      <c r="CXR38" s="137"/>
      <c r="CXS38" s="137"/>
      <c r="CXT38" s="137"/>
      <c r="CXU38" s="137"/>
      <c r="CXV38" s="137"/>
      <c r="CXW38" s="137"/>
      <c r="CXX38" s="137"/>
      <c r="CXY38" s="137"/>
      <c r="CXZ38" s="137"/>
      <c r="CYA38" s="137"/>
      <c r="CYB38" s="137"/>
      <c r="CYC38" s="137"/>
      <c r="CYD38" s="137"/>
      <c r="CYE38" s="137"/>
      <c r="CYF38" s="137"/>
      <c r="CYG38" s="137"/>
      <c r="CYH38" s="137"/>
      <c r="CYI38" s="137"/>
      <c r="CYJ38" s="137"/>
      <c r="CYK38" s="137"/>
      <c r="CYL38" s="137"/>
      <c r="CYM38" s="137"/>
      <c r="CYN38" s="137"/>
      <c r="CYO38" s="137"/>
      <c r="CYP38" s="137"/>
      <c r="CYQ38" s="137"/>
      <c r="CYR38" s="137"/>
      <c r="CYS38" s="137"/>
      <c r="CYT38" s="137"/>
      <c r="CYU38" s="137"/>
      <c r="CYV38" s="137"/>
      <c r="CYW38" s="137"/>
      <c r="CYX38" s="137"/>
      <c r="CYY38" s="137"/>
      <c r="CYZ38" s="137"/>
      <c r="CZA38" s="137"/>
      <c r="CZB38" s="137"/>
      <c r="CZC38" s="137"/>
      <c r="CZD38" s="137"/>
      <c r="CZE38" s="137"/>
      <c r="CZF38" s="137"/>
      <c r="CZG38" s="137"/>
      <c r="CZH38" s="137"/>
      <c r="CZI38" s="137"/>
      <c r="CZJ38" s="137"/>
      <c r="CZK38" s="137"/>
      <c r="CZL38" s="137"/>
      <c r="CZM38" s="137"/>
      <c r="CZN38" s="137"/>
      <c r="CZO38" s="137"/>
      <c r="CZP38" s="137"/>
      <c r="CZQ38" s="137"/>
      <c r="CZR38" s="137"/>
      <c r="CZS38" s="137"/>
      <c r="CZT38" s="137"/>
      <c r="CZU38" s="137"/>
      <c r="CZV38" s="137"/>
      <c r="CZW38" s="137"/>
      <c r="CZX38" s="137"/>
      <c r="CZY38" s="137"/>
      <c r="CZZ38" s="137"/>
      <c r="DAA38" s="137"/>
      <c r="DAB38" s="137"/>
      <c r="DAC38" s="137"/>
      <c r="DAD38" s="137"/>
      <c r="DAE38" s="137"/>
      <c r="DAF38" s="137"/>
      <c r="DAG38" s="137"/>
      <c r="DAH38" s="137"/>
      <c r="DAI38" s="137"/>
      <c r="DAJ38" s="137"/>
      <c r="DAK38" s="137"/>
      <c r="DAL38" s="137"/>
      <c r="DAM38" s="137"/>
      <c r="DAN38" s="137"/>
      <c r="DAO38" s="137"/>
      <c r="DAP38" s="137"/>
      <c r="DAQ38" s="137"/>
      <c r="DAR38" s="137"/>
      <c r="DAS38" s="137"/>
      <c r="DAT38" s="137"/>
      <c r="DAU38" s="137"/>
      <c r="DAV38" s="137"/>
      <c r="DAW38" s="137"/>
      <c r="DAX38" s="137"/>
      <c r="DAY38" s="137"/>
      <c r="DAZ38" s="137"/>
      <c r="DBA38" s="137"/>
      <c r="DBB38" s="137"/>
      <c r="DBC38" s="137"/>
      <c r="DBD38" s="137"/>
      <c r="DBE38" s="137"/>
      <c r="DBF38" s="137"/>
      <c r="DBG38" s="137"/>
      <c r="DBH38" s="137"/>
      <c r="DBI38" s="137"/>
      <c r="DBJ38" s="137"/>
      <c r="DBK38" s="137"/>
      <c r="DBL38" s="137"/>
      <c r="DBM38" s="137"/>
      <c r="DBN38" s="137"/>
      <c r="DBO38" s="137"/>
      <c r="DBP38" s="137"/>
      <c r="DBQ38" s="137"/>
      <c r="DBR38" s="137"/>
      <c r="DBS38" s="137"/>
      <c r="DBT38" s="137"/>
      <c r="DBU38" s="137"/>
      <c r="DBV38" s="137"/>
      <c r="DBW38" s="137"/>
      <c r="DBX38" s="137"/>
      <c r="DBY38" s="137"/>
      <c r="DBZ38" s="137"/>
      <c r="DCA38" s="137"/>
      <c r="DCB38" s="137"/>
      <c r="DCC38" s="137"/>
      <c r="DCD38" s="137"/>
      <c r="DCE38" s="137"/>
      <c r="DCF38" s="137"/>
      <c r="DCG38" s="137"/>
      <c r="DCH38" s="137"/>
      <c r="DCI38" s="137"/>
      <c r="DCJ38" s="137"/>
      <c r="DCK38" s="137"/>
      <c r="DCL38" s="137"/>
      <c r="DCM38" s="137"/>
      <c r="DCN38" s="137"/>
      <c r="DCO38" s="137"/>
      <c r="DCP38" s="137"/>
      <c r="DCQ38" s="137"/>
      <c r="DCR38" s="137"/>
      <c r="DCS38" s="137"/>
      <c r="DCT38" s="137"/>
      <c r="DCU38" s="137"/>
      <c r="DCV38" s="137"/>
      <c r="DCW38" s="137"/>
      <c r="DCX38" s="137"/>
      <c r="DCY38" s="137"/>
      <c r="DCZ38" s="137"/>
      <c r="DDA38" s="137"/>
      <c r="DDB38" s="137"/>
      <c r="DDC38" s="137"/>
      <c r="DDD38" s="137"/>
      <c r="DDE38" s="137"/>
      <c r="DDF38" s="137"/>
      <c r="DDG38" s="137"/>
      <c r="DDH38" s="137"/>
      <c r="DDI38" s="137"/>
      <c r="DDJ38" s="137"/>
      <c r="DDK38" s="137"/>
      <c r="DDL38" s="137"/>
      <c r="DDM38" s="137"/>
      <c r="DDN38" s="137"/>
      <c r="DDO38" s="137"/>
      <c r="DDP38" s="137"/>
      <c r="DDQ38" s="137"/>
      <c r="DDR38" s="137"/>
      <c r="DDS38" s="137"/>
      <c r="DDT38" s="137"/>
      <c r="DDU38" s="137"/>
      <c r="DDV38" s="137"/>
      <c r="DDW38" s="137"/>
      <c r="DDX38" s="137"/>
      <c r="DDY38" s="137"/>
      <c r="DDZ38" s="137"/>
      <c r="DEA38" s="137"/>
      <c r="DEB38" s="137"/>
      <c r="DEC38" s="137"/>
      <c r="DED38" s="137"/>
      <c r="DEE38" s="137"/>
      <c r="DEF38" s="137"/>
      <c r="DEG38" s="137"/>
      <c r="DEH38" s="137"/>
      <c r="DEI38" s="137"/>
      <c r="DEJ38" s="137"/>
      <c r="DEK38" s="137"/>
      <c r="DEL38" s="137"/>
      <c r="DEM38" s="137"/>
      <c r="DEN38" s="137"/>
      <c r="DEO38" s="137"/>
      <c r="DEP38" s="137"/>
      <c r="DEQ38" s="137"/>
      <c r="DER38" s="137"/>
      <c r="DES38" s="137"/>
      <c r="DET38" s="137"/>
      <c r="DEU38" s="137"/>
      <c r="DEV38" s="137"/>
      <c r="DEW38" s="137"/>
      <c r="DEX38" s="137"/>
      <c r="DEY38" s="137"/>
      <c r="DEZ38" s="137"/>
      <c r="DFA38" s="137"/>
      <c r="DFB38" s="137"/>
      <c r="DFC38" s="137"/>
      <c r="DFD38" s="137"/>
      <c r="DFE38" s="137"/>
      <c r="DFF38" s="137"/>
      <c r="DFG38" s="137"/>
      <c r="DFH38" s="137"/>
      <c r="DFI38" s="137"/>
      <c r="DFJ38" s="137"/>
      <c r="DFK38" s="137"/>
      <c r="DFL38" s="137"/>
      <c r="DFM38" s="137"/>
      <c r="DFN38" s="137"/>
      <c r="DFO38" s="137"/>
      <c r="DFP38" s="137"/>
      <c r="DFQ38" s="137"/>
      <c r="DFR38" s="137"/>
      <c r="DFS38" s="137"/>
      <c r="DFT38" s="137"/>
      <c r="DFU38" s="137"/>
      <c r="DFV38" s="137"/>
      <c r="DFW38" s="137"/>
      <c r="DFX38" s="137"/>
      <c r="DFY38" s="137"/>
      <c r="DFZ38" s="137"/>
      <c r="DGA38" s="137"/>
      <c r="DGB38" s="137"/>
      <c r="DGC38" s="137"/>
      <c r="DGD38" s="137"/>
      <c r="DGE38" s="137"/>
      <c r="DGF38" s="137"/>
      <c r="DGG38" s="137"/>
      <c r="DGH38" s="137"/>
      <c r="DGI38" s="137"/>
      <c r="DGJ38" s="137"/>
      <c r="DGK38" s="137"/>
      <c r="DGL38" s="137"/>
      <c r="DGM38" s="137"/>
      <c r="DGN38" s="137"/>
      <c r="DGO38" s="137"/>
      <c r="DGP38" s="137"/>
      <c r="DGQ38" s="137"/>
      <c r="DGR38" s="137"/>
      <c r="DGS38" s="137"/>
      <c r="DGT38" s="137"/>
      <c r="DGU38" s="137"/>
      <c r="DGV38" s="137"/>
      <c r="DGW38" s="137"/>
      <c r="DGX38" s="137"/>
      <c r="DGY38" s="137"/>
      <c r="DGZ38" s="137"/>
      <c r="DHA38" s="137"/>
      <c r="DHB38" s="137"/>
      <c r="DHC38" s="137"/>
      <c r="DHD38" s="137"/>
      <c r="DHE38" s="137"/>
      <c r="DHF38" s="137"/>
      <c r="DHG38" s="137"/>
      <c r="DHH38" s="137"/>
      <c r="DHI38" s="137"/>
      <c r="DHJ38" s="137"/>
      <c r="DHK38" s="137"/>
      <c r="DHL38" s="137"/>
      <c r="DHM38" s="137"/>
      <c r="DHN38" s="137"/>
      <c r="DHO38" s="137"/>
      <c r="DHP38" s="137"/>
      <c r="DHQ38" s="137"/>
      <c r="DHR38" s="137"/>
      <c r="DHS38" s="137"/>
      <c r="DHT38" s="137"/>
      <c r="DHU38" s="137"/>
      <c r="DHV38" s="137"/>
      <c r="DHW38" s="137"/>
      <c r="DHX38" s="137"/>
      <c r="DHY38" s="137"/>
      <c r="DHZ38" s="137"/>
      <c r="DIA38" s="137"/>
      <c r="DIB38" s="137"/>
      <c r="DIC38" s="137"/>
      <c r="DID38" s="137"/>
      <c r="DIE38" s="137"/>
      <c r="DIF38" s="137"/>
      <c r="DIG38" s="137"/>
      <c r="DIH38" s="137"/>
      <c r="DII38" s="137"/>
      <c r="DIJ38" s="137"/>
      <c r="DIK38" s="137"/>
      <c r="DIL38" s="137"/>
      <c r="DIM38" s="137"/>
      <c r="DIN38" s="137"/>
      <c r="DIO38" s="137"/>
      <c r="DIP38" s="137"/>
      <c r="DIQ38" s="137"/>
      <c r="DIR38" s="137"/>
      <c r="DIS38" s="137"/>
      <c r="DIT38" s="137"/>
      <c r="DIU38" s="137"/>
      <c r="DIV38" s="137"/>
      <c r="DIW38" s="137"/>
      <c r="DIX38" s="137"/>
      <c r="DIY38" s="137"/>
      <c r="DIZ38" s="137"/>
      <c r="DJA38" s="137"/>
      <c r="DJB38" s="137"/>
      <c r="DJC38" s="137"/>
      <c r="DJD38" s="137"/>
      <c r="DJE38" s="137"/>
      <c r="DJF38" s="137"/>
      <c r="DJG38" s="137"/>
      <c r="DJH38" s="137"/>
      <c r="DJI38" s="137"/>
      <c r="DJJ38" s="137"/>
      <c r="DJK38" s="137"/>
      <c r="DJL38" s="137"/>
      <c r="DJM38" s="137"/>
      <c r="DJN38" s="137"/>
      <c r="DJO38" s="137"/>
      <c r="DJP38" s="137"/>
      <c r="DJQ38" s="137"/>
      <c r="DJR38" s="137"/>
      <c r="DJS38" s="137"/>
      <c r="DJT38" s="137"/>
      <c r="DJU38" s="137"/>
      <c r="DJV38" s="137"/>
      <c r="DJW38" s="137"/>
      <c r="DJX38" s="137"/>
      <c r="DJY38" s="137"/>
      <c r="DJZ38" s="137"/>
      <c r="DKA38" s="137"/>
      <c r="DKB38" s="137"/>
      <c r="DKC38" s="137"/>
      <c r="DKD38" s="137"/>
      <c r="DKE38" s="137"/>
      <c r="DKF38" s="137"/>
      <c r="DKG38" s="137"/>
      <c r="DKH38" s="137"/>
      <c r="DKI38" s="137"/>
      <c r="DKJ38" s="137"/>
      <c r="DKK38" s="137"/>
      <c r="DKL38" s="137"/>
      <c r="DKM38" s="137"/>
      <c r="DKN38" s="137"/>
      <c r="DKO38" s="137"/>
      <c r="DKP38" s="137"/>
      <c r="DKQ38" s="137"/>
      <c r="DKR38" s="137"/>
      <c r="DKS38" s="137"/>
      <c r="DKT38" s="137"/>
      <c r="DKU38" s="137"/>
      <c r="DKV38" s="137"/>
      <c r="DKW38" s="137"/>
      <c r="DKX38" s="137"/>
      <c r="DKY38" s="137"/>
      <c r="DKZ38" s="137"/>
      <c r="DLA38" s="137"/>
      <c r="DLB38" s="137"/>
      <c r="DLC38" s="137"/>
      <c r="DLD38" s="137"/>
      <c r="DLE38" s="137"/>
      <c r="DLF38" s="137"/>
      <c r="DLG38" s="137"/>
      <c r="DLH38" s="137"/>
      <c r="DLI38" s="137"/>
      <c r="DLJ38" s="137"/>
      <c r="DLK38" s="137"/>
      <c r="DLL38" s="137"/>
      <c r="DLM38" s="137"/>
      <c r="DLN38" s="137"/>
      <c r="DLO38" s="137"/>
      <c r="DLP38" s="137"/>
      <c r="DLQ38" s="137"/>
      <c r="DLR38" s="137"/>
      <c r="DLS38" s="137"/>
      <c r="DLT38" s="137"/>
      <c r="DLU38" s="137"/>
      <c r="DLV38" s="137"/>
      <c r="DLW38" s="137"/>
      <c r="DLX38" s="137"/>
      <c r="DLY38" s="137"/>
      <c r="DLZ38" s="137"/>
      <c r="DMA38" s="137"/>
      <c r="DMB38" s="137"/>
      <c r="DMC38" s="137"/>
      <c r="DMD38" s="137"/>
      <c r="DME38" s="137"/>
      <c r="DMF38" s="137"/>
      <c r="DMG38" s="137"/>
      <c r="DMH38" s="137"/>
      <c r="DMI38" s="137"/>
      <c r="DMJ38" s="137"/>
      <c r="DMK38" s="137"/>
      <c r="DML38" s="137"/>
      <c r="DMM38" s="137"/>
      <c r="DMN38" s="137"/>
      <c r="DMO38" s="137"/>
      <c r="DMP38" s="137"/>
      <c r="DMQ38" s="137"/>
      <c r="DMR38" s="137"/>
      <c r="DMS38" s="137"/>
      <c r="DMT38" s="137"/>
      <c r="DMU38" s="137"/>
      <c r="DMV38" s="137"/>
      <c r="DMW38" s="137"/>
      <c r="DMX38" s="137"/>
      <c r="DMY38" s="137"/>
      <c r="DMZ38" s="137"/>
      <c r="DNA38" s="137"/>
      <c r="DNB38" s="137"/>
      <c r="DNC38" s="137"/>
      <c r="DND38" s="137"/>
      <c r="DNE38" s="137"/>
      <c r="DNF38" s="137"/>
      <c r="DNG38" s="137"/>
      <c r="DNH38" s="137"/>
      <c r="DNI38" s="137"/>
      <c r="DNJ38" s="137"/>
      <c r="DNK38" s="137"/>
      <c r="DNL38" s="137"/>
      <c r="DNM38" s="137"/>
      <c r="DNN38" s="137"/>
      <c r="DNO38" s="137"/>
      <c r="DNP38" s="137"/>
      <c r="DNQ38" s="137"/>
      <c r="DNR38" s="137"/>
      <c r="DNS38" s="137"/>
      <c r="DNT38" s="137"/>
      <c r="DNU38" s="137"/>
      <c r="DNV38" s="137"/>
      <c r="DNW38" s="137"/>
      <c r="DNX38" s="137"/>
      <c r="DNY38" s="137"/>
      <c r="DNZ38" s="137"/>
      <c r="DOA38" s="137"/>
      <c r="DOB38" s="137"/>
      <c r="DOC38" s="137"/>
      <c r="DOD38" s="137"/>
      <c r="DOE38" s="137"/>
      <c r="DOF38" s="137"/>
      <c r="DOG38" s="137"/>
      <c r="DOH38" s="137"/>
      <c r="DOI38" s="137"/>
      <c r="DOJ38" s="137"/>
      <c r="DOK38" s="137"/>
      <c r="DOL38" s="137"/>
      <c r="DOM38" s="137"/>
      <c r="DON38" s="137"/>
      <c r="DOO38" s="137"/>
      <c r="DOP38" s="137"/>
      <c r="DOQ38" s="137"/>
      <c r="DOR38" s="137"/>
      <c r="DOS38" s="137"/>
      <c r="DOT38" s="137"/>
      <c r="DOU38" s="137"/>
      <c r="DOV38" s="137"/>
      <c r="DOW38" s="137"/>
      <c r="DOX38" s="137"/>
      <c r="DOY38" s="137"/>
      <c r="DOZ38" s="137"/>
      <c r="DPA38" s="137"/>
      <c r="DPB38" s="137"/>
      <c r="DPC38" s="137"/>
      <c r="DPD38" s="137"/>
      <c r="DPE38" s="137"/>
      <c r="DPF38" s="137"/>
      <c r="DPG38" s="137"/>
      <c r="DPH38" s="137"/>
      <c r="DPI38" s="137"/>
      <c r="DPJ38" s="137"/>
      <c r="DPK38" s="137"/>
      <c r="DPL38" s="137"/>
      <c r="DPM38" s="137"/>
      <c r="DPN38" s="137"/>
      <c r="DPO38" s="137"/>
      <c r="DPP38" s="137"/>
      <c r="DPQ38" s="137"/>
      <c r="DPR38" s="137"/>
      <c r="DPS38" s="137"/>
      <c r="DPT38" s="137"/>
      <c r="DPU38" s="137"/>
      <c r="DPV38" s="137"/>
      <c r="DPW38" s="137"/>
      <c r="DPX38" s="137"/>
      <c r="DPY38" s="137"/>
      <c r="DPZ38" s="137"/>
      <c r="DQA38" s="137"/>
      <c r="DQB38" s="137"/>
      <c r="DQC38" s="137"/>
      <c r="DQD38" s="137"/>
      <c r="DQE38" s="137"/>
      <c r="DQF38" s="137"/>
      <c r="DQG38" s="137"/>
      <c r="DQH38" s="137"/>
      <c r="DQI38" s="137"/>
      <c r="DQJ38" s="137"/>
      <c r="DQK38" s="137"/>
      <c r="DQL38" s="137"/>
      <c r="DQM38" s="137"/>
      <c r="DQN38" s="137"/>
      <c r="DQO38" s="137"/>
      <c r="DQP38" s="137"/>
      <c r="DQQ38" s="137"/>
      <c r="DQR38" s="137"/>
      <c r="DQS38" s="137"/>
      <c r="DQT38" s="137"/>
      <c r="DQU38" s="137"/>
      <c r="DQV38" s="137"/>
      <c r="DQW38" s="137"/>
      <c r="DQX38" s="137"/>
      <c r="DQY38" s="137"/>
      <c r="DQZ38" s="137"/>
      <c r="DRA38" s="137"/>
      <c r="DRB38" s="137"/>
      <c r="DRC38" s="137"/>
      <c r="DRD38" s="137"/>
      <c r="DRE38" s="137"/>
      <c r="DRF38" s="137"/>
      <c r="DRG38" s="137"/>
      <c r="DRH38" s="137"/>
      <c r="DRI38" s="137"/>
      <c r="DRJ38" s="137"/>
      <c r="DRK38" s="137"/>
      <c r="DRL38" s="137"/>
      <c r="DRM38" s="137"/>
      <c r="DRN38" s="137"/>
      <c r="DRO38" s="137"/>
      <c r="DRP38" s="137"/>
      <c r="DRQ38" s="137"/>
      <c r="DRR38" s="137"/>
      <c r="DRS38" s="137"/>
      <c r="DRT38" s="137"/>
      <c r="DRU38" s="137"/>
      <c r="DRV38" s="137"/>
      <c r="DRW38" s="137"/>
      <c r="DRX38" s="137"/>
      <c r="DRY38" s="137"/>
      <c r="DRZ38" s="137"/>
      <c r="DSA38" s="137"/>
      <c r="DSB38" s="137"/>
      <c r="DSC38" s="137"/>
      <c r="DSD38" s="137"/>
      <c r="DSE38" s="137"/>
      <c r="DSF38" s="137"/>
      <c r="DSG38" s="137"/>
      <c r="DSH38" s="137"/>
      <c r="DSI38" s="137"/>
      <c r="DSJ38" s="137"/>
      <c r="DSK38" s="137"/>
      <c r="DSL38" s="137"/>
      <c r="DSM38" s="137"/>
      <c r="DSN38" s="137"/>
      <c r="DSO38" s="137"/>
      <c r="DSP38" s="137"/>
      <c r="DSQ38" s="137"/>
      <c r="DSR38" s="137"/>
      <c r="DSS38" s="137"/>
      <c r="DST38" s="137"/>
      <c r="DSU38" s="137"/>
      <c r="DSV38" s="137"/>
      <c r="DSW38" s="137"/>
      <c r="DSX38" s="137"/>
      <c r="DSY38" s="137"/>
      <c r="DSZ38" s="137"/>
      <c r="DTA38" s="137"/>
      <c r="DTB38" s="137"/>
      <c r="DTC38" s="137"/>
      <c r="DTD38" s="137"/>
      <c r="DTE38" s="137"/>
      <c r="DTF38" s="137"/>
      <c r="DTG38" s="137"/>
      <c r="DTH38" s="137"/>
      <c r="DTI38" s="137"/>
      <c r="DTJ38" s="137"/>
      <c r="DTK38" s="137"/>
      <c r="DTL38" s="137"/>
      <c r="DTM38" s="137"/>
      <c r="DTN38" s="137"/>
      <c r="DTO38" s="137"/>
      <c r="DTP38" s="137"/>
      <c r="DTQ38" s="137"/>
      <c r="DTR38" s="137"/>
      <c r="DTS38" s="137"/>
      <c r="DTT38" s="137"/>
      <c r="DTU38" s="137"/>
      <c r="DTV38" s="137"/>
      <c r="DTW38" s="137"/>
      <c r="DTX38" s="137"/>
      <c r="DTY38" s="137"/>
      <c r="DTZ38" s="137"/>
      <c r="DUA38" s="137"/>
      <c r="DUB38" s="137"/>
      <c r="DUC38" s="137"/>
      <c r="DUD38" s="137"/>
      <c r="DUE38" s="137"/>
      <c r="DUF38" s="137"/>
      <c r="DUG38" s="137"/>
      <c r="DUH38" s="137"/>
      <c r="DUI38" s="137"/>
      <c r="DUJ38" s="137"/>
      <c r="DUK38" s="137"/>
      <c r="DUL38" s="137"/>
      <c r="DUM38" s="137"/>
      <c r="DUN38" s="137"/>
      <c r="DUO38" s="137"/>
      <c r="DUP38" s="137"/>
      <c r="DUQ38" s="137"/>
      <c r="DUR38" s="137"/>
      <c r="DUS38" s="137"/>
      <c r="DUT38" s="137"/>
      <c r="DUU38" s="137"/>
      <c r="DUV38" s="137"/>
      <c r="DUW38" s="137"/>
      <c r="DUX38" s="137"/>
      <c r="DUY38" s="137"/>
      <c r="DUZ38" s="137"/>
      <c r="DVA38" s="137"/>
      <c r="DVB38" s="137"/>
      <c r="DVC38" s="137"/>
      <c r="DVD38" s="137"/>
      <c r="DVE38" s="137"/>
      <c r="DVF38" s="137"/>
      <c r="DVG38" s="137"/>
      <c r="DVH38" s="137"/>
      <c r="DVI38" s="137"/>
      <c r="DVJ38" s="137"/>
      <c r="DVK38" s="137"/>
      <c r="DVL38" s="137"/>
      <c r="DVM38" s="137"/>
      <c r="DVN38" s="137"/>
      <c r="DVO38" s="137"/>
      <c r="DVP38" s="137"/>
      <c r="DVQ38" s="137"/>
      <c r="DVR38" s="137"/>
      <c r="DVS38" s="137"/>
      <c r="DVT38" s="137"/>
      <c r="DVU38" s="137"/>
      <c r="DVV38" s="137"/>
      <c r="DVW38" s="137"/>
      <c r="DVX38" s="137"/>
      <c r="DVY38" s="137"/>
      <c r="DVZ38" s="137"/>
      <c r="DWA38" s="137"/>
      <c r="DWB38" s="137"/>
      <c r="DWC38" s="137"/>
      <c r="DWD38" s="137"/>
      <c r="DWE38" s="137"/>
      <c r="DWF38" s="137"/>
      <c r="DWG38" s="137"/>
      <c r="DWH38" s="137"/>
      <c r="DWI38" s="137"/>
      <c r="DWJ38" s="137"/>
      <c r="DWK38" s="137"/>
      <c r="DWL38" s="137"/>
      <c r="DWM38" s="137"/>
      <c r="DWN38" s="137"/>
      <c r="DWO38" s="137"/>
      <c r="DWP38" s="137"/>
      <c r="DWQ38" s="137"/>
      <c r="DWR38" s="137"/>
      <c r="DWS38" s="137"/>
      <c r="DWT38" s="137"/>
      <c r="DWU38" s="137"/>
      <c r="DWV38" s="137"/>
      <c r="DWW38" s="137"/>
      <c r="DWX38" s="137"/>
      <c r="DWY38" s="137"/>
      <c r="DWZ38" s="137"/>
      <c r="DXA38" s="137"/>
      <c r="DXB38" s="137"/>
      <c r="DXC38" s="137"/>
      <c r="DXD38" s="137"/>
      <c r="DXE38" s="137"/>
      <c r="DXF38" s="137"/>
      <c r="DXG38" s="137"/>
      <c r="DXH38" s="137"/>
      <c r="DXI38" s="137"/>
      <c r="DXJ38" s="137"/>
      <c r="DXK38" s="137"/>
      <c r="DXL38" s="137"/>
      <c r="DXM38" s="137"/>
      <c r="DXN38" s="137"/>
      <c r="DXO38" s="137"/>
      <c r="DXP38" s="137"/>
      <c r="DXQ38" s="137"/>
      <c r="DXR38" s="137"/>
      <c r="DXS38" s="137"/>
      <c r="DXT38" s="137"/>
      <c r="DXU38" s="137"/>
      <c r="DXV38" s="137"/>
      <c r="DXW38" s="137"/>
      <c r="DXX38" s="137"/>
      <c r="DXY38" s="137"/>
      <c r="DXZ38" s="137"/>
      <c r="DYA38" s="137"/>
      <c r="DYB38" s="137"/>
      <c r="DYC38" s="137"/>
      <c r="DYD38" s="137"/>
      <c r="DYE38" s="137"/>
      <c r="DYF38" s="137"/>
      <c r="DYG38" s="137"/>
      <c r="DYH38" s="137"/>
      <c r="DYI38" s="137"/>
      <c r="DYJ38" s="137"/>
      <c r="DYK38" s="137"/>
      <c r="DYL38" s="137"/>
      <c r="DYM38" s="137"/>
      <c r="DYN38" s="137"/>
      <c r="DYO38" s="137"/>
      <c r="DYP38" s="137"/>
      <c r="DYQ38" s="137"/>
      <c r="DYR38" s="137"/>
      <c r="DYS38" s="137"/>
      <c r="DYT38" s="137"/>
      <c r="DYU38" s="137"/>
      <c r="DYV38" s="137"/>
      <c r="DYW38" s="137"/>
      <c r="DYX38" s="137"/>
      <c r="DYY38" s="137"/>
      <c r="DYZ38" s="137"/>
      <c r="DZA38" s="137"/>
      <c r="DZB38" s="137"/>
      <c r="DZC38" s="137"/>
      <c r="DZD38" s="137"/>
      <c r="DZE38" s="137"/>
      <c r="DZF38" s="137"/>
      <c r="DZG38" s="137"/>
      <c r="DZH38" s="137"/>
      <c r="DZI38" s="137"/>
      <c r="DZJ38" s="137"/>
      <c r="DZK38" s="137"/>
      <c r="DZL38" s="137"/>
      <c r="DZM38" s="137"/>
      <c r="DZN38" s="137"/>
      <c r="DZO38" s="137"/>
      <c r="DZP38" s="137"/>
      <c r="DZQ38" s="137"/>
      <c r="DZR38" s="137"/>
      <c r="DZS38" s="137"/>
      <c r="DZT38" s="137"/>
      <c r="DZU38" s="137"/>
      <c r="DZV38" s="137"/>
      <c r="DZW38" s="137"/>
      <c r="DZX38" s="137"/>
      <c r="DZY38" s="137"/>
      <c r="DZZ38" s="137"/>
      <c r="EAA38" s="137"/>
      <c r="EAB38" s="137"/>
      <c r="EAC38" s="137"/>
      <c r="EAD38" s="137"/>
      <c r="EAE38" s="137"/>
      <c r="EAF38" s="137"/>
      <c r="EAG38" s="137"/>
      <c r="EAH38" s="137"/>
      <c r="EAI38" s="137"/>
      <c r="EAJ38" s="137"/>
      <c r="EAK38" s="137"/>
      <c r="EAL38" s="137"/>
      <c r="EAM38" s="137"/>
      <c r="EAN38" s="137"/>
      <c r="EAO38" s="137"/>
      <c r="EAP38" s="137"/>
      <c r="EAQ38" s="137"/>
      <c r="EAR38" s="137"/>
      <c r="EAS38" s="137"/>
      <c r="EAT38" s="137"/>
      <c r="EAU38" s="137"/>
      <c r="EAV38" s="137"/>
      <c r="EAW38" s="137"/>
      <c r="EAX38" s="137"/>
      <c r="EAY38" s="137"/>
      <c r="EAZ38" s="137"/>
      <c r="EBA38" s="137"/>
      <c r="EBB38" s="137"/>
      <c r="EBC38" s="137"/>
      <c r="EBD38" s="137"/>
      <c r="EBE38" s="137"/>
      <c r="EBF38" s="137"/>
      <c r="EBG38" s="137"/>
      <c r="EBH38" s="137"/>
      <c r="EBI38" s="137"/>
      <c r="EBJ38" s="137"/>
      <c r="EBK38" s="137"/>
      <c r="EBL38" s="137"/>
      <c r="EBM38" s="137"/>
      <c r="EBN38" s="137"/>
      <c r="EBO38" s="137"/>
      <c r="EBP38" s="137"/>
      <c r="EBQ38" s="137"/>
      <c r="EBR38" s="137"/>
      <c r="EBS38" s="137"/>
      <c r="EBT38" s="137"/>
      <c r="EBU38" s="137"/>
      <c r="EBV38" s="137"/>
      <c r="EBW38" s="137"/>
      <c r="EBX38" s="137"/>
      <c r="EBY38" s="137"/>
      <c r="EBZ38" s="137"/>
      <c r="ECA38" s="137"/>
      <c r="ECB38" s="137"/>
      <c r="ECC38" s="137"/>
      <c r="ECD38" s="137"/>
      <c r="ECE38" s="137"/>
      <c r="ECF38" s="137"/>
      <c r="ECG38" s="137"/>
      <c r="ECH38" s="137"/>
      <c r="ECI38" s="137"/>
      <c r="ECJ38" s="137"/>
      <c r="ECK38" s="137"/>
      <c r="ECL38" s="137"/>
      <c r="ECM38" s="137"/>
      <c r="ECN38" s="137"/>
      <c r="ECO38" s="137"/>
      <c r="ECP38" s="137"/>
      <c r="ECQ38" s="137"/>
      <c r="ECR38" s="137"/>
      <c r="ECS38" s="137"/>
      <c r="ECT38" s="137"/>
      <c r="ECU38" s="137"/>
      <c r="ECV38" s="137"/>
      <c r="ECW38" s="137"/>
      <c r="ECX38" s="137"/>
      <c r="ECY38" s="137"/>
      <c r="ECZ38" s="137"/>
      <c r="EDA38" s="137"/>
      <c r="EDB38" s="137"/>
      <c r="EDC38" s="137"/>
      <c r="EDD38" s="137"/>
      <c r="EDE38" s="137"/>
      <c r="EDF38" s="137"/>
      <c r="EDG38" s="137"/>
      <c r="EDH38" s="137"/>
      <c r="EDI38" s="137"/>
      <c r="EDJ38" s="137"/>
      <c r="EDK38" s="137"/>
      <c r="EDL38" s="137"/>
      <c r="EDM38" s="137"/>
      <c r="EDN38" s="137"/>
      <c r="EDO38" s="137"/>
      <c r="EDP38" s="137"/>
      <c r="EDQ38" s="137"/>
      <c r="EDR38" s="137"/>
      <c r="EDS38" s="137"/>
      <c r="EDT38" s="137"/>
      <c r="EDU38" s="137"/>
      <c r="EDV38" s="137"/>
      <c r="EDW38" s="137"/>
      <c r="EDX38" s="137"/>
      <c r="EDY38" s="137"/>
      <c r="EDZ38" s="137"/>
      <c r="EEA38" s="137"/>
      <c r="EEB38" s="137"/>
      <c r="EEC38" s="137"/>
      <c r="EED38" s="137"/>
      <c r="EEE38" s="137"/>
      <c r="EEF38" s="137"/>
      <c r="EEG38" s="137"/>
      <c r="EEH38" s="137"/>
      <c r="EEI38" s="137"/>
      <c r="EEJ38" s="137"/>
      <c r="EEK38" s="137"/>
      <c r="EEL38" s="137"/>
      <c r="EEM38" s="137"/>
      <c r="EEN38" s="137"/>
      <c r="EEO38" s="137"/>
      <c r="EEP38" s="137"/>
      <c r="EEQ38" s="137"/>
      <c r="EER38" s="137"/>
      <c r="EES38" s="137"/>
      <c r="EET38" s="137"/>
      <c r="EEU38" s="137"/>
      <c r="EEV38" s="137"/>
      <c r="EEW38" s="137"/>
      <c r="EEX38" s="137"/>
      <c r="EEY38" s="137"/>
      <c r="EEZ38" s="137"/>
      <c r="EFA38" s="137"/>
      <c r="EFB38" s="137"/>
      <c r="EFC38" s="137"/>
      <c r="EFD38" s="137"/>
      <c r="EFE38" s="137"/>
      <c r="EFF38" s="137"/>
      <c r="EFG38" s="137"/>
      <c r="EFH38" s="137"/>
      <c r="EFI38" s="137"/>
      <c r="EFJ38" s="137"/>
      <c r="EFK38" s="137"/>
      <c r="EFL38" s="137"/>
      <c r="EFM38" s="137"/>
      <c r="EFN38" s="137"/>
      <c r="EFO38" s="137"/>
      <c r="EFP38" s="137"/>
      <c r="EFQ38" s="137"/>
      <c r="EFR38" s="137"/>
      <c r="EFS38" s="137"/>
      <c r="EFT38" s="137"/>
      <c r="EFU38" s="137"/>
      <c r="EFV38" s="137"/>
      <c r="EFW38" s="137"/>
      <c r="EFX38" s="137"/>
      <c r="EFY38" s="137"/>
      <c r="EFZ38" s="137"/>
      <c r="EGA38" s="137"/>
      <c r="EGB38" s="137"/>
      <c r="EGC38" s="137"/>
      <c r="EGD38" s="137"/>
      <c r="EGE38" s="137"/>
      <c r="EGF38" s="137"/>
      <c r="EGG38" s="137"/>
      <c r="EGH38" s="137"/>
      <c r="EGI38" s="137"/>
      <c r="EGJ38" s="137"/>
      <c r="EGK38" s="137"/>
      <c r="EGL38" s="137"/>
      <c r="EGM38" s="137"/>
      <c r="EGN38" s="137"/>
      <c r="EGO38" s="137"/>
      <c r="EGP38" s="137"/>
      <c r="EGQ38" s="137"/>
      <c r="EGR38" s="137"/>
      <c r="EGS38" s="137"/>
      <c r="EGT38" s="137"/>
      <c r="EGU38" s="137"/>
      <c r="EGV38" s="137"/>
      <c r="EGW38" s="137"/>
      <c r="EGX38" s="137"/>
      <c r="EGY38" s="137"/>
      <c r="EGZ38" s="137"/>
      <c r="EHA38" s="137"/>
      <c r="EHB38" s="137"/>
      <c r="EHC38" s="137"/>
      <c r="EHD38" s="137"/>
      <c r="EHE38" s="137"/>
      <c r="EHF38" s="137"/>
      <c r="EHG38" s="137"/>
      <c r="EHH38" s="137"/>
      <c r="EHI38" s="137"/>
      <c r="EHJ38" s="137"/>
      <c r="EHK38" s="137"/>
      <c r="EHL38" s="137"/>
      <c r="EHM38" s="137"/>
      <c r="EHN38" s="137"/>
      <c r="EHO38" s="137"/>
      <c r="EHP38" s="137"/>
      <c r="EHQ38" s="137"/>
      <c r="EHR38" s="137"/>
      <c r="EHS38" s="137"/>
      <c r="EHT38" s="137"/>
      <c r="EHU38" s="137"/>
      <c r="EHV38" s="137"/>
      <c r="EHW38" s="137"/>
      <c r="EHX38" s="137"/>
      <c r="EHY38" s="137"/>
      <c r="EHZ38" s="137"/>
      <c r="EIA38" s="137"/>
      <c r="EIB38" s="137"/>
      <c r="EIC38" s="137"/>
      <c r="EID38" s="137"/>
      <c r="EIE38" s="137"/>
      <c r="EIF38" s="137"/>
      <c r="EIG38" s="137"/>
      <c r="EIH38" s="137"/>
      <c r="EII38" s="137"/>
      <c r="EIJ38" s="137"/>
      <c r="EIK38" s="137"/>
      <c r="EIL38" s="137"/>
      <c r="EIM38" s="137"/>
      <c r="EIN38" s="137"/>
      <c r="EIO38" s="137"/>
      <c r="EIP38" s="137"/>
      <c r="EIQ38" s="137"/>
      <c r="EIR38" s="137"/>
      <c r="EIS38" s="137"/>
      <c r="EIT38" s="137"/>
      <c r="EIU38" s="137"/>
      <c r="EIV38" s="137"/>
      <c r="EIW38" s="137"/>
      <c r="EIX38" s="137"/>
      <c r="EIY38" s="137"/>
      <c r="EIZ38" s="137"/>
      <c r="EJA38" s="137"/>
      <c r="EJB38" s="137"/>
      <c r="EJC38" s="137"/>
      <c r="EJD38" s="137"/>
      <c r="EJE38" s="137"/>
      <c r="EJF38" s="137"/>
      <c r="EJG38" s="137"/>
      <c r="EJH38" s="137"/>
      <c r="EJI38" s="137"/>
      <c r="EJJ38" s="137"/>
      <c r="EJK38" s="137"/>
      <c r="EJL38" s="137"/>
      <c r="EJM38" s="137"/>
      <c r="EJN38" s="137"/>
      <c r="EJO38" s="137"/>
      <c r="EJP38" s="137"/>
      <c r="EJQ38" s="137"/>
      <c r="EJR38" s="137"/>
      <c r="EJS38" s="137"/>
      <c r="EJT38" s="137"/>
      <c r="EJU38" s="137"/>
      <c r="EJV38" s="137"/>
      <c r="EJW38" s="137"/>
      <c r="EJX38" s="137"/>
      <c r="EJY38" s="137"/>
      <c r="EJZ38" s="137"/>
      <c r="EKA38" s="137"/>
      <c r="EKB38" s="137"/>
      <c r="EKC38" s="137"/>
      <c r="EKD38" s="137"/>
      <c r="EKE38" s="137"/>
      <c r="EKF38" s="137"/>
      <c r="EKG38" s="137"/>
      <c r="EKH38" s="137"/>
      <c r="EKI38" s="137"/>
      <c r="EKJ38" s="137"/>
      <c r="EKK38" s="137"/>
      <c r="EKL38" s="137"/>
      <c r="EKM38" s="137"/>
      <c r="EKN38" s="137"/>
      <c r="EKO38" s="137"/>
      <c r="EKP38" s="137"/>
      <c r="EKQ38" s="137"/>
      <c r="EKR38" s="137"/>
      <c r="EKS38" s="137"/>
      <c r="EKT38" s="137"/>
      <c r="EKU38" s="137"/>
      <c r="EKV38" s="137"/>
      <c r="EKW38" s="137"/>
      <c r="EKX38" s="137"/>
      <c r="EKY38" s="137"/>
      <c r="EKZ38" s="137"/>
      <c r="ELA38" s="137"/>
      <c r="ELB38" s="137"/>
      <c r="ELC38" s="137"/>
      <c r="ELD38" s="137"/>
      <c r="ELE38" s="137"/>
      <c r="ELF38" s="137"/>
      <c r="ELG38" s="137"/>
      <c r="ELH38" s="137"/>
      <c r="ELI38" s="137"/>
      <c r="ELJ38" s="137"/>
      <c r="ELK38" s="137"/>
      <c r="ELL38" s="137"/>
      <c r="ELM38" s="137"/>
      <c r="ELN38" s="137"/>
      <c r="ELO38" s="137"/>
      <c r="ELP38" s="137"/>
      <c r="ELQ38" s="137"/>
      <c r="ELR38" s="137"/>
      <c r="ELS38" s="137"/>
      <c r="ELT38" s="137"/>
      <c r="ELU38" s="137"/>
      <c r="ELV38" s="137"/>
      <c r="ELW38" s="137"/>
      <c r="ELX38" s="137"/>
      <c r="ELY38" s="137"/>
      <c r="ELZ38" s="137"/>
      <c r="EMA38" s="137"/>
      <c r="EMB38" s="137"/>
      <c r="EMC38" s="137"/>
      <c r="EMD38" s="137"/>
      <c r="EME38" s="137"/>
      <c r="EMF38" s="137"/>
      <c r="EMG38" s="137"/>
      <c r="EMH38" s="137"/>
      <c r="EMI38" s="137"/>
      <c r="EMJ38" s="137"/>
      <c r="EMK38" s="137"/>
      <c r="EML38" s="137"/>
      <c r="EMM38" s="137"/>
      <c r="EMN38" s="137"/>
      <c r="EMO38" s="137"/>
      <c r="EMP38" s="137"/>
      <c r="EMQ38" s="137"/>
      <c r="EMR38" s="137"/>
      <c r="EMS38" s="137"/>
      <c r="EMT38" s="137"/>
      <c r="EMU38" s="137"/>
      <c r="EMV38" s="137"/>
      <c r="EMW38" s="137"/>
      <c r="EMX38" s="137"/>
      <c r="EMY38" s="137"/>
      <c r="EMZ38" s="137"/>
      <c r="ENA38" s="137"/>
      <c r="ENB38" s="137"/>
      <c r="ENC38" s="137"/>
      <c r="END38" s="137"/>
      <c r="ENE38" s="137"/>
      <c r="ENF38" s="137"/>
      <c r="ENG38" s="137"/>
      <c r="ENH38" s="137"/>
      <c r="ENI38" s="137"/>
      <c r="ENJ38" s="137"/>
      <c r="ENK38" s="137"/>
      <c r="ENL38" s="137"/>
      <c r="ENM38" s="137"/>
      <c r="ENN38" s="137"/>
      <c r="ENO38" s="137"/>
      <c r="ENP38" s="137"/>
      <c r="ENQ38" s="137"/>
      <c r="ENR38" s="137"/>
      <c r="ENS38" s="137"/>
      <c r="ENT38" s="137"/>
      <c r="ENU38" s="137"/>
      <c r="ENV38" s="137"/>
      <c r="ENW38" s="137"/>
      <c r="ENX38" s="137"/>
      <c r="ENY38" s="137"/>
      <c r="ENZ38" s="137"/>
      <c r="EOA38" s="137"/>
      <c r="EOB38" s="137"/>
      <c r="EOC38" s="137"/>
      <c r="EOD38" s="137"/>
      <c r="EOE38" s="137"/>
      <c r="EOF38" s="137"/>
      <c r="EOG38" s="137"/>
      <c r="EOH38" s="137"/>
      <c r="EOI38" s="137"/>
      <c r="EOJ38" s="137"/>
      <c r="EOK38" s="137"/>
      <c r="EOL38" s="137"/>
      <c r="EOM38" s="137"/>
      <c r="EON38" s="137"/>
      <c r="EOO38" s="137"/>
      <c r="EOP38" s="137"/>
      <c r="EOQ38" s="137"/>
      <c r="EOR38" s="137"/>
      <c r="EOS38" s="137"/>
      <c r="EOT38" s="137"/>
      <c r="EOU38" s="137"/>
      <c r="EOV38" s="137"/>
      <c r="EOW38" s="137"/>
      <c r="EOX38" s="137"/>
      <c r="EOY38" s="137"/>
      <c r="EOZ38" s="137"/>
      <c r="EPA38" s="137"/>
      <c r="EPB38" s="137"/>
      <c r="EPC38" s="137"/>
      <c r="EPD38" s="137"/>
      <c r="EPE38" s="137"/>
      <c r="EPF38" s="137"/>
      <c r="EPG38" s="137"/>
      <c r="EPH38" s="137"/>
      <c r="EPI38" s="137"/>
      <c r="EPJ38" s="137"/>
      <c r="EPK38" s="137"/>
      <c r="EPL38" s="137"/>
      <c r="EPM38" s="137"/>
      <c r="EPN38" s="137"/>
      <c r="EPO38" s="137"/>
      <c r="EPP38" s="137"/>
      <c r="EPQ38" s="137"/>
      <c r="EPR38" s="137"/>
      <c r="EPS38" s="137"/>
      <c r="EPT38" s="137"/>
      <c r="EPU38" s="137"/>
      <c r="EPV38" s="137"/>
      <c r="EPW38" s="137"/>
      <c r="EPX38" s="137"/>
      <c r="EPY38" s="137"/>
      <c r="EPZ38" s="137"/>
      <c r="EQA38" s="137"/>
      <c r="EQB38" s="137"/>
      <c r="EQC38" s="137"/>
      <c r="EQD38" s="137"/>
      <c r="EQE38" s="137"/>
      <c r="EQF38" s="137"/>
      <c r="EQG38" s="137"/>
      <c r="EQH38" s="137"/>
      <c r="EQI38" s="137"/>
      <c r="EQJ38" s="137"/>
      <c r="EQK38" s="137"/>
      <c r="EQL38" s="137"/>
      <c r="EQM38" s="137"/>
      <c r="EQN38" s="137"/>
      <c r="EQO38" s="137"/>
      <c r="EQP38" s="137"/>
      <c r="EQQ38" s="137"/>
      <c r="EQR38" s="137"/>
      <c r="EQS38" s="137"/>
      <c r="EQT38" s="137"/>
      <c r="EQU38" s="137"/>
      <c r="EQV38" s="137"/>
      <c r="EQW38" s="137"/>
      <c r="EQX38" s="137"/>
      <c r="EQY38" s="137"/>
      <c r="EQZ38" s="137"/>
      <c r="ERA38" s="137"/>
      <c r="ERB38" s="137"/>
      <c r="ERC38" s="137"/>
      <c r="ERD38" s="137"/>
      <c r="ERE38" s="137"/>
      <c r="ERF38" s="137"/>
      <c r="ERG38" s="137"/>
      <c r="ERH38" s="137"/>
      <c r="ERI38" s="137"/>
      <c r="ERJ38" s="137"/>
      <c r="ERK38" s="137"/>
      <c r="ERL38" s="137"/>
      <c r="ERM38" s="137"/>
      <c r="ERN38" s="137"/>
      <c r="ERO38" s="137"/>
      <c r="ERP38" s="137"/>
      <c r="ERQ38" s="137"/>
      <c r="ERR38" s="137"/>
      <c r="ERS38" s="137"/>
      <c r="ERT38" s="137"/>
      <c r="ERU38" s="137"/>
      <c r="ERV38" s="137"/>
      <c r="ERW38" s="137"/>
      <c r="ERX38" s="137"/>
      <c r="ERY38" s="137"/>
      <c r="ERZ38" s="137"/>
      <c r="ESA38" s="137"/>
      <c r="ESB38" s="137"/>
      <c r="ESC38" s="137"/>
      <c r="ESD38" s="137"/>
      <c r="ESE38" s="137"/>
      <c r="ESF38" s="137"/>
      <c r="ESG38" s="137"/>
      <c r="ESH38" s="137"/>
      <c r="ESI38" s="137"/>
      <c r="ESJ38" s="137"/>
      <c r="ESK38" s="137"/>
      <c r="ESL38" s="137"/>
      <c r="ESM38" s="137"/>
      <c r="ESN38" s="137"/>
      <c r="ESO38" s="137"/>
      <c r="ESP38" s="137"/>
      <c r="ESQ38" s="137"/>
      <c r="ESR38" s="137"/>
      <c r="ESS38" s="137"/>
      <c r="EST38" s="137"/>
      <c r="ESU38" s="137"/>
      <c r="ESV38" s="137"/>
      <c r="ESW38" s="137"/>
      <c r="ESX38" s="137"/>
      <c r="ESY38" s="137"/>
      <c r="ESZ38" s="137"/>
      <c r="ETA38" s="137"/>
      <c r="ETB38" s="137"/>
      <c r="ETC38" s="137"/>
      <c r="ETD38" s="137"/>
      <c r="ETE38" s="137"/>
      <c r="ETF38" s="137"/>
      <c r="ETG38" s="137"/>
      <c r="ETH38" s="137"/>
      <c r="ETI38" s="137"/>
      <c r="ETJ38" s="137"/>
      <c r="ETK38" s="137"/>
      <c r="ETL38" s="137"/>
      <c r="ETM38" s="137"/>
      <c r="ETN38" s="137"/>
      <c r="ETO38" s="137"/>
      <c r="ETP38" s="137"/>
      <c r="ETQ38" s="137"/>
      <c r="ETR38" s="137"/>
      <c r="ETS38" s="137"/>
      <c r="ETT38" s="137"/>
      <c r="ETU38" s="137"/>
      <c r="ETV38" s="137"/>
      <c r="ETW38" s="137"/>
      <c r="ETX38" s="137"/>
      <c r="ETY38" s="137"/>
      <c r="ETZ38" s="137"/>
      <c r="EUA38" s="137"/>
      <c r="EUB38" s="137"/>
      <c r="EUC38" s="137"/>
      <c r="EUD38" s="137"/>
      <c r="EUE38" s="137"/>
      <c r="EUF38" s="137"/>
      <c r="EUG38" s="137"/>
      <c r="EUH38" s="137"/>
      <c r="EUI38" s="137"/>
      <c r="EUJ38" s="137"/>
      <c r="EUK38" s="137"/>
      <c r="EUL38" s="137"/>
      <c r="EUM38" s="137"/>
      <c r="EUN38" s="137"/>
      <c r="EUO38" s="137"/>
      <c r="EUP38" s="137"/>
      <c r="EUQ38" s="137"/>
      <c r="EUR38" s="137"/>
      <c r="EUS38" s="137"/>
      <c r="EUT38" s="137"/>
      <c r="EUU38" s="137"/>
      <c r="EUV38" s="137"/>
      <c r="EUW38" s="137"/>
      <c r="EUX38" s="137"/>
      <c r="EUY38" s="137"/>
      <c r="EUZ38" s="137"/>
      <c r="EVA38" s="137"/>
      <c r="EVB38" s="137"/>
      <c r="EVC38" s="137"/>
      <c r="EVD38" s="137"/>
      <c r="EVE38" s="137"/>
      <c r="EVF38" s="137"/>
      <c r="EVG38" s="137"/>
      <c r="EVH38" s="137"/>
      <c r="EVI38" s="137"/>
      <c r="EVJ38" s="137"/>
      <c r="EVK38" s="137"/>
      <c r="EVL38" s="137"/>
      <c r="EVM38" s="137"/>
      <c r="EVN38" s="137"/>
      <c r="EVO38" s="137"/>
      <c r="EVP38" s="137"/>
      <c r="EVQ38" s="137"/>
      <c r="EVR38" s="137"/>
      <c r="EVS38" s="137"/>
      <c r="EVT38" s="137"/>
      <c r="EVU38" s="137"/>
      <c r="EVV38" s="137"/>
      <c r="EVW38" s="137"/>
      <c r="EVX38" s="137"/>
      <c r="EVY38" s="137"/>
      <c r="EVZ38" s="137"/>
      <c r="EWA38" s="137"/>
      <c r="EWB38" s="137"/>
      <c r="EWC38" s="137"/>
      <c r="EWD38" s="137"/>
      <c r="EWE38" s="137"/>
      <c r="EWF38" s="137"/>
      <c r="EWG38" s="137"/>
      <c r="EWH38" s="137"/>
      <c r="EWI38" s="137"/>
      <c r="EWJ38" s="137"/>
      <c r="EWK38" s="137"/>
      <c r="EWL38" s="137"/>
      <c r="EWM38" s="137"/>
      <c r="EWN38" s="137"/>
      <c r="EWO38" s="137"/>
      <c r="EWP38" s="137"/>
      <c r="EWQ38" s="137"/>
      <c r="EWR38" s="137"/>
      <c r="EWS38" s="137"/>
      <c r="EWT38" s="137"/>
      <c r="EWU38" s="137"/>
      <c r="EWV38" s="137"/>
      <c r="EWW38" s="137"/>
      <c r="EWX38" s="137"/>
      <c r="EWY38" s="137"/>
      <c r="EWZ38" s="137"/>
      <c r="EXA38" s="137"/>
      <c r="EXB38" s="137"/>
      <c r="EXC38" s="137"/>
      <c r="EXD38" s="137"/>
      <c r="EXE38" s="137"/>
      <c r="EXF38" s="137"/>
      <c r="EXG38" s="137"/>
      <c r="EXH38" s="137"/>
      <c r="EXI38" s="137"/>
      <c r="EXJ38" s="137"/>
      <c r="EXK38" s="137"/>
      <c r="EXL38" s="137"/>
      <c r="EXM38" s="137"/>
      <c r="EXN38" s="137"/>
      <c r="EXO38" s="137"/>
      <c r="EXP38" s="137"/>
      <c r="EXQ38" s="137"/>
      <c r="EXR38" s="137"/>
      <c r="EXS38" s="137"/>
      <c r="EXT38" s="137"/>
      <c r="EXU38" s="137"/>
      <c r="EXV38" s="137"/>
      <c r="EXW38" s="137"/>
      <c r="EXX38" s="137"/>
      <c r="EXY38" s="137"/>
      <c r="EXZ38" s="137"/>
      <c r="EYA38" s="137"/>
      <c r="EYB38" s="137"/>
      <c r="EYC38" s="137"/>
      <c r="EYD38" s="137"/>
      <c r="EYE38" s="137"/>
      <c r="EYF38" s="137"/>
      <c r="EYG38" s="137"/>
      <c r="EYH38" s="137"/>
      <c r="EYI38" s="137"/>
      <c r="EYJ38" s="137"/>
      <c r="EYK38" s="137"/>
      <c r="EYL38" s="137"/>
      <c r="EYM38" s="137"/>
      <c r="EYN38" s="137"/>
      <c r="EYO38" s="137"/>
      <c r="EYP38" s="137"/>
      <c r="EYQ38" s="137"/>
      <c r="EYR38" s="137"/>
      <c r="EYS38" s="137"/>
      <c r="EYT38" s="137"/>
      <c r="EYU38" s="137"/>
      <c r="EYV38" s="137"/>
      <c r="EYW38" s="137"/>
      <c r="EYX38" s="137"/>
      <c r="EYY38" s="137"/>
      <c r="EYZ38" s="137"/>
      <c r="EZA38" s="137"/>
      <c r="EZB38" s="137"/>
      <c r="EZC38" s="137"/>
      <c r="EZD38" s="137"/>
      <c r="EZE38" s="137"/>
      <c r="EZF38" s="137"/>
      <c r="EZG38" s="137"/>
      <c r="EZH38" s="137"/>
      <c r="EZI38" s="137"/>
      <c r="EZJ38" s="137"/>
      <c r="EZK38" s="137"/>
      <c r="EZL38" s="137"/>
      <c r="EZM38" s="137"/>
      <c r="EZN38" s="137"/>
      <c r="EZO38" s="137"/>
      <c r="EZP38" s="137"/>
      <c r="EZQ38" s="137"/>
      <c r="EZR38" s="137"/>
      <c r="EZS38" s="137"/>
      <c r="EZT38" s="137"/>
      <c r="EZU38" s="137"/>
      <c r="EZV38" s="137"/>
      <c r="EZW38" s="137"/>
      <c r="EZX38" s="137"/>
      <c r="EZY38" s="137"/>
      <c r="EZZ38" s="137"/>
      <c r="FAA38" s="137"/>
      <c r="FAB38" s="137"/>
      <c r="FAC38" s="137"/>
      <c r="FAD38" s="137"/>
      <c r="FAE38" s="137"/>
      <c r="FAF38" s="137"/>
      <c r="FAG38" s="137"/>
      <c r="FAH38" s="137"/>
      <c r="FAI38" s="137"/>
      <c r="FAJ38" s="137"/>
      <c r="FAK38" s="137"/>
      <c r="FAL38" s="137"/>
      <c r="FAM38" s="137"/>
      <c r="FAN38" s="137"/>
      <c r="FAO38" s="137"/>
      <c r="FAP38" s="137"/>
      <c r="FAQ38" s="137"/>
      <c r="FAR38" s="137"/>
      <c r="FAS38" s="137"/>
      <c r="FAT38" s="137"/>
      <c r="FAU38" s="137"/>
      <c r="FAV38" s="137"/>
      <c r="FAW38" s="137"/>
      <c r="FAX38" s="137"/>
      <c r="FAY38" s="137"/>
      <c r="FAZ38" s="137"/>
      <c r="FBA38" s="137"/>
      <c r="FBB38" s="137"/>
      <c r="FBC38" s="137"/>
      <c r="FBD38" s="137"/>
      <c r="FBE38" s="137"/>
      <c r="FBF38" s="137"/>
      <c r="FBG38" s="137"/>
      <c r="FBH38" s="137"/>
      <c r="FBI38" s="137"/>
      <c r="FBJ38" s="137"/>
      <c r="FBK38" s="137"/>
      <c r="FBL38" s="137"/>
      <c r="FBM38" s="137"/>
      <c r="FBN38" s="137"/>
      <c r="FBO38" s="137"/>
      <c r="FBP38" s="137"/>
      <c r="FBQ38" s="137"/>
      <c r="FBR38" s="137"/>
      <c r="FBS38" s="137"/>
      <c r="FBT38" s="137"/>
      <c r="FBU38" s="137"/>
      <c r="FBV38" s="137"/>
      <c r="FBW38" s="137"/>
      <c r="FBX38" s="137"/>
      <c r="FBY38" s="137"/>
      <c r="FBZ38" s="137"/>
      <c r="FCA38" s="137"/>
      <c r="FCB38" s="137"/>
      <c r="FCC38" s="137"/>
      <c r="FCD38" s="137"/>
      <c r="FCE38" s="137"/>
      <c r="FCF38" s="137"/>
      <c r="FCG38" s="137"/>
      <c r="FCH38" s="137"/>
      <c r="FCI38" s="137"/>
      <c r="FCJ38" s="137"/>
      <c r="FCK38" s="137"/>
      <c r="FCL38" s="137"/>
      <c r="FCM38" s="137"/>
      <c r="FCN38" s="137"/>
      <c r="FCO38" s="137"/>
      <c r="FCP38" s="137"/>
      <c r="FCQ38" s="137"/>
      <c r="FCR38" s="137"/>
      <c r="FCS38" s="137"/>
      <c r="FCT38" s="137"/>
      <c r="FCU38" s="137"/>
      <c r="FCV38" s="137"/>
      <c r="FCW38" s="137"/>
      <c r="FCX38" s="137"/>
      <c r="FCY38" s="137"/>
      <c r="FCZ38" s="137"/>
      <c r="FDA38" s="137"/>
      <c r="FDB38" s="137"/>
      <c r="FDC38" s="137"/>
      <c r="FDD38" s="137"/>
      <c r="FDE38" s="137"/>
      <c r="FDF38" s="137"/>
      <c r="FDG38" s="137"/>
      <c r="FDH38" s="137"/>
      <c r="FDI38" s="137"/>
      <c r="FDJ38" s="137"/>
      <c r="FDK38" s="137"/>
      <c r="FDL38" s="137"/>
      <c r="FDM38" s="137"/>
      <c r="FDN38" s="137"/>
      <c r="FDO38" s="137"/>
      <c r="FDP38" s="137"/>
      <c r="FDQ38" s="137"/>
      <c r="FDR38" s="137"/>
      <c r="FDS38" s="137"/>
      <c r="FDT38" s="137"/>
      <c r="FDU38" s="137"/>
      <c r="FDV38" s="137"/>
      <c r="FDW38" s="137"/>
      <c r="FDX38" s="137"/>
      <c r="FDY38" s="137"/>
      <c r="FDZ38" s="137"/>
      <c r="FEA38" s="137"/>
      <c r="FEB38" s="137"/>
      <c r="FEC38" s="137"/>
      <c r="FED38" s="137"/>
      <c r="FEE38" s="137"/>
      <c r="FEF38" s="137"/>
      <c r="FEG38" s="137"/>
      <c r="FEH38" s="137"/>
      <c r="FEI38" s="137"/>
      <c r="FEJ38" s="137"/>
      <c r="FEK38" s="137"/>
      <c r="FEL38" s="137"/>
      <c r="FEM38" s="137"/>
      <c r="FEN38" s="137"/>
      <c r="FEO38" s="137"/>
      <c r="FEP38" s="137"/>
      <c r="FEQ38" s="137"/>
      <c r="FER38" s="137"/>
      <c r="FES38" s="137"/>
      <c r="FET38" s="137"/>
      <c r="FEU38" s="137"/>
      <c r="FEV38" s="137"/>
      <c r="FEW38" s="137"/>
      <c r="FEX38" s="137"/>
      <c r="FEY38" s="137"/>
      <c r="FEZ38" s="137"/>
      <c r="FFA38" s="137"/>
      <c r="FFB38" s="137"/>
      <c r="FFC38" s="137"/>
      <c r="FFD38" s="137"/>
      <c r="FFE38" s="137"/>
      <c r="FFF38" s="137"/>
      <c r="FFG38" s="137"/>
      <c r="FFH38" s="137"/>
      <c r="FFI38" s="137"/>
      <c r="FFJ38" s="137"/>
      <c r="FFK38" s="137"/>
      <c r="FFL38" s="137"/>
      <c r="FFM38" s="137"/>
      <c r="FFN38" s="137"/>
      <c r="FFO38" s="137"/>
      <c r="FFP38" s="137"/>
      <c r="FFQ38" s="137"/>
      <c r="FFR38" s="137"/>
      <c r="FFS38" s="137"/>
      <c r="FFT38" s="137"/>
      <c r="FFU38" s="137"/>
      <c r="FFV38" s="137"/>
      <c r="FFW38" s="137"/>
      <c r="FFX38" s="137"/>
      <c r="FFY38" s="137"/>
      <c r="FFZ38" s="137"/>
      <c r="FGA38" s="137"/>
      <c r="FGB38" s="137"/>
      <c r="FGC38" s="137"/>
      <c r="FGD38" s="137"/>
      <c r="FGE38" s="137"/>
      <c r="FGF38" s="137"/>
      <c r="FGG38" s="137"/>
      <c r="FGH38" s="137"/>
      <c r="FGI38" s="137"/>
      <c r="FGJ38" s="137"/>
      <c r="FGK38" s="137"/>
      <c r="FGL38" s="137"/>
      <c r="FGM38" s="137"/>
      <c r="FGN38" s="137"/>
      <c r="FGO38" s="137"/>
      <c r="FGP38" s="137"/>
      <c r="FGQ38" s="137"/>
      <c r="FGR38" s="137"/>
      <c r="FGS38" s="137"/>
      <c r="FGT38" s="137"/>
      <c r="FGU38" s="137"/>
      <c r="FGV38" s="137"/>
      <c r="FGW38" s="137"/>
      <c r="FGX38" s="137"/>
      <c r="FGY38" s="137"/>
      <c r="FGZ38" s="137"/>
      <c r="FHA38" s="137"/>
      <c r="FHB38" s="137"/>
      <c r="FHC38" s="137"/>
      <c r="FHD38" s="137"/>
      <c r="FHE38" s="137"/>
      <c r="FHF38" s="137"/>
      <c r="FHG38" s="137"/>
      <c r="FHH38" s="137"/>
      <c r="FHI38" s="137"/>
      <c r="FHJ38" s="137"/>
      <c r="FHK38" s="137"/>
      <c r="FHL38" s="137"/>
      <c r="FHM38" s="137"/>
      <c r="FHN38" s="137"/>
      <c r="FHO38" s="137"/>
      <c r="FHP38" s="137"/>
      <c r="FHQ38" s="137"/>
      <c r="FHR38" s="137"/>
      <c r="FHS38" s="137"/>
      <c r="FHT38" s="137"/>
      <c r="FHU38" s="137"/>
      <c r="FHV38" s="137"/>
      <c r="FHW38" s="137"/>
      <c r="FHX38" s="137"/>
      <c r="FHY38" s="137"/>
      <c r="FHZ38" s="137"/>
      <c r="FIA38" s="137"/>
      <c r="FIB38" s="137"/>
      <c r="FIC38" s="137"/>
      <c r="FID38" s="137"/>
      <c r="FIE38" s="137"/>
      <c r="FIF38" s="137"/>
      <c r="FIG38" s="137"/>
      <c r="FIH38" s="137"/>
      <c r="FII38" s="137"/>
      <c r="FIJ38" s="137"/>
      <c r="FIK38" s="137"/>
      <c r="FIL38" s="137"/>
      <c r="FIM38" s="137"/>
      <c r="FIN38" s="137"/>
      <c r="FIO38" s="137"/>
      <c r="FIP38" s="137"/>
      <c r="FIQ38" s="137"/>
      <c r="FIR38" s="137"/>
      <c r="FIS38" s="137"/>
      <c r="FIT38" s="137"/>
      <c r="FIU38" s="137"/>
      <c r="FIV38" s="137"/>
      <c r="FIW38" s="137"/>
      <c r="FIX38" s="137"/>
      <c r="FIY38" s="137"/>
      <c r="FIZ38" s="137"/>
      <c r="FJA38" s="137"/>
      <c r="FJB38" s="137"/>
      <c r="FJC38" s="137"/>
      <c r="FJD38" s="137"/>
      <c r="FJE38" s="137"/>
      <c r="FJF38" s="137"/>
      <c r="FJG38" s="137"/>
      <c r="FJH38" s="137"/>
      <c r="FJI38" s="137"/>
      <c r="FJJ38" s="137"/>
      <c r="FJK38" s="137"/>
      <c r="FJL38" s="137"/>
      <c r="FJM38" s="137"/>
      <c r="FJN38" s="137"/>
      <c r="FJO38" s="137"/>
      <c r="FJP38" s="137"/>
      <c r="FJQ38" s="137"/>
      <c r="FJR38" s="137"/>
      <c r="FJS38" s="137"/>
      <c r="FJT38" s="137"/>
      <c r="FJU38" s="137"/>
      <c r="FJV38" s="137"/>
      <c r="FJW38" s="137"/>
      <c r="FJX38" s="137"/>
      <c r="FJY38" s="137"/>
      <c r="FJZ38" s="137"/>
      <c r="FKA38" s="137"/>
      <c r="FKB38" s="137"/>
      <c r="FKC38" s="137"/>
      <c r="FKD38" s="137"/>
      <c r="FKE38" s="137"/>
      <c r="FKF38" s="137"/>
      <c r="FKG38" s="137"/>
      <c r="FKH38" s="137"/>
      <c r="FKI38" s="137"/>
      <c r="FKJ38" s="137"/>
      <c r="FKK38" s="137"/>
      <c r="FKL38" s="137"/>
      <c r="FKM38" s="137"/>
      <c r="FKN38" s="137"/>
      <c r="FKO38" s="137"/>
      <c r="FKP38" s="137"/>
      <c r="FKQ38" s="137"/>
      <c r="FKR38" s="137"/>
      <c r="FKS38" s="137"/>
      <c r="FKT38" s="137"/>
      <c r="FKU38" s="137"/>
      <c r="FKV38" s="137"/>
      <c r="FKW38" s="137"/>
      <c r="FKX38" s="137"/>
      <c r="FKY38" s="137"/>
      <c r="FKZ38" s="137"/>
      <c r="FLA38" s="137"/>
      <c r="FLB38" s="137"/>
      <c r="FLC38" s="137"/>
      <c r="FLD38" s="137"/>
      <c r="FLE38" s="137"/>
      <c r="FLF38" s="137"/>
      <c r="FLG38" s="137"/>
      <c r="FLH38" s="137"/>
      <c r="FLI38" s="137"/>
      <c r="FLJ38" s="137"/>
      <c r="FLK38" s="137"/>
      <c r="FLL38" s="137"/>
      <c r="FLM38" s="137"/>
      <c r="FLN38" s="137"/>
      <c r="FLO38" s="137"/>
      <c r="FLP38" s="137"/>
      <c r="FLQ38" s="137"/>
      <c r="FLR38" s="137"/>
      <c r="FLS38" s="137"/>
      <c r="FLT38" s="137"/>
      <c r="FLU38" s="137"/>
      <c r="FLV38" s="137"/>
      <c r="FLW38" s="137"/>
      <c r="FLX38" s="137"/>
      <c r="FLY38" s="137"/>
      <c r="FLZ38" s="137"/>
      <c r="FMA38" s="137"/>
      <c r="FMB38" s="137"/>
      <c r="FMC38" s="137"/>
      <c r="FMD38" s="137"/>
      <c r="FME38" s="137"/>
      <c r="FMF38" s="137"/>
      <c r="FMG38" s="137"/>
      <c r="FMH38" s="137"/>
      <c r="FMI38" s="137"/>
      <c r="FMJ38" s="137"/>
      <c r="FMK38" s="137"/>
      <c r="FML38" s="137"/>
      <c r="FMM38" s="137"/>
      <c r="FMN38" s="137"/>
      <c r="FMO38" s="137"/>
      <c r="FMP38" s="137"/>
      <c r="FMQ38" s="137"/>
      <c r="FMR38" s="137"/>
      <c r="FMS38" s="137"/>
      <c r="FMT38" s="137"/>
      <c r="FMU38" s="137"/>
      <c r="FMV38" s="137"/>
      <c r="FMW38" s="137"/>
      <c r="FMX38" s="137"/>
      <c r="FMY38" s="137"/>
      <c r="FMZ38" s="137"/>
      <c r="FNA38" s="137"/>
      <c r="FNB38" s="137"/>
      <c r="FNC38" s="137"/>
      <c r="FND38" s="137"/>
      <c r="FNE38" s="137"/>
      <c r="FNF38" s="137"/>
      <c r="FNG38" s="137"/>
      <c r="FNH38" s="137"/>
      <c r="FNI38" s="137"/>
      <c r="FNJ38" s="137"/>
      <c r="FNK38" s="137"/>
      <c r="FNL38" s="137"/>
      <c r="FNM38" s="137"/>
      <c r="FNN38" s="137"/>
      <c r="FNO38" s="137"/>
      <c r="FNP38" s="137"/>
      <c r="FNQ38" s="137"/>
      <c r="FNR38" s="137"/>
      <c r="FNS38" s="137"/>
      <c r="FNT38" s="137"/>
      <c r="FNU38" s="137"/>
      <c r="FNV38" s="137"/>
      <c r="FNW38" s="137"/>
      <c r="FNX38" s="137"/>
      <c r="FNY38" s="137"/>
      <c r="FNZ38" s="137"/>
      <c r="FOA38" s="137"/>
      <c r="FOB38" s="137"/>
      <c r="FOC38" s="137"/>
      <c r="FOD38" s="137"/>
      <c r="FOE38" s="137"/>
      <c r="FOF38" s="137"/>
      <c r="FOG38" s="137"/>
      <c r="FOH38" s="137"/>
      <c r="FOI38" s="137"/>
      <c r="FOJ38" s="137"/>
      <c r="FOK38" s="137"/>
      <c r="FOL38" s="137"/>
      <c r="FOM38" s="137"/>
      <c r="FON38" s="137"/>
      <c r="FOO38" s="137"/>
      <c r="FOP38" s="137"/>
      <c r="FOQ38" s="137"/>
      <c r="FOR38" s="137"/>
      <c r="FOS38" s="137"/>
      <c r="FOT38" s="137"/>
      <c r="FOU38" s="137"/>
      <c r="FOV38" s="137"/>
      <c r="FOW38" s="137"/>
      <c r="FOX38" s="137"/>
      <c r="FOY38" s="137"/>
      <c r="FOZ38" s="137"/>
      <c r="FPA38" s="137"/>
      <c r="FPB38" s="137"/>
      <c r="FPC38" s="137"/>
      <c r="FPD38" s="137"/>
      <c r="FPE38" s="137"/>
      <c r="FPF38" s="137"/>
      <c r="FPG38" s="137"/>
      <c r="FPH38" s="137"/>
      <c r="FPI38" s="137"/>
      <c r="FPJ38" s="137"/>
      <c r="FPK38" s="137"/>
      <c r="FPL38" s="137"/>
      <c r="FPM38" s="137"/>
      <c r="FPN38" s="137"/>
      <c r="FPO38" s="137"/>
      <c r="FPP38" s="137"/>
      <c r="FPQ38" s="137"/>
      <c r="FPR38" s="137"/>
      <c r="FPS38" s="137"/>
      <c r="FPT38" s="137"/>
      <c r="FPU38" s="137"/>
      <c r="FPV38" s="137"/>
      <c r="FPW38" s="137"/>
      <c r="FPX38" s="137"/>
      <c r="FPY38" s="137"/>
      <c r="FPZ38" s="137"/>
      <c r="FQA38" s="137"/>
      <c r="FQB38" s="137"/>
      <c r="FQC38" s="137"/>
      <c r="FQD38" s="137"/>
      <c r="FQE38" s="137"/>
      <c r="FQF38" s="137"/>
      <c r="FQG38" s="137"/>
      <c r="FQH38" s="137"/>
      <c r="FQI38" s="137"/>
      <c r="FQJ38" s="137"/>
      <c r="FQK38" s="137"/>
      <c r="FQL38" s="137"/>
      <c r="FQM38" s="137"/>
      <c r="FQN38" s="137"/>
      <c r="FQO38" s="137"/>
      <c r="FQP38" s="137"/>
      <c r="FQQ38" s="137"/>
      <c r="FQR38" s="137"/>
      <c r="FQS38" s="137"/>
      <c r="FQT38" s="137"/>
      <c r="FQU38" s="137"/>
      <c r="FQV38" s="137"/>
      <c r="FQW38" s="137"/>
      <c r="FQX38" s="137"/>
      <c r="FQY38" s="137"/>
      <c r="FQZ38" s="137"/>
      <c r="FRA38" s="137"/>
      <c r="FRB38" s="137"/>
      <c r="FRC38" s="137"/>
      <c r="FRD38" s="137"/>
      <c r="FRE38" s="137"/>
      <c r="FRF38" s="137"/>
      <c r="FRG38" s="137"/>
      <c r="FRH38" s="137"/>
      <c r="FRI38" s="137"/>
      <c r="FRJ38" s="137"/>
      <c r="FRK38" s="137"/>
      <c r="FRL38" s="137"/>
      <c r="FRM38" s="137"/>
      <c r="FRN38" s="137"/>
      <c r="FRO38" s="137"/>
      <c r="FRP38" s="137"/>
      <c r="FRQ38" s="137"/>
      <c r="FRR38" s="137"/>
      <c r="FRS38" s="137"/>
      <c r="FRT38" s="137"/>
      <c r="FRU38" s="137"/>
      <c r="FRV38" s="137"/>
      <c r="FRW38" s="137"/>
      <c r="FRX38" s="137"/>
      <c r="FRY38" s="137"/>
      <c r="FRZ38" s="137"/>
      <c r="FSA38" s="137"/>
      <c r="FSB38" s="137"/>
      <c r="FSC38" s="137"/>
      <c r="FSD38" s="137"/>
      <c r="FSE38" s="137"/>
      <c r="FSF38" s="137"/>
      <c r="FSG38" s="137"/>
      <c r="FSH38" s="137"/>
      <c r="FSI38" s="137"/>
      <c r="FSJ38" s="137"/>
      <c r="FSK38" s="137"/>
      <c r="FSL38" s="137"/>
      <c r="FSM38" s="137"/>
      <c r="FSN38" s="137"/>
      <c r="FSO38" s="137"/>
      <c r="FSP38" s="137"/>
      <c r="FSQ38" s="137"/>
      <c r="FSR38" s="137"/>
      <c r="FSS38" s="137"/>
      <c r="FST38" s="137"/>
      <c r="FSU38" s="137"/>
      <c r="FSV38" s="137"/>
      <c r="FSW38" s="137"/>
      <c r="FSX38" s="137"/>
      <c r="FSY38" s="137"/>
      <c r="FSZ38" s="137"/>
      <c r="FTA38" s="137"/>
      <c r="FTB38" s="137"/>
      <c r="FTC38" s="137"/>
      <c r="FTD38" s="137"/>
      <c r="FTE38" s="137"/>
      <c r="FTF38" s="137"/>
      <c r="FTG38" s="137"/>
      <c r="FTH38" s="137"/>
      <c r="FTI38" s="137"/>
      <c r="FTJ38" s="137"/>
      <c r="FTK38" s="137"/>
      <c r="FTL38" s="137"/>
      <c r="FTM38" s="137"/>
      <c r="FTN38" s="137"/>
      <c r="FTO38" s="137"/>
      <c r="FTP38" s="137"/>
      <c r="FTQ38" s="137"/>
      <c r="FTR38" s="137"/>
      <c r="FTS38" s="137"/>
      <c r="FTT38" s="137"/>
      <c r="FTU38" s="137"/>
      <c r="FTV38" s="137"/>
      <c r="FTW38" s="137"/>
      <c r="FTX38" s="137"/>
      <c r="FTY38" s="137"/>
      <c r="FTZ38" s="137"/>
      <c r="FUA38" s="137"/>
      <c r="FUB38" s="137"/>
      <c r="FUC38" s="137"/>
      <c r="FUD38" s="137"/>
      <c r="FUE38" s="137"/>
      <c r="FUF38" s="137"/>
      <c r="FUG38" s="137"/>
      <c r="FUH38" s="137"/>
      <c r="FUI38" s="137"/>
      <c r="FUJ38" s="137"/>
      <c r="FUK38" s="137"/>
      <c r="FUL38" s="137"/>
      <c r="FUM38" s="137"/>
      <c r="FUN38" s="137"/>
      <c r="FUO38" s="137"/>
      <c r="FUP38" s="137"/>
      <c r="FUQ38" s="137"/>
      <c r="FUR38" s="137"/>
      <c r="FUS38" s="137"/>
      <c r="FUT38" s="137"/>
      <c r="FUU38" s="137"/>
      <c r="FUV38" s="137"/>
      <c r="FUW38" s="137"/>
      <c r="FUX38" s="137"/>
      <c r="FUY38" s="137"/>
      <c r="FUZ38" s="137"/>
      <c r="FVA38" s="137"/>
      <c r="FVB38" s="137"/>
      <c r="FVC38" s="137"/>
      <c r="FVD38" s="137"/>
      <c r="FVE38" s="137"/>
      <c r="FVF38" s="137"/>
      <c r="FVG38" s="137"/>
      <c r="FVH38" s="137"/>
      <c r="FVI38" s="137"/>
      <c r="FVJ38" s="137"/>
      <c r="FVK38" s="137"/>
      <c r="FVL38" s="137"/>
      <c r="FVM38" s="137"/>
      <c r="FVN38" s="137"/>
      <c r="FVO38" s="137"/>
      <c r="FVP38" s="137"/>
      <c r="FVQ38" s="137"/>
      <c r="FVR38" s="137"/>
      <c r="FVS38" s="137"/>
      <c r="FVT38" s="137"/>
      <c r="FVU38" s="137"/>
      <c r="FVV38" s="137"/>
      <c r="FVW38" s="137"/>
      <c r="FVX38" s="137"/>
      <c r="FVY38" s="137"/>
      <c r="FVZ38" s="137"/>
      <c r="FWA38" s="137"/>
      <c r="FWB38" s="137"/>
      <c r="FWC38" s="137"/>
      <c r="FWD38" s="137"/>
      <c r="FWE38" s="137"/>
      <c r="FWF38" s="137"/>
      <c r="FWG38" s="137"/>
      <c r="FWH38" s="137"/>
      <c r="FWI38" s="137"/>
      <c r="FWJ38" s="137"/>
      <c r="FWK38" s="137"/>
      <c r="FWL38" s="137"/>
      <c r="FWM38" s="137"/>
      <c r="FWN38" s="137"/>
      <c r="FWO38" s="137"/>
      <c r="FWP38" s="137"/>
      <c r="FWQ38" s="137"/>
      <c r="FWR38" s="137"/>
      <c r="FWS38" s="137"/>
      <c r="FWT38" s="137"/>
      <c r="FWU38" s="137"/>
      <c r="FWV38" s="137"/>
      <c r="FWW38" s="137"/>
      <c r="FWX38" s="137"/>
      <c r="FWY38" s="137"/>
      <c r="FWZ38" s="137"/>
      <c r="FXA38" s="137"/>
      <c r="FXB38" s="137"/>
      <c r="FXC38" s="137"/>
      <c r="FXD38" s="137"/>
      <c r="FXE38" s="137"/>
      <c r="FXF38" s="137"/>
      <c r="FXG38" s="137"/>
      <c r="FXH38" s="137"/>
      <c r="FXI38" s="137"/>
      <c r="FXJ38" s="137"/>
      <c r="FXK38" s="137"/>
      <c r="FXL38" s="137"/>
      <c r="FXM38" s="137"/>
      <c r="FXN38" s="137"/>
      <c r="FXO38" s="137"/>
      <c r="FXP38" s="137"/>
      <c r="FXQ38" s="137"/>
      <c r="FXR38" s="137"/>
      <c r="FXS38" s="137"/>
      <c r="FXT38" s="137"/>
      <c r="FXU38" s="137"/>
      <c r="FXV38" s="137"/>
      <c r="FXW38" s="137"/>
      <c r="FXX38" s="137"/>
      <c r="FXY38" s="137"/>
      <c r="FXZ38" s="137"/>
      <c r="FYA38" s="137"/>
      <c r="FYB38" s="137"/>
      <c r="FYC38" s="137"/>
      <c r="FYD38" s="137"/>
      <c r="FYE38" s="137"/>
      <c r="FYF38" s="137"/>
      <c r="FYG38" s="137"/>
      <c r="FYH38" s="137"/>
      <c r="FYI38" s="137"/>
      <c r="FYJ38" s="137"/>
      <c r="FYK38" s="137"/>
      <c r="FYL38" s="137"/>
      <c r="FYM38" s="137"/>
      <c r="FYN38" s="137"/>
      <c r="FYO38" s="137"/>
      <c r="FYP38" s="137"/>
      <c r="FYQ38" s="137"/>
      <c r="FYR38" s="137"/>
      <c r="FYS38" s="137"/>
      <c r="FYT38" s="137"/>
      <c r="FYU38" s="137"/>
      <c r="FYV38" s="137"/>
      <c r="FYW38" s="137"/>
      <c r="FYX38" s="137"/>
      <c r="FYY38" s="137"/>
      <c r="FYZ38" s="137"/>
      <c r="FZA38" s="137"/>
      <c r="FZB38" s="137"/>
      <c r="FZC38" s="137"/>
      <c r="FZD38" s="137"/>
      <c r="FZE38" s="137"/>
      <c r="FZF38" s="137"/>
      <c r="FZG38" s="137"/>
      <c r="FZH38" s="137"/>
      <c r="FZI38" s="137"/>
      <c r="FZJ38" s="137"/>
      <c r="FZK38" s="137"/>
      <c r="FZL38" s="137"/>
      <c r="FZM38" s="137"/>
      <c r="FZN38" s="137"/>
      <c r="FZO38" s="137"/>
      <c r="FZP38" s="137"/>
      <c r="FZQ38" s="137"/>
      <c r="FZR38" s="137"/>
      <c r="FZS38" s="137"/>
      <c r="FZT38" s="137"/>
      <c r="FZU38" s="137"/>
      <c r="FZV38" s="137"/>
      <c r="FZW38" s="137"/>
      <c r="FZX38" s="137"/>
      <c r="FZY38" s="137"/>
      <c r="FZZ38" s="137"/>
      <c r="GAA38" s="137"/>
      <c r="GAB38" s="137"/>
      <c r="GAC38" s="137"/>
      <c r="GAD38" s="137"/>
      <c r="GAE38" s="137"/>
      <c r="GAF38" s="137"/>
      <c r="GAG38" s="137"/>
      <c r="GAH38" s="137"/>
      <c r="GAI38" s="137"/>
      <c r="GAJ38" s="137"/>
      <c r="GAK38" s="137"/>
      <c r="GAL38" s="137"/>
      <c r="GAM38" s="137"/>
      <c r="GAN38" s="137"/>
      <c r="GAO38" s="137"/>
      <c r="GAP38" s="137"/>
      <c r="GAQ38" s="137"/>
      <c r="GAR38" s="137"/>
      <c r="GAS38" s="137"/>
      <c r="GAT38" s="137"/>
      <c r="GAU38" s="137"/>
      <c r="GAV38" s="137"/>
      <c r="GAW38" s="137"/>
      <c r="GAX38" s="137"/>
      <c r="GAY38" s="137"/>
      <c r="GAZ38" s="137"/>
      <c r="GBA38" s="137"/>
      <c r="GBB38" s="137"/>
      <c r="GBC38" s="137"/>
      <c r="GBD38" s="137"/>
      <c r="GBE38" s="137"/>
      <c r="GBF38" s="137"/>
      <c r="GBG38" s="137"/>
      <c r="GBH38" s="137"/>
      <c r="GBI38" s="137"/>
      <c r="GBJ38" s="137"/>
      <c r="GBK38" s="137"/>
      <c r="GBL38" s="137"/>
      <c r="GBM38" s="137"/>
      <c r="GBN38" s="137"/>
      <c r="GBO38" s="137"/>
      <c r="GBP38" s="137"/>
      <c r="GBQ38" s="137"/>
      <c r="GBR38" s="137"/>
      <c r="GBS38" s="137"/>
      <c r="GBT38" s="137"/>
      <c r="GBU38" s="137"/>
      <c r="GBV38" s="137"/>
      <c r="GBW38" s="137"/>
      <c r="GBX38" s="137"/>
      <c r="GBY38" s="137"/>
      <c r="GBZ38" s="137"/>
      <c r="GCA38" s="137"/>
      <c r="GCB38" s="137"/>
      <c r="GCC38" s="137"/>
      <c r="GCD38" s="137"/>
      <c r="GCE38" s="137"/>
      <c r="GCF38" s="137"/>
      <c r="GCG38" s="137"/>
      <c r="GCH38" s="137"/>
      <c r="GCI38" s="137"/>
      <c r="GCJ38" s="137"/>
      <c r="GCK38" s="137"/>
      <c r="GCL38" s="137"/>
      <c r="GCM38" s="137"/>
      <c r="GCN38" s="137"/>
      <c r="GCO38" s="137"/>
      <c r="GCP38" s="137"/>
      <c r="GCQ38" s="137"/>
      <c r="GCR38" s="137"/>
      <c r="GCS38" s="137"/>
      <c r="GCT38" s="137"/>
      <c r="GCU38" s="137"/>
      <c r="GCV38" s="137"/>
      <c r="GCW38" s="137"/>
      <c r="GCX38" s="137"/>
      <c r="GCY38" s="137"/>
      <c r="GCZ38" s="137"/>
      <c r="GDA38" s="137"/>
      <c r="GDB38" s="137"/>
      <c r="GDC38" s="137"/>
      <c r="GDD38" s="137"/>
      <c r="GDE38" s="137"/>
      <c r="GDF38" s="137"/>
      <c r="GDG38" s="137"/>
      <c r="GDH38" s="137"/>
      <c r="GDI38" s="137"/>
      <c r="GDJ38" s="137"/>
      <c r="GDK38" s="137"/>
      <c r="GDL38" s="137"/>
      <c r="GDM38" s="137"/>
      <c r="GDN38" s="137"/>
      <c r="GDO38" s="137"/>
      <c r="GDP38" s="137"/>
      <c r="GDQ38" s="137"/>
      <c r="GDR38" s="137"/>
      <c r="GDS38" s="137"/>
      <c r="GDT38" s="137"/>
      <c r="GDU38" s="137"/>
      <c r="GDV38" s="137"/>
      <c r="GDW38" s="137"/>
      <c r="GDX38" s="137"/>
      <c r="GDY38" s="137"/>
      <c r="GDZ38" s="137"/>
      <c r="GEA38" s="137"/>
      <c r="GEB38" s="137"/>
      <c r="GEC38" s="137"/>
      <c r="GED38" s="137"/>
      <c r="GEE38" s="137"/>
      <c r="GEF38" s="137"/>
      <c r="GEG38" s="137"/>
      <c r="GEH38" s="137"/>
      <c r="GEI38" s="137"/>
      <c r="GEJ38" s="137"/>
      <c r="GEK38" s="137"/>
      <c r="GEL38" s="137"/>
      <c r="GEM38" s="137"/>
      <c r="GEN38" s="137"/>
      <c r="GEO38" s="137"/>
      <c r="GEP38" s="137"/>
      <c r="GEQ38" s="137"/>
      <c r="GER38" s="137"/>
      <c r="GES38" s="137"/>
      <c r="GET38" s="137"/>
      <c r="GEU38" s="137"/>
      <c r="GEV38" s="137"/>
      <c r="GEW38" s="137"/>
      <c r="GEX38" s="137"/>
      <c r="GEY38" s="137"/>
      <c r="GEZ38" s="137"/>
      <c r="GFA38" s="137"/>
      <c r="GFB38" s="137"/>
      <c r="GFC38" s="137"/>
      <c r="GFD38" s="137"/>
      <c r="GFE38" s="137"/>
      <c r="GFF38" s="137"/>
      <c r="GFG38" s="137"/>
      <c r="GFH38" s="137"/>
      <c r="GFI38" s="137"/>
      <c r="GFJ38" s="137"/>
      <c r="GFK38" s="137"/>
      <c r="GFL38" s="137"/>
      <c r="GFM38" s="137"/>
      <c r="GFN38" s="137"/>
      <c r="GFO38" s="137"/>
      <c r="GFP38" s="137"/>
      <c r="GFQ38" s="137"/>
      <c r="GFR38" s="137"/>
      <c r="GFS38" s="137"/>
      <c r="GFT38" s="137"/>
      <c r="GFU38" s="137"/>
      <c r="GFV38" s="137"/>
      <c r="GFW38" s="137"/>
      <c r="GFX38" s="137"/>
      <c r="GFY38" s="137"/>
      <c r="GFZ38" s="137"/>
      <c r="GGA38" s="137"/>
      <c r="GGB38" s="137"/>
      <c r="GGC38" s="137"/>
      <c r="GGD38" s="137"/>
      <c r="GGE38" s="137"/>
      <c r="GGF38" s="137"/>
      <c r="GGG38" s="137"/>
      <c r="GGH38" s="137"/>
      <c r="GGI38" s="137"/>
      <c r="GGJ38" s="137"/>
      <c r="GGK38" s="137"/>
      <c r="GGL38" s="137"/>
      <c r="GGM38" s="137"/>
      <c r="GGN38" s="137"/>
      <c r="GGO38" s="137"/>
      <c r="GGP38" s="137"/>
      <c r="GGQ38" s="137"/>
      <c r="GGR38" s="137"/>
      <c r="GGS38" s="137"/>
      <c r="GGT38" s="137"/>
      <c r="GGU38" s="137"/>
      <c r="GGV38" s="137"/>
      <c r="GGW38" s="137"/>
      <c r="GGX38" s="137"/>
      <c r="GGY38" s="137"/>
      <c r="GGZ38" s="137"/>
      <c r="GHA38" s="137"/>
      <c r="GHB38" s="137"/>
      <c r="GHC38" s="137"/>
      <c r="GHD38" s="137"/>
      <c r="GHE38" s="137"/>
      <c r="GHF38" s="137"/>
      <c r="GHG38" s="137"/>
      <c r="GHH38" s="137"/>
      <c r="GHI38" s="137"/>
      <c r="GHJ38" s="137"/>
      <c r="GHK38" s="137"/>
      <c r="GHL38" s="137"/>
      <c r="GHM38" s="137"/>
      <c r="GHN38" s="137"/>
      <c r="GHO38" s="137"/>
      <c r="GHP38" s="137"/>
      <c r="GHQ38" s="137"/>
      <c r="GHR38" s="137"/>
      <c r="GHS38" s="137"/>
      <c r="GHT38" s="137"/>
      <c r="GHU38" s="137"/>
      <c r="GHV38" s="137"/>
      <c r="GHW38" s="137"/>
      <c r="GHX38" s="137"/>
      <c r="GHY38" s="137"/>
      <c r="GHZ38" s="137"/>
      <c r="GIA38" s="137"/>
      <c r="GIB38" s="137"/>
      <c r="GIC38" s="137"/>
      <c r="GID38" s="137"/>
      <c r="GIE38" s="137"/>
      <c r="GIF38" s="137"/>
      <c r="GIG38" s="137"/>
      <c r="GIH38" s="137"/>
      <c r="GII38" s="137"/>
      <c r="GIJ38" s="137"/>
      <c r="GIK38" s="137"/>
      <c r="GIL38" s="137"/>
      <c r="GIM38" s="137"/>
      <c r="GIN38" s="137"/>
      <c r="GIO38" s="137"/>
      <c r="GIP38" s="137"/>
      <c r="GIQ38" s="137"/>
      <c r="GIR38" s="137"/>
      <c r="GIS38" s="137"/>
      <c r="GIT38" s="137"/>
      <c r="GIU38" s="137"/>
      <c r="GIV38" s="137"/>
      <c r="GIW38" s="137"/>
      <c r="GIX38" s="137"/>
      <c r="GIY38" s="137"/>
      <c r="GIZ38" s="137"/>
      <c r="GJA38" s="137"/>
      <c r="GJB38" s="137"/>
      <c r="GJC38" s="137"/>
      <c r="GJD38" s="137"/>
      <c r="GJE38" s="137"/>
      <c r="GJF38" s="137"/>
      <c r="GJG38" s="137"/>
      <c r="GJH38" s="137"/>
      <c r="GJI38" s="137"/>
      <c r="GJJ38" s="137"/>
      <c r="GJK38" s="137"/>
      <c r="GJL38" s="137"/>
      <c r="GJM38" s="137"/>
      <c r="GJN38" s="137"/>
      <c r="GJO38" s="137"/>
      <c r="GJP38" s="137"/>
      <c r="GJQ38" s="137"/>
      <c r="GJR38" s="137"/>
      <c r="GJS38" s="137"/>
      <c r="GJT38" s="137"/>
      <c r="GJU38" s="137"/>
      <c r="GJV38" s="137"/>
      <c r="GJW38" s="137"/>
      <c r="GJX38" s="137"/>
      <c r="GJY38" s="137"/>
      <c r="GJZ38" s="137"/>
      <c r="GKA38" s="137"/>
      <c r="GKB38" s="137"/>
      <c r="GKC38" s="137"/>
      <c r="GKD38" s="137"/>
      <c r="GKE38" s="137"/>
      <c r="GKF38" s="137"/>
      <c r="GKG38" s="137"/>
      <c r="GKH38" s="137"/>
      <c r="GKI38" s="137"/>
      <c r="GKJ38" s="137"/>
      <c r="GKK38" s="137"/>
      <c r="GKL38" s="137"/>
      <c r="GKM38" s="137"/>
      <c r="GKN38" s="137"/>
      <c r="GKO38" s="137"/>
      <c r="GKP38" s="137"/>
      <c r="GKQ38" s="137"/>
      <c r="GKR38" s="137"/>
      <c r="GKS38" s="137"/>
      <c r="GKT38" s="137"/>
      <c r="GKU38" s="137"/>
      <c r="GKV38" s="137"/>
      <c r="GKW38" s="137"/>
      <c r="GKX38" s="137"/>
      <c r="GKY38" s="137"/>
      <c r="GKZ38" s="137"/>
      <c r="GLA38" s="137"/>
      <c r="GLB38" s="137"/>
      <c r="GLC38" s="137"/>
      <c r="GLD38" s="137"/>
      <c r="GLE38" s="137"/>
      <c r="GLF38" s="137"/>
      <c r="GLG38" s="137"/>
      <c r="GLH38" s="137"/>
      <c r="GLI38" s="137"/>
      <c r="GLJ38" s="137"/>
      <c r="GLK38" s="137"/>
      <c r="GLL38" s="137"/>
      <c r="GLM38" s="137"/>
      <c r="GLN38" s="137"/>
      <c r="GLO38" s="137"/>
      <c r="GLP38" s="137"/>
      <c r="GLQ38" s="137"/>
      <c r="GLR38" s="137"/>
      <c r="GLS38" s="137"/>
      <c r="GLT38" s="137"/>
      <c r="GLU38" s="137"/>
      <c r="GLV38" s="137"/>
      <c r="GLW38" s="137"/>
      <c r="GLX38" s="137"/>
      <c r="GLY38" s="137"/>
      <c r="GLZ38" s="137"/>
      <c r="GMA38" s="137"/>
      <c r="GMB38" s="137"/>
      <c r="GMC38" s="137"/>
      <c r="GMD38" s="137"/>
      <c r="GME38" s="137"/>
      <c r="GMF38" s="137"/>
      <c r="GMG38" s="137"/>
      <c r="GMH38" s="137"/>
      <c r="GMI38" s="137"/>
      <c r="GMJ38" s="137"/>
      <c r="GMK38" s="137"/>
      <c r="GML38" s="137"/>
      <c r="GMM38" s="137"/>
      <c r="GMN38" s="137"/>
      <c r="GMO38" s="137"/>
      <c r="GMP38" s="137"/>
      <c r="GMQ38" s="137"/>
      <c r="GMR38" s="137"/>
      <c r="GMS38" s="137"/>
      <c r="GMT38" s="137"/>
      <c r="GMU38" s="137"/>
      <c r="GMV38" s="137"/>
      <c r="GMW38" s="137"/>
      <c r="GMX38" s="137"/>
      <c r="GMY38" s="137"/>
      <c r="GMZ38" s="137"/>
      <c r="GNA38" s="137"/>
      <c r="GNB38" s="137"/>
      <c r="GNC38" s="137"/>
      <c r="GND38" s="137"/>
      <c r="GNE38" s="137"/>
      <c r="GNF38" s="137"/>
      <c r="GNG38" s="137"/>
      <c r="GNH38" s="137"/>
      <c r="GNI38" s="137"/>
      <c r="GNJ38" s="137"/>
      <c r="GNK38" s="137"/>
      <c r="GNL38" s="137"/>
      <c r="GNM38" s="137"/>
      <c r="GNN38" s="137"/>
      <c r="GNO38" s="137"/>
      <c r="GNP38" s="137"/>
      <c r="GNQ38" s="137"/>
      <c r="GNR38" s="137"/>
      <c r="GNS38" s="137"/>
      <c r="GNT38" s="137"/>
      <c r="GNU38" s="137"/>
      <c r="GNV38" s="137"/>
      <c r="GNW38" s="137"/>
      <c r="GNX38" s="137"/>
      <c r="GNY38" s="137"/>
      <c r="GNZ38" s="137"/>
      <c r="GOA38" s="137"/>
      <c r="GOB38" s="137"/>
      <c r="GOC38" s="137"/>
      <c r="GOD38" s="137"/>
      <c r="GOE38" s="137"/>
      <c r="GOF38" s="137"/>
      <c r="GOG38" s="137"/>
      <c r="GOH38" s="137"/>
      <c r="GOI38" s="137"/>
      <c r="GOJ38" s="137"/>
      <c r="GOK38" s="137"/>
      <c r="GOL38" s="137"/>
      <c r="GOM38" s="137"/>
      <c r="GON38" s="137"/>
      <c r="GOO38" s="137"/>
      <c r="GOP38" s="137"/>
      <c r="GOQ38" s="137"/>
      <c r="GOR38" s="137"/>
      <c r="GOS38" s="137"/>
      <c r="GOT38" s="137"/>
      <c r="GOU38" s="137"/>
      <c r="GOV38" s="137"/>
      <c r="GOW38" s="137"/>
      <c r="GOX38" s="137"/>
      <c r="GOY38" s="137"/>
      <c r="GOZ38" s="137"/>
      <c r="GPA38" s="137"/>
      <c r="GPB38" s="137"/>
      <c r="GPC38" s="137"/>
      <c r="GPD38" s="137"/>
      <c r="GPE38" s="137"/>
      <c r="GPF38" s="137"/>
      <c r="GPG38" s="137"/>
      <c r="GPH38" s="137"/>
      <c r="GPI38" s="137"/>
      <c r="GPJ38" s="137"/>
      <c r="GPK38" s="137"/>
      <c r="GPL38" s="137"/>
      <c r="GPM38" s="137"/>
      <c r="GPN38" s="137"/>
      <c r="GPO38" s="137"/>
      <c r="GPP38" s="137"/>
      <c r="GPQ38" s="137"/>
      <c r="GPR38" s="137"/>
      <c r="GPS38" s="137"/>
      <c r="GPT38" s="137"/>
      <c r="GPU38" s="137"/>
      <c r="GPV38" s="137"/>
      <c r="GPW38" s="137"/>
      <c r="GPX38" s="137"/>
      <c r="GPY38" s="137"/>
      <c r="GPZ38" s="137"/>
      <c r="GQA38" s="137"/>
      <c r="GQB38" s="137"/>
      <c r="GQC38" s="137"/>
      <c r="GQD38" s="137"/>
      <c r="GQE38" s="137"/>
      <c r="GQF38" s="137"/>
      <c r="GQG38" s="137"/>
      <c r="GQH38" s="137"/>
      <c r="GQI38" s="137"/>
      <c r="GQJ38" s="137"/>
      <c r="GQK38" s="137"/>
      <c r="GQL38" s="137"/>
      <c r="GQM38" s="137"/>
      <c r="GQN38" s="137"/>
      <c r="GQO38" s="137"/>
      <c r="GQP38" s="137"/>
      <c r="GQQ38" s="137"/>
      <c r="GQR38" s="137"/>
      <c r="GQS38" s="137"/>
      <c r="GQT38" s="137"/>
      <c r="GQU38" s="137"/>
      <c r="GQV38" s="137"/>
      <c r="GQW38" s="137"/>
      <c r="GQX38" s="137"/>
      <c r="GQY38" s="137"/>
      <c r="GQZ38" s="137"/>
      <c r="GRA38" s="137"/>
      <c r="GRB38" s="137"/>
      <c r="GRC38" s="137"/>
      <c r="GRD38" s="137"/>
      <c r="GRE38" s="137"/>
      <c r="GRF38" s="137"/>
      <c r="GRG38" s="137"/>
      <c r="GRH38" s="137"/>
      <c r="GRI38" s="137"/>
      <c r="GRJ38" s="137"/>
      <c r="GRK38" s="137"/>
      <c r="GRL38" s="137"/>
      <c r="GRM38" s="137"/>
      <c r="GRN38" s="137"/>
      <c r="GRO38" s="137"/>
      <c r="GRP38" s="137"/>
      <c r="GRQ38" s="137"/>
      <c r="GRR38" s="137"/>
      <c r="GRS38" s="137"/>
      <c r="GRT38" s="137"/>
      <c r="GRU38" s="137"/>
      <c r="GRV38" s="137"/>
      <c r="GRW38" s="137"/>
      <c r="GRX38" s="137"/>
      <c r="GRY38" s="137"/>
      <c r="GRZ38" s="137"/>
      <c r="GSA38" s="137"/>
      <c r="GSB38" s="137"/>
      <c r="GSC38" s="137"/>
      <c r="GSD38" s="137"/>
      <c r="GSE38" s="137"/>
      <c r="GSF38" s="137"/>
      <c r="GSG38" s="137"/>
      <c r="GSH38" s="137"/>
      <c r="GSI38" s="137"/>
      <c r="GSJ38" s="137"/>
      <c r="GSK38" s="137"/>
      <c r="GSL38" s="137"/>
      <c r="GSM38" s="137"/>
      <c r="GSN38" s="137"/>
      <c r="GSO38" s="137"/>
      <c r="GSP38" s="137"/>
      <c r="GSQ38" s="137"/>
      <c r="GSR38" s="137"/>
      <c r="GSS38" s="137"/>
      <c r="GST38" s="137"/>
      <c r="GSU38" s="137"/>
      <c r="GSV38" s="137"/>
      <c r="GSW38" s="137"/>
      <c r="GSX38" s="137"/>
      <c r="GSY38" s="137"/>
      <c r="GSZ38" s="137"/>
      <c r="GTA38" s="137"/>
      <c r="GTB38" s="137"/>
      <c r="GTC38" s="137"/>
      <c r="GTD38" s="137"/>
      <c r="GTE38" s="137"/>
      <c r="GTF38" s="137"/>
      <c r="GTG38" s="137"/>
      <c r="GTH38" s="137"/>
      <c r="GTI38" s="137"/>
      <c r="GTJ38" s="137"/>
      <c r="GTK38" s="137"/>
      <c r="GTL38" s="137"/>
      <c r="GTM38" s="137"/>
      <c r="GTN38" s="137"/>
      <c r="GTO38" s="137"/>
      <c r="GTP38" s="137"/>
      <c r="GTQ38" s="137"/>
      <c r="GTR38" s="137"/>
      <c r="GTS38" s="137"/>
      <c r="GTT38" s="137"/>
      <c r="GTU38" s="137"/>
      <c r="GTV38" s="137"/>
      <c r="GTW38" s="137"/>
      <c r="GTX38" s="137"/>
      <c r="GTY38" s="137"/>
      <c r="GTZ38" s="137"/>
      <c r="GUA38" s="137"/>
      <c r="GUB38" s="137"/>
      <c r="GUC38" s="137"/>
      <c r="GUD38" s="137"/>
      <c r="GUE38" s="137"/>
      <c r="GUF38" s="137"/>
      <c r="GUG38" s="137"/>
      <c r="GUH38" s="137"/>
      <c r="GUI38" s="137"/>
      <c r="GUJ38" s="137"/>
      <c r="GUK38" s="137"/>
      <c r="GUL38" s="137"/>
      <c r="GUM38" s="137"/>
      <c r="GUN38" s="137"/>
      <c r="GUO38" s="137"/>
      <c r="GUP38" s="137"/>
      <c r="GUQ38" s="137"/>
      <c r="GUR38" s="137"/>
      <c r="GUS38" s="137"/>
      <c r="GUT38" s="137"/>
      <c r="GUU38" s="137"/>
      <c r="GUV38" s="137"/>
      <c r="GUW38" s="137"/>
      <c r="GUX38" s="137"/>
      <c r="GUY38" s="137"/>
      <c r="GUZ38" s="137"/>
      <c r="GVA38" s="137"/>
      <c r="GVB38" s="137"/>
      <c r="GVC38" s="137"/>
      <c r="GVD38" s="137"/>
      <c r="GVE38" s="137"/>
      <c r="GVF38" s="137"/>
      <c r="GVG38" s="137"/>
      <c r="GVH38" s="137"/>
      <c r="GVI38" s="137"/>
      <c r="GVJ38" s="137"/>
      <c r="GVK38" s="137"/>
      <c r="GVL38" s="137"/>
      <c r="GVM38" s="137"/>
      <c r="GVN38" s="137"/>
      <c r="GVO38" s="137"/>
      <c r="GVP38" s="137"/>
      <c r="GVQ38" s="137"/>
      <c r="GVR38" s="137"/>
      <c r="GVS38" s="137"/>
      <c r="GVT38" s="137"/>
      <c r="GVU38" s="137"/>
      <c r="GVV38" s="137"/>
      <c r="GVW38" s="137"/>
      <c r="GVX38" s="137"/>
      <c r="GVY38" s="137"/>
      <c r="GVZ38" s="137"/>
      <c r="GWA38" s="137"/>
      <c r="GWB38" s="137"/>
      <c r="GWC38" s="137"/>
      <c r="GWD38" s="137"/>
      <c r="GWE38" s="137"/>
      <c r="GWF38" s="137"/>
      <c r="GWG38" s="137"/>
      <c r="GWH38" s="137"/>
      <c r="GWI38" s="137"/>
      <c r="GWJ38" s="137"/>
      <c r="GWK38" s="137"/>
      <c r="GWL38" s="137"/>
      <c r="GWM38" s="137"/>
      <c r="GWN38" s="137"/>
      <c r="GWO38" s="137"/>
      <c r="GWP38" s="137"/>
      <c r="GWQ38" s="137"/>
      <c r="GWR38" s="137"/>
      <c r="GWS38" s="137"/>
      <c r="GWT38" s="137"/>
      <c r="GWU38" s="137"/>
      <c r="GWV38" s="137"/>
      <c r="GWW38" s="137"/>
      <c r="GWX38" s="137"/>
      <c r="GWY38" s="137"/>
      <c r="GWZ38" s="137"/>
      <c r="GXA38" s="137"/>
      <c r="GXB38" s="137"/>
      <c r="GXC38" s="137"/>
      <c r="GXD38" s="137"/>
      <c r="GXE38" s="137"/>
      <c r="GXF38" s="137"/>
      <c r="GXG38" s="137"/>
      <c r="GXH38" s="137"/>
      <c r="GXI38" s="137"/>
      <c r="GXJ38" s="137"/>
      <c r="GXK38" s="137"/>
      <c r="GXL38" s="137"/>
      <c r="GXM38" s="137"/>
      <c r="GXN38" s="137"/>
      <c r="GXO38" s="137"/>
      <c r="GXP38" s="137"/>
      <c r="GXQ38" s="137"/>
      <c r="GXR38" s="137"/>
      <c r="GXS38" s="137"/>
      <c r="GXT38" s="137"/>
      <c r="GXU38" s="137"/>
      <c r="GXV38" s="137"/>
      <c r="GXW38" s="137"/>
      <c r="GXX38" s="137"/>
      <c r="GXY38" s="137"/>
      <c r="GXZ38" s="137"/>
      <c r="GYA38" s="137"/>
      <c r="GYB38" s="137"/>
      <c r="GYC38" s="137"/>
      <c r="GYD38" s="137"/>
      <c r="GYE38" s="137"/>
      <c r="GYF38" s="137"/>
      <c r="GYG38" s="137"/>
      <c r="GYH38" s="137"/>
      <c r="GYI38" s="137"/>
      <c r="GYJ38" s="137"/>
      <c r="GYK38" s="137"/>
      <c r="GYL38" s="137"/>
      <c r="GYM38" s="137"/>
      <c r="GYN38" s="137"/>
      <c r="GYO38" s="137"/>
      <c r="GYP38" s="137"/>
      <c r="GYQ38" s="137"/>
      <c r="GYR38" s="137"/>
      <c r="GYS38" s="137"/>
      <c r="GYT38" s="137"/>
      <c r="GYU38" s="137"/>
      <c r="GYV38" s="137"/>
      <c r="GYW38" s="137"/>
      <c r="GYX38" s="137"/>
      <c r="GYY38" s="137"/>
      <c r="GYZ38" s="137"/>
      <c r="GZA38" s="137"/>
      <c r="GZB38" s="137"/>
      <c r="GZC38" s="137"/>
      <c r="GZD38" s="137"/>
      <c r="GZE38" s="137"/>
      <c r="GZF38" s="137"/>
      <c r="GZG38" s="137"/>
      <c r="GZH38" s="137"/>
      <c r="GZI38" s="137"/>
      <c r="GZJ38" s="137"/>
      <c r="GZK38" s="137"/>
      <c r="GZL38" s="137"/>
      <c r="GZM38" s="137"/>
      <c r="GZN38" s="137"/>
      <c r="GZO38" s="137"/>
      <c r="GZP38" s="137"/>
      <c r="GZQ38" s="137"/>
      <c r="GZR38" s="137"/>
      <c r="GZS38" s="137"/>
      <c r="GZT38" s="137"/>
      <c r="GZU38" s="137"/>
      <c r="GZV38" s="137"/>
      <c r="GZW38" s="137"/>
      <c r="GZX38" s="137"/>
      <c r="GZY38" s="137"/>
      <c r="GZZ38" s="137"/>
      <c r="HAA38" s="137"/>
      <c r="HAB38" s="137"/>
      <c r="HAC38" s="137"/>
      <c r="HAD38" s="137"/>
      <c r="HAE38" s="137"/>
      <c r="HAF38" s="137"/>
      <c r="HAG38" s="137"/>
      <c r="HAH38" s="137"/>
      <c r="HAI38" s="137"/>
      <c r="HAJ38" s="137"/>
      <c r="HAK38" s="137"/>
      <c r="HAL38" s="137"/>
      <c r="HAM38" s="137"/>
      <c r="HAN38" s="137"/>
      <c r="HAO38" s="137"/>
      <c r="HAP38" s="137"/>
      <c r="HAQ38" s="137"/>
      <c r="HAR38" s="137"/>
      <c r="HAS38" s="137"/>
      <c r="HAT38" s="137"/>
      <c r="HAU38" s="137"/>
      <c r="HAV38" s="137"/>
      <c r="HAW38" s="137"/>
      <c r="HAX38" s="137"/>
      <c r="HAY38" s="137"/>
      <c r="HAZ38" s="137"/>
      <c r="HBA38" s="137"/>
      <c r="HBB38" s="137"/>
      <c r="HBC38" s="137"/>
      <c r="HBD38" s="137"/>
      <c r="HBE38" s="137"/>
      <c r="HBF38" s="137"/>
      <c r="HBG38" s="137"/>
      <c r="HBH38" s="137"/>
      <c r="HBI38" s="137"/>
      <c r="HBJ38" s="137"/>
      <c r="HBK38" s="137"/>
      <c r="HBL38" s="137"/>
      <c r="HBM38" s="137"/>
      <c r="HBN38" s="137"/>
      <c r="HBO38" s="137"/>
      <c r="HBP38" s="137"/>
      <c r="HBQ38" s="137"/>
      <c r="HBR38" s="137"/>
      <c r="HBS38" s="137"/>
      <c r="HBT38" s="137"/>
      <c r="HBU38" s="137"/>
      <c r="HBV38" s="137"/>
      <c r="HBW38" s="137"/>
      <c r="HBX38" s="137"/>
      <c r="HBY38" s="137"/>
      <c r="HBZ38" s="137"/>
      <c r="HCA38" s="137"/>
      <c r="HCB38" s="137"/>
      <c r="HCC38" s="137"/>
      <c r="HCD38" s="137"/>
      <c r="HCE38" s="137"/>
      <c r="HCF38" s="137"/>
      <c r="HCG38" s="137"/>
      <c r="HCH38" s="137"/>
      <c r="HCI38" s="137"/>
      <c r="HCJ38" s="137"/>
      <c r="HCK38" s="137"/>
      <c r="HCL38" s="137"/>
      <c r="HCM38" s="137"/>
      <c r="HCN38" s="137"/>
      <c r="HCO38" s="137"/>
      <c r="HCP38" s="137"/>
      <c r="HCQ38" s="137"/>
      <c r="HCR38" s="137"/>
      <c r="HCS38" s="137"/>
      <c r="HCT38" s="137"/>
      <c r="HCU38" s="137"/>
      <c r="HCV38" s="137"/>
      <c r="HCW38" s="137"/>
      <c r="HCX38" s="137"/>
      <c r="HCY38" s="137"/>
      <c r="HCZ38" s="137"/>
      <c r="HDA38" s="137"/>
      <c r="HDB38" s="137"/>
      <c r="HDC38" s="137"/>
      <c r="HDD38" s="137"/>
      <c r="HDE38" s="137"/>
      <c r="HDF38" s="137"/>
      <c r="HDG38" s="137"/>
      <c r="HDH38" s="137"/>
      <c r="HDI38" s="137"/>
      <c r="HDJ38" s="137"/>
      <c r="HDK38" s="137"/>
      <c r="HDL38" s="137"/>
      <c r="HDM38" s="137"/>
      <c r="HDN38" s="137"/>
      <c r="HDO38" s="137"/>
      <c r="HDP38" s="137"/>
      <c r="HDQ38" s="137"/>
      <c r="HDR38" s="137"/>
      <c r="HDS38" s="137"/>
      <c r="HDT38" s="137"/>
      <c r="HDU38" s="137"/>
      <c r="HDV38" s="137"/>
      <c r="HDW38" s="137"/>
      <c r="HDX38" s="137"/>
      <c r="HDY38" s="137"/>
      <c r="HDZ38" s="137"/>
      <c r="HEA38" s="137"/>
      <c r="HEB38" s="137"/>
      <c r="HEC38" s="137"/>
      <c r="HED38" s="137"/>
      <c r="HEE38" s="137"/>
      <c r="HEF38" s="137"/>
      <c r="HEG38" s="137"/>
      <c r="HEH38" s="137"/>
      <c r="HEI38" s="137"/>
      <c r="HEJ38" s="137"/>
      <c r="HEK38" s="137"/>
      <c r="HEL38" s="137"/>
      <c r="HEM38" s="137"/>
      <c r="HEN38" s="137"/>
      <c r="HEO38" s="137"/>
      <c r="HEP38" s="137"/>
      <c r="HEQ38" s="137"/>
      <c r="HER38" s="137"/>
      <c r="HES38" s="137"/>
      <c r="HET38" s="137"/>
      <c r="HEU38" s="137"/>
      <c r="HEV38" s="137"/>
      <c r="HEW38" s="137"/>
      <c r="HEX38" s="137"/>
      <c r="HEY38" s="137"/>
      <c r="HEZ38" s="137"/>
      <c r="HFA38" s="137"/>
      <c r="HFB38" s="137"/>
      <c r="HFC38" s="137"/>
      <c r="HFD38" s="137"/>
      <c r="HFE38" s="137"/>
      <c r="HFF38" s="137"/>
      <c r="HFG38" s="137"/>
      <c r="HFH38" s="137"/>
      <c r="HFI38" s="137"/>
      <c r="HFJ38" s="137"/>
      <c r="HFK38" s="137"/>
      <c r="HFL38" s="137"/>
      <c r="HFM38" s="137"/>
      <c r="HFN38" s="137"/>
      <c r="HFO38" s="137"/>
      <c r="HFP38" s="137"/>
      <c r="HFQ38" s="137"/>
      <c r="HFR38" s="137"/>
      <c r="HFS38" s="137"/>
      <c r="HFT38" s="137"/>
      <c r="HFU38" s="137"/>
      <c r="HFV38" s="137"/>
      <c r="HFW38" s="137"/>
      <c r="HFX38" s="137"/>
      <c r="HFY38" s="137"/>
      <c r="HFZ38" s="137"/>
      <c r="HGA38" s="137"/>
      <c r="HGB38" s="137"/>
      <c r="HGC38" s="137"/>
      <c r="HGD38" s="137"/>
      <c r="HGE38" s="137"/>
      <c r="HGF38" s="137"/>
      <c r="HGG38" s="137"/>
      <c r="HGH38" s="137"/>
      <c r="HGI38" s="137"/>
      <c r="HGJ38" s="137"/>
      <c r="HGK38" s="137"/>
      <c r="HGL38" s="137"/>
      <c r="HGM38" s="137"/>
      <c r="HGN38" s="137"/>
      <c r="HGO38" s="137"/>
      <c r="HGP38" s="137"/>
      <c r="HGQ38" s="137"/>
      <c r="HGR38" s="137"/>
      <c r="HGS38" s="137"/>
      <c r="HGT38" s="137"/>
      <c r="HGU38" s="137"/>
      <c r="HGV38" s="137"/>
      <c r="HGW38" s="137"/>
      <c r="HGX38" s="137"/>
      <c r="HGY38" s="137"/>
      <c r="HGZ38" s="137"/>
      <c r="HHA38" s="137"/>
      <c r="HHB38" s="137"/>
      <c r="HHC38" s="137"/>
      <c r="HHD38" s="137"/>
      <c r="HHE38" s="137"/>
      <c r="HHF38" s="137"/>
      <c r="HHG38" s="137"/>
      <c r="HHH38" s="137"/>
      <c r="HHI38" s="137"/>
      <c r="HHJ38" s="137"/>
      <c r="HHK38" s="137"/>
      <c r="HHL38" s="137"/>
      <c r="HHM38" s="137"/>
      <c r="HHN38" s="137"/>
      <c r="HHO38" s="137"/>
      <c r="HHP38" s="137"/>
      <c r="HHQ38" s="137"/>
      <c r="HHR38" s="137"/>
      <c r="HHS38" s="137"/>
      <c r="HHT38" s="137"/>
      <c r="HHU38" s="137"/>
      <c r="HHV38" s="137"/>
      <c r="HHW38" s="137"/>
      <c r="HHX38" s="137"/>
      <c r="HHY38" s="137"/>
      <c r="HHZ38" s="137"/>
      <c r="HIA38" s="137"/>
      <c r="HIB38" s="137"/>
      <c r="HIC38" s="137"/>
      <c r="HID38" s="137"/>
      <c r="HIE38" s="137"/>
      <c r="HIF38" s="137"/>
      <c r="HIG38" s="137"/>
      <c r="HIH38" s="137"/>
      <c r="HII38" s="137"/>
      <c r="HIJ38" s="137"/>
      <c r="HIK38" s="137"/>
      <c r="HIL38" s="137"/>
      <c r="HIM38" s="137"/>
      <c r="HIN38" s="137"/>
      <c r="HIO38" s="137"/>
      <c r="HIP38" s="137"/>
      <c r="HIQ38" s="137"/>
      <c r="HIR38" s="137"/>
      <c r="HIS38" s="137"/>
      <c r="HIT38" s="137"/>
      <c r="HIU38" s="137"/>
      <c r="HIV38" s="137"/>
      <c r="HIW38" s="137"/>
      <c r="HIX38" s="137"/>
      <c r="HIY38" s="137"/>
      <c r="HIZ38" s="137"/>
      <c r="HJA38" s="137"/>
      <c r="HJB38" s="137"/>
      <c r="HJC38" s="137"/>
      <c r="HJD38" s="137"/>
      <c r="HJE38" s="137"/>
      <c r="HJF38" s="137"/>
      <c r="HJG38" s="137"/>
      <c r="HJH38" s="137"/>
      <c r="HJI38" s="137"/>
      <c r="HJJ38" s="137"/>
      <c r="HJK38" s="137"/>
      <c r="HJL38" s="137"/>
      <c r="HJM38" s="137"/>
      <c r="HJN38" s="137"/>
      <c r="HJO38" s="137"/>
      <c r="HJP38" s="137"/>
      <c r="HJQ38" s="137"/>
      <c r="HJR38" s="137"/>
      <c r="HJS38" s="137"/>
      <c r="HJT38" s="137"/>
      <c r="HJU38" s="137"/>
      <c r="HJV38" s="137"/>
      <c r="HJW38" s="137"/>
      <c r="HJX38" s="137"/>
      <c r="HJY38" s="137"/>
      <c r="HJZ38" s="137"/>
      <c r="HKA38" s="137"/>
      <c r="HKB38" s="137"/>
      <c r="HKC38" s="137"/>
      <c r="HKD38" s="137"/>
      <c r="HKE38" s="137"/>
      <c r="HKF38" s="137"/>
      <c r="HKG38" s="137"/>
      <c r="HKH38" s="137"/>
      <c r="HKI38" s="137"/>
      <c r="HKJ38" s="137"/>
      <c r="HKK38" s="137"/>
      <c r="HKL38" s="137"/>
      <c r="HKM38" s="137"/>
      <c r="HKN38" s="137"/>
      <c r="HKO38" s="137"/>
      <c r="HKP38" s="137"/>
      <c r="HKQ38" s="137"/>
      <c r="HKR38" s="137"/>
      <c r="HKS38" s="137"/>
      <c r="HKT38" s="137"/>
      <c r="HKU38" s="137"/>
      <c r="HKV38" s="137"/>
      <c r="HKW38" s="137"/>
      <c r="HKX38" s="137"/>
      <c r="HKY38" s="137"/>
      <c r="HKZ38" s="137"/>
      <c r="HLA38" s="137"/>
      <c r="HLB38" s="137"/>
      <c r="HLC38" s="137"/>
      <c r="HLD38" s="137"/>
      <c r="HLE38" s="137"/>
      <c r="HLF38" s="137"/>
      <c r="HLG38" s="137"/>
      <c r="HLH38" s="137"/>
      <c r="HLI38" s="137"/>
      <c r="HLJ38" s="137"/>
      <c r="HLK38" s="137"/>
      <c r="HLL38" s="137"/>
      <c r="HLM38" s="137"/>
      <c r="HLN38" s="137"/>
      <c r="HLO38" s="137"/>
      <c r="HLP38" s="137"/>
      <c r="HLQ38" s="137"/>
      <c r="HLR38" s="137"/>
      <c r="HLS38" s="137"/>
      <c r="HLT38" s="137"/>
      <c r="HLU38" s="137"/>
      <c r="HLV38" s="137"/>
      <c r="HLW38" s="137"/>
      <c r="HLX38" s="137"/>
      <c r="HLY38" s="137"/>
      <c r="HLZ38" s="137"/>
      <c r="HMA38" s="137"/>
      <c r="HMB38" s="137"/>
      <c r="HMC38" s="137"/>
      <c r="HMD38" s="137"/>
      <c r="HME38" s="137"/>
      <c r="HMF38" s="137"/>
      <c r="HMG38" s="137"/>
      <c r="HMH38" s="137"/>
      <c r="HMI38" s="137"/>
      <c r="HMJ38" s="137"/>
      <c r="HMK38" s="137"/>
      <c r="HML38" s="137"/>
      <c r="HMM38" s="137"/>
      <c r="HMN38" s="137"/>
      <c r="HMO38" s="137"/>
      <c r="HMP38" s="137"/>
      <c r="HMQ38" s="137"/>
      <c r="HMR38" s="137"/>
      <c r="HMS38" s="137"/>
      <c r="HMT38" s="137"/>
      <c r="HMU38" s="137"/>
      <c r="HMV38" s="137"/>
      <c r="HMW38" s="137"/>
      <c r="HMX38" s="137"/>
      <c r="HMY38" s="137"/>
      <c r="HMZ38" s="137"/>
      <c r="HNA38" s="137"/>
      <c r="HNB38" s="137"/>
      <c r="HNC38" s="137"/>
      <c r="HND38" s="137"/>
      <c r="HNE38" s="137"/>
      <c r="HNF38" s="137"/>
      <c r="HNG38" s="137"/>
      <c r="HNH38" s="137"/>
      <c r="HNI38" s="137"/>
      <c r="HNJ38" s="137"/>
      <c r="HNK38" s="137"/>
      <c r="HNL38" s="137"/>
      <c r="HNM38" s="137"/>
      <c r="HNN38" s="137"/>
      <c r="HNO38" s="137"/>
      <c r="HNP38" s="137"/>
      <c r="HNQ38" s="137"/>
      <c r="HNR38" s="137"/>
      <c r="HNS38" s="137"/>
      <c r="HNT38" s="137"/>
      <c r="HNU38" s="137"/>
      <c r="HNV38" s="137"/>
      <c r="HNW38" s="137"/>
      <c r="HNX38" s="137"/>
      <c r="HNY38" s="137"/>
      <c r="HNZ38" s="137"/>
      <c r="HOA38" s="137"/>
      <c r="HOB38" s="137"/>
      <c r="HOC38" s="137"/>
      <c r="HOD38" s="137"/>
      <c r="HOE38" s="137"/>
      <c r="HOF38" s="137"/>
      <c r="HOG38" s="137"/>
      <c r="HOH38" s="137"/>
      <c r="HOI38" s="137"/>
      <c r="HOJ38" s="137"/>
      <c r="HOK38" s="137"/>
      <c r="HOL38" s="137"/>
      <c r="HOM38" s="137"/>
      <c r="HON38" s="137"/>
      <c r="HOO38" s="137"/>
      <c r="HOP38" s="137"/>
      <c r="HOQ38" s="137"/>
      <c r="HOR38" s="137"/>
      <c r="HOS38" s="137"/>
      <c r="HOT38" s="137"/>
      <c r="HOU38" s="137"/>
      <c r="HOV38" s="137"/>
      <c r="HOW38" s="137"/>
      <c r="HOX38" s="137"/>
      <c r="HOY38" s="137"/>
      <c r="HOZ38" s="137"/>
      <c r="HPA38" s="137"/>
      <c r="HPB38" s="137"/>
      <c r="HPC38" s="137"/>
      <c r="HPD38" s="137"/>
      <c r="HPE38" s="137"/>
      <c r="HPF38" s="137"/>
      <c r="HPG38" s="137"/>
      <c r="HPH38" s="137"/>
      <c r="HPI38" s="137"/>
      <c r="HPJ38" s="137"/>
      <c r="HPK38" s="137"/>
      <c r="HPL38" s="137"/>
      <c r="HPM38" s="137"/>
      <c r="HPN38" s="137"/>
      <c r="HPO38" s="137"/>
      <c r="HPP38" s="137"/>
      <c r="HPQ38" s="137"/>
      <c r="HPR38" s="137"/>
      <c r="HPS38" s="137"/>
      <c r="HPT38" s="137"/>
      <c r="HPU38" s="137"/>
      <c r="HPV38" s="137"/>
      <c r="HPW38" s="137"/>
      <c r="HPX38" s="137"/>
      <c r="HPY38" s="137"/>
      <c r="HPZ38" s="137"/>
      <c r="HQA38" s="137"/>
      <c r="HQB38" s="137"/>
      <c r="HQC38" s="137"/>
      <c r="HQD38" s="137"/>
      <c r="HQE38" s="137"/>
      <c r="HQF38" s="137"/>
      <c r="HQG38" s="137"/>
      <c r="HQH38" s="137"/>
      <c r="HQI38" s="137"/>
      <c r="HQJ38" s="137"/>
      <c r="HQK38" s="137"/>
      <c r="HQL38" s="137"/>
      <c r="HQM38" s="137"/>
      <c r="HQN38" s="137"/>
      <c r="HQO38" s="137"/>
      <c r="HQP38" s="137"/>
      <c r="HQQ38" s="137"/>
      <c r="HQR38" s="137"/>
      <c r="HQS38" s="137"/>
      <c r="HQT38" s="137"/>
      <c r="HQU38" s="137"/>
      <c r="HQV38" s="137"/>
      <c r="HQW38" s="137"/>
      <c r="HQX38" s="137"/>
      <c r="HQY38" s="137"/>
      <c r="HQZ38" s="137"/>
      <c r="HRA38" s="137"/>
      <c r="HRB38" s="137"/>
      <c r="HRC38" s="137"/>
      <c r="HRD38" s="137"/>
      <c r="HRE38" s="137"/>
      <c r="HRF38" s="137"/>
      <c r="HRG38" s="137"/>
      <c r="HRH38" s="137"/>
      <c r="HRI38" s="137"/>
      <c r="HRJ38" s="137"/>
      <c r="HRK38" s="137"/>
      <c r="HRL38" s="137"/>
      <c r="HRM38" s="137"/>
      <c r="HRN38" s="137"/>
      <c r="HRO38" s="137"/>
      <c r="HRP38" s="137"/>
      <c r="HRQ38" s="137"/>
      <c r="HRR38" s="137"/>
      <c r="HRS38" s="137"/>
      <c r="HRT38" s="137"/>
      <c r="HRU38" s="137"/>
      <c r="HRV38" s="137"/>
      <c r="HRW38" s="137"/>
      <c r="HRX38" s="137"/>
      <c r="HRY38" s="137"/>
      <c r="HRZ38" s="137"/>
      <c r="HSA38" s="137"/>
      <c r="HSB38" s="137"/>
      <c r="HSC38" s="137"/>
      <c r="HSD38" s="137"/>
      <c r="HSE38" s="137"/>
      <c r="HSF38" s="137"/>
      <c r="HSG38" s="137"/>
      <c r="HSH38" s="137"/>
      <c r="HSI38" s="137"/>
      <c r="HSJ38" s="137"/>
      <c r="HSK38" s="137"/>
      <c r="HSL38" s="137"/>
      <c r="HSM38" s="137"/>
      <c r="HSN38" s="137"/>
      <c r="HSO38" s="137"/>
      <c r="HSP38" s="137"/>
      <c r="HSQ38" s="137"/>
      <c r="HSR38" s="137"/>
      <c r="HSS38" s="137"/>
      <c r="HST38" s="137"/>
      <c r="HSU38" s="137"/>
      <c r="HSV38" s="137"/>
      <c r="HSW38" s="137"/>
      <c r="HSX38" s="137"/>
      <c r="HSY38" s="137"/>
      <c r="HSZ38" s="137"/>
      <c r="HTA38" s="137"/>
      <c r="HTB38" s="137"/>
      <c r="HTC38" s="137"/>
      <c r="HTD38" s="137"/>
      <c r="HTE38" s="137"/>
      <c r="HTF38" s="137"/>
      <c r="HTG38" s="137"/>
      <c r="HTH38" s="137"/>
      <c r="HTI38" s="137"/>
      <c r="HTJ38" s="137"/>
      <c r="HTK38" s="137"/>
      <c r="HTL38" s="137"/>
      <c r="HTM38" s="137"/>
      <c r="HTN38" s="137"/>
      <c r="HTO38" s="137"/>
      <c r="HTP38" s="137"/>
      <c r="HTQ38" s="137"/>
      <c r="HTR38" s="137"/>
      <c r="HTS38" s="137"/>
      <c r="HTT38" s="137"/>
      <c r="HTU38" s="137"/>
      <c r="HTV38" s="137"/>
      <c r="HTW38" s="137"/>
      <c r="HTX38" s="137"/>
      <c r="HTY38" s="137"/>
      <c r="HTZ38" s="137"/>
      <c r="HUA38" s="137"/>
      <c r="HUB38" s="137"/>
      <c r="HUC38" s="137"/>
      <c r="HUD38" s="137"/>
      <c r="HUE38" s="137"/>
      <c r="HUF38" s="137"/>
      <c r="HUG38" s="137"/>
      <c r="HUH38" s="137"/>
      <c r="HUI38" s="137"/>
      <c r="HUJ38" s="137"/>
      <c r="HUK38" s="137"/>
      <c r="HUL38" s="137"/>
      <c r="HUM38" s="137"/>
      <c r="HUN38" s="137"/>
      <c r="HUO38" s="137"/>
      <c r="HUP38" s="137"/>
      <c r="HUQ38" s="137"/>
      <c r="HUR38" s="137"/>
      <c r="HUS38" s="137"/>
      <c r="HUT38" s="137"/>
      <c r="HUU38" s="137"/>
      <c r="HUV38" s="137"/>
      <c r="HUW38" s="137"/>
      <c r="HUX38" s="137"/>
      <c r="HUY38" s="137"/>
      <c r="HUZ38" s="137"/>
      <c r="HVA38" s="137"/>
      <c r="HVB38" s="137"/>
      <c r="HVC38" s="137"/>
      <c r="HVD38" s="137"/>
      <c r="HVE38" s="137"/>
      <c r="HVF38" s="137"/>
      <c r="HVG38" s="137"/>
      <c r="HVH38" s="137"/>
      <c r="HVI38" s="137"/>
      <c r="HVJ38" s="137"/>
      <c r="HVK38" s="137"/>
      <c r="HVL38" s="137"/>
      <c r="HVM38" s="137"/>
      <c r="HVN38" s="137"/>
      <c r="HVO38" s="137"/>
      <c r="HVP38" s="137"/>
      <c r="HVQ38" s="137"/>
      <c r="HVR38" s="137"/>
      <c r="HVS38" s="137"/>
      <c r="HVT38" s="137"/>
      <c r="HVU38" s="137"/>
      <c r="HVV38" s="137"/>
      <c r="HVW38" s="137"/>
      <c r="HVX38" s="137"/>
      <c r="HVY38" s="137"/>
      <c r="HVZ38" s="137"/>
      <c r="HWA38" s="137"/>
      <c r="HWB38" s="137"/>
      <c r="HWC38" s="137"/>
      <c r="HWD38" s="137"/>
      <c r="HWE38" s="137"/>
      <c r="HWF38" s="137"/>
      <c r="HWG38" s="137"/>
      <c r="HWH38" s="137"/>
      <c r="HWI38" s="137"/>
      <c r="HWJ38" s="137"/>
      <c r="HWK38" s="137"/>
      <c r="HWL38" s="137"/>
      <c r="HWM38" s="137"/>
      <c r="HWN38" s="137"/>
      <c r="HWO38" s="137"/>
      <c r="HWP38" s="137"/>
      <c r="HWQ38" s="137"/>
      <c r="HWR38" s="137"/>
      <c r="HWS38" s="137"/>
      <c r="HWT38" s="137"/>
      <c r="HWU38" s="137"/>
      <c r="HWV38" s="137"/>
      <c r="HWW38" s="137"/>
      <c r="HWX38" s="137"/>
      <c r="HWY38" s="137"/>
      <c r="HWZ38" s="137"/>
      <c r="HXA38" s="137"/>
      <c r="HXB38" s="137"/>
      <c r="HXC38" s="137"/>
      <c r="HXD38" s="137"/>
      <c r="HXE38" s="137"/>
      <c r="HXF38" s="137"/>
      <c r="HXG38" s="137"/>
      <c r="HXH38" s="137"/>
      <c r="HXI38" s="137"/>
      <c r="HXJ38" s="137"/>
      <c r="HXK38" s="137"/>
      <c r="HXL38" s="137"/>
      <c r="HXM38" s="137"/>
      <c r="HXN38" s="137"/>
      <c r="HXO38" s="137"/>
      <c r="HXP38" s="137"/>
      <c r="HXQ38" s="137"/>
      <c r="HXR38" s="137"/>
      <c r="HXS38" s="137"/>
      <c r="HXT38" s="137"/>
      <c r="HXU38" s="137"/>
      <c r="HXV38" s="137"/>
      <c r="HXW38" s="137"/>
      <c r="HXX38" s="137"/>
      <c r="HXY38" s="137"/>
      <c r="HXZ38" s="137"/>
      <c r="HYA38" s="137"/>
      <c r="HYB38" s="137"/>
      <c r="HYC38" s="137"/>
      <c r="HYD38" s="137"/>
      <c r="HYE38" s="137"/>
      <c r="HYF38" s="137"/>
      <c r="HYG38" s="137"/>
      <c r="HYH38" s="137"/>
      <c r="HYI38" s="137"/>
      <c r="HYJ38" s="137"/>
      <c r="HYK38" s="137"/>
      <c r="HYL38" s="137"/>
      <c r="HYM38" s="137"/>
      <c r="HYN38" s="137"/>
      <c r="HYO38" s="137"/>
      <c r="HYP38" s="137"/>
      <c r="HYQ38" s="137"/>
      <c r="HYR38" s="137"/>
      <c r="HYS38" s="137"/>
      <c r="HYT38" s="137"/>
      <c r="HYU38" s="137"/>
      <c r="HYV38" s="137"/>
      <c r="HYW38" s="137"/>
      <c r="HYX38" s="137"/>
      <c r="HYY38" s="137"/>
      <c r="HYZ38" s="137"/>
      <c r="HZA38" s="137"/>
      <c r="HZB38" s="137"/>
      <c r="HZC38" s="137"/>
      <c r="HZD38" s="137"/>
      <c r="HZE38" s="137"/>
      <c r="HZF38" s="137"/>
      <c r="HZG38" s="137"/>
      <c r="HZH38" s="137"/>
      <c r="HZI38" s="137"/>
      <c r="HZJ38" s="137"/>
      <c r="HZK38" s="137"/>
      <c r="HZL38" s="137"/>
      <c r="HZM38" s="137"/>
      <c r="HZN38" s="137"/>
      <c r="HZO38" s="137"/>
      <c r="HZP38" s="137"/>
      <c r="HZQ38" s="137"/>
      <c r="HZR38" s="137"/>
      <c r="HZS38" s="137"/>
      <c r="HZT38" s="137"/>
      <c r="HZU38" s="137"/>
      <c r="HZV38" s="137"/>
      <c r="HZW38" s="137"/>
      <c r="HZX38" s="137"/>
      <c r="HZY38" s="137"/>
      <c r="HZZ38" s="137"/>
      <c r="IAA38" s="137"/>
      <c r="IAB38" s="137"/>
      <c r="IAC38" s="137"/>
      <c r="IAD38" s="137"/>
      <c r="IAE38" s="137"/>
      <c r="IAF38" s="137"/>
      <c r="IAG38" s="137"/>
      <c r="IAH38" s="137"/>
      <c r="IAI38" s="137"/>
      <c r="IAJ38" s="137"/>
      <c r="IAK38" s="137"/>
      <c r="IAL38" s="137"/>
      <c r="IAM38" s="137"/>
      <c r="IAN38" s="137"/>
      <c r="IAO38" s="137"/>
      <c r="IAP38" s="137"/>
      <c r="IAQ38" s="137"/>
      <c r="IAR38" s="137"/>
      <c r="IAS38" s="137"/>
      <c r="IAT38" s="137"/>
      <c r="IAU38" s="137"/>
      <c r="IAV38" s="137"/>
      <c r="IAW38" s="137"/>
      <c r="IAX38" s="137"/>
      <c r="IAY38" s="137"/>
      <c r="IAZ38" s="137"/>
      <c r="IBA38" s="137"/>
      <c r="IBB38" s="137"/>
      <c r="IBC38" s="137"/>
      <c r="IBD38" s="137"/>
      <c r="IBE38" s="137"/>
      <c r="IBF38" s="137"/>
      <c r="IBG38" s="137"/>
      <c r="IBH38" s="137"/>
      <c r="IBI38" s="137"/>
      <c r="IBJ38" s="137"/>
      <c r="IBK38" s="137"/>
      <c r="IBL38" s="137"/>
      <c r="IBM38" s="137"/>
      <c r="IBN38" s="137"/>
      <c r="IBO38" s="137"/>
      <c r="IBP38" s="137"/>
      <c r="IBQ38" s="137"/>
      <c r="IBR38" s="137"/>
      <c r="IBS38" s="137"/>
      <c r="IBT38" s="137"/>
      <c r="IBU38" s="137"/>
      <c r="IBV38" s="137"/>
      <c r="IBW38" s="137"/>
      <c r="IBX38" s="137"/>
      <c r="IBY38" s="137"/>
      <c r="IBZ38" s="137"/>
      <c r="ICA38" s="137"/>
      <c r="ICB38" s="137"/>
      <c r="ICC38" s="137"/>
      <c r="ICD38" s="137"/>
      <c r="ICE38" s="137"/>
      <c r="ICF38" s="137"/>
      <c r="ICG38" s="137"/>
      <c r="ICH38" s="137"/>
      <c r="ICI38" s="137"/>
      <c r="ICJ38" s="137"/>
      <c r="ICK38" s="137"/>
      <c r="ICL38" s="137"/>
      <c r="ICM38" s="137"/>
      <c r="ICN38" s="137"/>
      <c r="ICO38" s="137"/>
      <c r="ICP38" s="137"/>
      <c r="ICQ38" s="137"/>
      <c r="ICR38" s="137"/>
      <c r="ICS38" s="137"/>
      <c r="ICT38" s="137"/>
      <c r="ICU38" s="137"/>
      <c r="ICV38" s="137"/>
      <c r="ICW38" s="137"/>
      <c r="ICX38" s="137"/>
      <c r="ICY38" s="137"/>
      <c r="ICZ38" s="137"/>
      <c r="IDA38" s="137"/>
      <c r="IDB38" s="137"/>
      <c r="IDC38" s="137"/>
      <c r="IDD38" s="137"/>
      <c r="IDE38" s="137"/>
      <c r="IDF38" s="137"/>
      <c r="IDG38" s="137"/>
      <c r="IDH38" s="137"/>
      <c r="IDI38" s="137"/>
      <c r="IDJ38" s="137"/>
      <c r="IDK38" s="137"/>
      <c r="IDL38" s="137"/>
      <c r="IDM38" s="137"/>
      <c r="IDN38" s="137"/>
      <c r="IDO38" s="137"/>
      <c r="IDP38" s="137"/>
      <c r="IDQ38" s="137"/>
      <c r="IDR38" s="137"/>
      <c r="IDS38" s="137"/>
      <c r="IDT38" s="137"/>
      <c r="IDU38" s="137"/>
      <c r="IDV38" s="137"/>
      <c r="IDW38" s="137"/>
      <c r="IDX38" s="137"/>
      <c r="IDY38" s="137"/>
      <c r="IDZ38" s="137"/>
      <c r="IEA38" s="137"/>
      <c r="IEB38" s="137"/>
      <c r="IEC38" s="137"/>
      <c r="IED38" s="137"/>
      <c r="IEE38" s="137"/>
      <c r="IEF38" s="137"/>
      <c r="IEG38" s="137"/>
      <c r="IEH38" s="137"/>
      <c r="IEI38" s="137"/>
      <c r="IEJ38" s="137"/>
      <c r="IEK38" s="137"/>
      <c r="IEL38" s="137"/>
      <c r="IEM38" s="137"/>
      <c r="IEN38" s="137"/>
      <c r="IEO38" s="137"/>
      <c r="IEP38" s="137"/>
      <c r="IEQ38" s="137"/>
      <c r="IER38" s="137"/>
      <c r="IES38" s="137"/>
      <c r="IET38" s="137"/>
      <c r="IEU38" s="137"/>
      <c r="IEV38" s="137"/>
      <c r="IEW38" s="137"/>
      <c r="IEX38" s="137"/>
      <c r="IEY38" s="137"/>
      <c r="IEZ38" s="137"/>
      <c r="IFA38" s="137"/>
      <c r="IFB38" s="137"/>
      <c r="IFC38" s="137"/>
      <c r="IFD38" s="137"/>
      <c r="IFE38" s="137"/>
      <c r="IFF38" s="137"/>
      <c r="IFG38" s="137"/>
      <c r="IFH38" s="137"/>
      <c r="IFI38" s="137"/>
      <c r="IFJ38" s="137"/>
      <c r="IFK38" s="137"/>
      <c r="IFL38" s="137"/>
      <c r="IFM38" s="137"/>
      <c r="IFN38" s="137"/>
      <c r="IFO38" s="137"/>
      <c r="IFP38" s="137"/>
      <c r="IFQ38" s="137"/>
      <c r="IFR38" s="137"/>
      <c r="IFS38" s="137"/>
      <c r="IFT38" s="137"/>
      <c r="IFU38" s="137"/>
      <c r="IFV38" s="137"/>
      <c r="IFW38" s="137"/>
      <c r="IFX38" s="137"/>
      <c r="IFY38" s="137"/>
      <c r="IFZ38" s="137"/>
      <c r="IGA38" s="137"/>
      <c r="IGB38" s="137"/>
      <c r="IGC38" s="137"/>
      <c r="IGD38" s="137"/>
      <c r="IGE38" s="137"/>
      <c r="IGF38" s="137"/>
      <c r="IGG38" s="137"/>
      <c r="IGH38" s="137"/>
      <c r="IGI38" s="137"/>
      <c r="IGJ38" s="137"/>
      <c r="IGK38" s="137"/>
      <c r="IGL38" s="137"/>
      <c r="IGM38" s="137"/>
      <c r="IGN38" s="137"/>
      <c r="IGO38" s="137"/>
      <c r="IGP38" s="137"/>
      <c r="IGQ38" s="137"/>
      <c r="IGR38" s="137"/>
      <c r="IGS38" s="137"/>
      <c r="IGT38" s="137"/>
      <c r="IGU38" s="137"/>
      <c r="IGV38" s="137"/>
      <c r="IGW38" s="137"/>
      <c r="IGX38" s="137"/>
      <c r="IGY38" s="137"/>
      <c r="IGZ38" s="137"/>
      <c r="IHA38" s="137"/>
      <c r="IHB38" s="137"/>
      <c r="IHC38" s="137"/>
      <c r="IHD38" s="137"/>
      <c r="IHE38" s="137"/>
      <c r="IHF38" s="137"/>
      <c r="IHG38" s="137"/>
      <c r="IHH38" s="137"/>
      <c r="IHI38" s="137"/>
      <c r="IHJ38" s="137"/>
      <c r="IHK38" s="137"/>
      <c r="IHL38" s="137"/>
      <c r="IHM38" s="137"/>
      <c r="IHN38" s="137"/>
      <c r="IHO38" s="137"/>
      <c r="IHP38" s="137"/>
      <c r="IHQ38" s="137"/>
      <c r="IHR38" s="137"/>
      <c r="IHS38" s="137"/>
      <c r="IHT38" s="137"/>
      <c r="IHU38" s="137"/>
      <c r="IHV38" s="137"/>
      <c r="IHW38" s="137"/>
      <c r="IHX38" s="137"/>
      <c r="IHY38" s="137"/>
      <c r="IHZ38" s="137"/>
      <c r="IIA38" s="137"/>
      <c r="IIB38" s="137"/>
      <c r="IIC38" s="137"/>
      <c r="IID38" s="137"/>
      <c r="IIE38" s="137"/>
      <c r="IIF38" s="137"/>
      <c r="IIG38" s="137"/>
      <c r="IIH38" s="137"/>
      <c r="III38" s="137"/>
      <c r="IIJ38" s="137"/>
      <c r="IIK38" s="137"/>
      <c r="IIL38" s="137"/>
      <c r="IIM38" s="137"/>
      <c r="IIN38" s="137"/>
      <c r="IIO38" s="137"/>
      <c r="IIP38" s="137"/>
      <c r="IIQ38" s="137"/>
      <c r="IIR38" s="137"/>
      <c r="IIS38" s="137"/>
      <c r="IIT38" s="137"/>
      <c r="IIU38" s="137"/>
      <c r="IIV38" s="137"/>
      <c r="IIW38" s="137"/>
      <c r="IIX38" s="137"/>
      <c r="IIY38" s="137"/>
      <c r="IIZ38" s="137"/>
      <c r="IJA38" s="137"/>
      <c r="IJB38" s="137"/>
      <c r="IJC38" s="137"/>
      <c r="IJD38" s="137"/>
      <c r="IJE38" s="137"/>
      <c r="IJF38" s="137"/>
      <c r="IJG38" s="137"/>
      <c r="IJH38" s="137"/>
      <c r="IJI38" s="137"/>
      <c r="IJJ38" s="137"/>
      <c r="IJK38" s="137"/>
      <c r="IJL38" s="137"/>
      <c r="IJM38" s="137"/>
      <c r="IJN38" s="137"/>
      <c r="IJO38" s="137"/>
      <c r="IJP38" s="137"/>
      <c r="IJQ38" s="137"/>
      <c r="IJR38" s="137"/>
      <c r="IJS38" s="137"/>
      <c r="IJT38" s="137"/>
      <c r="IJU38" s="137"/>
      <c r="IJV38" s="137"/>
      <c r="IJW38" s="137"/>
      <c r="IJX38" s="137"/>
      <c r="IJY38" s="137"/>
      <c r="IJZ38" s="137"/>
      <c r="IKA38" s="137"/>
      <c r="IKB38" s="137"/>
      <c r="IKC38" s="137"/>
      <c r="IKD38" s="137"/>
      <c r="IKE38" s="137"/>
      <c r="IKF38" s="137"/>
      <c r="IKG38" s="137"/>
      <c r="IKH38" s="137"/>
      <c r="IKI38" s="137"/>
      <c r="IKJ38" s="137"/>
      <c r="IKK38" s="137"/>
      <c r="IKL38" s="137"/>
      <c r="IKM38" s="137"/>
      <c r="IKN38" s="137"/>
      <c r="IKO38" s="137"/>
      <c r="IKP38" s="137"/>
      <c r="IKQ38" s="137"/>
      <c r="IKR38" s="137"/>
      <c r="IKS38" s="137"/>
      <c r="IKT38" s="137"/>
      <c r="IKU38" s="137"/>
      <c r="IKV38" s="137"/>
      <c r="IKW38" s="137"/>
      <c r="IKX38" s="137"/>
      <c r="IKY38" s="137"/>
      <c r="IKZ38" s="137"/>
      <c r="ILA38" s="137"/>
      <c r="ILB38" s="137"/>
      <c r="ILC38" s="137"/>
      <c r="ILD38" s="137"/>
      <c r="ILE38" s="137"/>
      <c r="ILF38" s="137"/>
      <c r="ILG38" s="137"/>
      <c r="ILH38" s="137"/>
      <c r="ILI38" s="137"/>
      <c r="ILJ38" s="137"/>
      <c r="ILK38" s="137"/>
      <c r="ILL38" s="137"/>
      <c r="ILM38" s="137"/>
      <c r="ILN38" s="137"/>
      <c r="ILO38" s="137"/>
      <c r="ILP38" s="137"/>
      <c r="ILQ38" s="137"/>
      <c r="ILR38" s="137"/>
      <c r="ILS38" s="137"/>
      <c r="ILT38" s="137"/>
      <c r="ILU38" s="137"/>
      <c r="ILV38" s="137"/>
      <c r="ILW38" s="137"/>
      <c r="ILX38" s="137"/>
      <c r="ILY38" s="137"/>
      <c r="ILZ38" s="137"/>
      <c r="IMA38" s="137"/>
      <c r="IMB38" s="137"/>
      <c r="IMC38" s="137"/>
      <c r="IMD38" s="137"/>
      <c r="IME38" s="137"/>
      <c r="IMF38" s="137"/>
      <c r="IMG38" s="137"/>
      <c r="IMH38" s="137"/>
      <c r="IMI38" s="137"/>
      <c r="IMJ38" s="137"/>
      <c r="IMK38" s="137"/>
      <c r="IML38" s="137"/>
      <c r="IMM38" s="137"/>
      <c r="IMN38" s="137"/>
      <c r="IMO38" s="137"/>
      <c r="IMP38" s="137"/>
      <c r="IMQ38" s="137"/>
      <c r="IMR38" s="137"/>
      <c r="IMS38" s="137"/>
      <c r="IMT38" s="137"/>
      <c r="IMU38" s="137"/>
      <c r="IMV38" s="137"/>
      <c r="IMW38" s="137"/>
      <c r="IMX38" s="137"/>
      <c r="IMY38" s="137"/>
      <c r="IMZ38" s="137"/>
      <c r="INA38" s="137"/>
      <c r="INB38" s="137"/>
      <c r="INC38" s="137"/>
      <c r="IND38" s="137"/>
      <c r="INE38" s="137"/>
      <c r="INF38" s="137"/>
      <c r="ING38" s="137"/>
      <c r="INH38" s="137"/>
      <c r="INI38" s="137"/>
      <c r="INJ38" s="137"/>
      <c r="INK38" s="137"/>
      <c r="INL38" s="137"/>
      <c r="INM38" s="137"/>
      <c r="INN38" s="137"/>
      <c r="INO38" s="137"/>
      <c r="INP38" s="137"/>
      <c r="INQ38" s="137"/>
      <c r="INR38" s="137"/>
      <c r="INS38" s="137"/>
      <c r="INT38" s="137"/>
      <c r="INU38" s="137"/>
      <c r="INV38" s="137"/>
      <c r="INW38" s="137"/>
      <c r="INX38" s="137"/>
      <c r="INY38" s="137"/>
      <c r="INZ38" s="137"/>
      <c r="IOA38" s="137"/>
      <c r="IOB38" s="137"/>
      <c r="IOC38" s="137"/>
      <c r="IOD38" s="137"/>
      <c r="IOE38" s="137"/>
      <c r="IOF38" s="137"/>
      <c r="IOG38" s="137"/>
      <c r="IOH38" s="137"/>
      <c r="IOI38" s="137"/>
      <c r="IOJ38" s="137"/>
      <c r="IOK38" s="137"/>
      <c r="IOL38" s="137"/>
      <c r="IOM38" s="137"/>
      <c r="ION38" s="137"/>
      <c r="IOO38" s="137"/>
      <c r="IOP38" s="137"/>
      <c r="IOQ38" s="137"/>
      <c r="IOR38" s="137"/>
      <c r="IOS38" s="137"/>
      <c r="IOT38" s="137"/>
      <c r="IOU38" s="137"/>
      <c r="IOV38" s="137"/>
      <c r="IOW38" s="137"/>
      <c r="IOX38" s="137"/>
      <c r="IOY38" s="137"/>
      <c r="IOZ38" s="137"/>
      <c r="IPA38" s="137"/>
      <c r="IPB38" s="137"/>
      <c r="IPC38" s="137"/>
      <c r="IPD38" s="137"/>
      <c r="IPE38" s="137"/>
      <c r="IPF38" s="137"/>
      <c r="IPG38" s="137"/>
      <c r="IPH38" s="137"/>
      <c r="IPI38" s="137"/>
      <c r="IPJ38" s="137"/>
      <c r="IPK38" s="137"/>
      <c r="IPL38" s="137"/>
      <c r="IPM38" s="137"/>
      <c r="IPN38" s="137"/>
      <c r="IPO38" s="137"/>
      <c r="IPP38" s="137"/>
      <c r="IPQ38" s="137"/>
      <c r="IPR38" s="137"/>
      <c r="IPS38" s="137"/>
      <c r="IPT38" s="137"/>
      <c r="IPU38" s="137"/>
      <c r="IPV38" s="137"/>
      <c r="IPW38" s="137"/>
      <c r="IPX38" s="137"/>
      <c r="IPY38" s="137"/>
      <c r="IPZ38" s="137"/>
      <c r="IQA38" s="137"/>
      <c r="IQB38" s="137"/>
      <c r="IQC38" s="137"/>
      <c r="IQD38" s="137"/>
      <c r="IQE38" s="137"/>
      <c r="IQF38" s="137"/>
      <c r="IQG38" s="137"/>
      <c r="IQH38" s="137"/>
      <c r="IQI38" s="137"/>
      <c r="IQJ38" s="137"/>
      <c r="IQK38" s="137"/>
      <c r="IQL38" s="137"/>
      <c r="IQM38" s="137"/>
      <c r="IQN38" s="137"/>
      <c r="IQO38" s="137"/>
      <c r="IQP38" s="137"/>
      <c r="IQQ38" s="137"/>
      <c r="IQR38" s="137"/>
      <c r="IQS38" s="137"/>
      <c r="IQT38" s="137"/>
      <c r="IQU38" s="137"/>
      <c r="IQV38" s="137"/>
      <c r="IQW38" s="137"/>
      <c r="IQX38" s="137"/>
      <c r="IQY38" s="137"/>
      <c r="IQZ38" s="137"/>
      <c r="IRA38" s="137"/>
      <c r="IRB38" s="137"/>
      <c r="IRC38" s="137"/>
      <c r="IRD38" s="137"/>
      <c r="IRE38" s="137"/>
      <c r="IRF38" s="137"/>
      <c r="IRG38" s="137"/>
      <c r="IRH38" s="137"/>
      <c r="IRI38" s="137"/>
      <c r="IRJ38" s="137"/>
      <c r="IRK38" s="137"/>
      <c r="IRL38" s="137"/>
      <c r="IRM38" s="137"/>
      <c r="IRN38" s="137"/>
      <c r="IRO38" s="137"/>
      <c r="IRP38" s="137"/>
      <c r="IRQ38" s="137"/>
      <c r="IRR38" s="137"/>
      <c r="IRS38" s="137"/>
      <c r="IRT38" s="137"/>
      <c r="IRU38" s="137"/>
      <c r="IRV38" s="137"/>
      <c r="IRW38" s="137"/>
      <c r="IRX38" s="137"/>
      <c r="IRY38" s="137"/>
      <c r="IRZ38" s="137"/>
      <c r="ISA38" s="137"/>
      <c r="ISB38" s="137"/>
      <c r="ISC38" s="137"/>
      <c r="ISD38" s="137"/>
      <c r="ISE38" s="137"/>
      <c r="ISF38" s="137"/>
      <c r="ISG38" s="137"/>
      <c r="ISH38" s="137"/>
      <c r="ISI38" s="137"/>
      <c r="ISJ38" s="137"/>
      <c r="ISK38" s="137"/>
      <c r="ISL38" s="137"/>
      <c r="ISM38" s="137"/>
      <c r="ISN38" s="137"/>
      <c r="ISO38" s="137"/>
      <c r="ISP38" s="137"/>
      <c r="ISQ38" s="137"/>
      <c r="ISR38" s="137"/>
      <c r="ISS38" s="137"/>
      <c r="IST38" s="137"/>
      <c r="ISU38" s="137"/>
      <c r="ISV38" s="137"/>
      <c r="ISW38" s="137"/>
      <c r="ISX38" s="137"/>
      <c r="ISY38" s="137"/>
      <c r="ISZ38" s="137"/>
      <c r="ITA38" s="137"/>
      <c r="ITB38" s="137"/>
      <c r="ITC38" s="137"/>
      <c r="ITD38" s="137"/>
      <c r="ITE38" s="137"/>
      <c r="ITF38" s="137"/>
      <c r="ITG38" s="137"/>
      <c r="ITH38" s="137"/>
      <c r="ITI38" s="137"/>
      <c r="ITJ38" s="137"/>
      <c r="ITK38" s="137"/>
      <c r="ITL38" s="137"/>
      <c r="ITM38" s="137"/>
      <c r="ITN38" s="137"/>
      <c r="ITO38" s="137"/>
      <c r="ITP38" s="137"/>
      <c r="ITQ38" s="137"/>
      <c r="ITR38" s="137"/>
      <c r="ITS38" s="137"/>
      <c r="ITT38" s="137"/>
      <c r="ITU38" s="137"/>
      <c r="ITV38" s="137"/>
      <c r="ITW38" s="137"/>
      <c r="ITX38" s="137"/>
      <c r="ITY38" s="137"/>
      <c r="ITZ38" s="137"/>
      <c r="IUA38" s="137"/>
      <c r="IUB38" s="137"/>
      <c r="IUC38" s="137"/>
      <c r="IUD38" s="137"/>
      <c r="IUE38" s="137"/>
      <c r="IUF38" s="137"/>
      <c r="IUG38" s="137"/>
      <c r="IUH38" s="137"/>
      <c r="IUI38" s="137"/>
      <c r="IUJ38" s="137"/>
      <c r="IUK38" s="137"/>
      <c r="IUL38" s="137"/>
      <c r="IUM38" s="137"/>
      <c r="IUN38" s="137"/>
      <c r="IUO38" s="137"/>
      <c r="IUP38" s="137"/>
      <c r="IUQ38" s="137"/>
      <c r="IUR38" s="137"/>
      <c r="IUS38" s="137"/>
      <c r="IUT38" s="137"/>
      <c r="IUU38" s="137"/>
      <c r="IUV38" s="137"/>
      <c r="IUW38" s="137"/>
      <c r="IUX38" s="137"/>
      <c r="IUY38" s="137"/>
      <c r="IUZ38" s="137"/>
      <c r="IVA38" s="137"/>
      <c r="IVB38" s="137"/>
      <c r="IVC38" s="137"/>
      <c r="IVD38" s="137"/>
      <c r="IVE38" s="137"/>
      <c r="IVF38" s="137"/>
      <c r="IVG38" s="137"/>
      <c r="IVH38" s="137"/>
      <c r="IVI38" s="137"/>
      <c r="IVJ38" s="137"/>
      <c r="IVK38" s="137"/>
      <c r="IVL38" s="137"/>
      <c r="IVM38" s="137"/>
      <c r="IVN38" s="137"/>
      <c r="IVO38" s="137"/>
      <c r="IVP38" s="137"/>
      <c r="IVQ38" s="137"/>
      <c r="IVR38" s="137"/>
      <c r="IVS38" s="137"/>
      <c r="IVT38" s="137"/>
      <c r="IVU38" s="137"/>
      <c r="IVV38" s="137"/>
      <c r="IVW38" s="137"/>
      <c r="IVX38" s="137"/>
      <c r="IVY38" s="137"/>
      <c r="IVZ38" s="137"/>
      <c r="IWA38" s="137"/>
      <c r="IWB38" s="137"/>
      <c r="IWC38" s="137"/>
      <c r="IWD38" s="137"/>
      <c r="IWE38" s="137"/>
      <c r="IWF38" s="137"/>
      <c r="IWG38" s="137"/>
      <c r="IWH38" s="137"/>
      <c r="IWI38" s="137"/>
      <c r="IWJ38" s="137"/>
      <c r="IWK38" s="137"/>
      <c r="IWL38" s="137"/>
      <c r="IWM38" s="137"/>
      <c r="IWN38" s="137"/>
      <c r="IWO38" s="137"/>
      <c r="IWP38" s="137"/>
      <c r="IWQ38" s="137"/>
      <c r="IWR38" s="137"/>
      <c r="IWS38" s="137"/>
      <c r="IWT38" s="137"/>
      <c r="IWU38" s="137"/>
      <c r="IWV38" s="137"/>
      <c r="IWW38" s="137"/>
      <c r="IWX38" s="137"/>
      <c r="IWY38" s="137"/>
      <c r="IWZ38" s="137"/>
      <c r="IXA38" s="137"/>
      <c r="IXB38" s="137"/>
      <c r="IXC38" s="137"/>
      <c r="IXD38" s="137"/>
      <c r="IXE38" s="137"/>
      <c r="IXF38" s="137"/>
      <c r="IXG38" s="137"/>
      <c r="IXH38" s="137"/>
      <c r="IXI38" s="137"/>
      <c r="IXJ38" s="137"/>
      <c r="IXK38" s="137"/>
      <c r="IXL38" s="137"/>
      <c r="IXM38" s="137"/>
      <c r="IXN38" s="137"/>
      <c r="IXO38" s="137"/>
      <c r="IXP38" s="137"/>
      <c r="IXQ38" s="137"/>
      <c r="IXR38" s="137"/>
      <c r="IXS38" s="137"/>
      <c r="IXT38" s="137"/>
      <c r="IXU38" s="137"/>
      <c r="IXV38" s="137"/>
      <c r="IXW38" s="137"/>
      <c r="IXX38" s="137"/>
      <c r="IXY38" s="137"/>
      <c r="IXZ38" s="137"/>
      <c r="IYA38" s="137"/>
      <c r="IYB38" s="137"/>
      <c r="IYC38" s="137"/>
      <c r="IYD38" s="137"/>
      <c r="IYE38" s="137"/>
      <c r="IYF38" s="137"/>
      <c r="IYG38" s="137"/>
      <c r="IYH38" s="137"/>
      <c r="IYI38" s="137"/>
      <c r="IYJ38" s="137"/>
      <c r="IYK38" s="137"/>
      <c r="IYL38" s="137"/>
      <c r="IYM38" s="137"/>
      <c r="IYN38" s="137"/>
      <c r="IYO38" s="137"/>
      <c r="IYP38" s="137"/>
      <c r="IYQ38" s="137"/>
      <c r="IYR38" s="137"/>
      <c r="IYS38" s="137"/>
      <c r="IYT38" s="137"/>
      <c r="IYU38" s="137"/>
      <c r="IYV38" s="137"/>
      <c r="IYW38" s="137"/>
      <c r="IYX38" s="137"/>
      <c r="IYY38" s="137"/>
      <c r="IYZ38" s="137"/>
      <c r="IZA38" s="137"/>
      <c r="IZB38" s="137"/>
      <c r="IZC38" s="137"/>
      <c r="IZD38" s="137"/>
      <c r="IZE38" s="137"/>
      <c r="IZF38" s="137"/>
      <c r="IZG38" s="137"/>
      <c r="IZH38" s="137"/>
      <c r="IZI38" s="137"/>
      <c r="IZJ38" s="137"/>
      <c r="IZK38" s="137"/>
      <c r="IZL38" s="137"/>
      <c r="IZM38" s="137"/>
      <c r="IZN38" s="137"/>
      <c r="IZO38" s="137"/>
      <c r="IZP38" s="137"/>
      <c r="IZQ38" s="137"/>
      <c r="IZR38" s="137"/>
      <c r="IZS38" s="137"/>
      <c r="IZT38" s="137"/>
      <c r="IZU38" s="137"/>
      <c r="IZV38" s="137"/>
      <c r="IZW38" s="137"/>
      <c r="IZX38" s="137"/>
      <c r="IZY38" s="137"/>
      <c r="IZZ38" s="137"/>
      <c r="JAA38" s="137"/>
      <c r="JAB38" s="137"/>
      <c r="JAC38" s="137"/>
      <c r="JAD38" s="137"/>
      <c r="JAE38" s="137"/>
      <c r="JAF38" s="137"/>
      <c r="JAG38" s="137"/>
      <c r="JAH38" s="137"/>
      <c r="JAI38" s="137"/>
      <c r="JAJ38" s="137"/>
      <c r="JAK38" s="137"/>
      <c r="JAL38" s="137"/>
      <c r="JAM38" s="137"/>
      <c r="JAN38" s="137"/>
      <c r="JAO38" s="137"/>
      <c r="JAP38" s="137"/>
      <c r="JAQ38" s="137"/>
      <c r="JAR38" s="137"/>
      <c r="JAS38" s="137"/>
      <c r="JAT38" s="137"/>
      <c r="JAU38" s="137"/>
      <c r="JAV38" s="137"/>
      <c r="JAW38" s="137"/>
      <c r="JAX38" s="137"/>
      <c r="JAY38" s="137"/>
      <c r="JAZ38" s="137"/>
      <c r="JBA38" s="137"/>
      <c r="JBB38" s="137"/>
      <c r="JBC38" s="137"/>
      <c r="JBD38" s="137"/>
      <c r="JBE38" s="137"/>
      <c r="JBF38" s="137"/>
      <c r="JBG38" s="137"/>
      <c r="JBH38" s="137"/>
      <c r="JBI38" s="137"/>
      <c r="JBJ38" s="137"/>
      <c r="JBK38" s="137"/>
      <c r="JBL38" s="137"/>
      <c r="JBM38" s="137"/>
      <c r="JBN38" s="137"/>
      <c r="JBO38" s="137"/>
      <c r="JBP38" s="137"/>
      <c r="JBQ38" s="137"/>
      <c r="JBR38" s="137"/>
      <c r="JBS38" s="137"/>
      <c r="JBT38" s="137"/>
      <c r="JBU38" s="137"/>
      <c r="JBV38" s="137"/>
      <c r="JBW38" s="137"/>
      <c r="JBX38" s="137"/>
      <c r="JBY38" s="137"/>
      <c r="JBZ38" s="137"/>
      <c r="JCA38" s="137"/>
      <c r="JCB38" s="137"/>
      <c r="JCC38" s="137"/>
      <c r="JCD38" s="137"/>
      <c r="JCE38" s="137"/>
      <c r="JCF38" s="137"/>
      <c r="JCG38" s="137"/>
      <c r="JCH38" s="137"/>
      <c r="JCI38" s="137"/>
      <c r="JCJ38" s="137"/>
      <c r="JCK38" s="137"/>
      <c r="JCL38" s="137"/>
      <c r="JCM38" s="137"/>
      <c r="JCN38" s="137"/>
      <c r="JCO38" s="137"/>
      <c r="JCP38" s="137"/>
      <c r="JCQ38" s="137"/>
      <c r="JCR38" s="137"/>
      <c r="JCS38" s="137"/>
      <c r="JCT38" s="137"/>
      <c r="JCU38" s="137"/>
      <c r="JCV38" s="137"/>
      <c r="JCW38" s="137"/>
      <c r="JCX38" s="137"/>
      <c r="JCY38" s="137"/>
      <c r="JCZ38" s="137"/>
      <c r="JDA38" s="137"/>
      <c r="JDB38" s="137"/>
      <c r="JDC38" s="137"/>
      <c r="JDD38" s="137"/>
      <c r="JDE38" s="137"/>
      <c r="JDF38" s="137"/>
      <c r="JDG38" s="137"/>
      <c r="JDH38" s="137"/>
      <c r="JDI38" s="137"/>
      <c r="JDJ38" s="137"/>
      <c r="JDK38" s="137"/>
      <c r="JDL38" s="137"/>
      <c r="JDM38" s="137"/>
      <c r="JDN38" s="137"/>
      <c r="JDO38" s="137"/>
      <c r="JDP38" s="137"/>
      <c r="JDQ38" s="137"/>
      <c r="JDR38" s="137"/>
      <c r="JDS38" s="137"/>
      <c r="JDT38" s="137"/>
      <c r="JDU38" s="137"/>
      <c r="JDV38" s="137"/>
      <c r="JDW38" s="137"/>
      <c r="JDX38" s="137"/>
      <c r="JDY38" s="137"/>
      <c r="JDZ38" s="137"/>
      <c r="JEA38" s="137"/>
      <c r="JEB38" s="137"/>
      <c r="JEC38" s="137"/>
      <c r="JED38" s="137"/>
      <c r="JEE38" s="137"/>
      <c r="JEF38" s="137"/>
      <c r="JEG38" s="137"/>
      <c r="JEH38" s="137"/>
      <c r="JEI38" s="137"/>
      <c r="JEJ38" s="137"/>
      <c r="JEK38" s="137"/>
      <c r="JEL38" s="137"/>
      <c r="JEM38" s="137"/>
      <c r="JEN38" s="137"/>
      <c r="JEO38" s="137"/>
      <c r="JEP38" s="137"/>
      <c r="JEQ38" s="137"/>
      <c r="JER38" s="137"/>
      <c r="JES38" s="137"/>
      <c r="JET38" s="137"/>
      <c r="JEU38" s="137"/>
      <c r="JEV38" s="137"/>
      <c r="JEW38" s="137"/>
      <c r="JEX38" s="137"/>
      <c r="JEY38" s="137"/>
      <c r="JEZ38" s="137"/>
      <c r="JFA38" s="137"/>
      <c r="JFB38" s="137"/>
      <c r="JFC38" s="137"/>
      <c r="JFD38" s="137"/>
      <c r="JFE38" s="137"/>
      <c r="JFF38" s="137"/>
      <c r="JFG38" s="137"/>
      <c r="JFH38" s="137"/>
      <c r="JFI38" s="137"/>
      <c r="JFJ38" s="137"/>
      <c r="JFK38" s="137"/>
      <c r="JFL38" s="137"/>
      <c r="JFM38" s="137"/>
      <c r="JFN38" s="137"/>
      <c r="JFO38" s="137"/>
      <c r="JFP38" s="137"/>
      <c r="JFQ38" s="137"/>
      <c r="JFR38" s="137"/>
      <c r="JFS38" s="137"/>
      <c r="JFT38" s="137"/>
      <c r="JFU38" s="137"/>
      <c r="JFV38" s="137"/>
      <c r="JFW38" s="137"/>
      <c r="JFX38" s="137"/>
      <c r="JFY38" s="137"/>
      <c r="JFZ38" s="137"/>
      <c r="JGA38" s="137"/>
      <c r="JGB38" s="137"/>
      <c r="JGC38" s="137"/>
      <c r="JGD38" s="137"/>
      <c r="JGE38" s="137"/>
      <c r="JGF38" s="137"/>
      <c r="JGG38" s="137"/>
      <c r="JGH38" s="137"/>
      <c r="JGI38" s="137"/>
      <c r="JGJ38" s="137"/>
      <c r="JGK38" s="137"/>
      <c r="JGL38" s="137"/>
      <c r="JGM38" s="137"/>
      <c r="JGN38" s="137"/>
      <c r="JGO38" s="137"/>
      <c r="JGP38" s="137"/>
      <c r="JGQ38" s="137"/>
      <c r="JGR38" s="137"/>
      <c r="JGS38" s="137"/>
      <c r="JGT38" s="137"/>
      <c r="JGU38" s="137"/>
      <c r="JGV38" s="137"/>
      <c r="JGW38" s="137"/>
      <c r="JGX38" s="137"/>
      <c r="JGY38" s="137"/>
      <c r="JGZ38" s="137"/>
      <c r="JHA38" s="137"/>
      <c r="JHB38" s="137"/>
      <c r="JHC38" s="137"/>
      <c r="JHD38" s="137"/>
      <c r="JHE38" s="137"/>
      <c r="JHF38" s="137"/>
      <c r="JHG38" s="137"/>
      <c r="JHH38" s="137"/>
      <c r="JHI38" s="137"/>
      <c r="JHJ38" s="137"/>
      <c r="JHK38" s="137"/>
      <c r="JHL38" s="137"/>
      <c r="JHM38" s="137"/>
      <c r="JHN38" s="137"/>
      <c r="JHO38" s="137"/>
      <c r="JHP38" s="137"/>
      <c r="JHQ38" s="137"/>
      <c r="JHR38" s="137"/>
      <c r="JHS38" s="137"/>
      <c r="JHT38" s="137"/>
      <c r="JHU38" s="137"/>
      <c r="JHV38" s="137"/>
      <c r="JHW38" s="137"/>
      <c r="JHX38" s="137"/>
      <c r="JHY38" s="137"/>
      <c r="JHZ38" s="137"/>
      <c r="JIA38" s="137"/>
      <c r="JIB38" s="137"/>
      <c r="JIC38" s="137"/>
      <c r="JID38" s="137"/>
      <c r="JIE38" s="137"/>
      <c r="JIF38" s="137"/>
      <c r="JIG38" s="137"/>
      <c r="JIH38" s="137"/>
      <c r="JII38" s="137"/>
      <c r="JIJ38" s="137"/>
      <c r="JIK38" s="137"/>
      <c r="JIL38" s="137"/>
      <c r="JIM38" s="137"/>
      <c r="JIN38" s="137"/>
      <c r="JIO38" s="137"/>
      <c r="JIP38" s="137"/>
      <c r="JIQ38" s="137"/>
      <c r="JIR38" s="137"/>
      <c r="JIS38" s="137"/>
      <c r="JIT38" s="137"/>
      <c r="JIU38" s="137"/>
      <c r="JIV38" s="137"/>
      <c r="JIW38" s="137"/>
      <c r="JIX38" s="137"/>
      <c r="JIY38" s="137"/>
      <c r="JIZ38" s="137"/>
      <c r="JJA38" s="137"/>
      <c r="JJB38" s="137"/>
      <c r="JJC38" s="137"/>
      <c r="JJD38" s="137"/>
      <c r="JJE38" s="137"/>
      <c r="JJF38" s="137"/>
      <c r="JJG38" s="137"/>
      <c r="JJH38" s="137"/>
      <c r="JJI38" s="137"/>
      <c r="JJJ38" s="137"/>
      <c r="JJK38" s="137"/>
      <c r="JJL38" s="137"/>
      <c r="JJM38" s="137"/>
      <c r="JJN38" s="137"/>
      <c r="JJO38" s="137"/>
      <c r="JJP38" s="137"/>
      <c r="JJQ38" s="137"/>
      <c r="JJR38" s="137"/>
      <c r="JJS38" s="137"/>
      <c r="JJT38" s="137"/>
      <c r="JJU38" s="137"/>
      <c r="JJV38" s="137"/>
      <c r="JJW38" s="137"/>
      <c r="JJX38" s="137"/>
      <c r="JJY38" s="137"/>
      <c r="JJZ38" s="137"/>
      <c r="JKA38" s="137"/>
      <c r="JKB38" s="137"/>
      <c r="JKC38" s="137"/>
      <c r="JKD38" s="137"/>
      <c r="JKE38" s="137"/>
      <c r="JKF38" s="137"/>
      <c r="JKG38" s="137"/>
      <c r="JKH38" s="137"/>
      <c r="JKI38" s="137"/>
      <c r="JKJ38" s="137"/>
      <c r="JKK38" s="137"/>
      <c r="JKL38" s="137"/>
      <c r="JKM38" s="137"/>
      <c r="JKN38" s="137"/>
      <c r="JKO38" s="137"/>
      <c r="JKP38" s="137"/>
      <c r="JKQ38" s="137"/>
      <c r="JKR38" s="137"/>
      <c r="JKS38" s="137"/>
      <c r="JKT38" s="137"/>
      <c r="JKU38" s="137"/>
      <c r="JKV38" s="137"/>
      <c r="JKW38" s="137"/>
      <c r="JKX38" s="137"/>
      <c r="JKY38" s="137"/>
      <c r="JKZ38" s="137"/>
      <c r="JLA38" s="137"/>
      <c r="JLB38" s="137"/>
      <c r="JLC38" s="137"/>
      <c r="JLD38" s="137"/>
      <c r="JLE38" s="137"/>
      <c r="JLF38" s="137"/>
      <c r="JLG38" s="137"/>
      <c r="JLH38" s="137"/>
      <c r="JLI38" s="137"/>
      <c r="JLJ38" s="137"/>
      <c r="JLK38" s="137"/>
      <c r="JLL38" s="137"/>
      <c r="JLM38" s="137"/>
      <c r="JLN38" s="137"/>
      <c r="JLO38" s="137"/>
      <c r="JLP38" s="137"/>
      <c r="JLQ38" s="137"/>
      <c r="JLR38" s="137"/>
      <c r="JLS38" s="137"/>
      <c r="JLT38" s="137"/>
      <c r="JLU38" s="137"/>
      <c r="JLV38" s="137"/>
      <c r="JLW38" s="137"/>
      <c r="JLX38" s="137"/>
      <c r="JLY38" s="137"/>
      <c r="JLZ38" s="137"/>
      <c r="JMA38" s="137"/>
      <c r="JMB38" s="137"/>
      <c r="JMC38" s="137"/>
      <c r="JMD38" s="137"/>
      <c r="JME38" s="137"/>
      <c r="JMF38" s="137"/>
      <c r="JMG38" s="137"/>
      <c r="JMH38" s="137"/>
      <c r="JMI38" s="137"/>
      <c r="JMJ38" s="137"/>
      <c r="JMK38" s="137"/>
      <c r="JML38" s="137"/>
      <c r="JMM38" s="137"/>
      <c r="JMN38" s="137"/>
      <c r="JMO38" s="137"/>
      <c r="JMP38" s="137"/>
      <c r="JMQ38" s="137"/>
      <c r="JMR38" s="137"/>
      <c r="JMS38" s="137"/>
      <c r="JMT38" s="137"/>
      <c r="JMU38" s="137"/>
      <c r="JMV38" s="137"/>
      <c r="JMW38" s="137"/>
      <c r="JMX38" s="137"/>
      <c r="JMY38" s="137"/>
      <c r="JMZ38" s="137"/>
      <c r="JNA38" s="137"/>
      <c r="JNB38" s="137"/>
      <c r="JNC38" s="137"/>
      <c r="JND38" s="137"/>
      <c r="JNE38" s="137"/>
      <c r="JNF38" s="137"/>
      <c r="JNG38" s="137"/>
      <c r="JNH38" s="137"/>
      <c r="JNI38" s="137"/>
      <c r="JNJ38" s="137"/>
      <c r="JNK38" s="137"/>
      <c r="JNL38" s="137"/>
      <c r="JNM38" s="137"/>
      <c r="JNN38" s="137"/>
      <c r="JNO38" s="137"/>
      <c r="JNP38" s="137"/>
      <c r="JNQ38" s="137"/>
      <c r="JNR38" s="137"/>
      <c r="JNS38" s="137"/>
      <c r="JNT38" s="137"/>
      <c r="JNU38" s="137"/>
      <c r="JNV38" s="137"/>
      <c r="JNW38" s="137"/>
      <c r="JNX38" s="137"/>
      <c r="JNY38" s="137"/>
      <c r="JNZ38" s="137"/>
      <c r="JOA38" s="137"/>
      <c r="JOB38" s="137"/>
      <c r="JOC38" s="137"/>
      <c r="JOD38" s="137"/>
      <c r="JOE38" s="137"/>
      <c r="JOF38" s="137"/>
      <c r="JOG38" s="137"/>
      <c r="JOH38" s="137"/>
      <c r="JOI38" s="137"/>
      <c r="JOJ38" s="137"/>
      <c r="JOK38" s="137"/>
      <c r="JOL38" s="137"/>
      <c r="JOM38" s="137"/>
      <c r="JON38" s="137"/>
      <c r="JOO38" s="137"/>
      <c r="JOP38" s="137"/>
      <c r="JOQ38" s="137"/>
      <c r="JOR38" s="137"/>
      <c r="JOS38" s="137"/>
      <c r="JOT38" s="137"/>
      <c r="JOU38" s="137"/>
      <c r="JOV38" s="137"/>
      <c r="JOW38" s="137"/>
      <c r="JOX38" s="137"/>
      <c r="JOY38" s="137"/>
      <c r="JOZ38" s="137"/>
      <c r="JPA38" s="137"/>
      <c r="JPB38" s="137"/>
      <c r="JPC38" s="137"/>
      <c r="JPD38" s="137"/>
      <c r="JPE38" s="137"/>
      <c r="JPF38" s="137"/>
      <c r="JPG38" s="137"/>
      <c r="JPH38" s="137"/>
      <c r="JPI38" s="137"/>
      <c r="JPJ38" s="137"/>
      <c r="JPK38" s="137"/>
      <c r="JPL38" s="137"/>
      <c r="JPM38" s="137"/>
      <c r="JPN38" s="137"/>
      <c r="JPO38" s="137"/>
      <c r="JPP38" s="137"/>
      <c r="JPQ38" s="137"/>
      <c r="JPR38" s="137"/>
      <c r="JPS38" s="137"/>
      <c r="JPT38" s="137"/>
      <c r="JPU38" s="137"/>
      <c r="JPV38" s="137"/>
      <c r="JPW38" s="137"/>
      <c r="JPX38" s="137"/>
      <c r="JPY38" s="137"/>
      <c r="JPZ38" s="137"/>
      <c r="JQA38" s="137"/>
      <c r="JQB38" s="137"/>
      <c r="JQC38" s="137"/>
      <c r="JQD38" s="137"/>
      <c r="JQE38" s="137"/>
      <c r="JQF38" s="137"/>
      <c r="JQG38" s="137"/>
      <c r="JQH38" s="137"/>
      <c r="JQI38" s="137"/>
      <c r="JQJ38" s="137"/>
      <c r="JQK38" s="137"/>
      <c r="JQL38" s="137"/>
      <c r="JQM38" s="137"/>
      <c r="JQN38" s="137"/>
      <c r="JQO38" s="137"/>
      <c r="JQP38" s="137"/>
      <c r="JQQ38" s="137"/>
      <c r="JQR38" s="137"/>
      <c r="JQS38" s="137"/>
      <c r="JQT38" s="137"/>
      <c r="JQU38" s="137"/>
      <c r="JQV38" s="137"/>
      <c r="JQW38" s="137"/>
      <c r="JQX38" s="137"/>
      <c r="JQY38" s="137"/>
      <c r="JQZ38" s="137"/>
      <c r="JRA38" s="137"/>
      <c r="JRB38" s="137"/>
      <c r="JRC38" s="137"/>
      <c r="JRD38" s="137"/>
      <c r="JRE38" s="137"/>
      <c r="JRF38" s="137"/>
      <c r="JRG38" s="137"/>
      <c r="JRH38" s="137"/>
      <c r="JRI38" s="137"/>
      <c r="JRJ38" s="137"/>
      <c r="JRK38" s="137"/>
      <c r="JRL38" s="137"/>
      <c r="JRM38" s="137"/>
      <c r="JRN38" s="137"/>
      <c r="JRO38" s="137"/>
      <c r="JRP38" s="137"/>
      <c r="JRQ38" s="137"/>
      <c r="JRR38" s="137"/>
      <c r="JRS38" s="137"/>
      <c r="JRT38" s="137"/>
      <c r="JRU38" s="137"/>
      <c r="JRV38" s="137"/>
      <c r="JRW38" s="137"/>
      <c r="JRX38" s="137"/>
      <c r="JRY38" s="137"/>
      <c r="JRZ38" s="137"/>
      <c r="JSA38" s="137"/>
      <c r="JSB38" s="137"/>
      <c r="JSC38" s="137"/>
      <c r="JSD38" s="137"/>
      <c r="JSE38" s="137"/>
      <c r="JSF38" s="137"/>
      <c r="JSG38" s="137"/>
      <c r="JSH38" s="137"/>
      <c r="JSI38" s="137"/>
      <c r="JSJ38" s="137"/>
      <c r="JSK38" s="137"/>
      <c r="JSL38" s="137"/>
      <c r="JSM38" s="137"/>
      <c r="JSN38" s="137"/>
      <c r="JSO38" s="137"/>
      <c r="JSP38" s="137"/>
      <c r="JSQ38" s="137"/>
      <c r="JSR38" s="137"/>
      <c r="JSS38" s="137"/>
      <c r="JST38" s="137"/>
      <c r="JSU38" s="137"/>
      <c r="JSV38" s="137"/>
      <c r="JSW38" s="137"/>
      <c r="JSX38" s="137"/>
      <c r="JSY38" s="137"/>
      <c r="JSZ38" s="137"/>
      <c r="JTA38" s="137"/>
      <c r="JTB38" s="137"/>
      <c r="JTC38" s="137"/>
      <c r="JTD38" s="137"/>
      <c r="JTE38" s="137"/>
      <c r="JTF38" s="137"/>
      <c r="JTG38" s="137"/>
      <c r="JTH38" s="137"/>
      <c r="JTI38" s="137"/>
      <c r="JTJ38" s="137"/>
      <c r="JTK38" s="137"/>
      <c r="JTL38" s="137"/>
      <c r="JTM38" s="137"/>
      <c r="JTN38" s="137"/>
      <c r="JTO38" s="137"/>
      <c r="JTP38" s="137"/>
      <c r="JTQ38" s="137"/>
      <c r="JTR38" s="137"/>
      <c r="JTS38" s="137"/>
      <c r="JTT38" s="137"/>
      <c r="JTU38" s="137"/>
      <c r="JTV38" s="137"/>
      <c r="JTW38" s="137"/>
      <c r="JTX38" s="137"/>
      <c r="JTY38" s="137"/>
      <c r="JTZ38" s="137"/>
      <c r="JUA38" s="137"/>
      <c r="JUB38" s="137"/>
      <c r="JUC38" s="137"/>
      <c r="JUD38" s="137"/>
      <c r="JUE38" s="137"/>
      <c r="JUF38" s="137"/>
      <c r="JUG38" s="137"/>
      <c r="JUH38" s="137"/>
      <c r="JUI38" s="137"/>
      <c r="JUJ38" s="137"/>
      <c r="JUK38" s="137"/>
      <c r="JUL38" s="137"/>
      <c r="JUM38" s="137"/>
      <c r="JUN38" s="137"/>
      <c r="JUO38" s="137"/>
      <c r="JUP38" s="137"/>
      <c r="JUQ38" s="137"/>
      <c r="JUR38" s="137"/>
      <c r="JUS38" s="137"/>
      <c r="JUT38" s="137"/>
      <c r="JUU38" s="137"/>
      <c r="JUV38" s="137"/>
      <c r="JUW38" s="137"/>
      <c r="JUX38" s="137"/>
      <c r="JUY38" s="137"/>
      <c r="JUZ38" s="137"/>
      <c r="JVA38" s="137"/>
      <c r="JVB38" s="137"/>
      <c r="JVC38" s="137"/>
      <c r="JVD38" s="137"/>
      <c r="JVE38" s="137"/>
      <c r="JVF38" s="137"/>
      <c r="JVG38" s="137"/>
      <c r="JVH38" s="137"/>
      <c r="JVI38" s="137"/>
      <c r="JVJ38" s="137"/>
      <c r="JVK38" s="137"/>
      <c r="JVL38" s="137"/>
      <c r="JVM38" s="137"/>
      <c r="JVN38" s="137"/>
      <c r="JVO38" s="137"/>
      <c r="JVP38" s="137"/>
      <c r="JVQ38" s="137"/>
      <c r="JVR38" s="137"/>
      <c r="JVS38" s="137"/>
      <c r="JVT38" s="137"/>
      <c r="JVU38" s="137"/>
      <c r="JVV38" s="137"/>
      <c r="JVW38" s="137"/>
      <c r="JVX38" s="137"/>
      <c r="JVY38" s="137"/>
      <c r="JVZ38" s="137"/>
      <c r="JWA38" s="137"/>
      <c r="JWB38" s="137"/>
      <c r="JWC38" s="137"/>
      <c r="JWD38" s="137"/>
      <c r="JWE38" s="137"/>
      <c r="JWF38" s="137"/>
      <c r="JWG38" s="137"/>
      <c r="JWH38" s="137"/>
      <c r="JWI38" s="137"/>
      <c r="JWJ38" s="137"/>
      <c r="JWK38" s="137"/>
      <c r="JWL38" s="137"/>
      <c r="JWM38" s="137"/>
      <c r="JWN38" s="137"/>
      <c r="JWO38" s="137"/>
      <c r="JWP38" s="137"/>
      <c r="JWQ38" s="137"/>
      <c r="JWR38" s="137"/>
      <c r="JWS38" s="137"/>
      <c r="JWT38" s="137"/>
      <c r="JWU38" s="137"/>
      <c r="JWV38" s="137"/>
      <c r="JWW38" s="137"/>
      <c r="JWX38" s="137"/>
      <c r="JWY38" s="137"/>
      <c r="JWZ38" s="137"/>
      <c r="JXA38" s="137"/>
      <c r="JXB38" s="137"/>
      <c r="JXC38" s="137"/>
      <c r="JXD38" s="137"/>
      <c r="JXE38" s="137"/>
      <c r="JXF38" s="137"/>
      <c r="JXG38" s="137"/>
      <c r="JXH38" s="137"/>
      <c r="JXI38" s="137"/>
      <c r="JXJ38" s="137"/>
      <c r="JXK38" s="137"/>
      <c r="JXL38" s="137"/>
      <c r="JXM38" s="137"/>
      <c r="JXN38" s="137"/>
      <c r="JXO38" s="137"/>
      <c r="JXP38" s="137"/>
      <c r="JXQ38" s="137"/>
      <c r="JXR38" s="137"/>
      <c r="JXS38" s="137"/>
      <c r="JXT38" s="137"/>
      <c r="JXU38" s="137"/>
      <c r="JXV38" s="137"/>
      <c r="JXW38" s="137"/>
      <c r="JXX38" s="137"/>
      <c r="JXY38" s="137"/>
      <c r="JXZ38" s="137"/>
      <c r="JYA38" s="137"/>
      <c r="JYB38" s="137"/>
      <c r="JYC38" s="137"/>
      <c r="JYD38" s="137"/>
      <c r="JYE38" s="137"/>
      <c r="JYF38" s="137"/>
      <c r="JYG38" s="137"/>
      <c r="JYH38" s="137"/>
      <c r="JYI38" s="137"/>
      <c r="JYJ38" s="137"/>
      <c r="JYK38" s="137"/>
      <c r="JYL38" s="137"/>
      <c r="JYM38" s="137"/>
      <c r="JYN38" s="137"/>
      <c r="JYO38" s="137"/>
      <c r="JYP38" s="137"/>
      <c r="JYQ38" s="137"/>
      <c r="JYR38" s="137"/>
      <c r="JYS38" s="137"/>
      <c r="JYT38" s="137"/>
      <c r="JYU38" s="137"/>
      <c r="JYV38" s="137"/>
      <c r="JYW38" s="137"/>
      <c r="JYX38" s="137"/>
      <c r="JYY38" s="137"/>
      <c r="JYZ38" s="137"/>
      <c r="JZA38" s="137"/>
      <c r="JZB38" s="137"/>
      <c r="JZC38" s="137"/>
      <c r="JZD38" s="137"/>
      <c r="JZE38" s="137"/>
      <c r="JZF38" s="137"/>
      <c r="JZG38" s="137"/>
      <c r="JZH38" s="137"/>
      <c r="JZI38" s="137"/>
      <c r="JZJ38" s="137"/>
      <c r="JZK38" s="137"/>
      <c r="JZL38" s="137"/>
      <c r="JZM38" s="137"/>
      <c r="JZN38" s="137"/>
      <c r="JZO38" s="137"/>
      <c r="JZP38" s="137"/>
      <c r="JZQ38" s="137"/>
      <c r="JZR38" s="137"/>
      <c r="JZS38" s="137"/>
      <c r="JZT38" s="137"/>
      <c r="JZU38" s="137"/>
      <c r="JZV38" s="137"/>
      <c r="JZW38" s="137"/>
      <c r="JZX38" s="137"/>
      <c r="JZY38" s="137"/>
      <c r="JZZ38" s="137"/>
      <c r="KAA38" s="137"/>
      <c r="KAB38" s="137"/>
      <c r="KAC38" s="137"/>
      <c r="KAD38" s="137"/>
      <c r="KAE38" s="137"/>
      <c r="KAF38" s="137"/>
      <c r="KAG38" s="137"/>
      <c r="KAH38" s="137"/>
      <c r="KAI38" s="137"/>
      <c r="KAJ38" s="137"/>
      <c r="KAK38" s="137"/>
      <c r="KAL38" s="137"/>
      <c r="KAM38" s="137"/>
      <c r="KAN38" s="137"/>
      <c r="KAO38" s="137"/>
      <c r="KAP38" s="137"/>
      <c r="KAQ38" s="137"/>
      <c r="KAR38" s="137"/>
      <c r="KAS38" s="137"/>
      <c r="KAT38" s="137"/>
      <c r="KAU38" s="137"/>
      <c r="KAV38" s="137"/>
      <c r="KAW38" s="137"/>
      <c r="KAX38" s="137"/>
      <c r="KAY38" s="137"/>
      <c r="KAZ38" s="137"/>
      <c r="KBA38" s="137"/>
      <c r="KBB38" s="137"/>
      <c r="KBC38" s="137"/>
      <c r="KBD38" s="137"/>
      <c r="KBE38" s="137"/>
      <c r="KBF38" s="137"/>
      <c r="KBG38" s="137"/>
      <c r="KBH38" s="137"/>
      <c r="KBI38" s="137"/>
      <c r="KBJ38" s="137"/>
      <c r="KBK38" s="137"/>
      <c r="KBL38" s="137"/>
      <c r="KBM38" s="137"/>
      <c r="KBN38" s="137"/>
      <c r="KBO38" s="137"/>
      <c r="KBP38" s="137"/>
      <c r="KBQ38" s="137"/>
      <c r="KBR38" s="137"/>
      <c r="KBS38" s="137"/>
      <c r="KBT38" s="137"/>
      <c r="KBU38" s="137"/>
      <c r="KBV38" s="137"/>
      <c r="KBW38" s="137"/>
      <c r="KBX38" s="137"/>
      <c r="KBY38" s="137"/>
      <c r="KBZ38" s="137"/>
      <c r="KCA38" s="137"/>
      <c r="KCB38" s="137"/>
      <c r="KCC38" s="137"/>
      <c r="KCD38" s="137"/>
      <c r="KCE38" s="137"/>
      <c r="KCF38" s="137"/>
      <c r="KCG38" s="137"/>
      <c r="KCH38" s="137"/>
      <c r="KCI38" s="137"/>
      <c r="KCJ38" s="137"/>
      <c r="KCK38" s="137"/>
      <c r="KCL38" s="137"/>
      <c r="KCM38" s="137"/>
      <c r="KCN38" s="137"/>
      <c r="KCO38" s="137"/>
      <c r="KCP38" s="137"/>
      <c r="KCQ38" s="137"/>
      <c r="KCR38" s="137"/>
      <c r="KCS38" s="137"/>
      <c r="KCT38" s="137"/>
      <c r="KCU38" s="137"/>
      <c r="KCV38" s="137"/>
      <c r="KCW38" s="137"/>
      <c r="KCX38" s="137"/>
      <c r="KCY38" s="137"/>
      <c r="KCZ38" s="137"/>
      <c r="KDA38" s="137"/>
      <c r="KDB38" s="137"/>
      <c r="KDC38" s="137"/>
      <c r="KDD38" s="137"/>
      <c r="KDE38" s="137"/>
      <c r="KDF38" s="137"/>
      <c r="KDG38" s="137"/>
      <c r="KDH38" s="137"/>
      <c r="KDI38" s="137"/>
      <c r="KDJ38" s="137"/>
      <c r="KDK38" s="137"/>
      <c r="KDL38" s="137"/>
      <c r="KDM38" s="137"/>
      <c r="KDN38" s="137"/>
      <c r="KDO38" s="137"/>
      <c r="KDP38" s="137"/>
      <c r="KDQ38" s="137"/>
      <c r="KDR38" s="137"/>
      <c r="KDS38" s="137"/>
      <c r="KDT38" s="137"/>
      <c r="KDU38" s="137"/>
      <c r="KDV38" s="137"/>
      <c r="KDW38" s="137"/>
      <c r="KDX38" s="137"/>
      <c r="KDY38" s="137"/>
      <c r="KDZ38" s="137"/>
      <c r="KEA38" s="137"/>
      <c r="KEB38" s="137"/>
      <c r="KEC38" s="137"/>
      <c r="KED38" s="137"/>
      <c r="KEE38" s="137"/>
      <c r="KEF38" s="137"/>
      <c r="KEG38" s="137"/>
      <c r="KEH38" s="137"/>
      <c r="KEI38" s="137"/>
      <c r="KEJ38" s="137"/>
      <c r="KEK38" s="137"/>
      <c r="KEL38" s="137"/>
      <c r="KEM38" s="137"/>
      <c r="KEN38" s="137"/>
      <c r="KEO38" s="137"/>
      <c r="KEP38" s="137"/>
      <c r="KEQ38" s="137"/>
      <c r="KER38" s="137"/>
      <c r="KES38" s="137"/>
      <c r="KET38" s="137"/>
      <c r="KEU38" s="137"/>
      <c r="KEV38" s="137"/>
      <c r="KEW38" s="137"/>
      <c r="KEX38" s="137"/>
      <c r="KEY38" s="137"/>
      <c r="KEZ38" s="137"/>
      <c r="KFA38" s="137"/>
      <c r="KFB38" s="137"/>
      <c r="KFC38" s="137"/>
      <c r="KFD38" s="137"/>
      <c r="KFE38" s="137"/>
      <c r="KFF38" s="137"/>
      <c r="KFG38" s="137"/>
      <c r="KFH38" s="137"/>
      <c r="KFI38" s="137"/>
      <c r="KFJ38" s="137"/>
      <c r="KFK38" s="137"/>
      <c r="KFL38" s="137"/>
      <c r="KFM38" s="137"/>
      <c r="KFN38" s="137"/>
      <c r="KFO38" s="137"/>
      <c r="KFP38" s="137"/>
      <c r="KFQ38" s="137"/>
      <c r="KFR38" s="137"/>
      <c r="KFS38" s="137"/>
      <c r="KFT38" s="137"/>
      <c r="KFU38" s="137"/>
      <c r="KFV38" s="137"/>
      <c r="KFW38" s="137"/>
      <c r="KFX38" s="137"/>
      <c r="KFY38" s="137"/>
      <c r="KFZ38" s="137"/>
      <c r="KGA38" s="137"/>
      <c r="KGB38" s="137"/>
      <c r="KGC38" s="137"/>
      <c r="KGD38" s="137"/>
      <c r="KGE38" s="137"/>
      <c r="KGF38" s="137"/>
      <c r="KGG38" s="137"/>
      <c r="KGH38" s="137"/>
      <c r="KGI38" s="137"/>
      <c r="KGJ38" s="137"/>
      <c r="KGK38" s="137"/>
      <c r="KGL38" s="137"/>
      <c r="KGM38" s="137"/>
      <c r="KGN38" s="137"/>
      <c r="KGO38" s="137"/>
      <c r="KGP38" s="137"/>
      <c r="KGQ38" s="137"/>
      <c r="KGR38" s="137"/>
      <c r="KGS38" s="137"/>
      <c r="KGT38" s="137"/>
      <c r="KGU38" s="137"/>
      <c r="KGV38" s="137"/>
      <c r="KGW38" s="137"/>
      <c r="KGX38" s="137"/>
      <c r="KGY38" s="137"/>
      <c r="KGZ38" s="137"/>
      <c r="KHA38" s="137"/>
      <c r="KHB38" s="137"/>
      <c r="KHC38" s="137"/>
      <c r="KHD38" s="137"/>
      <c r="KHE38" s="137"/>
      <c r="KHF38" s="137"/>
      <c r="KHG38" s="137"/>
      <c r="KHH38" s="137"/>
      <c r="KHI38" s="137"/>
      <c r="KHJ38" s="137"/>
      <c r="KHK38" s="137"/>
      <c r="KHL38" s="137"/>
      <c r="KHM38" s="137"/>
      <c r="KHN38" s="137"/>
      <c r="KHO38" s="137"/>
      <c r="KHP38" s="137"/>
      <c r="KHQ38" s="137"/>
      <c r="KHR38" s="137"/>
      <c r="KHS38" s="137"/>
      <c r="KHT38" s="137"/>
      <c r="KHU38" s="137"/>
      <c r="KHV38" s="137"/>
      <c r="KHW38" s="137"/>
      <c r="KHX38" s="137"/>
      <c r="KHY38" s="137"/>
      <c r="KHZ38" s="137"/>
      <c r="KIA38" s="137"/>
      <c r="KIB38" s="137"/>
      <c r="KIC38" s="137"/>
      <c r="KID38" s="137"/>
      <c r="KIE38" s="137"/>
      <c r="KIF38" s="137"/>
      <c r="KIG38" s="137"/>
      <c r="KIH38" s="137"/>
      <c r="KII38" s="137"/>
      <c r="KIJ38" s="137"/>
      <c r="KIK38" s="137"/>
      <c r="KIL38" s="137"/>
      <c r="KIM38" s="137"/>
      <c r="KIN38" s="137"/>
      <c r="KIO38" s="137"/>
      <c r="KIP38" s="137"/>
      <c r="KIQ38" s="137"/>
      <c r="KIR38" s="137"/>
      <c r="KIS38" s="137"/>
      <c r="KIT38" s="137"/>
      <c r="KIU38" s="137"/>
      <c r="KIV38" s="137"/>
      <c r="KIW38" s="137"/>
      <c r="KIX38" s="137"/>
      <c r="KIY38" s="137"/>
      <c r="KIZ38" s="137"/>
      <c r="KJA38" s="137"/>
      <c r="KJB38" s="137"/>
      <c r="KJC38" s="137"/>
      <c r="KJD38" s="137"/>
      <c r="KJE38" s="137"/>
      <c r="KJF38" s="137"/>
      <c r="KJG38" s="137"/>
      <c r="KJH38" s="137"/>
      <c r="KJI38" s="137"/>
      <c r="KJJ38" s="137"/>
      <c r="KJK38" s="137"/>
      <c r="KJL38" s="137"/>
      <c r="KJM38" s="137"/>
      <c r="KJN38" s="137"/>
      <c r="KJO38" s="137"/>
      <c r="KJP38" s="137"/>
      <c r="KJQ38" s="137"/>
      <c r="KJR38" s="137"/>
      <c r="KJS38" s="137"/>
      <c r="KJT38" s="137"/>
      <c r="KJU38" s="137"/>
      <c r="KJV38" s="137"/>
      <c r="KJW38" s="137"/>
      <c r="KJX38" s="137"/>
      <c r="KJY38" s="137"/>
      <c r="KJZ38" s="137"/>
      <c r="KKA38" s="137"/>
      <c r="KKB38" s="137"/>
      <c r="KKC38" s="137"/>
      <c r="KKD38" s="137"/>
      <c r="KKE38" s="137"/>
      <c r="KKF38" s="137"/>
      <c r="KKG38" s="137"/>
      <c r="KKH38" s="137"/>
      <c r="KKI38" s="137"/>
      <c r="KKJ38" s="137"/>
      <c r="KKK38" s="137"/>
      <c r="KKL38" s="137"/>
      <c r="KKM38" s="137"/>
      <c r="KKN38" s="137"/>
      <c r="KKO38" s="137"/>
      <c r="KKP38" s="137"/>
      <c r="KKQ38" s="137"/>
      <c r="KKR38" s="137"/>
      <c r="KKS38" s="137"/>
      <c r="KKT38" s="137"/>
      <c r="KKU38" s="137"/>
      <c r="KKV38" s="137"/>
      <c r="KKW38" s="137"/>
      <c r="KKX38" s="137"/>
      <c r="KKY38" s="137"/>
      <c r="KKZ38" s="137"/>
      <c r="KLA38" s="137"/>
      <c r="KLB38" s="137"/>
      <c r="KLC38" s="137"/>
      <c r="KLD38" s="137"/>
      <c r="KLE38" s="137"/>
      <c r="KLF38" s="137"/>
      <c r="KLG38" s="137"/>
      <c r="KLH38" s="137"/>
      <c r="KLI38" s="137"/>
      <c r="KLJ38" s="137"/>
      <c r="KLK38" s="137"/>
      <c r="KLL38" s="137"/>
      <c r="KLM38" s="137"/>
      <c r="KLN38" s="137"/>
      <c r="KLO38" s="137"/>
      <c r="KLP38" s="137"/>
      <c r="KLQ38" s="137"/>
      <c r="KLR38" s="137"/>
      <c r="KLS38" s="137"/>
      <c r="KLT38" s="137"/>
      <c r="KLU38" s="137"/>
      <c r="KLV38" s="137"/>
      <c r="KLW38" s="137"/>
      <c r="KLX38" s="137"/>
      <c r="KLY38" s="137"/>
      <c r="KLZ38" s="137"/>
      <c r="KMA38" s="137"/>
      <c r="KMB38" s="137"/>
      <c r="KMC38" s="137"/>
      <c r="KMD38" s="137"/>
      <c r="KME38" s="137"/>
      <c r="KMF38" s="137"/>
      <c r="KMG38" s="137"/>
      <c r="KMH38" s="137"/>
      <c r="KMI38" s="137"/>
      <c r="KMJ38" s="137"/>
      <c r="KMK38" s="137"/>
      <c r="KML38" s="137"/>
      <c r="KMM38" s="137"/>
      <c r="KMN38" s="137"/>
      <c r="KMO38" s="137"/>
      <c r="KMP38" s="137"/>
      <c r="KMQ38" s="137"/>
      <c r="KMR38" s="137"/>
      <c r="KMS38" s="137"/>
      <c r="KMT38" s="137"/>
      <c r="KMU38" s="137"/>
      <c r="KMV38" s="137"/>
      <c r="KMW38" s="137"/>
      <c r="KMX38" s="137"/>
      <c r="KMY38" s="137"/>
      <c r="KMZ38" s="137"/>
      <c r="KNA38" s="137"/>
      <c r="KNB38" s="137"/>
      <c r="KNC38" s="137"/>
      <c r="KND38" s="137"/>
      <c r="KNE38" s="137"/>
      <c r="KNF38" s="137"/>
      <c r="KNG38" s="137"/>
      <c r="KNH38" s="137"/>
      <c r="KNI38" s="137"/>
      <c r="KNJ38" s="137"/>
      <c r="KNK38" s="137"/>
      <c r="KNL38" s="137"/>
      <c r="KNM38" s="137"/>
      <c r="KNN38" s="137"/>
      <c r="KNO38" s="137"/>
      <c r="KNP38" s="137"/>
      <c r="KNQ38" s="137"/>
      <c r="KNR38" s="137"/>
      <c r="KNS38" s="137"/>
      <c r="KNT38" s="137"/>
      <c r="KNU38" s="137"/>
      <c r="KNV38" s="137"/>
      <c r="KNW38" s="137"/>
      <c r="KNX38" s="137"/>
      <c r="KNY38" s="137"/>
      <c r="KNZ38" s="137"/>
      <c r="KOA38" s="137"/>
      <c r="KOB38" s="137"/>
      <c r="KOC38" s="137"/>
      <c r="KOD38" s="137"/>
      <c r="KOE38" s="137"/>
      <c r="KOF38" s="137"/>
      <c r="KOG38" s="137"/>
      <c r="KOH38" s="137"/>
      <c r="KOI38" s="137"/>
      <c r="KOJ38" s="137"/>
      <c r="KOK38" s="137"/>
      <c r="KOL38" s="137"/>
      <c r="KOM38" s="137"/>
      <c r="KON38" s="137"/>
      <c r="KOO38" s="137"/>
      <c r="KOP38" s="137"/>
      <c r="KOQ38" s="137"/>
      <c r="KOR38" s="137"/>
      <c r="KOS38" s="137"/>
      <c r="KOT38" s="137"/>
      <c r="KOU38" s="137"/>
      <c r="KOV38" s="137"/>
      <c r="KOW38" s="137"/>
      <c r="KOX38" s="137"/>
      <c r="KOY38" s="137"/>
      <c r="KOZ38" s="137"/>
      <c r="KPA38" s="137"/>
      <c r="KPB38" s="137"/>
      <c r="KPC38" s="137"/>
      <c r="KPD38" s="137"/>
      <c r="KPE38" s="137"/>
      <c r="KPF38" s="137"/>
      <c r="KPG38" s="137"/>
      <c r="KPH38" s="137"/>
      <c r="KPI38" s="137"/>
      <c r="KPJ38" s="137"/>
      <c r="KPK38" s="137"/>
      <c r="KPL38" s="137"/>
      <c r="KPM38" s="137"/>
      <c r="KPN38" s="137"/>
      <c r="KPO38" s="137"/>
      <c r="KPP38" s="137"/>
      <c r="KPQ38" s="137"/>
      <c r="KPR38" s="137"/>
      <c r="KPS38" s="137"/>
      <c r="KPT38" s="137"/>
      <c r="KPU38" s="137"/>
      <c r="KPV38" s="137"/>
      <c r="KPW38" s="137"/>
      <c r="KPX38" s="137"/>
      <c r="KPY38" s="137"/>
      <c r="KPZ38" s="137"/>
      <c r="KQA38" s="137"/>
      <c r="KQB38" s="137"/>
      <c r="KQC38" s="137"/>
      <c r="KQD38" s="137"/>
      <c r="KQE38" s="137"/>
      <c r="KQF38" s="137"/>
      <c r="KQG38" s="137"/>
      <c r="KQH38" s="137"/>
      <c r="KQI38" s="137"/>
      <c r="KQJ38" s="137"/>
      <c r="KQK38" s="137"/>
      <c r="KQL38" s="137"/>
      <c r="KQM38" s="137"/>
      <c r="KQN38" s="137"/>
      <c r="KQO38" s="137"/>
      <c r="KQP38" s="137"/>
      <c r="KQQ38" s="137"/>
      <c r="KQR38" s="137"/>
      <c r="KQS38" s="137"/>
      <c r="KQT38" s="137"/>
      <c r="KQU38" s="137"/>
      <c r="KQV38" s="137"/>
      <c r="KQW38" s="137"/>
      <c r="KQX38" s="137"/>
      <c r="KQY38" s="137"/>
      <c r="KQZ38" s="137"/>
      <c r="KRA38" s="137"/>
      <c r="KRB38" s="137"/>
      <c r="KRC38" s="137"/>
      <c r="KRD38" s="137"/>
      <c r="KRE38" s="137"/>
      <c r="KRF38" s="137"/>
      <c r="KRG38" s="137"/>
      <c r="KRH38" s="137"/>
      <c r="KRI38" s="137"/>
      <c r="KRJ38" s="137"/>
      <c r="KRK38" s="137"/>
      <c r="KRL38" s="137"/>
      <c r="KRM38" s="137"/>
      <c r="KRN38" s="137"/>
      <c r="KRO38" s="137"/>
      <c r="KRP38" s="137"/>
      <c r="KRQ38" s="137"/>
      <c r="KRR38" s="137"/>
      <c r="KRS38" s="137"/>
      <c r="KRT38" s="137"/>
      <c r="KRU38" s="137"/>
      <c r="KRV38" s="137"/>
      <c r="KRW38" s="137"/>
      <c r="KRX38" s="137"/>
      <c r="KRY38" s="137"/>
      <c r="KRZ38" s="137"/>
      <c r="KSA38" s="137"/>
      <c r="KSB38" s="137"/>
      <c r="KSC38" s="137"/>
      <c r="KSD38" s="137"/>
      <c r="KSE38" s="137"/>
      <c r="KSF38" s="137"/>
      <c r="KSG38" s="137"/>
      <c r="KSH38" s="137"/>
      <c r="KSI38" s="137"/>
      <c r="KSJ38" s="137"/>
      <c r="KSK38" s="137"/>
      <c r="KSL38" s="137"/>
      <c r="KSM38" s="137"/>
      <c r="KSN38" s="137"/>
      <c r="KSO38" s="137"/>
      <c r="KSP38" s="137"/>
      <c r="KSQ38" s="137"/>
      <c r="KSR38" s="137"/>
      <c r="KSS38" s="137"/>
      <c r="KST38" s="137"/>
      <c r="KSU38" s="137"/>
      <c r="KSV38" s="137"/>
      <c r="KSW38" s="137"/>
      <c r="KSX38" s="137"/>
      <c r="KSY38" s="137"/>
      <c r="KSZ38" s="137"/>
      <c r="KTA38" s="137"/>
      <c r="KTB38" s="137"/>
      <c r="KTC38" s="137"/>
      <c r="KTD38" s="137"/>
      <c r="KTE38" s="137"/>
      <c r="KTF38" s="137"/>
      <c r="KTG38" s="137"/>
      <c r="KTH38" s="137"/>
      <c r="KTI38" s="137"/>
      <c r="KTJ38" s="137"/>
      <c r="KTK38" s="137"/>
      <c r="KTL38" s="137"/>
      <c r="KTM38" s="137"/>
      <c r="KTN38" s="137"/>
      <c r="KTO38" s="137"/>
      <c r="KTP38" s="137"/>
      <c r="KTQ38" s="137"/>
      <c r="KTR38" s="137"/>
      <c r="KTS38" s="137"/>
      <c r="KTT38" s="137"/>
      <c r="KTU38" s="137"/>
      <c r="KTV38" s="137"/>
      <c r="KTW38" s="137"/>
      <c r="KTX38" s="137"/>
      <c r="KTY38" s="137"/>
      <c r="KTZ38" s="137"/>
      <c r="KUA38" s="137"/>
      <c r="KUB38" s="137"/>
      <c r="KUC38" s="137"/>
      <c r="KUD38" s="137"/>
      <c r="KUE38" s="137"/>
      <c r="KUF38" s="137"/>
      <c r="KUG38" s="137"/>
      <c r="KUH38" s="137"/>
      <c r="KUI38" s="137"/>
      <c r="KUJ38" s="137"/>
      <c r="KUK38" s="137"/>
      <c r="KUL38" s="137"/>
      <c r="KUM38" s="137"/>
      <c r="KUN38" s="137"/>
      <c r="KUO38" s="137"/>
      <c r="KUP38" s="137"/>
      <c r="KUQ38" s="137"/>
      <c r="KUR38" s="137"/>
      <c r="KUS38" s="137"/>
      <c r="KUT38" s="137"/>
      <c r="KUU38" s="137"/>
      <c r="KUV38" s="137"/>
      <c r="KUW38" s="137"/>
      <c r="KUX38" s="137"/>
      <c r="KUY38" s="137"/>
      <c r="KUZ38" s="137"/>
      <c r="KVA38" s="137"/>
      <c r="KVB38" s="137"/>
      <c r="KVC38" s="137"/>
      <c r="KVD38" s="137"/>
      <c r="KVE38" s="137"/>
      <c r="KVF38" s="137"/>
      <c r="KVG38" s="137"/>
      <c r="KVH38" s="137"/>
      <c r="KVI38" s="137"/>
      <c r="KVJ38" s="137"/>
      <c r="KVK38" s="137"/>
      <c r="KVL38" s="137"/>
      <c r="KVM38" s="137"/>
      <c r="KVN38" s="137"/>
      <c r="KVO38" s="137"/>
      <c r="KVP38" s="137"/>
      <c r="KVQ38" s="137"/>
      <c r="KVR38" s="137"/>
      <c r="KVS38" s="137"/>
      <c r="KVT38" s="137"/>
      <c r="KVU38" s="137"/>
      <c r="KVV38" s="137"/>
      <c r="KVW38" s="137"/>
      <c r="KVX38" s="137"/>
      <c r="KVY38" s="137"/>
      <c r="KVZ38" s="137"/>
      <c r="KWA38" s="137"/>
      <c r="KWB38" s="137"/>
      <c r="KWC38" s="137"/>
      <c r="KWD38" s="137"/>
      <c r="KWE38" s="137"/>
      <c r="KWF38" s="137"/>
      <c r="KWG38" s="137"/>
      <c r="KWH38" s="137"/>
      <c r="KWI38" s="137"/>
      <c r="KWJ38" s="137"/>
      <c r="KWK38" s="137"/>
      <c r="KWL38" s="137"/>
      <c r="KWM38" s="137"/>
      <c r="KWN38" s="137"/>
      <c r="KWO38" s="137"/>
      <c r="KWP38" s="137"/>
      <c r="KWQ38" s="137"/>
      <c r="KWR38" s="137"/>
      <c r="KWS38" s="137"/>
      <c r="KWT38" s="137"/>
      <c r="KWU38" s="137"/>
      <c r="KWV38" s="137"/>
      <c r="KWW38" s="137"/>
      <c r="KWX38" s="137"/>
      <c r="KWY38" s="137"/>
      <c r="KWZ38" s="137"/>
      <c r="KXA38" s="137"/>
      <c r="KXB38" s="137"/>
      <c r="KXC38" s="137"/>
      <c r="KXD38" s="137"/>
      <c r="KXE38" s="137"/>
      <c r="KXF38" s="137"/>
      <c r="KXG38" s="137"/>
      <c r="KXH38" s="137"/>
      <c r="KXI38" s="137"/>
      <c r="KXJ38" s="137"/>
      <c r="KXK38" s="137"/>
      <c r="KXL38" s="137"/>
      <c r="KXM38" s="137"/>
      <c r="KXN38" s="137"/>
      <c r="KXO38" s="137"/>
      <c r="KXP38" s="137"/>
      <c r="KXQ38" s="137"/>
      <c r="KXR38" s="137"/>
      <c r="KXS38" s="137"/>
      <c r="KXT38" s="137"/>
      <c r="KXU38" s="137"/>
      <c r="KXV38" s="137"/>
      <c r="KXW38" s="137"/>
      <c r="KXX38" s="137"/>
      <c r="KXY38" s="137"/>
      <c r="KXZ38" s="137"/>
      <c r="KYA38" s="137"/>
      <c r="KYB38" s="137"/>
      <c r="KYC38" s="137"/>
      <c r="KYD38" s="137"/>
      <c r="KYE38" s="137"/>
      <c r="KYF38" s="137"/>
      <c r="KYG38" s="137"/>
      <c r="KYH38" s="137"/>
      <c r="KYI38" s="137"/>
      <c r="KYJ38" s="137"/>
      <c r="KYK38" s="137"/>
      <c r="KYL38" s="137"/>
      <c r="KYM38" s="137"/>
      <c r="KYN38" s="137"/>
      <c r="KYO38" s="137"/>
      <c r="KYP38" s="137"/>
      <c r="KYQ38" s="137"/>
      <c r="KYR38" s="137"/>
      <c r="KYS38" s="137"/>
      <c r="KYT38" s="137"/>
      <c r="KYU38" s="137"/>
      <c r="KYV38" s="137"/>
      <c r="KYW38" s="137"/>
      <c r="KYX38" s="137"/>
      <c r="KYY38" s="137"/>
      <c r="KYZ38" s="137"/>
      <c r="KZA38" s="137"/>
      <c r="KZB38" s="137"/>
      <c r="KZC38" s="137"/>
      <c r="KZD38" s="137"/>
      <c r="KZE38" s="137"/>
      <c r="KZF38" s="137"/>
      <c r="KZG38" s="137"/>
      <c r="KZH38" s="137"/>
      <c r="KZI38" s="137"/>
      <c r="KZJ38" s="137"/>
      <c r="KZK38" s="137"/>
      <c r="KZL38" s="137"/>
      <c r="KZM38" s="137"/>
      <c r="KZN38" s="137"/>
      <c r="KZO38" s="137"/>
      <c r="KZP38" s="137"/>
      <c r="KZQ38" s="137"/>
      <c r="KZR38" s="137"/>
      <c r="KZS38" s="137"/>
      <c r="KZT38" s="137"/>
      <c r="KZU38" s="137"/>
      <c r="KZV38" s="137"/>
      <c r="KZW38" s="137"/>
      <c r="KZX38" s="137"/>
      <c r="KZY38" s="137"/>
      <c r="KZZ38" s="137"/>
      <c r="LAA38" s="137"/>
      <c r="LAB38" s="137"/>
      <c r="LAC38" s="137"/>
      <c r="LAD38" s="137"/>
      <c r="LAE38" s="137"/>
      <c r="LAF38" s="137"/>
      <c r="LAG38" s="137"/>
      <c r="LAH38" s="137"/>
      <c r="LAI38" s="137"/>
      <c r="LAJ38" s="137"/>
      <c r="LAK38" s="137"/>
      <c r="LAL38" s="137"/>
      <c r="LAM38" s="137"/>
      <c r="LAN38" s="137"/>
      <c r="LAO38" s="137"/>
      <c r="LAP38" s="137"/>
      <c r="LAQ38" s="137"/>
      <c r="LAR38" s="137"/>
      <c r="LAS38" s="137"/>
      <c r="LAT38" s="137"/>
      <c r="LAU38" s="137"/>
      <c r="LAV38" s="137"/>
      <c r="LAW38" s="137"/>
      <c r="LAX38" s="137"/>
      <c r="LAY38" s="137"/>
      <c r="LAZ38" s="137"/>
      <c r="LBA38" s="137"/>
      <c r="LBB38" s="137"/>
      <c r="LBC38" s="137"/>
      <c r="LBD38" s="137"/>
      <c r="LBE38" s="137"/>
      <c r="LBF38" s="137"/>
      <c r="LBG38" s="137"/>
      <c r="LBH38" s="137"/>
      <c r="LBI38" s="137"/>
      <c r="LBJ38" s="137"/>
      <c r="LBK38" s="137"/>
      <c r="LBL38" s="137"/>
      <c r="LBM38" s="137"/>
      <c r="LBN38" s="137"/>
      <c r="LBO38" s="137"/>
      <c r="LBP38" s="137"/>
      <c r="LBQ38" s="137"/>
      <c r="LBR38" s="137"/>
      <c r="LBS38" s="137"/>
      <c r="LBT38" s="137"/>
      <c r="LBU38" s="137"/>
      <c r="LBV38" s="137"/>
      <c r="LBW38" s="137"/>
      <c r="LBX38" s="137"/>
      <c r="LBY38" s="137"/>
      <c r="LBZ38" s="137"/>
      <c r="LCA38" s="137"/>
      <c r="LCB38" s="137"/>
      <c r="LCC38" s="137"/>
      <c r="LCD38" s="137"/>
      <c r="LCE38" s="137"/>
      <c r="LCF38" s="137"/>
      <c r="LCG38" s="137"/>
      <c r="LCH38" s="137"/>
      <c r="LCI38" s="137"/>
      <c r="LCJ38" s="137"/>
      <c r="LCK38" s="137"/>
      <c r="LCL38" s="137"/>
      <c r="LCM38" s="137"/>
      <c r="LCN38" s="137"/>
      <c r="LCO38" s="137"/>
      <c r="LCP38" s="137"/>
      <c r="LCQ38" s="137"/>
      <c r="LCR38" s="137"/>
      <c r="LCS38" s="137"/>
      <c r="LCT38" s="137"/>
      <c r="LCU38" s="137"/>
      <c r="LCV38" s="137"/>
      <c r="LCW38" s="137"/>
      <c r="LCX38" s="137"/>
      <c r="LCY38" s="137"/>
      <c r="LCZ38" s="137"/>
      <c r="LDA38" s="137"/>
      <c r="LDB38" s="137"/>
      <c r="LDC38" s="137"/>
      <c r="LDD38" s="137"/>
      <c r="LDE38" s="137"/>
      <c r="LDF38" s="137"/>
      <c r="LDG38" s="137"/>
      <c r="LDH38" s="137"/>
      <c r="LDI38" s="137"/>
      <c r="LDJ38" s="137"/>
      <c r="LDK38" s="137"/>
      <c r="LDL38" s="137"/>
      <c r="LDM38" s="137"/>
      <c r="LDN38" s="137"/>
      <c r="LDO38" s="137"/>
      <c r="LDP38" s="137"/>
      <c r="LDQ38" s="137"/>
      <c r="LDR38" s="137"/>
      <c r="LDS38" s="137"/>
      <c r="LDT38" s="137"/>
      <c r="LDU38" s="137"/>
      <c r="LDV38" s="137"/>
      <c r="LDW38" s="137"/>
      <c r="LDX38" s="137"/>
      <c r="LDY38" s="137"/>
      <c r="LDZ38" s="137"/>
      <c r="LEA38" s="137"/>
      <c r="LEB38" s="137"/>
      <c r="LEC38" s="137"/>
      <c r="LED38" s="137"/>
      <c r="LEE38" s="137"/>
      <c r="LEF38" s="137"/>
      <c r="LEG38" s="137"/>
      <c r="LEH38" s="137"/>
      <c r="LEI38" s="137"/>
      <c r="LEJ38" s="137"/>
      <c r="LEK38" s="137"/>
      <c r="LEL38" s="137"/>
      <c r="LEM38" s="137"/>
      <c r="LEN38" s="137"/>
      <c r="LEO38" s="137"/>
      <c r="LEP38" s="137"/>
      <c r="LEQ38" s="137"/>
      <c r="LER38" s="137"/>
      <c r="LES38" s="137"/>
      <c r="LET38" s="137"/>
      <c r="LEU38" s="137"/>
      <c r="LEV38" s="137"/>
      <c r="LEW38" s="137"/>
      <c r="LEX38" s="137"/>
      <c r="LEY38" s="137"/>
      <c r="LEZ38" s="137"/>
      <c r="LFA38" s="137"/>
      <c r="LFB38" s="137"/>
      <c r="LFC38" s="137"/>
      <c r="LFD38" s="137"/>
      <c r="LFE38" s="137"/>
      <c r="LFF38" s="137"/>
      <c r="LFG38" s="137"/>
      <c r="LFH38" s="137"/>
      <c r="LFI38" s="137"/>
      <c r="LFJ38" s="137"/>
      <c r="LFK38" s="137"/>
      <c r="LFL38" s="137"/>
      <c r="LFM38" s="137"/>
      <c r="LFN38" s="137"/>
      <c r="LFO38" s="137"/>
      <c r="LFP38" s="137"/>
      <c r="LFQ38" s="137"/>
      <c r="LFR38" s="137"/>
      <c r="LFS38" s="137"/>
      <c r="LFT38" s="137"/>
      <c r="LFU38" s="137"/>
      <c r="LFV38" s="137"/>
      <c r="LFW38" s="137"/>
      <c r="LFX38" s="137"/>
      <c r="LFY38" s="137"/>
      <c r="LFZ38" s="137"/>
      <c r="LGA38" s="137"/>
      <c r="LGB38" s="137"/>
      <c r="LGC38" s="137"/>
      <c r="LGD38" s="137"/>
      <c r="LGE38" s="137"/>
      <c r="LGF38" s="137"/>
      <c r="LGG38" s="137"/>
      <c r="LGH38" s="137"/>
      <c r="LGI38" s="137"/>
      <c r="LGJ38" s="137"/>
      <c r="LGK38" s="137"/>
      <c r="LGL38" s="137"/>
      <c r="LGM38" s="137"/>
      <c r="LGN38" s="137"/>
      <c r="LGO38" s="137"/>
      <c r="LGP38" s="137"/>
      <c r="LGQ38" s="137"/>
      <c r="LGR38" s="137"/>
      <c r="LGS38" s="137"/>
      <c r="LGT38" s="137"/>
      <c r="LGU38" s="137"/>
      <c r="LGV38" s="137"/>
      <c r="LGW38" s="137"/>
      <c r="LGX38" s="137"/>
      <c r="LGY38" s="137"/>
      <c r="LGZ38" s="137"/>
      <c r="LHA38" s="137"/>
      <c r="LHB38" s="137"/>
      <c r="LHC38" s="137"/>
      <c r="LHD38" s="137"/>
      <c r="LHE38" s="137"/>
      <c r="LHF38" s="137"/>
      <c r="LHG38" s="137"/>
      <c r="LHH38" s="137"/>
      <c r="LHI38" s="137"/>
      <c r="LHJ38" s="137"/>
      <c r="LHK38" s="137"/>
      <c r="LHL38" s="137"/>
      <c r="LHM38" s="137"/>
      <c r="LHN38" s="137"/>
      <c r="LHO38" s="137"/>
      <c r="LHP38" s="137"/>
      <c r="LHQ38" s="137"/>
      <c r="LHR38" s="137"/>
      <c r="LHS38" s="137"/>
      <c r="LHT38" s="137"/>
      <c r="LHU38" s="137"/>
      <c r="LHV38" s="137"/>
      <c r="LHW38" s="137"/>
      <c r="LHX38" s="137"/>
      <c r="LHY38" s="137"/>
      <c r="LHZ38" s="137"/>
      <c r="LIA38" s="137"/>
      <c r="LIB38" s="137"/>
      <c r="LIC38" s="137"/>
      <c r="LID38" s="137"/>
      <c r="LIE38" s="137"/>
      <c r="LIF38" s="137"/>
      <c r="LIG38" s="137"/>
      <c r="LIH38" s="137"/>
      <c r="LII38" s="137"/>
      <c r="LIJ38" s="137"/>
      <c r="LIK38" s="137"/>
      <c r="LIL38" s="137"/>
      <c r="LIM38" s="137"/>
      <c r="LIN38" s="137"/>
      <c r="LIO38" s="137"/>
      <c r="LIP38" s="137"/>
      <c r="LIQ38" s="137"/>
      <c r="LIR38" s="137"/>
      <c r="LIS38" s="137"/>
      <c r="LIT38" s="137"/>
      <c r="LIU38" s="137"/>
      <c r="LIV38" s="137"/>
      <c r="LIW38" s="137"/>
      <c r="LIX38" s="137"/>
      <c r="LIY38" s="137"/>
      <c r="LIZ38" s="137"/>
      <c r="LJA38" s="137"/>
      <c r="LJB38" s="137"/>
      <c r="LJC38" s="137"/>
      <c r="LJD38" s="137"/>
      <c r="LJE38" s="137"/>
      <c r="LJF38" s="137"/>
      <c r="LJG38" s="137"/>
      <c r="LJH38" s="137"/>
      <c r="LJI38" s="137"/>
      <c r="LJJ38" s="137"/>
      <c r="LJK38" s="137"/>
      <c r="LJL38" s="137"/>
      <c r="LJM38" s="137"/>
      <c r="LJN38" s="137"/>
      <c r="LJO38" s="137"/>
      <c r="LJP38" s="137"/>
      <c r="LJQ38" s="137"/>
      <c r="LJR38" s="137"/>
      <c r="LJS38" s="137"/>
      <c r="LJT38" s="137"/>
      <c r="LJU38" s="137"/>
      <c r="LJV38" s="137"/>
      <c r="LJW38" s="137"/>
      <c r="LJX38" s="137"/>
      <c r="LJY38" s="137"/>
      <c r="LJZ38" s="137"/>
      <c r="LKA38" s="137"/>
      <c r="LKB38" s="137"/>
      <c r="LKC38" s="137"/>
      <c r="LKD38" s="137"/>
      <c r="LKE38" s="137"/>
      <c r="LKF38" s="137"/>
      <c r="LKG38" s="137"/>
      <c r="LKH38" s="137"/>
      <c r="LKI38" s="137"/>
      <c r="LKJ38" s="137"/>
      <c r="LKK38" s="137"/>
      <c r="LKL38" s="137"/>
      <c r="LKM38" s="137"/>
      <c r="LKN38" s="137"/>
      <c r="LKO38" s="137"/>
      <c r="LKP38" s="137"/>
      <c r="LKQ38" s="137"/>
      <c r="LKR38" s="137"/>
      <c r="LKS38" s="137"/>
      <c r="LKT38" s="137"/>
      <c r="LKU38" s="137"/>
      <c r="LKV38" s="137"/>
      <c r="LKW38" s="137"/>
      <c r="LKX38" s="137"/>
      <c r="LKY38" s="137"/>
      <c r="LKZ38" s="137"/>
      <c r="LLA38" s="137"/>
      <c r="LLB38" s="137"/>
      <c r="LLC38" s="137"/>
      <c r="LLD38" s="137"/>
      <c r="LLE38" s="137"/>
      <c r="LLF38" s="137"/>
      <c r="LLG38" s="137"/>
      <c r="LLH38" s="137"/>
      <c r="LLI38" s="137"/>
      <c r="LLJ38" s="137"/>
      <c r="LLK38" s="137"/>
      <c r="LLL38" s="137"/>
      <c r="LLM38" s="137"/>
      <c r="LLN38" s="137"/>
      <c r="LLO38" s="137"/>
      <c r="LLP38" s="137"/>
      <c r="LLQ38" s="137"/>
      <c r="LLR38" s="137"/>
      <c r="LLS38" s="137"/>
      <c r="LLT38" s="137"/>
      <c r="LLU38" s="137"/>
      <c r="LLV38" s="137"/>
      <c r="LLW38" s="137"/>
      <c r="LLX38" s="137"/>
      <c r="LLY38" s="137"/>
      <c r="LLZ38" s="137"/>
      <c r="LMA38" s="137"/>
      <c r="LMB38" s="137"/>
      <c r="LMC38" s="137"/>
      <c r="LMD38" s="137"/>
      <c r="LME38" s="137"/>
      <c r="LMF38" s="137"/>
      <c r="LMG38" s="137"/>
      <c r="LMH38" s="137"/>
      <c r="LMI38" s="137"/>
      <c r="LMJ38" s="137"/>
      <c r="LMK38" s="137"/>
      <c r="LML38" s="137"/>
      <c r="LMM38" s="137"/>
      <c r="LMN38" s="137"/>
      <c r="LMO38" s="137"/>
      <c r="LMP38" s="137"/>
      <c r="LMQ38" s="137"/>
      <c r="LMR38" s="137"/>
      <c r="LMS38" s="137"/>
      <c r="LMT38" s="137"/>
      <c r="LMU38" s="137"/>
      <c r="LMV38" s="137"/>
      <c r="LMW38" s="137"/>
      <c r="LMX38" s="137"/>
      <c r="LMY38" s="137"/>
      <c r="LMZ38" s="137"/>
      <c r="LNA38" s="137"/>
      <c r="LNB38" s="137"/>
      <c r="LNC38" s="137"/>
      <c r="LND38" s="137"/>
      <c r="LNE38" s="137"/>
      <c r="LNF38" s="137"/>
      <c r="LNG38" s="137"/>
      <c r="LNH38" s="137"/>
      <c r="LNI38" s="137"/>
      <c r="LNJ38" s="137"/>
      <c r="LNK38" s="137"/>
      <c r="LNL38" s="137"/>
      <c r="LNM38" s="137"/>
      <c r="LNN38" s="137"/>
      <c r="LNO38" s="137"/>
      <c r="LNP38" s="137"/>
      <c r="LNQ38" s="137"/>
      <c r="LNR38" s="137"/>
      <c r="LNS38" s="137"/>
      <c r="LNT38" s="137"/>
      <c r="LNU38" s="137"/>
      <c r="LNV38" s="137"/>
      <c r="LNW38" s="137"/>
      <c r="LNX38" s="137"/>
      <c r="LNY38" s="137"/>
      <c r="LNZ38" s="137"/>
      <c r="LOA38" s="137"/>
      <c r="LOB38" s="137"/>
      <c r="LOC38" s="137"/>
      <c r="LOD38" s="137"/>
      <c r="LOE38" s="137"/>
      <c r="LOF38" s="137"/>
      <c r="LOG38" s="137"/>
      <c r="LOH38" s="137"/>
      <c r="LOI38" s="137"/>
      <c r="LOJ38" s="137"/>
      <c r="LOK38" s="137"/>
      <c r="LOL38" s="137"/>
      <c r="LOM38" s="137"/>
      <c r="LON38" s="137"/>
      <c r="LOO38" s="137"/>
      <c r="LOP38" s="137"/>
      <c r="LOQ38" s="137"/>
      <c r="LOR38" s="137"/>
      <c r="LOS38" s="137"/>
      <c r="LOT38" s="137"/>
      <c r="LOU38" s="137"/>
      <c r="LOV38" s="137"/>
      <c r="LOW38" s="137"/>
      <c r="LOX38" s="137"/>
      <c r="LOY38" s="137"/>
      <c r="LOZ38" s="137"/>
      <c r="LPA38" s="137"/>
      <c r="LPB38" s="137"/>
      <c r="LPC38" s="137"/>
      <c r="LPD38" s="137"/>
      <c r="LPE38" s="137"/>
      <c r="LPF38" s="137"/>
      <c r="LPG38" s="137"/>
      <c r="LPH38" s="137"/>
      <c r="LPI38" s="137"/>
      <c r="LPJ38" s="137"/>
      <c r="LPK38" s="137"/>
      <c r="LPL38" s="137"/>
      <c r="LPM38" s="137"/>
      <c r="LPN38" s="137"/>
      <c r="LPO38" s="137"/>
      <c r="LPP38" s="137"/>
      <c r="LPQ38" s="137"/>
      <c r="LPR38" s="137"/>
      <c r="LPS38" s="137"/>
      <c r="LPT38" s="137"/>
      <c r="LPU38" s="137"/>
      <c r="LPV38" s="137"/>
      <c r="LPW38" s="137"/>
      <c r="LPX38" s="137"/>
      <c r="LPY38" s="137"/>
      <c r="LPZ38" s="137"/>
      <c r="LQA38" s="137"/>
      <c r="LQB38" s="137"/>
      <c r="LQC38" s="137"/>
      <c r="LQD38" s="137"/>
      <c r="LQE38" s="137"/>
      <c r="LQF38" s="137"/>
      <c r="LQG38" s="137"/>
      <c r="LQH38" s="137"/>
      <c r="LQI38" s="137"/>
      <c r="LQJ38" s="137"/>
      <c r="LQK38" s="137"/>
      <c r="LQL38" s="137"/>
      <c r="LQM38" s="137"/>
      <c r="LQN38" s="137"/>
      <c r="LQO38" s="137"/>
      <c r="LQP38" s="137"/>
      <c r="LQQ38" s="137"/>
      <c r="LQR38" s="137"/>
      <c r="LQS38" s="137"/>
      <c r="LQT38" s="137"/>
      <c r="LQU38" s="137"/>
      <c r="LQV38" s="137"/>
      <c r="LQW38" s="137"/>
      <c r="LQX38" s="137"/>
      <c r="LQY38" s="137"/>
      <c r="LQZ38" s="137"/>
      <c r="LRA38" s="137"/>
      <c r="LRB38" s="137"/>
      <c r="LRC38" s="137"/>
      <c r="LRD38" s="137"/>
      <c r="LRE38" s="137"/>
      <c r="LRF38" s="137"/>
      <c r="LRG38" s="137"/>
      <c r="LRH38" s="137"/>
      <c r="LRI38" s="137"/>
      <c r="LRJ38" s="137"/>
      <c r="LRK38" s="137"/>
      <c r="LRL38" s="137"/>
      <c r="LRM38" s="137"/>
      <c r="LRN38" s="137"/>
      <c r="LRO38" s="137"/>
      <c r="LRP38" s="137"/>
      <c r="LRQ38" s="137"/>
      <c r="LRR38" s="137"/>
      <c r="LRS38" s="137"/>
      <c r="LRT38" s="137"/>
      <c r="LRU38" s="137"/>
      <c r="LRV38" s="137"/>
      <c r="LRW38" s="137"/>
      <c r="LRX38" s="137"/>
      <c r="LRY38" s="137"/>
      <c r="LRZ38" s="137"/>
      <c r="LSA38" s="137"/>
      <c r="LSB38" s="137"/>
      <c r="LSC38" s="137"/>
      <c r="LSD38" s="137"/>
      <c r="LSE38" s="137"/>
      <c r="LSF38" s="137"/>
      <c r="LSG38" s="137"/>
      <c r="LSH38" s="137"/>
      <c r="LSI38" s="137"/>
      <c r="LSJ38" s="137"/>
      <c r="LSK38" s="137"/>
      <c r="LSL38" s="137"/>
      <c r="LSM38" s="137"/>
      <c r="LSN38" s="137"/>
      <c r="LSO38" s="137"/>
      <c r="LSP38" s="137"/>
      <c r="LSQ38" s="137"/>
      <c r="LSR38" s="137"/>
      <c r="LSS38" s="137"/>
      <c r="LST38" s="137"/>
      <c r="LSU38" s="137"/>
      <c r="LSV38" s="137"/>
      <c r="LSW38" s="137"/>
      <c r="LSX38" s="137"/>
      <c r="LSY38" s="137"/>
      <c r="LSZ38" s="137"/>
      <c r="LTA38" s="137"/>
      <c r="LTB38" s="137"/>
      <c r="LTC38" s="137"/>
      <c r="LTD38" s="137"/>
      <c r="LTE38" s="137"/>
      <c r="LTF38" s="137"/>
      <c r="LTG38" s="137"/>
      <c r="LTH38" s="137"/>
      <c r="LTI38" s="137"/>
      <c r="LTJ38" s="137"/>
      <c r="LTK38" s="137"/>
      <c r="LTL38" s="137"/>
      <c r="LTM38" s="137"/>
      <c r="LTN38" s="137"/>
      <c r="LTO38" s="137"/>
      <c r="LTP38" s="137"/>
      <c r="LTQ38" s="137"/>
      <c r="LTR38" s="137"/>
      <c r="LTS38" s="137"/>
      <c r="LTT38" s="137"/>
      <c r="LTU38" s="137"/>
      <c r="LTV38" s="137"/>
      <c r="LTW38" s="137"/>
      <c r="LTX38" s="137"/>
      <c r="LTY38" s="137"/>
      <c r="LTZ38" s="137"/>
      <c r="LUA38" s="137"/>
      <c r="LUB38" s="137"/>
      <c r="LUC38" s="137"/>
      <c r="LUD38" s="137"/>
      <c r="LUE38" s="137"/>
      <c r="LUF38" s="137"/>
      <c r="LUG38" s="137"/>
      <c r="LUH38" s="137"/>
      <c r="LUI38" s="137"/>
      <c r="LUJ38" s="137"/>
      <c r="LUK38" s="137"/>
      <c r="LUL38" s="137"/>
      <c r="LUM38" s="137"/>
      <c r="LUN38" s="137"/>
      <c r="LUO38" s="137"/>
      <c r="LUP38" s="137"/>
      <c r="LUQ38" s="137"/>
      <c r="LUR38" s="137"/>
      <c r="LUS38" s="137"/>
      <c r="LUT38" s="137"/>
      <c r="LUU38" s="137"/>
      <c r="LUV38" s="137"/>
      <c r="LUW38" s="137"/>
      <c r="LUX38" s="137"/>
      <c r="LUY38" s="137"/>
      <c r="LUZ38" s="137"/>
      <c r="LVA38" s="137"/>
      <c r="LVB38" s="137"/>
      <c r="LVC38" s="137"/>
      <c r="LVD38" s="137"/>
      <c r="LVE38" s="137"/>
      <c r="LVF38" s="137"/>
      <c r="LVG38" s="137"/>
      <c r="LVH38" s="137"/>
      <c r="LVI38" s="137"/>
      <c r="LVJ38" s="137"/>
      <c r="LVK38" s="137"/>
      <c r="LVL38" s="137"/>
      <c r="LVM38" s="137"/>
      <c r="LVN38" s="137"/>
      <c r="LVO38" s="137"/>
      <c r="LVP38" s="137"/>
      <c r="LVQ38" s="137"/>
      <c r="LVR38" s="137"/>
      <c r="LVS38" s="137"/>
      <c r="LVT38" s="137"/>
      <c r="LVU38" s="137"/>
      <c r="LVV38" s="137"/>
      <c r="LVW38" s="137"/>
      <c r="LVX38" s="137"/>
      <c r="LVY38" s="137"/>
      <c r="LVZ38" s="137"/>
      <c r="LWA38" s="137"/>
      <c r="LWB38" s="137"/>
      <c r="LWC38" s="137"/>
      <c r="LWD38" s="137"/>
      <c r="LWE38" s="137"/>
      <c r="LWF38" s="137"/>
      <c r="LWG38" s="137"/>
      <c r="LWH38" s="137"/>
      <c r="LWI38" s="137"/>
      <c r="LWJ38" s="137"/>
      <c r="LWK38" s="137"/>
      <c r="LWL38" s="137"/>
      <c r="LWM38" s="137"/>
      <c r="LWN38" s="137"/>
      <c r="LWO38" s="137"/>
      <c r="LWP38" s="137"/>
      <c r="LWQ38" s="137"/>
      <c r="LWR38" s="137"/>
      <c r="LWS38" s="137"/>
      <c r="LWT38" s="137"/>
      <c r="LWU38" s="137"/>
      <c r="LWV38" s="137"/>
      <c r="LWW38" s="137"/>
      <c r="LWX38" s="137"/>
      <c r="LWY38" s="137"/>
      <c r="LWZ38" s="137"/>
      <c r="LXA38" s="137"/>
      <c r="LXB38" s="137"/>
      <c r="LXC38" s="137"/>
      <c r="LXD38" s="137"/>
      <c r="LXE38" s="137"/>
      <c r="LXF38" s="137"/>
      <c r="LXG38" s="137"/>
      <c r="LXH38" s="137"/>
      <c r="LXI38" s="137"/>
      <c r="LXJ38" s="137"/>
      <c r="LXK38" s="137"/>
      <c r="LXL38" s="137"/>
      <c r="LXM38" s="137"/>
      <c r="LXN38" s="137"/>
      <c r="LXO38" s="137"/>
      <c r="LXP38" s="137"/>
      <c r="LXQ38" s="137"/>
      <c r="LXR38" s="137"/>
      <c r="LXS38" s="137"/>
      <c r="LXT38" s="137"/>
      <c r="LXU38" s="137"/>
      <c r="LXV38" s="137"/>
      <c r="LXW38" s="137"/>
      <c r="LXX38" s="137"/>
      <c r="LXY38" s="137"/>
      <c r="LXZ38" s="137"/>
      <c r="LYA38" s="137"/>
      <c r="LYB38" s="137"/>
      <c r="LYC38" s="137"/>
      <c r="LYD38" s="137"/>
      <c r="LYE38" s="137"/>
      <c r="LYF38" s="137"/>
      <c r="LYG38" s="137"/>
      <c r="LYH38" s="137"/>
      <c r="LYI38" s="137"/>
      <c r="LYJ38" s="137"/>
      <c r="LYK38" s="137"/>
      <c r="LYL38" s="137"/>
      <c r="LYM38" s="137"/>
      <c r="LYN38" s="137"/>
      <c r="LYO38" s="137"/>
      <c r="LYP38" s="137"/>
      <c r="LYQ38" s="137"/>
      <c r="LYR38" s="137"/>
      <c r="LYS38" s="137"/>
      <c r="LYT38" s="137"/>
      <c r="LYU38" s="137"/>
      <c r="LYV38" s="137"/>
      <c r="LYW38" s="137"/>
      <c r="LYX38" s="137"/>
      <c r="LYY38" s="137"/>
      <c r="LYZ38" s="137"/>
      <c r="LZA38" s="137"/>
      <c r="LZB38" s="137"/>
      <c r="LZC38" s="137"/>
      <c r="LZD38" s="137"/>
      <c r="LZE38" s="137"/>
      <c r="LZF38" s="137"/>
      <c r="LZG38" s="137"/>
      <c r="LZH38" s="137"/>
      <c r="LZI38" s="137"/>
      <c r="LZJ38" s="137"/>
      <c r="LZK38" s="137"/>
      <c r="LZL38" s="137"/>
      <c r="LZM38" s="137"/>
      <c r="LZN38" s="137"/>
      <c r="LZO38" s="137"/>
      <c r="LZP38" s="137"/>
      <c r="LZQ38" s="137"/>
      <c r="LZR38" s="137"/>
      <c r="LZS38" s="137"/>
      <c r="LZT38" s="137"/>
      <c r="LZU38" s="137"/>
      <c r="LZV38" s="137"/>
      <c r="LZW38" s="137"/>
      <c r="LZX38" s="137"/>
      <c r="LZY38" s="137"/>
      <c r="LZZ38" s="137"/>
      <c r="MAA38" s="137"/>
      <c r="MAB38" s="137"/>
      <c r="MAC38" s="137"/>
      <c r="MAD38" s="137"/>
      <c r="MAE38" s="137"/>
      <c r="MAF38" s="137"/>
      <c r="MAG38" s="137"/>
      <c r="MAH38" s="137"/>
      <c r="MAI38" s="137"/>
      <c r="MAJ38" s="137"/>
      <c r="MAK38" s="137"/>
      <c r="MAL38" s="137"/>
      <c r="MAM38" s="137"/>
      <c r="MAN38" s="137"/>
      <c r="MAO38" s="137"/>
      <c r="MAP38" s="137"/>
      <c r="MAQ38" s="137"/>
      <c r="MAR38" s="137"/>
      <c r="MAS38" s="137"/>
      <c r="MAT38" s="137"/>
      <c r="MAU38" s="137"/>
      <c r="MAV38" s="137"/>
      <c r="MAW38" s="137"/>
      <c r="MAX38" s="137"/>
      <c r="MAY38" s="137"/>
      <c r="MAZ38" s="137"/>
      <c r="MBA38" s="137"/>
      <c r="MBB38" s="137"/>
      <c r="MBC38" s="137"/>
      <c r="MBD38" s="137"/>
      <c r="MBE38" s="137"/>
      <c r="MBF38" s="137"/>
      <c r="MBG38" s="137"/>
      <c r="MBH38" s="137"/>
      <c r="MBI38" s="137"/>
      <c r="MBJ38" s="137"/>
      <c r="MBK38" s="137"/>
      <c r="MBL38" s="137"/>
      <c r="MBM38" s="137"/>
      <c r="MBN38" s="137"/>
      <c r="MBO38" s="137"/>
      <c r="MBP38" s="137"/>
      <c r="MBQ38" s="137"/>
      <c r="MBR38" s="137"/>
      <c r="MBS38" s="137"/>
      <c r="MBT38" s="137"/>
      <c r="MBU38" s="137"/>
      <c r="MBV38" s="137"/>
      <c r="MBW38" s="137"/>
      <c r="MBX38" s="137"/>
      <c r="MBY38" s="137"/>
      <c r="MBZ38" s="137"/>
      <c r="MCA38" s="137"/>
      <c r="MCB38" s="137"/>
      <c r="MCC38" s="137"/>
      <c r="MCD38" s="137"/>
      <c r="MCE38" s="137"/>
      <c r="MCF38" s="137"/>
      <c r="MCG38" s="137"/>
      <c r="MCH38" s="137"/>
      <c r="MCI38" s="137"/>
      <c r="MCJ38" s="137"/>
      <c r="MCK38" s="137"/>
      <c r="MCL38" s="137"/>
      <c r="MCM38" s="137"/>
      <c r="MCN38" s="137"/>
      <c r="MCO38" s="137"/>
      <c r="MCP38" s="137"/>
      <c r="MCQ38" s="137"/>
      <c r="MCR38" s="137"/>
      <c r="MCS38" s="137"/>
      <c r="MCT38" s="137"/>
      <c r="MCU38" s="137"/>
      <c r="MCV38" s="137"/>
      <c r="MCW38" s="137"/>
      <c r="MCX38" s="137"/>
      <c r="MCY38" s="137"/>
      <c r="MCZ38" s="137"/>
      <c r="MDA38" s="137"/>
      <c r="MDB38" s="137"/>
      <c r="MDC38" s="137"/>
      <c r="MDD38" s="137"/>
      <c r="MDE38" s="137"/>
      <c r="MDF38" s="137"/>
      <c r="MDG38" s="137"/>
      <c r="MDH38" s="137"/>
      <c r="MDI38" s="137"/>
      <c r="MDJ38" s="137"/>
      <c r="MDK38" s="137"/>
      <c r="MDL38" s="137"/>
      <c r="MDM38" s="137"/>
      <c r="MDN38" s="137"/>
      <c r="MDO38" s="137"/>
      <c r="MDP38" s="137"/>
      <c r="MDQ38" s="137"/>
      <c r="MDR38" s="137"/>
      <c r="MDS38" s="137"/>
      <c r="MDT38" s="137"/>
      <c r="MDU38" s="137"/>
      <c r="MDV38" s="137"/>
      <c r="MDW38" s="137"/>
      <c r="MDX38" s="137"/>
      <c r="MDY38" s="137"/>
      <c r="MDZ38" s="137"/>
      <c r="MEA38" s="137"/>
      <c r="MEB38" s="137"/>
      <c r="MEC38" s="137"/>
      <c r="MED38" s="137"/>
      <c r="MEE38" s="137"/>
      <c r="MEF38" s="137"/>
      <c r="MEG38" s="137"/>
      <c r="MEH38" s="137"/>
      <c r="MEI38" s="137"/>
      <c r="MEJ38" s="137"/>
      <c r="MEK38" s="137"/>
      <c r="MEL38" s="137"/>
      <c r="MEM38" s="137"/>
      <c r="MEN38" s="137"/>
      <c r="MEO38" s="137"/>
      <c r="MEP38" s="137"/>
      <c r="MEQ38" s="137"/>
      <c r="MER38" s="137"/>
      <c r="MES38" s="137"/>
      <c r="MET38" s="137"/>
      <c r="MEU38" s="137"/>
      <c r="MEV38" s="137"/>
      <c r="MEW38" s="137"/>
      <c r="MEX38" s="137"/>
      <c r="MEY38" s="137"/>
      <c r="MEZ38" s="137"/>
      <c r="MFA38" s="137"/>
      <c r="MFB38" s="137"/>
      <c r="MFC38" s="137"/>
      <c r="MFD38" s="137"/>
      <c r="MFE38" s="137"/>
      <c r="MFF38" s="137"/>
      <c r="MFG38" s="137"/>
      <c r="MFH38" s="137"/>
      <c r="MFI38" s="137"/>
      <c r="MFJ38" s="137"/>
      <c r="MFK38" s="137"/>
      <c r="MFL38" s="137"/>
      <c r="MFM38" s="137"/>
      <c r="MFN38" s="137"/>
      <c r="MFO38" s="137"/>
      <c r="MFP38" s="137"/>
      <c r="MFQ38" s="137"/>
      <c r="MFR38" s="137"/>
      <c r="MFS38" s="137"/>
      <c r="MFT38" s="137"/>
      <c r="MFU38" s="137"/>
      <c r="MFV38" s="137"/>
      <c r="MFW38" s="137"/>
      <c r="MFX38" s="137"/>
      <c r="MFY38" s="137"/>
      <c r="MFZ38" s="137"/>
      <c r="MGA38" s="137"/>
      <c r="MGB38" s="137"/>
      <c r="MGC38" s="137"/>
      <c r="MGD38" s="137"/>
      <c r="MGE38" s="137"/>
      <c r="MGF38" s="137"/>
      <c r="MGG38" s="137"/>
      <c r="MGH38" s="137"/>
      <c r="MGI38" s="137"/>
      <c r="MGJ38" s="137"/>
      <c r="MGK38" s="137"/>
      <c r="MGL38" s="137"/>
      <c r="MGM38" s="137"/>
      <c r="MGN38" s="137"/>
      <c r="MGO38" s="137"/>
      <c r="MGP38" s="137"/>
      <c r="MGQ38" s="137"/>
      <c r="MGR38" s="137"/>
      <c r="MGS38" s="137"/>
      <c r="MGT38" s="137"/>
      <c r="MGU38" s="137"/>
      <c r="MGV38" s="137"/>
      <c r="MGW38" s="137"/>
      <c r="MGX38" s="137"/>
      <c r="MGY38" s="137"/>
      <c r="MGZ38" s="137"/>
      <c r="MHA38" s="137"/>
      <c r="MHB38" s="137"/>
      <c r="MHC38" s="137"/>
      <c r="MHD38" s="137"/>
      <c r="MHE38" s="137"/>
      <c r="MHF38" s="137"/>
      <c r="MHG38" s="137"/>
      <c r="MHH38" s="137"/>
      <c r="MHI38" s="137"/>
      <c r="MHJ38" s="137"/>
      <c r="MHK38" s="137"/>
      <c r="MHL38" s="137"/>
      <c r="MHM38" s="137"/>
      <c r="MHN38" s="137"/>
      <c r="MHO38" s="137"/>
      <c r="MHP38" s="137"/>
      <c r="MHQ38" s="137"/>
      <c r="MHR38" s="137"/>
      <c r="MHS38" s="137"/>
      <c r="MHT38" s="137"/>
      <c r="MHU38" s="137"/>
      <c r="MHV38" s="137"/>
      <c r="MHW38" s="137"/>
      <c r="MHX38" s="137"/>
      <c r="MHY38" s="137"/>
      <c r="MHZ38" s="137"/>
      <c r="MIA38" s="137"/>
      <c r="MIB38" s="137"/>
      <c r="MIC38" s="137"/>
      <c r="MID38" s="137"/>
      <c r="MIE38" s="137"/>
      <c r="MIF38" s="137"/>
      <c r="MIG38" s="137"/>
      <c r="MIH38" s="137"/>
      <c r="MII38" s="137"/>
      <c r="MIJ38" s="137"/>
      <c r="MIK38" s="137"/>
      <c r="MIL38" s="137"/>
      <c r="MIM38" s="137"/>
      <c r="MIN38" s="137"/>
      <c r="MIO38" s="137"/>
      <c r="MIP38" s="137"/>
      <c r="MIQ38" s="137"/>
      <c r="MIR38" s="137"/>
      <c r="MIS38" s="137"/>
      <c r="MIT38" s="137"/>
      <c r="MIU38" s="137"/>
      <c r="MIV38" s="137"/>
      <c r="MIW38" s="137"/>
      <c r="MIX38" s="137"/>
      <c r="MIY38" s="137"/>
      <c r="MIZ38" s="137"/>
      <c r="MJA38" s="137"/>
      <c r="MJB38" s="137"/>
      <c r="MJC38" s="137"/>
      <c r="MJD38" s="137"/>
      <c r="MJE38" s="137"/>
      <c r="MJF38" s="137"/>
      <c r="MJG38" s="137"/>
      <c r="MJH38" s="137"/>
      <c r="MJI38" s="137"/>
      <c r="MJJ38" s="137"/>
      <c r="MJK38" s="137"/>
      <c r="MJL38" s="137"/>
      <c r="MJM38" s="137"/>
      <c r="MJN38" s="137"/>
      <c r="MJO38" s="137"/>
      <c r="MJP38" s="137"/>
      <c r="MJQ38" s="137"/>
      <c r="MJR38" s="137"/>
      <c r="MJS38" s="137"/>
      <c r="MJT38" s="137"/>
      <c r="MJU38" s="137"/>
      <c r="MJV38" s="137"/>
      <c r="MJW38" s="137"/>
      <c r="MJX38" s="137"/>
      <c r="MJY38" s="137"/>
      <c r="MJZ38" s="137"/>
      <c r="MKA38" s="137"/>
      <c r="MKB38" s="137"/>
      <c r="MKC38" s="137"/>
      <c r="MKD38" s="137"/>
      <c r="MKE38" s="137"/>
      <c r="MKF38" s="137"/>
      <c r="MKG38" s="137"/>
      <c r="MKH38" s="137"/>
      <c r="MKI38" s="137"/>
      <c r="MKJ38" s="137"/>
      <c r="MKK38" s="137"/>
      <c r="MKL38" s="137"/>
      <c r="MKM38" s="137"/>
      <c r="MKN38" s="137"/>
      <c r="MKO38" s="137"/>
      <c r="MKP38" s="137"/>
      <c r="MKQ38" s="137"/>
      <c r="MKR38" s="137"/>
      <c r="MKS38" s="137"/>
      <c r="MKT38" s="137"/>
      <c r="MKU38" s="137"/>
      <c r="MKV38" s="137"/>
      <c r="MKW38" s="137"/>
      <c r="MKX38" s="137"/>
      <c r="MKY38" s="137"/>
      <c r="MKZ38" s="137"/>
      <c r="MLA38" s="137"/>
      <c r="MLB38" s="137"/>
      <c r="MLC38" s="137"/>
      <c r="MLD38" s="137"/>
      <c r="MLE38" s="137"/>
      <c r="MLF38" s="137"/>
      <c r="MLG38" s="137"/>
      <c r="MLH38" s="137"/>
      <c r="MLI38" s="137"/>
      <c r="MLJ38" s="137"/>
      <c r="MLK38" s="137"/>
      <c r="MLL38" s="137"/>
      <c r="MLM38" s="137"/>
      <c r="MLN38" s="137"/>
      <c r="MLO38" s="137"/>
      <c r="MLP38" s="137"/>
      <c r="MLQ38" s="137"/>
      <c r="MLR38" s="137"/>
      <c r="MLS38" s="137"/>
      <c r="MLT38" s="137"/>
      <c r="MLU38" s="137"/>
      <c r="MLV38" s="137"/>
      <c r="MLW38" s="137"/>
      <c r="MLX38" s="137"/>
      <c r="MLY38" s="137"/>
      <c r="MLZ38" s="137"/>
      <c r="MMA38" s="137"/>
      <c r="MMB38" s="137"/>
      <c r="MMC38" s="137"/>
      <c r="MMD38" s="137"/>
      <c r="MME38" s="137"/>
      <c r="MMF38" s="137"/>
      <c r="MMG38" s="137"/>
      <c r="MMH38" s="137"/>
      <c r="MMI38" s="137"/>
      <c r="MMJ38" s="137"/>
      <c r="MMK38" s="137"/>
      <c r="MML38" s="137"/>
      <c r="MMM38" s="137"/>
      <c r="MMN38" s="137"/>
      <c r="MMO38" s="137"/>
      <c r="MMP38" s="137"/>
      <c r="MMQ38" s="137"/>
      <c r="MMR38" s="137"/>
      <c r="MMS38" s="137"/>
      <c r="MMT38" s="137"/>
      <c r="MMU38" s="137"/>
      <c r="MMV38" s="137"/>
      <c r="MMW38" s="137"/>
      <c r="MMX38" s="137"/>
      <c r="MMY38" s="137"/>
      <c r="MMZ38" s="137"/>
      <c r="MNA38" s="137"/>
      <c r="MNB38" s="137"/>
      <c r="MNC38" s="137"/>
      <c r="MND38" s="137"/>
      <c r="MNE38" s="137"/>
      <c r="MNF38" s="137"/>
      <c r="MNG38" s="137"/>
      <c r="MNH38" s="137"/>
      <c r="MNI38" s="137"/>
      <c r="MNJ38" s="137"/>
      <c r="MNK38" s="137"/>
      <c r="MNL38" s="137"/>
      <c r="MNM38" s="137"/>
      <c r="MNN38" s="137"/>
      <c r="MNO38" s="137"/>
      <c r="MNP38" s="137"/>
      <c r="MNQ38" s="137"/>
      <c r="MNR38" s="137"/>
      <c r="MNS38" s="137"/>
      <c r="MNT38" s="137"/>
      <c r="MNU38" s="137"/>
      <c r="MNV38" s="137"/>
      <c r="MNW38" s="137"/>
      <c r="MNX38" s="137"/>
      <c r="MNY38" s="137"/>
      <c r="MNZ38" s="137"/>
      <c r="MOA38" s="137"/>
      <c r="MOB38" s="137"/>
      <c r="MOC38" s="137"/>
      <c r="MOD38" s="137"/>
      <c r="MOE38" s="137"/>
      <c r="MOF38" s="137"/>
      <c r="MOG38" s="137"/>
      <c r="MOH38" s="137"/>
      <c r="MOI38" s="137"/>
      <c r="MOJ38" s="137"/>
      <c r="MOK38" s="137"/>
      <c r="MOL38" s="137"/>
      <c r="MOM38" s="137"/>
      <c r="MON38" s="137"/>
      <c r="MOO38" s="137"/>
      <c r="MOP38" s="137"/>
      <c r="MOQ38" s="137"/>
      <c r="MOR38" s="137"/>
      <c r="MOS38" s="137"/>
      <c r="MOT38" s="137"/>
      <c r="MOU38" s="137"/>
      <c r="MOV38" s="137"/>
      <c r="MOW38" s="137"/>
      <c r="MOX38" s="137"/>
      <c r="MOY38" s="137"/>
      <c r="MOZ38" s="137"/>
      <c r="MPA38" s="137"/>
      <c r="MPB38" s="137"/>
      <c r="MPC38" s="137"/>
      <c r="MPD38" s="137"/>
      <c r="MPE38" s="137"/>
      <c r="MPF38" s="137"/>
      <c r="MPG38" s="137"/>
      <c r="MPH38" s="137"/>
      <c r="MPI38" s="137"/>
      <c r="MPJ38" s="137"/>
      <c r="MPK38" s="137"/>
      <c r="MPL38" s="137"/>
      <c r="MPM38" s="137"/>
      <c r="MPN38" s="137"/>
      <c r="MPO38" s="137"/>
      <c r="MPP38" s="137"/>
      <c r="MPQ38" s="137"/>
      <c r="MPR38" s="137"/>
      <c r="MPS38" s="137"/>
      <c r="MPT38" s="137"/>
      <c r="MPU38" s="137"/>
      <c r="MPV38" s="137"/>
      <c r="MPW38" s="137"/>
      <c r="MPX38" s="137"/>
      <c r="MPY38" s="137"/>
      <c r="MPZ38" s="137"/>
      <c r="MQA38" s="137"/>
      <c r="MQB38" s="137"/>
      <c r="MQC38" s="137"/>
      <c r="MQD38" s="137"/>
      <c r="MQE38" s="137"/>
      <c r="MQF38" s="137"/>
      <c r="MQG38" s="137"/>
      <c r="MQH38" s="137"/>
      <c r="MQI38" s="137"/>
      <c r="MQJ38" s="137"/>
      <c r="MQK38" s="137"/>
      <c r="MQL38" s="137"/>
      <c r="MQM38" s="137"/>
      <c r="MQN38" s="137"/>
      <c r="MQO38" s="137"/>
      <c r="MQP38" s="137"/>
      <c r="MQQ38" s="137"/>
      <c r="MQR38" s="137"/>
      <c r="MQS38" s="137"/>
      <c r="MQT38" s="137"/>
      <c r="MQU38" s="137"/>
      <c r="MQV38" s="137"/>
      <c r="MQW38" s="137"/>
      <c r="MQX38" s="137"/>
      <c r="MQY38" s="137"/>
      <c r="MQZ38" s="137"/>
      <c r="MRA38" s="137"/>
      <c r="MRB38" s="137"/>
      <c r="MRC38" s="137"/>
      <c r="MRD38" s="137"/>
      <c r="MRE38" s="137"/>
      <c r="MRF38" s="137"/>
      <c r="MRG38" s="137"/>
      <c r="MRH38" s="137"/>
      <c r="MRI38" s="137"/>
      <c r="MRJ38" s="137"/>
      <c r="MRK38" s="137"/>
      <c r="MRL38" s="137"/>
      <c r="MRM38" s="137"/>
      <c r="MRN38" s="137"/>
      <c r="MRO38" s="137"/>
      <c r="MRP38" s="137"/>
      <c r="MRQ38" s="137"/>
      <c r="MRR38" s="137"/>
      <c r="MRS38" s="137"/>
      <c r="MRT38" s="137"/>
      <c r="MRU38" s="137"/>
      <c r="MRV38" s="137"/>
      <c r="MRW38" s="137"/>
      <c r="MRX38" s="137"/>
      <c r="MRY38" s="137"/>
      <c r="MRZ38" s="137"/>
      <c r="MSA38" s="137"/>
      <c r="MSB38" s="137"/>
      <c r="MSC38" s="137"/>
      <c r="MSD38" s="137"/>
      <c r="MSE38" s="137"/>
      <c r="MSF38" s="137"/>
      <c r="MSG38" s="137"/>
      <c r="MSH38" s="137"/>
      <c r="MSI38" s="137"/>
      <c r="MSJ38" s="137"/>
      <c r="MSK38" s="137"/>
      <c r="MSL38" s="137"/>
      <c r="MSM38" s="137"/>
      <c r="MSN38" s="137"/>
      <c r="MSO38" s="137"/>
      <c r="MSP38" s="137"/>
      <c r="MSQ38" s="137"/>
      <c r="MSR38" s="137"/>
      <c r="MSS38" s="137"/>
      <c r="MST38" s="137"/>
      <c r="MSU38" s="137"/>
      <c r="MSV38" s="137"/>
      <c r="MSW38" s="137"/>
      <c r="MSX38" s="137"/>
      <c r="MSY38" s="137"/>
      <c r="MSZ38" s="137"/>
      <c r="MTA38" s="137"/>
      <c r="MTB38" s="137"/>
      <c r="MTC38" s="137"/>
      <c r="MTD38" s="137"/>
      <c r="MTE38" s="137"/>
      <c r="MTF38" s="137"/>
      <c r="MTG38" s="137"/>
      <c r="MTH38" s="137"/>
      <c r="MTI38" s="137"/>
      <c r="MTJ38" s="137"/>
      <c r="MTK38" s="137"/>
      <c r="MTL38" s="137"/>
      <c r="MTM38" s="137"/>
      <c r="MTN38" s="137"/>
      <c r="MTO38" s="137"/>
      <c r="MTP38" s="137"/>
      <c r="MTQ38" s="137"/>
      <c r="MTR38" s="137"/>
      <c r="MTS38" s="137"/>
      <c r="MTT38" s="137"/>
      <c r="MTU38" s="137"/>
      <c r="MTV38" s="137"/>
      <c r="MTW38" s="137"/>
      <c r="MTX38" s="137"/>
      <c r="MTY38" s="137"/>
      <c r="MTZ38" s="137"/>
      <c r="MUA38" s="137"/>
      <c r="MUB38" s="137"/>
      <c r="MUC38" s="137"/>
      <c r="MUD38" s="137"/>
      <c r="MUE38" s="137"/>
      <c r="MUF38" s="137"/>
      <c r="MUG38" s="137"/>
      <c r="MUH38" s="137"/>
      <c r="MUI38" s="137"/>
      <c r="MUJ38" s="137"/>
      <c r="MUK38" s="137"/>
      <c r="MUL38" s="137"/>
      <c r="MUM38" s="137"/>
      <c r="MUN38" s="137"/>
      <c r="MUO38" s="137"/>
      <c r="MUP38" s="137"/>
      <c r="MUQ38" s="137"/>
      <c r="MUR38" s="137"/>
      <c r="MUS38" s="137"/>
      <c r="MUT38" s="137"/>
      <c r="MUU38" s="137"/>
      <c r="MUV38" s="137"/>
      <c r="MUW38" s="137"/>
      <c r="MUX38" s="137"/>
      <c r="MUY38" s="137"/>
      <c r="MUZ38" s="137"/>
      <c r="MVA38" s="137"/>
      <c r="MVB38" s="137"/>
      <c r="MVC38" s="137"/>
      <c r="MVD38" s="137"/>
      <c r="MVE38" s="137"/>
      <c r="MVF38" s="137"/>
      <c r="MVG38" s="137"/>
      <c r="MVH38" s="137"/>
      <c r="MVI38" s="137"/>
      <c r="MVJ38" s="137"/>
      <c r="MVK38" s="137"/>
      <c r="MVL38" s="137"/>
      <c r="MVM38" s="137"/>
      <c r="MVN38" s="137"/>
      <c r="MVO38" s="137"/>
      <c r="MVP38" s="137"/>
      <c r="MVQ38" s="137"/>
      <c r="MVR38" s="137"/>
      <c r="MVS38" s="137"/>
      <c r="MVT38" s="137"/>
      <c r="MVU38" s="137"/>
      <c r="MVV38" s="137"/>
      <c r="MVW38" s="137"/>
      <c r="MVX38" s="137"/>
      <c r="MVY38" s="137"/>
      <c r="MVZ38" s="137"/>
      <c r="MWA38" s="137"/>
      <c r="MWB38" s="137"/>
      <c r="MWC38" s="137"/>
      <c r="MWD38" s="137"/>
      <c r="MWE38" s="137"/>
      <c r="MWF38" s="137"/>
      <c r="MWG38" s="137"/>
      <c r="MWH38" s="137"/>
      <c r="MWI38" s="137"/>
      <c r="MWJ38" s="137"/>
      <c r="MWK38" s="137"/>
      <c r="MWL38" s="137"/>
      <c r="MWM38" s="137"/>
      <c r="MWN38" s="137"/>
      <c r="MWO38" s="137"/>
      <c r="MWP38" s="137"/>
      <c r="MWQ38" s="137"/>
      <c r="MWR38" s="137"/>
      <c r="MWS38" s="137"/>
      <c r="MWT38" s="137"/>
      <c r="MWU38" s="137"/>
      <c r="MWV38" s="137"/>
      <c r="MWW38" s="137"/>
      <c r="MWX38" s="137"/>
      <c r="MWY38" s="137"/>
      <c r="MWZ38" s="137"/>
      <c r="MXA38" s="137"/>
      <c r="MXB38" s="137"/>
      <c r="MXC38" s="137"/>
      <c r="MXD38" s="137"/>
      <c r="MXE38" s="137"/>
      <c r="MXF38" s="137"/>
      <c r="MXG38" s="137"/>
      <c r="MXH38" s="137"/>
      <c r="MXI38" s="137"/>
      <c r="MXJ38" s="137"/>
      <c r="MXK38" s="137"/>
      <c r="MXL38" s="137"/>
      <c r="MXM38" s="137"/>
      <c r="MXN38" s="137"/>
      <c r="MXO38" s="137"/>
      <c r="MXP38" s="137"/>
      <c r="MXQ38" s="137"/>
      <c r="MXR38" s="137"/>
      <c r="MXS38" s="137"/>
      <c r="MXT38" s="137"/>
      <c r="MXU38" s="137"/>
      <c r="MXV38" s="137"/>
      <c r="MXW38" s="137"/>
      <c r="MXX38" s="137"/>
      <c r="MXY38" s="137"/>
      <c r="MXZ38" s="137"/>
      <c r="MYA38" s="137"/>
      <c r="MYB38" s="137"/>
      <c r="MYC38" s="137"/>
      <c r="MYD38" s="137"/>
      <c r="MYE38" s="137"/>
      <c r="MYF38" s="137"/>
      <c r="MYG38" s="137"/>
      <c r="MYH38" s="137"/>
      <c r="MYI38" s="137"/>
      <c r="MYJ38" s="137"/>
      <c r="MYK38" s="137"/>
      <c r="MYL38" s="137"/>
      <c r="MYM38" s="137"/>
      <c r="MYN38" s="137"/>
      <c r="MYO38" s="137"/>
      <c r="MYP38" s="137"/>
      <c r="MYQ38" s="137"/>
      <c r="MYR38" s="137"/>
      <c r="MYS38" s="137"/>
      <c r="MYT38" s="137"/>
      <c r="MYU38" s="137"/>
      <c r="MYV38" s="137"/>
      <c r="MYW38" s="137"/>
      <c r="MYX38" s="137"/>
      <c r="MYY38" s="137"/>
      <c r="MYZ38" s="137"/>
      <c r="MZA38" s="137"/>
      <c r="MZB38" s="137"/>
      <c r="MZC38" s="137"/>
      <c r="MZD38" s="137"/>
      <c r="MZE38" s="137"/>
      <c r="MZF38" s="137"/>
      <c r="MZG38" s="137"/>
      <c r="MZH38" s="137"/>
      <c r="MZI38" s="137"/>
      <c r="MZJ38" s="137"/>
      <c r="MZK38" s="137"/>
      <c r="MZL38" s="137"/>
      <c r="MZM38" s="137"/>
      <c r="MZN38" s="137"/>
      <c r="MZO38" s="137"/>
      <c r="MZP38" s="137"/>
      <c r="MZQ38" s="137"/>
      <c r="MZR38" s="137"/>
      <c r="MZS38" s="137"/>
      <c r="MZT38" s="137"/>
      <c r="MZU38" s="137"/>
      <c r="MZV38" s="137"/>
      <c r="MZW38" s="137"/>
      <c r="MZX38" s="137"/>
      <c r="MZY38" s="137"/>
      <c r="MZZ38" s="137"/>
      <c r="NAA38" s="137"/>
      <c r="NAB38" s="137"/>
      <c r="NAC38" s="137"/>
      <c r="NAD38" s="137"/>
      <c r="NAE38" s="137"/>
      <c r="NAF38" s="137"/>
      <c r="NAG38" s="137"/>
      <c r="NAH38" s="137"/>
      <c r="NAI38" s="137"/>
      <c r="NAJ38" s="137"/>
      <c r="NAK38" s="137"/>
      <c r="NAL38" s="137"/>
      <c r="NAM38" s="137"/>
      <c r="NAN38" s="137"/>
      <c r="NAO38" s="137"/>
      <c r="NAP38" s="137"/>
      <c r="NAQ38" s="137"/>
      <c r="NAR38" s="137"/>
      <c r="NAS38" s="137"/>
      <c r="NAT38" s="137"/>
      <c r="NAU38" s="137"/>
      <c r="NAV38" s="137"/>
      <c r="NAW38" s="137"/>
      <c r="NAX38" s="137"/>
      <c r="NAY38" s="137"/>
      <c r="NAZ38" s="137"/>
      <c r="NBA38" s="137"/>
      <c r="NBB38" s="137"/>
      <c r="NBC38" s="137"/>
      <c r="NBD38" s="137"/>
      <c r="NBE38" s="137"/>
      <c r="NBF38" s="137"/>
      <c r="NBG38" s="137"/>
      <c r="NBH38" s="137"/>
      <c r="NBI38" s="137"/>
      <c r="NBJ38" s="137"/>
      <c r="NBK38" s="137"/>
      <c r="NBL38" s="137"/>
      <c r="NBM38" s="137"/>
      <c r="NBN38" s="137"/>
      <c r="NBO38" s="137"/>
      <c r="NBP38" s="137"/>
      <c r="NBQ38" s="137"/>
      <c r="NBR38" s="137"/>
      <c r="NBS38" s="137"/>
      <c r="NBT38" s="137"/>
      <c r="NBU38" s="137"/>
      <c r="NBV38" s="137"/>
      <c r="NBW38" s="137"/>
      <c r="NBX38" s="137"/>
      <c r="NBY38" s="137"/>
      <c r="NBZ38" s="137"/>
      <c r="NCA38" s="137"/>
      <c r="NCB38" s="137"/>
      <c r="NCC38" s="137"/>
      <c r="NCD38" s="137"/>
      <c r="NCE38" s="137"/>
      <c r="NCF38" s="137"/>
      <c r="NCG38" s="137"/>
      <c r="NCH38" s="137"/>
      <c r="NCI38" s="137"/>
      <c r="NCJ38" s="137"/>
      <c r="NCK38" s="137"/>
      <c r="NCL38" s="137"/>
      <c r="NCM38" s="137"/>
      <c r="NCN38" s="137"/>
      <c r="NCO38" s="137"/>
      <c r="NCP38" s="137"/>
      <c r="NCQ38" s="137"/>
      <c r="NCR38" s="137"/>
      <c r="NCS38" s="137"/>
      <c r="NCT38" s="137"/>
      <c r="NCU38" s="137"/>
      <c r="NCV38" s="137"/>
      <c r="NCW38" s="137"/>
      <c r="NCX38" s="137"/>
      <c r="NCY38" s="137"/>
      <c r="NCZ38" s="137"/>
      <c r="NDA38" s="137"/>
      <c r="NDB38" s="137"/>
      <c r="NDC38" s="137"/>
      <c r="NDD38" s="137"/>
      <c r="NDE38" s="137"/>
      <c r="NDF38" s="137"/>
      <c r="NDG38" s="137"/>
      <c r="NDH38" s="137"/>
      <c r="NDI38" s="137"/>
      <c r="NDJ38" s="137"/>
      <c r="NDK38" s="137"/>
      <c r="NDL38" s="137"/>
      <c r="NDM38" s="137"/>
      <c r="NDN38" s="137"/>
      <c r="NDO38" s="137"/>
      <c r="NDP38" s="137"/>
      <c r="NDQ38" s="137"/>
      <c r="NDR38" s="137"/>
      <c r="NDS38" s="137"/>
      <c r="NDT38" s="137"/>
      <c r="NDU38" s="137"/>
      <c r="NDV38" s="137"/>
      <c r="NDW38" s="137"/>
      <c r="NDX38" s="137"/>
      <c r="NDY38" s="137"/>
      <c r="NDZ38" s="137"/>
      <c r="NEA38" s="137"/>
      <c r="NEB38" s="137"/>
      <c r="NEC38" s="137"/>
      <c r="NED38" s="137"/>
      <c r="NEE38" s="137"/>
      <c r="NEF38" s="137"/>
      <c r="NEG38" s="137"/>
      <c r="NEH38" s="137"/>
      <c r="NEI38" s="137"/>
      <c r="NEJ38" s="137"/>
      <c r="NEK38" s="137"/>
      <c r="NEL38" s="137"/>
      <c r="NEM38" s="137"/>
      <c r="NEN38" s="137"/>
      <c r="NEO38" s="137"/>
      <c r="NEP38" s="137"/>
      <c r="NEQ38" s="137"/>
      <c r="NER38" s="137"/>
      <c r="NES38" s="137"/>
      <c r="NET38" s="137"/>
      <c r="NEU38" s="137"/>
      <c r="NEV38" s="137"/>
      <c r="NEW38" s="137"/>
      <c r="NEX38" s="137"/>
      <c r="NEY38" s="137"/>
      <c r="NEZ38" s="137"/>
      <c r="NFA38" s="137"/>
      <c r="NFB38" s="137"/>
      <c r="NFC38" s="137"/>
      <c r="NFD38" s="137"/>
      <c r="NFE38" s="137"/>
      <c r="NFF38" s="137"/>
      <c r="NFG38" s="137"/>
      <c r="NFH38" s="137"/>
      <c r="NFI38" s="137"/>
      <c r="NFJ38" s="137"/>
      <c r="NFK38" s="137"/>
      <c r="NFL38" s="137"/>
      <c r="NFM38" s="137"/>
      <c r="NFN38" s="137"/>
      <c r="NFO38" s="137"/>
      <c r="NFP38" s="137"/>
      <c r="NFQ38" s="137"/>
      <c r="NFR38" s="137"/>
      <c r="NFS38" s="137"/>
      <c r="NFT38" s="137"/>
      <c r="NFU38" s="137"/>
      <c r="NFV38" s="137"/>
      <c r="NFW38" s="137"/>
      <c r="NFX38" s="137"/>
      <c r="NFY38" s="137"/>
      <c r="NFZ38" s="137"/>
      <c r="NGA38" s="137"/>
      <c r="NGB38" s="137"/>
      <c r="NGC38" s="137"/>
      <c r="NGD38" s="137"/>
      <c r="NGE38" s="137"/>
      <c r="NGF38" s="137"/>
      <c r="NGG38" s="137"/>
      <c r="NGH38" s="137"/>
      <c r="NGI38" s="137"/>
      <c r="NGJ38" s="137"/>
      <c r="NGK38" s="137"/>
      <c r="NGL38" s="137"/>
      <c r="NGM38" s="137"/>
      <c r="NGN38" s="137"/>
      <c r="NGO38" s="137"/>
      <c r="NGP38" s="137"/>
      <c r="NGQ38" s="137"/>
      <c r="NGR38" s="137"/>
      <c r="NGS38" s="137"/>
      <c r="NGT38" s="137"/>
      <c r="NGU38" s="137"/>
      <c r="NGV38" s="137"/>
      <c r="NGW38" s="137"/>
      <c r="NGX38" s="137"/>
      <c r="NGY38" s="137"/>
      <c r="NGZ38" s="137"/>
      <c r="NHA38" s="137"/>
      <c r="NHB38" s="137"/>
      <c r="NHC38" s="137"/>
      <c r="NHD38" s="137"/>
      <c r="NHE38" s="137"/>
      <c r="NHF38" s="137"/>
      <c r="NHG38" s="137"/>
      <c r="NHH38" s="137"/>
      <c r="NHI38" s="137"/>
      <c r="NHJ38" s="137"/>
      <c r="NHK38" s="137"/>
      <c r="NHL38" s="137"/>
      <c r="NHM38" s="137"/>
      <c r="NHN38" s="137"/>
      <c r="NHO38" s="137"/>
      <c r="NHP38" s="137"/>
      <c r="NHQ38" s="137"/>
      <c r="NHR38" s="137"/>
      <c r="NHS38" s="137"/>
      <c r="NHT38" s="137"/>
      <c r="NHU38" s="137"/>
      <c r="NHV38" s="137"/>
      <c r="NHW38" s="137"/>
      <c r="NHX38" s="137"/>
      <c r="NHY38" s="137"/>
      <c r="NHZ38" s="137"/>
      <c r="NIA38" s="137"/>
      <c r="NIB38" s="137"/>
      <c r="NIC38" s="137"/>
      <c r="NID38" s="137"/>
      <c r="NIE38" s="137"/>
      <c r="NIF38" s="137"/>
      <c r="NIG38" s="137"/>
      <c r="NIH38" s="137"/>
      <c r="NII38" s="137"/>
      <c r="NIJ38" s="137"/>
      <c r="NIK38" s="137"/>
      <c r="NIL38" s="137"/>
      <c r="NIM38" s="137"/>
      <c r="NIN38" s="137"/>
      <c r="NIO38" s="137"/>
      <c r="NIP38" s="137"/>
      <c r="NIQ38" s="137"/>
      <c r="NIR38" s="137"/>
      <c r="NIS38" s="137"/>
      <c r="NIT38" s="137"/>
      <c r="NIU38" s="137"/>
      <c r="NIV38" s="137"/>
      <c r="NIW38" s="137"/>
      <c r="NIX38" s="137"/>
      <c r="NIY38" s="137"/>
      <c r="NIZ38" s="137"/>
      <c r="NJA38" s="137"/>
      <c r="NJB38" s="137"/>
      <c r="NJC38" s="137"/>
      <c r="NJD38" s="137"/>
      <c r="NJE38" s="137"/>
      <c r="NJF38" s="137"/>
      <c r="NJG38" s="137"/>
      <c r="NJH38" s="137"/>
      <c r="NJI38" s="137"/>
      <c r="NJJ38" s="137"/>
      <c r="NJK38" s="137"/>
      <c r="NJL38" s="137"/>
      <c r="NJM38" s="137"/>
      <c r="NJN38" s="137"/>
      <c r="NJO38" s="137"/>
      <c r="NJP38" s="137"/>
      <c r="NJQ38" s="137"/>
      <c r="NJR38" s="137"/>
      <c r="NJS38" s="137"/>
      <c r="NJT38" s="137"/>
      <c r="NJU38" s="137"/>
      <c r="NJV38" s="137"/>
      <c r="NJW38" s="137"/>
      <c r="NJX38" s="137"/>
      <c r="NJY38" s="137"/>
      <c r="NJZ38" s="137"/>
      <c r="NKA38" s="137"/>
      <c r="NKB38" s="137"/>
      <c r="NKC38" s="137"/>
      <c r="NKD38" s="137"/>
      <c r="NKE38" s="137"/>
      <c r="NKF38" s="137"/>
      <c r="NKG38" s="137"/>
      <c r="NKH38" s="137"/>
      <c r="NKI38" s="137"/>
      <c r="NKJ38" s="137"/>
      <c r="NKK38" s="137"/>
      <c r="NKL38" s="137"/>
      <c r="NKM38" s="137"/>
      <c r="NKN38" s="137"/>
      <c r="NKO38" s="137"/>
      <c r="NKP38" s="137"/>
      <c r="NKQ38" s="137"/>
      <c r="NKR38" s="137"/>
      <c r="NKS38" s="137"/>
      <c r="NKT38" s="137"/>
      <c r="NKU38" s="137"/>
      <c r="NKV38" s="137"/>
      <c r="NKW38" s="137"/>
      <c r="NKX38" s="137"/>
      <c r="NKY38" s="137"/>
      <c r="NKZ38" s="137"/>
      <c r="NLA38" s="137"/>
      <c r="NLB38" s="137"/>
      <c r="NLC38" s="137"/>
      <c r="NLD38" s="137"/>
      <c r="NLE38" s="137"/>
      <c r="NLF38" s="137"/>
      <c r="NLG38" s="137"/>
      <c r="NLH38" s="137"/>
      <c r="NLI38" s="137"/>
      <c r="NLJ38" s="137"/>
      <c r="NLK38" s="137"/>
      <c r="NLL38" s="137"/>
      <c r="NLM38" s="137"/>
      <c r="NLN38" s="137"/>
      <c r="NLO38" s="137"/>
      <c r="NLP38" s="137"/>
      <c r="NLQ38" s="137"/>
      <c r="NLR38" s="137"/>
      <c r="NLS38" s="137"/>
      <c r="NLT38" s="137"/>
      <c r="NLU38" s="137"/>
      <c r="NLV38" s="137"/>
      <c r="NLW38" s="137"/>
      <c r="NLX38" s="137"/>
      <c r="NLY38" s="137"/>
      <c r="NLZ38" s="137"/>
      <c r="NMA38" s="137"/>
      <c r="NMB38" s="137"/>
      <c r="NMC38" s="137"/>
      <c r="NMD38" s="137"/>
      <c r="NME38" s="137"/>
      <c r="NMF38" s="137"/>
      <c r="NMG38" s="137"/>
      <c r="NMH38" s="137"/>
      <c r="NMI38" s="137"/>
      <c r="NMJ38" s="137"/>
      <c r="NMK38" s="137"/>
      <c r="NML38" s="137"/>
      <c r="NMM38" s="137"/>
      <c r="NMN38" s="137"/>
      <c r="NMO38" s="137"/>
      <c r="NMP38" s="137"/>
      <c r="NMQ38" s="137"/>
      <c r="NMR38" s="137"/>
      <c r="NMS38" s="137"/>
      <c r="NMT38" s="137"/>
      <c r="NMU38" s="137"/>
      <c r="NMV38" s="137"/>
      <c r="NMW38" s="137"/>
      <c r="NMX38" s="137"/>
      <c r="NMY38" s="137"/>
      <c r="NMZ38" s="137"/>
      <c r="NNA38" s="137"/>
      <c r="NNB38" s="137"/>
      <c r="NNC38" s="137"/>
      <c r="NND38" s="137"/>
      <c r="NNE38" s="137"/>
      <c r="NNF38" s="137"/>
      <c r="NNG38" s="137"/>
      <c r="NNH38" s="137"/>
      <c r="NNI38" s="137"/>
      <c r="NNJ38" s="137"/>
      <c r="NNK38" s="137"/>
      <c r="NNL38" s="137"/>
      <c r="NNM38" s="137"/>
      <c r="NNN38" s="137"/>
      <c r="NNO38" s="137"/>
      <c r="NNP38" s="137"/>
      <c r="NNQ38" s="137"/>
      <c r="NNR38" s="137"/>
      <c r="NNS38" s="137"/>
      <c r="NNT38" s="137"/>
      <c r="NNU38" s="137"/>
      <c r="NNV38" s="137"/>
      <c r="NNW38" s="137"/>
      <c r="NNX38" s="137"/>
      <c r="NNY38" s="137"/>
      <c r="NNZ38" s="137"/>
      <c r="NOA38" s="137"/>
      <c r="NOB38" s="137"/>
      <c r="NOC38" s="137"/>
      <c r="NOD38" s="137"/>
      <c r="NOE38" s="137"/>
      <c r="NOF38" s="137"/>
      <c r="NOG38" s="137"/>
      <c r="NOH38" s="137"/>
      <c r="NOI38" s="137"/>
      <c r="NOJ38" s="137"/>
      <c r="NOK38" s="137"/>
      <c r="NOL38" s="137"/>
      <c r="NOM38" s="137"/>
      <c r="NON38" s="137"/>
      <c r="NOO38" s="137"/>
      <c r="NOP38" s="137"/>
      <c r="NOQ38" s="137"/>
      <c r="NOR38" s="137"/>
      <c r="NOS38" s="137"/>
      <c r="NOT38" s="137"/>
      <c r="NOU38" s="137"/>
      <c r="NOV38" s="137"/>
      <c r="NOW38" s="137"/>
      <c r="NOX38" s="137"/>
      <c r="NOY38" s="137"/>
      <c r="NOZ38" s="137"/>
      <c r="NPA38" s="137"/>
      <c r="NPB38" s="137"/>
      <c r="NPC38" s="137"/>
      <c r="NPD38" s="137"/>
      <c r="NPE38" s="137"/>
      <c r="NPF38" s="137"/>
      <c r="NPG38" s="137"/>
      <c r="NPH38" s="137"/>
      <c r="NPI38" s="137"/>
      <c r="NPJ38" s="137"/>
      <c r="NPK38" s="137"/>
      <c r="NPL38" s="137"/>
      <c r="NPM38" s="137"/>
      <c r="NPN38" s="137"/>
      <c r="NPO38" s="137"/>
      <c r="NPP38" s="137"/>
      <c r="NPQ38" s="137"/>
      <c r="NPR38" s="137"/>
      <c r="NPS38" s="137"/>
      <c r="NPT38" s="137"/>
      <c r="NPU38" s="137"/>
      <c r="NPV38" s="137"/>
      <c r="NPW38" s="137"/>
      <c r="NPX38" s="137"/>
      <c r="NPY38" s="137"/>
      <c r="NPZ38" s="137"/>
      <c r="NQA38" s="137"/>
      <c r="NQB38" s="137"/>
      <c r="NQC38" s="137"/>
      <c r="NQD38" s="137"/>
      <c r="NQE38" s="137"/>
      <c r="NQF38" s="137"/>
      <c r="NQG38" s="137"/>
      <c r="NQH38" s="137"/>
      <c r="NQI38" s="137"/>
      <c r="NQJ38" s="137"/>
      <c r="NQK38" s="137"/>
      <c r="NQL38" s="137"/>
      <c r="NQM38" s="137"/>
      <c r="NQN38" s="137"/>
      <c r="NQO38" s="137"/>
      <c r="NQP38" s="137"/>
      <c r="NQQ38" s="137"/>
      <c r="NQR38" s="137"/>
      <c r="NQS38" s="137"/>
      <c r="NQT38" s="137"/>
      <c r="NQU38" s="137"/>
      <c r="NQV38" s="137"/>
      <c r="NQW38" s="137"/>
      <c r="NQX38" s="137"/>
      <c r="NQY38" s="137"/>
      <c r="NQZ38" s="137"/>
      <c r="NRA38" s="137"/>
      <c r="NRB38" s="137"/>
      <c r="NRC38" s="137"/>
      <c r="NRD38" s="137"/>
      <c r="NRE38" s="137"/>
      <c r="NRF38" s="137"/>
      <c r="NRG38" s="137"/>
      <c r="NRH38" s="137"/>
      <c r="NRI38" s="137"/>
      <c r="NRJ38" s="137"/>
      <c r="NRK38" s="137"/>
      <c r="NRL38" s="137"/>
      <c r="NRM38" s="137"/>
      <c r="NRN38" s="137"/>
      <c r="NRO38" s="137"/>
      <c r="NRP38" s="137"/>
      <c r="NRQ38" s="137"/>
      <c r="NRR38" s="137"/>
      <c r="NRS38" s="137"/>
      <c r="NRT38" s="137"/>
      <c r="NRU38" s="137"/>
      <c r="NRV38" s="137"/>
      <c r="NRW38" s="137"/>
      <c r="NRX38" s="137"/>
      <c r="NRY38" s="137"/>
      <c r="NRZ38" s="137"/>
      <c r="NSA38" s="137"/>
      <c r="NSB38" s="137"/>
      <c r="NSC38" s="137"/>
      <c r="NSD38" s="137"/>
      <c r="NSE38" s="137"/>
      <c r="NSF38" s="137"/>
      <c r="NSG38" s="137"/>
      <c r="NSH38" s="137"/>
      <c r="NSI38" s="137"/>
      <c r="NSJ38" s="137"/>
      <c r="NSK38" s="137"/>
      <c r="NSL38" s="137"/>
      <c r="NSM38" s="137"/>
      <c r="NSN38" s="137"/>
      <c r="NSO38" s="137"/>
      <c r="NSP38" s="137"/>
      <c r="NSQ38" s="137"/>
      <c r="NSR38" s="137"/>
      <c r="NSS38" s="137"/>
      <c r="NST38" s="137"/>
      <c r="NSU38" s="137"/>
      <c r="NSV38" s="137"/>
      <c r="NSW38" s="137"/>
      <c r="NSX38" s="137"/>
      <c r="NSY38" s="137"/>
      <c r="NSZ38" s="137"/>
      <c r="NTA38" s="137"/>
      <c r="NTB38" s="137"/>
      <c r="NTC38" s="137"/>
      <c r="NTD38" s="137"/>
      <c r="NTE38" s="137"/>
      <c r="NTF38" s="137"/>
      <c r="NTG38" s="137"/>
      <c r="NTH38" s="137"/>
      <c r="NTI38" s="137"/>
      <c r="NTJ38" s="137"/>
      <c r="NTK38" s="137"/>
      <c r="NTL38" s="137"/>
      <c r="NTM38" s="137"/>
      <c r="NTN38" s="137"/>
      <c r="NTO38" s="137"/>
      <c r="NTP38" s="137"/>
      <c r="NTQ38" s="137"/>
      <c r="NTR38" s="137"/>
      <c r="NTS38" s="137"/>
      <c r="NTT38" s="137"/>
      <c r="NTU38" s="137"/>
      <c r="NTV38" s="137"/>
      <c r="NTW38" s="137"/>
      <c r="NTX38" s="137"/>
      <c r="NTY38" s="137"/>
      <c r="NTZ38" s="137"/>
      <c r="NUA38" s="137"/>
      <c r="NUB38" s="137"/>
      <c r="NUC38" s="137"/>
      <c r="NUD38" s="137"/>
      <c r="NUE38" s="137"/>
      <c r="NUF38" s="137"/>
      <c r="NUG38" s="137"/>
      <c r="NUH38" s="137"/>
      <c r="NUI38" s="137"/>
      <c r="NUJ38" s="137"/>
      <c r="NUK38" s="137"/>
      <c r="NUL38" s="137"/>
      <c r="NUM38" s="137"/>
      <c r="NUN38" s="137"/>
      <c r="NUO38" s="137"/>
      <c r="NUP38" s="137"/>
      <c r="NUQ38" s="137"/>
      <c r="NUR38" s="137"/>
      <c r="NUS38" s="137"/>
      <c r="NUT38" s="137"/>
      <c r="NUU38" s="137"/>
      <c r="NUV38" s="137"/>
      <c r="NUW38" s="137"/>
      <c r="NUX38" s="137"/>
      <c r="NUY38" s="137"/>
      <c r="NUZ38" s="137"/>
      <c r="NVA38" s="137"/>
      <c r="NVB38" s="137"/>
      <c r="NVC38" s="137"/>
      <c r="NVD38" s="137"/>
      <c r="NVE38" s="137"/>
      <c r="NVF38" s="137"/>
      <c r="NVG38" s="137"/>
      <c r="NVH38" s="137"/>
      <c r="NVI38" s="137"/>
      <c r="NVJ38" s="137"/>
      <c r="NVK38" s="137"/>
      <c r="NVL38" s="137"/>
      <c r="NVM38" s="137"/>
      <c r="NVN38" s="137"/>
      <c r="NVO38" s="137"/>
      <c r="NVP38" s="137"/>
      <c r="NVQ38" s="137"/>
      <c r="NVR38" s="137"/>
      <c r="NVS38" s="137"/>
      <c r="NVT38" s="137"/>
      <c r="NVU38" s="137"/>
      <c r="NVV38" s="137"/>
      <c r="NVW38" s="137"/>
      <c r="NVX38" s="137"/>
      <c r="NVY38" s="137"/>
      <c r="NVZ38" s="137"/>
      <c r="NWA38" s="137"/>
      <c r="NWB38" s="137"/>
      <c r="NWC38" s="137"/>
      <c r="NWD38" s="137"/>
      <c r="NWE38" s="137"/>
      <c r="NWF38" s="137"/>
      <c r="NWG38" s="137"/>
      <c r="NWH38" s="137"/>
      <c r="NWI38" s="137"/>
      <c r="NWJ38" s="137"/>
      <c r="NWK38" s="137"/>
      <c r="NWL38" s="137"/>
      <c r="NWM38" s="137"/>
      <c r="NWN38" s="137"/>
      <c r="NWO38" s="137"/>
      <c r="NWP38" s="137"/>
      <c r="NWQ38" s="137"/>
      <c r="NWR38" s="137"/>
      <c r="NWS38" s="137"/>
      <c r="NWT38" s="137"/>
      <c r="NWU38" s="137"/>
      <c r="NWV38" s="137"/>
      <c r="NWW38" s="137"/>
      <c r="NWX38" s="137"/>
      <c r="NWY38" s="137"/>
      <c r="NWZ38" s="137"/>
      <c r="NXA38" s="137"/>
      <c r="NXB38" s="137"/>
      <c r="NXC38" s="137"/>
      <c r="NXD38" s="137"/>
      <c r="NXE38" s="137"/>
      <c r="NXF38" s="137"/>
      <c r="NXG38" s="137"/>
      <c r="NXH38" s="137"/>
      <c r="NXI38" s="137"/>
      <c r="NXJ38" s="137"/>
      <c r="NXK38" s="137"/>
      <c r="NXL38" s="137"/>
      <c r="NXM38" s="137"/>
      <c r="NXN38" s="137"/>
      <c r="NXO38" s="137"/>
      <c r="NXP38" s="137"/>
      <c r="NXQ38" s="137"/>
      <c r="NXR38" s="137"/>
      <c r="NXS38" s="137"/>
      <c r="NXT38" s="137"/>
      <c r="NXU38" s="137"/>
      <c r="NXV38" s="137"/>
      <c r="NXW38" s="137"/>
      <c r="NXX38" s="137"/>
      <c r="NXY38" s="137"/>
      <c r="NXZ38" s="137"/>
      <c r="NYA38" s="137"/>
      <c r="NYB38" s="137"/>
      <c r="NYC38" s="137"/>
      <c r="NYD38" s="137"/>
      <c r="NYE38" s="137"/>
      <c r="NYF38" s="137"/>
      <c r="NYG38" s="137"/>
      <c r="NYH38" s="137"/>
      <c r="NYI38" s="137"/>
      <c r="NYJ38" s="137"/>
      <c r="NYK38" s="137"/>
      <c r="NYL38" s="137"/>
      <c r="NYM38" s="137"/>
      <c r="NYN38" s="137"/>
      <c r="NYO38" s="137"/>
      <c r="NYP38" s="137"/>
      <c r="NYQ38" s="137"/>
      <c r="NYR38" s="137"/>
      <c r="NYS38" s="137"/>
      <c r="NYT38" s="137"/>
      <c r="NYU38" s="137"/>
      <c r="NYV38" s="137"/>
      <c r="NYW38" s="137"/>
      <c r="NYX38" s="137"/>
      <c r="NYY38" s="137"/>
      <c r="NYZ38" s="137"/>
      <c r="NZA38" s="137"/>
      <c r="NZB38" s="137"/>
      <c r="NZC38" s="137"/>
      <c r="NZD38" s="137"/>
      <c r="NZE38" s="137"/>
      <c r="NZF38" s="137"/>
      <c r="NZG38" s="137"/>
      <c r="NZH38" s="137"/>
      <c r="NZI38" s="137"/>
      <c r="NZJ38" s="137"/>
      <c r="NZK38" s="137"/>
      <c r="NZL38" s="137"/>
      <c r="NZM38" s="137"/>
      <c r="NZN38" s="137"/>
      <c r="NZO38" s="137"/>
      <c r="NZP38" s="137"/>
      <c r="NZQ38" s="137"/>
      <c r="NZR38" s="137"/>
      <c r="NZS38" s="137"/>
      <c r="NZT38" s="137"/>
      <c r="NZU38" s="137"/>
      <c r="NZV38" s="137"/>
      <c r="NZW38" s="137"/>
      <c r="NZX38" s="137"/>
      <c r="NZY38" s="137"/>
      <c r="NZZ38" s="137"/>
      <c r="OAA38" s="137"/>
      <c r="OAB38" s="137"/>
      <c r="OAC38" s="137"/>
      <c r="OAD38" s="137"/>
      <c r="OAE38" s="137"/>
      <c r="OAF38" s="137"/>
      <c r="OAG38" s="137"/>
      <c r="OAH38" s="137"/>
      <c r="OAI38" s="137"/>
      <c r="OAJ38" s="137"/>
      <c r="OAK38" s="137"/>
      <c r="OAL38" s="137"/>
      <c r="OAM38" s="137"/>
      <c r="OAN38" s="137"/>
      <c r="OAO38" s="137"/>
      <c r="OAP38" s="137"/>
      <c r="OAQ38" s="137"/>
      <c r="OAR38" s="137"/>
      <c r="OAS38" s="137"/>
      <c r="OAT38" s="137"/>
      <c r="OAU38" s="137"/>
      <c r="OAV38" s="137"/>
      <c r="OAW38" s="137"/>
      <c r="OAX38" s="137"/>
      <c r="OAY38" s="137"/>
      <c r="OAZ38" s="137"/>
      <c r="OBA38" s="137"/>
      <c r="OBB38" s="137"/>
      <c r="OBC38" s="137"/>
      <c r="OBD38" s="137"/>
      <c r="OBE38" s="137"/>
      <c r="OBF38" s="137"/>
      <c r="OBG38" s="137"/>
      <c r="OBH38" s="137"/>
      <c r="OBI38" s="137"/>
      <c r="OBJ38" s="137"/>
      <c r="OBK38" s="137"/>
      <c r="OBL38" s="137"/>
      <c r="OBM38" s="137"/>
      <c r="OBN38" s="137"/>
      <c r="OBO38" s="137"/>
      <c r="OBP38" s="137"/>
      <c r="OBQ38" s="137"/>
      <c r="OBR38" s="137"/>
      <c r="OBS38" s="137"/>
      <c r="OBT38" s="137"/>
      <c r="OBU38" s="137"/>
      <c r="OBV38" s="137"/>
      <c r="OBW38" s="137"/>
      <c r="OBX38" s="137"/>
      <c r="OBY38" s="137"/>
      <c r="OBZ38" s="137"/>
      <c r="OCA38" s="137"/>
      <c r="OCB38" s="137"/>
      <c r="OCC38" s="137"/>
      <c r="OCD38" s="137"/>
      <c r="OCE38" s="137"/>
      <c r="OCF38" s="137"/>
      <c r="OCG38" s="137"/>
      <c r="OCH38" s="137"/>
      <c r="OCI38" s="137"/>
      <c r="OCJ38" s="137"/>
      <c r="OCK38" s="137"/>
      <c r="OCL38" s="137"/>
      <c r="OCM38" s="137"/>
      <c r="OCN38" s="137"/>
      <c r="OCO38" s="137"/>
      <c r="OCP38" s="137"/>
      <c r="OCQ38" s="137"/>
      <c r="OCR38" s="137"/>
      <c r="OCS38" s="137"/>
      <c r="OCT38" s="137"/>
      <c r="OCU38" s="137"/>
      <c r="OCV38" s="137"/>
      <c r="OCW38" s="137"/>
      <c r="OCX38" s="137"/>
      <c r="OCY38" s="137"/>
      <c r="OCZ38" s="137"/>
      <c r="ODA38" s="137"/>
      <c r="ODB38" s="137"/>
      <c r="ODC38" s="137"/>
      <c r="ODD38" s="137"/>
      <c r="ODE38" s="137"/>
      <c r="ODF38" s="137"/>
      <c r="ODG38" s="137"/>
      <c r="ODH38" s="137"/>
      <c r="ODI38" s="137"/>
      <c r="ODJ38" s="137"/>
      <c r="ODK38" s="137"/>
      <c r="ODL38" s="137"/>
      <c r="ODM38" s="137"/>
      <c r="ODN38" s="137"/>
      <c r="ODO38" s="137"/>
      <c r="ODP38" s="137"/>
      <c r="ODQ38" s="137"/>
      <c r="ODR38" s="137"/>
      <c r="ODS38" s="137"/>
      <c r="ODT38" s="137"/>
      <c r="ODU38" s="137"/>
      <c r="ODV38" s="137"/>
      <c r="ODW38" s="137"/>
      <c r="ODX38" s="137"/>
      <c r="ODY38" s="137"/>
      <c r="ODZ38" s="137"/>
      <c r="OEA38" s="137"/>
      <c r="OEB38" s="137"/>
      <c r="OEC38" s="137"/>
      <c r="OED38" s="137"/>
      <c r="OEE38" s="137"/>
      <c r="OEF38" s="137"/>
      <c r="OEG38" s="137"/>
      <c r="OEH38" s="137"/>
      <c r="OEI38" s="137"/>
      <c r="OEJ38" s="137"/>
      <c r="OEK38" s="137"/>
      <c r="OEL38" s="137"/>
      <c r="OEM38" s="137"/>
      <c r="OEN38" s="137"/>
      <c r="OEO38" s="137"/>
      <c r="OEP38" s="137"/>
      <c r="OEQ38" s="137"/>
      <c r="OER38" s="137"/>
      <c r="OES38" s="137"/>
      <c r="OET38" s="137"/>
      <c r="OEU38" s="137"/>
      <c r="OEV38" s="137"/>
      <c r="OEW38" s="137"/>
      <c r="OEX38" s="137"/>
      <c r="OEY38" s="137"/>
      <c r="OEZ38" s="137"/>
      <c r="OFA38" s="137"/>
      <c r="OFB38" s="137"/>
      <c r="OFC38" s="137"/>
      <c r="OFD38" s="137"/>
      <c r="OFE38" s="137"/>
      <c r="OFF38" s="137"/>
      <c r="OFG38" s="137"/>
      <c r="OFH38" s="137"/>
      <c r="OFI38" s="137"/>
      <c r="OFJ38" s="137"/>
      <c r="OFK38" s="137"/>
      <c r="OFL38" s="137"/>
      <c r="OFM38" s="137"/>
      <c r="OFN38" s="137"/>
      <c r="OFO38" s="137"/>
      <c r="OFP38" s="137"/>
      <c r="OFQ38" s="137"/>
      <c r="OFR38" s="137"/>
      <c r="OFS38" s="137"/>
      <c r="OFT38" s="137"/>
      <c r="OFU38" s="137"/>
      <c r="OFV38" s="137"/>
      <c r="OFW38" s="137"/>
      <c r="OFX38" s="137"/>
      <c r="OFY38" s="137"/>
      <c r="OFZ38" s="137"/>
      <c r="OGA38" s="137"/>
      <c r="OGB38" s="137"/>
      <c r="OGC38" s="137"/>
      <c r="OGD38" s="137"/>
      <c r="OGE38" s="137"/>
      <c r="OGF38" s="137"/>
      <c r="OGG38" s="137"/>
      <c r="OGH38" s="137"/>
      <c r="OGI38" s="137"/>
      <c r="OGJ38" s="137"/>
      <c r="OGK38" s="137"/>
      <c r="OGL38" s="137"/>
      <c r="OGM38" s="137"/>
      <c r="OGN38" s="137"/>
      <c r="OGO38" s="137"/>
      <c r="OGP38" s="137"/>
      <c r="OGQ38" s="137"/>
      <c r="OGR38" s="137"/>
      <c r="OGS38" s="137"/>
      <c r="OGT38" s="137"/>
      <c r="OGU38" s="137"/>
      <c r="OGV38" s="137"/>
      <c r="OGW38" s="137"/>
      <c r="OGX38" s="137"/>
      <c r="OGY38" s="137"/>
      <c r="OGZ38" s="137"/>
      <c r="OHA38" s="137"/>
      <c r="OHB38" s="137"/>
      <c r="OHC38" s="137"/>
      <c r="OHD38" s="137"/>
      <c r="OHE38" s="137"/>
      <c r="OHF38" s="137"/>
      <c r="OHG38" s="137"/>
      <c r="OHH38" s="137"/>
      <c r="OHI38" s="137"/>
      <c r="OHJ38" s="137"/>
      <c r="OHK38" s="137"/>
      <c r="OHL38" s="137"/>
      <c r="OHM38" s="137"/>
      <c r="OHN38" s="137"/>
      <c r="OHO38" s="137"/>
      <c r="OHP38" s="137"/>
      <c r="OHQ38" s="137"/>
      <c r="OHR38" s="137"/>
      <c r="OHS38" s="137"/>
      <c r="OHT38" s="137"/>
      <c r="OHU38" s="137"/>
      <c r="OHV38" s="137"/>
      <c r="OHW38" s="137"/>
      <c r="OHX38" s="137"/>
      <c r="OHY38" s="137"/>
      <c r="OHZ38" s="137"/>
      <c r="OIA38" s="137"/>
      <c r="OIB38" s="137"/>
      <c r="OIC38" s="137"/>
      <c r="OID38" s="137"/>
      <c r="OIE38" s="137"/>
      <c r="OIF38" s="137"/>
      <c r="OIG38" s="137"/>
      <c r="OIH38" s="137"/>
      <c r="OII38" s="137"/>
      <c r="OIJ38" s="137"/>
      <c r="OIK38" s="137"/>
      <c r="OIL38" s="137"/>
      <c r="OIM38" s="137"/>
      <c r="OIN38" s="137"/>
      <c r="OIO38" s="137"/>
      <c r="OIP38" s="137"/>
      <c r="OIQ38" s="137"/>
      <c r="OIR38" s="137"/>
      <c r="OIS38" s="137"/>
      <c r="OIT38" s="137"/>
      <c r="OIU38" s="137"/>
      <c r="OIV38" s="137"/>
      <c r="OIW38" s="137"/>
      <c r="OIX38" s="137"/>
      <c r="OIY38" s="137"/>
      <c r="OIZ38" s="137"/>
      <c r="OJA38" s="137"/>
      <c r="OJB38" s="137"/>
      <c r="OJC38" s="137"/>
      <c r="OJD38" s="137"/>
      <c r="OJE38" s="137"/>
      <c r="OJF38" s="137"/>
      <c r="OJG38" s="137"/>
      <c r="OJH38" s="137"/>
      <c r="OJI38" s="137"/>
      <c r="OJJ38" s="137"/>
      <c r="OJK38" s="137"/>
      <c r="OJL38" s="137"/>
      <c r="OJM38" s="137"/>
      <c r="OJN38" s="137"/>
      <c r="OJO38" s="137"/>
      <c r="OJP38" s="137"/>
      <c r="OJQ38" s="137"/>
      <c r="OJR38" s="137"/>
      <c r="OJS38" s="137"/>
      <c r="OJT38" s="137"/>
      <c r="OJU38" s="137"/>
      <c r="OJV38" s="137"/>
      <c r="OJW38" s="137"/>
      <c r="OJX38" s="137"/>
      <c r="OJY38" s="137"/>
      <c r="OJZ38" s="137"/>
      <c r="OKA38" s="137"/>
      <c r="OKB38" s="137"/>
      <c r="OKC38" s="137"/>
      <c r="OKD38" s="137"/>
      <c r="OKE38" s="137"/>
      <c r="OKF38" s="137"/>
      <c r="OKG38" s="137"/>
      <c r="OKH38" s="137"/>
      <c r="OKI38" s="137"/>
      <c r="OKJ38" s="137"/>
      <c r="OKK38" s="137"/>
      <c r="OKL38" s="137"/>
      <c r="OKM38" s="137"/>
      <c r="OKN38" s="137"/>
      <c r="OKO38" s="137"/>
      <c r="OKP38" s="137"/>
      <c r="OKQ38" s="137"/>
      <c r="OKR38" s="137"/>
      <c r="OKS38" s="137"/>
      <c r="OKT38" s="137"/>
      <c r="OKU38" s="137"/>
      <c r="OKV38" s="137"/>
      <c r="OKW38" s="137"/>
      <c r="OKX38" s="137"/>
      <c r="OKY38" s="137"/>
      <c r="OKZ38" s="137"/>
      <c r="OLA38" s="137"/>
      <c r="OLB38" s="137"/>
      <c r="OLC38" s="137"/>
      <c r="OLD38" s="137"/>
      <c r="OLE38" s="137"/>
      <c r="OLF38" s="137"/>
      <c r="OLG38" s="137"/>
      <c r="OLH38" s="137"/>
      <c r="OLI38" s="137"/>
      <c r="OLJ38" s="137"/>
      <c r="OLK38" s="137"/>
      <c r="OLL38" s="137"/>
      <c r="OLM38" s="137"/>
      <c r="OLN38" s="137"/>
      <c r="OLO38" s="137"/>
      <c r="OLP38" s="137"/>
      <c r="OLQ38" s="137"/>
      <c r="OLR38" s="137"/>
      <c r="OLS38" s="137"/>
      <c r="OLT38" s="137"/>
      <c r="OLU38" s="137"/>
      <c r="OLV38" s="137"/>
      <c r="OLW38" s="137"/>
      <c r="OLX38" s="137"/>
      <c r="OLY38" s="137"/>
      <c r="OLZ38" s="137"/>
      <c r="OMA38" s="137"/>
      <c r="OMB38" s="137"/>
      <c r="OMC38" s="137"/>
      <c r="OMD38" s="137"/>
      <c r="OME38" s="137"/>
      <c r="OMF38" s="137"/>
      <c r="OMG38" s="137"/>
      <c r="OMH38" s="137"/>
      <c r="OMI38" s="137"/>
      <c r="OMJ38" s="137"/>
      <c r="OMK38" s="137"/>
      <c r="OML38" s="137"/>
      <c r="OMM38" s="137"/>
      <c r="OMN38" s="137"/>
      <c r="OMO38" s="137"/>
      <c r="OMP38" s="137"/>
      <c r="OMQ38" s="137"/>
      <c r="OMR38" s="137"/>
      <c r="OMS38" s="137"/>
      <c r="OMT38" s="137"/>
      <c r="OMU38" s="137"/>
      <c r="OMV38" s="137"/>
      <c r="OMW38" s="137"/>
      <c r="OMX38" s="137"/>
      <c r="OMY38" s="137"/>
      <c r="OMZ38" s="137"/>
      <c r="ONA38" s="137"/>
      <c r="ONB38" s="137"/>
      <c r="ONC38" s="137"/>
      <c r="OND38" s="137"/>
      <c r="ONE38" s="137"/>
      <c r="ONF38" s="137"/>
      <c r="ONG38" s="137"/>
      <c r="ONH38" s="137"/>
      <c r="ONI38" s="137"/>
      <c r="ONJ38" s="137"/>
      <c r="ONK38" s="137"/>
      <c r="ONL38" s="137"/>
      <c r="ONM38" s="137"/>
      <c r="ONN38" s="137"/>
      <c r="ONO38" s="137"/>
      <c r="ONP38" s="137"/>
      <c r="ONQ38" s="137"/>
      <c r="ONR38" s="137"/>
      <c r="ONS38" s="137"/>
      <c r="ONT38" s="137"/>
      <c r="ONU38" s="137"/>
      <c r="ONV38" s="137"/>
      <c r="ONW38" s="137"/>
      <c r="ONX38" s="137"/>
      <c r="ONY38" s="137"/>
      <c r="ONZ38" s="137"/>
      <c r="OOA38" s="137"/>
      <c r="OOB38" s="137"/>
      <c r="OOC38" s="137"/>
      <c r="OOD38" s="137"/>
      <c r="OOE38" s="137"/>
      <c r="OOF38" s="137"/>
      <c r="OOG38" s="137"/>
      <c r="OOH38" s="137"/>
      <c r="OOI38" s="137"/>
      <c r="OOJ38" s="137"/>
      <c r="OOK38" s="137"/>
      <c r="OOL38" s="137"/>
      <c r="OOM38" s="137"/>
      <c r="OON38" s="137"/>
      <c r="OOO38" s="137"/>
      <c r="OOP38" s="137"/>
      <c r="OOQ38" s="137"/>
      <c r="OOR38" s="137"/>
      <c r="OOS38" s="137"/>
      <c r="OOT38" s="137"/>
      <c r="OOU38" s="137"/>
      <c r="OOV38" s="137"/>
      <c r="OOW38" s="137"/>
      <c r="OOX38" s="137"/>
      <c r="OOY38" s="137"/>
      <c r="OOZ38" s="137"/>
      <c r="OPA38" s="137"/>
      <c r="OPB38" s="137"/>
      <c r="OPC38" s="137"/>
      <c r="OPD38" s="137"/>
      <c r="OPE38" s="137"/>
      <c r="OPF38" s="137"/>
      <c r="OPG38" s="137"/>
      <c r="OPH38" s="137"/>
      <c r="OPI38" s="137"/>
      <c r="OPJ38" s="137"/>
      <c r="OPK38" s="137"/>
      <c r="OPL38" s="137"/>
      <c r="OPM38" s="137"/>
      <c r="OPN38" s="137"/>
      <c r="OPO38" s="137"/>
      <c r="OPP38" s="137"/>
      <c r="OPQ38" s="137"/>
      <c r="OPR38" s="137"/>
      <c r="OPS38" s="137"/>
      <c r="OPT38" s="137"/>
      <c r="OPU38" s="137"/>
      <c r="OPV38" s="137"/>
      <c r="OPW38" s="137"/>
      <c r="OPX38" s="137"/>
      <c r="OPY38" s="137"/>
      <c r="OPZ38" s="137"/>
      <c r="OQA38" s="137"/>
      <c r="OQB38" s="137"/>
      <c r="OQC38" s="137"/>
      <c r="OQD38" s="137"/>
      <c r="OQE38" s="137"/>
      <c r="OQF38" s="137"/>
      <c r="OQG38" s="137"/>
      <c r="OQH38" s="137"/>
      <c r="OQI38" s="137"/>
      <c r="OQJ38" s="137"/>
      <c r="OQK38" s="137"/>
      <c r="OQL38" s="137"/>
      <c r="OQM38" s="137"/>
      <c r="OQN38" s="137"/>
      <c r="OQO38" s="137"/>
      <c r="OQP38" s="137"/>
      <c r="OQQ38" s="137"/>
      <c r="OQR38" s="137"/>
      <c r="OQS38" s="137"/>
      <c r="OQT38" s="137"/>
      <c r="OQU38" s="137"/>
      <c r="OQV38" s="137"/>
      <c r="OQW38" s="137"/>
      <c r="OQX38" s="137"/>
      <c r="OQY38" s="137"/>
      <c r="OQZ38" s="137"/>
      <c r="ORA38" s="137"/>
      <c r="ORB38" s="137"/>
      <c r="ORC38" s="137"/>
      <c r="ORD38" s="137"/>
      <c r="ORE38" s="137"/>
      <c r="ORF38" s="137"/>
      <c r="ORG38" s="137"/>
      <c r="ORH38" s="137"/>
      <c r="ORI38" s="137"/>
      <c r="ORJ38" s="137"/>
      <c r="ORK38" s="137"/>
      <c r="ORL38" s="137"/>
      <c r="ORM38" s="137"/>
      <c r="ORN38" s="137"/>
      <c r="ORO38" s="137"/>
      <c r="ORP38" s="137"/>
      <c r="ORQ38" s="137"/>
      <c r="ORR38" s="137"/>
      <c r="ORS38" s="137"/>
      <c r="ORT38" s="137"/>
      <c r="ORU38" s="137"/>
      <c r="ORV38" s="137"/>
      <c r="ORW38" s="137"/>
      <c r="ORX38" s="137"/>
      <c r="ORY38" s="137"/>
      <c r="ORZ38" s="137"/>
      <c r="OSA38" s="137"/>
      <c r="OSB38" s="137"/>
      <c r="OSC38" s="137"/>
      <c r="OSD38" s="137"/>
      <c r="OSE38" s="137"/>
      <c r="OSF38" s="137"/>
      <c r="OSG38" s="137"/>
      <c r="OSH38" s="137"/>
      <c r="OSI38" s="137"/>
      <c r="OSJ38" s="137"/>
      <c r="OSK38" s="137"/>
      <c r="OSL38" s="137"/>
      <c r="OSM38" s="137"/>
      <c r="OSN38" s="137"/>
      <c r="OSO38" s="137"/>
      <c r="OSP38" s="137"/>
      <c r="OSQ38" s="137"/>
      <c r="OSR38" s="137"/>
      <c r="OSS38" s="137"/>
      <c r="OST38" s="137"/>
      <c r="OSU38" s="137"/>
      <c r="OSV38" s="137"/>
      <c r="OSW38" s="137"/>
      <c r="OSX38" s="137"/>
      <c r="OSY38" s="137"/>
      <c r="OSZ38" s="137"/>
      <c r="OTA38" s="137"/>
      <c r="OTB38" s="137"/>
      <c r="OTC38" s="137"/>
      <c r="OTD38" s="137"/>
      <c r="OTE38" s="137"/>
      <c r="OTF38" s="137"/>
      <c r="OTG38" s="137"/>
      <c r="OTH38" s="137"/>
      <c r="OTI38" s="137"/>
      <c r="OTJ38" s="137"/>
      <c r="OTK38" s="137"/>
      <c r="OTL38" s="137"/>
      <c r="OTM38" s="137"/>
      <c r="OTN38" s="137"/>
      <c r="OTO38" s="137"/>
      <c r="OTP38" s="137"/>
      <c r="OTQ38" s="137"/>
      <c r="OTR38" s="137"/>
      <c r="OTS38" s="137"/>
      <c r="OTT38" s="137"/>
      <c r="OTU38" s="137"/>
      <c r="OTV38" s="137"/>
      <c r="OTW38" s="137"/>
      <c r="OTX38" s="137"/>
      <c r="OTY38" s="137"/>
      <c r="OTZ38" s="137"/>
      <c r="OUA38" s="137"/>
      <c r="OUB38" s="137"/>
      <c r="OUC38" s="137"/>
      <c r="OUD38" s="137"/>
      <c r="OUE38" s="137"/>
      <c r="OUF38" s="137"/>
      <c r="OUG38" s="137"/>
      <c r="OUH38" s="137"/>
      <c r="OUI38" s="137"/>
      <c r="OUJ38" s="137"/>
      <c r="OUK38" s="137"/>
      <c r="OUL38" s="137"/>
      <c r="OUM38" s="137"/>
      <c r="OUN38" s="137"/>
      <c r="OUO38" s="137"/>
      <c r="OUP38" s="137"/>
      <c r="OUQ38" s="137"/>
      <c r="OUR38" s="137"/>
      <c r="OUS38" s="137"/>
      <c r="OUT38" s="137"/>
      <c r="OUU38" s="137"/>
      <c r="OUV38" s="137"/>
      <c r="OUW38" s="137"/>
      <c r="OUX38" s="137"/>
      <c r="OUY38" s="137"/>
      <c r="OUZ38" s="137"/>
      <c r="OVA38" s="137"/>
      <c r="OVB38" s="137"/>
      <c r="OVC38" s="137"/>
      <c r="OVD38" s="137"/>
      <c r="OVE38" s="137"/>
      <c r="OVF38" s="137"/>
      <c r="OVG38" s="137"/>
      <c r="OVH38" s="137"/>
      <c r="OVI38" s="137"/>
      <c r="OVJ38" s="137"/>
      <c r="OVK38" s="137"/>
      <c r="OVL38" s="137"/>
      <c r="OVM38" s="137"/>
      <c r="OVN38" s="137"/>
      <c r="OVO38" s="137"/>
      <c r="OVP38" s="137"/>
      <c r="OVQ38" s="137"/>
      <c r="OVR38" s="137"/>
      <c r="OVS38" s="137"/>
      <c r="OVT38" s="137"/>
      <c r="OVU38" s="137"/>
      <c r="OVV38" s="137"/>
      <c r="OVW38" s="137"/>
      <c r="OVX38" s="137"/>
      <c r="OVY38" s="137"/>
      <c r="OVZ38" s="137"/>
      <c r="OWA38" s="137"/>
      <c r="OWB38" s="137"/>
      <c r="OWC38" s="137"/>
      <c r="OWD38" s="137"/>
      <c r="OWE38" s="137"/>
      <c r="OWF38" s="137"/>
      <c r="OWG38" s="137"/>
      <c r="OWH38" s="137"/>
      <c r="OWI38" s="137"/>
      <c r="OWJ38" s="137"/>
      <c r="OWK38" s="137"/>
      <c r="OWL38" s="137"/>
      <c r="OWM38" s="137"/>
      <c r="OWN38" s="137"/>
      <c r="OWO38" s="137"/>
      <c r="OWP38" s="137"/>
      <c r="OWQ38" s="137"/>
      <c r="OWR38" s="137"/>
      <c r="OWS38" s="137"/>
      <c r="OWT38" s="137"/>
      <c r="OWU38" s="137"/>
      <c r="OWV38" s="137"/>
      <c r="OWW38" s="137"/>
      <c r="OWX38" s="137"/>
      <c r="OWY38" s="137"/>
      <c r="OWZ38" s="137"/>
      <c r="OXA38" s="137"/>
      <c r="OXB38" s="137"/>
      <c r="OXC38" s="137"/>
      <c r="OXD38" s="137"/>
      <c r="OXE38" s="137"/>
      <c r="OXF38" s="137"/>
      <c r="OXG38" s="137"/>
      <c r="OXH38" s="137"/>
      <c r="OXI38" s="137"/>
      <c r="OXJ38" s="137"/>
      <c r="OXK38" s="137"/>
      <c r="OXL38" s="137"/>
      <c r="OXM38" s="137"/>
      <c r="OXN38" s="137"/>
      <c r="OXO38" s="137"/>
      <c r="OXP38" s="137"/>
      <c r="OXQ38" s="137"/>
      <c r="OXR38" s="137"/>
      <c r="OXS38" s="137"/>
      <c r="OXT38" s="137"/>
      <c r="OXU38" s="137"/>
      <c r="OXV38" s="137"/>
      <c r="OXW38" s="137"/>
      <c r="OXX38" s="137"/>
      <c r="OXY38" s="137"/>
      <c r="OXZ38" s="137"/>
      <c r="OYA38" s="137"/>
      <c r="OYB38" s="137"/>
      <c r="OYC38" s="137"/>
      <c r="OYD38" s="137"/>
      <c r="OYE38" s="137"/>
      <c r="OYF38" s="137"/>
      <c r="OYG38" s="137"/>
      <c r="OYH38" s="137"/>
      <c r="OYI38" s="137"/>
      <c r="OYJ38" s="137"/>
      <c r="OYK38" s="137"/>
      <c r="OYL38" s="137"/>
      <c r="OYM38" s="137"/>
      <c r="OYN38" s="137"/>
      <c r="OYO38" s="137"/>
      <c r="OYP38" s="137"/>
      <c r="OYQ38" s="137"/>
      <c r="OYR38" s="137"/>
      <c r="OYS38" s="137"/>
      <c r="OYT38" s="137"/>
      <c r="OYU38" s="137"/>
      <c r="OYV38" s="137"/>
      <c r="OYW38" s="137"/>
      <c r="OYX38" s="137"/>
      <c r="OYY38" s="137"/>
      <c r="OYZ38" s="137"/>
      <c r="OZA38" s="137"/>
      <c r="OZB38" s="137"/>
      <c r="OZC38" s="137"/>
      <c r="OZD38" s="137"/>
      <c r="OZE38" s="137"/>
      <c r="OZF38" s="137"/>
      <c r="OZG38" s="137"/>
      <c r="OZH38" s="137"/>
      <c r="OZI38" s="137"/>
      <c r="OZJ38" s="137"/>
      <c r="OZK38" s="137"/>
      <c r="OZL38" s="137"/>
      <c r="OZM38" s="137"/>
      <c r="OZN38" s="137"/>
      <c r="OZO38" s="137"/>
      <c r="OZP38" s="137"/>
      <c r="OZQ38" s="137"/>
      <c r="OZR38" s="137"/>
      <c r="OZS38" s="137"/>
      <c r="OZT38" s="137"/>
      <c r="OZU38" s="137"/>
      <c r="OZV38" s="137"/>
      <c r="OZW38" s="137"/>
      <c r="OZX38" s="137"/>
      <c r="OZY38" s="137"/>
      <c r="OZZ38" s="137"/>
      <c r="PAA38" s="137"/>
      <c r="PAB38" s="137"/>
      <c r="PAC38" s="137"/>
      <c r="PAD38" s="137"/>
      <c r="PAE38" s="137"/>
      <c r="PAF38" s="137"/>
      <c r="PAG38" s="137"/>
      <c r="PAH38" s="137"/>
      <c r="PAI38" s="137"/>
      <c r="PAJ38" s="137"/>
      <c r="PAK38" s="137"/>
      <c r="PAL38" s="137"/>
      <c r="PAM38" s="137"/>
      <c r="PAN38" s="137"/>
      <c r="PAO38" s="137"/>
      <c r="PAP38" s="137"/>
      <c r="PAQ38" s="137"/>
      <c r="PAR38" s="137"/>
      <c r="PAS38" s="137"/>
      <c r="PAT38" s="137"/>
      <c r="PAU38" s="137"/>
      <c r="PAV38" s="137"/>
      <c r="PAW38" s="137"/>
      <c r="PAX38" s="137"/>
      <c r="PAY38" s="137"/>
      <c r="PAZ38" s="137"/>
      <c r="PBA38" s="137"/>
      <c r="PBB38" s="137"/>
      <c r="PBC38" s="137"/>
      <c r="PBD38" s="137"/>
      <c r="PBE38" s="137"/>
      <c r="PBF38" s="137"/>
      <c r="PBG38" s="137"/>
      <c r="PBH38" s="137"/>
      <c r="PBI38" s="137"/>
      <c r="PBJ38" s="137"/>
      <c r="PBK38" s="137"/>
      <c r="PBL38" s="137"/>
      <c r="PBM38" s="137"/>
      <c r="PBN38" s="137"/>
      <c r="PBO38" s="137"/>
      <c r="PBP38" s="137"/>
      <c r="PBQ38" s="137"/>
      <c r="PBR38" s="137"/>
      <c r="PBS38" s="137"/>
      <c r="PBT38" s="137"/>
      <c r="PBU38" s="137"/>
      <c r="PBV38" s="137"/>
      <c r="PBW38" s="137"/>
      <c r="PBX38" s="137"/>
      <c r="PBY38" s="137"/>
      <c r="PBZ38" s="137"/>
      <c r="PCA38" s="137"/>
      <c r="PCB38" s="137"/>
      <c r="PCC38" s="137"/>
      <c r="PCD38" s="137"/>
      <c r="PCE38" s="137"/>
      <c r="PCF38" s="137"/>
      <c r="PCG38" s="137"/>
      <c r="PCH38" s="137"/>
      <c r="PCI38" s="137"/>
      <c r="PCJ38" s="137"/>
      <c r="PCK38" s="137"/>
      <c r="PCL38" s="137"/>
      <c r="PCM38" s="137"/>
      <c r="PCN38" s="137"/>
      <c r="PCO38" s="137"/>
      <c r="PCP38" s="137"/>
      <c r="PCQ38" s="137"/>
      <c r="PCR38" s="137"/>
      <c r="PCS38" s="137"/>
      <c r="PCT38" s="137"/>
      <c r="PCU38" s="137"/>
      <c r="PCV38" s="137"/>
      <c r="PCW38" s="137"/>
      <c r="PCX38" s="137"/>
      <c r="PCY38" s="137"/>
      <c r="PCZ38" s="137"/>
      <c r="PDA38" s="137"/>
      <c r="PDB38" s="137"/>
      <c r="PDC38" s="137"/>
      <c r="PDD38" s="137"/>
      <c r="PDE38" s="137"/>
      <c r="PDF38" s="137"/>
      <c r="PDG38" s="137"/>
      <c r="PDH38" s="137"/>
      <c r="PDI38" s="137"/>
      <c r="PDJ38" s="137"/>
      <c r="PDK38" s="137"/>
      <c r="PDL38" s="137"/>
      <c r="PDM38" s="137"/>
      <c r="PDN38" s="137"/>
      <c r="PDO38" s="137"/>
      <c r="PDP38" s="137"/>
      <c r="PDQ38" s="137"/>
      <c r="PDR38" s="137"/>
      <c r="PDS38" s="137"/>
      <c r="PDT38" s="137"/>
      <c r="PDU38" s="137"/>
      <c r="PDV38" s="137"/>
      <c r="PDW38" s="137"/>
      <c r="PDX38" s="137"/>
      <c r="PDY38" s="137"/>
      <c r="PDZ38" s="137"/>
      <c r="PEA38" s="137"/>
      <c r="PEB38" s="137"/>
      <c r="PEC38" s="137"/>
      <c r="PED38" s="137"/>
      <c r="PEE38" s="137"/>
      <c r="PEF38" s="137"/>
      <c r="PEG38" s="137"/>
      <c r="PEH38" s="137"/>
      <c r="PEI38" s="137"/>
      <c r="PEJ38" s="137"/>
      <c r="PEK38" s="137"/>
      <c r="PEL38" s="137"/>
      <c r="PEM38" s="137"/>
      <c r="PEN38" s="137"/>
      <c r="PEO38" s="137"/>
      <c r="PEP38" s="137"/>
      <c r="PEQ38" s="137"/>
      <c r="PER38" s="137"/>
      <c r="PES38" s="137"/>
      <c r="PET38" s="137"/>
      <c r="PEU38" s="137"/>
      <c r="PEV38" s="137"/>
      <c r="PEW38" s="137"/>
      <c r="PEX38" s="137"/>
      <c r="PEY38" s="137"/>
      <c r="PEZ38" s="137"/>
      <c r="PFA38" s="137"/>
      <c r="PFB38" s="137"/>
      <c r="PFC38" s="137"/>
      <c r="PFD38" s="137"/>
      <c r="PFE38" s="137"/>
      <c r="PFF38" s="137"/>
      <c r="PFG38" s="137"/>
      <c r="PFH38" s="137"/>
      <c r="PFI38" s="137"/>
      <c r="PFJ38" s="137"/>
      <c r="PFK38" s="137"/>
      <c r="PFL38" s="137"/>
      <c r="PFM38" s="137"/>
      <c r="PFN38" s="137"/>
      <c r="PFO38" s="137"/>
      <c r="PFP38" s="137"/>
      <c r="PFQ38" s="137"/>
      <c r="PFR38" s="137"/>
      <c r="PFS38" s="137"/>
      <c r="PFT38" s="137"/>
      <c r="PFU38" s="137"/>
      <c r="PFV38" s="137"/>
      <c r="PFW38" s="137"/>
      <c r="PFX38" s="137"/>
      <c r="PFY38" s="137"/>
      <c r="PFZ38" s="137"/>
      <c r="PGA38" s="137"/>
      <c r="PGB38" s="137"/>
      <c r="PGC38" s="137"/>
      <c r="PGD38" s="137"/>
      <c r="PGE38" s="137"/>
      <c r="PGF38" s="137"/>
      <c r="PGG38" s="137"/>
      <c r="PGH38" s="137"/>
      <c r="PGI38" s="137"/>
      <c r="PGJ38" s="137"/>
      <c r="PGK38" s="137"/>
      <c r="PGL38" s="137"/>
      <c r="PGM38" s="137"/>
      <c r="PGN38" s="137"/>
      <c r="PGO38" s="137"/>
      <c r="PGP38" s="137"/>
      <c r="PGQ38" s="137"/>
      <c r="PGR38" s="137"/>
      <c r="PGS38" s="137"/>
      <c r="PGT38" s="137"/>
      <c r="PGU38" s="137"/>
      <c r="PGV38" s="137"/>
      <c r="PGW38" s="137"/>
      <c r="PGX38" s="137"/>
      <c r="PGY38" s="137"/>
      <c r="PGZ38" s="137"/>
      <c r="PHA38" s="137"/>
      <c r="PHB38" s="137"/>
      <c r="PHC38" s="137"/>
      <c r="PHD38" s="137"/>
      <c r="PHE38" s="137"/>
      <c r="PHF38" s="137"/>
      <c r="PHG38" s="137"/>
      <c r="PHH38" s="137"/>
      <c r="PHI38" s="137"/>
      <c r="PHJ38" s="137"/>
      <c r="PHK38" s="137"/>
      <c r="PHL38" s="137"/>
      <c r="PHM38" s="137"/>
      <c r="PHN38" s="137"/>
      <c r="PHO38" s="137"/>
      <c r="PHP38" s="137"/>
      <c r="PHQ38" s="137"/>
      <c r="PHR38" s="137"/>
      <c r="PHS38" s="137"/>
      <c r="PHT38" s="137"/>
      <c r="PHU38" s="137"/>
      <c r="PHV38" s="137"/>
      <c r="PHW38" s="137"/>
      <c r="PHX38" s="137"/>
      <c r="PHY38" s="137"/>
      <c r="PHZ38" s="137"/>
      <c r="PIA38" s="137"/>
      <c r="PIB38" s="137"/>
      <c r="PIC38" s="137"/>
      <c r="PID38" s="137"/>
      <c r="PIE38" s="137"/>
      <c r="PIF38" s="137"/>
      <c r="PIG38" s="137"/>
      <c r="PIH38" s="137"/>
      <c r="PII38" s="137"/>
      <c r="PIJ38" s="137"/>
      <c r="PIK38" s="137"/>
      <c r="PIL38" s="137"/>
      <c r="PIM38" s="137"/>
      <c r="PIN38" s="137"/>
      <c r="PIO38" s="137"/>
      <c r="PIP38" s="137"/>
      <c r="PIQ38" s="137"/>
      <c r="PIR38" s="137"/>
      <c r="PIS38" s="137"/>
      <c r="PIT38" s="137"/>
      <c r="PIU38" s="137"/>
      <c r="PIV38" s="137"/>
      <c r="PIW38" s="137"/>
      <c r="PIX38" s="137"/>
      <c r="PIY38" s="137"/>
      <c r="PIZ38" s="137"/>
      <c r="PJA38" s="137"/>
      <c r="PJB38" s="137"/>
      <c r="PJC38" s="137"/>
      <c r="PJD38" s="137"/>
      <c r="PJE38" s="137"/>
      <c r="PJF38" s="137"/>
      <c r="PJG38" s="137"/>
      <c r="PJH38" s="137"/>
      <c r="PJI38" s="137"/>
      <c r="PJJ38" s="137"/>
      <c r="PJK38" s="137"/>
      <c r="PJL38" s="137"/>
      <c r="PJM38" s="137"/>
      <c r="PJN38" s="137"/>
      <c r="PJO38" s="137"/>
      <c r="PJP38" s="137"/>
      <c r="PJQ38" s="137"/>
      <c r="PJR38" s="137"/>
      <c r="PJS38" s="137"/>
      <c r="PJT38" s="137"/>
      <c r="PJU38" s="137"/>
      <c r="PJV38" s="137"/>
      <c r="PJW38" s="137"/>
      <c r="PJX38" s="137"/>
      <c r="PJY38" s="137"/>
      <c r="PJZ38" s="137"/>
      <c r="PKA38" s="137"/>
      <c r="PKB38" s="137"/>
      <c r="PKC38" s="137"/>
      <c r="PKD38" s="137"/>
      <c r="PKE38" s="137"/>
      <c r="PKF38" s="137"/>
      <c r="PKG38" s="137"/>
      <c r="PKH38" s="137"/>
      <c r="PKI38" s="137"/>
      <c r="PKJ38" s="137"/>
      <c r="PKK38" s="137"/>
      <c r="PKL38" s="137"/>
      <c r="PKM38" s="137"/>
      <c r="PKN38" s="137"/>
      <c r="PKO38" s="137"/>
      <c r="PKP38" s="137"/>
      <c r="PKQ38" s="137"/>
      <c r="PKR38" s="137"/>
      <c r="PKS38" s="137"/>
      <c r="PKT38" s="137"/>
      <c r="PKU38" s="137"/>
      <c r="PKV38" s="137"/>
      <c r="PKW38" s="137"/>
      <c r="PKX38" s="137"/>
      <c r="PKY38" s="137"/>
      <c r="PKZ38" s="137"/>
      <c r="PLA38" s="137"/>
      <c r="PLB38" s="137"/>
      <c r="PLC38" s="137"/>
      <c r="PLD38" s="137"/>
      <c r="PLE38" s="137"/>
      <c r="PLF38" s="137"/>
      <c r="PLG38" s="137"/>
      <c r="PLH38" s="137"/>
      <c r="PLI38" s="137"/>
      <c r="PLJ38" s="137"/>
      <c r="PLK38" s="137"/>
      <c r="PLL38" s="137"/>
      <c r="PLM38" s="137"/>
      <c r="PLN38" s="137"/>
      <c r="PLO38" s="137"/>
      <c r="PLP38" s="137"/>
      <c r="PLQ38" s="137"/>
      <c r="PLR38" s="137"/>
      <c r="PLS38" s="137"/>
      <c r="PLT38" s="137"/>
      <c r="PLU38" s="137"/>
      <c r="PLV38" s="137"/>
      <c r="PLW38" s="137"/>
      <c r="PLX38" s="137"/>
      <c r="PLY38" s="137"/>
      <c r="PLZ38" s="137"/>
      <c r="PMA38" s="137"/>
      <c r="PMB38" s="137"/>
      <c r="PMC38" s="137"/>
      <c r="PMD38" s="137"/>
      <c r="PME38" s="137"/>
      <c r="PMF38" s="137"/>
      <c r="PMG38" s="137"/>
      <c r="PMH38" s="137"/>
      <c r="PMI38" s="137"/>
      <c r="PMJ38" s="137"/>
      <c r="PMK38" s="137"/>
      <c r="PML38" s="137"/>
      <c r="PMM38" s="137"/>
      <c r="PMN38" s="137"/>
      <c r="PMO38" s="137"/>
      <c r="PMP38" s="137"/>
      <c r="PMQ38" s="137"/>
      <c r="PMR38" s="137"/>
      <c r="PMS38" s="137"/>
      <c r="PMT38" s="137"/>
      <c r="PMU38" s="137"/>
      <c r="PMV38" s="137"/>
      <c r="PMW38" s="137"/>
      <c r="PMX38" s="137"/>
      <c r="PMY38" s="137"/>
      <c r="PMZ38" s="137"/>
      <c r="PNA38" s="137"/>
      <c r="PNB38" s="137"/>
      <c r="PNC38" s="137"/>
      <c r="PND38" s="137"/>
      <c r="PNE38" s="137"/>
      <c r="PNF38" s="137"/>
      <c r="PNG38" s="137"/>
      <c r="PNH38" s="137"/>
      <c r="PNI38" s="137"/>
      <c r="PNJ38" s="137"/>
      <c r="PNK38" s="137"/>
      <c r="PNL38" s="137"/>
      <c r="PNM38" s="137"/>
      <c r="PNN38" s="137"/>
      <c r="PNO38" s="137"/>
      <c r="PNP38" s="137"/>
      <c r="PNQ38" s="137"/>
      <c r="PNR38" s="137"/>
      <c r="PNS38" s="137"/>
      <c r="PNT38" s="137"/>
      <c r="PNU38" s="137"/>
      <c r="PNV38" s="137"/>
      <c r="PNW38" s="137"/>
      <c r="PNX38" s="137"/>
      <c r="PNY38" s="137"/>
      <c r="PNZ38" s="137"/>
      <c r="POA38" s="137"/>
      <c r="POB38" s="137"/>
      <c r="POC38" s="137"/>
      <c r="POD38" s="137"/>
      <c r="POE38" s="137"/>
      <c r="POF38" s="137"/>
      <c r="POG38" s="137"/>
      <c r="POH38" s="137"/>
      <c r="POI38" s="137"/>
      <c r="POJ38" s="137"/>
      <c r="POK38" s="137"/>
      <c r="POL38" s="137"/>
      <c r="POM38" s="137"/>
      <c r="PON38" s="137"/>
      <c r="POO38" s="137"/>
      <c r="POP38" s="137"/>
      <c r="POQ38" s="137"/>
      <c r="POR38" s="137"/>
      <c r="POS38" s="137"/>
      <c r="POT38" s="137"/>
      <c r="POU38" s="137"/>
      <c r="POV38" s="137"/>
      <c r="POW38" s="137"/>
      <c r="POX38" s="137"/>
      <c r="POY38" s="137"/>
      <c r="POZ38" s="137"/>
      <c r="PPA38" s="137"/>
      <c r="PPB38" s="137"/>
      <c r="PPC38" s="137"/>
      <c r="PPD38" s="137"/>
      <c r="PPE38" s="137"/>
      <c r="PPF38" s="137"/>
      <c r="PPG38" s="137"/>
      <c r="PPH38" s="137"/>
      <c r="PPI38" s="137"/>
      <c r="PPJ38" s="137"/>
      <c r="PPK38" s="137"/>
      <c r="PPL38" s="137"/>
      <c r="PPM38" s="137"/>
      <c r="PPN38" s="137"/>
      <c r="PPO38" s="137"/>
      <c r="PPP38" s="137"/>
      <c r="PPQ38" s="137"/>
      <c r="PPR38" s="137"/>
      <c r="PPS38" s="137"/>
      <c r="PPT38" s="137"/>
      <c r="PPU38" s="137"/>
      <c r="PPV38" s="137"/>
      <c r="PPW38" s="137"/>
      <c r="PPX38" s="137"/>
      <c r="PPY38" s="137"/>
      <c r="PPZ38" s="137"/>
      <c r="PQA38" s="137"/>
      <c r="PQB38" s="137"/>
      <c r="PQC38" s="137"/>
      <c r="PQD38" s="137"/>
      <c r="PQE38" s="137"/>
      <c r="PQF38" s="137"/>
      <c r="PQG38" s="137"/>
      <c r="PQH38" s="137"/>
      <c r="PQI38" s="137"/>
      <c r="PQJ38" s="137"/>
      <c r="PQK38" s="137"/>
      <c r="PQL38" s="137"/>
      <c r="PQM38" s="137"/>
      <c r="PQN38" s="137"/>
      <c r="PQO38" s="137"/>
      <c r="PQP38" s="137"/>
      <c r="PQQ38" s="137"/>
      <c r="PQR38" s="137"/>
      <c r="PQS38" s="137"/>
      <c r="PQT38" s="137"/>
      <c r="PQU38" s="137"/>
      <c r="PQV38" s="137"/>
      <c r="PQW38" s="137"/>
      <c r="PQX38" s="137"/>
      <c r="PQY38" s="137"/>
      <c r="PQZ38" s="137"/>
      <c r="PRA38" s="137"/>
      <c r="PRB38" s="137"/>
      <c r="PRC38" s="137"/>
      <c r="PRD38" s="137"/>
      <c r="PRE38" s="137"/>
      <c r="PRF38" s="137"/>
      <c r="PRG38" s="137"/>
      <c r="PRH38" s="137"/>
      <c r="PRI38" s="137"/>
      <c r="PRJ38" s="137"/>
      <c r="PRK38" s="137"/>
      <c r="PRL38" s="137"/>
      <c r="PRM38" s="137"/>
      <c r="PRN38" s="137"/>
      <c r="PRO38" s="137"/>
      <c r="PRP38" s="137"/>
      <c r="PRQ38" s="137"/>
      <c r="PRR38" s="137"/>
      <c r="PRS38" s="137"/>
      <c r="PRT38" s="137"/>
      <c r="PRU38" s="137"/>
      <c r="PRV38" s="137"/>
      <c r="PRW38" s="137"/>
      <c r="PRX38" s="137"/>
      <c r="PRY38" s="137"/>
      <c r="PRZ38" s="137"/>
      <c r="PSA38" s="137"/>
      <c r="PSB38" s="137"/>
      <c r="PSC38" s="137"/>
      <c r="PSD38" s="137"/>
      <c r="PSE38" s="137"/>
      <c r="PSF38" s="137"/>
      <c r="PSG38" s="137"/>
      <c r="PSH38" s="137"/>
      <c r="PSI38" s="137"/>
      <c r="PSJ38" s="137"/>
      <c r="PSK38" s="137"/>
      <c r="PSL38" s="137"/>
      <c r="PSM38" s="137"/>
      <c r="PSN38" s="137"/>
      <c r="PSO38" s="137"/>
      <c r="PSP38" s="137"/>
      <c r="PSQ38" s="137"/>
      <c r="PSR38" s="137"/>
      <c r="PSS38" s="137"/>
      <c r="PST38" s="137"/>
      <c r="PSU38" s="137"/>
      <c r="PSV38" s="137"/>
      <c r="PSW38" s="137"/>
      <c r="PSX38" s="137"/>
      <c r="PSY38" s="137"/>
      <c r="PSZ38" s="137"/>
      <c r="PTA38" s="137"/>
      <c r="PTB38" s="137"/>
      <c r="PTC38" s="137"/>
      <c r="PTD38" s="137"/>
      <c r="PTE38" s="137"/>
      <c r="PTF38" s="137"/>
      <c r="PTG38" s="137"/>
      <c r="PTH38" s="137"/>
      <c r="PTI38" s="137"/>
      <c r="PTJ38" s="137"/>
      <c r="PTK38" s="137"/>
      <c r="PTL38" s="137"/>
      <c r="PTM38" s="137"/>
      <c r="PTN38" s="137"/>
      <c r="PTO38" s="137"/>
      <c r="PTP38" s="137"/>
      <c r="PTQ38" s="137"/>
      <c r="PTR38" s="137"/>
      <c r="PTS38" s="137"/>
      <c r="PTT38" s="137"/>
      <c r="PTU38" s="137"/>
      <c r="PTV38" s="137"/>
      <c r="PTW38" s="137"/>
      <c r="PTX38" s="137"/>
      <c r="PTY38" s="137"/>
      <c r="PTZ38" s="137"/>
      <c r="PUA38" s="137"/>
      <c r="PUB38" s="137"/>
      <c r="PUC38" s="137"/>
      <c r="PUD38" s="137"/>
      <c r="PUE38" s="137"/>
      <c r="PUF38" s="137"/>
      <c r="PUG38" s="137"/>
      <c r="PUH38" s="137"/>
      <c r="PUI38" s="137"/>
      <c r="PUJ38" s="137"/>
      <c r="PUK38" s="137"/>
      <c r="PUL38" s="137"/>
      <c r="PUM38" s="137"/>
      <c r="PUN38" s="137"/>
      <c r="PUO38" s="137"/>
      <c r="PUP38" s="137"/>
      <c r="PUQ38" s="137"/>
      <c r="PUR38" s="137"/>
      <c r="PUS38" s="137"/>
      <c r="PUT38" s="137"/>
      <c r="PUU38" s="137"/>
      <c r="PUV38" s="137"/>
      <c r="PUW38" s="137"/>
      <c r="PUX38" s="137"/>
      <c r="PUY38" s="137"/>
      <c r="PUZ38" s="137"/>
      <c r="PVA38" s="137"/>
      <c r="PVB38" s="137"/>
      <c r="PVC38" s="137"/>
      <c r="PVD38" s="137"/>
      <c r="PVE38" s="137"/>
      <c r="PVF38" s="137"/>
      <c r="PVG38" s="137"/>
      <c r="PVH38" s="137"/>
      <c r="PVI38" s="137"/>
      <c r="PVJ38" s="137"/>
      <c r="PVK38" s="137"/>
      <c r="PVL38" s="137"/>
      <c r="PVM38" s="137"/>
      <c r="PVN38" s="137"/>
      <c r="PVO38" s="137"/>
      <c r="PVP38" s="137"/>
      <c r="PVQ38" s="137"/>
      <c r="PVR38" s="137"/>
      <c r="PVS38" s="137"/>
      <c r="PVT38" s="137"/>
      <c r="PVU38" s="137"/>
      <c r="PVV38" s="137"/>
      <c r="PVW38" s="137"/>
      <c r="PVX38" s="137"/>
      <c r="PVY38" s="137"/>
      <c r="PVZ38" s="137"/>
      <c r="PWA38" s="137"/>
      <c r="PWB38" s="137"/>
      <c r="PWC38" s="137"/>
      <c r="PWD38" s="137"/>
      <c r="PWE38" s="137"/>
      <c r="PWF38" s="137"/>
      <c r="PWG38" s="137"/>
      <c r="PWH38" s="137"/>
      <c r="PWI38" s="137"/>
      <c r="PWJ38" s="137"/>
      <c r="PWK38" s="137"/>
      <c r="PWL38" s="137"/>
      <c r="PWM38" s="137"/>
      <c r="PWN38" s="137"/>
      <c r="PWO38" s="137"/>
      <c r="PWP38" s="137"/>
      <c r="PWQ38" s="137"/>
      <c r="PWR38" s="137"/>
      <c r="PWS38" s="137"/>
      <c r="PWT38" s="137"/>
      <c r="PWU38" s="137"/>
      <c r="PWV38" s="137"/>
      <c r="PWW38" s="137"/>
      <c r="PWX38" s="137"/>
      <c r="PWY38" s="137"/>
      <c r="PWZ38" s="137"/>
      <c r="PXA38" s="137"/>
      <c r="PXB38" s="137"/>
      <c r="PXC38" s="137"/>
      <c r="PXD38" s="137"/>
      <c r="PXE38" s="137"/>
      <c r="PXF38" s="137"/>
      <c r="PXG38" s="137"/>
      <c r="PXH38" s="137"/>
      <c r="PXI38" s="137"/>
      <c r="PXJ38" s="137"/>
      <c r="PXK38" s="137"/>
      <c r="PXL38" s="137"/>
      <c r="PXM38" s="137"/>
      <c r="PXN38" s="137"/>
      <c r="PXO38" s="137"/>
      <c r="PXP38" s="137"/>
      <c r="PXQ38" s="137"/>
      <c r="PXR38" s="137"/>
      <c r="PXS38" s="137"/>
      <c r="PXT38" s="137"/>
      <c r="PXU38" s="137"/>
      <c r="PXV38" s="137"/>
      <c r="PXW38" s="137"/>
      <c r="PXX38" s="137"/>
      <c r="PXY38" s="137"/>
      <c r="PXZ38" s="137"/>
      <c r="PYA38" s="137"/>
      <c r="PYB38" s="137"/>
      <c r="PYC38" s="137"/>
      <c r="PYD38" s="137"/>
      <c r="PYE38" s="137"/>
      <c r="PYF38" s="137"/>
      <c r="PYG38" s="137"/>
      <c r="PYH38" s="137"/>
      <c r="PYI38" s="137"/>
      <c r="PYJ38" s="137"/>
      <c r="PYK38" s="137"/>
      <c r="PYL38" s="137"/>
      <c r="PYM38" s="137"/>
      <c r="PYN38" s="137"/>
      <c r="PYO38" s="137"/>
      <c r="PYP38" s="137"/>
      <c r="PYQ38" s="137"/>
      <c r="PYR38" s="137"/>
      <c r="PYS38" s="137"/>
      <c r="PYT38" s="137"/>
      <c r="PYU38" s="137"/>
      <c r="PYV38" s="137"/>
      <c r="PYW38" s="137"/>
      <c r="PYX38" s="137"/>
      <c r="PYY38" s="137"/>
      <c r="PYZ38" s="137"/>
      <c r="PZA38" s="137"/>
      <c r="PZB38" s="137"/>
      <c r="PZC38" s="137"/>
      <c r="PZD38" s="137"/>
      <c r="PZE38" s="137"/>
      <c r="PZF38" s="137"/>
      <c r="PZG38" s="137"/>
      <c r="PZH38" s="137"/>
      <c r="PZI38" s="137"/>
      <c r="PZJ38" s="137"/>
      <c r="PZK38" s="137"/>
      <c r="PZL38" s="137"/>
      <c r="PZM38" s="137"/>
      <c r="PZN38" s="137"/>
      <c r="PZO38" s="137"/>
      <c r="PZP38" s="137"/>
      <c r="PZQ38" s="137"/>
      <c r="PZR38" s="137"/>
      <c r="PZS38" s="137"/>
      <c r="PZT38" s="137"/>
      <c r="PZU38" s="137"/>
      <c r="PZV38" s="137"/>
      <c r="PZW38" s="137"/>
      <c r="PZX38" s="137"/>
      <c r="PZY38" s="137"/>
      <c r="PZZ38" s="137"/>
      <c r="QAA38" s="137"/>
      <c r="QAB38" s="137"/>
      <c r="QAC38" s="137"/>
      <c r="QAD38" s="137"/>
      <c r="QAE38" s="137"/>
      <c r="QAF38" s="137"/>
      <c r="QAG38" s="137"/>
      <c r="QAH38" s="137"/>
      <c r="QAI38" s="137"/>
      <c r="QAJ38" s="137"/>
      <c r="QAK38" s="137"/>
      <c r="QAL38" s="137"/>
      <c r="QAM38" s="137"/>
      <c r="QAN38" s="137"/>
      <c r="QAO38" s="137"/>
      <c r="QAP38" s="137"/>
      <c r="QAQ38" s="137"/>
      <c r="QAR38" s="137"/>
      <c r="QAS38" s="137"/>
      <c r="QAT38" s="137"/>
      <c r="QAU38" s="137"/>
      <c r="QAV38" s="137"/>
      <c r="QAW38" s="137"/>
      <c r="QAX38" s="137"/>
      <c r="QAY38" s="137"/>
      <c r="QAZ38" s="137"/>
      <c r="QBA38" s="137"/>
      <c r="QBB38" s="137"/>
      <c r="QBC38" s="137"/>
      <c r="QBD38" s="137"/>
      <c r="QBE38" s="137"/>
      <c r="QBF38" s="137"/>
      <c r="QBG38" s="137"/>
      <c r="QBH38" s="137"/>
      <c r="QBI38" s="137"/>
      <c r="QBJ38" s="137"/>
      <c r="QBK38" s="137"/>
      <c r="QBL38" s="137"/>
      <c r="QBM38" s="137"/>
      <c r="QBN38" s="137"/>
      <c r="QBO38" s="137"/>
      <c r="QBP38" s="137"/>
      <c r="QBQ38" s="137"/>
      <c r="QBR38" s="137"/>
      <c r="QBS38" s="137"/>
      <c r="QBT38" s="137"/>
      <c r="QBU38" s="137"/>
      <c r="QBV38" s="137"/>
      <c r="QBW38" s="137"/>
      <c r="QBX38" s="137"/>
      <c r="QBY38" s="137"/>
      <c r="QBZ38" s="137"/>
      <c r="QCA38" s="137"/>
      <c r="QCB38" s="137"/>
      <c r="QCC38" s="137"/>
      <c r="QCD38" s="137"/>
      <c r="QCE38" s="137"/>
      <c r="QCF38" s="137"/>
      <c r="QCG38" s="137"/>
      <c r="QCH38" s="137"/>
      <c r="QCI38" s="137"/>
      <c r="QCJ38" s="137"/>
      <c r="QCK38" s="137"/>
      <c r="QCL38" s="137"/>
      <c r="QCM38" s="137"/>
      <c r="QCN38" s="137"/>
      <c r="QCO38" s="137"/>
      <c r="QCP38" s="137"/>
      <c r="QCQ38" s="137"/>
      <c r="QCR38" s="137"/>
      <c r="QCS38" s="137"/>
      <c r="QCT38" s="137"/>
      <c r="QCU38" s="137"/>
      <c r="QCV38" s="137"/>
      <c r="QCW38" s="137"/>
      <c r="QCX38" s="137"/>
      <c r="QCY38" s="137"/>
      <c r="QCZ38" s="137"/>
      <c r="QDA38" s="137"/>
      <c r="QDB38" s="137"/>
      <c r="QDC38" s="137"/>
      <c r="QDD38" s="137"/>
      <c r="QDE38" s="137"/>
      <c r="QDF38" s="137"/>
      <c r="QDG38" s="137"/>
      <c r="QDH38" s="137"/>
      <c r="QDI38" s="137"/>
      <c r="QDJ38" s="137"/>
      <c r="QDK38" s="137"/>
      <c r="QDL38" s="137"/>
      <c r="QDM38" s="137"/>
      <c r="QDN38" s="137"/>
      <c r="QDO38" s="137"/>
      <c r="QDP38" s="137"/>
      <c r="QDQ38" s="137"/>
      <c r="QDR38" s="137"/>
      <c r="QDS38" s="137"/>
      <c r="QDT38" s="137"/>
      <c r="QDU38" s="137"/>
      <c r="QDV38" s="137"/>
      <c r="QDW38" s="137"/>
      <c r="QDX38" s="137"/>
      <c r="QDY38" s="137"/>
      <c r="QDZ38" s="137"/>
      <c r="QEA38" s="137"/>
      <c r="QEB38" s="137"/>
      <c r="QEC38" s="137"/>
      <c r="QED38" s="137"/>
      <c r="QEE38" s="137"/>
      <c r="QEF38" s="137"/>
      <c r="QEG38" s="137"/>
      <c r="QEH38" s="137"/>
      <c r="QEI38" s="137"/>
      <c r="QEJ38" s="137"/>
      <c r="QEK38" s="137"/>
      <c r="QEL38" s="137"/>
      <c r="QEM38" s="137"/>
      <c r="QEN38" s="137"/>
      <c r="QEO38" s="137"/>
      <c r="QEP38" s="137"/>
      <c r="QEQ38" s="137"/>
      <c r="QER38" s="137"/>
      <c r="QES38" s="137"/>
      <c r="QET38" s="137"/>
      <c r="QEU38" s="137"/>
      <c r="QEV38" s="137"/>
      <c r="QEW38" s="137"/>
      <c r="QEX38" s="137"/>
      <c r="QEY38" s="137"/>
      <c r="QEZ38" s="137"/>
      <c r="QFA38" s="137"/>
      <c r="QFB38" s="137"/>
      <c r="QFC38" s="137"/>
      <c r="QFD38" s="137"/>
      <c r="QFE38" s="137"/>
      <c r="QFF38" s="137"/>
      <c r="QFG38" s="137"/>
      <c r="QFH38" s="137"/>
      <c r="QFI38" s="137"/>
      <c r="QFJ38" s="137"/>
      <c r="QFK38" s="137"/>
      <c r="QFL38" s="137"/>
      <c r="QFM38" s="137"/>
      <c r="QFN38" s="137"/>
      <c r="QFO38" s="137"/>
      <c r="QFP38" s="137"/>
      <c r="QFQ38" s="137"/>
      <c r="QFR38" s="137"/>
      <c r="QFS38" s="137"/>
      <c r="QFT38" s="137"/>
      <c r="QFU38" s="137"/>
      <c r="QFV38" s="137"/>
      <c r="QFW38" s="137"/>
      <c r="QFX38" s="137"/>
      <c r="QFY38" s="137"/>
      <c r="QFZ38" s="137"/>
      <c r="QGA38" s="137"/>
      <c r="QGB38" s="137"/>
      <c r="QGC38" s="137"/>
      <c r="QGD38" s="137"/>
      <c r="QGE38" s="137"/>
      <c r="QGF38" s="137"/>
      <c r="QGG38" s="137"/>
      <c r="QGH38" s="137"/>
      <c r="QGI38" s="137"/>
      <c r="QGJ38" s="137"/>
      <c r="QGK38" s="137"/>
      <c r="QGL38" s="137"/>
      <c r="QGM38" s="137"/>
      <c r="QGN38" s="137"/>
      <c r="QGO38" s="137"/>
      <c r="QGP38" s="137"/>
      <c r="QGQ38" s="137"/>
      <c r="QGR38" s="137"/>
      <c r="QGS38" s="137"/>
      <c r="QGT38" s="137"/>
      <c r="QGU38" s="137"/>
      <c r="QGV38" s="137"/>
      <c r="QGW38" s="137"/>
      <c r="QGX38" s="137"/>
      <c r="QGY38" s="137"/>
      <c r="QGZ38" s="137"/>
      <c r="QHA38" s="137"/>
      <c r="QHB38" s="137"/>
      <c r="QHC38" s="137"/>
      <c r="QHD38" s="137"/>
      <c r="QHE38" s="137"/>
      <c r="QHF38" s="137"/>
      <c r="QHG38" s="137"/>
      <c r="QHH38" s="137"/>
      <c r="QHI38" s="137"/>
      <c r="QHJ38" s="137"/>
      <c r="QHK38" s="137"/>
      <c r="QHL38" s="137"/>
      <c r="QHM38" s="137"/>
      <c r="QHN38" s="137"/>
      <c r="QHO38" s="137"/>
      <c r="QHP38" s="137"/>
      <c r="QHQ38" s="137"/>
      <c r="QHR38" s="137"/>
      <c r="QHS38" s="137"/>
      <c r="QHT38" s="137"/>
      <c r="QHU38" s="137"/>
      <c r="QHV38" s="137"/>
      <c r="QHW38" s="137"/>
      <c r="QHX38" s="137"/>
      <c r="QHY38" s="137"/>
      <c r="QHZ38" s="137"/>
      <c r="QIA38" s="137"/>
      <c r="QIB38" s="137"/>
      <c r="QIC38" s="137"/>
      <c r="QID38" s="137"/>
      <c r="QIE38" s="137"/>
      <c r="QIF38" s="137"/>
      <c r="QIG38" s="137"/>
      <c r="QIH38" s="137"/>
      <c r="QII38" s="137"/>
      <c r="QIJ38" s="137"/>
      <c r="QIK38" s="137"/>
      <c r="QIL38" s="137"/>
      <c r="QIM38" s="137"/>
      <c r="QIN38" s="137"/>
      <c r="QIO38" s="137"/>
      <c r="QIP38" s="137"/>
      <c r="QIQ38" s="137"/>
      <c r="QIR38" s="137"/>
      <c r="QIS38" s="137"/>
      <c r="QIT38" s="137"/>
      <c r="QIU38" s="137"/>
      <c r="QIV38" s="137"/>
      <c r="QIW38" s="137"/>
      <c r="QIX38" s="137"/>
      <c r="QIY38" s="137"/>
      <c r="QIZ38" s="137"/>
      <c r="QJA38" s="137"/>
      <c r="QJB38" s="137"/>
      <c r="QJC38" s="137"/>
      <c r="QJD38" s="137"/>
      <c r="QJE38" s="137"/>
      <c r="QJF38" s="137"/>
      <c r="QJG38" s="137"/>
      <c r="QJH38" s="137"/>
      <c r="QJI38" s="137"/>
      <c r="QJJ38" s="137"/>
      <c r="QJK38" s="137"/>
      <c r="QJL38" s="137"/>
      <c r="QJM38" s="137"/>
      <c r="QJN38" s="137"/>
      <c r="QJO38" s="137"/>
      <c r="QJP38" s="137"/>
      <c r="QJQ38" s="137"/>
      <c r="QJR38" s="137"/>
      <c r="QJS38" s="137"/>
      <c r="QJT38" s="137"/>
      <c r="QJU38" s="137"/>
      <c r="QJV38" s="137"/>
      <c r="QJW38" s="137"/>
      <c r="QJX38" s="137"/>
      <c r="QJY38" s="137"/>
      <c r="QJZ38" s="137"/>
      <c r="QKA38" s="137"/>
      <c r="QKB38" s="137"/>
      <c r="QKC38" s="137"/>
      <c r="QKD38" s="137"/>
      <c r="QKE38" s="137"/>
      <c r="QKF38" s="137"/>
      <c r="QKG38" s="137"/>
      <c r="QKH38" s="137"/>
      <c r="QKI38" s="137"/>
      <c r="QKJ38" s="137"/>
      <c r="QKK38" s="137"/>
      <c r="QKL38" s="137"/>
      <c r="QKM38" s="137"/>
      <c r="QKN38" s="137"/>
      <c r="QKO38" s="137"/>
      <c r="QKP38" s="137"/>
      <c r="QKQ38" s="137"/>
      <c r="QKR38" s="137"/>
      <c r="QKS38" s="137"/>
      <c r="QKT38" s="137"/>
      <c r="QKU38" s="137"/>
      <c r="QKV38" s="137"/>
      <c r="QKW38" s="137"/>
      <c r="QKX38" s="137"/>
      <c r="QKY38" s="137"/>
      <c r="QKZ38" s="137"/>
      <c r="QLA38" s="137"/>
      <c r="QLB38" s="137"/>
      <c r="QLC38" s="137"/>
      <c r="QLD38" s="137"/>
      <c r="QLE38" s="137"/>
      <c r="QLF38" s="137"/>
      <c r="QLG38" s="137"/>
      <c r="QLH38" s="137"/>
      <c r="QLI38" s="137"/>
      <c r="QLJ38" s="137"/>
      <c r="QLK38" s="137"/>
      <c r="QLL38" s="137"/>
      <c r="QLM38" s="137"/>
      <c r="QLN38" s="137"/>
      <c r="QLO38" s="137"/>
      <c r="QLP38" s="137"/>
      <c r="QLQ38" s="137"/>
      <c r="QLR38" s="137"/>
      <c r="QLS38" s="137"/>
      <c r="QLT38" s="137"/>
      <c r="QLU38" s="137"/>
      <c r="QLV38" s="137"/>
      <c r="QLW38" s="137"/>
      <c r="QLX38" s="137"/>
      <c r="QLY38" s="137"/>
      <c r="QLZ38" s="137"/>
      <c r="QMA38" s="137"/>
      <c r="QMB38" s="137"/>
      <c r="QMC38" s="137"/>
      <c r="QMD38" s="137"/>
      <c r="QME38" s="137"/>
      <c r="QMF38" s="137"/>
      <c r="QMG38" s="137"/>
      <c r="QMH38" s="137"/>
      <c r="QMI38" s="137"/>
      <c r="QMJ38" s="137"/>
      <c r="QMK38" s="137"/>
      <c r="QML38" s="137"/>
      <c r="QMM38" s="137"/>
      <c r="QMN38" s="137"/>
      <c r="QMO38" s="137"/>
      <c r="QMP38" s="137"/>
      <c r="QMQ38" s="137"/>
      <c r="QMR38" s="137"/>
      <c r="QMS38" s="137"/>
      <c r="QMT38" s="137"/>
      <c r="QMU38" s="137"/>
      <c r="QMV38" s="137"/>
      <c r="QMW38" s="137"/>
      <c r="QMX38" s="137"/>
      <c r="QMY38" s="137"/>
      <c r="QMZ38" s="137"/>
      <c r="QNA38" s="137"/>
      <c r="QNB38" s="137"/>
      <c r="QNC38" s="137"/>
      <c r="QND38" s="137"/>
      <c r="QNE38" s="137"/>
      <c r="QNF38" s="137"/>
      <c r="QNG38" s="137"/>
      <c r="QNH38" s="137"/>
      <c r="QNI38" s="137"/>
      <c r="QNJ38" s="137"/>
      <c r="QNK38" s="137"/>
      <c r="QNL38" s="137"/>
      <c r="QNM38" s="137"/>
      <c r="QNN38" s="137"/>
      <c r="QNO38" s="137"/>
      <c r="QNP38" s="137"/>
      <c r="QNQ38" s="137"/>
      <c r="QNR38" s="137"/>
      <c r="QNS38" s="137"/>
      <c r="QNT38" s="137"/>
      <c r="QNU38" s="137"/>
      <c r="QNV38" s="137"/>
      <c r="QNW38" s="137"/>
      <c r="QNX38" s="137"/>
      <c r="QNY38" s="137"/>
      <c r="QNZ38" s="137"/>
      <c r="QOA38" s="137"/>
      <c r="QOB38" s="137"/>
      <c r="QOC38" s="137"/>
      <c r="QOD38" s="137"/>
      <c r="QOE38" s="137"/>
      <c r="QOF38" s="137"/>
      <c r="QOG38" s="137"/>
      <c r="QOH38" s="137"/>
      <c r="QOI38" s="137"/>
      <c r="QOJ38" s="137"/>
      <c r="QOK38" s="137"/>
      <c r="QOL38" s="137"/>
      <c r="QOM38" s="137"/>
      <c r="QON38" s="137"/>
      <c r="QOO38" s="137"/>
      <c r="QOP38" s="137"/>
      <c r="QOQ38" s="137"/>
      <c r="QOR38" s="137"/>
      <c r="QOS38" s="137"/>
      <c r="QOT38" s="137"/>
      <c r="QOU38" s="137"/>
      <c r="QOV38" s="137"/>
      <c r="QOW38" s="137"/>
      <c r="QOX38" s="137"/>
      <c r="QOY38" s="137"/>
      <c r="QOZ38" s="137"/>
      <c r="QPA38" s="137"/>
      <c r="QPB38" s="137"/>
      <c r="QPC38" s="137"/>
      <c r="QPD38" s="137"/>
      <c r="QPE38" s="137"/>
      <c r="QPF38" s="137"/>
      <c r="QPG38" s="137"/>
      <c r="QPH38" s="137"/>
      <c r="QPI38" s="137"/>
      <c r="QPJ38" s="137"/>
      <c r="QPK38" s="137"/>
      <c r="QPL38" s="137"/>
      <c r="QPM38" s="137"/>
      <c r="QPN38" s="137"/>
      <c r="QPO38" s="137"/>
      <c r="QPP38" s="137"/>
      <c r="QPQ38" s="137"/>
      <c r="QPR38" s="137"/>
      <c r="QPS38" s="137"/>
      <c r="QPT38" s="137"/>
      <c r="QPU38" s="137"/>
      <c r="QPV38" s="137"/>
      <c r="QPW38" s="137"/>
      <c r="QPX38" s="137"/>
      <c r="QPY38" s="137"/>
      <c r="QPZ38" s="137"/>
      <c r="QQA38" s="137"/>
      <c r="QQB38" s="137"/>
      <c r="QQC38" s="137"/>
      <c r="QQD38" s="137"/>
      <c r="QQE38" s="137"/>
      <c r="QQF38" s="137"/>
      <c r="QQG38" s="137"/>
      <c r="QQH38" s="137"/>
      <c r="QQI38" s="137"/>
      <c r="QQJ38" s="137"/>
      <c r="QQK38" s="137"/>
      <c r="QQL38" s="137"/>
      <c r="QQM38" s="137"/>
      <c r="QQN38" s="137"/>
      <c r="QQO38" s="137"/>
      <c r="QQP38" s="137"/>
      <c r="QQQ38" s="137"/>
      <c r="QQR38" s="137"/>
      <c r="QQS38" s="137"/>
      <c r="QQT38" s="137"/>
      <c r="QQU38" s="137"/>
      <c r="QQV38" s="137"/>
      <c r="QQW38" s="137"/>
      <c r="QQX38" s="137"/>
      <c r="QQY38" s="137"/>
      <c r="QQZ38" s="137"/>
      <c r="QRA38" s="137"/>
      <c r="QRB38" s="137"/>
      <c r="QRC38" s="137"/>
      <c r="QRD38" s="137"/>
      <c r="QRE38" s="137"/>
      <c r="QRF38" s="137"/>
      <c r="QRG38" s="137"/>
      <c r="QRH38" s="137"/>
      <c r="QRI38" s="137"/>
      <c r="QRJ38" s="137"/>
      <c r="QRK38" s="137"/>
      <c r="QRL38" s="137"/>
      <c r="QRM38" s="137"/>
      <c r="QRN38" s="137"/>
      <c r="QRO38" s="137"/>
      <c r="QRP38" s="137"/>
      <c r="QRQ38" s="137"/>
      <c r="QRR38" s="137"/>
      <c r="QRS38" s="137"/>
      <c r="QRT38" s="137"/>
      <c r="QRU38" s="137"/>
      <c r="QRV38" s="137"/>
      <c r="QRW38" s="137"/>
      <c r="QRX38" s="137"/>
      <c r="QRY38" s="137"/>
      <c r="QRZ38" s="137"/>
      <c r="QSA38" s="137"/>
      <c r="QSB38" s="137"/>
      <c r="QSC38" s="137"/>
      <c r="QSD38" s="137"/>
      <c r="QSE38" s="137"/>
      <c r="QSF38" s="137"/>
      <c r="QSG38" s="137"/>
      <c r="QSH38" s="137"/>
      <c r="QSI38" s="137"/>
      <c r="QSJ38" s="137"/>
      <c r="QSK38" s="137"/>
      <c r="QSL38" s="137"/>
      <c r="QSM38" s="137"/>
      <c r="QSN38" s="137"/>
      <c r="QSO38" s="137"/>
      <c r="QSP38" s="137"/>
      <c r="QSQ38" s="137"/>
      <c r="QSR38" s="137"/>
      <c r="QSS38" s="137"/>
      <c r="QST38" s="137"/>
      <c r="QSU38" s="137"/>
      <c r="QSV38" s="137"/>
      <c r="QSW38" s="137"/>
      <c r="QSX38" s="137"/>
      <c r="QSY38" s="137"/>
      <c r="QSZ38" s="137"/>
      <c r="QTA38" s="137"/>
      <c r="QTB38" s="137"/>
      <c r="QTC38" s="137"/>
      <c r="QTD38" s="137"/>
      <c r="QTE38" s="137"/>
      <c r="QTF38" s="137"/>
      <c r="QTG38" s="137"/>
      <c r="QTH38" s="137"/>
      <c r="QTI38" s="137"/>
      <c r="QTJ38" s="137"/>
      <c r="QTK38" s="137"/>
      <c r="QTL38" s="137"/>
      <c r="QTM38" s="137"/>
      <c r="QTN38" s="137"/>
      <c r="QTO38" s="137"/>
      <c r="QTP38" s="137"/>
      <c r="QTQ38" s="137"/>
      <c r="QTR38" s="137"/>
      <c r="QTS38" s="137"/>
      <c r="QTT38" s="137"/>
      <c r="QTU38" s="137"/>
      <c r="QTV38" s="137"/>
      <c r="QTW38" s="137"/>
      <c r="QTX38" s="137"/>
      <c r="QTY38" s="137"/>
      <c r="QTZ38" s="137"/>
      <c r="QUA38" s="137"/>
      <c r="QUB38" s="137"/>
      <c r="QUC38" s="137"/>
      <c r="QUD38" s="137"/>
      <c r="QUE38" s="137"/>
      <c r="QUF38" s="137"/>
      <c r="QUG38" s="137"/>
      <c r="QUH38" s="137"/>
      <c r="QUI38" s="137"/>
      <c r="QUJ38" s="137"/>
      <c r="QUK38" s="137"/>
      <c r="QUL38" s="137"/>
      <c r="QUM38" s="137"/>
      <c r="QUN38" s="137"/>
      <c r="QUO38" s="137"/>
      <c r="QUP38" s="137"/>
      <c r="QUQ38" s="137"/>
      <c r="QUR38" s="137"/>
      <c r="QUS38" s="137"/>
      <c r="QUT38" s="137"/>
      <c r="QUU38" s="137"/>
      <c r="QUV38" s="137"/>
      <c r="QUW38" s="137"/>
      <c r="QUX38" s="137"/>
      <c r="QUY38" s="137"/>
      <c r="QUZ38" s="137"/>
      <c r="QVA38" s="137"/>
      <c r="QVB38" s="137"/>
      <c r="QVC38" s="137"/>
      <c r="QVD38" s="137"/>
      <c r="QVE38" s="137"/>
      <c r="QVF38" s="137"/>
      <c r="QVG38" s="137"/>
      <c r="QVH38" s="137"/>
      <c r="QVI38" s="137"/>
      <c r="QVJ38" s="137"/>
      <c r="QVK38" s="137"/>
      <c r="QVL38" s="137"/>
      <c r="QVM38" s="137"/>
      <c r="QVN38" s="137"/>
      <c r="QVO38" s="137"/>
      <c r="QVP38" s="137"/>
      <c r="QVQ38" s="137"/>
      <c r="QVR38" s="137"/>
      <c r="QVS38" s="137"/>
      <c r="QVT38" s="137"/>
      <c r="QVU38" s="137"/>
      <c r="QVV38" s="137"/>
      <c r="QVW38" s="137"/>
      <c r="QVX38" s="137"/>
      <c r="QVY38" s="137"/>
      <c r="QVZ38" s="137"/>
      <c r="QWA38" s="137"/>
      <c r="QWB38" s="137"/>
      <c r="QWC38" s="137"/>
      <c r="QWD38" s="137"/>
      <c r="QWE38" s="137"/>
      <c r="QWF38" s="137"/>
      <c r="QWG38" s="137"/>
      <c r="QWH38" s="137"/>
      <c r="QWI38" s="137"/>
      <c r="QWJ38" s="137"/>
      <c r="QWK38" s="137"/>
      <c r="QWL38" s="137"/>
      <c r="QWM38" s="137"/>
      <c r="QWN38" s="137"/>
      <c r="QWO38" s="137"/>
      <c r="QWP38" s="137"/>
      <c r="QWQ38" s="137"/>
      <c r="QWR38" s="137"/>
      <c r="QWS38" s="137"/>
      <c r="QWT38" s="137"/>
      <c r="QWU38" s="137"/>
      <c r="QWV38" s="137"/>
      <c r="QWW38" s="137"/>
      <c r="QWX38" s="137"/>
      <c r="QWY38" s="137"/>
      <c r="QWZ38" s="137"/>
      <c r="QXA38" s="137"/>
      <c r="QXB38" s="137"/>
      <c r="QXC38" s="137"/>
      <c r="QXD38" s="137"/>
      <c r="QXE38" s="137"/>
      <c r="QXF38" s="137"/>
      <c r="QXG38" s="137"/>
      <c r="QXH38" s="137"/>
      <c r="QXI38" s="137"/>
      <c r="QXJ38" s="137"/>
      <c r="QXK38" s="137"/>
      <c r="QXL38" s="137"/>
      <c r="QXM38" s="137"/>
      <c r="QXN38" s="137"/>
      <c r="QXO38" s="137"/>
      <c r="QXP38" s="137"/>
      <c r="QXQ38" s="137"/>
      <c r="QXR38" s="137"/>
      <c r="QXS38" s="137"/>
      <c r="QXT38" s="137"/>
      <c r="QXU38" s="137"/>
      <c r="QXV38" s="137"/>
      <c r="QXW38" s="137"/>
      <c r="QXX38" s="137"/>
      <c r="QXY38" s="137"/>
      <c r="QXZ38" s="137"/>
      <c r="QYA38" s="137"/>
      <c r="QYB38" s="137"/>
      <c r="QYC38" s="137"/>
      <c r="QYD38" s="137"/>
      <c r="QYE38" s="137"/>
      <c r="QYF38" s="137"/>
      <c r="QYG38" s="137"/>
      <c r="QYH38" s="137"/>
      <c r="QYI38" s="137"/>
      <c r="QYJ38" s="137"/>
      <c r="QYK38" s="137"/>
      <c r="QYL38" s="137"/>
      <c r="QYM38" s="137"/>
      <c r="QYN38" s="137"/>
      <c r="QYO38" s="137"/>
      <c r="QYP38" s="137"/>
      <c r="QYQ38" s="137"/>
      <c r="QYR38" s="137"/>
      <c r="QYS38" s="137"/>
      <c r="QYT38" s="137"/>
      <c r="QYU38" s="137"/>
      <c r="QYV38" s="137"/>
      <c r="QYW38" s="137"/>
      <c r="QYX38" s="137"/>
      <c r="QYY38" s="137"/>
      <c r="QYZ38" s="137"/>
      <c r="QZA38" s="137"/>
      <c r="QZB38" s="137"/>
      <c r="QZC38" s="137"/>
      <c r="QZD38" s="137"/>
      <c r="QZE38" s="137"/>
      <c r="QZF38" s="137"/>
      <c r="QZG38" s="137"/>
      <c r="QZH38" s="137"/>
      <c r="QZI38" s="137"/>
      <c r="QZJ38" s="137"/>
      <c r="QZK38" s="137"/>
      <c r="QZL38" s="137"/>
      <c r="QZM38" s="137"/>
      <c r="QZN38" s="137"/>
      <c r="QZO38" s="137"/>
      <c r="QZP38" s="137"/>
      <c r="QZQ38" s="137"/>
      <c r="QZR38" s="137"/>
      <c r="QZS38" s="137"/>
      <c r="QZT38" s="137"/>
      <c r="QZU38" s="137"/>
      <c r="QZV38" s="137"/>
      <c r="QZW38" s="137"/>
      <c r="QZX38" s="137"/>
      <c r="QZY38" s="137"/>
      <c r="QZZ38" s="137"/>
      <c r="RAA38" s="137"/>
      <c r="RAB38" s="137"/>
      <c r="RAC38" s="137"/>
      <c r="RAD38" s="137"/>
      <c r="RAE38" s="137"/>
      <c r="RAF38" s="137"/>
      <c r="RAG38" s="137"/>
      <c r="RAH38" s="137"/>
      <c r="RAI38" s="137"/>
      <c r="RAJ38" s="137"/>
      <c r="RAK38" s="137"/>
      <c r="RAL38" s="137"/>
      <c r="RAM38" s="137"/>
      <c r="RAN38" s="137"/>
      <c r="RAO38" s="137"/>
      <c r="RAP38" s="137"/>
      <c r="RAQ38" s="137"/>
      <c r="RAR38" s="137"/>
      <c r="RAS38" s="137"/>
      <c r="RAT38" s="137"/>
      <c r="RAU38" s="137"/>
      <c r="RAV38" s="137"/>
      <c r="RAW38" s="137"/>
      <c r="RAX38" s="137"/>
      <c r="RAY38" s="137"/>
      <c r="RAZ38" s="137"/>
      <c r="RBA38" s="137"/>
      <c r="RBB38" s="137"/>
      <c r="RBC38" s="137"/>
      <c r="RBD38" s="137"/>
      <c r="RBE38" s="137"/>
      <c r="RBF38" s="137"/>
      <c r="RBG38" s="137"/>
      <c r="RBH38" s="137"/>
      <c r="RBI38" s="137"/>
      <c r="RBJ38" s="137"/>
      <c r="RBK38" s="137"/>
      <c r="RBL38" s="137"/>
      <c r="RBM38" s="137"/>
      <c r="RBN38" s="137"/>
      <c r="RBO38" s="137"/>
      <c r="RBP38" s="137"/>
      <c r="RBQ38" s="137"/>
      <c r="RBR38" s="137"/>
      <c r="RBS38" s="137"/>
      <c r="RBT38" s="137"/>
      <c r="RBU38" s="137"/>
      <c r="RBV38" s="137"/>
      <c r="RBW38" s="137"/>
      <c r="RBX38" s="137"/>
      <c r="RBY38" s="137"/>
      <c r="RBZ38" s="137"/>
      <c r="RCA38" s="137"/>
      <c r="RCB38" s="137"/>
      <c r="RCC38" s="137"/>
      <c r="RCD38" s="137"/>
      <c r="RCE38" s="137"/>
      <c r="RCF38" s="137"/>
      <c r="RCG38" s="137"/>
      <c r="RCH38" s="137"/>
      <c r="RCI38" s="137"/>
      <c r="RCJ38" s="137"/>
      <c r="RCK38" s="137"/>
      <c r="RCL38" s="137"/>
      <c r="RCM38" s="137"/>
      <c r="RCN38" s="137"/>
      <c r="RCO38" s="137"/>
      <c r="RCP38" s="137"/>
      <c r="RCQ38" s="137"/>
      <c r="RCR38" s="137"/>
      <c r="RCS38" s="137"/>
      <c r="RCT38" s="137"/>
      <c r="RCU38" s="137"/>
      <c r="RCV38" s="137"/>
      <c r="RCW38" s="137"/>
      <c r="RCX38" s="137"/>
      <c r="RCY38" s="137"/>
      <c r="RCZ38" s="137"/>
      <c r="RDA38" s="137"/>
      <c r="RDB38" s="137"/>
      <c r="RDC38" s="137"/>
      <c r="RDD38" s="137"/>
      <c r="RDE38" s="137"/>
      <c r="RDF38" s="137"/>
      <c r="RDG38" s="137"/>
      <c r="RDH38" s="137"/>
      <c r="RDI38" s="137"/>
      <c r="RDJ38" s="137"/>
      <c r="RDK38" s="137"/>
      <c r="RDL38" s="137"/>
      <c r="RDM38" s="137"/>
      <c r="RDN38" s="137"/>
      <c r="RDO38" s="137"/>
      <c r="RDP38" s="137"/>
      <c r="RDQ38" s="137"/>
      <c r="RDR38" s="137"/>
      <c r="RDS38" s="137"/>
      <c r="RDT38" s="137"/>
      <c r="RDU38" s="137"/>
      <c r="RDV38" s="137"/>
      <c r="RDW38" s="137"/>
      <c r="RDX38" s="137"/>
      <c r="RDY38" s="137"/>
      <c r="RDZ38" s="137"/>
      <c r="REA38" s="137"/>
      <c r="REB38" s="137"/>
      <c r="REC38" s="137"/>
      <c r="RED38" s="137"/>
      <c r="REE38" s="137"/>
      <c r="REF38" s="137"/>
      <c r="REG38" s="137"/>
      <c r="REH38" s="137"/>
      <c r="REI38" s="137"/>
      <c r="REJ38" s="137"/>
      <c r="REK38" s="137"/>
      <c r="REL38" s="137"/>
      <c r="REM38" s="137"/>
      <c r="REN38" s="137"/>
      <c r="REO38" s="137"/>
      <c r="REP38" s="137"/>
      <c r="REQ38" s="137"/>
      <c r="RER38" s="137"/>
      <c r="RES38" s="137"/>
      <c r="RET38" s="137"/>
      <c r="REU38" s="137"/>
      <c r="REV38" s="137"/>
      <c r="REW38" s="137"/>
      <c r="REX38" s="137"/>
      <c r="REY38" s="137"/>
      <c r="REZ38" s="137"/>
      <c r="RFA38" s="137"/>
      <c r="RFB38" s="137"/>
      <c r="RFC38" s="137"/>
      <c r="RFD38" s="137"/>
      <c r="RFE38" s="137"/>
      <c r="RFF38" s="137"/>
      <c r="RFG38" s="137"/>
      <c r="RFH38" s="137"/>
      <c r="RFI38" s="137"/>
      <c r="RFJ38" s="137"/>
      <c r="RFK38" s="137"/>
      <c r="RFL38" s="137"/>
      <c r="RFM38" s="137"/>
      <c r="RFN38" s="137"/>
      <c r="RFO38" s="137"/>
      <c r="RFP38" s="137"/>
      <c r="RFQ38" s="137"/>
      <c r="RFR38" s="137"/>
      <c r="RFS38" s="137"/>
      <c r="RFT38" s="137"/>
      <c r="RFU38" s="137"/>
      <c r="RFV38" s="137"/>
      <c r="RFW38" s="137"/>
      <c r="RFX38" s="137"/>
      <c r="RFY38" s="137"/>
      <c r="RFZ38" s="137"/>
      <c r="RGA38" s="137"/>
      <c r="RGB38" s="137"/>
      <c r="RGC38" s="137"/>
      <c r="RGD38" s="137"/>
      <c r="RGE38" s="137"/>
      <c r="RGF38" s="137"/>
      <c r="RGG38" s="137"/>
      <c r="RGH38" s="137"/>
      <c r="RGI38" s="137"/>
      <c r="RGJ38" s="137"/>
      <c r="RGK38" s="137"/>
      <c r="RGL38" s="137"/>
      <c r="RGM38" s="137"/>
      <c r="RGN38" s="137"/>
      <c r="RGO38" s="137"/>
      <c r="RGP38" s="137"/>
      <c r="RGQ38" s="137"/>
      <c r="RGR38" s="137"/>
      <c r="RGS38" s="137"/>
      <c r="RGT38" s="137"/>
      <c r="RGU38" s="137"/>
      <c r="RGV38" s="137"/>
      <c r="RGW38" s="137"/>
      <c r="RGX38" s="137"/>
      <c r="RGY38" s="137"/>
      <c r="RGZ38" s="137"/>
      <c r="RHA38" s="137"/>
      <c r="RHB38" s="137"/>
      <c r="RHC38" s="137"/>
      <c r="RHD38" s="137"/>
      <c r="RHE38" s="137"/>
      <c r="RHF38" s="137"/>
      <c r="RHG38" s="137"/>
      <c r="RHH38" s="137"/>
      <c r="RHI38" s="137"/>
      <c r="RHJ38" s="137"/>
      <c r="RHK38" s="137"/>
      <c r="RHL38" s="137"/>
      <c r="RHM38" s="137"/>
      <c r="RHN38" s="137"/>
      <c r="RHO38" s="137"/>
      <c r="RHP38" s="137"/>
      <c r="RHQ38" s="137"/>
      <c r="RHR38" s="137"/>
      <c r="RHS38" s="137"/>
      <c r="RHT38" s="137"/>
      <c r="RHU38" s="137"/>
      <c r="RHV38" s="137"/>
      <c r="RHW38" s="137"/>
      <c r="RHX38" s="137"/>
      <c r="RHY38" s="137"/>
      <c r="RHZ38" s="137"/>
      <c r="RIA38" s="137"/>
      <c r="RIB38" s="137"/>
      <c r="RIC38" s="137"/>
      <c r="RID38" s="137"/>
      <c r="RIE38" s="137"/>
      <c r="RIF38" s="137"/>
      <c r="RIG38" s="137"/>
      <c r="RIH38" s="137"/>
      <c r="RII38" s="137"/>
      <c r="RIJ38" s="137"/>
      <c r="RIK38" s="137"/>
      <c r="RIL38" s="137"/>
      <c r="RIM38" s="137"/>
      <c r="RIN38" s="137"/>
      <c r="RIO38" s="137"/>
      <c r="RIP38" s="137"/>
      <c r="RIQ38" s="137"/>
      <c r="RIR38" s="137"/>
      <c r="RIS38" s="137"/>
      <c r="RIT38" s="137"/>
      <c r="RIU38" s="137"/>
      <c r="RIV38" s="137"/>
      <c r="RIW38" s="137"/>
      <c r="RIX38" s="137"/>
      <c r="RIY38" s="137"/>
      <c r="RIZ38" s="137"/>
      <c r="RJA38" s="137"/>
      <c r="RJB38" s="137"/>
      <c r="RJC38" s="137"/>
      <c r="RJD38" s="137"/>
      <c r="RJE38" s="137"/>
      <c r="RJF38" s="137"/>
      <c r="RJG38" s="137"/>
      <c r="RJH38" s="137"/>
      <c r="RJI38" s="137"/>
      <c r="RJJ38" s="137"/>
      <c r="RJK38" s="137"/>
      <c r="RJL38" s="137"/>
      <c r="RJM38" s="137"/>
      <c r="RJN38" s="137"/>
      <c r="RJO38" s="137"/>
      <c r="RJP38" s="137"/>
      <c r="RJQ38" s="137"/>
      <c r="RJR38" s="137"/>
      <c r="RJS38" s="137"/>
      <c r="RJT38" s="137"/>
      <c r="RJU38" s="137"/>
      <c r="RJV38" s="137"/>
      <c r="RJW38" s="137"/>
      <c r="RJX38" s="137"/>
      <c r="RJY38" s="137"/>
      <c r="RJZ38" s="137"/>
      <c r="RKA38" s="137"/>
      <c r="RKB38" s="137"/>
      <c r="RKC38" s="137"/>
      <c r="RKD38" s="137"/>
      <c r="RKE38" s="137"/>
      <c r="RKF38" s="137"/>
      <c r="RKG38" s="137"/>
      <c r="RKH38" s="137"/>
      <c r="RKI38" s="137"/>
      <c r="RKJ38" s="137"/>
      <c r="RKK38" s="137"/>
      <c r="RKL38" s="137"/>
      <c r="RKM38" s="137"/>
      <c r="RKN38" s="137"/>
      <c r="RKO38" s="137"/>
      <c r="RKP38" s="137"/>
      <c r="RKQ38" s="137"/>
      <c r="RKR38" s="137"/>
      <c r="RKS38" s="137"/>
      <c r="RKT38" s="137"/>
      <c r="RKU38" s="137"/>
      <c r="RKV38" s="137"/>
      <c r="RKW38" s="137"/>
      <c r="RKX38" s="137"/>
      <c r="RKY38" s="137"/>
      <c r="RKZ38" s="137"/>
      <c r="RLA38" s="137"/>
      <c r="RLB38" s="137"/>
      <c r="RLC38" s="137"/>
      <c r="RLD38" s="137"/>
      <c r="RLE38" s="137"/>
      <c r="RLF38" s="137"/>
      <c r="RLG38" s="137"/>
      <c r="RLH38" s="137"/>
      <c r="RLI38" s="137"/>
      <c r="RLJ38" s="137"/>
      <c r="RLK38" s="137"/>
      <c r="RLL38" s="137"/>
      <c r="RLM38" s="137"/>
      <c r="RLN38" s="137"/>
      <c r="RLO38" s="137"/>
      <c r="RLP38" s="137"/>
      <c r="RLQ38" s="137"/>
      <c r="RLR38" s="137"/>
      <c r="RLS38" s="137"/>
      <c r="RLT38" s="137"/>
      <c r="RLU38" s="137"/>
      <c r="RLV38" s="137"/>
      <c r="RLW38" s="137"/>
      <c r="RLX38" s="137"/>
      <c r="RLY38" s="137"/>
      <c r="RLZ38" s="137"/>
      <c r="RMA38" s="137"/>
      <c r="RMB38" s="137"/>
      <c r="RMC38" s="137"/>
      <c r="RMD38" s="137"/>
      <c r="RME38" s="137"/>
      <c r="RMF38" s="137"/>
      <c r="RMG38" s="137"/>
      <c r="RMH38" s="137"/>
      <c r="RMI38" s="137"/>
      <c r="RMJ38" s="137"/>
      <c r="RMK38" s="137"/>
      <c r="RML38" s="137"/>
      <c r="RMM38" s="137"/>
      <c r="RMN38" s="137"/>
      <c r="RMO38" s="137"/>
      <c r="RMP38" s="137"/>
      <c r="RMQ38" s="137"/>
      <c r="RMR38" s="137"/>
      <c r="RMS38" s="137"/>
      <c r="RMT38" s="137"/>
      <c r="RMU38" s="137"/>
      <c r="RMV38" s="137"/>
      <c r="RMW38" s="137"/>
      <c r="RMX38" s="137"/>
      <c r="RMY38" s="137"/>
      <c r="RMZ38" s="137"/>
      <c r="RNA38" s="137"/>
      <c r="RNB38" s="137"/>
      <c r="RNC38" s="137"/>
      <c r="RND38" s="137"/>
      <c r="RNE38" s="137"/>
      <c r="RNF38" s="137"/>
      <c r="RNG38" s="137"/>
      <c r="RNH38" s="137"/>
      <c r="RNI38" s="137"/>
      <c r="RNJ38" s="137"/>
      <c r="RNK38" s="137"/>
      <c r="RNL38" s="137"/>
      <c r="RNM38" s="137"/>
      <c r="RNN38" s="137"/>
      <c r="RNO38" s="137"/>
      <c r="RNP38" s="137"/>
      <c r="RNQ38" s="137"/>
      <c r="RNR38" s="137"/>
      <c r="RNS38" s="137"/>
      <c r="RNT38" s="137"/>
      <c r="RNU38" s="137"/>
      <c r="RNV38" s="137"/>
      <c r="RNW38" s="137"/>
      <c r="RNX38" s="137"/>
      <c r="RNY38" s="137"/>
      <c r="RNZ38" s="137"/>
      <c r="ROA38" s="137"/>
      <c r="ROB38" s="137"/>
      <c r="ROC38" s="137"/>
      <c r="ROD38" s="137"/>
      <c r="ROE38" s="137"/>
      <c r="ROF38" s="137"/>
      <c r="ROG38" s="137"/>
      <c r="ROH38" s="137"/>
      <c r="ROI38" s="137"/>
      <c r="ROJ38" s="137"/>
      <c r="ROK38" s="137"/>
      <c r="ROL38" s="137"/>
      <c r="ROM38" s="137"/>
      <c r="RON38" s="137"/>
      <c r="ROO38" s="137"/>
      <c r="ROP38" s="137"/>
      <c r="ROQ38" s="137"/>
      <c r="ROR38" s="137"/>
      <c r="ROS38" s="137"/>
      <c r="ROT38" s="137"/>
      <c r="ROU38" s="137"/>
      <c r="ROV38" s="137"/>
      <c r="ROW38" s="137"/>
      <c r="ROX38" s="137"/>
      <c r="ROY38" s="137"/>
      <c r="ROZ38" s="137"/>
      <c r="RPA38" s="137"/>
      <c r="RPB38" s="137"/>
      <c r="RPC38" s="137"/>
      <c r="RPD38" s="137"/>
      <c r="RPE38" s="137"/>
      <c r="RPF38" s="137"/>
      <c r="RPG38" s="137"/>
      <c r="RPH38" s="137"/>
      <c r="RPI38" s="137"/>
      <c r="RPJ38" s="137"/>
      <c r="RPK38" s="137"/>
      <c r="RPL38" s="137"/>
      <c r="RPM38" s="137"/>
      <c r="RPN38" s="137"/>
      <c r="RPO38" s="137"/>
      <c r="RPP38" s="137"/>
      <c r="RPQ38" s="137"/>
      <c r="RPR38" s="137"/>
      <c r="RPS38" s="137"/>
      <c r="RPT38" s="137"/>
      <c r="RPU38" s="137"/>
      <c r="RPV38" s="137"/>
      <c r="RPW38" s="137"/>
      <c r="RPX38" s="137"/>
      <c r="RPY38" s="137"/>
      <c r="RPZ38" s="137"/>
      <c r="RQA38" s="137"/>
      <c r="RQB38" s="137"/>
      <c r="RQC38" s="137"/>
      <c r="RQD38" s="137"/>
      <c r="RQE38" s="137"/>
      <c r="RQF38" s="137"/>
      <c r="RQG38" s="137"/>
      <c r="RQH38" s="137"/>
      <c r="RQI38" s="137"/>
      <c r="RQJ38" s="137"/>
      <c r="RQK38" s="137"/>
      <c r="RQL38" s="137"/>
      <c r="RQM38" s="137"/>
      <c r="RQN38" s="137"/>
      <c r="RQO38" s="137"/>
      <c r="RQP38" s="137"/>
      <c r="RQQ38" s="137"/>
      <c r="RQR38" s="137"/>
      <c r="RQS38" s="137"/>
      <c r="RQT38" s="137"/>
      <c r="RQU38" s="137"/>
      <c r="RQV38" s="137"/>
      <c r="RQW38" s="137"/>
      <c r="RQX38" s="137"/>
      <c r="RQY38" s="137"/>
      <c r="RQZ38" s="137"/>
      <c r="RRA38" s="137"/>
      <c r="RRB38" s="137"/>
      <c r="RRC38" s="137"/>
      <c r="RRD38" s="137"/>
      <c r="RRE38" s="137"/>
      <c r="RRF38" s="137"/>
      <c r="RRG38" s="137"/>
      <c r="RRH38" s="137"/>
      <c r="RRI38" s="137"/>
      <c r="RRJ38" s="137"/>
      <c r="RRK38" s="137"/>
      <c r="RRL38" s="137"/>
      <c r="RRM38" s="137"/>
      <c r="RRN38" s="137"/>
      <c r="RRO38" s="137"/>
      <c r="RRP38" s="137"/>
      <c r="RRQ38" s="137"/>
      <c r="RRR38" s="137"/>
      <c r="RRS38" s="137"/>
      <c r="RRT38" s="137"/>
      <c r="RRU38" s="137"/>
      <c r="RRV38" s="137"/>
      <c r="RRW38" s="137"/>
      <c r="RRX38" s="137"/>
      <c r="RRY38" s="137"/>
      <c r="RRZ38" s="137"/>
      <c r="RSA38" s="137"/>
      <c r="RSB38" s="137"/>
      <c r="RSC38" s="137"/>
      <c r="RSD38" s="137"/>
      <c r="RSE38" s="137"/>
      <c r="RSF38" s="137"/>
      <c r="RSG38" s="137"/>
      <c r="RSH38" s="137"/>
      <c r="RSI38" s="137"/>
      <c r="RSJ38" s="137"/>
      <c r="RSK38" s="137"/>
      <c r="RSL38" s="137"/>
      <c r="RSM38" s="137"/>
      <c r="RSN38" s="137"/>
      <c r="RSO38" s="137"/>
      <c r="RSP38" s="137"/>
      <c r="RSQ38" s="137"/>
      <c r="RSR38" s="137"/>
      <c r="RSS38" s="137"/>
      <c r="RST38" s="137"/>
      <c r="RSU38" s="137"/>
      <c r="RSV38" s="137"/>
      <c r="RSW38" s="137"/>
      <c r="RSX38" s="137"/>
      <c r="RSY38" s="137"/>
      <c r="RSZ38" s="137"/>
      <c r="RTA38" s="137"/>
      <c r="RTB38" s="137"/>
      <c r="RTC38" s="137"/>
      <c r="RTD38" s="137"/>
      <c r="RTE38" s="137"/>
      <c r="RTF38" s="137"/>
      <c r="RTG38" s="137"/>
      <c r="RTH38" s="137"/>
      <c r="RTI38" s="137"/>
      <c r="RTJ38" s="137"/>
      <c r="RTK38" s="137"/>
      <c r="RTL38" s="137"/>
      <c r="RTM38" s="137"/>
      <c r="RTN38" s="137"/>
      <c r="RTO38" s="137"/>
      <c r="RTP38" s="137"/>
      <c r="RTQ38" s="137"/>
      <c r="RTR38" s="137"/>
      <c r="RTS38" s="137"/>
      <c r="RTT38" s="137"/>
      <c r="RTU38" s="137"/>
      <c r="RTV38" s="137"/>
      <c r="RTW38" s="137"/>
      <c r="RTX38" s="137"/>
      <c r="RTY38" s="137"/>
      <c r="RTZ38" s="137"/>
      <c r="RUA38" s="137"/>
      <c r="RUB38" s="137"/>
      <c r="RUC38" s="137"/>
      <c r="RUD38" s="137"/>
      <c r="RUE38" s="137"/>
      <c r="RUF38" s="137"/>
      <c r="RUG38" s="137"/>
      <c r="RUH38" s="137"/>
      <c r="RUI38" s="137"/>
      <c r="RUJ38" s="137"/>
      <c r="RUK38" s="137"/>
      <c r="RUL38" s="137"/>
      <c r="RUM38" s="137"/>
      <c r="RUN38" s="137"/>
      <c r="RUO38" s="137"/>
      <c r="RUP38" s="137"/>
      <c r="RUQ38" s="137"/>
      <c r="RUR38" s="137"/>
      <c r="RUS38" s="137"/>
      <c r="RUT38" s="137"/>
      <c r="RUU38" s="137"/>
      <c r="RUV38" s="137"/>
      <c r="RUW38" s="137"/>
      <c r="RUX38" s="137"/>
      <c r="RUY38" s="137"/>
      <c r="RUZ38" s="137"/>
      <c r="RVA38" s="137"/>
      <c r="RVB38" s="137"/>
      <c r="RVC38" s="137"/>
      <c r="RVD38" s="137"/>
      <c r="RVE38" s="137"/>
      <c r="RVF38" s="137"/>
      <c r="RVG38" s="137"/>
      <c r="RVH38" s="137"/>
      <c r="RVI38" s="137"/>
      <c r="RVJ38" s="137"/>
      <c r="RVK38" s="137"/>
      <c r="RVL38" s="137"/>
      <c r="RVM38" s="137"/>
      <c r="RVN38" s="137"/>
      <c r="RVO38" s="137"/>
      <c r="RVP38" s="137"/>
      <c r="RVQ38" s="137"/>
      <c r="RVR38" s="137"/>
      <c r="RVS38" s="137"/>
      <c r="RVT38" s="137"/>
      <c r="RVU38" s="137"/>
      <c r="RVV38" s="137"/>
      <c r="RVW38" s="137"/>
      <c r="RVX38" s="137"/>
      <c r="RVY38" s="137"/>
      <c r="RVZ38" s="137"/>
      <c r="RWA38" s="137"/>
      <c r="RWB38" s="137"/>
      <c r="RWC38" s="137"/>
      <c r="RWD38" s="137"/>
      <c r="RWE38" s="137"/>
      <c r="RWF38" s="137"/>
      <c r="RWG38" s="137"/>
      <c r="RWH38" s="137"/>
      <c r="RWI38" s="137"/>
      <c r="RWJ38" s="137"/>
      <c r="RWK38" s="137"/>
      <c r="RWL38" s="137"/>
      <c r="RWM38" s="137"/>
      <c r="RWN38" s="137"/>
      <c r="RWO38" s="137"/>
      <c r="RWP38" s="137"/>
      <c r="RWQ38" s="137"/>
      <c r="RWR38" s="137"/>
      <c r="RWS38" s="137"/>
      <c r="RWT38" s="137"/>
      <c r="RWU38" s="137"/>
      <c r="RWV38" s="137"/>
      <c r="RWW38" s="137"/>
      <c r="RWX38" s="137"/>
      <c r="RWY38" s="137"/>
      <c r="RWZ38" s="137"/>
      <c r="RXA38" s="137"/>
      <c r="RXB38" s="137"/>
      <c r="RXC38" s="137"/>
      <c r="RXD38" s="137"/>
      <c r="RXE38" s="137"/>
      <c r="RXF38" s="137"/>
      <c r="RXG38" s="137"/>
      <c r="RXH38" s="137"/>
      <c r="RXI38" s="137"/>
      <c r="RXJ38" s="137"/>
      <c r="RXK38" s="137"/>
      <c r="RXL38" s="137"/>
      <c r="RXM38" s="137"/>
      <c r="RXN38" s="137"/>
      <c r="RXO38" s="137"/>
      <c r="RXP38" s="137"/>
      <c r="RXQ38" s="137"/>
      <c r="RXR38" s="137"/>
      <c r="RXS38" s="137"/>
      <c r="RXT38" s="137"/>
      <c r="RXU38" s="137"/>
      <c r="RXV38" s="137"/>
      <c r="RXW38" s="137"/>
      <c r="RXX38" s="137"/>
      <c r="RXY38" s="137"/>
      <c r="RXZ38" s="137"/>
      <c r="RYA38" s="137"/>
      <c r="RYB38" s="137"/>
      <c r="RYC38" s="137"/>
      <c r="RYD38" s="137"/>
      <c r="RYE38" s="137"/>
      <c r="RYF38" s="137"/>
      <c r="RYG38" s="137"/>
      <c r="RYH38" s="137"/>
      <c r="RYI38" s="137"/>
      <c r="RYJ38" s="137"/>
      <c r="RYK38" s="137"/>
      <c r="RYL38" s="137"/>
      <c r="RYM38" s="137"/>
      <c r="RYN38" s="137"/>
      <c r="RYO38" s="137"/>
      <c r="RYP38" s="137"/>
      <c r="RYQ38" s="137"/>
      <c r="RYR38" s="137"/>
      <c r="RYS38" s="137"/>
      <c r="RYT38" s="137"/>
      <c r="RYU38" s="137"/>
      <c r="RYV38" s="137"/>
      <c r="RYW38" s="137"/>
      <c r="RYX38" s="137"/>
      <c r="RYY38" s="137"/>
      <c r="RYZ38" s="137"/>
      <c r="RZA38" s="137"/>
      <c r="RZB38" s="137"/>
      <c r="RZC38" s="137"/>
      <c r="RZD38" s="137"/>
      <c r="RZE38" s="137"/>
      <c r="RZF38" s="137"/>
      <c r="RZG38" s="137"/>
      <c r="RZH38" s="137"/>
      <c r="RZI38" s="137"/>
      <c r="RZJ38" s="137"/>
      <c r="RZK38" s="137"/>
      <c r="RZL38" s="137"/>
      <c r="RZM38" s="137"/>
      <c r="RZN38" s="137"/>
      <c r="RZO38" s="137"/>
      <c r="RZP38" s="137"/>
      <c r="RZQ38" s="137"/>
      <c r="RZR38" s="137"/>
      <c r="RZS38" s="137"/>
      <c r="RZT38" s="137"/>
      <c r="RZU38" s="137"/>
      <c r="RZV38" s="137"/>
      <c r="RZW38" s="137"/>
      <c r="RZX38" s="137"/>
      <c r="RZY38" s="137"/>
      <c r="RZZ38" s="137"/>
      <c r="SAA38" s="137"/>
      <c r="SAB38" s="137"/>
      <c r="SAC38" s="137"/>
      <c r="SAD38" s="137"/>
      <c r="SAE38" s="137"/>
      <c r="SAF38" s="137"/>
      <c r="SAG38" s="137"/>
      <c r="SAH38" s="137"/>
      <c r="SAI38" s="137"/>
      <c r="SAJ38" s="137"/>
      <c r="SAK38" s="137"/>
      <c r="SAL38" s="137"/>
      <c r="SAM38" s="137"/>
      <c r="SAN38" s="137"/>
      <c r="SAO38" s="137"/>
      <c r="SAP38" s="137"/>
      <c r="SAQ38" s="137"/>
      <c r="SAR38" s="137"/>
      <c r="SAS38" s="137"/>
      <c r="SAT38" s="137"/>
      <c r="SAU38" s="137"/>
      <c r="SAV38" s="137"/>
      <c r="SAW38" s="137"/>
      <c r="SAX38" s="137"/>
      <c r="SAY38" s="137"/>
      <c r="SAZ38" s="137"/>
      <c r="SBA38" s="137"/>
      <c r="SBB38" s="137"/>
      <c r="SBC38" s="137"/>
      <c r="SBD38" s="137"/>
      <c r="SBE38" s="137"/>
      <c r="SBF38" s="137"/>
      <c r="SBG38" s="137"/>
      <c r="SBH38" s="137"/>
      <c r="SBI38" s="137"/>
      <c r="SBJ38" s="137"/>
      <c r="SBK38" s="137"/>
      <c r="SBL38" s="137"/>
      <c r="SBM38" s="137"/>
      <c r="SBN38" s="137"/>
      <c r="SBO38" s="137"/>
      <c r="SBP38" s="137"/>
      <c r="SBQ38" s="137"/>
      <c r="SBR38" s="137"/>
      <c r="SBS38" s="137"/>
      <c r="SBT38" s="137"/>
      <c r="SBU38" s="137"/>
      <c r="SBV38" s="137"/>
      <c r="SBW38" s="137"/>
      <c r="SBX38" s="137"/>
      <c r="SBY38" s="137"/>
      <c r="SBZ38" s="137"/>
      <c r="SCA38" s="137"/>
      <c r="SCB38" s="137"/>
      <c r="SCC38" s="137"/>
      <c r="SCD38" s="137"/>
      <c r="SCE38" s="137"/>
      <c r="SCF38" s="137"/>
      <c r="SCG38" s="137"/>
      <c r="SCH38" s="137"/>
      <c r="SCI38" s="137"/>
      <c r="SCJ38" s="137"/>
      <c r="SCK38" s="137"/>
      <c r="SCL38" s="137"/>
      <c r="SCM38" s="137"/>
      <c r="SCN38" s="137"/>
      <c r="SCO38" s="137"/>
      <c r="SCP38" s="137"/>
      <c r="SCQ38" s="137"/>
      <c r="SCR38" s="137"/>
      <c r="SCS38" s="137"/>
      <c r="SCT38" s="137"/>
      <c r="SCU38" s="137"/>
      <c r="SCV38" s="137"/>
      <c r="SCW38" s="137"/>
      <c r="SCX38" s="137"/>
      <c r="SCY38" s="137"/>
      <c r="SCZ38" s="137"/>
      <c r="SDA38" s="137"/>
      <c r="SDB38" s="137"/>
      <c r="SDC38" s="137"/>
      <c r="SDD38" s="137"/>
      <c r="SDE38" s="137"/>
      <c r="SDF38" s="137"/>
      <c r="SDG38" s="137"/>
      <c r="SDH38" s="137"/>
      <c r="SDI38" s="137"/>
      <c r="SDJ38" s="137"/>
      <c r="SDK38" s="137"/>
      <c r="SDL38" s="137"/>
      <c r="SDM38" s="137"/>
      <c r="SDN38" s="137"/>
      <c r="SDO38" s="137"/>
      <c r="SDP38" s="137"/>
      <c r="SDQ38" s="137"/>
      <c r="SDR38" s="137"/>
      <c r="SDS38" s="137"/>
      <c r="SDT38" s="137"/>
      <c r="SDU38" s="137"/>
      <c r="SDV38" s="137"/>
      <c r="SDW38" s="137"/>
      <c r="SDX38" s="137"/>
      <c r="SDY38" s="137"/>
      <c r="SDZ38" s="137"/>
      <c r="SEA38" s="137"/>
      <c r="SEB38" s="137"/>
      <c r="SEC38" s="137"/>
      <c r="SED38" s="137"/>
      <c r="SEE38" s="137"/>
      <c r="SEF38" s="137"/>
      <c r="SEG38" s="137"/>
      <c r="SEH38" s="137"/>
      <c r="SEI38" s="137"/>
      <c r="SEJ38" s="137"/>
      <c r="SEK38" s="137"/>
      <c r="SEL38" s="137"/>
      <c r="SEM38" s="137"/>
      <c r="SEN38" s="137"/>
      <c r="SEO38" s="137"/>
      <c r="SEP38" s="137"/>
      <c r="SEQ38" s="137"/>
      <c r="SER38" s="137"/>
      <c r="SES38" s="137"/>
      <c r="SET38" s="137"/>
      <c r="SEU38" s="137"/>
      <c r="SEV38" s="137"/>
      <c r="SEW38" s="137"/>
      <c r="SEX38" s="137"/>
      <c r="SEY38" s="137"/>
      <c r="SEZ38" s="137"/>
      <c r="SFA38" s="137"/>
      <c r="SFB38" s="137"/>
      <c r="SFC38" s="137"/>
      <c r="SFD38" s="137"/>
      <c r="SFE38" s="137"/>
      <c r="SFF38" s="137"/>
      <c r="SFG38" s="137"/>
      <c r="SFH38" s="137"/>
      <c r="SFI38" s="137"/>
      <c r="SFJ38" s="137"/>
      <c r="SFK38" s="137"/>
      <c r="SFL38" s="137"/>
      <c r="SFM38" s="137"/>
      <c r="SFN38" s="137"/>
      <c r="SFO38" s="137"/>
      <c r="SFP38" s="137"/>
      <c r="SFQ38" s="137"/>
      <c r="SFR38" s="137"/>
      <c r="SFS38" s="137"/>
      <c r="SFT38" s="137"/>
      <c r="SFU38" s="137"/>
      <c r="SFV38" s="137"/>
      <c r="SFW38" s="137"/>
      <c r="SFX38" s="137"/>
      <c r="SFY38" s="137"/>
      <c r="SFZ38" s="137"/>
      <c r="SGA38" s="137"/>
      <c r="SGB38" s="137"/>
      <c r="SGC38" s="137"/>
      <c r="SGD38" s="137"/>
      <c r="SGE38" s="137"/>
      <c r="SGF38" s="137"/>
      <c r="SGG38" s="137"/>
      <c r="SGH38" s="137"/>
      <c r="SGI38" s="137"/>
      <c r="SGJ38" s="137"/>
      <c r="SGK38" s="137"/>
      <c r="SGL38" s="137"/>
      <c r="SGM38" s="137"/>
      <c r="SGN38" s="137"/>
      <c r="SGO38" s="137"/>
      <c r="SGP38" s="137"/>
      <c r="SGQ38" s="137"/>
      <c r="SGR38" s="137"/>
      <c r="SGS38" s="137"/>
      <c r="SGT38" s="137"/>
      <c r="SGU38" s="137"/>
      <c r="SGV38" s="137"/>
      <c r="SGW38" s="137"/>
      <c r="SGX38" s="137"/>
      <c r="SGY38" s="137"/>
      <c r="SGZ38" s="137"/>
      <c r="SHA38" s="137"/>
      <c r="SHB38" s="137"/>
      <c r="SHC38" s="137"/>
      <c r="SHD38" s="137"/>
      <c r="SHE38" s="137"/>
      <c r="SHF38" s="137"/>
      <c r="SHG38" s="137"/>
      <c r="SHH38" s="137"/>
      <c r="SHI38" s="137"/>
      <c r="SHJ38" s="137"/>
      <c r="SHK38" s="137"/>
      <c r="SHL38" s="137"/>
      <c r="SHM38" s="137"/>
      <c r="SHN38" s="137"/>
      <c r="SHO38" s="137"/>
      <c r="SHP38" s="137"/>
      <c r="SHQ38" s="137"/>
      <c r="SHR38" s="137"/>
      <c r="SHS38" s="137"/>
      <c r="SHT38" s="137"/>
      <c r="SHU38" s="137"/>
      <c r="SHV38" s="137"/>
      <c r="SHW38" s="137"/>
      <c r="SHX38" s="137"/>
      <c r="SHY38" s="137"/>
      <c r="SHZ38" s="137"/>
      <c r="SIA38" s="137"/>
      <c r="SIB38" s="137"/>
      <c r="SIC38" s="137"/>
      <c r="SID38" s="137"/>
      <c r="SIE38" s="137"/>
      <c r="SIF38" s="137"/>
      <c r="SIG38" s="137"/>
      <c r="SIH38" s="137"/>
      <c r="SII38" s="137"/>
      <c r="SIJ38" s="137"/>
      <c r="SIK38" s="137"/>
      <c r="SIL38" s="137"/>
      <c r="SIM38" s="137"/>
      <c r="SIN38" s="137"/>
      <c r="SIO38" s="137"/>
      <c r="SIP38" s="137"/>
      <c r="SIQ38" s="137"/>
      <c r="SIR38" s="137"/>
      <c r="SIS38" s="137"/>
      <c r="SIT38" s="137"/>
      <c r="SIU38" s="137"/>
      <c r="SIV38" s="137"/>
      <c r="SIW38" s="137"/>
      <c r="SIX38" s="137"/>
      <c r="SIY38" s="137"/>
      <c r="SIZ38" s="137"/>
      <c r="SJA38" s="137"/>
      <c r="SJB38" s="137"/>
      <c r="SJC38" s="137"/>
      <c r="SJD38" s="137"/>
      <c r="SJE38" s="137"/>
      <c r="SJF38" s="137"/>
      <c r="SJG38" s="137"/>
      <c r="SJH38" s="137"/>
      <c r="SJI38" s="137"/>
      <c r="SJJ38" s="137"/>
      <c r="SJK38" s="137"/>
      <c r="SJL38" s="137"/>
      <c r="SJM38" s="137"/>
      <c r="SJN38" s="137"/>
      <c r="SJO38" s="137"/>
      <c r="SJP38" s="137"/>
      <c r="SJQ38" s="137"/>
      <c r="SJR38" s="137"/>
      <c r="SJS38" s="137"/>
      <c r="SJT38" s="137"/>
      <c r="SJU38" s="137"/>
      <c r="SJV38" s="137"/>
      <c r="SJW38" s="137"/>
      <c r="SJX38" s="137"/>
      <c r="SJY38" s="137"/>
      <c r="SJZ38" s="137"/>
      <c r="SKA38" s="137"/>
      <c r="SKB38" s="137"/>
      <c r="SKC38" s="137"/>
      <c r="SKD38" s="137"/>
      <c r="SKE38" s="137"/>
      <c r="SKF38" s="137"/>
      <c r="SKG38" s="137"/>
      <c r="SKH38" s="137"/>
      <c r="SKI38" s="137"/>
      <c r="SKJ38" s="137"/>
      <c r="SKK38" s="137"/>
      <c r="SKL38" s="137"/>
      <c r="SKM38" s="137"/>
      <c r="SKN38" s="137"/>
      <c r="SKO38" s="137"/>
      <c r="SKP38" s="137"/>
      <c r="SKQ38" s="137"/>
      <c r="SKR38" s="137"/>
      <c r="SKS38" s="137"/>
      <c r="SKT38" s="137"/>
      <c r="SKU38" s="137"/>
      <c r="SKV38" s="137"/>
      <c r="SKW38" s="137"/>
      <c r="SKX38" s="137"/>
      <c r="SKY38" s="137"/>
      <c r="SKZ38" s="137"/>
      <c r="SLA38" s="137"/>
      <c r="SLB38" s="137"/>
      <c r="SLC38" s="137"/>
      <c r="SLD38" s="137"/>
      <c r="SLE38" s="137"/>
      <c r="SLF38" s="137"/>
      <c r="SLG38" s="137"/>
      <c r="SLH38" s="137"/>
      <c r="SLI38" s="137"/>
      <c r="SLJ38" s="137"/>
      <c r="SLK38" s="137"/>
      <c r="SLL38" s="137"/>
      <c r="SLM38" s="137"/>
      <c r="SLN38" s="137"/>
      <c r="SLO38" s="137"/>
      <c r="SLP38" s="137"/>
      <c r="SLQ38" s="137"/>
      <c r="SLR38" s="137"/>
      <c r="SLS38" s="137"/>
      <c r="SLT38" s="137"/>
      <c r="SLU38" s="137"/>
      <c r="SLV38" s="137"/>
      <c r="SLW38" s="137"/>
      <c r="SLX38" s="137"/>
      <c r="SLY38" s="137"/>
      <c r="SLZ38" s="137"/>
      <c r="SMA38" s="137"/>
      <c r="SMB38" s="137"/>
      <c r="SMC38" s="137"/>
      <c r="SMD38" s="137"/>
      <c r="SME38" s="137"/>
      <c r="SMF38" s="137"/>
      <c r="SMG38" s="137"/>
      <c r="SMH38" s="137"/>
      <c r="SMI38" s="137"/>
      <c r="SMJ38" s="137"/>
      <c r="SMK38" s="137"/>
      <c r="SML38" s="137"/>
      <c r="SMM38" s="137"/>
      <c r="SMN38" s="137"/>
      <c r="SMO38" s="137"/>
      <c r="SMP38" s="137"/>
      <c r="SMQ38" s="137"/>
      <c r="SMR38" s="137"/>
      <c r="SMS38" s="137"/>
      <c r="SMT38" s="137"/>
      <c r="SMU38" s="137"/>
      <c r="SMV38" s="137"/>
      <c r="SMW38" s="137"/>
      <c r="SMX38" s="137"/>
      <c r="SMY38" s="137"/>
      <c r="SMZ38" s="137"/>
      <c r="SNA38" s="137"/>
      <c r="SNB38" s="137"/>
      <c r="SNC38" s="137"/>
      <c r="SND38" s="137"/>
      <c r="SNE38" s="137"/>
      <c r="SNF38" s="137"/>
      <c r="SNG38" s="137"/>
      <c r="SNH38" s="137"/>
      <c r="SNI38" s="137"/>
      <c r="SNJ38" s="137"/>
      <c r="SNK38" s="137"/>
      <c r="SNL38" s="137"/>
      <c r="SNM38" s="137"/>
      <c r="SNN38" s="137"/>
      <c r="SNO38" s="137"/>
      <c r="SNP38" s="137"/>
      <c r="SNQ38" s="137"/>
      <c r="SNR38" s="137"/>
      <c r="SNS38" s="137"/>
      <c r="SNT38" s="137"/>
      <c r="SNU38" s="137"/>
      <c r="SNV38" s="137"/>
      <c r="SNW38" s="137"/>
      <c r="SNX38" s="137"/>
      <c r="SNY38" s="137"/>
      <c r="SNZ38" s="137"/>
      <c r="SOA38" s="137"/>
      <c r="SOB38" s="137"/>
      <c r="SOC38" s="137"/>
      <c r="SOD38" s="137"/>
      <c r="SOE38" s="137"/>
      <c r="SOF38" s="137"/>
      <c r="SOG38" s="137"/>
      <c r="SOH38" s="137"/>
      <c r="SOI38" s="137"/>
      <c r="SOJ38" s="137"/>
      <c r="SOK38" s="137"/>
      <c r="SOL38" s="137"/>
      <c r="SOM38" s="137"/>
      <c r="SON38" s="137"/>
      <c r="SOO38" s="137"/>
      <c r="SOP38" s="137"/>
      <c r="SOQ38" s="137"/>
      <c r="SOR38" s="137"/>
      <c r="SOS38" s="137"/>
      <c r="SOT38" s="137"/>
      <c r="SOU38" s="137"/>
      <c r="SOV38" s="137"/>
      <c r="SOW38" s="137"/>
      <c r="SOX38" s="137"/>
      <c r="SOY38" s="137"/>
      <c r="SOZ38" s="137"/>
      <c r="SPA38" s="137"/>
      <c r="SPB38" s="137"/>
      <c r="SPC38" s="137"/>
      <c r="SPD38" s="137"/>
      <c r="SPE38" s="137"/>
      <c r="SPF38" s="137"/>
      <c r="SPG38" s="137"/>
      <c r="SPH38" s="137"/>
      <c r="SPI38" s="137"/>
      <c r="SPJ38" s="137"/>
      <c r="SPK38" s="137"/>
      <c r="SPL38" s="137"/>
      <c r="SPM38" s="137"/>
      <c r="SPN38" s="137"/>
      <c r="SPO38" s="137"/>
      <c r="SPP38" s="137"/>
      <c r="SPQ38" s="137"/>
      <c r="SPR38" s="137"/>
      <c r="SPS38" s="137"/>
      <c r="SPT38" s="137"/>
      <c r="SPU38" s="137"/>
      <c r="SPV38" s="137"/>
      <c r="SPW38" s="137"/>
      <c r="SPX38" s="137"/>
      <c r="SPY38" s="137"/>
      <c r="SPZ38" s="137"/>
      <c r="SQA38" s="137"/>
      <c r="SQB38" s="137"/>
      <c r="SQC38" s="137"/>
      <c r="SQD38" s="137"/>
      <c r="SQE38" s="137"/>
      <c r="SQF38" s="137"/>
      <c r="SQG38" s="137"/>
      <c r="SQH38" s="137"/>
      <c r="SQI38" s="137"/>
      <c r="SQJ38" s="137"/>
      <c r="SQK38" s="137"/>
      <c r="SQL38" s="137"/>
      <c r="SQM38" s="137"/>
      <c r="SQN38" s="137"/>
      <c r="SQO38" s="137"/>
      <c r="SQP38" s="137"/>
      <c r="SQQ38" s="137"/>
      <c r="SQR38" s="137"/>
      <c r="SQS38" s="137"/>
      <c r="SQT38" s="137"/>
      <c r="SQU38" s="137"/>
      <c r="SQV38" s="137"/>
      <c r="SQW38" s="137"/>
      <c r="SQX38" s="137"/>
      <c r="SQY38" s="137"/>
      <c r="SQZ38" s="137"/>
      <c r="SRA38" s="137"/>
      <c r="SRB38" s="137"/>
      <c r="SRC38" s="137"/>
      <c r="SRD38" s="137"/>
      <c r="SRE38" s="137"/>
      <c r="SRF38" s="137"/>
      <c r="SRG38" s="137"/>
      <c r="SRH38" s="137"/>
      <c r="SRI38" s="137"/>
      <c r="SRJ38" s="137"/>
      <c r="SRK38" s="137"/>
      <c r="SRL38" s="137"/>
      <c r="SRM38" s="137"/>
      <c r="SRN38" s="137"/>
      <c r="SRO38" s="137"/>
      <c r="SRP38" s="137"/>
      <c r="SRQ38" s="137"/>
      <c r="SRR38" s="137"/>
      <c r="SRS38" s="137"/>
      <c r="SRT38" s="137"/>
      <c r="SRU38" s="137"/>
      <c r="SRV38" s="137"/>
      <c r="SRW38" s="137"/>
      <c r="SRX38" s="137"/>
      <c r="SRY38" s="137"/>
      <c r="SRZ38" s="137"/>
      <c r="SSA38" s="137"/>
      <c r="SSB38" s="137"/>
      <c r="SSC38" s="137"/>
      <c r="SSD38" s="137"/>
      <c r="SSE38" s="137"/>
      <c r="SSF38" s="137"/>
      <c r="SSG38" s="137"/>
      <c r="SSH38" s="137"/>
      <c r="SSI38" s="137"/>
      <c r="SSJ38" s="137"/>
      <c r="SSK38" s="137"/>
      <c r="SSL38" s="137"/>
      <c r="SSM38" s="137"/>
      <c r="SSN38" s="137"/>
      <c r="SSO38" s="137"/>
      <c r="SSP38" s="137"/>
      <c r="SSQ38" s="137"/>
      <c r="SSR38" s="137"/>
      <c r="SSS38" s="137"/>
      <c r="SST38" s="137"/>
      <c r="SSU38" s="137"/>
      <c r="SSV38" s="137"/>
      <c r="SSW38" s="137"/>
      <c r="SSX38" s="137"/>
      <c r="SSY38" s="137"/>
      <c r="SSZ38" s="137"/>
      <c r="STA38" s="137"/>
      <c r="STB38" s="137"/>
      <c r="STC38" s="137"/>
      <c r="STD38" s="137"/>
      <c r="STE38" s="137"/>
      <c r="STF38" s="137"/>
      <c r="STG38" s="137"/>
      <c r="STH38" s="137"/>
      <c r="STI38" s="137"/>
      <c r="STJ38" s="137"/>
      <c r="STK38" s="137"/>
      <c r="STL38" s="137"/>
      <c r="STM38" s="137"/>
      <c r="STN38" s="137"/>
      <c r="STO38" s="137"/>
      <c r="STP38" s="137"/>
      <c r="STQ38" s="137"/>
      <c r="STR38" s="137"/>
      <c r="STS38" s="137"/>
      <c r="STT38" s="137"/>
      <c r="STU38" s="137"/>
      <c r="STV38" s="137"/>
      <c r="STW38" s="137"/>
      <c r="STX38" s="137"/>
      <c r="STY38" s="137"/>
      <c r="STZ38" s="137"/>
      <c r="SUA38" s="137"/>
      <c r="SUB38" s="137"/>
      <c r="SUC38" s="137"/>
      <c r="SUD38" s="137"/>
      <c r="SUE38" s="137"/>
      <c r="SUF38" s="137"/>
      <c r="SUG38" s="137"/>
      <c r="SUH38" s="137"/>
      <c r="SUI38" s="137"/>
      <c r="SUJ38" s="137"/>
      <c r="SUK38" s="137"/>
      <c r="SUL38" s="137"/>
      <c r="SUM38" s="137"/>
      <c r="SUN38" s="137"/>
      <c r="SUO38" s="137"/>
      <c r="SUP38" s="137"/>
      <c r="SUQ38" s="137"/>
      <c r="SUR38" s="137"/>
      <c r="SUS38" s="137"/>
      <c r="SUT38" s="137"/>
      <c r="SUU38" s="137"/>
      <c r="SUV38" s="137"/>
      <c r="SUW38" s="137"/>
      <c r="SUX38" s="137"/>
      <c r="SUY38" s="137"/>
      <c r="SUZ38" s="137"/>
      <c r="SVA38" s="137"/>
      <c r="SVB38" s="137"/>
      <c r="SVC38" s="137"/>
      <c r="SVD38" s="137"/>
      <c r="SVE38" s="137"/>
      <c r="SVF38" s="137"/>
      <c r="SVG38" s="137"/>
      <c r="SVH38" s="137"/>
      <c r="SVI38" s="137"/>
      <c r="SVJ38" s="137"/>
      <c r="SVK38" s="137"/>
      <c r="SVL38" s="137"/>
      <c r="SVM38" s="137"/>
      <c r="SVN38" s="137"/>
      <c r="SVO38" s="137"/>
      <c r="SVP38" s="137"/>
      <c r="SVQ38" s="137"/>
      <c r="SVR38" s="137"/>
      <c r="SVS38" s="137"/>
      <c r="SVT38" s="137"/>
      <c r="SVU38" s="137"/>
      <c r="SVV38" s="137"/>
      <c r="SVW38" s="137"/>
      <c r="SVX38" s="137"/>
      <c r="SVY38" s="137"/>
      <c r="SVZ38" s="137"/>
      <c r="SWA38" s="137"/>
      <c r="SWB38" s="137"/>
      <c r="SWC38" s="137"/>
      <c r="SWD38" s="137"/>
      <c r="SWE38" s="137"/>
      <c r="SWF38" s="137"/>
      <c r="SWG38" s="137"/>
      <c r="SWH38" s="137"/>
      <c r="SWI38" s="137"/>
      <c r="SWJ38" s="137"/>
      <c r="SWK38" s="137"/>
      <c r="SWL38" s="137"/>
      <c r="SWM38" s="137"/>
      <c r="SWN38" s="137"/>
      <c r="SWO38" s="137"/>
      <c r="SWP38" s="137"/>
      <c r="SWQ38" s="137"/>
      <c r="SWR38" s="137"/>
      <c r="SWS38" s="137"/>
      <c r="SWT38" s="137"/>
      <c r="SWU38" s="137"/>
      <c r="SWV38" s="137"/>
      <c r="SWW38" s="137"/>
      <c r="SWX38" s="137"/>
      <c r="SWY38" s="137"/>
      <c r="SWZ38" s="137"/>
      <c r="SXA38" s="137"/>
      <c r="SXB38" s="137"/>
      <c r="SXC38" s="137"/>
      <c r="SXD38" s="137"/>
      <c r="SXE38" s="137"/>
      <c r="SXF38" s="137"/>
      <c r="SXG38" s="137"/>
      <c r="SXH38" s="137"/>
      <c r="SXI38" s="137"/>
      <c r="SXJ38" s="137"/>
      <c r="SXK38" s="137"/>
      <c r="SXL38" s="137"/>
      <c r="SXM38" s="137"/>
      <c r="SXN38" s="137"/>
      <c r="SXO38" s="137"/>
      <c r="SXP38" s="137"/>
      <c r="SXQ38" s="137"/>
      <c r="SXR38" s="137"/>
      <c r="SXS38" s="137"/>
      <c r="SXT38" s="137"/>
      <c r="SXU38" s="137"/>
      <c r="SXV38" s="137"/>
      <c r="SXW38" s="137"/>
      <c r="SXX38" s="137"/>
      <c r="SXY38" s="137"/>
      <c r="SXZ38" s="137"/>
      <c r="SYA38" s="137"/>
      <c r="SYB38" s="137"/>
      <c r="SYC38" s="137"/>
      <c r="SYD38" s="137"/>
      <c r="SYE38" s="137"/>
      <c r="SYF38" s="137"/>
      <c r="SYG38" s="137"/>
      <c r="SYH38" s="137"/>
      <c r="SYI38" s="137"/>
      <c r="SYJ38" s="137"/>
      <c r="SYK38" s="137"/>
      <c r="SYL38" s="137"/>
      <c r="SYM38" s="137"/>
      <c r="SYN38" s="137"/>
      <c r="SYO38" s="137"/>
      <c r="SYP38" s="137"/>
      <c r="SYQ38" s="137"/>
      <c r="SYR38" s="137"/>
      <c r="SYS38" s="137"/>
      <c r="SYT38" s="137"/>
      <c r="SYU38" s="137"/>
      <c r="SYV38" s="137"/>
      <c r="SYW38" s="137"/>
      <c r="SYX38" s="137"/>
      <c r="SYY38" s="137"/>
      <c r="SYZ38" s="137"/>
      <c r="SZA38" s="137"/>
      <c r="SZB38" s="137"/>
      <c r="SZC38" s="137"/>
      <c r="SZD38" s="137"/>
      <c r="SZE38" s="137"/>
      <c r="SZF38" s="137"/>
      <c r="SZG38" s="137"/>
      <c r="SZH38" s="137"/>
      <c r="SZI38" s="137"/>
      <c r="SZJ38" s="137"/>
      <c r="SZK38" s="137"/>
      <c r="SZL38" s="137"/>
      <c r="SZM38" s="137"/>
      <c r="SZN38" s="137"/>
      <c r="SZO38" s="137"/>
      <c r="SZP38" s="137"/>
      <c r="SZQ38" s="137"/>
      <c r="SZR38" s="137"/>
      <c r="SZS38" s="137"/>
      <c r="SZT38" s="137"/>
      <c r="SZU38" s="137"/>
      <c r="SZV38" s="137"/>
      <c r="SZW38" s="137"/>
      <c r="SZX38" s="137"/>
      <c r="SZY38" s="137"/>
      <c r="SZZ38" s="137"/>
      <c r="TAA38" s="137"/>
      <c r="TAB38" s="137"/>
      <c r="TAC38" s="137"/>
      <c r="TAD38" s="137"/>
      <c r="TAE38" s="137"/>
      <c r="TAF38" s="137"/>
      <c r="TAG38" s="137"/>
      <c r="TAH38" s="137"/>
      <c r="TAI38" s="137"/>
      <c r="TAJ38" s="137"/>
      <c r="TAK38" s="137"/>
      <c r="TAL38" s="137"/>
      <c r="TAM38" s="137"/>
      <c r="TAN38" s="137"/>
      <c r="TAO38" s="137"/>
      <c r="TAP38" s="137"/>
      <c r="TAQ38" s="137"/>
      <c r="TAR38" s="137"/>
      <c r="TAS38" s="137"/>
      <c r="TAT38" s="137"/>
      <c r="TAU38" s="137"/>
      <c r="TAV38" s="137"/>
      <c r="TAW38" s="137"/>
      <c r="TAX38" s="137"/>
      <c r="TAY38" s="137"/>
      <c r="TAZ38" s="137"/>
      <c r="TBA38" s="137"/>
      <c r="TBB38" s="137"/>
      <c r="TBC38" s="137"/>
      <c r="TBD38" s="137"/>
      <c r="TBE38" s="137"/>
      <c r="TBF38" s="137"/>
      <c r="TBG38" s="137"/>
      <c r="TBH38" s="137"/>
      <c r="TBI38" s="137"/>
      <c r="TBJ38" s="137"/>
      <c r="TBK38" s="137"/>
      <c r="TBL38" s="137"/>
      <c r="TBM38" s="137"/>
      <c r="TBN38" s="137"/>
      <c r="TBO38" s="137"/>
      <c r="TBP38" s="137"/>
      <c r="TBQ38" s="137"/>
      <c r="TBR38" s="137"/>
      <c r="TBS38" s="137"/>
      <c r="TBT38" s="137"/>
      <c r="TBU38" s="137"/>
      <c r="TBV38" s="137"/>
      <c r="TBW38" s="137"/>
      <c r="TBX38" s="137"/>
      <c r="TBY38" s="137"/>
      <c r="TBZ38" s="137"/>
      <c r="TCA38" s="137"/>
      <c r="TCB38" s="137"/>
      <c r="TCC38" s="137"/>
      <c r="TCD38" s="137"/>
      <c r="TCE38" s="137"/>
      <c r="TCF38" s="137"/>
      <c r="TCG38" s="137"/>
      <c r="TCH38" s="137"/>
      <c r="TCI38" s="137"/>
      <c r="TCJ38" s="137"/>
      <c r="TCK38" s="137"/>
      <c r="TCL38" s="137"/>
      <c r="TCM38" s="137"/>
      <c r="TCN38" s="137"/>
      <c r="TCO38" s="137"/>
      <c r="TCP38" s="137"/>
      <c r="TCQ38" s="137"/>
      <c r="TCR38" s="137"/>
      <c r="TCS38" s="137"/>
      <c r="TCT38" s="137"/>
      <c r="TCU38" s="137"/>
      <c r="TCV38" s="137"/>
      <c r="TCW38" s="137"/>
      <c r="TCX38" s="137"/>
      <c r="TCY38" s="137"/>
      <c r="TCZ38" s="137"/>
      <c r="TDA38" s="137"/>
      <c r="TDB38" s="137"/>
      <c r="TDC38" s="137"/>
      <c r="TDD38" s="137"/>
      <c r="TDE38" s="137"/>
      <c r="TDF38" s="137"/>
      <c r="TDG38" s="137"/>
      <c r="TDH38" s="137"/>
      <c r="TDI38" s="137"/>
      <c r="TDJ38" s="137"/>
      <c r="TDK38" s="137"/>
      <c r="TDL38" s="137"/>
      <c r="TDM38" s="137"/>
      <c r="TDN38" s="137"/>
      <c r="TDO38" s="137"/>
      <c r="TDP38" s="137"/>
      <c r="TDQ38" s="137"/>
      <c r="TDR38" s="137"/>
      <c r="TDS38" s="137"/>
      <c r="TDT38" s="137"/>
      <c r="TDU38" s="137"/>
      <c r="TDV38" s="137"/>
      <c r="TDW38" s="137"/>
      <c r="TDX38" s="137"/>
      <c r="TDY38" s="137"/>
      <c r="TDZ38" s="137"/>
      <c r="TEA38" s="137"/>
      <c r="TEB38" s="137"/>
      <c r="TEC38" s="137"/>
      <c r="TED38" s="137"/>
      <c r="TEE38" s="137"/>
      <c r="TEF38" s="137"/>
      <c r="TEG38" s="137"/>
      <c r="TEH38" s="137"/>
      <c r="TEI38" s="137"/>
      <c r="TEJ38" s="137"/>
      <c r="TEK38" s="137"/>
      <c r="TEL38" s="137"/>
      <c r="TEM38" s="137"/>
      <c r="TEN38" s="137"/>
      <c r="TEO38" s="137"/>
      <c r="TEP38" s="137"/>
      <c r="TEQ38" s="137"/>
      <c r="TER38" s="137"/>
      <c r="TES38" s="137"/>
      <c r="TET38" s="137"/>
      <c r="TEU38" s="137"/>
      <c r="TEV38" s="137"/>
      <c r="TEW38" s="137"/>
      <c r="TEX38" s="137"/>
      <c r="TEY38" s="137"/>
      <c r="TEZ38" s="137"/>
      <c r="TFA38" s="137"/>
      <c r="TFB38" s="137"/>
      <c r="TFC38" s="137"/>
      <c r="TFD38" s="137"/>
      <c r="TFE38" s="137"/>
      <c r="TFF38" s="137"/>
      <c r="TFG38" s="137"/>
      <c r="TFH38" s="137"/>
      <c r="TFI38" s="137"/>
      <c r="TFJ38" s="137"/>
      <c r="TFK38" s="137"/>
      <c r="TFL38" s="137"/>
      <c r="TFM38" s="137"/>
      <c r="TFN38" s="137"/>
      <c r="TFO38" s="137"/>
      <c r="TFP38" s="137"/>
      <c r="TFQ38" s="137"/>
      <c r="TFR38" s="137"/>
      <c r="TFS38" s="137"/>
      <c r="TFT38" s="137"/>
      <c r="TFU38" s="137"/>
      <c r="TFV38" s="137"/>
      <c r="TFW38" s="137"/>
      <c r="TFX38" s="137"/>
      <c r="TFY38" s="137"/>
      <c r="TFZ38" s="137"/>
      <c r="TGA38" s="137"/>
      <c r="TGB38" s="137"/>
      <c r="TGC38" s="137"/>
      <c r="TGD38" s="137"/>
      <c r="TGE38" s="137"/>
      <c r="TGF38" s="137"/>
      <c r="TGG38" s="137"/>
      <c r="TGH38" s="137"/>
      <c r="TGI38" s="137"/>
      <c r="TGJ38" s="137"/>
      <c r="TGK38" s="137"/>
      <c r="TGL38" s="137"/>
      <c r="TGM38" s="137"/>
      <c r="TGN38" s="137"/>
      <c r="TGO38" s="137"/>
      <c r="TGP38" s="137"/>
      <c r="TGQ38" s="137"/>
      <c r="TGR38" s="137"/>
      <c r="TGS38" s="137"/>
      <c r="TGT38" s="137"/>
      <c r="TGU38" s="137"/>
      <c r="TGV38" s="137"/>
      <c r="TGW38" s="137"/>
      <c r="TGX38" s="137"/>
      <c r="TGY38" s="137"/>
      <c r="TGZ38" s="137"/>
      <c r="THA38" s="137"/>
      <c r="THB38" s="137"/>
      <c r="THC38" s="137"/>
      <c r="THD38" s="137"/>
      <c r="THE38" s="137"/>
      <c r="THF38" s="137"/>
      <c r="THG38" s="137"/>
      <c r="THH38" s="137"/>
      <c r="THI38" s="137"/>
      <c r="THJ38" s="137"/>
      <c r="THK38" s="137"/>
      <c r="THL38" s="137"/>
      <c r="THM38" s="137"/>
      <c r="THN38" s="137"/>
      <c r="THO38" s="137"/>
      <c r="THP38" s="137"/>
      <c r="THQ38" s="137"/>
      <c r="THR38" s="137"/>
      <c r="THS38" s="137"/>
      <c r="THT38" s="137"/>
      <c r="THU38" s="137"/>
      <c r="THV38" s="137"/>
      <c r="THW38" s="137"/>
      <c r="THX38" s="137"/>
      <c r="THY38" s="137"/>
      <c r="THZ38" s="137"/>
      <c r="TIA38" s="137"/>
      <c r="TIB38" s="137"/>
      <c r="TIC38" s="137"/>
      <c r="TID38" s="137"/>
      <c r="TIE38" s="137"/>
      <c r="TIF38" s="137"/>
      <c r="TIG38" s="137"/>
      <c r="TIH38" s="137"/>
      <c r="TII38" s="137"/>
      <c r="TIJ38" s="137"/>
      <c r="TIK38" s="137"/>
      <c r="TIL38" s="137"/>
      <c r="TIM38" s="137"/>
      <c r="TIN38" s="137"/>
      <c r="TIO38" s="137"/>
      <c r="TIP38" s="137"/>
      <c r="TIQ38" s="137"/>
      <c r="TIR38" s="137"/>
      <c r="TIS38" s="137"/>
      <c r="TIT38" s="137"/>
      <c r="TIU38" s="137"/>
      <c r="TIV38" s="137"/>
      <c r="TIW38" s="137"/>
      <c r="TIX38" s="137"/>
      <c r="TIY38" s="137"/>
      <c r="TIZ38" s="137"/>
      <c r="TJA38" s="137"/>
      <c r="TJB38" s="137"/>
      <c r="TJC38" s="137"/>
      <c r="TJD38" s="137"/>
      <c r="TJE38" s="137"/>
      <c r="TJF38" s="137"/>
      <c r="TJG38" s="137"/>
      <c r="TJH38" s="137"/>
      <c r="TJI38" s="137"/>
      <c r="TJJ38" s="137"/>
      <c r="TJK38" s="137"/>
      <c r="TJL38" s="137"/>
      <c r="TJM38" s="137"/>
      <c r="TJN38" s="137"/>
      <c r="TJO38" s="137"/>
      <c r="TJP38" s="137"/>
      <c r="TJQ38" s="137"/>
      <c r="TJR38" s="137"/>
      <c r="TJS38" s="137"/>
      <c r="TJT38" s="137"/>
      <c r="TJU38" s="137"/>
      <c r="TJV38" s="137"/>
      <c r="TJW38" s="137"/>
      <c r="TJX38" s="137"/>
      <c r="TJY38" s="137"/>
      <c r="TJZ38" s="137"/>
      <c r="TKA38" s="137"/>
      <c r="TKB38" s="137"/>
      <c r="TKC38" s="137"/>
      <c r="TKD38" s="137"/>
      <c r="TKE38" s="137"/>
      <c r="TKF38" s="137"/>
      <c r="TKG38" s="137"/>
      <c r="TKH38" s="137"/>
      <c r="TKI38" s="137"/>
      <c r="TKJ38" s="137"/>
      <c r="TKK38" s="137"/>
      <c r="TKL38" s="137"/>
      <c r="TKM38" s="137"/>
      <c r="TKN38" s="137"/>
      <c r="TKO38" s="137"/>
      <c r="TKP38" s="137"/>
      <c r="TKQ38" s="137"/>
      <c r="TKR38" s="137"/>
      <c r="TKS38" s="137"/>
      <c r="TKT38" s="137"/>
      <c r="TKU38" s="137"/>
      <c r="TKV38" s="137"/>
      <c r="TKW38" s="137"/>
      <c r="TKX38" s="137"/>
      <c r="TKY38" s="137"/>
      <c r="TKZ38" s="137"/>
      <c r="TLA38" s="137"/>
      <c r="TLB38" s="137"/>
      <c r="TLC38" s="137"/>
      <c r="TLD38" s="137"/>
      <c r="TLE38" s="137"/>
      <c r="TLF38" s="137"/>
      <c r="TLG38" s="137"/>
      <c r="TLH38" s="137"/>
      <c r="TLI38" s="137"/>
      <c r="TLJ38" s="137"/>
      <c r="TLK38" s="137"/>
      <c r="TLL38" s="137"/>
      <c r="TLM38" s="137"/>
      <c r="TLN38" s="137"/>
      <c r="TLO38" s="137"/>
      <c r="TLP38" s="137"/>
      <c r="TLQ38" s="137"/>
      <c r="TLR38" s="137"/>
      <c r="TLS38" s="137"/>
      <c r="TLT38" s="137"/>
      <c r="TLU38" s="137"/>
      <c r="TLV38" s="137"/>
      <c r="TLW38" s="137"/>
      <c r="TLX38" s="137"/>
      <c r="TLY38" s="137"/>
      <c r="TLZ38" s="137"/>
      <c r="TMA38" s="137"/>
      <c r="TMB38" s="137"/>
      <c r="TMC38" s="137"/>
      <c r="TMD38" s="137"/>
      <c r="TME38" s="137"/>
      <c r="TMF38" s="137"/>
      <c r="TMG38" s="137"/>
      <c r="TMH38" s="137"/>
      <c r="TMI38" s="137"/>
      <c r="TMJ38" s="137"/>
      <c r="TMK38" s="137"/>
      <c r="TML38" s="137"/>
      <c r="TMM38" s="137"/>
      <c r="TMN38" s="137"/>
      <c r="TMO38" s="137"/>
      <c r="TMP38" s="137"/>
      <c r="TMQ38" s="137"/>
      <c r="TMR38" s="137"/>
      <c r="TMS38" s="137"/>
      <c r="TMT38" s="137"/>
      <c r="TMU38" s="137"/>
      <c r="TMV38" s="137"/>
      <c r="TMW38" s="137"/>
      <c r="TMX38" s="137"/>
      <c r="TMY38" s="137"/>
      <c r="TMZ38" s="137"/>
      <c r="TNA38" s="137"/>
      <c r="TNB38" s="137"/>
      <c r="TNC38" s="137"/>
      <c r="TND38" s="137"/>
      <c r="TNE38" s="137"/>
      <c r="TNF38" s="137"/>
      <c r="TNG38" s="137"/>
      <c r="TNH38" s="137"/>
      <c r="TNI38" s="137"/>
      <c r="TNJ38" s="137"/>
      <c r="TNK38" s="137"/>
      <c r="TNL38" s="137"/>
      <c r="TNM38" s="137"/>
      <c r="TNN38" s="137"/>
      <c r="TNO38" s="137"/>
      <c r="TNP38" s="137"/>
      <c r="TNQ38" s="137"/>
      <c r="TNR38" s="137"/>
      <c r="TNS38" s="137"/>
      <c r="TNT38" s="137"/>
      <c r="TNU38" s="137"/>
      <c r="TNV38" s="137"/>
      <c r="TNW38" s="137"/>
      <c r="TNX38" s="137"/>
      <c r="TNY38" s="137"/>
      <c r="TNZ38" s="137"/>
      <c r="TOA38" s="137"/>
      <c r="TOB38" s="137"/>
      <c r="TOC38" s="137"/>
      <c r="TOD38" s="137"/>
      <c r="TOE38" s="137"/>
      <c r="TOF38" s="137"/>
      <c r="TOG38" s="137"/>
      <c r="TOH38" s="137"/>
      <c r="TOI38" s="137"/>
      <c r="TOJ38" s="137"/>
      <c r="TOK38" s="137"/>
      <c r="TOL38" s="137"/>
      <c r="TOM38" s="137"/>
      <c r="TON38" s="137"/>
      <c r="TOO38" s="137"/>
      <c r="TOP38" s="137"/>
      <c r="TOQ38" s="137"/>
      <c r="TOR38" s="137"/>
      <c r="TOS38" s="137"/>
      <c r="TOT38" s="137"/>
      <c r="TOU38" s="137"/>
      <c r="TOV38" s="137"/>
      <c r="TOW38" s="137"/>
      <c r="TOX38" s="137"/>
      <c r="TOY38" s="137"/>
      <c r="TOZ38" s="137"/>
      <c r="TPA38" s="137"/>
      <c r="TPB38" s="137"/>
      <c r="TPC38" s="137"/>
      <c r="TPD38" s="137"/>
      <c r="TPE38" s="137"/>
      <c r="TPF38" s="137"/>
      <c r="TPG38" s="137"/>
      <c r="TPH38" s="137"/>
      <c r="TPI38" s="137"/>
      <c r="TPJ38" s="137"/>
      <c r="TPK38" s="137"/>
      <c r="TPL38" s="137"/>
      <c r="TPM38" s="137"/>
      <c r="TPN38" s="137"/>
      <c r="TPO38" s="137"/>
      <c r="TPP38" s="137"/>
      <c r="TPQ38" s="137"/>
      <c r="TPR38" s="137"/>
      <c r="TPS38" s="137"/>
      <c r="TPT38" s="137"/>
      <c r="TPU38" s="137"/>
      <c r="TPV38" s="137"/>
      <c r="TPW38" s="137"/>
      <c r="TPX38" s="137"/>
      <c r="TPY38" s="137"/>
      <c r="TPZ38" s="137"/>
      <c r="TQA38" s="137"/>
      <c r="TQB38" s="137"/>
      <c r="TQC38" s="137"/>
      <c r="TQD38" s="137"/>
      <c r="TQE38" s="137"/>
      <c r="TQF38" s="137"/>
      <c r="TQG38" s="137"/>
      <c r="TQH38" s="137"/>
      <c r="TQI38" s="137"/>
      <c r="TQJ38" s="137"/>
      <c r="TQK38" s="137"/>
      <c r="TQL38" s="137"/>
      <c r="TQM38" s="137"/>
      <c r="TQN38" s="137"/>
      <c r="TQO38" s="137"/>
      <c r="TQP38" s="137"/>
      <c r="TQQ38" s="137"/>
      <c r="TQR38" s="137"/>
      <c r="TQS38" s="137"/>
      <c r="TQT38" s="137"/>
      <c r="TQU38" s="137"/>
      <c r="TQV38" s="137"/>
      <c r="TQW38" s="137"/>
      <c r="TQX38" s="137"/>
      <c r="TQY38" s="137"/>
      <c r="TQZ38" s="137"/>
      <c r="TRA38" s="137"/>
      <c r="TRB38" s="137"/>
      <c r="TRC38" s="137"/>
      <c r="TRD38" s="137"/>
      <c r="TRE38" s="137"/>
      <c r="TRF38" s="137"/>
      <c r="TRG38" s="137"/>
      <c r="TRH38" s="137"/>
      <c r="TRI38" s="137"/>
      <c r="TRJ38" s="137"/>
      <c r="TRK38" s="137"/>
      <c r="TRL38" s="137"/>
      <c r="TRM38" s="137"/>
      <c r="TRN38" s="137"/>
      <c r="TRO38" s="137"/>
      <c r="TRP38" s="137"/>
      <c r="TRQ38" s="137"/>
      <c r="TRR38" s="137"/>
      <c r="TRS38" s="137"/>
      <c r="TRT38" s="137"/>
      <c r="TRU38" s="137"/>
      <c r="TRV38" s="137"/>
      <c r="TRW38" s="137"/>
      <c r="TRX38" s="137"/>
      <c r="TRY38" s="137"/>
      <c r="TRZ38" s="137"/>
      <c r="TSA38" s="137"/>
      <c r="TSB38" s="137"/>
      <c r="TSC38" s="137"/>
      <c r="TSD38" s="137"/>
      <c r="TSE38" s="137"/>
      <c r="TSF38" s="137"/>
      <c r="TSG38" s="137"/>
      <c r="TSH38" s="137"/>
      <c r="TSI38" s="137"/>
      <c r="TSJ38" s="137"/>
      <c r="TSK38" s="137"/>
      <c r="TSL38" s="137"/>
      <c r="TSM38" s="137"/>
      <c r="TSN38" s="137"/>
      <c r="TSO38" s="137"/>
      <c r="TSP38" s="137"/>
      <c r="TSQ38" s="137"/>
      <c r="TSR38" s="137"/>
      <c r="TSS38" s="137"/>
      <c r="TST38" s="137"/>
      <c r="TSU38" s="137"/>
      <c r="TSV38" s="137"/>
      <c r="TSW38" s="137"/>
      <c r="TSX38" s="137"/>
      <c r="TSY38" s="137"/>
      <c r="TSZ38" s="137"/>
      <c r="TTA38" s="137"/>
      <c r="TTB38" s="137"/>
      <c r="TTC38" s="137"/>
      <c r="TTD38" s="137"/>
      <c r="TTE38" s="137"/>
      <c r="TTF38" s="137"/>
      <c r="TTG38" s="137"/>
      <c r="TTH38" s="137"/>
      <c r="TTI38" s="137"/>
      <c r="TTJ38" s="137"/>
      <c r="TTK38" s="137"/>
      <c r="TTL38" s="137"/>
      <c r="TTM38" s="137"/>
      <c r="TTN38" s="137"/>
      <c r="TTO38" s="137"/>
      <c r="TTP38" s="137"/>
      <c r="TTQ38" s="137"/>
      <c r="TTR38" s="137"/>
      <c r="TTS38" s="137"/>
      <c r="TTT38" s="137"/>
      <c r="TTU38" s="137"/>
      <c r="TTV38" s="137"/>
      <c r="TTW38" s="137"/>
      <c r="TTX38" s="137"/>
      <c r="TTY38" s="137"/>
      <c r="TTZ38" s="137"/>
      <c r="TUA38" s="137"/>
      <c r="TUB38" s="137"/>
      <c r="TUC38" s="137"/>
      <c r="TUD38" s="137"/>
      <c r="TUE38" s="137"/>
      <c r="TUF38" s="137"/>
      <c r="TUG38" s="137"/>
      <c r="TUH38" s="137"/>
      <c r="TUI38" s="137"/>
      <c r="TUJ38" s="137"/>
      <c r="TUK38" s="137"/>
      <c r="TUL38" s="137"/>
      <c r="TUM38" s="137"/>
      <c r="TUN38" s="137"/>
      <c r="TUO38" s="137"/>
      <c r="TUP38" s="137"/>
      <c r="TUQ38" s="137"/>
      <c r="TUR38" s="137"/>
      <c r="TUS38" s="137"/>
      <c r="TUT38" s="137"/>
      <c r="TUU38" s="137"/>
      <c r="TUV38" s="137"/>
      <c r="TUW38" s="137"/>
      <c r="TUX38" s="137"/>
      <c r="TUY38" s="137"/>
      <c r="TUZ38" s="137"/>
      <c r="TVA38" s="137"/>
      <c r="TVB38" s="137"/>
      <c r="TVC38" s="137"/>
      <c r="TVD38" s="137"/>
      <c r="TVE38" s="137"/>
      <c r="TVF38" s="137"/>
      <c r="TVG38" s="137"/>
      <c r="TVH38" s="137"/>
      <c r="TVI38" s="137"/>
      <c r="TVJ38" s="137"/>
      <c r="TVK38" s="137"/>
      <c r="TVL38" s="137"/>
      <c r="TVM38" s="137"/>
      <c r="TVN38" s="137"/>
      <c r="TVO38" s="137"/>
      <c r="TVP38" s="137"/>
      <c r="TVQ38" s="137"/>
      <c r="TVR38" s="137"/>
      <c r="TVS38" s="137"/>
      <c r="TVT38" s="137"/>
      <c r="TVU38" s="137"/>
      <c r="TVV38" s="137"/>
      <c r="TVW38" s="137"/>
      <c r="TVX38" s="137"/>
      <c r="TVY38" s="137"/>
      <c r="TVZ38" s="137"/>
      <c r="TWA38" s="137"/>
      <c r="TWB38" s="137"/>
      <c r="TWC38" s="137"/>
      <c r="TWD38" s="137"/>
      <c r="TWE38" s="137"/>
      <c r="TWF38" s="137"/>
      <c r="TWG38" s="137"/>
      <c r="TWH38" s="137"/>
      <c r="TWI38" s="137"/>
      <c r="TWJ38" s="137"/>
      <c r="TWK38" s="137"/>
      <c r="TWL38" s="137"/>
      <c r="TWM38" s="137"/>
      <c r="TWN38" s="137"/>
      <c r="TWO38" s="137"/>
      <c r="TWP38" s="137"/>
      <c r="TWQ38" s="137"/>
      <c r="TWR38" s="137"/>
      <c r="TWS38" s="137"/>
      <c r="TWT38" s="137"/>
      <c r="TWU38" s="137"/>
      <c r="TWV38" s="137"/>
      <c r="TWW38" s="137"/>
      <c r="TWX38" s="137"/>
      <c r="TWY38" s="137"/>
      <c r="TWZ38" s="137"/>
      <c r="TXA38" s="137"/>
      <c r="TXB38" s="137"/>
      <c r="TXC38" s="137"/>
      <c r="TXD38" s="137"/>
      <c r="TXE38" s="137"/>
      <c r="TXF38" s="137"/>
      <c r="TXG38" s="137"/>
      <c r="TXH38" s="137"/>
      <c r="TXI38" s="137"/>
      <c r="TXJ38" s="137"/>
      <c r="TXK38" s="137"/>
      <c r="TXL38" s="137"/>
      <c r="TXM38" s="137"/>
      <c r="TXN38" s="137"/>
      <c r="TXO38" s="137"/>
      <c r="TXP38" s="137"/>
      <c r="TXQ38" s="137"/>
      <c r="TXR38" s="137"/>
      <c r="TXS38" s="137"/>
      <c r="TXT38" s="137"/>
      <c r="TXU38" s="137"/>
      <c r="TXV38" s="137"/>
      <c r="TXW38" s="137"/>
      <c r="TXX38" s="137"/>
      <c r="TXY38" s="137"/>
      <c r="TXZ38" s="137"/>
      <c r="TYA38" s="137"/>
      <c r="TYB38" s="137"/>
      <c r="TYC38" s="137"/>
      <c r="TYD38" s="137"/>
      <c r="TYE38" s="137"/>
      <c r="TYF38" s="137"/>
      <c r="TYG38" s="137"/>
      <c r="TYH38" s="137"/>
      <c r="TYI38" s="137"/>
      <c r="TYJ38" s="137"/>
      <c r="TYK38" s="137"/>
      <c r="TYL38" s="137"/>
      <c r="TYM38" s="137"/>
      <c r="TYN38" s="137"/>
      <c r="TYO38" s="137"/>
      <c r="TYP38" s="137"/>
      <c r="TYQ38" s="137"/>
      <c r="TYR38" s="137"/>
      <c r="TYS38" s="137"/>
      <c r="TYT38" s="137"/>
      <c r="TYU38" s="137"/>
      <c r="TYV38" s="137"/>
      <c r="TYW38" s="137"/>
      <c r="TYX38" s="137"/>
      <c r="TYY38" s="137"/>
      <c r="TYZ38" s="137"/>
      <c r="TZA38" s="137"/>
      <c r="TZB38" s="137"/>
      <c r="TZC38" s="137"/>
      <c r="TZD38" s="137"/>
      <c r="TZE38" s="137"/>
      <c r="TZF38" s="137"/>
      <c r="TZG38" s="137"/>
      <c r="TZH38" s="137"/>
      <c r="TZI38" s="137"/>
      <c r="TZJ38" s="137"/>
      <c r="TZK38" s="137"/>
      <c r="TZL38" s="137"/>
      <c r="TZM38" s="137"/>
      <c r="TZN38" s="137"/>
      <c r="TZO38" s="137"/>
      <c r="TZP38" s="137"/>
      <c r="TZQ38" s="137"/>
      <c r="TZR38" s="137"/>
      <c r="TZS38" s="137"/>
      <c r="TZT38" s="137"/>
      <c r="TZU38" s="137"/>
      <c r="TZV38" s="137"/>
      <c r="TZW38" s="137"/>
      <c r="TZX38" s="137"/>
      <c r="TZY38" s="137"/>
      <c r="TZZ38" s="137"/>
      <c r="UAA38" s="137"/>
      <c r="UAB38" s="137"/>
      <c r="UAC38" s="137"/>
      <c r="UAD38" s="137"/>
      <c r="UAE38" s="137"/>
      <c r="UAF38" s="137"/>
      <c r="UAG38" s="137"/>
      <c r="UAH38" s="137"/>
      <c r="UAI38" s="137"/>
      <c r="UAJ38" s="137"/>
      <c r="UAK38" s="137"/>
      <c r="UAL38" s="137"/>
      <c r="UAM38" s="137"/>
      <c r="UAN38" s="137"/>
      <c r="UAO38" s="137"/>
      <c r="UAP38" s="137"/>
      <c r="UAQ38" s="137"/>
      <c r="UAR38" s="137"/>
      <c r="UAS38" s="137"/>
      <c r="UAT38" s="137"/>
      <c r="UAU38" s="137"/>
      <c r="UAV38" s="137"/>
      <c r="UAW38" s="137"/>
      <c r="UAX38" s="137"/>
      <c r="UAY38" s="137"/>
      <c r="UAZ38" s="137"/>
      <c r="UBA38" s="137"/>
      <c r="UBB38" s="137"/>
      <c r="UBC38" s="137"/>
      <c r="UBD38" s="137"/>
      <c r="UBE38" s="137"/>
      <c r="UBF38" s="137"/>
      <c r="UBG38" s="137"/>
      <c r="UBH38" s="137"/>
      <c r="UBI38" s="137"/>
      <c r="UBJ38" s="137"/>
      <c r="UBK38" s="137"/>
      <c r="UBL38" s="137"/>
      <c r="UBM38" s="137"/>
      <c r="UBN38" s="137"/>
      <c r="UBO38" s="137"/>
      <c r="UBP38" s="137"/>
      <c r="UBQ38" s="137"/>
      <c r="UBR38" s="137"/>
      <c r="UBS38" s="137"/>
      <c r="UBT38" s="137"/>
      <c r="UBU38" s="137"/>
      <c r="UBV38" s="137"/>
      <c r="UBW38" s="137"/>
      <c r="UBX38" s="137"/>
      <c r="UBY38" s="137"/>
      <c r="UBZ38" s="137"/>
      <c r="UCA38" s="137"/>
      <c r="UCB38" s="137"/>
      <c r="UCC38" s="137"/>
      <c r="UCD38" s="137"/>
      <c r="UCE38" s="137"/>
      <c r="UCF38" s="137"/>
      <c r="UCG38" s="137"/>
      <c r="UCH38" s="137"/>
      <c r="UCI38" s="137"/>
      <c r="UCJ38" s="137"/>
      <c r="UCK38" s="137"/>
      <c r="UCL38" s="137"/>
      <c r="UCM38" s="137"/>
      <c r="UCN38" s="137"/>
      <c r="UCO38" s="137"/>
      <c r="UCP38" s="137"/>
      <c r="UCQ38" s="137"/>
      <c r="UCR38" s="137"/>
      <c r="UCS38" s="137"/>
      <c r="UCT38" s="137"/>
      <c r="UCU38" s="137"/>
      <c r="UCV38" s="137"/>
      <c r="UCW38" s="137"/>
      <c r="UCX38" s="137"/>
      <c r="UCY38" s="137"/>
      <c r="UCZ38" s="137"/>
      <c r="UDA38" s="137"/>
      <c r="UDB38" s="137"/>
      <c r="UDC38" s="137"/>
      <c r="UDD38" s="137"/>
      <c r="UDE38" s="137"/>
      <c r="UDF38" s="137"/>
      <c r="UDG38" s="137"/>
      <c r="UDH38" s="137"/>
      <c r="UDI38" s="137"/>
      <c r="UDJ38" s="137"/>
      <c r="UDK38" s="137"/>
      <c r="UDL38" s="137"/>
      <c r="UDM38" s="137"/>
      <c r="UDN38" s="137"/>
      <c r="UDO38" s="137"/>
      <c r="UDP38" s="137"/>
      <c r="UDQ38" s="137"/>
      <c r="UDR38" s="137"/>
      <c r="UDS38" s="137"/>
      <c r="UDT38" s="137"/>
      <c r="UDU38" s="137"/>
      <c r="UDV38" s="137"/>
      <c r="UDW38" s="137"/>
      <c r="UDX38" s="137"/>
      <c r="UDY38" s="137"/>
      <c r="UDZ38" s="137"/>
      <c r="UEA38" s="137"/>
      <c r="UEB38" s="137"/>
      <c r="UEC38" s="137"/>
      <c r="UED38" s="137"/>
      <c r="UEE38" s="137"/>
      <c r="UEF38" s="137"/>
      <c r="UEG38" s="137"/>
      <c r="UEH38" s="137"/>
      <c r="UEI38" s="137"/>
      <c r="UEJ38" s="137"/>
      <c r="UEK38" s="137"/>
      <c r="UEL38" s="137"/>
      <c r="UEM38" s="137"/>
      <c r="UEN38" s="137"/>
      <c r="UEO38" s="137"/>
      <c r="UEP38" s="137"/>
      <c r="UEQ38" s="137"/>
      <c r="UER38" s="137"/>
      <c r="UES38" s="137"/>
      <c r="UET38" s="137"/>
      <c r="UEU38" s="137"/>
      <c r="UEV38" s="137"/>
      <c r="UEW38" s="137"/>
      <c r="UEX38" s="137"/>
      <c r="UEY38" s="137"/>
      <c r="UEZ38" s="137"/>
      <c r="UFA38" s="137"/>
      <c r="UFB38" s="137"/>
      <c r="UFC38" s="137"/>
      <c r="UFD38" s="137"/>
      <c r="UFE38" s="137"/>
      <c r="UFF38" s="137"/>
      <c r="UFG38" s="137"/>
      <c r="UFH38" s="137"/>
      <c r="UFI38" s="137"/>
      <c r="UFJ38" s="137"/>
      <c r="UFK38" s="137"/>
      <c r="UFL38" s="137"/>
      <c r="UFM38" s="137"/>
      <c r="UFN38" s="137"/>
      <c r="UFO38" s="137"/>
      <c r="UFP38" s="137"/>
      <c r="UFQ38" s="137"/>
      <c r="UFR38" s="137"/>
      <c r="UFS38" s="137"/>
      <c r="UFT38" s="137"/>
      <c r="UFU38" s="137"/>
      <c r="UFV38" s="137"/>
      <c r="UFW38" s="137"/>
      <c r="UFX38" s="137"/>
      <c r="UFY38" s="137"/>
      <c r="UFZ38" s="137"/>
      <c r="UGA38" s="137"/>
      <c r="UGB38" s="137"/>
      <c r="UGC38" s="137"/>
      <c r="UGD38" s="137"/>
      <c r="UGE38" s="137"/>
      <c r="UGF38" s="137"/>
      <c r="UGG38" s="137"/>
      <c r="UGH38" s="137"/>
      <c r="UGI38" s="137"/>
      <c r="UGJ38" s="137"/>
      <c r="UGK38" s="137"/>
      <c r="UGL38" s="137"/>
      <c r="UGM38" s="137"/>
      <c r="UGN38" s="137"/>
      <c r="UGO38" s="137"/>
      <c r="UGP38" s="137"/>
      <c r="UGQ38" s="137"/>
      <c r="UGR38" s="137"/>
      <c r="UGS38" s="137"/>
      <c r="UGT38" s="137"/>
      <c r="UGU38" s="137"/>
      <c r="UGV38" s="137"/>
      <c r="UGW38" s="137"/>
      <c r="UGX38" s="137"/>
      <c r="UGY38" s="137"/>
      <c r="UGZ38" s="137"/>
      <c r="UHA38" s="137"/>
      <c r="UHB38" s="137"/>
      <c r="UHC38" s="137"/>
      <c r="UHD38" s="137"/>
      <c r="UHE38" s="137"/>
      <c r="UHF38" s="137"/>
      <c r="UHG38" s="137"/>
      <c r="UHH38" s="137"/>
      <c r="UHI38" s="137"/>
      <c r="UHJ38" s="137"/>
      <c r="UHK38" s="137"/>
      <c r="UHL38" s="137"/>
      <c r="UHM38" s="137"/>
      <c r="UHN38" s="137"/>
      <c r="UHO38" s="137"/>
      <c r="UHP38" s="137"/>
      <c r="UHQ38" s="137"/>
      <c r="UHR38" s="137"/>
      <c r="UHS38" s="137"/>
      <c r="UHT38" s="137"/>
      <c r="UHU38" s="137"/>
      <c r="UHV38" s="137"/>
      <c r="UHW38" s="137"/>
      <c r="UHX38" s="137"/>
      <c r="UHY38" s="137"/>
      <c r="UHZ38" s="137"/>
      <c r="UIA38" s="137"/>
      <c r="UIB38" s="137"/>
      <c r="UIC38" s="137"/>
      <c r="UID38" s="137"/>
      <c r="UIE38" s="137"/>
      <c r="UIF38" s="137"/>
      <c r="UIG38" s="137"/>
      <c r="UIH38" s="137"/>
      <c r="UII38" s="137"/>
      <c r="UIJ38" s="137"/>
      <c r="UIK38" s="137"/>
      <c r="UIL38" s="137"/>
      <c r="UIM38" s="137"/>
      <c r="UIN38" s="137"/>
      <c r="UIO38" s="137"/>
      <c r="UIP38" s="137"/>
      <c r="UIQ38" s="137"/>
      <c r="UIR38" s="137"/>
      <c r="UIS38" s="137"/>
      <c r="UIT38" s="137"/>
      <c r="UIU38" s="137"/>
      <c r="UIV38" s="137"/>
      <c r="UIW38" s="137"/>
      <c r="UIX38" s="137"/>
      <c r="UIY38" s="137"/>
      <c r="UIZ38" s="137"/>
      <c r="UJA38" s="137"/>
      <c r="UJB38" s="137"/>
      <c r="UJC38" s="137"/>
      <c r="UJD38" s="137"/>
      <c r="UJE38" s="137"/>
      <c r="UJF38" s="137"/>
      <c r="UJG38" s="137"/>
      <c r="UJH38" s="137"/>
      <c r="UJI38" s="137"/>
      <c r="UJJ38" s="137"/>
      <c r="UJK38" s="137"/>
      <c r="UJL38" s="137"/>
      <c r="UJM38" s="137"/>
      <c r="UJN38" s="137"/>
      <c r="UJO38" s="137"/>
      <c r="UJP38" s="137"/>
      <c r="UJQ38" s="137"/>
      <c r="UJR38" s="137"/>
      <c r="UJS38" s="137"/>
      <c r="UJT38" s="137"/>
      <c r="UJU38" s="137"/>
      <c r="UJV38" s="137"/>
      <c r="UJW38" s="137"/>
      <c r="UJX38" s="137"/>
      <c r="UJY38" s="137"/>
      <c r="UJZ38" s="137"/>
      <c r="UKA38" s="137"/>
      <c r="UKB38" s="137"/>
      <c r="UKC38" s="137"/>
      <c r="UKD38" s="137"/>
      <c r="UKE38" s="137"/>
      <c r="UKF38" s="137"/>
      <c r="UKG38" s="137"/>
      <c r="UKH38" s="137"/>
      <c r="UKI38" s="137"/>
      <c r="UKJ38" s="137"/>
      <c r="UKK38" s="137"/>
      <c r="UKL38" s="137"/>
      <c r="UKM38" s="137"/>
      <c r="UKN38" s="137"/>
      <c r="UKO38" s="137"/>
      <c r="UKP38" s="137"/>
      <c r="UKQ38" s="137"/>
      <c r="UKR38" s="137"/>
      <c r="UKS38" s="137"/>
      <c r="UKT38" s="137"/>
      <c r="UKU38" s="137"/>
      <c r="UKV38" s="137"/>
      <c r="UKW38" s="137"/>
      <c r="UKX38" s="137"/>
      <c r="UKY38" s="137"/>
      <c r="UKZ38" s="137"/>
      <c r="ULA38" s="137"/>
      <c r="ULB38" s="137"/>
      <c r="ULC38" s="137"/>
      <c r="ULD38" s="137"/>
      <c r="ULE38" s="137"/>
      <c r="ULF38" s="137"/>
      <c r="ULG38" s="137"/>
      <c r="ULH38" s="137"/>
      <c r="ULI38" s="137"/>
      <c r="ULJ38" s="137"/>
      <c r="ULK38" s="137"/>
      <c r="ULL38" s="137"/>
      <c r="ULM38" s="137"/>
      <c r="ULN38" s="137"/>
      <c r="ULO38" s="137"/>
      <c r="ULP38" s="137"/>
      <c r="ULQ38" s="137"/>
      <c r="ULR38" s="137"/>
      <c r="ULS38" s="137"/>
      <c r="ULT38" s="137"/>
      <c r="ULU38" s="137"/>
      <c r="ULV38" s="137"/>
      <c r="ULW38" s="137"/>
      <c r="ULX38" s="137"/>
      <c r="ULY38" s="137"/>
      <c r="ULZ38" s="137"/>
      <c r="UMA38" s="137"/>
      <c r="UMB38" s="137"/>
      <c r="UMC38" s="137"/>
      <c r="UMD38" s="137"/>
      <c r="UME38" s="137"/>
      <c r="UMF38" s="137"/>
      <c r="UMG38" s="137"/>
      <c r="UMH38" s="137"/>
      <c r="UMI38" s="137"/>
      <c r="UMJ38" s="137"/>
      <c r="UMK38" s="137"/>
      <c r="UML38" s="137"/>
      <c r="UMM38" s="137"/>
      <c r="UMN38" s="137"/>
      <c r="UMO38" s="137"/>
      <c r="UMP38" s="137"/>
      <c r="UMQ38" s="137"/>
      <c r="UMR38" s="137"/>
      <c r="UMS38" s="137"/>
      <c r="UMT38" s="137"/>
      <c r="UMU38" s="137"/>
      <c r="UMV38" s="137"/>
      <c r="UMW38" s="137"/>
      <c r="UMX38" s="137"/>
      <c r="UMY38" s="137"/>
      <c r="UMZ38" s="137"/>
      <c r="UNA38" s="137"/>
      <c r="UNB38" s="137"/>
      <c r="UNC38" s="137"/>
      <c r="UND38" s="137"/>
      <c r="UNE38" s="137"/>
      <c r="UNF38" s="137"/>
      <c r="UNG38" s="137"/>
      <c r="UNH38" s="137"/>
      <c r="UNI38" s="137"/>
      <c r="UNJ38" s="137"/>
      <c r="UNK38" s="137"/>
      <c r="UNL38" s="137"/>
      <c r="UNM38" s="137"/>
      <c r="UNN38" s="137"/>
      <c r="UNO38" s="137"/>
      <c r="UNP38" s="137"/>
      <c r="UNQ38" s="137"/>
      <c r="UNR38" s="137"/>
      <c r="UNS38" s="137"/>
      <c r="UNT38" s="137"/>
      <c r="UNU38" s="137"/>
      <c r="UNV38" s="137"/>
      <c r="UNW38" s="137"/>
      <c r="UNX38" s="137"/>
      <c r="UNY38" s="137"/>
      <c r="UNZ38" s="137"/>
      <c r="UOA38" s="137"/>
      <c r="UOB38" s="137"/>
      <c r="UOC38" s="137"/>
      <c r="UOD38" s="137"/>
      <c r="UOE38" s="137"/>
      <c r="UOF38" s="137"/>
      <c r="UOG38" s="137"/>
      <c r="UOH38" s="137"/>
      <c r="UOI38" s="137"/>
      <c r="UOJ38" s="137"/>
      <c r="UOK38" s="137"/>
      <c r="UOL38" s="137"/>
      <c r="UOM38" s="137"/>
      <c r="UON38" s="137"/>
      <c r="UOO38" s="137"/>
      <c r="UOP38" s="137"/>
      <c r="UOQ38" s="137"/>
      <c r="UOR38" s="137"/>
      <c r="UOS38" s="137"/>
      <c r="UOT38" s="137"/>
      <c r="UOU38" s="137"/>
      <c r="UOV38" s="137"/>
      <c r="UOW38" s="137"/>
      <c r="UOX38" s="137"/>
      <c r="UOY38" s="137"/>
      <c r="UOZ38" s="137"/>
      <c r="UPA38" s="137"/>
      <c r="UPB38" s="137"/>
      <c r="UPC38" s="137"/>
      <c r="UPD38" s="137"/>
      <c r="UPE38" s="137"/>
      <c r="UPF38" s="137"/>
      <c r="UPG38" s="137"/>
      <c r="UPH38" s="137"/>
      <c r="UPI38" s="137"/>
      <c r="UPJ38" s="137"/>
      <c r="UPK38" s="137"/>
      <c r="UPL38" s="137"/>
      <c r="UPM38" s="137"/>
      <c r="UPN38" s="137"/>
      <c r="UPO38" s="137"/>
      <c r="UPP38" s="137"/>
      <c r="UPQ38" s="137"/>
      <c r="UPR38" s="137"/>
      <c r="UPS38" s="137"/>
      <c r="UPT38" s="137"/>
      <c r="UPU38" s="137"/>
      <c r="UPV38" s="137"/>
      <c r="UPW38" s="137"/>
      <c r="UPX38" s="137"/>
      <c r="UPY38" s="137"/>
      <c r="UPZ38" s="137"/>
      <c r="UQA38" s="137"/>
      <c r="UQB38" s="137"/>
      <c r="UQC38" s="137"/>
      <c r="UQD38" s="137"/>
      <c r="UQE38" s="137"/>
      <c r="UQF38" s="137"/>
      <c r="UQG38" s="137"/>
      <c r="UQH38" s="137"/>
      <c r="UQI38" s="137"/>
      <c r="UQJ38" s="137"/>
      <c r="UQK38" s="137"/>
      <c r="UQL38" s="137"/>
      <c r="UQM38" s="137"/>
      <c r="UQN38" s="137"/>
      <c r="UQO38" s="137"/>
      <c r="UQP38" s="137"/>
      <c r="UQQ38" s="137"/>
      <c r="UQR38" s="137"/>
      <c r="UQS38" s="137"/>
      <c r="UQT38" s="137"/>
      <c r="UQU38" s="137"/>
      <c r="UQV38" s="137"/>
      <c r="UQW38" s="137"/>
      <c r="UQX38" s="137"/>
      <c r="UQY38" s="137"/>
      <c r="UQZ38" s="137"/>
      <c r="URA38" s="137"/>
      <c r="URB38" s="137"/>
      <c r="URC38" s="137"/>
      <c r="URD38" s="137"/>
      <c r="URE38" s="137"/>
      <c r="URF38" s="137"/>
      <c r="URG38" s="137"/>
      <c r="URH38" s="137"/>
      <c r="URI38" s="137"/>
      <c r="URJ38" s="137"/>
      <c r="URK38" s="137"/>
      <c r="URL38" s="137"/>
      <c r="URM38" s="137"/>
      <c r="URN38" s="137"/>
      <c r="URO38" s="137"/>
      <c r="URP38" s="137"/>
      <c r="URQ38" s="137"/>
      <c r="URR38" s="137"/>
      <c r="URS38" s="137"/>
      <c r="URT38" s="137"/>
      <c r="URU38" s="137"/>
      <c r="URV38" s="137"/>
      <c r="URW38" s="137"/>
      <c r="URX38" s="137"/>
      <c r="URY38" s="137"/>
      <c r="URZ38" s="137"/>
      <c r="USA38" s="137"/>
      <c r="USB38" s="137"/>
      <c r="USC38" s="137"/>
      <c r="USD38" s="137"/>
      <c r="USE38" s="137"/>
      <c r="USF38" s="137"/>
      <c r="USG38" s="137"/>
      <c r="USH38" s="137"/>
      <c r="USI38" s="137"/>
      <c r="USJ38" s="137"/>
      <c r="USK38" s="137"/>
      <c r="USL38" s="137"/>
      <c r="USM38" s="137"/>
      <c r="USN38" s="137"/>
      <c r="USO38" s="137"/>
      <c r="USP38" s="137"/>
      <c r="USQ38" s="137"/>
      <c r="USR38" s="137"/>
      <c r="USS38" s="137"/>
      <c r="UST38" s="137"/>
      <c r="USU38" s="137"/>
      <c r="USV38" s="137"/>
      <c r="USW38" s="137"/>
      <c r="USX38" s="137"/>
      <c r="USY38" s="137"/>
      <c r="USZ38" s="137"/>
      <c r="UTA38" s="137"/>
      <c r="UTB38" s="137"/>
      <c r="UTC38" s="137"/>
      <c r="UTD38" s="137"/>
      <c r="UTE38" s="137"/>
      <c r="UTF38" s="137"/>
      <c r="UTG38" s="137"/>
      <c r="UTH38" s="137"/>
      <c r="UTI38" s="137"/>
      <c r="UTJ38" s="137"/>
      <c r="UTK38" s="137"/>
      <c r="UTL38" s="137"/>
      <c r="UTM38" s="137"/>
      <c r="UTN38" s="137"/>
      <c r="UTO38" s="137"/>
      <c r="UTP38" s="137"/>
      <c r="UTQ38" s="137"/>
      <c r="UTR38" s="137"/>
      <c r="UTS38" s="137"/>
      <c r="UTT38" s="137"/>
      <c r="UTU38" s="137"/>
      <c r="UTV38" s="137"/>
      <c r="UTW38" s="137"/>
      <c r="UTX38" s="137"/>
      <c r="UTY38" s="137"/>
      <c r="UTZ38" s="137"/>
      <c r="UUA38" s="137"/>
      <c r="UUB38" s="137"/>
      <c r="UUC38" s="137"/>
      <c r="UUD38" s="137"/>
      <c r="UUE38" s="137"/>
      <c r="UUF38" s="137"/>
      <c r="UUG38" s="137"/>
      <c r="UUH38" s="137"/>
      <c r="UUI38" s="137"/>
      <c r="UUJ38" s="137"/>
      <c r="UUK38" s="137"/>
      <c r="UUL38" s="137"/>
      <c r="UUM38" s="137"/>
      <c r="UUN38" s="137"/>
      <c r="UUO38" s="137"/>
      <c r="UUP38" s="137"/>
      <c r="UUQ38" s="137"/>
      <c r="UUR38" s="137"/>
      <c r="UUS38" s="137"/>
      <c r="UUT38" s="137"/>
      <c r="UUU38" s="137"/>
      <c r="UUV38" s="137"/>
      <c r="UUW38" s="137"/>
      <c r="UUX38" s="137"/>
      <c r="UUY38" s="137"/>
      <c r="UUZ38" s="137"/>
      <c r="UVA38" s="137"/>
      <c r="UVB38" s="137"/>
      <c r="UVC38" s="137"/>
      <c r="UVD38" s="137"/>
      <c r="UVE38" s="137"/>
      <c r="UVF38" s="137"/>
      <c r="UVG38" s="137"/>
      <c r="UVH38" s="137"/>
      <c r="UVI38" s="137"/>
      <c r="UVJ38" s="137"/>
      <c r="UVK38" s="137"/>
      <c r="UVL38" s="137"/>
      <c r="UVM38" s="137"/>
      <c r="UVN38" s="137"/>
      <c r="UVO38" s="137"/>
      <c r="UVP38" s="137"/>
      <c r="UVQ38" s="137"/>
      <c r="UVR38" s="137"/>
      <c r="UVS38" s="137"/>
      <c r="UVT38" s="137"/>
      <c r="UVU38" s="137"/>
      <c r="UVV38" s="137"/>
      <c r="UVW38" s="137"/>
      <c r="UVX38" s="137"/>
      <c r="UVY38" s="137"/>
      <c r="UVZ38" s="137"/>
      <c r="UWA38" s="137"/>
      <c r="UWB38" s="137"/>
      <c r="UWC38" s="137"/>
      <c r="UWD38" s="137"/>
      <c r="UWE38" s="137"/>
      <c r="UWF38" s="137"/>
      <c r="UWG38" s="137"/>
      <c r="UWH38" s="137"/>
      <c r="UWI38" s="137"/>
      <c r="UWJ38" s="137"/>
      <c r="UWK38" s="137"/>
      <c r="UWL38" s="137"/>
      <c r="UWM38" s="137"/>
      <c r="UWN38" s="137"/>
      <c r="UWO38" s="137"/>
      <c r="UWP38" s="137"/>
      <c r="UWQ38" s="137"/>
      <c r="UWR38" s="137"/>
      <c r="UWS38" s="137"/>
      <c r="UWT38" s="137"/>
      <c r="UWU38" s="137"/>
      <c r="UWV38" s="137"/>
      <c r="UWW38" s="137"/>
      <c r="UWX38" s="137"/>
      <c r="UWY38" s="137"/>
      <c r="UWZ38" s="137"/>
      <c r="UXA38" s="137"/>
      <c r="UXB38" s="137"/>
      <c r="UXC38" s="137"/>
      <c r="UXD38" s="137"/>
      <c r="UXE38" s="137"/>
      <c r="UXF38" s="137"/>
      <c r="UXG38" s="137"/>
      <c r="UXH38" s="137"/>
      <c r="UXI38" s="137"/>
      <c r="UXJ38" s="137"/>
      <c r="UXK38" s="137"/>
      <c r="UXL38" s="137"/>
      <c r="UXM38" s="137"/>
      <c r="UXN38" s="137"/>
      <c r="UXO38" s="137"/>
      <c r="UXP38" s="137"/>
      <c r="UXQ38" s="137"/>
      <c r="UXR38" s="137"/>
      <c r="UXS38" s="137"/>
      <c r="UXT38" s="137"/>
      <c r="UXU38" s="137"/>
      <c r="UXV38" s="137"/>
      <c r="UXW38" s="137"/>
      <c r="UXX38" s="137"/>
      <c r="UXY38" s="137"/>
      <c r="UXZ38" s="137"/>
      <c r="UYA38" s="137"/>
      <c r="UYB38" s="137"/>
      <c r="UYC38" s="137"/>
      <c r="UYD38" s="137"/>
      <c r="UYE38" s="137"/>
      <c r="UYF38" s="137"/>
      <c r="UYG38" s="137"/>
      <c r="UYH38" s="137"/>
      <c r="UYI38" s="137"/>
      <c r="UYJ38" s="137"/>
      <c r="UYK38" s="137"/>
      <c r="UYL38" s="137"/>
      <c r="UYM38" s="137"/>
      <c r="UYN38" s="137"/>
      <c r="UYO38" s="137"/>
      <c r="UYP38" s="137"/>
      <c r="UYQ38" s="137"/>
      <c r="UYR38" s="137"/>
      <c r="UYS38" s="137"/>
      <c r="UYT38" s="137"/>
      <c r="UYU38" s="137"/>
      <c r="UYV38" s="137"/>
      <c r="UYW38" s="137"/>
      <c r="UYX38" s="137"/>
      <c r="UYY38" s="137"/>
      <c r="UYZ38" s="137"/>
      <c r="UZA38" s="137"/>
      <c r="UZB38" s="137"/>
      <c r="UZC38" s="137"/>
      <c r="UZD38" s="137"/>
      <c r="UZE38" s="137"/>
      <c r="UZF38" s="137"/>
      <c r="UZG38" s="137"/>
      <c r="UZH38" s="137"/>
      <c r="UZI38" s="137"/>
      <c r="UZJ38" s="137"/>
      <c r="UZK38" s="137"/>
      <c r="UZL38" s="137"/>
      <c r="UZM38" s="137"/>
      <c r="UZN38" s="137"/>
      <c r="UZO38" s="137"/>
      <c r="UZP38" s="137"/>
      <c r="UZQ38" s="137"/>
      <c r="UZR38" s="137"/>
      <c r="UZS38" s="137"/>
      <c r="UZT38" s="137"/>
      <c r="UZU38" s="137"/>
      <c r="UZV38" s="137"/>
      <c r="UZW38" s="137"/>
      <c r="UZX38" s="137"/>
      <c r="UZY38" s="137"/>
      <c r="UZZ38" s="137"/>
      <c r="VAA38" s="137"/>
      <c r="VAB38" s="137"/>
      <c r="VAC38" s="137"/>
      <c r="VAD38" s="137"/>
      <c r="VAE38" s="137"/>
      <c r="VAF38" s="137"/>
      <c r="VAG38" s="137"/>
      <c r="VAH38" s="137"/>
      <c r="VAI38" s="137"/>
      <c r="VAJ38" s="137"/>
      <c r="VAK38" s="137"/>
      <c r="VAL38" s="137"/>
      <c r="VAM38" s="137"/>
      <c r="VAN38" s="137"/>
      <c r="VAO38" s="137"/>
      <c r="VAP38" s="137"/>
      <c r="VAQ38" s="137"/>
      <c r="VAR38" s="137"/>
      <c r="VAS38" s="137"/>
      <c r="VAT38" s="137"/>
      <c r="VAU38" s="137"/>
      <c r="VAV38" s="137"/>
      <c r="VAW38" s="137"/>
      <c r="VAX38" s="137"/>
      <c r="VAY38" s="137"/>
      <c r="VAZ38" s="137"/>
      <c r="VBA38" s="137"/>
      <c r="VBB38" s="137"/>
      <c r="VBC38" s="137"/>
      <c r="VBD38" s="137"/>
      <c r="VBE38" s="137"/>
      <c r="VBF38" s="137"/>
      <c r="VBG38" s="137"/>
      <c r="VBH38" s="137"/>
      <c r="VBI38" s="137"/>
      <c r="VBJ38" s="137"/>
      <c r="VBK38" s="137"/>
      <c r="VBL38" s="137"/>
      <c r="VBM38" s="137"/>
      <c r="VBN38" s="137"/>
      <c r="VBO38" s="137"/>
      <c r="VBP38" s="137"/>
      <c r="VBQ38" s="137"/>
      <c r="VBR38" s="137"/>
      <c r="VBS38" s="137"/>
      <c r="VBT38" s="137"/>
      <c r="VBU38" s="137"/>
      <c r="VBV38" s="137"/>
      <c r="VBW38" s="137"/>
      <c r="VBX38" s="137"/>
      <c r="VBY38" s="137"/>
      <c r="VBZ38" s="137"/>
      <c r="VCA38" s="137"/>
      <c r="VCB38" s="137"/>
      <c r="VCC38" s="137"/>
      <c r="VCD38" s="137"/>
      <c r="VCE38" s="137"/>
      <c r="VCF38" s="137"/>
      <c r="VCG38" s="137"/>
      <c r="VCH38" s="137"/>
      <c r="VCI38" s="137"/>
      <c r="VCJ38" s="137"/>
      <c r="VCK38" s="137"/>
      <c r="VCL38" s="137"/>
      <c r="VCM38" s="137"/>
      <c r="VCN38" s="137"/>
      <c r="VCO38" s="137"/>
      <c r="VCP38" s="137"/>
      <c r="VCQ38" s="137"/>
      <c r="VCR38" s="137"/>
      <c r="VCS38" s="137"/>
      <c r="VCT38" s="137"/>
      <c r="VCU38" s="137"/>
      <c r="VCV38" s="137"/>
      <c r="VCW38" s="137"/>
      <c r="VCX38" s="137"/>
      <c r="VCY38" s="137"/>
      <c r="VCZ38" s="137"/>
      <c r="VDA38" s="137"/>
      <c r="VDB38" s="137"/>
      <c r="VDC38" s="137"/>
      <c r="VDD38" s="137"/>
      <c r="VDE38" s="137"/>
      <c r="VDF38" s="137"/>
      <c r="VDG38" s="137"/>
      <c r="VDH38" s="137"/>
      <c r="VDI38" s="137"/>
      <c r="VDJ38" s="137"/>
      <c r="VDK38" s="137"/>
      <c r="VDL38" s="137"/>
      <c r="VDM38" s="137"/>
      <c r="VDN38" s="137"/>
      <c r="VDO38" s="137"/>
      <c r="VDP38" s="137"/>
      <c r="VDQ38" s="137"/>
      <c r="VDR38" s="137"/>
      <c r="VDS38" s="137"/>
      <c r="VDT38" s="137"/>
      <c r="VDU38" s="137"/>
      <c r="VDV38" s="137"/>
      <c r="VDW38" s="137"/>
      <c r="VDX38" s="137"/>
      <c r="VDY38" s="137"/>
      <c r="VDZ38" s="137"/>
      <c r="VEA38" s="137"/>
      <c r="VEB38" s="137"/>
      <c r="VEC38" s="137"/>
      <c r="VED38" s="137"/>
      <c r="VEE38" s="137"/>
      <c r="VEF38" s="137"/>
      <c r="VEG38" s="137"/>
      <c r="VEH38" s="137"/>
      <c r="VEI38" s="137"/>
      <c r="VEJ38" s="137"/>
      <c r="VEK38" s="137"/>
      <c r="VEL38" s="137"/>
      <c r="VEM38" s="137"/>
      <c r="VEN38" s="137"/>
      <c r="VEO38" s="137"/>
      <c r="VEP38" s="137"/>
      <c r="VEQ38" s="137"/>
      <c r="VER38" s="137"/>
      <c r="VES38" s="137"/>
      <c r="VET38" s="137"/>
      <c r="VEU38" s="137"/>
      <c r="VEV38" s="137"/>
      <c r="VEW38" s="137"/>
      <c r="VEX38" s="137"/>
      <c r="VEY38" s="137"/>
      <c r="VEZ38" s="137"/>
      <c r="VFA38" s="137"/>
      <c r="VFB38" s="137"/>
      <c r="VFC38" s="137"/>
      <c r="VFD38" s="137"/>
      <c r="VFE38" s="137"/>
      <c r="VFF38" s="137"/>
      <c r="VFG38" s="137"/>
      <c r="VFH38" s="137"/>
      <c r="VFI38" s="137"/>
      <c r="VFJ38" s="137"/>
      <c r="VFK38" s="137"/>
      <c r="VFL38" s="137"/>
      <c r="VFM38" s="137"/>
      <c r="VFN38" s="137"/>
      <c r="VFO38" s="137"/>
      <c r="VFP38" s="137"/>
      <c r="VFQ38" s="137"/>
      <c r="VFR38" s="137"/>
      <c r="VFS38" s="137"/>
      <c r="VFT38" s="137"/>
      <c r="VFU38" s="137"/>
      <c r="VFV38" s="137"/>
      <c r="VFW38" s="137"/>
      <c r="VFX38" s="137"/>
      <c r="VFY38" s="137"/>
      <c r="VFZ38" s="137"/>
      <c r="VGA38" s="137"/>
      <c r="VGB38" s="137"/>
      <c r="VGC38" s="137"/>
      <c r="VGD38" s="137"/>
      <c r="VGE38" s="137"/>
      <c r="VGF38" s="137"/>
      <c r="VGG38" s="137"/>
      <c r="VGH38" s="137"/>
      <c r="VGI38" s="137"/>
      <c r="VGJ38" s="137"/>
      <c r="VGK38" s="137"/>
      <c r="VGL38" s="137"/>
      <c r="VGM38" s="137"/>
      <c r="VGN38" s="137"/>
      <c r="VGO38" s="137"/>
      <c r="VGP38" s="137"/>
      <c r="VGQ38" s="137"/>
      <c r="VGR38" s="137"/>
      <c r="VGS38" s="137"/>
      <c r="VGT38" s="137"/>
      <c r="VGU38" s="137"/>
      <c r="VGV38" s="137"/>
      <c r="VGW38" s="137"/>
      <c r="VGX38" s="137"/>
      <c r="VGY38" s="137"/>
      <c r="VGZ38" s="137"/>
      <c r="VHA38" s="137"/>
      <c r="VHB38" s="137"/>
      <c r="VHC38" s="137"/>
      <c r="VHD38" s="137"/>
      <c r="VHE38" s="137"/>
      <c r="VHF38" s="137"/>
      <c r="VHG38" s="137"/>
      <c r="VHH38" s="137"/>
      <c r="VHI38" s="137"/>
      <c r="VHJ38" s="137"/>
      <c r="VHK38" s="137"/>
      <c r="VHL38" s="137"/>
      <c r="VHM38" s="137"/>
      <c r="VHN38" s="137"/>
      <c r="VHO38" s="137"/>
      <c r="VHP38" s="137"/>
      <c r="VHQ38" s="137"/>
      <c r="VHR38" s="137"/>
      <c r="VHS38" s="137"/>
      <c r="VHT38" s="137"/>
      <c r="VHU38" s="137"/>
      <c r="VHV38" s="137"/>
      <c r="VHW38" s="137"/>
      <c r="VHX38" s="137"/>
      <c r="VHY38" s="137"/>
      <c r="VHZ38" s="137"/>
      <c r="VIA38" s="137"/>
      <c r="VIB38" s="137"/>
      <c r="VIC38" s="137"/>
      <c r="VID38" s="137"/>
      <c r="VIE38" s="137"/>
      <c r="VIF38" s="137"/>
      <c r="VIG38" s="137"/>
      <c r="VIH38" s="137"/>
      <c r="VII38" s="137"/>
      <c r="VIJ38" s="137"/>
      <c r="VIK38" s="137"/>
      <c r="VIL38" s="137"/>
      <c r="VIM38" s="137"/>
      <c r="VIN38" s="137"/>
      <c r="VIO38" s="137"/>
      <c r="VIP38" s="137"/>
      <c r="VIQ38" s="137"/>
      <c r="VIR38" s="137"/>
      <c r="VIS38" s="137"/>
      <c r="VIT38" s="137"/>
      <c r="VIU38" s="137"/>
      <c r="VIV38" s="137"/>
      <c r="VIW38" s="137"/>
      <c r="VIX38" s="137"/>
      <c r="VIY38" s="137"/>
      <c r="VIZ38" s="137"/>
      <c r="VJA38" s="137"/>
      <c r="VJB38" s="137"/>
      <c r="VJC38" s="137"/>
      <c r="VJD38" s="137"/>
      <c r="VJE38" s="137"/>
      <c r="VJF38" s="137"/>
      <c r="VJG38" s="137"/>
      <c r="VJH38" s="137"/>
      <c r="VJI38" s="137"/>
      <c r="VJJ38" s="137"/>
      <c r="VJK38" s="137"/>
      <c r="VJL38" s="137"/>
      <c r="VJM38" s="137"/>
      <c r="VJN38" s="137"/>
      <c r="VJO38" s="137"/>
      <c r="VJP38" s="137"/>
      <c r="VJQ38" s="137"/>
      <c r="VJR38" s="137"/>
      <c r="VJS38" s="137"/>
      <c r="VJT38" s="137"/>
      <c r="VJU38" s="137"/>
      <c r="VJV38" s="137"/>
      <c r="VJW38" s="137"/>
      <c r="VJX38" s="137"/>
      <c r="VJY38" s="137"/>
      <c r="VJZ38" s="137"/>
      <c r="VKA38" s="137"/>
      <c r="VKB38" s="137"/>
      <c r="VKC38" s="137"/>
      <c r="VKD38" s="137"/>
      <c r="VKE38" s="137"/>
      <c r="VKF38" s="137"/>
      <c r="VKG38" s="137"/>
      <c r="VKH38" s="137"/>
      <c r="VKI38" s="137"/>
      <c r="VKJ38" s="137"/>
      <c r="VKK38" s="137"/>
      <c r="VKL38" s="137"/>
      <c r="VKM38" s="137"/>
      <c r="VKN38" s="137"/>
      <c r="VKO38" s="137"/>
      <c r="VKP38" s="137"/>
      <c r="VKQ38" s="137"/>
      <c r="VKR38" s="137"/>
      <c r="VKS38" s="137"/>
      <c r="VKT38" s="137"/>
      <c r="VKU38" s="137"/>
      <c r="VKV38" s="137"/>
      <c r="VKW38" s="137"/>
      <c r="VKX38" s="137"/>
      <c r="VKY38" s="137"/>
      <c r="VKZ38" s="137"/>
      <c r="VLA38" s="137"/>
      <c r="VLB38" s="137"/>
      <c r="VLC38" s="137"/>
      <c r="VLD38" s="137"/>
      <c r="VLE38" s="137"/>
      <c r="VLF38" s="137"/>
      <c r="VLG38" s="137"/>
      <c r="VLH38" s="137"/>
      <c r="VLI38" s="137"/>
      <c r="VLJ38" s="137"/>
      <c r="VLK38" s="137"/>
      <c r="VLL38" s="137"/>
      <c r="VLM38" s="137"/>
      <c r="VLN38" s="137"/>
      <c r="VLO38" s="137"/>
      <c r="VLP38" s="137"/>
      <c r="VLQ38" s="137"/>
      <c r="VLR38" s="137"/>
      <c r="VLS38" s="137"/>
      <c r="VLT38" s="137"/>
      <c r="VLU38" s="137"/>
      <c r="VLV38" s="137"/>
      <c r="VLW38" s="137"/>
      <c r="VLX38" s="137"/>
      <c r="VLY38" s="137"/>
      <c r="VLZ38" s="137"/>
      <c r="VMA38" s="137"/>
      <c r="VMB38" s="137"/>
      <c r="VMC38" s="137"/>
      <c r="VMD38" s="137"/>
      <c r="VME38" s="137"/>
      <c r="VMF38" s="137"/>
      <c r="VMG38" s="137"/>
      <c r="VMH38" s="137"/>
      <c r="VMI38" s="137"/>
      <c r="VMJ38" s="137"/>
      <c r="VMK38" s="137"/>
      <c r="VML38" s="137"/>
      <c r="VMM38" s="137"/>
      <c r="VMN38" s="137"/>
      <c r="VMO38" s="137"/>
      <c r="VMP38" s="137"/>
      <c r="VMQ38" s="137"/>
      <c r="VMR38" s="137"/>
      <c r="VMS38" s="137"/>
      <c r="VMT38" s="137"/>
      <c r="VMU38" s="137"/>
      <c r="VMV38" s="137"/>
      <c r="VMW38" s="137"/>
      <c r="VMX38" s="137"/>
      <c r="VMY38" s="137"/>
      <c r="VMZ38" s="137"/>
      <c r="VNA38" s="137"/>
      <c r="VNB38" s="137"/>
      <c r="VNC38" s="137"/>
      <c r="VND38" s="137"/>
      <c r="VNE38" s="137"/>
      <c r="VNF38" s="137"/>
      <c r="VNG38" s="137"/>
      <c r="VNH38" s="137"/>
      <c r="VNI38" s="137"/>
      <c r="VNJ38" s="137"/>
      <c r="VNK38" s="137"/>
      <c r="VNL38" s="137"/>
      <c r="VNM38" s="137"/>
      <c r="VNN38" s="137"/>
      <c r="VNO38" s="137"/>
      <c r="VNP38" s="137"/>
      <c r="VNQ38" s="137"/>
      <c r="VNR38" s="137"/>
      <c r="VNS38" s="137"/>
      <c r="VNT38" s="137"/>
      <c r="VNU38" s="137"/>
      <c r="VNV38" s="137"/>
      <c r="VNW38" s="137"/>
      <c r="VNX38" s="137"/>
      <c r="VNY38" s="137"/>
      <c r="VNZ38" s="137"/>
      <c r="VOA38" s="137"/>
      <c r="VOB38" s="137"/>
      <c r="VOC38" s="137"/>
      <c r="VOD38" s="137"/>
      <c r="VOE38" s="137"/>
      <c r="VOF38" s="137"/>
      <c r="VOG38" s="137"/>
      <c r="VOH38" s="137"/>
      <c r="VOI38" s="137"/>
      <c r="VOJ38" s="137"/>
      <c r="VOK38" s="137"/>
      <c r="VOL38" s="137"/>
      <c r="VOM38" s="137"/>
      <c r="VON38" s="137"/>
      <c r="VOO38" s="137"/>
      <c r="VOP38" s="137"/>
      <c r="VOQ38" s="137"/>
      <c r="VOR38" s="137"/>
      <c r="VOS38" s="137"/>
      <c r="VOT38" s="137"/>
      <c r="VOU38" s="137"/>
      <c r="VOV38" s="137"/>
      <c r="VOW38" s="137"/>
      <c r="VOX38" s="137"/>
      <c r="VOY38" s="137"/>
      <c r="VOZ38" s="137"/>
      <c r="VPA38" s="137"/>
      <c r="VPB38" s="137"/>
      <c r="VPC38" s="137"/>
      <c r="VPD38" s="137"/>
      <c r="VPE38" s="137"/>
      <c r="VPF38" s="137"/>
      <c r="VPG38" s="137"/>
      <c r="VPH38" s="137"/>
      <c r="VPI38" s="137"/>
      <c r="VPJ38" s="137"/>
      <c r="VPK38" s="137"/>
      <c r="VPL38" s="137"/>
      <c r="VPM38" s="137"/>
      <c r="VPN38" s="137"/>
      <c r="VPO38" s="137"/>
      <c r="VPP38" s="137"/>
      <c r="VPQ38" s="137"/>
      <c r="VPR38" s="137"/>
      <c r="VPS38" s="137"/>
      <c r="VPT38" s="137"/>
      <c r="VPU38" s="137"/>
      <c r="VPV38" s="137"/>
      <c r="VPW38" s="137"/>
      <c r="VPX38" s="137"/>
      <c r="VPY38" s="137"/>
      <c r="VPZ38" s="137"/>
      <c r="VQA38" s="137"/>
      <c r="VQB38" s="137"/>
      <c r="VQC38" s="137"/>
      <c r="VQD38" s="137"/>
      <c r="VQE38" s="137"/>
      <c r="VQF38" s="137"/>
      <c r="VQG38" s="137"/>
      <c r="VQH38" s="137"/>
      <c r="VQI38" s="137"/>
      <c r="VQJ38" s="137"/>
      <c r="VQK38" s="137"/>
      <c r="VQL38" s="137"/>
      <c r="VQM38" s="137"/>
      <c r="VQN38" s="137"/>
      <c r="VQO38" s="137"/>
      <c r="VQP38" s="137"/>
      <c r="VQQ38" s="137"/>
      <c r="VQR38" s="137"/>
      <c r="VQS38" s="137"/>
      <c r="VQT38" s="137"/>
      <c r="VQU38" s="137"/>
      <c r="VQV38" s="137"/>
      <c r="VQW38" s="137"/>
      <c r="VQX38" s="137"/>
      <c r="VQY38" s="137"/>
      <c r="VQZ38" s="137"/>
      <c r="VRA38" s="137"/>
      <c r="VRB38" s="137"/>
      <c r="VRC38" s="137"/>
      <c r="VRD38" s="137"/>
      <c r="VRE38" s="137"/>
      <c r="VRF38" s="137"/>
      <c r="VRG38" s="137"/>
      <c r="VRH38" s="137"/>
      <c r="VRI38" s="137"/>
      <c r="VRJ38" s="137"/>
      <c r="VRK38" s="137"/>
      <c r="VRL38" s="137"/>
      <c r="VRM38" s="137"/>
      <c r="VRN38" s="137"/>
      <c r="VRO38" s="137"/>
      <c r="VRP38" s="137"/>
      <c r="VRQ38" s="137"/>
      <c r="VRR38" s="137"/>
      <c r="VRS38" s="137"/>
      <c r="VRT38" s="137"/>
      <c r="VRU38" s="137"/>
      <c r="VRV38" s="137"/>
      <c r="VRW38" s="137"/>
      <c r="VRX38" s="137"/>
      <c r="VRY38" s="137"/>
      <c r="VRZ38" s="137"/>
      <c r="VSA38" s="137"/>
      <c r="VSB38" s="137"/>
      <c r="VSC38" s="137"/>
      <c r="VSD38" s="137"/>
      <c r="VSE38" s="137"/>
      <c r="VSF38" s="137"/>
      <c r="VSG38" s="137"/>
      <c r="VSH38" s="137"/>
      <c r="VSI38" s="137"/>
      <c r="VSJ38" s="137"/>
      <c r="VSK38" s="137"/>
      <c r="VSL38" s="137"/>
      <c r="VSM38" s="137"/>
      <c r="VSN38" s="137"/>
      <c r="VSO38" s="137"/>
      <c r="VSP38" s="137"/>
      <c r="VSQ38" s="137"/>
      <c r="VSR38" s="137"/>
      <c r="VSS38" s="137"/>
      <c r="VST38" s="137"/>
      <c r="VSU38" s="137"/>
      <c r="VSV38" s="137"/>
      <c r="VSW38" s="137"/>
      <c r="VSX38" s="137"/>
      <c r="VSY38" s="137"/>
      <c r="VSZ38" s="137"/>
      <c r="VTA38" s="137"/>
      <c r="VTB38" s="137"/>
      <c r="VTC38" s="137"/>
      <c r="VTD38" s="137"/>
      <c r="VTE38" s="137"/>
      <c r="VTF38" s="137"/>
      <c r="VTG38" s="137"/>
      <c r="VTH38" s="137"/>
      <c r="VTI38" s="137"/>
      <c r="VTJ38" s="137"/>
      <c r="VTK38" s="137"/>
      <c r="VTL38" s="137"/>
      <c r="VTM38" s="137"/>
      <c r="VTN38" s="137"/>
      <c r="VTO38" s="137"/>
      <c r="VTP38" s="137"/>
      <c r="VTQ38" s="137"/>
      <c r="VTR38" s="137"/>
      <c r="VTS38" s="137"/>
      <c r="VTT38" s="137"/>
      <c r="VTU38" s="137"/>
      <c r="VTV38" s="137"/>
      <c r="VTW38" s="137"/>
      <c r="VTX38" s="137"/>
      <c r="VTY38" s="137"/>
      <c r="VTZ38" s="137"/>
      <c r="VUA38" s="137"/>
      <c r="VUB38" s="137"/>
      <c r="VUC38" s="137"/>
      <c r="VUD38" s="137"/>
      <c r="VUE38" s="137"/>
      <c r="VUF38" s="137"/>
      <c r="VUG38" s="137"/>
      <c r="VUH38" s="137"/>
      <c r="VUI38" s="137"/>
      <c r="VUJ38" s="137"/>
      <c r="VUK38" s="137"/>
      <c r="VUL38" s="137"/>
      <c r="VUM38" s="137"/>
      <c r="VUN38" s="137"/>
      <c r="VUO38" s="137"/>
      <c r="VUP38" s="137"/>
      <c r="VUQ38" s="137"/>
      <c r="VUR38" s="137"/>
      <c r="VUS38" s="137"/>
      <c r="VUT38" s="137"/>
      <c r="VUU38" s="137"/>
      <c r="VUV38" s="137"/>
      <c r="VUW38" s="137"/>
      <c r="VUX38" s="137"/>
      <c r="VUY38" s="137"/>
      <c r="VUZ38" s="137"/>
      <c r="VVA38" s="137"/>
      <c r="VVB38" s="137"/>
      <c r="VVC38" s="137"/>
      <c r="VVD38" s="137"/>
      <c r="VVE38" s="137"/>
      <c r="VVF38" s="137"/>
      <c r="VVG38" s="137"/>
      <c r="VVH38" s="137"/>
      <c r="VVI38" s="137"/>
      <c r="VVJ38" s="137"/>
      <c r="VVK38" s="137"/>
      <c r="VVL38" s="137"/>
      <c r="VVM38" s="137"/>
      <c r="VVN38" s="137"/>
      <c r="VVO38" s="137"/>
      <c r="VVP38" s="137"/>
      <c r="VVQ38" s="137"/>
      <c r="VVR38" s="137"/>
      <c r="VVS38" s="137"/>
      <c r="VVT38" s="137"/>
      <c r="VVU38" s="137"/>
      <c r="VVV38" s="137"/>
      <c r="VVW38" s="137"/>
      <c r="VVX38" s="137"/>
      <c r="VVY38" s="137"/>
      <c r="VVZ38" s="137"/>
      <c r="VWA38" s="137"/>
      <c r="VWB38" s="137"/>
      <c r="VWC38" s="137"/>
      <c r="VWD38" s="137"/>
      <c r="VWE38" s="137"/>
      <c r="VWF38" s="137"/>
      <c r="VWG38" s="137"/>
      <c r="VWH38" s="137"/>
      <c r="VWI38" s="137"/>
      <c r="VWJ38" s="137"/>
      <c r="VWK38" s="137"/>
      <c r="VWL38" s="137"/>
      <c r="VWM38" s="137"/>
      <c r="VWN38" s="137"/>
      <c r="VWO38" s="137"/>
      <c r="VWP38" s="137"/>
      <c r="VWQ38" s="137"/>
      <c r="VWR38" s="137"/>
      <c r="VWS38" s="137"/>
      <c r="VWT38" s="137"/>
      <c r="VWU38" s="137"/>
      <c r="VWV38" s="137"/>
      <c r="VWW38" s="137"/>
      <c r="VWX38" s="137"/>
      <c r="VWY38" s="137"/>
      <c r="VWZ38" s="137"/>
      <c r="VXA38" s="137"/>
      <c r="VXB38" s="137"/>
      <c r="VXC38" s="137"/>
      <c r="VXD38" s="137"/>
      <c r="VXE38" s="137"/>
      <c r="VXF38" s="137"/>
      <c r="VXG38" s="137"/>
      <c r="VXH38" s="137"/>
      <c r="VXI38" s="137"/>
      <c r="VXJ38" s="137"/>
      <c r="VXK38" s="137"/>
      <c r="VXL38" s="137"/>
      <c r="VXM38" s="137"/>
      <c r="VXN38" s="137"/>
      <c r="VXO38" s="137"/>
      <c r="VXP38" s="137"/>
      <c r="VXQ38" s="137"/>
      <c r="VXR38" s="137"/>
      <c r="VXS38" s="137"/>
      <c r="VXT38" s="137"/>
      <c r="VXU38" s="137"/>
      <c r="VXV38" s="137"/>
      <c r="VXW38" s="137"/>
      <c r="VXX38" s="137"/>
      <c r="VXY38" s="137"/>
      <c r="VXZ38" s="137"/>
      <c r="VYA38" s="137"/>
      <c r="VYB38" s="137"/>
      <c r="VYC38" s="137"/>
      <c r="VYD38" s="137"/>
      <c r="VYE38" s="137"/>
      <c r="VYF38" s="137"/>
      <c r="VYG38" s="137"/>
      <c r="VYH38" s="137"/>
      <c r="VYI38" s="137"/>
      <c r="VYJ38" s="137"/>
      <c r="VYK38" s="137"/>
      <c r="VYL38" s="137"/>
      <c r="VYM38" s="137"/>
      <c r="VYN38" s="137"/>
      <c r="VYO38" s="137"/>
      <c r="VYP38" s="137"/>
      <c r="VYQ38" s="137"/>
      <c r="VYR38" s="137"/>
      <c r="VYS38" s="137"/>
      <c r="VYT38" s="137"/>
      <c r="VYU38" s="137"/>
      <c r="VYV38" s="137"/>
      <c r="VYW38" s="137"/>
      <c r="VYX38" s="137"/>
      <c r="VYY38" s="137"/>
      <c r="VYZ38" s="137"/>
      <c r="VZA38" s="137"/>
      <c r="VZB38" s="137"/>
      <c r="VZC38" s="137"/>
      <c r="VZD38" s="137"/>
      <c r="VZE38" s="137"/>
      <c r="VZF38" s="137"/>
      <c r="VZG38" s="137"/>
      <c r="VZH38" s="137"/>
      <c r="VZI38" s="137"/>
      <c r="VZJ38" s="137"/>
      <c r="VZK38" s="137"/>
      <c r="VZL38" s="137"/>
      <c r="VZM38" s="137"/>
      <c r="VZN38" s="137"/>
      <c r="VZO38" s="137"/>
      <c r="VZP38" s="137"/>
      <c r="VZQ38" s="137"/>
      <c r="VZR38" s="137"/>
      <c r="VZS38" s="137"/>
      <c r="VZT38" s="137"/>
      <c r="VZU38" s="137"/>
      <c r="VZV38" s="137"/>
      <c r="VZW38" s="137"/>
      <c r="VZX38" s="137"/>
      <c r="VZY38" s="137"/>
      <c r="VZZ38" s="137"/>
      <c r="WAA38" s="137"/>
      <c r="WAB38" s="137"/>
      <c r="WAC38" s="137"/>
      <c r="WAD38" s="137"/>
      <c r="WAE38" s="137"/>
      <c r="WAF38" s="137"/>
      <c r="WAG38" s="137"/>
      <c r="WAH38" s="137"/>
      <c r="WAI38" s="137"/>
      <c r="WAJ38" s="137"/>
      <c r="WAK38" s="137"/>
      <c r="WAL38" s="137"/>
      <c r="WAM38" s="137"/>
      <c r="WAN38" s="137"/>
      <c r="WAO38" s="137"/>
      <c r="WAP38" s="137"/>
      <c r="WAQ38" s="137"/>
      <c r="WAR38" s="137"/>
      <c r="WAS38" s="137"/>
      <c r="WAT38" s="137"/>
      <c r="WAU38" s="137"/>
      <c r="WAV38" s="137"/>
      <c r="WAW38" s="137"/>
      <c r="WAX38" s="137"/>
      <c r="WAY38" s="137"/>
      <c r="WAZ38" s="137"/>
      <c r="WBA38" s="137"/>
      <c r="WBB38" s="137"/>
      <c r="WBC38" s="137"/>
      <c r="WBD38" s="137"/>
      <c r="WBE38" s="137"/>
      <c r="WBF38" s="137"/>
      <c r="WBG38" s="137"/>
      <c r="WBH38" s="137"/>
      <c r="WBI38" s="137"/>
      <c r="WBJ38" s="137"/>
      <c r="WBK38" s="137"/>
      <c r="WBL38" s="137"/>
      <c r="WBM38" s="137"/>
      <c r="WBN38" s="137"/>
      <c r="WBO38" s="137"/>
      <c r="WBP38" s="137"/>
      <c r="WBQ38" s="137"/>
      <c r="WBR38" s="137"/>
      <c r="WBS38" s="137"/>
      <c r="WBT38" s="137"/>
      <c r="WBU38" s="137"/>
      <c r="WBV38" s="137"/>
      <c r="WBW38" s="137"/>
      <c r="WBX38" s="137"/>
      <c r="WBY38" s="137"/>
      <c r="WBZ38" s="137"/>
      <c r="WCA38" s="137"/>
      <c r="WCB38" s="137"/>
      <c r="WCC38" s="137"/>
      <c r="WCD38" s="137"/>
      <c r="WCE38" s="137"/>
      <c r="WCF38" s="137"/>
      <c r="WCG38" s="137"/>
      <c r="WCH38" s="137"/>
      <c r="WCI38" s="137"/>
      <c r="WCJ38" s="137"/>
      <c r="WCK38" s="137"/>
      <c r="WCL38" s="137"/>
      <c r="WCM38" s="137"/>
      <c r="WCN38" s="137"/>
      <c r="WCO38" s="137"/>
      <c r="WCP38" s="137"/>
      <c r="WCQ38" s="137"/>
      <c r="WCR38" s="137"/>
      <c r="WCS38" s="137"/>
      <c r="WCT38" s="137"/>
      <c r="WCU38" s="137"/>
      <c r="WCV38" s="137"/>
      <c r="WCW38" s="137"/>
      <c r="WCX38" s="137"/>
      <c r="WCY38" s="137"/>
      <c r="WCZ38" s="137"/>
      <c r="WDA38" s="137"/>
      <c r="WDB38" s="137"/>
      <c r="WDC38" s="137"/>
      <c r="WDD38" s="137"/>
      <c r="WDE38" s="137"/>
      <c r="WDF38" s="137"/>
      <c r="WDG38" s="137"/>
      <c r="WDH38" s="137"/>
      <c r="WDI38" s="137"/>
      <c r="WDJ38" s="137"/>
      <c r="WDK38" s="137"/>
      <c r="WDL38" s="137"/>
      <c r="WDM38" s="137"/>
      <c r="WDN38" s="137"/>
      <c r="WDO38" s="137"/>
      <c r="WDP38" s="137"/>
      <c r="WDQ38" s="137"/>
      <c r="WDR38" s="137"/>
      <c r="WDS38" s="137"/>
      <c r="WDT38" s="137"/>
      <c r="WDU38" s="137"/>
      <c r="WDV38" s="137"/>
      <c r="WDW38" s="137"/>
      <c r="WDX38" s="137"/>
      <c r="WDY38" s="137"/>
      <c r="WDZ38" s="137"/>
      <c r="WEA38" s="137"/>
      <c r="WEB38" s="137"/>
      <c r="WEC38" s="137"/>
      <c r="WED38" s="137"/>
      <c r="WEE38" s="137"/>
      <c r="WEF38" s="137"/>
      <c r="WEG38" s="137"/>
      <c r="WEH38" s="137"/>
      <c r="WEI38" s="137"/>
      <c r="WEJ38" s="137"/>
      <c r="WEK38" s="137"/>
      <c r="WEL38" s="137"/>
      <c r="WEM38" s="137"/>
      <c r="WEN38" s="137"/>
      <c r="WEO38" s="137"/>
      <c r="WEP38" s="137"/>
      <c r="WEQ38" s="137"/>
      <c r="WER38" s="137"/>
      <c r="WES38" s="137"/>
      <c r="WET38" s="137"/>
      <c r="WEU38" s="137"/>
      <c r="WEV38" s="137"/>
      <c r="WEW38" s="137"/>
      <c r="WEX38" s="137"/>
      <c r="WEY38" s="137"/>
      <c r="WEZ38" s="137"/>
      <c r="WFA38" s="137"/>
      <c r="WFB38" s="137"/>
      <c r="WFC38" s="137"/>
      <c r="WFD38" s="137"/>
      <c r="WFE38" s="137"/>
      <c r="WFF38" s="137"/>
      <c r="WFG38" s="137"/>
      <c r="WFH38" s="137"/>
      <c r="WFI38" s="137"/>
      <c r="WFJ38" s="137"/>
      <c r="WFK38" s="137"/>
      <c r="WFL38" s="137"/>
      <c r="WFM38" s="137"/>
      <c r="WFN38" s="137"/>
      <c r="WFO38" s="137"/>
      <c r="WFP38" s="137"/>
      <c r="WFQ38" s="137"/>
      <c r="WFR38" s="137"/>
      <c r="WFS38" s="137"/>
      <c r="WFT38" s="137"/>
      <c r="WFU38" s="137"/>
      <c r="WFV38" s="137"/>
      <c r="WFW38" s="137"/>
      <c r="WFX38" s="137"/>
      <c r="WFY38" s="137"/>
      <c r="WFZ38" s="137"/>
      <c r="WGA38" s="137"/>
      <c r="WGB38" s="137"/>
      <c r="WGC38" s="137"/>
      <c r="WGD38" s="137"/>
      <c r="WGE38" s="137"/>
      <c r="WGF38" s="137"/>
      <c r="WGG38" s="137"/>
      <c r="WGH38" s="137"/>
      <c r="WGI38" s="137"/>
      <c r="WGJ38" s="137"/>
      <c r="WGK38" s="137"/>
      <c r="WGL38" s="137"/>
      <c r="WGM38" s="137"/>
      <c r="WGN38" s="137"/>
      <c r="WGO38" s="137"/>
      <c r="WGP38" s="137"/>
      <c r="WGQ38" s="137"/>
      <c r="WGR38" s="137"/>
      <c r="WGS38" s="137"/>
      <c r="WGT38" s="137"/>
      <c r="WGU38" s="137"/>
      <c r="WGV38" s="137"/>
      <c r="WGW38" s="137"/>
      <c r="WGX38" s="137"/>
      <c r="WGY38" s="137"/>
      <c r="WGZ38" s="137"/>
      <c r="WHA38" s="137"/>
      <c r="WHB38" s="137"/>
      <c r="WHC38" s="137"/>
      <c r="WHD38" s="137"/>
      <c r="WHE38" s="137"/>
      <c r="WHF38" s="137"/>
      <c r="WHG38" s="137"/>
      <c r="WHH38" s="137"/>
      <c r="WHI38" s="137"/>
      <c r="WHJ38" s="137"/>
      <c r="WHK38" s="137"/>
      <c r="WHL38" s="137"/>
      <c r="WHM38" s="137"/>
      <c r="WHN38" s="137"/>
      <c r="WHO38" s="137"/>
      <c r="WHP38" s="137"/>
      <c r="WHQ38" s="137"/>
      <c r="WHR38" s="137"/>
      <c r="WHS38" s="137"/>
      <c r="WHT38" s="137"/>
      <c r="WHU38" s="137"/>
      <c r="WHV38" s="137"/>
      <c r="WHW38" s="137"/>
      <c r="WHX38" s="137"/>
      <c r="WHY38" s="137"/>
      <c r="WHZ38" s="137"/>
      <c r="WIA38" s="137"/>
      <c r="WIB38" s="137"/>
      <c r="WIC38" s="137"/>
      <c r="WID38" s="137"/>
      <c r="WIE38" s="137"/>
      <c r="WIF38" s="137"/>
      <c r="WIG38" s="137"/>
      <c r="WIH38" s="137"/>
      <c r="WII38" s="137"/>
      <c r="WIJ38" s="137"/>
      <c r="WIK38" s="137"/>
      <c r="WIL38" s="137"/>
      <c r="WIM38" s="137"/>
      <c r="WIN38" s="137"/>
      <c r="WIO38" s="137"/>
      <c r="WIP38" s="137"/>
      <c r="WIQ38" s="137"/>
      <c r="WIR38" s="137"/>
      <c r="WIS38" s="137"/>
      <c r="WIT38" s="137"/>
      <c r="WIU38" s="137"/>
      <c r="WIV38" s="137"/>
      <c r="WIW38" s="137"/>
      <c r="WIX38" s="137"/>
      <c r="WIY38" s="137"/>
      <c r="WIZ38" s="137"/>
      <c r="WJA38" s="137"/>
      <c r="WJB38" s="137"/>
      <c r="WJC38" s="137"/>
      <c r="WJD38" s="137"/>
      <c r="WJE38" s="137"/>
      <c r="WJF38" s="137"/>
      <c r="WJG38" s="137"/>
      <c r="WJH38" s="137"/>
      <c r="WJI38" s="137"/>
      <c r="WJJ38" s="137"/>
      <c r="WJK38" s="137"/>
      <c r="WJL38" s="137"/>
      <c r="WJM38" s="137"/>
      <c r="WJN38" s="137"/>
      <c r="WJO38" s="137"/>
      <c r="WJP38" s="137"/>
      <c r="WJQ38" s="137"/>
      <c r="WJR38" s="137"/>
      <c r="WJS38" s="137"/>
      <c r="WJT38" s="137"/>
      <c r="WJU38" s="137"/>
      <c r="WJV38" s="137"/>
      <c r="WJW38" s="137"/>
      <c r="WJX38" s="137"/>
      <c r="WJY38" s="137"/>
      <c r="WJZ38" s="137"/>
      <c r="WKA38" s="137"/>
      <c r="WKB38" s="137"/>
      <c r="WKC38" s="137"/>
      <c r="WKD38" s="137"/>
      <c r="WKE38" s="137"/>
      <c r="WKF38" s="137"/>
      <c r="WKG38" s="137"/>
      <c r="WKH38" s="137"/>
      <c r="WKI38" s="137"/>
      <c r="WKJ38" s="137"/>
      <c r="WKK38" s="137"/>
      <c r="WKL38" s="137"/>
      <c r="WKM38" s="137"/>
      <c r="WKN38" s="137"/>
      <c r="WKO38" s="137"/>
      <c r="WKP38" s="137"/>
      <c r="WKQ38" s="137"/>
      <c r="WKR38" s="137"/>
      <c r="WKS38" s="137"/>
      <c r="WKT38" s="137"/>
      <c r="WKU38" s="137"/>
      <c r="WKV38" s="137"/>
      <c r="WKW38" s="137"/>
      <c r="WKX38" s="137"/>
      <c r="WKY38" s="137"/>
      <c r="WKZ38" s="137"/>
      <c r="WLA38" s="137"/>
      <c r="WLB38" s="137"/>
      <c r="WLC38" s="137"/>
      <c r="WLD38" s="137"/>
      <c r="WLE38" s="137"/>
      <c r="WLF38" s="137"/>
      <c r="WLG38" s="137"/>
      <c r="WLH38" s="137"/>
      <c r="WLI38" s="137"/>
      <c r="WLJ38" s="137"/>
      <c r="WLK38" s="137"/>
      <c r="WLL38" s="137"/>
      <c r="WLM38" s="137"/>
      <c r="WLN38" s="137"/>
      <c r="WLO38" s="137"/>
      <c r="WLP38" s="137"/>
      <c r="WLQ38" s="137"/>
      <c r="WLR38" s="137"/>
      <c r="WLS38" s="137"/>
      <c r="WLT38" s="137"/>
      <c r="WLU38" s="137"/>
      <c r="WLV38" s="137"/>
      <c r="WLW38" s="137"/>
      <c r="WLX38" s="137"/>
      <c r="WLY38" s="137"/>
      <c r="WLZ38" s="137"/>
      <c r="WMA38" s="137"/>
      <c r="WMB38" s="137"/>
      <c r="WMC38" s="137"/>
      <c r="WMD38" s="137"/>
      <c r="WME38" s="137"/>
      <c r="WMF38" s="137"/>
      <c r="WMG38" s="137"/>
      <c r="WMH38" s="137"/>
      <c r="WMI38" s="137"/>
      <c r="WMJ38" s="137"/>
      <c r="WMK38" s="137"/>
      <c r="WML38" s="137"/>
      <c r="WMM38" s="137"/>
      <c r="WMN38" s="137"/>
      <c r="WMO38" s="137"/>
      <c r="WMP38" s="137"/>
      <c r="WMQ38" s="137"/>
      <c r="WMR38" s="137"/>
      <c r="WMS38" s="137"/>
      <c r="WMT38" s="137"/>
      <c r="WMU38" s="137"/>
      <c r="WMV38" s="137"/>
      <c r="WMW38" s="137"/>
      <c r="WMX38" s="137"/>
      <c r="WMY38" s="137"/>
      <c r="WMZ38" s="137"/>
      <c r="WNA38" s="137"/>
      <c r="WNB38" s="137"/>
      <c r="WNC38" s="137"/>
      <c r="WND38" s="137"/>
      <c r="WNE38" s="137"/>
      <c r="WNF38" s="137"/>
      <c r="WNG38" s="137"/>
      <c r="WNH38" s="137"/>
      <c r="WNI38" s="137"/>
      <c r="WNJ38" s="137"/>
      <c r="WNK38" s="137"/>
      <c r="WNL38" s="137"/>
      <c r="WNM38" s="137"/>
      <c r="WNN38" s="137"/>
      <c r="WNO38" s="137"/>
      <c r="WNP38" s="137"/>
      <c r="WNQ38" s="137"/>
      <c r="WNR38" s="137"/>
      <c r="WNS38" s="137"/>
      <c r="WNT38" s="137"/>
      <c r="WNU38" s="137"/>
      <c r="WNV38" s="137"/>
      <c r="WNW38" s="137"/>
      <c r="WNX38" s="137"/>
      <c r="WNY38" s="137"/>
      <c r="WNZ38" s="137"/>
      <c r="WOA38" s="137"/>
      <c r="WOB38" s="137"/>
      <c r="WOC38" s="137"/>
      <c r="WOD38" s="137"/>
      <c r="WOE38" s="137"/>
      <c r="WOF38" s="137"/>
      <c r="WOG38" s="137"/>
      <c r="WOH38" s="137"/>
      <c r="WOI38" s="137"/>
      <c r="WOJ38" s="137"/>
      <c r="WOK38" s="137"/>
      <c r="WOL38" s="137"/>
      <c r="WOM38" s="137"/>
      <c r="WON38" s="137"/>
      <c r="WOO38" s="137"/>
      <c r="WOP38" s="137"/>
      <c r="WOQ38" s="137"/>
      <c r="WOR38" s="137"/>
      <c r="WOS38" s="137"/>
      <c r="WOT38" s="137"/>
      <c r="WOU38" s="137"/>
      <c r="WOV38" s="137"/>
      <c r="WOW38" s="137"/>
      <c r="WOX38" s="137"/>
      <c r="WOY38" s="137"/>
      <c r="WOZ38" s="137"/>
      <c r="WPA38" s="137"/>
      <c r="WPB38" s="137"/>
      <c r="WPC38" s="137"/>
      <c r="WPD38" s="137"/>
      <c r="WPE38" s="137"/>
      <c r="WPF38" s="137"/>
      <c r="WPG38" s="137"/>
      <c r="WPH38" s="137"/>
      <c r="WPI38" s="137"/>
      <c r="WPJ38" s="137"/>
      <c r="WPK38" s="137"/>
      <c r="WPL38" s="137"/>
      <c r="WPM38" s="137"/>
      <c r="WPN38" s="137"/>
      <c r="WPO38" s="137"/>
      <c r="WPP38" s="137"/>
      <c r="WPQ38" s="137"/>
      <c r="WPR38" s="137"/>
      <c r="WPS38" s="137"/>
      <c r="WPT38" s="137"/>
      <c r="WPU38" s="137"/>
      <c r="WPV38" s="137"/>
      <c r="WPW38" s="137"/>
      <c r="WPX38" s="137"/>
      <c r="WPY38" s="137"/>
      <c r="WPZ38" s="137"/>
      <c r="WQA38" s="137"/>
      <c r="WQB38" s="137"/>
      <c r="WQC38" s="137"/>
      <c r="WQD38" s="137"/>
      <c r="WQE38" s="137"/>
      <c r="WQF38" s="137"/>
      <c r="WQG38" s="137"/>
      <c r="WQH38" s="137"/>
      <c r="WQI38" s="137"/>
      <c r="WQJ38" s="137"/>
      <c r="WQK38" s="137"/>
      <c r="WQL38" s="137"/>
      <c r="WQM38" s="137"/>
      <c r="WQN38" s="137"/>
      <c r="WQO38" s="137"/>
      <c r="WQP38" s="137"/>
      <c r="WQQ38" s="137"/>
      <c r="WQR38" s="137"/>
      <c r="WQS38" s="137"/>
      <c r="WQT38" s="137"/>
      <c r="WQU38" s="137"/>
      <c r="WQV38" s="137"/>
      <c r="WQW38" s="137"/>
      <c r="WQX38" s="137"/>
      <c r="WQY38" s="137"/>
      <c r="WQZ38" s="137"/>
      <c r="WRA38" s="137"/>
      <c r="WRB38" s="137"/>
      <c r="WRC38" s="137"/>
      <c r="WRD38" s="137"/>
      <c r="WRE38" s="137"/>
      <c r="WRF38" s="137"/>
      <c r="WRG38" s="137"/>
      <c r="WRH38" s="137"/>
      <c r="WRI38" s="137"/>
      <c r="WRJ38" s="137"/>
      <c r="WRK38" s="137"/>
      <c r="WRL38" s="137"/>
      <c r="WRM38" s="137"/>
      <c r="WRN38" s="137"/>
      <c r="WRO38" s="137"/>
      <c r="WRP38" s="137"/>
      <c r="WRQ38" s="137"/>
      <c r="WRR38" s="137"/>
      <c r="WRS38" s="137"/>
      <c r="WRT38" s="137"/>
      <c r="WRU38" s="137"/>
      <c r="WRV38" s="137"/>
      <c r="WRW38" s="137"/>
      <c r="WRX38" s="137"/>
      <c r="WRY38" s="137"/>
      <c r="WRZ38" s="137"/>
      <c r="WSA38" s="137"/>
      <c r="WSB38" s="137"/>
      <c r="WSC38" s="137"/>
      <c r="WSD38" s="137"/>
      <c r="WSE38" s="137"/>
      <c r="WSF38" s="137"/>
      <c r="WSG38" s="137"/>
      <c r="WSH38" s="137"/>
      <c r="WSI38" s="137"/>
      <c r="WSJ38" s="137"/>
      <c r="WSK38" s="137"/>
      <c r="WSL38" s="137"/>
      <c r="WSM38" s="137"/>
      <c r="WSN38" s="137"/>
      <c r="WSO38" s="137"/>
      <c r="WSP38" s="137"/>
      <c r="WSQ38" s="137"/>
      <c r="WSR38" s="137"/>
      <c r="WSS38" s="137"/>
      <c r="WST38" s="137"/>
      <c r="WSU38" s="137"/>
      <c r="WSV38" s="137"/>
      <c r="WSW38" s="137"/>
      <c r="WSX38" s="137"/>
      <c r="WSY38" s="137"/>
      <c r="WSZ38" s="137"/>
      <c r="WTA38" s="137"/>
      <c r="WTB38" s="137"/>
      <c r="WTC38" s="137"/>
      <c r="WTD38" s="137"/>
      <c r="WTE38" s="137"/>
      <c r="WTF38" s="137"/>
      <c r="WTG38" s="137"/>
      <c r="WTH38" s="137"/>
      <c r="WTI38" s="137"/>
      <c r="WTJ38" s="137"/>
      <c r="WTK38" s="137"/>
      <c r="WTL38" s="137"/>
      <c r="WTM38" s="137"/>
      <c r="WTN38" s="137"/>
      <c r="WTO38" s="137"/>
      <c r="WTP38" s="137"/>
      <c r="WTQ38" s="137"/>
      <c r="WTR38" s="137"/>
      <c r="WTS38" s="137"/>
      <c r="WTT38" s="137"/>
      <c r="WTU38" s="137"/>
      <c r="WTV38" s="137"/>
      <c r="WTW38" s="137"/>
      <c r="WTX38" s="137"/>
      <c r="WTY38" s="137"/>
      <c r="WTZ38" s="137"/>
      <c r="WUA38" s="137"/>
      <c r="WUB38" s="137"/>
      <c r="WUC38" s="137"/>
      <c r="WUD38" s="137"/>
      <c r="WUE38" s="137"/>
      <c r="WUF38" s="137"/>
      <c r="WUG38" s="137"/>
      <c r="WUH38" s="137"/>
      <c r="WUI38" s="137"/>
      <c r="WUJ38" s="137"/>
      <c r="WUK38" s="137"/>
      <c r="WUL38" s="137"/>
      <c r="WUM38" s="137"/>
      <c r="WUN38" s="137"/>
      <c r="WUO38" s="137"/>
      <c r="WUP38" s="137"/>
      <c r="WUQ38" s="137"/>
      <c r="WUR38" s="137"/>
      <c r="WUS38" s="137"/>
      <c r="WUT38" s="137"/>
      <c r="WUU38" s="137"/>
      <c r="WUV38" s="137"/>
      <c r="WUW38" s="137"/>
      <c r="WUX38" s="137"/>
      <c r="WUY38" s="137"/>
      <c r="WUZ38" s="137"/>
      <c r="WVA38" s="137"/>
      <c r="WVB38" s="137"/>
      <c r="WVC38" s="137"/>
      <c r="WVD38" s="137"/>
      <c r="WVE38" s="137"/>
      <c r="WVF38" s="137"/>
      <c r="WVG38" s="137"/>
      <c r="WVH38" s="137"/>
      <c r="WVI38" s="137"/>
      <c r="WVJ38" s="137"/>
      <c r="WVK38" s="137"/>
      <c r="WVL38" s="137"/>
      <c r="WVM38" s="137"/>
      <c r="WVN38" s="137"/>
      <c r="WVO38" s="137"/>
      <c r="WVP38" s="137"/>
      <c r="WVQ38" s="137"/>
      <c r="WVR38" s="137"/>
      <c r="WVS38" s="137"/>
      <c r="WVT38" s="137"/>
      <c r="WVU38" s="137"/>
      <c r="WVV38" s="137"/>
      <c r="WVW38" s="137"/>
      <c r="WVX38" s="137"/>
      <c r="WVY38" s="137"/>
      <c r="WVZ38" s="137"/>
      <c r="WWA38" s="137"/>
      <c r="WWB38" s="137"/>
      <c r="WWC38" s="137"/>
      <c r="WWD38" s="137"/>
      <c r="WWE38" s="137"/>
      <c r="WWF38" s="137"/>
      <c r="WWG38" s="137"/>
      <c r="WWH38" s="137"/>
      <c r="WWI38" s="137"/>
      <c r="WWJ38" s="137"/>
      <c r="WWK38" s="137"/>
      <c r="WWL38" s="137"/>
      <c r="WWM38" s="137"/>
      <c r="WWN38" s="137"/>
      <c r="WWO38" s="137"/>
      <c r="WWP38" s="137"/>
      <c r="WWQ38" s="137"/>
      <c r="WWR38" s="137"/>
      <c r="WWS38" s="137"/>
      <c r="WWT38" s="137"/>
      <c r="WWU38" s="137"/>
      <c r="WWV38" s="137"/>
      <c r="WWW38" s="137"/>
      <c r="WWX38" s="137"/>
      <c r="WWY38" s="137"/>
      <c r="WWZ38" s="137"/>
      <c r="WXA38" s="137"/>
      <c r="WXB38" s="137"/>
      <c r="WXC38" s="137"/>
      <c r="WXD38" s="137"/>
      <c r="WXE38" s="137"/>
      <c r="WXF38" s="137"/>
      <c r="WXG38" s="137"/>
      <c r="WXH38" s="137"/>
      <c r="WXI38" s="137"/>
      <c r="WXJ38" s="137"/>
      <c r="WXK38" s="137"/>
      <c r="WXL38" s="137"/>
      <c r="WXM38" s="137"/>
      <c r="WXN38" s="137"/>
      <c r="WXO38" s="137"/>
      <c r="WXP38" s="137"/>
      <c r="WXQ38" s="137"/>
      <c r="WXR38" s="137"/>
      <c r="WXS38" s="137"/>
      <c r="WXT38" s="137"/>
      <c r="WXU38" s="137"/>
      <c r="WXV38" s="137"/>
      <c r="WXW38" s="137"/>
      <c r="WXX38" s="137"/>
      <c r="WXY38" s="137"/>
      <c r="WXZ38" s="137"/>
      <c r="WYA38" s="137"/>
      <c r="WYB38" s="137"/>
      <c r="WYC38" s="137"/>
      <c r="WYD38" s="137"/>
      <c r="WYE38" s="137"/>
      <c r="WYF38" s="137"/>
      <c r="WYG38" s="137"/>
      <c r="WYH38" s="137"/>
      <c r="WYI38" s="137"/>
      <c r="WYJ38" s="137"/>
      <c r="WYK38" s="137"/>
      <c r="WYL38" s="137"/>
      <c r="WYM38" s="137"/>
      <c r="WYN38" s="137"/>
      <c r="WYO38" s="137"/>
      <c r="WYP38" s="137"/>
      <c r="WYQ38" s="137"/>
      <c r="WYR38" s="137"/>
      <c r="WYS38" s="137"/>
      <c r="WYT38" s="137"/>
      <c r="WYU38" s="137"/>
      <c r="WYV38" s="137"/>
      <c r="WYW38" s="137"/>
      <c r="WYX38" s="137"/>
      <c r="WYY38" s="137"/>
      <c r="WYZ38" s="137"/>
      <c r="WZA38" s="137"/>
      <c r="WZB38" s="137"/>
      <c r="WZC38" s="137"/>
      <c r="WZD38" s="137"/>
      <c r="WZE38" s="137"/>
      <c r="WZF38" s="137"/>
      <c r="WZG38" s="137"/>
      <c r="WZH38" s="137"/>
      <c r="WZI38" s="137"/>
      <c r="WZJ38" s="137"/>
      <c r="WZK38" s="137"/>
      <c r="WZL38" s="137"/>
      <c r="WZM38" s="137"/>
      <c r="WZN38" s="137"/>
      <c r="WZO38" s="137"/>
      <c r="WZP38" s="137"/>
      <c r="WZQ38" s="137"/>
      <c r="WZR38" s="137"/>
      <c r="WZS38" s="137"/>
      <c r="WZT38" s="137"/>
      <c r="WZU38" s="137"/>
      <c r="WZV38" s="137"/>
      <c r="WZW38" s="137"/>
      <c r="WZX38" s="137"/>
      <c r="WZY38" s="137"/>
      <c r="WZZ38" s="137"/>
      <c r="XAA38" s="137"/>
      <c r="XAB38" s="137"/>
      <c r="XAC38" s="137"/>
      <c r="XAD38" s="137"/>
      <c r="XAE38" s="137"/>
      <c r="XAF38" s="137"/>
      <c r="XAG38" s="137"/>
      <c r="XAH38" s="137"/>
      <c r="XAI38" s="137"/>
      <c r="XAJ38" s="137"/>
      <c r="XAK38" s="137"/>
      <c r="XAL38" s="137"/>
      <c r="XAM38" s="137"/>
      <c r="XAN38" s="137"/>
      <c r="XAO38" s="137"/>
      <c r="XAP38" s="137"/>
      <c r="XAQ38" s="137"/>
      <c r="XAR38" s="137"/>
      <c r="XAS38" s="137"/>
      <c r="XAT38" s="137"/>
      <c r="XAU38" s="137"/>
      <c r="XAV38" s="137"/>
      <c r="XAW38" s="137"/>
      <c r="XAX38" s="137"/>
      <c r="XAY38" s="137"/>
      <c r="XAZ38" s="137"/>
      <c r="XBA38" s="137"/>
      <c r="XBB38" s="137"/>
      <c r="XBC38" s="137"/>
      <c r="XBD38" s="137"/>
      <c r="XBE38" s="137"/>
      <c r="XBF38" s="137"/>
      <c r="XBG38" s="137"/>
      <c r="XBH38" s="137"/>
      <c r="XBI38" s="137"/>
      <c r="XBJ38" s="137"/>
      <c r="XBK38" s="137"/>
      <c r="XBL38" s="137"/>
      <c r="XBM38" s="137"/>
      <c r="XBN38" s="137"/>
      <c r="XBO38" s="137"/>
      <c r="XBP38" s="137"/>
      <c r="XBQ38" s="137"/>
      <c r="XBR38" s="137"/>
      <c r="XBS38" s="137"/>
      <c r="XBT38" s="137"/>
      <c r="XBU38" s="137"/>
      <c r="XBV38" s="137"/>
      <c r="XBW38" s="137"/>
      <c r="XBX38" s="137"/>
      <c r="XBY38" s="137"/>
      <c r="XBZ38" s="137"/>
      <c r="XCA38" s="137"/>
      <c r="XCB38" s="137"/>
      <c r="XCC38" s="137"/>
      <c r="XCD38" s="137"/>
      <c r="XCE38" s="137"/>
      <c r="XCF38" s="137"/>
      <c r="XCG38" s="137"/>
      <c r="XCH38" s="137"/>
      <c r="XCI38" s="137"/>
      <c r="XCJ38" s="137"/>
      <c r="XCK38" s="137"/>
      <c r="XCL38" s="137"/>
      <c r="XCM38" s="137"/>
      <c r="XCN38" s="137"/>
      <c r="XCO38" s="137"/>
      <c r="XCP38" s="137"/>
      <c r="XCQ38" s="137"/>
      <c r="XCR38" s="137"/>
      <c r="XCS38" s="137"/>
      <c r="XCT38" s="137"/>
      <c r="XCU38" s="137"/>
      <c r="XCV38" s="137"/>
      <c r="XCW38" s="137"/>
      <c r="XCX38" s="137"/>
      <c r="XCY38" s="137"/>
      <c r="XCZ38" s="137"/>
      <c r="XDA38" s="137"/>
      <c r="XDB38" s="137"/>
      <c r="XDC38" s="137"/>
      <c r="XDD38" s="137"/>
      <c r="XDE38" s="137"/>
      <c r="XDF38" s="137"/>
      <c r="XDG38" s="137"/>
      <c r="XDH38" s="137"/>
      <c r="XDI38" s="137"/>
      <c r="XDJ38" s="137"/>
      <c r="XDK38" s="137"/>
      <c r="XDL38" s="137"/>
      <c r="XDM38" s="137"/>
      <c r="XDN38" s="137"/>
      <c r="XDO38" s="137"/>
      <c r="XDP38" s="137"/>
      <c r="XDQ38" s="137"/>
      <c r="XDR38" s="137"/>
      <c r="XDS38" s="137"/>
      <c r="XDT38" s="137"/>
      <c r="XDU38" s="137"/>
      <c r="XDV38" s="137"/>
      <c r="XDW38" s="137"/>
      <c r="XDX38" s="137"/>
      <c r="XDY38" s="137"/>
      <c r="XDZ38" s="137"/>
      <c r="XEA38" s="137"/>
      <c r="XEB38" s="137"/>
      <c r="XEC38" s="137"/>
      <c r="XED38" s="137"/>
      <c r="XEE38" s="137"/>
      <c r="XEF38" s="137"/>
      <c r="XEG38" s="137"/>
      <c r="XEH38" s="137"/>
      <c r="XEI38" s="137"/>
      <c r="XEJ38" s="137"/>
      <c r="XEK38" s="137"/>
      <c r="XEL38" s="137"/>
      <c r="XEM38" s="137"/>
      <c r="XEN38" s="137"/>
      <c r="XEO38" s="137"/>
      <c r="XEP38" s="137"/>
      <c r="XEQ38" s="137"/>
      <c r="XER38" s="137"/>
      <c r="XES38" s="137"/>
      <c r="XET38" s="137"/>
      <c r="XEU38" s="137"/>
      <c r="XEV38" s="137"/>
      <c r="XEW38" s="137"/>
      <c r="XEX38" s="137"/>
      <c r="XEY38" s="137"/>
      <c r="XEZ38" s="137"/>
      <c r="XFA38" s="137"/>
      <c r="XFB38" s="137"/>
      <c r="XFC38" s="137"/>
      <c r="XFD38" s="137"/>
    </row>
    <row r="39" spans="1:16384" ht="15.75" customHeight="1">
      <c r="A39" s="159">
        <v>42408</v>
      </c>
      <c r="B39" s="83" t="s">
        <v>28</v>
      </c>
      <c r="C39" s="46">
        <v>31414197.959999625</v>
      </c>
      <c r="D39" s="47">
        <v>31414200</v>
      </c>
      <c r="E39" s="131">
        <f t="shared" si="0"/>
        <v>-2.0400003753602505</v>
      </c>
      <c r="F39" s="46">
        <v>1915662.5799999994</v>
      </c>
      <c r="G39" s="47" t="s">
        <v>310</v>
      </c>
      <c r="H39" s="48">
        <f t="shared" si="1"/>
        <v>2.5799999993760139</v>
      </c>
      <c r="I39" s="46">
        <v>108825.35000000005</v>
      </c>
      <c r="J39" s="47"/>
      <c r="K39" s="48">
        <f t="shared" si="2"/>
        <v>108825.35000000005</v>
      </c>
      <c r="L39" s="46">
        <v>36438.46</v>
      </c>
      <c r="M39" s="47"/>
      <c r="N39" s="48">
        <f t="shared" si="3"/>
        <v>36438.46</v>
      </c>
      <c r="O39" s="46">
        <v>0</v>
      </c>
      <c r="P39" s="47" t="s">
        <v>47</v>
      </c>
      <c r="Q39" s="48">
        <f t="shared" si="4"/>
        <v>0</v>
      </c>
      <c r="R39" s="46">
        <v>29570922.26999962</v>
      </c>
      <c r="S39" s="47">
        <v>29570930</v>
      </c>
      <c r="T39" s="48">
        <f t="shared" si="5"/>
        <v>-7.7300003804266453</v>
      </c>
      <c r="U39" s="126">
        <f t="shared" si="6"/>
        <v>1</v>
      </c>
      <c r="W39" s="45" t="s">
        <v>28</v>
      </c>
      <c r="X39" s="68">
        <f t="shared" si="7"/>
        <v>0</v>
      </c>
      <c r="Y39" s="68">
        <f t="shared" si="8"/>
        <v>0</v>
      </c>
      <c r="Z39" s="68">
        <f t="shared" si="9"/>
        <v>0</v>
      </c>
      <c r="AA39" s="68">
        <f t="shared" si="10"/>
        <v>0</v>
      </c>
      <c r="AB39" s="68">
        <f t="shared" si="11"/>
        <v>0</v>
      </c>
      <c r="AC39" s="73">
        <f t="shared" si="12"/>
        <v>0</v>
      </c>
    </row>
    <row r="40" spans="1:16384" ht="15.75">
      <c r="A40" s="160"/>
      <c r="B40" s="84" t="s">
        <v>29</v>
      </c>
      <c r="C40" s="49">
        <v>82950658.599998489</v>
      </c>
      <c r="D40" s="13">
        <v>82950696</v>
      </c>
      <c r="E40" s="50">
        <f t="shared" si="0"/>
        <v>-37.400001510977745</v>
      </c>
      <c r="F40" s="49">
        <v>1720007.99</v>
      </c>
      <c r="G40" s="13" t="s">
        <v>311</v>
      </c>
      <c r="H40" s="50">
        <f t="shared" si="1"/>
        <v>-14662.010000000009</v>
      </c>
      <c r="I40" s="49">
        <v>85975.9</v>
      </c>
      <c r="J40" s="13" t="s">
        <v>774</v>
      </c>
      <c r="K40" s="50">
        <f t="shared" si="2"/>
        <v>0</v>
      </c>
      <c r="L40" s="49">
        <v>16409.439999999999</v>
      </c>
      <c r="M40" s="13" t="s">
        <v>775</v>
      </c>
      <c r="N40" s="50">
        <f t="shared" si="3"/>
        <v>3.9999999997235136E-2</v>
      </c>
      <c r="O40" s="49">
        <v>0</v>
      </c>
      <c r="P40" s="13" t="s">
        <v>47</v>
      </c>
      <c r="Q40" s="50">
        <f t="shared" si="4"/>
        <v>0</v>
      </c>
      <c r="R40" s="49">
        <v>81300217.069998488</v>
      </c>
      <c r="S40" s="13">
        <v>81300200</v>
      </c>
      <c r="T40" s="50">
        <f t="shared" si="5"/>
        <v>17.069998487830162</v>
      </c>
      <c r="U40" s="127">
        <f t="shared" si="6"/>
        <v>1</v>
      </c>
      <c r="W40" s="92" t="s">
        <v>29</v>
      </c>
      <c r="X40" s="68">
        <f t="shared" si="7"/>
        <v>0</v>
      </c>
      <c r="Y40" s="68">
        <f t="shared" si="8"/>
        <v>1</v>
      </c>
      <c r="Z40" s="68">
        <f t="shared" si="9"/>
        <v>0</v>
      </c>
      <c r="AA40" s="68">
        <f t="shared" si="10"/>
        <v>0</v>
      </c>
      <c r="AB40" s="68">
        <f t="shared" si="11"/>
        <v>0</v>
      </c>
      <c r="AC40" s="73">
        <f t="shared" si="12"/>
        <v>0</v>
      </c>
    </row>
    <row r="41" spans="1:16384" ht="15.75">
      <c r="A41" s="160"/>
      <c r="B41" s="58" t="s">
        <v>30</v>
      </c>
      <c r="C41" s="49"/>
      <c r="D41" s="13"/>
      <c r="E41" s="50">
        <f t="shared" si="0"/>
        <v>0</v>
      </c>
      <c r="F41" s="49"/>
      <c r="G41" s="13"/>
      <c r="H41" s="50">
        <f t="shared" si="1"/>
        <v>0</v>
      </c>
      <c r="I41" s="49"/>
      <c r="J41" s="13"/>
      <c r="K41" s="50">
        <f t="shared" si="2"/>
        <v>0</v>
      </c>
      <c r="L41" s="49"/>
      <c r="M41" s="13"/>
      <c r="N41" s="50">
        <f t="shared" si="3"/>
        <v>0</v>
      </c>
      <c r="O41" s="49"/>
      <c r="P41" s="13"/>
      <c r="Q41" s="50">
        <f t="shared" si="4"/>
        <v>0</v>
      </c>
      <c r="R41" s="49"/>
      <c r="S41" s="13"/>
      <c r="T41" s="50">
        <f t="shared" si="5"/>
        <v>0</v>
      </c>
      <c r="U41" s="127">
        <f t="shared" si="6"/>
        <v>0</v>
      </c>
      <c r="W41" s="93" t="s">
        <v>30</v>
      </c>
      <c r="X41" s="68">
        <f t="shared" si="7"/>
        <v>0</v>
      </c>
      <c r="Y41" s="68">
        <f t="shared" si="8"/>
        <v>0</v>
      </c>
      <c r="Z41" s="68">
        <f t="shared" si="9"/>
        <v>0</v>
      </c>
      <c r="AA41" s="68">
        <f t="shared" si="10"/>
        <v>0</v>
      </c>
      <c r="AB41" s="68">
        <f t="shared" si="11"/>
        <v>0</v>
      </c>
      <c r="AC41" s="73">
        <f t="shared" si="12"/>
        <v>0</v>
      </c>
    </row>
    <row r="42" spans="1:16384" ht="15.75">
      <c r="A42" s="160"/>
      <c r="B42" s="84" t="s">
        <v>31</v>
      </c>
      <c r="C42" s="49">
        <v>9053600.0799993221</v>
      </c>
      <c r="D42" s="13">
        <v>9053600</v>
      </c>
      <c r="E42" s="50">
        <f t="shared" si="0"/>
        <v>7.9999322071671486E-2</v>
      </c>
      <c r="F42" s="49">
        <v>1251193.3699999999</v>
      </c>
      <c r="G42" s="13" t="s">
        <v>312</v>
      </c>
      <c r="H42" s="50">
        <f t="shared" si="1"/>
        <v>3.3699999998789281</v>
      </c>
      <c r="I42" s="49">
        <v>54059.89</v>
      </c>
      <c r="J42" s="13" t="s">
        <v>776</v>
      </c>
      <c r="K42" s="50">
        <f t="shared" si="2"/>
        <v>-1.0000000002037268E-2</v>
      </c>
      <c r="L42" s="49">
        <v>0</v>
      </c>
      <c r="M42" s="13" t="s">
        <v>47</v>
      </c>
      <c r="N42" s="50">
        <f t="shared" si="3"/>
        <v>0</v>
      </c>
      <c r="O42" s="49">
        <v>0</v>
      </c>
      <c r="P42" s="13" t="s">
        <v>313</v>
      </c>
      <c r="Q42" s="50">
        <f t="shared" si="4"/>
        <v>-55933</v>
      </c>
      <c r="R42" s="49">
        <v>7856466.5999993216</v>
      </c>
      <c r="S42" s="13">
        <v>1028290</v>
      </c>
      <c r="T42" s="50">
        <f t="shared" si="5"/>
        <v>6828176.5999993216</v>
      </c>
      <c r="U42" s="127">
        <f t="shared" si="6"/>
        <v>1</v>
      </c>
      <c r="W42" s="92" t="s">
        <v>31</v>
      </c>
      <c r="X42" s="68">
        <f t="shared" si="7"/>
        <v>0</v>
      </c>
      <c r="Y42" s="68">
        <f t="shared" si="8"/>
        <v>0</v>
      </c>
      <c r="Z42" s="68">
        <f t="shared" si="9"/>
        <v>0</v>
      </c>
      <c r="AA42" s="68">
        <f t="shared" si="10"/>
        <v>0</v>
      </c>
      <c r="AB42" s="68">
        <f t="shared" si="11"/>
        <v>0</v>
      </c>
      <c r="AC42" s="73">
        <f t="shared" si="12"/>
        <v>1</v>
      </c>
    </row>
    <row r="43" spans="1:16384" ht="15.75">
      <c r="A43" s="160"/>
      <c r="B43" s="84" t="s">
        <v>32</v>
      </c>
      <c r="C43" s="49"/>
      <c r="D43" s="13"/>
      <c r="E43" s="50">
        <f t="shared" si="0"/>
        <v>0</v>
      </c>
      <c r="F43" s="49"/>
      <c r="G43" s="13"/>
      <c r="H43" s="50">
        <f t="shared" si="1"/>
        <v>0</v>
      </c>
      <c r="I43" s="49"/>
      <c r="J43" s="13"/>
      <c r="K43" s="50">
        <f t="shared" si="2"/>
        <v>0</v>
      </c>
      <c r="L43" s="49"/>
      <c r="M43" s="13"/>
      <c r="N43" s="50">
        <f t="shared" si="3"/>
        <v>0</v>
      </c>
      <c r="O43" s="49"/>
      <c r="P43" s="13"/>
      <c r="Q43" s="50">
        <f t="shared" si="4"/>
        <v>0</v>
      </c>
      <c r="R43" s="49"/>
      <c r="S43" s="13"/>
      <c r="T43" s="50">
        <f t="shared" si="5"/>
        <v>0</v>
      </c>
      <c r="U43" s="127">
        <f t="shared" si="6"/>
        <v>0</v>
      </c>
      <c r="W43" s="92" t="s">
        <v>32</v>
      </c>
      <c r="X43" s="68">
        <f t="shared" si="7"/>
        <v>0</v>
      </c>
      <c r="Y43" s="68">
        <f t="shared" si="8"/>
        <v>0</v>
      </c>
      <c r="Z43" s="68">
        <f t="shared" si="9"/>
        <v>0</v>
      </c>
      <c r="AA43" s="68">
        <f t="shared" si="10"/>
        <v>0</v>
      </c>
      <c r="AB43" s="68">
        <f t="shared" si="11"/>
        <v>0</v>
      </c>
      <c r="AC43" s="73">
        <f t="shared" si="12"/>
        <v>0</v>
      </c>
    </row>
    <row r="44" spans="1:16384" ht="15.75">
      <c r="A44" s="161"/>
      <c r="B44" s="84" t="s">
        <v>33</v>
      </c>
      <c r="C44" s="51">
        <v>197616445.50999832</v>
      </c>
      <c r="D44" s="52"/>
      <c r="E44" s="53">
        <f t="shared" si="0"/>
        <v>197616445.50999832</v>
      </c>
      <c r="F44" s="51">
        <v>4848786.0900000045</v>
      </c>
      <c r="G44" s="52"/>
      <c r="H44" s="53">
        <f t="shared" si="1"/>
        <v>4848786.0900000045</v>
      </c>
      <c r="I44" s="51">
        <v>3994805.38</v>
      </c>
      <c r="J44" s="52"/>
      <c r="K44" s="53">
        <f t="shared" si="2"/>
        <v>3994805.38</v>
      </c>
      <c r="L44" s="51">
        <v>758143.7699999999</v>
      </c>
      <c r="M44" s="52"/>
      <c r="N44" s="53">
        <f t="shared" si="3"/>
        <v>758143.7699999999</v>
      </c>
      <c r="O44" s="51">
        <v>2062174.8600000013</v>
      </c>
      <c r="P44" s="52"/>
      <c r="Q44" s="53">
        <f t="shared" si="4"/>
        <v>2062174.8600000013</v>
      </c>
      <c r="R44" s="51">
        <v>193942146.16999832</v>
      </c>
      <c r="S44" s="52"/>
      <c r="T44" s="53">
        <f t="shared" si="5"/>
        <v>193942146.16999832</v>
      </c>
      <c r="U44" s="128">
        <f t="shared" si="6"/>
        <v>0</v>
      </c>
      <c r="W44" s="92" t="s">
        <v>33</v>
      </c>
      <c r="X44" s="68">
        <f t="shared" si="7"/>
        <v>0</v>
      </c>
      <c r="Y44" s="68">
        <f t="shared" si="8"/>
        <v>0</v>
      </c>
      <c r="Z44" s="68">
        <f t="shared" si="9"/>
        <v>0</v>
      </c>
      <c r="AA44" s="68">
        <f t="shared" si="10"/>
        <v>0</v>
      </c>
      <c r="AB44" s="68">
        <f t="shared" si="11"/>
        <v>0</v>
      </c>
      <c r="AC44" s="73">
        <f t="shared" si="12"/>
        <v>0</v>
      </c>
    </row>
    <row r="45" spans="1:16384" ht="15.75" customHeight="1">
      <c r="A45" s="159">
        <v>42409</v>
      </c>
      <c r="B45" s="83" t="s">
        <v>28</v>
      </c>
      <c r="C45" s="46">
        <v>29570922.26999962</v>
      </c>
      <c r="D45" s="47">
        <v>29570930</v>
      </c>
      <c r="E45" s="48">
        <f t="shared" si="0"/>
        <v>-7.7300003804266453</v>
      </c>
      <c r="F45" s="46">
        <v>1613994.99</v>
      </c>
      <c r="G45" s="47" t="s">
        <v>314</v>
      </c>
      <c r="H45" s="48">
        <f t="shared" si="1"/>
        <v>-5.0100000000093132</v>
      </c>
      <c r="I45" s="46">
        <v>41812.039999999994</v>
      </c>
      <c r="J45" s="47"/>
      <c r="K45" s="48">
        <f t="shared" si="2"/>
        <v>41812.039999999994</v>
      </c>
      <c r="L45" s="46">
        <v>0</v>
      </c>
      <c r="M45" s="47"/>
      <c r="N45" s="48">
        <f t="shared" si="3"/>
        <v>0</v>
      </c>
      <c r="O45" s="46">
        <v>1248006.3599999994</v>
      </c>
      <c r="P45" s="47" t="s">
        <v>315</v>
      </c>
      <c r="Q45" s="48">
        <f t="shared" si="4"/>
        <v>-3.6400000005960464</v>
      </c>
      <c r="R45" s="46">
        <v>31786590.329999618</v>
      </c>
      <c r="S45" s="47">
        <v>31786600</v>
      </c>
      <c r="T45" s="48">
        <f t="shared" si="5"/>
        <v>-9.6700003817677498</v>
      </c>
      <c r="U45" s="126">
        <f t="shared" si="6"/>
        <v>1</v>
      </c>
      <c r="W45" s="45" t="s">
        <v>28</v>
      </c>
      <c r="X45" s="64">
        <f t="shared" si="7"/>
        <v>0</v>
      </c>
      <c r="Y45" s="64">
        <f t="shared" si="8"/>
        <v>0</v>
      </c>
      <c r="Z45" s="64">
        <f t="shared" si="9"/>
        <v>0</v>
      </c>
      <c r="AA45" s="64">
        <f t="shared" si="10"/>
        <v>0</v>
      </c>
      <c r="AB45" s="64">
        <f t="shared" si="11"/>
        <v>0</v>
      </c>
      <c r="AC45" s="75">
        <f t="shared" si="12"/>
        <v>0</v>
      </c>
    </row>
    <row r="46" spans="1:16384" ht="15.75">
      <c r="A46" s="160"/>
      <c r="B46" s="84" t="s">
        <v>29</v>
      </c>
      <c r="C46" s="49"/>
      <c r="D46" s="13"/>
      <c r="E46" s="50">
        <f t="shared" si="0"/>
        <v>0</v>
      </c>
      <c r="F46" s="49"/>
      <c r="G46" s="13"/>
      <c r="H46" s="50">
        <f t="shared" si="1"/>
        <v>0</v>
      </c>
      <c r="I46" s="49"/>
      <c r="J46" s="13"/>
      <c r="K46" s="50">
        <f t="shared" si="2"/>
        <v>0</v>
      </c>
      <c r="L46" s="49"/>
      <c r="M46" s="13"/>
      <c r="N46" s="50">
        <f t="shared" si="3"/>
        <v>0</v>
      </c>
      <c r="O46" s="49"/>
      <c r="P46" s="13"/>
      <c r="Q46" s="50">
        <f t="shared" si="4"/>
        <v>0</v>
      </c>
      <c r="R46" s="49"/>
      <c r="S46" s="13"/>
      <c r="T46" s="50">
        <f t="shared" si="5"/>
        <v>0</v>
      </c>
      <c r="U46" s="127">
        <f t="shared" si="6"/>
        <v>0</v>
      </c>
      <c r="W46" s="92" t="s">
        <v>29</v>
      </c>
      <c r="X46" s="68">
        <f t="shared" si="7"/>
        <v>0</v>
      </c>
      <c r="Y46" s="68">
        <f t="shared" si="8"/>
        <v>0</v>
      </c>
      <c r="Z46" s="68">
        <f t="shared" si="9"/>
        <v>0</v>
      </c>
      <c r="AA46" s="68">
        <f t="shared" si="10"/>
        <v>0</v>
      </c>
      <c r="AB46" s="68">
        <f t="shared" si="11"/>
        <v>0</v>
      </c>
      <c r="AC46" s="73">
        <f t="shared" si="12"/>
        <v>0</v>
      </c>
    </row>
    <row r="47" spans="1:16384" ht="15.75">
      <c r="A47" s="160"/>
      <c r="B47" s="58" t="s">
        <v>30</v>
      </c>
      <c r="C47" s="49">
        <v>72889230.919999421</v>
      </c>
      <c r="D47" s="13">
        <v>72889200</v>
      </c>
      <c r="E47" s="50">
        <f t="shared" si="0"/>
        <v>30.919999420642853</v>
      </c>
      <c r="F47" s="49">
        <v>4525243.3899999997</v>
      </c>
      <c r="G47" s="13" t="s">
        <v>316</v>
      </c>
      <c r="H47" s="50">
        <f t="shared" si="1"/>
        <v>-1436866.6100000003</v>
      </c>
      <c r="I47" s="49">
        <v>184342.73</v>
      </c>
      <c r="J47" s="13" t="s">
        <v>777</v>
      </c>
      <c r="K47" s="50">
        <f t="shared" si="2"/>
        <v>15220.73000000001</v>
      </c>
      <c r="L47" s="49">
        <v>0</v>
      </c>
      <c r="M47" s="13" t="s">
        <v>47</v>
      </c>
      <c r="N47" s="50">
        <f t="shared" si="3"/>
        <v>0</v>
      </c>
      <c r="O47" s="49">
        <v>108312.76</v>
      </c>
      <c r="P47" s="13" t="s">
        <v>317</v>
      </c>
      <c r="Q47" s="50">
        <f t="shared" si="4"/>
        <v>-0.24000000000523869</v>
      </c>
      <c r="R47" s="49">
        <v>75548607.599999398</v>
      </c>
      <c r="S47" s="13">
        <v>75548600</v>
      </c>
      <c r="T47" s="50">
        <f t="shared" si="5"/>
        <v>7.5999993979930878</v>
      </c>
      <c r="U47" s="127">
        <f t="shared" si="6"/>
        <v>1</v>
      </c>
      <c r="W47" s="93" t="s">
        <v>30</v>
      </c>
      <c r="X47" s="68">
        <f t="shared" si="7"/>
        <v>0</v>
      </c>
      <c r="Y47" s="68">
        <f t="shared" si="8"/>
        <v>1</v>
      </c>
      <c r="Z47" s="68">
        <f t="shared" si="9"/>
        <v>1</v>
      </c>
      <c r="AA47" s="68">
        <f t="shared" si="10"/>
        <v>0</v>
      </c>
      <c r="AB47" s="68">
        <f t="shared" si="11"/>
        <v>0</v>
      </c>
      <c r="AC47" s="73">
        <f t="shared" si="12"/>
        <v>0</v>
      </c>
    </row>
    <row r="48" spans="1:16384" ht="15.75">
      <c r="A48" s="160"/>
      <c r="B48" s="84" t="s">
        <v>31</v>
      </c>
      <c r="C48" s="49">
        <v>7856466.5999993216</v>
      </c>
      <c r="D48" s="13">
        <v>7856470</v>
      </c>
      <c r="E48" s="50">
        <f t="shared" si="0"/>
        <v>-3.4000006783753633</v>
      </c>
      <c r="F48" s="49">
        <v>791432.7300000001</v>
      </c>
      <c r="G48" s="13" t="s">
        <v>318</v>
      </c>
      <c r="H48" s="50">
        <f t="shared" si="1"/>
        <v>-0.26999999990221113</v>
      </c>
      <c r="I48" s="49">
        <v>99314.93</v>
      </c>
      <c r="J48" s="13" t="s">
        <v>778</v>
      </c>
      <c r="K48" s="50">
        <f t="shared" si="2"/>
        <v>2.9999999998835847E-2</v>
      </c>
      <c r="L48" s="49">
        <v>297.58999999999997</v>
      </c>
      <c r="M48" s="13" t="s">
        <v>779</v>
      </c>
      <c r="N48" s="50">
        <f t="shared" si="3"/>
        <v>0</v>
      </c>
      <c r="O48" s="49">
        <v>6012.46</v>
      </c>
      <c r="P48" s="13" t="s">
        <v>319</v>
      </c>
      <c r="Q48" s="50">
        <f t="shared" si="4"/>
        <v>-23005.64</v>
      </c>
      <c r="R48" s="49">
        <v>7158038.749999322</v>
      </c>
      <c r="S48" s="13">
        <v>7158043</v>
      </c>
      <c r="T48" s="50">
        <f t="shared" si="5"/>
        <v>-4.2500006780028343</v>
      </c>
      <c r="U48" s="127">
        <f t="shared" si="6"/>
        <v>1</v>
      </c>
      <c r="W48" s="92" t="s">
        <v>31</v>
      </c>
      <c r="X48" s="68">
        <f t="shared" si="7"/>
        <v>0</v>
      </c>
      <c r="Y48" s="68">
        <f t="shared" si="8"/>
        <v>0</v>
      </c>
      <c r="Z48" s="68">
        <f t="shared" si="9"/>
        <v>0</v>
      </c>
      <c r="AA48" s="68">
        <f t="shared" si="10"/>
        <v>0</v>
      </c>
      <c r="AB48" s="68">
        <f t="shared" si="11"/>
        <v>1</v>
      </c>
      <c r="AC48" s="73">
        <f t="shared" si="12"/>
        <v>0</v>
      </c>
    </row>
    <row r="49" spans="1:29" ht="15.75">
      <c r="A49" s="160"/>
      <c r="B49" s="84" t="s">
        <v>32</v>
      </c>
      <c r="C49" s="49">
        <v>166811738.93999767</v>
      </c>
      <c r="D49" s="13"/>
      <c r="E49" s="50">
        <f t="shared" si="0"/>
        <v>166811738.93999767</v>
      </c>
      <c r="F49" s="49">
        <v>8851327.589999998</v>
      </c>
      <c r="G49" s="13"/>
      <c r="H49" s="50">
        <f t="shared" si="1"/>
        <v>8851327.589999998</v>
      </c>
      <c r="I49" s="49">
        <v>1018908.69</v>
      </c>
      <c r="J49" s="13"/>
      <c r="K49" s="50">
        <f t="shared" si="2"/>
        <v>1018908.69</v>
      </c>
      <c r="L49" s="49">
        <v>216084.57</v>
      </c>
      <c r="M49" s="13"/>
      <c r="N49" s="50">
        <f t="shared" si="3"/>
        <v>216084.57</v>
      </c>
      <c r="O49" s="49">
        <v>2458555.9800000009</v>
      </c>
      <c r="P49" s="13"/>
      <c r="Q49" s="50">
        <f t="shared" si="4"/>
        <v>2458555.9800000009</v>
      </c>
      <c r="R49" s="49">
        <v>173546307.95999762</v>
      </c>
      <c r="S49" s="13"/>
      <c r="T49" s="50">
        <f t="shared" si="5"/>
        <v>173546307.95999762</v>
      </c>
      <c r="U49" s="127">
        <f t="shared" si="6"/>
        <v>0</v>
      </c>
      <c r="W49" s="92" t="s">
        <v>32</v>
      </c>
      <c r="X49" s="68">
        <f t="shared" si="7"/>
        <v>0</v>
      </c>
      <c r="Y49" s="68">
        <f t="shared" si="8"/>
        <v>0</v>
      </c>
      <c r="Z49" s="68">
        <f t="shared" si="9"/>
        <v>0</v>
      </c>
      <c r="AA49" s="68">
        <f t="shared" si="10"/>
        <v>0</v>
      </c>
      <c r="AB49" s="68">
        <f t="shared" si="11"/>
        <v>0</v>
      </c>
      <c r="AC49" s="73">
        <f t="shared" si="12"/>
        <v>0</v>
      </c>
    </row>
    <row r="50" spans="1:29" ht="15.75">
      <c r="A50" s="161"/>
      <c r="B50" s="84" t="s">
        <v>33</v>
      </c>
      <c r="C50" s="51">
        <v>193942146.16999832</v>
      </c>
      <c r="D50" s="52"/>
      <c r="E50" s="53">
        <f t="shared" si="0"/>
        <v>193942146.16999832</v>
      </c>
      <c r="F50" s="51">
        <v>2236608.4700000016</v>
      </c>
      <c r="G50" s="52"/>
      <c r="H50" s="53">
        <f t="shared" si="1"/>
        <v>2236608.4700000016</v>
      </c>
      <c r="I50" s="51">
        <v>1448524.5199999998</v>
      </c>
      <c r="J50" s="52"/>
      <c r="K50" s="53">
        <f t="shared" si="2"/>
        <v>1448524.5199999998</v>
      </c>
      <c r="L50" s="51">
        <v>749656.21</v>
      </c>
      <c r="M50" s="52"/>
      <c r="N50" s="53">
        <f t="shared" si="3"/>
        <v>749656.21</v>
      </c>
      <c r="O50" s="49">
        <v>2821128.5300000012</v>
      </c>
      <c r="P50" s="13"/>
      <c r="Q50" s="50">
        <f t="shared" si="4"/>
        <v>2821128.5300000012</v>
      </c>
      <c r="R50" s="51">
        <v>197854435.63999826</v>
      </c>
      <c r="S50" s="52"/>
      <c r="T50" s="53">
        <f t="shared" si="5"/>
        <v>197854435.63999826</v>
      </c>
      <c r="U50" s="128">
        <f t="shared" si="6"/>
        <v>0</v>
      </c>
      <c r="W50" s="92" t="s">
        <v>33</v>
      </c>
      <c r="X50" s="72">
        <f t="shared" si="7"/>
        <v>0</v>
      </c>
      <c r="Y50" s="72">
        <f t="shared" si="8"/>
        <v>0</v>
      </c>
      <c r="Z50" s="72">
        <f t="shared" si="9"/>
        <v>0</v>
      </c>
      <c r="AA50" s="72">
        <f t="shared" si="10"/>
        <v>0</v>
      </c>
      <c r="AB50" s="72">
        <f t="shared" si="11"/>
        <v>0</v>
      </c>
      <c r="AC50" s="76">
        <f t="shared" si="12"/>
        <v>0</v>
      </c>
    </row>
    <row r="51" spans="1:29" ht="15.75" customHeight="1">
      <c r="A51" s="159">
        <v>42410</v>
      </c>
      <c r="B51" s="83" t="s">
        <v>28</v>
      </c>
      <c r="C51" s="46">
        <v>31786590.329999618</v>
      </c>
      <c r="D51" s="47">
        <v>31786600</v>
      </c>
      <c r="E51" s="48">
        <f t="shared" si="0"/>
        <v>-9.6700003817677498</v>
      </c>
      <c r="F51" s="46">
        <v>1903167.6999999997</v>
      </c>
      <c r="G51" s="47" t="s">
        <v>320</v>
      </c>
      <c r="H51" s="48">
        <f t="shared" si="1"/>
        <v>-2.3000000002793968</v>
      </c>
      <c r="I51" s="46">
        <v>45882.33</v>
      </c>
      <c r="J51" s="47"/>
      <c r="K51" s="48">
        <f t="shared" si="2"/>
        <v>45882.33</v>
      </c>
      <c r="L51" s="46">
        <v>0</v>
      </c>
      <c r="M51" s="47"/>
      <c r="N51" s="48">
        <f t="shared" si="3"/>
        <v>0</v>
      </c>
      <c r="O51" s="46">
        <v>0</v>
      </c>
      <c r="P51" s="47" t="s">
        <v>47</v>
      </c>
      <c r="Q51" s="48">
        <f t="shared" si="4"/>
        <v>0</v>
      </c>
      <c r="R51" s="46">
        <v>29929304.95999961</v>
      </c>
      <c r="S51" s="47">
        <v>29929260</v>
      </c>
      <c r="T51" s="48">
        <f t="shared" si="5"/>
        <v>44.959999609738588</v>
      </c>
      <c r="U51" s="126">
        <f t="shared" si="6"/>
        <v>1</v>
      </c>
      <c r="W51" s="45" t="s">
        <v>28</v>
      </c>
      <c r="X51" s="68">
        <f t="shared" si="7"/>
        <v>0</v>
      </c>
      <c r="Y51" s="68">
        <f t="shared" si="8"/>
        <v>0</v>
      </c>
      <c r="Z51" s="68">
        <f t="shared" si="9"/>
        <v>0</v>
      </c>
      <c r="AA51" s="68">
        <f t="shared" si="10"/>
        <v>0</v>
      </c>
      <c r="AB51" s="68">
        <f t="shared" si="11"/>
        <v>0</v>
      </c>
      <c r="AC51" s="73">
        <f t="shared" si="12"/>
        <v>0</v>
      </c>
    </row>
    <row r="52" spans="1:29" ht="15.75">
      <c r="A52" s="160"/>
      <c r="B52" s="84" t="s">
        <v>29</v>
      </c>
      <c r="C52" s="49">
        <v>81300217.069998488</v>
      </c>
      <c r="D52" s="13">
        <v>81300200</v>
      </c>
      <c r="E52" s="50">
        <f t="shared" si="0"/>
        <v>17.069998487830162</v>
      </c>
      <c r="F52" s="49">
        <v>3453186.5599999982</v>
      </c>
      <c r="G52" s="13" t="s">
        <v>321</v>
      </c>
      <c r="H52" s="50">
        <f t="shared" si="1"/>
        <v>-215983.44000000181</v>
      </c>
      <c r="I52" s="49">
        <v>345183.94</v>
      </c>
      <c r="J52" s="13" t="s">
        <v>780</v>
      </c>
      <c r="K52" s="50">
        <f t="shared" si="2"/>
        <v>-5.9999999997671694E-2</v>
      </c>
      <c r="L52" s="49">
        <v>293582.09000000003</v>
      </c>
      <c r="M52" s="13" t="s">
        <v>781</v>
      </c>
      <c r="N52" s="50">
        <f t="shared" si="3"/>
        <v>9.0000000025611371E-2</v>
      </c>
      <c r="O52" s="49">
        <v>2325111.92</v>
      </c>
      <c r="P52" s="13" t="s">
        <v>322</v>
      </c>
      <c r="Q52" s="50">
        <f t="shared" si="4"/>
        <v>1.9199999999254942</v>
      </c>
      <c r="R52" s="49">
        <v>79573466.869998485</v>
      </c>
      <c r="S52" s="13">
        <v>79573440</v>
      </c>
      <c r="T52" s="50">
        <f t="shared" si="5"/>
        <v>26.86999848484993</v>
      </c>
      <c r="U52" s="127">
        <f t="shared" si="6"/>
        <v>1</v>
      </c>
      <c r="W52" s="92" t="s">
        <v>29</v>
      </c>
      <c r="X52" s="68">
        <f t="shared" si="7"/>
        <v>0</v>
      </c>
      <c r="Y52" s="68">
        <f t="shared" si="8"/>
        <v>1</v>
      </c>
      <c r="Z52" s="68">
        <f t="shared" si="9"/>
        <v>0</v>
      </c>
      <c r="AA52" s="68">
        <f t="shared" si="10"/>
        <v>0</v>
      </c>
      <c r="AB52" s="68">
        <f t="shared" si="11"/>
        <v>0</v>
      </c>
      <c r="AC52" s="73">
        <f t="shared" si="12"/>
        <v>0</v>
      </c>
    </row>
    <row r="53" spans="1:29" ht="15.75">
      <c r="A53" s="160"/>
      <c r="B53" s="58" t="s">
        <v>30</v>
      </c>
      <c r="C53" s="49"/>
      <c r="D53" s="13"/>
      <c r="E53" s="50">
        <f t="shared" si="0"/>
        <v>0</v>
      </c>
      <c r="F53" s="49"/>
      <c r="G53" s="13"/>
      <c r="H53" s="50">
        <f t="shared" si="1"/>
        <v>0</v>
      </c>
      <c r="I53" s="49"/>
      <c r="J53" s="13"/>
      <c r="K53" s="50">
        <f t="shared" si="2"/>
        <v>0</v>
      </c>
      <c r="L53" s="49"/>
      <c r="M53" s="13"/>
      <c r="N53" s="50">
        <f t="shared" si="3"/>
        <v>0</v>
      </c>
      <c r="O53" s="49"/>
      <c r="P53" s="13"/>
      <c r="Q53" s="50">
        <f t="shared" si="4"/>
        <v>0</v>
      </c>
      <c r="R53" s="49"/>
      <c r="S53" s="13"/>
      <c r="T53" s="50">
        <f t="shared" si="5"/>
        <v>0</v>
      </c>
      <c r="U53" s="127">
        <f t="shared" si="6"/>
        <v>0</v>
      </c>
      <c r="W53" s="93" t="s">
        <v>30</v>
      </c>
      <c r="X53" s="68">
        <f t="shared" si="7"/>
        <v>0</v>
      </c>
      <c r="Y53" s="68">
        <f t="shared" si="8"/>
        <v>0</v>
      </c>
      <c r="Z53" s="68">
        <f t="shared" si="9"/>
        <v>0</v>
      </c>
      <c r="AA53" s="68">
        <f t="shared" si="10"/>
        <v>0</v>
      </c>
      <c r="AB53" s="68">
        <f t="shared" si="11"/>
        <v>0</v>
      </c>
      <c r="AC53" s="73">
        <f t="shared" si="12"/>
        <v>0</v>
      </c>
    </row>
    <row r="54" spans="1:29" ht="15.75">
      <c r="A54" s="160"/>
      <c r="B54" s="84" t="s">
        <v>31</v>
      </c>
      <c r="C54" s="49">
        <v>7158038.749999322</v>
      </c>
      <c r="D54" s="13">
        <v>7158043</v>
      </c>
      <c r="E54" s="50">
        <f t="shared" si="0"/>
        <v>-4.2500006780028343</v>
      </c>
      <c r="F54" s="49">
        <v>674394.25</v>
      </c>
      <c r="G54" s="13" t="s">
        <v>323</v>
      </c>
      <c r="H54" s="50">
        <f t="shared" si="1"/>
        <v>0.25</v>
      </c>
      <c r="I54" s="49">
        <v>11539.41</v>
      </c>
      <c r="J54" s="13" t="s">
        <v>782</v>
      </c>
      <c r="K54" s="50">
        <f t="shared" si="2"/>
        <v>1.0000000000218279E-2</v>
      </c>
      <c r="L54" s="49">
        <v>2193.91</v>
      </c>
      <c r="M54" s="13" t="s">
        <v>783</v>
      </c>
      <c r="N54" s="50">
        <f t="shared" si="3"/>
        <v>0</v>
      </c>
      <c r="O54" s="49">
        <v>1972.98</v>
      </c>
      <c r="P54" s="13" t="s">
        <v>324</v>
      </c>
      <c r="Q54" s="50">
        <f t="shared" si="4"/>
        <v>-47809.619999999995</v>
      </c>
      <c r="R54" s="49">
        <v>6491017.0199993225</v>
      </c>
      <c r="S54" s="13">
        <v>6491022</v>
      </c>
      <c r="T54" s="50">
        <f t="shared" si="5"/>
        <v>-4.9800006775185466</v>
      </c>
      <c r="U54" s="127">
        <f t="shared" si="6"/>
        <v>1</v>
      </c>
      <c r="W54" s="92" t="s">
        <v>31</v>
      </c>
      <c r="X54" s="68">
        <f t="shared" si="7"/>
        <v>0</v>
      </c>
      <c r="Y54" s="68">
        <f t="shared" si="8"/>
        <v>0</v>
      </c>
      <c r="Z54" s="68">
        <f t="shared" si="9"/>
        <v>0</v>
      </c>
      <c r="AA54" s="68">
        <f t="shared" si="10"/>
        <v>0</v>
      </c>
      <c r="AB54" s="68">
        <f t="shared" si="11"/>
        <v>1</v>
      </c>
      <c r="AC54" s="73">
        <f t="shared" si="12"/>
        <v>0</v>
      </c>
    </row>
    <row r="55" spans="1:29" ht="15.75">
      <c r="A55" s="160"/>
      <c r="B55" s="84" t="s">
        <v>32</v>
      </c>
      <c r="C55" s="49">
        <v>173546307.95999762</v>
      </c>
      <c r="D55" s="13"/>
      <c r="E55" s="50">
        <f t="shared" si="0"/>
        <v>173546307.95999762</v>
      </c>
      <c r="F55" s="49">
        <v>4015283.4300000025</v>
      </c>
      <c r="G55" s="13"/>
      <c r="H55" s="50">
        <f t="shared" si="1"/>
        <v>4015283.4300000025</v>
      </c>
      <c r="I55" s="49">
        <v>643052.04</v>
      </c>
      <c r="J55" s="13"/>
      <c r="K55" s="50">
        <f t="shared" si="2"/>
        <v>643052.04</v>
      </c>
      <c r="L55" s="49">
        <v>326901.59000000003</v>
      </c>
      <c r="M55" s="13"/>
      <c r="N55" s="50">
        <f t="shared" si="3"/>
        <v>326901.59000000003</v>
      </c>
      <c r="O55" s="49">
        <v>869602.74</v>
      </c>
      <c r="P55" s="13"/>
      <c r="Q55" s="50">
        <f t="shared" si="4"/>
        <v>869602.74</v>
      </c>
      <c r="R55" s="49">
        <v>168977572.23999763</v>
      </c>
      <c r="S55" s="13"/>
      <c r="T55" s="50">
        <f t="shared" si="5"/>
        <v>168977572.23999763</v>
      </c>
      <c r="U55" s="127">
        <f t="shared" si="6"/>
        <v>0</v>
      </c>
      <c r="W55" s="92" t="s">
        <v>32</v>
      </c>
      <c r="X55" s="68">
        <f t="shared" si="7"/>
        <v>0</v>
      </c>
      <c r="Y55" s="68">
        <f t="shared" si="8"/>
        <v>0</v>
      </c>
      <c r="Z55" s="68">
        <f t="shared" si="9"/>
        <v>0</v>
      </c>
      <c r="AA55" s="68">
        <f t="shared" si="10"/>
        <v>0</v>
      </c>
      <c r="AB55" s="68">
        <f t="shared" si="11"/>
        <v>0</v>
      </c>
      <c r="AC55" s="73">
        <f t="shared" si="12"/>
        <v>0</v>
      </c>
    </row>
    <row r="56" spans="1:29" ht="15.75">
      <c r="A56" s="161"/>
      <c r="B56" s="84" t="s">
        <v>33</v>
      </c>
      <c r="C56" s="51">
        <v>197854435.63999826</v>
      </c>
      <c r="D56" s="52"/>
      <c r="E56" s="53">
        <f t="shared" si="0"/>
        <v>197854435.63999826</v>
      </c>
      <c r="F56" s="51">
        <v>1803286.5400000003</v>
      </c>
      <c r="G56" s="52"/>
      <c r="H56" s="53">
        <f t="shared" si="1"/>
        <v>1803286.5400000003</v>
      </c>
      <c r="I56" s="51">
        <v>1139619.1199999992</v>
      </c>
      <c r="J56" s="52"/>
      <c r="K56" s="53">
        <f t="shared" si="2"/>
        <v>1139619.1199999992</v>
      </c>
      <c r="L56" s="51">
        <v>82371.739999999991</v>
      </c>
      <c r="M56" s="52"/>
      <c r="N56" s="53">
        <f t="shared" si="3"/>
        <v>82371.739999999991</v>
      </c>
      <c r="O56" s="51">
        <v>1032337.5100000006</v>
      </c>
      <c r="P56" s="52"/>
      <c r="Q56" s="53">
        <f t="shared" si="4"/>
        <v>1032337.5100000006</v>
      </c>
      <c r="R56" s="51">
        <v>201693190.73999816</v>
      </c>
      <c r="S56" s="52"/>
      <c r="T56" s="53">
        <f t="shared" si="5"/>
        <v>201693190.73999816</v>
      </c>
      <c r="U56" s="128">
        <f t="shared" si="6"/>
        <v>0</v>
      </c>
      <c r="W56" s="92" t="s">
        <v>33</v>
      </c>
      <c r="X56" s="68">
        <f t="shared" si="7"/>
        <v>0</v>
      </c>
      <c r="Y56" s="68">
        <f t="shared" si="8"/>
        <v>0</v>
      </c>
      <c r="Z56" s="68">
        <f t="shared" si="9"/>
        <v>0</v>
      </c>
      <c r="AA56" s="68">
        <f t="shared" si="10"/>
        <v>0</v>
      </c>
      <c r="AB56" s="68">
        <f t="shared" si="11"/>
        <v>0</v>
      </c>
      <c r="AC56" s="73">
        <f t="shared" si="12"/>
        <v>0</v>
      </c>
    </row>
    <row r="57" spans="1:29" ht="15.75" customHeight="1">
      <c r="A57" s="159">
        <v>42411</v>
      </c>
      <c r="B57" s="83" t="s">
        <v>28</v>
      </c>
      <c r="C57" s="46">
        <v>29929304.95999961</v>
      </c>
      <c r="D57" s="47">
        <v>29929260</v>
      </c>
      <c r="E57" s="48">
        <f t="shared" si="0"/>
        <v>44.959999609738588</v>
      </c>
      <c r="F57" s="46">
        <v>1986786.1100000003</v>
      </c>
      <c r="G57" s="47" t="s">
        <v>325</v>
      </c>
      <c r="H57" s="48">
        <f t="shared" si="1"/>
        <v>-3.8899999996647239</v>
      </c>
      <c r="I57" s="46">
        <v>73011.740000000005</v>
      </c>
      <c r="J57" s="47"/>
      <c r="K57" s="48">
        <f t="shared" si="2"/>
        <v>73011.740000000005</v>
      </c>
      <c r="L57" s="46">
        <v>19788.560000000001</v>
      </c>
      <c r="M57" s="47"/>
      <c r="N57" s="48">
        <f t="shared" si="3"/>
        <v>19788.560000000001</v>
      </c>
      <c r="O57" s="49">
        <v>949816.16000000027</v>
      </c>
      <c r="P57" s="13" t="s">
        <v>326</v>
      </c>
      <c r="Q57" s="50">
        <f t="shared" si="4"/>
        <v>0.16000000026542693</v>
      </c>
      <c r="R57" s="46">
        <v>31632889.04999961</v>
      </c>
      <c r="S57" s="47">
        <v>31632900</v>
      </c>
      <c r="T57" s="48">
        <f t="shared" si="5"/>
        <v>-10.950000390410423</v>
      </c>
      <c r="U57" s="126">
        <f t="shared" si="6"/>
        <v>1</v>
      </c>
      <c r="W57" s="45" t="s">
        <v>28</v>
      </c>
      <c r="X57" s="64">
        <f t="shared" si="7"/>
        <v>0</v>
      </c>
      <c r="Y57" s="64">
        <f t="shared" si="8"/>
        <v>0</v>
      </c>
      <c r="Z57" s="64">
        <f t="shared" si="9"/>
        <v>0</v>
      </c>
      <c r="AA57" s="64">
        <f t="shared" si="10"/>
        <v>0</v>
      </c>
      <c r="AB57" s="64">
        <f t="shared" si="11"/>
        <v>0</v>
      </c>
      <c r="AC57" s="75">
        <f t="shared" si="12"/>
        <v>0</v>
      </c>
    </row>
    <row r="58" spans="1:29" ht="15.75">
      <c r="A58" s="160"/>
      <c r="B58" s="84" t="s">
        <v>29</v>
      </c>
      <c r="C58" s="49">
        <v>79573466.869998485</v>
      </c>
      <c r="D58" s="13">
        <v>79573440</v>
      </c>
      <c r="E58" s="50">
        <f t="shared" si="0"/>
        <v>26.86999848484993</v>
      </c>
      <c r="F58" s="49">
        <v>2340772.0099999988</v>
      </c>
      <c r="G58" s="13" t="s">
        <v>327</v>
      </c>
      <c r="H58" s="50">
        <f t="shared" si="1"/>
        <v>-17717.990000001155</v>
      </c>
      <c r="I58" s="49">
        <v>510274.9899999997</v>
      </c>
      <c r="J58" s="13" t="s">
        <v>784</v>
      </c>
      <c r="K58" s="50">
        <f t="shared" si="2"/>
        <v>-1.000000030035153E-2</v>
      </c>
      <c r="L58" s="49">
        <v>88028.88</v>
      </c>
      <c r="M58" s="13" t="s">
        <v>785</v>
      </c>
      <c r="N58" s="50">
        <f t="shared" si="3"/>
        <v>-1.9999999989522621E-2</v>
      </c>
      <c r="O58" s="49">
        <v>644772.79</v>
      </c>
      <c r="P58" s="13" t="s">
        <v>328</v>
      </c>
      <c r="Q58" s="50">
        <f t="shared" si="4"/>
        <v>-0.2099999999627471</v>
      </c>
      <c r="R58" s="49">
        <v>77010168.179998487</v>
      </c>
      <c r="S58" s="13">
        <v>77010214</v>
      </c>
      <c r="T58" s="50">
        <f t="shared" si="5"/>
        <v>-45.820001512765884</v>
      </c>
      <c r="U58" s="127">
        <f t="shared" si="6"/>
        <v>1</v>
      </c>
      <c r="W58" s="92" t="s">
        <v>29</v>
      </c>
      <c r="X58" s="68">
        <f t="shared" si="7"/>
        <v>0</v>
      </c>
      <c r="Y58" s="68">
        <f t="shared" si="8"/>
        <v>1</v>
      </c>
      <c r="Z58" s="68">
        <f t="shared" si="9"/>
        <v>0</v>
      </c>
      <c r="AA58" s="68">
        <f t="shared" si="10"/>
        <v>0</v>
      </c>
      <c r="AB58" s="68">
        <f t="shared" si="11"/>
        <v>0</v>
      </c>
      <c r="AC58" s="73">
        <f t="shared" si="12"/>
        <v>0</v>
      </c>
    </row>
    <row r="59" spans="1:29" ht="15.75">
      <c r="A59" s="160"/>
      <c r="B59" s="58" t="s">
        <v>30</v>
      </c>
      <c r="C59" s="49">
        <v>75548607.599999398</v>
      </c>
      <c r="D59" s="13">
        <v>75548600</v>
      </c>
      <c r="E59" s="50">
        <f t="shared" si="0"/>
        <v>7.5999993979930878</v>
      </c>
      <c r="F59" s="49">
        <v>3662972.560000001</v>
      </c>
      <c r="G59" s="13" t="s">
        <v>329</v>
      </c>
      <c r="H59" s="50">
        <f t="shared" si="1"/>
        <v>-1011837.439999999</v>
      </c>
      <c r="I59" s="49">
        <v>82171.520000000004</v>
      </c>
      <c r="J59" s="13" t="s">
        <v>786</v>
      </c>
      <c r="K59" s="50">
        <f t="shared" si="2"/>
        <v>2.0000000004074536E-2</v>
      </c>
      <c r="L59" s="49">
        <v>11998.7</v>
      </c>
      <c r="M59" s="13" t="s">
        <v>787</v>
      </c>
      <c r="N59" s="50">
        <f t="shared" si="3"/>
        <v>0</v>
      </c>
      <c r="O59" s="49">
        <v>59603.53</v>
      </c>
      <c r="P59" s="13" t="s">
        <v>330</v>
      </c>
      <c r="Q59" s="50">
        <f t="shared" si="4"/>
        <v>2.9999999998835847E-2</v>
      </c>
      <c r="R59" s="49">
        <v>76258494.179999411</v>
      </c>
      <c r="S59" s="13">
        <v>76258500</v>
      </c>
      <c r="T59" s="50">
        <f t="shared" si="5"/>
        <v>-5.8200005888938904</v>
      </c>
      <c r="U59" s="127">
        <f t="shared" si="6"/>
        <v>1</v>
      </c>
      <c r="W59" s="93" t="s">
        <v>30</v>
      </c>
      <c r="X59" s="68">
        <f t="shared" si="7"/>
        <v>0</v>
      </c>
      <c r="Y59" s="68">
        <f t="shared" si="8"/>
        <v>1</v>
      </c>
      <c r="Z59" s="68">
        <f t="shared" si="9"/>
        <v>0</v>
      </c>
      <c r="AA59" s="68">
        <f t="shared" si="10"/>
        <v>0</v>
      </c>
      <c r="AB59" s="68">
        <f t="shared" si="11"/>
        <v>0</v>
      </c>
      <c r="AC59" s="73">
        <f t="shared" si="12"/>
        <v>0</v>
      </c>
    </row>
    <row r="60" spans="1:29" ht="15.75">
      <c r="A60" s="160"/>
      <c r="B60" s="84" t="s">
        <v>31</v>
      </c>
      <c r="C60" s="49">
        <v>6491017.0199993225</v>
      </c>
      <c r="D60" s="13">
        <v>6491022</v>
      </c>
      <c r="E60" s="50">
        <f t="shared" si="0"/>
        <v>-4.9800006775185466</v>
      </c>
      <c r="F60" s="49">
        <v>293332.71000000002</v>
      </c>
      <c r="G60" s="13" t="s">
        <v>331</v>
      </c>
      <c r="H60" s="50">
        <f t="shared" si="1"/>
        <v>-0.28999999997904524</v>
      </c>
      <c r="I60" s="49">
        <v>69874.720000000001</v>
      </c>
      <c r="J60" s="13" t="s">
        <v>788</v>
      </c>
      <c r="K60" s="50">
        <f t="shared" si="2"/>
        <v>2.0000000004074536E-2</v>
      </c>
      <c r="L60" s="49">
        <v>254.5</v>
      </c>
      <c r="M60" s="13" t="s">
        <v>47</v>
      </c>
      <c r="N60" s="50">
        <f t="shared" si="3"/>
        <v>254.5</v>
      </c>
      <c r="O60" s="49">
        <v>243.1</v>
      </c>
      <c r="P60" s="13" t="s">
        <v>332</v>
      </c>
      <c r="Q60" s="50">
        <f t="shared" si="4"/>
        <v>-66525.899999999994</v>
      </c>
      <c r="R60" s="49">
        <v>6267061.4299993217</v>
      </c>
      <c r="S60" s="13">
        <v>6267058</v>
      </c>
      <c r="T60" s="50">
        <f t="shared" si="5"/>
        <v>3.4299993216991425</v>
      </c>
      <c r="U60" s="127">
        <f t="shared" si="6"/>
        <v>1</v>
      </c>
      <c r="W60" s="92" t="s">
        <v>31</v>
      </c>
      <c r="X60" s="68">
        <f t="shared" si="7"/>
        <v>0</v>
      </c>
      <c r="Y60" s="68">
        <f t="shared" si="8"/>
        <v>0</v>
      </c>
      <c r="Z60" s="68">
        <f t="shared" si="9"/>
        <v>0</v>
      </c>
      <c r="AA60" s="68">
        <f t="shared" si="10"/>
        <v>1</v>
      </c>
      <c r="AB60" s="68">
        <f t="shared" si="11"/>
        <v>1</v>
      </c>
      <c r="AC60" s="73">
        <f t="shared" si="12"/>
        <v>0</v>
      </c>
    </row>
    <row r="61" spans="1:29" ht="15.75">
      <c r="A61" s="160"/>
      <c r="B61" s="84" t="s">
        <v>32</v>
      </c>
      <c r="C61" s="49"/>
      <c r="D61" s="13"/>
      <c r="E61" s="50">
        <f t="shared" si="0"/>
        <v>0</v>
      </c>
      <c r="F61" s="49"/>
      <c r="G61" s="13"/>
      <c r="H61" s="50">
        <f t="shared" si="1"/>
        <v>0</v>
      </c>
      <c r="I61" s="49"/>
      <c r="J61" s="13"/>
      <c r="K61" s="50">
        <f t="shared" si="2"/>
        <v>0</v>
      </c>
      <c r="L61" s="49"/>
      <c r="M61" s="13"/>
      <c r="N61" s="50">
        <f t="shared" si="3"/>
        <v>0</v>
      </c>
      <c r="O61" s="49"/>
      <c r="P61" s="13"/>
      <c r="Q61" s="50">
        <f t="shared" si="4"/>
        <v>0</v>
      </c>
      <c r="R61" s="49"/>
      <c r="S61" s="13"/>
      <c r="T61" s="50">
        <f t="shared" si="5"/>
        <v>0</v>
      </c>
      <c r="U61" s="127">
        <f t="shared" si="6"/>
        <v>0</v>
      </c>
      <c r="W61" s="92" t="s">
        <v>32</v>
      </c>
      <c r="X61" s="68">
        <f t="shared" si="7"/>
        <v>0</v>
      </c>
      <c r="Y61" s="68">
        <f t="shared" si="8"/>
        <v>0</v>
      </c>
      <c r="Z61" s="68">
        <f t="shared" si="9"/>
        <v>0</v>
      </c>
      <c r="AA61" s="68">
        <f t="shared" si="10"/>
        <v>0</v>
      </c>
      <c r="AB61" s="68">
        <f t="shared" si="11"/>
        <v>0</v>
      </c>
      <c r="AC61" s="73">
        <f t="shared" si="12"/>
        <v>0</v>
      </c>
    </row>
    <row r="62" spans="1:29" ht="15.75">
      <c r="A62" s="161"/>
      <c r="B62" s="84" t="s">
        <v>33</v>
      </c>
      <c r="C62" s="51">
        <v>201693190.73999816</v>
      </c>
      <c r="D62" s="52"/>
      <c r="E62" s="53">
        <f t="shared" si="0"/>
        <v>201693190.73999816</v>
      </c>
      <c r="F62" s="51">
        <v>1474541.9500000002</v>
      </c>
      <c r="G62" s="52"/>
      <c r="H62" s="53">
        <f t="shared" si="1"/>
        <v>1474541.9500000002</v>
      </c>
      <c r="I62" s="51">
        <v>303735.89</v>
      </c>
      <c r="J62" s="52"/>
      <c r="K62" s="53">
        <f t="shared" si="2"/>
        <v>303735.89</v>
      </c>
      <c r="L62" s="51">
        <v>49795.389999999985</v>
      </c>
      <c r="M62" s="52"/>
      <c r="N62" s="53">
        <f t="shared" si="3"/>
        <v>49795.389999999985</v>
      </c>
      <c r="O62" s="51">
        <v>1026625.42</v>
      </c>
      <c r="P62" s="52"/>
      <c r="Q62" s="53">
        <f t="shared" si="4"/>
        <v>1026625.42</v>
      </c>
      <c r="R62" s="51">
        <v>199445963.86999816</v>
      </c>
      <c r="S62" s="52"/>
      <c r="T62" s="53">
        <f t="shared" si="5"/>
        <v>199445963.86999816</v>
      </c>
      <c r="U62" s="128">
        <f t="shared" si="6"/>
        <v>0</v>
      </c>
      <c r="W62" s="92" t="s">
        <v>33</v>
      </c>
      <c r="X62" s="72">
        <f t="shared" si="7"/>
        <v>0</v>
      </c>
      <c r="Y62" s="72">
        <f t="shared" si="8"/>
        <v>0</v>
      </c>
      <c r="Z62" s="72">
        <f t="shared" si="9"/>
        <v>0</v>
      </c>
      <c r="AA62" s="72">
        <f t="shared" si="10"/>
        <v>0</v>
      </c>
      <c r="AB62" s="72">
        <f t="shared" si="11"/>
        <v>0</v>
      </c>
      <c r="AC62" s="76">
        <f t="shared" si="12"/>
        <v>0</v>
      </c>
    </row>
    <row r="63" spans="1:29" ht="15.75" customHeight="1">
      <c r="A63" s="159">
        <v>42413</v>
      </c>
      <c r="B63" s="83" t="s">
        <v>28</v>
      </c>
      <c r="C63" s="46">
        <v>31632889.04999961</v>
      </c>
      <c r="D63" s="132"/>
      <c r="E63" s="48">
        <f t="shared" si="0"/>
        <v>31632889.04999961</v>
      </c>
      <c r="F63" s="46">
        <v>513131.15000000008</v>
      </c>
      <c r="G63" s="47"/>
      <c r="H63" s="48">
        <f t="shared" si="1"/>
        <v>513131.15000000008</v>
      </c>
      <c r="I63" s="46">
        <v>0</v>
      </c>
      <c r="J63" s="47"/>
      <c r="K63" s="48">
        <f t="shared" si="2"/>
        <v>0</v>
      </c>
      <c r="L63" s="46">
        <v>0</v>
      </c>
      <c r="M63" s="47"/>
      <c r="N63" s="48">
        <f t="shared" si="3"/>
        <v>0</v>
      </c>
      <c r="O63" s="46">
        <v>0</v>
      </c>
      <c r="P63" s="54"/>
      <c r="Q63" s="48">
        <f t="shared" si="4"/>
        <v>0</v>
      </c>
      <c r="R63" s="46">
        <v>31119757.899999607</v>
      </c>
      <c r="S63" s="47"/>
      <c r="T63" s="48">
        <f t="shared" si="5"/>
        <v>31119757.899999607</v>
      </c>
      <c r="U63" s="126">
        <f t="shared" si="6"/>
        <v>0</v>
      </c>
      <c r="W63" s="45" t="s">
        <v>28</v>
      </c>
      <c r="X63" s="64">
        <f t="shared" si="7"/>
        <v>0</v>
      </c>
      <c r="Y63" s="64">
        <f t="shared" si="8"/>
        <v>0</v>
      </c>
      <c r="Z63" s="64">
        <f t="shared" si="9"/>
        <v>0</v>
      </c>
      <c r="AA63" s="64">
        <f t="shared" si="10"/>
        <v>0</v>
      </c>
      <c r="AB63" s="64">
        <f t="shared" si="11"/>
        <v>0</v>
      </c>
      <c r="AC63" s="75">
        <f t="shared" si="12"/>
        <v>0</v>
      </c>
    </row>
    <row r="64" spans="1:29" ht="15.75">
      <c r="A64" s="160"/>
      <c r="B64" s="84" t="s">
        <v>29</v>
      </c>
      <c r="C64" s="49">
        <v>77010168.179998487</v>
      </c>
      <c r="D64" s="133"/>
      <c r="E64" s="50">
        <f t="shared" si="0"/>
        <v>77010168.179998487</v>
      </c>
      <c r="F64" s="49">
        <v>735311.84999999974</v>
      </c>
      <c r="G64" s="13"/>
      <c r="H64" s="50">
        <f t="shared" si="1"/>
        <v>735311.84999999974</v>
      </c>
      <c r="I64" s="49">
        <v>13587.809999999998</v>
      </c>
      <c r="J64" s="13"/>
      <c r="K64" s="50">
        <f t="shared" si="2"/>
        <v>13587.809999999998</v>
      </c>
      <c r="L64" s="49">
        <v>1944.86</v>
      </c>
      <c r="M64" s="13"/>
      <c r="N64" s="50">
        <f t="shared" si="3"/>
        <v>1944.86</v>
      </c>
      <c r="O64" s="49">
        <v>0</v>
      </c>
      <c r="P64" s="4"/>
      <c r="Q64" s="50">
        <f t="shared" si="4"/>
        <v>0</v>
      </c>
      <c r="R64" s="49">
        <v>76286499.279998481</v>
      </c>
      <c r="S64" s="13"/>
      <c r="T64" s="50">
        <f t="shared" si="5"/>
        <v>76286499.279998481</v>
      </c>
      <c r="U64" s="127">
        <f t="shared" si="6"/>
        <v>0</v>
      </c>
      <c r="W64" s="92" t="s">
        <v>29</v>
      </c>
      <c r="X64" s="68">
        <f t="shared" si="7"/>
        <v>0</v>
      </c>
      <c r="Y64" s="68">
        <f t="shared" si="8"/>
        <v>0</v>
      </c>
      <c r="Z64" s="68">
        <f t="shared" si="9"/>
        <v>0</v>
      </c>
      <c r="AA64" s="68">
        <f t="shared" si="10"/>
        <v>0</v>
      </c>
      <c r="AB64" s="68">
        <f t="shared" si="11"/>
        <v>0</v>
      </c>
      <c r="AC64" s="73">
        <f t="shared" si="12"/>
        <v>0</v>
      </c>
    </row>
    <row r="65" spans="1:29" ht="15.75">
      <c r="A65" s="160"/>
      <c r="B65" s="58" t="s">
        <v>30</v>
      </c>
      <c r="C65" s="49"/>
      <c r="D65" s="133"/>
      <c r="E65" s="50">
        <f t="shared" si="0"/>
        <v>0</v>
      </c>
      <c r="F65" s="49"/>
      <c r="G65" s="13"/>
      <c r="H65" s="50">
        <f t="shared" si="1"/>
        <v>0</v>
      </c>
      <c r="I65" s="49"/>
      <c r="J65" s="13"/>
      <c r="K65" s="50">
        <f t="shared" si="2"/>
        <v>0</v>
      </c>
      <c r="L65" s="49"/>
      <c r="M65" s="13"/>
      <c r="N65" s="50">
        <f t="shared" si="3"/>
        <v>0</v>
      </c>
      <c r="O65" s="49"/>
      <c r="P65" s="4"/>
      <c r="Q65" s="50">
        <f t="shared" si="4"/>
        <v>0</v>
      </c>
      <c r="R65" s="49"/>
      <c r="S65" s="13"/>
      <c r="T65" s="50">
        <f t="shared" si="5"/>
        <v>0</v>
      </c>
      <c r="U65" s="127">
        <f t="shared" si="6"/>
        <v>0</v>
      </c>
      <c r="W65" s="93" t="s">
        <v>30</v>
      </c>
      <c r="X65" s="68">
        <f t="shared" si="7"/>
        <v>0</v>
      </c>
      <c r="Y65" s="68">
        <f t="shared" si="8"/>
        <v>0</v>
      </c>
      <c r="Z65" s="68">
        <f t="shared" si="9"/>
        <v>0</v>
      </c>
      <c r="AA65" s="68">
        <f t="shared" si="10"/>
        <v>0</v>
      </c>
      <c r="AB65" s="68">
        <f t="shared" si="11"/>
        <v>0</v>
      </c>
      <c r="AC65" s="73">
        <f t="shared" si="12"/>
        <v>0</v>
      </c>
    </row>
    <row r="66" spans="1:29" ht="15.75">
      <c r="A66" s="160"/>
      <c r="B66" s="84" t="s">
        <v>31</v>
      </c>
      <c r="C66" s="49"/>
      <c r="D66" s="133"/>
      <c r="E66" s="50">
        <f t="shared" si="0"/>
        <v>0</v>
      </c>
      <c r="F66" s="49"/>
      <c r="G66" s="13"/>
      <c r="H66" s="50">
        <f t="shared" si="1"/>
        <v>0</v>
      </c>
      <c r="I66" s="49"/>
      <c r="J66" s="13"/>
      <c r="K66" s="50">
        <f t="shared" si="2"/>
        <v>0</v>
      </c>
      <c r="L66" s="49"/>
      <c r="M66" s="13"/>
      <c r="N66" s="50">
        <f t="shared" si="3"/>
        <v>0</v>
      </c>
      <c r="O66" s="49"/>
      <c r="P66" s="4"/>
      <c r="Q66" s="50">
        <f t="shared" si="4"/>
        <v>0</v>
      </c>
      <c r="R66" s="49"/>
      <c r="S66" s="13"/>
      <c r="T66" s="50">
        <f t="shared" si="5"/>
        <v>0</v>
      </c>
      <c r="U66" s="127">
        <f t="shared" si="6"/>
        <v>0</v>
      </c>
      <c r="W66" s="92" t="s">
        <v>31</v>
      </c>
      <c r="X66" s="68">
        <f t="shared" si="7"/>
        <v>0</v>
      </c>
      <c r="Y66" s="68">
        <f t="shared" si="8"/>
        <v>0</v>
      </c>
      <c r="Z66" s="68">
        <f t="shared" si="9"/>
        <v>0</v>
      </c>
      <c r="AA66" s="68">
        <f t="shared" si="10"/>
        <v>0</v>
      </c>
      <c r="AB66" s="68">
        <f t="shared" si="11"/>
        <v>0</v>
      </c>
      <c r="AC66" s="73">
        <f t="shared" si="12"/>
        <v>0</v>
      </c>
    </row>
    <row r="67" spans="1:29" ht="15.75">
      <c r="A67" s="160"/>
      <c r="B67" s="84" t="s">
        <v>32</v>
      </c>
      <c r="C67" s="49"/>
      <c r="D67" s="133"/>
      <c r="E67" s="50">
        <f t="shared" si="0"/>
        <v>0</v>
      </c>
      <c r="F67" s="49"/>
      <c r="G67" s="13"/>
      <c r="H67" s="50">
        <f t="shared" si="1"/>
        <v>0</v>
      </c>
      <c r="I67" s="49"/>
      <c r="J67" s="13"/>
      <c r="K67" s="50">
        <f t="shared" si="2"/>
        <v>0</v>
      </c>
      <c r="L67" s="49"/>
      <c r="M67" s="13"/>
      <c r="N67" s="50">
        <f t="shared" si="3"/>
        <v>0</v>
      </c>
      <c r="O67" s="49"/>
      <c r="P67" s="4"/>
      <c r="Q67" s="50">
        <f t="shared" si="4"/>
        <v>0</v>
      </c>
      <c r="R67" s="49"/>
      <c r="S67" s="13"/>
      <c r="T67" s="50">
        <f t="shared" si="5"/>
        <v>0</v>
      </c>
      <c r="U67" s="127">
        <f t="shared" si="6"/>
        <v>0</v>
      </c>
      <c r="W67" s="92" t="s">
        <v>32</v>
      </c>
      <c r="X67" s="68">
        <f t="shared" si="7"/>
        <v>0</v>
      </c>
      <c r="Y67" s="68">
        <f t="shared" si="8"/>
        <v>0</v>
      </c>
      <c r="Z67" s="68">
        <f t="shared" si="9"/>
        <v>0</v>
      </c>
      <c r="AA67" s="68">
        <f t="shared" si="10"/>
        <v>0</v>
      </c>
      <c r="AB67" s="68">
        <f t="shared" si="11"/>
        <v>0</v>
      </c>
      <c r="AC67" s="73">
        <f t="shared" si="12"/>
        <v>0</v>
      </c>
    </row>
    <row r="68" spans="1:29" ht="15.75">
      <c r="A68" s="161"/>
      <c r="B68" s="84" t="s">
        <v>33</v>
      </c>
      <c r="C68" s="51"/>
      <c r="D68" s="134"/>
      <c r="E68" s="53">
        <f t="shared" si="0"/>
        <v>0</v>
      </c>
      <c r="F68" s="51"/>
      <c r="G68" s="52"/>
      <c r="H68" s="53">
        <f t="shared" si="1"/>
        <v>0</v>
      </c>
      <c r="I68" s="51"/>
      <c r="J68" s="52"/>
      <c r="K68" s="53">
        <f t="shared" si="2"/>
        <v>0</v>
      </c>
      <c r="L68" s="51"/>
      <c r="M68" s="52"/>
      <c r="N68" s="53">
        <f t="shared" si="3"/>
        <v>0</v>
      </c>
      <c r="O68" s="51"/>
      <c r="P68" s="57"/>
      <c r="Q68" s="53">
        <f t="shared" si="4"/>
        <v>0</v>
      </c>
      <c r="R68" s="51"/>
      <c r="S68" s="52"/>
      <c r="T68" s="53">
        <f t="shared" si="5"/>
        <v>0</v>
      </c>
      <c r="U68" s="128">
        <f t="shared" si="6"/>
        <v>0</v>
      </c>
      <c r="W68" s="92" t="s">
        <v>33</v>
      </c>
      <c r="X68" s="72">
        <f t="shared" si="7"/>
        <v>0</v>
      </c>
      <c r="Y68" s="72">
        <f t="shared" si="8"/>
        <v>0</v>
      </c>
      <c r="Z68" s="72">
        <f t="shared" si="9"/>
        <v>0</v>
      </c>
      <c r="AA68" s="72">
        <f t="shared" si="10"/>
        <v>0</v>
      </c>
      <c r="AB68" s="72">
        <f t="shared" si="11"/>
        <v>0</v>
      </c>
      <c r="AC68" s="76">
        <f t="shared" si="12"/>
        <v>0</v>
      </c>
    </row>
    <row r="69" spans="1:29" ht="15.75" customHeight="1">
      <c r="A69" s="159">
        <v>42414</v>
      </c>
      <c r="B69" s="83" t="s">
        <v>28</v>
      </c>
      <c r="C69" s="46">
        <v>31119757.899999607</v>
      </c>
      <c r="D69" s="47">
        <v>23640438</v>
      </c>
      <c r="E69" s="48">
        <f t="shared" si="0"/>
        <v>7479319.8999996074</v>
      </c>
      <c r="F69" s="46">
        <v>2272630.5699999994</v>
      </c>
      <c r="G69" s="54" t="s">
        <v>333</v>
      </c>
      <c r="H69" s="48">
        <f t="shared" si="1"/>
        <v>0.56999999936670065</v>
      </c>
      <c r="I69" s="46">
        <v>42890.11</v>
      </c>
      <c r="J69" s="47"/>
      <c r="K69" s="48">
        <f t="shared" si="2"/>
        <v>42890.11</v>
      </c>
      <c r="L69" s="46">
        <v>0</v>
      </c>
      <c r="M69" s="47"/>
      <c r="N69" s="48">
        <f t="shared" si="3"/>
        <v>0</v>
      </c>
      <c r="O69" s="46">
        <v>0</v>
      </c>
      <c r="P69" s="47" t="s">
        <v>47</v>
      </c>
      <c r="Q69" s="48">
        <f t="shared" si="4"/>
        <v>0</v>
      </c>
      <c r="R69" s="46">
        <v>28890017.43999961</v>
      </c>
      <c r="S69" s="54">
        <v>28890030</v>
      </c>
      <c r="T69" s="48">
        <f t="shared" si="5"/>
        <v>-12.560000389814377</v>
      </c>
      <c r="U69" s="126">
        <f t="shared" si="6"/>
        <v>1</v>
      </c>
      <c r="W69" s="45" t="s">
        <v>28</v>
      </c>
      <c r="X69" s="68">
        <f t="shared" si="7"/>
        <v>1</v>
      </c>
      <c r="Y69" s="68">
        <f t="shared" si="8"/>
        <v>0</v>
      </c>
      <c r="Z69" s="68">
        <f t="shared" si="9"/>
        <v>0</v>
      </c>
      <c r="AA69" s="68">
        <f t="shared" si="10"/>
        <v>0</v>
      </c>
      <c r="AB69" s="68">
        <f t="shared" si="11"/>
        <v>0</v>
      </c>
      <c r="AC69" s="73">
        <f t="shared" si="12"/>
        <v>0</v>
      </c>
    </row>
    <row r="70" spans="1:29" ht="15.75">
      <c r="A70" s="160"/>
      <c r="B70" s="84" t="s">
        <v>29</v>
      </c>
      <c r="C70" s="49">
        <v>76286499.279998481</v>
      </c>
      <c r="D70" s="13">
        <v>76286510</v>
      </c>
      <c r="E70" s="50">
        <f t="shared" si="0"/>
        <v>-10.720001518726349</v>
      </c>
      <c r="F70" s="49">
        <v>1907635.2200000007</v>
      </c>
      <c r="G70" s="4" t="s">
        <v>334</v>
      </c>
      <c r="H70" s="50">
        <f t="shared" si="1"/>
        <v>-47684.779999999329</v>
      </c>
      <c r="I70" s="49">
        <v>258063.72</v>
      </c>
      <c r="J70" s="13" t="s">
        <v>789</v>
      </c>
      <c r="K70" s="50">
        <f t="shared" si="2"/>
        <v>-0.27999999999883585</v>
      </c>
      <c r="L70" s="49">
        <v>118848.26</v>
      </c>
      <c r="M70" s="13" t="s">
        <v>790</v>
      </c>
      <c r="N70" s="50">
        <f t="shared" si="3"/>
        <v>0.25999999999476131</v>
      </c>
      <c r="O70" s="49">
        <v>583286.58000000031</v>
      </c>
      <c r="P70" s="13" t="s">
        <v>335</v>
      </c>
      <c r="Q70" s="50">
        <f t="shared" si="4"/>
        <v>-0.41999999969266355</v>
      </c>
      <c r="R70" s="49">
        <v>73934792.939998478</v>
      </c>
      <c r="S70" s="4">
        <v>73934810</v>
      </c>
      <c r="T70" s="50">
        <f t="shared" si="5"/>
        <v>-17.060001522302628</v>
      </c>
      <c r="U70" s="127">
        <f t="shared" si="6"/>
        <v>1</v>
      </c>
      <c r="W70" s="92" t="s">
        <v>29</v>
      </c>
      <c r="X70" s="68">
        <f t="shared" si="7"/>
        <v>0</v>
      </c>
      <c r="Y70" s="68">
        <f t="shared" si="8"/>
        <v>1</v>
      </c>
      <c r="Z70" s="68">
        <f t="shared" si="9"/>
        <v>0</v>
      </c>
      <c r="AA70" s="68">
        <f t="shared" si="10"/>
        <v>0</v>
      </c>
      <c r="AB70" s="68">
        <f t="shared" si="11"/>
        <v>0</v>
      </c>
      <c r="AC70" s="73">
        <f t="shared" si="12"/>
        <v>0</v>
      </c>
    </row>
    <row r="71" spans="1:29" ht="15.75">
      <c r="A71" s="160"/>
      <c r="B71" s="58" t="s">
        <v>30</v>
      </c>
      <c r="C71" s="49">
        <v>76258494.179999411</v>
      </c>
      <c r="D71" s="13">
        <v>76258500</v>
      </c>
      <c r="E71" s="50">
        <f t="shared" si="0"/>
        <v>-5.8200005888938904</v>
      </c>
      <c r="F71" s="49">
        <v>4385468.7200000016</v>
      </c>
      <c r="G71" s="4" t="s">
        <v>336</v>
      </c>
      <c r="H71" s="50">
        <f t="shared" si="1"/>
        <v>-586401.2799999984</v>
      </c>
      <c r="I71" s="49">
        <v>184093.72</v>
      </c>
      <c r="J71" s="13" t="s">
        <v>791</v>
      </c>
      <c r="K71" s="50">
        <f t="shared" si="2"/>
        <v>-0.27999999999883585</v>
      </c>
      <c r="L71" s="49">
        <v>787543.36</v>
      </c>
      <c r="M71" s="13" t="s">
        <v>792</v>
      </c>
      <c r="N71" s="50">
        <f t="shared" si="3"/>
        <v>0.35999999998603016</v>
      </c>
      <c r="O71" s="49">
        <v>7932.9199999999992</v>
      </c>
      <c r="P71" s="13" t="s">
        <v>337</v>
      </c>
      <c r="Q71" s="50">
        <f t="shared" si="4"/>
        <v>0</v>
      </c>
      <c r="R71" s="49">
        <v>71261642.89999941</v>
      </c>
      <c r="S71" s="4">
        <v>71261600</v>
      </c>
      <c r="T71" s="50">
        <f t="shared" si="5"/>
        <v>42.899999409914017</v>
      </c>
      <c r="U71" s="127">
        <f t="shared" si="6"/>
        <v>1</v>
      </c>
      <c r="W71" s="93" t="s">
        <v>30</v>
      </c>
      <c r="X71" s="68">
        <f t="shared" si="7"/>
        <v>0</v>
      </c>
      <c r="Y71" s="68">
        <f t="shared" si="8"/>
        <v>1</v>
      </c>
      <c r="Z71" s="68">
        <f t="shared" si="9"/>
        <v>0</v>
      </c>
      <c r="AA71" s="68">
        <f t="shared" si="10"/>
        <v>0</v>
      </c>
      <c r="AB71" s="68">
        <f t="shared" si="11"/>
        <v>0</v>
      </c>
      <c r="AC71" s="73">
        <f t="shared" si="12"/>
        <v>0</v>
      </c>
    </row>
    <row r="72" spans="1:29" ht="15.75">
      <c r="A72" s="160"/>
      <c r="B72" s="84" t="s">
        <v>31</v>
      </c>
      <c r="C72" s="49">
        <v>6267061.4299993217</v>
      </c>
      <c r="D72" s="13">
        <v>6267058</v>
      </c>
      <c r="E72" s="50">
        <f t="shared" si="0"/>
        <v>3.4299993216991425</v>
      </c>
      <c r="F72" s="49">
        <v>1042134.8300000003</v>
      </c>
      <c r="G72" s="4" t="s">
        <v>338</v>
      </c>
      <c r="H72" s="50">
        <f t="shared" si="1"/>
        <v>4.8300000003073364</v>
      </c>
      <c r="I72" s="49">
        <v>146054.53</v>
      </c>
      <c r="J72" s="13" t="s">
        <v>793</v>
      </c>
      <c r="K72" s="50">
        <f t="shared" si="2"/>
        <v>-0.47000000000116415</v>
      </c>
      <c r="L72" s="49">
        <v>297.58999999999997</v>
      </c>
      <c r="M72" s="13" t="s">
        <v>779</v>
      </c>
      <c r="N72" s="50">
        <f t="shared" si="3"/>
        <v>0</v>
      </c>
      <c r="O72" s="49">
        <v>2061.4899999999998</v>
      </c>
      <c r="P72" s="13" t="s">
        <v>339</v>
      </c>
      <c r="Q72" s="50">
        <f t="shared" si="4"/>
        <v>-175159.51</v>
      </c>
      <c r="R72" s="49">
        <v>14168515.959999312</v>
      </c>
      <c r="S72" s="4">
        <v>14168520</v>
      </c>
      <c r="T72" s="50">
        <f t="shared" si="5"/>
        <v>-4.0400006882846355</v>
      </c>
      <c r="U72" s="127">
        <f t="shared" si="6"/>
        <v>1</v>
      </c>
      <c r="W72" s="92" t="s">
        <v>31</v>
      </c>
      <c r="X72" s="68">
        <f t="shared" si="7"/>
        <v>0</v>
      </c>
      <c r="Y72" s="68">
        <f t="shared" si="8"/>
        <v>0</v>
      </c>
      <c r="Z72" s="68">
        <f t="shared" si="9"/>
        <v>0</v>
      </c>
      <c r="AA72" s="68">
        <f t="shared" si="10"/>
        <v>0</v>
      </c>
      <c r="AB72" s="68">
        <f t="shared" si="11"/>
        <v>1</v>
      </c>
      <c r="AC72" s="73">
        <f t="shared" si="12"/>
        <v>0</v>
      </c>
    </row>
    <row r="73" spans="1:29" ht="15.75">
      <c r="A73" s="160"/>
      <c r="B73" s="84" t="s">
        <v>32</v>
      </c>
      <c r="C73" s="49">
        <v>168977572.23999763</v>
      </c>
      <c r="D73" s="13"/>
      <c r="E73" s="50">
        <f t="shared" si="0"/>
        <v>168977572.23999763</v>
      </c>
      <c r="F73" s="49">
        <v>10140277.669999994</v>
      </c>
      <c r="G73" s="4"/>
      <c r="H73" s="50">
        <f t="shared" si="1"/>
        <v>10140277.669999994</v>
      </c>
      <c r="I73" s="49">
        <v>784207.59</v>
      </c>
      <c r="J73" s="13"/>
      <c r="K73" s="50">
        <f t="shared" si="2"/>
        <v>784207.59</v>
      </c>
      <c r="L73" s="49">
        <v>367028.87</v>
      </c>
      <c r="M73" s="13"/>
      <c r="N73" s="50">
        <f t="shared" si="3"/>
        <v>367028.87</v>
      </c>
      <c r="O73" s="49">
        <v>1721284.0200000005</v>
      </c>
      <c r="P73" s="13"/>
      <c r="Q73" s="50">
        <f t="shared" si="4"/>
        <v>1721284.0200000005</v>
      </c>
      <c r="R73" s="49">
        <v>168368607.1699976</v>
      </c>
      <c r="S73" s="4"/>
      <c r="T73" s="50">
        <f t="shared" si="5"/>
        <v>168368607.1699976</v>
      </c>
      <c r="U73" s="127">
        <f t="shared" si="6"/>
        <v>0</v>
      </c>
      <c r="W73" s="92" t="s">
        <v>32</v>
      </c>
      <c r="X73" s="68">
        <f t="shared" si="7"/>
        <v>0</v>
      </c>
      <c r="Y73" s="68">
        <f t="shared" si="8"/>
        <v>0</v>
      </c>
      <c r="Z73" s="68">
        <f t="shared" si="9"/>
        <v>0</v>
      </c>
      <c r="AA73" s="68">
        <f t="shared" si="10"/>
        <v>0</v>
      </c>
      <c r="AB73" s="68">
        <f t="shared" si="11"/>
        <v>0</v>
      </c>
      <c r="AC73" s="73">
        <f t="shared" si="12"/>
        <v>0</v>
      </c>
    </row>
    <row r="74" spans="1:29" ht="15.75">
      <c r="A74" s="161"/>
      <c r="B74" s="84" t="s">
        <v>33</v>
      </c>
      <c r="C74" s="51">
        <v>199445963.86999816</v>
      </c>
      <c r="D74" s="52"/>
      <c r="E74" s="53">
        <f t="shared" ref="E74:E137" si="13">C74-D74</f>
        <v>199445963.86999816</v>
      </c>
      <c r="F74" s="51">
        <v>2628327.669999999</v>
      </c>
      <c r="G74" s="57"/>
      <c r="H74" s="53">
        <f t="shared" ref="H74:H137" si="14">F74-G74</f>
        <v>2628327.669999999</v>
      </c>
      <c r="I74" s="51">
        <v>1205496.3699999992</v>
      </c>
      <c r="J74" s="52"/>
      <c r="K74" s="53">
        <f t="shared" ref="K74:K137" si="15">I74-J74</f>
        <v>1205496.3699999992</v>
      </c>
      <c r="L74" s="51">
        <v>79078.12</v>
      </c>
      <c r="M74" s="52"/>
      <c r="N74" s="53">
        <f t="shared" ref="N74:N137" si="16">L74-M74</f>
        <v>79078.12</v>
      </c>
      <c r="O74" s="51">
        <v>653881.26000000013</v>
      </c>
      <c r="P74" s="52"/>
      <c r="Q74" s="53">
        <f t="shared" ref="Q74:Q137" si="17">O74-P74</f>
        <v>653881.26000000013</v>
      </c>
      <c r="R74" s="51">
        <v>197290173.18999824</v>
      </c>
      <c r="S74" s="57"/>
      <c r="T74" s="53">
        <f t="shared" ref="T74:T137" si="18">R74-S74</f>
        <v>197290173.18999824</v>
      </c>
      <c r="U74" s="128">
        <f t="shared" si="6"/>
        <v>0</v>
      </c>
      <c r="W74" s="92" t="s">
        <v>33</v>
      </c>
      <c r="X74" s="72">
        <f t="shared" ref="X74:X137" si="19">+IF(AND(C74&lt;&gt;0,D74&lt;&gt;0,OR(E74&gt;100,E74&lt;-100)),1,0)</f>
        <v>0</v>
      </c>
      <c r="Y74" s="72">
        <f t="shared" ref="Y74:Y137" si="20">+IF(AND(F74&lt;&gt;0,G74&lt;&gt;0,OR(H74&gt;100,H74&lt;-100)),1,0)</f>
        <v>0</v>
      </c>
      <c r="Z74" s="72">
        <f t="shared" ref="Z74:Z137" si="21">+IF(AND(I74&lt;&gt;0,J74&lt;&gt;0,OR(K74&gt;100,K74&lt;-100)),1,0)</f>
        <v>0</v>
      </c>
      <c r="AA74" s="72">
        <f t="shared" ref="AA74:AA137" si="22">+IF(AND(L74&lt;&gt;0,M74&lt;&gt;0,OR(N74&gt;100,N74&lt;-100)),1,0)</f>
        <v>0</v>
      </c>
      <c r="AB74" s="72">
        <f t="shared" ref="AB74:AB137" si="23">+IF(AND(O74&lt;&gt;0,P74&lt;&gt;0,OR(Q74&gt;100,Q74&lt;-100)),1,0)</f>
        <v>0</v>
      </c>
      <c r="AC74" s="76">
        <f t="shared" ref="AC74:AC137" si="24">+IF(AND(R74&lt;&gt;0,S74&lt;&gt;0,OR(T74&gt;100,T74&lt;-100)),1,0)</f>
        <v>0</v>
      </c>
    </row>
    <row r="75" spans="1:29" ht="15.75" customHeight="1">
      <c r="A75" s="159">
        <v>42415</v>
      </c>
      <c r="B75" s="83" t="s">
        <v>28</v>
      </c>
      <c r="C75" s="46">
        <v>28890017.43999961</v>
      </c>
      <c r="D75" s="47">
        <v>28890030</v>
      </c>
      <c r="E75" s="48">
        <f t="shared" si="13"/>
        <v>-12.560000389814377</v>
      </c>
      <c r="F75" s="46">
        <v>958199.4800000001</v>
      </c>
      <c r="G75" s="54" t="s">
        <v>340</v>
      </c>
      <c r="H75" s="48">
        <f t="shared" si="14"/>
        <v>-0.51999999990221113</v>
      </c>
      <c r="I75" s="46">
        <v>22648.3</v>
      </c>
      <c r="J75" s="47"/>
      <c r="K75" s="48">
        <f t="shared" si="15"/>
        <v>22648.3</v>
      </c>
      <c r="L75" s="46">
        <v>0</v>
      </c>
      <c r="M75" s="47"/>
      <c r="N75" s="48">
        <f t="shared" si="16"/>
        <v>0</v>
      </c>
      <c r="O75" s="46">
        <v>737018.59000000032</v>
      </c>
      <c r="P75" s="47" t="s">
        <v>341</v>
      </c>
      <c r="Q75" s="48">
        <f t="shared" si="17"/>
        <v>-0.40999999968335032</v>
      </c>
      <c r="R75" s="46">
        <v>27217447.669999603</v>
      </c>
      <c r="S75" s="54">
        <v>27217440</v>
      </c>
      <c r="T75" s="48">
        <f t="shared" si="18"/>
        <v>7.6699996031820774</v>
      </c>
      <c r="U75" s="126">
        <f t="shared" si="6"/>
        <v>1</v>
      </c>
      <c r="W75" s="45" t="s">
        <v>28</v>
      </c>
      <c r="X75" s="68">
        <f t="shared" si="19"/>
        <v>0</v>
      </c>
      <c r="Y75" s="68">
        <f t="shared" si="20"/>
        <v>0</v>
      </c>
      <c r="Z75" s="68">
        <f t="shared" si="21"/>
        <v>0</v>
      </c>
      <c r="AA75" s="68">
        <f t="shared" si="22"/>
        <v>0</v>
      </c>
      <c r="AB75" s="68">
        <f t="shared" si="23"/>
        <v>0</v>
      </c>
      <c r="AC75" s="73">
        <f t="shared" si="24"/>
        <v>0</v>
      </c>
    </row>
    <row r="76" spans="1:29" ht="15.75">
      <c r="A76" s="160"/>
      <c r="B76" s="84" t="s">
        <v>29</v>
      </c>
      <c r="C76" s="49">
        <v>73934792.939998478</v>
      </c>
      <c r="D76" s="13">
        <v>73934810</v>
      </c>
      <c r="E76" s="50">
        <f t="shared" si="13"/>
        <v>-17.060001522302628</v>
      </c>
      <c r="F76" s="49">
        <v>1191350.06</v>
      </c>
      <c r="G76" s="4" t="s">
        <v>342</v>
      </c>
      <c r="H76" s="50">
        <f t="shared" si="14"/>
        <v>-16579.939999999944</v>
      </c>
      <c r="I76" s="49">
        <v>211882.61</v>
      </c>
      <c r="J76" s="13" t="s">
        <v>794</v>
      </c>
      <c r="K76" s="50">
        <f t="shared" si="15"/>
        <v>190700.00999999998</v>
      </c>
      <c r="L76" s="49">
        <v>40600.57</v>
      </c>
      <c r="M76" s="13" t="s">
        <v>795</v>
      </c>
      <c r="N76" s="50">
        <f t="shared" si="16"/>
        <v>-2.9999999998835847E-2</v>
      </c>
      <c r="O76" s="49">
        <v>1030255.2799999998</v>
      </c>
      <c r="P76" s="13" t="s">
        <v>343</v>
      </c>
      <c r="Q76" s="50">
        <f t="shared" si="17"/>
        <v>-4.720000000204891</v>
      </c>
      <c r="R76" s="49">
        <v>71884469.639998481</v>
      </c>
      <c r="S76" s="4">
        <v>71884517</v>
      </c>
      <c r="T76" s="50">
        <f t="shared" si="18"/>
        <v>-47.360001519322395</v>
      </c>
      <c r="U76" s="127">
        <f t="shared" si="6"/>
        <v>1</v>
      </c>
      <c r="W76" s="92" t="s">
        <v>29</v>
      </c>
      <c r="X76" s="68">
        <f t="shared" si="19"/>
        <v>0</v>
      </c>
      <c r="Y76" s="68">
        <f t="shared" si="20"/>
        <v>1</v>
      </c>
      <c r="Z76" s="68">
        <f t="shared" si="21"/>
        <v>1</v>
      </c>
      <c r="AA76" s="68">
        <f t="shared" si="22"/>
        <v>0</v>
      </c>
      <c r="AB76" s="68">
        <f t="shared" si="23"/>
        <v>0</v>
      </c>
      <c r="AC76" s="73">
        <f t="shared" si="24"/>
        <v>0</v>
      </c>
    </row>
    <row r="77" spans="1:29" ht="15.75">
      <c r="A77" s="160"/>
      <c r="B77" s="58" t="s">
        <v>30</v>
      </c>
      <c r="C77" s="49">
        <v>71261642.89999941</v>
      </c>
      <c r="D77" s="13">
        <v>71261600</v>
      </c>
      <c r="E77" s="50">
        <f t="shared" si="13"/>
        <v>42.899999409914017</v>
      </c>
      <c r="F77" s="49">
        <v>2477199.85</v>
      </c>
      <c r="G77" s="4" t="s">
        <v>344</v>
      </c>
      <c r="H77" s="50">
        <f t="shared" si="14"/>
        <v>-1999170.15</v>
      </c>
      <c r="I77" s="49">
        <v>66207.91</v>
      </c>
      <c r="J77" s="13" t="s">
        <v>796</v>
      </c>
      <c r="K77" s="50">
        <f t="shared" si="15"/>
        <v>1.0000000009313226E-2</v>
      </c>
      <c r="L77" s="49">
        <v>355.55</v>
      </c>
      <c r="M77" s="13" t="s">
        <v>797</v>
      </c>
      <c r="N77" s="50">
        <f t="shared" si="16"/>
        <v>0</v>
      </c>
      <c r="O77" s="49">
        <v>31890.2</v>
      </c>
      <c r="P77" s="13" t="s">
        <v>345</v>
      </c>
      <c r="Q77" s="50">
        <f t="shared" si="17"/>
        <v>0</v>
      </c>
      <c r="R77" s="49">
        <v>71026694.499999389</v>
      </c>
      <c r="S77" s="4">
        <v>71026700</v>
      </c>
      <c r="T77" s="50">
        <f t="shared" si="18"/>
        <v>-5.5000006109476089</v>
      </c>
      <c r="U77" s="127">
        <f t="shared" si="6"/>
        <v>1</v>
      </c>
      <c r="W77" s="93" t="s">
        <v>30</v>
      </c>
      <c r="X77" s="68">
        <f t="shared" si="19"/>
        <v>0</v>
      </c>
      <c r="Y77" s="68">
        <f t="shared" si="20"/>
        <v>1</v>
      </c>
      <c r="Z77" s="68">
        <f t="shared" si="21"/>
        <v>0</v>
      </c>
      <c r="AA77" s="68">
        <f t="shared" si="22"/>
        <v>0</v>
      </c>
      <c r="AB77" s="68">
        <f t="shared" si="23"/>
        <v>0</v>
      </c>
      <c r="AC77" s="73">
        <f t="shared" si="24"/>
        <v>0</v>
      </c>
    </row>
    <row r="78" spans="1:29" ht="15.75">
      <c r="A78" s="160"/>
      <c r="B78" s="84" t="s">
        <v>31</v>
      </c>
      <c r="C78" s="49">
        <v>14168515.959999312</v>
      </c>
      <c r="D78" s="13">
        <v>14168520</v>
      </c>
      <c r="E78" s="50">
        <f t="shared" si="13"/>
        <v>-4.0400006882846355</v>
      </c>
      <c r="F78" s="49">
        <v>826581.1600000005</v>
      </c>
      <c r="G78" s="4" t="s">
        <v>346</v>
      </c>
      <c r="H78" s="50">
        <f t="shared" si="14"/>
        <v>0.16000000049825758</v>
      </c>
      <c r="I78" s="49">
        <v>241150.93</v>
      </c>
      <c r="J78" s="13" t="s">
        <v>798</v>
      </c>
      <c r="K78" s="50">
        <f t="shared" si="15"/>
        <v>2734.929999999993</v>
      </c>
      <c r="L78" s="49">
        <v>1637.84</v>
      </c>
      <c r="M78" s="13" t="s">
        <v>799</v>
      </c>
      <c r="N78" s="50">
        <f t="shared" si="16"/>
        <v>306.75</v>
      </c>
      <c r="O78" s="49">
        <v>20617.22</v>
      </c>
      <c r="P78" s="13" t="s">
        <v>347</v>
      </c>
      <c r="Q78" s="50">
        <f t="shared" si="17"/>
        <v>-30618.479999999996</v>
      </c>
      <c r="R78" s="49">
        <v>13560830.669999311</v>
      </c>
      <c r="S78" s="4">
        <v>13558410</v>
      </c>
      <c r="T78" s="50">
        <f t="shared" si="18"/>
        <v>2420.6699993107468</v>
      </c>
      <c r="U78" s="127">
        <f t="shared" si="6"/>
        <v>1</v>
      </c>
      <c r="W78" s="92" t="s">
        <v>31</v>
      </c>
      <c r="X78" s="68">
        <f t="shared" si="19"/>
        <v>0</v>
      </c>
      <c r="Y78" s="68">
        <f t="shared" si="20"/>
        <v>0</v>
      </c>
      <c r="Z78" s="68">
        <f t="shared" si="21"/>
        <v>1</v>
      </c>
      <c r="AA78" s="68">
        <f t="shared" si="22"/>
        <v>1</v>
      </c>
      <c r="AB78" s="68">
        <f t="shared" si="23"/>
        <v>1</v>
      </c>
      <c r="AC78" s="73">
        <f t="shared" si="24"/>
        <v>1</v>
      </c>
    </row>
    <row r="79" spans="1:29" ht="15.75">
      <c r="A79" s="160"/>
      <c r="B79" s="84" t="s">
        <v>32</v>
      </c>
      <c r="C79" s="49">
        <v>168368607.1699976</v>
      </c>
      <c r="D79" s="13"/>
      <c r="E79" s="50">
        <f t="shared" si="13"/>
        <v>168368607.1699976</v>
      </c>
      <c r="F79" s="49">
        <v>4109970.83</v>
      </c>
      <c r="G79" s="4"/>
      <c r="H79" s="50">
        <f t="shared" si="14"/>
        <v>4109970.83</v>
      </c>
      <c r="I79" s="49">
        <v>663368.21</v>
      </c>
      <c r="J79" s="13"/>
      <c r="K79" s="50">
        <f t="shared" si="15"/>
        <v>663368.21</v>
      </c>
      <c r="L79" s="49">
        <v>453506.71</v>
      </c>
      <c r="M79" s="13"/>
      <c r="N79" s="50">
        <f t="shared" si="16"/>
        <v>453506.71</v>
      </c>
      <c r="O79" s="49">
        <v>1598321.91</v>
      </c>
      <c r="P79" s="13"/>
      <c r="Q79" s="50">
        <f t="shared" si="17"/>
        <v>1598321.91</v>
      </c>
      <c r="R79" s="49">
        <v>162870175.92999768</v>
      </c>
      <c r="S79" s="4"/>
      <c r="T79" s="50">
        <f t="shared" si="18"/>
        <v>162870175.92999768</v>
      </c>
      <c r="U79" s="127">
        <f t="shared" si="6"/>
        <v>0</v>
      </c>
      <c r="W79" s="92" t="s">
        <v>32</v>
      </c>
      <c r="X79" s="68">
        <f t="shared" si="19"/>
        <v>0</v>
      </c>
      <c r="Y79" s="68">
        <f t="shared" si="20"/>
        <v>0</v>
      </c>
      <c r="Z79" s="68">
        <f t="shared" si="21"/>
        <v>0</v>
      </c>
      <c r="AA79" s="68">
        <f t="shared" si="22"/>
        <v>0</v>
      </c>
      <c r="AB79" s="68">
        <f t="shared" si="23"/>
        <v>0</v>
      </c>
      <c r="AC79" s="73">
        <f t="shared" si="24"/>
        <v>0</v>
      </c>
    </row>
    <row r="80" spans="1:29" ht="15.75">
      <c r="A80" s="161"/>
      <c r="B80" s="84" t="s">
        <v>33</v>
      </c>
      <c r="C80" s="51">
        <v>197290173.18999824</v>
      </c>
      <c r="D80" s="52"/>
      <c r="E80" s="53">
        <f t="shared" si="13"/>
        <v>197290173.18999824</v>
      </c>
      <c r="F80" s="51">
        <v>1914063.2800000012</v>
      </c>
      <c r="G80" s="57"/>
      <c r="H80" s="53">
        <f t="shared" si="14"/>
        <v>1914063.2800000012</v>
      </c>
      <c r="I80" s="51">
        <v>459734.23</v>
      </c>
      <c r="J80" s="52"/>
      <c r="K80" s="53">
        <f t="shared" si="15"/>
        <v>459734.23</v>
      </c>
      <c r="L80" s="51">
        <v>36969.78</v>
      </c>
      <c r="M80" s="52"/>
      <c r="N80" s="53">
        <f t="shared" si="16"/>
        <v>36969.78</v>
      </c>
      <c r="O80" s="51">
        <v>1857488.9300000006</v>
      </c>
      <c r="P80" s="52"/>
      <c r="Q80" s="53">
        <f t="shared" si="17"/>
        <v>1857488.9300000006</v>
      </c>
      <c r="R80" s="51">
        <v>193941385.42999822</v>
      </c>
      <c r="S80" s="57"/>
      <c r="T80" s="53">
        <f t="shared" si="18"/>
        <v>193941385.42999822</v>
      </c>
      <c r="U80" s="128">
        <f t="shared" si="6"/>
        <v>0</v>
      </c>
      <c r="W80" s="92" t="s">
        <v>33</v>
      </c>
      <c r="X80" s="72">
        <f t="shared" si="19"/>
        <v>0</v>
      </c>
      <c r="Y80" s="72">
        <f t="shared" si="20"/>
        <v>0</v>
      </c>
      <c r="Z80" s="72">
        <f t="shared" si="21"/>
        <v>0</v>
      </c>
      <c r="AA80" s="72">
        <f t="shared" si="22"/>
        <v>0</v>
      </c>
      <c r="AB80" s="72">
        <f t="shared" si="23"/>
        <v>0</v>
      </c>
      <c r="AC80" s="76">
        <f t="shared" si="24"/>
        <v>0</v>
      </c>
    </row>
    <row r="81" spans="1:29" ht="15.75" customHeight="1">
      <c r="A81" s="159">
        <v>42416</v>
      </c>
      <c r="B81" s="83" t="s">
        <v>28</v>
      </c>
      <c r="C81" s="46">
        <v>27217447.669999603</v>
      </c>
      <c r="D81" s="47">
        <v>27217440</v>
      </c>
      <c r="E81" s="48">
        <f t="shared" si="13"/>
        <v>7.6699996031820774</v>
      </c>
      <c r="F81" s="46">
        <v>1468141.9900000007</v>
      </c>
      <c r="G81" s="47" t="s">
        <v>348</v>
      </c>
      <c r="H81" s="48">
        <f t="shared" si="14"/>
        <v>1.9900000006891787</v>
      </c>
      <c r="I81" s="46">
        <v>105510.66</v>
      </c>
      <c r="J81" s="47"/>
      <c r="K81" s="48">
        <f t="shared" si="15"/>
        <v>105510.66</v>
      </c>
      <c r="L81" s="46">
        <v>35421.49</v>
      </c>
      <c r="M81" s="47"/>
      <c r="N81" s="48">
        <f t="shared" si="16"/>
        <v>35421.49</v>
      </c>
      <c r="O81" s="46">
        <v>224106.86</v>
      </c>
      <c r="P81" s="47" t="s">
        <v>349</v>
      </c>
      <c r="Q81" s="48">
        <f t="shared" si="17"/>
        <v>-0.14000000001396984</v>
      </c>
      <c r="R81" s="46">
        <v>33702739.989999592</v>
      </c>
      <c r="S81" s="47">
        <v>33702800</v>
      </c>
      <c r="T81" s="48">
        <f t="shared" si="18"/>
        <v>-60.01000040769577</v>
      </c>
      <c r="U81" s="126">
        <f t="shared" si="6"/>
        <v>1</v>
      </c>
      <c r="W81" s="45" t="s">
        <v>28</v>
      </c>
      <c r="X81" s="68">
        <f t="shared" si="19"/>
        <v>0</v>
      </c>
      <c r="Y81" s="68">
        <f t="shared" si="20"/>
        <v>0</v>
      </c>
      <c r="Z81" s="68">
        <f t="shared" si="21"/>
        <v>0</v>
      </c>
      <c r="AA81" s="68">
        <f t="shared" si="22"/>
        <v>0</v>
      </c>
      <c r="AB81" s="68">
        <f t="shared" si="23"/>
        <v>0</v>
      </c>
      <c r="AC81" s="73">
        <f t="shared" si="24"/>
        <v>0</v>
      </c>
    </row>
    <row r="82" spans="1:29" ht="15.75">
      <c r="A82" s="160"/>
      <c r="B82" s="84" t="s">
        <v>29</v>
      </c>
      <c r="C82" s="49">
        <v>71884469.639998481</v>
      </c>
      <c r="D82" s="13">
        <v>71884517</v>
      </c>
      <c r="E82" s="50">
        <f t="shared" si="13"/>
        <v>-47.360001519322395</v>
      </c>
      <c r="F82" s="49">
        <v>1051908.8000000005</v>
      </c>
      <c r="G82" s="4" t="s">
        <v>350</v>
      </c>
      <c r="H82" s="50">
        <f t="shared" si="14"/>
        <v>-57681.199999999488</v>
      </c>
      <c r="I82" s="49">
        <v>84713.53</v>
      </c>
      <c r="J82" s="13" t="s">
        <v>800</v>
      </c>
      <c r="K82" s="50">
        <f t="shared" si="15"/>
        <v>2.9999999998835847E-2</v>
      </c>
      <c r="L82" s="49">
        <v>24195.759999999998</v>
      </c>
      <c r="M82" s="13" t="s">
        <v>801</v>
      </c>
      <c r="N82" s="50">
        <f t="shared" si="16"/>
        <v>-4.0000000000873115E-2</v>
      </c>
      <c r="O82" s="49">
        <v>302276.53000000003</v>
      </c>
      <c r="P82" s="13" t="s">
        <v>351</v>
      </c>
      <c r="Q82" s="50">
        <f t="shared" si="17"/>
        <v>-0.46999999997206032</v>
      </c>
      <c r="R82" s="49">
        <v>79578469.24999845</v>
      </c>
      <c r="S82" s="13">
        <v>79578426</v>
      </c>
      <c r="T82" s="50">
        <f t="shared" si="18"/>
        <v>43.249998450279236</v>
      </c>
      <c r="U82" s="127">
        <f t="shared" si="6"/>
        <v>1</v>
      </c>
      <c r="W82" s="92" t="s">
        <v>29</v>
      </c>
      <c r="X82" s="68">
        <f t="shared" si="19"/>
        <v>0</v>
      </c>
      <c r="Y82" s="68">
        <f t="shared" si="20"/>
        <v>1</v>
      </c>
      <c r="Z82" s="68">
        <f t="shared" si="21"/>
        <v>0</v>
      </c>
      <c r="AA82" s="68">
        <f t="shared" si="22"/>
        <v>0</v>
      </c>
      <c r="AB82" s="68">
        <f t="shared" si="23"/>
        <v>0</v>
      </c>
      <c r="AC82" s="73">
        <f t="shared" si="24"/>
        <v>0</v>
      </c>
    </row>
    <row r="83" spans="1:29" ht="15.75">
      <c r="A83" s="160"/>
      <c r="B83" s="58" t="s">
        <v>30</v>
      </c>
      <c r="C83" s="49">
        <v>71026694.499999389</v>
      </c>
      <c r="D83" s="13">
        <v>71026700</v>
      </c>
      <c r="E83" s="50">
        <f t="shared" si="13"/>
        <v>-5.5000006109476089</v>
      </c>
      <c r="F83" s="49">
        <v>2223955.7799999998</v>
      </c>
      <c r="G83" s="4" t="s">
        <v>352</v>
      </c>
      <c r="H83" s="50">
        <f t="shared" si="14"/>
        <v>-393894.2200000002</v>
      </c>
      <c r="I83" s="49">
        <v>113846.51</v>
      </c>
      <c r="J83" s="13" t="s">
        <v>802</v>
      </c>
      <c r="K83" s="50">
        <f t="shared" si="15"/>
        <v>-0.49000000000523869</v>
      </c>
      <c r="L83" s="49">
        <v>9930.18</v>
      </c>
      <c r="M83" s="13" t="s">
        <v>803</v>
      </c>
      <c r="N83" s="50">
        <f t="shared" si="16"/>
        <v>0</v>
      </c>
      <c r="O83" s="49">
        <v>26753.360000000001</v>
      </c>
      <c r="P83" s="13" t="s">
        <v>353</v>
      </c>
      <c r="Q83" s="50">
        <f t="shared" si="17"/>
        <v>-4.0000000000873115E-2</v>
      </c>
      <c r="R83" s="49">
        <v>70185360.409999385</v>
      </c>
      <c r="S83" s="13">
        <v>70185400</v>
      </c>
      <c r="T83" s="50">
        <f t="shared" si="18"/>
        <v>-39.590000614523888</v>
      </c>
      <c r="U83" s="127">
        <f t="shared" si="6"/>
        <v>1</v>
      </c>
      <c r="W83" s="93" t="s">
        <v>30</v>
      </c>
      <c r="X83" s="68">
        <f t="shared" si="19"/>
        <v>0</v>
      </c>
      <c r="Y83" s="68">
        <f t="shared" si="20"/>
        <v>1</v>
      </c>
      <c r="Z83" s="68">
        <f t="shared" si="21"/>
        <v>0</v>
      </c>
      <c r="AA83" s="68">
        <f t="shared" si="22"/>
        <v>0</v>
      </c>
      <c r="AB83" s="68">
        <f t="shared" si="23"/>
        <v>0</v>
      </c>
      <c r="AC83" s="73">
        <f t="shared" si="24"/>
        <v>0</v>
      </c>
    </row>
    <row r="84" spans="1:29" ht="15.75">
      <c r="A84" s="160"/>
      <c r="B84" s="84" t="s">
        <v>31</v>
      </c>
      <c r="C84" s="49">
        <v>13560830.669999311</v>
      </c>
      <c r="D84" s="13">
        <v>13560830</v>
      </c>
      <c r="E84" s="50">
        <f t="shared" si="13"/>
        <v>0.66999931074678898</v>
      </c>
      <c r="F84" s="49">
        <v>935410.65000000026</v>
      </c>
      <c r="G84" s="4" t="s">
        <v>354</v>
      </c>
      <c r="H84" s="50">
        <f t="shared" si="14"/>
        <v>-0.34999999974388629</v>
      </c>
      <c r="I84" s="49">
        <v>147599.69000000006</v>
      </c>
      <c r="J84" s="13" t="s">
        <v>804</v>
      </c>
      <c r="K84" s="50">
        <f t="shared" si="15"/>
        <v>-0.30999999993946403</v>
      </c>
      <c r="L84" s="49">
        <v>2089.7800000000002</v>
      </c>
      <c r="M84" s="13" t="s">
        <v>805</v>
      </c>
      <c r="N84" s="50">
        <f t="shared" si="16"/>
        <v>0</v>
      </c>
      <c r="O84" s="49">
        <v>9609.0999999999985</v>
      </c>
      <c r="P84" s="13" t="s">
        <v>355</v>
      </c>
      <c r="Q84" s="50">
        <f t="shared" si="17"/>
        <v>-99716.9</v>
      </c>
      <c r="R84" s="49">
        <v>12761320.829999311</v>
      </c>
      <c r="S84" s="13">
        <v>12761320</v>
      </c>
      <c r="T84" s="50">
        <f t="shared" si="18"/>
        <v>0.82999931089580059</v>
      </c>
      <c r="U84" s="127">
        <f t="shared" si="6"/>
        <v>1</v>
      </c>
      <c r="W84" s="92" t="s">
        <v>31</v>
      </c>
      <c r="X84" s="68">
        <f t="shared" si="19"/>
        <v>0</v>
      </c>
      <c r="Y84" s="68">
        <f t="shared" si="20"/>
        <v>0</v>
      </c>
      <c r="Z84" s="68">
        <f t="shared" si="21"/>
        <v>0</v>
      </c>
      <c r="AA84" s="68">
        <f t="shared" si="22"/>
        <v>0</v>
      </c>
      <c r="AB84" s="68">
        <f t="shared" si="23"/>
        <v>1</v>
      </c>
      <c r="AC84" s="73">
        <f t="shared" si="24"/>
        <v>0</v>
      </c>
    </row>
    <row r="85" spans="1:29" ht="15.75">
      <c r="A85" s="160"/>
      <c r="B85" s="84" t="s">
        <v>32</v>
      </c>
      <c r="C85" s="49"/>
      <c r="D85" s="13"/>
      <c r="E85" s="50">
        <f t="shared" si="13"/>
        <v>0</v>
      </c>
      <c r="F85" s="49"/>
      <c r="G85" s="4"/>
      <c r="H85" s="50">
        <f t="shared" si="14"/>
        <v>0</v>
      </c>
      <c r="I85" s="49"/>
      <c r="J85" s="13"/>
      <c r="K85" s="50">
        <f t="shared" si="15"/>
        <v>0</v>
      </c>
      <c r="L85" s="49"/>
      <c r="M85" s="13"/>
      <c r="N85" s="50">
        <f t="shared" si="16"/>
        <v>0</v>
      </c>
      <c r="O85" s="49"/>
      <c r="P85" s="13"/>
      <c r="Q85" s="50">
        <f t="shared" si="17"/>
        <v>0</v>
      </c>
      <c r="R85" s="49"/>
      <c r="S85" s="13"/>
      <c r="T85" s="50">
        <f t="shared" si="18"/>
        <v>0</v>
      </c>
      <c r="U85" s="127">
        <f t="shared" si="6"/>
        <v>0</v>
      </c>
      <c r="W85" s="92" t="s">
        <v>32</v>
      </c>
      <c r="X85" s="68">
        <f t="shared" si="19"/>
        <v>0</v>
      </c>
      <c r="Y85" s="68">
        <f t="shared" si="20"/>
        <v>0</v>
      </c>
      <c r="Z85" s="68">
        <f t="shared" si="21"/>
        <v>0</v>
      </c>
      <c r="AA85" s="68">
        <f t="shared" si="22"/>
        <v>0</v>
      </c>
      <c r="AB85" s="68">
        <f t="shared" si="23"/>
        <v>0</v>
      </c>
      <c r="AC85" s="73">
        <f t="shared" si="24"/>
        <v>0</v>
      </c>
    </row>
    <row r="86" spans="1:29" ht="15.75">
      <c r="A86" s="161"/>
      <c r="B86" s="84" t="s">
        <v>33</v>
      </c>
      <c r="C86" s="51"/>
      <c r="D86" s="52"/>
      <c r="E86" s="53">
        <f t="shared" si="13"/>
        <v>0</v>
      </c>
      <c r="F86" s="51"/>
      <c r="G86" s="57"/>
      <c r="H86" s="53">
        <f t="shared" si="14"/>
        <v>0</v>
      </c>
      <c r="I86" s="51"/>
      <c r="J86" s="52"/>
      <c r="K86" s="53">
        <f t="shared" si="15"/>
        <v>0</v>
      </c>
      <c r="L86" s="51"/>
      <c r="M86" s="52"/>
      <c r="N86" s="53">
        <f t="shared" si="16"/>
        <v>0</v>
      </c>
      <c r="O86" s="51"/>
      <c r="P86" s="52"/>
      <c r="Q86" s="53">
        <f t="shared" si="17"/>
        <v>0</v>
      </c>
      <c r="R86" s="51"/>
      <c r="S86" s="52"/>
      <c r="T86" s="53">
        <f t="shared" si="18"/>
        <v>0</v>
      </c>
      <c r="U86" s="128">
        <f t="shared" ref="U86:U152" si="25">IF(D86=0,0,1)</f>
        <v>0</v>
      </c>
      <c r="W86" s="92" t="s">
        <v>33</v>
      </c>
      <c r="X86" s="68">
        <f t="shared" si="19"/>
        <v>0</v>
      </c>
      <c r="Y86" s="68">
        <f t="shared" si="20"/>
        <v>0</v>
      </c>
      <c r="Z86" s="68">
        <f t="shared" si="21"/>
        <v>0</v>
      </c>
      <c r="AA86" s="68">
        <f t="shared" si="22"/>
        <v>0</v>
      </c>
      <c r="AB86" s="68">
        <f t="shared" si="23"/>
        <v>0</v>
      </c>
      <c r="AC86" s="73">
        <f t="shared" si="24"/>
        <v>0</v>
      </c>
    </row>
    <row r="87" spans="1:29" ht="15.75" customHeight="1">
      <c r="A87" s="159">
        <v>42417</v>
      </c>
      <c r="B87" s="83" t="s">
        <v>28</v>
      </c>
      <c r="C87" s="135">
        <v>33702739.989999592</v>
      </c>
      <c r="D87" s="47">
        <v>33702800</v>
      </c>
      <c r="E87" s="48">
        <f t="shared" si="13"/>
        <v>-60.01000040769577</v>
      </c>
      <c r="F87" s="135">
        <v>1174463.8299999994</v>
      </c>
      <c r="G87" s="47" t="s">
        <v>356</v>
      </c>
      <c r="H87" s="48">
        <f t="shared" si="14"/>
        <v>3.8299999993760139</v>
      </c>
      <c r="I87" s="135">
        <v>25807.49</v>
      </c>
      <c r="J87" s="136"/>
      <c r="K87" s="48">
        <f t="shared" si="15"/>
        <v>25807.49</v>
      </c>
      <c r="L87" s="135">
        <v>3854.09</v>
      </c>
      <c r="M87" s="136"/>
      <c r="N87" s="48">
        <f t="shared" si="16"/>
        <v>3854.09</v>
      </c>
      <c r="O87" s="135">
        <v>319083.23</v>
      </c>
      <c r="P87" s="47" t="s">
        <v>357</v>
      </c>
      <c r="Q87" s="48">
        <f t="shared" si="17"/>
        <v>0.22999999998137355</v>
      </c>
      <c r="R87" s="135">
        <v>32231146.329999588</v>
      </c>
      <c r="S87" s="47">
        <v>32231100</v>
      </c>
      <c r="T87" s="48">
        <f t="shared" si="18"/>
        <v>46.329999588429928</v>
      </c>
      <c r="U87" s="126">
        <f t="shared" si="25"/>
        <v>1</v>
      </c>
      <c r="W87" s="45" t="s">
        <v>28</v>
      </c>
      <c r="X87" s="64">
        <f t="shared" si="19"/>
        <v>0</v>
      </c>
      <c r="Y87" s="64">
        <f t="shared" si="20"/>
        <v>0</v>
      </c>
      <c r="Z87" s="64">
        <f t="shared" si="21"/>
        <v>0</v>
      </c>
      <c r="AA87" s="64">
        <f t="shared" si="22"/>
        <v>0</v>
      </c>
      <c r="AB87" s="64">
        <f t="shared" si="23"/>
        <v>0</v>
      </c>
      <c r="AC87" s="75">
        <f t="shared" si="24"/>
        <v>0</v>
      </c>
    </row>
    <row r="88" spans="1:29" ht="15.75">
      <c r="A88" s="160"/>
      <c r="B88" s="84" t="s">
        <v>29</v>
      </c>
      <c r="C88" s="49">
        <v>79578469.24999845</v>
      </c>
      <c r="D88" s="13">
        <v>79578426</v>
      </c>
      <c r="E88" s="50">
        <f t="shared" si="13"/>
        <v>43.249998450279236</v>
      </c>
      <c r="F88" s="49">
        <v>903632.41</v>
      </c>
      <c r="G88" s="13" t="s">
        <v>358</v>
      </c>
      <c r="H88" s="50">
        <f t="shared" si="14"/>
        <v>-197777.58999999997</v>
      </c>
      <c r="I88" s="49">
        <v>64931.99</v>
      </c>
      <c r="J88" s="13" t="s">
        <v>806</v>
      </c>
      <c r="K88" s="50">
        <f t="shared" si="15"/>
        <v>32067.689999999995</v>
      </c>
      <c r="L88" s="49">
        <v>74700.12</v>
      </c>
      <c r="M88" s="13" t="s">
        <v>807</v>
      </c>
      <c r="N88" s="50">
        <f t="shared" si="16"/>
        <v>1.9999999989522621E-2</v>
      </c>
      <c r="O88" s="49">
        <v>334696.07</v>
      </c>
      <c r="P88" s="13" t="s">
        <v>359</v>
      </c>
      <c r="Q88" s="50">
        <f t="shared" si="17"/>
        <v>7.0000000006984919E-2</v>
      </c>
      <c r="R88" s="49">
        <v>78330372.639998451</v>
      </c>
      <c r="S88" s="13">
        <v>78330380</v>
      </c>
      <c r="T88" s="50">
        <f t="shared" si="18"/>
        <v>-7.3600015491247177</v>
      </c>
      <c r="U88" s="127">
        <f t="shared" si="25"/>
        <v>1</v>
      </c>
      <c r="W88" s="92" t="s">
        <v>29</v>
      </c>
      <c r="X88" s="68">
        <f t="shared" si="19"/>
        <v>0</v>
      </c>
      <c r="Y88" s="68">
        <f t="shared" si="20"/>
        <v>1</v>
      </c>
      <c r="Z88" s="68">
        <f t="shared" si="21"/>
        <v>1</v>
      </c>
      <c r="AA88" s="68">
        <f t="shared" si="22"/>
        <v>0</v>
      </c>
      <c r="AB88" s="68">
        <f t="shared" si="23"/>
        <v>0</v>
      </c>
      <c r="AC88" s="73">
        <f t="shared" si="24"/>
        <v>0</v>
      </c>
    </row>
    <row r="89" spans="1:29" ht="15.75">
      <c r="A89" s="160"/>
      <c r="B89" s="58" t="s">
        <v>30</v>
      </c>
      <c r="C89" s="49">
        <v>70185360.409999385</v>
      </c>
      <c r="D89" s="13">
        <v>70185400</v>
      </c>
      <c r="E89" s="50">
        <f t="shared" si="13"/>
        <v>-39.590000614523888</v>
      </c>
      <c r="F89" s="49">
        <v>2029593.6999999995</v>
      </c>
      <c r="G89" s="13" t="s">
        <v>360</v>
      </c>
      <c r="H89" s="50">
        <f t="shared" si="14"/>
        <v>-1273886.3000000005</v>
      </c>
      <c r="I89" s="49">
        <v>45966.21</v>
      </c>
      <c r="J89" s="13" t="s">
        <v>808</v>
      </c>
      <c r="K89" s="50">
        <f t="shared" si="15"/>
        <v>1.0000000002037268E-2</v>
      </c>
      <c r="L89" s="49">
        <v>810.68</v>
      </c>
      <c r="M89" s="13" t="s">
        <v>809</v>
      </c>
      <c r="N89" s="50">
        <f t="shared" si="16"/>
        <v>0</v>
      </c>
      <c r="O89" s="49">
        <v>43216.5</v>
      </c>
      <c r="P89" s="13" t="s">
        <v>361</v>
      </c>
      <c r="Q89" s="50">
        <f t="shared" si="17"/>
        <v>0</v>
      </c>
      <c r="R89" s="49">
        <v>68157705.739999384</v>
      </c>
      <c r="S89" s="13">
        <v>68157700</v>
      </c>
      <c r="T89" s="50">
        <f t="shared" si="18"/>
        <v>5.739999383687973</v>
      </c>
      <c r="U89" s="127">
        <f t="shared" si="25"/>
        <v>1</v>
      </c>
      <c r="W89" s="93" t="s">
        <v>30</v>
      </c>
      <c r="X89" s="68">
        <f t="shared" si="19"/>
        <v>0</v>
      </c>
      <c r="Y89" s="68">
        <f t="shared" si="20"/>
        <v>1</v>
      </c>
      <c r="Z89" s="68">
        <f t="shared" si="21"/>
        <v>0</v>
      </c>
      <c r="AA89" s="68">
        <f t="shared" si="22"/>
        <v>0</v>
      </c>
      <c r="AB89" s="68">
        <f t="shared" si="23"/>
        <v>0</v>
      </c>
      <c r="AC89" s="73">
        <f t="shared" si="24"/>
        <v>0</v>
      </c>
    </row>
    <row r="90" spans="1:29" ht="15.75">
      <c r="A90" s="160"/>
      <c r="B90" s="84" t="s">
        <v>31</v>
      </c>
      <c r="C90" s="49">
        <v>12761320.829999311</v>
      </c>
      <c r="D90" s="13">
        <v>12761320</v>
      </c>
      <c r="E90" s="50">
        <f t="shared" si="13"/>
        <v>0.82999931089580059</v>
      </c>
      <c r="F90" s="49">
        <v>874630.18</v>
      </c>
      <c r="G90" s="13" t="s">
        <v>362</v>
      </c>
      <c r="H90" s="50">
        <f t="shared" si="14"/>
        <v>0.18000000005122274</v>
      </c>
      <c r="I90" s="49">
        <v>51922.54</v>
      </c>
      <c r="J90" s="13" t="s">
        <v>810</v>
      </c>
      <c r="K90" s="50">
        <f t="shared" si="15"/>
        <v>4.0000000000873115E-2</v>
      </c>
      <c r="L90" s="49">
        <v>41087.050000000003</v>
      </c>
      <c r="M90" s="13" t="s">
        <v>811</v>
      </c>
      <c r="N90" s="50">
        <f t="shared" si="16"/>
        <v>-4.9999999995634425E-2</v>
      </c>
      <c r="O90" s="49">
        <v>5134.18</v>
      </c>
      <c r="P90" s="13" t="s">
        <v>363</v>
      </c>
      <c r="Q90" s="50">
        <f t="shared" si="17"/>
        <v>-53078.22</v>
      </c>
      <c r="R90" s="49">
        <v>11892391.959999312</v>
      </c>
      <c r="S90" s="13">
        <v>11892390</v>
      </c>
      <c r="T90" s="50">
        <f t="shared" si="18"/>
        <v>1.9599993117153645</v>
      </c>
      <c r="U90" s="127">
        <f t="shared" si="25"/>
        <v>1</v>
      </c>
      <c r="W90" s="92" t="s">
        <v>31</v>
      </c>
      <c r="X90" s="68">
        <f t="shared" si="19"/>
        <v>0</v>
      </c>
      <c r="Y90" s="68">
        <f t="shared" si="20"/>
        <v>0</v>
      </c>
      <c r="Z90" s="68">
        <f t="shared" si="21"/>
        <v>0</v>
      </c>
      <c r="AA90" s="68">
        <f t="shared" si="22"/>
        <v>0</v>
      </c>
      <c r="AB90" s="68">
        <f t="shared" si="23"/>
        <v>1</v>
      </c>
      <c r="AC90" s="73">
        <f t="shared" si="24"/>
        <v>0</v>
      </c>
    </row>
    <row r="91" spans="1:29" ht="15.75">
      <c r="A91" s="160"/>
      <c r="B91" s="84" t="s">
        <v>32</v>
      </c>
      <c r="C91" s="49">
        <v>162870175.92999768</v>
      </c>
      <c r="D91" s="13"/>
      <c r="E91" s="50">
        <f t="shared" si="13"/>
        <v>162870175.92999768</v>
      </c>
      <c r="F91" s="49">
        <v>8533017.3000000007</v>
      </c>
      <c r="G91" s="13"/>
      <c r="H91" s="50">
        <f t="shared" si="14"/>
        <v>8533017.3000000007</v>
      </c>
      <c r="I91" s="49">
        <v>969654.60999999987</v>
      </c>
      <c r="J91" s="13"/>
      <c r="K91" s="50">
        <f t="shared" si="15"/>
        <v>969654.60999999987</v>
      </c>
      <c r="L91" s="49">
        <v>250369.06</v>
      </c>
      <c r="M91" s="13"/>
      <c r="N91" s="50">
        <f t="shared" si="16"/>
        <v>250369.06</v>
      </c>
      <c r="O91" s="49">
        <v>1452569.9699999995</v>
      </c>
      <c r="P91" s="13"/>
      <c r="Q91" s="50">
        <f t="shared" si="17"/>
        <v>1452569.9699999995</v>
      </c>
      <c r="R91" s="49">
        <v>160552297.40999761</v>
      </c>
      <c r="S91" s="13"/>
      <c r="T91" s="50">
        <f t="shared" si="18"/>
        <v>160552297.40999761</v>
      </c>
      <c r="U91" s="127">
        <f t="shared" si="25"/>
        <v>0</v>
      </c>
      <c r="W91" s="92" t="s">
        <v>32</v>
      </c>
      <c r="X91" s="68">
        <f t="shared" si="19"/>
        <v>0</v>
      </c>
      <c r="Y91" s="68">
        <f t="shared" si="20"/>
        <v>0</v>
      </c>
      <c r="Z91" s="68">
        <f t="shared" si="21"/>
        <v>0</v>
      </c>
      <c r="AA91" s="68">
        <f t="shared" si="22"/>
        <v>0</v>
      </c>
      <c r="AB91" s="68">
        <f t="shared" si="23"/>
        <v>0</v>
      </c>
      <c r="AC91" s="73">
        <f t="shared" si="24"/>
        <v>0</v>
      </c>
    </row>
    <row r="92" spans="1:29" ht="15.75">
      <c r="A92" s="161"/>
      <c r="B92" s="84" t="s">
        <v>33</v>
      </c>
      <c r="C92" s="51"/>
      <c r="D92" s="52"/>
      <c r="E92" s="53">
        <f t="shared" si="13"/>
        <v>0</v>
      </c>
      <c r="F92" s="51"/>
      <c r="G92" s="52"/>
      <c r="H92" s="53">
        <f t="shared" si="14"/>
        <v>0</v>
      </c>
      <c r="I92" s="51"/>
      <c r="J92" s="52"/>
      <c r="K92" s="53">
        <f t="shared" si="15"/>
        <v>0</v>
      </c>
      <c r="L92" s="51"/>
      <c r="M92" s="52"/>
      <c r="N92" s="53">
        <f t="shared" si="16"/>
        <v>0</v>
      </c>
      <c r="O92" s="51"/>
      <c r="P92" s="52"/>
      <c r="Q92" s="53">
        <f t="shared" si="17"/>
        <v>0</v>
      </c>
      <c r="R92" s="51"/>
      <c r="S92" s="52"/>
      <c r="T92" s="53">
        <f t="shared" si="18"/>
        <v>0</v>
      </c>
      <c r="U92" s="128">
        <f t="shared" si="25"/>
        <v>0</v>
      </c>
      <c r="W92" s="92" t="s">
        <v>33</v>
      </c>
      <c r="X92" s="72">
        <f t="shared" si="19"/>
        <v>0</v>
      </c>
      <c r="Y92" s="72">
        <f t="shared" si="20"/>
        <v>0</v>
      </c>
      <c r="Z92" s="72">
        <f t="shared" si="21"/>
        <v>0</v>
      </c>
      <c r="AA92" s="72">
        <f t="shared" si="22"/>
        <v>0</v>
      </c>
      <c r="AB92" s="72">
        <f t="shared" si="23"/>
        <v>0</v>
      </c>
      <c r="AC92" s="76">
        <f t="shared" si="24"/>
        <v>0</v>
      </c>
    </row>
    <row r="93" spans="1:29" ht="15.75" customHeight="1">
      <c r="A93" s="159">
        <v>42418</v>
      </c>
      <c r="B93" s="83" t="s">
        <v>28</v>
      </c>
      <c r="C93" s="46">
        <v>32231146.329999588</v>
      </c>
      <c r="D93" s="136">
        <v>32231100</v>
      </c>
      <c r="E93" s="48">
        <f t="shared" si="13"/>
        <v>46.329999588429928</v>
      </c>
      <c r="F93" s="46">
        <v>1238432.4800000004</v>
      </c>
      <c r="G93" s="47" t="s">
        <v>364</v>
      </c>
      <c r="H93" s="48">
        <f t="shared" si="14"/>
        <v>2.4800000004470348</v>
      </c>
      <c r="I93" s="46">
        <v>63072.72</v>
      </c>
      <c r="J93" s="47"/>
      <c r="K93" s="48">
        <f t="shared" si="15"/>
        <v>63072.72</v>
      </c>
      <c r="L93" s="46">
        <v>19485.560000000001</v>
      </c>
      <c r="M93" s="47"/>
      <c r="N93" s="48">
        <f t="shared" si="16"/>
        <v>19485.560000000001</v>
      </c>
      <c r="O93" s="46">
        <v>0</v>
      </c>
      <c r="P93" s="136" t="s">
        <v>47</v>
      </c>
      <c r="Q93" s="48">
        <f t="shared" si="17"/>
        <v>0</v>
      </c>
      <c r="R93" s="46">
        <v>31036301.009999588</v>
      </c>
      <c r="S93" s="47">
        <v>31036300</v>
      </c>
      <c r="T93" s="48">
        <f t="shared" si="18"/>
        <v>1.0099995881319046</v>
      </c>
      <c r="U93" s="126">
        <f t="shared" si="25"/>
        <v>1</v>
      </c>
      <c r="W93" s="45" t="s">
        <v>28</v>
      </c>
      <c r="X93" s="64">
        <f t="shared" si="19"/>
        <v>0</v>
      </c>
      <c r="Y93" s="64">
        <f t="shared" si="20"/>
        <v>0</v>
      </c>
      <c r="Z93" s="64">
        <f t="shared" si="21"/>
        <v>0</v>
      </c>
      <c r="AA93" s="64">
        <f t="shared" si="22"/>
        <v>0</v>
      </c>
      <c r="AB93" s="64">
        <f t="shared" si="23"/>
        <v>0</v>
      </c>
      <c r="AC93" s="75">
        <f t="shared" si="24"/>
        <v>0</v>
      </c>
    </row>
    <row r="94" spans="1:29" ht="15.75">
      <c r="A94" s="160"/>
      <c r="B94" s="84" t="s">
        <v>29</v>
      </c>
      <c r="C94" s="49">
        <v>78330372.639998451</v>
      </c>
      <c r="D94" s="13"/>
      <c r="E94" s="50">
        <f t="shared" si="13"/>
        <v>78330372.639998451</v>
      </c>
      <c r="F94" s="49">
        <v>1265746.4200000004</v>
      </c>
      <c r="G94" s="13"/>
      <c r="H94" s="50">
        <f t="shared" si="14"/>
        <v>1265746.4200000004</v>
      </c>
      <c r="I94" s="49">
        <v>299675.55</v>
      </c>
      <c r="J94" s="13"/>
      <c r="K94" s="50">
        <f t="shared" si="15"/>
        <v>299675.55</v>
      </c>
      <c r="L94" s="49">
        <v>32593.089999999997</v>
      </c>
      <c r="M94" s="13"/>
      <c r="N94" s="50">
        <f t="shared" si="16"/>
        <v>32593.089999999997</v>
      </c>
      <c r="O94" s="49">
        <v>263445.33999999991</v>
      </c>
      <c r="P94" s="13"/>
      <c r="Q94" s="50">
        <f t="shared" si="17"/>
        <v>263445.33999999991</v>
      </c>
      <c r="R94" s="49">
        <v>77068263.339998439</v>
      </c>
      <c r="S94" s="13"/>
      <c r="T94" s="50">
        <f t="shared" si="18"/>
        <v>77068263.339998439</v>
      </c>
      <c r="U94" s="127">
        <f t="shared" si="25"/>
        <v>0</v>
      </c>
      <c r="W94" s="92" t="s">
        <v>29</v>
      </c>
      <c r="X94" s="68">
        <f t="shared" si="19"/>
        <v>0</v>
      </c>
      <c r="Y94" s="68">
        <f t="shared" si="20"/>
        <v>0</v>
      </c>
      <c r="Z94" s="68">
        <f t="shared" si="21"/>
        <v>0</v>
      </c>
      <c r="AA94" s="68">
        <f t="shared" si="22"/>
        <v>0</v>
      </c>
      <c r="AB94" s="68">
        <f t="shared" si="23"/>
        <v>0</v>
      </c>
      <c r="AC94" s="73">
        <f t="shared" si="24"/>
        <v>0</v>
      </c>
    </row>
    <row r="95" spans="1:29" ht="15.75">
      <c r="A95" s="160"/>
      <c r="B95" s="58" t="s">
        <v>30</v>
      </c>
      <c r="C95" s="49">
        <v>68157705.739999384</v>
      </c>
      <c r="D95" s="13">
        <v>98157700</v>
      </c>
      <c r="E95" s="50">
        <f t="shared" si="13"/>
        <v>-29999994.260000616</v>
      </c>
      <c r="F95" s="49">
        <v>1458281.2400000002</v>
      </c>
      <c r="G95" s="13" t="s">
        <v>365</v>
      </c>
      <c r="H95" s="50">
        <f t="shared" si="14"/>
        <v>-14148.759999999776</v>
      </c>
      <c r="I95" s="49">
        <v>69357.34</v>
      </c>
      <c r="J95" s="13" t="s">
        <v>812</v>
      </c>
      <c r="K95" s="50">
        <f t="shared" si="15"/>
        <v>3.9999999993597157E-2</v>
      </c>
      <c r="L95" s="49">
        <v>137316.46</v>
      </c>
      <c r="M95" s="13" t="s">
        <v>813</v>
      </c>
      <c r="N95" s="50">
        <f t="shared" si="16"/>
        <v>0.45999999999185093</v>
      </c>
      <c r="O95" s="49">
        <v>11699.879999999997</v>
      </c>
      <c r="P95" s="13" t="s">
        <v>366</v>
      </c>
      <c r="Q95" s="50">
        <f t="shared" si="17"/>
        <v>-2.0000000002255547E-2</v>
      </c>
      <c r="R95" s="49">
        <v>66619765.499999389</v>
      </c>
      <c r="S95" s="13">
        <v>66619800</v>
      </c>
      <c r="T95" s="50">
        <f t="shared" si="18"/>
        <v>-34.500000610947609</v>
      </c>
      <c r="U95" s="127">
        <f t="shared" si="25"/>
        <v>1</v>
      </c>
      <c r="W95" s="93" t="s">
        <v>30</v>
      </c>
      <c r="X95" s="68">
        <f t="shared" si="19"/>
        <v>1</v>
      </c>
      <c r="Y95" s="68">
        <f t="shared" si="20"/>
        <v>1</v>
      </c>
      <c r="Z95" s="68">
        <f t="shared" si="21"/>
        <v>0</v>
      </c>
      <c r="AA95" s="68">
        <f t="shared" si="22"/>
        <v>0</v>
      </c>
      <c r="AB95" s="68">
        <f t="shared" si="23"/>
        <v>0</v>
      </c>
      <c r="AC95" s="73">
        <f t="shared" si="24"/>
        <v>0</v>
      </c>
    </row>
    <row r="96" spans="1:29" ht="15.75">
      <c r="A96" s="160"/>
      <c r="B96" s="84" t="s">
        <v>31</v>
      </c>
      <c r="C96" s="49">
        <v>11892391.959999312</v>
      </c>
      <c r="D96" s="13">
        <v>11892390</v>
      </c>
      <c r="E96" s="50">
        <f t="shared" si="13"/>
        <v>1.9599993117153645</v>
      </c>
      <c r="F96" s="49">
        <v>588607.21</v>
      </c>
      <c r="G96" s="13" t="s">
        <v>367</v>
      </c>
      <c r="H96" s="50">
        <f t="shared" si="14"/>
        <v>0.2099999999627471</v>
      </c>
      <c r="I96" s="49">
        <v>13472.72</v>
      </c>
      <c r="J96" s="13" t="s">
        <v>814</v>
      </c>
      <c r="K96" s="50">
        <f t="shared" si="15"/>
        <v>1.9999999998617568E-2</v>
      </c>
      <c r="L96" s="49">
        <v>0</v>
      </c>
      <c r="M96" s="13" t="s">
        <v>47</v>
      </c>
      <c r="N96" s="50">
        <f t="shared" si="16"/>
        <v>0</v>
      </c>
      <c r="O96" s="49">
        <v>16533.559999999998</v>
      </c>
      <c r="P96" s="13" t="s">
        <v>368</v>
      </c>
      <c r="Q96" s="50">
        <f t="shared" si="17"/>
        <v>-395771.44</v>
      </c>
      <c r="R96" s="49">
        <v>11300723.909999311</v>
      </c>
      <c r="S96" s="13">
        <v>11300720</v>
      </c>
      <c r="T96" s="50">
        <f t="shared" si="18"/>
        <v>3.9099993109703064</v>
      </c>
      <c r="U96" s="127">
        <f t="shared" si="25"/>
        <v>1</v>
      </c>
      <c r="W96" s="92" t="s">
        <v>31</v>
      </c>
      <c r="X96" s="68">
        <f t="shared" si="19"/>
        <v>0</v>
      </c>
      <c r="Y96" s="68">
        <f t="shared" si="20"/>
        <v>0</v>
      </c>
      <c r="Z96" s="68">
        <f t="shared" si="21"/>
        <v>0</v>
      </c>
      <c r="AA96" s="68">
        <f t="shared" si="22"/>
        <v>0</v>
      </c>
      <c r="AB96" s="68">
        <f t="shared" si="23"/>
        <v>1</v>
      </c>
      <c r="AC96" s="73">
        <f t="shared" si="24"/>
        <v>0</v>
      </c>
    </row>
    <row r="97" spans="1:16384" ht="15.75">
      <c r="A97" s="160"/>
      <c r="B97" s="84" t="s">
        <v>32</v>
      </c>
      <c r="C97" s="49">
        <v>160552297.40999761</v>
      </c>
      <c r="D97" s="13"/>
      <c r="E97" s="50">
        <f t="shared" si="13"/>
        <v>160552297.40999761</v>
      </c>
      <c r="F97" s="49">
        <v>2901187.8200000012</v>
      </c>
      <c r="G97" s="13"/>
      <c r="H97" s="50">
        <f t="shared" si="14"/>
        <v>2901187.8200000012</v>
      </c>
      <c r="I97" s="49">
        <v>339843.05</v>
      </c>
      <c r="J97" s="13"/>
      <c r="K97" s="50">
        <f t="shared" si="15"/>
        <v>339843.05</v>
      </c>
      <c r="L97" s="49">
        <v>251083.94999999995</v>
      </c>
      <c r="M97" s="13"/>
      <c r="N97" s="50">
        <f t="shared" si="16"/>
        <v>251083.94999999995</v>
      </c>
      <c r="O97" s="49">
        <v>664468.87999999989</v>
      </c>
      <c r="P97" s="13"/>
      <c r="Q97" s="50">
        <f t="shared" si="17"/>
        <v>664468.87999999989</v>
      </c>
      <c r="R97" s="49">
        <v>157075399.80999765</v>
      </c>
      <c r="S97" s="13"/>
      <c r="T97" s="50">
        <f t="shared" si="18"/>
        <v>157075399.80999765</v>
      </c>
      <c r="U97" s="127">
        <f t="shared" si="25"/>
        <v>0</v>
      </c>
      <c r="W97" s="92" t="s">
        <v>32</v>
      </c>
      <c r="X97" s="68">
        <f t="shared" si="19"/>
        <v>0</v>
      </c>
      <c r="Y97" s="68">
        <f t="shared" si="20"/>
        <v>0</v>
      </c>
      <c r="Z97" s="68">
        <f t="shared" si="21"/>
        <v>0</v>
      </c>
      <c r="AA97" s="68">
        <f t="shared" si="22"/>
        <v>0</v>
      </c>
      <c r="AB97" s="68">
        <f t="shared" si="23"/>
        <v>0</v>
      </c>
      <c r="AC97" s="73">
        <f t="shared" si="24"/>
        <v>0</v>
      </c>
    </row>
    <row r="98" spans="1:16384" ht="15.75">
      <c r="A98" s="161"/>
      <c r="B98" s="84" t="s">
        <v>33</v>
      </c>
      <c r="C98" s="51"/>
      <c r="D98" s="52"/>
      <c r="E98" s="53">
        <f t="shared" si="13"/>
        <v>0</v>
      </c>
      <c r="F98" s="51"/>
      <c r="G98" s="52"/>
      <c r="H98" s="53">
        <f t="shared" si="14"/>
        <v>0</v>
      </c>
      <c r="I98" s="51"/>
      <c r="J98" s="52"/>
      <c r="K98" s="53">
        <f t="shared" si="15"/>
        <v>0</v>
      </c>
      <c r="L98" s="51"/>
      <c r="M98" s="52"/>
      <c r="N98" s="53">
        <f t="shared" si="16"/>
        <v>0</v>
      </c>
      <c r="O98" s="51"/>
      <c r="P98" s="52"/>
      <c r="Q98" s="53">
        <f t="shared" si="17"/>
        <v>0</v>
      </c>
      <c r="R98" s="51"/>
      <c r="S98" s="52"/>
      <c r="T98" s="53">
        <f t="shared" si="18"/>
        <v>0</v>
      </c>
      <c r="U98" s="128">
        <f t="shared" si="25"/>
        <v>0</v>
      </c>
      <c r="W98" s="92" t="s">
        <v>33</v>
      </c>
      <c r="X98" s="72">
        <f t="shared" si="19"/>
        <v>0</v>
      </c>
      <c r="Y98" s="72">
        <f t="shared" si="20"/>
        <v>0</v>
      </c>
      <c r="Z98" s="72">
        <f t="shared" si="21"/>
        <v>0</v>
      </c>
      <c r="AA98" s="72">
        <f t="shared" si="22"/>
        <v>0</v>
      </c>
      <c r="AB98" s="72">
        <f t="shared" si="23"/>
        <v>0</v>
      </c>
      <c r="AC98" s="76">
        <f t="shared" si="24"/>
        <v>0</v>
      </c>
    </row>
    <row r="99" spans="1:16384" ht="15.75" customHeight="1">
      <c r="A99" s="159">
        <v>42420</v>
      </c>
      <c r="B99" s="83" t="s">
        <v>28</v>
      </c>
      <c r="C99" s="46"/>
      <c r="D99" s="47"/>
      <c r="E99" s="48">
        <f t="shared" si="13"/>
        <v>0</v>
      </c>
      <c r="F99" s="46"/>
      <c r="G99" s="47"/>
      <c r="H99" s="48">
        <f t="shared" si="14"/>
        <v>0</v>
      </c>
      <c r="I99" s="46"/>
      <c r="J99" s="47"/>
      <c r="K99" s="48">
        <f t="shared" si="15"/>
        <v>0</v>
      </c>
      <c r="L99" s="46"/>
      <c r="M99" s="47"/>
      <c r="N99" s="48">
        <f t="shared" si="16"/>
        <v>0</v>
      </c>
      <c r="O99" s="46"/>
      <c r="P99" s="47"/>
      <c r="Q99" s="48">
        <f t="shared" si="17"/>
        <v>0</v>
      </c>
      <c r="R99" s="46"/>
      <c r="S99" s="136"/>
      <c r="T99" s="48">
        <f t="shared" si="18"/>
        <v>0</v>
      </c>
      <c r="U99" s="126">
        <f t="shared" si="25"/>
        <v>0</v>
      </c>
      <c r="W99" s="45" t="s">
        <v>28</v>
      </c>
      <c r="X99" s="64">
        <f t="shared" si="19"/>
        <v>0</v>
      </c>
      <c r="Y99" s="64">
        <f t="shared" si="20"/>
        <v>0</v>
      </c>
      <c r="Z99" s="64">
        <f t="shared" si="21"/>
        <v>0</v>
      </c>
      <c r="AA99" s="64">
        <f t="shared" si="22"/>
        <v>0</v>
      </c>
      <c r="AB99" s="64">
        <f t="shared" si="23"/>
        <v>0</v>
      </c>
      <c r="AC99" s="75">
        <f t="shared" si="24"/>
        <v>0</v>
      </c>
    </row>
    <row r="100" spans="1:16384" ht="15.75">
      <c r="A100" s="160"/>
      <c r="B100" s="84" t="s">
        <v>29</v>
      </c>
      <c r="C100" s="49">
        <v>77068263.339998439</v>
      </c>
      <c r="D100" s="13"/>
      <c r="E100" s="50">
        <f t="shared" si="13"/>
        <v>77068263.339998439</v>
      </c>
      <c r="F100" s="49">
        <v>633743.84</v>
      </c>
      <c r="G100" s="13"/>
      <c r="H100" s="50">
        <f t="shared" si="14"/>
        <v>633743.84</v>
      </c>
      <c r="I100" s="49">
        <v>0</v>
      </c>
      <c r="J100" s="13"/>
      <c r="K100" s="50">
        <f t="shared" si="15"/>
        <v>0</v>
      </c>
      <c r="L100" s="49">
        <v>0</v>
      </c>
      <c r="M100" s="13"/>
      <c r="N100" s="50">
        <f t="shared" si="16"/>
        <v>0</v>
      </c>
      <c r="O100" s="49">
        <v>0</v>
      </c>
      <c r="P100" s="13"/>
      <c r="Q100" s="50">
        <f t="shared" si="17"/>
        <v>0</v>
      </c>
      <c r="R100" s="49">
        <v>76434519.49999845</v>
      </c>
      <c r="S100" s="13"/>
      <c r="T100" s="50">
        <f t="shared" si="18"/>
        <v>76434519.49999845</v>
      </c>
      <c r="U100" s="127">
        <f t="shared" si="25"/>
        <v>0</v>
      </c>
      <c r="W100" s="92" t="s">
        <v>29</v>
      </c>
      <c r="X100" s="68">
        <f t="shared" si="19"/>
        <v>0</v>
      </c>
      <c r="Y100" s="68">
        <f t="shared" si="20"/>
        <v>0</v>
      </c>
      <c r="Z100" s="68">
        <f t="shared" si="21"/>
        <v>0</v>
      </c>
      <c r="AA100" s="68">
        <f t="shared" si="22"/>
        <v>0</v>
      </c>
      <c r="AB100" s="68">
        <f t="shared" si="23"/>
        <v>0</v>
      </c>
      <c r="AC100" s="73">
        <f t="shared" si="24"/>
        <v>0</v>
      </c>
    </row>
    <row r="101" spans="1:16384" ht="15.75">
      <c r="A101" s="160"/>
      <c r="B101" s="58" t="s">
        <v>30</v>
      </c>
      <c r="C101" s="49"/>
      <c r="D101" s="13"/>
      <c r="E101" s="50">
        <f t="shared" si="13"/>
        <v>0</v>
      </c>
      <c r="F101" s="49"/>
      <c r="G101" s="13"/>
      <c r="H101" s="50">
        <f t="shared" si="14"/>
        <v>0</v>
      </c>
      <c r="I101" s="49"/>
      <c r="J101" s="13"/>
      <c r="K101" s="50">
        <f t="shared" si="15"/>
        <v>0</v>
      </c>
      <c r="L101" s="49"/>
      <c r="M101" s="13"/>
      <c r="N101" s="50">
        <f t="shared" si="16"/>
        <v>0</v>
      </c>
      <c r="O101" s="49"/>
      <c r="P101" s="13"/>
      <c r="Q101" s="50">
        <f t="shared" si="17"/>
        <v>0</v>
      </c>
      <c r="R101" s="49"/>
      <c r="S101" s="13"/>
      <c r="T101" s="50">
        <f t="shared" si="18"/>
        <v>0</v>
      </c>
      <c r="U101" s="127">
        <f t="shared" si="25"/>
        <v>0</v>
      </c>
      <c r="W101" s="93" t="s">
        <v>30</v>
      </c>
      <c r="X101" s="68">
        <f t="shared" si="19"/>
        <v>0</v>
      </c>
      <c r="Y101" s="68">
        <f t="shared" si="20"/>
        <v>0</v>
      </c>
      <c r="Z101" s="68">
        <f t="shared" si="21"/>
        <v>0</v>
      </c>
      <c r="AA101" s="68">
        <f t="shared" si="22"/>
        <v>0</v>
      </c>
      <c r="AB101" s="68">
        <f t="shared" si="23"/>
        <v>0</v>
      </c>
      <c r="AC101" s="73">
        <f t="shared" si="24"/>
        <v>0</v>
      </c>
    </row>
    <row r="102" spans="1:16384" ht="15.75">
      <c r="A102" s="160"/>
      <c r="B102" s="84" t="s">
        <v>31</v>
      </c>
      <c r="C102" s="49"/>
      <c r="D102" s="13"/>
      <c r="E102" s="50">
        <f t="shared" si="13"/>
        <v>0</v>
      </c>
      <c r="F102" s="49"/>
      <c r="G102" s="13"/>
      <c r="H102" s="50">
        <f t="shared" si="14"/>
        <v>0</v>
      </c>
      <c r="I102" s="49"/>
      <c r="J102" s="13"/>
      <c r="K102" s="50">
        <f t="shared" si="15"/>
        <v>0</v>
      </c>
      <c r="L102" s="49"/>
      <c r="M102" s="13"/>
      <c r="N102" s="50">
        <f t="shared" si="16"/>
        <v>0</v>
      </c>
      <c r="O102" s="49"/>
      <c r="P102" s="13"/>
      <c r="Q102" s="50">
        <f t="shared" si="17"/>
        <v>0</v>
      </c>
      <c r="R102" s="49"/>
      <c r="S102" s="13"/>
      <c r="T102" s="50">
        <f t="shared" si="18"/>
        <v>0</v>
      </c>
      <c r="U102" s="127">
        <f t="shared" si="25"/>
        <v>0</v>
      </c>
      <c r="W102" s="92" t="s">
        <v>31</v>
      </c>
      <c r="X102" s="68">
        <f t="shared" si="19"/>
        <v>0</v>
      </c>
      <c r="Y102" s="68">
        <f t="shared" si="20"/>
        <v>0</v>
      </c>
      <c r="Z102" s="68">
        <f t="shared" si="21"/>
        <v>0</v>
      </c>
      <c r="AA102" s="68">
        <f t="shared" si="22"/>
        <v>0</v>
      </c>
      <c r="AB102" s="68">
        <f t="shared" si="23"/>
        <v>0</v>
      </c>
      <c r="AC102" s="73">
        <f t="shared" si="24"/>
        <v>0</v>
      </c>
    </row>
    <row r="103" spans="1:16384" ht="15.75">
      <c r="A103" s="160"/>
      <c r="B103" s="84" t="s">
        <v>32</v>
      </c>
      <c r="C103" s="49"/>
      <c r="D103" s="13"/>
      <c r="E103" s="50">
        <f t="shared" si="13"/>
        <v>0</v>
      </c>
      <c r="F103" s="49"/>
      <c r="G103" s="13"/>
      <c r="H103" s="50">
        <f t="shared" si="14"/>
        <v>0</v>
      </c>
      <c r="I103" s="49"/>
      <c r="J103" s="13"/>
      <c r="K103" s="50">
        <f t="shared" si="15"/>
        <v>0</v>
      </c>
      <c r="L103" s="49"/>
      <c r="M103" s="13"/>
      <c r="N103" s="50">
        <f t="shared" si="16"/>
        <v>0</v>
      </c>
      <c r="O103" s="49"/>
      <c r="P103" s="13"/>
      <c r="Q103" s="50">
        <f t="shared" si="17"/>
        <v>0</v>
      </c>
      <c r="R103" s="49"/>
      <c r="S103" s="13"/>
      <c r="T103" s="50">
        <f t="shared" si="18"/>
        <v>0</v>
      </c>
      <c r="U103" s="127">
        <f t="shared" si="25"/>
        <v>0</v>
      </c>
      <c r="W103" s="92" t="s">
        <v>32</v>
      </c>
      <c r="X103" s="68">
        <f t="shared" si="19"/>
        <v>0</v>
      </c>
      <c r="Y103" s="68">
        <f t="shared" si="20"/>
        <v>0</v>
      </c>
      <c r="Z103" s="68">
        <f t="shared" si="21"/>
        <v>0</v>
      </c>
      <c r="AA103" s="68">
        <f t="shared" si="22"/>
        <v>0</v>
      </c>
      <c r="AB103" s="68">
        <f t="shared" si="23"/>
        <v>0</v>
      </c>
      <c r="AC103" s="73">
        <f t="shared" si="24"/>
        <v>0</v>
      </c>
    </row>
    <row r="104" spans="1:16384" ht="15.75">
      <c r="A104" s="161"/>
      <c r="B104" s="84" t="s">
        <v>33</v>
      </c>
      <c r="C104" s="51"/>
      <c r="D104" s="52"/>
      <c r="E104" s="53">
        <f t="shared" si="13"/>
        <v>0</v>
      </c>
      <c r="F104" s="51"/>
      <c r="G104" s="52"/>
      <c r="H104" s="53">
        <f t="shared" si="14"/>
        <v>0</v>
      </c>
      <c r="I104" s="51"/>
      <c r="J104" s="52"/>
      <c r="K104" s="53">
        <f t="shared" si="15"/>
        <v>0</v>
      </c>
      <c r="L104" s="51"/>
      <c r="M104" s="52"/>
      <c r="N104" s="53">
        <f t="shared" si="16"/>
        <v>0</v>
      </c>
      <c r="O104" s="51"/>
      <c r="P104" s="52"/>
      <c r="Q104" s="53">
        <f t="shared" si="17"/>
        <v>0</v>
      </c>
      <c r="R104" s="51"/>
      <c r="S104" s="52"/>
      <c r="T104" s="53">
        <f t="shared" si="18"/>
        <v>0</v>
      </c>
      <c r="U104" s="128">
        <f t="shared" si="25"/>
        <v>0</v>
      </c>
      <c r="W104" s="92" t="s">
        <v>33</v>
      </c>
      <c r="X104" s="72">
        <f t="shared" si="19"/>
        <v>0</v>
      </c>
      <c r="Y104" s="72">
        <f t="shared" si="20"/>
        <v>0</v>
      </c>
      <c r="Z104" s="72">
        <f t="shared" si="21"/>
        <v>0</v>
      </c>
      <c r="AA104" s="72">
        <f t="shared" si="22"/>
        <v>0</v>
      </c>
      <c r="AB104" s="72">
        <f t="shared" si="23"/>
        <v>0</v>
      </c>
      <c r="AC104" s="76">
        <f t="shared" si="24"/>
        <v>0</v>
      </c>
    </row>
    <row r="105" spans="1:16384" ht="15.75" customHeight="1">
      <c r="A105" s="159">
        <v>42421</v>
      </c>
      <c r="B105" s="83" t="s">
        <v>28</v>
      </c>
      <c r="C105" s="46">
        <v>31036301.009999588</v>
      </c>
      <c r="D105" s="47">
        <v>31036300</v>
      </c>
      <c r="E105" s="48">
        <f t="shared" si="13"/>
        <v>1.0099995881319046</v>
      </c>
      <c r="F105" s="46">
        <v>2999497.9799999977</v>
      </c>
      <c r="G105" s="47" t="s">
        <v>369</v>
      </c>
      <c r="H105" s="48">
        <f t="shared" si="14"/>
        <v>-2.0200000023469329</v>
      </c>
      <c r="I105" s="46">
        <v>245001.21000000011</v>
      </c>
      <c r="J105" s="47"/>
      <c r="K105" s="48">
        <f t="shared" si="15"/>
        <v>245001.21000000011</v>
      </c>
      <c r="L105" s="46">
        <v>4774.6400000000003</v>
      </c>
      <c r="M105" s="47"/>
      <c r="N105" s="48">
        <f t="shared" si="16"/>
        <v>4774.6400000000003</v>
      </c>
      <c r="O105" s="46">
        <v>791104.94000000018</v>
      </c>
      <c r="P105" s="47" t="s">
        <v>370</v>
      </c>
      <c r="Q105" s="48">
        <f t="shared" si="17"/>
        <v>-5.9999999823048711E-2</v>
      </c>
      <c r="R105" s="46">
        <v>27485924.659999598</v>
      </c>
      <c r="S105" s="47">
        <v>27485950</v>
      </c>
      <c r="T105" s="48">
        <f t="shared" si="18"/>
        <v>-25.340000402182341</v>
      </c>
      <c r="U105" s="126">
        <f t="shared" si="25"/>
        <v>1</v>
      </c>
      <c r="W105" s="45" t="s">
        <v>28</v>
      </c>
      <c r="X105" s="64">
        <f t="shared" si="19"/>
        <v>0</v>
      </c>
      <c r="Y105" s="64">
        <f t="shared" si="20"/>
        <v>0</v>
      </c>
      <c r="Z105" s="64">
        <f t="shared" si="21"/>
        <v>0</v>
      </c>
      <c r="AA105" s="64">
        <f t="shared" si="22"/>
        <v>0</v>
      </c>
      <c r="AB105" s="64">
        <f t="shared" si="23"/>
        <v>0</v>
      </c>
      <c r="AC105" s="75">
        <f t="shared" si="24"/>
        <v>0</v>
      </c>
    </row>
    <row r="106" spans="1:16384" ht="15.75">
      <c r="A106" s="160"/>
      <c r="B106" s="84" t="s">
        <v>29</v>
      </c>
      <c r="C106" s="49">
        <v>76434519.49999845</v>
      </c>
      <c r="D106" s="13"/>
      <c r="E106" s="50">
        <f t="shared" si="13"/>
        <v>76434519.49999845</v>
      </c>
      <c r="F106" s="49">
        <v>1376917.0300000005</v>
      </c>
      <c r="G106" s="13"/>
      <c r="H106" s="50">
        <f t="shared" si="14"/>
        <v>1376917.0300000005</v>
      </c>
      <c r="I106" s="49">
        <v>56117.95</v>
      </c>
      <c r="J106" s="13"/>
      <c r="K106" s="50">
        <f t="shared" si="15"/>
        <v>56117.95</v>
      </c>
      <c r="L106" s="49">
        <v>15292.29</v>
      </c>
      <c r="M106" s="13"/>
      <c r="N106" s="50">
        <f t="shared" si="16"/>
        <v>15292.29</v>
      </c>
      <c r="O106" s="49">
        <v>777160.2699999999</v>
      </c>
      <c r="P106" s="13"/>
      <c r="Q106" s="50">
        <f t="shared" si="17"/>
        <v>777160.2699999999</v>
      </c>
      <c r="R106" s="49">
        <v>74321267.85999845</v>
      </c>
      <c r="S106" s="13"/>
      <c r="T106" s="50">
        <f t="shared" si="18"/>
        <v>74321267.85999845</v>
      </c>
      <c r="U106" s="127">
        <f t="shared" si="25"/>
        <v>0</v>
      </c>
      <c r="W106" s="92" t="s">
        <v>29</v>
      </c>
      <c r="X106" s="68">
        <f t="shared" si="19"/>
        <v>0</v>
      </c>
      <c r="Y106" s="68">
        <f t="shared" si="20"/>
        <v>0</v>
      </c>
      <c r="Z106" s="68">
        <f t="shared" si="21"/>
        <v>0</v>
      </c>
      <c r="AA106" s="68">
        <f t="shared" si="22"/>
        <v>0</v>
      </c>
      <c r="AB106" s="68">
        <f t="shared" si="23"/>
        <v>0</v>
      </c>
      <c r="AC106" s="73">
        <f t="shared" si="24"/>
        <v>0</v>
      </c>
    </row>
    <row r="107" spans="1:16384" ht="15.75">
      <c r="A107" s="160"/>
      <c r="B107" s="58" t="s">
        <v>30</v>
      </c>
      <c r="C107" s="49">
        <v>66619765.499999389</v>
      </c>
      <c r="D107" s="13">
        <v>66619800</v>
      </c>
      <c r="E107" s="50">
        <f t="shared" si="13"/>
        <v>-34.500000610947609</v>
      </c>
      <c r="F107" s="49">
        <v>3177833.3199999989</v>
      </c>
      <c r="G107" s="13" t="s">
        <v>371</v>
      </c>
      <c r="H107" s="50">
        <f t="shared" si="14"/>
        <v>-290106.6800000011</v>
      </c>
      <c r="I107" s="49">
        <v>96138.97</v>
      </c>
      <c r="J107" s="13" t="s">
        <v>815</v>
      </c>
      <c r="K107" s="50">
        <f t="shared" si="15"/>
        <v>-2.9999999998835847E-2</v>
      </c>
      <c r="L107" s="49">
        <v>737868.6</v>
      </c>
      <c r="M107" s="13" t="s">
        <v>816</v>
      </c>
      <c r="N107" s="50">
        <f t="shared" si="16"/>
        <v>-0.40000000002328306</v>
      </c>
      <c r="O107" s="49">
        <v>34181.06</v>
      </c>
      <c r="P107" s="13" t="s">
        <v>372</v>
      </c>
      <c r="Q107" s="50">
        <f t="shared" si="17"/>
        <v>-4.0000000000873115E-2</v>
      </c>
      <c r="R107" s="49">
        <v>62766021.489999399</v>
      </c>
      <c r="S107" s="13">
        <v>62766100</v>
      </c>
      <c r="T107" s="50">
        <f t="shared" si="18"/>
        <v>-78.510000601410866</v>
      </c>
      <c r="U107" s="127">
        <f t="shared" si="25"/>
        <v>1</v>
      </c>
      <c r="W107" s="93" t="s">
        <v>30</v>
      </c>
      <c r="X107" s="68">
        <f t="shared" si="19"/>
        <v>0</v>
      </c>
      <c r="Y107" s="68">
        <f t="shared" si="20"/>
        <v>1</v>
      </c>
      <c r="Z107" s="68">
        <f t="shared" si="21"/>
        <v>0</v>
      </c>
      <c r="AA107" s="68">
        <f t="shared" si="22"/>
        <v>0</v>
      </c>
      <c r="AB107" s="68">
        <f t="shared" si="23"/>
        <v>0</v>
      </c>
      <c r="AC107" s="73">
        <f t="shared" si="24"/>
        <v>0</v>
      </c>
    </row>
    <row r="108" spans="1:16384" ht="15.75">
      <c r="A108" s="160"/>
      <c r="B108" s="84" t="s">
        <v>31</v>
      </c>
      <c r="C108" s="49">
        <v>11300723.909999311</v>
      </c>
      <c r="D108" s="13">
        <v>11300720</v>
      </c>
      <c r="E108" s="50">
        <f t="shared" si="13"/>
        <v>3.9099993109703064</v>
      </c>
      <c r="F108" s="49">
        <v>2028023.8499999996</v>
      </c>
      <c r="G108" s="13" t="s">
        <v>373</v>
      </c>
      <c r="H108" s="50">
        <f t="shared" si="14"/>
        <v>3.849999999627471</v>
      </c>
      <c r="I108" s="49">
        <v>81829.56</v>
      </c>
      <c r="J108" s="13" t="s">
        <v>817</v>
      </c>
      <c r="K108" s="50">
        <f t="shared" si="15"/>
        <v>-4.0000000008149073E-2</v>
      </c>
      <c r="L108" s="49">
        <v>44139.389999999992</v>
      </c>
      <c r="M108" s="13" t="s">
        <v>818</v>
      </c>
      <c r="N108" s="50">
        <f t="shared" si="16"/>
        <v>-1.0000000009313226E-2</v>
      </c>
      <c r="O108" s="49">
        <v>17063.5</v>
      </c>
      <c r="P108" s="13" t="s">
        <v>374</v>
      </c>
      <c r="Q108" s="50">
        <f t="shared" si="17"/>
        <v>-56934.2</v>
      </c>
      <c r="R108" s="49">
        <v>9293326.7299993113</v>
      </c>
      <c r="S108" s="13">
        <v>9293330</v>
      </c>
      <c r="T108" s="50">
        <f t="shared" si="18"/>
        <v>-3.2700006887316704</v>
      </c>
      <c r="U108" s="127">
        <f t="shared" si="25"/>
        <v>1</v>
      </c>
      <c r="W108" s="92" t="s">
        <v>31</v>
      </c>
      <c r="X108" s="68">
        <f t="shared" si="19"/>
        <v>0</v>
      </c>
      <c r="Y108" s="68">
        <f t="shared" si="20"/>
        <v>0</v>
      </c>
      <c r="Z108" s="68">
        <f t="shared" si="21"/>
        <v>0</v>
      </c>
      <c r="AA108" s="68">
        <f t="shared" si="22"/>
        <v>0</v>
      </c>
      <c r="AB108" s="68">
        <f t="shared" si="23"/>
        <v>1</v>
      </c>
      <c r="AC108" s="73">
        <f t="shared" si="24"/>
        <v>0</v>
      </c>
    </row>
    <row r="109" spans="1:16384" ht="15.75">
      <c r="A109" s="160"/>
      <c r="B109" s="84" t="s">
        <v>32</v>
      </c>
      <c r="C109" s="49"/>
      <c r="D109" s="13"/>
      <c r="E109" s="50">
        <f t="shared" si="13"/>
        <v>0</v>
      </c>
      <c r="F109" s="49"/>
      <c r="G109" s="13"/>
      <c r="H109" s="50">
        <f t="shared" si="14"/>
        <v>0</v>
      </c>
      <c r="I109" s="49"/>
      <c r="J109" s="13"/>
      <c r="K109" s="50">
        <f t="shared" si="15"/>
        <v>0</v>
      </c>
      <c r="L109" s="49"/>
      <c r="M109" s="13"/>
      <c r="N109" s="50">
        <f t="shared" si="16"/>
        <v>0</v>
      </c>
      <c r="O109" s="49"/>
      <c r="P109" s="13"/>
      <c r="Q109" s="50">
        <f t="shared" si="17"/>
        <v>0</v>
      </c>
      <c r="R109" s="49"/>
      <c r="S109" s="13"/>
      <c r="T109" s="50">
        <f t="shared" si="18"/>
        <v>0</v>
      </c>
      <c r="U109" s="127">
        <f t="shared" si="25"/>
        <v>0</v>
      </c>
      <c r="W109" s="92" t="s">
        <v>32</v>
      </c>
      <c r="X109" s="68">
        <f t="shared" si="19"/>
        <v>0</v>
      </c>
      <c r="Y109" s="68">
        <f t="shared" si="20"/>
        <v>0</v>
      </c>
      <c r="Z109" s="68">
        <f t="shared" si="21"/>
        <v>0</v>
      </c>
      <c r="AA109" s="68">
        <f t="shared" si="22"/>
        <v>0</v>
      </c>
      <c r="AB109" s="68">
        <f t="shared" si="23"/>
        <v>0</v>
      </c>
      <c r="AC109" s="73">
        <f t="shared" si="24"/>
        <v>0</v>
      </c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37"/>
      <c r="CA109" s="137"/>
      <c r="CB109" s="137"/>
      <c r="CC109" s="137"/>
      <c r="CD109" s="137"/>
      <c r="CE109" s="137"/>
      <c r="CF109" s="137"/>
      <c r="CG109" s="137"/>
      <c r="CH109" s="137"/>
      <c r="CI109" s="137"/>
      <c r="CJ109" s="137"/>
      <c r="CK109" s="137"/>
      <c r="CL109" s="137"/>
      <c r="CM109" s="137"/>
      <c r="CN109" s="137"/>
      <c r="CO109" s="137"/>
      <c r="CP109" s="137"/>
      <c r="CQ109" s="137"/>
      <c r="CR109" s="137"/>
      <c r="CS109" s="137"/>
      <c r="CT109" s="137"/>
      <c r="CU109" s="137"/>
      <c r="CV109" s="137"/>
      <c r="CW109" s="137"/>
      <c r="CX109" s="137"/>
      <c r="CY109" s="137"/>
      <c r="CZ109" s="137"/>
      <c r="DA109" s="137"/>
      <c r="DB109" s="137"/>
      <c r="DC109" s="137"/>
      <c r="DD109" s="137"/>
      <c r="DE109" s="137"/>
      <c r="DF109" s="137"/>
      <c r="DG109" s="137"/>
      <c r="DH109" s="137"/>
      <c r="DI109" s="137"/>
      <c r="DJ109" s="137"/>
      <c r="DK109" s="137"/>
      <c r="DL109" s="137"/>
      <c r="DM109" s="137"/>
      <c r="DN109" s="137"/>
      <c r="DO109" s="137"/>
      <c r="DP109" s="137"/>
      <c r="DQ109" s="137"/>
      <c r="DR109" s="137"/>
      <c r="DS109" s="137"/>
      <c r="DT109" s="137"/>
      <c r="DU109" s="137"/>
      <c r="DV109" s="137"/>
      <c r="DW109" s="137"/>
      <c r="DX109" s="137"/>
      <c r="DY109" s="137"/>
      <c r="DZ109" s="137"/>
      <c r="EA109" s="137"/>
      <c r="EB109" s="137"/>
      <c r="EC109" s="137"/>
      <c r="ED109" s="137"/>
      <c r="EE109" s="137"/>
      <c r="EF109" s="137"/>
      <c r="EG109" s="137"/>
      <c r="EH109" s="137"/>
      <c r="EI109" s="137"/>
      <c r="EJ109" s="137"/>
      <c r="EK109" s="137"/>
      <c r="EL109" s="137"/>
      <c r="EM109" s="137"/>
      <c r="EN109" s="137"/>
      <c r="EO109" s="137"/>
      <c r="EP109" s="137"/>
      <c r="EQ109" s="137"/>
      <c r="ER109" s="137"/>
      <c r="ES109" s="137"/>
      <c r="ET109" s="137"/>
      <c r="EU109" s="137"/>
      <c r="EV109" s="137"/>
      <c r="EW109" s="137"/>
      <c r="EX109" s="137"/>
      <c r="EY109" s="137"/>
      <c r="EZ109" s="137"/>
      <c r="FA109" s="137"/>
      <c r="FB109" s="137"/>
      <c r="FC109" s="137"/>
      <c r="FD109" s="137"/>
      <c r="FE109" s="137"/>
      <c r="FF109" s="137"/>
      <c r="FG109" s="137"/>
      <c r="FH109" s="137"/>
      <c r="FI109" s="137"/>
      <c r="FJ109" s="137"/>
      <c r="FK109" s="137"/>
      <c r="FL109" s="137"/>
      <c r="FM109" s="137"/>
      <c r="FN109" s="137"/>
      <c r="FO109" s="137"/>
      <c r="FP109" s="137"/>
      <c r="FQ109" s="137"/>
      <c r="FR109" s="137"/>
      <c r="FS109" s="137"/>
      <c r="FT109" s="137"/>
      <c r="FU109" s="137"/>
      <c r="FV109" s="137"/>
      <c r="FW109" s="137"/>
      <c r="FX109" s="137"/>
      <c r="FY109" s="137"/>
      <c r="FZ109" s="137"/>
      <c r="GA109" s="137"/>
      <c r="GB109" s="137"/>
      <c r="GC109" s="137"/>
      <c r="GD109" s="137"/>
      <c r="GE109" s="137"/>
      <c r="GF109" s="137"/>
      <c r="GG109" s="137"/>
      <c r="GH109" s="137"/>
      <c r="GI109" s="137"/>
      <c r="GJ109" s="137"/>
      <c r="GK109" s="137"/>
      <c r="GL109" s="137"/>
      <c r="GM109" s="137"/>
      <c r="GN109" s="137"/>
      <c r="GO109" s="137"/>
      <c r="GP109" s="137"/>
      <c r="GQ109" s="137"/>
      <c r="GR109" s="137"/>
      <c r="GS109" s="137"/>
      <c r="GT109" s="137"/>
      <c r="GU109" s="137"/>
      <c r="GV109" s="137"/>
      <c r="GW109" s="137"/>
      <c r="GX109" s="137"/>
      <c r="GY109" s="137"/>
      <c r="GZ109" s="137"/>
      <c r="HA109" s="137"/>
      <c r="HB109" s="137"/>
      <c r="HC109" s="137"/>
      <c r="HD109" s="137"/>
      <c r="HE109" s="137"/>
      <c r="HF109" s="137"/>
      <c r="HG109" s="137"/>
      <c r="HH109" s="137"/>
      <c r="HI109" s="137"/>
      <c r="HJ109" s="137"/>
      <c r="HK109" s="137"/>
      <c r="HL109" s="137"/>
      <c r="HM109" s="137"/>
      <c r="HN109" s="137"/>
      <c r="HO109" s="137"/>
      <c r="HP109" s="137"/>
      <c r="HQ109" s="137"/>
      <c r="HR109" s="137"/>
      <c r="HS109" s="137"/>
      <c r="HT109" s="137"/>
      <c r="HU109" s="137"/>
      <c r="HV109" s="137"/>
      <c r="HW109" s="137"/>
      <c r="HX109" s="137"/>
      <c r="HY109" s="137"/>
      <c r="HZ109" s="137"/>
      <c r="IA109" s="137"/>
      <c r="IB109" s="137"/>
      <c r="IC109" s="137"/>
      <c r="ID109" s="137"/>
      <c r="IE109" s="137"/>
      <c r="IF109" s="137"/>
      <c r="IG109" s="137"/>
      <c r="IH109" s="137"/>
      <c r="II109" s="137"/>
      <c r="IJ109" s="137"/>
      <c r="IK109" s="137"/>
      <c r="IL109" s="137"/>
      <c r="IM109" s="137"/>
      <c r="IN109" s="137"/>
      <c r="IO109" s="137"/>
      <c r="IP109" s="137"/>
      <c r="IQ109" s="137"/>
      <c r="IR109" s="137"/>
      <c r="IS109" s="137"/>
      <c r="IT109" s="137"/>
      <c r="IU109" s="137"/>
      <c r="IV109" s="137"/>
      <c r="IW109" s="137"/>
      <c r="IX109" s="137"/>
      <c r="IY109" s="137"/>
      <c r="IZ109" s="137"/>
      <c r="JA109" s="137"/>
      <c r="JB109" s="137"/>
      <c r="JC109" s="137"/>
      <c r="JD109" s="137"/>
      <c r="JE109" s="137"/>
      <c r="JF109" s="137"/>
      <c r="JG109" s="137"/>
      <c r="JH109" s="137"/>
      <c r="JI109" s="137"/>
      <c r="JJ109" s="137"/>
      <c r="JK109" s="137"/>
      <c r="JL109" s="137"/>
      <c r="JM109" s="137"/>
      <c r="JN109" s="137"/>
      <c r="JO109" s="137"/>
      <c r="JP109" s="137"/>
      <c r="JQ109" s="137"/>
      <c r="JR109" s="137"/>
      <c r="JS109" s="137"/>
      <c r="JT109" s="137"/>
      <c r="JU109" s="137"/>
      <c r="JV109" s="137"/>
      <c r="JW109" s="137"/>
      <c r="JX109" s="137"/>
      <c r="JY109" s="137"/>
      <c r="JZ109" s="137"/>
      <c r="KA109" s="137"/>
      <c r="KB109" s="137"/>
      <c r="KC109" s="137"/>
      <c r="KD109" s="137"/>
      <c r="KE109" s="137"/>
      <c r="KF109" s="137"/>
      <c r="KG109" s="137"/>
      <c r="KH109" s="137"/>
      <c r="KI109" s="137"/>
      <c r="KJ109" s="137"/>
      <c r="KK109" s="137"/>
      <c r="KL109" s="137"/>
      <c r="KM109" s="137"/>
      <c r="KN109" s="137"/>
      <c r="KO109" s="137"/>
      <c r="KP109" s="137"/>
      <c r="KQ109" s="137"/>
      <c r="KR109" s="137"/>
      <c r="KS109" s="137"/>
      <c r="KT109" s="137"/>
      <c r="KU109" s="137"/>
      <c r="KV109" s="137"/>
      <c r="KW109" s="137"/>
      <c r="KX109" s="137"/>
      <c r="KY109" s="137"/>
      <c r="KZ109" s="137"/>
      <c r="LA109" s="137"/>
      <c r="LB109" s="137"/>
      <c r="LC109" s="137"/>
      <c r="LD109" s="137"/>
      <c r="LE109" s="137"/>
      <c r="LF109" s="137"/>
      <c r="LG109" s="137"/>
      <c r="LH109" s="137"/>
      <c r="LI109" s="137"/>
      <c r="LJ109" s="137"/>
      <c r="LK109" s="137"/>
      <c r="LL109" s="137"/>
      <c r="LM109" s="137"/>
      <c r="LN109" s="137"/>
      <c r="LO109" s="137"/>
      <c r="LP109" s="137"/>
      <c r="LQ109" s="137"/>
      <c r="LR109" s="137"/>
      <c r="LS109" s="137"/>
      <c r="LT109" s="137"/>
      <c r="LU109" s="137"/>
      <c r="LV109" s="137"/>
      <c r="LW109" s="137"/>
      <c r="LX109" s="137"/>
      <c r="LY109" s="137"/>
      <c r="LZ109" s="137"/>
      <c r="MA109" s="137"/>
      <c r="MB109" s="137"/>
      <c r="MC109" s="137"/>
      <c r="MD109" s="137"/>
      <c r="ME109" s="137"/>
      <c r="MF109" s="137"/>
      <c r="MG109" s="137"/>
      <c r="MH109" s="137"/>
      <c r="MI109" s="137"/>
      <c r="MJ109" s="137"/>
      <c r="MK109" s="137"/>
      <c r="ML109" s="137"/>
      <c r="MM109" s="137"/>
      <c r="MN109" s="137"/>
      <c r="MO109" s="137"/>
      <c r="MP109" s="137"/>
      <c r="MQ109" s="137"/>
      <c r="MR109" s="137"/>
      <c r="MS109" s="137"/>
      <c r="MT109" s="137"/>
      <c r="MU109" s="137"/>
      <c r="MV109" s="137"/>
      <c r="MW109" s="137"/>
      <c r="MX109" s="137"/>
      <c r="MY109" s="137"/>
      <c r="MZ109" s="137"/>
      <c r="NA109" s="137"/>
      <c r="NB109" s="137"/>
      <c r="NC109" s="137"/>
      <c r="ND109" s="137"/>
      <c r="NE109" s="137"/>
      <c r="NF109" s="137"/>
      <c r="NG109" s="137"/>
      <c r="NH109" s="137"/>
      <c r="NI109" s="137"/>
      <c r="NJ109" s="137"/>
      <c r="NK109" s="137"/>
      <c r="NL109" s="137"/>
      <c r="NM109" s="137"/>
      <c r="NN109" s="137"/>
      <c r="NO109" s="137"/>
      <c r="NP109" s="137"/>
      <c r="NQ109" s="137"/>
      <c r="NR109" s="137"/>
      <c r="NS109" s="137"/>
      <c r="NT109" s="137"/>
      <c r="NU109" s="137"/>
      <c r="NV109" s="137"/>
      <c r="NW109" s="137"/>
      <c r="NX109" s="137"/>
      <c r="NY109" s="137"/>
      <c r="NZ109" s="137"/>
      <c r="OA109" s="137"/>
      <c r="OB109" s="137"/>
      <c r="OC109" s="137"/>
      <c r="OD109" s="137"/>
      <c r="OE109" s="137"/>
      <c r="OF109" s="137"/>
      <c r="OG109" s="137"/>
      <c r="OH109" s="137"/>
      <c r="OI109" s="137"/>
      <c r="OJ109" s="137"/>
      <c r="OK109" s="137"/>
      <c r="OL109" s="137"/>
      <c r="OM109" s="137"/>
      <c r="ON109" s="137"/>
      <c r="OO109" s="137"/>
      <c r="OP109" s="137"/>
      <c r="OQ109" s="137"/>
      <c r="OR109" s="137"/>
      <c r="OS109" s="137"/>
      <c r="OT109" s="137"/>
      <c r="OU109" s="137"/>
      <c r="OV109" s="137"/>
      <c r="OW109" s="137"/>
      <c r="OX109" s="137"/>
      <c r="OY109" s="137"/>
      <c r="OZ109" s="137"/>
      <c r="PA109" s="137"/>
      <c r="PB109" s="137"/>
      <c r="PC109" s="137"/>
      <c r="PD109" s="137"/>
      <c r="PE109" s="137"/>
      <c r="PF109" s="137"/>
      <c r="PG109" s="137"/>
      <c r="PH109" s="137"/>
      <c r="PI109" s="137"/>
      <c r="PJ109" s="137"/>
      <c r="PK109" s="137"/>
      <c r="PL109" s="137"/>
      <c r="PM109" s="137"/>
      <c r="PN109" s="137"/>
      <c r="PO109" s="137"/>
      <c r="PP109" s="137"/>
      <c r="PQ109" s="137"/>
      <c r="PR109" s="137"/>
      <c r="PS109" s="137"/>
      <c r="PT109" s="137"/>
      <c r="PU109" s="137"/>
      <c r="PV109" s="137"/>
      <c r="PW109" s="137"/>
      <c r="PX109" s="137"/>
      <c r="PY109" s="137"/>
      <c r="PZ109" s="137"/>
      <c r="QA109" s="137"/>
      <c r="QB109" s="137"/>
      <c r="QC109" s="137"/>
      <c r="QD109" s="137"/>
      <c r="QE109" s="137"/>
      <c r="QF109" s="137"/>
      <c r="QG109" s="137"/>
      <c r="QH109" s="137"/>
      <c r="QI109" s="137"/>
      <c r="QJ109" s="137"/>
      <c r="QK109" s="137"/>
      <c r="QL109" s="137"/>
      <c r="QM109" s="137"/>
      <c r="QN109" s="137"/>
      <c r="QO109" s="137"/>
      <c r="QP109" s="137"/>
      <c r="QQ109" s="137"/>
      <c r="QR109" s="137"/>
      <c r="QS109" s="137"/>
      <c r="QT109" s="137"/>
      <c r="QU109" s="137"/>
      <c r="QV109" s="137"/>
      <c r="QW109" s="137"/>
      <c r="QX109" s="137"/>
      <c r="QY109" s="137"/>
      <c r="QZ109" s="137"/>
      <c r="RA109" s="137"/>
      <c r="RB109" s="137"/>
      <c r="RC109" s="137"/>
      <c r="RD109" s="137"/>
      <c r="RE109" s="137"/>
      <c r="RF109" s="137"/>
      <c r="RG109" s="137"/>
      <c r="RH109" s="137"/>
      <c r="RI109" s="137"/>
      <c r="RJ109" s="137"/>
      <c r="RK109" s="137"/>
      <c r="RL109" s="137"/>
      <c r="RM109" s="137"/>
      <c r="RN109" s="137"/>
      <c r="RO109" s="137"/>
      <c r="RP109" s="137"/>
      <c r="RQ109" s="137"/>
      <c r="RR109" s="137"/>
      <c r="RS109" s="137"/>
      <c r="RT109" s="137"/>
      <c r="RU109" s="137"/>
      <c r="RV109" s="137"/>
      <c r="RW109" s="137"/>
      <c r="RX109" s="137"/>
      <c r="RY109" s="137"/>
      <c r="RZ109" s="137"/>
      <c r="SA109" s="137"/>
      <c r="SB109" s="137"/>
      <c r="SC109" s="137"/>
      <c r="SD109" s="137"/>
      <c r="SE109" s="137"/>
      <c r="SF109" s="137"/>
      <c r="SG109" s="137"/>
      <c r="SH109" s="137"/>
      <c r="SI109" s="137"/>
      <c r="SJ109" s="137"/>
      <c r="SK109" s="137"/>
      <c r="SL109" s="137"/>
      <c r="SM109" s="137"/>
      <c r="SN109" s="137"/>
      <c r="SO109" s="137"/>
      <c r="SP109" s="137"/>
      <c r="SQ109" s="137"/>
      <c r="SR109" s="137"/>
      <c r="SS109" s="137"/>
      <c r="ST109" s="137"/>
      <c r="SU109" s="137"/>
      <c r="SV109" s="137"/>
      <c r="SW109" s="137"/>
      <c r="SX109" s="137"/>
      <c r="SY109" s="137"/>
      <c r="SZ109" s="137"/>
      <c r="TA109" s="137"/>
      <c r="TB109" s="137"/>
      <c r="TC109" s="137"/>
      <c r="TD109" s="137"/>
      <c r="TE109" s="137"/>
      <c r="TF109" s="137"/>
      <c r="TG109" s="137"/>
      <c r="TH109" s="137"/>
      <c r="TI109" s="137"/>
      <c r="TJ109" s="137"/>
      <c r="TK109" s="137"/>
      <c r="TL109" s="137"/>
      <c r="TM109" s="137"/>
      <c r="TN109" s="137"/>
      <c r="TO109" s="137"/>
      <c r="TP109" s="137"/>
      <c r="TQ109" s="137"/>
      <c r="TR109" s="137"/>
      <c r="TS109" s="137"/>
      <c r="TT109" s="137"/>
      <c r="TU109" s="137"/>
      <c r="TV109" s="137"/>
      <c r="TW109" s="137"/>
      <c r="TX109" s="137"/>
      <c r="TY109" s="137"/>
      <c r="TZ109" s="137"/>
      <c r="UA109" s="137"/>
      <c r="UB109" s="137"/>
      <c r="UC109" s="137"/>
      <c r="UD109" s="137"/>
      <c r="UE109" s="137"/>
      <c r="UF109" s="137"/>
      <c r="UG109" s="137"/>
      <c r="UH109" s="137"/>
      <c r="UI109" s="137"/>
      <c r="UJ109" s="137"/>
      <c r="UK109" s="137"/>
      <c r="UL109" s="137"/>
      <c r="UM109" s="137"/>
      <c r="UN109" s="137"/>
      <c r="UO109" s="137"/>
      <c r="UP109" s="137"/>
      <c r="UQ109" s="137"/>
      <c r="UR109" s="137"/>
      <c r="US109" s="137"/>
      <c r="UT109" s="137"/>
      <c r="UU109" s="137"/>
      <c r="UV109" s="137"/>
      <c r="UW109" s="137"/>
      <c r="UX109" s="137"/>
      <c r="UY109" s="137"/>
      <c r="UZ109" s="137"/>
      <c r="VA109" s="137"/>
      <c r="VB109" s="137"/>
      <c r="VC109" s="137"/>
      <c r="VD109" s="137"/>
      <c r="VE109" s="137"/>
      <c r="VF109" s="137"/>
      <c r="VG109" s="137"/>
      <c r="VH109" s="137"/>
      <c r="VI109" s="137"/>
      <c r="VJ109" s="137"/>
      <c r="VK109" s="137"/>
      <c r="VL109" s="137"/>
      <c r="VM109" s="137"/>
      <c r="VN109" s="137"/>
      <c r="VO109" s="137"/>
      <c r="VP109" s="137"/>
      <c r="VQ109" s="137"/>
      <c r="VR109" s="137"/>
      <c r="VS109" s="137"/>
      <c r="VT109" s="137"/>
      <c r="VU109" s="137"/>
      <c r="VV109" s="137"/>
      <c r="VW109" s="137"/>
      <c r="VX109" s="137"/>
      <c r="VY109" s="137"/>
      <c r="VZ109" s="137"/>
      <c r="WA109" s="137"/>
      <c r="WB109" s="137"/>
      <c r="WC109" s="137"/>
      <c r="WD109" s="137"/>
      <c r="WE109" s="137"/>
      <c r="WF109" s="137"/>
      <c r="WG109" s="137"/>
      <c r="WH109" s="137"/>
      <c r="WI109" s="137"/>
      <c r="WJ109" s="137"/>
      <c r="WK109" s="137"/>
      <c r="WL109" s="137"/>
      <c r="WM109" s="137"/>
      <c r="WN109" s="137"/>
      <c r="WO109" s="137"/>
      <c r="WP109" s="137"/>
      <c r="WQ109" s="137"/>
      <c r="WR109" s="137"/>
      <c r="WS109" s="137"/>
      <c r="WT109" s="137"/>
      <c r="WU109" s="137"/>
      <c r="WV109" s="137"/>
      <c r="WW109" s="137"/>
      <c r="WX109" s="137"/>
      <c r="WY109" s="137"/>
      <c r="WZ109" s="137"/>
      <c r="XA109" s="137"/>
      <c r="XB109" s="137"/>
      <c r="XC109" s="137"/>
      <c r="XD109" s="137"/>
      <c r="XE109" s="137"/>
      <c r="XF109" s="137"/>
      <c r="XG109" s="137"/>
      <c r="XH109" s="137"/>
      <c r="XI109" s="137"/>
      <c r="XJ109" s="137"/>
      <c r="XK109" s="137"/>
      <c r="XL109" s="137"/>
      <c r="XM109" s="137"/>
      <c r="XN109" s="137"/>
      <c r="XO109" s="137"/>
      <c r="XP109" s="137"/>
      <c r="XQ109" s="137"/>
      <c r="XR109" s="137"/>
      <c r="XS109" s="137"/>
      <c r="XT109" s="137"/>
      <c r="XU109" s="137"/>
      <c r="XV109" s="137"/>
      <c r="XW109" s="137"/>
      <c r="XX109" s="137"/>
      <c r="XY109" s="137"/>
      <c r="XZ109" s="137"/>
      <c r="YA109" s="137"/>
      <c r="YB109" s="137"/>
      <c r="YC109" s="137"/>
      <c r="YD109" s="137"/>
      <c r="YE109" s="137"/>
      <c r="YF109" s="137"/>
      <c r="YG109" s="137"/>
      <c r="YH109" s="137"/>
      <c r="YI109" s="137"/>
      <c r="YJ109" s="137"/>
      <c r="YK109" s="137"/>
      <c r="YL109" s="137"/>
      <c r="YM109" s="137"/>
      <c r="YN109" s="137"/>
      <c r="YO109" s="137"/>
      <c r="YP109" s="137"/>
      <c r="YQ109" s="137"/>
      <c r="YR109" s="137"/>
      <c r="YS109" s="137"/>
      <c r="YT109" s="137"/>
      <c r="YU109" s="137"/>
      <c r="YV109" s="137"/>
      <c r="YW109" s="137"/>
      <c r="YX109" s="137"/>
      <c r="YY109" s="137"/>
      <c r="YZ109" s="137"/>
      <c r="ZA109" s="137"/>
      <c r="ZB109" s="137"/>
      <c r="ZC109" s="137"/>
      <c r="ZD109" s="137"/>
      <c r="ZE109" s="137"/>
      <c r="ZF109" s="137"/>
      <c r="ZG109" s="137"/>
      <c r="ZH109" s="137"/>
      <c r="ZI109" s="137"/>
      <c r="ZJ109" s="137"/>
      <c r="ZK109" s="137"/>
      <c r="ZL109" s="137"/>
      <c r="ZM109" s="137"/>
      <c r="ZN109" s="137"/>
      <c r="ZO109" s="137"/>
      <c r="ZP109" s="137"/>
      <c r="ZQ109" s="137"/>
      <c r="ZR109" s="137"/>
      <c r="ZS109" s="137"/>
      <c r="ZT109" s="137"/>
      <c r="ZU109" s="137"/>
      <c r="ZV109" s="137"/>
      <c r="ZW109" s="137"/>
      <c r="ZX109" s="137"/>
      <c r="ZY109" s="137"/>
      <c r="ZZ109" s="137"/>
      <c r="AAA109" s="137"/>
      <c r="AAB109" s="137"/>
      <c r="AAC109" s="137"/>
      <c r="AAD109" s="137"/>
      <c r="AAE109" s="137"/>
      <c r="AAF109" s="137"/>
      <c r="AAG109" s="137"/>
      <c r="AAH109" s="137"/>
      <c r="AAI109" s="137"/>
      <c r="AAJ109" s="137"/>
      <c r="AAK109" s="137"/>
      <c r="AAL109" s="137"/>
      <c r="AAM109" s="137"/>
      <c r="AAN109" s="137"/>
      <c r="AAO109" s="137"/>
      <c r="AAP109" s="137"/>
      <c r="AAQ109" s="137"/>
      <c r="AAR109" s="137"/>
      <c r="AAS109" s="137"/>
      <c r="AAT109" s="137"/>
      <c r="AAU109" s="137"/>
      <c r="AAV109" s="137"/>
      <c r="AAW109" s="137"/>
      <c r="AAX109" s="137"/>
      <c r="AAY109" s="137"/>
      <c r="AAZ109" s="137"/>
      <c r="ABA109" s="137"/>
      <c r="ABB109" s="137"/>
      <c r="ABC109" s="137"/>
      <c r="ABD109" s="137"/>
      <c r="ABE109" s="137"/>
      <c r="ABF109" s="137"/>
      <c r="ABG109" s="137"/>
      <c r="ABH109" s="137"/>
      <c r="ABI109" s="137"/>
      <c r="ABJ109" s="137"/>
      <c r="ABK109" s="137"/>
      <c r="ABL109" s="137"/>
      <c r="ABM109" s="137"/>
      <c r="ABN109" s="137"/>
      <c r="ABO109" s="137"/>
      <c r="ABP109" s="137"/>
      <c r="ABQ109" s="137"/>
      <c r="ABR109" s="137"/>
      <c r="ABS109" s="137"/>
      <c r="ABT109" s="137"/>
      <c r="ABU109" s="137"/>
      <c r="ABV109" s="137"/>
      <c r="ABW109" s="137"/>
      <c r="ABX109" s="137"/>
      <c r="ABY109" s="137"/>
      <c r="ABZ109" s="137"/>
      <c r="ACA109" s="137"/>
      <c r="ACB109" s="137"/>
      <c r="ACC109" s="137"/>
      <c r="ACD109" s="137"/>
      <c r="ACE109" s="137"/>
      <c r="ACF109" s="137"/>
      <c r="ACG109" s="137"/>
      <c r="ACH109" s="137"/>
      <c r="ACI109" s="137"/>
      <c r="ACJ109" s="137"/>
      <c r="ACK109" s="137"/>
      <c r="ACL109" s="137"/>
      <c r="ACM109" s="137"/>
      <c r="ACN109" s="137"/>
      <c r="ACO109" s="137"/>
      <c r="ACP109" s="137"/>
      <c r="ACQ109" s="137"/>
      <c r="ACR109" s="137"/>
      <c r="ACS109" s="137"/>
      <c r="ACT109" s="137"/>
      <c r="ACU109" s="137"/>
      <c r="ACV109" s="137"/>
      <c r="ACW109" s="137"/>
      <c r="ACX109" s="137"/>
      <c r="ACY109" s="137"/>
      <c r="ACZ109" s="137"/>
      <c r="ADA109" s="137"/>
      <c r="ADB109" s="137"/>
      <c r="ADC109" s="137"/>
      <c r="ADD109" s="137"/>
      <c r="ADE109" s="137"/>
      <c r="ADF109" s="137"/>
      <c r="ADG109" s="137"/>
      <c r="ADH109" s="137"/>
      <c r="ADI109" s="137"/>
      <c r="ADJ109" s="137"/>
      <c r="ADK109" s="137"/>
      <c r="ADL109" s="137"/>
      <c r="ADM109" s="137"/>
      <c r="ADN109" s="137"/>
      <c r="ADO109" s="137"/>
      <c r="ADP109" s="137"/>
      <c r="ADQ109" s="137"/>
      <c r="ADR109" s="137"/>
      <c r="ADS109" s="137"/>
      <c r="ADT109" s="137"/>
      <c r="ADU109" s="137"/>
      <c r="ADV109" s="137"/>
      <c r="ADW109" s="137"/>
      <c r="ADX109" s="137"/>
      <c r="ADY109" s="137"/>
      <c r="ADZ109" s="137"/>
      <c r="AEA109" s="137"/>
      <c r="AEB109" s="137"/>
      <c r="AEC109" s="137"/>
      <c r="AED109" s="137"/>
      <c r="AEE109" s="137"/>
      <c r="AEF109" s="137"/>
      <c r="AEG109" s="137"/>
      <c r="AEH109" s="137"/>
      <c r="AEI109" s="137"/>
      <c r="AEJ109" s="137"/>
      <c r="AEK109" s="137"/>
      <c r="AEL109" s="137"/>
      <c r="AEM109" s="137"/>
      <c r="AEN109" s="137"/>
      <c r="AEO109" s="137"/>
      <c r="AEP109" s="137"/>
      <c r="AEQ109" s="137"/>
      <c r="AER109" s="137"/>
      <c r="AES109" s="137"/>
      <c r="AET109" s="137"/>
      <c r="AEU109" s="137"/>
      <c r="AEV109" s="137"/>
      <c r="AEW109" s="137"/>
      <c r="AEX109" s="137"/>
      <c r="AEY109" s="137"/>
      <c r="AEZ109" s="137"/>
      <c r="AFA109" s="137"/>
      <c r="AFB109" s="137"/>
      <c r="AFC109" s="137"/>
      <c r="AFD109" s="137"/>
      <c r="AFE109" s="137"/>
      <c r="AFF109" s="137"/>
      <c r="AFG109" s="137"/>
      <c r="AFH109" s="137"/>
      <c r="AFI109" s="137"/>
      <c r="AFJ109" s="137"/>
      <c r="AFK109" s="137"/>
      <c r="AFL109" s="137"/>
      <c r="AFM109" s="137"/>
      <c r="AFN109" s="137"/>
      <c r="AFO109" s="137"/>
      <c r="AFP109" s="137"/>
      <c r="AFQ109" s="137"/>
      <c r="AFR109" s="137"/>
      <c r="AFS109" s="137"/>
      <c r="AFT109" s="137"/>
      <c r="AFU109" s="137"/>
      <c r="AFV109" s="137"/>
      <c r="AFW109" s="137"/>
      <c r="AFX109" s="137"/>
      <c r="AFY109" s="137"/>
      <c r="AFZ109" s="137"/>
      <c r="AGA109" s="137"/>
      <c r="AGB109" s="137"/>
      <c r="AGC109" s="137"/>
      <c r="AGD109" s="137"/>
      <c r="AGE109" s="137"/>
      <c r="AGF109" s="137"/>
      <c r="AGG109" s="137"/>
      <c r="AGH109" s="137"/>
      <c r="AGI109" s="137"/>
      <c r="AGJ109" s="137"/>
      <c r="AGK109" s="137"/>
      <c r="AGL109" s="137"/>
      <c r="AGM109" s="137"/>
      <c r="AGN109" s="137"/>
      <c r="AGO109" s="137"/>
      <c r="AGP109" s="137"/>
      <c r="AGQ109" s="137"/>
      <c r="AGR109" s="137"/>
      <c r="AGS109" s="137"/>
      <c r="AGT109" s="137"/>
      <c r="AGU109" s="137"/>
      <c r="AGV109" s="137"/>
      <c r="AGW109" s="137"/>
      <c r="AGX109" s="137"/>
      <c r="AGY109" s="137"/>
      <c r="AGZ109" s="137"/>
      <c r="AHA109" s="137"/>
      <c r="AHB109" s="137"/>
      <c r="AHC109" s="137"/>
      <c r="AHD109" s="137"/>
      <c r="AHE109" s="137"/>
      <c r="AHF109" s="137"/>
      <c r="AHG109" s="137"/>
      <c r="AHH109" s="137"/>
      <c r="AHI109" s="137"/>
      <c r="AHJ109" s="137"/>
      <c r="AHK109" s="137"/>
      <c r="AHL109" s="137"/>
      <c r="AHM109" s="137"/>
      <c r="AHN109" s="137"/>
      <c r="AHO109" s="137"/>
      <c r="AHP109" s="137"/>
      <c r="AHQ109" s="137"/>
      <c r="AHR109" s="137"/>
      <c r="AHS109" s="137"/>
      <c r="AHT109" s="137"/>
      <c r="AHU109" s="137"/>
      <c r="AHV109" s="137"/>
      <c r="AHW109" s="137"/>
      <c r="AHX109" s="137"/>
      <c r="AHY109" s="137"/>
      <c r="AHZ109" s="137"/>
      <c r="AIA109" s="137"/>
      <c r="AIB109" s="137"/>
      <c r="AIC109" s="137"/>
      <c r="AID109" s="137"/>
      <c r="AIE109" s="137"/>
      <c r="AIF109" s="137"/>
      <c r="AIG109" s="137"/>
      <c r="AIH109" s="137"/>
      <c r="AII109" s="137"/>
      <c r="AIJ109" s="137"/>
      <c r="AIK109" s="137"/>
      <c r="AIL109" s="137"/>
      <c r="AIM109" s="137"/>
      <c r="AIN109" s="137"/>
      <c r="AIO109" s="137"/>
      <c r="AIP109" s="137"/>
      <c r="AIQ109" s="137"/>
      <c r="AIR109" s="137"/>
      <c r="AIS109" s="137"/>
      <c r="AIT109" s="137"/>
      <c r="AIU109" s="137"/>
      <c r="AIV109" s="137"/>
      <c r="AIW109" s="137"/>
      <c r="AIX109" s="137"/>
      <c r="AIY109" s="137"/>
      <c r="AIZ109" s="137"/>
      <c r="AJA109" s="137"/>
      <c r="AJB109" s="137"/>
      <c r="AJC109" s="137"/>
      <c r="AJD109" s="137"/>
      <c r="AJE109" s="137"/>
      <c r="AJF109" s="137"/>
      <c r="AJG109" s="137"/>
      <c r="AJH109" s="137"/>
      <c r="AJI109" s="137"/>
      <c r="AJJ109" s="137"/>
      <c r="AJK109" s="137"/>
      <c r="AJL109" s="137"/>
      <c r="AJM109" s="137"/>
      <c r="AJN109" s="137"/>
      <c r="AJO109" s="137"/>
      <c r="AJP109" s="137"/>
      <c r="AJQ109" s="137"/>
      <c r="AJR109" s="137"/>
      <c r="AJS109" s="137"/>
      <c r="AJT109" s="137"/>
      <c r="AJU109" s="137"/>
      <c r="AJV109" s="137"/>
      <c r="AJW109" s="137"/>
      <c r="AJX109" s="137"/>
      <c r="AJY109" s="137"/>
      <c r="AJZ109" s="137"/>
      <c r="AKA109" s="137"/>
      <c r="AKB109" s="137"/>
      <c r="AKC109" s="137"/>
      <c r="AKD109" s="137"/>
      <c r="AKE109" s="137"/>
      <c r="AKF109" s="137"/>
      <c r="AKG109" s="137"/>
      <c r="AKH109" s="137"/>
      <c r="AKI109" s="137"/>
      <c r="AKJ109" s="137"/>
      <c r="AKK109" s="137"/>
      <c r="AKL109" s="137"/>
      <c r="AKM109" s="137"/>
      <c r="AKN109" s="137"/>
      <c r="AKO109" s="137"/>
      <c r="AKP109" s="137"/>
      <c r="AKQ109" s="137"/>
      <c r="AKR109" s="137"/>
      <c r="AKS109" s="137"/>
      <c r="AKT109" s="137"/>
      <c r="AKU109" s="137"/>
      <c r="AKV109" s="137"/>
      <c r="AKW109" s="137"/>
      <c r="AKX109" s="137"/>
      <c r="AKY109" s="137"/>
      <c r="AKZ109" s="137"/>
      <c r="ALA109" s="137"/>
      <c r="ALB109" s="137"/>
      <c r="ALC109" s="137"/>
      <c r="ALD109" s="137"/>
      <c r="ALE109" s="137"/>
      <c r="ALF109" s="137"/>
      <c r="ALG109" s="137"/>
      <c r="ALH109" s="137"/>
      <c r="ALI109" s="137"/>
      <c r="ALJ109" s="137"/>
      <c r="ALK109" s="137"/>
      <c r="ALL109" s="137"/>
      <c r="ALM109" s="137"/>
      <c r="ALN109" s="137"/>
      <c r="ALO109" s="137"/>
      <c r="ALP109" s="137"/>
      <c r="ALQ109" s="137"/>
      <c r="ALR109" s="137"/>
      <c r="ALS109" s="137"/>
      <c r="ALT109" s="137"/>
      <c r="ALU109" s="137"/>
      <c r="ALV109" s="137"/>
      <c r="ALW109" s="137"/>
      <c r="ALX109" s="137"/>
      <c r="ALY109" s="137"/>
      <c r="ALZ109" s="137"/>
      <c r="AMA109" s="137"/>
      <c r="AMB109" s="137"/>
      <c r="AMC109" s="137"/>
      <c r="AMD109" s="137"/>
      <c r="AME109" s="137"/>
      <c r="AMF109" s="137"/>
      <c r="AMG109" s="137"/>
      <c r="AMH109" s="137"/>
      <c r="AMI109" s="137"/>
      <c r="AMJ109" s="137"/>
      <c r="AMK109" s="137"/>
      <c r="AML109" s="137"/>
      <c r="AMM109" s="137"/>
      <c r="AMN109" s="137"/>
      <c r="AMO109" s="137"/>
      <c r="AMP109" s="137"/>
      <c r="AMQ109" s="137"/>
      <c r="AMR109" s="137"/>
      <c r="AMS109" s="137"/>
      <c r="AMT109" s="137"/>
      <c r="AMU109" s="137"/>
      <c r="AMV109" s="137"/>
      <c r="AMW109" s="137"/>
      <c r="AMX109" s="137"/>
      <c r="AMY109" s="137"/>
      <c r="AMZ109" s="137"/>
      <c r="ANA109" s="137"/>
      <c r="ANB109" s="137"/>
      <c r="ANC109" s="137"/>
      <c r="AND109" s="137"/>
      <c r="ANE109" s="137"/>
      <c r="ANF109" s="137"/>
      <c r="ANG109" s="137"/>
      <c r="ANH109" s="137"/>
      <c r="ANI109" s="137"/>
      <c r="ANJ109" s="137"/>
      <c r="ANK109" s="137"/>
      <c r="ANL109" s="137"/>
      <c r="ANM109" s="137"/>
      <c r="ANN109" s="137"/>
      <c r="ANO109" s="137"/>
      <c r="ANP109" s="137"/>
      <c r="ANQ109" s="137"/>
      <c r="ANR109" s="137"/>
      <c r="ANS109" s="137"/>
      <c r="ANT109" s="137"/>
      <c r="ANU109" s="137"/>
      <c r="ANV109" s="137"/>
      <c r="ANW109" s="137"/>
      <c r="ANX109" s="137"/>
      <c r="ANY109" s="137"/>
      <c r="ANZ109" s="137"/>
      <c r="AOA109" s="137"/>
      <c r="AOB109" s="137"/>
      <c r="AOC109" s="137"/>
      <c r="AOD109" s="137"/>
      <c r="AOE109" s="137"/>
      <c r="AOF109" s="137"/>
      <c r="AOG109" s="137"/>
      <c r="AOH109" s="137"/>
      <c r="AOI109" s="137"/>
      <c r="AOJ109" s="137"/>
      <c r="AOK109" s="137"/>
      <c r="AOL109" s="137"/>
      <c r="AOM109" s="137"/>
      <c r="AON109" s="137"/>
      <c r="AOO109" s="137"/>
      <c r="AOP109" s="137"/>
      <c r="AOQ109" s="137"/>
      <c r="AOR109" s="137"/>
      <c r="AOS109" s="137"/>
      <c r="AOT109" s="137"/>
      <c r="AOU109" s="137"/>
      <c r="AOV109" s="137"/>
      <c r="AOW109" s="137"/>
      <c r="AOX109" s="137"/>
      <c r="AOY109" s="137"/>
      <c r="AOZ109" s="137"/>
      <c r="APA109" s="137"/>
      <c r="APB109" s="137"/>
      <c r="APC109" s="137"/>
      <c r="APD109" s="137"/>
      <c r="APE109" s="137"/>
      <c r="APF109" s="137"/>
      <c r="APG109" s="137"/>
      <c r="APH109" s="137"/>
      <c r="API109" s="137"/>
      <c r="APJ109" s="137"/>
      <c r="APK109" s="137"/>
      <c r="APL109" s="137"/>
      <c r="APM109" s="137"/>
      <c r="APN109" s="137"/>
      <c r="APO109" s="137"/>
      <c r="APP109" s="137"/>
      <c r="APQ109" s="137"/>
      <c r="APR109" s="137"/>
      <c r="APS109" s="137"/>
      <c r="APT109" s="137"/>
      <c r="APU109" s="137"/>
      <c r="APV109" s="137"/>
      <c r="APW109" s="137"/>
      <c r="APX109" s="137"/>
      <c r="APY109" s="137"/>
      <c r="APZ109" s="137"/>
      <c r="AQA109" s="137"/>
      <c r="AQB109" s="137"/>
      <c r="AQC109" s="137"/>
      <c r="AQD109" s="137"/>
      <c r="AQE109" s="137"/>
      <c r="AQF109" s="137"/>
      <c r="AQG109" s="137"/>
      <c r="AQH109" s="137"/>
      <c r="AQI109" s="137"/>
      <c r="AQJ109" s="137"/>
      <c r="AQK109" s="137"/>
      <c r="AQL109" s="137"/>
      <c r="AQM109" s="137"/>
      <c r="AQN109" s="137"/>
      <c r="AQO109" s="137"/>
      <c r="AQP109" s="137"/>
      <c r="AQQ109" s="137"/>
      <c r="AQR109" s="137"/>
      <c r="AQS109" s="137"/>
      <c r="AQT109" s="137"/>
      <c r="AQU109" s="137"/>
      <c r="AQV109" s="137"/>
      <c r="AQW109" s="137"/>
      <c r="AQX109" s="137"/>
      <c r="AQY109" s="137"/>
      <c r="AQZ109" s="137"/>
      <c r="ARA109" s="137"/>
      <c r="ARB109" s="137"/>
      <c r="ARC109" s="137"/>
      <c r="ARD109" s="137"/>
      <c r="ARE109" s="137"/>
      <c r="ARF109" s="137"/>
      <c r="ARG109" s="137"/>
      <c r="ARH109" s="137"/>
      <c r="ARI109" s="137"/>
      <c r="ARJ109" s="137"/>
      <c r="ARK109" s="137"/>
      <c r="ARL109" s="137"/>
      <c r="ARM109" s="137"/>
      <c r="ARN109" s="137"/>
      <c r="ARO109" s="137"/>
      <c r="ARP109" s="137"/>
      <c r="ARQ109" s="137"/>
      <c r="ARR109" s="137"/>
      <c r="ARS109" s="137"/>
      <c r="ART109" s="137"/>
      <c r="ARU109" s="137"/>
      <c r="ARV109" s="137"/>
      <c r="ARW109" s="137"/>
      <c r="ARX109" s="137"/>
      <c r="ARY109" s="137"/>
      <c r="ARZ109" s="137"/>
      <c r="ASA109" s="137"/>
      <c r="ASB109" s="137"/>
      <c r="ASC109" s="137"/>
      <c r="ASD109" s="137"/>
      <c r="ASE109" s="137"/>
      <c r="ASF109" s="137"/>
      <c r="ASG109" s="137"/>
      <c r="ASH109" s="137"/>
      <c r="ASI109" s="137"/>
      <c r="ASJ109" s="137"/>
      <c r="ASK109" s="137"/>
      <c r="ASL109" s="137"/>
      <c r="ASM109" s="137"/>
      <c r="ASN109" s="137"/>
      <c r="ASO109" s="137"/>
      <c r="ASP109" s="137"/>
      <c r="ASQ109" s="137"/>
      <c r="ASR109" s="137"/>
      <c r="ASS109" s="137"/>
      <c r="AST109" s="137"/>
      <c r="ASU109" s="137"/>
      <c r="ASV109" s="137"/>
      <c r="ASW109" s="137"/>
      <c r="ASX109" s="137"/>
      <c r="ASY109" s="137"/>
      <c r="ASZ109" s="137"/>
      <c r="ATA109" s="137"/>
      <c r="ATB109" s="137"/>
      <c r="ATC109" s="137"/>
      <c r="ATD109" s="137"/>
      <c r="ATE109" s="137"/>
      <c r="ATF109" s="137"/>
      <c r="ATG109" s="137"/>
      <c r="ATH109" s="137"/>
      <c r="ATI109" s="137"/>
      <c r="ATJ109" s="137"/>
      <c r="ATK109" s="137"/>
      <c r="ATL109" s="137"/>
      <c r="ATM109" s="137"/>
      <c r="ATN109" s="137"/>
      <c r="ATO109" s="137"/>
      <c r="ATP109" s="137"/>
      <c r="ATQ109" s="137"/>
      <c r="ATR109" s="137"/>
      <c r="ATS109" s="137"/>
      <c r="ATT109" s="137"/>
      <c r="ATU109" s="137"/>
      <c r="ATV109" s="137"/>
      <c r="ATW109" s="137"/>
      <c r="ATX109" s="137"/>
      <c r="ATY109" s="137"/>
      <c r="ATZ109" s="137"/>
      <c r="AUA109" s="137"/>
      <c r="AUB109" s="137"/>
      <c r="AUC109" s="137"/>
      <c r="AUD109" s="137"/>
      <c r="AUE109" s="137"/>
      <c r="AUF109" s="137"/>
      <c r="AUG109" s="137"/>
      <c r="AUH109" s="137"/>
      <c r="AUI109" s="137"/>
      <c r="AUJ109" s="137"/>
      <c r="AUK109" s="137"/>
      <c r="AUL109" s="137"/>
      <c r="AUM109" s="137"/>
      <c r="AUN109" s="137"/>
      <c r="AUO109" s="137"/>
      <c r="AUP109" s="137"/>
      <c r="AUQ109" s="137"/>
      <c r="AUR109" s="137"/>
      <c r="AUS109" s="137"/>
      <c r="AUT109" s="137"/>
      <c r="AUU109" s="137"/>
      <c r="AUV109" s="137"/>
      <c r="AUW109" s="137"/>
      <c r="AUX109" s="137"/>
      <c r="AUY109" s="137"/>
      <c r="AUZ109" s="137"/>
      <c r="AVA109" s="137"/>
      <c r="AVB109" s="137"/>
      <c r="AVC109" s="137"/>
      <c r="AVD109" s="137"/>
      <c r="AVE109" s="137"/>
      <c r="AVF109" s="137"/>
      <c r="AVG109" s="137"/>
      <c r="AVH109" s="137"/>
      <c r="AVI109" s="137"/>
      <c r="AVJ109" s="137"/>
      <c r="AVK109" s="137"/>
      <c r="AVL109" s="137"/>
      <c r="AVM109" s="137"/>
      <c r="AVN109" s="137"/>
      <c r="AVO109" s="137"/>
      <c r="AVP109" s="137"/>
      <c r="AVQ109" s="137"/>
      <c r="AVR109" s="137"/>
      <c r="AVS109" s="137"/>
      <c r="AVT109" s="137"/>
      <c r="AVU109" s="137"/>
      <c r="AVV109" s="137"/>
      <c r="AVW109" s="137"/>
      <c r="AVX109" s="137"/>
      <c r="AVY109" s="137"/>
      <c r="AVZ109" s="137"/>
      <c r="AWA109" s="137"/>
      <c r="AWB109" s="137"/>
      <c r="AWC109" s="137"/>
      <c r="AWD109" s="137"/>
      <c r="AWE109" s="137"/>
      <c r="AWF109" s="137"/>
      <c r="AWG109" s="137"/>
      <c r="AWH109" s="137"/>
      <c r="AWI109" s="137"/>
      <c r="AWJ109" s="137"/>
      <c r="AWK109" s="137"/>
      <c r="AWL109" s="137"/>
      <c r="AWM109" s="137"/>
      <c r="AWN109" s="137"/>
      <c r="AWO109" s="137"/>
      <c r="AWP109" s="137"/>
      <c r="AWQ109" s="137"/>
      <c r="AWR109" s="137"/>
      <c r="AWS109" s="137"/>
      <c r="AWT109" s="137"/>
      <c r="AWU109" s="137"/>
      <c r="AWV109" s="137"/>
      <c r="AWW109" s="137"/>
      <c r="AWX109" s="137"/>
      <c r="AWY109" s="137"/>
      <c r="AWZ109" s="137"/>
      <c r="AXA109" s="137"/>
      <c r="AXB109" s="137"/>
      <c r="AXC109" s="137"/>
      <c r="AXD109" s="137"/>
      <c r="AXE109" s="137"/>
      <c r="AXF109" s="137"/>
      <c r="AXG109" s="137"/>
      <c r="AXH109" s="137"/>
      <c r="AXI109" s="137"/>
      <c r="AXJ109" s="137"/>
      <c r="AXK109" s="137"/>
      <c r="AXL109" s="137"/>
      <c r="AXM109" s="137"/>
      <c r="AXN109" s="137"/>
      <c r="AXO109" s="137"/>
      <c r="AXP109" s="137"/>
      <c r="AXQ109" s="137"/>
      <c r="AXR109" s="137"/>
      <c r="AXS109" s="137"/>
      <c r="AXT109" s="137"/>
      <c r="AXU109" s="137"/>
      <c r="AXV109" s="137"/>
      <c r="AXW109" s="137"/>
      <c r="AXX109" s="137"/>
      <c r="AXY109" s="137"/>
      <c r="AXZ109" s="137"/>
      <c r="AYA109" s="137"/>
      <c r="AYB109" s="137"/>
      <c r="AYC109" s="137"/>
      <c r="AYD109" s="137"/>
      <c r="AYE109" s="137"/>
      <c r="AYF109" s="137"/>
      <c r="AYG109" s="137"/>
      <c r="AYH109" s="137"/>
      <c r="AYI109" s="137"/>
      <c r="AYJ109" s="137"/>
      <c r="AYK109" s="137"/>
      <c r="AYL109" s="137"/>
      <c r="AYM109" s="137"/>
      <c r="AYN109" s="137"/>
      <c r="AYO109" s="137"/>
      <c r="AYP109" s="137"/>
      <c r="AYQ109" s="137"/>
      <c r="AYR109" s="137"/>
      <c r="AYS109" s="137"/>
      <c r="AYT109" s="137"/>
      <c r="AYU109" s="137"/>
      <c r="AYV109" s="137"/>
      <c r="AYW109" s="137"/>
      <c r="AYX109" s="137"/>
      <c r="AYY109" s="137"/>
      <c r="AYZ109" s="137"/>
      <c r="AZA109" s="137"/>
      <c r="AZB109" s="137"/>
      <c r="AZC109" s="137"/>
      <c r="AZD109" s="137"/>
      <c r="AZE109" s="137"/>
      <c r="AZF109" s="137"/>
      <c r="AZG109" s="137"/>
      <c r="AZH109" s="137"/>
      <c r="AZI109" s="137"/>
      <c r="AZJ109" s="137"/>
      <c r="AZK109" s="137"/>
      <c r="AZL109" s="137"/>
      <c r="AZM109" s="137"/>
      <c r="AZN109" s="137"/>
      <c r="AZO109" s="137"/>
      <c r="AZP109" s="137"/>
      <c r="AZQ109" s="137"/>
      <c r="AZR109" s="137"/>
      <c r="AZS109" s="137"/>
      <c r="AZT109" s="137"/>
      <c r="AZU109" s="137"/>
      <c r="AZV109" s="137"/>
      <c r="AZW109" s="137"/>
      <c r="AZX109" s="137"/>
      <c r="AZY109" s="137"/>
      <c r="AZZ109" s="137"/>
      <c r="BAA109" s="137"/>
      <c r="BAB109" s="137"/>
      <c r="BAC109" s="137"/>
      <c r="BAD109" s="137"/>
      <c r="BAE109" s="137"/>
      <c r="BAF109" s="137"/>
      <c r="BAG109" s="137"/>
      <c r="BAH109" s="137"/>
      <c r="BAI109" s="137"/>
      <c r="BAJ109" s="137"/>
      <c r="BAK109" s="137"/>
      <c r="BAL109" s="137"/>
      <c r="BAM109" s="137"/>
      <c r="BAN109" s="137"/>
      <c r="BAO109" s="137"/>
      <c r="BAP109" s="137"/>
      <c r="BAQ109" s="137"/>
      <c r="BAR109" s="137"/>
      <c r="BAS109" s="137"/>
      <c r="BAT109" s="137"/>
      <c r="BAU109" s="137"/>
      <c r="BAV109" s="137"/>
      <c r="BAW109" s="137"/>
      <c r="BAX109" s="137"/>
      <c r="BAY109" s="137"/>
      <c r="BAZ109" s="137"/>
      <c r="BBA109" s="137"/>
      <c r="BBB109" s="137"/>
      <c r="BBC109" s="137"/>
      <c r="BBD109" s="137"/>
      <c r="BBE109" s="137"/>
      <c r="BBF109" s="137"/>
      <c r="BBG109" s="137"/>
      <c r="BBH109" s="137"/>
      <c r="BBI109" s="137"/>
      <c r="BBJ109" s="137"/>
      <c r="BBK109" s="137"/>
      <c r="BBL109" s="137"/>
      <c r="BBM109" s="137"/>
      <c r="BBN109" s="137"/>
      <c r="BBO109" s="137"/>
      <c r="BBP109" s="137"/>
      <c r="BBQ109" s="137"/>
      <c r="BBR109" s="137"/>
      <c r="BBS109" s="137"/>
      <c r="BBT109" s="137"/>
      <c r="BBU109" s="137"/>
      <c r="BBV109" s="137"/>
      <c r="BBW109" s="137"/>
      <c r="BBX109" s="137"/>
      <c r="BBY109" s="137"/>
      <c r="BBZ109" s="137"/>
      <c r="BCA109" s="137"/>
      <c r="BCB109" s="137"/>
      <c r="BCC109" s="137"/>
      <c r="BCD109" s="137"/>
      <c r="BCE109" s="137"/>
      <c r="BCF109" s="137"/>
      <c r="BCG109" s="137"/>
      <c r="BCH109" s="137"/>
      <c r="BCI109" s="137"/>
      <c r="BCJ109" s="137"/>
      <c r="BCK109" s="137"/>
      <c r="BCL109" s="137"/>
      <c r="BCM109" s="137"/>
      <c r="BCN109" s="137"/>
      <c r="BCO109" s="137"/>
      <c r="BCP109" s="137"/>
      <c r="BCQ109" s="137"/>
      <c r="BCR109" s="137"/>
      <c r="BCS109" s="137"/>
      <c r="BCT109" s="137"/>
      <c r="BCU109" s="137"/>
      <c r="BCV109" s="137"/>
      <c r="BCW109" s="137"/>
      <c r="BCX109" s="137"/>
      <c r="BCY109" s="137"/>
      <c r="BCZ109" s="137"/>
      <c r="BDA109" s="137"/>
      <c r="BDB109" s="137"/>
      <c r="BDC109" s="137"/>
      <c r="BDD109" s="137"/>
      <c r="BDE109" s="137"/>
      <c r="BDF109" s="137"/>
      <c r="BDG109" s="137"/>
      <c r="BDH109" s="137"/>
      <c r="BDI109" s="137"/>
      <c r="BDJ109" s="137"/>
      <c r="BDK109" s="137"/>
      <c r="BDL109" s="137"/>
      <c r="BDM109" s="137"/>
      <c r="BDN109" s="137"/>
      <c r="BDO109" s="137"/>
      <c r="BDP109" s="137"/>
      <c r="BDQ109" s="137"/>
      <c r="BDR109" s="137"/>
      <c r="BDS109" s="137"/>
      <c r="BDT109" s="137"/>
      <c r="BDU109" s="137"/>
      <c r="BDV109" s="137"/>
      <c r="BDW109" s="137"/>
      <c r="BDX109" s="137"/>
      <c r="BDY109" s="137"/>
      <c r="BDZ109" s="137"/>
      <c r="BEA109" s="137"/>
      <c r="BEB109" s="137"/>
      <c r="BEC109" s="137"/>
      <c r="BED109" s="137"/>
      <c r="BEE109" s="137"/>
      <c r="BEF109" s="137"/>
      <c r="BEG109" s="137"/>
      <c r="BEH109" s="137"/>
      <c r="BEI109" s="137"/>
      <c r="BEJ109" s="137"/>
      <c r="BEK109" s="137"/>
      <c r="BEL109" s="137"/>
      <c r="BEM109" s="137"/>
      <c r="BEN109" s="137"/>
      <c r="BEO109" s="137"/>
      <c r="BEP109" s="137"/>
      <c r="BEQ109" s="137"/>
      <c r="BER109" s="137"/>
      <c r="BES109" s="137"/>
      <c r="BET109" s="137"/>
      <c r="BEU109" s="137"/>
      <c r="BEV109" s="137"/>
      <c r="BEW109" s="137"/>
      <c r="BEX109" s="137"/>
      <c r="BEY109" s="137"/>
      <c r="BEZ109" s="137"/>
      <c r="BFA109" s="137"/>
      <c r="BFB109" s="137"/>
      <c r="BFC109" s="137"/>
      <c r="BFD109" s="137"/>
      <c r="BFE109" s="137"/>
      <c r="BFF109" s="137"/>
      <c r="BFG109" s="137"/>
      <c r="BFH109" s="137"/>
      <c r="BFI109" s="137"/>
      <c r="BFJ109" s="137"/>
      <c r="BFK109" s="137"/>
      <c r="BFL109" s="137"/>
      <c r="BFM109" s="137"/>
      <c r="BFN109" s="137"/>
      <c r="BFO109" s="137"/>
      <c r="BFP109" s="137"/>
      <c r="BFQ109" s="137"/>
      <c r="BFR109" s="137"/>
      <c r="BFS109" s="137"/>
      <c r="BFT109" s="137"/>
      <c r="BFU109" s="137"/>
      <c r="BFV109" s="137"/>
      <c r="BFW109" s="137"/>
      <c r="BFX109" s="137"/>
      <c r="BFY109" s="137"/>
      <c r="BFZ109" s="137"/>
      <c r="BGA109" s="137"/>
      <c r="BGB109" s="137"/>
      <c r="BGC109" s="137"/>
      <c r="BGD109" s="137"/>
      <c r="BGE109" s="137"/>
      <c r="BGF109" s="137"/>
      <c r="BGG109" s="137"/>
      <c r="BGH109" s="137"/>
      <c r="BGI109" s="137"/>
      <c r="BGJ109" s="137"/>
      <c r="BGK109" s="137"/>
      <c r="BGL109" s="137"/>
      <c r="BGM109" s="137"/>
      <c r="BGN109" s="137"/>
      <c r="BGO109" s="137"/>
      <c r="BGP109" s="137"/>
      <c r="BGQ109" s="137"/>
      <c r="BGR109" s="137"/>
      <c r="BGS109" s="137"/>
      <c r="BGT109" s="137"/>
      <c r="BGU109" s="137"/>
      <c r="BGV109" s="137"/>
      <c r="BGW109" s="137"/>
      <c r="BGX109" s="137"/>
      <c r="BGY109" s="137"/>
      <c r="BGZ109" s="137"/>
      <c r="BHA109" s="137"/>
      <c r="BHB109" s="137"/>
      <c r="BHC109" s="137"/>
      <c r="BHD109" s="137"/>
      <c r="BHE109" s="137"/>
      <c r="BHF109" s="137"/>
      <c r="BHG109" s="137"/>
      <c r="BHH109" s="137"/>
      <c r="BHI109" s="137"/>
      <c r="BHJ109" s="137"/>
      <c r="BHK109" s="137"/>
      <c r="BHL109" s="137"/>
      <c r="BHM109" s="137"/>
      <c r="BHN109" s="137"/>
      <c r="BHO109" s="137"/>
      <c r="BHP109" s="137"/>
      <c r="BHQ109" s="137"/>
      <c r="BHR109" s="137"/>
      <c r="BHS109" s="137"/>
      <c r="BHT109" s="137"/>
      <c r="BHU109" s="137"/>
      <c r="BHV109" s="137"/>
      <c r="BHW109" s="137"/>
      <c r="BHX109" s="137"/>
      <c r="BHY109" s="137"/>
      <c r="BHZ109" s="137"/>
      <c r="BIA109" s="137"/>
      <c r="BIB109" s="137"/>
      <c r="BIC109" s="137"/>
      <c r="BID109" s="137"/>
      <c r="BIE109" s="137"/>
      <c r="BIF109" s="137"/>
      <c r="BIG109" s="137"/>
      <c r="BIH109" s="137"/>
      <c r="BII109" s="137"/>
      <c r="BIJ109" s="137"/>
      <c r="BIK109" s="137"/>
      <c r="BIL109" s="137"/>
      <c r="BIM109" s="137"/>
      <c r="BIN109" s="137"/>
      <c r="BIO109" s="137"/>
      <c r="BIP109" s="137"/>
      <c r="BIQ109" s="137"/>
      <c r="BIR109" s="137"/>
      <c r="BIS109" s="137"/>
      <c r="BIT109" s="137"/>
      <c r="BIU109" s="137"/>
      <c r="BIV109" s="137"/>
      <c r="BIW109" s="137"/>
      <c r="BIX109" s="137"/>
      <c r="BIY109" s="137"/>
      <c r="BIZ109" s="137"/>
      <c r="BJA109" s="137"/>
      <c r="BJB109" s="137"/>
      <c r="BJC109" s="137"/>
      <c r="BJD109" s="137"/>
      <c r="BJE109" s="137"/>
      <c r="BJF109" s="137"/>
      <c r="BJG109" s="137"/>
      <c r="BJH109" s="137"/>
      <c r="BJI109" s="137"/>
      <c r="BJJ109" s="137"/>
      <c r="BJK109" s="137"/>
      <c r="BJL109" s="137"/>
      <c r="BJM109" s="137"/>
      <c r="BJN109" s="137"/>
      <c r="BJO109" s="137"/>
      <c r="BJP109" s="137"/>
      <c r="BJQ109" s="137"/>
      <c r="BJR109" s="137"/>
      <c r="BJS109" s="137"/>
      <c r="BJT109" s="137"/>
      <c r="BJU109" s="137"/>
      <c r="BJV109" s="137"/>
      <c r="BJW109" s="137"/>
      <c r="BJX109" s="137"/>
      <c r="BJY109" s="137"/>
      <c r="BJZ109" s="137"/>
      <c r="BKA109" s="137"/>
      <c r="BKB109" s="137"/>
      <c r="BKC109" s="137"/>
      <c r="BKD109" s="137"/>
      <c r="BKE109" s="137"/>
      <c r="BKF109" s="137"/>
      <c r="BKG109" s="137"/>
      <c r="BKH109" s="137"/>
      <c r="BKI109" s="137"/>
      <c r="BKJ109" s="137"/>
      <c r="BKK109" s="137"/>
      <c r="BKL109" s="137"/>
      <c r="BKM109" s="137"/>
      <c r="BKN109" s="137"/>
      <c r="BKO109" s="137"/>
      <c r="BKP109" s="137"/>
      <c r="BKQ109" s="137"/>
      <c r="BKR109" s="137"/>
      <c r="BKS109" s="137"/>
      <c r="BKT109" s="137"/>
      <c r="BKU109" s="137"/>
      <c r="BKV109" s="137"/>
      <c r="BKW109" s="137"/>
      <c r="BKX109" s="137"/>
      <c r="BKY109" s="137"/>
      <c r="BKZ109" s="137"/>
      <c r="BLA109" s="137"/>
      <c r="BLB109" s="137"/>
      <c r="BLC109" s="137"/>
      <c r="BLD109" s="137"/>
      <c r="BLE109" s="137"/>
      <c r="BLF109" s="137"/>
      <c r="BLG109" s="137"/>
      <c r="BLH109" s="137"/>
      <c r="BLI109" s="137"/>
      <c r="BLJ109" s="137"/>
      <c r="BLK109" s="137"/>
      <c r="BLL109" s="137"/>
      <c r="BLM109" s="137"/>
      <c r="BLN109" s="137"/>
      <c r="BLO109" s="137"/>
      <c r="BLP109" s="137"/>
      <c r="BLQ109" s="137"/>
      <c r="BLR109" s="137"/>
      <c r="BLS109" s="137"/>
      <c r="BLT109" s="137"/>
      <c r="BLU109" s="137"/>
      <c r="BLV109" s="137"/>
      <c r="BLW109" s="137"/>
      <c r="BLX109" s="137"/>
      <c r="BLY109" s="137"/>
      <c r="BLZ109" s="137"/>
      <c r="BMA109" s="137"/>
      <c r="BMB109" s="137"/>
      <c r="BMC109" s="137"/>
      <c r="BMD109" s="137"/>
      <c r="BME109" s="137"/>
      <c r="BMF109" s="137"/>
      <c r="BMG109" s="137"/>
      <c r="BMH109" s="137"/>
      <c r="BMI109" s="137"/>
      <c r="BMJ109" s="137"/>
      <c r="BMK109" s="137"/>
      <c r="BML109" s="137"/>
      <c r="BMM109" s="137"/>
      <c r="BMN109" s="137"/>
      <c r="BMO109" s="137"/>
      <c r="BMP109" s="137"/>
      <c r="BMQ109" s="137"/>
      <c r="BMR109" s="137"/>
      <c r="BMS109" s="137"/>
      <c r="BMT109" s="137"/>
      <c r="BMU109" s="137"/>
      <c r="BMV109" s="137"/>
      <c r="BMW109" s="137"/>
      <c r="BMX109" s="137"/>
      <c r="BMY109" s="137"/>
      <c r="BMZ109" s="137"/>
      <c r="BNA109" s="137"/>
      <c r="BNB109" s="137"/>
      <c r="BNC109" s="137"/>
      <c r="BND109" s="137"/>
      <c r="BNE109" s="137"/>
      <c r="BNF109" s="137"/>
      <c r="BNG109" s="137"/>
      <c r="BNH109" s="137"/>
      <c r="BNI109" s="137"/>
      <c r="BNJ109" s="137"/>
      <c r="BNK109" s="137"/>
      <c r="BNL109" s="137"/>
      <c r="BNM109" s="137"/>
      <c r="BNN109" s="137"/>
      <c r="BNO109" s="137"/>
      <c r="BNP109" s="137"/>
      <c r="BNQ109" s="137"/>
      <c r="BNR109" s="137"/>
      <c r="BNS109" s="137"/>
      <c r="BNT109" s="137"/>
      <c r="BNU109" s="137"/>
      <c r="BNV109" s="137"/>
      <c r="BNW109" s="137"/>
      <c r="BNX109" s="137"/>
      <c r="BNY109" s="137"/>
      <c r="BNZ109" s="137"/>
      <c r="BOA109" s="137"/>
      <c r="BOB109" s="137"/>
      <c r="BOC109" s="137"/>
      <c r="BOD109" s="137"/>
      <c r="BOE109" s="137"/>
      <c r="BOF109" s="137"/>
      <c r="BOG109" s="137"/>
      <c r="BOH109" s="137"/>
      <c r="BOI109" s="137"/>
      <c r="BOJ109" s="137"/>
      <c r="BOK109" s="137"/>
      <c r="BOL109" s="137"/>
      <c r="BOM109" s="137"/>
      <c r="BON109" s="137"/>
      <c r="BOO109" s="137"/>
      <c r="BOP109" s="137"/>
      <c r="BOQ109" s="137"/>
      <c r="BOR109" s="137"/>
      <c r="BOS109" s="137"/>
      <c r="BOT109" s="137"/>
      <c r="BOU109" s="137"/>
      <c r="BOV109" s="137"/>
      <c r="BOW109" s="137"/>
      <c r="BOX109" s="137"/>
      <c r="BOY109" s="137"/>
      <c r="BOZ109" s="137"/>
      <c r="BPA109" s="137"/>
      <c r="BPB109" s="137"/>
      <c r="BPC109" s="137"/>
      <c r="BPD109" s="137"/>
      <c r="BPE109" s="137"/>
      <c r="BPF109" s="137"/>
      <c r="BPG109" s="137"/>
      <c r="BPH109" s="137"/>
      <c r="BPI109" s="137"/>
      <c r="BPJ109" s="137"/>
      <c r="BPK109" s="137"/>
      <c r="BPL109" s="137"/>
      <c r="BPM109" s="137"/>
      <c r="BPN109" s="137"/>
      <c r="BPO109" s="137"/>
      <c r="BPP109" s="137"/>
      <c r="BPQ109" s="137"/>
      <c r="BPR109" s="137"/>
      <c r="BPS109" s="137"/>
      <c r="BPT109" s="137"/>
      <c r="BPU109" s="137"/>
      <c r="BPV109" s="137"/>
      <c r="BPW109" s="137"/>
      <c r="BPX109" s="137"/>
      <c r="BPY109" s="137"/>
      <c r="BPZ109" s="137"/>
      <c r="BQA109" s="137"/>
      <c r="BQB109" s="137"/>
      <c r="BQC109" s="137"/>
      <c r="BQD109" s="137"/>
      <c r="BQE109" s="137"/>
      <c r="BQF109" s="137"/>
      <c r="BQG109" s="137"/>
      <c r="BQH109" s="137"/>
      <c r="BQI109" s="137"/>
      <c r="BQJ109" s="137"/>
      <c r="BQK109" s="137"/>
      <c r="BQL109" s="137"/>
      <c r="BQM109" s="137"/>
      <c r="BQN109" s="137"/>
      <c r="BQO109" s="137"/>
      <c r="BQP109" s="137"/>
      <c r="BQQ109" s="137"/>
      <c r="BQR109" s="137"/>
      <c r="BQS109" s="137"/>
      <c r="BQT109" s="137"/>
      <c r="BQU109" s="137"/>
      <c r="BQV109" s="137"/>
      <c r="BQW109" s="137"/>
      <c r="BQX109" s="137"/>
      <c r="BQY109" s="137"/>
      <c r="BQZ109" s="137"/>
      <c r="BRA109" s="137"/>
      <c r="BRB109" s="137"/>
      <c r="BRC109" s="137"/>
      <c r="BRD109" s="137"/>
      <c r="BRE109" s="137"/>
      <c r="BRF109" s="137"/>
      <c r="BRG109" s="137"/>
      <c r="BRH109" s="137"/>
      <c r="BRI109" s="137"/>
      <c r="BRJ109" s="137"/>
      <c r="BRK109" s="137"/>
      <c r="BRL109" s="137"/>
      <c r="BRM109" s="137"/>
      <c r="BRN109" s="137"/>
      <c r="BRO109" s="137"/>
      <c r="BRP109" s="137"/>
      <c r="BRQ109" s="137"/>
      <c r="BRR109" s="137"/>
      <c r="BRS109" s="137"/>
      <c r="BRT109" s="137"/>
      <c r="BRU109" s="137"/>
      <c r="BRV109" s="137"/>
      <c r="BRW109" s="137"/>
      <c r="BRX109" s="137"/>
      <c r="BRY109" s="137"/>
      <c r="BRZ109" s="137"/>
      <c r="BSA109" s="137"/>
      <c r="BSB109" s="137"/>
      <c r="BSC109" s="137"/>
      <c r="BSD109" s="137"/>
      <c r="BSE109" s="137"/>
      <c r="BSF109" s="137"/>
      <c r="BSG109" s="137"/>
      <c r="BSH109" s="137"/>
      <c r="BSI109" s="137"/>
      <c r="BSJ109" s="137"/>
      <c r="BSK109" s="137"/>
      <c r="BSL109" s="137"/>
      <c r="BSM109" s="137"/>
      <c r="BSN109" s="137"/>
      <c r="BSO109" s="137"/>
      <c r="BSP109" s="137"/>
      <c r="BSQ109" s="137"/>
      <c r="BSR109" s="137"/>
      <c r="BSS109" s="137"/>
      <c r="BST109" s="137"/>
      <c r="BSU109" s="137"/>
      <c r="BSV109" s="137"/>
      <c r="BSW109" s="137"/>
      <c r="BSX109" s="137"/>
      <c r="BSY109" s="137"/>
      <c r="BSZ109" s="137"/>
      <c r="BTA109" s="137"/>
      <c r="BTB109" s="137"/>
      <c r="BTC109" s="137"/>
      <c r="BTD109" s="137"/>
      <c r="BTE109" s="137"/>
      <c r="BTF109" s="137"/>
      <c r="BTG109" s="137"/>
      <c r="BTH109" s="137"/>
      <c r="BTI109" s="137"/>
      <c r="BTJ109" s="137"/>
      <c r="BTK109" s="137"/>
      <c r="BTL109" s="137"/>
      <c r="BTM109" s="137"/>
      <c r="BTN109" s="137"/>
      <c r="BTO109" s="137"/>
      <c r="BTP109" s="137"/>
      <c r="BTQ109" s="137"/>
      <c r="BTR109" s="137"/>
      <c r="BTS109" s="137"/>
      <c r="BTT109" s="137"/>
      <c r="BTU109" s="137"/>
      <c r="BTV109" s="137"/>
      <c r="BTW109" s="137"/>
      <c r="BTX109" s="137"/>
      <c r="BTY109" s="137"/>
      <c r="BTZ109" s="137"/>
      <c r="BUA109" s="137"/>
      <c r="BUB109" s="137"/>
      <c r="BUC109" s="137"/>
      <c r="BUD109" s="137"/>
      <c r="BUE109" s="137"/>
      <c r="BUF109" s="137"/>
      <c r="BUG109" s="137"/>
      <c r="BUH109" s="137"/>
      <c r="BUI109" s="137"/>
      <c r="BUJ109" s="137"/>
      <c r="BUK109" s="137"/>
      <c r="BUL109" s="137"/>
      <c r="BUM109" s="137"/>
      <c r="BUN109" s="137"/>
      <c r="BUO109" s="137"/>
      <c r="BUP109" s="137"/>
      <c r="BUQ109" s="137"/>
      <c r="BUR109" s="137"/>
      <c r="BUS109" s="137"/>
      <c r="BUT109" s="137"/>
      <c r="BUU109" s="137"/>
      <c r="BUV109" s="137"/>
      <c r="BUW109" s="137"/>
      <c r="BUX109" s="137"/>
      <c r="BUY109" s="137"/>
      <c r="BUZ109" s="137"/>
      <c r="BVA109" s="137"/>
      <c r="BVB109" s="137"/>
      <c r="BVC109" s="137"/>
      <c r="BVD109" s="137"/>
      <c r="BVE109" s="137"/>
      <c r="BVF109" s="137"/>
      <c r="BVG109" s="137"/>
      <c r="BVH109" s="137"/>
      <c r="BVI109" s="137"/>
      <c r="BVJ109" s="137"/>
      <c r="BVK109" s="137"/>
      <c r="BVL109" s="137"/>
      <c r="BVM109" s="137"/>
      <c r="BVN109" s="137"/>
      <c r="BVO109" s="137"/>
      <c r="BVP109" s="137"/>
      <c r="BVQ109" s="137"/>
      <c r="BVR109" s="137"/>
      <c r="BVS109" s="137"/>
      <c r="BVT109" s="137"/>
      <c r="BVU109" s="137"/>
      <c r="BVV109" s="137"/>
      <c r="BVW109" s="137"/>
      <c r="BVX109" s="137"/>
      <c r="BVY109" s="137"/>
      <c r="BVZ109" s="137"/>
      <c r="BWA109" s="137"/>
      <c r="BWB109" s="137"/>
      <c r="BWC109" s="137"/>
      <c r="BWD109" s="137"/>
      <c r="BWE109" s="137"/>
      <c r="BWF109" s="137"/>
      <c r="BWG109" s="137"/>
      <c r="BWH109" s="137"/>
      <c r="BWI109" s="137"/>
      <c r="BWJ109" s="137"/>
      <c r="BWK109" s="137"/>
      <c r="BWL109" s="137"/>
      <c r="BWM109" s="137"/>
      <c r="BWN109" s="137"/>
      <c r="BWO109" s="137"/>
      <c r="BWP109" s="137"/>
      <c r="BWQ109" s="137"/>
      <c r="BWR109" s="137"/>
      <c r="BWS109" s="137"/>
      <c r="BWT109" s="137"/>
      <c r="BWU109" s="137"/>
      <c r="BWV109" s="137"/>
      <c r="BWW109" s="137"/>
      <c r="BWX109" s="137"/>
      <c r="BWY109" s="137"/>
      <c r="BWZ109" s="137"/>
      <c r="BXA109" s="137"/>
      <c r="BXB109" s="137"/>
      <c r="BXC109" s="137"/>
      <c r="BXD109" s="137"/>
      <c r="BXE109" s="137"/>
      <c r="BXF109" s="137"/>
      <c r="BXG109" s="137"/>
      <c r="BXH109" s="137"/>
      <c r="BXI109" s="137"/>
      <c r="BXJ109" s="137"/>
      <c r="BXK109" s="137"/>
      <c r="BXL109" s="137"/>
      <c r="BXM109" s="137"/>
      <c r="BXN109" s="137"/>
      <c r="BXO109" s="137"/>
      <c r="BXP109" s="137"/>
      <c r="BXQ109" s="137"/>
      <c r="BXR109" s="137"/>
      <c r="BXS109" s="137"/>
      <c r="BXT109" s="137"/>
      <c r="BXU109" s="137"/>
      <c r="BXV109" s="137"/>
      <c r="BXW109" s="137"/>
      <c r="BXX109" s="137"/>
      <c r="BXY109" s="137"/>
      <c r="BXZ109" s="137"/>
      <c r="BYA109" s="137"/>
      <c r="BYB109" s="137"/>
      <c r="BYC109" s="137"/>
      <c r="BYD109" s="137"/>
      <c r="BYE109" s="137"/>
      <c r="BYF109" s="137"/>
      <c r="BYG109" s="137"/>
      <c r="BYH109" s="137"/>
      <c r="BYI109" s="137"/>
      <c r="BYJ109" s="137"/>
      <c r="BYK109" s="137"/>
      <c r="BYL109" s="137"/>
      <c r="BYM109" s="137"/>
      <c r="BYN109" s="137"/>
      <c r="BYO109" s="137"/>
      <c r="BYP109" s="137"/>
      <c r="BYQ109" s="137"/>
      <c r="BYR109" s="137"/>
      <c r="BYS109" s="137"/>
      <c r="BYT109" s="137"/>
      <c r="BYU109" s="137"/>
      <c r="BYV109" s="137"/>
      <c r="BYW109" s="137"/>
      <c r="BYX109" s="137"/>
      <c r="BYY109" s="137"/>
      <c r="BYZ109" s="137"/>
      <c r="BZA109" s="137"/>
      <c r="BZB109" s="137"/>
      <c r="BZC109" s="137"/>
      <c r="BZD109" s="137"/>
      <c r="BZE109" s="137"/>
      <c r="BZF109" s="137"/>
      <c r="BZG109" s="137"/>
      <c r="BZH109" s="137"/>
      <c r="BZI109" s="137"/>
      <c r="BZJ109" s="137"/>
      <c r="BZK109" s="137"/>
      <c r="BZL109" s="137"/>
      <c r="BZM109" s="137"/>
      <c r="BZN109" s="137"/>
      <c r="BZO109" s="137"/>
      <c r="BZP109" s="137"/>
      <c r="BZQ109" s="137"/>
      <c r="BZR109" s="137"/>
      <c r="BZS109" s="137"/>
      <c r="BZT109" s="137"/>
      <c r="BZU109" s="137"/>
      <c r="BZV109" s="137"/>
      <c r="BZW109" s="137"/>
      <c r="BZX109" s="137"/>
      <c r="BZY109" s="137"/>
      <c r="BZZ109" s="137"/>
      <c r="CAA109" s="137"/>
      <c r="CAB109" s="137"/>
      <c r="CAC109" s="137"/>
      <c r="CAD109" s="137"/>
      <c r="CAE109" s="137"/>
      <c r="CAF109" s="137"/>
      <c r="CAG109" s="137"/>
      <c r="CAH109" s="137"/>
      <c r="CAI109" s="137"/>
      <c r="CAJ109" s="137"/>
      <c r="CAK109" s="137"/>
      <c r="CAL109" s="137"/>
      <c r="CAM109" s="137"/>
      <c r="CAN109" s="137"/>
      <c r="CAO109" s="137"/>
      <c r="CAP109" s="137"/>
      <c r="CAQ109" s="137"/>
      <c r="CAR109" s="137"/>
      <c r="CAS109" s="137"/>
      <c r="CAT109" s="137"/>
      <c r="CAU109" s="137"/>
      <c r="CAV109" s="137"/>
      <c r="CAW109" s="137"/>
      <c r="CAX109" s="137"/>
      <c r="CAY109" s="137"/>
      <c r="CAZ109" s="137"/>
      <c r="CBA109" s="137"/>
      <c r="CBB109" s="137"/>
      <c r="CBC109" s="137"/>
      <c r="CBD109" s="137"/>
      <c r="CBE109" s="137"/>
      <c r="CBF109" s="137"/>
      <c r="CBG109" s="137"/>
      <c r="CBH109" s="137"/>
      <c r="CBI109" s="137"/>
      <c r="CBJ109" s="137"/>
      <c r="CBK109" s="137"/>
      <c r="CBL109" s="137"/>
      <c r="CBM109" s="137"/>
      <c r="CBN109" s="137"/>
      <c r="CBO109" s="137"/>
      <c r="CBP109" s="137"/>
      <c r="CBQ109" s="137"/>
      <c r="CBR109" s="137"/>
      <c r="CBS109" s="137"/>
      <c r="CBT109" s="137"/>
      <c r="CBU109" s="137"/>
      <c r="CBV109" s="137"/>
      <c r="CBW109" s="137"/>
      <c r="CBX109" s="137"/>
      <c r="CBY109" s="137"/>
      <c r="CBZ109" s="137"/>
      <c r="CCA109" s="137"/>
      <c r="CCB109" s="137"/>
      <c r="CCC109" s="137"/>
      <c r="CCD109" s="137"/>
      <c r="CCE109" s="137"/>
      <c r="CCF109" s="137"/>
      <c r="CCG109" s="137"/>
      <c r="CCH109" s="137"/>
      <c r="CCI109" s="137"/>
      <c r="CCJ109" s="137"/>
      <c r="CCK109" s="137"/>
      <c r="CCL109" s="137"/>
      <c r="CCM109" s="137"/>
      <c r="CCN109" s="137"/>
      <c r="CCO109" s="137"/>
      <c r="CCP109" s="137"/>
      <c r="CCQ109" s="137"/>
      <c r="CCR109" s="137"/>
      <c r="CCS109" s="137"/>
      <c r="CCT109" s="137"/>
      <c r="CCU109" s="137"/>
      <c r="CCV109" s="137"/>
      <c r="CCW109" s="137"/>
      <c r="CCX109" s="137"/>
      <c r="CCY109" s="137"/>
      <c r="CCZ109" s="137"/>
      <c r="CDA109" s="137"/>
      <c r="CDB109" s="137"/>
      <c r="CDC109" s="137"/>
      <c r="CDD109" s="137"/>
      <c r="CDE109" s="137"/>
      <c r="CDF109" s="137"/>
      <c r="CDG109" s="137"/>
      <c r="CDH109" s="137"/>
      <c r="CDI109" s="137"/>
      <c r="CDJ109" s="137"/>
      <c r="CDK109" s="137"/>
      <c r="CDL109" s="137"/>
      <c r="CDM109" s="137"/>
      <c r="CDN109" s="137"/>
      <c r="CDO109" s="137"/>
      <c r="CDP109" s="137"/>
      <c r="CDQ109" s="137"/>
      <c r="CDR109" s="137"/>
      <c r="CDS109" s="137"/>
      <c r="CDT109" s="137"/>
      <c r="CDU109" s="137"/>
      <c r="CDV109" s="137"/>
      <c r="CDW109" s="137"/>
      <c r="CDX109" s="137"/>
      <c r="CDY109" s="137"/>
      <c r="CDZ109" s="137"/>
      <c r="CEA109" s="137"/>
      <c r="CEB109" s="137"/>
      <c r="CEC109" s="137"/>
      <c r="CED109" s="137"/>
      <c r="CEE109" s="137"/>
      <c r="CEF109" s="137"/>
      <c r="CEG109" s="137"/>
      <c r="CEH109" s="137"/>
      <c r="CEI109" s="137"/>
      <c r="CEJ109" s="137"/>
      <c r="CEK109" s="137"/>
      <c r="CEL109" s="137"/>
      <c r="CEM109" s="137"/>
      <c r="CEN109" s="137"/>
      <c r="CEO109" s="137"/>
      <c r="CEP109" s="137"/>
      <c r="CEQ109" s="137"/>
      <c r="CER109" s="137"/>
      <c r="CES109" s="137"/>
      <c r="CET109" s="137"/>
      <c r="CEU109" s="137"/>
      <c r="CEV109" s="137"/>
      <c r="CEW109" s="137"/>
      <c r="CEX109" s="137"/>
      <c r="CEY109" s="137"/>
      <c r="CEZ109" s="137"/>
      <c r="CFA109" s="137"/>
      <c r="CFB109" s="137"/>
      <c r="CFC109" s="137"/>
      <c r="CFD109" s="137"/>
      <c r="CFE109" s="137"/>
      <c r="CFF109" s="137"/>
      <c r="CFG109" s="137"/>
      <c r="CFH109" s="137"/>
      <c r="CFI109" s="137"/>
      <c r="CFJ109" s="137"/>
      <c r="CFK109" s="137"/>
      <c r="CFL109" s="137"/>
      <c r="CFM109" s="137"/>
      <c r="CFN109" s="137"/>
      <c r="CFO109" s="137"/>
      <c r="CFP109" s="137"/>
      <c r="CFQ109" s="137"/>
      <c r="CFR109" s="137"/>
      <c r="CFS109" s="137"/>
      <c r="CFT109" s="137"/>
      <c r="CFU109" s="137"/>
      <c r="CFV109" s="137"/>
      <c r="CFW109" s="137"/>
      <c r="CFX109" s="137"/>
      <c r="CFY109" s="137"/>
      <c r="CFZ109" s="137"/>
      <c r="CGA109" s="137"/>
      <c r="CGB109" s="137"/>
      <c r="CGC109" s="137"/>
      <c r="CGD109" s="137"/>
      <c r="CGE109" s="137"/>
      <c r="CGF109" s="137"/>
      <c r="CGG109" s="137"/>
      <c r="CGH109" s="137"/>
      <c r="CGI109" s="137"/>
      <c r="CGJ109" s="137"/>
      <c r="CGK109" s="137"/>
      <c r="CGL109" s="137"/>
      <c r="CGM109" s="137"/>
      <c r="CGN109" s="137"/>
      <c r="CGO109" s="137"/>
      <c r="CGP109" s="137"/>
      <c r="CGQ109" s="137"/>
      <c r="CGR109" s="137"/>
      <c r="CGS109" s="137"/>
      <c r="CGT109" s="137"/>
      <c r="CGU109" s="137"/>
      <c r="CGV109" s="137"/>
      <c r="CGW109" s="137"/>
      <c r="CGX109" s="137"/>
      <c r="CGY109" s="137"/>
      <c r="CGZ109" s="137"/>
      <c r="CHA109" s="137"/>
      <c r="CHB109" s="137"/>
      <c r="CHC109" s="137"/>
      <c r="CHD109" s="137"/>
      <c r="CHE109" s="137"/>
      <c r="CHF109" s="137"/>
      <c r="CHG109" s="137"/>
      <c r="CHH109" s="137"/>
      <c r="CHI109" s="137"/>
      <c r="CHJ109" s="137"/>
      <c r="CHK109" s="137"/>
      <c r="CHL109" s="137"/>
      <c r="CHM109" s="137"/>
      <c r="CHN109" s="137"/>
      <c r="CHO109" s="137"/>
      <c r="CHP109" s="137"/>
      <c r="CHQ109" s="137"/>
      <c r="CHR109" s="137"/>
      <c r="CHS109" s="137"/>
      <c r="CHT109" s="137"/>
      <c r="CHU109" s="137"/>
      <c r="CHV109" s="137"/>
      <c r="CHW109" s="137"/>
      <c r="CHX109" s="137"/>
      <c r="CHY109" s="137"/>
      <c r="CHZ109" s="137"/>
      <c r="CIA109" s="137"/>
      <c r="CIB109" s="137"/>
      <c r="CIC109" s="137"/>
      <c r="CID109" s="137"/>
      <c r="CIE109" s="137"/>
      <c r="CIF109" s="137"/>
      <c r="CIG109" s="137"/>
      <c r="CIH109" s="137"/>
      <c r="CII109" s="137"/>
      <c r="CIJ109" s="137"/>
      <c r="CIK109" s="137"/>
      <c r="CIL109" s="137"/>
      <c r="CIM109" s="137"/>
      <c r="CIN109" s="137"/>
      <c r="CIO109" s="137"/>
      <c r="CIP109" s="137"/>
      <c r="CIQ109" s="137"/>
      <c r="CIR109" s="137"/>
      <c r="CIS109" s="137"/>
      <c r="CIT109" s="137"/>
      <c r="CIU109" s="137"/>
      <c r="CIV109" s="137"/>
      <c r="CIW109" s="137"/>
      <c r="CIX109" s="137"/>
      <c r="CIY109" s="137"/>
      <c r="CIZ109" s="137"/>
      <c r="CJA109" s="137"/>
      <c r="CJB109" s="137"/>
      <c r="CJC109" s="137"/>
      <c r="CJD109" s="137"/>
      <c r="CJE109" s="137"/>
      <c r="CJF109" s="137"/>
      <c r="CJG109" s="137"/>
      <c r="CJH109" s="137"/>
      <c r="CJI109" s="137"/>
      <c r="CJJ109" s="137"/>
      <c r="CJK109" s="137"/>
      <c r="CJL109" s="137"/>
      <c r="CJM109" s="137"/>
      <c r="CJN109" s="137"/>
      <c r="CJO109" s="137"/>
      <c r="CJP109" s="137"/>
      <c r="CJQ109" s="137"/>
      <c r="CJR109" s="137"/>
      <c r="CJS109" s="137"/>
      <c r="CJT109" s="137"/>
      <c r="CJU109" s="137"/>
      <c r="CJV109" s="137"/>
      <c r="CJW109" s="137"/>
      <c r="CJX109" s="137"/>
      <c r="CJY109" s="137"/>
      <c r="CJZ109" s="137"/>
      <c r="CKA109" s="137"/>
      <c r="CKB109" s="137"/>
      <c r="CKC109" s="137"/>
      <c r="CKD109" s="137"/>
      <c r="CKE109" s="137"/>
      <c r="CKF109" s="137"/>
      <c r="CKG109" s="137"/>
      <c r="CKH109" s="137"/>
      <c r="CKI109" s="137"/>
      <c r="CKJ109" s="137"/>
      <c r="CKK109" s="137"/>
      <c r="CKL109" s="137"/>
      <c r="CKM109" s="137"/>
      <c r="CKN109" s="137"/>
      <c r="CKO109" s="137"/>
      <c r="CKP109" s="137"/>
      <c r="CKQ109" s="137"/>
      <c r="CKR109" s="137"/>
      <c r="CKS109" s="137"/>
      <c r="CKT109" s="137"/>
      <c r="CKU109" s="137"/>
      <c r="CKV109" s="137"/>
      <c r="CKW109" s="137"/>
      <c r="CKX109" s="137"/>
      <c r="CKY109" s="137"/>
      <c r="CKZ109" s="137"/>
      <c r="CLA109" s="137"/>
      <c r="CLB109" s="137"/>
      <c r="CLC109" s="137"/>
      <c r="CLD109" s="137"/>
      <c r="CLE109" s="137"/>
      <c r="CLF109" s="137"/>
      <c r="CLG109" s="137"/>
      <c r="CLH109" s="137"/>
      <c r="CLI109" s="137"/>
      <c r="CLJ109" s="137"/>
      <c r="CLK109" s="137"/>
      <c r="CLL109" s="137"/>
      <c r="CLM109" s="137"/>
      <c r="CLN109" s="137"/>
      <c r="CLO109" s="137"/>
      <c r="CLP109" s="137"/>
      <c r="CLQ109" s="137"/>
      <c r="CLR109" s="137"/>
      <c r="CLS109" s="137"/>
      <c r="CLT109" s="137"/>
      <c r="CLU109" s="137"/>
      <c r="CLV109" s="137"/>
      <c r="CLW109" s="137"/>
      <c r="CLX109" s="137"/>
      <c r="CLY109" s="137"/>
      <c r="CLZ109" s="137"/>
      <c r="CMA109" s="137"/>
      <c r="CMB109" s="137"/>
      <c r="CMC109" s="137"/>
      <c r="CMD109" s="137"/>
      <c r="CME109" s="137"/>
      <c r="CMF109" s="137"/>
      <c r="CMG109" s="137"/>
      <c r="CMH109" s="137"/>
      <c r="CMI109" s="137"/>
      <c r="CMJ109" s="137"/>
      <c r="CMK109" s="137"/>
      <c r="CML109" s="137"/>
      <c r="CMM109" s="137"/>
      <c r="CMN109" s="137"/>
      <c r="CMO109" s="137"/>
      <c r="CMP109" s="137"/>
      <c r="CMQ109" s="137"/>
      <c r="CMR109" s="137"/>
      <c r="CMS109" s="137"/>
      <c r="CMT109" s="137"/>
      <c r="CMU109" s="137"/>
      <c r="CMV109" s="137"/>
      <c r="CMW109" s="137"/>
      <c r="CMX109" s="137"/>
      <c r="CMY109" s="137"/>
      <c r="CMZ109" s="137"/>
      <c r="CNA109" s="137"/>
      <c r="CNB109" s="137"/>
      <c r="CNC109" s="137"/>
      <c r="CND109" s="137"/>
      <c r="CNE109" s="137"/>
      <c r="CNF109" s="137"/>
      <c r="CNG109" s="137"/>
      <c r="CNH109" s="137"/>
      <c r="CNI109" s="137"/>
      <c r="CNJ109" s="137"/>
      <c r="CNK109" s="137"/>
      <c r="CNL109" s="137"/>
      <c r="CNM109" s="137"/>
      <c r="CNN109" s="137"/>
      <c r="CNO109" s="137"/>
      <c r="CNP109" s="137"/>
      <c r="CNQ109" s="137"/>
      <c r="CNR109" s="137"/>
      <c r="CNS109" s="137"/>
      <c r="CNT109" s="137"/>
      <c r="CNU109" s="137"/>
      <c r="CNV109" s="137"/>
      <c r="CNW109" s="137"/>
      <c r="CNX109" s="137"/>
      <c r="CNY109" s="137"/>
      <c r="CNZ109" s="137"/>
      <c r="COA109" s="137"/>
      <c r="COB109" s="137"/>
      <c r="COC109" s="137"/>
      <c r="COD109" s="137"/>
      <c r="COE109" s="137"/>
      <c r="COF109" s="137"/>
      <c r="COG109" s="137"/>
      <c r="COH109" s="137"/>
      <c r="COI109" s="137"/>
      <c r="COJ109" s="137"/>
      <c r="COK109" s="137"/>
      <c r="COL109" s="137"/>
      <c r="COM109" s="137"/>
      <c r="CON109" s="137"/>
      <c r="COO109" s="137"/>
      <c r="COP109" s="137"/>
      <c r="COQ109" s="137"/>
      <c r="COR109" s="137"/>
      <c r="COS109" s="137"/>
      <c r="COT109" s="137"/>
      <c r="COU109" s="137"/>
      <c r="COV109" s="137"/>
      <c r="COW109" s="137"/>
      <c r="COX109" s="137"/>
      <c r="COY109" s="137"/>
      <c r="COZ109" s="137"/>
      <c r="CPA109" s="137"/>
      <c r="CPB109" s="137"/>
      <c r="CPC109" s="137"/>
      <c r="CPD109" s="137"/>
      <c r="CPE109" s="137"/>
      <c r="CPF109" s="137"/>
      <c r="CPG109" s="137"/>
      <c r="CPH109" s="137"/>
      <c r="CPI109" s="137"/>
      <c r="CPJ109" s="137"/>
      <c r="CPK109" s="137"/>
      <c r="CPL109" s="137"/>
      <c r="CPM109" s="137"/>
      <c r="CPN109" s="137"/>
      <c r="CPO109" s="137"/>
      <c r="CPP109" s="137"/>
      <c r="CPQ109" s="137"/>
      <c r="CPR109" s="137"/>
      <c r="CPS109" s="137"/>
      <c r="CPT109" s="137"/>
      <c r="CPU109" s="137"/>
      <c r="CPV109" s="137"/>
      <c r="CPW109" s="137"/>
      <c r="CPX109" s="137"/>
      <c r="CPY109" s="137"/>
      <c r="CPZ109" s="137"/>
      <c r="CQA109" s="137"/>
      <c r="CQB109" s="137"/>
      <c r="CQC109" s="137"/>
      <c r="CQD109" s="137"/>
      <c r="CQE109" s="137"/>
      <c r="CQF109" s="137"/>
      <c r="CQG109" s="137"/>
      <c r="CQH109" s="137"/>
      <c r="CQI109" s="137"/>
      <c r="CQJ109" s="137"/>
      <c r="CQK109" s="137"/>
      <c r="CQL109" s="137"/>
      <c r="CQM109" s="137"/>
      <c r="CQN109" s="137"/>
      <c r="CQO109" s="137"/>
      <c r="CQP109" s="137"/>
      <c r="CQQ109" s="137"/>
      <c r="CQR109" s="137"/>
      <c r="CQS109" s="137"/>
      <c r="CQT109" s="137"/>
      <c r="CQU109" s="137"/>
      <c r="CQV109" s="137"/>
      <c r="CQW109" s="137"/>
      <c r="CQX109" s="137"/>
      <c r="CQY109" s="137"/>
      <c r="CQZ109" s="137"/>
      <c r="CRA109" s="137"/>
      <c r="CRB109" s="137"/>
      <c r="CRC109" s="137"/>
      <c r="CRD109" s="137"/>
      <c r="CRE109" s="137"/>
      <c r="CRF109" s="137"/>
      <c r="CRG109" s="137"/>
      <c r="CRH109" s="137"/>
      <c r="CRI109" s="137"/>
      <c r="CRJ109" s="137"/>
      <c r="CRK109" s="137"/>
      <c r="CRL109" s="137"/>
      <c r="CRM109" s="137"/>
      <c r="CRN109" s="137"/>
      <c r="CRO109" s="137"/>
      <c r="CRP109" s="137"/>
      <c r="CRQ109" s="137"/>
      <c r="CRR109" s="137"/>
      <c r="CRS109" s="137"/>
      <c r="CRT109" s="137"/>
      <c r="CRU109" s="137"/>
      <c r="CRV109" s="137"/>
      <c r="CRW109" s="137"/>
      <c r="CRX109" s="137"/>
      <c r="CRY109" s="137"/>
      <c r="CRZ109" s="137"/>
      <c r="CSA109" s="137"/>
      <c r="CSB109" s="137"/>
      <c r="CSC109" s="137"/>
      <c r="CSD109" s="137"/>
      <c r="CSE109" s="137"/>
      <c r="CSF109" s="137"/>
      <c r="CSG109" s="137"/>
      <c r="CSH109" s="137"/>
      <c r="CSI109" s="137"/>
      <c r="CSJ109" s="137"/>
      <c r="CSK109" s="137"/>
      <c r="CSL109" s="137"/>
      <c r="CSM109" s="137"/>
      <c r="CSN109" s="137"/>
      <c r="CSO109" s="137"/>
      <c r="CSP109" s="137"/>
      <c r="CSQ109" s="137"/>
      <c r="CSR109" s="137"/>
      <c r="CSS109" s="137"/>
      <c r="CST109" s="137"/>
      <c r="CSU109" s="137"/>
      <c r="CSV109" s="137"/>
      <c r="CSW109" s="137"/>
      <c r="CSX109" s="137"/>
      <c r="CSY109" s="137"/>
      <c r="CSZ109" s="137"/>
      <c r="CTA109" s="137"/>
      <c r="CTB109" s="137"/>
      <c r="CTC109" s="137"/>
      <c r="CTD109" s="137"/>
      <c r="CTE109" s="137"/>
      <c r="CTF109" s="137"/>
      <c r="CTG109" s="137"/>
      <c r="CTH109" s="137"/>
      <c r="CTI109" s="137"/>
      <c r="CTJ109" s="137"/>
      <c r="CTK109" s="137"/>
      <c r="CTL109" s="137"/>
      <c r="CTM109" s="137"/>
      <c r="CTN109" s="137"/>
      <c r="CTO109" s="137"/>
      <c r="CTP109" s="137"/>
      <c r="CTQ109" s="137"/>
      <c r="CTR109" s="137"/>
      <c r="CTS109" s="137"/>
      <c r="CTT109" s="137"/>
      <c r="CTU109" s="137"/>
      <c r="CTV109" s="137"/>
      <c r="CTW109" s="137"/>
      <c r="CTX109" s="137"/>
      <c r="CTY109" s="137"/>
      <c r="CTZ109" s="137"/>
      <c r="CUA109" s="137"/>
      <c r="CUB109" s="137"/>
      <c r="CUC109" s="137"/>
      <c r="CUD109" s="137"/>
      <c r="CUE109" s="137"/>
      <c r="CUF109" s="137"/>
      <c r="CUG109" s="137"/>
      <c r="CUH109" s="137"/>
      <c r="CUI109" s="137"/>
      <c r="CUJ109" s="137"/>
      <c r="CUK109" s="137"/>
      <c r="CUL109" s="137"/>
      <c r="CUM109" s="137"/>
      <c r="CUN109" s="137"/>
      <c r="CUO109" s="137"/>
      <c r="CUP109" s="137"/>
      <c r="CUQ109" s="137"/>
      <c r="CUR109" s="137"/>
      <c r="CUS109" s="137"/>
      <c r="CUT109" s="137"/>
      <c r="CUU109" s="137"/>
      <c r="CUV109" s="137"/>
      <c r="CUW109" s="137"/>
      <c r="CUX109" s="137"/>
      <c r="CUY109" s="137"/>
      <c r="CUZ109" s="137"/>
      <c r="CVA109" s="137"/>
      <c r="CVB109" s="137"/>
      <c r="CVC109" s="137"/>
      <c r="CVD109" s="137"/>
      <c r="CVE109" s="137"/>
      <c r="CVF109" s="137"/>
      <c r="CVG109" s="137"/>
      <c r="CVH109" s="137"/>
      <c r="CVI109" s="137"/>
      <c r="CVJ109" s="137"/>
      <c r="CVK109" s="137"/>
      <c r="CVL109" s="137"/>
      <c r="CVM109" s="137"/>
      <c r="CVN109" s="137"/>
      <c r="CVO109" s="137"/>
      <c r="CVP109" s="137"/>
      <c r="CVQ109" s="137"/>
      <c r="CVR109" s="137"/>
      <c r="CVS109" s="137"/>
      <c r="CVT109" s="137"/>
      <c r="CVU109" s="137"/>
      <c r="CVV109" s="137"/>
      <c r="CVW109" s="137"/>
      <c r="CVX109" s="137"/>
      <c r="CVY109" s="137"/>
      <c r="CVZ109" s="137"/>
      <c r="CWA109" s="137"/>
      <c r="CWB109" s="137"/>
      <c r="CWC109" s="137"/>
      <c r="CWD109" s="137"/>
      <c r="CWE109" s="137"/>
      <c r="CWF109" s="137"/>
      <c r="CWG109" s="137"/>
      <c r="CWH109" s="137"/>
      <c r="CWI109" s="137"/>
      <c r="CWJ109" s="137"/>
      <c r="CWK109" s="137"/>
      <c r="CWL109" s="137"/>
      <c r="CWM109" s="137"/>
      <c r="CWN109" s="137"/>
      <c r="CWO109" s="137"/>
      <c r="CWP109" s="137"/>
      <c r="CWQ109" s="137"/>
      <c r="CWR109" s="137"/>
      <c r="CWS109" s="137"/>
      <c r="CWT109" s="137"/>
      <c r="CWU109" s="137"/>
      <c r="CWV109" s="137"/>
      <c r="CWW109" s="137"/>
      <c r="CWX109" s="137"/>
      <c r="CWY109" s="137"/>
      <c r="CWZ109" s="137"/>
      <c r="CXA109" s="137"/>
      <c r="CXB109" s="137"/>
      <c r="CXC109" s="137"/>
      <c r="CXD109" s="137"/>
      <c r="CXE109" s="137"/>
      <c r="CXF109" s="137"/>
      <c r="CXG109" s="137"/>
      <c r="CXH109" s="137"/>
      <c r="CXI109" s="137"/>
      <c r="CXJ109" s="137"/>
      <c r="CXK109" s="137"/>
      <c r="CXL109" s="137"/>
      <c r="CXM109" s="137"/>
      <c r="CXN109" s="137"/>
      <c r="CXO109" s="137"/>
      <c r="CXP109" s="137"/>
      <c r="CXQ109" s="137"/>
      <c r="CXR109" s="137"/>
      <c r="CXS109" s="137"/>
      <c r="CXT109" s="137"/>
      <c r="CXU109" s="137"/>
      <c r="CXV109" s="137"/>
      <c r="CXW109" s="137"/>
      <c r="CXX109" s="137"/>
      <c r="CXY109" s="137"/>
      <c r="CXZ109" s="137"/>
      <c r="CYA109" s="137"/>
      <c r="CYB109" s="137"/>
      <c r="CYC109" s="137"/>
      <c r="CYD109" s="137"/>
      <c r="CYE109" s="137"/>
      <c r="CYF109" s="137"/>
      <c r="CYG109" s="137"/>
      <c r="CYH109" s="137"/>
      <c r="CYI109" s="137"/>
      <c r="CYJ109" s="137"/>
      <c r="CYK109" s="137"/>
      <c r="CYL109" s="137"/>
      <c r="CYM109" s="137"/>
      <c r="CYN109" s="137"/>
      <c r="CYO109" s="137"/>
      <c r="CYP109" s="137"/>
      <c r="CYQ109" s="137"/>
      <c r="CYR109" s="137"/>
      <c r="CYS109" s="137"/>
      <c r="CYT109" s="137"/>
      <c r="CYU109" s="137"/>
      <c r="CYV109" s="137"/>
      <c r="CYW109" s="137"/>
      <c r="CYX109" s="137"/>
      <c r="CYY109" s="137"/>
      <c r="CYZ109" s="137"/>
      <c r="CZA109" s="137"/>
      <c r="CZB109" s="137"/>
      <c r="CZC109" s="137"/>
      <c r="CZD109" s="137"/>
      <c r="CZE109" s="137"/>
      <c r="CZF109" s="137"/>
      <c r="CZG109" s="137"/>
      <c r="CZH109" s="137"/>
      <c r="CZI109" s="137"/>
      <c r="CZJ109" s="137"/>
      <c r="CZK109" s="137"/>
      <c r="CZL109" s="137"/>
      <c r="CZM109" s="137"/>
      <c r="CZN109" s="137"/>
      <c r="CZO109" s="137"/>
      <c r="CZP109" s="137"/>
      <c r="CZQ109" s="137"/>
      <c r="CZR109" s="137"/>
      <c r="CZS109" s="137"/>
      <c r="CZT109" s="137"/>
      <c r="CZU109" s="137"/>
      <c r="CZV109" s="137"/>
      <c r="CZW109" s="137"/>
      <c r="CZX109" s="137"/>
      <c r="CZY109" s="137"/>
      <c r="CZZ109" s="137"/>
      <c r="DAA109" s="137"/>
      <c r="DAB109" s="137"/>
      <c r="DAC109" s="137"/>
      <c r="DAD109" s="137"/>
      <c r="DAE109" s="137"/>
      <c r="DAF109" s="137"/>
      <c r="DAG109" s="137"/>
      <c r="DAH109" s="137"/>
      <c r="DAI109" s="137"/>
      <c r="DAJ109" s="137"/>
      <c r="DAK109" s="137"/>
      <c r="DAL109" s="137"/>
      <c r="DAM109" s="137"/>
      <c r="DAN109" s="137"/>
      <c r="DAO109" s="137"/>
      <c r="DAP109" s="137"/>
      <c r="DAQ109" s="137"/>
      <c r="DAR109" s="137"/>
      <c r="DAS109" s="137"/>
      <c r="DAT109" s="137"/>
      <c r="DAU109" s="137"/>
      <c r="DAV109" s="137"/>
      <c r="DAW109" s="137"/>
      <c r="DAX109" s="137"/>
      <c r="DAY109" s="137"/>
      <c r="DAZ109" s="137"/>
      <c r="DBA109" s="137"/>
      <c r="DBB109" s="137"/>
      <c r="DBC109" s="137"/>
      <c r="DBD109" s="137"/>
      <c r="DBE109" s="137"/>
      <c r="DBF109" s="137"/>
      <c r="DBG109" s="137"/>
      <c r="DBH109" s="137"/>
      <c r="DBI109" s="137"/>
      <c r="DBJ109" s="137"/>
      <c r="DBK109" s="137"/>
      <c r="DBL109" s="137"/>
      <c r="DBM109" s="137"/>
      <c r="DBN109" s="137"/>
      <c r="DBO109" s="137"/>
      <c r="DBP109" s="137"/>
      <c r="DBQ109" s="137"/>
      <c r="DBR109" s="137"/>
      <c r="DBS109" s="137"/>
      <c r="DBT109" s="137"/>
      <c r="DBU109" s="137"/>
      <c r="DBV109" s="137"/>
      <c r="DBW109" s="137"/>
      <c r="DBX109" s="137"/>
      <c r="DBY109" s="137"/>
      <c r="DBZ109" s="137"/>
      <c r="DCA109" s="137"/>
      <c r="DCB109" s="137"/>
      <c r="DCC109" s="137"/>
      <c r="DCD109" s="137"/>
      <c r="DCE109" s="137"/>
      <c r="DCF109" s="137"/>
      <c r="DCG109" s="137"/>
      <c r="DCH109" s="137"/>
      <c r="DCI109" s="137"/>
      <c r="DCJ109" s="137"/>
      <c r="DCK109" s="137"/>
      <c r="DCL109" s="137"/>
      <c r="DCM109" s="137"/>
      <c r="DCN109" s="137"/>
      <c r="DCO109" s="137"/>
      <c r="DCP109" s="137"/>
      <c r="DCQ109" s="137"/>
      <c r="DCR109" s="137"/>
      <c r="DCS109" s="137"/>
      <c r="DCT109" s="137"/>
      <c r="DCU109" s="137"/>
      <c r="DCV109" s="137"/>
      <c r="DCW109" s="137"/>
      <c r="DCX109" s="137"/>
      <c r="DCY109" s="137"/>
      <c r="DCZ109" s="137"/>
      <c r="DDA109" s="137"/>
      <c r="DDB109" s="137"/>
      <c r="DDC109" s="137"/>
      <c r="DDD109" s="137"/>
      <c r="DDE109" s="137"/>
      <c r="DDF109" s="137"/>
      <c r="DDG109" s="137"/>
      <c r="DDH109" s="137"/>
      <c r="DDI109" s="137"/>
      <c r="DDJ109" s="137"/>
      <c r="DDK109" s="137"/>
      <c r="DDL109" s="137"/>
      <c r="DDM109" s="137"/>
      <c r="DDN109" s="137"/>
      <c r="DDO109" s="137"/>
      <c r="DDP109" s="137"/>
      <c r="DDQ109" s="137"/>
      <c r="DDR109" s="137"/>
      <c r="DDS109" s="137"/>
      <c r="DDT109" s="137"/>
      <c r="DDU109" s="137"/>
      <c r="DDV109" s="137"/>
      <c r="DDW109" s="137"/>
      <c r="DDX109" s="137"/>
      <c r="DDY109" s="137"/>
      <c r="DDZ109" s="137"/>
      <c r="DEA109" s="137"/>
      <c r="DEB109" s="137"/>
      <c r="DEC109" s="137"/>
      <c r="DED109" s="137"/>
      <c r="DEE109" s="137"/>
      <c r="DEF109" s="137"/>
      <c r="DEG109" s="137"/>
      <c r="DEH109" s="137"/>
      <c r="DEI109" s="137"/>
      <c r="DEJ109" s="137"/>
      <c r="DEK109" s="137"/>
      <c r="DEL109" s="137"/>
      <c r="DEM109" s="137"/>
      <c r="DEN109" s="137"/>
      <c r="DEO109" s="137"/>
      <c r="DEP109" s="137"/>
      <c r="DEQ109" s="137"/>
      <c r="DER109" s="137"/>
      <c r="DES109" s="137"/>
      <c r="DET109" s="137"/>
      <c r="DEU109" s="137"/>
      <c r="DEV109" s="137"/>
      <c r="DEW109" s="137"/>
      <c r="DEX109" s="137"/>
      <c r="DEY109" s="137"/>
      <c r="DEZ109" s="137"/>
      <c r="DFA109" s="137"/>
      <c r="DFB109" s="137"/>
      <c r="DFC109" s="137"/>
      <c r="DFD109" s="137"/>
      <c r="DFE109" s="137"/>
      <c r="DFF109" s="137"/>
      <c r="DFG109" s="137"/>
      <c r="DFH109" s="137"/>
      <c r="DFI109" s="137"/>
      <c r="DFJ109" s="137"/>
      <c r="DFK109" s="137"/>
      <c r="DFL109" s="137"/>
      <c r="DFM109" s="137"/>
      <c r="DFN109" s="137"/>
      <c r="DFO109" s="137"/>
      <c r="DFP109" s="137"/>
      <c r="DFQ109" s="137"/>
      <c r="DFR109" s="137"/>
      <c r="DFS109" s="137"/>
      <c r="DFT109" s="137"/>
      <c r="DFU109" s="137"/>
      <c r="DFV109" s="137"/>
      <c r="DFW109" s="137"/>
      <c r="DFX109" s="137"/>
      <c r="DFY109" s="137"/>
      <c r="DFZ109" s="137"/>
      <c r="DGA109" s="137"/>
      <c r="DGB109" s="137"/>
      <c r="DGC109" s="137"/>
      <c r="DGD109" s="137"/>
      <c r="DGE109" s="137"/>
      <c r="DGF109" s="137"/>
      <c r="DGG109" s="137"/>
      <c r="DGH109" s="137"/>
      <c r="DGI109" s="137"/>
      <c r="DGJ109" s="137"/>
      <c r="DGK109" s="137"/>
      <c r="DGL109" s="137"/>
      <c r="DGM109" s="137"/>
      <c r="DGN109" s="137"/>
      <c r="DGO109" s="137"/>
      <c r="DGP109" s="137"/>
      <c r="DGQ109" s="137"/>
      <c r="DGR109" s="137"/>
      <c r="DGS109" s="137"/>
      <c r="DGT109" s="137"/>
      <c r="DGU109" s="137"/>
      <c r="DGV109" s="137"/>
      <c r="DGW109" s="137"/>
      <c r="DGX109" s="137"/>
      <c r="DGY109" s="137"/>
      <c r="DGZ109" s="137"/>
      <c r="DHA109" s="137"/>
      <c r="DHB109" s="137"/>
      <c r="DHC109" s="137"/>
      <c r="DHD109" s="137"/>
      <c r="DHE109" s="137"/>
      <c r="DHF109" s="137"/>
      <c r="DHG109" s="137"/>
      <c r="DHH109" s="137"/>
      <c r="DHI109" s="137"/>
      <c r="DHJ109" s="137"/>
      <c r="DHK109" s="137"/>
      <c r="DHL109" s="137"/>
      <c r="DHM109" s="137"/>
      <c r="DHN109" s="137"/>
      <c r="DHO109" s="137"/>
      <c r="DHP109" s="137"/>
      <c r="DHQ109" s="137"/>
      <c r="DHR109" s="137"/>
      <c r="DHS109" s="137"/>
      <c r="DHT109" s="137"/>
      <c r="DHU109" s="137"/>
      <c r="DHV109" s="137"/>
      <c r="DHW109" s="137"/>
      <c r="DHX109" s="137"/>
      <c r="DHY109" s="137"/>
      <c r="DHZ109" s="137"/>
      <c r="DIA109" s="137"/>
      <c r="DIB109" s="137"/>
      <c r="DIC109" s="137"/>
      <c r="DID109" s="137"/>
      <c r="DIE109" s="137"/>
      <c r="DIF109" s="137"/>
      <c r="DIG109" s="137"/>
      <c r="DIH109" s="137"/>
      <c r="DII109" s="137"/>
      <c r="DIJ109" s="137"/>
      <c r="DIK109" s="137"/>
      <c r="DIL109" s="137"/>
      <c r="DIM109" s="137"/>
      <c r="DIN109" s="137"/>
      <c r="DIO109" s="137"/>
      <c r="DIP109" s="137"/>
      <c r="DIQ109" s="137"/>
      <c r="DIR109" s="137"/>
      <c r="DIS109" s="137"/>
      <c r="DIT109" s="137"/>
      <c r="DIU109" s="137"/>
      <c r="DIV109" s="137"/>
      <c r="DIW109" s="137"/>
      <c r="DIX109" s="137"/>
      <c r="DIY109" s="137"/>
      <c r="DIZ109" s="137"/>
      <c r="DJA109" s="137"/>
      <c r="DJB109" s="137"/>
      <c r="DJC109" s="137"/>
      <c r="DJD109" s="137"/>
      <c r="DJE109" s="137"/>
      <c r="DJF109" s="137"/>
      <c r="DJG109" s="137"/>
      <c r="DJH109" s="137"/>
      <c r="DJI109" s="137"/>
      <c r="DJJ109" s="137"/>
      <c r="DJK109" s="137"/>
      <c r="DJL109" s="137"/>
      <c r="DJM109" s="137"/>
      <c r="DJN109" s="137"/>
      <c r="DJO109" s="137"/>
      <c r="DJP109" s="137"/>
      <c r="DJQ109" s="137"/>
      <c r="DJR109" s="137"/>
      <c r="DJS109" s="137"/>
      <c r="DJT109" s="137"/>
      <c r="DJU109" s="137"/>
      <c r="DJV109" s="137"/>
      <c r="DJW109" s="137"/>
      <c r="DJX109" s="137"/>
      <c r="DJY109" s="137"/>
      <c r="DJZ109" s="137"/>
      <c r="DKA109" s="137"/>
      <c r="DKB109" s="137"/>
      <c r="DKC109" s="137"/>
      <c r="DKD109" s="137"/>
      <c r="DKE109" s="137"/>
      <c r="DKF109" s="137"/>
      <c r="DKG109" s="137"/>
      <c r="DKH109" s="137"/>
      <c r="DKI109" s="137"/>
      <c r="DKJ109" s="137"/>
      <c r="DKK109" s="137"/>
      <c r="DKL109" s="137"/>
      <c r="DKM109" s="137"/>
      <c r="DKN109" s="137"/>
      <c r="DKO109" s="137"/>
      <c r="DKP109" s="137"/>
      <c r="DKQ109" s="137"/>
      <c r="DKR109" s="137"/>
      <c r="DKS109" s="137"/>
      <c r="DKT109" s="137"/>
      <c r="DKU109" s="137"/>
      <c r="DKV109" s="137"/>
      <c r="DKW109" s="137"/>
      <c r="DKX109" s="137"/>
      <c r="DKY109" s="137"/>
      <c r="DKZ109" s="137"/>
      <c r="DLA109" s="137"/>
      <c r="DLB109" s="137"/>
      <c r="DLC109" s="137"/>
      <c r="DLD109" s="137"/>
      <c r="DLE109" s="137"/>
      <c r="DLF109" s="137"/>
      <c r="DLG109" s="137"/>
      <c r="DLH109" s="137"/>
      <c r="DLI109" s="137"/>
      <c r="DLJ109" s="137"/>
      <c r="DLK109" s="137"/>
      <c r="DLL109" s="137"/>
      <c r="DLM109" s="137"/>
      <c r="DLN109" s="137"/>
      <c r="DLO109" s="137"/>
      <c r="DLP109" s="137"/>
      <c r="DLQ109" s="137"/>
      <c r="DLR109" s="137"/>
      <c r="DLS109" s="137"/>
      <c r="DLT109" s="137"/>
      <c r="DLU109" s="137"/>
      <c r="DLV109" s="137"/>
      <c r="DLW109" s="137"/>
      <c r="DLX109" s="137"/>
      <c r="DLY109" s="137"/>
      <c r="DLZ109" s="137"/>
      <c r="DMA109" s="137"/>
      <c r="DMB109" s="137"/>
      <c r="DMC109" s="137"/>
      <c r="DMD109" s="137"/>
      <c r="DME109" s="137"/>
      <c r="DMF109" s="137"/>
      <c r="DMG109" s="137"/>
      <c r="DMH109" s="137"/>
      <c r="DMI109" s="137"/>
      <c r="DMJ109" s="137"/>
      <c r="DMK109" s="137"/>
      <c r="DML109" s="137"/>
      <c r="DMM109" s="137"/>
      <c r="DMN109" s="137"/>
      <c r="DMO109" s="137"/>
      <c r="DMP109" s="137"/>
      <c r="DMQ109" s="137"/>
      <c r="DMR109" s="137"/>
      <c r="DMS109" s="137"/>
      <c r="DMT109" s="137"/>
      <c r="DMU109" s="137"/>
      <c r="DMV109" s="137"/>
      <c r="DMW109" s="137"/>
      <c r="DMX109" s="137"/>
      <c r="DMY109" s="137"/>
      <c r="DMZ109" s="137"/>
      <c r="DNA109" s="137"/>
      <c r="DNB109" s="137"/>
      <c r="DNC109" s="137"/>
      <c r="DND109" s="137"/>
      <c r="DNE109" s="137"/>
      <c r="DNF109" s="137"/>
      <c r="DNG109" s="137"/>
      <c r="DNH109" s="137"/>
      <c r="DNI109" s="137"/>
      <c r="DNJ109" s="137"/>
      <c r="DNK109" s="137"/>
      <c r="DNL109" s="137"/>
      <c r="DNM109" s="137"/>
      <c r="DNN109" s="137"/>
      <c r="DNO109" s="137"/>
      <c r="DNP109" s="137"/>
      <c r="DNQ109" s="137"/>
      <c r="DNR109" s="137"/>
      <c r="DNS109" s="137"/>
      <c r="DNT109" s="137"/>
      <c r="DNU109" s="137"/>
      <c r="DNV109" s="137"/>
      <c r="DNW109" s="137"/>
      <c r="DNX109" s="137"/>
      <c r="DNY109" s="137"/>
      <c r="DNZ109" s="137"/>
      <c r="DOA109" s="137"/>
      <c r="DOB109" s="137"/>
      <c r="DOC109" s="137"/>
      <c r="DOD109" s="137"/>
      <c r="DOE109" s="137"/>
      <c r="DOF109" s="137"/>
      <c r="DOG109" s="137"/>
      <c r="DOH109" s="137"/>
      <c r="DOI109" s="137"/>
      <c r="DOJ109" s="137"/>
      <c r="DOK109" s="137"/>
      <c r="DOL109" s="137"/>
      <c r="DOM109" s="137"/>
      <c r="DON109" s="137"/>
      <c r="DOO109" s="137"/>
      <c r="DOP109" s="137"/>
      <c r="DOQ109" s="137"/>
      <c r="DOR109" s="137"/>
      <c r="DOS109" s="137"/>
      <c r="DOT109" s="137"/>
      <c r="DOU109" s="137"/>
      <c r="DOV109" s="137"/>
      <c r="DOW109" s="137"/>
      <c r="DOX109" s="137"/>
      <c r="DOY109" s="137"/>
      <c r="DOZ109" s="137"/>
      <c r="DPA109" s="137"/>
      <c r="DPB109" s="137"/>
      <c r="DPC109" s="137"/>
      <c r="DPD109" s="137"/>
      <c r="DPE109" s="137"/>
      <c r="DPF109" s="137"/>
      <c r="DPG109" s="137"/>
      <c r="DPH109" s="137"/>
      <c r="DPI109" s="137"/>
      <c r="DPJ109" s="137"/>
      <c r="DPK109" s="137"/>
      <c r="DPL109" s="137"/>
      <c r="DPM109" s="137"/>
      <c r="DPN109" s="137"/>
      <c r="DPO109" s="137"/>
      <c r="DPP109" s="137"/>
      <c r="DPQ109" s="137"/>
      <c r="DPR109" s="137"/>
      <c r="DPS109" s="137"/>
      <c r="DPT109" s="137"/>
      <c r="DPU109" s="137"/>
      <c r="DPV109" s="137"/>
      <c r="DPW109" s="137"/>
      <c r="DPX109" s="137"/>
      <c r="DPY109" s="137"/>
      <c r="DPZ109" s="137"/>
      <c r="DQA109" s="137"/>
      <c r="DQB109" s="137"/>
      <c r="DQC109" s="137"/>
      <c r="DQD109" s="137"/>
      <c r="DQE109" s="137"/>
      <c r="DQF109" s="137"/>
      <c r="DQG109" s="137"/>
      <c r="DQH109" s="137"/>
      <c r="DQI109" s="137"/>
      <c r="DQJ109" s="137"/>
      <c r="DQK109" s="137"/>
      <c r="DQL109" s="137"/>
      <c r="DQM109" s="137"/>
      <c r="DQN109" s="137"/>
      <c r="DQO109" s="137"/>
      <c r="DQP109" s="137"/>
      <c r="DQQ109" s="137"/>
      <c r="DQR109" s="137"/>
      <c r="DQS109" s="137"/>
      <c r="DQT109" s="137"/>
      <c r="DQU109" s="137"/>
      <c r="DQV109" s="137"/>
      <c r="DQW109" s="137"/>
      <c r="DQX109" s="137"/>
      <c r="DQY109" s="137"/>
      <c r="DQZ109" s="137"/>
      <c r="DRA109" s="137"/>
      <c r="DRB109" s="137"/>
      <c r="DRC109" s="137"/>
      <c r="DRD109" s="137"/>
      <c r="DRE109" s="137"/>
      <c r="DRF109" s="137"/>
      <c r="DRG109" s="137"/>
      <c r="DRH109" s="137"/>
      <c r="DRI109" s="137"/>
      <c r="DRJ109" s="137"/>
      <c r="DRK109" s="137"/>
      <c r="DRL109" s="137"/>
      <c r="DRM109" s="137"/>
      <c r="DRN109" s="137"/>
      <c r="DRO109" s="137"/>
      <c r="DRP109" s="137"/>
      <c r="DRQ109" s="137"/>
      <c r="DRR109" s="137"/>
      <c r="DRS109" s="137"/>
      <c r="DRT109" s="137"/>
      <c r="DRU109" s="137"/>
      <c r="DRV109" s="137"/>
      <c r="DRW109" s="137"/>
      <c r="DRX109" s="137"/>
      <c r="DRY109" s="137"/>
      <c r="DRZ109" s="137"/>
      <c r="DSA109" s="137"/>
      <c r="DSB109" s="137"/>
      <c r="DSC109" s="137"/>
      <c r="DSD109" s="137"/>
      <c r="DSE109" s="137"/>
      <c r="DSF109" s="137"/>
      <c r="DSG109" s="137"/>
      <c r="DSH109" s="137"/>
      <c r="DSI109" s="137"/>
      <c r="DSJ109" s="137"/>
      <c r="DSK109" s="137"/>
      <c r="DSL109" s="137"/>
      <c r="DSM109" s="137"/>
      <c r="DSN109" s="137"/>
      <c r="DSO109" s="137"/>
      <c r="DSP109" s="137"/>
      <c r="DSQ109" s="137"/>
      <c r="DSR109" s="137"/>
      <c r="DSS109" s="137"/>
      <c r="DST109" s="137"/>
      <c r="DSU109" s="137"/>
      <c r="DSV109" s="137"/>
      <c r="DSW109" s="137"/>
      <c r="DSX109" s="137"/>
      <c r="DSY109" s="137"/>
      <c r="DSZ109" s="137"/>
      <c r="DTA109" s="137"/>
      <c r="DTB109" s="137"/>
      <c r="DTC109" s="137"/>
      <c r="DTD109" s="137"/>
      <c r="DTE109" s="137"/>
      <c r="DTF109" s="137"/>
      <c r="DTG109" s="137"/>
      <c r="DTH109" s="137"/>
      <c r="DTI109" s="137"/>
      <c r="DTJ109" s="137"/>
      <c r="DTK109" s="137"/>
      <c r="DTL109" s="137"/>
      <c r="DTM109" s="137"/>
      <c r="DTN109" s="137"/>
      <c r="DTO109" s="137"/>
      <c r="DTP109" s="137"/>
      <c r="DTQ109" s="137"/>
      <c r="DTR109" s="137"/>
      <c r="DTS109" s="137"/>
      <c r="DTT109" s="137"/>
      <c r="DTU109" s="137"/>
      <c r="DTV109" s="137"/>
      <c r="DTW109" s="137"/>
      <c r="DTX109" s="137"/>
      <c r="DTY109" s="137"/>
      <c r="DTZ109" s="137"/>
      <c r="DUA109" s="137"/>
      <c r="DUB109" s="137"/>
      <c r="DUC109" s="137"/>
      <c r="DUD109" s="137"/>
      <c r="DUE109" s="137"/>
      <c r="DUF109" s="137"/>
      <c r="DUG109" s="137"/>
      <c r="DUH109" s="137"/>
      <c r="DUI109" s="137"/>
      <c r="DUJ109" s="137"/>
      <c r="DUK109" s="137"/>
      <c r="DUL109" s="137"/>
      <c r="DUM109" s="137"/>
      <c r="DUN109" s="137"/>
      <c r="DUO109" s="137"/>
      <c r="DUP109" s="137"/>
      <c r="DUQ109" s="137"/>
      <c r="DUR109" s="137"/>
      <c r="DUS109" s="137"/>
      <c r="DUT109" s="137"/>
      <c r="DUU109" s="137"/>
      <c r="DUV109" s="137"/>
      <c r="DUW109" s="137"/>
      <c r="DUX109" s="137"/>
      <c r="DUY109" s="137"/>
      <c r="DUZ109" s="137"/>
      <c r="DVA109" s="137"/>
      <c r="DVB109" s="137"/>
      <c r="DVC109" s="137"/>
      <c r="DVD109" s="137"/>
      <c r="DVE109" s="137"/>
      <c r="DVF109" s="137"/>
      <c r="DVG109" s="137"/>
      <c r="DVH109" s="137"/>
      <c r="DVI109" s="137"/>
      <c r="DVJ109" s="137"/>
      <c r="DVK109" s="137"/>
      <c r="DVL109" s="137"/>
      <c r="DVM109" s="137"/>
      <c r="DVN109" s="137"/>
      <c r="DVO109" s="137"/>
      <c r="DVP109" s="137"/>
      <c r="DVQ109" s="137"/>
      <c r="DVR109" s="137"/>
      <c r="DVS109" s="137"/>
      <c r="DVT109" s="137"/>
      <c r="DVU109" s="137"/>
      <c r="DVV109" s="137"/>
      <c r="DVW109" s="137"/>
      <c r="DVX109" s="137"/>
      <c r="DVY109" s="137"/>
      <c r="DVZ109" s="137"/>
      <c r="DWA109" s="137"/>
      <c r="DWB109" s="137"/>
      <c r="DWC109" s="137"/>
      <c r="DWD109" s="137"/>
      <c r="DWE109" s="137"/>
      <c r="DWF109" s="137"/>
      <c r="DWG109" s="137"/>
      <c r="DWH109" s="137"/>
      <c r="DWI109" s="137"/>
      <c r="DWJ109" s="137"/>
      <c r="DWK109" s="137"/>
      <c r="DWL109" s="137"/>
      <c r="DWM109" s="137"/>
      <c r="DWN109" s="137"/>
      <c r="DWO109" s="137"/>
      <c r="DWP109" s="137"/>
      <c r="DWQ109" s="137"/>
      <c r="DWR109" s="137"/>
      <c r="DWS109" s="137"/>
      <c r="DWT109" s="137"/>
      <c r="DWU109" s="137"/>
      <c r="DWV109" s="137"/>
      <c r="DWW109" s="137"/>
      <c r="DWX109" s="137"/>
      <c r="DWY109" s="137"/>
      <c r="DWZ109" s="137"/>
      <c r="DXA109" s="137"/>
      <c r="DXB109" s="137"/>
      <c r="DXC109" s="137"/>
      <c r="DXD109" s="137"/>
      <c r="DXE109" s="137"/>
      <c r="DXF109" s="137"/>
      <c r="DXG109" s="137"/>
      <c r="DXH109" s="137"/>
      <c r="DXI109" s="137"/>
      <c r="DXJ109" s="137"/>
      <c r="DXK109" s="137"/>
      <c r="DXL109" s="137"/>
      <c r="DXM109" s="137"/>
      <c r="DXN109" s="137"/>
      <c r="DXO109" s="137"/>
      <c r="DXP109" s="137"/>
      <c r="DXQ109" s="137"/>
      <c r="DXR109" s="137"/>
      <c r="DXS109" s="137"/>
      <c r="DXT109" s="137"/>
      <c r="DXU109" s="137"/>
      <c r="DXV109" s="137"/>
      <c r="DXW109" s="137"/>
      <c r="DXX109" s="137"/>
      <c r="DXY109" s="137"/>
      <c r="DXZ109" s="137"/>
      <c r="DYA109" s="137"/>
      <c r="DYB109" s="137"/>
      <c r="DYC109" s="137"/>
      <c r="DYD109" s="137"/>
      <c r="DYE109" s="137"/>
      <c r="DYF109" s="137"/>
      <c r="DYG109" s="137"/>
      <c r="DYH109" s="137"/>
      <c r="DYI109" s="137"/>
      <c r="DYJ109" s="137"/>
      <c r="DYK109" s="137"/>
      <c r="DYL109" s="137"/>
      <c r="DYM109" s="137"/>
      <c r="DYN109" s="137"/>
      <c r="DYO109" s="137"/>
      <c r="DYP109" s="137"/>
      <c r="DYQ109" s="137"/>
      <c r="DYR109" s="137"/>
      <c r="DYS109" s="137"/>
      <c r="DYT109" s="137"/>
      <c r="DYU109" s="137"/>
      <c r="DYV109" s="137"/>
      <c r="DYW109" s="137"/>
      <c r="DYX109" s="137"/>
      <c r="DYY109" s="137"/>
      <c r="DYZ109" s="137"/>
      <c r="DZA109" s="137"/>
      <c r="DZB109" s="137"/>
      <c r="DZC109" s="137"/>
      <c r="DZD109" s="137"/>
      <c r="DZE109" s="137"/>
      <c r="DZF109" s="137"/>
      <c r="DZG109" s="137"/>
      <c r="DZH109" s="137"/>
      <c r="DZI109" s="137"/>
      <c r="DZJ109" s="137"/>
      <c r="DZK109" s="137"/>
      <c r="DZL109" s="137"/>
      <c r="DZM109" s="137"/>
      <c r="DZN109" s="137"/>
      <c r="DZO109" s="137"/>
      <c r="DZP109" s="137"/>
      <c r="DZQ109" s="137"/>
      <c r="DZR109" s="137"/>
      <c r="DZS109" s="137"/>
      <c r="DZT109" s="137"/>
      <c r="DZU109" s="137"/>
      <c r="DZV109" s="137"/>
      <c r="DZW109" s="137"/>
      <c r="DZX109" s="137"/>
      <c r="DZY109" s="137"/>
      <c r="DZZ109" s="137"/>
      <c r="EAA109" s="137"/>
      <c r="EAB109" s="137"/>
      <c r="EAC109" s="137"/>
      <c r="EAD109" s="137"/>
      <c r="EAE109" s="137"/>
      <c r="EAF109" s="137"/>
      <c r="EAG109" s="137"/>
      <c r="EAH109" s="137"/>
      <c r="EAI109" s="137"/>
      <c r="EAJ109" s="137"/>
      <c r="EAK109" s="137"/>
      <c r="EAL109" s="137"/>
      <c r="EAM109" s="137"/>
      <c r="EAN109" s="137"/>
      <c r="EAO109" s="137"/>
      <c r="EAP109" s="137"/>
      <c r="EAQ109" s="137"/>
      <c r="EAR109" s="137"/>
      <c r="EAS109" s="137"/>
      <c r="EAT109" s="137"/>
      <c r="EAU109" s="137"/>
      <c r="EAV109" s="137"/>
      <c r="EAW109" s="137"/>
      <c r="EAX109" s="137"/>
      <c r="EAY109" s="137"/>
      <c r="EAZ109" s="137"/>
      <c r="EBA109" s="137"/>
      <c r="EBB109" s="137"/>
      <c r="EBC109" s="137"/>
      <c r="EBD109" s="137"/>
      <c r="EBE109" s="137"/>
      <c r="EBF109" s="137"/>
      <c r="EBG109" s="137"/>
      <c r="EBH109" s="137"/>
      <c r="EBI109" s="137"/>
      <c r="EBJ109" s="137"/>
      <c r="EBK109" s="137"/>
      <c r="EBL109" s="137"/>
      <c r="EBM109" s="137"/>
      <c r="EBN109" s="137"/>
      <c r="EBO109" s="137"/>
      <c r="EBP109" s="137"/>
      <c r="EBQ109" s="137"/>
      <c r="EBR109" s="137"/>
      <c r="EBS109" s="137"/>
      <c r="EBT109" s="137"/>
      <c r="EBU109" s="137"/>
      <c r="EBV109" s="137"/>
      <c r="EBW109" s="137"/>
      <c r="EBX109" s="137"/>
      <c r="EBY109" s="137"/>
      <c r="EBZ109" s="137"/>
      <c r="ECA109" s="137"/>
      <c r="ECB109" s="137"/>
      <c r="ECC109" s="137"/>
      <c r="ECD109" s="137"/>
      <c r="ECE109" s="137"/>
      <c r="ECF109" s="137"/>
      <c r="ECG109" s="137"/>
      <c r="ECH109" s="137"/>
      <c r="ECI109" s="137"/>
      <c r="ECJ109" s="137"/>
      <c r="ECK109" s="137"/>
      <c r="ECL109" s="137"/>
      <c r="ECM109" s="137"/>
      <c r="ECN109" s="137"/>
      <c r="ECO109" s="137"/>
      <c r="ECP109" s="137"/>
      <c r="ECQ109" s="137"/>
      <c r="ECR109" s="137"/>
      <c r="ECS109" s="137"/>
      <c r="ECT109" s="137"/>
      <c r="ECU109" s="137"/>
      <c r="ECV109" s="137"/>
      <c r="ECW109" s="137"/>
      <c r="ECX109" s="137"/>
      <c r="ECY109" s="137"/>
      <c r="ECZ109" s="137"/>
      <c r="EDA109" s="137"/>
      <c r="EDB109" s="137"/>
      <c r="EDC109" s="137"/>
      <c r="EDD109" s="137"/>
      <c r="EDE109" s="137"/>
      <c r="EDF109" s="137"/>
      <c r="EDG109" s="137"/>
      <c r="EDH109" s="137"/>
      <c r="EDI109" s="137"/>
      <c r="EDJ109" s="137"/>
      <c r="EDK109" s="137"/>
      <c r="EDL109" s="137"/>
      <c r="EDM109" s="137"/>
      <c r="EDN109" s="137"/>
      <c r="EDO109" s="137"/>
      <c r="EDP109" s="137"/>
      <c r="EDQ109" s="137"/>
      <c r="EDR109" s="137"/>
      <c r="EDS109" s="137"/>
      <c r="EDT109" s="137"/>
      <c r="EDU109" s="137"/>
      <c r="EDV109" s="137"/>
      <c r="EDW109" s="137"/>
      <c r="EDX109" s="137"/>
      <c r="EDY109" s="137"/>
      <c r="EDZ109" s="137"/>
      <c r="EEA109" s="137"/>
      <c r="EEB109" s="137"/>
      <c r="EEC109" s="137"/>
      <c r="EED109" s="137"/>
      <c r="EEE109" s="137"/>
      <c r="EEF109" s="137"/>
      <c r="EEG109" s="137"/>
      <c r="EEH109" s="137"/>
      <c r="EEI109" s="137"/>
      <c r="EEJ109" s="137"/>
      <c r="EEK109" s="137"/>
      <c r="EEL109" s="137"/>
      <c r="EEM109" s="137"/>
      <c r="EEN109" s="137"/>
      <c r="EEO109" s="137"/>
      <c r="EEP109" s="137"/>
      <c r="EEQ109" s="137"/>
      <c r="EER109" s="137"/>
      <c r="EES109" s="137"/>
      <c r="EET109" s="137"/>
      <c r="EEU109" s="137"/>
      <c r="EEV109" s="137"/>
      <c r="EEW109" s="137"/>
      <c r="EEX109" s="137"/>
      <c r="EEY109" s="137"/>
      <c r="EEZ109" s="137"/>
      <c r="EFA109" s="137"/>
      <c r="EFB109" s="137"/>
      <c r="EFC109" s="137"/>
      <c r="EFD109" s="137"/>
      <c r="EFE109" s="137"/>
      <c r="EFF109" s="137"/>
      <c r="EFG109" s="137"/>
      <c r="EFH109" s="137"/>
      <c r="EFI109" s="137"/>
      <c r="EFJ109" s="137"/>
      <c r="EFK109" s="137"/>
      <c r="EFL109" s="137"/>
      <c r="EFM109" s="137"/>
      <c r="EFN109" s="137"/>
      <c r="EFO109" s="137"/>
      <c r="EFP109" s="137"/>
      <c r="EFQ109" s="137"/>
      <c r="EFR109" s="137"/>
      <c r="EFS109" s="137"/>
      <c r="EFT109" s="137"/>
      <c r="EFU109" s="137"/>
      <c r="EFV109" s="137"/>
      <c r="EFW109" s="137"/>
      <c r="EFX109" s="137"/>
      <c r="EFY109" s="137"/>
      <c r="EFZ109" s="137"/>
      <c r="EGA109" s="137"/>
      <c r="EGB109" s="137"/>
      <c r="EGC109" s="137"/>
      <c r="EGD109" s="137"/>
      <c r="EGE109" s="137"/>
      <c r="EGF109" s="137"/>
      <c r="EGG109" s="137"/>
      <c r="EGH109" s="137"/>
      <c r="EGI109" s="137"/>
      <c r="EGJ109" s="137"/>
      <c r="EGK109" s="137"/>
      <c r="EGL109" s="137"/>
      <c r="EGM109" s="137"/>
      <c r="EGN109" s="137"/>
      <c r="EGO109" s="137"/>
      <c r="EGP109" s="137"/>
      <c r="EGQ109" s="137"/>
      <c r="EGR109" s="137"/>
      <c r="EGS109" s="137"/>
      <c r="EGT109" s="137"/>
      <c r="EGU109" s="137"/>
      <c r="EGV109" s="137"/>
      <c r="EGW109" s="137"/>
      <c r="EGX109" s="137"/>
      <c r="EGY109" s="137"/>
      <c r="EGZ109" s="137"/>
      <c r="EHA109" s="137"/>
      <c r="EHB109" s="137"/>
      <c r="EHC109" s="137"/>
      <c r="EHD109" s="137"/>
      <c r="EHE109" s="137"/>
      <c r="EHF109" s="137"/>
      <c r="EHG109" s="137"/>
      <c r="EHH109" s="137"/>
      <c r="EHI109" s="137"/>
      <c r="EHJ109" s="137"/>
      <c r="EHK109" s="137"/>
      <c r="EHL109" s="137"/>
      <c r="EHM109" s="137"/>
      <c r="EHN109" s="137"/>
      <c r="EHO109" s="137"/>
      <c r="EHP109" s="137"/>
      <c r="EHQ109" s="137"/>
      <c r="EHR109" s="137"/>
      <c r="EHS109" s="137"/>
      <c r="EHT109" s="137"/>
      <c r="EHU109" s="137"/>
      <c r="EHV109" s="137"/>
      <c r="EHW109" s="137"/>
      <c r="EHX109" s="137"/>
      <c r="EHY109" s="137"/>
      <c r="EHZ109" s="137"/>
      <c r="EIA109" s="137"/>
      <c r="EIB109" s="137"/>
      <c r="EIC109" s="137"/>
      <c r="EID109" s="137"/>
      <c r="EIE109" s="137"/>
      <c r="EIF109" s="137"/>
      <c r="EIG109" s="137"/>
      <c r="EIH109" s="137"/>
      <c r="EII109" s="137"/>
      <c r="EIJ109" s="137"/>
      <c r="EIK109" s="137"/>
      <c r="EIL109" s="137"/>
      <c r="EIM109" s="137"/>
      <c r="EIN109" s="137"/>
      <c r="EIO109" s="137"/>
      <c r="EIP109" s="137"/>
      <c r="EIQ109" s="137"/>
      <c r="EIR109" s="137"/>
      <c r="EIS109" s="137"/>
      <c r="EIT109" s="137"/>
      <c r="EIU109" s="137"/>
      <c r="EIV109" s="137"/>
      <c r="EIW109" s="137"/>
      <c r="EIX109" s="137"/>
      <c r="EIY109" s="137"/>
      <c r="EIZ109" s="137"/>
      <c r="EJA109" s="137"/>
      <c r="EJB109" s="137"/>
      <c r="EJC109" s="137"/>
      <c r="EJD109" s="137"/>
      <c r="EJE109" s="137"/>
      <c r="EJF109" s="137"/>
      <c r="EJG109" s="137"/>
      <c r="EJH109" s="137"/>
      <c r="EJI109" s="137"/>
      <c r="EJJ109" s="137"/>
      <c r="EJK109" s="137"/>
      <c r="EJL109" s="137"/>
      <c r="EJM109" s="137"/>
      <c r="EJN109" s="137"/>
      <c r="EJO109" s="137"/>
      <c r="EJP109" s="137"/>
      <c r="EJQ109" s="137"/>
      <c r="EJR109" s="137"/>
      <c r="EJS109" s="137"/>
      <c r="EJT109" s="137"/>
      <c r="EJU109" s="137"/>
      <c r="EJV109" s="137"/>
      <c r="EJW109" s="137"/>
      <c r="EJX109" s="137"/>
      <c r="EJY109" s="137"/>
      <c r="EJZ109" s="137"/>
      <c r="EKA109" s="137"/>
      <c r="EKB109" s="137"/>
      <c r="EKC109" s="137"/>
      <c r="EKD109" s="137"/>
      <c r="EKE109" s="137"/>
      <c r="EKF109" s="137"/>
      <c r="EKG109" s="137"/>
      <c r="EKH109" s="137"/>
      <c r="EKI109" s="137"/>
      <c r="EKJ109" s="137"/>
      <c r="EKK109" s="137"/>
      <c r="EKL109" s="137"/>
      <c r="EKM109" s="137"/>
      <c r="EKN109" s="137"/>
      <c r="EKO109" s="137"/>
      <c r="EKP109" s="137"/>
      <c r="EKQ109" s="137"/>
      <c r="EKR109" s="137"/>
      <c r="EKS109" s="137"/>
      <c r="EKT109" s="137"/>
      <c r="EKU109" s="137"/>
      <c r="EKV109" s="137"/>
      <c r="EKW109" s="137"/>
      <c r="EKX109" s="137"/>
      <c r="EKY109" s="137"/>
      <c r="EKZ109" s="137"/>
      <c r="ELA109" s="137"/>
      <c r="ELB109" s="137"/>
      <c r="ELC109" s="137"/>
      <c r="ELD109" s="137"/>
      <c r="ELE109" s="137"/>
      <c r="ELF109" s="137"/>
      <c r="ELG109" s="137"/>
      <c r="ELH109" s="137"/>
      <c r="ELI109" s="137"/>
      <c r="ELJ109" s="137"/>
      <c r="ELK109" s="137"/>
      <c r="ELL109" s="137"/>
      <c r="ELM109" s="137"/>
      <c r="ELN109" s="137"/>
      <c r="ELO109" s="137"/>
      <c r="ELP109" s="137"/>
      <c r="ELQ109" s="137"/>
      <c r="ELR109" s="137"/>
      <c r="ELS109" s="137"/>
      <c r="ELT109" s="137"/>
      <c r="ELU109" s="137"/>
      <c r="ELV109" s="137"/>
      <c r="ELW109" s="137"/>
      <c r="ELX109" s="137"/>
      <c r="ELY109" s="137"/>
      <c r="ELZ109" s="137"/>
      <c r="EMA109" s="137"/>
      <c r="EMB109" s="137"/>
      <c r="EMC109" s="137"/>
      <c r="EMD109" s="137"/>
      <c r="EME109" s="137"/>
      <c r="EMF109" s="137"/>
      <c r="EMG109" s="137"/>
      <c r="EMH109" s="137"/>
      <c r="EMI109" s="137"/>
      <c r="EMJ109" s="137"/>
      <c r="EMK109" s="137"/>
      <c r="EML109" s="137"/>
      <c r="EMM109" s="137"/>
      <c r="EMN109" s="137"/>
      <c r="EMO109" s="137"/>
      <c r="EMP109" s="137"/>
      <c r="EMQ109" s="137"/>
      <c r="EMR109" s="137"/>
      <c r="EMS109" s="137"/>
      <c r="EMT109" s="137"/>
      <c r="EMU109" s="137"/>
      <c r="EMV109" s="137"/>
      <c r="EMW109" s="137"/>
      <c r="EMX109" s="137"/>
      <c r="EMY109" s="137"/>
      <c r="EMZ109" s="137"/>
      <c r="ENA109" s="137"/>
      <c r="ENB109" s="137"/>
      <c r="ENC109" s="137"/>
      <c r="END109" s="137"/>
      <c r="ENE109" s="137"/>
      <c r="ENF109" s="137"/>
      <c r="ENG109" s="137"/>
      <c r="ENH109" s="137"/>
      <c r="ENI109" s="137"/>
      <c r="ENJ109" s="137"/>
      <c r="ENK109" s="137"/>
      <c r="ENL109" s="137"/>
      <c r="ENM109" s="137"/>
      <c r="ENN109" s="137"/>
      <c r="ENO109" s="137"/>
      <c r="ENP109" s="137"/>
      <c r="ENQ109" s="137"/>
      <c r="ENR109" s="137"/>
      <c r="ENS109" s="137"/>
      <c r="ENT109" s="137"/>
      <c r="ENU109" s="137"/>
      <c r="ENV109" s="137"/>
      <c r="ENW109" s="137"/>
      <c r="ENX109" s="137"/>
      <c r="ENY109" s="137"/>
      <c r="ENZ109" s="137"/>
      <c r="EOA109" s="137"/>
      <c r="EOB109" s="137"/>
      <c r="EOC109" s="137"/>
      <c r="EOD109" s="137"/>
      <c r="EOE109" s="137"/>
      <c r="EOF109" s="137"/>
      <c r="EOG109" s="137"/>
      <c r="EOH109" s="137"/>
      <c r="EOI109" s="137"/>
      <c r="EOJ109" s="137"/>
      <c r="EOK109" s="137"/>
      <c r="EOL109" s="137"/>
      <c r="EOM109" s="137"/>
      <c r="EON109" s="137"/>
      <c r="EOO109" s="137"/>
      <c r="EOP109" s="137"/>
      <c r="EOQ109" s="137"/>
      <c r="EOR109" s="137"/>
      <c r="EOS109" s="137"/>
      <c r="EOT109" s="137"/>
      <c r="EOU109" s="137"/>
      <c r="EOV109" s="137"/>
      <c r="EOW109" s="137"/>
      <c r="EOX109" s="137"/>
      <c r="EOY109" s="137"/>
      <c r="EOZ109" s="137"/>
      <c r="EPA109" s="137"/>
      <c r="EPB109" s="137"/>
      <c r="EPC109" s="137"/>
      <c r="EPD109" s="137"/>
      <c r="EPE109" s="137"/>
      <c r="EPF109" s="137"/>
      <c r="EPG109" s="137"/>
      <c r="EPH109" s="137"/>
      <c r="EPI109" s="137"/>
      <c r="EPJ109" s="137"/>
      <c r="EPK109" s="137"/>
      <c r="EPL109" s="137"/>
      <c r="EPM109" s="137"/>
      <c r="EPN109" s="137"/>
      <c r="EPO109" s="137"/>
      <c r="EPP109" s="137"/>
      <c r="EPQ109" s="137"/>
      <c r="EPR109" s="137"/>
      <c r="EPS109" s="137"/>
      <c r="EPT109" s="137"/>
      <c r="EPU109" s="137"/>
      <c r="EPV109" s="137"/>
      <c r="EPW109" s="137"/>
      <c r="EPX109" s="137"/>
      <c r="EPY109" s="137"/>
      <c r="EPZ109" s="137"/>
      <c r="EQA109" s="137"/>
      <c r="EQB109" s="137"/>
      <c r="EQC109" s="137"/>
      <c r="EQD109" s="137"/>
      <c r="EQE109" s="137"/>
      <c r="EQF109" s="137"/>
      <c r="EQG109" s="137"/>
      <c r="EQH109" s="137"/>
      <c r="EQI109" s="137"/>
      <c r="EQJ109" s="137"/>
      <c r="EQK109" s="137"/>
      <c r="EQL109" s="137"/>
      <c r="EQM109" s="137"/>
      <c r="EQN109" s="137"/>
      <c r="EQO109" s="137"/>
      <c r="EQP109" s="137"/>
      <c r="EQQ109" s="137"/>
      <c r="EQR109" s="137"/>
      <c r="EQS109" s="137"/>
      <c r="EQT109" s="137"/>
      <c r="EQU109" s="137"/>
      <c r="EQV109" s="137"/>
      <c r="EQW109" s="137"/>
      <c r="EQX109" s="137"/>
      <c r="EQY109" s="137"/>
      <c r="EQZ109" s="137"/>
      <c r="ERA109" s="137"/>
      <c r="ERB109" s="137"/>
      <c r="ERC109" s="137"/>
      <c r="ERD109" s="137"/>
      <c r="ERE109" s="137"/>
      <c r="ERF109" s="137"/>
      <c r="ERG109" s="137"/>
      <c r="ERH109" s="137"/>
      <c r="ERI109" s="137"/>
      <c r="ERJ109" s="137"/>
      <c r="ERK109" s="137"/>
      <c r="ERL109" s="137"/>
      <c r="ERM109" s="137"/>
      <c r="ERN109" s="137"/>
      <c r="ERO109" s="137"/>
      <c r="ERP109" s="137"/>
      <c r="ERQ109" s="137"/>
      <c r="ERR109" s="137"/>
      <c r="ERS109" s="137"/>
      <c r="ERT109" s="137"/>
      <c r="ERU109" s="137"/>
      <c r="ERV109" s="137"/>
      <c r="ERW109" s="137"/>
      <c r="ERX109" s="137"/>
      <c r="ERY109" s="137"/>
      <c r="ERZ109" s="137"/>
      <c r="ESA109" s="137"/>
      <c r="ESB109" s="137"/>
      <c r="ESC109" s="137"/>
      <c r="ESD109" s="137"/>
      <c r="ESE109" s="137"/>
      <c r="ESF109" s="137"/>
      <c r="ESG109" s="137"/>
      <c r="ESH109" s="137"/>
      <c r="ESI109" s="137"/>
      <c r="ESJ109" s="137"/>
      <c r="ESK109" s="137"/>
      <c r="ESL109" s="137"/>
      <c r="ESM109" s="137"/>
      <c r="ESN109" s="137"/>
      <c r="ESO109" s="137"/>
      <c r="ESP109" s="137"/>
      <c r="ESQ109" s="137"/>
      <c r="ESR109" s="137"/>
      <c r="ESS109" s="137"/>
      <c r="EST109" s="137"/>
      <c r="ESU109" s="137"/>
      <c r="ESV109" s="137"/>
      <c r="ESW109" s="137"/>
      <c r="ESX109" s="137"/>
      <c r="ESY109" s="137"/>
      <c r="ESZ109" s="137"/>
      <c r="ETA109" s="137"/>
      <c r="ETB109" s="137"/>
      <c r="ETC109" s="137"/>
      <c r="ETD109" s="137"/>
      <c r="ETE109" s="137"/>
      <c r="ETF109" s="137"/>
      <c r="ETG109" s="137"/>
      <c r="ETH109" s="137"/>
      <c r="ETI109" s="137"/>
      <c r="ETJ109" s="137"/>
      <c r="ETK109" s="137"/>
      <c r="ETL109" s="137"/>
      <c r="ETM109" s="137"/>
      <c r="ETN109" s="137"/>
      <c r="ETO109" s="137"/>
      <c r="ETP109" s="137"/>
      <c r="ETQ109" s="137"/>
      <c r="ETR109" s="137"/>
      <c r="ETS109" s="137"/>
      <c r="ETT109" s="137"/>
      <c r="ETU109" s="137"/>
      <c r="ETV109" s="137"/>
      <c r="ETW109" s="137"/>
      <c r="ETX109" s="137"/>
      <c r="ETY109" s="137"/>
      <c r="ETZ109" s="137"/>
      <c r="EUA109" s="137"/>
      <c r="EUB109" s="137"/>
      <c r="EUC109" s="137"/>
      <c r="EUD109" s="137"/>
      <c r="EUE109" s="137"/>
      <c r="EUF109" s="137"/>
      <c r="EUG109" s="137"/>
      <c r="EUH109" s="137"/>
      <c r="EUI109" s="137"/>
      <c r="EUJ109" s="137"/>
      <c r="EUK109" s="137"/>
      <c r="EUL109" s="137"/>
      <c r="EUM109" s="137"/>
      <c r="EUN109" s="137"/>
      <c r="EUO109" s="137"/>
      <c r="EUP109" s="137"/>
      <c r="EUQ109" s="137"/>
      <c r="EUR109" s="137"/>
      <c r="EUS109" s="137"/>
      <c r="EUT109" s="137"/>
      <c r="EUU109" s="137"/>
      <c r="EUV109" s="137"/>
      <c r="EUW109" s="137"/>
      <c r="EUX109" s="137"/>
      <c r="EUY109" s="137"/>
      <c r="EUZ109" s="137"/>
      <c r="EVA109" s="137"/>
      <c r="EVB109" s="137"/>
      <c r="EVC109" s="137"/>
      <c r="EVD109" s="137"/>
      <c r="EVE109" s="137"/>
      <c r="EVF109" s="137"/>
      <c r="EVG109" s="137"/>
      <c r="EVH109" s="137"/>
      <c r="EVI109" s="137"/>
      <c r="EVJ109" s="137"/>
      <c r="EVK109" s="137"/>
      <c r="EVL109" s="137"/>
      <c r="EVM109" s="137"/>
      <c r="EVN109" s="137"/>
      <c r="EVO109" s="137"/>
      <c r="EVP109" s="137"/>
      <c r="EVQ109" s="137"/>
      <c r="EVR109" s="137"/>
      <c r="EVS109" s="137"/>
      <c r="EVT109" s="137"/>
      <c r="EVU109" s="137"/>
      <c r="EVV109" s="137"/>
      <c r="EVW109" s="137"/>
      <c r="EVX109" s="137"/>
      <c r="EVY109" s="137"/>
      <c r="EVZ109" s="137"/>
      <c r="EWA109" s="137"/>
      <c r="EWB109" s="137"/>
      <c r="EWC109" s="137"/>
      <c r="EWD109" s="137"/>
      <c r="EWE109" s="137"/>
      <c r="EWF109" s="137"/>
      <c r="EWG109" s="137"/>
      <c r="EWH109" s="137"/>
      <c r="EWI109" s="137"/>
      <c r="EWJ109" s="137"/>
      <c r="EWK109" s="137"/>
      <c r="EWL109" s="137"/>
      <c r="EWM109" s="137"/>
      <c r="EWN109" s="137"/>
      <c r="EWO109" s="137"/>
      <c r="EWP109" s="137"/>
      <c r="EWQ109" s="137"/>
      <c r="EWR109" s="137"/>
      <c r="EWS109" s="137"/>
      <c r="EWT109" s="137"/>
      <c r="EWU109" s="137"/>
      <c r="EWV109" s="137"/>
      <c r="EWW109" s="137"/>
      <c r="EWX109" s="137"/>
      <c r="EWY109" s="137"/>
      <c r="EWZ109" s="137"/>
      <c r="EXA109" s="137"/>
      <c r="EXB109" s="137"/>
      <c r="EXC109" s="137"/>
      <c r="EXD109" s="137"/>
      <c r="EXE109" s="137"/>
      <c r="EXF109" s="137"/>
      <c r="EXG109" s="137"/>
      <c r="EXH109" s="137"/>
      <c r="EXI109" s="137"/>
      <c r="EXJ109" s="137"/>
      <c r="EXK109" s="137"/>
      <c r="EXL109" s="137"/>
      <c r="EXM109" s="137"/>
      <c r="EXN109" s="137"/>
      <c r="EXO109" s="137"/>
      <c r="EXP109" s="137"/>
      <c r="EXQ109" s="137"/>
      <c r="EXR109" s="137"/>
      <c r="EXS109" s="137"/>
      <c r="EXT109" s="137"/>
      <c r="EXU109" s="137"/>
      <c r="EXV109" s="137"/>
      <c r="EXW109" s="137"/>
      <c r="EXX109" s="137"/>
      <c r="EXY109" s="137"/>
      <c r="EXZ109" s="137"/>
      <c r="EYA109" s="137"/>
      <c r="EYB109" s="137"/>
      <c r="EYC109" s="137"/>
      <c r="EYD109" s="137"/>
      <c r="EYE109" s="137"/>
      <c r="EYF109" s="137"/>
      <c r="EYG109" s="137"/>
      <c r="EYH109" s="137"/>
      <c r="EYI109" s="137"/>
      <c r="EYJ109" s="137"/>
      <c r="EYK109" s="137"/>
      <c r="EYL109" s="137"/>
      <c r="EYM109" s="137"/>
      <c r="EYN109" s="137"/>
      <c r="EYO109" s="137"/>
      <c r="EYP109" s="137"/>
      <c r="EYQ109" s="137"/>
      <c r="EYR109" s="137"/>
      <c r="EYS109" s="137"/>
      <c r="EYT109" s="137"/>
      <c r="EYU109" s="137"/>
      <c r="EYV109" s="137"/>
      <c r="EYW109" s="137"/>
      <c r="EYX109" s="137"/>
      <c r="EYY109" s="137"/>
      <c r="EYZ109" s="137"/>
      <c r="EZA109" s="137"/>
      <c r="EZB109" s="137"/>
      <c r="EZC109" s="137"/>
      <c r="EZD109" s="137"/>
      <c r="EZE109" s="137"/>
      <c r="EZF109" s="137"/>
      <c r="EZG109" s="137"/>
      <c r="EZH109" s="137"/>
      <c r="EZI109" s="137"/>
      <c r="EZJ109" s="137"/>
      <c r="EZK109" s="137"/>
      <c r="EZL109" s="137"/>
      <c r="EZM109" s="137"/>
      <c r="EZN109" s="137"/>
      <c r="EZO109" s="137"/>
      <c r="EZP109" s="137"/>
      <c r="EZQ109" s="137"/>
      <c r="EZR109" s="137"/>
      <c r="EZS109" s="137"/>
      <c r="EZT109" s="137"/>
      <c r="EZU109" s="137"/>
      <c r="EZV109" s="137"/>
      <c r="EZW109" s="137"/>
      <c r="EZX109" s="137"/>
      <c r="EZY109" s="137"/>
      <c r="EZZ109" s="137"/>
      <c r="FAA109" s="137"/>
      <c r="FAB109" s="137"/>
      <c r="FAC109" s="137"/>
      <c r="FAD109" s="137"/>
      <c r="FAE109" s="137"/>
      <c r="FAF109" s="137"/>
      <c r="FAG109" s="137"/>
      <c r="FAH109" s="137"/>
      <c r="FAI109" s="137"/>
      <c r="FAJ109" s="137"/>
      <c r="FAK109" s="137"/>
      <c r="FAL109" s="137"/>
      <c r="FAM109" s="137"/>
      <c r="FAN109" s="137"/>
      <c r="FAO109" s="137"/>
      <c r="FAP109" s="137"/>
      <c r="FAQ109" s="137"/>
      <c r="FAR109" s="137"/>
      <c r="FAS109" s="137"/>
      <c r="FAT109" s="137"/>
      <c r="FAU109" s="137"/>
      <c r="FAV109" s="137"/>
      <c r="FAW109" s="137"/>
      <c r="FAX109" s="137"/>
      <c r="FAY109" s="137"/>
      <c r="FAZ109" s="137"/>
      <c r="FBA109" s="137"/>
      <c r="FBB109" s="137"/>
      <c r="FBC109" s="137"/>
      <c r="FBD109" s="137"/>
      <c r="FBE109" s="137"/>
      <c r="FBF109" s="137"/>
      <c r="FBG109" s="137"/>
      <c r="FBH109" s="137"/>
      <c r="FBI109" s="137"/>
      <c r="FBJ109" s="137"/>
      <c r="FBK109" s="137"/>
      <c r="FBL109" s="137"/>
      <c r="FBM109" s="137"/>
      <c r="FBN109" s="137"/>
      <c r="FBO109" s="137"/>
      <c r="FBP109" s="137"/>
      <c r="FBQ109" s="137"/>
      <c r="FBR109" s="137"/>
      <c r="FBS109" s="137"/>
      <c r="FBT109" s="137"/>
      <c r="FBU109" s="137"/>
      <c r="FBV109" s="137"/>
      <c r="FBW109" s="137"/>
      <c r="FBX109" s="137"/>
      <c r="FBY109" s="137"/>
      <c r="FBZ109" s="137"/>
      <c r="FCA109" s="137"/>
      <c r="FCB109" s="137"/>
      <c r="FCC109" s="137"/>
      <c r="FCD109" s="137"/>
      <c r="FCE109" s="137"/>
      <c r="FCF109" s="137"/>
      <c r="FCG109" s="137"/>
      <c r="FCH109" s="137"/>
      <c r="FCI109" s="137"/>
      <c r="FCJ109" s="137"/>
      <c r="FCK109" s="137"/>
      <c r="FCL109" s="137"/>
      <c r="FCM109" s="137"/>
      <c r="FCN109" s="137"/>
      <c r="FCO109" s="137"/>
      <c r="FCP109" s="137"/>
      <c r="FCQ109" s="137"/>
      <c r="FCR109" s="137"/>
      <c r="FCS109" s="137"/>
      <c r="FCT109" s="137"/>
      <c r="FCU109" s="137"/>
      <c r="FCV109" s="137"/>
      <c r="FCW109" s="137"/>
      <c r="FCX109" s="137"/>
      <c r="FCY109" s="137"/>
      <c r="FCZ109" s="137"/>
      <c r="FDA109" s="137"/>
      <c r="FDB109" s="137"/>
      <c r="FDC109" s="137"/>
      <c r="FDD109" s="137"/>
      <c r="FDE109" s="137"/>
      <c r="FDF109" s="137"/>
      <c r="FDG109" s="137"/>
      <c r="FDH109" s="137"/>
      <c r="FDI109" s="137"/>
      <c r="FDJ109" s="137"/>
      <c r="FDK109" s="137"/>
      <c r="FDL109" s="137"/>
      <c r="FDM109" s="137"/>
      <c r="FDN109" s="137"/>
      <c r="FDO109" s="137"/>
      <c r="FDP109" s="137"/>
      <c r="FDQ109" s="137"/>
      <c r="FDR109" s="137"/>
      <c r="FDS109" s="137"/>
      <c r="FDT109" s="137"/>
      <c r="FDU109" s="137"/>
      <c r="FDV109" s="137"/>
      <c r="FDW109" s="137"/>
      <c r="FDX109" s="137"/>
      <c r="FDY109" s="137"/>
      <c r="FDZ109" s="137"/>
      <c r="FEA109" s="137"/>
      <c r="FEB109" s="137"/>
      <c r="FEC109" s="137"/>
      <c r="FED109" s="137"/>
      <c r="FEE109" s="137"/>
      <c r="FEF109" s="137"/>
      <c r="FEG109" s="137"/>
      <c r="FEH109" s="137"/>
      <c r="FEI109" s="137"/>
      <c r="FEJ109" s="137"/>
      <c r="FEK109" s="137"/>
      <c r="FEL109" s="137"/>
      <c r="FEM109" s="137"/>
      <c r="FEN109" s="137"/>
      <c r="FEO109" s="137"/>
      <c r="FEP109" s="137"/>
      <c r="FEQ109" s="137"/>
      <c r="FER109" s="137"/>
      <c r="FES109" s="137"/>
      <c r="FET109" s="137"/>
      <c r="FEU109" s="137"/>
      <c r="FEV109" s="137"/>
      <c r="FEW109" s="137"/>
      <c r="FEX109" s="137"/>
      <c r="FEY109" s="137"/>
      <c r="FEZ109" s="137"/>
      <c r="FFA109" s="137"/>
      <c r="FFB109" s="137"/>
      <c r="FFC109" s="137"/>
      <c r="FFD109" s="137"/>
      <c r="FFE109" s="137"/>
      <c r="FFF109" s="137"/>
      <c r="FFG109" s="137"/>
      <c r="FFH109" s="137"/>
      <c r="FFI109" s="137"/>
      <c r="FFJ109" s="137"/>
      <c r="FFK109" s="137"/>
      <c r="FFL109" s="137"/>
      <c r="FFM109" s="137"/>
      <c r="FFN109" s="137"/>
      <c r="FFO109" s="137"/>
      <c r="FFP109" s="137"/>
      <c r="FFQ109" s="137"/>
      <c r="FFR109" s="137"/>
      <c r="FFS109" s="137"/>
      <c r="FFT109" s="137"/>
      <c r="FFU109" s="137"/>
      <c r="FFV109" s="137"/>
      <c r="FFW109" s="137"/>
      <c r="FFX109" s="137"/>
      <c r="FFY109" s="137"/>
      <c r="FFZ109" s="137"/>
      <c r="FGA109" s="137"/>
      <c r="FGB109" s="137"/>
      <c r="FGC109" s="137"/>
      <c r="FGD109" s="137"/>
      <c r="FGE109" s="137"/>
      <c r="FGF109" s="137"/>
      <c r="FGG109" s="137"/>
      <c r="FGH109" s="137"/>
      <c r="FGI109" s="137"/>
      <c r="FGJ109" s="137"/>
      <c r="FGK109" s="137"/>
      <c r="FGL109" s="137"/>
      <c r="FGM109" s="137"/>
      <c r="FGN109" s="137"/>
      <c r="FGO109" s="137"/>
      <c r="FGP109" s="137"/>
      <c r="FGQ109" s="137"/>
      <c r="FGR109" s="137"/>
      <c r="FGS109" s="137"/>
      <c r="FGT109" s="137"/>
      <c r="FGU109" s="137"/>
      <c r="FGV109" s="137"/>
      <c r="FGW109" s="137"/>
      <c r="FGX109" s="137"/>
      <c r="FGY109" s="137"/>
      <c r="FGZ109" s="137"/>
      <c r="FHA109" s="137"/>
      <c r="FHB109" s="137"/>
      <c r="FHC109" s="137"/>
      <c r="FHD109" s="137"/>
      <c r="FHE109" s="137"/>
      <c r="FHF109" s="137"/>
      <c r="FHG109" s="137"/>
      <c r="FHH109" s="137"/>
      <c r="FHI109" s="137"/>
      <c r="FHJ109" s="137"/>
      <c r="FHK109" s="137"/>
      <c r="FHL109" s="137"/>
      <c r="FHM109" s="137"/>
      <c r="FHN109" s="137"/>
      <c r="FHO109" s="137"/>
      <c r="FHP109" s="137"/>
      <c r="FHQ109" s="137"/>
      <c r="FHR109" s="137"/>
      <c r="FHS109" s="137"/>
      <c r="FHT109" s="137"/>
      <c r="FHU109" s="137"/>
      <c r="FHV109" s="137"/>
      <c r="FHW109" s="137"/>
      <c r="FHX109" s="137"/>
      <c r="FHY109" s="137"/>
      <c r="FHZ109" s="137"/>
      <c r="FIA109" s="137"/>
      <c r="FIB109" s="137"/>
      <c r="FIC109" s="137"/>
      <c r="FID109" s="137"/>
      <c r="FIE109" s="137"/>
      <c r="FIF109" s="137"/>
      <c r="FIG109" s="137"/>
      <c r="FIH109" s="137"/>
      <c r="FII109" s="137"/>
      <c r="FIJ109" s="137"/>
      <c r="FIK109" s="137"/>
      <c r="FIL109" s="137"/>
      <c r="FIM109" s="137"/>
      <c r="FIN109" s="137"/>
      <c r="FIO109" s="137"/>
      <c r="FIP109" s="137"/>
      <c r="FIQ109" s="137"/>
      <c r="FIR109" s="137"/>
      <c r="FIS109" s="137"/>
      <c r="FIT109" s="137"/>
      <c r="FIU109" s="137"/>
      <c r="FIV109" s="137"/>
      <c r="FIW109" s="137"/>
      <c r="FIX109" s="137"/>
      <c r="FIY109" s="137"/>
      <c r="FIZ109" s="137"/>
      <c r="FJA109" s="137"/>
      <c r="FJB109" s="137"/>
      <c r="FJC109" s="137"/>
      <c r="FJD109" s="137"/>
      <c r="FJE109" s="137"/>
      <c r="FJF109" s="137"/>
      <c r="FJG109" s="137"/>
      <c r="FJH109" s="137"/>
      <c r="FJI109" s="137"/>
      <c r="FJJ109" s="137"/>
      <c r="FJK109" s="137"/>
      <c r="FJL109" s="137"/>
      <c r="FJM109" s="137"/>
      <c r="FJN109" s="137"/>
      <c r="FJO109" s="137"/>
      <c r="FJP109" s="137"/>
      <c r="FJQ109" s="137"/>
      <c r="FJR109" s="137"/>
      <c r="FJS109" s="137"/>
      <c r="FJT109" s="137"/>
      <c r="FJU109" s="137"/>
      <c r="FJV109" s="137"/>
      <c r="FJW109" s="137"/>
      <c r="FJX109" s="137"/>
      <c r="FJY109" s="137"/>
      <c r="FJZ109" s="137"/>
      <c r="FKA109" s="137"/>
      <c r="FKB109" s="137"/>
      <c r="FKC109" s="137"/>
      <c r="FKD109" s="137"/>
      <c r="FKE109" s="137"/>
      <c r="FKF109" s="137"/>
      <c r="FKG109" s="137"/>
      <c r="FKH109" s="137"/>
      <c r="FKI109" s="137"/>
      <c r="FKJ109" s="137"/>
      <c r="FKK109" s="137"/>
      <c r="FKL109" s="137"/>
      <c r="FKM109" s="137"/>
      <c r="FKN109" s="137"/>
      <c r="FKO109" s="137"/>
      <c r="FKP109" s="137"/>
      <c r="FKQ109" s="137"/>
      <c r="FKR109" s="137"/>
      <c r="FKS109" s="137"/>
      <c r="FKT109" s="137"/>
      <c r="FKU109" s="137"/>
      <c r="FKV109" s="137"/>
      <c r="FKW109" s="137"/>
      <c r="FKX109" s="137"/>
      <c r="FKY109" s="137"/>
      <c r="FKZ109" s="137"/>
      <c r="FLA109" s="137"/>
      <c r="FLB109" s="137"/>
      <c r="FLC109" s="137"/>
      <c r="FLD109" s="137"/>
      <c r="FLE109" s="137"/>
      <c r="FLF109" s="137"/>
      <c r="FLG109" s="137"/>
      <c r="FLH109" s="137"/>
      <c r="FLI109" s="137"/>
      <c r="FLJ109" s="137"/>
      <c r="FLK109" s="137"/>
      <c r="FLL109" s="137"/>
      <c r="FLM109" s="137"/>
      <c r="FLN109" s="137"/>
      <c r="FLO109" s="137"/>
      <c r="FLP109" s="137"/>
      <c r="FLQ109" s="137"/>
      <c r="FLR109" s="137"/>
      <c r="FLS109" s="137"/>
      <c r="FLT109" s="137"/>
      <c r="FLU109" s="137"/>
      <c r="FLV109" s="137"/>
      <c r="FLW109" s="137"/>
      <c r="FLX109" s="137"/>
      <c r="FLY109" s="137"/>
      <c r="FLZ109" s="137"/>
      <c r="FMA109" s="137"/>
      <c r="FMB109" s="137"/>
      <c r="FMC109" s="137"/>
      <c r="FMD109" s="137"/>
      <c r="FME109" s="137"/>
      <c r="FMF109" s="137"/>
      <c r="FMG109" s="137"/>
      <c r="FMH109" s="137"/>
      <c r="FMI109" s="137"/>
      <c r="FMJ109" s="137"/>
      <c r="FMK109" s="137"/>
      <c r="FML109" s="137"/>
      <c r="FMM109" s="137"/>
      <c r="FMN109" s="137"/>
      <c r="FMO109" s="137"/>
      <c r="FMP109" s="137"/>
      <c r="FMQ109" s="137"/>
      <c r="FMR109" s="137"/>
      <c r="FMS109" s="137"/>
      <c r="FMT109" s="137"/>
      <c r="FMU109" s="137"/>
      <c r="FMV109" s="137"/>
      <c r="FMW109" s="137"/>
      <c r="FMX109" s="137"/>
      <c r="FMY109" s="137"/>
      <c r="FMZ109" s="137"/>
      <c r="FNA109" s="137"/>
      <c r="FNB109" s="137"/>
      <c r="FNC109" s="137"/>
      <c r="FND109" s="137"/>
      <c r="FNE109" s="137"/>
      <c r="FNF109" s="137"/>
      <c r="FNG109" s="137"/>
      <c r="FNH109" s="137"/>
      <c r="FNI109" s="137"/>
      <c r="FNJ109" s="137"/>
      <c r="FNK109" s="137"/>
      <c r="FNL109" s="137"/>
      <c r="FNM109" s="137"/>
      <c r="FNN109" s="137"/>
      <c r="FNO109" s="137"/>
      <c r="FNP109" s="137"/>
      <c r="FNQ109" s="137"/>
      <c r="FNR109" s="137"/>
      <c r="FNS109" s="137"/>
      <c r="FNT109" s="137"/>
      <c r="FNU109" s="137"/>
      <c r="FNV109" s="137"/>
      <c r="FNW109" s="137"/>
      <c r="FNX109" s="137"/>
      <c r="FNY109" s="137"/>
      <c r="FNZ109" s="137"/>
      <c r="FOA109" s="137"/>
      <c r="FOB109" s="137"/>
      <c r="FOC109" s="137"/>
      <c r="FOD109" s="137"/>
      <c r="FOE109" s="137"/>
      <c r="FOF109" s="137"/>
      <c r="FOG109" s="137"/>
      <c r="FOH109" s="137"/>
      <c r="FOI109" s="137"/>
      <c r="FOJ109" s="137"/>
      <c r="FOK109" s="137"/>
      <c r="FOL109" s="137"/>
      <c r="FOM109" s="137"/>
      <c r="FON109" s="137"/>
      <c r="FOO109" s="137"/>
      <c r="FOP109" s="137"/>
      <c r="FOQ109" s="137"/>
      <c r="FOR109" s="137"/>
      <c r="FOS109" s="137"/>
      <c r="FOT109" s="137"/>
      <c r="FOU109" s="137"/>
      <c r="FOV109" s="137"/>
      <c r="FOW109" s="137"/>
      <c r="FOX109" s="137"/>
      <c r="FOY109" s="137"/>
      <c r="FOZ109" s="137"/>
      <c r="FPA109" s="137"/>
      <c r="FPB109" s="137"/>
      <c r="FPC109" s="137"/>
      <c r="FPD109" s="137"/>
      <c r="FPE109" s="137"/>
      <c r="FPF109" s="137"/>
      <c r="FPG109" s="137"/>
      <c r="FPH109" s="137"/>
      <c r="FPI109" s="137"/>
      <c r="FPJ109" s="137"/>
      <c r="FPK109" s="137"/>
      <c r="FPL109" s="137"/>
      <c r="FPM109" s="137"/>
      <c r="FPN109" s="137"/>
      <c r="FPO109" s="137"/>
      <c r="FPP109" s="137"/>
      <c r="FPQ109" s="137"/>
      <c r="FPR109" s="137"/>
      <c r="FPS109" s="137"/>
      <c r="FPT109" s="137"/>
      <c r="FPU109" s="137"/>
      <c r="FPV109" s="137"/>
      <c r="FPW109" s="137"/>
      <c r="FPX109" s="137"/>
      <c r="FPY109" s="137"/>
      <c r="FPZ109" s="137"/>
      <c r="FQA109" s="137"/>
      <c r="FQB109" s="137"/>
      <c r="FQC109" s="137"/>
      <c r="FQD109" s="137"/>
      <c r="FQE109" s="137"/>
      <c r="FQF109" s="137"/>
      <c r="FQG109" s="137"/>
      <c r="FQH109" s="137"/>
      <c r="FQI109" s="137"/>
      <c r="FQJ109" s="137"/>
      <c r="FQK109" s="137"/>
      <c r="FQL109" s="137"/>
      <c r="FQM109" s="137"/>
      <c r="FQN109" s="137"/>
      <c r="FQO109" s="137"/>
      <c r="FQP109" s="137"/>
      <c r="FQQ109" s="137"/>
      <c r="FQR109" s="137"/>
      <c r="FQS109" s="137"/>
      <c r="FQT109" s="137"/>
      <c r="FQU109" s="137"/>
      <c r="FQV109" s="137"/>
      <c r="FQW109" s="137"/>
      <c r="FQX109" s="137"/>
      <c r="FQY109" s="137"/>
      <c r="FQZ109" s="137"/>
      <c r="FRA109" s="137"/>
      <c r="FRB109" s="137"/>
      <c r="FRC109" s="137"/>
      <c r="FRD109" s="137"/>
      <c r="FRE109" s="137"/>
      <c r="FRF109" s="137"/>
      <c r="FRG109" s="137"/>
      <c r="FRH109" s="137"/>
      <c r="FRI109" s="137"/>
      <c r="FRJ109" s="137"/>
      <c r="FRK109" s="137"/>
      <c r="FRL109" s="137"/>
      <c r="FRM109" s="137"/>
      <c r="FRN109" s="137"/>
      <c r="FRO109" s="137"/>
      <c r="FRP109" s="137"/>
      <c r="FRQ109" s="137"/>
      <c r="FRR109" s="137"/>
      <c r="FRS109" s="137"/>
      <c r="FRT109" s="137"/>
      <c r="FRU109" s="137"/>
      <c r="FRV109" s="137"/>
      <c r="FRW109" s="137"/>
      <c r="FRX109" s="137"/>
      <c r="FRY109" s="137"/>
      <c r="FRZ109" s="137"/>
      <c r="FSA109" s="137"/>
      <c r="FSB109" s="137"/>
      <c r="FSC109" s="137"/>
      <c r="FSD109" s="137"/>
      <c r="FSE109" s="137"/>
      <c r="FSF109" s="137"/>
      <c r="FSG109" s="137"/>
      <c r="FSH109" s="137"/>
      <c r="FSI109" s="137"/>
      <c r="FSJ109" s="137"/>
      <c r="FSK109" s="137"/>
      <c r="FSL109" s="137"/>
      <c r="FSM109" s="137"/>
      <c r="FSN109" s="137"/>
      <c r="FSO109" s="137"/>
      <c r="FSP109" s="137"/>
      <c r="FSQ109" s="137"/>
      <c r="FSR109" s="137"/>
      <c r="FSS109" s="137"/>
      <c r="FST109" s="137"/>
      <c r="FSU109" s="137"/>
      <c r="FSV109" s="137"/>
      <c r="FSW109" s="137"/>
      <c r="FSX109" s="137"/>
      <c r="FSY109" s="137"/>
      <c r="FSZ109" s="137"/>
      <c r="FTA109" s="137"/>
      <c r="FTB109" s="137"/>
      <c r="FTC109" s="137"/>
      <c r="FTD109" s="137"/>
      <c r="FTE109" s="137"/>
      <c r="FTF109" s="137"/>
      <c r="FTG109" s="137"/>
      <c r="FTH109" s="137"/>
      <c r="FTI109" s="137"/>
      <c r="FTJ109" s="137"/>
      <c r="FTK109" s="137"/>
      <c r="FTL109" s="137"/>
      <c r="FTM109" s="137"/>
      <c r="FTN109" s="137"/>
      <c r="FTO109" s="137"/>
      <c r="FTP109" s="137"/>
      <c r="FTQ109" s="137"/>
      <c r="FTR109" s="137"/>
      <c r="FTS109" s="137"/>
      <c r="FTT109" s="137"/>
      <c r="FTU109" s="137"/>
      <c r="FTV109" s="137"/>
      <c r="FTW109" s="137"/>
      <c r="FTX109" s="137"/>
      <c r="FTY109" s="137"/>
      <c r="FTZ109" s="137"/>
      <c r="FUA109" s="137"/>
      <c r="FUB109" s="137"/>
      <c r="FUC109" s="137"/>
      <c r="FUD109" s="137"/>
      <c r="FUE109" s="137"/>
      <c r="FUF109" s="137"/>
      <c r="FUG109" s="137"/>
      <c r="FUH109" s="137"/>
      <c r="FUI109" s="137"/>
      <c r="FUJ109" s="137"/>
      <c r="FUK109" s="137"/>
      <c r="FUL109" s="137"/>
      <c r="FUM109" s="137"/>
      <c r="FUN109" s="137"/>
      <c r="FUO109" s="137"/>
      <c r="FUP109" s="137"/>
      <c r="FUQ109" s="137"/>
      <c r="FUR109" s="137"/>
      <c r="FUS109" s="137"/>
      <c r="FUT109" s="137"/>
      <c r="FUU109" s="137"/>
      <c r="FUV109" s="137"/>
      <c r="FUW109" s="137"/>
      <c r="FUX109" s="137"/>
      <c r="FUY109" s="137"/>
      <c r="FUZ109" s="137"/>
      <c r="FVA109" s="137"/>
      <c r="FVB109" s="137"/>
      <c r="FVC109" s="137"/>
      <c r="FVD109" s="137"/>
      <c r="FVE109" s="137"/>
      <c r="FVF109" s="137"/>
      <c r="FVG109" s="137"/>
      <c r="FVH109" s="137"/>
      <c r="FVI109" s="137"/>
      <c r="FVJ109" s="137"/>
      <c r="FVK109" s="137"/>
      <c r="FVL109" s="137"/>
      <c r="FVM109" s="137"/>
      <c r="FVN109" s="137"/>
      <c r="FVO109" s="137"/>
      <c r="FVP109" s="137"/>
      <c r="FVQ109" s="137"/>
      <c r="FVR109" s="137"/>
      <c r="FVS109" s="137"/>
      <c r="FVT109" s="137"/>
      <c r="FVU109" s="137"/>
      <c r="FVV109" s="137"/>
      <c r="FVW109" s="137"/>
      <c r="FVX109" s="137"/>
      <c r="FVY109" s="137"/>
      <c r="FVZ109" s="137"/>
      <c r="FWA109" s="137"/>
      <c r="FWB109" s="137"/>
      <c r="FWC109" s="137"/>
      <c r="FWD109" s="137"/>
      <c r="FWE109" s="137"/>
      <c r="FWF109" s="137"/>
      <c r="FWG109" s="137"/>
      <c r="FWH109" s="137"/>
      <c r="FWI109" s="137"/>
      <c r="FWJ109" s="137"/>
      <c r="FWK109" s="137"/>
      <c r="FWL109" s="137"/>
      <c r="FWM109" s="137"/>
      <c r="FWN109" s="137"/>
      <c r="FWO109" s="137"/>
      <c r="FWP109" s="137"/>
      <c r="FWQ109" s="137"/>
      <c r="FWR109" s="137"/>
      <c r="FWS109" s="137"/>
      <c r="FWT109" s="137"/>
      <c r="FWU109" s="137"/>
      <c r="FWV109" s="137"/>
      <c r="FWW109" s="137"/>
      <c r="FWX109" s="137"/>
      <c r="FWY109" s="137"/>
      <c r="FWZ109" s="137"/>
      <c r="FXA109" s="137"/>
      <c r="FXB109" s="137"/>
      <c r="FXC109" s="137"/>
      <c r="FXD109" s="137"/>
      <c r="FXE109" s="137"/>
      <c r="FXF109" s="137"/>
      <c r="FXG109" s="137"/>
      <c r="FXH109" s="137"/>
      <c r="FXI109" s="137"/>
      <c r="FXJ109" s="137"/>
      <c r="FXK109" s="137"/>
      <c r="FXL109" s="137"/>
      <c r="FXM109" s="137"/>
      <c r="FXN109" s="137"/>
      <c r="FXO109" s="137"/>
      <c r="FXP109" s="137"/>
      <c r="FXQ109" s="137"/>
      <c r="FXR109" s="137"/>
      <c r="FXS109" s="137"/>
      <c r="FXT109" s="137"/>
      <c r="FXU109" s="137"/>
      <c r="FXV109" s="137"/>
      <c r="FXW109" s="137"/>
      <c r="FXX109" s="137"/>
      <c r="FXY109" s="137"/>
      <c r="FXZ109" s="137"/>
      <c r="FYA109" s="137"/>
      <c r="FYB109" s="137"/>
      <c r="FYC109" s="137"/>
      <c r="FYD109" s="137"/>
      <c r="FYE109" s="137"/>
      <c r="FYF109" s="137"/>
      <c r="FYG109" s="137"/>
      <c r="FYH109" s="137"/>
      <c r="FYI109" s="137"/>
      <c r="FYJ109" s="137"/>
      <c r="FYK109" s="137"/>
      <c r="FYL109" s="137"/>
      <c r="FYM109" s="137"/>
      <c r="FYN109" s="137"/>
      <c r="FYO109" s="137"/>
      <c r="FYP109" s="137"/>
      <c r="FYQ109" s="137"/>
      <c r="FYR109" s="137"/>
      <c r="FYS109" s="137"/>
      <c r="FYT109" s="137"/>
      <c r="FYU109" s="137"/>
      <c r="FYV109" s="137"/>
      <c r="FYW109" s="137"/>
      <c r="FYX109" s="137"/>
      <c r="FYY109" s="137"/>
      <c r="FYZ109" s="137"/>
      <c r="FZA109" s="137"/>
      <c r="FZB109" s="137"/>
      <c r="FZC109" s="137"/>
      <c r="FZD109" s="137"/>
      <c r="FZE109" s="137"/>
      <c r="FZF109" s="137"/>
      <c r="FZG109" s="137"/>
      <c r="FZH109" s="137"/>
      <c r="FZI109" s="137"/>
      <c r="FZJ109" s="137"/>
      <c r="FZK109" s="137"/>
      <c r="FZL109" s="137"/>
      <c r="FZM109" s="137"/>
      <c r="FZN109" s="137"/>
      <c r="FZO109" s="137"/>
      <c r="FZP109" s="137"/>
      <c r="FZQ109" s="137"/>
      <c r="FZR109" s="137"/>
      <c r="FZS109" s="137"/>
      <c r="FZT109" s="137"/>
      <c r="FZU109" s="137"/>
      <c r="FZV109" s="137"/>
      <c r="FZW109" s="137"/>
      <c r="FZX109" s="137"/>
      <c r="FZY109" s="137"/>
      <c r="FZZ109" s="137"/>
      <c r="GAA109" s="137"/>
      <c r="GAB109" s="137"/>
      <c r="GAC109" s="137"/>
      <c r="GAD109" s="137"/>
      <c r="GAE109" s="137"/>
      <c r="GAF109" s="137"/>
      <c r="GAG109" s="137"/>
      <c r="GAH109" s="137"/>
      <c r="GAI109" s="137"/>
      <c r="GAJ109" s="137"/>
      <c r="GAK109" s="137"/>
      <c r="GAL109" s="137"/>
      <c r="GAM109" s="137"/>
      <c r="GAN109" s="137"/>
      <c r="GAO109" s="137"/>
      <c r="GAP109" s="137"/>
      <c r="GAQ109" s="137"/>
      <c r="GAR109" s="137"/>
      <c r="GAS109" s="137"/>
      <c r="GAT109" s="137"/>
      <c r="GAU109" s="137"/>
      <c r="GAV109" s="137"/>
      <c r="GAW109" s="137"/>
      <c r="GAX109" s="137"/>
      <c r="GAY109" s="137"/>
      <c r="GAZ109" s="137"/>
      <c r="GBA109" s="137"/>
      <c r="GBB109" s="137"/>
      <c r="GBC109" s="137"/>
      <c r="GBD109" s="137"/>
      <c r="GBE109" s="137"/>
      <c r="GBF109" s="137"/>
      <c r="GBG109" s="137"/>
      <c r="GBH109" s="137"/>
      <c r="GBI109" s="137"/>
      <c r="GBJ109" s="137"/>
      <c r="GBK109" s="137"/>
      <c r="GBL109" s="137"/>
      <c r="GBM109" s="137"/>
      <c r="GBN109" s="137"/>
      <c r="GBO109" s="137"/>
      <c r="GBP109" s="137"/>
      <c r="GBQ109" s="137"/>
      <c r="GBR109" s="137"/>
      <c r="GBS109" s="137"/>
      <c r="GBT109" s="137"/>
      <c r="GBU109" s="137"/>
      <c r="GBV109" s="137"/>
      <c r="GBW109" s="137"/>
      <c r="GBX109" s="137"/>
      <c r="GBY109" s="137"/>
      <c r="GBZ109" s="137"/>
      <c r="GCA109" s="137"/>
      <c r="GCB109" s="137"/>
      <c r="GCC109" s="137"/>
      <c r="GCD109" s="137"/>
      <c r="GCE109" s="137"/>
      <c r="GCF109" s="137"/>
      <c r="GCG109" s="137"/>
      <c r="GCH109" s="137"/>
      <c r="GCI109" s="137"/>
      <c r="GCJ109" s="137"/>
      <c r="GCK109" s="137"/>
      <c r="GCL109" s="137"/>
      <c r="GCM109" s="137"/>
      <c r="GCN109" s="137"/>
      <c r="GCO109" s="137"/>
      <c r="GCP109" s="137"/>
      <c r="GCQ109" s="137"/>
      <c r="GCR109" s="137"/>
      <c r="GCS109" s="137"/>
      <c r="GCT109" s="137"/>
      <c r="GCU109" s="137"/>
      <c r="GCV109" s="137"/>
      <c r="GCW109" s="137"/>
      <c r="GCX109" s="137"/>
      <c r="GCY109" s="137"/>
      <c r="GCZ109" s="137"/>
      <c r="GDA109" s="137"/>
      <c r="GDB109" s="137"/>
      <c r="GDC109" s="137"/>
      <c r="GDD109" s="137"/>
      <c r="GDE109" s="137"/>
      <c r="GDF109" s="137"/>
      <c r="GDG109" s="137"/>
      <c r="GDH109" s="137"/>
      <c r="GDI109" s="137"/>
      <c r="GDJ109" s="137"/>
      <c r="GDK109" s="137"/>
      <c r="GDL109" s="137"/>
      <c r="GDM109" s="137"/>
      <c r="GDN109" s="137"/>
      <c r="GDO109" s="137"/>
      <c r="GDP109" s="137"/>
      <c r="GDQ109" s="137"/>
      <c r="GDR109" s="137"/>
      <c r="GDS109" s="137"/>
      <c r="GDT109" s="137"/>
      <c r="GDU109" s="137"/>
      <c r="GDV109" s="137"/>
      <c r="GDW109" s="137"/>
      <c r="GDX109" s="137"/>
      <c r="GDY109" s="137"/>
      <c r="GDZ109" s="137"/>
      <c r="GEA109" s="137"/>
      <c r="GEB109" s="137"/>
      <c r="GEC109" s="137"/>
      <c r="GED109" s="137"/>
      <c r="GEE109" s="137"/>
      <c r="GEF109" s="137"/>
      <c r="GEG109" s="137"/>
      <c r="GEH109" s="137"/>
      <c r="GEI109" s="137"/>
      <c r="GEJ109" s="137"/>
      <c r="GEK109" s="137"/>
      <c r="GEL109" s="137"/>
      <c r="GEM109" s="137"/>
      <c r="GEN109" s="137"/>
      <c r="GEO109" s="137"/>
      <c r="GEP109" s="137"/>
      <c r="GEQ109" s="137"/>
      <c r="GER109" s="137"/>
      <c r="GES109" s="137"/>
      <c r="GET109" s="137"/>
      <c r="GEU109" s="137"/>
      <c r="GEV109" s="137"/>
      <c r="GEW109" s="137"/>
      <c r="GEX109" s="137"/>
      <c r="GEY109" s="137"/>
      <c r="GEZ109" s="137"/>
      <c r="GFA109" s="137"/>
      <c r="GFB109" s="137"/>
      <c r="GFC109" s="137"/>
      <c r="GFD109" s="137"/>
      <c r="GFE109" s="137"/>
      <c r="GFF109" s="137"/>
      <c r="GFG109" s="137"/>
      <c r="GFH109" s="137"/>
      <c r="GFI109" s="137"/>
      <c r="GFJ109" s="137"/>
      <c r="GFK109" s="137"/>
      <c r="GFL109" s="137"/>
      <c r="GFM109" s="137"/>
      <c r="GFN109" s="137"/>
      <c r="GFO109" s="137"/>
      <c r="GFP109" s="137"/>
      <c r="GFQ109" s="137"/>
      <c r="GFR109" s="137"/>
      <c r="GFS109" s="137"/>
      <c r="GFT109" s="137"/>
      <c r="GFU109" s="137"/>
      <c r="GFV109" s="137"/>
      <c r="GFW109" s="137"/>
      <c r="GFX109" s="137"/>
      <c r="GFY109" s="137"/>
      <c r="GFZ109" s="137"/>
      <c r="GGA109" s="137"/>
      <c r="GGB109" s="137"/>
      <c r="GGC109" s="137"/>
      <c r="GGD109" s="137"/>
      <c r="GGE109" s="137"/>
      <c r="GGF109" s="137"/>
      <c r="GGG109" s="137"/>
      <c r="GGH109" s="137"/>
      <c r="GGI109" s="137"/>
      <c r="GGJ109" s="137"/>
      <c r="GGK109" s="137"/>
      <c r="GGL109" s="137"/>
      <c r="GGM109" s="137"/>
      <c r="GGN109" s="137"/>
      <c r="GGO109" s="137"/>
      <c r="GGP109" s="137"/>
      <c r="GGQ109" s="137"/>
      <c r="GGR109" s="137"/>
      <c r="GGS109" s="137"/>
      <c r="GGT109" s="137"/>
      <c r="GGU109" s="137"/>
      <c r="GGV109" s="137"/>
      <c r="GGW109" s="137"/>
      <c r="GGX109" s="137"/>
      <c r="GGY109" s="137"/>
      <c r="GGZ109" s="137"/>
      <c r="GHA109" s="137"/>
      <c r="GHB109" s="137"/>
      <c r="GHC109" s="137"/>
      <c r="GHD109" s="137"/>
      <c r="GHE109" s="137"/>
      <c r="GHF109" s="137"/>
      <c r="GHG109" s="137"/>
      <c r="GHH109" s="137"/>
      <c r="GHI109" s="137"/>
      <c r="GHJ109" s="137"/>
      <c r="GHK109" s="137"/>
      <c r="GHL109" s="137"/>
      <c r="GHM109" s="137"/>
      <c r="GHN109" s="137"/>
      <c r="GHO109" s="137"/>
      <c r="GHP109" s="137"/>
      <c r="GHQ109" s="137"/>
      <c r="GHR109" s="137"/>
      <c r="GHS109" s="137"/>
      <c r="GHT109" s="137"/>
      <c r="GHU109" s="137"/>
      <c r="GHV109" s="137"/>
      <c r="GHW109" s="137"/>
      <c r="GHX109" s="137"/>
      <c r="GHY109" s="137"/>
      <c r="GHZ109" s="137"/>
      <c r="GIA109" s="137"/>
      <c r="GIB109" s="137"/>
      <c r="GIC109" s="137"/>
      <c r="GID109" s="137"/>
      <c r="GIE109" s="137"/>
      <c r="GIF109" s="137"/>
      <c r="GIG109" s="137"/>
      <c r="GIH109" s="137"/>
      <c r="GII109" s="137"/>
      <c r="GIJ109" s="137"/>
      <c r="GIK109" s="137"/>
      <c r="GIL109" s="137"/>
      <c r="GIM109" s="137"/>
      <c r="GIN109" s="137"/>
      <c r="GIO109" s="137"/>
      <c r="GIP109" s="137"/>
      <c r="GIQ109" s="137"/>
      <c r="GIR109" s="137"/>
      <c r="GIS109" s="137"/>
      <c r="GIT109" s="137"/>
      <c r="GIU109" s="137"/>
      <c r="GIV109" s="137"/>
      <c r="GIW109" s="137"/>
      <c r="GIX109" s="137"/>
      <c r="GIY109" s="137"/>
      <c r="GIZ109" s="137"/>
      <c r="GJA109" s="137"/>
      <c r="GJB109" s="137"/>
      <c r="GJC109" s="137"/>
      <c r="GJD109" s="137"/>
      <c r="GJE109" s="137"/>
      <c r="GJF109" s="137"/>
      <c r="GJG109" s="137"/>
      <c r="GJH109" s="137"/>
      <c r="GJI109" s="137"/>
      <c r="GJJ109" s="137"/>
      <c r="GJK109" s="137"/>
      <c r="GJL109" s="137"/>
      <c r="GJM109" s="137"/>
      <c r="GJN109" s="137"/>
      <c r="GJO109" s="137"/>
      <c r="GJP109" s="137"/>
      <c r="GJQ109" s="137"/>
      <c r="GJR109" s="137"/>
      <c r="GJS109" s="137"/>
      <c r="GJT109" s="137"/>
      <c r="GJU109" s="137"/>
      <c r="GJV109" s="137"/>
      <c r="GJW109" s="137"/>
      <c r="GJX109" s="137"/>
      <c r="GJY109" s="137"/>
      <c r="GJZ109" s="137"/>
      <c r="GKA109" s="137"/>
      <c r="GKB109" s="137"/>
      <c r="GKC109" s="137"/>
      <c r="GKD109" s="137"/>
      <c r="GKE109" s="137"/>
      <c r="GKF109" s="137"/>
      <c r="GKG109" s="137"/>
      <c r="GKH109" s="137"/>
      <c r="GKI109" s="137"/>
      <c r="GKJ109" s="137"/>
      <c r="GKK109" s="137"/>
      <c r="GKL109" s="137"/>
      <c r="GKM109" s="137"/>
      <c r="GKN109" s="137"/>
      <c r="GKO109" s="137"/>
      <c r="GKP109" s="137"/>
      <c r="GKQ109" s="137"/>
      <c r="GKR109" s="137"/>
      <c r="GKS109" s="137"/>
      <c r="GKT109" s="137"/>
      <c r="GKU109" s="137"/>
      <c r="GKV109" s="137"/>
      <c r="GKW109" s="137"/>
      <c r="GKX109" s="137"/>
      <c r="GKY109" s="137"/>
      <c r="GKZ109" s="137"/>
      <c r="GLA109" s="137"/>
      <c r="GLB109" s="137"/>
      <c r="GLC109" s="137"/>
      <c r="GLD109" s="137"/>
      <c r="GLE109" s="137"/>
      <c r="GLF109" s="137"/>
      <c r="GLG109" s="137"/>
      <c r="GLH109" s="137"/>
      <c r="GLI109" s="137"/>
      <c r="GLJ109" s="137"/>
      <c r="GLK109" s="137"/>
      <c r="GLL109" s="137"/>
      <c r="GLM109" s="137"/>
      <c r="GLN109" s="137"/>
      <c r="GLO109" s="137"/>
      <c r="GLP109" s="137"/>
      <c r="GLQ109" s="137"/>
      <c r="GLR109" s="137"/>
      <c r="GLS109" s="137"/>
      <c r="GLT109" s="137"/>
      <c r="GLU109" s="137"/>
      <c r="GLV109" s="137"/>
      <c r="GLW109" s="137"/>
      <c r="GLX109" s="137"/>
      <c r="GLY109" s="137"/>
      <c r="GLZ109" s="137"/>
      <c r="GMA109" s="137"/>
      <c r="GMB109" s="137"/>
      <c r="GMC109" s="137"/>
      <c r="GMD109" s="137"/>
      <c r="GME109" s="137"/>
      <c r="GMF109" s="137"/>
      <c r="GMG109" s="137"/>
      <c r="GMH109" s="137"/>
      <c r="GMI109" s="137"/>
      <c r="GMJ109" s="137"/>
      <c r="GMK109" s="137"/>
      <c r="GML109" s="137"/>
      <c r="GMM109" s="137"/>
      <c r="GMN109" s="137"/>
      <c r="GMO109" s="137"/>
      <c r="GMP109" s="137"/>
      <c r="GMQ109" s="137"/>
      <c r="GMR109" s="137"/>
      <c r="GMS109" s="137"/>
      <c r="GMT109" s="137"/>
      <c r="GMU109" s="137"/>
      <c r="GMV109" s="137"/>
      <c r="GMW109" s="137"/>
      <c r="GMX109" s="137"/>
      <c r="GMY109" s="137"/>
      <c r="GMZ109" s="137"/>
      <c r="GNA109" s="137"/>
      <c r="GNB109" s="137"/>
      <c r="GNC109" s="137"/>
      <c r="GND109" s="137"/>
      <c r="GNE109" s="137"/>
      <c r="GNF109" s="137"/>
      <c r="GNG109" s="137"/>
      <c r="GNH109" s="137"/>
      <c r="GNI109" s="137"/>
      <c r="GNJ109" s="137"/>
      <c r="GNK109" s="137"/>
      <c r="GNL109" s="137"/>
      <c r="GNM109" s="137"/>
      <c r="GNN109" s="137"/>
      <c r="GNO109" s="137"/>
      <c r="GNP109" s="137"/>
      <c r="GNQ109" s="137"/>
      <c r="GNR109" s="137"/>
      <c r="GNS109" s="137"/>
      <c r="GNT109" s="137"/>
      <c r="GNU109" s="137"/>
      <c r="GNV109" s="137"/>
      <c r="GNW109" s="137"/>
      <c r="GNX109" s="137"/>
      <c r="GNY109" s="137"/>
      <c r="GNZ109" s="137"/>
      <c r="GOA109" s="137"/>
      <c r="GOB109" s="137"/>
      <c r="GOC109" s="137"/>
      <c r="GOD109" s="137"/>
      <c r="GOE109" s="137"/>
      <c r="GOF109" s="137"/>
      <c r="GOG109" s="137"/>
      <c r="GOH109" s="137"/>
      <c r="GOI109" s="137"/>
      <c r="GOJ109" s="137"/>
      <c r="GOK109" s="137"/>
      <c r="GOL109" s="137"/>
      <c r="GOM109" s="137"/>
      <c r="GON109" s="137"/>
      <c r="GOO109" s="137"/>
      <c r="GOP109" s="137"/>
      <c r="GOQ109" s="137"/>
      <c r="GOR109" s="137"/>
      <c r="GOS109" s="137"/>
      <c r="GOT109" s="137"/>
      <c r="GOU109" s="137"/>
      <c r="GOV109" s="137"/>
      <c r="GOW109" s="137"/>
      <c r="GOX109" s="137"/>
      <c r="GOY109" s="137"/>
      <c r="GOZ109" s="137"/>
      <c r="GPA109" s="137"/>
      <c r="GPB109" s="137"/>
      <c r="GPC109" s="137"/>
      <c r="GPD109" s="137"/>
      <c r="GPE109" s="137"/>
      <c r="GPF109" s="137"/>
      <c r="GPG109" s="137"/>
      <c r="GPH109" s="137"/>
      <c r="GPI109" s="137"/>
      <c r="GPJ109" s="137"/>
      <c r="GPK109" s="137"/>
      <c r="GPL109" s="137"/>
      <c r="GPM109" s="137"/>
      <c r="GPN109" s="137"/>
      <c r="GPO109" s="137"/>
      <c r="GPP109" s="137"/>
      <c r="GPQ109" s="137"/>
      <c r="GPR109" s="137"/>
      <c r="GPS109" s="137"/>
      <c r="GPT109" s="137"/>
      <c r="GPU109" s="137"/>
      <c r="GPV109" s="137"/>
      <c r="GPW109" s="137"/>
      <c r="GPX109" s="137"/>
      <c r="GPY109" s="137"/>
      <c r="GPZ109" s="137"/>
      <c r="GQA109" s="137"/>
      <c r="GQB109" s="137"/>
      <c r="GQC109" s="137"/>
      <c r="GQD109" s="137"/>
      <c r="GQE109" s="137"/>
      <c r="GQF109" s="137"/>
      <c r="GQG109" s="137"/>
      <c r="GQH109" s="137"/>
      <c r="GQI109" s="137"/>
      <c r="GQJ109" s="137"/>
      <c r="GQK109" s="137"/>
      <c r="GQL109" s="137"/>
      <c r="GQM109" s="137"/>
      <c r="GQN109" s="137"/>
      <c r="GQO109" s="137"/>
      <c r="GQP109" s="137"/>
      <c r="GQQ109" s="137"/>
      <c r="GQR109" s="137"/>
      <c r="GQS109" s="137"/>
      <c r="GQT109" s="137"/>
      <c r="GQU109" s="137"/>
      <c r="GQV109" s="137"/>
      <c r="GQW109" s="137"/>
      <c r="GQX109" s="137"/>
      <c r="GQY109" s="137"/>
      <c r="GQZ109" s="137"/>
      <c r="GRA109" s="137"/>
      <c r="GRB109" s="137"/>
      <c r="GRC109" s="137"/>
      <c r="GRD109" s="137"/>
      <c r="GRE109" s="137"/>
      <c r="GRF109" s="137"/>
      <c r="GRG109" s="137"/>
      <c r="GRH109" s="137"/>
      <c r="GRI109" s="137"/>
      <c r="GRJ109" s="137"/>
      <c r="GRK109" s="137"/>
      <c r="GRL109" s="137"/>
      <c r="GRM109" s="137"/>
      <c r="GRN109" s="137"/>
      <c r="GRO109" s="137"/>
      <c r="GRP109" s="137"/>
      <c r="GRQ109" s="137"/>
      <c r="GRR109" s="137"/>
      <c r="GRS109" s="137"/>
      <c r="GRT109" s="137"/>
      <c r="GRU109" s="137"/>
      <c r="GRV109" s="137"/>
      <c r="GRW109" s="137"/>
      <c r="GRX109" s="137"/>
      <c r="GRY109" s="137"/>
      <c r="GRZ109" s="137"/>
      <c r="GSA109" s="137"/>
      <c r="GSB109" s="137"/>
      <c r="GSC109" s="137"/>
      <c r="GSD109" s="137"/>
      <c r="GSE109" s="137"/>
      <c r="GSF109" s="137"/>
      <c r="GSG109" s="137"/>
      <c r="GSH109" s="137"/>
      <c r="GSI109" s="137"/>
      <c r="GSJ109" s="137"/>
      <c r="GSK109" s="137"/>
      <c r="GSL109" s="137"/>
      <c r="GSM109" s="137"/>
      <c r="GSN109" s="137"/>
      <c r="GSO109" s="137"/>
      <c r="GSP109" s="137"/>
      <c r="GSQ109" s="137"/>
      <c r="GSR109" s="137"/>
      <c r="GSS109" s="137"/>
      <c r="GST109" s="137"/>
      <c r="GSU109" s="137"/>
      <c r="GSV109" s="137"/>
      <c r="GSW109" s="137"/>
      <c r="GSX109" s="137"/>
      <c r="GSY109" s="137"/>
      <c r="GSZ109" s="137"/>
      <c r="GTA109" s="137"/>
      <c r="GTB109" s="137"/>
      <c r="GTC109" s="137"/>
      <c r="GTD109" s="137"/>
      <c r="GTE109" s="137"/>
      <c r="GTF109" s="137"/>
      <c r="GTG109" s="137"/>
      <c r="GTH109" s="137"/>
      <c r="GTI109" s="137"/>
      <c r="GTJ109" s="137"/>
      <c r="GTK109" s="137"/>
      <c r="GTL109" s="137"/>
      <c r="GTM109" s="137"/>
      <c r="GTN109" s="137"/>
      <c r="GTO109" s="137"/>
      <c r="GTP109" s="137"/>
      <c r="GTQ109" s="137"/>
      <c r="GTR109" s="137"/>
      <c r="GTS109" s="137"/>
      <c r="GTT109" s="137"/>
      <c r="GTU109" s="137"/>
      <c r="GTV109" s="137"/>
      <c r="GTW109" s="137"/>
      <c r="GTX109" s="137"/>
      <c r="GTY109" s="137"/>
      <c r="GTZ109" s="137"/>
      <c r="GUA109" s="137"/>
      <c r="GUB109" s="137"/>
      <c r="GUC109" s="137"/>
      <c r="GUD109" s="137"/>
      <c r="GUE109" s="137"/>
      <c r="GUF109" s="137"/>
      <c r="GUG109" s="137"/>
      <c r="GUH109" s="137"/>
      <c r="GUI109" s="137"/>
      <c r="GUJ109" s="137"/>
      <c r="GUK109" s="137"/>
      <c r="GUL109" s="137"/>
      <c r="GUM109" s="137"/>
      <c r="GUN109" s="137"/>
      <c r="GUO109" s="137"/>
      <c r="GUP109" s="137"/>
      <c r="GUQ109" s="137"/>
      <c r="GUR109" s="137"/>
      <c r="GUS109" s="137"/>
      <c r="GUT109" s="137"/>
      <c r="GUU109" s="137"/>
      <c r="GUV109" s="137"/>
      <c r="GUW109" s="137"/>
      <c r="GUX109" s="137"/>
      <c r="GUY109" s="137"/>
      <c r="GUZ109" s="137"/>
      <c r="GVA109" s="137"/>
      <c r="GVB109" s="137"/>
      <c r="GVC109" s="137"/>
      <c r="GVD109" s="137"/>
      <c r="GVE109" s="137"/>
      <c r="GVF109" s="137"/>
      <c r="GVG109" s="137"/>
      <c r="GVH109" s="137"/>
      <c r="GVI109" s="137"/>
      <c r="GVJ109" s="137"/>
      <c r="GVK109" s="137"/>
      <c r="GVL109" s="137"/>
      <c r="GVM109" s="137"/>
      <c r="GVN109" s="137"/>
      <c r="GVO109" s="137"/>
      <c r="GVP109" s="137"/>
      <c r="GVQ109" s="137"/>
      <c r="GVR109" s="137"/>
      <c r="GVS109" s="137"/>
      <c r="GVT109" s="137"/>
      <c r="GVU109" s="137"/>
      <c r="GVV109" s="137"/>
      <c r="GVW109" s="137"/>
      <c r="GVX109" s="137"/>
      <c r="GVY109" s="137"/>
      <c r="GVZ109" s="137"/>
      <c r="GWA109" s="137"/>
      <c r="GWB109" s="137"/>
      <c r="GWC109" s="137"/>
      <c r="GWD109" s="137"/>
      <c r="GWE109" s="137"/>
      <c r="GWF109" s="137"/>
      <c r="GWG109" s="137"/>
      <c r="GWH109" s="137"/>
      <c r="GWI109" s="137"/>
      <c r="GWJ109" s="137"/>
      <c r="GWK109" s="137"/>
      <c r="GWL109" s="137"/>
      <c r="GWM109" s="137"/>
      <c r="GWN109" s="137"/>
      <c r="GWO109" s="137"/>
      <c r="GWP109" s="137"/>
      <c r="GWQ109" s="137"/>
      <c r="GWR109" s="137"/>
      <c r="GWS109" s="137"/>
      <c r="GWT109" s="137"/>
      <c r="GWU109" s="137"/>
      <c r="GWV109" s="137"/>
      <c r="GWW109" s="137"/>
      <c r="GWX109" s="137"/>
      <c r="GWY109" s="137"/>
      <c r="GWZ109" s="137"/>
      <c r="GXA109" s="137"/>
      <c r="GXB109" s="137"/>
      <c r="GXC109" s="137"/>
      <c r="GXD109" s="137"/>
      <c r="GXE109" s="137"/>
      <c r="GXF109" s="137"/>
      <c r="GXG109" s="137"/>
      <c r="GXH109" s="137"/>
      <c r="GXI109" s="137"/>
      <c r="GXJ109" s="137"/>
      <c r="GXK109" s="137"/>
      <c r="GXL109" s="137"/>
      <c r="GXM109" s="137"/>
      <c r="GXN109" s="137"/>
      <c r="GXO109" s="137"/>
      <c r="GXP109" s="137"/>
      <c r="GXQ109" s="137"/>
      <c r="GXR109" s="137"/>
      <c r="GXS109" s="137"/>
      <c r="GXT109" s="137"/>
      <c r="GXU109" s="137"/>
      <c r="GXV109" s="137"/>
      <c r="GXW109" s="137"/>
      <c r="GXX109" s="137"/>
      <c r="GXY109" s="137"/>
      <c r="GXZ109" s="137"/>
      <c r="GYA109" s="137"/>
      <c r="GYB109" s="137"/>
      <c r="GYC109" s="137"/>
      <c r="GYD109" s="137"/>
      <c r="GYE109" s="137"/>
      <c r="GYF109" s="137"/>
      <c r="GYG109" s="137"/>
      <c r="GYH109" s="137"/>
      <c r="GYI109" s="137"/>
      <c r="GYJ109" s="137"/>
      <c r="GYK109" s="137"/>
      <c r="GYL109" s="137"/>
      <c r="GYM109" s="137"/>
      <c r="GYN109" s="137"/>
      <c r="GYO109" s="137"/>
      <c r="GYP109" s="137"/>
      <c r="GYQ109" s="137"/>
      <c r="GYR109" s="137"/>
      <c r="GYS109" s="137"/>
      <c r="GYT109" s="137"/>
      <c r="GYU109" s="137"/>
      <c r="GYV109" s="137"/>
      <c r="GYW109" s="137"/>
      <c r="GYX109" s="137"/>
      <c r="GYY109" s="137"/>
      <c r="GYZ109" s="137"/>
      <c r="GZA109" s="137"/>
      <c r="GZB109" s="137"/>
      <c r="GZC109" s="137"/>
      <c r="GZD109" s="137"/>
      <c r="GZE109" s="137"/>
      <c r="GZF109" s="137"/>
      <c r="GZG109" s="137"/>
      <c r="GZH109" s="137"/>
      <c r="GZI109" s="137"/>
      <c r="GZJ109" s="137"/>
      <c r="GZK109" s="137"/>
      <c r="GZL109" s="137"/>
      <c r="GZM109" s="137"/>
      <c r="GZN109" s="137"/>
      <c r="GZO109" s="137"/>
      <c r="GZP109" s="137"/>
      <c r="GZQ109" s="137"/>
      <c r="GZR109" s="137"/>
      <c r="GZS109" s="137"/>
      <c r="GZT109" s="137"/>
      <c r="GZU109" s="137"/>
      <c r="GZV109" s="137"/>
      <c r="GZW109" s="137"/>
      <c r="GZX109" s="137"/>
      <c r="GZY109" s="137"/>
      <c r="GZZ109" s="137"/>
      <c r="HAA109" s="137"/>
      <c r="HAB109" s="137"/>
      <c r="HAC109" s="137"/>
      <c r="HAD109" s="137"/>
      <c r="HAE109" s="137"/>
      <c r="HAF109" s="137"/>
      <c r="HAG109" s="137"/>
      <c r="HAH109" s="137"/>
      <c r="HAI109" s="137"/>
      <c r="HAJ109" s="137"/>
      <c r="HAK109" s="137"/>
      <c r="HAL109" s="137"/>
      <c r="HAM109" s="137"/>
      <c r="HAN109" s="137"/>
      <c r="HAO109" s="137"/>
      <c r="HAP109" s="137"/>
      <c r="HAQ109" s="137"/>
      <c r="HAR109" s="137"/>
      <c r="HAS109" s="137"/>
      <c r="HAT109" s="137"/>
      <c r="HAU109" s="137"/>
      <c r="HAV109" s="137"/>
      <c r="HAW109" s="137"/>
      <c r="HAX109" s="137"/>
      <c r="HAY109" s="137"/>
      <c r="HAZ109" s="137"/>
      <c r="HBA109" s="137"/>
      <c r="HBB109" s="137"/>
      <c r="HBC109" s="137"/>
      <c r="HBD109" s="137"/>
      <c r="HBE109" s="137"/>
      <c r="HBF109" s="137"/>
      <c r="HBG109" s="137"/>
      <c r="HBH109" s="137"/>
      <c r="HBI109" s="137"/>
      <c r="HBJ109" s="137"/>
      <c r="HBK109" s="137"/>
      <c r="HBL109" s="137"/>
      <c r="HBM109" s="137"/>
      <c r="HBN109" s="137"/>
      <c r="HBO109" s="137"/>
      <c r="HBP109" s="137"/>
      <c r="HBQ109" s="137"/>
      <c r="HBR109" s="137"/>
      <c r="HBS109" s="137"/>
      <c r="HBT109" s="137"/>
      <c r="HBU109" s="137"/>
      <c r="HBV109" s="137"/>
      <c r="HBW109" s="137"/>
      <c r="HBX109" s="137"/>
      <c r="HBY109" s="137"/>
      <c r="HBZ109" s="137"/>
      <c r="HCA109" s="137"/>
      <c r="HCB109" s="137"/>
      <c r="HCC109" s="137"/>
      <c r="HCD109" s="137"/>
      <c r="HCE109" s="137"/>
      <c r="HCF109" s="137"/>
      <c r="HCG109" s="137"/>
      <c r="HCH109" s="137"/>
      <c r="HCI109" s="137"/>
      <c r="HCJ109" s="137"/>
      <c r="HCK109" s="137"/>
      <c r="HCL109" s="137"/>
      <c r="HCM109" s="137"/>
      <c r="HCN109" s="137"/>
      <c r="HCO109" s="137"/>
      <c r="HCP109" s="137"/>
      <c r="HCQ109" s="137"/>
      <c r="HCR109" s="137"/>
      <c r="HCS109" s="137"/>
      <c r="HCT109" s="137"/>
      <c r="HCU109" s="137"/>
      <c r="HCV109" s="137"/>
      <c r="HCW109" s="137"/>
      <c r="HCX109" s="137"/>
      <c r="HCY109" s="137"/>
      <c r="HCZ109" s="137"/>
      <c r="HDA109" s="137"/>
      <c r="HDB109" s="137"/>
      <c r="HDC109" s="137"/>
      <c r="HDD109" s="137"/>
      <c r="HDE109" s="137"/>
      <c r="HDF109" s="137"/>
      <c r="HDG109" s="137"/>
      <c r="HDH109" s="137"/>
      <c r="HDI109" s="137"/>
      <c r="HDJ109" s="137"/>
      <c r="HDK109" s="137"/>
      <c r="HDL109" s="137"/>
      <c r="HDM109" s="137"/>
      <c r="HDN109" s="137"/>
      <c r="HDO109" s="137"/>
      <c r="HDP109" s="137"/>
      <c r="HDQ109" s="137"/>
      <c r="HDR109" s="137"/>
      <c r="HDS109" s="137"/>
      <c r="HDT109" s="137"/>
      <c r="HDU109" s="137"/>
      <c r="HDV109" s="137"/>
      <c r="HDW109" s="137"/>
      <c r="HDX109" s="137"/>
      <c r="HDY109" s="137"/>
      <c r="HDZ109" s="137"/>
      <c r="HEA109" s="137"/>
      <c r="HEB109" s="137"/>
      <c r="HEC109" s="137"/>
      <c r="HED109" s="137"/>
      <c r="HEE109" s="137"/>
      <c r="HEF109" s="137"/>
      <c r="HEG109" s="137"/>
      <c r="HEH109" s="137"/>
      <c r="HEI109" s="137"/>
      <c r="HEJ109" s="137"/>
      <c r="HEK109" s="137"/>
      <c r="HEL109" s="137"/>
      <c r="HEM109" s="137"/>
      <c r="HEN109" s="137"/>
      <c r="HEO109" s="137"/>
      <c r="HEP109" s="137"/>
      <c r="HEQ109" s="137"/>
      <c r="HER109" s="137"/>
      <c r="HES109" s="137"/>
      <c r="HET109" s="137"/>
      <c r="HEU109" s="137"/>
      <c r="HEV109" s="137"/>
      <c r="HEW109" s="137"/>
      <c r="HEX109" s="137"/>
      <c r="HEY109" s="137"/>
      <c r="HEZ109" s="137"/>
      <c r="HFA109" s="137"/>
      <c r="HFB109" s="137"/>
      <c r="HFC109" s="137"/>
      <c r="HFD109" s="137"/>
      <c r="HFE109" s="137"/>
      <c r="HFF109" s="137"/>
      <c r="HFG109" s="137"/>
      <c r="HFH109" s="137"/>
      <c r="HFI109" s="137"/>
      <c r="HFJ109" s="137"/>
      <c r="HFK109" s="137"/>
      <c r="HFL109" s="137"/>
      <c r="HFM109" s="137"/>
      <c r="HFN109" s="137"/>
      <c r="HFO109" s="137"/>
      <c r="HFP109" s="137"/>
      <c r="HFQ109" s="137"/>
      <c r="HFR109" s="137"/>
      <c r="HFS109" s="137"/>
      <c r="HFT109" s="137"/>
      <c r="HFU109" s="137"/>
      <c r="HFV109" s="137"/>
      <c r="HFW109" s="137"/>
      <c r="HFX109" s="137"/>
      <c r="HFY109" s="137"/>
      <c r="HFZ109" s="137"/>
      <c r="HGA109" s="137"/>
      <c r="HGB109" s="137"/>
      <c r="HGC109" s="137"/>
      <c r="HGD109" s="137"/>
      <c r="HGE109" s="137"/>
      <c r="HGF109" s="137"/>
      <c r="HGG109" s="137"/>
      <c r="HGH109" s="137"/>
      <c r="HGI109" s="137"/>
      <c r="HGJ109" s="137"/>
      <c r="HGK109" s="137"/>
      <c r="HGL109" s="137"/>
      <c r="HGM109" s="137"/>
      <c r="HGN109" s="137"/>
      <c r="HGO109" s="137"/>
      <c r="HGP109" s="137"/>
      <c r="HGQ109" s="137"/>
      <c r="HGR109" s="137"/>
      <c r="HGS109" s="137"/>
      <c r="HGT109" s="137"/>
      <c r="HGU109" s="137"/>
      <c r="HGV109" s="137"/>
      <c r="HGW109" s="137"/>
      <c r="HGX109" s="137"/>
      <c r="HGY109" s="137"/>
      <c r="HGZ109" s="137"/>
      <c r="HHA109" s="137"/>
      <c r="HHB109" s="137"/>
      <c r="HHC109" s="137"/>
      <c r="HHD109" s="137"/>
      <c r="HHE109" s="137"/>
      <c r="HHF109" s="137"/>
      <c r="HHG109" s="137"/>
      <c r="HHH109" s="137"/>
      <c r="HHI109" s="137"/>
      <c r="HHJ109" s="137"/>
      <c r="HHK109" s="137"/>
      <c r="HHL109" s="137"/>
      <c r="HHM109" s="137"/>
      <c r="HHN109" s="137"/>
      <c r="HHO109" s="137"/>
      <c r="HHP109" s="137"/>
      <c r="HHQ109" s="137"/>
      <c r="HHR109" s="137"/>
      <c r="HHS109" s="137"/>
      <c r="HHT109" s="137"/>
      <c r="HHU109" s="137"/>
      <c r="HHV109" s="137"/>
      <c r="HHW109" s="137"/>
      <c r="HHX109" s="137"/>
      <c r="HHY109" s="137"/>
      <c r="HHZ109" s="137"/>
      <c r="HIA109" s="137"/>
      <c r="HIB109" s="137"/>
      <c r="HIC109" s="137"/>
      <c r="HID109" s="137"/>
      <c r="HIE109" s="137"/>
      <c r="HIF109" s="137"/>
      <c r="HIG109" s="137"/>
      <c r="HIH109" s="137"/>
      <c r="HII109" s="137"/>
      <c r="HIJ109" s="137"/>
      <c r="HIK109" s="137"/>
      <c r="HIL109" s="137"/>
      <c r="HIM109" s="137"/>
      <c r="HIN109" s="137"/>
      <c r="HIO109" s="137"/>
      <c r="HIP109" s="137"/>
      <c r="HIQ109" s="137"/>
      <c r="HIR109" s="137"/>
      <c r="HIS109" s="137"/>
      <c r="HIT109" s="137"/>
      <c r="HIU109" s="137"/>
      <c r="HIV109" s="137"/>
      <c r="HIW109" s="137"/>
      <c r="HIX109" s="137"/>
      <c r="HIY109" s="137"/>
      <c r="HIZ109" s="137"/>
      <c r="HJA109" s="137"/>
      <c r="HJB109" s="137"/>
      <c r="HJC109" s="137"/>
      <c r="HJD109" s="137"/>
      <c r="HJE109" s="137"/>
      <c r="HJF109" s="137"/>
      <c r="HJG109" s="137"/>
      <c r="HJH109" s="137"/>
      <c r="HJI109" s="137"/>
      <c r="HJJ109" s="137"/>
      <c r="HJK109" s="137"/>
      <c r="HJL109" s="137"/>
      <c r="HJM109" s="137"/>
      <c r="HJN109" s="137"/>
      <c r="HJO109" s="137"/>
      <c r="HJP109" s="137"/>
      <c r="HJQ109" s="137"/>
      <c r="HJR109" s="137"/>
      <c r="HJS109" s="137"/>
      <c r="HJT109" s="137"/>
      <c r="HJU109" s="137"/>
      <c r="HJV109" s="137"/>
      <c r="HJW109" s="137"/>
      <c r="HJX109" s="137"/>
      <c r="HJY109" s="137"/>
      <c r="HJZ109" s="137"/>
      <c r="HKA109" s="137"/>
      <c r="HKB109" s="137"/>
      <c r="HKC109" s="137"/>
      <c r="HKD109" s="137"/>
      <c r="HKE109" s="137"/>
      <c r="HKF109" s="137"/>
      <c r="HKG109" s="137"/>
      <c r="HKH109" s="137"/>
      <c r="HKI109" s="137"/>
      <c r="HKJ109" s="137"/>
      <c r="HKK109" s="137"/>
      <c r="HKL109" s="137"/>
      <c r="HKM109" s="137"/>
      <c r="HKN109" s="137"/>
      <c r="HKO109" s="137"/>
      <c r="HKP109" s="137"/>
      <c r="HKQ109" s="137"/>
      <c r="HKR109" s="137"/>
      <c r="HKS109" s="137"/>
      <c r="HKT109" s="137"/>
      <c r="HKU109" s="137"/>
      <c r="HKV109" s="137"/>
      <c r="HKW109" s="137"/>
      <c r="HKX109" s="137"/>
      <c r="HKY109" s="137"/>
      <c r="HKZ109" s="137"/>
      <c r="HLA109" s="137"/>
      <c r="HLB109" s="137"/>
      <c r="HLC109" s="137"/>
      <c r="HLD109" s="137"/>
      <c r="HLE109" s="137"/>
      <c r="HLF109" s="137"/>
      <c r="HLG109" s="137"/>
      <c r="HLH109" s="137"/>
      <c r="HLI109" s="137"/>
      <c r="HLJ109" s="137"/>
      <c r="HLK109" s="137"/>
      <c r="HLL109" s="137"/>
      <c r="HLM109" s="137"/>
      <c r="HLN109" s="137"/>
      <c r="HLO109" s="137"/>
      <c r="HLP109" s="137"/>
      <c r="HLQ109" s="137"/>
      <c r="HLR109" s="137"/>
      <c r="HLS109" s="137"/>
      <c r="HLT109" s="137"/>
      <c r="HLU109" s="137"/>
      <c r="HLV109" s="137"/>
      <c r="HLW109" s="137"/>
      <c r="HLX109" s="137"/>
      <c r="HLY109" s="137"/>
      <c r="HLZ109" s="137"/>
      <c r="HMA109" s="137"/>
      <c r="HMB109" s="137"/>
      <c r="HMC109" s="137"/>
      <c r="HMD109" s="137"/>
      <c r="HME109" s="137"/>
      <c r="HMF109" s="137"/>
      <c r="HMG109" s="137"/>
      <c r="HMH109" s="137"/>
      <c r="HMI109" s="137"/>
      <c r="HMJ109" s="137"/>
      <c r="HMK109" s="137"/>
      <c r="HML109" s="137"/>
      <c r="HMM109" s="137"/>
      <c r="HMN109" s="137"/>
      <c r="HMO109" s="137"/>
      <c r="HMP109" s="137"/>
      <c r="HMQ109" s="137"/>
      <c r="HMR109" s="137"/>
      <c r="HMS109" s="137"/>
      <c r="HMT109" s="137"/>
      <c r="HMU109" s="137"/>
      <c r="HMV109" s="137"/>
      <c r="HMW109" s="137"/>
      <c r="HMX109" s="137"/>
      <c r="HMY109" s="137"/>
      <c r="HMZ109" s="137"/>
      <c r="HNA109" s="137"/>
      <c r="HNB109" s="137"/>
      <c r="HNC109" s="137"/>
      <c r="HND109" s="137"/>
      <c r="HNE109" s="137"/>
      <c r="HNF109" s="137"/>
      <c r="HNG109" s="137"/>
      <c r="HNH109" s="137"/>
      <c r="HNI109" s="137"/>
      <c r="HNJ109" s="137"/>
      <c r="HNK109" s="137"/>
      <c r="HNL109" s="137"/>
      <c r="HNM109" s="137"/>
      <c r="HNN109" s="137"/>
      <c r="HNO109" s="137"/>
      <c r="HNP109" s="137"/>
      <c r="HNQ109" s="137"/>
      <c r="HNR109" s="137"/>
      <c r="HNS109" s="137"/>
      <c r="HNT109" s="137"/>
      <c r="HNU109" s="137"/>
      <c r="HNV109" s="137"/>
      <c r="HNW109" s="137"/>
      <c r="HNX109" s="137"/>
      <c r="HNY109" s="137"/>
      <c r="HNZ109" s="137"/>
      <c r="HOA109" s="137"/>
      <c r="HOB109" s="137"/>
      <c r="HOC109" s="137"/>
      <c r="HOD109" s="137"/>
      <c r="HOE109" s="137"/>
      <c r="HOF109" s="137"/>
      <c r="HOG109" s="137"/>
      <c r="HOH109" s="137"/>
      <c r="HOI109" s="137"/>
      <c r="HOJ109" s="137"/>
      <c r="HOK109" s="137"/>
      <c r="HOL109" s="137"/>
      <c r="HOM109" s="137"/>
      <c r="HON109" s="137"/>
      <c r="HOO109" s="137"/>
      <c r="HOP109" s="137"/>
      <c r="HOQ109" s="137"/>
      <c r="HOR109" s="137"/>
      <c r="HOS109" s="137"/>
      <c r="HOT109" s="137"/>
      <c r="HOU109" s="137"/>
      <c r="HOV109" s="137"/>
      <c r="HOW109" s="137"/>
      <c r="HOX109" s="137"/>
      <c r="HOY109" s="137"/>
      <c r="HOZ109" s="137"/>
      <c r="HPA109" s="137"/>
      <c r="HPB109" s="137"/>
      <c r="HPC109" s="137"/>
      <c r="HPD109" s="137"/>
      <c r="HPE109" s="137"/>
      <c r="HPF109" s="137"/>
      <c r="HPG109" s="137"/>
      <c r="HPH109" s="137"/>
      <c r="HPI109" s="137"/>
      <c r="HPJ109" s="137"/>
      <c r="HPK109" s="137"/>
      <c r="HPL109" s="137"/>
      <c r="HPM109" s="137"/>
      <c r="HPN109" s="137"/>
      <c r="HPO109" s="137"/>
      <c r="HPP109" s="137"/>
      <c r="HPQ109" s="137"/>
      <c r="HPR109" s="137"/>
      <c r="HPS109" s="137"/>
      <c r="HPT109" s="137"/>
      <c r="HPU109" s="137"/>
      <c r="HPV109" s="137"/>
      <c r="HPW109" s="137"/>
      <c r="HPX109" s="137"/>
      <c r="HPY109" s="137"/>
      <c r="HPZ109" s="137"/>
      <c r="HQA109" s="137"/>
      <c r="HQB109" s="137"/>
      <c r="HQC109" s="137"/>
      <c r="HQD109" s="137"/>
      <c r="HQE109" s="137"/>
      <c r="HQF109" s="137"/>
      <c r="HQG109" s="137"/>
      <c r="HQH109" s="137"/>
      <c r="HQI109" s="137"/>
      <c r="HQJ109" s="137"/>
      <c r="HQK109" s="137"/>
      <c r="HQL109" s="137"/>
      <c r="HQM109" s="137"/>
      <c r="HQN109" s="137"/>
      <c r="HQO109" s="137"/>
      <c r="HQP109" s="137"/>
      <c r="HQQ109" s="137"/>
      <c r="HQR109" s="137"/>
      <c r="HQS109" s="137"/>
      <c r="HQT109" s="137"/>
      <c r="HQU109" s="137"/>
      <c r="HQV109" s="137"/>
      <c r="HQW109" s="137"/>
      <c r="HQX109" s="137"/>
      <c r="HQY109" s="137"/>
      <c r="HQZ109" s="137"/>
      <c r="HRA109" s="137"/>
      <c r="HRB109" s="137"/>
      <c r="HRC109" s="137"/>
      <c r="HRD109" s="137"/>
      <c r="HRE109" s="137"/>
      <c r="HRF109" s="137"/>
      <c r="HRG109" s="137"/>
      <c r="HRH109" s="137"/>
      <c r="HRI109" s="137"/>
      <c r="HRJ109" s="137"/>
      <c r="HRK109" s="137"/>
      <c r="HRL109" s="137"/>
      <c r="HRM109" s="137"/>
      <c r="HRN109" s="137"/>
      <c r="HRO109" s="137"/>
      <c r="HRP109" s="137"/>
      <c r="HRQ109" s="137"/>
      <c r="HRR109" s="137"/>
      <c r="HRS109" s="137"/>
      <c r="HRT109" s="137"/>
      <c r="HRU109" s="137"/>
      <c r="HRV109" s="137"/>
      <c r="HRW109" s="137"/>
      <c r="HRX109" s="137"/>
      <c r="HRY109" s="137"/>
      <c r="HRZ109" s="137"/>
      <c r="HSA109" s="137"/>
      <c r="HSB109" s="137"/>
      <c r="HSC109" s="137"/>
      <c r="HSD109" s="137"/>
      <c r="HSE109" s="137"/>
      <c r="HSF109" s="137"/>
      <c r="HSG109" s="137"/>
      <c r="HSH109" s="137"/>
      <c r="HSI109" s="137"/>
      <c r="HSJ109" s="137"/>
      <c r="HSK109" s="137"/>
      <c r="HSL109" s="137"/>
      <c r="HSM109" s="137"/>
      <c r="HSN109" s="137"/>
      <c r="HSO109" s="137"/>
      <c r="HSP109" s="137"/>
      <c r="HSQ109" s="137"/>
      <c r="HSR109" s="137"/>
      <c r="HSS109" s="137"/>
      <c r="HST109" s="137"/>
      <c r="HSU109" s="137"/>
      <c r="HSV109" s="137"/>
      <c r="HSW109" s="137"/>
      <c r="HSX109" s="137"/>
      <c r="HSY109" s="137"/>
      <c r="HSZ109" s="137"/>
      <c r="HTA109" s="137"/>
      <c r="HTB109" s="137"/>
      <c r="HTC109" s="137"/>
      <c r="HTD109" s="137"/>
      <c r="HTE109" s="137"/>
      <c r="HTF109" s="137"/>
      <c r="HTG109" s="137"/>
      <c r="HTH109" s="137"/>
      <c r="HTI109" s="137"/>
      <c r="HTJ109" s="137"/>
      <c r="HTK109" s="137"/>
      <c r="HTL109" s="137"/>
      <c r="HTM109" s="137"/>
      <c r="HTN109" s="137"/>
      <c r="HTO109" s="137"/>
      <c r="HTP109" s="137"/>
      <c r="HTQ109" s="137"/>
      <c r="HTR109" s="137"/>
      <c r="HTS109" s="137"/>
      <c r="HTT109" s="137"/>
      <c r="HTU109" s="137"/>
      <c r="HTV109" s="137"/>
      <c r="HTW109" s="137"/>
      <c r="HTX109" s="137"/>
      <c r="HTY109" s="137"/>
      <c r="HTZ109" s="137"/>
      <c r="HUA109" s="137"/>
      <c r="HUB109" s="137"/>
      <c r="HUC109" s="137"/>
      <c r="HUD109" s="137"/>
      <c r="HUE109" s="137"/>
      <c r="HUF109" s="137"/>
      <c r="HUG109" s="137"/>
      <c r="HUH109" s="137"/>
      <c r="HUI109" s="137"/>
      <c r="HUJ109" s="137"/>
      <c r="HUK109" s="137"/>
      <c r="HUL109" s="137"/>
      <c r="HUM109" s="137"/>
      <c r="HUN109" s="137"/>
      <c r="HUO109" s="137"/>
      <c r="HUP109" s="137"/>
      <c r="HUQ109" s="137"/>
      <c r="HUR109" s="137"/>
      <c r="HUS109" s="137"/>
      <c r="HUT109" s="137"/>
      <c r="HUU109" s="137"/>
      <c r="HUV109" s="137"/>
      <c r="HUW109" s="137"/>
      <c r="HUX109" s="137"/>
      <c r="HUY109" s="137"/>
      <c r="HUZ109" s="137"/>
      <c r="HVA109" s="137"/>
      <c r="HVB109" s="137"/>
      <c r="HVC109" s="137"/>
      <c r="HVD109" s="137"/>
      <c r="HVE109" s="137"/>
      <c r="HVF109" s="137"/>
      <c r="HVG109" s="137"/>
      <c r="HVH109" s="137"/>
      <c r="HVI109" s="137"/>
      <c r="HVJ109" s="137"/>
      <c r="HVK109" s="137"/>
      <c r="HVL109" s="137"/>
      <c r="HVM109" s="137"/>
      <c r="HVN109" s="137"/>
      <c r="HVO109" s="137"/>
      <c r="HVP109" s="137"/>
      <c r="HVQ109" s="137"/>
      <c r="HVR109" s="137"/>
      <c r="HVS109" s="137"/>
      <c r="HVT109" s="137"/>
      <c r="HVU109" s="137"/>
      <c r="HVV109" s="137"/>
      <c r="HVW109" s="137"/>
      <c r="HVX109" s="137"/>
      <c r="HVY109" s="137"/>
      <c r="HVZ109" s="137"/>
      <c r="HWA109" s="137"/>
      <c r="HWB109" s="137"/>
      <c r="HWC109" s="137"/>
      <c r="HWD109" s="137"/>
      <c r="HWE109" s="137"/>
      <c r="HWF109" s="137"/>
      <c r="HWG109" s="137"/>
      <c r="HWH109" s="137"/>
      <c r="HWI109" s="137"/>
      <c r="HWJ109" s="137"/>
      <c r="HWK109" s="137"/>
      <c r="HWL109" s="137"/>
      <c r="HWM109" s="137"/>
      <c r="HWN109" s="137"/>
      <c r="HWO109" s="137"/>
      <c r="HWP109" s="137"/>
      <c r="HWQ109" s="137"/>
      <c r="HWR109" s="137"/>
      <c r="HWS109" s="137"/>
      <c r="HWT109" s="137"/>
      <c r="HWU109" s="137"/>
      <c r="HWV109" s="137"/>
      <c r="HWW109" s="137"/>
      <c r="HWX109" s="137"/>
      <c r="HWY109" s="137"/>
      <c r="HWZ109" s="137"/>
      <c r="HXA109" s="137"/>
      <c r="HXB109" s="137"/>
      <c r="HXC109" s="137"/>
      <c r="HXD109" s="137"/>
      <c r="HXE109" s="137"/>
      <c r="HXF109" s="137"/>
      <c r="HXG109" s="137"/>
      <c r="HXH109" s="137"/>
      <c r="HXI109" s="137"/>
      <c r="HXJ109" s="137"/>
      <c r="HXK109" s="137"/>
      <c r="HXL109" s="137"/>
      <c r="HXM109" s="137"/>
      <c r="HXN109" s="137"/>
      <c r="HXO109" s="137"/>
      <c r="HXP109" s="137"/>
      <c r="HXQ109" s="137"/>
      <c r="HXR109" s="137"/>
      <c r="HXS109" s="137"/>
      <c r="HXT109" s="137"/>
      <c r="HXU109" s="137"/>
      <c r="HXV109" s="137"/>
      <c r="HXW109" s="137"/>
      <c r="HXX109" s="137"/>
      <c r="HXY109" s="137"/>
      <c r="HXZ109" s="137"/>
      <c r="HYA109" s="137"/>
      <c r="HYB109" s="137"/>
      <c r="HYC109" s="137"/>
      <c r="HYD109" s="137"/>
      <c r="HYE109" s="137"/>
      <c r="HYF109" s="137"/>
      <c r="HYG109" s="137"/>
      <c r="HYH109" s="137"/>
      <c r="HYI109" s="137"/>
      <c r="HYJ109" s="137"/>
      <c r="HYK109" s="137"/>
      <c r="HYL109" s="137"/>
      <c r="HYM109" s="137"/>
      <c r="HYN109" s="137"/>
      <c r="HYO109" s="137"/>
      <c r="HYP109" s="137"/>
      <c r="HYQ109" s="137"/>
      <c r="HYR109" s="137"/>
      <c r="HYS109" s="137"/>
      <c r="HYT109" s="137"/>
      <c r="HYU109" s="137"/>
      <c r="HYV109" s="137"/>
      <c r="HYW109" s="137"/>
      <c r="HYX109" s="137"/>
      <c r="HYY109" s="137"/>
      <c r="HYZ109" s="137"/>
      <c r="HZA109" s="137"/>
      <c r="HZB109" s="137"/>
      <c r="HZC109" s="137"/>
      <c r="HZD109" s="137"/>
      <c r="HZE109" s="137"/>
      <c r="HZF109" s="137"/>
      <c r="HZG109" s="137"/>
      <c r="HZH109" s="137"/>
      <c r="HZI109" s="137"/>
      <c r="HZJ109" s="137"/>
      <c r="HZK109" s="137"/>
      <c r="HZL109" s="137"/>
      <c r="HZM109" s="137"/>
      <c r="HZN109" s="137"/>
      <c r="HZO109" s="137"/>
      <c r="HZP109" s="137"/>
      <c r="HZQ109" s="137"/>
      <c r="HZR109" s="137"/>
      <c r="HZS109" s="137"/>
      <c r="HZT109" s="137"/>
      <c r="HZU109" s="137"/>
      <c r="HZV109" s="137"/>
      <c r="HZW109" s="137"/>
      <c r="HZX109" s="137"/>
      <c r="HZY109" s="137"/>
      <c r="HZZ109" s="137"/>
      <c r="IAA109" s="137"/>
      <c r="IAB109" s="137"/>
      <c r="IAC109" s="137"/>
      <c r="IAD109" s="137"/>
      <c r="IAE109" s="137"/>
      <c r="IAF109" s="137"/>
      <c r="IAG109" s="137"/>
      <c r="IAH109" s="137"/>
      <c r="IAI109" s="137"/>
      <c r="IAJ109" s="137"/>
      <c r="IAK109" s="137"/>
      <c r="IAL109" s="137"/>
      <c r="IAM109" s="137"/>
      <c r="IAN109" s="137"/>
      <c r="IAO109" s="137"/>
      <c r="IAP109" s="137"/>
      <c r="IAQ109" s="137"/>
      <c r="IAR109" s="137"/>
      <c r="IAS109" s="137"/>
      <c r="IAT109" s="137"/>
      <c r="IAU109" s="137"/>
      <c r="IAV109" s="137"/>
      <c r="IAW109" s="137"/>
      <c r="IAX109" s="137"/>
      <c r="IAY109" s="137"/>
      <c r="IAZ109" s="137"/>
      <c r="IBA109" s="137"/>
      <c r="IBB109" s="137"/>
      <c r="IBC109" s="137"/>
      <c r="IBD109" s="137"/>
      <c r="IBE109" s="137"/>
      <c r="IBF109" s="137"/>
      <c r="IBG109" s="137"/>
      <c r="IBH109" s="137"/>
      <c r="IBI109" s="137"/>
      <c r="IBJ109" s="137"/>
      <c r="IBK109" s="137"/>
      <c r="IBL109" s="137"/>
      <c r="IBM109" s="137"/>
      <c r="IBN109" s="137"/>
      <c r="IBO109" s="137"/>
      <c r="IBP109" s="137"/>
      <c r="IBQ109" s="137"/>
      <c r="IBR109" s="137"/>
      <c r="IBS109" s="137"/>
      <c r="IBT109" s="137"/>
      <c r="IBU109" s="137"/>
      <c r="IBV109" s="137"/>
      <c r="IBW109" s="137"/>
      <c r="IBX109" s="137"/>
      <c r="IBY109" s="137"/>
      <c r="IBZ109" s="137"/>
      <c r="ICA109" s="137"/>
      <c r="ICB109" s="137"/>
      <c r="ICC109" s="137"/>
      <c r="ICD109" s="137"/>
      <c r="ICE109" s="137"/>
      <c r="ICF109" s="137"/>
      <c r="ICG109" s="137"/>
      <c r="ICH109" s="137"/>
      <c r="ICI109" s="137"/>
      <c r="ICJ109" s="137"/>
      <c r="ICK109" s="137"/>
      <c r="ICL109" s="137"/>
      <c r="ICM109" s="137"/>
      <c r="ICN109" s="137"/>
      <c r="ICO109" s="137"/>
      <c r="ICP109" s="137"/>
      <c r="ICQ109" s="137"/>
      <c r="ICR109" s="137"/>
      <c r="ICS109" s="137"/>
      <c r="ICT109" s="137"/>
      <c r="ICU109" s="137"/>
      <c r="ICV109" s="137"/>
      <c r="ICW109" s="137"/>
      <c r="ICX109" s="137"/>
      <c r="ICY109" s="137"/>
      <c r="ICZ109" s="137"/>
      <c r="IDA109" s="137"/>
      <c r="IDB109" s="137"/>
      <c r="IDC109" s="137"/>
      <c r="IDD109" s="137"/>
      <c r="IDE109" s="137"/>
      <c r="IDF109" s="137"/>
      <c r="IDG109" s="137"/>
      <c r="IDH109" s="137"/>
      <c r="IDI109" s="137"/>
      <c r="IDJ109" s="137"/>
      <c r="IDK109" s="137"/>
      <c r="IDL109" s="137"/>
      <c r="IDM109" s="137"/>
      <c r="IDN109" s="137"/>
      <c r="IDO109" s="137"/>
      <c r="IDP109" s="137"/>
      <c r="IDQ109" s="137"/>
      <c r="IDR109" s="137"/>
      <c r="IDS109" s="137"/>
      <c r="IDT109" s="137"/>
      <c r="IDU109" s="137"/>
      <c r="IDV109" s="137"/>
      <c r="IDW109" s="137"/>
      <c r="IDX109" s="137"/>
      <c r="IDY109" s="137"/>
      <c r="IDZ109" s="137"/>
      <c r="IEA109" s="137"/>
      <c r="IEB109" s="137"/>
      <c r="IEC109" s="137"/>
      <c r="IED109" s="137"/>
      <c r="IEE109" s="137"/>
      <c r="IEF109" s="137"/>
      <c r="IEG109" s="137"/>
      <c r="IEH109" s="137"/>
      <c r="IEI109" s="137"/>
      <c r="IEJ109" s="137"/>
      <c r="IEK109" s="137"/>
      <c r="IEL109" s="137"/>
      <c r="IEM109" s="137"/>
      <c r="IEN109" s="137"/>
      <c r="IEO109" s="137"/>
      <c r="IEP109" s="137"/>
      <c r="IEQ109" s="137"/>
      <c r="IER109" s="137"/>
      <c r="IES109" s="137"/>
      <c r="IET109" s="137"/>
      <c r="IEU109" s="137"/>
      <c r="IEV109" s="137"/>
      <c r="IEW109" s="137"/>
      <c r="IEX109" s="137"/>
      <c r="IEY109" s="137"/>
      <c r="IEZ109" s="137"/>
      <c r="IFA109" s="137"/>
      <c r="IFB109" s="137"/>
      <c r="IFC109" s="137"/>
      <c r="IFD109" s="137"/>
      <c r="IFE109" s="137"/>
      <c r="IFF109" s="137"/>
      <c r="IFG109" s="137"/>
      <c r="IFH109" s="137"/>
      <c r="IFI109" s="137"/>
      <c r="IFJ109" s="137"/>
      <c r="IFK109" s="137"/>
      <c r="IFL109" s="137"/>
      <c r="IFM109" s="137"/>
      <c r="IFN109" s="137"/>
      <c r="IFO109" s="137"/>
      <c r="IFP109" s="137"/>
      <c r="IFQ109" s="137"/>
      <c r="IFR109" s="137"/>
      <c r="IFS109" s="137"/>
      <c r="IFT109" s="137"/>
      <c r="IFU109" s="137"/>
      <c r="IFV109" s="137"/>
      <c r="IFW109" s="137"/>
      <c r="IFX109" s="137"/>
      <c r="IFY109" s="137"/>
      <c r="IFZ109" s="137"/>
      <c r="IGA109" s="137"/>
      <c r="IGB109" s="137"/>
      <c r="IGC109" s="137"/>
      <c r="IGD109" s="137"/>
      <c r="IGE109" s="137"/>
      <c r="IGF109" s="137"/>
      <c r="IGG109" s="137"/>
      <c r="IGH109" s="137"/>
      <c r="IGI109" s="137"/>
      <c r="IGJ109" s="137"/>
      <c r="IGK109" s="137"/>
      <c r="IGL109" s="137"/>
      <c r="IGM109" s="137"/>
      <c r="IGN109" s="137"/>
      <c r="IGO109" s="137"/>
      <c r="IGP109" s="137"/>
      <c r="IGQ109" s="137"/>
      <c r="IGR109" s="137"/>
      <c r="IGS109" s="137"/>
      <c r="IGT109" s="137"/>
      <c r="IGU109" s="137"/>
      <c r="IGV109" s="137"/>
      <c r="IGW109" s="137"/>
      <c r="IGX109" s="137"/>
      <c r="IGY109" s="137"/>
      <c r="IGZ109" s="137"/>
      <c r="IHA109" s="137"/>
      <c r="IHB109" s="137"/>
      <c r="IHC109" s="137"/>
      <c r="IHD109" s="137"/>
      <c r="IHE109" s="137"/>
      <c r="IHF109" s="137"/>
      <c r="IHG109" s="137"/>
      <c r="IHH109" s="137"/>
      <c r="IHI109" s="137"/>
      <c r="IHJ109" s="137"/>
      <c r="IHK109" s="137"/>
      <c r="IHL109" s="137"/>
      <c r="IHM109" s="137"/>
      <c r="IHN109" s="137"/>
      <c r="IHO109" s="137"/>
      <c r="IHP109" s="137"/>
      <c r="IHQ109" s="137"/>
      <c r="IHR109" s="137"/>
      <c r="IHS109" s="137"/>
      <c r="IHT109" s="137"/>
      <c r="IHU109" s="137"/>
      <c r="IHV109" s="137"/>
      <c r="IHW109" s="137"/>
      <c r="IHX109" s="137"/>
      <c r="IHY109" s="137"/>
      <c r="IHZ109" s="137"/>
      <c r="IIA109" s="137"/>
      <c r="IIB109" s="137"/>
      <c r="IIC109" s="137"/>
      <c r="IID109" s="137"/>
      <c r="IIE109" s="137"/>
      <c r="IIF109" s="137"/>
      <c r="IIG109" s="137"/>
      <c r="IIH109" s="137"/>
      <c r="III109" s="137"/>
      <c r="IIJ109" s="137"/>
      <c r="IIK109" s="137"/>
      <c r="IIL109" s="137"/>
      <c r="IIM109" s="137"/>
      <c r="IIN109" s="137"/>
      <c r="IIO109" s="137"/>
      <c r="IIP109" s="137"/>
      <c r="IIQ109" s="137"/>
      <c r="IIR109" s="137"/>
      <c r="IIS109" s="137"/>
      <c r="IIT109" s="137"/>
      <c r="IIU109" s="137"/>
      <c r="IIV109" s="137"/>
      <c r="IIW109" s="137"/>
      <c r="IIX109" s="137"/>
      <c r="IIY109" s="137"/>
      <c r="IIZ109" s="137"/>
      <c r="IJA109" s="137"/>
      <c r="IJB109" s="137"/>
      <c r="IJC109" s="137"/>
      <c r="IJD109" s="137"/>
      <c r="IJE109" s="137"/>
      <c r="IJF109" s="137"/>
      <c r="IJG109" s="137"/>
      <c r="IJH109" s="137"/>
      <c r="IJI109" s="137"/>
      <c r="IJJ109" s="137"/>
      <c r="IJK109" s="137"/>
      <c r="IJL109" s="137"/>
      <c r="IJM109" s="137"/>
      <c r="IJN109" s="137"/>
      <c r="IJO109" s="137"/>
      <c r="IJP109" s="137"/>
      <c r="IJQ109" s="137"/>
      <c r="IJR109" s="137"/>
      <c r="IJS109" s="137"/>
      <c r="IJT109" s="137"/>
      <c r="IJU109" s="137"/>
      <c r="IJV109" s="137"/>
      <c r="IJW109" s="137"/>
      <c r="IJX109" s="137"/>
      <c r="IJY109" s="137"/>
      <c r="IJZ109" s="137"/>
      <c r="IKA109" s="137"/>
      <c r="IKB109" s="137"/>
      <c r="IKC109" s="137"/>
      <c r="IKD109" s="137"/>
      <c r="IKE109" s="137"/>
      <c r="IKF109" s="137"/>
      <c r="IKG109" s="137"/>
      <c r="IKH109" s="137"/>
      <c r="IKI109" s="137"/>
      <c r="IKJ109" s="137"/>
      <c r="IKK109" s="137"/>
      <c r="IKL109" s="137"/>
      <c r="IKM109" s="137"/>
      <c r="IKN109" s="137"/>
      <c r="IKO109" s="137"/>
      <c r="IKP109" s="137"/>
      <c r="IKQ109" s="137"/>
      <c r="IKR109" s="137"/>
      <c r="IKS109" s="137"/>
      <c r="IKT109" s="137"/>
      <c r="IKU109" s="137"/>
      <c r="IKV109" s="137"/>
      <c r="IKW109" s="137"/>
      <c r="IKX109" s="137"/>
      <c r="IKY109" s="137"/>
      <c r="IKZ109" s="137"/>
      <c r="ILA109" s="137"/>
      <c r="ILB109" s="137"/>
      <c r="ILC109" s="137"/>
      <c r="ILD109" s="137"/>
      <c r="ILE109" s="137"/>
      <c r="ILF109" s="137"/>
      <c r="ILG109" s="137"/>
      <c r="ILH109" s="137"/>
      <c r="ILI109" s="137"/>
      <c r="ILJ109" s="137"/>
      <c r="ILK109" s="137"/>
      <c r="ILL109" s="137"/>
      <c r="ILM109" s="137"/>
      <c r="ILN109" s="137"/>
      <c r="ILO109" s="137"/>
      <c r="ILP109" s="137"/>
      <c r="ILQ109" s="137"/>
      <c r="ILR109" s="137"/>
      <c r="ILS109" s="137"/>
      <c r="ILT109" s="137"/>
      <c r="ILU109" s="137"/>
      <c r="ILV109" s="137"/>
      <c r="ILW109" s="137"/>
      <c r="ILX109" s="137"/>
      <c r="ILY109" s="137"/>
      <c r="ILZ109" s="137"/>
      <c r="IMA109" s="137"/>
      <c r="IMB109" s="137"/>
      <c r="IMC109" s="137"/>
      <c r="IMD109" s="137"/>
      <c r="IME109" s="137"/>
      <c r="IMF109" s="137"/>
      <c r="IMG109" s="137"/>
      <c r="IMH109" s="137"/>
      <c r="IMI109" s="137"/>
      <c r="IMJ109" s="137"/>
      <c r="IMK109" s="137"/>
      <c r="IML109" s="137"/>
      <c r="IMM109" s="137"/>
      <c r="IMN109" s="137"/>
      <c r="IMO109" s="137"/>
      <c r="IMP109" s="137"/>
      <c r="IMQ109" s="137"/>
      <c r="IMR109" s="137"/>
      <c r="IMS109" s="137"/>
      <c r="IMT109" s="137"/>
      <c r="IMU109" s="137"/>
      <c r="IMV109" s="137"/>
      <c r="IMW109" s="137"/>
      <c r="IMX109" s="137"/>
      <c r="IMY109" s="137"/>
      <c r="IMZ109" s="137"/>
      <c r="INA109" s="137"/>
      <c r="INB109" s="137"/>
      <c r="INC109" s="137"/>
      <c r="IND109" s="137"/>
      <c r="INE109" s="137"/>
      <c r="INF109" s="137"/>
      <c r="ING109" s="137"/>
      <c r="INH109" s="137"/>
      <c r="INI109" s="137"/>
      <c r="INJ109" s="137"/>
      <c r="INK109" s="137"/>
      <c r="INL109" s="137"/>
      <c r="INM109" s="137"/>
      <c r="INN109" s="137"/>
      <c r="INO109" s="137"/>
      <c r="INP109" s="137"/>
      <c r="INQ109" s="137"/>
      <c r="INR109" s="137"/>
      <c r="INS109" s="137"/>
      <c r="INT109" s="137"/>
      <c r="INU109" s="137"/>
      <c r="INV109" s="137"/>
      <c r="INW109" s="137"/>
      <c r="INX109" s="137"/>
      <c r="INY109" s="137"/>
      <c r="INZ109" s="137"/>
      <c r="IOA109" s="137"/>
      <c r="IOB109" s="137"/>
      <c r="IOC109" s="137"/>
      <c r="IOD109" s="137"/>
      <c r="IOE109" s="137"/>
      <c r="IOF109" s="137"/>
      <c r="IOG109" s="137"/>
      <c r="IOH109" s="137"/>
      <c r="IOI109" s="137"/>
      <c r="IOJ109" s="137"/>
      <c r="IOK109" s="137"/>
      <c r="IOL109" s="137"/>
      <c r="IOM109" s="137"/>
      <c r="ION109" s="137"/>
      <c r="IOO109" s="137"/>
      <c r="IOP109" s="137"/>
      <c r="IOQ109" s="137"/>
      <c r="IOR109" s="137"/>
      <c r="IOS109" s="137"/>
      <c r="IOT109" s="137"/>
      <c r="IOU109" s="137"/>
      <c r="IOV109" s="137"/>
      <c r="IOW109" s="137"/>
      <c r="IOX109" s="137"/>
      <c r="IOY109" s="137"/>
      <c r="IOZ109" s="137"/>
      <c r="IPA109" s="137"/>
      <c r="IPB109" s="137"/>
      <c r="IPC109" s="137"/>
      <c r="IPD109" s="137"/>
      <c r="IPE109" s="137"/>
      <c r="IPF109" s="137"/>
      <c r="IPG109" s="137"/>
      <c r="IPH109" s="137"/>
      <c r="IPI109" s="137"/>
      <c r="IPJ109" s="137"/>
      <c r="IPK109" s="137"/>
      <c r="IPL109" s="137"/>
      <c r="IPM109" s="137"/>
      <c r="IPN109" s="137"/>
      <c r="IPO109" s="137"/>
      <c r="IPP109" s="137"/>
      <c r="IPQ109" s="137"/>
      <c r="IPR109" s="137"/>
      <c r="IPS109" s="137"/>
      <c r="IPT109" s="137"/>
      <c r="IPU109" s="137"/>
      <c r="IPV109" s="137"/>
      <c r="IPW109" s="137"/>
      <c r="IPX109" s="137"/>
      <c r="IPY109" s="137"/>
      <c r="IPZ109" s="137"/>
      <c r="IQA109" s="137"/>
      <c r="IQB109" s="137"/>
      <c r="IQC109" s="137"/>
      <c r="IQD109" s="137"/>
      <c r="IQE109" s="137"/>
      <c r="IQF109" s="137"/>
      <c r="IQG109" s="137"/>
      <c r="IQH109" s="137"/>
      <c r="IQI109" s="137"/>
      <c r="IQJ109" s="137"/>
      <c r="IQK109" s="137"/>
      <c r="IQL109" s="137"/>
      <c r="IQM109" s="137"/>
      <c r="IQN109" s="137"/>
      <c r="IQO109" s="137"/>
      <c r="IQP109" s="137"/>
      <c r="IQQ109" s="137"/>
      <c r="IQR109" s="137"/>
      <c r="IQS109" s="137"/>
      <c r="IQT109" s="137"/>
      <c r="IQU109" s="137"/>
      <c r="IQV109" s="137"/>
      <c r="IQW109" s="137"/>
      <c r="IQX109" s="137"/>
      <c r="IQY109" s="137"/>
      <c r="IQZ109" s="137"/>
      <c r="IRA109" s="137"/>
      <c r="IRB109" s="137"/>
      <c r="IRC109" s="137"/>
      <c r="IRD109" s="137"/>
      <c r="IRE109" s="137"/>
      <c r="IRF109" s="137"/>
      <c r="IRG109" s="137"/>
      <c r="IRH109" s="137"/>
      <c r="IRI109" s="137"/>
      <c r="IRJ109" s="137"/>
      <c r="IRK109" s="137"/>
      <c r="IRL109" s="137"/>
      <c r="IRM109" s="137"/>
      <c r="IRN109" s="137"/>
      <c r="IRO109" s="137"/>
      <c r="IRP109" s="137"/>
      <c r="IRQ109" s="137"/>
      <c r="IRR109" s="137"/>
      <c r="IRS109" s="137"/>
      <c r="IRT109" s="137"/>
      <c r="IRU109" s="137"/>
      <c r="IRV109" s="137"/>
      <c r="IRW109" s="137"/>
      <c r="IRX109" s="137"/>
      <c r="IRY109" s="137"/>
      <c r="IRZ109" s="137"/>
      <c r="ISA109" s="137"/>
      <c r="ISB109" s="137"/>
      <c r="ISC109" s="137"/>
      <c r="ISD109" s="137"/>
      <c r="ISE109" s="137"/>
      <c r="ISF109" s="137"/>
      <c r="ISG109" s="137"/>
      <c r="ISH109" s="137"/>
      <c r="ISI109" s="137"/>
      <c r="ISJ109" s="137"/>
      <c r="ISK109" s="137"/>
      <c r="ISL109" s="137"/>
      <c r="ISM109" s="137"/>
      <c r="ISN109" s="137"/>
      <c r="ISO109" s="137"/>
      <c r="ISP109" s="137"/>
      <c r="ISQ109" s="137"/>
      <c r="ISR109" s="137"/>
      <c r="ISS109" s="137"/>
      <c r="IST109" s="137"/>
      <c r="ISU109" s="137"/>
      <c r="ISV109" s="137"/>
      <c r="ISW109" s="137"/>
      <c r="ISX109" s="137"/>
      <c r="ISY109" s="137"/>
      <c r="ISZ109" s="137"/>
      <c r="ITA109" s="137"/>
      <c r="ITB109" s="137"/>
      <c r="ITC109" s="137"/>
      <c r="ITD109" s="137"/>
      <c r="ITE109" s="137"/>
      <c r="ITF109" s="137"/>
      <c r="ITG109" s="137"/>
      <c r="ITH109" s="137"/>
      <c r="ITI109" s="137"/>
      <c r="ITJ109" s="137"/>
      <c r="ITK109" s="137"/>
      <c r="ITL109" s="137"/>
      <c r="ITM109" s="137"/>
      <c r="ITN109" s="137"/>
      <c r="ITO109" s="137"/>
      <c r="ITP109" s="137"/>
      <c r="ITQ109" s="137"/>
      <c r="ITR109" s="137"/>
      <c r="ITS109" s="137"/>
      <c r="ITT109" s="137"/>
      <c r="ITU109" s="137"/>
      <c r="ITV109" s="137"/>
      <c r="ITW109" s="137"/>
      <c r="ITX109" s="137"/>
      <c r="ITY109" s="137"/>
      <c r="ITZ109" s="137"/>
      <c r="IUA109" s="137"/>
      <c r="IUB109" s="137"/>
      <c r="IUC109" s="137"/>
      <c r="IUD109" s="137"/>
      <c r="IUE109" s="137"/>
      <c r="IUF109" s="137"/>
      <c r="IUG109" s="137"/>
      <c r="IUH109" s="137"/>
      <c r="IUI109" s="137"/>
      <c r="IUJ109" s="137"/>
      <c r="IUK109" s="137"/>
      <c r="IUL109" s="137"/>
      <c r="IUM109" s="137"/>
      <c r="IUN109" s="137"/>
      <c r="IUO109" s="137"/>
      <c r="IUP109" s="137"/>
      <c r="IUQ109" s="137"/>
      <c r="IUR109" s="137"/>
      <c r="IUS109" s="137"/>
      <c r="IUT109" s="137"/>
      <c r="IUU109" s="137"/>
      <c r="IUV109" s="137"/>
      <c r="IUW109" s="137"/>
      <c r="IUX109" s="137"/>
      <c r="IUY109" s="137"/>
      <c r="IUZ109" s="137"/>
      <c r="IVA109" s="137"/>
      <c r="IVB109" s="137"/>
      <c r="IVC109" s="137"/>
      <c r="IVD109" s="137"/>
      <c r="IVE109" s="137"/>
      <c r="IVF109" s="137"/>
      <c r="IVG109" s="137"/>
      <c r="IVH109" s="137"/>
      <c r="IVI109" s="137"/>
      <c r="IVJ109" s="137"/>
      <c r="IVK109" s="137"/>
      <c r="IVL109" s="137"/>
      <c r="IVM109" s="137"/>
      <c r="IVN109" s="137"/>
      <c r="IVO109" s="137"/>
      <c r="IVP109" s="137"/>
      <c r="IVQ109" s="137"/>
      <c r="IVR109" s="137"/>
      <c r="IVS109" s="137"/>
      <c r="IVT109" s="137"/>
      <c r="IVU109" s="137"/>
      <c r="IVV109" s="137"/>
      <c r="IVW109" s="137"/>
      <c r="IVX109" s="137"/>
      <c r="IVY109" s="137"/>
      <c r="IVZ109" s="137"/>
      <c r="IWA109" s="137"/>
      <c r="IWB109" s="137"/>
      <c r="IWC109" s="137"/>
      <c r="IWD109" s="137"/>
      <c r="IWE109" s="137"/>
      <c r="IWF109" s="137"/>
      <c r="IWG109" s="137"/>
      <c r="IWH109" s="137"/>
      <c r="IWI109" s="137"/>
      <c r="IWJ109" s="137"/>
      <c r="IWK109" s="137"/>
      <c r="IWL109" s="137"/>
      <c r="IWM109" s="137"/>
      <c r="IWN109" s="137"/>
      <c r="IWO109" s="137"/>
      <c r="IWP109" s="137"/>
      <c r="IWQ109" s="137"/>
      <c r="IWR109" s="137"/>
      <c r="IWS109" s="137"/>
      <c r="IWT109" s="137"/>
      <c r="IWU109" s="137"/>
      <c r="IWV109" s="137"/>
      <c r="IWW109" s="137"/>
      <c r="IWX109" s="137"/>
      <c r="IWY109" s="137"/>
      <c r="IWZ109" s="137"/>
      <c r="IXA109" s="137"/>
      <c r="IXB109" s="137"/>
      <c r="IXC109" s="137"/>
      <c r="IXD109" s="137"/>
      <c r="IXE109" s="137"/>
      <c r="IXF109" s="137"/>
      <c r="IXG109" s="137"/>
      <c r="IXH109" s="137"/>
      <c r="IXI109" s="137"/>
      <c r="IXJ109" s="137"/>
      <c r="IXK109" s="137"/>
      <c r="IXL109" s="137"/>
      <c r="IXM109" s="137"/>
      <c r="IXN109" s="137"/>
      <c r="IXO109" s="137"/>
      <c r="IXP109" s="137"/>
      <c r="IXQ109" s="137"/>
      <c r="IXR109" s="137"/>
      <c r="IXS109" s="137"/>
      <c r="IXT109" s="137"/>
      <c r="IXU109" s="137"/>
      <c r="IXV109" s="137"/>
      <c r="IXW109" s="137"/>
      <c r="IXX109" s="137"/>
      <c r="IXY109" s="137"/>
      <c r="IXZ109" s="137"/>
      <c r="IYA109" s="137"/>
      <c r="IYB109" s="137"/>
      <c r="IYC109" s="137"/>
      <c r="IYD109" s="137"/>
      <c r="IYE109" s="137"/>
      <c r="IYF109" s="137"/>
      <c r="IYG109" s="137"/>
      <c r="IYH109" s="137"/>
      <c r="IYI109" s="137"/>
      <c r="IYJ109" s="137"/>
      <c r="IYK109" s="137"/>
      <c r="IYL109" s="137"/>
      <c r="IYM109" s="137"/>
      <c r="IYN109" s="137"/>
      <c r="IYO109" s="137"/>
      <c r="IYP109" s="137"/>
      <c r="IYQ109" s="137"/>
      <c r="IYR109" s="137"/>
      <c r="IYS109" s="137"/>
      <c r="IYT109" s="137"/>
      <c r="IYU109" s="137"/>
      <c r="IYV109" s="137"/>
      <c r="IYW109" s="137"/>
      <c r="IYX109" s="137"/>
      <c r="IYY109" s="137"/>
      <c r="IYZ109" s="137"/>
      <c r="IZA109" s="137"/>
      <c r="IZB109" s="137"/>
      <c r="IZC109" s="137"/>
      <c r="IZD109" s="137"/>
      <c r="IZE109" s="137"/>
      <c r="IZF109" s="137"/>
      <c r="IZG109" s="137"/>
      <c r="IZH109" s="137"/>
      <c r="IZI109" s="137"/>
      <c r="IZJ109" s="137"/>
      <c r="IZK109" s="137"/>
      <c r="IZL109" s="137"/>
      <c r="IZM109" s="137"/>
      <c r="IZN109" s="137"/>
      <c r="IZO109" s="137"/>
      <c r="IZP109" s="137"/>
      <c r="IZQ109" s="137"/>
      <c r="IZR109" s="137"/>
      <c r="IZS109" s="137"/>
      <c r="IZT109" s="137"/>
      <c r="IZU109" s="137"/>
      <c r="IZV109" s="137"/>
      <c r="IZW109" s="137"/>
      <c r="IZX109" s="137"/>
      <c r="IZY109" s="137"/>
      <c r="IZZ109" s="137"/>
      <c r="JAA109" s="137"/>
      <c r="JAB109" s="137"/>
      <c r="JAC109" s="137"/>
      <c r="JAD109" s="137"/>
      <c r="JAE109" s="137"/>
      <c r="JAF109" s="137"/>
      <c r="JAG109" s="137"/>
      <c r="JAH109" s="137"/>
      <c r="JAI109" s="137"/>
      <c r="JAJ109" s="137"/>
      <c r="JAK109" s="137"/>
      <c r="JAL109" s="137"/>
      <c r="JAM109" s="137"/>
      <c r="JAN109" s="137"/>
      <c r="JAO109" s="137"/>
      <c r="JAP109" s="137"/>
      <c r="JAQ109" s="137"/>
      <c r="JAR109" s="137"/>
      <c r="JAS109" s="137"/>
      <c r="JAT109" s="137"/>
      <c r="JAU109" s="137"/>
      <c r="JAV109" s="137"/>
      <c r="JAW109" s="137"/>
      <c r="JAX109" s="137"/>
      <c r="JAY109" s="137"/>
      <c r="JAZ109" s="137"/>
      <c r="JBA109" s="137"/>
      <c r="JBB109" s="137"/>
      <c r="JBC109" s="137"/>
      <c r="JBD109" s="137"/>
      <c r="JBE109" s="137"/>
      <c r="JBF109" s="137"/>
      <c r="JBG109" s="137"/>
      <c r="JBH109" s="137"/>
      <c r="JBI109" s="137"/>
      <c r="JBJ109" s="137"/>
      <c r="JBK109" s="137"/>
      <c r="JBL109" s="137"/>
      <c r="JBM109" s="137"/>
      <c r="JBN109" s="137"/>
      <c r="JBO109" s="137"/>
      <c r="JBP109" s="137"/>
      <c r="JBQ109" s="137"/>
      <c r="JBR109" s="137"/>
      <c r="JBS109" s="137"/>
      <c r="JBT109" s="137"/>
      <c r="JBU109" s="137"/>
      <c r="JBV109" s="137"/>
      <c r="JBW109" s="137"/>
      <c r="JBX109" s="137"/>
      <c r="JBY109" s="137"/>
      <c r="JBZ109" s="137"/>
      <c r="JCA109" s="137"/>
      <c r="JCB109" s="137"/>
      <c r="JCC109" s="137"/>
      <c r="JCD109" s="137"/>
      <c r="JCE109" s="137"/>
      <c r="JCF109" s="137"/>
      <c r="JCG109" s="137"/>
      <c r="JCH109" s="137"/>
      <c r="JCI109" s="137"/>
      <c r="JCJ109" s="137"/>
      <c r="JCK109" s="137"/>
      <c r="JCL109" s="137"/>
      <c r="JCM109" s="137"/>
      <c r="JCN109" s="137"/>
      <c r="JCO109" s="137"/>
      <c r="JCP109" s="137"/>
      <c r="JCQ109" s="137"/>
      <c r="JCR109" s="137"/>
      <c r="JCS109" s="137"/>
      <c r="JCT109" s="137"/>
      <c r="JCU109" s="137"/>
      <c r="JCV109" s="137"/>
      <c r="JCW109" s="137"/>
      <c r="JCX109" s="137"/>
      <c r="JCY109" s="137"/>
      <c r="JCZ109" s="137"/>
      <c r="JDA109" s="137"/>
      <c r="JDB109" s="137"/>
      <c r="JDC109" s="137"/>
      <c r="JDD109" s="137"/>
      <c r="JDE109" s="137"/>
      <c r="JDF109" s="137"/>
      <c r="JDG109" s="137"/>
      <c r="JDH109" s="137"/>
      <c r="JDI109" s="137"/>
      <c r="JDJ109" s="137"/>
      <c r="JDK109" s="137"/>
      <c r="JDL109" s="137"/>
      <c r="JDM109" s="137"/>
      <c r="JDN109" s="137"/>
      <c r="JDO109" s="137"/>
      <c r="JDP109" s="137"/>
      <c r="JDQ109" s="137"/>
      <c r="JDR109" s="137"/>
      <c r="JDS109" s="137"/>
      <c r="JDT109" s="137"/>
      <c r="JDU109" s="137"/>
      <c r="JDV109" s="137"/>
      <c r="JDW109" s="137"/>
      <c r="JDX109" s="137"/>
      <c r="JDY109" s="137"/>
      <c r="JDZ109" s="137"/>
      <c r="JEA109" s="137"/>
      <c r="JEB109" s="137"/>
      <c r="JEC109" s="137"/>
      <c r="JED109" s="137"/>
      <c r="JEE109" s="137"/>
      <c r="JEF109" s="137"/>
      <c r="JEG109" s="137"/>
      <c r="JEH109" s="137"/>
      <c r="JEI109" s="137"/>
      <c r="JEJ109" s="137"/>
      <c r="JEK109" s="137"/>
      <c r="JEL109" s="137"/>
      <c r="JEM109" s="137"/>
      <c r="JEN109" s="137"/>
      <c r="JEO109" s="137"/>
      <c r="JEP109" s="137"/>
      <c r="JEQ109" s="137"/>
      <c r="JER109" s="137"/>
      <c r="JES109" s="137"/>
      <c r="JET109" s="137"/>
      <c r="JEU109" s="137"/>
      <c r="JEV109" s="137"/>
      <c r="JEW109" s="137"/>
      <c r="JEX109" s="137"/>
      <c r="JEY109" s="137"/>
      <c r="JEZ109" s="137"/>
      <c r="JFA109" s="137"/>
      <c r="JFB109" s="137"/>
      <c r="JFC109" s="137"/>
      <c r="JFD109" s="137"/>
      <c r="JFE109" s="137"/>
      <c r="JFF109" s="137"/>
      <c r="JFG109" s="137"/>
      <c r="JFH109" s="137"/>
      <c r="JFI109" s="137"/>
      <c r="JFJ109" s="137"/>
      <c r="JFK109" s="137"/>
      <c r="JFL109" s="137"/>
      <c r="JFM109" s="137"/>
      <c r="JFN109" s="137"/>
      <c r="JFO109" s="137"/>
      <c r="JFP109" s="137"/>
      <c r="JFQ109" s="137"/>
      <c r="JFR109" s="137"/>
      <c r="JFS109" s="137"/>
      <c r="JFT109" s="137"/>
      <c r="JFU109" s="137"/>
      <c r="JFV109" s="137"/>
      <c r="JFW109" s="137"/>
      <c r="JFX109" s="137"/>
      <c r="JFY109" s="137"/>
      <c r="JFZ109" s="137"/>
      <c r="JGA109" s="137"/>
      <c r="JGB109" s="137"/>
      <c r="JGC109" s="137"/>
      <c r="JGD109" s="137"/>
      <c r="JGE109" s="137"/>
      <c r="JGF109" s="137"/>
      <c r="JGG109" s="137"/>
      <c r="JGH109" s="137"/>
      <c r="JGI109" s="137"/>
      <c r="JGJ109" s="137"/>
      <c r="JGK109" s="137"/>
      <c r="JGL109" s="137"/>
      <c r="JGM109" s="137"/>
      <c r="JGN109" s="137"/>
      <c r="JGO109" s="137"/>
      <c r="JGP109" s="137"/>
      <c r="JGQ109" s="137"/>
      <c r="JGR109" s="137"/>
      <c r="JGS109" s="137"/>
      <c r="JGT109" s="137"/>
      <c r="JGU109" s="137"/>
      <c r="JGV109" s="137"/>
      <c r="JGW109" s="137"/>
      <c r="JGX109" s="137"/>
      <c r="JGY109" s="137"/>
      <c r="JGZ109" s="137"/>
      <c r="JHA109" s="137"/>
      <c r="JHB109" s="137"/>
      <c r="JHC109" s="137"/>
      <c r="JHD109" s="137"/>
      <c r="JHE109" s="137"/>
      <c r="JHF109" s="137"/>
      <c r="JHG109" s="137"/>
      <c r="JHH109" s="137"/>
      <c r="JHI109" s="137"/>
      <c r="JHJ109" s="137"/>
      <c r="JHK109" s="137"/>
      <c r="JHL109" s="137"/>
      <c r="JHM109" s="137"/>
      <c r="JHN109" s="137"/>
      <c r="JHO109" s="137"/>
      <c r="JHP109" s="137"/>
      <c r="JHQ109" s="137"/>
      <c r="JHR109" s="137"/>
      <c r="JHS109" s="137"/>
      <c r="JHT109" s="137"/>
      <c r="JHU109" s="137"/>
      <c r="JHV109" s="137"/>
      <c r="JHW109" s="137"/>
      <c r="JHX109" s="137"/>
      <c r="JHY109" s="137"/>
      <c r="JHZ109" s="137"/>
      <c r="JIA109" s="137"/>
      <c r="JIB109" s="137"/>
      <c r="JIC109" s="137"/>
      <c r="JID109" s="137"/>
      <c r="JIE109" s="137"/>
      <c r="JIF109" s="137"/>
      <c r="JIG109" s="137"/>
      <c r="JIH109" s="137"/>
      <c r="JII109" s="137"/>
      <c r="JIJ109" s="137"/>
      <c r="JIK109" s="137"/>
      <c r="JIL109" s="137"/>
      <c r="JIM109" s="137"/>
      <c r="JIN109" s="137"/>
      <c r="JIO109" s="137"/>
      <c r="JIP109" s="137"/>
      <c r="JIQ109" s="137"/>
      <c r="JIR109" s="137"/>
      <c r="JIS109" s="137"/>
      <c r="JIT109" s="137"/>
      <c r="JIU109" s="137"/>
      <c r="JIV109" s="137"/>
      <c r="JIW109" s="137"/>
      <c r="JIX109" s="137"/>
      <c r="JIY109" s="137"/>
      <c r="JIZ109" s="137"/>
      <c r="JJA109" s="137"/>
      <c r="JJB109" s="137"/>
      <c r="JJC109" s="137"/>
      <c r="JJD109" s="137"/>
      <c r="JJE109" s="137"/>
      <c r="JJF109" s="137"/>
      <c r="JJG109" s="137"/>
      <c r="JJH109" s="137"/>
      <c r="JJI109" s="137"/>
      <c r="JJJ109" s="137"/>
      <c r="JJK109" s="137"/>
      <c r="JJL109" s="137"/>
      <c r="JJM109" s="137"/>
      <c r="JJN109" s="137"/>
      <c r="JJO109" s="137"/>
      <c r="JJP109" s="137"/>
      <c r="JJQ109" s="137"/>
      <c r="JJR109" s="137"/>
      <c r="JJS109" s="137"/>
      <c r="JJT109" s="137"/>
      <c r="JJU109" s="137"/>
      <c r="JJV109" s="137"/>
      <c r="JJW109" s="137"/>
      <c r="JJX109" s="137"/>
      <c r="JJY109" s="137"/>
      <c r="JJZ109" s="137"/>
      <c r="JKA109" s="137"/>
      <c r="JKB109" s="137"/>
      <c r="JKC109" s="137"/>
      <c r="JKD109" s="137"/>
      <c r="JKE109" s="137"/>
      <c r="JKF109" s="137"/>
      <c r="JKG109" s="137"/>
      <c r="JKH109" s="137"/>
      <c r="JKI109" s="137"/>
      <c r="JKJ109" s="137"/>
      <c r="JKK109" s="137"/>
      <c r="JKL109" s="137"/>
      <c r="JKM109" s="137"/>
      <c r="JKN109" s="137"/>
      <c r="JKO109" s="137"/>
      <c r="JKP109" s="137"/>
      <c r="JKQ109" s="137"/>
      <c r="JKR109" s="137"/>
      <c r="JKS109" s="137"/>
      <c r="JKT109" s="137"/>
      <c r="JKU109" s="137"/>
      <c r="JKV109" s="137"/>
      <c r="JKW109" s="137"/>
      <c r="JKX109" s="137"/>
      <c r="JKY109" s="137"/>
      <c r="JKZ109" s="137"/>
      <c r="JLA109" s="137"/>
      <c r="JLB109" s="137"/>
      <c r="JLC109" s="137"/>
      <c r="JLD109" s="137"/>
      <c r="JLE109" s="137"/>
      <c r="JLF109" s="137"/>
      <c r="JLG109" s="137"/>
      <c r="JLH109" s="137"/>
      <c r="JLI109" s="137"/>
      <c r="JLJ109" s="137"/>
      <c r="JLK109" s="137"/>
      <c r="JLL109" s="137"/>
      <c r="JLM109" s="137"/>
      <c r="JLN109" s="137"/>
      <c r="JLO109" s="137"/>
      <c r="JLP109" s="137"/>
      <c r="JLQ109" s="137"/>
      <c r="JLR109" s="137"/>
      <c r="JLS109" s="137"/>
      <c r="JLT109" s="137"/>
      <c r="JLU109" s="137"/>
      <c r="JLV109" s="137"/>
      <c r="JLW109" s="137"/>
      <c r="JLX109" s="137"/>
      <c r="JLY109" s="137"/>
      <c r="JLZ109" s="137"/>
      <c r="JMA109" s="137"/>
      <c r="JMB109" s="137"/>
      <c r="JMC109" s="137"/>
      <c r="JMD109" s="137"/>
      <c r="JME109" s="137"/>
      <c r="JMF109" s="137"/>
      <c r="JMG109" s="137"/>
      <c r="JMH109" s="137"/>
      <c r="JMI109" s="137"/>
      <c r="JMJ109" s="137"/>
      <c r="JMK109" s="137"/>
      <c r="JML109" s="137"/>
      <c r="JMM109" s="137"/>
      <c r="JMN109" s="137"/>
      <c r="JMO109" s="137"/>
      <c r="JMP109" s="137"/>
      <c r="JMQ109" s="137"/>
      <c r="JMR109" s="137"/>
      <c r="JMS109" s="137"/>
      <c r="JMT109" s="137"/>
      <c r="JMU109" s="137"/>
      <c r="JMV109" s="137"/>
      <c r="JMW109" s="137"/>
      <c r="JMX109" s="137"/>
      <c r="JMY109" s="137"/>
      <c r="JMZ109" s="137"/>
      <c r="JNA109" s="137"/>
      <c r="JNB109" s="137"/>
      <c r="JNC109" s="137"/>
      <c r="JND109" s="137"/>
      <c r="JNE109" s="137"/>
      <c r="JNF109" s="137"/>
      <c r="JNG109" s="137"/>
      <c r="JNH109" s="137"/>
      <c r="JNI109" s="137"/>
      <c r="JNJ109" s="137"/>
      <c r="JNK109" s="137"/>
      <c r="JNL109" s="137"/>
      <c r="JNM109" s="137"/>
      <c r="JNN109" s="137"/>
      <c r="JNO109" s="137"/>
      <c r="JNP109" s="137"/>
      <c r="JNQ109" s="137"/>
      <c r="JNR109" s="137"/>
      <c r="JNS109" s="137"/>
      <c r="JNT109" s="137"/>
      <c r="JNU109" s="137"/>
      <c r="JNV109" s="137"/>
      <c r="JNW109" s="137"/>
      <c r="JNX109" s="137"/>
      <c r="JNY109" s="137"/>
      <c r="JNZ109" s="137"/>
      <c r="JOA109" s="137"/>
      <c r="JOB109" s="137"/>
      <c r="JOC109" s="137"/>
      <c r="JOD109" s="137"/>
      <c r="JOE109" s="137"/>
      <c r="JOF109" s="137"/>
      <c r="JOG109" s="137"/>
      <c r="JOH109" s="137"/>
      <c r="JOI109" s="137"/>
      <c r="JOJ109" s="137"/>
      <c r="JOK109" s="137"/>
      <c r="JOL109" s="137"/>
      <c r="JOM109" s="137"/>
      <c r="JON109" s="137"/>
      <c r="JOO109" s="137"/>
      <c r="JOP109" s="137"/>
      <c r="JOQ109" s="137"/>
      <c r="JOR109" s="137"/>
      <c r="JOS109" s="137"/>
      <c r="JOT109" s="137"/>
      <c r="JOU109" s="137"/>
      <c r="JOV109" s="137"/>
      <c r="JOW109" s="137"/>
      <c r="JOX109" s="137"/>
      <c r="JOY109" s="137"/>
      <c r="JOZ109" s="137"/>
      <c r="JPA109" s="137"/>
      <c r="JPB109" s="137"/>
      <c r="JPC109" s="137"/>
      <c r="JPD109" s="137"/>
      <c r="JPE109" s="137"/>
      <c r="JPF109" s="137"/>
      <c r="JPG109" s="137"/>
      <c r="JPH109" s="137"/>
      <c r="JPI109" s="137"/>
      <c r="JPJ109" s="137"/>
      <c r="JPK109" s="137"/>
      <c r="JPL109" s="137"/>
      <c r="JPM109" s="137"/>
      <c r="JPN109" s="137"/>
      <c r="JPO109" s="137"/>
      <c r="JPP109" s="137"/>
      <c r="JPQ109" s="137"/>
      <c r="JPR109" s="137"/>
      <c r="JPS109" s="137"/>
      <c r="JPT109" s="137"/>
      <c r="JPU109" s="137"/>
      <c r="JPV109" s="137"/>
      <c r="JPW109" s="137"/>
      <c r="JPX109" s="137"/>
      <c r="JPY109" s="137"/>
      <c r="JPZ109" s="137"/>
      <c r="JQA109" s="137"/>
      <c r="JQB109" s="137"/>
      <c r="JQC109" s="137"/>
      <c r="JQD109" s="137"/>
      <c r="JQE109" s="137"/>
      <c r="JQF109" s="137"/>
      <c r="JQG109" s="137"/>
      <c r="JQH109" s="137"/>
      <c r="JQI109" s="137"/>
      <c r="JQJ109" s="137"/>
      <c r="JQK109" s="137"/>
      <c r="JQL109" s="137"/>
      <c r="JQM109" s="137"/>
      <c r="JQN109" s="137"/>
      <c r="JQO109" s="137"/>
      <c r="JQP109" s="137"/>
      <c r="JQQ109" s="137"/>
      <c r="JQR109" s="137"/>
      <c r="JQS109" s="137"/>
      <c r="JQT109" s="137"/>
      <c r="JQU109" s="137"/>
      <c r="JQV109" s="137"/>
      <c r="JQW109" s="137"/>
      <c r="JQX109" s="137"/>
      <c r="JQY109" s="137"/>
      <c r="JQZ109" s="137"/>
      <c r="JRA109" s="137"/>
      <c r="JRB109" s="137"/>
      <c r="JRC109" s="137"/>
      <c r="JRD109" s="137"/>
      <c r="JRE109" s="137"/>
      <c r="JRF109" s="137"/>
      <c r="JRG109" s="137"/>
      <c r="JRH109" s="137"/>
      <c r="JRI109" s="137"/>
      <c r="JRJ109" s="137"/>
      <c r="JRK109" s="137"/>
      <c r="JRL109" s="137"/>
      <c r="JRM109" s="137"/>
      <c r="JRN109" s="137"/>
      <c r="JRO109" s="137"/>
      <c r="JRP109" s="137"/>
      <c r="JRQ109" s="137"/>
      <c r="JRR109" s="137"/>
      <c r="JRS109" s="137"/>
      <c r="JRT109" s="137"/>
      <c r="JRU109" s="137"/>
      <c r="JRV109" s="137"/>
      <c r="JRW109" s="137"/>
      <c r="JRX109" s="137"/>
      <c r="JRY109" s="137"/>
      <c r="JRZ109" s="137"/>
      <c r="JSA109" s="137"/>
      <c r="JSB109" s="137"/>
      <c r="JSC109" s="137"/>
      <c r="JSD109" s="137"/>
      <c r="JSE109" s="137"/>
      <c r="JSF109" s="137"/>
      <c r="JSG109" s="137"/>
      <c r="JSH109" s="137"/>
      <c r="JSI109" s="137"/>
      <c r="JSJ109" s="137"/>
      <c r="JSK109" s="137"/>
      <c r="JSL109" s="137"/>
      <c r="JSM109" s="137"/>
      <c r="JSN109" s="137"/>
      <c r="JSO109" s="137"/>
      <c r="JSP109" s="137"/>
      <c r="JSQ109" s="137"/>
      <c r="JSR109" s="137"/>
      <c r="JSS109" s="137"/>
      <c r="JST109" s="137"/>
      <c r="JSU109" s="137"/>
      <c r="JSV109" s="137"/>
      <c r="JSW109" s="137"/>
      <c r="JSX109" s="137"/>
      <c r="JSY109" s="137"/>
      <c r="JSZ109" s="137"/>
      <c r="JTA109" s="137"/>
      <c r="JTB109" s="137"/>
      <c r="JTC109" s="137"/>
      <c r="JTD109" s="137"/>
      <c r="JTE109" s="137"/>
      <c r="JTF109" s="137"/>
      <c r="JTG109" s="137"/>
      <c r="JTH109" s="137"/>
      <c r="JTI109" s="137"/>
      <c r="JTJ109" s="137"/>
      <c r="JTK109" s="137"/>
      <c r="JTL109" s="137"/>
      <c r="JTM109" s="137"/>
      <c r="JTN109" s="137"/>
      <c r="JTO109" s="137"/>
      <c r="JTP109" s="137"/>
      <c r="JTQ109" s="137"/>
      <c r="JTR109" s="137"/>
      <c r="JTS109" s="137"/>
      <c r="JTT109" s="137"/>
      <c r="JTU109" s="137"/>
      <c r="JTV109" s="137"/>
      <c r="JTW109" s="137"/>
      <c r="JTX109" s="137"/>
      <c r="JTY109" s="137"/>
      <c r="JTZ109" s="137"/>
      <c r="JUA109" s="137"/>
      <c r="JUB109" s="137"/>
      <c r="JUC109" s="137"/>
      <c r="JUD109" s="137"/>
      <c r="JUE109" s="137"/>
      <c r="JUF109" s="137"/>
      <c r="JUG109" s="137"/>
      <c r="JUH109" s="137"/>
      <c r="JUI109" s="137"/>
      <c r="JUJ109" s="137"/>
      <c r="JUK109" s="137"/>
      <c r="JUL109" s="137"/>
      <c r="JUM109" s="137"/>
      <c r="JUN109" s="137"/>
      <c r="JUO109" s="137"/>
      <c r="JUP109" s="137"/>
      <c r="JUQ109" s="137"/>
      <c r="JUR109" s="137"/>
      <c r="JUS109" s="137"/>
      <c r="JUT109" s="137"/>
      <c r="JUU109" s="137"/>
      <c r="JUV109" s="137"/>
      <c r="JUW109" s="137"/>
      <c r="JUX109" s="137"/>
      <c r="JUY109" s="137"/>
      <c r="JUZ109" s="137"/>
      <c r="JVA109" s="137"/>
      <c r="JVB109" s="137"/>
      <c r="JVC109" s="137"/>
      <c r="JVD109" s="137"/>
      <c r="JVE109" s="137"/>
      <c r="JVF109" s="137"/>
      <c r="JVG109" s="137"/>
      <c r="JVH109" s="137"/>
      <c r="JVI109" s="137"/>
      <c r="JVJ109" s="137"/>
      <c r="JVK109" s="137"/>
      <c r="JVL109" s="137"/>
      <c r="JVM109" s="137"/>
      <c r="JVN109" s="137"/>
      <c r="JVO109" s="137"/>
      <c r="JVP109" s="137"/>
      <c r="JVQ109" s="137"/>
      <c r="JVR109" s="137"/>
      <c r="JVS109" s="137"/>
      <c r="JVT109" s="137"/>
      <c r="JVU109" s="137"/>
      <c r="JVV109" s="137"/>
      <c r="JVW109" s="137"/>
      <c r="JVX109" s="137"/>
      <c r="JVY109" s="137"/>
      <c r="JVZ109" s="137"/>
      <c r="JWA109" s="137"/>
      <c r="JWB109" s="137"/>
      <c r="JWC109" s="137"/>
      <c r="JWD109" s="137"/>
      <c r="JWE109" s="137"/>
      <c r="JWF109" s="137"/>
      <c r="JWG109" s="137"/>
      <c r="JWH109" s="137"/>
      <c r="JWI109" s="137"/>
      <c r="JWJ109" s="137"/>
      <c r="JWK109" s="137"/>
      <c r="JWL109" s="137"/>
      <c r="JWM109" s="137"/>
      <c r="JWN109" s="137"/>
      <c r="JWO109" s="137"/>
      <c r="JWP109" s="137"/>
      <c r="JWQ109" s="137"/>
      <c r="JWR109" s="137"/>
      <c r="JWS109" s="137"/>
      <c r="JWT109" s="137"/>
      <c r="JWU109" s="137"/>
      <c r="JWV109" s="137"/>
      <c r="JWW109" s="137"/>
      <c r="JWX109" s="137"/>
      <c r="JWY109" s="137"/>
      <c r="JWZ109" s="137"/>
      <c r="JXA109" s="137"/>
      <c r="JXB109" s="137"/>
      <c r="JXC109" s="137"/>
      <c r="JXD109" s="137"/>
      <c r="JXE109" s="137"/>
      <c r="JXF109" s="137"/>
      <c r="JXG109" s="137"/>
      <c r="JXH109" s="137"/>
      <c r="JXI109" s="137"/>
      <c r="JXJ109" s="137"/>
      <c r="JXK109" s="137"/>
      <c r="JXL109" s="137"/>
      <c r="JXM109" s="137"/>
      <c r="JXN109" s="137"/>
      <c r="JXO109" s="137"/>
      <c r="JXP109" s="137"/>
      <c r="JXQ109" s="137"/>
      <c r="JXR109" s="137"/>
      <c r="JXS109" s="137"/>
      <c r="JXT109" s="137"/>
      <c r="JXU109" s="137"/>
      <c r="JXV109" s="137"/>
      <c r="JXW109" s="137"/>
      <c r="JXX109" s="137"/>
      <c r="JXY109" s="137"/>
      <c r="JXZ109" s="137"/>
      <c r="JYA109" s="137"/>
      <c r="JYB109" s="137"/>
      <c r="JYC109" s="137"/>
      <c r="JYD109" s="137"/>
      <c r="JYE109" s="137"/>
      <c r="JYF109" s="137"/>
      <c r="JYG109" s="137"/>
      <c r="JYH109" s="137"/>
      <c r="JYI109" s="137"/>
      <c r="JYJ109" s="137"/>
      <c r="JYK109" s="137"/>
      <c r="JYL109" s="137"/>
      <c r="JYM109" s="137"/>
      <c r="JYN109" s="137"/>
      <c r="JYO109" s="137"/>
      <c r="JYP109" s="137"/>
      <c r="JYQ109" s="137"/>
      <c r="JYR109" s="137"/>
      <c r="JYS109" s="137"/>
      <c r="JYT109" s="137"/>
      <c r="JYU109" s="137"/>
      <c r="JYV109" s="137"/>
      <c r="JYW109" s="137"/>
      <c r="JYX109" s="137"/>
      <c r="JYY109" s="137"/>
      <c r="JYZ109" s="137"/>
      <c r="JZA109" s="137"/>
      <c r="JZB109" s="137"/>
      <c r="JZC109" s="137"/>
      <c r="JZD109" s="137"/>
      <c r="JZE109" s="137"/>
      <c r="JZF109" s="137"/>
      <c r="JZG109" s="137"/>
      <c r="JZH109" s="137"/>
      <c r="JZI109" s="137"/>
      <c r="JZJ109" s="137"/>
      <c r="JZK109" s="137"/>
      <c r="JZL109" s="137"/>
      <c r="JZM109" s="137"/>
      <c r="JZN109" s="137"/>
      <c r="JZO109" s="137"/>
      <c r="JZP109" s="137"/>
      <c r="JZQ109" s="137"/>
      <c r="JZR109" s="137"/>
      <c r="JZS109" s="137"/>
      <c r="JZT109" s="137"/>
      <c r="JZU109" s="137"/>
      <c r="JZV109" s="137"/>
      <c r="JZW109" s="137"/>
      <c r="JZX109" s="137"/>
      <c r="JZY109" s="137"/>
      <c r="JZZ109" s="137"/>
      <c r="KAA109" s="137"/>
      <c r="KAB109" s="137"/>
      <c r="KAC109" s="137"/>
      <c r="KAD109" s="137"/>
      <c r="KAE109" s="137"/>
      <c r="KAF109" s="137"/>
      <c r="KAG109" s="137"/>
      <c r="KAH109" s="137"/>
      <c r="KAI109" s="137"/>
      <c r="KAJ109" s="137"/>
      <c r="KAK109" s="137"/>
      <c r="KAL109" s="137"/>
      <c r="KAM109" s="137"/>
      <c r="KAN109" s="137"/>
      <c r="KAO109" s="137"/>
      <c r="KAP109" s="137"/>
      <c r="KAQ109" s="137"/>
      <c r="KAR109" s="137"/>
      <c r="KAS109" s="137"/>
      <c r="KAT109" s="137"/>
      <c r="KAU109" s="137"/>
      <c r="KAV109" s="137"/>
      <c r="KAW109" s="137"/>
      <c r="KAX109" s="137"/>
      <c r="KAY109" s="137"/>
      <c r="KAZ109" s="137"/>
      <c r="KBA109" s="137"/>
      <c r="KBB109" s="137"/>
      <c r="KBC109" s="137"/>
      <c r="KBD109" s="137"/>
      <c r="KBE109" s="137"/>
      <c r="KBF109" s="137"/>
      <c r="KBG109" s="137"/>
      <c r="KBH109" s="137"/>
      <c r="KBI109" s="137"/>
      <c r="KBJ109" s="137"/>
      <c r="KBK109" s="137"/>
      <c r="KBL109" s="137"/>
      <c r="KBM109" s="137"/>
      <c r="KBN109" s="137"/>
      <c r="KBO109" s="137"/>
      <c r="KBP109" s="137"/>
      <c r="KBQ109" s="137"/>
      <c r="KBR109" s="137"/>
      <c r="KBS109" s="137"/>
      <c r="KBT109" s="137"/>
      <c r="KBU109" s="137"/>
      <c r="KBV109" s="137"/>
      <c r="KBW109" s="137"/>
      <c r="KBX109" s="137"/>
      <c r="KBY109" s="137"/>
      <c r="KBZ109" s="137"/>
      <c r="KCA109" s="137"/>
      <c r="KCB109" s="137"/>
      <c r="KCC109" s="137"/>
      <c r="KCD109" s="137"/>
      <c r="KCE109" s="137"/>
      <c r="KCF109" s="137"/>
      <c r="KCG109" s="137"/>
      <c r="KCH109" s="137"/>
      <c r="KCI109" s="137"/>
      <c r="KCJ109" s="137"/>
      <c r="KCK109" s="137"/>
      <c r="KCL109" s="137"/>
      <c r="KCM109" s="137"/>
      <c r="KCN109" s="137"/>
      <c r="KCO109" s="137"/>
      <c r="KCP109" s="137"/>
      <c r="KCQ109" s="137"/>
      <c r="KCR109" s="137"/>
      <c r="KCS109" s="137"/>
      <c r="KCT109" s="137"/>
      <c r="KCU109" s="137"/>
      <c r="KCV109" s="137"/>
      <c r="KCW109" s="137"/>
      <c r="KCX109" s="137"/>
      <c r="KCY109" s="137"/>
      <c r="KCZ109" s="137"/>
      <c r="KDA109" s="137"/>
      <c r="KDB109" s="137"/>
      <c r="KDC109" s="137"/>
      <c r="KDD109" s="137"/>
      <c r="KDE109" s="137"/>
      <c r="KDF109" s="137"/>
      <c r="KDG109" s="137"/>
      <c r="KDH109" s="137"/>
      <c r="KDI109" s="137"/>
      <c r="KDJ109" s="137"/>
      <c r="KDK109" s="137"/>
      <c r="KDL109" s="137"/>
      <c r="KDM109" s="137"/>
      <c r="KDN109" s="137"/>
      <c r="KDO109" s="137"/>
      <c r="KDP109" s="137"/>
      <c r="KDQ109" s="137"/>
      <c r="KDR109" s="137"/>
      <c r="KDS109" s="137"/>
      <c r="KDT109" s="137"/>
      <c r="KDU109" s="137"/>
      <c r="KDV109" s="137"/>
      <c r="KDW109" s="137"/>
      <c r="KDX109" s="137"/>
      <c r="KDY109" s="137"/>
      <c r="KDZ109" s="137"/>
      <c r="KEA109" s="137"/>
      <c r="KEB109" s="137"/>
      <c r="KEC109" s="137"/>
      <c r="KED109" s="137"/>
      <c r="KEE109" s="137"/>
      <c r="KEF109" s="137"/>
      <c r="KEG109" s="137"/>
      <c r="KEH109" s="137"/>
      <c r="KEI109" s="137"/>
      <c r="KEJ109" s="137"/>
      <c r="KEK109" s="137"/>
      <c r="KEL109" s="137"/>
      <c r="KEM109" s="137"/>
      <c r="KEN109" s="137"/>
      <c r="KEO109" s="137"/>
      <c r="KEP109" s="137"/>
      <c r="KEQ109" s="137"/>
      <c r="KER109" s="137"/>
      <c r="KES109" s="137"/>
      <c r="KET109" s="137"/>
      <c r="KEU109" s="137"/>
      <c r="KEV109" s="137"/>
      <c r="KEW109" s="137"/>
      <c r="KEX109" s="137"/>
      <c r="KEY109" s="137"/>
      <c r="KEZ109" s="137"/>
      <c r="KFA109" s="137"/>
      <c r="KFB109" s="137"/>
      <c r="KFC109" s="137"/>
      <c r="KFD109" s="137"/>
      <c r="KFE109" s="137"/>
      <c r="KFF109" s="137"/>
      <c r="KFG109" s="137"/>
      <c r="KFH109" s="137"/>
      <c r="KFI109" s="137"/>
      <c r="KFJ109" s="137"/>
      <c r="KFK109" s="137"/>
      <c r="KFL109" s="137"/>
      <c r="KFM109" s="137"/>
      <c r="KFN109" s="137"/>
      <c r="KFO109" s="137"/>
      <c r="KFP109" s="137"/>
      <c r="KFQ109" s="137"/>
      <c r="KFR109" s="137"/>
      <c r="KFS109" s="137"/>
      <c r="KFT109" s="137"/>
      <c r="KFU109" s="137"/>
      <c r="KFV109" s="137"/>
      <c r="KFW109" s="137"/>
      <c r="KFX109" s="137"/>
      <c r="KFY109" s="137"/>
      <c r="KFZ109" s="137"/>
      <c r="KGA109" s="137"/>
      <c r="KGB109" s="137"/>
      <c r="KGC109" s="137"/>
      <c r="KGD109" s="137"/>
      <c r="KGE109" s="137"/>
      <c r="KGF109" s="137"/>
      <c r="KGG109" s="137"/>
      <c r="KGH109" s="137"/>
      <c r="KGI109" s="137"/>
      <c r="KGJ109" s="137"/>
      <c r="KGK109" s="137"/>
      <c r="KGL109" s="137"/>
      <c r="KGM109" s="137"/>
      <c r="KGN109" s="137"/>
      <c r="KGO109" s="137"/>
      <c r="KGP109" s="137"/>
      <c r="KGQ109" s="137"/>
      <c r="KGR109" s="137"/>
      <c r="KGS109" s="137"/>
      <c r="KGT109" s="137"/>
      <c r="KGU109" s="137"/>
      <c r="KGV109" s="137"/>
      <c r="KGW109" s="137"/>
      <c r="KGX109" s="137"/>
      <c r="KGY109" s="137"/>
      <c r="KGZ109" s="137"/>
      <c r="KHA109" s="137"/>
      <c r="KHB109" s="137"/>
      <c r="KHC109" s="137"/>
      <c r="KHD109" s="137"/>
      <c r="KHE109" s="137"/>
      <c r="KHF109" s="137"/>
      <c r="KHG109" s="137"/>
      <c r="KHH109" s="137"/>
      <c r="KHI109" s="137"/>
      <c r="KHJ109" s="137"/>
      <c r="KHK109" s="137"/>
      <c r="KHL109" s="137"/>
      <c r="KHM109" s="137"/>
      <c r="KHN109" s="137"/>
      <c r="KHO109" s="137"/>
      <c r="KHP109" s="137"/>
      <c r="KHQ109" s="137"/>
      <c r="KHR109" s="137"/>
      <c r="KHS109" s="137"/>
      <c r="KHT109" s="137"/>
      <c r="KHU109" s="137"/>
      <c r="KHV109" s="137"/>
      <c r="KHW109" s="137"/>
      <c r="KHX109" s="137"/>
      <c r="KHY109" s="137"/>
      <c r="KHZ109" s="137"/>
      <c r="KIA109" s="137"/>
      <c r="KIB109" s="137"/>
      <c r="KIC109" s="137"/>
      <c r="KID109" s="137"/>
      <c r="KIE109" s="137"/>
      <c r="KIF109" s="137"/>
      <c r="KIG109" s="137"/>
      <c r="KIH109" s="137"/>
      <c r="KII109" s="137"/>
      <c r="KIJ109" s="137"/>
      <c r="KIK109" s="137"/>
      <c r="KIL109" s="137"/>
      <c r="KIM109" s="137"/>
      <c r="KIN109" s="137"/>
      <c r="KIO109" s="137"/>
      <c r="KIP109" s="137"/>
      <c r="KIQ109" s="137"/>
      <c r="KIR109" s="137"/>
      <c r="KIS109" s="137"/>
      <c r="KIT109" s="137"/>
      <c r="KIU109" s="137"/>
      <c r="KIV109" s="137"/>
      <c r="KIW109" s="137"/>
      <c r="KIX109" s="137"/>
      <c r="KIY109" s="137"/>
      <c r="KIZ109" s="137"/>
      <c r="KJA109" s="137"/>
      <c r="KJB109" s="137"/>
      <c r="KJC109" s="137"/>
      <c r="KJD109" s="137"/>
      <c r="KJE109" s="137"/>
      <c r="KJF109" s="137"/>
      <c r="KJG109" s="137"/>
      <c r="KJH109" s="137"/>
      <c r="KJI109" s="137"/>
      <c r="KJJ109" s="137"/>
      <c r="KJK109" s="137"/>
      <c r="KJL109" s="137"/>
      <c r="KJM109" s="137"/>
      <c r="KJN109" s="137"/>
      <c r="KJO109" s="137"/>
      <c r="KJP109" s="137"/>
      <c r="KJQ109" s="137"/>
      <c r="KJR109" s="137"/>
      <c r="KJS109" s="137"/>
      <c r="KJT109" s="137"/>
      <c r="KJU109" s="137"/>
      <c r="KJV109" s="137"/>
      <c r="KJW109" s="137"/>
      <c r="KJX109" s="137"/>
      <c r="KJY109" s="137"/>
      <c r="KJZ109" s="137"/>
      <c r="KKA109" s="137"/>
      <c r="KKB109" s="137"/>
      <c r="KKC109" s="137"/>
      <c r="KKD109" s="137"/>
      <c r="KKE109" s="137"/>
      <c r="KKF109" s="137"/>
      <c r="KKG109" s="137"/>
      <c r="KKH109" s="137"/>
      <c r="KKI109" s="137"/>
      <c r="KKJ109" s="137"/>
      <c r="KKK109" s="137"/>
      <c r="KKL109" s="137"/>
      <c r="KKM109" s="137"/>
      <c r="KKN109" s="137"/>
      <c r="KKO109" s="137"/>
      <c r="KKP109" s="137"/>
      <c r="KKQ109" s="137"/>
      <c r="KKR109" s="137"/>
      <c r="KKS109" s="137"/>
      <c r="KKT109" s="137"/>
      <c r="KKU109" s="137"/>
      <c r="KKV109" s="137"/>
      <c r="KKW109" s="137"/>
      <c r="KKX109" s="137"/>
      <c r="KKY109" s="137"/>
      <c r="KKZ109" s="137"/>
      <c r="KLA109" s="137"/>
      <c r="KLB109" s="137"/>
      <c r="KLC109" s="137"/>
      <c r="KLD109" s="137"/>
      <c r="KLE109" s="137"/>
      <c r="KLF109" s="137"/>
      <c r="KLG109" s="137"/>
      <c r="KLH109" s="137"/>
      <c r="KLI109" s="137"/>
      <c r="KLJ109" s="137"/>
      <c r="KLK109" s="137"/>
      <c r="KLL109" s="137"/>
      <c r="KLM109" s="137"/>
      <c r="KLN109" s="137"/>
      <c r="KLO109" s="137"/>
      <c r="KLP109" s="137"/>
      <c r="KLQ109" s="137"/>
      <c r="KLR109" s="137"/>
      <c r="KLS109" s="137"/>
      <c r="KLT109" s="137"/>
      <c r="KLU109" s="137"/>
      <c r="KLV109" s="137"/>
      <c r="KLW109" s="137"/>
      <c r="KLX109" s="137"/>
      <c r="KLY109" s="137"/>
      <c r="KLZ109" s="137"/>
      <c r="KMA109" s="137"/>
      <c r="KMB109" s="137"/>
      <c r="KMC109" s="137"/>
      <c r="KMD109" s="137"/>
      <c r="KME109" s="137"/>
      <c r="KMF109" s="137"/>
      <c r="KMG109" s="137"/>
      <c r="KMH109" s="137"/>
      <c r="KMI109" s="137"/>
      <c r="KMJ109" s="137"/>
      <c r="KMK109" s="137"/>
      <c r="KML109" s="137"/>
      <c r="KMM109" s="137"/>
      <c r="KMN109" s="137"/>
      <c r="KMO109" s="137"/>
      <c r="KMP109" s="137"/>
      <c r="KMQ109" s="137"/>
      <c r="KMR109" s="137"/>
      <c r="KMS109" s="137"/>
      <c r="KMT109" s="137"/>
      <c r="KMU109" s="137"/>
      <c r="KMV109" s="137"/>
      <c r="KMW109" s="137"/>
      <c r="KMX109" s="137"/>
      <c r="KMY109" s="137"/>
      <c r="KMZ109" s="137"/>
      <c r="KNA109" s="137"/>
      <c r="KNB109" s="137"/>
      <c r="KNC109" s="137"/>
      <c r="KND109" s="137"/>
      <c r="KNE109" s="137"/>
      <c r="KNF109" s="137"/>
      <c r="KNG109" s="137"/>
      <c r="KNH109" s="137"/>
      <c r="KNI109" s="137"/>
      <c r="KNJ109" s="137"/>
      <c r="KNK109" s="137"/>
      <c r="KNL109" s="137"/>
      <c r="KNM109" s="137"/>
      <c r="KNN109" s="137"/>
      <c r="KNO109" s="137"/>
      <c r="KNP109" s="137"/>
      <c r="KNQ109" s="137"/>
      <c r="KNR109" s="137"/>
      <c r="KNS109" s="137"/>
      <c r="KNT109" s="137"/>
      <c r="KNU109" s="137"/>
      <c r="KNV109" s="137"/>
      <c r="KNW109" s="137"/>
      <c r="KNX109" s="137"/>
      <c r="KNY109" s="137"/>
      <c r="KNZ109" s="137"/>
      <c r="KOA109" s="137"/>
      <c r="KOB109" s="137"/>
      <c r="KOC109" s="137"/>
      <c r="KOD109" s="137"/>
      <c r="KOE109" s="137"/>
      <c r="KOF109" s="137"/>
      <c r="KOG109" s="137"/>
      <c r="KOH109" s="137"/>
      <c r="KOI109" s="137"/>
      <c r="KOJ109" s="137"/>
      <c r="KOK109" s="137"/>
      <c r="KOL109" s="137"/>
      <c r="KOM109" s="137"/>
      <c r="KON109" s="137"/>
      <c r="KOO109" s="137"/>
      <c r="KOP109" s="137"/>
      <c r="KOQ109" s="137"/>
      <c r="KOR109" s="137"/>
      <c r="KOS109" s="137"/>
      <c r="KOT109" s="137"/>
      <c r="KOU109" s="137"/>
      <c r="KOV109" s="137"/>
      <c r="KOW109" s="137"/>
      <c r="KOX109" s="137"/>
      <c r="KOY109" s="137"/>
      <c r="KOZ109" s="137"/>
      <c r="KPA109" s="137"/>
      <c r="KPB109" s="137"/>
      <c r="KPC109" s="137"/>
      <c r="KPD109" s="137"/>
      <c r="KPE109" s="137"/>
      <c r="KPF109" s="137"/>
      <c r="KPG109" s="137"/>
      <c r="KPH109" s="137"/>
      <c r="KPI109" s="137"/>
      <c r="KPJ109" s="137"/>
      <c r="KPK109" s="137"/>
      <c r="KPL109" s="137"/>
      <c r="KPM109" s="137"/>
      <c r="KPN109" s="137"/>
      <c r="KPO109" s="137"/>
      <c r="KPP109" s="137"/>
      <c r="KPQ109" s="137"/>
      <c r="KPR109" s="137"/>
      <c r="KPS109" s="137"/>
      <c r="KPT109" s="137"/>
      <c r="KPU109" s="137"/>
      <c r="KPV109" s="137"/>
      <c r="KPW109" s="137"/>
      <c r="KPX109" s="137"/>
      <c r="KPY109" s="137"/>
      <c r="KPZ109" s="137"/>
      <c r="KQA109" s="137"/>
      <c r="KQB109" s="137"/>
      <c r="KQC109" s="137"/>
      <c r="KQD109" s="137"/>
      <c r="KQE109" s="137"/>
      <c r="KQF109" s="137"/>
      <c r="KQG109" s="137"/>
      <c r="KQH109" s="137"/>
      <c r="KQI109" s="137"/>
      <c r="KQJ109" s="137"/>
      <c r="KQK109" s="137"/>
      <c r="KQL109" s="137"/>
      <c r="KQM109" s="137"/>
      <c r="KQN109" s="137"/>
      <c r="KQO109" s="137"/>
      <c r="KQP109" s="137"/>
      <c r="KQQ109" s="137"/>
      <c r="KQR109" s="137"/>
      <c r="KQS109" s="137"/>
      <c r="KQT109" s="137"/>
      <c r="KQU109" s="137"/>
      <c r="KQV109" s="137"/>
      <c r="KQW109" s="137"/>
      <c r="KQX109" s="137"/>
      <c r="KQY109" s="137"/>
      <c r="KQZ109" s="137"/>
      <c r="KRA109" s="137"/>
      <c r="KRB109" s="137"/>
      <c r="KRC109" s="137"/>
      <c r="KRD109" s="137"/>
      <c r="KRE109" s="137"/>
      <c r="KRF109" s="137"/>
      <c r="KRG109" s="137"/>
      <c r="KRH109" s="137"/>
      <c r="KRI109" s="137"/>
      <c r="KRJ109" s="137"/>
      <c r="KRK109" s="137"/>
      <c r="KRL109" s="137"/>
      <c r="KRM109" s="137"/>
      <c r="KRN109" s="137"/>
      <c r="KRO109" s="137"/>
      <c r="KRP109" s="137"/>
      <c r="KRQ109" s="137"/>
      <c r="KRR109" s="137"/>
      <c r="KRS109" s="137"/>
      <c r="KRT109" s="137"/>
      <c r="KRU109" s="137"/>
      <c r="KRV109" s="137"/>
      <c r="KRW109" s="137"/>
      <c r="KRX109" s="137"/>
      <c r="KRY109" s="137"/>
      <c r="KRZ109" s="137"/>
      <c r="KSA109" s="137"/>
      <c r="KSB109" s="137"/>
      <c r="KSC109" s="137"/>
      <c r="KSD109" s="137"/>
      <c r="KSE109" s="137"/>
      <c r="KSF109" s="137"/>
      <c r="KSG109" s="137"/>
      <c r="KSH109" s="137"/>
      <c r="KSI109" s="137"/>
      <c r="KSJ109" s="137"/>
      <c r="KSK109" s="137"/>
      <c r="KSL109" s="137"/>
      <c r="KSM109" s="137"/>
      <c r="KSN109" s="137"/>
      <c r="KSO109" s="137"/>
      <c r="KSP109" s="137"/>
      <c r="KSQ109" s="137"/>
      <c r="KSR109" s="137"/>
      <c r="KSS109" s="137"/>
      <c r="KST109" s="137"/>
      <c r="KSU109" s="137"/>
      <c r="KSV109" s="137"/>
      <c r="KSW109" s="137"/>
      <c r="KSX109" s="137"/>
      <c r="KSY109" s="137"/>
      <c r="KSZ109" s="137"/>
      <c r="KTA109" s="137"/>
      <c r="KTB109" s="137"/>
      <c r="KTC109" s="137"/>
      <c r="KTD109" s="137"/>
      <c r="KTE109" s="137"/>
      <c r="KTF109" s="137"/>
      <c r="KTG109" s="137"/>
      <c r="KTH109" s="137"/>
      <c r="KTI109" s="137"/>
      <c r="KTJ109" s="137"/>
      <c r="KTK109" s="137"/>
      <c r="KTL109" s="137"/>
      <c r="KTM109" s="137"/>
      <c r="KTN109" s="137"/>
      <c r="KTO109" s="137"/>
      <c r="KTP109" s="137"/>
      <c r="KTQ109" s="137"/>
      <c r="KTR109" s="137"/>
      <c r="KTS109" s="137"/>
      <c r="KTT109" s="137"/>
      <c r="KTU109" s="137"/>
      <c r="KTV109" s="137"/>
      <c r="KTW109" s="137"/>
      <c r="KTX109" s="137"/>
      <c r="KTY109" s="137"/>
      <c r="KTZ109" s="137"/>
      <c r="KUA109" s="137"/>
      <c r="KUB109" s="137"/>
      <c r="KUC109" s="137"/>
      <c r="KUD109" s="137"/>
      <c r="KUE109" s="137"/>
      <c r="KUF109" s="137"/>
      <c r="KUG109" s="137"/>
      <c r="KUH109" s="137"/>
      <c r="KUI109" s="137"/>
      <c r="KUJ109" s="137"/>
      <c r="KUK109" s="137"/>
      <c r="KUL109" s="137"/>
      <c r="KUM109" s="137"/>
      <c r="KUN109" s="137"/>
      <c r="KUO109" s="137"/>
      <c r="KUP109" s="137"/>
      <c r="KUQ109" s="137"/>
      <c r="KUR109" s="137"/>
      <c r="KUS109" s="137"/>
      <c r="KUT109" s="137"/>
      <c r="KUU109" s="137"/>
      <c r="KUV109" s="137"/>
      <c r="KUW109" s="137"/>
      <c r="KUX109" s="137"/>
      <c r="KUY109" s="137"/>
      <c r="KUZ109" s="137"/>
      <c r="KVA109" s="137"/>
      <c r="KVB109" s="137"/>
      <c r="KVC109" s="137"/>
      <c r="KVD109" s="137"/>
      <c r="KVE109" s="137"/>
      <c r="KVF109" s="137"/>
      <c r="KVG109" s="137"/>
      <c r="KVH109" s="137"/>
      <c r="KVI109" s="137"/>
      <c r="KVJ109" s="137"/>
      <c r="KVK109" s="137"/>
      <c r="KVL109" s="137"/>
      <c r="KVM109" s="137"/>
      <c r="KVN109" s="137"/>
      <c r="KVO109" s="137"/>
      <c r="KVP109" s="137"/>
      <c r="KVQ109" s="137"/>
      <c r="KVR109" s="137"/>
      <c r="KVS109" s="137"/>
      <c r="KVT109" s="137"/>
      <c r="KVU109" s="137"/>
      <c r="KVV109" s="137"/>
      <c r="KVW109" s="137"/>
      <c r="KVX109" s="137"/>
      <c r="KVY109" s="137"/>
      <c r="KVZ109" s="137"/>
      <c r="KWA109" s="137"/>
      <c r="KWB109" s="137"/>
      <c r="KWC109" s="137"/>
      <c r="KWD109" s="137"/>
      <c r="KWE109" s="137"/>
      <c r="KWF109" s="137"/>
      <c r="KWG109" s="137"/>
      <c r="KWH109" s="137"/>
      <c r="KWI109" s="137"/>
      <c r="KWJ109" s="137"/>
      <c r="KWK109" s="137"/>
      <c r="KWL109" s="137"/>
      <c r="KWM109" s="137"/>
      <c r="KWN109" s="137"/>
      <c r="KWO109" s="137"/>
      <c r="KWP109" s="137"/>
      <c r="KWQ109" s="137"/>
      <c r="KWR109" s="137"/>
      <c r="KWS109" s="137"/>
      <c r="KWT109" s="137"/>
      <c r="KWU109" s="137"/>
      <c r="KWV109" s="137"/>
      <c r="KWW109" s="137"/>
      <c r="KWX109" s="137"/>
      <c r="KWY109" s="137"/>
      <c r="KWZ109" s="137"/>
      <c r="KXA109" s="137"/>
      <c r="KXB109" s="137"/>
      <c r="KXC109" s="137"/>
      <c r="KXD109" s="137"/>
      <c r="KXE109" s="137"/>
      <c r="KXF109" s="137"/>
      <c r="KXG109" s="137"/>
      <c r="KXH109" s="137"/>
      <c r="KXI109" s="137"/>
      <c r="KXJ109" s="137"/>
      <c r="KXK109" s="137"/>
      <c r="KXL109" s="137"/>
      <c r="KXM109" s="137"/>
      <c r="KXN109" s="137"/>
      <c r="KXO109" s="137"/>
      <c r="KXP109" s="137"/>
      <c r="KXQ109" s="137"/>
      <c r="KXR109" s="137"/>
      <c r="KXS109" s="137"/>
      <c r="KXT109" s="137"/>
      <c r="KXU109" s="137"/>
      <c r="KXV109" s="137"/>
      <c r="KXW109" s="137"/>
      <c r="KXX109" s="137"/>
      <c r="KXY109" s="137"/>
      <c r="KXZ109" s="137"/>
      <c r="KYA109" s="137"/>
      <c r="KYB109" s="137"/>
      <c r="KYC109" s="137"/>
      <c r="KYD109" s="137"/>
      <c r="KYE109" s="137"/>
      <c r="KYF109" s="137"/>
      <c r="KYG109" s="137"/>
      <c r="KYH109" s="137"/>
      <c r="KYI109" s="137"/>
      <c r="KYJ109" s="137"/>
      <c r="KYK109" s="137"/>
      <c r="KYL109" s="137"/>
      <c r="KYM109" s="137"/>
      <c r="KYN109" s="137"/>
      <c r="KYO109" s="137"/>
      <c r="KYP109" s="137"/>
      <c r="KYQ109" s="137"/>
      <c r="KYR109" s="137"/>
      <c r="KYS109" s="137"/>
      <c r="KYT109" s="137"/>
      <c r="KYU109" s="137"/>
      <c r="KYV109" s="137"/>
      <c r="KYW109" s="137"/>
      <c r="KYX109" s="137"/>
      <c r="KYY109" s="137"/>
      <c r="KYZ109" s="137"/>
      <c r="KZA109" s="137"/>
      <c r="KZB109" s="137"/>
      <c r="KZC109" s="137"/>
      <c r="KZD109" s="137"/>
      <c r="KZE109" s="137"/>
      <c r="KZF109" s="137"/>
      <c r="KZG109" s="137"/>
      <c r="KZH109" s="137"/>
      <c r="KZI109" s="137"/>
      <c r="KZJ109" s="137"/>
      <c r="KZK109" s="137"/>
      <c r="KZL109" s="137"/>
      <c r="KZM109" s="137"/>
      <c r="KZN109" s="137"/>
      <c r="KZO109" s="137"/>
      <c r="KZP109" s="137"/>
      <c r="KZQ109" s="137"/>
      <c r="KZR109" s="137"/>
      <c r="KZS109" s="137"/>
      <c r="KZT109" s="137"/>
      <c r="KZU109" s="137"/>
      <c r="KZV109" s="137"/>
      <c r="KZW109" s="137"/>
      <c r="KZX109" s="137"/>
      <c r="KZY109" s="137"/>
      <c r="KZZ109" s="137"/>
      <c r="LAA109" s="137"/>
      <c r="LAB109" s="137"/>
      <c r="LAC109" s="137"/>
      <c r="LAD109" s="137"/>
      <c r="LAE109" s="137"/>
      <c r="LAF109" s="137"/>
      <c r="LAG109" s="137"/>
      <c r="LAH109" s="137"/>
      <c r="LAI109" s="137"/>
      <c r="LAJ109" s="137"/>
      <c r="LAK109" s="137"/>
      <c r="LAL109" s="137"/>
      <c r="LAM109" s="137"/>
      <c r="LAN109" s="137"/>
      <c r="LAO109" s="137"/>
      <c r="LAP109" s="137"/>
      <c r="LAQ109" s="137"/>
      <c r="LAR109" s="137"/>
      <c r="LAS109" s="137"/>
      <c r="LAT109" s="137"/>
      <c r="LAU109" s="137"/>
      <c r="LAV109" s="137"/>
      <c r="LAW109" s="137"/>
      <c r="LAX109" s="137"/>
      <c r="LAY109" s="137"/>
      <c r="LAZ109" s="137"/>
      <c r="LBA109" s="137"/>
      <c r="LBB109" s="137"/>
      <c r="LBC109" s="137"/>
      <c r="LBD109" s="137"/>
      <c r="LBE109" s="137"/>
      <c r="LBF109" s="137"/>
      <c r="LBG109" s="137"/>
      <c r="LBH109" s="137"/>
      <c r="LBI109" s="137"/>
      <c r="LBJ109" s="137"/>
      <c r="LBK109" s="137"/>
      <c r="LBL109" s="137"/>
      <c r="LBM109" s="137"/>
      <c r="LBN109" s="137"/>
      <c r="LBO109" s="137"/>
      <c r="LBP109" s="137"/>
      <c r="LBQ109" s="137"/>
      <c r="LBR109" s="137"/>
      <c r="LBS109" s="137"/>
      <c r="LBT109" s="137"/>
      <c r="LBU109" s="137"/>
      <c r="LBV109" s="137"/>
      <c r="LBW109" s="137"/>
      <c r="LBX109" s="137"/>
      <c r="LBY109" s="137"/>
      <c r="LBZ109" s="137"/>
      <c r="LCA109" s="137"/>
      <c r="LCB109" s="137"/>
      <c r="LCC109" s="137"/>
      <c r="LCD109" s="137"/>
      <c r="LCE109" s="137"/>
      <c r="LCF109" s="137"/>
      <c r="LCG109" s="137"/>
      <c r="LCH109" s="137"/>
      <c r="LCI109" s="137"/>
      <c r="LCJ109" s="137"/>
      <c r="LCK109" s="137"/>
      <c r="LCL109" s="137"/>
      <c r="LCM109" s="137"/>
      <c r="LCN109" s="137"/>
      <c r="LCO109" s="137"/>
      <c r="LCP109" s="137"/>
      <c r="LCQ109" s="137"/>
      <c r="LCR109" s="137"/>
      <c r="LCS109" s="137"/>
      <c r="LCT109" s="137"/>
      <c r="LCU109" s="137"/>
      <c r="LCV109" s="137"/>
      <c r="LCW109" s="137"/>
      <c r="LCX109" s="137"/>
      <c r="LCY109" s="137"/>
      <c r="LCZ109" s="137"/>
      <c r="LDA109" s="137"/>
      <c r="LDB109" s="137"/>
      <c r="LDC109" s="137"/>
      <c r="LDD109" s="137"/>
      <c r="LDE109" s="137"/>
      <c r="LDF109" s="137"/>
      <c r="LDG109" s="137"/>
      <c r="LDH109" s="137"/>
      <c r="LDI109" s="137"/>
      <c r="LDJ109" s="137"/>
      <c r="LDK109" s="137"/>
      <c r="LDL109" s="137"/>
      <c r="LDM109" s="137"/>
      <c r="LDN109" s="137"/>
      <c r="LDO109" s="137"/>
      <c r="LDP109" s="137"/>
      <c r="LDQ109" s="137"/>
      <c r="LDR109" s="137"/>
      <c r="LDS109" s="137"/>
      <c r="LDT109" s="137"/>
      <c r="LDU109" s="137"/>
      <c r="LDV109" s="137"/>
      <c r="LDW109" s="137"/>
      <c r="LDX109" s="137"/>
      <c r="LDY109" s="137"/>
      <c r="LDZ109" s="137"/>
      <c r="LEA109" s="137"/>
      <c r="LEB109" s="137"/>
      <c r="LEC109" s="137"/>
      <c r="LED109" s="137"/>
      <c r="LEE109" s="137"/>
      <c r="LEF109" s="137"/>
      <c r="LEG109" s="137"/>
      <c r="LEH109" s="137"/>
      <c r="LEI109" s="137"/>
      <c r="LEJ109" s="137"/>
      <c r="LEK109" s="137"/>
      <c r="LEL109" s="137"/>
      <c r="LEM109" s="137"/>
      <c r="LEN109" s="137"/>
      <c r="LEO109" s="137"/>
      <c r="LEP109" s="137"/>
      <c r="LEQ109" s="137"/>
      <c r="LER109" s="137"/>
      <c r="LES109" s="137"/>
      <c r="LET109" s="137"/>
      <c r="LEU109" s="137"/>
      <c r="LEV109" s="137"/>
      <c r="LEW109" s="137"/>
      <c r="LEX109" s="137"/>
      <c r="LEY109" s="137"/>
      <c r="LEZ109" s="137"/>
      <c r="LFA109" s="137"/>
      <c r="LFB109" s="137"/>
      <c r="LFC109" s="137"/>
      <c r="LFD109" s="137"/>
      <c r="LFE109" s="137"/>
      <c r="LFF109" s="137"/>
      <c r="LFG109" s="137"/>
      <c r="LFH109" s="137"/>
      <c r="LFI109" s="137"/>
      <c r="LFJ109" s="137"/>
      <c r="LFK109" s="137"/>
      <c r="LFL109" s="137"/>
      <c r="LFM109" s="137"/>
      <c r="LFN109" s="137"/>
      <c r="LFO109" s="137"/>
      <c r="LFP109" s="137"/>
      <c r="LFQ109" s="137"/>
      <c r="LFR109" s="137"/>
      <c r="LFS109" s="137"/>
      <c r="LFT109" s="137"/>
      <c r="LFU109" s="137"/>
      <c r="LFV109" s="137"/>
      <c r="LFW109" s="137"/>
      <c r="LFX109" s="137"/>
      <c r="LFY109" s="137"/>
      <c r="LFZ109" s="137"/>
      <c r="LGA109" s="137"/>
      <c r="LGB109" s="137"/>
      <c r="LGC109" s="137"/>
      <c r="LGD109" s="137"/>
      <c r="LGE109" s="137"/>
      <c r="LGF109" s="137"/>
      <c r="LGG109" s="137"/>
      <c r="LGH109" s="137"/>
      <c r="LGI109" s="137"/>
      <c r="LGJ109" s="137"/>
      <c r="LGK109" s="137"/>
      <c r="LGL109" s="137"/>
      <c r="LGM109" s="137"/>
      <c r="LGN109" s="137"/>
      <c r="LGO109" s="137"/>
      <c r="LGP109" s="137"/>
      <c r="LGQ109" s="137"/>
      <c r="LGR109" s="137"/>
      <c r="LGS109" s="137"/>
      <c r="LGT109" s="137"/>
      <c r="LGU109" s="137"/>
      <c r="LGV109" s="137"/>
      <c r="LGW109" s="137"/>
      <c r="LGX109" s="137"/>
      <c r="LGY109" s="137"/>
      <c r="LGZ109" s="137"/>
      <c r="LHA109" s="137"/>
      <c r="LHB109" s="137"/>
      <c r="LHC109" s="137"/>
      <c r="LHD109" s="137"/>
      <c r="LHE109" s="137"/>
      <c r="LHF109" s="137"/>
      <c r="LHG109" s="137"/>
      <c r="LHH109" s="137"/>
      <c r="LHI109" s="137"/>
      <c r="LHJ109" s="137"/>
      <c r="LHK109" s="137"/>
      <c r="LHL109" s="137"/>
      <c r="LHM109" s="137"/>
      <c r="LHN109" s="137"/>
      <c r="LHO109" s="137"/>
      <c r="LHP109" s="137"/>
      <c r="LHQ109" s="137"/>
      <c r="LHR109" s="137"/>
      <c r="LHS109" s="137"/>
      <c r="LHT109" s="137"/>
      <c r="LHU109" s="137"/>
      <c r="LHV109" s="137"/>
      <c r="LHW109" s="137"/>
      <c r="LHX109" s="137"/>
      <c r="LHY109" s="137"/>
      <c r="LHZ109" s="137"/>
      <c r="LIA109" s="137"/>
      <c r="LIB109" s="137"/>
      <c r="LIC109" s="137"/>
      <c r="LID109" s="137"/>
      <c r="LIE109" s="137"/>
      <c r="LIF109" s="137"/>
      <c r="LIG109" s="137"/>
      <c r="LIH109" s="137"/>
      <c r="LII109" s="137"/>
      <c r="LIJ109" s="137"/>
      <c r="LIK109" s="137"/>
      <c r="LIL109" s="137"/>
      <c r="LIM109" s="137"/>
      <c r="LIN109" s="137"/>
      <c r="LIO109" s="137"/>
      <c r="LIP109" s="137"/>
      <c r="LIQ109" s="137"/>
      <c r="LIR109" s="137"/>
      <c r="LIS109" s="137"/>
      <c r="LIT109" s="137"/>
      <c r="LIU109" s="137"/>
      <c r="LIV109" s="137"/>
      <c r="LIW109" s="137"/>
      <c r="LIX109" s="137"/>
      <c r="LIY109" s="137"/>
      <c r="LIZ109" s="137"/>
      <c r="LJA109" s="137"/>
      <c r="LJB109" s="137"/>
      <c r="LJC109" s="137"/>
      <c r="LJD109" s="137"/>
      <c r="LJE109" s="137"/>
      <c r="LJF109" s="137"/>
      <c r="LJG109" s="137"/>
      <c r="LJH109" s="137"/>
      <c r="LJI109" s="137"/>
      <c r="LJJ109" s="137"/>
      <c r="LJK109" s="137"/>
      <c r="LJL109" s="137"/>
      <c r="LJM109" s="137"/>
      <c r="LJN109" s="137"/>
      <c r="LJO109" s="137"/>
      <c r="LJP109" s="137"/>
      <c r="LJQ109" s="137"/>
      <c r="LJR109" s="137"/>
      <c r="LJS109" s="137"/>
      <c r="LJT109" s="137"/>
      <c r="LJU109" s="137"/>
      <c r="LJV109" s="137"/>
      <c r="LJW109" s="137"/>
      <c r="LJX109" s="137"/>
      <c r="LJY109" s="137"/>
      <c r="LJZ109" s="137"/>
      <c r="LKA109" s="137"/>
      <c r="LKB109" s="137"/>
      <c r="LKC109" s="137"/>
      <c r="LKD109" s="137"/>
      <c r="LKE109" s="137"/>
      <c r="LKF109" s="137"/>
      <c r="LKG109" s="137"/>
      <c r="LKH109" s="137"/>
      <c r="LKI109" s="137"/>
      <c r="LKJ109" s="137"/>
      <c r="LKK109" s="137"/>
      <c r="LKL109" s="137"/>
      <c r="LKM109" s="137"/>
      <c r="LKN109" s="137"/>
      <c r="LKO109" s="137"/>
      <c r="LKP109" s="137"/>
      <c r="LKQ109" s="137"/>
      <c r="LKR109" s="137"/>
      <c r="LKS109" s="137"/>
      <c r="LKT109" s="137"/>
      <c r="LKU109" s="137"/>
      <c r="LKV109" s="137"/>
      <c r="LKW109" s="137"/>
      <c r="LKX109" s="137"/>
      <c r="LKY109" s="137"/>
      <c r="LKZ109" s="137"/>
      <c r="LLA109" s="137"/>
      <c r="LLB109" s="137"/>
      <c r="LLC109" s="137"/>
      <c r="LLD109" s="137"/>
      <c r="LLE109" s="137"/>
      <c r="LLF109" s="137"/>
      <c r="LLG109" s="137"/>
      <c r="LLH109" s="137"/>
      <c r="LLI109" s="137"/>
      <c r="LLJ109" s="137"/>
      <c r="LLK109" s="137"/>
      <c r="LLL109" s="137"/>
      <c r="LLM109" s="137"/>
      <c r="LLN109" s="137"/>
      <c r="LLO109" s="137"/>
      <c r="LLP109" s="137"/>
      <c r="LLQ109" s="137"/>
      <c r="LLR109" s="137"/>
      <c r="LLS109" s="137"/>
      <c r="LLT109" s="137"/>
      <c r="LLU109" s="137"/>
      <c r="LLV109" s="137"/>
      <c r="LLW109" s="137"/>
      <c r="LLX109" s="137"/>
      <c r="LLY109" s="137"/>
      <c r="LLZ109" s="137"/>
      <c r="LMA109" s="137"/>
      <c r="LMB109" s="137"/>
      <c r="LMC109" s="137"/>
      <c r="LMD109" s="137"/>
      <c r="LME109" s="137"/>
      <c r="LMF109" s="137"/>
      <c r="LMG109" s="137"/>
      <c r="LMH109" s="137"/>
      <c r="LMI109" s="137"/>
      <c r="LMJ109" s="137"/>
      <c r="LMK109" s="137"/>
      <c r="LML109" s="137"/>
      <c r="LMM109" s="137"/>
      <c r="LMN109" s="137"/>
      <c r="LMO109" s="137"/>
      <c r="LMP109" s="137"/>
      <c r="LMQ109" s="137"/>
      <c r="LMR109" s="137"/>
      <c r="LMS109" s="137"/>
      <c r="LMT109" s="137"/>
      <c r="LMU109" s="137"/>
      <c r="LMV109" s="137"/>
      <c r="LMW109" s="137"/>
      <c r="LMX109" s="137"/>
      <c r="LMY109" s="137"/>
      <c r="LMZ109" s="137"/>
      <c r="LNA109" s="137"/>
      <c r="LNB109" s="137"/>
      <c r="LNC109" s="137"/>
      <c r="LND109" s="137"/>
      <c r="LNE109" s="137"/>
      <c r="LNF109" s="137"/>
      <c r="LNG109" s="137"/>
      <c r="LNH109" s="137"/>
      <c r="LNI109" s="137"/>
      <c r="LNJ109" s="137"/>
      <c r="LNK109" s="137"/>
      <c r="LNL109" s="137"/>
      <c r="LNM109" s="137"/>
      <c r="LNN109" s="137"/>
      <c r="LNO109" s="137"/>
      <c r="LNP109" s="137"/>
      <c r="LNQ109" s="137"/>
      <c r="LNR109" s="137"/>
      <c r="LNS109" s="137"/>
      <c r="LNT109" s="137"/>
      <c r="LNU109" s="137"/>
      <c r="LNV109" s="137"/>
      <c r="LNW109" s="137"/>
      <c r="LNX109" s="137"/>
      <c r="LNY109" s="137"/>
      <c r="LNZ109" s="137"/>
      <c r="LOA109" s="137"/>
      <c r="LOB109" s="137"/>
      <c r="LOC109" s="137"/>
      <c r="LOD109" s="137"/>
      <c r="LOE109" s="137"/>
      <c r="LOF109" s="137"/>
      <c r="LOG109" s="137"/>
      <c r="LOH109" s="137"/>
      <c r="LOI109" s="137"/>
      <c r="LOJ109" s="137"/>
      <c r="LOK109" s="137"/>
      <c r="LOL109" s="137"/>
      <c r="LOM109" s="137"/>
      <c r="LON109" s="137"/>
      <c r="LOO109" s="137"/>
      <c r="LOP109" s="137"/>
      <c r="LOQ109" s="137"/>
      <c r="LOR109" s="137"/>
      <c r="LOS109" s="137"/>
      <c r="LOT109" s="137"/>
      <c r="LOU109" s="137"/>
      <c r="LOV109" s="137"/>
      <c r="LOW109" s="137"/>
      <c r="LOX109" s="137"/>
      <c r="LOY109" s="137"/>
      <c r="LOZ109" s="137"/>
      <c r="LPA109" s="137"/>
      <c r="LPB109" s="137"/>
      <c r="LPC109" s="137"/>
      <c r="LPD109" s="137"/>
      <c r="LPE109" s="137"/>
      <c r="LPF109" s="137"/>
      <c r="LPG109" s="137"/>
      <c r="LPH109" s="137"/>
      <c r="LPI109" s="137"/>
      <c r="LPJ109" s="137"/>
      <c r="LPK109" s="137"/>
      <c r="LPL109" s="137"/>
      <c r="LPM109" s="137"/>
      <c r="LPN109" s="137"/>
      <c r="LPO109" s="137"/>
      <c r="LPP109" s="137"/>
      <c r="LPQ109" s="137"/>
      <c r="LPR109" s="137"/>
      <c r="LPS109" s="137"/>
      <c r="LPT109" s="137"/>
      <c r="LPU109" s="137"/>
      <c r="LPV109" s="137"/>
      <c r="LPW109" s="137"/>
      <c r="LPX109" s="137"/>
      <c r="LPY109" s="137"/>
      <c r="LPZ109" s="137"/>
      <c r="LQA109" s="137"/>
      <c r="LQB109" s="137"/>
      <c r="LQC109" s="137"/>
      <c r="LQD109" s="137"/>
      <c r="LQE109" s="137"/>
      <c r="LQF109" s="137"/>
      <c r="LQG109" s="137"/>
      <c r="LQH109" s="137"/>
      <c r="LQI109" s="137"/>
      <c r="LQJ109" s="137"/>
      <c r="LQK109" s="137"/>
      <c r="LQL109" s="137"/>
      <c r="LQM109" s="137"/>
      <c r="LQN109" s="137"/>
      <c r="LQO109" s="137"/>
      <c r="LQP109" s="137"/>
      <c r="LQQ109" s="137"/>
      <c r="LQR109" s="137"/>
      <c r="LQS109" s="137"/>
      <c r="LQT109" s="137"/>
      <c r="LQU109" s="137"/>
      <c r="LQV109" s="137"/>
      <c r="LQW109" s="137"/>
      <c r="LQX109" s="137"/>
      <c r="LQY109" s="137"/>
      <c r="LQZ109" s="137"/>
      <c r="LRA109" s="137"/>
      <c r="LRB109" s="137"/>
      <c r="LRC109" s="137"/>
      <c r="LRD109" s="137"/>
      <c r="LRE109" s="137"/>
      <c r="LRF109" s="137"/>
      <c r="LRG109" s="137"/>
      <c r="LRH109" s="137"/>
      <c r="LRI109" s="137"/>
      <c r="LRJ109" s="137"/>
      <c r="LRK109" s="137"/>
      <c r="LRL109" s="137"/>
      <c r="LRM109" s="137"/>
      <c r="LRN109" s="137"/>
      <c r="LRO109" s="137"/>
      <c r="LRP109" s="137"/>
      <c r="LRQ109" s="137"/>
      <c r="LRR109" s="137"/>
      <c r="LRS109" s="137"/>
      <c r="LRT109" s="137"/>
      <c r="LRU109" s="137"/>
      <c r="LRV109" s="137"/>
      <c r="LRW109" s="137"/>
      <c r="LRX109" s="137"/>
      <c r="LRY109" s="137"/>
      <c r="LRZ109" s="137"/>
      <c r="LSA109" s="137"/>
      <c r="LSB109" s="137"/>
      <c r="LSC109" s="137"/>
      <c r="LSD109" s="137"/>
      <c r="LSE109" s="137"/>
      <c r="LSF109" s="137"/>
      <c r="LSG109" s="137"/>
      <c r="LSH109" s="137"/>
      <c r="LSI109" s="137"/>
      <c r="LSJ109" s="137"/>
      <c r="LSK109" s="137"/>
      <c r="LSL109" s="137"/>
      <c r="LSM109" s="137"/>
      <c r="LSN109" s="137"/>
      <c r="LSO109" s="137"/>
      <c r="LSP109" s="137"/>
      <c r="LSQ109" s="137"/>
      <c r="LSR109" s="137"/>
      <c r="LSS109" s="137"/>
      <c r="LST109" s="137"/>
      <c r="LSU109" s="137"/>
      <c r="LSV109" s="137"/>
      <c r="LSW109" s="137"/>
      <c r="LSX109" s="137"/>
      <c r="LSY109" s="137"/>
      <c r="LSZ109" s="137"/>
      <c r="LTA109" s="137"/>
      <c r="LTB109" s="137"/>
      <c r="LTC109" s="137"/>
      <c r="LTD109" s="137"/>
      <c r="LTE109" s="137"/>
      <c r="LTF109" s="137"/>
      <c r="LTG109" s="137"/>
      <c r="LTH109" s="137"/>
      <c r="LTI109" s="137"/>
      <c r="LTJ109" s="137"/>
      <c r="LTK109" s="137"/>
      <c r="LTL109" s="137"/>
      <c r="LTM109" s="137"/>
      <c r="LTN109" s="137"/>
      <c r="LTO109" s="137"/>
      <c r="LTP109" s="137"/>
      <c r="LTQ109" s="137"/>
      <c r="LTR109" s="137"/>
      <c r="LTS109" s="137"/>
      <c r="LTT109" s="137"/>
      <c r="LTU109" s="137"/>
      <c r="LTV109" s="137"/>
      <c r="LTW109" s="137"/>
      <c r="LTX109" s="137"/>
      <c r="LTY109" s="137"/>
      <c r="LTZ109" s="137"/>
      <c r="LUA109" s="137"/>
      <c r="LUB109" s="137"/>
      <c r="LUC109" s="137"/>
      <c r="LUD109" s="137"/>
      <c r="LUE109" s="137"/>
      <c r="LUF109" s="137"/>
      <c r="LUG109" s="137"/>
      <c r="LUH109" s="137"/>
      <c r="LUI109" s="137"/>
      <c r="LUJ109" s="137"/>
      <c r="LUK109" s="137"/>
      <c r="LUL109" s="137"/>
      <c r="LUM109" s="137"/>
      <c r="LUN109" s="137"/>
      <c r="LUO109" s="137"/>
      <c r="LUP109" s="137"/>
      <c r="LUQ109" s="137"/>
      <c r="LUR109" s="137"/>
      <c r="LUS109" s="137"/>
      <c r="LUT109" s="137"/>
      <c r="LUU109" s="137"/>
      <c r="LUV109" s="137"/>
      <c r="LUW109" s="137"/>
      <c r="LUX109" s="137"/>
      <c r="LUY109" s="137"/>
      <c r="LUZ109" s="137"/>
      <c r="LVA109" s="137"/>
      <c r="LVB109" s="137"/>
      <c r="LVC109" s="137"/>
      <c r="LVD109" s="137"/>
      <c r="LVE109" s="137"/>
      <c r="LVF109" s="137"/>
      <c r="LVG109" s="137"/>
      <c r="LVH109" s="137"/>
      <c r="LVI109" s="137"/>
      <c r="LVJ109" s="137"/>
      <c r="LVK109" s="137"/>
      <c r="LVL109" s="137"/>
      <c r="LVM109" s="137"/>
      <c r="LVN109" s="137"/>
      <c r="LVO109" s="137"/>
      <c r="LVP109" s="137"/>
      <c r="LVQ109" s="137"/>
      <c r="LVR109" s="137"/>
      <c r="LVS109" s="137"/>
      <c r="LVT109" s="137"/>
      <c r="LVU109" s="137"/>
      <c r="LVV109" s="137"/>
      <c r="LVW109" s="137"/>
      <c r="LVX109" s="137"/>
      <c r="LVY109" s="137"/>
      <c r="LVZ109" s="137"/>
      <c r="LWA109" s="137"/>
      <c r="LWB109" s="137"/>
      <c r="LWC109" s="137"/>
      <c r="LWD109" s="137"/>
      <c r="LWE109" s="137"/>
      <c r="LWF109" s="137"/>
      <c r="LWG109" s="137"/>
      <c r="LWH109" s="137"/>
      <c r="LWI109" s="137"/>
      <c r="LWJ109" s="137"/>
      <c r="LWK109" s="137"/>
      <c r="LWL109" s="137"/>
      <c r="LWM109" s="137"/>
      <c r="LWN109" s="137"/>
      <c r="LWO109" s="137"/>
      <c r="LWP109" s="137"/>
      <c r="LWQ109" s="137"/>
      <c r="LWR109" s="137"/>
      <c r="LWS109" s="137"/>
      <c r="LWT109" s="137"/>
      <c r="LWU109" s="137"/>
      <c r="LWV109" s="137"/>
      <c r="LWW109" s="137"/>
      <c r="LWX109" s="137"/>
      <c r="LWY109" s="137"/>
      <c r="LWZ109" s="137"/>
      <c r="LXA109" s="137"/>
      <c r="LXB109" s="137"/>
      <c r="LXC109" s="137"/>
      <c r="LXD109" s="137"/>
      <c r="LXE109" s="137"/>
      <c r="LXF109" s="137"/>
      <c r="LXG109" s="137"/>
      <c r="LXH109" s="137"/>
      <c r="LXI109" s="137"/>
      <c r="LXJ109" s="137"/>
      <c r="LXK109" s="137"/>
      <c r="LXL109" s="137"/>
      <c r="LXM109" s="137"/>
      <c r="LXN109" s="137"/>
      <c r="LXO109" s="137"/>
      <c r="LXP109" s="137"/>
      <c r="LXQ109" s="137"/>
      <c r="LXR109" s="137"/>
      <c r="LXS109" s="137"/>
      <c r="LXT109" s="137"/>
      <c r="LXU109" s="137"/>
      <c r="LXV109" s="137"/>
      <c r="LXW109" s="137"/>
      <c r="LXX109" s="137"/>
      <c r="LXY109" s="137"/>
      <c r="LXZ109" s="137"/>
      <c r="LYA109" s="137"/>
      <c r="LYB109" s="137"/>
      <c r="LYC109" s="137"/>
      <c r="LYD109" s="137"/>
      <c r="LYE109" s="137"/>
      <c r="LYF109" s="137"/>
      <c r="LYG109" s="137"/>
      <c r="LYH109" s="137"/>
      <c r="LYI109" s="137"/>
      <c r="LYJ109" s="137"/>
      <c r="LYK109" s="137"/>
      <c r="LYL109" s="137"/>
      <c r="LYM109" s="137"/>
      <c r="LYN109" s="137"/>
      <c r="LYO109" s="137"/>
      <c r="LYP109" s="137"/>
      <c r="LYQ109" s="137"/>
      <c r="LYR109" s="137"/>
      <c r="LYS109" s="137"/>
      <c r="LYT109" s="137"/>
      <c r="LYU109" s="137"/>
      <c r="LYV109" s="137"/>
      <c r="LYW109" s="137"/>
      <c r="LYX109" s="137"/>
      <c r="LYY109" s="137"/>
      <c r="LYZ109" s="137"/>
      <c r="LZA109" s="137"/>
      <c r="LZB109" s="137"/>
      <c r="LZC109" s="137"/>
      <c r="LZD109" s="137"/>
      <c r="LZE109" s="137"/>
      <c r="LZF109" s="137"/>
      <c r="LZG109" s="137"/>
      <c r="LZH109" s="137"/>
      <c r="LZI109" s="137"/>
      <c r="LZJ109" s="137"/>
      <c r="LZK109" s="137"/>
      <c r="LZL109" s="137"/>
      <c r="LZM109" s="137"/>
      <c r="LZN109" s="137"/>
      <c r="LZO109" s="137"/>
      <c r="LZP109" s="137"/>
      <c r="LZQ109" s="137"/>
      <c r="LZR109" s="137"/>
      <c r="LZS109" s="137"/>
      <c r="LZT109" s="137"/>
      <c r="LZU109" s="137"/>
      <c r="LZV109" s="137"/>
      <c r="LZW109" s="137"/>
      <c r="LZX109" s="137"/>
      <c r="LZY109" s="137"/>
      <c r="LZZ109" s="137"/>
      <c r="MAA109" s="137"/>
      <c r="MAB109" s="137"/>
      <c r="MAC109" s="137"/>
      <c r="MAD109" s="137"/>
      <c r="MAE109" s="137"/>
      <c r="MAF109" s="137"/>
      <c r="MAG109" s="137"/>
      <c r="MAH109" s="137"/>
      <c r="MAI109" s="137"/>
      <c r="MAJ109" s="137"/>
      <c r="MAK109" s="137"/>
      <c r="MAL109" s="137"/>
      <c r="MAM109" s="137"/>
      <c r="MAN109" s="137"/>
      <c r="MAO109" s="137"/>
      <c r="MAP109" s="137"/>
      <c r="MAQ109" s="137"/>
      <c r="MAR109" s="137"/>
      <c r="MAS109" s="137"/>
      <c r="MAT109" s="137"/>
      <c r="MAU109" s="137"/>
      <c r="MAV109" s="137"/>
      <c r="MAW109" s="137"/>
      <c r="MAX109" s="137"/>
      <c r="MAY109" s="137"/>
      <c r="MAZ109" s="137"/>
      <c r="MBA109" s="137"/>
      <c r="MBB109" s="137"/>
      <c r="MBC109" s="137"/>
      <c r="MBD109" s="137"/>
      <c r="MBE109" s="137"/>
      <c r="MBF109" s="137"/>
      <c r="MBG109" s="137"/>
      <c r="MBH109" s="137"/>
      <c r="MBI109" s="137"/>
      <c r="MBJ109" s="137"/>
      <c r="MBK109" s="137"/>
      <c r="MBL109" s="137"/>
      <c r="MBM109" s="137"/>
      <c r="MBN109" s="137"/>
      <c r="MBO109" s="137"/>
      <c r="MBP109" s="137"/>
      <c r="MBQ109" s="137"/>
      <c r="MBR109" s="137"/>
      <c r="MBS109" s="137"/>
      <c r="MBT109" s="137"/>
      <c r="MBU109" s="137"/>
      <c r="MBV109" s="137"/>
      <c r="MBW109" s="137"/>
      <c r="MBX109" s="137"/>
      <c r="MBY109" s="137"/>
      <c r="MBZ109" s="137"/>
      <c r="MCA109" s="137"/>
      <c r="MCB109" s="137"/>
      <c r="MCC109" s="137"/>
      <c r="MCD109" s="137"/>
      <c r="MCE109" s="137"/>
      <c r="MCF109" s="137"/>
      <c r="MCG109" s="137"/>
      <c r="MCH109" s="137"/>
      <c r="MCI109" s="137"/>
      <c r="MCJ109" s="137"/>
      <c r="MCK109" s="137"/>
      <c r="MCL109" s="137"/>
      <c r="MCM109" s="137"/>
      <c r="MCN109" s="137"/>
      <c r="MCO109" s="137"/>
      <c r="MCP109" s="137"/>
      <c r="MCQ109" s="137"/>
      <c r="MCR109" s="137"/>
      <c r="MCS109" s="137"/>
      <c r="MCT109" s="137"/>
      <c r="MCU109" s="137"/>
      <c r="MCV109" s="137"/>
      <c r="MCW109" s="137"/>
      <c r="MCX109" s="137"/>
      <c r="MCY109" s="137"/>
      <c r="MCZ109" s="137"/>
      <c r="MDA109" s="137"/>
      <c r="MDB109" s="137"/>
      <c r="MDC109" s="137"/>
      <c r="MDD109" s="137"/>
      <c r="MDE109" s="137"/>
      <c r="MDF109" s="137"/>
      <c r="MDG109" s="137"/>
      <c r="MDH109" s="137"/>
      <c r="MDI109" s="137"/>
      <c r="MDJ109" s="137"/>
      <c r="MDK109" s="137"/>
      <c r="MDL109" s="137"/>
      <c r="MDM109" s="137"/>
      <c r="MDN109" s="137"/>
      <c r="MDO109" s="137"/>
      <c r="MDP109" s="137"/>
      <c r="MDQ109" s="137"/>
      <c r="MDR109" s="137"/>
      <c r="MDS109" s="137"/>
      <c r="MDT109" s="137"/>
      <c r="MDU109" s="137"/>
      <c r="MDV109" s="137"/>
      <c r="MDW109" s="137"/>
      <c r="MDX109" s="137"/>
      <c r="MDY109" s="137"/>
      <c r="MDZ109" s="137"/>
      <c r="MEA109" s="137"/>
      <c r="MEB109" s="137"/>
      <c r="MEC109" s="137"/>
      <c r="MED109" s="137"/>
      <c r="MEE109" s="137"/>
      <c r="MEF109" s="137"/>
      <c r="MEG109" s="137"/>
      <c r="MEH109" s="137"/>
      <c r="MEI109" s="137"/>
      <c r="MEJ109" s="137"/>
      <c r="MEK109" s="137"/>
      <c r="MEL109" s="137"/>
      <c r="MEM109" s="137"/>
      <c r="MEN109" s="137"/>
      <c r="MEO109" s="137"/>
      <c r="MEP109" s="137"/>
      <c r="MEQ109" s="137"/>
      <c r="MER109" s="137"/>
      <c r="MES109" s="137"/>
      <c r="MET109" s="137"/>
      <c r="MEU109" s="137"/>
      <c r="MEV109" s="137"/>
      <c r="MEW109" s="137"/>
      <c r="MEX109" s="137"/>
      <c r="MEY109" s="137"/>
      <c r="MEZ109" s="137"/>
      <c r="MFA109" s="137"/>
      <c r="MFB109" s="137"/>
      <c r="MFC109" s="137"/>
      <c r="MFD109" s="137"/>
      <c r="MFE109" s="137"/>
      <c r="MFF109" s="137"/>
      <c r="MFG109" s="137"/>
      <c r="MFH109" s="137"/>
      <c r="MFI109" s="137"/>
      <c r="MFJ109" s="137"/>
      <c r="MFK109" s="137"/>
      <c r="MFL109" s="137"/>
      <c r="MFM109" s="137"/>
      <c r="MFN109" s="137"/>
      <c r="MFO109" s="137"/>
      <c r="MFP109" s="137"/>
      <c r="MFQ109" s="137"/>
      <c r="MFR109" s="137"/>
      <c r="MFS109" s="137"/>
      <c r="MFT109" s="137"/>
      <c r="MFU109" s="137"/>
      <c r="MFV109" s="137"/>
      <c r="MFW109" s="137"/>
      <c r="MFX109" s="137"/>
      <c r="MFY109" s="137"/>
      <c r="MFZ109" s="137"/>
      <c r="MGA109" s="137"/>
      <c r="MGB109" s="137"/>
      <c r="MGC109" s="137"/>
      <c r="MGD109" s="137"/>
      <c r="MGE109" s="137"/>
      <c r="MGF109" s="137"/>
      <c r="MGG109" s="137"/>
      <c r="MGH109" s="137"/>
      <c r="MGI109" s="137"/>
      <c r="MGJ109" s="137"/>
      <c r="MGK109" s="137"/>
      <c r="MGL109" s="137"/>
      <c r="MGM109" s="137"/>
      <c r="MGN109" s="137"/>
      <c r="MGO109" s="137"/>
      <c r="MGP109" s="137"/>
      <c r="MGQ109" s="137"/>
      <c r="MGR109" s="137"/>
      <c r="MGS109" s="137"/>
      <c r="MGT109" s="137"/>
      <c r="MGU109" s="137"/>
      <c r="MGV109" s="137"/>
      <c r="MGW109" s="137"/>
      <c r="MGX109" s="137"/>
      <c r="MGY109" s="137"/>
      <c r="MGZ109" s="137"/>
      <c r="MHA109" s="137"/>
      <c r="MHB109" s="137"/>
      <c r="MHC109" s="137"/>
      <c r="MHD109" s="137"/>
      <c r="MHE109" s="137"/>
      <c r="MHF109" s="137"/>
      <c r="MHG109" s="137"/>
      <c r="MHH109" s="137"/>
      <c r="MHI109" s="137"/>
      <c r="MHJ109" s="137"/>
      <c r="MHK109" s="137"/>
      <c r="MHL109" s="137"/>
      <c r="MHM109" s="137"/>
      <c r="MHN109" s="137"/>
      <c r="MHO109" s="137"/>
      <c r="MHP109" s="137"/>
      <c r="MHQ109" s="137"/>
      <c r="MHR109" s="137"/>
      <c r="MHS109" s="137"/>
      <c r="MHT109" s="137"/>
      <c r="MHU109" s="137"/>
      <c r="MHV109" s="137"/>
      <c r="MHW109" s="137"/>
      <c r="MHX109" s="137"/>
      <c r="MHY109" s="137"/>
      <c r="MHZ109" s="137"/>
      <c r="MIA109" s="137"/>
      <c r="MIB109" s="137"/>
      <c r="MIC109" s="137"/>
      <c r="MID109" s="137"/>
      <c r="MIE109" s="137"/>
      <c r="MIF109" s="137"/>
      <c r="MIG109" s="137"/>
      <c r="MIH109" s="137"/>
      <c r="MII109" s="137"/>
      <c r="MIJ109" s="137"/>
      <c r="MIK109" s="137"/>
      <c r="MIL109" s="137"/>
      <c r="MIM109" s="137"/>
      <c r="MIN109" s="137"/>
      <c r="MIO109" s="137"/>
      <c r="MIP109" s="137"/>
      <c r="MIQ109" s="137"/>
      <c r="MIR109" s="137"/>
      <c r="MIS109" s="137"/>
      <c r="MIT109" s="137"/>
      <c r="MIU109" s="137"/>
      <c r="MIV109" s="137"/>
      <c r="MIW109" s="137"/>
      <c r="MIX109" s="137"/>
      <c r="MIY109" s="137"/>
      <c r="MIZ109" s="137"/>
      <c r="MJA109" s="137"/>
      <c r="MJB109" s="137"/>
      <c r="MJC109" s="137"/>
      <c r="MJD109" s="137"/>
      <c r="MJE109" s="137"/>
      <c r="MJF109" s="137"/>
      <c r="MJG109" s="137"/>
      <c r="MJH109" s="137"/>
      <c r="MJI109" s="137"/>
      <c r="MJJ109" s="137"/>
      <c r="MJK109" s="137"/>
      <c r="MJL109" s="137"/>
      <c r="MJM109" s="137"/>
      <c r="MJN109" s="137"/>
      <c r="MJO109" s="137"/>
      <c r="MJP109" s="137"/>
      <c r="MJQ109" s="137"/>
      <c r="MJR109" s="137"/>
      <c r="MJS109" s="137"/>
      <c r="MJT109" s="137"/>
      <c r="MJU109" s="137"/>
      <c r="MJV109" s="137"/>
      <c r="MJW109" s="137"/>
      <c r="MJX109" s="137"/>
      <c r="MJY109" s="137"/>
      <c r="MJZ109" s="137"/>
      <c r="MKA109" s="137"/>
      <c r="MKB109" s="137"/>
      <c r="MKC109" s="137"/>
      <c r="MKD109" s="137"/>
      <c r="MKE109" s="137"/>
      <c r="MKF109" s="137"/>
      <c r="MKG109" s="137"/>
      <c r="MKH109" s="137"/>
      <c r="MKI109" s="137"/>
      <c r="MKJ109" s="137"/>
      <c r="MKK109" s="137"/>
      <c r="MKL109" s="137"/>
      <c r="MKM109" s="137"/>
      <c r="MKN109" s="137"/>
      <c r="MKO109" s="137"/>
      <c r="MKP109" s="137"/>
      <c r="MKQ109" s="137"/>
      <c r="MKR109" s="137"/>
      <c r="MKS109" s="137"/>
      <c r="MKT109" s="137"/>
      <c r="MKU109" s="137"/>
      <c r="MKV109" s="137"/>
      <c r="MKW109" s="137"/>
      <c r="MKX109" s="137"/>
      <c r="MKY109" s="137"/>
      <c r="MKZ109" s="137"/>
      <c r="MLA109" s="137"/>
      <c r="MLB109" s="137"/>
      <c r="MLC109" s="137"/>
      <c r="MLD109" s="137"/>
      <c r="MLE109" s="137"/>
      <c r="MLF109" s="137"/>
      <c r="MLG109" s="137"/>
      <c r="MLH109" s="137"/>
      <c r="MLI109" s="137"/>
      <c r="MLJ109" s="137"/>
      <c r="MLK109" s="137"/>
      <c r="MLL109" s="137"/>
      <c r="MLM109" s="137"/>
      <c r="MLN109" s="137"/>
      <c r="MLO109" s="137"/>
      <c r="MLP109" s="137"/>
      <c r="MLQ109" s="137"/>
      <c r="MLR109" s="137"/>
      <c r="MLS109" s="137"/>
      <c r="MLT109" s="137"/>
      <c r="MLU109" s="137"/>
      <c r="MLV109" s="137"/>
      <c r="MLW109" s="137"/>
      <c r="MLX109" s="137"/>
      <c r="MLY109" s="137"/>
      <c r="MLZ109" s="137"/>
      <c r="MMA109" s="137"/>
      <c r="MMB109" s="137"/>
      <c r="MMC109" s="137"/>
      <c r="MMD109" s="137"/>
      <c r="MME109" s="137"/>
      <c r="MMF109" s="137"/>
      <c r="MMG109" s="137"/>
      <c r="MMH109" s="137"/>
      <c r="MMI109" s="137"/>
      <c r="MMJ109" s="137"/>
      <c r="MMK109" s="137"/>
      <c r="MML109" s="137"/>
      <c r="MMM109" s="137"/>
      <c r="MMN109" s="137"/>
      <c r="MMO109" s="137"/>
      <c r="MMP109" s="137"/>
      <c r="MMQ109" s="137"/>
      <c r="MMR109" s="137"/>
      <c r="MMS109" s="137"/>
      <c r="MMT109" s="137"/>
      <c r="MMU109" s="137"/>
      <c r="MMV109" s="137"/>
      <c r="MMW109" s="137"/>
      <c r="MMX109" s="137"/>
      <c r="MMY109" s="137"/>
      <c r="MMZ109" s="137"/>
      <c r="MNA109" s="137"/>
      <c r="MNB109" s="137"/>
      <c r="MNC109" s="137"/>
      <c r="MND109" s="137"/>
      <c r="MNE109" s="137"/>
      <c r="MNF109" s="137"/>
      <c r="MNG109" s="137"/>
      <c r="MNH109" s="137"/>
      <c r="MNI109" s="137"/>
      <c r="MNJ109" s="137"/>
      <c r="MNK109" s="137"/>
      <c r="MNL109" s="137"/>
      <c r="MNM109" s="137"/>
      <c r="MNN109" s="137"/>
      <c r="MNO109" s="137"/>
      <c r="MNP109" s="137"/>
      <c r="MNQ109" s="137"/>
      <c r="MNR109" s="137"/>
      <c r="MNS109" s="137"/>
      <c r="MNT109" s="137"/>
      <c r="MNU109" s="137"/>
      <c r="MNV109" s="137"/>
      <c r="MNW109" s="137"/>
      <c r="MNX109" s="137"/>
      <c r="MNY109" s="137"/>
      <c r="MNZ109" s="137"/>
      <c r="MOA109" s="137"/>
      <c r="MOB109" s="137"/>
      <c r="MOC109" s="137"/>
      <c r="MOD109" s="137"/>
      <c r="MOE109" s="137"/>
      <c r="MOF109" s="137"/>
      <c r="MOG109" s="137"/>
      <c r="MOH109" s="137"/>
      <c r="MOI109" s="137"/>
      <c r="MOJ109" s="137"/>
      <c r="MOK109" s="137"/>
      <c r="MOL109" s="137"/>
      <c r="MOM109" s="137"/>
      <c r="MON109" s="137"/>
      <c r="MOO109" s="137"/>
      <c r="MOP109" s="137"/>
      <c r="MOQ109" s="137"/>
      <c r="MOR109" s="137"/>
      <c r="MOS109" s="137"/>
      <c r="MOT109" s="137"/>
      <c r="MOU109" s="137"/>
      <c r="MOV109" s="137"/>
      <c r="MOW109" s="137"/>
      <c r="MOX109" s="137"/>
      <c r="MOY109" s="137"/>
      <c r="MOZ109" s="137"/>
      <c r="MPA109" s="137"/>
      <c r="MPB109" s="137"/>
      <c r="MPC109" s="137"/>
      <c r="MPD109" s="137"/>
      <c r="MPE109" s="137"/>
      <c r="MPF109" s="137"/>
      <c r="MPG109" s="137"/>
      <c r="MPH109" s="137"/>
      <c r="MPI109" s="137"/>
      <c r="MPJ109" s="137"/>
      <c r="MPK109" s="137"/>
      <c r="MPL109" s="137"/>
      <c r="MPM109" s="137"/>
      <c r="MPN109" s="137"/>
      <c r="MPO109" s="137"/>
      <c r="MPP109" s="137"/>
      <c r="MPQ109" s="137"/>
      <c r="MPR109" s="137"/>
      <c r="MPS109" s="137"/>
      <c r="MPT109" s="137"/>
      <c r="MPU109" s="137"/>
      <c r="MPV109" s="137"/>
      <c r="MPW109" s="137"/>
      <c r="MPX109" s="137"/>
      <c r="MPY109" s="137"/>
      <c r="MPZ109" s="137"/>
      <c r="MQA109" s="137"/>
      <c r="MQB109" s="137"/>
      <c r="MQC109" s="137"/>
      <c r="MQD109" s="137"/>
      <c r="MQE109" s="137"/>
      <c r="MQF109" s="137"/>
      <c r="MQG109" s="137"/>
      <c r="MQH109" s="137"/>
      <c r="MQI109" s="137"/>
      <c r="MQJ109" s="137"/>
      <c r="MQK109" s="137"/>
      <c r="MQL109" s="137"/>
      <c r="MQM109" s="137"/>
      <c r="MQN109" s="137"/>
      <c r="MQO109" s="137"/>
      <c r="MQP109" s="137"/>
      <c r="MQQ109" s="137"/>
      <c r="MQR109" s="137"/>
      <c r="MQS109" s="137"/>
      <c r="MQT109" s="137"/>
      <c r="MQU109" s="137"/>
      <c r="MQV109" s="137"/>
      <c r="MQW109" s="137"/>
      <c r="MQX109" s="137"/>
      <c r="MQY109" s="137"/>
      <c r="MQZ109" s="137"/>
      <c r="MRA109" s="137"/>
      <c r="MRB109" s="137"/>
      <c r="MRC109" s="137"/>
      <c r="MRD109" s="137"/>
      <c r="MRE109" s="137"/>
      <c r="MRF109" s="137"/>
      <c r="MRG109" s="137"/>
      <c r="MRH109" s="137"/>
      <c r="MRI109" s="137"/>
      <c r="MRJ109" s="137"/>
      <c r="MRK109" s="137"/>
      <c r="MRL109" s="137"/>
      <c r="MRM109" s="137"/>
      <c r="MRN109" s="137"/>
      <c r="MRO109" s="137"/>
      <c r="MRP109" s="137"/>
      <c r="MRQ109" s="137"/>
      <c r="MRR109" s="137"/>
      <c r="MRS109" s="137"/>
      <c r="MRT109" s="137"/>
      <c r="MRU109" s="137"/>
      <c r="MRV109" s="137"/>
      <c r="MRW109" s="137"/>
      <c r="MRX109" s="137"/>
      <c r="MRY109" s="137"/>
      <c r="MRZ109" s="137"/>
      <c r="MSA109" s="137"/>
      <c r="MSB109" s="137"/>
      <c r="MSC109" s="137"/>
      <c r="MSD109" s="137"/>
      <c r="MSE109" s="137"/>
      <c r="MSF109" s="137"/>
      <c r="MSG109" s="137"/>
      <c r="MSH109" s="137"/>
      <c r="MSI109" s="137"/>
      <c r="MSJ109" s="137"/>
      <c r="MSK109" s="137"/>
      <c r="MSL109" s="137"/>
      <c r="MSM109" s="137"/>
      <c r="MSN109" s="137"/>
      <c r="MSO109" s="137"/>
      <c r="MSP109" s="137"/>
      <c r="MSQ109" s="137"/>
      <c r="MSR109" s="137"/>
      <c r="MSS109" s="137"/>
      <c r="MST109" s="137"/>
      <c r="MSU109" s="137"/>
      <c r="MSV109" s="137"/>
      <c r="MSW109" s="137"/>
      <c r="MSX109" s="137"/>
      <c r="MSY109" s="137"/>
      <c r="MSZ109" s="137"/>
      <c r="MTA109" s="137"/>
      <c r="MTB109" s="137"/>
      <c r="MTC109" s="137"/>
      <c r="MTD109" s="137"/>
      <c r="MTE109" s="137"/>
      <c r="MTF109" s="137"/>
      <c r="MTG109" s="137"/>
      <c r="MTH109" s="137"/>
      <c r="MTI109" s="137"/>
      <c r="MTJ109" s="137"/>
      <c r="MTK109" s="137"/>
      <c r="MTL109" s="137"/>
      <c r="MTM109" s="137"/>
      <c r="MTN109" s="137"/>
      <c r="MTO109" s="137"/>
      <c r="MTP109" s="137"/>
      <c r="MTQ109" s="137"/>
      <c r="MTR109" s="137"/>
      <c r="MTS109" s="137"/>
      <c r="MTT109" s="137"/>
      <c r="MTU109" s="137"/>
      <c r="MTV109" s="137"/>
      <c r="MTW109" s="137"/>
      <c r="MTX109" s="137"/>
      <c r="MTY109" s="137"/>
      <c r="MTZ109" s="137"/>
      <c r="MUA109" s="137"/>
      <c r="MUB109" s="137"/>
      <c r="MUC109" s="137"/>
      <c r="MUD109" s="137"/>
      <c r="MUE109" s="137"/>
      <c r="MUF109" s="137"/>
      <c r="MUG109" s="137"/>
      <c r="MUH109" s="137"/>
      <c r="MUI109" s="137"/>
      <c r="MUJ109" s="137"/>
      <c r="MUK109" s="137"/>
      <c r="MUL109" s="137"/>
      <c r="MUM109" s="137"/>
      <c r="MUN109" s="137"/>
      <c r="MUO109" s="137"/>
      <c r="MUP109" s="137"/>
      <c r="MUQ109" s="137"/>
      <c r="MUR109" s="137"/>
      <c r="MUS109" s="137"/>
      <c r="MUT109" s="137"/>
      <c r="MUU109" s="137"/>
      <c r="MUV109" s="137"/>
      <c r="MUW109" s="137"/>
      <c r="MUX109" s="137"/>
      <c r="MUY109" s="137"/>
      <c r="MUZ109" s="137"/>
      <c r="MVA109" s="137"/>
      <c r="MVB109" s="137"/>
      <c r="MVC109" s="137"/>
      <c r="MVD109" s="137"/>
      <c r="MVE109" s="137"/>
      <c r="MVF109" s="137"/>
      <c r="MVG109" s="137"/>
      <c r="MVH109" s="137"/>
      <c r="MVI109" s="137"/>
      <c r="MVJ109" s="137"/>
      <c r="MVK109" s="137"/>
      <c r="MVL109" s="137"/>
      <c r="MVM109" s="137"/>
      <c r="MVN109" s="137"/>
      <c r="MVO109" s="137"/>
      <c r="MVP109" s="137"/>
      <c r="MVQ109" s="137"/>
      <c r="MVR109" s="137"/>
      <c r="MVS109" s="137"/>
      <c r="MVT109" s="137"/>
      <c r="MVU109" s="137"/>
      <c r="MVV109" s="137"/>
      <c r="MVW109" s="137"/>
      <c r="MVX109" s="137"/>
      <c r="MVY109" s="137"/>
      <c r="MVZ109" s="137"/>
      <c r="MWA109" s="137"/>
      <c r="MWB109" s="137"/>
      <c r="MWC109" s="137"/>
      <c r="MWD109" s="137"/>
      <c r="MWE109" s="137"/>
      <c r="MWF109" s="137"/>
      <c r="MWG109" s="137"/>
      <c r="MWH109" s="137"/>
      <c r="MWI109" s="137"/>
      <c r="MWJ109" s="137"/>
      <c r="MWK109" s="137"/>
      <c r="MWL109" s="137"/>
      <c r="MWM109" s="137"/>
      <c r="MWN109" s="137"/>
      <c r="MWO109" s="137"/>
      <c r="MWP109" s="137"/>
      <c r="MWQ109" s="137"/>
      <c r="MWR109" s="137"/>
      <c r="MWS109" s="137"/>
      <c r="MWT109" s="137"/>
      <c r="MWU109" s="137"/>
      <c r="MWV109" s="137"/>
      <c r="MWW109" s="137"/>
      <c r="MWX109" s="137"/>
      <c r="MWY109" s="137"/>
      <c r="MWZ109" s="137"/>
      <c r="MXA109" s="137"/>
      <c r="MXB109" s="137"/>
      <c r="MXC109" s="137"/>
      <c r="MXD109" s="137"/>
      <c r="MXE109" s="137"/>
      <c r="MXF109" s="137"/>
      <c r="MXG109" s="137"/>
      <c r="MXH109" s="137"/>
      <c r="MXI109" s="137"/>
      <c r="MXJ109" s="137"/>
      <c r="MXK109" s="137"/>
      <c r="MXL109" s="137"/>
      <c r="MXM109" s="137"/>
      <c r="MXN109" s="137"/>
      <c r="MXO109" s="137"/>
      <c r="MXP109" s="137"/>
      <c r="MXQ109" s="137"/>
      <c r="MXR109" s="137"/>
      <c r="MXS109" s="137"/>
      <c r="MXT109" s="137"/>
      <c r="MXU109" s="137"/>
      <c r="MXV109" s="137"/>
      <c r="MXW109" s="137"/>
      <c r="MXX109" s="137"/>
      <c r="MXY109" s="137"/>
      <c r="MXZ109" s="137"/>
      <c r="MYA109" s="137"/>
      <c r="MYB109" s="137"/>
      <c r="MYC109" s="137"/>
      <c r="MYD109" s="137"/>
      <c r="MYE109" s="137"/>
      <c r="MYF109" s="137"/>
      <c r="MYG109" s="137"/>
      <c r="MYH109" s="137"/>
      <c r="MYI109" s="137"/>
      <c r="MYJ109" s="137"/>
      <c r="MYK109" s="137"/>
      <c r="MYL109" s="137"/>
      <c r="MYM109" s="137"/>
      <c r="MYN109" s="137"/>
      <c r="MYO109" s="137"/>
      <c r="MYP109" s="137"/>
      <c r="MYQ109" s="137"/>
      <c r="MYR109" s="137"/>
      <c r="MYS109" s="137"/>
      <c r="MYT109" s="137"/>
      <c r="MYU109" s="137"/>
      <c r="MYV109" s="137"/>
      <c r="MYW109" s="137"/>
      <c r="MYX109" s="137"/>
      <c r="MYY109" s="137"/>
      <c r="MYZ109" s="137"/>
      <c r="MZA109" s="137"/>
      <c r="MZB109" s="137"/>
      <c r="MZC109" s="137"/>
      <c r="MZD109" s="137"/>
      <c r="MZE109" s="137"/>
      <c r="MZF109" s="137"/>
      <c r="MZG109" s="137"/>
      <c r="MZH109" s="137"/>
      <c r="MZI109" s="137"/>
      <c r="MZJ109" s="137"/>
      <c r="MZK109" s="137"/>
      <c r="MZL109" s="137"/>
      <c r="MZM109" s="137"/>
      <c r="MZN109" s="137"/>
      <c r="MZO109" s="137"/>
      <c r="MZP109" s="137"/>
      <c r="MZQ109" s="137"/>
      <c r="MZR109" s="137"/>
      <c r="MZS109" s="137"/>
      <c r="MZT109" s="137"/>
      <c r="MZU109" s="137"/>
      <c r="MZV109" s="137"/>
      <c r="MZW109" s="137"/>
      <c r="MZX109" s="137"/>
      <c r="MZY109" s="137"/>
      <c r="MZZ109" s="137"/>
      <c r="NAA109" s="137"/>
      <c r="NAB109" s="137"/>
      <c r="NAC109" s="137"/>
      <c r="NAD109" s="137"/>
      <c r="NAE109" s="137"/>
      <c r="NAF109" s="137"/>
      <c r="NAG109" s="137"/>
      <c r="NAH109" s="137"/>
      <c r="NAI109" s="137"/>
      <c r="NAJ109" s="137"/>
      <c r="NAK109" s="137"/>
      <c r="NAL109" s="137"/>
      <c r="NAM109" s="137"/>
      <c r="NAN109" s="137"/>
      <c r="NAO109" s="137"/>
      <c r="NAP109" s="137"/>
      <c r="NAQ109" s="137"/>
      <c r="NAR109" s="137"/>
      <c r="NAS109" s="137"/>
      <c r="NAT109" s="137"/>
      <c r="NAU109" s="137"/>
      <c r="NAV109" s="137"/>
      <c r="NAW109" s="137"/>
      <c r="NAX109" s="137"/>
      <c r="NAY109" s="137"/>
      <c r="NAZ109" s="137"/>
      <c r="NBA109" s="137"/>
      <c r="NBB109" s="137"/>
      <c r="NBC109" s="137"/>
      <c r="NBD109" s="137"/>
      <c r="NBE109" s="137"/>
      <c r="NBF109" s="137"/>
      <c r="NBG109" s="137"/>
      <c r="NBH109" s="137"/>
      <c r="NBI109" s="137"/>
      <c r="NBJ109" s="137"/>
      <c r="NBK109" s="137"/>
      <c r="NBL109" s="137"/>
      <c r="NBM109" s="137"/>
      <c r="NBN109" s="137"/>
      <c r="NBO109" s="137"/>
      <c r="NBP109" s="137"/>
      <c r="NBQ109" s="137"/>
      <c r="NBR109" s="137"/>
      <c r="NBS109" s="137"/>
      <c r="NBT109" s="137"/>
      <c r="NBU109" s="137"/>
      <c r="NBV109" s="137"/>
      <c r="NBW109" s="137"/>
      <c r="NBX109" s="137"/>
      <c r="NBY109" s="137"/>
      <c r="NBZ109" s="137"/>
      <c r="NCA109" s="137"/>
      <c r="NCB109" s="137"/>
      <c r="NCC109" s="137"/>
      <c r="NCD109" s="137"/>
      <c r="NCE109" s="137"/>
      <c r="NCF109" s="137"/>
      <c r="NCG109" s="137"/>
      <c r="NCH109" s="137"/>
      <c r="NCI109" s="137"/>
      <c r="NCJ109" s="137"/>
      <c r="NCK109" s="137"/>
      <c r="NCL109" s="137"/>
      <c r="NCM109" s="137"/>
      <c r="NCN109" s="137"/>
      <c r="NCO109" s="137"/>
      <c r="NCP109" s="137"/>
      <c r="NCQ109" s="137"/>
      <c r="NCR109" s="137"/>
      <c r="NCS109" s="137"/>
      <c r="NCT109" s="137"/>
      <c r="NCU109" s="137"/>
      <c r="NCV109" s="137"/>
      <c r="NCW109" s="137"/>
      <c r="NCX109" s="137"/>
      <c r="NCY109" s="137"/>
      <c r="NCZ109" s="137"/>
      <c r="NDA109" s="137"/>
      <c r="NDB109" s="137"/>
      <c r="NDC109" s="137"/>
      <c r="NDD109" s="137"/>
      <c r="NDE109" s="137"/>
      <c r="NDF109" s="137"/>
      <c r="NDG109" s="137"/>
      <c r="NDH109" s="137"/>
      <c r="NDI109" s="137"/>
      <c r="NDJ109" s="137"/>
      <c r="NDK109" s="137"/>
      <c r="NDL109" s="137"/>
      <c r="NDM109" s="137"/>
      <c r="NDN109" s="137"/>
      <c r="NDO109" s="137"/>
      <c r="NDP109" s="137"/>
      <c r="NDQ109" s="137"/>
      <c r="NDR109" s="137"/>
      <c r="NDS109" s="137"/>
      <c r="NDT109" s="137"/>
      <c r="NDU109" s="137"/>
      <c r="NDV109" s="137"/>
      <c r="NDW109" s="137"/>
      <c r="NDX109" s="137"/>
      <c r="NDY109" s="137"/>
      <c r="NDZ109" s="137"/>
      <c r="NEA109" s="137"/>
      <c r="NEB109" s="137"/>
      <c r="NEC109" s="137"/>
      <c r="NED109" s="137"/>
      <c r="NEE109" s="137"/>
      <c r="NEF109" s="137"/>
      <c r="NEG109" s="137"/>
      <c r="NEH109" s="137"/>
      <c r="NEI109" s="137"/>
      <c r="NEJ109" s="137"/>
      <c r="NEK109" s="137"/>
      <c r="NEL109" s="137"/>
      <c r="NEM109" s="137"/>
      <c r="NEN109" s="137"/>
      <c r="NEO109" s="137"/>
      <c r="NEP109" s="137"/>
      <c r="NEQ109" s="137"/>
      <c r="NER109" s="137"/>
      <c r="NES109" s="137"/>
      <c r="NET109" s="137"/>
      <c r="NEU109" s="137"/>
      <c r="NEV109" s="137"/>
      <c r="NEW109" s="137"/>
      <c r="NEX109" s="137"/>
      <c r="NEY109" s="137"/>
      <c r="NEZ109" s="137"/>
      <c r="NFA109" s="137"/>
      <c r="NFB109" s="137"/>
      <c r="NFC109" s="137"/>
      <c r="NFD109" s="137"/>
      <c r="NFE109" s="137"/>
      <c r="NFF109" s="137"/>
      <c r="NFG109" s="137"/>
      <c r="NFH109" s="137"/>
      <c r="NFI109" s="137"/>
      <c r="NFJ109" s="137"/>
      <c r="NFK109" s="137"/>
      <c r="NFL109" s="137"/>
      <c r="NFM109" s="137"/>
      <c r="NFN109" s="137"/>
      <c r="NFO109" s="137"/>
      <c r="NFP109" s="137"/>
      <c r="NFQ109" s="137"/>
      <c r="NFR109" s="137"/>
      <c r="NFS109" s="137"/>
      <c r="NFT109" s="137"/>
      <c r="NFU109" s="137"/>
      <c r="NFV109" s="137"/>
      <c r="NFW109" s="137"/>
      <c r="NFX109" s="137"/>
      <c r="NFY109" s="137"/>
      <c r="NFZ109" s="137"/>
      <c r="NGA109" s="137"/>
      <c r="NGB109" s="137"/>
      <c r="NGC109" s="137"/>
      <c r="NGD109" s="137"/>
      <c r="NGE109" s="137"/>
      <c r="NGF109" s="137"/>
      <c r="NGG109" s="137"/>
      <c r="NGH109" s="137"/>
      <c r="NGI109" s="137"/>
      <c r="NGJ109" s="137"/>
      <c r="NGK109" s="137"/>
      <c r="NGL109" s="137"/>
      <c r="NGM109" s="137"/>
      <c r="NGN109" s="137"/>
      <c r="NGO109" s="137"/>
      <c r="NGP109" s="137"/>
      <c r="NGQ109" s="137"/>
      <c r="NGR109" s="137"/>
      <c r="NGS109" s="137"/>
      <c r="NGT109" s="137"/>
      <c r="NGU109" s="137"/>
      <c r="NGV109" s="137"/>
      <c r="NGW109" s="137"/>
      <c r="NGX109" s="137"/>
      <c r="NGY109" s="137"/>
      <c r="NGZ109" s="137"/>
      <c r="NHA109" s="137"/>
      <c r="NHB109" s="137"/>
      <c r="NHC109" s="137"/>
      <c r="NHD109" s="137"/>
      <c r="NHE109" s="137"/>
      <c r="NHF109" s="137"/>
      <c r="NHG109" s="137"/>
      <c r="NHH109" s="137"/>
      <c r="NHI109" s="137"/>
      <c r="NHJ109" s="137"/>
      <c r="NHK109" s="137"/>
      <c r="NHL109" s="137"/>
      <c r="NHM109" s="137"/>
      <c r="NHN109" s="137"/>
      <c r="NHO109" s="137"/>
      <c r="NHP109" s="137"/>
      <c r="NHQ109" s="137"/>
      <c r="NHR109" s="137"/>
      <c r="NHS109" s="137"/>
      <c r="NHT109" s="137"/>
      <c r="NHU109" s="137"/>
      <c r="NHV109" s="137"/>
      <c r="NHW109" s="137"/>
      <c r="NHX109" s="137"/>
      <c r="NHY109" s="137"/>
      <c r="NHZ109" s="137"/>
      <c r="NIA109" s="137"/>
      <c r="NIB109" s="137"/>
      <c r="NIC109" s="137"/>
      <c r="NID109" s="137"/>
      <c r="NIE109" s="137"/>
      <c r="NIF109" s="137"/>
      <c r="NIG109" s="137"/>
      <c r="NIH109" s="137"/>
      <c r="NII109" s="137"/>
      <c r="NIJ109" s="137"/>
      <c r="NIK109" s="137"/>
      <c r="NIL109" s="137"/>
      <c r="NIM109" s="137"/>
      <c r="NIN109" s="137"/>
      <c r="NIO109" s="137"/>
      <c r="NIP109" s="137"/>
      <c r="NIQ109" s="137"/>
      <c r="NIR109" s="137"/>
      <c r="NIS109" s="137"/>
      <c r="NIT109" s="137"/>
      <c r="NIU109" s="137"/>
      <c r="NIV109" s="137"/>
      <c r="NIW109" s="137"/>
      <c r="NIX109" s="137"/>
      <c r="NIY109" s="137"/>
      <c r="NIZ109" s="137"/>
      <c r="NJA109" s="137"/>
      <c r="NJB109" s="137"/>
      <c r="NJC109" s="137"/>
      <c r="NJD109" s="137"/>
      <c r="NJE109" s="137"/>
      <c r="NJF109" s="137"/>
      <c r="NJG109" s="137"/>
      <c r="NJH109" s="137"/>
      <c r="NJI109" s="137"/>
      <c r="NJJ109" s="137"/>
      <c r="NJK109" s="137"/>
      <c r="NJL109" s="137"/>
      <c r="NJM109" s="137"/>
      <c r="NJN109" s="137"/>
      <c r="NJO109" s="137"/>
      <c r="NJP109" s="137"/>
      <c r="NJQ109" s="137"/>
      <c r="NJR109" s="137"/>
      <c r="NJS109" s="137"/>
      <c r="NJT109" s="137"/>
      <c r="NJU109" s="137"/>
      <c r="NJV109" s="137"/>
      <c r="NJW109" s="137"/>
      <c r="NJX109" s="137"/>
      <c r="NJY109" s="137"/>
      <c r="NJZ109" s="137"/>
      <c r="NKA109" s="137"/>
      <c r="NKB109" s="137"/>
      <c r="NKC109" s="137"/>
      <c r="NKD109" s="137"/>
      <c r="NKE109" s="137"/>
      <c r="NKF109" s="137"/>
      <c r="NKG109" s="137"/>
      <c r="NKH109" s="137"/>
      <c r="NKI109" s="137"/>
      <c r="NKJ109" s="137"/>
      <c r="NKK109" s="137"/>
      <c r="NKL109" s="137"/>
      <c r="NKM109" s="137"/>
      <c r="NKN109" s="137"/>
      <c r="NKO109" s="137"/>
      <c r="NKP109" s="137"/>
      <c r="NKQ109" s="137"/>
      <c r="NKR109" s="137"/>
      <c r="NKS109" s="137"/>
      <c r="NKT109" s="137"/>
      <c r="NKU109" s="137"/>
      <c r="NKV109" s="137"/>
      <c r="NKW109" s="137"/>
      <c r="NKX109" s="137"/>
      <c r="NKY109" s="137"/>
      <c r="NKZ109" s="137"/>
      <c r="NLA109" s="137"/>
      <c r="NLB109" s="137"/>
      <c r="NLC109" s="137"/>
      <c r="NLD109" s="137"/>
      <c r="NLE109" s="137"/>
      <c r="NLF109" s="137"/>
      <c r="NLG109" s="137"/>
      <c r="NLH109" s="137"/>
      <c r="NLI109" s="137"/>
      <c r="NLJ109" s="137"/>
      <c r="NLK109" s="137"/>
      <c r="NLL109" s="137"/>
      <c r="NLM109" s="137"/>
      <c r="NLN109" s="137"/>
      <c r="NLO109" s="137"/>
      <c r="NLP109" s="137"/>
      <c r="NLQ109" s="137"/>
      <c r="NLR109" s="137"/>
      <c r="NLS109" s="137"/>
      <c r="NLT109" s="137"/>
      <c r="NLU109" s="137"/>
      <c r="NLV109" s="137"/>
      <c r="NLW109" s="137"/>
      <c r="NLX109" s="137"/>
      <c r="NLY109" s="137"/>
      <c r="NLZ109" s="137"/>
      <c r="NMA109" s="137"/>
      <c r="NMB109" s="137"/>
      <c r="NMC109" s="137"/>
      <c r="NMD109" s="137"/>
      <c r="NME109" s="137"/>
      <c r="NMF109" s="137"/>
      <c r="NMG109" s="137"/>
      <c r="NMH109" s="137"/>
      <c r="NMI109" s="137"/>
      <c r="NMJ109" s="137"/>
      <c r="NMK109" s="137"/>
      <c r="NML109" s="137"/>
      <c r="NMM109" s="137"/>
      <c r="NMN109" s="137"/>
      <c r="NMO109" s="137"/>
      <c r="NMP109" s="137"/>
      <c r="NMQ109" s="137"/>
      <c r="NMR109" s="137"/>
      <c r="NMS109" s="137"/>
      <c r="NMT109" s="137"/>
      <c r="NMU109" s="137"/>
      <c r="NMV109" s="137"/>
      <c r="NMW109" s="137"/>
      <c r="NMX109" s="137"/>
      <c r="NMY109" s="137"/>
      <c r="NMZ109" s="137"/>
      <c r="NNA109" s="137"/>
      <c r="NNB109" s="137"/>
      <c r="NNC109" s="137"/>
      <c r="NND109" s="137"/>
      <c r="NNE109" s="137"/>
      <c r="NNF109" s="137"/>
      <c r="NNG109" s="137"/>
      <c r="NNH109" s="137"/>
      <c r="NNI109" s="137"/>
      <c r="NNJ109" s="137"/>
      <c r="NNK109" s="137"/>
      <c r="NNL109" s="137"/>
      <c r="NNM109" s="137"/>
      <c r="NNN109" s="137"/>
      <c r="NNO109" s="137"/>
      <c r="NNP109" s="137"/>
      <c r="NNQ109" s="137"/>
      <c r="NNR109" s="137"/>
      <c r="NNS109" s="137"/>
      <c r="NNT109" s="137"/>
      <c r="NNU109" s="137"/>
      <c r="NNV109" s="137"/>
      <c r="NNW109" s="137"/>
      <c r="NNX109" s="137"/>
      <c r="NNY109" s="137"/>
      <c r="NNZ109" s="137"/>
      <c r="NOA109" s="137"/>
      <c r="NOB109" s="137"/>
      <c r="NOC109" s="137"/>
      <c r="NOD109" s="137"/>
      <c r="NOE109" s="137"/>
      <c r="NOF109" s="137"/>
      <c r="NOG109" s="137"/>
      <c r="NOH109" s="137"/>
      <c r="NOI109" s="137"/>
      <c r="NOJ109" s="137"/>
      <c r="NOK109" s="137"/>
      <c r="NOL109" s="137"/>
      <c r="NOM109" s="137"/>
      <c r="NON109" s="137"/>
      <c r="NOO109" s="137"/>
      <c r="NOP109" s="137"/>
      <c r="NOQ109" s="137"/>
      <c r="NOR109" s="137"/>
      <c r="NOS109" s="137"/>
      <c r="NOT109" s="137"/>
      <c r="NOU109" s="137"/>
      <c r="NOV109" s="137"/>
      <c r="NOW109" s="137"/>
      <c r="NOX109" s="137"/>
      <c r="NOY109" s="137"/>
      <c r="NOZ109" s="137"/>
      <c r="NPA109" s="137"/>
      <c r="NPB109" s="137"/>
      <c r="NPC109" s="137"/>
      <c r="NPD109" s="137"/>
      <c r="NPE109" s="137"/>
      <c r="NPF109" s="137"/>
      <c r="NPG109" s="137"/>
      <c r="NPH109" s="137"/>
      <c r="NPI109" s="137"/>
      <c r="NPJ109" s="137"/>
      <c r="NPK109" s="137"/>
      <c r="NPL109" s="137"/>
      <c r="NPM109" s="137"/>
      <c r="NPN109" s="137"/>
      <c r="NPO109" s="137"/>
      <c r="NPP109" s="137"/>
      <c r="NPQ109" s="137"/>
      <c r="NPR109" s="137"/>
      <c r="NPS109" s="137"/>
      <c r="NPT109" s="137"/>
      <c r="NPU109" s="137"/>
      <c r="NPV109" s="137"/>
      <c r="NPW109" s="137"/>
      <c r="NPX109" s="137"/>
      <c r="NPY109" s="137"/>
      <c r="NPZ109" s="137"/>
      <c r="NQA109" s="137"/>
      <c r="NQB109" s="137"/>
      <c r="NQC109" s="137"/>
      <c r="NQD109" s="137"/>
      <c r="NQE109" s="137"/>
      <c r="NQF109" s="137"/>
      <c r="NQG109" s="137"/>
      <c r="NQH109" s="137"/>
      <c r="NQI109" s="137"/>
      <c r="NQJ109" s="137"/>
      <c r="NQK109" s="137"/>
      <c r="NQL109" s="137"/>
      <c r="NQM109" s="137"/>
      <c r="NQN109" s="137"/>
      <c r="NQO109" s="137"/>
      <c r="NQP109" s="137"/>
      <c r="NQQ109" s="137"/>
      <c r="NQR109" s="137"/>
      <c r="NQS109" s="137"/>
      <c r="NQT109" s="137"/>
      <c r="NQU109" s="137"/>
      <c r="NQV109" s="137"/>
      <c r="NQW109" s="137"/>
      <c r="NQX109" s="137"/>
      <c r="NQY109" s="137"/>
      <c r="NQZ109" s="137"/>
      <c r="NRA109" s="137"/>
      <c r="NRB109" s="137"/>
      <c r="NRC109" s="137"/>
      <c r="NRD109" s="137"/>
      <c r="NRE109" s="137"/>
      <c r="NRF109" s="137"/>
      <c r="NRG109" s="137"/>
      <c r="NRH109" s="137"/>
      <c r="NRI109" s="137"/>
      <c r="NRJ109" s="137"/>
      <c r="NRK109" s="137"/>
      <c r="NRL109" s="137"/>
      <c r="NRM109" s="137"/>
      <c r="NRN109" s="137"/>
      <c r="NRO109" s="137"/>
      <c r="NRP109" s="137"/>
      <c r="NRQ109" s="137"/>
      <c r="NRR109" s="137"/>
      <c r="NRS109" s="137"/>
      <c r="NRT109" s="137"/>
      <c r="NRU109" s="137"/>
      <c r="NRV109" s="137"/>
      <c r="NRW109" s="137"/>
      <c r="NRX109" s="137"/>
      <c r="NRY109" s="137"/>
      <c r="NRZ109" s="137"/>
      <c r="NSA109" s="137"/>
      <c r="NSB109" s="137"/>
      <c r="NSC109" s="137"/>
      <c r="NSD109" s="137"/>
      <c r="NSE109" s="137"/>
      <c r="NSF109" s="137"/>
      <c r="NSG109" s="137"/>
      <c r="NSH109" s="137"/>
      <c r="NSI109" s="137"/>
      <c r="NSJ109" s="137"/>
      <c r="NSK109" s="137"/>
      <c r="NSL109" s="137"/>
      <c r="NSM109" s="137"/>
      <c r="NSN109" s="137"/>
      <c r="NSO109" s="137"/>
      <c r="NSP109" s="137"/>
      <c r="NSQ109" s="137"/>
      <c r="NSR109" s="137"/>
      <c r="NSS109" s="137"/>
      <c r="NST109" s="137"/>
      <c r="NSU109" s="137"/>
      <c r="NSV109" s="137"/>
      <c r="NSW109" s="137"/>
      <c r="NSX109" s="137"/>
      <c r="NSY109" s="137"/>
      <c r="NSZ109" s="137"/>
      <c r="NTA109" s="137"/>
      <c r="NTB109" s="137"/>
      <c r="NTC109" s="137"/>
      <c r="NTD109" s="137"/>
      <c r="NTE109" s="137"/>
      <c r="NTF109" s="137"/>
      <c r="NTG109" s="137"/>
      <c r="NTH109" s="137"/>
      <c r="NTI109" s="137"/>
      <c r="NTJ109" s="137"/>
      <c r="NTK109" s="137"/>
      <c r="NTL109" s="137"/>
      <c r="NTM109" s="137"/>
      <c r="NTN109" s="137"/>
      <c r="NTO109" s="137"/>
      <c r="NTP109" s="137"/>
      <c r="NTQ109" s="137"/>
      <c r="NTR109" s="137"/>
      <c r="NTS109" s="137"/>
      <c r="NTT109" s="137"/>
      <c r="NTU109" s="137"/>
      <c r="NTV109" s="137"/>
      <c r="NTW109" s="137"/>
      <c r="NTX109" s="137"/>
      <c r="NTY109" s="137"/>
      <c r="NTZ109" s="137"/>
      <c r="NUA109" s="137"/>
      <c r="NUB109" s="137"/>
      <c r="NUC109" s="137"/>
      <c r="NUD109" s="137"/>
      <c r="NUE109" s="137"/>
      <c r="NUF109" s="137"/>
      <c r="NUG109" s="137"/>
      <c r="NUH109" s="137"/>
      <c r="NUI109" s="137"/>
      <c r="NUJ109" s="137"/>
      <c r="NUK109" s="137"/>
      <c r="NUL109" s="137"/>
      <c r="NUM109" s="137"/>
      <c r="NUN109" s="137"/>
      <c r="NUO109" s="137"/>
      <c r="NUP109" s="137"/>
      <c r="NUQ109" s="137"/>
      <c r="NUR109" s="137"/>
      <c r="NUS109" s="137"/>
      <c r="NUT109" s="137"/>
      <c r="NUU109" s="137"/>
      <c r="NUV109" s="137"/>
      <c r="NUW109" s="137"/>
      <c r="NUX109" s="137"/>
      <c r="NUY109" s="137"/>
      <c r="NUZ109" s="137"/>
      <c r="NVA109" s="137"/>
      <c r="NVB109" s="137"/>
      <c r="NVC109" s="137"/>
      <c r="NVD109" s="137"/>
      <c r="NVE109" s="137"/>
      <c r="NVF109" s="137"/>
      <c r="NVG109" s="137"/>
      <c r="NVH109" s="137"/>
      <c r="NVI109" s="137"/>
      <c r="NVJ109" s="137"/>
      <c r="NVK109" s="137"/>
      <c r="NVL109" s="137"/>
      <c r="NVM109" s="137"/>
      <c r="NVN109" s="137"/>
      <c r="NVO109" s="137"/>
      <c r="NVP109" s="137"/>
      <c r="NVQ109" s="137"/>
      <c r="NVR109" s="137"/>
      <c r="NVS109" s="137"/>
      <c r="NVT109" s="137"/>
      <c r="NVU109" s="137"/>
      <c r="NVV109" s="137"/>
      <c r="NVW109" s="137"/>
      <c r="NVX109" s="137"/>
      <c r="NVY109" s="137"/>
      <c r="NVZ109" s="137"/>
      <c r="NWA109" s="137"/>
      <c r="NWB109" s="137"/>
      <c r="NWC109" s="137"/>
      <c r="NWD109" s="137"/>
      <c r="NWE109" s="137"/>
      <c r="NWF109" s="137"/>
      <c r="NWG109" s="137"/>
      <c r="NWH109" s="137"/>
      <c r="NWI109" s="137"/>
      <c r="NWJ109" s="137"/>
      <c r="NWK109" s="137"/>
      <c r="NWL109" s="137"/>
      <c r="NWM109" s="137"/>
      <c r="NWN109" s="137"/>
      <c r="NWO109" s="137"/>
      <c r="NWP109" s="137"/>
      <c r="NWQ109" s="137"/>
      <c r="NWR109" s="137"/>
      <c r="NWS109" s="137"/>
      <c r="NWT109" s="137"/>
      <c r="NWU109" s="137"/>
      <c r="NWV109" s="137"/>
      <c r="NWW109" s="137"/>
      <c r="NWX109" s="137"/>
      <c r="NWY109" s="137"/>
      <c r="NWZ109" s="137"/>
      <c r="NXA109" s="137"/>
      <c r="NXB109" s="137"/>
      <c r="NXC109" s="137"/>
      <c r="NXD109" s="137"/>
      <c r="NXE109" s="137"/>
      <c r="NXF109" s="137"/>
      <c r="NXG109" s="137"/>
      <c r="NXH109" s="137"/>
      <c r="NXI109" s="137"/>
      <c r="NXJ109" s="137"/>
      <c r="NXK109" s="137"/>
      <c r="NXL109" s="137"/>
      <c r="NXM109" s="137"/>
      <c r="NXN109" s="137"/>
      <c r="NXO109" s="137"/>
      <c r="NXP109" s="137"/>
      <c r="NXQ109" s="137"/>
      <c r="NXR109" s="137"/>
      <c r="NXS109" s="137"/>
      <c r="NXT109" s="137"/>
      <c r="NXU109" s="137"/>
      <c r="NXV109" s="137"/>
      <c r="NXW109" s="137"/>
      <c r="NXX109" s="137"/>
      <c r="NXY109" s="137"/>
      <c r="NXZ109" s="137"/>
      <c r="NYA109" s="137"/>
      <c r="NYB109" s="137"/>
      <c r="NYC109" s="137"/>
      <c r="NYD109" s="137"/>
      <c r="NYE109" s="137"/>
      <c r="NYF109" s="137"/>
      <c r="NYG109" s="137"/>
      <c r="NYH109" s="137"/>
      <c r="NYI109" s="137"/>
      <c r="NYJ109" s="137"/>
      <c r="NYK109" s="137"/>
      <c r="NYL109" s="137"/>
      <c r="NYM109" s="137"/>
      <c r="NYN109" s="137"/>
      <c r="NYO109" s="137"/>
      <c r="NYP109" s="137"/>
      <c r="NYQ109" s="137"/>
      <c r="NYR109" s="137"/>
      <c r="NYS109" s="137"/>
      <c r="NYT109" s="137"/>
      <c r="NYU109" s="137"/>
      <c r="NYV109" s="137"/>
      <c r="NYW109" s="137"/>
      <c r="NYX109" s="137"/>
      <c r="NYY109" s="137"/>
      <c r="NYZ109" s="137"/>
      <c r="NZA109" s="137"/>
      <c r="NZB109" s="137"/>
      <c r="NZC109" s="137"/>
      <c r="NZD109" s="137"/>
      <c r="NZE109" s="137"/>
      <c r="NZF109" s="137"/>
      <c r="NZG109" s="137"/>
      <c r="NZH109" s="137"/>
      <c r="NZI109" s="137"/>
      <c r="NZJ109" s="137"/>
      <c r="NZK109" s="137"/>
      <c r="NZL109" s="137"/>
      <c r="NZM109" s="137"/>
      <c r="NZN109" s="137"/>
      <c r="NZO109" s="137"/>
      <c r="NZP109" s="137"/>
      <c r="NZQ109" s="137"/>
      <c r="NZR109" s="137"/>
      <c r="NZS109" s="137"/>
      <c r="NZT109" s="137"/>
      <c r="NZU109" s="137"/>
      <c r="NZV109" s="137"/>
      <c r="NZW109" s="137"/>
      <c r="NZX109" s="137"/>
      <c r="NZY109" s="137"/>
      <c r="NZZ109" s="137"/>
      <c r="OAA109" s="137"/>
      <c r="OAB109" s="137"/>
      <c r="OAC109" s="137"/>
      <c r="OAD109" s="137"/>
      <c r="OAE109" s="137"/>
      <c r="OAF109" s="137"/>
      <c r="OAG109" s="137"/>
      <c r="OAH109" s="137"/>
      <c r="OAI109" s="137"/>
      <c r="OAJ109" s="137"/>
      <c r="OAK109" s="137"/>
      <c r="OAL109" s="137"/>
      <c r="OAM109" s="137"/>
      <c r="OAN109" s="137"/>
      <c r="OAO109" s="137"/>
      <c r="OAP109" s="137"/>
      <c r="OAQ109" s="137"/>
      <c r="OAR109" s="137"/>
      <c r="OAS109" s="137"/>
      <c r="OAT109" s="137"/>
      <c r="OAU109" s="137"/>
      <c r="OAV109" s="137"/>
      <c r="OAW109" s="137"/>
      <c r="OAX109" s="137"/>
      <c r="OAY109" s="137"/>
      <c r="OAZ109" s="137"/>
      <c r="OBA109" s="137"/>
      <c r="OBB109" s="137"/>
      <c r="OBC109" s="137"/>
      <c r="OBD109" s="137"/>
      <c r="OBE109" s="137"/>
      <c r="OBF109" s="137"/>
      <c r="OBG109" s="137"/>
      <c r="OBH109" s="137"/>
      <c r="OBI109" s="137"/>
      <c r="OBJ109" s="137"/>
      <c r="OBK109" s="137"/>
      <c r="OBL109" s="137"/>
      <c r="OBM109" s="137"/>
      <c r="OBN109" s="137"/>
      <c r="OBO109" s="137"/>
      <c r="OBP109" s="137"/>
      <c r="OBQ109" s="137"/>
      <c r="OBR109" s="137"/>
      <c r="OBS109" s="137"/>
      <c r="OBT109" s="137"/>
      <c r="OBU109" s="137"/>
      <c r="OBV109" s="137"/>
      <c r="OBW109" s="137"/>
      <c r="OBX109" s="137"/>
      <c r="OBY109" s="137"/>
      <c r="OBZ109" s="137"/>
      <c r="OCA109" s="137"/>
      <c r="OCB109" s="137"/>
      <c r="OCC109" s="137"/>
      <c r="OCD109" s="137"/>
      <c r="OCE109" s="137"/>
      <c r="OCF109" s="137"/>
      <c r="OCG109" s="137"/>
      <c r="OCH109" s="137"/>
      <c r="OCI109" s="137"/>
      <c r="OCJ109" s="137"/>
      <c r="OCK109" s="137"/>
      <c r="OCL109" s="137"/>
      <c r="OCM109" s="137"/>
      <c r="OCN109" s="137"/>
      <c r="OCO109" s="137"/>
      <c r="OCP109" s="137"/>
      <c r="OCQ109" s="137"/>
      <c r="OCR109" s="137"/>
      <c r="OCS109" s="137"/>
      <c r="OCT109" s="137"/>
      <c r="OCU109" s="137"/>
      <c r="OCV109" s="137"/>
      <c r="OCW109" s="137"/>
      <c r="OCX109" s="137"/>
      <c r="OCY109" s="137"/>
      <c r="OCZ109" s="137"/>
      <c r="ODA109" s="137"/>
      <c r="ODB109" s="137"/>
      <c r="ODC109" s="137"/>
      <c r="ODD109" s="137"/>
      <c r="ODE109" s="137"/>
      <c r="ODF109" s="137"/>
      <c r="ODG109" s="137"/>
      <c r="ODH109" s="137"/>
      <c r="ODI109" s="137"/>
      <c r="ODJ109" s="137"/>
      <c r="ODK109" s="137"/>
      <c r="ODL109" s="137"/>
      <c r="ODM109" s="137"/>
      <c r="ODN109" s="137"/>
      <c r="ODO109" s="137"/>
      <c r="ODP109" s="137"/>
      <c r="ODQ109" s="137"/>
      <c r="ODR109" s="137"/>
      <c r="ODS109" s="137"/>
      <c r="ODT109" s="137"/>
      <c r="ODU109" s="137"/>
      <c r="ODV109" s="137"/>
      <c r="ODW109" s="137"/>
      <c r="ODX109" s="137"/>
      <c r="ODY109" s="137"/>
      <c r="ODZ109" s="137"/>
      <c r="OEA109" s="137"/>
      <c r="OEB109" s="137"/>
      <c r="OEC109" s="137"/>
      <c r="OED109" s="137"/>
      <c r="OEE109" s="137"/>
      <c r="OEF109" s="137"/>
      <c r="OEG109" s="137"/>
      <c r="OEH109" s="137"/>
      <c r="OEI109" s="137"/>
      <c r="OEJ109" s="137"/>
      <c r="OEK109" s="137"/>
      <c r="OEL109" s="137"/>
      <c r="OEM109" s="137"/>
      <c r="OEN109" s="137"/>
      <c r="OEO109" s="137"/>
      <c r="OEP109" s="137"/>
      <c r="OEQ109" s="137"/>
      <c r="OER109" s="137"/>
      <c r="OES109" s="137"/>
      <c r="OET109" s="137"/>
      <c r="OEU109" s="137"/>
      <c r="OEV109" s="137"/>
      <c r="OEW109" s="137"/>
      <c r="OEX109" s="137"/>
      <c r="OEY109" s="137"/>
      <c r="OEZ109" s="137"/>
      <c r="OFA109" s="137"/>
      <c r="OFB109" s="137"/>
      <c r="OFC109" s="137"/>
      <c r="OFD109" s="137"/>
      <c r="OFE109" s="137"/>
      <c r="OFF109" s="137"/>
      <c r="OFG109" s="137"/>
      <c r="OFH109" s="137"/>
      <c r="OFI109" s="137"/>
      <c r="OFJ109" s="137"/>
      <c r="OFK109" s="137"/>
      <c r="OFL109" s="137"/>
      <c r="OFM109" s="137"/>
      <c r="OFN109" s="137"/>
      <c r="OFO109" s="137"/>
      <c r="OFP109" s="137"/>
      <c r="OFQ109" s="137"/>
      <c r="OFR109" s="137"/>
      <c r="OFS109" s="137"/>
      <c r="OFT109" s="137"/>
      <c r="OFU109" s="137"/>
      <c r="OFV109" s="137"/>
      <c r="OFW109" s="137"/>
      <c r="OFX109" s="137"/>
      <c r="OFY109" s="137"/>
      <c r="OFZ109" s="137"/>
      <c r="OGA109" s="137"/>
      <c r="OGB109" s="137"/>
      <c r="OGC109" s="137"/>
      <c r="OGD109" s="137"/>
      <c r="OGE109" s="137"/>
      <c r="OGF109" s="137"/>
      <c r="OGG109" s="137"/>
      <c r="OGH109" s="137"/>
      <c r="OGI109" s="137"/>
      <c r="OGJ109" s="137"/>
      <c r="OGK109" s="137"/>
      <c r="OGL109" s="137"/>
      <c r="OGM109" s="137"/>
      <c r="OGN109" s="137"/>
      <c r="OGO109" s="137"/>
      <c r="OGP109" s="137"/>
      <c r="OGQ109" s="137"/>
      <c r="OGR109" s="137"/>
      <c r="OGS109" s="137"/>
      <c r="OGT109" s="137"/>
      <c r="OGU109" s="137"/>
      <c r="OGV109" s="137"/>
      <c r="OGW109" s="137"/>
      <c r="OGX109" s="137"/>
      <c r="OGY109" s="137"/>
      <c r="OGZ109" s="137"/>
      <c r="OHA109" s="137"/>
      <c r="OHB109" s="137"/>
      <c r="OHC109" s="137"/>
      <c r="OHD109" s="137"/>
      <c r="OHE109" s="137"/>
      <c r="OHF109" s="137"/>
      <c r="OHG109" s="137"/>
      <c r="OHH109" s="137"/>
      <c r="OHI109" s="137"/>
      <c r="OHJ109" s="137"/>
      <c r="OHK109" s="137"/>
      <c r="OHL109" s="137"/>
      <c r="OHM109" s="137"/>
      <c r="OHN109" s="137"/>
      <c r="OHO109" s="137"/>
      <c r="OHP109" s="137"/>
      <c r="OHQ109" s="137"/>
      <c r="OHR109" s="137"/>
      <c r="OHS109" s="137"/>
      <c r="OHT109" s="137"/>
      <c r="OHU109" s="137"/>
      <c r="OHV109" s="137"/>
      <c r="OHW109" s="137"/>
      <c r="OHX109" s="137"/>
      <c r="OHY109" s="137"/>
      <c r="OHZ109" s="137"/>
      <c r="OIA109" s="137"/>
      <c r="OIB109" s="137"/>
      <c r="OIC109" s="137"/>
      <c r="OID109" s="137"/>
      <c r="OIE109" s="137"/>
      <c r="OIF109" s="137"/>
      <c r="OIG109" s="137"/>
      <c r="OIH109" s="137"/>
      <c r="OII109" s="137"/>
      <c r="OIJ109" s="137"/>
      <c r="OIK109" s="137"/>
      <c r="OIL109" s="137"/>
      <c r="OIM109" s="137"/>
      <c r="OIN109" s="137"/>
      <c r="OIO109" s="137"/>
      <c r="OIP109" s="137"/>
      <c r="OIQ109" s="137"/>
      <c r="OIR109" s="137"/>
      <c r="OIS109" s="137"/>
      <c r="OIT109" s="137"/>
      <c r="OIU109" s="137"/>
      <c r="OIV109" s="137"/>
      <c r="OIW109" s="137"/>
      <c r="OIX109" s="137"/>
      <c r="OIY109" s="137"/>
      <c r="OIZ109" s="137"/>
      <c r="OJA109" s="137"/>
      <c r="OJB109" s="137"/>
      <c r="OJC109" s="137"/>
      <c r="OJD109" s="137"/>
      <c r="OJE109" s="137"/>
      <c r="OJF109" s="137"/>
      <c r="OJG109" s="137"/>
      <c r="OJH109" s="137"/>
      <c r="OJI109" s="137"/>
      <c r="OJJ109" s="137"/>
      <c r="OJK109" s="137"/>
      <c r="OJL109" s="137"/>
      <c r="OJM109" s="137"/>
      <c r="OJN109" s="137"/>
      <c r="OJO109" s="137"/>
      <c r="OJP109" s="137"/>
      <c r="OJQ109" s="137"/>
      <c r="OJR109" s="137"/>
      <c r="OJS109" s="137"/>
      <c r="OJT109" s="137"/>
      <c r="OJU109" s="137"/>
      <c r="OJV109" s="137"/>
      <c r="OJW109" s="137"/>
      <c r="OJX109" s="137"/>
      <c r="OJY109" s="137"/>
      <c r="OJZ109" s="137"/>
      <c r="OKA109" s="137"/>
      <c r="OKB109" s="137"/>
      <c r="OKC109" s="137"/>
      <c r="OKD109" s="137"/>
      <c r="OKE109" s="137"/>
      <c r="OKF109" s="137"/>
      <c r="OKG109" s="137"/>
      <c r="OKH109" s="137"/>
      <c r="OKI109" s="137"/>
      <c r="OKJ109" s="137"/>
      <c r="OKK109" s="137"/>
      <c r="OKL109" s="137"/>
      <c r="OKM109" s="137"/>
      <c r="OKN109" s="137"/>
      <c r="OKO109" s="137"/>
      <c r="OKP109" s="137"/>
      <c r="OKQ109" s="137"/>
      <c r="OKR109" s="137"/>
      <c r="OKS109" s="137"/>
      <c r="OKT109" s="137"/>
      <c r="OKU109" s="137"/>
      <c r="OKV109" s="137"/>
      <c r="OKW109" s="137"/>
      <c r="OKX109" s="137"/>
      <c r="OKY109" s="137"/>
      <c r="OKZ109" s="137"/>
      <c r="OLA109" s="137"/>
      <c r="OLB109" s="137"/>
      <c r="OLC109" s="137"/>
      <c r="OLD109" s="137"/>
      <c r="OLE109" s="137"/>
      <c r="OLF109" s="137"/>
      <c r="OLG109" s="137"/>
      <c r="OLH109" s="137"/>
      <c r="OLI109" s="137"/>
      <c r="OLJ109" s="137"/>
      <c r="OLK109" s="137"/>
      <c r="OLL109" s="137"/>
      <c r="OLM109" s="137"/>
      <c r="OLN109" s="137"/>
      <c r="OLO109" s="137"/>
      <c r="OLP109" s="137"/>
      <c r="OLQ109" s="137"/>
      <c r="OLR109" s="137"/>
      <c r="OLS109" s="137"/>
      <c r="OLT109" s="137"/>
      <c r="OLU109" s="137"/>
      <c r="OLV109" s="137"/>
      <c r="OLW109" s="137"/>
      <c r="OLX109" s="137"/>
      <c r="OLY109" s="137"/>
      <c r="OLZ109" s="137"/>
      <c r="OMA109" s="137"/>
      <c r="OMB109" s="137"/>
      <c r="OMC109" s="137"/>
      <c r="OMD109" s="137"/>
      <c r="OME109" s="137"/>
      <c r="OMF109" s="137"/>
      <c r="OMG109" s="137"/>
      <c r="OMH109" s="137"/>
      <c r="OMI109" s="137"/>
      <c r="OMJ109" s="137"/>
      <c r="OMK109" s="137"/>
      <c r="OML109" s="137"/>
      <c r="OMM109" s="137"/>
      <c r="OMN109" s="137"/>
      <c r="OMO109" s="137"/>
      <c r="OMP109" s="137"/>
      <c r="OMQ109" s="137"/>
      <c r="OMR109" s="137"/>
      <c r="OMS109" s="137"/>
      <c r="OMT109" s="137"/>
      <c r="OMU109" s="137"/>
      <c r="OMV109" s="137"/>
      <c r="OMW109" s="137"/>
      <c r="OMX109" s="137"/>
      <c r="OMY109" s="137"/>
      <c r="OMZ109" s="137"/>
      <c r="ONA109" s="137"/>
      <c r="ONB109" s="137"/>
      <c r="ONC109" s="137"/>
      <c r="OND109" s="137"/>
      <c r="ONE109" s="137"/>
      <c r="ONF109" s="137"/>
      <c r="ONG109" s="137"/>
      <c r="ONH109" s="137"/>
      <c r="ONI109" s="137"/>
      <c r="ONJ109" s="137"/>
      <c r="ONK109" s="137"/>
      <c r="ONL109" s="137"/>
      <c r="ONM109" s="137"/>
      <c r="ONN109" s="137"/>
      <c r="ONO109" s="137"/>
      <c r="ONP109" s="137"/>
      <c r="ONQ109" s="137"/>
      <c r="ONR109" s="137"/>
      <c r="ONS109" s="137"/>
      <c r="ONT109" s="137"/>
      <c r="ONU109" s="137"/>
      <c r="ONV109" s="137"/>
      <c r="ONW109" s="137"/>
      <c r="ONX109" s="137"/>
      <c r="ONY109" s="137"/>
      <c r="ONZ109" s="137"/>
      <c r="OOA109" s="137"/>
      <c r="OOB109" s="137"/>
      <c r="OOC109" s="137"/>
      <c r="OOD109" s="137"/>
      <c r="OOE109" s="137"/>
      <c r="OOF109" s="137"/>
      <c r="OOG109" s="137"/>
      <c r="OOH109" s="137"/>
      <c r="OOI109" s="137"/>
      <c r="OOJ109" s="137"/>
      <c r="OOK109" s="137"/>
      <c r="OOL109" s="137"/>
      <c r="OOM109" s="137"/>
      <c r="OON109" s="137"/>
      <c r="OOO109" s="137"/>
      <c r="OOP109" s="137"/>
      <c r="OOQ109" s="137"/>
      <c r="OOR109" s="137"/>
      <c r="OOS109" s="137"/>
      <c r="OOT109" s="137"/>
      <c r="OOU109" s="137"/>
      <c r="OOV109" s="137"/>
      <c r="OOW109" s="137"/>
      <c r="OOX109" s="137"/>
      <c r="OOY109" s="137"/>
      <c r="OOZ109" s="137"/>
      <c r="OPA109" s="137"/>
      <c r="OPB109" s="137"/>
      <c r="OPC109" s="137"/>
      <c r="OPD109" s="137"/>
      <c r="OPE109" s="137"/>
      <c r="OPF109" s="137"/>
      <c r="OPG109" s="137"/>
      <c r="OPH109" s="137"/>
      <c r="OPI109" s="137"/>
      <c r="OPJ109" s="137"/>
      <c r="OPK109" s="137"/>
      <c r="OPL109" s="137"/>
      <c r="OPM109" s="137"/>
      <c r="OPN109" s="137"/>
      <c r="OPO109" s="137"/>
      <c r="OPP109" s="137"/>
      <c r="OPQ109" s="137"/>
      <c r="OPR109" s="137"/>
      <c r="OPS109" s="137"/>
      <c r="OPT109" s="137"/>
      <c r="OPU109" s="137"/>
      <c r="OPV109" s="137"/>
      <c r="OPW109" s="137"/>
      <c r="OPX109" s="137"/>
      <c r="OPY109" s="137"/>
      <c r="OPZ109" s="137"/>
      <c r="OQA109" s="137"/>
      <c r="OQB109" s="137"/>
      <c r="OQC109" s="137"/>
      <c r="OQD109" s="137"/>
      <c r="OQE109" s="137"/>
      <c r="OQF109" s="137"/>
      <c r="OQG109" s="137"/>
      <c r="OQH109" s="137"/>
      <c r="OQI109" s="137"/>
      <c r="OQJ109" s="137"/>
      <c r="OQK109" s="137"/>
      <c r="OQL109" s="137"/>
      <c r="OQM109" s="137"/>
      <c r="OQN109" s="137"/>
      <c r="OQO109" s="137"/>
      <c r="OQP109" s="137"/>
      <c r="OQQ109" s="137"/>
      <c r="OQR109" s="137"/>
      <c r="OQS109" s="137"/>
      <c r="OQT109" s="137"/>
      <c r="OQU109" s="137"/>
      <c r="OQV109" s="137"/>
      <c r="OQW109" s="137"/>
      <c r="OQX109" s="137"/>
      <c r="OQY109" s="137"/>
      <c r="OQZ109" s="137"/>
      <c r="ORA109" s="137"/>
      <c r="ORB109" s="137"/>
      <c r="ORC109" s="137"/>
      <c r="ORD109" s="137"/>
      <c r="ORE109" s="137"/>
      <c r="ORF109" s="137"/>
      <c r="ORG109" s="137"/>
      <c r="ORH109" s="137"/>
      <c r="ORI109" s="137"/>
      <c r="ORJ109" s="137"/>
      <c r="ORK109" s="137"/>
      <c r="ORL109" s="137"/>
      <c r="ORM109" s="137"/>
      <c r="ORN109" s="137"/>
      <c r="ORO109" s="137"/>
      <c r="ORP109" s="137"/>
      <c r="ORQ109" s="137"/>
      <c r="ORR109" s="137"/>
      <c r="ORS109" s="137"/>
      <c r="ORT109" s="137"/>
      <c r="ORU109" s="137"/>
      <c r="ORV109" s="137"/>
      <c r="ORW109" s="137"/>
      <c r="ORX109" s="137"/>
      <c r="ORY109" s="137"/>
      <c r="ORZ109" s="137"/>
      <c r="OSA109" s="137"/>
      <c r="OSB109" s="137"/>
      <c r="OSC109" s="137"/>
      <c r="OSD109" s="137"/>
      <c r="OSE109" s="137"/>
      <c r="OSF109" s="137"/>
      <c r="OSG109" s="137"/>
      <c r="OSH109" s="137"/>
      <c r="OSI109" s="137"/>
      <c r="OSJ109" s="137"/>
      <c r="OSK109" s="137"/>
      <c r="OSL109" s="137"/>
      <c r="OSM109" s="137"/>
      <c r="OSN109" s="137"/>
      <c r="OSO109" s="137"/>
      <c r="OSP109" s="137"/>
      <c r="OSQ109" s="137"/>
      <c r="OSR109" s="137"/>
      <c r="OSS109" s="137"/>
      <c r="OST109" s="137"/>
      <c r="OSU109" s="137"/>
      <c r="OSV109" s="137"/>
      <c r="OSW109" s="137"/>
      <c r="OSX109" s="137"/>
      <c r="OSY109" s="137"/>
      <c r="OSZ109" s="137"/>
      <c r="OTA109" s="137"/>
      <c r="OTB109" s="137"/>
      <c r="OTC109" s="137"/>
      <c r="OTD109" s="137"/>
      <c r="OTE109" s="137"/>
      <c r="OTF109" s="137"/>
      <c r="OTG109" s="137"/>
      <c r="OTH109" s="137"/>
      <c r="OTI109" s="137"/>
      <c r="OTJ109" s="137"/>
      <c r="OTK109" s="137"/>
      <c r="OTL109" s="137"/>
      <c r="OTM109" s="137"/>
      <c r="OTN109" s="137"/>
      <c r="OTO109" s="137"/>
      <c r="OTP109" s="137"/>
      <c r="OTQ109" s="137"/>
      <c r="OTR109" s="137"/>
      <c r="OTS109" s="137"/>
      <c r="OTT109" s="137"/>
      <c r="OTU109" s="137"/>
      <c r="OTV109" s="137"/>
      <c r="OTW109" s="137"/>
      <c r="OTX109" s="137"/>
      <c r="OTY109" s="137"/>
      <c r="OTZ109" s="137"/>
      <c r="OUA109" s="137"/>
      <c r="OUB109" s="137"/>
      <c r="OUC109" s="137"/>
      <c r="OUD109" s="137"/>
      <c r="OUE109" s="137"/>
      <c r="OUF109" s="137"/>
      <c r="OUG109" s="137"/>
      <c r="OUH109" s="137"/>
      <c r="OUI109" s="137"/>
      <c r="OUJ109" s="137"/>
      <c r="OUK109" s="137"/>
      <c r="OUL109" s="137"/>
      <c r="OUM109" s="137"/>
      <c r="OUN109" s="137"/>
      <c r="OUO109" s="137"/>
      <c r="OUP109" s="137"/>
      <c r="OUQ109" s="137"/>
      <c r="OUR109" s="137"/>
      <c r="OUS109" s="137"/>
      <c r="OUT109" s="137"/>
      <c r="OUU109" s="137"/>
      <c r="OUV109" s="137"/>
      <c r="OUW109" s="137"/>
      <c r="OUX109" s="137"/>
      <c r="OUY109" s="137"/>
      <c r="OUZ109" s="137"/>
      <c r="OVA109" s="137"/>
      <c r="OVB109" s="137"/>
      <c r="OVC109" s="137"/>
      <c r="OVD109" s="137"/>
      <c r="OVE109" s="137"/>
      <c r="OVF109" s="137"/>
      <c r="OVG109" s="137"/>
      <c r="OVH109" s="137"/>
      <c r="OVI109" s="137"/>
      <c r="OVJ109" s="137"/>
      <c r="OVK109" s="137"/>
      <c r="OVL109" s="137"/>
      <c r="OVM109" s="137"/>
      <c r="OVN109" s="137"/>
      <c r="OVO109" s="137"/>
      <c r="OVP109" s="137"/>
      <c r="OVQ109" s="137"/>
      <c r="OVR109" s="137"/>
      <c r="OVS109" s="137"/>
      <c r="OVT109" s="137"/>
      <c r="OVU109" s="137"/>
      <c r="OVV109" s="137"/>
      <c r="OVW109" s="137"/>
      <c r="OVX109" s="137"/>
      <c r="OVY109" s="137"/>
      <c r="OVZ109" s="137"/>
      <c r="OWA109" s="137"/>
      <c r="OWB109" s="137"/>
      <c r="OWC109" s="137"/>
      <c r="OWD109" s="137"/>
      <c r="OWE109" s="137"/>
      <c r="OWF109" s="137"/>
      <c r="OWG109" s="137"/>
      <c r="OWH109" s="137"/>
      <c r="OWI109" s="137"/>
      <c r="OWJ109" s="137"/>
      <c r="OWK109" s="137"/>
      <c r="OWL109" s="137"/>
      <c r="OWM109" s="137"/>
      <c r="OWN109" s="137"/>
      <c r="OWO109" s="137"/>
      <c r="OWP109" s="137"/>
      <c r="OWQ109" s="137"/>
      <c r="OWR109" s="137"/>
      <c r="OWS109" s="137"/>
      <c r="OWT109" s="137"/>
      <c r="OWU109" s="137"/>
      <c r="OWV109" s="137"/>
      <c r="OWW109" s="137"/>
      <c r="OWX109" s="137"/>
      <c r="OWY109" s="137"/>
      <c r="OWZ109" s="137"/>
      <c r="OXA109" s="137"/>
      <c r="OXB109" s="137"/>
      <c r="OXC109" s="137"/>
      <c r="OXD109" s="137"/>
      <c r="OXE109" s="137"/>
      <c r="OXF109" s="137"/>
      <c r="OXG109" s="137"/>
      <c r="OXH109" s="137"/>
      <c r="OXI109" s="137"/>
      <c r="OXJ109" s="137"/>
      <c r="OXK109" s="137"/>
      <c r="OXL109" s="137"/>
      <c r="OXM109" s="137"/>
      <c r="OXN109" s="137"/>
      <c r="OXO109" s="137"/>
      <c r="OXP109" s="137"/>
      <c r="OXQ109" s="137"/>
      <c r="OXR109" s="137"/>
      <c r="OXS109" s="137"/>
      <c r="OXT109" s="137"/>
      <c r="OXU109" s="137"/>
      <c r="OXV109" s="137"/>
      <c r="OXW109" s="137"/>
      <c r="OXX109" s="137"/>
      <c r="OXY109" s="137"/>
      <c r="OXZ109" s="137"/>
      <c r="OYA109" s="137"/>
      <c r="OYB109" s="137"/>
      <c r="OYC109" s="137"/>
      <c r="OYD109" s="137"/>
      <c r="OYE109" s="137"/>
      <c r="OYF109" s="137"/>
      <c r="OYG109" s="137"/>
      <c r="OYH109" s="137"/>
      <c r="OYI109" s="137"/>
      <c r="OYJ109" s="137"/>
      <c r="OYK109" s="137"/>
      <c r="OYL109" s="137"/>
      <c r="OYM109" s="137"/>
      <c r="OYN109" s="137"/>
      <c r="OYO109" s="137"/>
      <c r="OYP109" s="137"/>
      <c r="OYQ109" s="137"/>
      <c r="OYR109" s="137"/>
      <c r="OYS109" s="137"/>
      <c r="OYT109" s="137"/>
      <c r="OYU109" s="137"/>
      <c r="OYV109" s="137"/>
      <c r="OYW109" s="137"/>
      <c r="OYX109" s="137"/>
      <c r="OYY109" s="137"/>
      <c r="OYZ109" s="137"/>
      <c r="OZA109" s="137"/>
      <c r="OZB109" s="137"/>
      <c r="OZC109" s="137"/>
      <c r="OZD109" s="137"/>
      <c r="OZE109" s="137"/>
      <c r="OZF109" s="137"/>
      <c r="OZG109" s="137"/>
      <c r="OZH109" s="137"/>
      <c r="OZI109" s="137"/>
      <c r="OZJ109" s="137"/>
      <c r="OZK109" s="137"/>
      <c r="OZL109" s="137"/>
      <c r="OZM109" s="137"/>
      <c r="OZN109" s="137"/>
      <c r="OZO109" s="137"/>
      <c r="OZP109" s="137"/>
      <c r="OZQ109" s="137"/>
      <c r="OZR109" s="137"/>
      <c r="OZS109" s="137"/>
      <c r="OZT109" s="137"/>
      <c r="OZU109" s="137"/>
      <c r="OZV109" s="137"/>
      <c r="OZW109" s="137"/>
      <c r="OZX109" s="137"/>
      <c r="OZY109" s="137"/>
      <c r="OZZ109" s="137"/>
      <c r="PAA109" s="137"/>
      <c r="PAB109" s="137"/>
      <c r="PAC109" s="137"/>
      <c r="PAD109" s="137"/>
      <c r="PAE109" s="137"/>
      <c r="PAF109" s="137"/>
      <c r="PAG109" s="137"/>
      <c r="PAH109" s="137"/>
      <c r="PAI109" s="137"/>
      <c r="PAJ109" s="137"/>
      <c r="PAK109" s="137"/>
      <c r="PAL109" s="137"/>
      <c r="PAM109" s="137"/>
      <c r="PAN109" s="137"/>
      <c r="PAO109" s="137"/>
      <c r="PAP109" s="137"/>
      <c r="PAQ109" s="137"/>
      <c r="PAR109" s="137"/>
      <c r="PAS109" s="137"/>
      <c r="PAT109" s="137"/>
      <c r="PAU109" s="137"/>
      <c r="PAV109" s="137"/>
      <c r="PAW109" s="137"/>
      <c r="PAX109" s="137"/>
      <c r="PAY109" s="137"/>
      <c r="PAZ109" s="137"/>
      <c r="PBA109" s="137"/>
      <c r="PBB109" s="137"/>
      <c r="PBC109" s="137"/>
      <c r="PBD109" s="137"/>
      <c r="PBE109" s="137"/>
      <c r="PBF109" s="137"/>
      <c r="PBG109" s="137"/>
      <c r="PBH109" s="137"/>
      <c r="PBI109" s="137"/>
      <c r="PBJ109" s="137"/>
      <c r="PBK109" s="137"/>
      <c r="PBL109" s="137"/>
      <c r="PBM109" s="137"/>
      <c r="PBN109" s="137"/>
      <c r="PBO109" s="137"/>
      <c r="PBP109" s="137"/>
      <c r="PBQ109" s="137"/>
      <c r="PBR109" s="137"/>
      <c r="PBS109" s="137"/>
      <c r="PBT109" s="137"/>
      <c r="PBU109" s="137"/>
      <c r="PBV109" s="137"/>
      <c r="PBW109" s="137"/>
      <c r="PBX109" s="137"/>
      <c r="PBY109" s="137"/>
      <c r="PBZ109" s="137"/>
      <c r="PCA109" s="137"/>
      <c r="PCB109" s="137"/>
      <c r="PCC109" s="137"/>
      <c r="PCD109" s="137"/>
      <c r="PCE109" s="137"/>
      <c r="PCF109" s="137"/>
      <c r="PCG109" s="137"/>
      <c r="PCH109" s="137"/>
      <c r="PCI109" s="137"/>
      <c r="PCJ109" s="137"/>
      <c r="PCK109" s="137"/>
      <c r="PCL109" s="137"/>
      <c r="PCM109" s="137"/>
      <c r="PCN109" s="137"/>
      <c r="PCO109" s="137"/>
      <c r="PCP109" s="137"/>
      <c r="PCQ109" s="137"/>
      <c r="PCR109" s="137"/>
      <c r="PCS109" s="137"/>
      <c r="PCT109" s="137"/>
      <c r="PCU109" s="137"/>
      <c r="PCV109" s="137"/>
      <c r="PCW109" s="137"/>
      <c r="PCX109" s="137"/>
      <c r="PCY109" s="137"/>
      <c r="PCZ109" s="137"/>
      <c r="PDA109" s="137"/>
      <c r="PDB109" s="137"/>
      <c r="PDC109" s="137"/>
      <c r="PDD109" s="137"/>
      <c r="PDE109" s="137"/>
      <c r="PDF109" s="137"/>
      <c r="PDG109" s="137"/>
      <c r="PDH109" s="137"/>
      <c r="PDI109" s="137"/>
      <c r="PDJ109" s="137"/>
      <c r="PDK109" s="137"/>
      <c r="PDL109" s="137"/>
      <c r="PDM109" s="137"/>
      <c r="PDN109" s="137"/>
      <c r="PDO109" s="137"/>
      <c r="PDP109" s="137"/>
      <c r="PDQ109" s="137"/>
      <c r="PDR109" s="137"/>
      <c r="PDS109" s="137"/>
      <c r="PDT109" s="137"/>
      <c r="PDU109" s="137"/>
      <c r="PDV109" s="137"/>
      <c r="PDW109" s="137"/>
      <c r="PDX109" s="137"/>
      <c r="PDY109" s="137"/>
      <c r="PDZ109" s="137"/>
      <c r="PEA109" s="137"/>
      <c r="PEB109" s="137"/>
      <c r="PEC109" s="137"/>
      <c r="PED109" s="137"/>
      <c r="PEE109" s="137"/>
      <c r="PEF109" s="137"/>
      <c r="PEG109" s="137"/>
      <c r="PEH109" s="137"/>
      <c r="PEI109" s="137"/>
      <c r="PEJ109" s="137"/>
      <c r="PEK109" s="137"/>
      <c r="PEL109" s="137"/>
      <c r="PEM109" s="137"/>
      <c r="PEN109" s="137"/>
      <c r="PEO109" s="137"/>
      <c r="PEP109" s="137"/>
      <c r="PEQ109" s="137"/>
      <c r="PER109" s="137"/>
      <c r="PES109" s="137"/>
      <c r="PET109" s="137"/>
      <c r="PEU109" s="137"/>
      <c r="PEV109" s="137"/>
      <c r="PEW109" s="137"/>
      <c r="PEX109" s="137"/>
      <c r="PEY109" s="137"/>
      <c r="PEZ109" s="137"/>
      <c r="PFA109" s="137"/>
      <c r="PFB109" s="137"/>
      <c r="PFC109" s="137"/>
      <c r="PFD109" s="137"/>
      <c r="PFE109" s="137"/>
      <c r="PFF109" s="137"/>
      <c r="PFG109" s="137"/>
      <c r="PFH109" s="137"/>
      <c r="PFI109" s="137"/>
      <c r="PFJ109" s="137"/>
      <c r="PFK109" s="137"/>
      <c r="PFL109" s="137"/>
      <c r="PFM109" s="137"/>
      <c r="PFN109" s="137"/>
      <c r="PFO109" s="137"/>
      <c r="PFP109" s="137"/>
      <c r="PFQ109" s="137"/>
      <c r="PFR109" s="137"/>
      <c r="PFS109" s="137"/>
      <c r="PFT109" s="137"/>
      <c r="PFU109" s="137"/>
      <c r="PFV109" s="137"/>
      <c r="PFW109" s="137"/>
      <c r="PFX109" s="137"/>
      <c r="PFY109" s="137"/>
      <c r="PFZ109" s="137"/>
      <c r="PGA109" s="137"/>
      <c r="PGB109" s="137"/>
      <c r="PGC109" s="137"/>
      <c r="PGD109" s="137"/>
      <c r="PGE109" s="137"/>
      <c r="PGF109" s="137"/>
      <c r="PGG109" s="137"/>
      <c r="PGH109" s="137"/>
      <c r="PGI109" s="137"/>
      <c r="PGJ109" s="137"/>
      <c r="PGK109" s="137"/>
      <c r="PGL109" s="137"/>
      <c r="PGM109" s="137"/>
      <c r="PGN109" s="137"/>
      <c r="PGO109" s="137"/>
      <c r="PGP109" s="137"/>
      <c r="PGQ109" s="137"/>
      <c r="PGR109" s="137"/>
      <c r="PGS109" s="137"/>
      <c r="PGT109" s="137"/>
      <c r="PGU109" s="137"/>
      <c r="PGV109" s="137"/>
      <c r="PGW109" s="137"/>
      <c r="PGX109" s="137"/>
      <c r="PGY109" s="137"/>
      <c r="PGZ109" s="137"/>
      <c r="PHA109" s="137"/>
      <c r="PHB109" s="137"/>
      <c r="PHC109" s="137"/>
      <c r="PHD109" s="137"/>
      <c r="PHE109" s="137"/>
      <c r="PHF109" s="137"/>
      <c r="PHG109" s="137"/>
      <c r="PHH109" s="137"/>
      <c r="PHI109" s="137"/>
      <c r="PHJ109" s="137"/>
      <c r="PHK109" s="137"/>
      <c r="PHL109" s="137"/>
      <c r="PHM109" s="137"/>
      <c r="PHN109" s="137"/>
      <c r="PHO109" s="137"/>
      <c r="PHP109" s="137"/>
      <c r="PHQ109" s="137"/>
      <c r="PHR109" s="137"/>
      <c r="PHS109" s="137"/>
      <c r="PHT109" s="137"/>
      <c r="PHU109" s="137"/>
      <c r="PHV109" s="137"/>
      <c r="PHW109" s="137"/>
      <c r="PHX109" s="137"/>
      <c r="PHY109" s="137"/>
      <c r="PHZ109" s="137"/>
      <c r="PIA109" s="137"/>
      <c r="PIB109" s="137"/>
      <c r="PIC109" s="137"/>
      <c r="PID109" s="137"/>
      <c r="PIE109" s="137"/>
      <c r="PIF109" s="137"/>
      <c r="PIG109" s="137"/>
      <c r="PIH109" s="137"/>
      <c r="PII109" s="137"/>
      <c r="PIJ109" s="137"/>
      <c r="PIK109" s="137"/>
      <c r="PIL109" s="137"/>
      <c r="PIM109" s="137"/>
      <c r="PIN109" s="137"/>
      <c r="PIO109" s="137"/>
      <c r="PIP109" s="137"/>
      <c r="PIQ109" s="137"/>
      <c r="PIR109" s="137"/>
      <c r="PIS109" s="137"/>
      <c r="PIT109" s="137"/>
      <c r="PIU109" s="137"/>
      <c r="PIV109" s="137"/>
      <c r="PIW109" s="137"/>
      <c r="PIX109" s="137"/>
      <c r="PIY109" s="137"/>
      <c r="PIZ109" s="137"/>
      <c r="PJA109" s="137"/>
      <c r="PJB109" s="137"/>
      <c r="PJC109" s="137"/>
      <c r="PJD109" s="137"/>
      <c r="PJE109" s="137"/>
      <c r="PJF109" s="137"/>
      <c r="PJG109" s="137"/>
      <c r="PJH109" s="137"/>
      <c r="PJI109" s="137"/>
      <c r="PJJ109" s="137"/>
      <c r="PJK109" s="137"/>
      <c r="PJL109" s="137"/>
      <c r="PJM109" s="137"/>
      <c r="PJN109" s="137"/>
      <c r="PJO109" s="137"/>
      <c r="PJP109" s="137"/>
      <c r="PJQ109" s="137"/>
      <c r="PJR109" s="137"/>
      <c r="PJS109" s="137"/>
      <c r="PJT109" s="137"/>
      <c r="PJU109" s="137"/>
      <c r="PJV109" s="137"/>
      <c r="PJW109" s="137"/>
      <c r="PJX109" s="137"/>
      <c r="PJY109" s="137"/>
      <c r="PJZ109" s="137"/>
      <c r="PKA109" s="137"/>
      <c r="PKB109" s="137"/>
      <c r="PKC109" s="137"/>
      <c r="PKD109" s="137"/>
      <c r="PKE109" s="137"/>
      <c r="PKF109" s="137"/>
      <c r="PKG109" s="137"/>
      <c r="PKH109" s="137"/>
      <c r="PKI109" s="137"/>
      <c r="PKJ109" s="137"/>
      <c r="PKK109" s="137"/>
      <c r="PKL109" s="137"/>
      <c r="PKM109" s="137"/>
      <c r="PKN109" s="137"/>
      <c r="PKO109" s="137"/>
      <c r="PKP109" s="137"/>
      <c r="PKQ109" s="137"/>
      <c r="PKR109" s="137"/>
      <c r="PKS109" s="137"/>
      <c r="PKT109" s="137"/>
      <c r="PKU109" s="137"/>
      <c r="PKV109" s="137"/>
      <c r="PKW109" s="137"/>
      <c r="PKX109" s="137"/>
      <c r="PKY109" s="137"/>
      <c r="PKZ109" s="137"/>
      <c r="PLA109" s="137"/>
      <c r="PLB109" s="137"/>
      <c r="PLC109" s="137"/>
      <c r="PLD109" s="137"/>
      <c r="PLE109" s="137"/>
      <c r="PLF109" s="137"/>
      <c r="PLG109" s="137"/>
      <c r="PLH109" s="137"/>
      <c r="PLI109" s="137"/>
      <c r="PLJ109" s="137"/>
      <c r="PLK109" s="137"/>
      <c r="PLL109" s="137"/>
      <c r="PLM109" s="137"/>
      <c r="PLN109" s="137"/>
      <c r="PLO109" s="137"/>
      <c r="PLP109" s="137"/>
      <c r="PLQ109" s="137"/>
      <c r="PLR109" s="137"/>
      <c r="PLS109" s="137"/>
      <c r="PLT109" s="137"/>
      <c r="PLU109" s="137"/>
      <c r="PLV109" s="137"/>
      <c r="PLW109" s="137"/>
      <c r="PLX109" s="137"/>
      <c r="PLY109" s="137"/>
      <c r="PLZ109" s="137"/>
      <c r="PMA109" s="137"/>
      <c r="PMB109" s="137"/>
      <c r="PMC109" s="137"/>
      <c r="PMD109" s="137"/>
      <c r="PME109" s="137"/>
      <c r="PMF109" s="137"/>
      <c r="PMG109" s="137"/>
      <c r="PMH109" s="137"/>
      <c r="PMI109" s="137"/>
      <c r="PMJ109" s="137"/>
      <c r="PMK109" s="137"/>
      <c r="PML109" s="137"/>
      <c r="PMM109" s="137"/>
      <c r="PMN109" s="137"/>
      <c r="PMO109" s="137"/>
      <c r="PMP109" s="137"/>
      <c r="PMQ109" s="137"/>
      <c r="PMR109" s="137"/>
      <c r="PMS109" s="137"/>
      <c r="PMT109" s="137"/>
      <c r="PMU109" s="137"/>
      <c r="PMV109" s="137"/>
      <c r="PMW109" s="137"/>
      <c r="PMX109" s="137"/>
      <c r="PMY109" s="137"/>
      <c r="PMZ109" s="137"/>
      <c r="PNA109" s="137"/>
      <c r="PNB109" s="137"/>
      <c r="PNC109" s="137"/>
      <c r="PND109" s="137"/>
      <c r="PNE109" s="137"/>
      <c r="PNF109" s="137"/>
      <c r="PNG109" s="137"/>
      <c r="PNH109" s="137"/>
      <c r="PNI109" s="137"/>
      <c r="PNJ109" s="137"/>
      <c r="PNK109" s="137"/>
      <c r="PNL109" s="137"/>
      <c r="PNM109" s="137"/>
      <c r="PNN109" s="137"/>
      <c r="PNO109" s="137"/>
      <c r="PNP109" s="137"/>
      <c r="PNQ109" s="137"/>
      <c r="PNR109" s="137"/>
      <c r="PNS109" s="137"/>
      <c r="PNT109" s="137"/>
      <c r="PNU109" s="137"/>
      <c r="PNV109" s="137"/>
      <c r="PNW109" s="137"/>
      <c r="PNX109" s="137"/>
      <c r="PNY109" s="137"/>
      <c r="PNZ109" s="137"/>
      <c r="POA109" s="137"/>
      <c r="POB109" s="137"/>
      <c r="POC109" s="137"/>
      <c r="POD109" s="137"/>
      <c r="POE109" s="137"/>
      <c r="POF109" s="137"/>
      <c r="POG109" s="137"/>
      <c r="POH109" s="137"/>
      <c r="POI109" s="137"/>
      <c r="POJ109" s="137"/>
      <c r="POK109" s="137"/>
      <c r="POL109" s="137"/>
      <c r="POM109" s="137"/>
      <c r="PON109" s="137"/>
      <c r="POO109" s="137"/>
      <c r="POP109" s="137"/>
      <c r="POQ109" s="137"/>
      <c r="POR109" s="137"/>
      <c r="POS109" s="137"/>
      <c r="POT109" s="137"/>
      <c r="POU109" s="137"/>
      <c r="POV109" s="137"/>
      <c r="POW109" s="137"/>
      <c r="POX109" s="137"/>
      <c r="POY109" s="137"/>
      <c r="POZ109" s="137"/>
      <c r="PPA109" s="137"/>
      <c r="PPB109" s="137"/>
      <c r="PPC109" s="137"/>
      <c r="PPD109" s="137"/>
      <c r="PPE109" s="137"/>
      <c r="PPF109" s="137"/>
      <c r="PPG109" s="137"/>
      <c r="PPH109" s="137"/>
      <c r="PPI109" s="137"/>
      <c r="PPJ109" s="137"/>
      <c r="PPK109" s="137"/>
      <c r="PPL109" s="137"/>
      <c r="PPM109" s="137"/>
      <c r="PPN109" s="137"/>
      <c r="PPO109" s="137"/>
      <c r="PPP109" s="137"/>
      <c r="PPQ109" s="137"/>
      <c r="PPR109" s="137"/>
      <c r="PPS109" s="137"/>
      <c r="PPT109" s="137"/>
      <c r="PPU109" s="137"/>
      <c r="PPV109" s="137"/>
      <c r="PPW109" s="137"/>
      <c r="PPX109" s="137"/>
      <c r="PPY109" s="137"/>
      <c r="PPZ109" s="137"/>
      <c r="PQA109" s="137"/>
      <c r="PQB109" s="137"/>
      <c r="PQC109" s="137"/>
      <c r="PQD109" s="137"/>
      <c r="PQE109" s="137"/>
      <c r="PQF109" s="137"/>
      <c r="PQG109" s="137"/>
      <c r="PQH109" s="137"/>
      <c r="PQI109" s="137"/>
      <c r="PQJ109" s="137"/>
      <c r="PQK109" s="137"/>
      <c r="PQL109" s="137"/>
      <c r="PQM109" s="137"/>
      <c r="PQN109" s="137"/>
      <c r="PQO109" s="137"/>
      <c r="PQP109" s="137"/>
      <c r="PQQ109" s="137"/>
      <c r="PQR109" s="137"/>
      <c r="PQS109" s="137"/>
      <c r="PQT109" s="137"/>
      <c r="PQU109" s="137"/>
      <c r="PQV109" s="137"/>
      <c r="PQW109" s="137"/>
      <c r="PQX109" s="137"/>
      <c r="PQY109" s="137"/>
      <c r="PQZ109" s="137"/>
      <c r="PRA109" s="137"/>
      <c r="PRB109" s="137"/>
      <c r="PRC109" s="137"/>
      <c r="PRD109" s="137"/>
      <c r="PRE109" s="137"/>
      <c r="PRF109" s="137"/>
      <c r="PRG109" s="137"/>
      <c r="PRH109" s="137"/>
      <c r="PRI109" s="137"/>
      <c r="PRJ109" s="137"/>
      <c r="PRK109" s="137"/>
      <c r="PRL109" s="137"/>
      <c r="PRM109" s="137"/>
      <c r="PRN109" s="137"/>
      <c r="PRO109" s="137"/>
      <c r="PRP109" s="137"/>
      <c r="PRQ109" s="137"/>
      <c r="PRR109" s="137"/>
      <c r="PRS109" s="137"/>
      <c r="PRT109" s="137"/>
      <c r="PRU109" s="137"/>
      <c r="PRV109" s="137"/>
      <c r="PRW109" s="137"/>
      <c r="PRX109" s="137"/>
      <c r="PRY109" s="137"/>
      <c r="PRZ109" s="137"/>
      <c r="PSA109" s="137"/>
      <c r="PSB109" s="137"/>
      <c r="PSC109" s="137"/>
      <c r="PSD109" s="137"/>
      <c r="PSE109" s="137"/>
      <c r="PSF109" s="137"/>
      <c r="PSG109" s="137"/>
      <c r="PSH109" s="137"/>
      <c r="PSI109" s="137"/>
      <c r="PSJ109" s="137"/>
      <c r="PSK109" s="137"/>
      <c r="PSL109" s="137"/>
      <c r="PSM109" s="137"/>
      <c r="PSN109" s="137"/>
      <c r="PSO109" s="137"/>
      <c r="PSP109" s="137"/>
      <c r="PSQ109" s="137"/>
      <c r="PSR109" s="137"/>
      <c r="PSS109" s="137"/>
      <c r="PST109" s="137"/>
      <c r="PSU109" s="137"/>
      <c r="PSV109" s="137"/>
      <c r="PSW109" s="137"/>
      <c r="PSX109" s="137"/>
      <c r="PSY109" s="137"/>
      <c r="PSZ109" s="137"/>
      <c r="PTA109" s="137"/>
      <c r="PTB109" s="137"/>
      <c r="PTC109" s="137"/>
      <c r="PTD109" s="137"/>
      <c r="PTE109" s="137"/>
      <c r="PTF109" s="137"/>
      <c r="PTG109" s="137"/>
      <c r="PTH109" s="137"/>
      <c r="PTI109" s="137"/>
      <c r="PTJ109" s="137"/>
      <c r="PTK109" s="137"/>
      <c r="PTL109" s="137"/>
      <c r="PTM109" s="137"/>
      <c r="PTN109" s="137"/>
      <c r="PTO109" s="137"/>
      <c r="PTP109" s="137"/>
      <c r="PTQ109" s="137"/>
      <c r="PTR109" s="137"/>
      <c r="PTS109" s="137"/>
      <c r="PTT109" s="137"/>
      <c r="PTU109" s="137"/>
      <c r="PTV109" s="137"/>
      <c r="PTW109" s="137"/>
      <c r="PTX109" s="137"/>
      <c r="PTY109" s="137"/>
      <c r="PTZ109" s="137"/>
      <c r="PUA109" s="137"/>
      <c r="PUB109" s="137"/>
      <c r="PUC109" s="137"/>
      <c r="PUD109" s="137"/>
      <c r="PUE109" s="137"/>
      <c r="PUF109" s="137"/>
      <c r="PUG109" s="137"/>
      <c r="PUH109" s="137"/>
      <c r="PUI109" s="137"/>
      <c r="PUJ109" s="137"/>
      <c r="PUK109" s="137"/>
      <c r="PUL109" s="137"/>
      <c r="PUM109" s="137"/>
      <c r="PUN109" s="137"/>
      <c r="PUO109" s="137"/>
      <c r="PUP109" s="137"/>
      <c r="PUQ109" s="137"/>
      <c r="PUR109" s="137"/>
      <c r="PUS109" s="137"/>
      <c r="PUT109" s="137"/>
      <c r="PUU109" s="137"/>
      <c r="PUV109" s="137"/>
      <c r="PUW109" s="137"/>
      <c r="PUX109" s="137"/>
      <c r="PUY109" s="137"/>
      <c r="PUZ109" s="137"/>
      <c r="PVA109" s="137"/>
      <c r="PVB109" s="137"/>
      <c r="PVC109" s="137"/>
      <c r="PVD109" s="137"/>
      <c r="PVE109" s="137"/>
      <c r="PVF109" s="137"/>
      <c r="PVG109" s="137"/>
      <c r="PVH109" s="137"/>
      <c r="PVI109" s="137"/>
      <c r="PVJ109" s="137"/>
      <c r="PVK109" s="137"/>
      <c r="PVL109" s="137"/>
      <c r="PVM109" s="137"/>
      <c r="PVN109" s="137"/>
      <c r="PVO109" s="137"/>
      <c r="PVP109" s="137"/>
      <c r="PVQ109" s="137"/>
      <c r="PVR109" s="137"/>
      <c r="PVS109" s="137"/>
      <c r="PVT109" s="137"/>
      <c r="PVU109" s="137"/>
      <c r="PVV109" s="137"/>
      <c r="PVW109" s="137"/>
      <c r="PVX109" s="137"/>
      <c r="PVY109" s="137"/>
      <c r="PVZ109" s="137"/>
      <c r="PWA109" s="137"/>
      <c r="PWB109" s="137"/>
      <c r="PWC109" s="137"/>
      <c r="PWD109" s="137"/>
      <c r="PWE109" s="137"/>
      <c r="PWF109" s="137"/>
      <c r="PWG109" s="137"/>
      <c r="PWH109" s="137"/>
      <c r="PWI109" s="137"/>
      <c r="PWJ109" s="137"/>
      <c r="PWK109" s="137"/>
      <c r="PWL109" s="137"/>
      <c r="PWM109" s="137"/>
      <c r="PWN109" s="137"/>
      <c r="PWO109" s="137"/>
      <c r="PWP109" s="137"/>
      <c r="PWQ109" s="137"/>
      <c r="PWR109" s="137"/>
      <c r="PWS109" s="137"/>
      <c r="PWT109" s="137"/>
      <c r="PWU109" s="137"/>
      <c r="PWV109" s="137"/>
      <c r="PWW109" s="137"/>
      <c r="PWX109" s="137"/>
      <c r="PWY109" s="137"/>
      <c r="PWZ109" s="137"/>
      <c r="PXA109" s="137"/>
      <c r="PXB109" s="137"/>
      <c r="PXC109" s="137"/>
      <c r="PXD109" s="137"/>
      <c r="PXE109" s="137"/>
      <c r="PXF109" s="137"/>
      <c r="PXG109" s="137"/>
      <c r="PXH109" s="137"/>
      <c r="PXI109" s="137"/>
      <c r="PXJ109" s="137"/>
      <c r="PXK109" s="137"/>
      <c r="PXL109" s="137"/>
      <c r="PXM109" s="137"/>
      <c r="PXN109" s="137"/>
      <c r="PXO109" s="137"/>
      <c r="PXP109" s="137"/>
      <c r="PXQ109" s="137"/>
      <c r="PXR109" s="137"/>
      <c r="PXS109" s="137"/>
      <c r="PXT109" s="137"/>
      <c r="PXU109" s="137"/>
      <c r="PXV109" s="137"/>
      <c r="PXW109" s="137"/>
      <c r="PXX109" s="137"/>
      <c r="PXY109" s="137"/>
      <c r="PXZ109" s="137"/>
      <c r="PYA109" s="137"/>
      <c r="PYB109" s="137"/>
      <c r="PYC109" s="137"/>
      <c r="PYD109" s="137"/>
      <c r="PYE109" s="137"/>
      <c r="PYF109" s="137"/>
      <c r="PYG109" s="137"/>
      <c r="PYH109" s="137"/>
      <c r="PYI109" s="137"/>
      <c r="PYJ109" s="137"/>
      <c r="PYK109" s="137"/>
      <c r="PYL109" s="137"/>
      <c r="PYM109" s="137"/>
      <c r="PYN109" s="137"/>
      <c r="PYO109" s="137"/>
      <c r="PYP109" s="137"/>
      <c r="PYQ109" s="137"/>
      <c r="PYR109" s="137"/>
      <c r="PYS109" s="137"/>
      <c r="PYT109" s="137"/>
      <c r="PYU109" s="137"/>
      <c r="PYV109" s="137"/>
      <c r="PYW109" s="137"/>
      <c r="PYX109" s="137"/>
      <c r="PYY109" s="137"/>
      <c r="PYZ109" s="137"/>
      <c r="PZA109" s="137"/>
      <c r="PZB109" s="137"/>
      <c r="PZC109" s="137"/>
      <c r="PZD109" s="137"/>
      <c r="PZE109" s="137"/>
      <c r="PZF109" s="137"/>
      <c r="PZG109" s="137"/>
      <c r="PZH109" s="137"/>
      <c r="PZI109" s="137"/>
      <c r="PZJ109" s="137"/>
      <c r="PZK109" s="137"/>
      <c r="PZL109" s="137"/>
      <c r="PZM109" s="137"/>
      <c r="PZN109" s="137"/>
      <c r="PZO109" s="137"/>
      <c r="PZP109" s="137"/>
      <c r="PZQ109" s="137"/>
      <c r="PZR109" s="137"/>
      <c r="PZS109" s="137"/>
      <c r="PZT109" s="137"/>
      <c r="PZU109" s="137"/>
      <c r="PZV109" s="137"/>
      <c r="PZW109" s="137"/>
      <c r="PZX109" s="137"/>
      <c r="PZY109" s="137"/>
      <c r="PZZ109" s="137"/>
      <c r="QAA109" s="137"/>
      <c r="QAB109" s="137"/>
      <c r="QAC109" s="137"/>
      <c r="QAD109" s="137"/>
      <c r="QAE109" s="137"/>
      <c r="QAF109" s="137"/>
      <c r="QAG109" s="137"/>
      <c r="QAH109" s="137"/>
      <c r="QAI109" s="137"/>
      <c r="QAJ109" s="137"/>
      <c r="QAK109" s="137"/>
      <c r="QAL109" s="137"/>
      <c r="QAM109" s="137"/>
      <c r="QAN109" s="137"/>
      <c r="QAO109" s="137"/>
      <c r="QAP109" s="137"/>
      <c r="QAQ109" s="137"/>
      <c r="QAR109" s="137"/>
      <c r="QAS109" s="137"/>
      <c r="QAT109" s="137"/>
      <c r="QAU109" s="137"/>
      <c r="QAV109" s="137"/>
      <c r="QAW109" s="137"/>
      <c r="QAX109" s="137"/>
      <c r="QAY109" s="137"/>
      <c r="QAZ109" s="137"/>
      <c r="QBA109" s="137"/>
      <c r="QBB109" s="137"/>
      <c r="QBC109" s="137"/>
      <c r="QBD109" s="137"/>
      <c r="QBE109" s="137"/>
      <c r="QBF109" s="137"/>
      <c r="QBG109" s="137"/>
      <c r="QBH109" s="137"/>
      <c r="QBI109" s="137"/>
      <c r="QBJ109" s="137"/>
      <c r="QBK109" s="137"/>
      <c r="QBL109" s="137"/>
      <c r="QBM109" s="137"/>
      <c r="QBN109" s="137"/>
      <c r="QBO109" s="137"/>
      <c r="QBP109" s="137"/>
      <c r="QBQ109" s="137"/>
      <c r="QBR109" s="137"/>
      <c r="QBS109" s="137"/>
      <c r="QBT109" s="137"/>
      <c r="QBU109" s="137"/>
      <c r="QBV109" s="137"/>
      <c r="QBW109" s="137"/>
      <c r="QBX109" s="137"/>
      <c r="QBY109" s="137"/>
      <c r="QBZ109" s="137"/>
      <c r="QCA109" s="137"/>
      <c r="QCB109" s="137"/>
      <c r="QCC109" s="137"/>
      <c r="QCD109" s="137"/>
      <c r="QCE109" s="137"/>
      <c r="QCF109" s="137"/>
      <c r="QCG109" s="137"/>
      <c r="QCH109" s="137"/>
      <c r="QCI109" s="137"/>
      <c r="QCJ109" s="137"/>
      <c r="QCK109" s="137"/>
      <c r="QCL109" s="137"/>
      <c r="QCM109" s="137"/>
      <c r="QCN109" s="137"/>
      <c r="QCO109" s="137"/>
      <c r="QCP109" s="137"/>
      <c r="QCQ109" s="137"/>
      <c r="QCR109" s="137"/>
      <c r="QCS109" s="137"/>
      <c r="QCT109" s="137"/>
      <c r="QCU109" s="137"/>
      <c r="QCV109" s="137"/>
      <c r="QCW109" s="137"/>
      <c r="QCX109" s="137"/>
      <c r="QCY109" s="137"/>
      <c r="QCZ109" s="137"/>
      <c r="QDA109" s="137"/>
      <c r="QDB109" s="137"/>
      <c r="QDC109" s="137"/>
      <c r="QDD109" s="137"/>
      <c r="QDE109" s="137"/>
      <c r="QDF109" s="137"/>
      <c r="QDG109" s="137"/>
      <c r="QDH109" s="137"/>
      <c r="QDI109" s="137"/>
      <c r="QDJ109" s="137"/>
      <c r="QDK109" s="137"/>
      <c r="QDL109" s="137"/>
      <c r="QDM109" s="137"/>
      <c r="QDN109" s="137"/>
      <c r="QDO109" s="137"/>
      <c r="QDP109" s="137"/>
      <c r="QDQ109" s="137"/>
      <c r="QDR109" s="137"/>
      <c r="QDS109" s="137"/>
      <c r="QDT109" s="137"/>
      <c r="QDU109" s="137"/>
      <c r="QDV109" s="137"/>
      <c r="QDW109" s="137"/>
      <c r="QDX109" s="137"/>
      <c r="QDY109" s="137"/>
      <c r="QDZ109" s="137"/>
      <c r="QEA109" s="137"/>
      <c r="QEB109" s="137"/>
      <c r="QEC109" s="137"/>
      <c r="QED109" s="137"/>
      <c r="QEE109" s="137"/>
      <c r="QEF109" s="137"/>
      <c r="QEG109" s="137"/>
      <c r="QEH109" s="137"/>
      <c r="QEI109" s="137"/>
      <c r="QEJ109" s="137"/>
      <c r="QEK109" s="137"/>
      <c r="QEL109" s="137"/>
      <c r="QEM109" s="137"/>
      <c r="QEN109" s="137"/>
      <c r="QEO109" s="137"/>
      <c r="QEP109" s="137"/>
      <c r="QEQ109" s="137"/>
      <c r="QER109" s="137"/>
      <c r="QES109" s="137"/>
      <c r="QET109" s="137"/>
      <c r="QEU109" s="137"/>
      <c r="QEV109" s="137"/>
      <c r="QEW109" s="137"/>
      <c r="QEX109" s="137"/>
      <c r="QEY109" s="137"/>
      <c r="QEZ109" s="137"/>
      <c r="QFA109" s="137"/>
      <c r="QFB109" s="137"/>
      <c r="QFC109" s="137"/>
      <c r="QFD109" s="137"/>
      <c r="QFE109" s="137"/>
      <c r="QFF109" s="137"/>
      <c r="QFG109" s="137"/>
      <c r="QFH109" s="137"/>
      <c r="QFI109" s="137"/>
      <c r="QFJ109" s="137"/>
      <c r="QFK109" s="137"/>
      <c r="QFL109" s="137"/>
      <c r="QFM109" s="137"/>
      <c r="QFN109" s="137"/>
      <c r="QFO109" s="137"/>
      <c r="QFP109" s="137"/>
      <c r="QFQ109" s="137"/>
      <c r="QFR109" s="137"/>
      <c r="QFS109" s="137"/>
      <c r="QFT109" s="137"/>
      <c r="QFU109" s="137"/>
      <c r="QFV109" s="137"/>
      <c r="QFW109" s="137"/>
      <c r="QFX109" s="137"/>
      <c r="QFY109" s="137"/>
      <c r="QFZ109" s="137"/>
      <c r="QGA109" s="137"/>
      <c r="QGB109" s="137"/>
      <c r="QGC109" s="137"/>
      <c r="QGD109" s="137"/>
      <c r="QGE109" s="137"/>
      <c r="QGF109" s="137"/>
      <c r="QGG109" s="137"/>
      <c r="QGH109" s="137"/>
      <c r="QGI109" s="137"/>
      <c r="QGJ109" s="137"/>
      <c r="QGK109" s="137"/>
      <c r="QGL109" s="137"/>
      <c r="QGM109" s="137"/>
      <c r="QGN109" s="137"/>
      <c r="QGO109" s="137"/>
      <c r="QGP109" s="137"/>
      <c r="QGQ109" s="137"/>
      <c r="QGR109" s="137"/>
      <c r="QGS109" s="137"/>
      <c r="QGT109" s="137"/>
      <c r="QGU109" s="137"/>
      <c r="QGV109" s="137"/>
      <c r="QGW109" s="137"/>
      <c r="QGX109" s="137"/>
      <c r="QGY109" s="137"/>
      <c r="QGZ109" s="137"/>
      <c r="QHA109" s="137"/>
      <c r="QHB109" s="137"/>
      <c r="QHC109" s="137"/>
      <c r="QHD109" s="137"/>
      <c r="QHE109" s="137"/>
      <c r="QHF109" s="137"/>
      <c r="QHG109" s="137"/>
      <c r="QHH109" s="137"/>
      <c r="QHI109" s="137"/>
      <c r="QHJ109" s="137"/>
      <c r="QHK109" s="137"/>
      <c r="QHL109" s="137"/>
      <c r="QHM109" s="137"/>
      <c r="QHN109" s="137"/>
      <c r="QHO109" s="137"/>
      <c r="QHP109" s="137"/>
      <c r="QHQ109" s="137"/>
      <c r="QHR109" s="137"/>
      <c r="QHS109" s="137"/>
      <c r="QHT109" s="137"/>
      <c r="QHU109" s="137"/>
      <c r="QHV109" s="137"/>
      <c r="QHW109" s="137"/>
      <c r="QHX109" s="137"/>
      <c r="QHY109" s="137"/>
      <c r="QHZ109" s="137"/>
      <c r="QIA109" s="137"/>
      <c r="QIB109" s="137"/>
      <c r="QIC109" s="137"/>
      <c r="QID109" s="137"/>
      <c r="QIE109" s="137"/>
      <c r="QIF109" s="137"/>
      <c r="QIG109" s="137"/>
      <c r="QIH109" s="137"/>
      <c r="QII109" s="137"/>
      <c r="QIJ109" s="137"/>
      <c r="QIK109" s="137"/>
      <c r="QIL109" s="137"/>
      <c r="QIM109" s="137"/>
      <c r="QIN109" s="137"/>
      <c r="QIO109" s="137"/>
      <c r="QIP109" s="137"/>
      <c r="QIQ109" s="137"/>
      <c r="QIR109" s="137"/>
      <c r="QIS109" s="137"/>
      <c r="QIT109" s="137"/>
      <c r="QIU109" s="137"/>
      <c r="QIV109" s="137"/>
      <c r="QIW109" s="137"/>
      <c r="QIX109" s="137"/>
      <c r="QIY109" s="137"/>
      <c r="QIZ109" s="137"/>
      <c r="QJA109" s="137"/>
      <c r="QJB109" s="137"/>
      <c r="QJC109" s="137"/>
      <c r="QJD109" s="137"/>
      <c r="QJE109" s="137"/>
      <c r="QJF109" s="137"/>
      <c r="QJG109" s="137"/>
      <c r="QJH109" s="137"/>
      <c r="QJI109" s="137"/>
      <c r="QJJ109" s="137"/>
      <c r="QJK109" s="137"/>
      <c r="QJL109" s="137"/>
      <c r="QJM109" s="137"/>
      <c r="QJN109" s="137"/>
      <c r="QJO109" s="137"/>
      <c r="QJP109" s="137"/>
      <c r="QJQ109" s="137"/>
      <c r="QJR109" s="137"/>
      <c r="QJS109" s="137"/>
      <c r="QJT109" s="137"/>
      <c r="QJU109" s="137"/>
      <c r="QJV109" s="137"/>
      <c r="QJW109" s="137"/>
      <c r="QJX109" s="137"/>
      <c r="QJY109" s="137"/>
      <c r="QJZ109" s="137"/>
      <c r="QKA109" s="137"/>
      <c r="QKB109" s="137"/>
      <c r="QKC109" s="137"/>
      <c r="QKD109" s="137"/>
      <c r="QKE109" s="137"/>
      <c r="QKF109" s="137"/>
      <c r="QKG109" s="137"/>
      <c r="QKH109" s="137"/>
      <c r="QKI109" s="137"/>
      <c r="QKJ109" s="137"/>
      <c r="QKK109" s="137"/>
      <c r="QKL109" s="137"/>
      <c r="QKM109" s="137"/>
      <c r="QKN109" s="137"/>
      <c r="QKO109" s="137"/>
      <c r="QKP109" s="137"/>
      <c r="QKQ109" s="137"/>
      <c r="QKR109" s="137"/>
      <c r="QKS109" s="137"/>
      <c r="QKT109" s="137"/>
      <c r="QKU109" s="137"/>
      <c r="QKV109" s="137"/>
      <c r="QKW109" s="137"/>
      <c r="QKX109" s="137"/>
      <c r="QKY109" s="137"/>
      <c r="QKZ109" s="137"/>
      <c r="QLA109" s="137"/>
      <c r="QLB109" s="137"/>
      <c r="QLC109" s="137"/>
      <c r="QLD109" s="137"/>
      <c r="QLE109" s="137"/>
      <c r="QLF109" s="137"/>
      <c r="QLG109" s="137"/>
      <c r="QLH109" s="137"/>
      <c r="QLI109" s="137"/>
      <c r="QLJ109" s="137"/>
      <c r="QLK109" s="137"/>
      <c r="QLL109" s="137"/>
      <c r="QLM109" s="137"/>
      <c r="QLN109" s="137"/>
      <c r="QLO109" s="137"/>
      <c r="QLP109" s="137"/>
      <c r="QLQ109" s="137"/>
      <c r="QLR109" s="137"/>
      <c r="QLS109" s="137"/>
      <c r="QLT109" s="137"/>
      <c r="QLU109" s="137"/>
      <c r="QLV109" s="137"/>
      <c r="QLW109" s="137"/>
      <c r="QLX109" s="137"/>
      <c r="QLY109" s="137"/>
      <c r="QLZ109" s="137"/>
      <c r="QMA109" s="137"/>
      <c r="QMB109" s="137"/>
      <c r="QMC109" s="137"/>
      <c r="QMD109" s="137"/>
      <c r="QME109" s="137"/>
      <c r="QMF109" s="137"/>
      <c r="QMG109" s="137"/>
      <c r="QMH109" s="137"/>
      <c r="QMI109" s="137"/>
      <c r="QMJ109" s="137"/>
      <c r="QMK109" s="137"/>
      <c r="QML109" s="137"/>
      <c r="QMM109" s="137"/>
      <c r="QMN109" s="137"/>
      <c r="QMO109" s="137"/>
      <c r="QMP109" s="137"/>
      <c r="QMQ109" s="137"/>
      <c r="QMR109" s="137"/>
      <c r="QMS109" s="137"/>
      <c r="QMT109" s="137"/>
      <c r="QMU109" s="137"/>
      <c r="QMV109" s="137"/>
      <c r="QMW109" s="137"/>
      <c r="QMX109" s="137"/>
      <c r="QMY109" s="137"/>
      <c r="QMZ109" s="137"/>
      <c r="QNA109" s="137"/>
      <c r="QNB109" s="137"/>
      <c r="QNC109" s="137"/>
      <c r="QND109" s="137"/>
      <c r="QNE109" s="137"/>
      <c r="QNF109" s="137"/>
      <c r="QNG109" s="137"/>
      <c r="QNH109" s="137"/>
      <c r="QNI109" s="137"/>
      <c r="QNJ109" s="137"/>
      <c r="QNK109" s="137"/>
      <c r="QNL109" s="137"/>
      <c r="QNM109" s="137"/>
      <c r="QNN109" s="137"/>
      <c r="QNO109" s="137"/>
      <c r="QNP109" s="137"/>
      <c r="QNQ109" s="137"/>
      <c r="QNR109" s="137"/>
      <c r="QNS109" s="137"/>
      <c r="QNT109" s="137"/>
      <c r="QNU109" s="137"/>
      <c r="QNV109" s="137"/>
      <c r="QNW109" s="137"/>
      <c r="QNX109" s="137"/>
      <c r="QNY109" s="137"/>
      <c r="QNZ109" s="137"/>
      <c r="QOA109" s="137"/>
      <c r="QOB109" s="137"/>
      <c r="QOC109" s="137"/>
      <c r="QOD109" s="137"/>
      <c r="QOE109" s="137"/>
      <c r="QOF109" s="137"/>
      <c r="QOG109" s="137"/>
      <c r="QOH109" s="137"/>
      <c r="QOI109" s="137"/>
      <c r="QOJ109" s="137"/>
      <c r="QOK109" s="137"/>
      <c r="QOL109" s="137"/>
      <c r="QOM109" s="137"/>
      <c r="QON109" s="137"/>
      <c r="QOO109" s="137"/>
      <c r="QOP109" s="137"/>
      <c r="QOQ109" s="137"/>
      <c r="QOR109" s="137"/>
      <c r="QOS109" s="137"/>
      <c r="QOT109" s="137"/>
      <c r="QOU109" s="137"/>
      <c r="QOV109" s="137"/>
      <c r="QOW109" s="137"/>
      <c r="QOX109" s="137"/>
      <c r="QOY109" s="137"/>
      <c r="QOZ109" s="137"/>
      <c r="QPA109" s="137"/>
      <c r="QPB109" s="137"/>
      <c r="QPC109" s="137"/>
      <c r="QPD109" s="137"/>
      <c r="QPE109" s="137"/>
      <c r="QPF109" s="137"/>
      <c r="QPG109" s="137"/>
      <c r="QPH109" s="137"/>
      <c r="QPI109" s="137"/>
      <c r="QPJ109" s="137"/>
      <c r="QPK109" s="137"/>
      <c r="QPL109" s="137"/>
      <c r="QPM109" s="137"/>
      <c r="QPN109" s="137"/>
      <c r="QPO109" s="137"/>
      <c r="QPP109" s="137"/>
      <c r="QPQ109" s="137"/>
      <c r="QPR109" s="137"/>
      <c r="QPS109" s="137"/>
      <c r="QPT109" s="137"/>
      <c r="QPU109" s="137"/>
      <c r="QPV109" s="137"/>
      <c r="QPW109" s="137"/>
      <c r="QPX109" s="137"/>
      <c r="QPY109" s="137"/>
      <c r="QPZ109" s="137"/>
      <c r="QQA109" s="137"/>
      <c r="QQB109" s="137"/>
      <c r="QQC109" s="137"/>
      <c r="QQD109" s="137"/>
      <c r="QQE109" s="137"/>
      <c r="QQF109" s="137"/>
      <c r="QQG109" s="137"/>
      <c r="QQH109" s="137"/>
      <c r="QQI109" s="137"/>
      <c r="QQJ109" s="137"/>
      <c r="QQK109" s="137"/>
      <c r="QQL109" s="137"/>
      <c r="QQM109" s="137"/>
      <c r="QQN109" s="137"/>
      <c r="QQO109" s="137"/>
      <c r="QQP109" s="137"/>
      <c r="QQQ109" s="137"/>
      <c r="QQR109" s="137"/>
      <c r="QQS109" s="137"/>
      <c r="QQT109" s="137"/>
      <c r="QQU109" s="137"/>
      <c r="QQV109" s="137"/>
      <c r="QQW109" s="137"/>
      <c r="QQX109" s="137"/>
      <c r="QQY109" s="137"/>
      <c r="QQZ109" s="137"/>
      <c r="QRA109" s="137"/>
      <c r="QRB109" s="137"/>
      <c r="QRC109" s="137"/>
      <c r="QRD109" s="137"/>
      <c r="QRE109" s="137"/>
      <c r="QRF109" s="137"/>
      <c r="QRG109" s="137"/>
      <c r="QRH109" s="137"/>
      <c r="QRI109" s="137"/>
      <c r="QRJ109" s="137"/>
      <c r="QRK109" s="137"/>
      <c r="QRL109" s="137"/>
      <c r="QRM109" s="137"/>
      <c r="QRN109" s="137"/>
      <c r="QRO109" s="137"/>
      <c r="QRP109" s="137"/>
      <c r="QRQ109" s="137"/>
      <c r="QRR109" s="137"/>
      <c r="QRS109" s="137"/>
      <c r="QRT109" s="137"/>
      <c r="QRU109" s="137"/>
      <c r="QRV109" s="137"/>
      <c r="QRW109" s="137"/>
      <c r="QRX109" s="137"/>
      <c r="QRY109" s="137"/>
      <c r="QRZ109" s="137"/>
      <c r="QSA109" s="137"/>
      <c r="QSB109" s="137"/>
      <c r="QSC109" s="137"/>
      <c r="QSD109" s="137"/>
      <c r="QSE109" s="137"/>
      <c r="QSF109" s="137"/>
      <c r="QSG109" s="137"/>
      <c r="QSH109" s="137"/>
      <c r="QSI109" s="137"/>
      <c r="QSJ109" s="137"/>
      <c r="QSK109" s="137"/>
      <c r="QSL109" s="137"/>
      <c r="QSM109" s="137"/>
      <c r="QSN109" s="137"/>
      <c r="QSO109" s="137"/>
      <c r="QSP109" s="137"/>
      <c r="QSQ109" s="137"/>
      <c r="QSR109" s="137"/>
      <c r="QSS109" s="137"/>
      <c r="QST109" s="137"/>
      <c r="QSU109" s="137"/>
      <c r="QSV109" s="137"/>
      <c r="QSW109" s="137"/>
      <c r="QSX109" s="137"/>
      <c r="QSY109" s="137"/>
      <c r="QSZ109" s="137"/>
      <c r="QTA109" s="137"/>
      <c r="QTB109" s="137"/>
      <c r="QTC109" s="137"/>
      <c r="QTD109" s="137"/>
      <c r="QTE109" s="137"/>
      <c r="QTF109" s="137"/>
      <c r="QTG109" s="137"/>
      <c r="QTH109" s="137"/>
      <c r="QTI109" s="137"/>
      <c r="QTJ109" s="137"/>
      <c r="QTK109" s="137"/>
      <c r="QTL109" s="137"/>
      <c r="QTM109" s="137"/>
      <c r="QTN109" s="137"/>
      <c r="QTO109" s="137"/>
      <c r="QTP109" s="137"/>
      <c r="QTQ109" s="137"/>
      <c r="QTR109" s="137"/>
      <c r="QTS109" s="137"/>
      <c r="QTT109" s="137"/>
      <c r="QTU109" s="137"/>
      <c r="QTV109" s="137"/>
      <c r="QTW109" s="137"/>
      <c r="QTX109" s="137"/>
      <c r="QTY109" s="137"/>
      <c r="QTZ109" s="137"/>
      <c r="QUA109" s="137"/>
      <c r="QUB109" s="137"/>
      <c r="QUC109" s="137"/>
      <c r="QUD109" s="137"/>
      <c r="QUE109" s="137"/>
      <c r="QUF109" s="137"/>
      <c r="QUG109" s="137"/>
      <c r="QUH109" s="137"/>
      <c r="QUI109" s="137"/>
      <c r="QUJ109" s="137"/>
      <c r="QUK109" s="137"/>
      <c r="QUL109" s="137"/>
      <c r="QUM109" s="137"/>
      <c r="QUN109" s="137"/>
      <c r="QUO109" s="137"/>
      <c r="QUP109" s="137"/>
      <c r="QUQ109" s="137"/>
      <c r="QUR109" s="137"/>
      <c r="QUS109" s="137"/>
      <c r="QUT109" s="137"/>
      <c r="QUU109" s="137"/>
      <c r="QUV109" s="137"/>
      <c r="QUW109" s="137"/>
      <c r="QUX109" s="137"/>
      <c r="QUY109" s="137"/>
      <c r="QUZ109" s="137"/>
      <c r="QVA109" s="137"/>
      <c r="QVB109" s="137"/>
      <c r="QVC109" s="137"/>
      <c r="QVD109" s="137"/>
      <c r="QVE109" s="137"/>
      <c r="QVF109" s="137"/>
      <c r="QVG109" s="137"/>
      <c r="QVH109" s="137"/>
      <c r="QVI109" s="137"/>
      <c r="QVJ109" s="137"/>
      <c r="QVK109" s="137"/>
      <c r="QVL109" s="137"/>
      <c r="QVM109" s="137"/>
      <c r="QVN109" s="137"/>
      <c r="QVO109" s="137"/>
      <c r="QVP109" s="137"/>
      <c r="QVQ109" s="137"/>
      <c r="QVR109" s="137"/>
      <c r="QVS109" s="137"/>
      <c r="QVT109" s="137"/>
      <c r="QVU109" s="137"/>
      <c r="QVV109" s="137"/>
      <c r="QVW109" s="137"/>
      <c r="QVX109" s="137"/>
      <c r="QVY109" s="137"/>
      <c r="QVZ109" s="137"/>
      <c r="QWA109" s="137"/>
      <c r="QWB109" s="137"/>
      <c r="QWC109" s="137"/>
      <c r="QWD109" s="137"/>
      <c r="QWE109" s="137"/>
      <c r="QWF109" s="137"/>
      <c r="QWG109" s="137"/>
      <c r="QWH109" s="137"/>
      <c r="QWI109" s="137"/>
      <c r="QWJ109" s="137"/>
      <c r="QWK109" s="137"/>
      <c r="QWL109" s="137"/>
      <c r="QWM109" s="137"/>
      <c r="QWN109" s="137"/>
      <c r="QWO109" s="137"/>
      <c r="QWP109" s="137"/>
      <c r="QWQ109" s="137"/>
      <c r="QWR109" s="137"/>
      <c r="QWS109" s="137"/>
      <c r="QWT109" s="137"/>
      <c r="QWU109" s="137"/>
      <c r="QWV109" s="137"/>
      <c r="QWW109" s="137"/>
      <c r="QWX109" s="137"/>
      <c r="QWY109" s="137"/>
      <c r="QWZ109" s="137"/>
      <c r="QXA109" s="137"/>
      <c r="QXB109" s="137"/>
      <c r="QXC109" s="137"/>
      <c r="QXD109" s="137"/>
      <c r="QXE109" s="137"/>
      <c r="QXF109" s="137"/>
      <c r="QXG109" s="137"/>
      <c r="QXH109" s="137"/>
      <c r="QXI109" s="137"/>
      <c r="QXJ109" s="137"/>
      <c r="QXK109" s="137"/>
      <c r="QXL109" s="137"/>
      <c r="QXM109" s="137"/>
      <c r="QXN109" s="137"/>
      <c r="QXO109" s="137"/>
      <c r="QXP109" s="137"/>
      <c r="QXQ109" s="137"/>
      <c r="QXR109" s="137"/>
      <c r="QXS109" s="137"/>
      <c r="QXT109" s="137"/>
      <c r="QXU109" s="137"/>
      <c r="QXV109" s="137"/>
      <c r="QXW109" s="137"/>
      <c r="QXX109" s="137"/>
      <c r="QXY109" s="137"/>
      <c r="QXZ109" s="137"/>
      <c r="QYA109" s="137"/>
      <c r="QYB109" s="137"/>
      <c r="QYC109" s="137"/>
      <c r="QYD109" s="137"/>
      <c r="QYE109" s="137"/>
      <c r="QYF109" s="137"/>
      <c r="QYG109" s="137"/>
      <c r="QYH109" s="137"/>
      <c r="QYI109" s="137"/>
      <c r="QYJ109" s="137"/>
      <c r="QYK109" s="137"/>
      <c r="QYL109" s="137"/>
      <c r="QYM109" s="137"/>
      <c r="QYN109" s="137"/>
      <c r="QYO109" s="137"/>
      <c r="QYP109" s="137"/>
      <c r="QYQ109" s="137"/>
      <c r="QYR109" s="137"/>
      <c r="QYS109" s="137"/>
      <c r="QYT109" s="137"/>
      <c r="QYU109" s="137"/>
      <c r="QYV109" s="137"/>
      <c r="QYW109" s="137"/>
      <c r="QYX109" s="137"/>
      <c r="QYY109" s="137"/>
      <c r="QYZ109" s="137"/>
      <c r="QZA109" s="137"/>
      <c r="QZB109" s="137"/>
      <c r="QZC109" s="137"/>
      <c r="QZD109" s="137"/>
      <c r="QZE109" s="137"/>
      <c r="QZF109" s="137"/>
      <c r="QZG109" s="137"/>
      <c r="QZH109" s="137"/>
      <c r="QZI109" s="137"/>
      <c r="QZJ109" s="137"/>
      <c r="QZK109" s="137"/>
      <c r="QZL109" s="137"/>
      <c r="QZM109" s="137"/>
      <c r="QZN109" s="137"/>
      <c r="QZO109" s="137"/>
      <c r="QZP109" s="137"/>
      <c r="QZQ109" s="137"/>
      <c r="QZR109" s="137"/>
      <c r="QZS109" s="137"/>
      <c r="QZT109" s="137"/>
      <c r="QZU109" s="137"/>
      <c r="QZV109" s="137"/>
      <c r="QZW109" s="137"/>
      <c r="QZX109" s="137"/>
      <c r="QZY109" s="137"/>
      <c r="QZZ109" s="137"/>
      <c r="RAA109" s="137"/>
      <c r="RAB109" s="137"/>
      <c r="RAC109" s="137"/>
      <c r="RAD109" s="137"/>
      <c r="RAE109" s="137"/>
      <c r="RAF109" s="137"/>
      <c r="RAG109" s="137"/>
      <c r="RAH109" s="137"/>
      <c r="RAI109" s="137"/>
      <c r="RAJ109" s="137"/>
      <c r="RAK109" s="137"/>
      <c r="RAL109" s="137"/>
      <c r="RAM109" s="137"/>
      <c r="RAN109" s="137"/>
      <c r="RAO109" s="137"/>
      <c r="RAP109" s="137"/>
      <c r="RAQ109" s="137"/>
      <c r="RAR109" s="137"/>
      <c r="RAS109" s="137"/>
      <c r="RAT109" s="137"/>
      <c r="RAU109" s="137"/>
      <c r="RAV109" s="137"/>
      <c r="RAW109" s="137"/>
      <c r="RAX109" s="137"/>
      <c r="RAY109" s="137"/>
      <c r="RAZ109" s="137"/>
      <c r="RBA109" s="137"/>
      <c r="RBB109" s="137"/>
      <c r="RBC109" s="137"/>
      <c r="RBD109" s="137"/>
      <c r="RBE109" s="137"/>
      <c r="RBF109" s="137"/>
      <c r="RBG109" s="137"/>
      <c r="RBH109" s="137"/>
      <c r="RBI109" s="137"/>
      <c r="RBJ109" s="137"/>
      <c r="RBK109" s="137"/>
      <c r="RBL109" s="137"/>
      <c r="RBM109" s="137"/>
      <c r="RBN109" s="137"/>
      <c r="RBO109" s="137"/>
      <c r="RBP109" s="137"/>
      <c r="RBQ109" s="137"/>
      <c r="RBR109" s="137"/>
      <c r="RBS109" s="137"/>
      <c r="RBT109" s="137"/>
      <c r="RBU109" s="137"/>
      <c r="RBV109" s="137"/>
      <c r="RBW109" s="137"/>
      <c r="RBX109" s="137"/>
      <c r="RBY109" s="137"/>
      <c r="RBZ109" s="137"/>
      <c r="RCA109" s="137"/>
      <c r="RCB109" s="137"/>
      <c r="RCC109" s="137"/>
      <c r="RCD109" s="137"/>
      <c r="RCE109" s="137"/>
      <c r="RCF109" s="137"/>
      <c r="RCG109" s="137"/>
      <c r="RCH109" s="137"/>
      <c r="RCI109" s="137"/>
      <c r="RCJ109" s="137"/>
      <c r="RCK109" s="137"/>
      <c r="RCL109" s="137"/>
      <c r="RCM109" s="137"/>
      <c r="RCN109" s="137"/>
      <c r="RCO109" s="137"/>
      <c r="RCP109" s="137"/>
      <c r="RCQ109" s="137"/>
      <c r="RCR109" s="137"/>
      <c r="RCS109" s="137"/>
      <c r="RCT109" s="137"/>
      <c r="RCU109" s="137"/>
      <c r="RCV109" s="137"/>
      <c r="RCW109" s="137"/>
      <c r="RCX109" s="137"/>
      <c r="RCY109" s="137"/>
      <c r="RCZ109" s="137"/>
      <c r="RDA109" s="137"/>
      <c r="RDB109" s="137"/>
      <c r="RDC109" s="137"/>
      <c r="RDD109" s="137"/>
      <c r="RDE109" s="137"/>
      <c r="RDF109" s="137"/>
      <c r="RDG109" s="137"/>
      <c r="RDH109" s="137"/>
      <c r="RDI109" s="137"/>
      <c r="RDJ109" s="137"/>
      <c r="RDK109" s="137"/>
      <c r="RDL109" s="137"/>
      <c r="RDM109" s="137"/>
      <c r="RDN109" s="137"/>
      <c r="RDO109" s="137"/>
      <c r="RDP109" s="137"/>
      <c r="RDQ109" s="137"/>
      <c r="RDR109" s="137"/>
      <c r="RDS109" s="137"/>
      <c r="RDT109" s="137"/>
      <c r="RDU109" s="137"/>
      <c r="RDV109" s="137"/>
      <c r="RDW109" s="137"/>
      <c r="RDX109" s="137"/>
      <c r="RDY109" s="137"/>
      <c r="RDZ109" s="137"/>
      <c r="REA109" s="137"/>
      <c r="REB109" s="137"/>
      <c r="REC109" s="137"/>
      <c r="RED109" s="137"/>
      <c r="REE109" s="137"/>
      <c r="REF109" s="137"/>
      <c r="REG109" s="137"/>
      <c r="REH109" s="137"/>
      <c r="REI109" s="137"/>
      <c r="REJ109" s="137"/>
      <c r="REK109" s="137"/>
      <c r="REL109" s="137"/>
      <c r="REM109" s="137"/>
      <c r="REN109" s="137"/>
      <c r="REO109" s="137"/>
      <c r="REP109" s="137"/>
      <c r="REQ109" s="137"/>
      <c r="RER109" s="137"/>
      <c r="RES109" s="137"/>
      <c r="RET109" s="137"/>
      <c r="REU109" s="137"/>
      <c r="REV109" s="137"/>
      <c r="REW109" s="137"/>
      <c r="REX109" s="137"/>
      <c r="REY109" s="137"/>
      <c r="REZ109" s="137"/>
      <c r="RFA109" s="137"/>
      <c r="RFB109" s="137"/>
      <c r="RFC109" s="137"/>
      <c r="RFD109" s="137"/>
      <c r="RFE109" s="137"/>
      <c r="RFF109" s="137"/>
      <c r="RFG109" s="137"/>
      <c r="RFH109" s="137"/>
      <c r="RFI109" s="137"/>
      <c r="RFJ109" s="137"/>
      <c r="RFK109" s="137"/>
      <c r="RFL109" s="137"/>
      <c r="RFM109" s="137"/>
      <c r="RFN109" s="137"/>
      <c r="RFO109" s="137"/>
      <c r="RFP109" s="137"/>
      <c r="RFQ109" s="137"/>
      <c r="RFR109" s="137"/>
      <c r="RFS109" s="137"/>
      <c r="RFT109" s="137"/>
      <c r="RFU109" s="137"/>
      <c r="RFV109" s="137"/>
      <c r="RFW109" s="137"/>
      <c r="RFX109" s="137"/>
      <c r="RFY109" s="137"/>
      <c r="RFZ109" s="137"/>
      <c r="RGA109" s="137"/>
      <c r="RGB109" s="137"/>
      <c r="RGC109" s="137"/>
      <c r="RGD109" s="137"/>
      <c r="RGE109" s="137"/>
      <c r="RGF109" s="137"/>
      <c r="RGG109" s="137"/>
      <c r="RGH109" s="137"/>
      <c r="RGI109" s="137"/>
      <c r="RGJ109" s="137"/>
      <c r="RGK109" s="137"/>
      <c r="RGL109" s="137"/>
      <c r="RGM109" s="137"/>
      <c r="RGN109" s="137"/>
      <c r="RGO109" s="137"/>
      <c r="RGP109" s="137"/>
      <c r="RGQ109" s="137"/>
      <c r="RGR109" s="137"/>
      <c r="RGS109" s="137"/>
      <c r="RGT109" s="137"/>
      <c r="RGU109" s="137"/>
      <c r="RGV109" s="137"/>
      <c r="RGW109" s="137"/>
      <c r="RGX109" s="137"/>
      <c r="RGY109" s="137"/>
      <c r="RGZ109" s="137"/>
      <c r="RHA109" s="137"/>
      <c r="RHB109" s="137"/>
      <c r="RHC109" s="137"/>
      <c r="RHD109" s="137"/>
      <c r="RHE109" s="137"/>
      <c r="RHF109" s="137"/>
      <c r="RHG109" s="137"/>
      <c r="RHH109" s="137"/>
      <c r="RHI109" s="137"/>
      <c r="RHJ109" s="137"/>
      <c r="RHK109" s="137"/>
      <c r="RHL109" s="137"/>
      <c r="RHM109" s="137"/>
      <c r="RHN109" s="137"/>
      <c r="RHO109" s="137"/>
      <c r="RHP109" s="137"/>
      <c r="RHQ109" s="137"/>
      <c r="RHR109" s="137"/>
      <c r="RHS109" s="137"/>
      <c r="RHT109" s="137"/>
      <c r="RHU109" s="137"/>
      <c r="RHV109" s="137"/>
      <c r="RHW109" s="137"/>
      <c r="RHX109" s="137"/>
      <c r="RHY109" s="137"/>
      <c r="RHZ109" s="137"/>
      <c r="RIA109" s="137"/>
      <c r="RIB109" s="137"/>
      <c r="RIC109" s="137"/>
      <c r="RID109" s="137"/>
      <c r="RIE109" s="137"/>
      <c r="RIF109" s="137"/>
      <c r="RIG109" s="137"/>
      <c r="RIH109" s="137"/>
      <c r="RII109" s="137"/>
      <c r="RIJ109" s="137"/>
      <c r="RIK109" s="137"/>
      <c r="RIL109" s="137"/>
      <c r="RIM109" s="137"/>
      <c r="RIN109" s="137"/>
      <c r="RIO109" s="137"/>
      <c r="RIP109" s="137"/>
      <c r="RIQ109" s="137"/>
      <c r="RIR109" s="137"/>
      <c r="RIS109" s="137"/>
      <c r="RIT109" s="137"/>
      <c r="RIU109" s="137"/>
      <c r="RIV109" s="137"/>
      <c r="RIW109" s="137"/>
      <c r="RIX109" s="137"/>
      <c r="RIY109" s="137"/>
      <c r="RIZ109" s="137"/>
      <c r="RJA109" s="137"/>
      <c r="RJB109" s="137"/>
      <c r="RJC109" s="137"/>
      <c r="RJD109" s="137"/>
      <c r="RJE109" s="137"/>
      <c r="RJF109" s="137"/>
      <c r="RJG109" s="137"/>
      <c r="RJH109" s="137"/>
      <c r="RJI109" s="137"/>
      <c r="RJJ109" s="137"/>
      <c r="RJK109" s="137"/>
      <c r="RJL109" s="137"/>
      <c r="RJM109" s="137"/>
      <c r="RJN109" s="137"/>
      <c r="RJO109" s="137"/>
      <c r="RJP109" s="137"/>
      <c r="RJQ109" s="137"/>
      <c r="RJR109" s="137"/>
      <c r="RJS109" s="137"/>
      <c r="RJT109" s="137"/>
      <c r="RJU109" s="137"/>
      <c r="RJV109" s="137"/>
      <c r="RJW109" s="137"/>
      <c r="RJX109" s="137"/>
      <c r="RJY109" s="137"/>
      <c r="RJZ109" s="137"/>
      <c r="RKA109" s="137"/>
      <c r="RKB109" s="137"/>
      <c r="RKC109" s="137"/>
      <c r="RKD109" s="137"/>
      <c r="RKE109" s="137"/>
      <c r="RKF109" s="137"/>
      <c r="RKG109" s="137"/>
      <c r="RKH109" s="137"/>
      <c r="RKI109" s="137"/>
      <c r="RKJ109" s="137"/>
      <c r="RKK109" s="137"/>
      <c r="RKL109" s="137"/>
      <c r="RKM109" s="137"/>
      <c r="RKN109" s="137"/>
      <c r="RKO109" s="137"/>
      <c r="RKP109" s="137"/>
      <c r="RKQ109" s="137"/>
      <c r="RKR109" s="137"/>
      <c r="RKS109" s="137"/>
      <c r="RKT109" s="137"/>
      <c r="RKU109" s="137"/>
      <c r="RKV109" s="137"/>
      <c r="RKW109" s="137"/>
      <c r="RKX109" s="137"/>
      <c r="RKY109" s="137"/>
      <c r="RKZ109" s="137"/>
      <c r="RLA109" s="137"/>
      <c r="RLB109" s="137"/>
      <c r="RLC109" s="137"/>
      <c r="RLD109" s="137"/>
      <c r="RLE109" s="137"/>
      <c r="RLF109" s="137"/>
      <c r="RLG109" s="137"/>
      <c r="RLH109" s="137"/>
      <c r="RLI109" s="137"/>
      <c r="RLJ109" s="137"/>
      <c r="RLK109" s="137"/>
      <c r="RLL109" s="137"/>
      <c r="RLM109" s="137"/>
      <c r="RLN109" s="137"/>
      <c r="RLO109" s="137"/>
      <c r="RLP109" s="137"/>
      <c r="RLQ109" s="137"/>
      <c r="RLR109" s="137"/>
      <c r="RLS109" s="137"/>
      <c r="RLT109" s="137"/>
      <c r="RLU109" s="137"/>
      <c r="RLV109" s="137"/>
      <c r="RLW109" s="137"/>
      <c r="RLX109" s="137"/>
      <c r="RLY109" s="137"/>
      <c r="RLZ109" s="137"/>
      <c r="RMA109" s="137"/>
      <c r="RMB109" s="137"/>
      <c r="RMC109" s="137"/>
      <c r="RMD109" s="137"/>
      <c r="RME109" s="137"/>
      <c r="RMF109" s="137"/>
      <c r="RMG109" s="137"/>
      <c r="RMH109" s="137"/>
      <c r="RMI109" s="137"/>
      <c r="RMJ109" s="137"/>
      <c r="RMK109" s="137"/>
      <c r="RML109" s="137"/>
      <c r="RMM109" s="137"/>
      <c r="RMN109" s="137"/>
      <c r="RMO109" s="137"/>
      <c r="RMP109" s="137"/>
      <c r="RMQ109" s="137"/>
      <c r="RMR109" s="137"/>
      <c r="RMS109" s="137"/>
      <c r="RMT109" s="137"/>
      <c r="RMU109" s="137"/>
      <c r="RMV109" s="137"/>
      <c r="RMW109" s="137"/>
      <c r="RMX109" s="137"/>
      <c r="RMY109" s="137"/>
      <c r="RMZ109" s="137"/>
      <c r="RNA109" s="137"/>
      <c r="RNB109" s="137"/>
      <c r="RNC109" s="137"/>
      <c r="RND109" s="137"/>
      <c r="RNE109" s="137"/>
      <c r="RNF109" s="137"/>
      <c r="RNG109" s="137"/>
      <c r="RNH109" s="137"/>
      <c r="RNI109" s="137"/>
      <c r="RNJ109" s="137"/>
      <c r="RNK109" s="137"/>
      <c r="RNL109" s="137"/>
      <c r="RNM109" s="137"/>
      <c r="RNN109" s="137"/>
      <c r="RNO109" s="137"/>
      <c r="RNP109" s="137"/>
      <c r="RNQ109" s="137"/>
      <c r="RNR109" s="137"/>
      <c r="RNS109" s="137"/>
      <c r="RNT109" s="137"/>
      <c r="RNU109" s="137"/>
      <c r="RNV109" s="137"/>
      <c r="RNW109" s="137"/>
      <c r="RNX109" s="137"/>
      <c r="RNY109" s="137"/>
      <c r="RNZ109" s="137"/>
      <c r="ROA109" s="137"/>
      <c r="ROB109" s="137"/>
      <c r="ROC109" s="137"/>
      <c r="ROD109" s="137"/>
      <c r="ROE109" s="137"/>
      <c r="ROF109" s="137"/>
      <c r="ROG109" s="137"/>
      <c r="ROH109" s="137"/>
      <c r="ROI109" s="137"/>
      <c r="ROJ109" s="137"/>
      <c r="ROK109" s="137"/>
      <c r="ROL109" s="137"/>
      <c r="ROM109" s="137"/>
      <c r="RON109" s="137"/>
      <c r="ROO109" s="137"/>
      <c r="ROP109" s="137"/>
      <c r="ROQ109" s="137"/>
      <c r="ROR109" s="137"/>
      <c r="ROS109" s="137"/>
      <c r="ROT109" s="137"/>
      <c r="ROU109" s="137"/>
      <c r="ROV109" s="137"/>
      <c r="ROW109" s="137"/>
      <c r="ROX109" s="137"/>
      <c r="ROY109" s="137"/>
      <c r="ROZ109" s="137"/>
      <c r="RPA109" s="137"/>
      <c r="RPB109" s="137"/>
      <c r="RPC109" s="137"/>
      <c r="RPD109" s="137"/>
      <c r="RPE109" s="137"/>
      <c r="RPF109" s="137"/>
      <c r="RPG109" s="137"/>
      <c r="RPH109" s="137"/>
      <c r="RPI109" s="137"/>
      <c r="RPJ109" s="137"/>
      <c r="RPK109" s="137"/>
      <c r="RPL109" s="137"/>
      <c r="RPM109" s="137"/>
      <c r="RPN109" s="137"/>
      <c r="RPO109" s="137"/>
      <c r="RPP109" s="137"/>
      <c r="RPQ109" s="137"/>
      <c r="RPR109" s="137"/>
      <c r="RPS109" s="137"/>
      <c r="RPT109" s="137"/>
      <c r="RPU109" s="137"/>
      <c r="RPV109" s="137"/>
      <c r="RPW109" s="137"/>
      <c r="RPX109" s="137"/>
      <c r="RPY109" s="137"/>
      <c r="RPZ109" s="137"/>
      <c r="RQA109" s="137"/>
      <c r="RQB109" s="137"/>
      <c r="RQC109" s="137"/>
      <c r="RQD109" s="137"/>
      <c r="RQE109" s="137"/>
      <c r="RQF109" s="137"/>
      <c r="RQG109" s="137"/>
      <c r="RQH109" s="137"/>
      <c r="RQI109" s="137"/>
      <c r="RQJ109" s="137"/>
      <c r="RQK109" s="137"/>
      <c r="RQL109" s="137"/>
      <c r="RQM109" s="137"/>
      <c r="RQN109" s="137"/>
      <c r="RQO109" s="137"/>
      <c r="RQP109" s="137"/>
      <c r="RQQ109" s="137"/>
      <c r="RQR109" s="137"/>
      <c r="RQS109" s="137"/>
      <c r="RQT109" s="137"/>
      <c r="RQU109" s="137"/>
      <c r="RQV109" s="137"/>
      <c r="RQW109" s="137"/>
      <c r="RQX109" s="137"/>
      <c r="RQY109" s="137"/>
      <c r="RQZ109" s="137"/>
      <c r="RRA109" s="137"/>
      <c r="RRB109" s="137"/>
      <c r="RRC109" s="137"/>
      <c r="RRD109" s="137"/>
      <c r="RRE109" s="137"/>
      <c r="RRF109" s="137"/>
      <c r="RRG109" s="137"/>
      <c r="RRH109" s="137"/>
      <c r="RRI109" s="137"/>
      <c r="RRJ109" s="137"/>
      <c r="RRK109" s="137"/>
      <c r="RRL109" s="137"/>
      <c r="RRM109" s="137"/>
      <c r="RRN109" s="137"/>
      <c r="RRO109" s="137"/>
      <c r="RRP109" s="137"/>
      <c r="RRQ109" s="137"/>
      <c r="RRR109" s="137"/>
      <c r="RRS109" s="137"/>
      <c r="RRT109" s="137"/>
      <c r="RRU109" s="137"/>
      <c r="RRV109" s="137"/>
      <c r="RRW109" s="137"/>
      <c r="RRX109" s="137"/>
      <c r="RRY109" s="137"/>
      <c r="RRZ109" s="137"/>
      <c r="RSA109" s="137"/>
      <c r="RSB109" s="137"/>
      <c r="RSC109" s="137"/>
      <c r="RSD109" s="137"/>
      <c r="RSE109" s="137"/>
      <c r="RSF109" s="137"/>
      <c r="RSG109" s="137"/>
      <c r="RSH109" s="137"/>
      <c r="RSI109" s="137"/>
      <c r="RSJ109" s="137"/>
      <c r="RSK109" s="137"/>
      <c r="RSL109" s="137"/>
      <c r="RSM109" s="137"/>
      <c r="RSN109" s="137"/>
      <c r="RSO109" s="137"/>
      <c r="RSP109" s="137"/>
      <c r="RSQ109" s="137"/>
      <c r="RSR109" s="137"/>
      <c r="RSS109" s="137"/>
      <c r="RST109" s="137"/>
      <c r="RSU109" s="137"/>
      <c r="RSV109" s="137"/>
      <c r="RSW109" s="137"/>
      <c r="RSX109" s="137"/>
      <c r="RSY109" s="137"/>
      <c r="RSZ109" s="137"/>
      <c r="RTA109" s="137"/>
      <c r="RTB109" s="137"/>
      <c r="RTC109" s="137"/>
      <c r="RTD109" s="137"/>
      <c r="RTE109" s="137"/>
      <c r="RTF109" s="137"/>
      <c r="RTG109" s="137"/>
      <c r="RTH109" s="137"/>
      <c r="RTI109" s="137"/>
      <c r="RTJ109" s="137"/>
      <c r="RTK109" s="137"/>
      <c r="RTL109" s="137"/>
      <c r="RTM109" s="137"/>
      <c r="RTN109" s="137"/>
      <c r="RTO109" s="137"/>
      <c r="RTP109" s="137"/>
      <c r="RTQ109" s="137"/>
      <c r="RTR109" s="137"/>
      <c r="RTS109" s="137"/>
      <c r="RTT109" s="137"/>
      <c r="RTU109" s="137"/>
      <c r="RTV109" s="137"/>
      <c r="RTW109" s="137"/>
      <c r="RTX109" s="137"/>
      <c r="RTY109" s="137"/>
      <c r="RTZ109" s="137"/>
      <c r="RUA109" s="137"/>
      <c r="RUB109" s="137"/>
      <c r="RUC109" s="137"/>
      <c r="RUD109" s="137"/>
      <c r="RUE109" s="137"/>
      <c r="RUF109" s="137"/>
      <c r="RUG109" s="137"/>
      <c r="RUH109" s="137"/>
      <c r="RUI109" s="137"/>
      <c r="RUJ109" s="137"/>
      <c r="RUK109" s="137"/>
      <c r="RUL109" s="137"/>
      <c r="RUM109" s="137"/>
      <c r="RUN109" s="137"/>
      <c r="RUO109" s="137"/>
      <c r="RUP109" s="137"/>
      <c r="RUQ109" s="137"/>
      <c r="RUR109" s="137"/>
      <c r="RUS109" s="137"/>
      <c r="RUT109" s="137"/>
      <c r="RUU109" s="137"/>
      <c r="RUV109" s="137"/>
      <c r="RUW109" s="137"/>
      <c r="RUX109" s="137"/>
      <c r="RUY109" s="137"/>
      <c r="RUZ109" s="137"/>
      <c r="RVA109" s="137"/>
      <c r="RVB109" s="137"/>
      <c r="RVC109" s="137"/>
      <c r="RVD109" s="137"/>
      <c r="RVE109" s="137"/>
      <c r="RVF109" s="137"/>
      <c r="RVG109" s="137"/>
      <c r="RVH109" s="137"/>
      <c r="RVI109" s="137"/>
      <c r="RVJ109" s="137"/>
      <c r="RVK109" s="137"/>
      <c r="RVL109" s="137"/>
      <c r="RVM109" s="137"/>
      <c r="RVN109" s="137"/>
      <c r="RVO109" s="137"/>
      <c r="RVP109" s="137"/>
      <c r="RVQ109" s="137"/>
      <c r="RVR109" s="137"/>
      <c r="RVS109" s="137"/>
      <c r="RVT109" s="137"/>
      <c r="RVU109" s="137"/>
      <c r="RVV109" s="137"/>
      <c r="RVW109" s="137"/>
      <c r="RVX109" s="137"/>
      <c r="RVY109" s="137"/>
      <c r="RVZ109" s="137"/>
      <c r="RWA109" s="137"/>
      <c r="RWB109" s="137"/>
      <c r="RWC109" s="137"/>
      <c r="RWD109" s="137"/>
      <c r="RWE109" s="137"/>
      <c r="RWF109" s="137"/>
      <c r="RWG109" s="137"/>
      <c r="RWH109" s="137"/>
      <c r="RWI109" s="137"/>
      <c r="RWJ109" s="137"/>
      <c r="RWK109" s="137"/>
      <c r="RWL109" s="137"/>
      <c r="RWM109" s="137"/>
      <c r="RWN109" s="137"/>
      <c r="RWO109" s="137"/>
      <c r="RWP109" s="137"/>
      <c r="RWQ109" s="137"/>
      <c r="RWR109" s="137"/>
      <c r="RWS109" s="137"/>
      <c r="RWT109" s="137"/>
      <c r="RWU109" s="137"/>
      <c r="RWV109" s="137"/>
      <c r="RWW109" s="137"/>
      <c r="RWX109" s="137"/>
      <c r="RWY109" s="137"/>
      <c r="RWZ109" s="137"/>
      <c r="RXA109" s="137"/>
      <c r="RXB109" s="137"/>
      <c r="RXC109" s="137"/>
      <c r="RXD109" s="137"/>
      <c r="RXE109" s="137"/>
      <c r="RXF109" s="137"/>
      <c r="RXG109" s="137"/>
      <c r="RXH109" s="137"/>
      <c r="RXI109" s="137"/>
      <c r="RXJ109" s="137"/>
      <c r="RXK109" s="137"/>
      <c r="RXL109" s="137"/>
      <c r="RXM109" s="137"/>
      <c r="RXN109" s="137"/>
      <c r="RXO109" s="137"/>
      <c r="RXP109" s="137"/>
      <c r="RXQ109" s="137"/>
      <c r="RXR109" s="137"/>
      <c r="RXS109" s="137"/>
      <c r="RXT109" s="137"/>
      <c r="RXU109" s="137"/>
      <c r="RXV109" s="137"/>
      <c r="RXW109" s="137"/>
      <c r="RXX109" s="137"/>
      <c r="RXY109" s="137"/>
      <c r="RXZ109" s="137"/>
      <c r="RYA109" s="137"/>
      <c r="RYB109" s="137"/>
      <c r="RYC109" s="137"/>
      <c r="RYD109" s="137"/>
      <c r="RYE109" s="137"/>
      <c r="RYF109" s="137"/>
      <c r="RYG109" s="137"/>
      <c r="RYH109" s="137"/>
      <c r="RYI109" s="137"/>
      <c r="RYJ109" s="137"/>
      <c r="RYK109" s="137"/>
      <c r="RYL109" s="137"/>
      <c r="RYM109" s="137"/>
      <c r="RYN109" s="137"/>
      <c r="RYO109" s="137"/>
      <c r="RYP109" s="137"/>
      <c r="RYQ109" s="137"/>
      <c r="RYR109" s="137"/>
      <c r="RYS109" s="137"/>
      <c r="RYT109" s="137"/>
      <c r="RYU109" s="137"/>
      <c r="RYV109" s="137"/>
      <c r="RYW109" s="137"/>
      <c r="RYX109" s="137"/>
      <c r="RYY109" s="137"/>
      <c r="RYZ109" s="137"/>
      <c r="RZA109" s="137"/>
      <c r="RZB109" s="137"/>
      <c r="RZC109" s="137"/>
      <c r="RZD109" s="137"/>
      <c r="RZE109" s="137"/>
      <c r="RZF109" s="137"/>
      <c r="RZG109" s="137"/>
      <c r="RZH109" s="137"/>
      <c r="RZI109" s="137"/>
      <c r="RZJ109" s="137"/>
      <c r="RZK109" s="137"/>
      <c r="RZL109" s="137"/>
      <c r="RZM109" s="137"/>
      <c r="RZN109" s="137"/>
      <c r="RZO109" s="137"/>
      <c r="RZP109" s="137"/>
      <c r="RZQ109" s="137"/>
      <c r="RZR109" s="137"/>
      <c r="RZS109" s="137"/>
      <c r="RZT109" s="137"/>
      <c r="RZU109" s="137"/>
      <c r="RZV109" s="137"/>
      <c r="RZW109" s="137"/>
      <c r="RZX109" s="137"/>
      <c r="RZY109" s="137"/>
      <c r="RZZ109" s="137"/>
      <c r="SAA109" s="137"/>
      <c r="SAB109" s="137"/>
      <c r="SAC109" s="137"/>
      <c r="SAD109" s="137"/>
      <c r="SAE109" s="137"/>
      <c r="SAF109" s="137"/>
      <c r="SAG109" s="137"/>
      <c r="SAH109" s="137"/>
      <c r="SAI109" s="137"/>
      <c r="SAJ109" s="137"/>
      <c r="SAK109" s="137"/>
      <c r="SAL109" s="137"/>
      <c r="SAM109" s="137"/>
      <c r="SAN109" s="137"/>
      <c r="SAO109" s="137"/>
      <c r="SAP109" s="137"/>
      <c r="SAQ109" s="137"/>
      <c r="SAR109" s="137"/>
      <c r="SAS109" s="137"/>
      <c r="SAT109" s="137"/>
      <c r="SAU109" s="137"/>
      <c r="SAV109" s="137"/>
      <c r="SAW109" s="137"/>
      <c r="SAX109" s="137"/>
      <c r="SAY109" s="137"/>
      <c r="SAZ109" s="137"/>
      <c r="SBA109" s="137"/>
      <c r="SBB109" s="137"/>
      <c r="SBC109" s="137"/>
      <c r="SBD109" s="137"/>
      <c r="SBE109" s="137"/>
      <c r="SBF109" s="137"/>
      <c r="SBG109" s="137"/>
      <c r="SBH109" s="137"/>
      <c r="SBI109" s="137"/>
      <c r="SBJ109" s="137"/>
      <c r="SBK109" s="137"/>
      <c r="SBL109" s="137"/>
      <c r="SBM109" s="137"/>
      <c r="SBN109" s="137"/>
      <c r="SBO109" s="137"/>
      <c r="SBP109" s="137"/>
      <c r="SBQ109" s="137"/>
      <c r="SBR109" s="137"/>
      <c r="SBS109" s="137"/>
      <c r="SBT109" s="137"/>
      <c r="SBU109" s="137"/>
      <c r="SBV109" s="137"/>
      <c r="SBW109" s="137"/>
      <c r="SBX109" s="137"/>
      <c r="SBY109" s="137"/>
      <c r="SBZ109" s="137"/>
      <c r="SCA109" s="137"/>
      <c r="SCB109" s="137"/>
      <c r="SCC109" s="137"/>
      <c r="SCD109" s="137"/>
      <c r="SCE109" s="137"/>
      <c r="SCF109" s="137"/>
      <c r="SCG109" s="137"/>
      <c r="SCH109" s="137"/>
      <c r="SCI109" s="137"/>
      <c r="SCJ109" s="137"/>
      <c r="SCK109" s="137"/>
      <c r="SCL109" s="137"/>
      <c r="SCM109" s="137"/>
      <c r="SCN109" s="137"/>
      <c r="SCO109" s="137"/>
      <c r="SCP109" s="137"/>
      <c r="SCQ109" s="137"/>
      <c r="SCR109" s="137"/>
      <c r="SCS109" s="137"/>
      <c r="SCT109" s="137"/>
      <c r="SCU109" s="137"/>
      <c r="SCV109" s="137"/>
      <c r="SCW109" s="137"/>
      <c r="SCX109" s="137"/>
      <c r="SCY109" s="137"/>
      <c r="SCZ109" s="137"/>
      <c r="SDA109" s="137"/>
      <c r="SDB109" s="137"/>
      <c r="SDC109" s="137"/>
      <c r="SDD109" s="137"/>
      <c r="SDE109" s="137"/>
      <c r="SDF109" s="137"/>
      <c r="SDG109" s="137"/>
      <c r="SDH109" s="137"/>
      <c r="SDI109" s="137"/>
      <c r="SDJ109" s="137"/>
      <c r="SDK109" s="137"/>
      <c r="SDL109" s="137"/>
      <c r="SDM109" s="137"/>
      <c r="SDN109" s="137"/>
      <c r="SDO109" s="137"/>
      <c r="SDP109" s="137"/>
      <c r="SDQ109" s="137"/>
      <c r="SDR109" s="137"/>
      <c r="SDS109" s="137"/>
      <c r="SDT109" s="137"/>
      <c r="SDU109" s="137"/>
      <c r="SDV109" s="137"/>
      <c r="SDW109" s="137"/>
      <c r="SDX109" s="137"/>
      <c r="SDY109" s="137"/>
      <c r="SDZ109" s="137"/>
      <c r="SEA109" s="137"/>
      <c r="SEB109" s="137"/>
      <c r="SEC109" s="137"/>
      <c r="SED109" s="137"/>
      <c r="SEE109" s="137"/>
      <c r="SEF109" s="137"/>
      <c r="SEG109" s="137"/>
      <c r="SEH109" s="137"/>
      <c r="SEI109" s="137"/>
      <c r="SEJ109" s="137"/>
      <c r="SEK109" s="137"/>
      <c r="SEL109" s="137"/>
      <c r="SEM109" s="137"/>
      <c r="SEN109" s="137"/>
      <c r="SEO109" s="137"/>
      <c r="SEP109" s="137"/>
      <c r="SEQ109" s="137"/>
      <c r="SER109" s="137"/>
      <c r="SES109" s="137"/>
      <c r="SET109" s="137"/>
      <c r="SEU109" s="137"/>
      <c r="SEV109" s="137"/>
      <c r="SEW109" s="137"/>
      <c r="SEX109" s="137"/>
      <c r="SEY109" s="137"/>
      <c r="SEZ109" s="137"/>
      <c r="SFA109" s="137"/>
      <c r="SFB109" s="137"/>
      <c r="SFC109" s="137"/>
      <c r="SFD109" s="137"/>
      <c r="SFE109" s="137"/>
      <c r="SFF109" s="137"/>
      <c r="SFG109" s="137"/>
      <c r="SFH109" s="137"/>
      <c r="SFI109" s="137"/>
      <c r="SFJ109" s="137"/>
      <c r="SFK109" s="137"/>
      <c r="SFL109" s="137"/>
      <c r="SFM109" s="137"/>
      <c r="SFN109" s="137"/>
      <c r="SFO109" s="137"/>
      <c r="SFP109" s="137"/>
      <c r="SFQ109" s="137"/>
      <c r="SFR109" s="137"/>
      <c r="SFS109" s="137"/>
      <c r="SFT109" s="137"/>
      <c r="SFU109" s="137"/>
      <c r="SFV109" s="137"/>
      <c r="SFW109" s="137"/>
      <c r="SFX109" s="137"/>
      <c r="SFY109" s="137"/>
      <c r="SFZ109" s="137"/>
      <c r="SGA109" s="137"/>
      <c r="SGB109" s="137"/>
      <c r="SGC109" s="137"/>
      <c r="SGD109" s="137"/>
      <c r="SGE109" s="137"/>
      <c r="SGF109" s="137"/>
      <c r="SGG109" s="137"/>
      <c r="SGH109" s="137"/>
      <c r="SGI109" s="137"/>
      <c r="SGJ109" s="137"/>
      <c r="SGK109" s="137"/>
      <c r="SGL109" s="137"/>
      <c r="SGM109" s="137"/>
      <c r="SGN109" s="137"/>
      <c r="SGO109" s="137"/>
      <c r="SGP109" s="137"/>
      <c r="SGQ109" s="137"/>
      <c r="SGR109" s="137"/>
      <c r="SGS109" s="137"/>
      <c r="SGT109" s="137"/>
      <c r="SGU109" s="137"/>
      <c r="SGV109" s="137"/>
      <c r="SGW109" s="137"/>
      <c r="SGX109" s="137"/>
      <c r="SGY109" s="137"/>
      <c r="SGZ109" s="137"/>
      <c r="SHA109" s="137"/>
      <c r="SHB109" s="137"/>
      <c r="SHC109" s="137"/>
      <c r="SHD109" s="137"/>
      <c r="SHE109" s="137"/>
      <c r="SHF109" s="137"/>
      <c r="SHG109" s="137"/>
      <c r="SHH109" s="137"/>
      <c r="SHI109" s="137"/>
      <c r="SHJ109" s="137"/>
      <c r="SHK109" s="137"/>
      <c r="SHL109" s="137"/>
      <c r="SHM109" s="137"/>
      <c r="SHN109" s="137"/>
      <c r="SHO109" s="137"/>
      <c r="SHP109" s="137"/>
      <c r="SHQ109" s="137"/>
      <c r="SHR109" s="137"/>
      <c r="SHS109" s="137"/>
      <c r="SHT109" s="137"/>
      <c r="SHU109" s="137"/>
      <c r="SHV109" s="137"/>
      <c r="SHW109" s="137"/>
      <c r="SHX109" s="137"/>
      <c r="SHY109" s="137"/>
      <c r="SHZ109" s="137"/>
      <c r="SIA109" s="137"/>
      <c r="SIB109" s="137"/>
      <c r="SIC109" s="137"/>
      <c r="SID109" s="137"/>
      <c r="SIE109" s="137"/>
      <c r="SIF109" s="137"/>
      <c r="SIG109" s="137"/>
      <c r="SIH109" s="137"/>
      <c r="SII109" s="137"/>
      <c r="SIJ109" s="137"/>
      <c r="SIK109" s="137"/>
      <c r="SIL109" s="137"/>
      <c r="SIM109" s="137"/>
      <c r="SIN109" s="137"/>
      <c r="SIO109" s="137"/>
      <c r="SIP109" s="137"/>
      <c r="SIQ109" s="137"/>
      <c r="SIR109" s="137"/>
      <c r="SIS109" s="137"/>
      <c r="SIT109" s="137"/>
      <c r="SIU109" s="137"/>
      <c r="SIV109" s="137"/>
      <c r="SIW109" s="137"/>
      <c r="SIX109" s="137"/>
      <c r="SIY109" s="137"/>
      <c r="SIZ109" s="137"/>
      <c r="SJA109" s="137"/>
      <c r="SJB109" s="137"/>
      <c r="SJC109" s="137"/>
      <c r="SJD109" s="137"/>
      <c r="SJE109" s="137"/>
      <c r="SJF109" s="137"/>
      <c r="SJG109" s="137"/>
      <c r="SJH109" s="137"/>
      <c r="SJI109" s="137"/>
      <c r="SJJ109" s="137"/>
      <c r="SJK109" s="137"/>
      <c r="SJL109" s="137"/>
      <c r="SJM109" s="137"/>
      <c r="SJN109" s="137"/>
      <c r="SJO109" s="137"/>
      <c r="SJP109" s="137"/>
      <c r="SJQ109" s="137"/>
      <c r="SJR109" s="137"/>
      <c r="SJS109" s="137"/>
      <c r="SJT109" s="137"/>
      <c r="SJU109" s="137"/>
      <c r="SJV109" s="137"/>
      <c r="SJW109" s="137"/>
      <c r="SJX109" s="137"/>
      <c r="SJY109" s="137"/>
      <c r="SJZ109" s="137"/>
      <c r="SKA109" s="137"/>
      <c r="SKB109" s="137"/>
      <c r="SKC109" s="137"/>
      <c r="SKD109" s="137"/>
      <c r="SKE109" s="137"/>
      <c r="SKF109" s="137"/>
      <c r="SKG109" s="137"/>
      <c r="SKH109" s="137"/>
      <c r="SKI109" s="137"/>
      <c r="SKJ109" s="137"/>
      <c r="SKK109" s="137"/>
      <c r="SKL109" s="137"/>
      <c r="SKM109" s="137"/>
      <c r="SKN109" s="137"/>
      <c r="SKO109" s="137"/>
      <c r="SKP109" s="137"/>
      <c r="SKQ109" s="137"/>
      <c r="SKR109" s="137"/>
      <c r="SKS109" s="137"/>
      <c r="SKT109" s="137"/>
      <c r="SKU109" s="137"/>
      <c r="SKV109" s="137"/>
      <c r="SKW109" s="137"/>
      <c r="SKX109" s="137"/>
      <c r="SKY109" s="137"/>
      <c r="SKZ109" s="137"/>
      <c r="SLA109" s="137"/>
      <c r="SLB109" s="137"/>
      <c r="SLC109" s="137"/>
      <c r="SLD109" s="137"/>
      <c r="SLE109" s="137"/>
      <c r="SLF109" s="137"/>
      <c r="SLG109" s="137"/>
      <c r="SLH109" s="137"/>
      <c r="SLI109" s="137"/>
      <c r="SLJ109" s="137"/>
      <c r="SLK109" s="137"/>
      <c r="SLL109" s="137"/>
      <c r="SLM109" s="137"/>
      <c r="SLN109" s="137"/>
      <c r="SLO109" s="137"/>
      <c r="SLP109" s="137"/>
      <c r="SLQ109" s="137"/>
      <c r="SLR109" s="137"/>
      <c r="SLS109" s="137"/>
      <c r="SLT109" s="137"/>
      <c r="SLU109" s="137"/>
      <c r="SLV109" s="137"/>
      <c r="SLW109" s="137"/>
      <c r="SLX109" s="137"/>
      <c r="SLY109" s="137"/>
      <c r="SLZ109" s="137"/>
      <c r="SMA109" s="137"/>
      <c r="SMB109" s="137"/>
      <c r="SMC109" s="137"/>
      <c r="SMD109" s="137"/>
      <c r="SME109" s="137"/>
      <c r="SMF109" s="137"/>
      <c r="SMG109" s="137"/>
      <c r="SMH109" s="137"/>
      <c r="SMI109" s="137"/>
      <c r="SMJ109" s="137"/>
      <c r="SMK109" s="137"/>
      <c r="SML109" s="137"/>
      <c r="SMM109" s="137"/>
      <c r="SMN109" s="137"/>
      <c r="SMO109" s="137"/>
      <c r="SMP109" s="137"/>
      <c r="SMQ109" s="137"/>
      <c r="SMR109" s="137"/>
      <c r="SMS109" s="137"/>
      <c r="SMT109" s="137"/>
      <c r="SMU109" s="137"/>
      <c r="SMV109" s="137"/>
      <c r="SMW109" s="137"/>
      <c r="SMX109" s="137"/>
      <c r="SMY109" s="137"/>
      <c r="SMZ109" s="137"/>
      <c r="SNA109" s="137"/>
      <c r="SNB109" s="137"/>
      <c r="SNC109" s="137"/>
      <c r="SND109" s="137"/>
      <c r="SNE109" s="137"/>
      <c r="SNF109" s="137"/>
      <c r="SNG109" s="137"/>
      <c r="SNH109" s="137"/>
      <c r="SNI109" s="137"/>
      <c r="SNJ109" s="137"/>
      <c r="SNK109" s="137"/>
      <c r="SNL109" s="137"/>
      <c r="SNM109" s="137"/>
      <c r="SNN109" s="137"/>
      <c r="SNO109" s="137"/>
      <c r="SNP109" s="137"/>
      <c r="SNQ109" s="137"/>
      <c r="SNR109" s="137"/>
      <c r="SNS109" s="137"/>
      <c r="SNT109" s="137"/>
      <c r="SNU109" s="137"/>
      <c r="SNV109" s="137"/>
      <c r="SNW109" s="137"/>
      <c r="SNX109" s="137"/>
      <c r="SNY109" s="137"/>
      <c r="SNZ109" s="137"/>
      <c r="SOA109" s="137"/>
      <c r="SOB109" s="137"/>
      <c r="SOC109" s="137"/>
      <c r="SOD109" s="137"/>
      <c r="SOE109" s="137"/>
      <c r="SOF109" s="137"/>
      <c r="SOG109" s="137"/>
      <c r="SOH109" s="137"/>
      <c r="SOI109" s="137"/>
      <c r="SOJ109" s="137"/>
      <c r="SOK109" s="137"/>
      <c r="SOL109" s="137"/>
      <c r="SOM109" s="137"/>
      <c r="SON109" s="137"/>
      <c r="SOO109" s="137"/>
      <c r="SOP109" s="137"/>
      <c r="SOQ109" s="137"/>
      <c r="SOR109" s="137"/>
      <c r="SOS109" s="137"/>
      <c r="SOT109" s="137"/>
      <c r="SOU109" s="137"/>
      <c r="SOV109" s="137"/>
      <c r="SOW109" s="137"/>
      <c r="SOX109" s="137"/>
      <c r="SOY109" s="137"/>
      <c r="SOZ109" s="137"/>
      <c r="SPA109" s="137"/>
      <c r="SPB109" s="137"/>
      <c r="SPC109" s="137"/>
      <c r="SPD109" s="137"/>
      <c r="SPE109" s="137"/>
      <c r="SPF109" s="137"/>
      <c r="SPG109" s="137"/>
      <c r="SPH109" s="137"/>
      <c r="SPI109" s="137"/>
      <c r="SPJ109" s="137"/>
      <c r="SPK109" s="137"/>
      <c r="SPL109" s="137"/>
      <c r="SPM109" s="137"/>
      <c r="SPN109" s="137"/>
      <c r="SPO109" s="137"/>
      <c r="SPP109" s="137"/>
      <c r="SPQ109" s="137"/>
      <c r="SPR109" s="137"/>
      <c r="SPS109" s="137"/>
      <c r="SPT109" s="137"/>
      <c r="SPU109" s="137"/>
      <c r="SPV109" s="137"/>
      <c r="SPW109" s="137"/>
      <c r="SPX109" s="137"/>
      <c r="SPY109" s="137"/>
      <c r="SPZ109" s="137"/>
      <c r="SQA109" s="137"/>
      <c r="SQB109" s="137"/>
      <c r="SQC109" s="137"/>
      <c r="SQD109" s="137"/>
      <c r="SQE109" s="137"/>
      <c r="SQF109" s="137"/>
      <c r="SQG109" s="137"/>
      <c r="SQH109" s="137"/>
      <c r="SQI109" s="137"/>
      <c r="SQJ109" s="137"/>
      <c r="SQK109" s="137"/>
      <c r="SQL109" s="137"/>
      <c r="SQM109" s="137"/>
      <c r="SQN109" s="137"/>
      <c r="SQO109" s="137"/>
      <c r="SQP109" s="137"/>
      <c r="SQQ109" s="137"/>
      <c r="SQR109" s="137"/>
      <c r="SQS109" s="137"/>
      <c r="SQT109" s="137"/>
      <c r="SQU109" s="137"/>
      <c r="SQV109" s="137"/>
      <c r="SQW109" s="137"/>
      <c r="SQX109" s="137"/>
      <c r="SQY109" s="137"/>
      <c r="SQZ109" s="137"/>
      <c r="SRA109" s="137"/>
      <c r="SRB109" s="137"/>
      <c r="SRC109" s="137"/>
      <c r="SRD109" s="137"/>
      <c r="SRE109" s="137"/>
      <c r="SRF109" s="137"/>
      <c r="SRG109" s="137"/>
      <c r="SRH109" s="137"/>
      <c r="SRI109" s="137"/>
      <c r="SRJ109" s="137"/>
      <c r="SRK109" s="137"/>
      <c r="SRL109" s="137"/>
      <c r="SRM109" s="137"/>
      <c r="SRN109" s="137"/>
      <c r="SRO109" s="137"/>
      <c r="SRP109" s="137"/>
      <c r="SRQ109" s="137"/>
      <c r="SRR109" s="137"/>
      <c r="SRS109" s="137"/>
      <c r="SRT109" s="137"/>
      <c r="SRU109" s="137"/>
      <c r="SRV109" s="137"/>
      <c r="SRW109" s="137"/>
      <c r="SRX109" s="137"/>
      <c r="SRY109" s="137"/>
      <c r="SRZ109" s="137"/>
      <c r="SSA109" s="137"/>
      <c r="SSB109" s="137"/>
      <c r="SSC109" s="137"/>
      <c r="SSD109" s="137"/>
      <c r="SSE109" s="137"/>
      <c r="SSF109" s="137"/>
      <c r="SSG109" s="137"/>
      <c r="SSH109" s="137"/>
      <c r="SSI109" s="137"/>
      <c r="SSJ109" s="137"/>
      <c r="SSK109" s="137"/>
      <c r="SSL109" s="137"/>
      <c r="SSM109" s="137"/>
      <c r="SSN109" s="137"/>
      <c r="SSO109" s="137"/>
      <c r="SSP109" s="137"/>
      <c r="SSQ109" s="137"/>
      <c r="SSR109" s="137"/>
      <c r="SSS109" s="137"/>
      <c r="SST109" s="137"/>
      <c r="SSU109" s="137"/>
      <c r="SSV109" s="137"/>
      <c r="SSW109" s="137"/>
      <c r="SSX109" s="137"/>
      <c r="SSY109" s="137"/>
      <c r="SSZ109" s="137"/>
      <c r="STA109" s="137"/>
      <c r="STB109" s="137"/>
      <c r="STC109" s="137"/>
      <c r="STD109" s="137"/>
      <c r="STE109" s="137"/>
      <c r="STF109" s="137"/>
      <c r="STG109" s="137"/>
      <c r="STH109" s="137"/>
      <c r="STI109" s="137"/>
      <c r="STJ109" s="137"/>
      <c r="STK109" s="137"/>
      <c r="STL109" s="137"/>
      <c r="STM109" s="137"/>
      <c r="STN109" s="137"/>
      <c r="STO109" s="137"/>
      <c r="STP109" s="137"/>
      <c r="STQ109" s="137"/>
      <c r="STR109" s="137"/>
      <c r="STS109" s="137"/>
      <c r="STT109" s="137"/>
      <c r="STU109" s="137"/>
      <c r="STV109" s="137"/>
      <c r="STW109" s="137"/>
      <c r="STX109" s="137"/>
      <c r="STY109" s="137"/>
      <c r="STZ109" s="137"/>
      <c r="SUA109" s="137"/>
      <c r="SUB109" s="137"/>
      <c r="SUC109" s="137"/>
      <c r="SUD109" s="137"/>
      <c r="SUE109" s="137"/>
      <c r="SUF109" s="137"/>
      <c r="SUG109" s="137"/>
      <c r="SUH109" s="137"/>
      <c r="SUI109" s="137"/>
      <c r="SUJ109" s="137"/>
      <c r="SUK109" s="137"/>
      <c r="SUL109" s="137"/>
      <c r="SUM109" s="137"/>
      <c r="SUN109" s="137"/>
      <c r="SUO109" s="137"/>
      <c r="SUP109" s="137"/>
      <c r="SUQ109" s="137"/>
      <c r="SUR109" s="137"/>
      <c r="SUS109" s="137"/>
      <c r="SUT109" s="137"/>
      <c r="SUU109" s="137"/>
      <c r="SUV109" s="137"/>
      <c r="SUW109" s="137"/>
      <c r="SUX109" s="137"/>
      <c r="SUY109" s="137"/>
      <c r="SUZ109" s="137"/>
      <c r="SVA109" s="137"/>
      <c r="SVB109" s="137"/>
      <c r="SVC109" s="137"/>
      <c r="SVD109" s="137"/>
      <c r="SVE109" s="137"/>
      <c r="SVF109" s="137"/>
      <c r="SVG109" s="137"/>
      <c r="SVH109" s="137"/>
      <c r="SVI109" s="137"/>
      <c r="SVJ109" s="137"/>
      <c r="SVK109" s="137"/>
      <c r="SVL109" s="137"/>
      <c r="SVM109" s="137"/>
      <c r="SVN109" s="137"/>
      <c r="SVO109" s="137"/>
      <c r="SVP109" s="137"/>
      <c r="SVQ109" s="137"/>
      <c r="SVR109" s="137"/>
      <c r="SVS109" s="137"/>
      <c r="SVT109" s="137"/>
      <c r="SVU109" s="137"/>
      <c r="SVV109" s="137"/>
      <c r="SVW109" s="137"/>
      <c r="SVX109" s="137"/>
      <c r="SVY109" s="137"/>
      <c r="SVZ109" s="137"/>
      <c r="SWA109" s="137"/>
      <c r="SWB109" s="137"/>
      <c r="SWC109" s="137"/>
      <c r="SWD109" s="137"/>
      <c r="SWE109" s="137"/>
      <c r="SWF109" s="137"/>
      <c r="SWG109" s="137"/>
      <c r="SWH109" s="137"/>
      <c r="SWI109" s="137"/>
      <c r="SWJ109" s="137"/>
      <c r="SWK109" s="137"/>
      <c r="SWL109" s="137"/>
      <c r="SWM109" s="137"/>
      <c r="SWN109" s="137"/>
      <c r="SWO109" s="137"/>
      <c r="SWP109" s="137"/>
      <c r="SWQ109" s="137"/>
      <c r="SWR109" s="137"/>
      <c r="SWS109" s="137"/>
      <c r="SWT109" s="137"/>
      <c r="SWU109" s="137"/>
      <c r="SWV109" s="137"/>
      <c r="SWW109" s="137"/>
      <c r="SWX109" s="137"/>
      <c r="SWY109" s="137"/>
      <c r="SWZ109" s="137"/>
      <c r="SXA109" s="137"/>
      <c r="SXB109" s="137"/>
      <c r="SXC109" s="137"/>
      <c r="SXD109" s="137"/>
      <c r="SXE109" s="137"/>
      <c r="SXF109" s="137"/>
      <c r="SXG109" s="137"/>
      <c r="SXH109" s="137"/>
      <c r="SXI109" s="137"/>
      <c r="SXJ109" s="137"/>
      <c r="SXK109" s="137"/>
      <c r="SXL109" s="137"/>
      <c r="SXM109" s="137"/>
      <c r="SXN109" s="137"/>
      <c r="SXO109" s="137"/>
      <c r="SXP109" s="137"/>
      <c r="SXQ109" s="137"/>
      <c r="SXR109" s="137"/>
      <c r="SXS109" s="137"/>
      <c r="SXT109" s="137"/>
      <c r="SXU109" s="137"/>
      <c r="SXV109" s="137"/>
      <c r="SXW109" s="137"/>
      <c r="SXX109" s="137"/>
      <c r="SXY109" s="137"/>
      <c r="SXZ109" s="137"/>
      <c r="SYA109" s="137"/>
      <c r="SYB109" s="137"/>
      <c r="SYC109" s="137"/>
      <c r="SYD109" s="137"/>
      <c r="SYE109" s="137"/>
      <c r="SYF109" s="137"/>
      <c r="SYG109" s="137"/>
      <c r="SYH109" s="137"/>
      <c r="SYI109" s="137"/>
      <c r="SYJ109" s="137"/>
      <c r="SYK109" s="137"/>
      <c r="SYL109" s="137"/>
      <c r="SYM109" s="137"/>
      <c r="SYN109" s="137"/>
      <c r="SYO109" s="137"/>
      <c r="SYP109" s="137"/>
      <c r="SYQ109" s="137"/>
      <c r="SYR109" s="137"/>
      <c r="SYS109" s="137"/>
      <c r="SYT109" s="137"/>
      <c r="SYU109" s="137"/>
      <c r="SYV109" s="137"/>
      <c r="SYW109" s="137"/>
      <c r="SYX109" s="137"/>
      <c r="SYY109" s="137"/>
      <c r="SYZ109" s="137"/>
      <c r="SZA109" s="137"/>
      <c r="SZB109" s="137"/>
      <c r="SZC109" s="137"/>
      <c r="SZD109" s="137"/>
      <c r="SZE109" s="137"/>
      <c r="SZF109" s="137"/>
      <c r="SZG109" s="137"/>
      <c r="SZH109" s="137"/>
      <c r="SZI109" s="137"/>
      <c r="SZJ109" s="137"/>
      <c r="SZK109" s="137"/>
      <c r="SZL109" s="137"/>
      <c r="SZM109" s="137"/>
      <c r="SZN109" s="137"/>
      <c r="SZO109" s="137"/>
      <c r="SZP109" s="137"/>
      <c r="SZQ109" s="137"/>
      <c r="SZR109" s="137"/>
      <c r="SZS109" s="137"/>
      <c r="SZT109" s="137"/>
      <c r="SZU109" s="137"/>
      <c r="SZV109" s="137"/>
      <c r="SZW109" s="137"/>
      <c r="SZX109" s="137"/>
      <c r="SZY109" s="137"/>
      <c r="SZZ109" s="137"/>
      <c r="TAA109" s="137"/>
      <c r="TAB109" s="137"/>
      <c r="TAC109" s="137"/>
      <c r="TAD109" s="137"/>
      <c r="TAE109" s="137"/>
      <c r="TAF109" s="137"/>
      <c r="TAG109" s="137"/>
      <c r="TAH109" s="137"/>
      <c r="TAI109" s="137"/>
      <c r="TAJ109" s="137"/>
      <c r="TAK109" s="137"/>
      <c r="TAL109" s="137"/>
      <c r="TAM109" s="137"/>
      <c r="TAN109" s="137"/>
      <c r="TAO109" s="137"/>
      <c r="TAP109" s="137"/>
      <c r="TAQ109" s="137"/>
      <c r="TAR109" s="137"/>
      <c r="TAS109" s="137"/>
      <c r="TAT109" s="137"/>
      <c r="TAU109" s="137"/>
      <c r="TAV109" s="137"/>
      <c r="TAW109" s="137"/>
      <c r="TAX109" s="137"/>
      <c r="TAY109" s="137"/>
      <c r="TAZ109" s="137"/>
      <c r="TBA109" s="137"/>
      <c r="TBB109" s="137"/>
      <c r="TBC109" s="137"/>
      <c r="TBD109" s="137"/>
      <c r="TBE109" s="137"/>
      <c r="TBF109" s="137"/>
      <c r="TBG109" s="137"/>
      <c r="TBH109" s="137"/>
      <c r="TBI109" s="137"/>
      <c r="TBJ109" s="137"/>
      <c r="TBK109" s="137"/>
      <c r="TBL109" s="137"/>
      <c r="TBM109" s="137"/>
      <c r="TBN109" s="137"/>
      <c r="TBO109" s="137"/>
      <c r="TBP109" s="137"/>
      <c r="TBQ109" s="137"/>
      <c r="TBR109" s="137"/>
      <c r="TBS109" s="137"/>
      <c r="TBT109" s="137"/>
      <c r="TBU109" s="137"/>
      <c r="TBV109" s="137"/>
      <c r="TBW109" s="137"/>
      <c r="TBX109" s="137"/>
      <c r="TBY109" s="137"/>
      <c r="TBZ109" s="137"/>
      <c r="TCA109" s="137"/>
      <c r="TCB109" s="137"/>
      <c r="TCC109" s="137"/>
      <c r="TCD109" s="137"/>
      <c r="TCE109" s="137"/>
      <c r="TCF109" s="137"/>
      <c r="TCG109" s="137"/>
      <c r="TCH109" s="137"/>
      <c r="TCI109" s="137"/>
      <c r="TCJ109" s="137"/>
      <c r="TCK109" s="137"/>
      <c r="TCL109" s="137"/>
      <c r="TCM109" s="137"/>
      <c r="TCN109" s="137"/>
      <c r="TCO109" s="137"/>
      <c r="TCP109" s="137"/>
      <c r="TCQ109" s="137"/>
      <c r="TCR109" s="137"/>
      <c r="TCS109" s="137"/>
      <c r="TCT109" s="137"/>
      <c r="TCU109" s="137"/>
      <c r="TCV109" s="137"/>
      <c r="TCW109" s="137"/>
      <c r="TCX109" s="137"/>
      <c r="TCY109" s="137"/>
      <c r="TCZ109" s="137"/>
      <c r="TDA109" s="137"/>
      <c r="TDB109" s="137"/>
      <c r="TDC109" s="137"/>
      <c r="TDD109" s="137"/>
      <c r="TDE109" s="137"/>
      <c r="TDF109" s="137"/>
      <c r="TDG109" s="137"/>
      <c r="TDH109" s="137"/>
      <c r="TDI109" s="137"/>
      <c r="TDJ109" s="137"/>
      <c r="TDK109" s="137"/>
      <c r="TDL109" s="137"/>
      <c r="TDM109" s="137"/>
      <c r="TDN109" s="137"/>
      <c r="TDO109" s="137"/>
      <c r="TDP109" s="137"/>
      <c r="TDQ109" s="137"/>
      <c r="TDR109" s="137"/>
      <c r="TDS109" s="137"/>
      <c r="TDT109" s="137"/>
      <c r="TDU109" s="137"/>
      <c r="TDV109" s="137"/>
      <c r="TDW109" s="137"/>
      <c r="TDX109" s="137"/>
      <c r="TDY109" s="137"/>
      <c r="TDZ109" s="137"/>
      <c r="TEA109" s="137"/>
      <c r="TEB109" s="137"/>
      <c r="TEC109" s="137"/>
      <c r="TED109" s="137"/>
      <c r="TEE109" s="137"/>
      <c r="TEF109" s="137"/>
      <c r="TEG109" s="137"/>
      <c r="TEH109" s="137"/>
      <c r="TEI109" s="137"/>
      <c r="TEJ109" s="137"/>
      <c r="TEK109" s="137"/>
      <c r="TEL109" s="137"/>
      <c r="TEM109" s="137"/>
      <c r="TEN109" s="137"/>
      <c r="TEO109" s="137"/>
      <c r="TEP109" s="137"/>
      <c r="TEQ109" s="137"/>
      <c r="TER109" s="137"/>
      <c r="TES109" s="137"/>
      <c r="TET109" s="137"/>
      <c r="TEU109" s="137"/>
      <c r="TEV109" s="137"/>
      <c r="TEW109" s="137"/>
      <c r="TEX109" s="137"/>
      <c r="TEY109" s="137"/>
      <c r="TEZ109" s="137"/>
      <c r="TFA109" s="137"/>
      <c r="TFB109" s="137"/>
      <c r="TFC109" s="137"/>
      <c r="TFD109" s="137"/>
      <c r="TFE109" s="137"/>
      <c r="TFF109" s="137"/>
      <c r="TFG109" s="137"/>
      <c r="TFH109" s="137"/>
      <c r="TFI109" s="137"/>
      <c r="TFJ109" s="137"/>
      <c r="TFK109" s="137"/>
      <c r="TFL109" s="137"/>
      <c r="TFM109" s="137"/>
      <c r="TFN109" s="137"/>
      <c r="TFO109" s="137"/>
      <c r="TFP109" s="137"/>
      <c r="TFQ109" s="137"/>
      <c r="TFR109" s="137"/>
      <c r="TFS109" s="137"/>
      <c r="TFT109" s="137"/>
      <c r="TFU109" s="137"/>
      <c r="TFV109" s="137"/>
      <c r="TFW109" s="137"/>
      <c r="TFX109" s="137"/>
      <c r="TFY109" s="137"/>
      <c r="TFZ109" s="137"/>
      <c r="TGA109" s="137"/>
      <c r="TGB109" s="137"/>
      <c r="TGC109" s="137"/>
      <c r="TGD109" s="137"/>
      <c r="TGE109" s="137"/>
      <c r="TGF109" s="137"/>
      <c r="TGG109" s="137"/>
      <c r="TGH109" s="137"/>
      <c r="TGI109" s="137"/>
      <c r="TGJ109" s="137"/>
      <c r="TGK109" s="137"/>
      <c r="TGL109" s="137"/>
      <c r="TGM109" s="137"/>
      <c r="TGN109" s="137"/>
      <c r="TGO109" s="137"/>
      <c r="TGP109" s="137"/>
      <c r="TGQ109" s="137"/>
      <c r="TGR109" s="137"/>
      <c r="TGS109" s="137"/>
      <c r="TGT109" s="137"/>
      <c r="TGU109" s="137"/>
      <c r="TGV109" s="137"/>
      <c r="TGW109" s="137"/>
      <c r="TGX109" s="137"/>
      <c r="TGY109" s="137"/>
      <c r="TGZ109" s="137"/>
      <c r="THA109" s="137"/>
      <c r="THB109" s="137"/>
      <c r="THC109" s="137"/>
      <c r="THD109" s="137"/>
      <c r="THE109" s="137"/>
      <c r="THF109" s="137"/>
      <c r="THG109" s="137"/>
      <c r="THH109" s="137"/>
      <c r="THI109" s="137"/>
      <c r="THJ109" s="137"/>
      <c r="THK109" s="137"/>
      <c r="THL109" s="137"/>
      <c r="THM109" s="137"/>
      <c r="THN109" s="137"/>
      <c r="THO109" s="137"/>
      <c r="THP109" s="137"/>
      <c r="THQ109" s="137"/>
      <c r="THR109" s="137"/>
      <c r="THS109" s="137"/>
      <c r="THT109" s="137"/>
      <c r="THU109" s="137"/>
      <c r="THV109" s="137"/>
      <c r="THW109" s="137"/>
      <c r="THX109" s="137"/>
      <c r="THY109" s="137"/>
      <c r="THZ109" s="137"/>
      <c r="TIA109" s="137"/>
      <c r="TIB109" s="137"/>
      <c r="TIC109" s="137"/>
      <c r="TID109" s="137"/>
      <c r="TIE109" s="137"/>
      <c r="TIF109" s="137"/>
      <c r="TIG109" s="137"/>
      <c r="TIH109" s="137"/>
      <c r="TII109" s="137"/>
      <c r="TIJ109" s="137"/>
      <c r="TIK109" s="137"/>
      <c r="TIL109" s="137"/>
      <c r="TIM109" s="137"/>
      <c r="TIN109" s="137"/>
      <c r="TIO109" s="137"/>
      <c r="TIP109" s="137"/>
      <c r="TIQ109" s="137"/>
      <c r="TIR109" s="137"/>
      <c r="TIS109" s="137"/>
      <c r="TIT109" s="137"/>
      <c r="TIU109" s="137"/>
      <c r="TIV109" s="137"/>
      <c r="TIW109" s="137"/>
      <c r="TIX109" s="137"/>
      <c r="TIY109" s="137"/>
      <c r="TIZ109" s="137"/>
      <c r="TJA109" s="137"/>
      <c r="TJB109" s="137"/>
      <c r="TJC109" s="137"/>
      <c r="TJD109" s="137"/>
      <c r="TJE109" s="137"/>
      <c r="TJF109" s="137"/>
      <c r="TJG109" s="137"/>
      <c r="TJH109" s="137"/>
      <c r="TJI109" s="137"/>
      <c r="TJJ109" s="137"/>
      <c r="TJK109" s="137"/>
      <c r="TJL109" s="137"/>
      <c r="TJM109" s="137"/>
      <c r="TJN109" s="137"/>
      <c r="TJO109" s="137"/>
      <c r="TJP109" s="137"/>
      <c r="TJQ109" s="137"/>
      <c r="TJR109" s="137"/>
      <c r="TJS109" s="137"/>
      <c r="TJT109" s="137"/>
      <c r="TJU109" s="137"/>
      <c r="TJV109" s="137"/>
      <c r="TJW109" s="137"/>
      <c r="TJX109" s="137"/>
      <c r="TJY109" s="137"/>
      <c r="TJZ109" s="137"/>
      <c r="TKA109" s="137"/>
      <c r="TKB109" s="137"/>
      <c r="TKC109" s="137"/>
      <c r="TKD109" s="137"/>
      <c r="TKE109" s="137"/>
      <c r="TKF109" s="137"/>
      <c r="TKG109" s="137"/>
      <c r="TKH109" s="137"/>
      <c r="TKI109" s="137"/>
      <c r="TKJ109" s="137"/>
      <c r="TKK109" s="137"/>
      <c r="TKL109" s="137"/>
      <c r="TKM109" s="137"/>
      <c r="TKN109" s="137"/>
      <c r="TKO109" s="137"/>
      <c r="TKP109" s="137"/>
      <c r="TKQ109" s="137"/>
      <c r="TKR109" s="137"/>
      <c r="TKS109" s="137"/>
      <c r="TKT109" s="137"/>
      <c r="TKU109" s="137"/>
      <c r="TKV109" s="137"/>
      <c r="TKW109" s="137"/>
      <c r="TKX109" s="137"/>
      <c r="TKY109" s="137"/>
      <c r="TKZ109" s="137"/>
      <c r="TLA109" s="137"/>
      <c r="TLB109" s="137"/>
      <c r="TLC109" s="137"/>
      <c r="TLD109" s="137"/>
      <c r="TLE109" s="137"/>
      <c r="TLF109" s="137"/>
      <c r="TLG109" s="137"/>
      <c r="TLH109" s="137"/>
      <c r="TLI109" s="137"/>
      <c r="TLJ109" s="137"/>
      <c r="TLK109" s="137"/>
      <c r="TLL109" s="137"/>
      <c r="TLM109" s="137"/>
      <c r="TLN109" s="137"/>
      <c r="TLO109" s="137"/>
      <c r="TLP109" s="137"/>
      <c r="TLQ109" s="137"/>
      <c r="TLR109" s="137"/>
      <c r="TLS109" s="137"/>
      <c r="TLT109" s="137"/>
      <c r="TLU109" s="137"/>
      <c r="TLV109" s="137"/>
      <c r="TLW109" s="137"/>
      <c r="TLX109" s="137"/>
      <c r="TLY109" s="137"/>
      <c r="TLZ109" s="137"/>
      <c r="TMA109" s="137"/>
      <c r="TMB109" s="137"/>
      <c r="TMC109" s="137"/>
      <c r="TMD109" s="137"/>
      <c r="TME109" s="137"/>
      <c r="TMF109" s="137"/>
      <c r="TMG109" s="137"/>
      <c r="TMH109" s="137"/>
      <c r="TMI109" s="137"/>
      <c r="TMJ109" s="137"/>
      <c r="TMK109" s="137"/>
      <c r="TML109" s="137"/>
      <c r="TMM109" s="137"/>
      <c r="TMN109" s="137"/>
      <c r="TMO109" s="137"/>
      <c r="TMP109" s="137"/>
      <c r="TMQ109" s="137"/>
      <c r="TMR109" s="137"/>
      <c r="TMS109" s="137"/>
      <c r="TMT109" s="137"/>
      <c r="TMU109" s="137"/>
      <c r="TMV109" s="137"/>
      <c r="TMW109" s="137"/>
      <c r="TMX109" s="137"/>
      <c r="TMY109" s="137"/>
      <c r="TMZ109" s="137"/>
      <c r="TNA109" s="137"/>
      <c r="TNB109" s="137"/>
      <c r="TNC109" s="137"/>
      <c r="TND109" s="137"/>
      <c r="TNE109" s="137"/>
      <c r="TNF109" s="137"/>
      <c r="TNG109" s="137"/>
      <c r="TNH109" s="137"/>
      <c r="TNI109" s="137"/>
      <c r="TNJ109" s="137"/>
      <c r="TNK109" s="137"/>
      <c r="TNL109" s="137"/>
      <c r="TNM109" s="137"/>
      <c r="TNN109" s="137"/>
      <c r="TNO109" s="137"/>
      <c r="TNP109" s="137"/>
      <c r="TNQ109" s="137"/>
      <c r="TNR109" s="137"/>
      <c r="TNS109" s="137"/>
      <c r="TNT109" s="137"/>
      <c r="TNU109" s="137"/>
      <c r="TNV109" s="137"/>
      <c r="TNW109" s="137"/>
      <c r="TNX109" s="137"/>
      <c r="TNY109" s="137"/>
      <c r="TNZ109" s="137"/>
      <c r="TOA109" s="137"/>
      <c r="TOB109" s="137"/>
      <c r="TOC109" s="137"/>
      <c r="TOD109" s="137"/>
      <c r="TOE109" s="137"/>
      <c r="TOF109" s="137"/>
      <c r="TOG109" s="137"/>
      <c r="TOH109" s="137"/>
      <c r="TOI109" s="137"/>
      <c r="TOJ109" s="137"/>
      <c r="TOK109" s="137"/>
      <c r="TOL109" s="137"/>
      <c r="TOM109" s="137"/>
      <c r="TON109" s="137"/>
      <c r="TOO109" s="137"/>
      <c r="TOP109" s="137"/>
      <c r="TOQ109" s="137"/>
      <c r="TOR109" s="137"/>
      <c r="TOS109" s="137"/>
      <c r="TOT109" s="137"/>
      <c r="TOU109" s="137"/>
      <c r="TOV109" s="137"/>
      <c r="TOW109" s="137"/>
      <c r="TOX109" s="137"/>
      <c r="TOY109" s="137"/>
      <c r="TOZ109" s="137"/>
      <c r="TPA109" s="137"/>
      <c r="TPB109" s="137"/>
      <c r="TPC109" s="137"/>
      <c r="TPD109" s="137"/>
      <c r="TPE109" s="137"/>
      <c r="TPF109" s="137"/>
      <c r="TPG109" s="137"/>
      <c r="TPH109" s="137"/>
      <c r="TPI109" s="137"/>
      <c r="TPJ109" s="137"/>
      <c r="TPK109" s="137"/>
      <c r="TPL109" s="137"/>
      <c r="TPM109" s="137"/>
      <c r="TPN109" s="137"/>
      <c r="TPO109" s="137"/>
      <c r="TPP109" s="137"/>
      <c r="TPQ109" s="137"/>
      <c r="TPR109" s="137"/>
      <c r="TPS109" s="137"/>
      <c r="TPT109" s="137"/>
      <c r="TPU109" s="137"/>
      <c r="TPV109" s="137"/>
      <c r="TPW109" s="137"/>
      <c r="TPX109" s="137"/>
      <c r="TPY109" s="137"/>
      <c r="TPZ109" s="137"/>
      <c r="TQA109" s="137"/>
      <c r="TQB109" s="137"/>
      <c r="TQC109" s="137"/>
      <c r="TQD109" s="137"/>
      <c r="TQE109" s="137"/>
      <c r="TQF109" s="137"/>
      <c r="TQG109" s="137"/>
      <c r="TQH109" s="137"/>
      <c r="TQI109" s="137"/>
      <c r="TQJ109" s="137"/>
      <c r="TQK109" s="137"/>
      <c r="TQL109" s="137"/>
      <c r="TQM109" s="137"/>
      <c r="TQN109" s="137"/>
      <c r="TQO109" s="137"/>
      <c r="TQP109" s="137"/>
      <c r="TQQ109" s="137"/>
      <c r="TQR109" s="137"/>
      <c r="TQS109" s="137"/>
      <c r="TQT109" s="137"/>
      <c r="TQU109" s="137"/>
      <c r="TQV109" s="137"/>
      <c r="TQW109" s="137"/>
      <c r="TQX109" s="137"/>
      <c r="TQY109" s="137"/>
      <c r="TQZ109" s="137"/>
      <c r="TRA109" s="137"/>
      <c r="TRB109" s="137"/>
      <c r="TRC109" s="137"/>
      <c r="TRD109" s="137"/>
      <c r="TRE109" s="137"/>
      <c r="TRF109" s="137"/>
      <c r="TRG109" s="137"/>
      <c r="TRH109" s="137"/>
      <c r="TRI109" s="137"/>
      <c r="TRJ109" s="137"/>
      <c r="TRK109" s="137"/>
      <c r="TRL109" s="137"/>
      <c r="TRM109" s="137"/>
      <c r="TRN109" s="137"/>
      <c r="TRO109" s="137"/>
      <c r="TRP109" s="137"/>
      <c r="TRQ109" s="137"/>
      <c r="TRR109" s="137"/>
      <c r="TRS109" s="137"/>
      <c r="TRT109" s="137"/>
      <c r="TRU109" s="137"/>
      <c r="TRV109" s="137"/>
      <c r="TRW109" s="137"/>
      <c r="TRX109" s="137"/>
      <c r="TRY109" s="137"/>
      <c r="TRZ109" s="137"/>
      <c r="TSA109" s="137"/>
      <c r="TSB109" s="137"/>
      <c r="TSC109" s="137"/>
      <c r="TSD109" s="137"/>
      <c r="TSE109" s="137"/>
      <c r="TSF109" s="137"/>
      <c r="TSG109" s="137"/>
      <c r="TSH109" s="137"/>
      <c r="TSI109" s="137"/>
      <c r="TSJ109" s="137"/>
      <c r="TSK109" s="137"/>
      <c r="TSL109" s="137"/>
      <c r="TSM109" s="137"/>
      <c r="TSN109" s="137"/>
      <c r="TSO109" s="137"/>
      <c r="TSP109" s="137"/>
      <c r="TSQ109" s="137"/>
      <c r="TSR109" s="137"/>
      <c r="TSS109" s="137"/>
      <c r="TST109" s="137"/>
      <c r="TSU109" s="137"/>
      <c r="TSV109" s="137"/>
      <c r="TSW109" s="137"/>
      <c r="TSX109" s="137"/>
      <c r="TSY109" s="137"/>
      <c r="TSZ109" s="137"/>
      <c r="TTA109" s="137"/>
      <c r="TTB109" s="137"/>
      <c r="TTC109" s="137"/>
      <c r="TTD109" s="137"/>
      <c r="TTE109" s="137"/>
      <c r="TTF109" s="137"/>
      <c r="TTG109" s="137"/>
      <c r="TTH109" s="137"/>
      <c r="TTI109" s="137"/>
      <c r="TTJ109" s="137"/>
      <c r="TTK109" s="137"/>
      <c r="TTL109" s="137"/>
      <c r="TTM109" s="137"/>
      <c r="TTN109" s="137"/>
      <c r="TTO109" s="137"/>
      <c r="TTP109" s="137"/>
      <c r="TTQ109" s="137"/>
      <c r="TTR109" s="137"/>
      <c r="TTS109" s="137"/>
      <c r="TTT109" s="137"/>
      <c r="TTU109" s="137"/>
      <c r="TTV109" s="137"/>
      <c r="TTW109" s="137"/>
      <c r="TTX109" s="137"/>
      <c r="TTY109" s="137"/>
      <c r="TTZ109" s="137"/>
      <c r="TUA109" s="137"/>
      <c r="TUB109" s="137"/>
      <c r="TUC109" s="137"/>
      <c r="TUD109" s="137"/>
      <c r="TUE109" s="137"/>
      <c r="TUF109" s="137"/>
      <c r="TUG109" s="137"/>
      <c r="TUH109" s="137"/>
      <c r="TUI109" s="137"/>
      <c r="TUJ109" s="137"/>
      <c r="TUK109" s="137"/>
      <c r="TUL109" s="137"/>
      <c r="TUM109" s="137"/>
      <c r="TUN109" s="137"/>
      <c r="TUO109" s="137"/>
      <c r="TUP109" s="137"/>
      <c r="TUQ109" s="137"/>
      <c r="TUR109" s="137"/>
      <c r="TUS109" s="137"/>
      <c r="TUT109" s="137"/>
      <c r="TUU109" s="137"/>
      <c r="TUV109" s="137"/>
      <c r="TUW109" s="137"/>
      <c r="TUX109" s="137"/>
      <c r="TUY109" s="137"/>
      <c r="TUZ109" s="137"/>
      <c r="TVA109" s="137"/>
      <c r="TVB109" s="137"/>
      <c r="TVC109" s="137"/>
      <c r="TVD109" s="137"/>
      <c r="TVE109" s="137"/>
      <c r="TVF109" s="137"/>
      <c r="TVG109" s="137"/>
      <c r="TVH109" s="137"/>
      <c r="TVI109" s="137"/>
      <c r="TVJ109" s="137"/>
      <c r="TVK109" s="137"/>
      <c r="TVL109" s="137"/>
      <c r="TVM109" s="137"/>
      <c r="TVN109" s="137"/>
      <c r="TVO109" s="137"/>
      <c r="TVP109" s="137"/>
      <c r="TVQ109" s="137"/>
      <c r="TVR109" s="137"/>
      <c r="TVS109" s="137"/>
      <c r="TVT109" s="137"/>
      <c r="TVU109" s="137"/>
      <c r="TVV109" s="137"/>
      <c r="TVW109" s="137"/>
      <c r="TVX109" s="137"/>
      <c r="TVY109" s="137"/>
      <c r="TVZ109" s="137"/>
      <c r="TWA109" s="137"/>
      <c r="TWB109" s="137"/>
      <c r="TWC109" s="137"/>
      <c r="TWD109" s="137"/>
      <c r="TWE109" s="137"/>
      <c r="TWF109" s="137"/>
      <c r="TWG109" s="137"/>
      <c r="TWH109" s="137"/>
      <c r="TWI109" s="137"/>
      <c r="TWJ109" s="137"/>
      <c r="TWK109" s="137"/>
      <c r="TWL109" s="137"/>
      <c r="TWM109" s="137"/>
      <c r="TWN109" s="137"/>
      <c r="TWO109" s="137"/>
      <c r="TWP109" s="137"/>
      <c r="TWQ109" s="137"/>
      <c r="TWR109" s="137"/>
      <c r="TWS109" s="137"/>
      <c r="TWT109" s="137"/>
      <c r="TWU109" s="137"/>
      <c r="TWV109" s="137"/>
      <c r="TWW109" s="137"/>
      <c r="TWX109" s="137"/>
      <c r="TWY109" s="137"/>
      <c r="TWZ109" s="137"/>
      <c r="TXA109" s="137"/>
      <c r="TXB109" s="137"/>
      <c r="TXC109" s="137"/>
      <c r="TXD109" s="137"/>
      <c r="TXE109" s="137"/>
      <c r="TXF109" s="137"/>
      <c r="TXG109" s="137"/>
      <c r="TXH109" s="137"/>
      <c r="TXI109" s="137"/>
      <c r="TXJ109" s="137"/>
      <c r="TXK109" s="137"/>
      <c r="TXL109" s="137"/>
      <c r="TXM109" s="137"/>
      <c r="TXN109" s="137"/>
      <c r="TXO109" s="137"/>
      <c r="TXP109" s="137"/>
      <c r="TXQ109" s="137"/>
      <c r="TXR109" s="137"/>
      <c r="TXS109" s="137"/>
      <c r="TXT109" s="137"/>
      <c r="TXU109" s="137"/>
      <c r="TXV109" s="137"/>
      <c r="TXW109" s="137"/>
      <c r="TXX109" s="137"/>
      <c r="TXY109" s="137"/>
      <c r="TXZ109" s="137"/>
      <c r="TYA109" s="137"/>
      <c r="TYB109" s="137"/>
      <c r="TYC109" s="137"/>
      <c r="TYD109" s="137"/>
      <c r="TYE109" s="137"/>
      <c r="TYF109" s="137"/>
      <c r="TYG109" s="137"/>
      <c r="TYH109" s="137"/>
      <c r="TYI109" s="137"/>
      <c r="TYJ109" s="137"/>
      <c r="TYK109" s="137"/>
      <c r="TYL109" s="137"/>
      <c r="TYM109" s="137"/>
      <c r="TYN109" s="137"/>
      <c r="TYO109" s="137"/>
      <c r="TYP109" s="137"/>
      <c r="TYQ109" s="137"/>
      <c r="TYR109" s="137"/>
      <c r="TYS109" s="137"/>
      <c r="TYT109" s="137"/>
      <c r="TYU109" s="137"/>
      <c r="TYV109" s="137"/>
      <c r="TYW109" s="137"/>
      <c r="TYX109" s="137"/>
      <c r="TYY109" s="137"/>
      <c r="TYZ109" s="137"/>
      <c r="TZA109" s="137"/>
      <c r="TZB109" s="137"/>
      <c r="TZC109" s="137"/>
      <c r="TZD109" s="137"/>
      <c r="TZE109" s="137"/>
      <c r="TZF109" s="137"/>
      <c r="TZG109" s="137"/>
      <c r="TZH109" s="137"/>
      <c r="TZI109" s="137"/>
      <c r="TZJ109" s="137"/>
      <c r="TZK109" s="137"/>
      <c r="TZL109" s="137"/>
      <c r="TZM109" s="137"/>
      <c r="TZN109" s="137"/>
      <c r="TZO109" s="137"/>
      <c r="TZP109" s="137"/>
      <c r="TZQ109" s="137"/>
      <c r="TZR109" s="137"/>
      <c r="TZS109" s="137"/>
      <c r="TZT109" s="137"/>
      <c r="TZU109" s="137"/>
      <c r="TZV109" s="137"/>
      <c r="TZW109" s="137"/>
      <c r="TZX109" s="137"/>
      <c r="TZY109" s="137"/>
      <c r="TZZ109" s="137"/>
      <c r="UAA109" s="137"/>
      <c r="UAB109" s="137"/>
      <c r="UAC109" s="137"/>
      <c r="UAD109" s="137"/>
      <c r="UAE109" s="137"/>
      <c r="UAF109" s="137"/>
      <c r="UAG109" s="137"/>
      <c r="UAH109" s="137"/>
      <c r="UAI109" s="137"/>
      <c r="UAJ109" s="137"/>
      <c r="UAK109" s="137"/>
      <c r="UAL109" s="137"/>
      <c r="UAM109" s="137"/>
      <c r="UAN109" s="137"/>
      <c r="UAO109" s="137"/>
      <c r="UAP109" s="137"/>
      <c r="UAQ109" s="137"/>
      <c r="UAR109" s="137"/>
      <c r="UAS109" s="137"/>
      <c r="UAT109" s="137"/>
      <c r="UAU109" s="137"/>
      <c r="UAV109" s="137"/>
      <c r="UAW109" s="137"/>
      <c r="UAX109" s="137"/>
      <c r="UAY109" s="137"/>
      <c r="UAZ109" s="137"/>
      <c r="UBA109" s="137"/>
      <c r="UBB109" s="137"/>
      <c r="UBC109" s="137"/>
      <c r="UBD109" s="137"/>
      <c r="UBE109" s="137"/>
      <c r="UBF109" s="137"/>
      <c r="UBG109" s="137"/>
      <c r="UBH109" s="137"/>
      <c r="UBI109" s="137"/>
      <c r="UBJ109" s="137"/>
      <c r="UBK109" s="137"/>
      <c r="UBL109" s="137"/>
      <c r="UBM109" s="137"/>
      <c r="UBN109" s="137"/>
      <c r="UBO109" s="137"/>
      <c r="UBP109" s="137"/>
      <c r="UBQ109" s="137"/>
      <c r="UBR109" s="137"/>
      <c r="UBS109" s="137"/>
      <c r="UBT109" s="137"/>
      <c r="UBU109" s="137"/>
      <c r="UBV109" s="137"/>
      <c r="UBW109" s="137"/>
      <c r="UBX109" s="137"/>
      <c r="UBY109" s="137"/>
      <c r="UBZ109" s="137"/>
      <c r="UCA109" s="137"/>
      <c r="UCB109" s="137"/>
      <c r="UCC109" s="137"/>
      <c r="UCD109" s="137"/>
      <c r="UCE109" s="137"/>
      <c r="UCF109" s="137"/>
      <c r="UCG109" s="137"/>
      <c r="UCH109" s="137"/>
      <c r="UCI109" s="137"/>
      <c r="UCJ109" s="137"/>
      <c r="UCK109" s="137"/>
      <c r="UCL109" s="137"/>
      <c r="UCM109" s="137"/>
      <c r="UCN109" s="137"/>
      <c r="UCO109" s="137"/>
      <c r="UCP109" s="137"/>
      <c r="UCQ109" s="137"/>
      <c r="UCR109" s="137"/>
      <c r="UCS109" s="137"/>
      <c r="UCT109" s="137"/>
      <c r="UCU109" s="137"/>
      <c r="UCV109" s="137"/>
      <c r="UCW109" s="137"/>
      <c r="UCX109" s="137"/>
      <c r="UCY109" s="137"/>
      <c r="UCZ109" s="137"/>
      <c r="UDA109" s="137"/>
      <c r="UDB109" s="137"/>
      <c r="UDC109" s="137"/>
      <c r="UDD109" s="137"/>
      <c r="UDE109" s="137"/>
      <c r="UDF109" s="137"/>
      <c r="UDG109" s="137"/>
      <c r="UDH109" s="137"/>
      <c r="UDI109" s="137"/>
      <c r="UDJ109" s="137"/>
      <c r="UDK109" s="137"/>
      <c r="UDL109" s="137"/>
      <c r="UDM109" s="137"/>
      <c r="UDN109" s="137"/>
      <c r="UDO109" s="137"/>
      <c r="UDP109" s="137"/>
      <c r="UDQ109" s="137"/>
      <c r="UDR109" s="137"/>
      <c r="UDS109" s="137"/>
      <c r="UDT109" s="137"/>
      <c r="UDU109" s="137"/>
      <c r="UDV109" s="137"/>
      <c r="UDW109" s="137"/>
      <c r="UDX109" s="137"/>
      <c r="UDY109" s="137"/>
      <c r="UDZ109" s="137"/>
      <c r="UEA109" s="137"/>
      <c r="UEB109" s="137"/>
      <c r="UEC109" s="137"/>
      <c r="UED109" s="137"/>
      <c r="UEE109" s="137"/>
      <c r="UEF109" s="137"/>
      <c r="UEG109" s="137"/>
      <c r="UEH109" s="137"/>
      <c r="UEI109" s="137"/>
      <c r="UEJ109" s="137"/>
      <c r="UEK109" s="137"/>
      <c r="UEL109" s="137"/>
      <c r="UEM109" s="137"/>
      <c r="UEN109" s="137"/>
      <c r="UEO109" s="137"/>
      <c r="UEP109" s="137"/>
      <c r="UEQ109" s="137"/>
      <c r="UER109" s="137"/>
      <c r="UES109" s="137"/>
      <c r="UET109" s="137"/>
      <c r="UEU109" s="137"/>
      <c r="UEV109" s="137"/>
      <c r="UEW109" s="137"/>
      <c r="UEX109" s="137"/>
      <c r="UEY109" s="137"/>
      <c r="UEZ109" s="137"/>
      <c r="UFA109" s="137"/>
      <c r="UFB109" s="137"/>
      <c r="UFC109" s="137"/>
      <c r="UFD109" s="137"/>
      <c r="UFE109" s="137"/>
      <c r="UFF109" s="137"/>
      <c r="UFG109" s="137"/>
      <c r="UFH109" s="137"/>
      <c r="UFI109" s="137"/>
      <c r="UFJ109" s="137"/>
      <c r="UFK109" s="137"/>
      <c r="UFL109" s="137"/>
      <c r="UFM109" s="137"/>
      <c r="UFN109" s="137"/>
      <c r="UFO109" s="137"/>
      <c r="UFP109" s="137"/>
      <c r="UFQ109" s="137"/>
      <c r="UFR109" s="137"/>
      <c r="UFS109" s="137"/>
      <c r="UFT109" s="137"/>
      <c r="UFU109" s="137"/>
      <c r="UFV109" s="137"/>
      <c r="UFW109" s="137"/>
      <c r="UFX109" s="137"/>
      <c r="UFY109" s="137"/>
      <c r="UFZ109" s="137"/>
      <c r="UGA109" s="137"/>
      <c r="UGB109" s="137"/>
      <c r="UGC109" s="137"/>
      <c r="UGD109" s="137"/>
      <c r="UGE109" s="137"/>
      <c r="UGF109" s="137"/>
      <c r="UGG109" s="137"/>
      <c r="UGH109" s="137"/>
      <c r="UGI109" s="137"/>
      <c r="UGJ109" s="137"/>
      <c r="UGK109" s="137"/>
      <c r="UGL109" s="137"/>
      <c r="UGM109" s="137"/>
      <c r="UGN109" s="137"/>
      <c r="UGO109" s="137"/>
      <c r="UGP109" s="137"/>
      <c r="UGQ109" s="137"/>
      <c r="UGR109" s="137"/>
      <c r="UGS109" s="137"/>
      <c r="UGT109" s="137"/>
      <c r="UGU109" s="137"/>
      <c r="UGV109" s="137"/>
      <c r="UGW109" s="137"/>
      <c r="UGX109" s="137"/>
      <c r="UGY109" s="137"/>
      <c r="UGZ109" s="137"/>
      <c r="UHA109" s="137"/>
      <c r="UHB109" s="137"/>
      <c r="UHC109" s="137"/>
      <c r="UHD109" s="137"/>
      <c r="UHE109" s="137"/>
      <c r="UHF109" s="137"/>
      <c r="UHG109" s="137"/>
      <c r="UHH109" s="137"/>
      <c r="UHI109" s="137"/>
      <c r="UHJ109" s="137"/>
      <c r="UHK109" s="137"/>
      <c r="UHL109" s="137"/>
      <c r="UHM109" s="137"/>
      <c r="UHN109" s="137"/>
      <c r="UHO109" s="137"/>
      <c r="UHP109" s="137"/>
      <c r="UHQ109" s="137"/>
      <c r="UHR109" s="137"/>
      <c r="UHS109" s="137"/>
      <c r="UHT109" s="137"/>
      <c r="UHU109" s="137"/>
      <c r="UHV109" s="137"/>
      <c r="UHW109" s="137"/>
      <c r="UHX109" s="137"/>
      <c r="UHY109" s="137"/>
      <c r="UHZ109" s="137"/>
      <c r="UIA109" s="137"/>
      <c r="UIB109" s="137"/>
      <c r="UIC109" s="137"/>
      <c r="UID109" s="137"/>
      <c r="UIE109" s="137"/>
      <c r="UIF109" s="137"/>
      <c r="UIG109" s="137"/>
      <c r="UIH109" s="137"/>
      <c r="UII109" s="137"/>
      <c r="UIJ109" s="137"/>
      <c r="UIK109" s="137"/>
      <c r="UIL109" s="137"/>
      <c r="UIM109" s="137"/>
      <c r="UIN109" s="137"/>
      <c r="UIO109" s="137"/>
      <c r="UIP109" s="137"/>
      <c r="UIQ109" s="137"/>
      <c r="UIR109" s="137"/>
      <c r="UIS109" s="137"/>
      <c r="UIT109" s="137"/>
      <c r="UIU109" s="137"/>
      <c r="UIV109" s="137"/>
      <c r="UIW109" s="137"/>
      <c r="UIX109" s="137"/>
      <c r="UIY109" s="137"/>
      <c r="UIZ109" s="137"/>
      <c r="UJA109" s="137"/>
      <c r="UJB109" s="137"/>
      <c r="UJC109" s="137"/>
      <c r="UJD109" s="137"/>
      <c r="UJE109" s="137"/>
      <c r="UJF109" s="137"/>
      <c r="UJG109" s="137"/>
      <c r="UJH109" s="137"/>
      <c r="UJI109" s="137"/>
      <c r="UJJ109" s="137"/>
      <c r="UJK109" s="137"/>
      <c r="UJL109" s="137"/>
      <c r="UJM109" s="137"/>
      <c r="UJN109" s="137"/>
      <c r="UJO109" s="137"/>
      <c r="UJP109" s="137"/>
      <c r="UJQ109" s="137"/>
      <c r="UJR109" s="137"/>
      <c r="UJS109" s="137"/>
      <c r="UJT109" s="137"/>
      <c r="UJU109" s="137"/>
      <c r="UJV109" s="137"/>
      <c r="UJW109" s="137"/>
      <c r="UJX109" s="137"/>
      <c r="UJY109" s="137"/>
      <c r="UJZ109" s="137"/>
      <c r="UKA109" s="137"/>
      <c r="UKB109" s="137"/>
      <c r="UKC109" s="137"/>
      <c r="UKD109" s="137"/>
      <c r="UKE109" s="137"/>
      <c r="UKF109" s="137"/>
      <c r="UKG109" s="137"/>
      <c r="UKH109" s="137"/>
      <c r="UKI109" s="137"/>
      <c r="UKJ109" s="137"/>
      <c r="UKK109" s="137"/>
      <c r="UKL109" s="137"/>
      <c r="UKM109" s="137"/>
      <c r="UKN109" s="137"/>
      <c r="UKO109" s="137"/>
      <c r="UKP109" s="137"/>
      <c r="UKQ109" s="137"/>
      <c r="UKR109" s="137"/>
      <c r="UKS109" s="137"/>
      <c r="UKT109" s="137"/>
      <c r="UKU109" s="137"/>
      <c r="UKV109" s="137"/>
      <c r="UKW109" s="137"/>
      <c r="UKX109" s="137"/>
      <c r="UKY109" s="137"/>
      <c r="UKZ109" s="137"/>
      <c r="ULA109" s="137"/>
      <c r="ULB109" s="137"/>
      <c r="ULC109" s="137"/>
      <c r="ULD109" s="137"/>
      <c r="ULE109" s="137"/>
      <c r="ULF109" s="137"/>
      <c r="ULG109" s="137"/>
      <c r="ULH109" s="137"/>
      <c r="ULI109" s="137"/>
      <c r="ULJ109" s="137"/>
      <c r="ULK109" s="137"/>
      <c r="ULL109" s="137"/>
      <c r="ULM109" s="137"/>
      <c r="ULN109" s="137"/>
      <c r="ULO109" s="137"/>
      <c r="ULP109" s="137"/>
      <c r="ULQ109" s="137"/>
      <c r="ULR109" s="137"/>
      <c r="ULS109" s="137"/>
      <c r="ULT109" s="137"/>
      <c r="ULU109" s="137"/>
      <c r="ULV109" s="137"/>
      <c r="ULW109" s="137"/>
      <c r="ULX109" s="137"/>
      <c r="ULY109" s="137"/>
      <c r="ULZ109" s="137"/>
      <c r="UMA109" s="137"/>
      <c r="UMB109" s="137"/>
      <c r="UMC109" s="137"/>
      <c r="UMD109" s="137"/>
      <c r="UME109" s="137"/>
      <c r="UMF109" s="137"/>
      <c r="UMG109" s="137"/>
      <c r="UMH109" s="137"/>
      <c r="UMI109" s="137"/>
      <c r="UMJ109" s="137"/>
      <c r="UMK109" s="137"/>
      <c r="UML109" s="137"/>
      <c r="UMM109" s="137"/>
      <c r="UMN109" s="137"/>
      <c r="UMO109" s="137"/>
      <c r="UMP109" s="137"/>
      <c r="UMQ109" s="137"/>
      <c r="UMR109" s="137"/>
      <c r="UMS109" s="137"/>
      <c r="UMT109" s="137"/>
      <c r="UMU109" s="137"/>
      <c r="UMV109" s="137"/>
      <c r="UMW109" s="137"/>
      <c r="UMX109" s="137"/>
      <c r="UMY109" s="137"/>
      <c r="UMZ109" s="137"/>
      <c r="UNA109" s="137"/>
      <c r="UNB109" s="137"/>
      <c r="UNC109" s="137"/>
      <c r="UND109" s="137"/>
      <c r="UNE109" s="137"/>
      <c r="UNF109" s="137"/>
      <c r="UNG109" s="137"/>
      <c r="UNH109" s="137"/>
      <c r="UNI109" s="137"/>
      <c r="UNJ109" s="137"/>
      <c r="UNK109" s="137"/>
      <c r="UNL109" s="137"/>
      <c r="UNM109" s="137"/>
      <c r="UNN109" s="137"/>
      <c r="UNO109" s="137"/>
      <c r="UNP109" s="137"/>
      <c r="UNQ109" s="137"/>
      <c r="UNR109" s="137"/>
      <c r="UNS109" s="137"/>
      <c r="UNT109" s="137"/>
      <c r="UNU109" s="137"/>
      <c r="UNV109" s="137"/>
      <c r="UNW109" s="137"/>
      <c r="UNX109" s="137"/>
      <c r="UNY109" s="137"/>
      <c r="UNZ109" s="137"/>
      <c r="UOA109" s="137"/>
      <c r="UOB109" s="137"/>
      <c r="UOC109" s="137"/>
      <c r="UOD109" s="137"/>
      <c r="UOE109" s="137"/>
      <c r="UOF109" s="137"/>
      <c r="UOG109" s="137"/>
      <c r="UOH109" s="137"/>
      <c r="UOI109" s="137"/>
      <c r="UOJ109" s="137"/>
      <c r="UOK109" s="137"/>
      <c r="UOL109" s="137"/>
      <c r="UOM109" s="137"/>
      <c r="UON109" s="137"/>
      <c r="UOO109" s="137"/>
      <c r="UOP109" s="137"/>
      <c r="UOQ109" s="137"/>
      <c r="UOR109" s="137"/>
      <c r="UOS109" s="137"/>
      <c r="UOT109" s="137"/>
      <c r="UOU109" s="137"/>
      <c r="UOV109" s="137"/>
      <c r="UOW109" s="137"/>
      <c r="UOX109" s="137"/>
      <c r="UOY109" s="137"/>
      <c r="UOZ109" s="137"/>
      <c r="UPA109" s="137"/>
      <c r="UPB109" s="137"/>
      <c r="UPC109" s="137"/>
      <c r="UPD109" s="137"/>
      <c r="UPE109" s="137"/>
      <c r="UPF109" s="137"/>
      <c r="UPG109" s="137"/>
      <c r="UPH109" s="137"/>
      <c r="UPI109" s="137"/>
      <c r="UPJ109" s="137"/>
      <c r="UPK109" s="137"/>
      <c r="UPL109" s="137"/>
      <c r="UPM109" s="137"/>
      <c r="UPN109" s="137"/>
      <c r="UPO109" s="137"/>
      <c r="UPP109" s="137"/>
      <c r="UPQ109" s="137"/>
      <c r="UPR109" s="137"/>
      <c r="UPS109" s="137"/>
      <c r="UPT109" s="137"/>
      <c r="UPU109" s="137"/>
      <c r="UPV109" s="137"/>
      <c r="UPW109" s="137"/>
      <c r="UPX109" s="137"/>
      <c r="UPY109" s="137"/>
      <c r="UPZ109" s="137"/>
      <c r="UQA109" s="137"/>
      <c r="UQB109" s="137"/>
      <c r="UQC109" s="137"/>
      <c r="UQD109" s="137"/>
      <c r="UQE109" s="137"/>
      <c r="UQF109" s="137"/>
      <c r="UQG109" s="137"/>
      <c r="UQH109" s="137"/>
      <c r="UQI109" s="137"/>
      <c r="UQJ109" s="137"/>
      <c r="UQK109" s="137"/>
      <c r="UQL109" s="137"/>
      <c r="UQM109" s="137"/>
      <c r="UQN109" s="137"/>
      <c r="UQO109" s="137"/>
      <c r="UQP109" s="137"/>
      <c r="UQQ109" s="137"/>
      <c r="UQR109" s="137"/>
      <c r="UQS109" s="137"/>
      <c r="UQT109" s="137"/>
      <c r="UQU109" s="137"/>
      <c r="UQV109" s="137"/>
      <c r="UQW109" s="137"/>
      <c r="UQX109" s="137"/>
      <c r="UQY109" s="137"/>
      <c r="UQZ109" s="137"/>
      <c r="URA109" s="137"/>
      <c r="URB109" s="137"/>
      <c r="URC109" s="137"/>
      <c r="URD109" s="137"/>
      <c r="URE109" s="137"/>
      <c r="URF109" s="137"/>
      <c r="URG109" s="137"/>
      <c r="URH109" s="137"/>
      <c r="URI109" s="137"/>
      <c r="URJ109" s="137"/>
      <c r="URK109" s="137"/>
      <c r="URL109" s="137"/>
      <c r="URM109" s="137"/>
      <c r="URN109" s="137"/>
      <c r="URO109" s="137"/>
      <c r="URP109" s="137"/>
      <c r="URQ109" s="137"/>
      <c r="URR109" s="137"/>
      <c r="URS109" s="137"/>
      <c r="URT109" s="137"/>
      <c r="URU109" s="137"/>
      <c r="URV109" s="137"/>
      <c r="URW109" s="137"/>
      <c r="URX109" s="137"/>
      <c r="URY109" s="137"/>
      <c r="URZ109" s="137"/>
      <c r="USA109" s="137"/>
      <c r="USB109" s="137"/>
      <c r="USC109" s="137"/>
      <c r="USD109" s="137"/>
      <c r="USE109" s="137"/>
      <c r="USF109" s="137"/>
      <c r="USG109" s="137"/>
      <c r="USH109" s="137"/>
      <c r="USI109" s="137"/>
      <c r="USJ109" s="137"/>
      <c r="USK109" s="137"/>
      <c r="USL109" s="137"/>
      <c r="USM109" s="137"/>
      <c r="USN109" s="137"/>
      <c r="USO109" s="137"/>
      <c r="USP109" s="137"/>
      <c r="USQ109" s="137"/>
      <c r="USR109" s="137"/>
      <c r="USS109" s="137"/>
      <c r="UST109" s="137"/>
      <c r="USU109" s="137"/>
      <c r="USV109" s="137"/>
      <c r="USW109" s="137"/>
      <c r="USX109" s="137"/>
      <c r="USY109" s="137"/>
      <c r="USZ109" s="137"/>
      <c r="UTA109" s="137"/>
      <c r="UTB109" s="137"/>
      <c r="UTC109" s="137"/>
      <c r="UTD109" s="137"/>
      <c r="UTE109" s="137"/>
      <c r="UTF109" s="137"/>
      <c r="UTG109" s="137"/>
      <c r="UTH109" s="137"/>
      <c r="UTI109" s="137"/>
      <c r="UTJ109" s="137"/>
      <c r="UTK109" s="137"/>
      <c r="UTL109" s="137"/>
      <c r="UTM109" s="137"/>
      <c r="UTN109" s="137"/>
      <c r="UTO109" s="137"/>
      <c r="UTP109" s="137"/>
      <c r="UTQ109" s="137"/>
      <c r="UTR109" s="137"/>
      <c r="UTS109" s="137"/>
      <c r="UTT109" s="137"/>
      <c r="UTU109" s="137"/>
      <c r="UTV109" s="137"/>
      <c r="UTW109" s="137"/>
      <c r="UTX109" s="137"/>
      <c r="UTY109" s="137"/>
      <c r="UTZ109" s="137"/>
      <c r="UUA109" s="137"/>
      <c r="UUB109" s="137"/>
      <c r="UUC109" s="137"/>
      <c r="UUD109" s="137"/>
      <c r="UUE109" s="137"/>
      <c r="UUF109" s="137"/>
      <c r="UUG109" s="137"/>
      <c r="UUH109" s="137"/>
      <c r="UUI109" s="137"/>
      <c r="UUJ109" s="137"/>
      <c r="UUK109" s="137"/>
      <c r="UUL109" s="137"/>
      <c r="UUM109" s="137"/>
      <c r="UUN109" s="137"/>
      <c r="UUO109" s="137"/>
      <c r="UUP109" s="137"/>
      <c r="UUQ109" s="137"/>
      <c r="UUR109" s="137"/>
      <c r="UUS109" s="137"/>
      <c r="UUT109" s="137"/>
      <c r="UUU109" s="137"/>
      <c r="UUV109" s="137"/>
      <c r="UUW109" s="137"/>
      <c r="UUX109" s="137"/>
      <c r="UUY109" s="137"/>
      <c r="UUZ109" s="137"/>
      <c r="UVA109" s="137"/>
      <c r="UVB109" s="137"/>
      <c r="UVC109" s="137"/>
      <c r="UVD109" s="137"/>
      <c r="UVE109" s="137"/>
      <c r="UVF109" s="137"/>
      <c r="UVG109" s="137"/>
      <c r="UVH109" s="137"/>
      <c r="UVI109" s="137"/>
      <c r="UVJ109" s="137"/>
      <c r="UVK109" s="137"/>
      <c r="UVL109" s="137"/>
      <c r="UVM109" s="137"/>
      <c r="UVN109" s="137"/>
      <c r="UVO109" s="137"/>
      <c r="UVP109" s="137"/>
      <c r="UVQ109" s="137"/>
      <c r="UVR109" s="137"/>
      <c r="UVS109" s="137"/>
      <c r="UVT109" s="137"/>
      <c r="UVU109" s="137"/>
      <c r="UVV109" s="137"/>
      <c r="UVW109" s="137"/>
      <c r="UVX109" s="137"/>
      <c r="UVY109" s="137"/>
      <c r="UVZ109" s="137"/>
      <c r="UWA109" s="137"/>
      <c r="UWB109" s="137"/>
      <c r="UWC109" s="137"/>
      <c r="UWD109" s="137"/>
      <c r="UWE109" s="137"/>
      <c r="UWF109" s="137"/>
      <c r="UWG109" s="137"/>
      <c r="UWH109" s="137"/>
      <c r="UWI109" s="137"/>
      <c r="UWJ109" s="137"/>
      <c r="UWK109" s="137"/>
      <c r="UWL109" s="137"/>
      <c r="UWM109" s="137"/>
      <c r="UWN109" s="137"/>
      <c r="UWO109" s="137"/>
      <c r="UWP109" s="137"/>
      <c r="UWQ109" s="137"/>
      <c r="UWR109" s="137"/>
      <c r="UWS109" s="137"/>
      <c r="UWT109" s="137"/>
      <c r="UWU109" s="137"/>
      <c r="UWV109" s="137"/>
      <c r="UWW109" s="137"/>
      <c r="UWX109" s="137"/>
      <c r="UWY109" s="137"/>
      <c r="UWZ109" s="137"/>
      <c r="UXA109" s="137"/>
      <c r="UXB109" s="137"/>
      <c r="UXC109" s="137"/>
      <c r="UXD109" s="137"/>
      <c r="UXE109" s="137"/>
      <c r="UXF109" s="137"/>
      <c r="UXG109" s="137"/>
      <c r="UXH109" s="137"/>
      <c r="UXI109" s="137"/>
      <c r="UXJ109" s="137"/>
      <c r="UXK109" s="137"/>
      <c r="UXL109" s="137"/>
      <c r="UXM109" s="137"/>
      <c r="UXN109" s="137"/>
      <c r="UXO109" s="137"/>
      <c r="UXP109" s="137"/>
      <c r="UXQ109" s="137"/>
      <c r="UXR109" s="137"/>
      <c r="UXS109" s="137"/>
      <c r="UXT109" s="137"/>
      <c r="UXU109" s="137"/>
      <c r="UXV109" s="137"/>
      <c r="UXW109" s="137"/>
      <c r="UXX109" s="137"/>
      <c r="UXY109" s="137"/>
      <c r="UXZ109" s="137"/>
      <c r="UYA109" s="137"/>
      <c r="UYB109" s="137"/>
      <c r="UYC109" s="137"/>
      <c r="UYD109" s="137"/>
      <c r="UYE109" s="137"/>
      <c r="UYF109" s="137"/>
      <c r="UYG109" s="137"/>
      <c r="UYH109" s="137"/>
      <c r="UYI109" s="137"/>
      <c r="UYJ109" s="137"/>
      <c r="UYK109" s="137"/>
      <c r="UYL109" s="137"/>
      <c r="UYM109" s="137"/>
      <c r="UYN109" s="137"/>
      <c r="UYO109" s="137"/>
      <c r="UYP109" s="137"/>
      <c r="UYQ109" s="137"/>
      <c r="UYR109" s="137"/>
      <c r="UYS109" s="137"/>
      <c r="UYT109" s="137"/>
      <c r="UYU109" s="137"/>
      <c r="UYV109" s="137"/>
      <c r="UYW109" s="137"/>
      <c r="UYX109" s="137"/>
      <c r="UYY109" s="137"/>
      <c r="UYZ109" s="137"/>
      <c r="UZA109" s="137"/>
      <c r="UZB109" s="137"/>
      <c r="UZC109" s="137"/>
      <c r="UZD109" s="137"/>
      <c r="UZE109" s="137"/>
      <c r="UZF109" s="137"/>
      <c r="UZG109" s="137"/>
      <c r="UZH109" s="137"/>
      <c r="UZI109" s="137"/>
      <c r="UZJ109" s="137"/>
      <c r="UZK109" s="137"/>
      <c r="UZL109" s="137"/>
      <c r="UZM109" s="137"/>
      <c r="UZN109" s="137"/>
      <c r="UZO109" s="137"/>
      <c r="UZP109" s="137"/>
      <c r="UZQ109" s="137"/>
      <c r="UZR109" s="137"/>
      <c r="UZS109" s="137"/>
      <c r="UZT109" s="137"/>
      <c r="UZU109" s="137"/>
      <c r="UZV109" s="137"/>
      <c r="UZW109" s="137"/>
      <c r="UZX109" s="137"/>
      <c r="UZY109" s="137"/>
      <c r="UZZ109" s="137"/>
      <c r="VAA109" s="137"/>
      <c r="VAB109" s="137"/>
      <c r="VAC109" s="137"/>
      <c r="VAD109" s="137"/>
      <c r="VAE109" s="137"/>
      <c r="VAF109" s="137"/>
      <c r="VAG109" s="137"/>
      <c r="VAH109" s="137"/>
      <c r="VAI109" s="137"/>
      <c r="VAJ109" s="137"/>
      <c r="VAK109" s="137"/>
      <c r="VAL109" s="137"/>
      <c r="VAM109" s="137"/>
      <c r="VAN109" s="137"/>
      <c r="VAO109" s="137"/>
      <c r="VAP109" s="137"/>
      <c r="VAQ109" s="137"/>
      <c r="VAR109" s="137"/>
      <c r="VAS109" s="137"/>
      <c r="VAT109" s="137"/>
      <c r="VAU109" s="137"/>
      <c r="VAV109" s="137"/>
      <c r="VAW109" s="137"/>
      <c r="VAX109" s="137"/>
      <c r="VAY109" s="137"/>
      <c r="VAZ109" s="137"/>
      <c r="VBA109" s="137"/>
      <c r="VBB109" s="137"/>
      <c r="VBC109" s="137"/>
      <c r="VBD109" s="137"/>
      <c r="VBE109" s="137"/>
      <c r="VBF109" s="137"/>
      <c r="VBG109" s="137"/>
      <c r="VBH109" s="137"/>
      <c r="VBI109" s="137"/>
      <c r="VBJ109" s="137"/>
      <c r="VBK109" s="137"/>
      <c r="VBL109" s="137"/>
      <c r="VBM109" s="137"/>
      <c r="VBN109" s="137"/>
      <c r="VBO109" s="137"/>
      <c r="VBP109" s="137"/>
      <c r="VBQ109" s="137"/>
      <c r="VBR109" s="137"/>
      <c r="VBS109" s="137"/>
      <c r="VBT109" s="137"/>
      <c r="VBU109" s="137"/>
      <c r="VBV109" s="137"/>
      <c r="VBW109" s="137"/>
      <c r="VBX109" s="137"/>
      <c r="VBY109" s="137"/>
      <c r="VBZ109" s="137"/>
      <c r="VCA109" s="137"/>
      <c r="VCB109" s="137"/>
      <c r="VCC109" s="137"/>
      <c r="VCD109" s="137"/>
      <c r="VCE109" s="137"/>
      <c r="VCF109" s="137"/>
      <c r="VCG109" s="137"/>
      <c r="VCH109" s="137"/>
      <c r="VCI109" s="137"/>
      <c r="VCJ109" s="137"/>
      <c r="VCK109" s="137"/>
      <c r="VCL109" s="137"/>
      <c r="VCM109" s="137"/>
      <c r="VCN109" s="137"/>
      <c r="VCO109" s="137"/>
      <c r="VCP109" s="137"/>
      <c r="VCQ109" s="137"/>
      <c r="VCR109" s="137"/>
      <c r="VCS109" s="137"/>
      <c r="VCT109" s="137"/>
      <c r="VCU109" s="137"/>
      <c r="VCV109" s="137"/>
      <c r="VCW109" s="137"/>
      <c r="VCX109" s="137"/>
      <c r="VCY109" s="137"/>
      <c r="VCZ109" s="137"/>
      <c r="VDA109" s="137"/>
      <c r="VDB109" s="137"/>
      <c r="VDC109" s="137"/>
      <c r="VDD109" s="137"/>
      <c r="VDE109" s="137"/>
      <c r="VDF109" s="137"/>
      <c r="VDG109" s="137"/>
      <c r="VDH109" s="137"/>
      <c r="VDI109" s="137"/>
      <c r="VDJ109" s="137"/>
      <c r="VDK109" s="137"/>
      <c r="VDL109" s="137"/>
      <c r="VDM109" s="137"/>
      <c r="VDN109" s="137"/>
      <c r="VDO109" s="137"/>
      <c r="VDP109" s="137"/>
      <c r="VDQ109" s="137"/>
      <c r="VDR109" s="137"/>
      <c r="VDS109" s="137"/>
      <c r="VDT109" s="137"/>
      <c r="VDU109" s="137"/>
      <c r="VDV109" s="137"/>
      <c r="VDW109" s="137"/>
      <c r="VDX109" s="137"/>
      <c r="VDY109" s="137"/>
      <c r="VDZ109" s="137"/>
      <c r="VEA109" s="137"/>
      <c r="VEB109" s="137"/>
      <c r="VEC109" s="137"/>
      <c r="VED109" s="137"/>
      <c r="VEE109" s="137"/>
      <c r="VEF109" s="137"/>
      <c r="VEG109" s="137"/>
      <c r="VEH109" s="137"/>
      <c r="VEI109" s="137"/>
      <c r="VEJ109" s="137"/>
      <c r="VEK109" s="137"/>
      <c r="VEL109" s="137"/>
      <c r="VEM109" s="137"/>
      <c r="VEN109" s="137"/>
      <c r="VEO109" s="137"/>
      <c r="VEP109" s="137"/>
      <c r="VEQ109" s="137"/>
      <c r="VER109" s="137"/>
      <c r="VES109" s="137"/>
      <c r="VET109" s="137"/>
      <c r="VEU109" s="137"/>
      <c r="VEV109" s="137"/>
      <c r="VEW109" s="137"/>
      <c r="VEX109" s="137"/>
      <c r="VEY109" s="137"/>
      <c r="VEZ109" s="137"/>
      <c r="VFA109" s="137"/>
      <c r="VFB109" s="137"/>
      <c r="VFC109" s="137"/>
      <c r="VFD109" s="137"/>
      <c r="VFE109" s="137"/>
      <c r="VFF109" s="137"/>
      <c r="VFG109" s="137"/>
      <c r="VFH109" s="137"/>
      <c r="VFI109" s="137"/>
      <c r="VFJ109" s="137"/>
      <c r="VFK109" s="137"/>
      <c r="VFL109" s="137"/>
      <c r="VFM109" s="137"/>
      <c r="VFN109" s="137"/>
      <c r="VFO109" s="137"/>
      <c r="VFP109" s="137"/>
      <c r="VFQ109" s="137"/>
      <c r="VFR109" s="137"/>
      <c r="VFS109" s="137"/>
      <c r="VFT109" s="137"/>
      <c r="VFU109" s="137"/>
      <c r="VFV109" s="137"/>
      <c r="VFW109" s="137"/>
      <c r="VFX109" s="137"/>
      <c r="VFY109" s="137"/>
      <c r="VFZ109" s="137"/>
      <c r="VGA109" s="137"/>
      <c r="VGB109" s="137"/>
      <c r="VGC109" s="137"/>
      <c r="VGD109" s="137"/>
      <c r="VGE109" s="137"/>
      <c r="VGF109" s="137"/>
      <c r="VGG109" s="137"/>
      <c r="VGH109" s="137"/>
      <c r="VGI109" s="137"/>
      <c r="VGJ109" s="137"/>
      <c r="VGK109" s="137"/>
      <c r="VGL109" s="137"/>
      <c r="VGM109" s="137"/>
      <c r="VGN109" s="137"/>
      <c r="VGO109" s="137"/>
      <c r="VGP109" s="137"/>
      <c r="VGQ109" s="137"/>
      <c r="VGR109" s="137"/>
      <c r="VGS109" s="137"/>
      <c r="VGT109" s="137"/>
      <c r="VGU109" s="137"/>
      <c r="VGV109" s="137"/>
      <c r="VGW109" s="137"/>
      <c r="VGX109" s="137"/>
      <c r="VGY109" s="137"/>
      <c r="VGZ109" s="137"/>
      <c r="VHA109" s="137"/>
      <c r="VHB109" s="137"/>
      <c r="VHC109" s="137"/>
      <c r="VHD109" s="137"/>
      <c r="VHE109" s="137"/>
      <c r="VHF109" s="137"/>
      <c r="VHG109" s="137"/>
      <c r="VHH109" s="137"/>
      <c r="VHI109" s="137"/>
      <c r="VHJ109" s="137"/>
      <c r="VHK109" s="137"/>
      <c r="VHL109" s="137"/>
      <c r="VHM109" s="137"/>
      <c r="VHN109" s="137"/>
      <c r="VHO109" s="137"/>
      <c r="VHP109" s="137"/>
      <c r="VHQ109" s="137"/>
      <c r="VHR109" s="137"/>
      <c r="VHS109" s="137"/>
      <c r="VHT109" s="137"/>
      <c r="VHU109" s="137"/>
      <c r="VHV109" s="137"/>
      <c r="VHW109" s="137"/>
      <c r="VHX109" s="137"/>
      <c r="VHY109" s="137"/>
      <c r="VHZ109" s="137"/>
      <c r="VIA109" s="137"/>
      <c r="VIB109" s="137"/>
      <c r="VIC109" s="137"/>
      <c r="VID109" s="137"/>
      <c r="VIE109" s="137"/>
      <c r="VIF109" s="137"/>
      <c r="VIG109" s="137"/>
      <c r="VIH109" s="137"/>
      <c r="VII109" s="137"/>
      <c r="VIJ109" s="137"/>
      <c r="VIK109" s="137"/>
      <c r="VIL109" s="137"/>
      <c r="VIM109" s="137"/>
      <c r="VIN109" s="137"/>
      <c r="VIO109" s="137"/>
      <c r="VIP109" s="137"/>
      <c r="VIQ109" s="137"/>
      <c r="VIR109" s="137"/>
      <c r="VIS109" s="137"/>
      <c r="VIT109" s="137"/>
      <c r="VIU109" s="137"/>
      <c r="VIV109" s="137"/>
      <c r="VIW109" s="137"/>
      <c r="VIX109" s="137"/>
      <c r="VIY109" s="137"/>
      <c r="VIZ109" s="137"/>
      <c r="VJA109" s="137"/>
      <c r="VJB109" s="137"/>
      <c r="VJC109" s="137"/>
      <c r="VJD109" s="137"/>
      <c r="VJE109" s="137"/>
      <c r="VJF109" s="137"/>
      <c r="VJG109" s="137"/>
      <c r="VJH109" s="137"/>
      <c r="VJI109" s="137"/>
      <c r="VJJ109" s="137"/>
      <c r="VJK109" s="137"/>
      <c r="VJL109" s="137"/>
      <c r="VJM109" s="137"/>
      <c r="VJN109" s="137"/>
      <c r="VJO109" s="137"/>
      <c r="VJP109" s="137"/>
      <c r="VJQ109" s="137"/>
      <c r="VJR109" s="137"/>
      <c r="VJS109" s="137"/>
      <c r="VJT109" s="137"/>
      <c r="VJU109" s="137"/>
      <c r="VJV109" s="137"/>
      <c r="VJW109" s="137"/>
      <c r="VJX109" s="137"/>
      <c r="VJY109" s="137"/>
      <c r="VJZ109" s="137"/>
      <c r="VKA109" s="137"/>
      <c r="VKB109" s="137"/>
      <c r="VKC109" s="137"/>
      <c r="VKD109" s="137"/>
      <c r="VKE109" s="137"/>
      <c r="VKF109" s="137"/>
      <c r="VKG109" s="137"/>
      <c r="VKH109" s="137"/>
      <c r="VKI109" s="137"/>
      <c r="VKJ109" s="137"/>
      <c r="VKK109" s="137"/>
      <c r="VKL109" s="137"/>
      <c r="VKM109" s="137"/>
      <c r="VKN109" s="137"/>
      <c r="VKO109" s="137"/>
      <c r="VKP109" s="137"/>
      <c r="VKQ109" s="137"/>
      <c r="VKR109" s="137"/>
      <c r="VKS109" s="137"/>
      <c r="VKT109" s="137"/>
      <c r="VKU109" s="137"/>
      <c r="VKV109" s="137"/>
      <c r="VKW109" s="137"/>
      <c r="VKX109" s="137"/>
      <c r="VKY109" s="137"/>
      <c r="VKZ109" s="137"/>
      <c r="VLA109" s="137"/>
      <c r="VLB109" s="137"/>
      <c r="VLC109" s="137"/>
      <c r="VLD109" s="137"/>
      <c r="VLE109" s="137"/>
      <c r="VLF109" s="137"/>
      <c r="VLG109" s="137"/>
      <c r="VLH109" s="137"/>
      <c r="VLI109" s="137"/>
      <c r="VLJ109" s="137"/>
      <c r="VLK109" s="137"/>
      <c r="VLL109" s="137"/>
      <c r="VLM109" s="137"/>
      <c r="VLN109" s="137"/>
      <c r="VLO109" s="137"/>
      <c r="VLP109" s="137"/>
      <c r="VLQ109" s="137"/>
      <c r="VLR109" s="137"/>
      <c r="VLS109" s="137"/>
      <c r="VLT109" s="137"/>
      <c r="VLU109" s="137"/>
      <c r="VLV109" s="137"/>
      <c r="VLW109" s="137"/>
      <c r="VLX109" s="137"/>
      <c r="VLY109" s="137"/>
      <c r="VLZ109" s="137"/>
      <c r="VMA109" s="137"/>
      <c r="VMB109" s="137"/>
      <c r="VMC109" s="137"/>
      <c r="VMD109" s="137"/>
      <c r="VME109" s="137"/>
      <c r="VMF109" s="137"/>
      <c r="VMG109" s="137"/>
      <c r="VMH109" s="137"/>
      <c r="VMI109" s="137"/>
      <c r="VMJ109" s="137"/>
      <c r="VMK109" s="137"/>
      <c r="VML109" s="137"/>
      <c r="VMM109" s="137"/>
      <c r="VMN109" s="137"/>
      <c r="VMO109" s="137"/>
      <c r="VMP109" s="137"/>
      <c r="VMQ109" s="137"/>
      <c r="VMR109" s="137"/>
      <c r="VMS109" s="137"/>
      <c r="VMT109" s="137"/>
      <c r="VMU109" s="137"/>
      <c r="VMV109" s="137"/>
      <c r="VMW109" s="137"/>
      <c r="VMX109" s="137"/>
      <c r="VMY109" s="137"/>
      <c r="VMZ109" s="137"/>
      <c r="VNA109" s="137"/>
      <c r="VNB109" s="137"/>
      <c r="VNC109" s="137"/>
      <c r="VND109" s="137"/>
      <c r="VNE109" s="137"/>
      <c r="VNF109" s="137"/>
      <c r="VNG109" s="137"/>
      <c r="VNH109" s="137"/>
      <c r="VNI109" s="137"/>
      <c r="VNJ109" s="137"/>
      <c r="VNK109" s="137"/>
      <c r="VNL109" s="137"/>
      <c r="VNM109" s="137"/>
      <c r="VNN109" s="137"/>
      <c r="VNO109" s="137"/>
      <c r="VNP109" s="137"/>
      <c r="VNQ109" s="137"/>
      <c r="VNR109" s="137"/>
      <c r="VNS109" s="137"/>
      <c r="VNT109" s="137"/>
      <c r="VNU109" s="137"/>
      <c r="VNV109" s="137"/>
      <c r="VNW109" s="137"/>
      <c r="VNX109" s="137"/>
      <c r="VNY109" s="137"/>
      <c r="VNZ109" s="137"/>
      <c r="VOA109" s="137"/>
      <c r="VOB109" s="137"/>
      <c r="VOC109" s="137"/>
      <c r="VOD109" s="137"/>
      <c r="VOE109" s="137"/>
      <c r="VOF109" s="137"/>
      <c r="VOG109" s="137"/>
      <c r="VOH109" s="137"/>
      <c r="VOI109" s="137"/>
      <c r="VOJ109" s="137"/>
      <c r="VOK109" s="137"/>
      <c r="VOL109" s="137"/>
      <c r="VOM109" s="137"/>
      <c r="VON109" s="137"/>
      <c r="VOO109" s="137"/>
      <c r="VOP109" s="137"/>
      <c r="VOQ109" s="137"/>
      <c r="VOR109" s="137"/>
      <c r="VOS109" s="137"/>
      <c r="VOT109" s="137"/>
      <c r="VOU109" s="137"/>
      <c r="VOV109" s="137"/>
      <c r="VOW109" s="137"/>
      <c r="VOX109" s="137"/>
      <c r="VOY109" s="137"/>
      <c r="VOZ109" s="137"/>
      <c r="VPA109" s="137"/>
      <c r="VPB109" s="137"/>
      <c r="VPC109" s="137"/>
      <c r="VPD109" s="137"/>
      <c r="VPE109" s="137"/>
      <c r="VPF109" s="137"/>
      <c r="VPG109" s="137"/>
      <c r="VPH109" s="137"/>
      <c r="VPI109" s="137"/>
      <c r="VPJ109" s="137"/>
      <c r="VPK109" s="137"/>
      <c r="VPL109" s="137"/>
      <c r="VPM109" s="137"/>
      <c r="VPN109" s="137"/>
      <c r="VPO109" s="137"/>
      <c r="VPP109" s="137"/>
      <c r="VPQ109" s="137"/>
      <c r="VPR109" s="137"/>
      <c r="VPS109" s="137"/>
      <c r="VPT109" s="137"/>
      <c r="VPU109" s="137"/>
      <c r="VPV109" s="137"/>
      <c r="VPW109" s="137"/>
      <c r="VPX109" s="137"/>
      <c r="VPY109" s="137"/>
      <c r="VPZ109" s="137"/>
      <c r="VQA109" s="137"/>
      <c r="VQB109" s="137"/>
      <c r="VQC109" s="137"/>
      <c r="VQD109" s="137"/>
      <c r="VQE109" s="137"/>
      <c r="VQF109" s="137"/>
      <c r="VQG109" s="137"/>
      <c r="VQH109" s="137"/>
      <c r="VQI109" s="137"/>
      <c r="VQJ109" s="137"/>
      <c r="VQK109" s="137"/>
      <c r="VQL109" s="137"/>
      <c r="VQM109" s="137"/>
      <c r="VQN109" s="137"/>
      <c r="VQO109" s="137"/>
      <c r="VQP109" s="137"/>
      <c r="VQQ109" s="137"/>
      <c r="VQR109" s="137"/>
      <c r="VQS109" s="137"/>
      <c r="VQT109" s="137"/>
      <c r="VQU109" s="137"/>
      <c r="VQV109" s="137"/>
      <c r="VQW109" s="137"/>
      <c r="VQX109" s="137"/>
      <c r="VQY109" s="137"/>
      <c r="VQZ109" s="137"/>
      <c r="VRA109" s="137"/>
      <c r="VRB109" s="137"/>
      <c r="VRC109" s="137"/>
      <c r="VRD109" s="137"/>
      <c r="VRE109" s="137"/>
      <c r="VRF109" s="137"/>
      <c r="VRG109" s="137"/>
      <c r="VRH109" s="137"/>
      <c r="VRI109" s="137"/>
      <c r="VRJ109" s="137"/>
      <c r="VRK109" s="137"/>
      <c r="VRL109" s="137"/>
      <c r="VRM109" s="137"/>
      <c r="VRN109" s="137"/>
      <c r="VRO109" s="137"/>
      <c r="VRP109" s="137"/>
      <c r="VRQ109" s="137"/>
      <c r="VRR109" s="137"/>
      <c r="VRS109" s="137"/>
      <c r="VRT109" s="137"/>
      <c r="VRU109" s="137"/>
      <c r="VRV109" s="137"/>
      <c r="VRW109" s="137"/>
      <c r="VRX109" s="137"/>
      <c r="VRY109" s="137"/>
      <c r="VRZ109" s="137"/>
      <c r="VSA109" s="137"/>
      <c r="VSB109" s="137"/>
      <c r="VSC109" s="137"/>
      <c r="VSD109" s="137"/>
      <c r="VSE109" s="137"/>
      <c r="VSF109" s="137"/>
      <c r="VSG109" s="137"/>
      <c r="VSH109" s="137"/>
      <c r="VSI109" s="137"/>
      <c r="VSJ109" s="137"/>
      <c r="VSK109" s="137"/>
      <c r="VSL109" s="137"/>
      <c r="VSM109" s="137"/>
      <c r="VSN109" s="137"/>
      <c r="VSO109" s="137"/>
      <c r="VSP109" s="137"/>
      <c r="VSQ109" s="137"/>
      <c r="VSR109" s="137"/>
      <c r="VSS109" s="137"/>
      <c r="VST109" s="137"/>
      <c r="VSU109" s="137"/>
      <c r="VSV109" s="137"/>
      <c r="VSW109" s="137"/>
      <c r="VSX109" s="137"/>
      <c r="VSY109" s="137"/>
      <c r="VSZ109" s="137"/>
      <c r="VTA109" s="137"/>
      <c r="VTB109" s="137"/>
      <c r="VTC109" s="137"/>
      <c r="VTD109" s="137"/>
      <c r="VTE109" s="137"/>
      <c r="VTF109" s="137"/>
      <c r="VTG109" s="137"/>
      <c r="VTH109" s="137"/>
      <c r="VTI109" s="137"/>
      <c r="VTJ109" s="137"/>
      <c r="VTK109" s="137"/>
      <c r="VTL109" s="137"/>
      <c r="VTM109" s="137"/>
      <c r="VTN109" s="137"/>
      <c r="VTO109" s="137"/>
      <c r="VTP109" s="137"/>
      <c r="VTQ109" s="137"/>
      <c r="VTR109" s="137"/>
      <c r="VTS109" s="137"/>
      <c r="VTT109" s="137"/>
      <c r="VTU109" s="137"/>
      <c r="VTV109" s="137"/>
      <c r="VTW109" s="137"/>
      <c r="VTX109" s="137"/>
      <c r="VTY109" s="137"/>
      <c r="VTZ109" s="137"/>
      <c r="VUA109" s="137"/>
      <c r="VUB109" s="137"/>
      <c r="VUC109" s="137"/>
      <c r="VUD109" s="137"/>
      <c r="VUE109" s="137"/>
      <c r="VUF109" s="137"/>
      <c r="VUG109" s="137"/>
      <c r="VUH109" s="137"/>
      <c r="VUI109" s="137"/>
      <c r="VUJ109" s="137"/>
      <c r="VUK109" s="137"/>
      <c r="VUL109" s="137"/>
      <c r="VUM109" s="137"/>
      <c r="VUN109" s="137"/>
      <c r="VUO109" s="137"/>
      <c r="VUP109" s="137"/>
      <c r="VUQ109" s="137"/>
      <c r="VUR109" s="137"/>
      <c r="VUS109" s="137"/>
      <c r="VUT109" s="137"/>
      <c r="VUU109" s="137"/>
      <c r="VUV109" s="137"/>
      <c r="VUW109" s="137"/>
      <c r="VUX109" s="137"/>
      <c r="VUY109" s="137"/>
      <c r="VUZ109" s="137"/>
      <c r="VVA109" s="137"/>
      <c r="VVB109" s="137"/>
      <c r="VVC109" s="137"/>
      <c r="VVD109" s="137"/>
      <c r="VVE109" s="137"/>
      <c r="VVF109" s="137"/>
      <c r="VVG109" s="137"/>
      <c r="VVH109" s="137"/>
      <c r="VVI109" s="137"/>
      <c r="VVJ109" s="137"/>
      <c r="VVK109" s="137"/>
      <c r="VVL109" s="137"/>
      <c r="VVM109" s="137"/>
      <c r="VVN109" s="137"/>
      <c r="VVO109" s="137"/>
      <c r="VVP109" s="137"/>
      <c r="VVQ109" s="137"/>
      <c r="VVR109" s="137"/>
      <c r="VVS109" s="137"/>
      <c r="VVT109" s="137"/>
      <c r="VVU109" s="137"/>
      <c r="VVV109" s="137"/>
      <c r="VVW109" s="137"/>
      <c r="VVX109" s="137"/>
      <c r="VVY109" s="137"/>
      <c r="VVZ109" s="137"/>
      <c r="VWA109" s="137"/>
      <c r="VWB109" s="137"/>
      <c r="VWC109" s="137"/>
      <c r="VWD109" s="137"/>
      <c r="VWE109" s="137"/>
      <c r="VWF109" s="137"/>
      <c r="VWG109" s="137"/>
      <c r="VWH109" s="137"/>
      <c r="VWI109" s="137"/>
      <c r="VWJ109" s="137"/>
      <c r="VWK109" s="137"/>
      <c r="VWL109" s="137"/>
      <c r="VWM109" s="137"/>
      <c r="VWN109" s="137"/>
      <c r="VWO109" s="137"/>
      <c r="VWP109" s="137"/>
      <c r="VWQ109" s="137"/>
      <c r="VWR109" s="137"/>
      <c r="VWS109" s="137"/>
      <c r="VWT109" s="137"/>
      <c r="VWU109" s="137"/>
      <c r="VWV109" s="137"/>
      <c r="VWW109" s="137"/>
      <c r="VWX109" s="137"/>
      <c r="VWY109" s="137"/>
      <c r="VWZ109" s="137"/>
      <c r="VXA109" s="137"/>
      <c r="VXB109" s="137"/>
      <c r="VXC109" s="137"/>
      <c r="VXD109" s="137"/>
      <c r="VXE109" s="137"/>
      <c r="VXF109" s="137"/>
      <c r="VXG109" s="137"/>
      <c r="VXH109" s="137"/>
      <c r="VXI109" s="137"/>
      <c r="VXJ109" s="137"/>
      <c r="VXK109" s="137"/>
      <c r="VXL109" s="137"/>
      <c r="VXM109" s="137"/>
      <c r="VXN109" s="137"/>
      <c r="VXO109" s="137"/>
      <c r="VXP109" s="137"/>
      <c r="VXQ109" s="137"/>
      <c r="VXR109" s="137"/>
      <c r="VXS109" s="137"/>
      <c r="VXT109" s="137"/>
      <c r="VXU109" s="137"/>
      <c r="VXV109" s="137"/>
      <c r="VXW109" s="137"/>
      <c r="VXX109" s="137"/>
      <c r="VXY109" s="137"/>
      <c r="VXZ109" s="137"/>
      <c r="VYA109" s="137"/>
      <c r="VYB109" s="137"/>
      <c r="VYC109" s="137"/>
      <c r="VYD109" s="137"/>
      <c r="VYE109" s="137"/>
      <c r="VYF109" s="137"/>
      <c r="VYG109" s="137"/>
      <c r="VYH109" s="137"/>
      <c r="VYI109" s="137"/>
      <c r="VYJ109" s="137"/>
      <c r="VYK109" s="137"/>
      <c r="VYL109" s="137"/>
      <c r="VYM109" s="137"/>
      <c r="VYN109" s="137"/>
      <c r="VYO109" s="137"/>
      <c r="VYP109" s="137"/>
      <c r="VYQ109" s="137"/>
      <c r="VYR109" s="137"/>
      <c r="VYS109" s="137"/>
      <c r="VYT109" s="137"/>
      <c r="VYU109" s="137"/>
      <c r="VYV109" s="137"/>
      <c r="VYW109" s="137"/>
      <c r="VYX109" s="137"/>
      <c r="VYY109" s="137"/>
      <c r="VYZ109" s="137"/>
      <c r="VZA109" s="137"/>
      <c r="VZB109" s="137"/>
      <c r="VZC109" s="137"/>
      <c r="VZD109" s="137"/>
      <c r="VZE109" s="137"/>
      <c r="VZF109" s="137"/>
      <c r="VZG109" s="137"/>
      <c r="VZH109" s="137"/>
      <c r="VZI109" s="137"/>
      <c r="VZJ109" s="137"/>
      <c r="VZK109" s="137"/>
      <c r="VZL109" s="137"/>
      <c r="VZM109" s="137"/>
      <c r="VZN109" s="137"/>
      <c r="VZO109" s="137"/>
      <c r="VZP109" s="137"/>
      <c r="VZQ109" s="137"/>
      <c r="VZR109" s="137"/>
      <c r="VZS109" s="137"/>
      <c r="VZT109" s="137"/>
      <c r="VZU109" s="137"/>
      <c r="VZV109" s="137"/>
      <c r="VZW109" s="137"/>
      <c r="VZX109" s="137"/>
      <c r="VZY109" s="137"/>
      <c r="VZZ109" s="137"/>
      <c r="WAA109" s="137"/>
      <c r="WAB109" s="137"/>
      <c r="WAC109" s="137"/>
      <c r="WAD109" s="137"/>
      <c r="WAE109" s="137"/>
      <c r="WAF109" s="137"/>
      <c r="WAG109" s="137"/>
      <c r="WAH109" s="137"/>
      <c r="WAI109" s="137"/>
      <c r="WAJ109" s="137"/>
      <c r="WAK109" s="137"/>
      <c r="WAL109" s="137"/>
      <c r="WAM109" s="137"/>
      <c r="WAN109" s="137"/>
      <c r="WAO109" s="137"/>
      <c r="WAP109" s="137"/>
      <c r="WAQ109" s="137"/>
      <c r="WAR109" s="137"/>
      <c r="WAS109" s="137"/>
      <c r="WAT109" s="137"/>
      <c r="WAU109" s="137"/>
      <c r="WAV109" s="137"/>
      <c r="WAW109" s="137"/>
      <c r="WAX109" s="137"/>
      <c r="WAY109" s="137"/>
      <c r="WAZ109" s="137"/>
      <c r="WBA109" s="137"/>
      <c r="WBB109" s="137"/>
      <c r="WBC109" s="137"/>
      <c r="WBD109" s="137"/>
      <c r="WBE109" s="137"/>
      <c r="WBF109" s="137"/>
      <c r="WBG109" s="137"/>
      <c r="WBH109" s="137"/>
      <c r="WBI109" s="137"/>
      <c r="WBJ109" s="137"/>
      <c r="WBK109" s="137"/>
      <c r="WBL109" s="137"/>
      <c r="WBM109" s="137"/>
      <c r="WBN109" s="137"/>
      <c r="WBO109" s="137"/>
      <c r="WBP109" s="137"/>
      <c r="WBQ109" s="137"/>
      <c r="WBR109" s="137"/>
      <c r="WBS109" s="137"/>
      <c r="WBT109" s="137"/>
      <c r="WBU109" s="137"/>
      <c r="WBV109" s="137"/>
      <c r="WBW109" s="137"/>
      <c r="WBX109" s="137"/>
      <c r="WBY109" s="137"/>
      <c r="WBZ109" s="137"/>
      <c r="WCA109" s="137"/>
      <c r="WCB109" s="137"/>
      <c r="WCC109" s="137"/>
      <c r="WCD109" s="137"/>
      <c r="WCE109" s="137"/>
      <c r="WCF109" s="137"/>
      <c r="WCG109" s="137"/>
      <c r="WCH109" s="137"/>
      <c r="WCI109" s="137"/>
      <c r="WCJ109" s="137"/>
      <c r="WCK109" s="137"/>
      <c r="WCL109" s="137"/>
      <c r="WCM109" s="137"/>
      <c r="WCN109" s="137"/>
      <c r="WCO109" s="137"/>
      <c r="WCP109" s="137"/>
      <c r="WCQ109" s="137"/>
      <c r="WCR109" s="137"/>
      <c r="WCS109" s="137"/>
      <c r="WCT109" s="137"/>
      <c r="WCU109" s="137"/>
      <c r="WCV109" s="137"/>
      <c r="WCW109" s="137"/>
      <c r="WCX109" s="137"/>
      <c r="WCY109" s="137"/>
      <c r="WCZ109" s="137"/>
      <c r="WDA109" s="137"/>
      <c r="WDB109" s="137"/>
      <c r="WDC109" s="137"/>
      <c r="WDD109" s="137"/>
      <c r="WDE109" s="137"/>
      <c r="WDF109" s="137"/>
      <c r="WDG109" s="137"/>
      <c r="WDH109" s="137"/>
      <c r="WDI109" s="137"/>
      <c r="WDJ109" s="137"/>
      <c r="WDK109" s="137"/>
      <c r="WDL109" s="137"/>
      <c r="WDM109" s="137"/>
      <c r="WDN109" s="137"/>
      <c r="WDO109" s="137"/>
      <c r="WDP109" s="137"/>
      <c r="WDQ109" s="137"/>
      <c r="WDR109" s="137"/>
      <c r="WDS109" s="137"/>
      <c r="WDT109" s="137"/>
      <c r="WDU109" s="137"/>
      <c r="WDV109" s="137"/>
      <c r="WDW109" s="137"/>
      <c r="WDX109" s="137"/>
      <c r="WDY109" s="137"/>
      <c r="WDZ109" s="137"/>
      <c r="WEA109" s="137"/>
      <c r="WEB109" s="137"/>
      <c r="WEC109" s="137"/>
      <c r="WED109" s="137"/>
      <c r="WEE109" s="137"/>
      <c r="WEF109" s="137"/>
      <c r="WEG109" s="137"/>
      <c r="WEH109" s="137"/>
      <c r="WEI109" s="137"/>
      <c r="WEJ109" s="137"/>
      <c r="WEK109" s="137"/>
      <c r="WEL109" s="137"/>
      <c r="WEM109" s="137"/>
      <c r="WEN109" s="137"/>
      <c r="WEO109" s="137"/>
      <c r="WEP109" s="137"/>
      <c r="WEQ109" s="137"/>
      <c r="WER109" s="137"/>
      <c r="WES109" s="137"/>
      <c r="WET109" s="137"/>
      <c r="WEU109" s="137"/>
      <c r="WEV109" s="137"/>
      <c r="WEW109" s="137"/>
      <c r="WEX109" s="137"/>
      <c r="WEY109" s="137"/>
      <c r="WEZ109" s="137"/>
      <c r="WFA109" s="137"/>
      <c r="WFB109" s="137"/>
      <c r="WFC109" s="137"/>
      <c r="WFD109" s="137"/>
      <c r="WFE109" s="137"/>
      <c r="WFF109" s="137"/>
      <c r="WFG109" s="137"/>
      <c r="WFH109" s="137"/>
      <c r="WFI109" s="137"/>
      <c r="WFJ109" s="137"/>
      <c r="WFK109" s="137"/>
      <c r="WFL109" s="137"/>
      <c r="WFM109" s="137"/>
      <c r="WFN109" s="137"/>
      <c r="WFO109" s="137"/>
      <c r="WFP109" s="137"/>
      <c r="WFQ109" s="137"/>
      <c r="WFR109" s="137"/>
      <c r="WFS109" s="137"/>
      <c r="WFT109" s="137"/>
      <c r="WFU109" s="137"/>
      <c r="WFV109" s="137"/>
      <c r="WFW109" s="137"/>
      <c r="WFX109" s="137"/>
      <c r="WFY109" s="137"/>
      <c r="WFZ109" s="137"/>
      <c r="WGA109" s="137"/>
      <c r="WGB109" s="137"/>
      <c r="WGC109" s="137"/>
      <c r="WGD109" s="137"/>
      <c r="WGE109" s="137"/>
      <c r="WGF109" s="137"/>
      <c r="WGG109" s="137"/>
      <c r="WGH109" s="137"/>
      <c r="WGI109" s="137"/>
      <c r="WGJ109" s="137"/>
      <c r="WGK109" s="137"/>
      <c r="WGL109" s="137"/>
      <c r="WGM109" s="137"/>
      <c r="WGN109" s="137"/>
      <c r="WGO109" s="137"/>
      <c r="WGP109" s="137"/>
      <c r="WGQ109" s="137"/>
      <c r="WGR109" s="137"/>
      <c r="WGS109" s="137"/>
      <c r="WGT109" s="137"/>
      <c r="WGU109" s="137"/>
      <c r="WGV109" s="137"/>
      <c r="WGW109" s="137"/>
      <c r="WGX109" s="137"/>
      <c r="WGY109" s="137"/>
      <c r="WGZ109" s="137"/>
      <c r="WHA109" s="137"/>
      <c r="WHB109" s="137"/>
      <c r="WHC109" s="137"/>
      <c r="WHD109" s="137"/>
      <c r="WHE109" s="137"/>
      <c r="WHF109" s="137"/>
      <c r="WHG109" s="137"/>
      <c r="WHH109" s="137"/>
      <c r="WHI109" s="137"/>
      <c r="WHJ109" s="137"/>
      <c r="WHK109" s="137"/>
      <c r="WHL109" s="137"/>
      <c r="WHM109" s="137"/>
      <c r="WHN109" s="137"/>
      <c r="WHO109" s="137"/>
      <c r="WHP109" s="137"/>
      <c r="WHQ109" s="137"/>
      <c r="WHR109" s="137"/>
      <c r="WHS109" s="137"/>
      <c r="WHT109" s="137"/>
      <c r="WHU109" s="137"/>
      <c r="WHV109" s="137"/>
      <c r="WHW109" s="137"/>
      <c r="WHX109" s="137"/>
      <c r="WHY109" s="137"/>
      <c r="WHZ109" s="137"/>
      <c r="WIA109" s="137"/>
      <c r="WIB109" s="137"/>
      <c r="WIC109" s="137"/>
      <c r="WID109" s="137"/>
      <c r="WIE109" s="137"/>
      <c r="WIF109" s="137"/>
      <c r="WIG109" s="137"/>
      <c r="WIH109" s="137"/>
      <c r="WII109" s="137"/>
      <c r="WIJ109" s="137"/>
      <c r="WIK109" s="137"/>
      <c r="WIL109" s="137"/>
      <c r="WIM109" s="137"/>
      <c r="WIN109" s="137"/>
      <c r="WIO109" s="137"/>
      <c r="WIP109" s="137"/>
      <c r="WIQ109" s="137"/>
      <c r="WIR109" s="137"/>
      <c r="WIS109" s="137"/>
      <c r="WIT109" s="137"/>
      <c r="WIU109" s="137"/>
      <c r="WIV109" s="137"/>
      <c r="WIW109" s="137"/>
      <c r="WIX109" s="137"/>
      <c r="WIY109" s="137"/>
      <c r="WIZ109" s="137"/>
      <c r="WJA109" s="137"/>
      <c r="WJB109" s="137"/>
      <c r="WJC109" s="137"/>
      <c r="WJD109" s="137"/>
      <c r="WJE109" s="137"/>
      <c r="WJF109" s="137"/>
      <c r="WJG109" s="137"/>
      <c r="WJH109" s="137"/>
      <c r="WJI109" s="137"/>
      <c r="WJJ109" s="137"/>
      <c r="WJK109" s="137"/>
      <c r="WJL109" s="137"/>
      <c r="WJM109" s="137"/>
      <c r="WJN109" s="137"/>
      <c r="WJO109" s="137"/>
      <c r="WJP109" s="137"/>
      <c r="WJQ109" s="137"/>
      <c r="WJR109" s="137"/>
      <c r="WJS109" s="137"/>
      <c r="WJT109" s="137"/>
      <c r="WJU109" s="137"/>
      <c r="WJV109" s="137"/>
      <c r="WJW109" s="137"/>
      <c r="WJX109" s="137"/>
      <c r="WJY109" s="137"/>
      <c r="WJZ109" s="137"/>
      <c r="WKA109" s="137"/>
      <c r="WKB109" s="137"/>
      <c r="WKC109" s="137"/>
      <c r="WKD109" s="137"/>
      <c r="WKE109" s="137"/>
      <c r="WKF109" s="137"/>
      <c r="WKG109" s="137"/>
      <c r="WKH109" s="137"/>
      <c r="WKI109" s="137"/>
      <c r="WKJ109" s="137"/>
      <c r="WKK109" s="137"/>
      <c r="WKL109" s="137"/>
      <c r="WKM109" s="137"/>
      <c r="WKN109" s="137"/>
      <c r="WKO109" s="137"/>
      <c r="WKP109" s="137"/>
      <c r="WKQ109" s="137"/>
      <c r="WKR109" s="137"/>
      <c r="WKS109" s="137"/>
      <c r="WKT109" s="137"/>
      <c r="WKU109" s="137"/>
      <c r="WKV109" s="137"/>
      <c r="WKW109" s="137"/>
      <c r="WKX109" s="137"/>
      <c r="WKY109" s="137"/>
      <c r="WKZ109" s="137"/>
      <c r="WLA109" s="137"/>
      <c r="WLB109" s="137"/>
      <c r="WLC109" s="137"/>
      <c r="WLD109" s="137"/>
      <c r="WLE109" s="137"/>
      <c r="WLF109" s="137"/>
      <c r="WLG109" s="137"/>
      <c r="WLH109" s="137"/>
      <c r="WLI109" s="137"/>
      <c r="WLJ109" s="137"/>
      <c r="WLK109" s="137"/>
      <c r="WLL109" s="137"/>
      <c r="WLM109" s="137"/>
      <c r="WLN109" s="137"/>
      <c r="WLO109" s="137"/>
      <c r="WLP109" s="137"/>
      <c r="WLQ109" s="137"/>
      <c r="WLR109" s="137"/>
      <c r="WLS109" s="137"/>
      <c r="WLT109" s="137"/>
      <c r="WLU109" s="137"/>
      <c r="WLV109" s="137"/>
      <c r="WLW109" s="137"/>
      <c r="WLX109" s="137"/>
      <c r="WLY109" s="137"/>
      <c r="WLZ109" s="137"/>
      <c r="WMA109" s="137"/>
      <c r="WMB109" s="137"/>
      <c r="WMC109" s="137"/>
      <c r="WMD109" s="137"/>
      <c r="WME109" s="137"/>
      <c r="WMF109" s="137"/>
      <c r="WMG109" s="137"/>
      <c r="WMH109" s="137"/>
      <c r="WMI109" s="137"/>
      <c r="WMJ109" s="137"/>
      <c r="WMK109" s="137"/>
      <c r="WML109" s="137"/>
      <c r="WMM109" s="137"/>
      <c r="WMN109" s="137"/>
      <c r="WMO109" s="137"/>
      <c r="WMP109" s="137"/>
      <c r="WMQ109" s="137"/>
      <c r="WMR109" s="137"/>
      <c r="WMS109" s="137"/>
      <c r="WMT109" s="137"/>
      <c r="WMU109" s="137"/>
      <c r="WMV109" s="137"/>
      <c r="WMW109" s="137"/>
      <c r="WMX109" s="137"/>
      <c r="WMY109" s="137"/>
      <c r="WMZ109" s="137"/>
      <c r="WNA109" s="137"/>
      <c r="WNB109" s="137"/>
      <c r="WNC109" s="137"/>
      <c r="WND109" s="137"/>
      <c r="WNE109" s="137"/>
      <c r="WNF109" s="137"/>
      <c r="WNG109" s="137"/>
      <c r="WNH109" s="137"/>
      <c r="WNI109" s="137"/>
      <c r="WNJ109" s="137"/>
      <c r="WNK109" s="137"/>
      <c r="WNL109" s="137"/>
      <c r="WNM109" s="137"/>
      <c r="WNN109" s="137"/>
      <c r="WNO109" s="137"/>
      <c r="WNP109" s="137"/>
      <c r="WNQ109" s="137"/>
      <c r="WNR109" s="137"/>
      <c r="WNS109" s="137"/>
      <c r="WNT109" s="137"/>
      <c r="WNU109" s="137"/>
      <c r="WNV109" s="137"/>
      <c r="WNW109" s="137"/>
      <c r="WNX109" s="137"/>
      <c r="WNY109" s="137"/>
      <c r="WNZ109" s="137"/>
      <c r="WOA109" s="137"/>
      <c r="WOB109" s="137"/>
      <c r="WOC109" s="137"/>
      <c r="WOD109" s="137"/>
      <c r="WOE109" s="137"/>
      <c r="WOF109" s="137"/>
      <c r="WOG109" s="137"/>
      <c r="WOH109" s="137"/>
      <c r="WOI109" s="137"/>
      <c r="WOJ109" s="137"/>
      <c r="WOK109" s="137"/>
      <c r="WOL109" s="137"/>
      <c r="WOM109" s="137"/>
      <c r="WON109" s="137"/>
      <c r="WOO109" s="137"/>
      <c r="WOP109" s="137"/>
      <c r="WOQ109" s="137"/>
      <c r="WOR109" s="137"/>
      <c r="WOS109" s="137"/>
      <c r="WOT109" s="137"/>
      <c r="WOU109" s="137"/>
      <c r="WOV109" s="137"/>
      <c r="WOW109" s="137"/>
      <c r="WOX109" s="137"/>
      <c r="WOY109" s="137"/>
      <c r="WOZ109" s="137"/>
      <c r="WPA109" s="137"/>
      <c r="WPB109" s="137"/>
      <c r="WPC109" s="137"/>
      <c r="WPD109" s="137"/>
      <c r="WPE109" s="137"/>
      <c r="WPF109" s="137"/>
      <c r="WPG109" s="137"/>
      <c r="WPH109" s="137"/>
      <c r="WPI109" s="137"/>
      <c r="WPJ109" s="137"/>
      <c r="WPK109" s="137"/>
      <c r="WPL109" s="137"/>
      <c r="WPM109" s="137"/>
      <c r="WPN109" s="137"/>
      <c r="WPO109" s="137"/>
      <c r="WPP109" s="137"/>
      <c r="WPQ109" s="137"/>
      <c r="WPR109" s="137"/>
      <c r="WPS109" s="137"/>
      <c r="WPT109" s="137"/>
      <c r="WPU109" s="137"/>
      <c r="WPV109" s="137"/>
      <c r="WPW109" s="137"/>
      <c r="WPX109" s="137"/>
      <c r="WPY109" s="137"/>
      <c r="WPZ109" s="137"/>
      <c r="WQA109" s="137"/>
      <c r="WQB109" s="137"/>
      <c r="WQC109" s="137"/>
      <c r="WQD109" s="137"/>
      <c r="WQE109" s="137"/>
      <c r="WQF109" s="137"/>
      <c r="WQG109" s="137"/>
      <c r="WQH109" s="137"/>
      <c r="WQI109" s="137"/>
      <c r="WQJ109" s="137"/>
      <c r="WQK109" s="137"/>
      <c r="WQL109" s="137"/>
      <c r="WQM109" s="137"/>
      <c r="WQN109" s="137"/>
      <c r="WQO109" s="137"/>
      <c r="WQP109" s="137"/>
      <c r="WQQ109" s="137"/>
      <c r="WQR109" s="137"/>
      <c r="WQS109" s="137"/>
      <c r="WQT109" s="137"/>
      <c r="WQU109" s="137"/>
      <c r="WQV109" s="137"/>
      <c r="WQW109" s="137"/>
      <c r="WQX109" s="137"/>
      <c r="WQY109" s="137"/>
      <c r="WQZ109" s="137"/>
      <c r="WRA109" s="137"/>
      <c r="WRB109" s="137"/>
      <c r="WRC109" s="137"/>
      <c r="WRD109" s="137"/>
      <c r="WRE109" s="137"/>
      <c r="WRF109" s="137"/>
      <c r="WRG109" s="137"/>
      <c r="WRH109" s="137"/>
      <c r="WRI109" s="137"/>
      <c r="WRJ109" s="137"/>
      <c r="WRK109" s="137"/>
      <c r="WRL109" s="137"/>
      <c r="WRM109" s="137"/>
      <c r="WRN109" s="137"/>
      <c r="WRO109" s="137"/>
      <c r="WRP109" s="137"/>
      <c r="WRQ109" s="137"/>
      <c r="WRR109" s="137"/>
      <c r="WRS109" s="137"/>
      <c r="WRT109" s="137"/>
      <c r="WRU109" s="137"/>
      <c r="WRV109" s="137"/>
      <c r="WRW109" s="137"/>
      <c r="WRX109" s="137"/>
      <c r="WRY109" s="137"/>
      <c r="WRZ109" s="137"/>
      <c r="WSA109" s="137"/>
      <c r="WSB109" s="137"/>
      <c r="WSC109" s="137"/>
      <c r="WSD109" s="137"/>
      <c r="WSE109" s="137"/>
      <c r="WSF109" s="137"/>
      <c r="WSG109" s="137"/>
      <c r="WSH109" s="137"/>
      <c r="WSI109" s="137"/>
      <c r="WSJ109" s="137"/>
      <c r="WSK109" s="137"/>
      <c r="WSL109" s="137"/>
      <c r="WSM109" s="137"/>
      <c r="WSN109" s="137"/>
      <c r="WSO109" s="137"/>
      <c r="WSP109" s="137"/>
      <c r="WSQ109" s="137"/>
      <c r="WSR109" s="137"/>
      <c r="WSS109" s="137"/>
      <c r="WST109" s="137"/>
      <c r="WSU109" s="137"/>
      <c r="WSV109" s="137"/>
      <c r="WSW109" s="137"/>
      <c r="WSX109" s="137"/>
      <c r="WSY109" s="137"/>
      <c r="WSZ109" s="137"/>
      <c r="WTA109" s="137"/>
      <c r="WTB109" s="137"/>
      <c r="WTC109" s="137"/>
      <c r="WTD109" s="137"/>
      <c r="WTE109" s="137"/>
      <c r="WTF109" s="137"/>
      <c r="WTG109" s="137"/>
      <c r="WTH109" s="137"/>
      <c r="WTI109" s="137"/>
      <c r="WTJ109" s="137"/>
      <c r="WTK109" s="137"/>
      <c r="WTL109" s="137"/>
      <c r="WTM109" s="137"/>
      <c r="WTN109" s="137"/>
      <c r="WTO109" s="137"/>
      <c r="WTP109" s="137"/>
      <c r="WTQ109" s="137"/>
      <c r="WTR109" s="137"/>
      <c r="WTS109" s="137"/>
      <c r="WTT109" s="137"/>
      <c r="WTU109" s="137"/>
      <c r="WTV109" s="137"/>
      <c r="WTW109" s="137"/>
      <c r="WTX109" s="137"/>
      <c r="WTY109" s="137"/>
      <c r="WTZ109" s="137"/>
      <c r="WUA109" s="137"/>
      <c r="WUB109" s="137"/>
      <c r="WUC109" s="137"/>
      <c r="WUD109" s="137"/>
      <c r="WUE109" s="137"/>
      <c r="WUF109" s="137"/>
      <c r="WUG109" s="137"/>
      <c r="WUH109" s="137"/>
      <c r="WUI109" s="137"/>
      <c r="WUJ109" s="137"/>
      <c r="WUK109" s="137"/>
      <c r="WUL109" s="137"/>
      <c r="WUM109" s="137"/>
      <c r="WUN109" s="137"/>
      <c r="WUO109" s="137"/>
      <c r="WUP109" s="137"/>
      <c r="WUQ109" s="137"/>
      <c r="WUR109" s="137"/>
      <c r="WUS109" s="137"/>
      <c r="WUT109" s="137"/>
      <c r="WUU109" s="137"/>
      <c r="WUV109" s="137"/>
      <c r="WUW109" s="137"/>
      <c r="WUX109" s="137"/>
      <c r="WUY109" s="137"/>
      <c r="WUZ109" s="137"/>
      <c r="WVA109" s="137"/>
      <c r="WVB109" s="137"/>
      <c r="WVC109" s="137"/>
      <c r="WVD109" s="137"/>
      <c r="WVE109" s="137"/>
      <c r="WVF109" s="137"/>
      <c r="WVG109" s="137"/>
      <c r="WVH109" s="137"/>
      <c r="WVI109" s="137"/>
      <c r="WVJ109" s="137"/>
      <c r="WVK109" s="137"/>
      <c r="WVL109" s="137"/>
      <c r="WVM109" s="137"/>
      <c r="WVN109" s="137"/>
      <c r="WVO109" s="137"/>
      <c r="WVP109" s="137"/>
      <c r="WVQ109" s="137"/>
      <c r="WVR109" s="137"/>
      <c r="WVS109" s="137"/>
      <c r="WVT109" s="137"/>
      <c r="WVU109" s="137"/>
      <c r="WVV109" s="137"/>
      <c r="WVW109" s="137"/>
      <c r="WVX109" s="137"/>
      <c r="WVY109" s="137"/>
      <c r="WVZ109" s="137"/>
      <c r="WWA109" s="137"/>
      <c r="WWB109" s="137"/>
      <c r="WWC109" s="137"/>
      <c r="WWD109" s="137"/>
      <c r="WWE109" s="137"/>
      <c r="WWF109" s="137"/>
      <c r="WWG109" s="137"/>
      <c r="WWH109" s="137"/>
      <c r="WWI109" s="137"/>
      <c r="WWJ109" s="137"/>
      <c r="WWK109" s="137"/>
      <c r="WWL109" s="137"/>
      <c r="WWM109" s="137"/>
      <c r="WWN109" s="137"/>
      <c r="WWO109" s="137"/>
      <c r="WWP109" s="137"/>
      <c r="WWQ109" s="137"/>
      <c r="WWR109" s="137"/>
      <c r="WWS109" s="137"/>
      <c r="WWT109" s="137"/>
      <c r="WWU109" s="137"/>
      <c r="WWV109" s="137"/>
      <c r="WWW109" s="137"/>
      <c r="WWX109" s="137"/>
      <c r="WWY109" s="137"/>
      <c r="WWZ109" s="137"/>
      <c r="WXA109" s="137"/>
      <c r="WXB109" s="137"/>
      <c r="WXC109" s="137"/>
      <c r="WXD109" s="137"/>
      <c r="WXE109" s="137"/>
      <c r="WXF109" s="137"/>
      <c r="WXG109" s="137"/>
      <c r="WXH109" s="137"/>
      <c r="WXI109" s="137"/>
      <c r="WXJ109" s="137"/>
      <c r="WXK109" s="137"/>
      <c r="WXL109" s="137"/>
      <c r="WXM109" s="137"/>
      <c r="WXN109" s="137"/>
      <c r="WXO109" s="137"/>
      <c r="WXP109" s="137"/>
      <c r="WXQ109" s="137"/>
      <c r="WXR109" s="137"/>
      <c r="WXS109" s="137"/>
      <c r="WXT109" s="137"/>
      <c r="WXU109" s="137"/>
      <c r="WXV109" s="137"/>
      <c r="WXW109" s="137"/>
      <c r="WXX109" s="137"/>
      <c r="WXY109" s="137"/>
      <c r="WXZ109" s="137"/>
      <c r="WYA109" s="137"/>
      <c r="WYB109" s="137"/>
      <c r="WYC109" s="137"/>
      <c r="WYD109" s="137"/>
      <c r="WYE109" s="137"/>
      <c r="WYF109" s="137"/>
      <c r="WYG109" s="137"/>
      <c r="WYH109" s="137"/>
      <c r="WYI109" s="137"/>
      <c r="WYJ109" s="137"/>
      <c r="WYK109" s="137"/>
      <c r="WYL109" s="137"/>
      <c r="WYM109" s="137"/>
      <c r="WYN109" s="137"/>
      <c r="WYO109" s="137"/>
      <c r="WYP109" s="137"/>
      <c r="WYQ109" s="137"/>
      <c r="WYR109" s="137"/>
      <c r="WYS109" s="137"/>
      <c r="WYT109" s="137"/>
      <c r="WYU109" s="137"/>
      <c r="WYV109" s="137"/>
      <c r="WYW109" s="137"/>
      <c r="WYX109" s="137"/>
      <c r="WYY109" s="137"/>
      <c r="WYZ109" s="137"/>
      <c r="WZA109" s="137"/>
      <c r="WZB109" s="137"/>
      <c r="WZC109" s="137"/>
      <c r="WZD109" s="137"/>
      <c r="WZE109" s="137"/>
      <c r="WZF109" s="137"/>
      <c r="WZG109" s="137"/>
      <c r="WZH109" s="137"/>
      <c r="WZI109" s="137"/>
      <c r="WZJ109" s="137"/>
      <c r="WZK109" s="137"/>
      <c r="WZL109" s="137"/>
      <c r="WZM109" s="137"/>
      <c r="WZN109" s="137"/>
      <c r="WZO109" s="137"/>
      <c r="WZP109" s="137"/>
      <c r="WZQ109" s="137"/>
      <c r="WZR109" s="137"/>
      <c r="WZS109" s="137"/>
      <c r="WZT109" s="137"/>
      <c r="WZU109" s="137"/>
      <c r="WZV109" s="137"/>
      <c r="WZW109" s="137"/>
      <c r="WZX109" s="137"/>
      <c r="WZY109" s="137"/>
      <c r="WZZ109" s="137"/>
      <c r="XAA109" s="137"/>
      <c r="XAB109" s="137"/>
      <c r="XAC109" s="137"/>
      <c r="XAD109" s="137"/>
      <c r="XAE109" s="137"/>
      <c r="XAF109" s="137"/>
      <c r="XAG109" s="137"/>
      <c r="XAH109" s="137"/>
      <c r="XAI109" s="137"/>
      <c r="XAJ109" s="137"/>
      <c r="XAK109" s="137"/>
      <c r="XAL109" s="137"/>
      <c r="XAM109" s="137"/>
      <c r="XAN109" s="137"/>
      <c r="XAO109" s="137"/>
      <c r="XAP109" s="137"/>
      <c r="XAQ109" s="137"/>
      <c r="XAR109" s="137"/>
      <c r="XAS109" s="137"/>
      <c r="XAT109" s="137"/>
      <c r="XAU109" s="137"/>
      <c r="XAV109" s="137"/>
      <c r="XAW109" s="137"/>
      <c r="XAX109" s="137"/>
      <c r="XAY109" s="137"/>
      <c r="XAZ109" s="137"/>
      <c r="XBA109" s="137"/>
      <c r="XBB109" s="137"/>
      <c r="XBC109" s="137"/>
      <c r="XBD109" s="137"/>
      <c r="XBE109" s="137"/>
      <c r="XBF109" s="137"/>
      <c r="XBG109" s="137"/>
      <c r="XBH109" s="137"/>
      <c r="XBI109" s="137"/>
      <c r="XBJ109" s="137"/>
      <c r="XBK109" s="137"/>
      <c r="XBL109" s="137"/>
      <c r="XBM109" s="137"/>
      <c r="XBN109" s="137"/>
      <c r="XBO109" s="137"/>
      <c r="XBP109" s="137"/>
      <c r="XBQ109" s="137"/>
      <c r="XBR109" s="137"/>
      <c r="XBS109" s="137"/>
      <c r="XBT109" s="137"/>
      <c r="XBU109" s="137"/>
      <c r="XBV109" s="137"/>
      <c r="XBW109" s="137"/>
      <c r="XBX109" s="137"/>
      <c r="XBY109" s="137"/>
      <c r="XBZ109" s="137"/>
      <c r="XCA109" s="137"/>
      <c r="XCB109" s="137"/>
      <c r="XCC109" s="137"/>
      <c r="XCD109" s="137"/>
      <c r="XCE109" s="137"/>
      <c r="XCF109" s="137"/>
      <c r="XCG109" s="137"/>
      <c r="XCH109" s="137"/>
      <c r="XCI109" s="137"/>
      <c r="XCJ109" s="137"/>
      <c r="XCK109" s="137"/>
      <c r="XCL109" s="137"/>
      <c r="XCM109" s="137"/>
      <c r="XCN109" s="137"/>
      <c r="XCO109" s="137"/>
      <c r="XCP109" s="137"/>
      <c r="XCQ109" s="137"/>
      <c r="XCR109" s="137"/>
      <c r="XCS109" s="137"/>
      <c r="XCT109" s="137"/>
      <c r="XCU109" s="137"/>
      <c r="XCV109" s="137"/>
      <c r="XCW109" s="137"/>
      <c r="XCX109" s="137"/>
      <c r="XCY109" s="137"/>
      <c r="XCZ109" s="137"/>
      <c r="XDA109" s="137"/>
      <c r="XDB109" s="137"/>
      <c r="XDC109" s="137"/>
      <c r="XDD109" s="137"/>
      <c r="XDE109" s="137"/>
      <c r="XDF109" s="137"/>
      <c r="XDG109" s="137"/>
      <c r="XDH109" s="137"/>
      <c r="XDI109" s="137"/>
      <c r="XDJ109" s="137"/>
      <c r="XDK109" s="137"/>
      <c r="XDL109" s="137"/>
      <c r="XDM109" s="137"/>
      <c r="XDN109" s="137"/>
      <c r="XDO109" s="137"/>
      <c r="XDP109" s="137"/>
      <c r="XDQ109" s="137"/>
      <c r="XDR109" s="137"/>
      <c r="XDS109" s="137"/>
      <c r="XDT109" s="137"/>
      <c r="XDU109" s="137"/>
      <c r="XDV109" s="137"/>
      <c r="XDW109" s="137"/>
      <c r="XDX109" s="137"/>
      <c r="XDY109" s="137"/>
      <c r="XDZ109" s="137"/>
      <c r="XEA109" s="137"/>
      <c r="XEB109" s="137"/>
      <c r="XEC109" s="137"/>
      <c r="XED109" s="137"/>
      <c r="XEE109" s="137"/>
      <c r="XEF109" s="137"/>
      <c r="XEG109" s="137"/>
      <c r="XEH109" s="137"/>
      <c r="XEI109" s="137"/>
      <c r="XEJ109" s="137"/>
      <c r="XEK109" s="137"/>
      <c r="XEL109" s="137"/>
      <c r="XEM109" s="137"/>
      <c r="XEN109" s="137"/>
      <c r="XEO109" s="137"/>
      <c r="XEP109" s="137"/>
      <c r="XEQ109" s="137"/>
      <c r="XER109" s="137"/>
      <c r="XES109" s="137"/>
      <c r="XET109" s="137"/>
      <c r="XEU109" s="137"/>
      <c r="XEV109" s="137"/>
      <c r="XEW109" s="137"/>
      <c r="XEX109" s="137"/>
      <c r="XEY109" s="137"/>
      <c r="XEZ109" s="137"/>
      <c r="XFA109" s="137"/>
      <c r="XFB109" s="137"/>
      <c r="XFC109" s="137"/>
      <c r="XFD109" s="137"/>
    </row>
    <row r="110" spans="1:16384" ht="15.75">
      <c r="A110" s="161"/>
      <c r="B110" s="84" t="s">
        <v>33</v>
      </c>
      <c r="C110" s="51">
        <v>193941385.42999822</v>
      </c>
      <c r="D110" s="52"/>
      <c r="E110" s="53">
        <f t="shared" si="13"/>
        <v>193941385.42999822</v>
      </c>
      <c r="F110" s="51">
        <v>9510029.6999999862</v>
      </c>
      <c r="G110" s="52"/>
      <c r="H110" s="53">
        <f t="shared" si="14"/>
        <v>9510029.6999999862</v>
      </c>
      <c r="I110" s="51">
        <v>2423435.9299999988</v>
      </c>
      <c r="J110" s="52"/>
      <c r="K110" s="53">
        <f t="shared" si="15"/>
        <v>2423435.9299999988</v>
      </c>
      <c r="L110" s="51">
        <v>425307.41</v>
      </c>
      <c r="M110" s="52"/>
      <c r="N110" s="53">
        <f t="shared" si="16"/>
        <v>425307.41</v>
      </c>
      <c r="O110" s="51">
        <v>3268751.600000001</v>
      </c>
      <c r="P110" s="52"/>
      <c r="Q110" s="53">
        <f t="shared" si="17"/>
        <v>3268751.600000001</v>
      </c>
      <c r="R110" s="51">
        <v>201598641.0499981</v>
      </c>
      <c r="S110" s="52"/>
      <c r="T110" s="53">
        <f t="shared" si="18"/>
        <v>201598641.0499981</v>
      </c>
      <c r="U110" s="128">
        <f t="shared" si="25"/>
        <v>0</v>
      </c>
      <c r="W110" s="92" t="s">
        <v>33</v>
      </c>
      <c r="X110" s="72">
        <f t="shared" si="19"/>
        <v>0</v>
      </c>
      <c r="Y110" s="72">
        <f t="shared" si="20"/>
        <v>0</v>
      </c>
      <c r="Z110" s="72">
        <f t="shared" si="21"/>
        <v>0</v>
      </c>
      <c r="AA110" s="72">
        <f t="shared" si="22"/>
        <v>0</v>
      </c>
      <c r="AB110" s="72">
        <f t="shared" si="23"/>
        <v>0</v>
      </c>
      <c r="AC110" s="76">
        <f t="shared" si="24"/>
        <v>0</v>
      </c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37"/>
      <c r="CA110" s="137"/>
      <c r="CB110" s="137"/>
      <c r="CC110" s="137"/>
      <c r="CD110" s="137"/>
      <c r="CE110" s="137"/>
      <c r="CF110" s="137"/>
      <c r="CG110" s="137"/>
      <c r="CH110" s="137"/>
      <c r="CI110" s="137"/>
      <c r="CJ110" s="137"/>
      <c r="CK110" s="137"/>
      <c r="CL110" s="137"/>
      <c r="CM110" s="137"/>
      <c r="CN110" s="137"/>
      <c r="CO110" s="137"/>
      <c r="CP110" s="137"/>
      <c r="CQ110" s="137"/>
      <c r="CR110" s="137"/>
      <c r="CS110" s="137"/>
      <c r="CT110" s="137"/>
      <c r="CU110" s="137"/>
      <c r="CV110" s="137"/>
      <c r="CW110" s="137"/>
      <c r="CX110" s="137"/>
      <c r="CY110" s="137"/>
      <c r="CZ110" s="137"/>
      <c r="DA110" s="137"/>
      <c r="DB110" s="137"/>
      <c r="DC110" s="137"/>
      <c r="DD110" s="137"/>
      <c r="DE110" s="137"/>
      <c r="DF110" s="137"/>
      <c r="DG110" s="137"/>
      <c r="DH110" s="137"/>
      <c r="DI110" s="137"/>
      <c r="DJ110" s="137"/>
      <c r="DK110" s="137"/>
      <c r="DL110" s="137"/>
      <c r="DM110" s="137"/>
      <c r="DN110" s="137"/>
      <c r="DO110" s="137"/>
      <c r="DP110" s="137"/>
      <c r="DQ110" s="137"/>
      <c r="DR110" s="137"/>
      <c r="DS110" s="137"/>
      <c r="DT110" s="137"/>
      <c r="DU110" s="137"/>
      <c r="DV110" s="137"/>
      <c r="DW110" s="137"/>
      <c r="DX110" s="137"/>
      <c r="DY110" s="137"/>
      <c r="DZ110" s="137"/>
      <c r="EA110" s="137"/>
      <c r="EB110" s="137"/>
      <c r="EC110" s="137"/>
      <c r="ED110" s="137"/>
      <c r="EE110" s="137"/>
      <c r="EF110" s="137"/>
      <c r="EG110" s="137"/>
      <c r="EH110" s="137"/>
      <c r="EI110" s="137"/>
      <c r="EJ110" s="137"/>
      <c r="EK110" s="137"/>
      <c r="EL110" s="137"/>
      <c r="EM110" s="137"/>
      <c r="EN110" s="137"/>
      <c r="EO110" s="137"/>
      <c r="EP110" s="137"/>
      <c r="EQ110" s="137"/>
      <c r="ER110" s="137"/>
      <c r="ES110" s="137"/>
      <c r="ET110" s="137"/>
      <c r="EU110" s="137"/>
      <c r="EV110" s="137"/>
      <c r="EW110" s="137"/>
      <c r="EX110" s="137"/>
      <c r="EY110" s="137"/>
      <c r="EZ110" s="137"/>
      <c r="FA110" s="137"/>
      <c r="FB110" s="137"/>
      <c r="FC110" s="137"/>
      <c r="FD110" s="137"/>
      <c r="FE110" s="137"/>
      <c r="FF110" s="137"/>
      <c r="FG110" s="137"/>
      <c r="FH110" s="137"/>
      <c r="FI110" s="137"/>
      <c r="FJ110" s="137"/>
      <c r="FK110" s="137"/>
      <c r="FL110" s="137"/>
      <c r="FM110" s="137"/>
      <c r="FN110" s="137"/>
      <c r="FO110" s="137"/>
      <c r="FP110" s="137"/>
      <c r="FQ110" s="137"/>
      <c r="FR110" s="137"/>
      <c r="FS110" s="137"/>
      <c r="FT110" s="137"/>
      <c r="FU110" s="137"/>
      <c r="FV110" s="137"/>
      <c r="FW110" s="137"/>
      <c r="FX110" s="137"/>
      <c r="FY110" s="137"/>
      <c r="FZ110" s="137"/>
      <c r="GA110" s="137"/>
      <c r="GB110" s="137"/>
      <c r="GC110" s="137"/>
      <c r="GD110" s="137"/>
      <c r="GE110" s="137"/>
      <c r="GF110" s="137"/>
      <c r="GG110" s="137"/>
      <c r="GH110" s="137"/>
      <c r="GI110" s="137"/>
      <c r="GJ110" s="137"/>
      <c r="GK110" s="137"/>
      <c r="GL110" s="137"/>
      <c r="GM110" s="137"/>
      <c r="GN110" s="137"/>
      <c r="GO110" s="137"/>
      <c r="GP110" s="137"/>
      <c r="GQ110" s="137"/>
      <c r="GR110" s="137"/>
      <c r="GS110" s="137"/>
      <c r="GT110" s="137"/>
      <c r="GU110" s="137"/>
      <c r="GV110" s="137"/>
      <c r="GW110" s="137"/>
      <c r="GX110" s="137"/>
      <c r="GY110" s="137"/>
      <c r="GZ110" s="137"/>
      <c r="HA110" s="137"/>
      <c r="HB110" s="137"/>
      <c r="HC110" s="137"/>
      <c r="HD110" s="137"/>
      <c r="HE110" s="137"/>
      <c r="HF110" s="137"/>
      <c r="HG110" s="137"/>
      <c r="HH110" s="137"/>
      <c r="HI110" s="137"/>
      <c r="HJ110" s="137"/>
      <c r="HK110" s="137"/>
      <c r="HL110" s="137"/>
      <c r="HM110" s="137"/>
      <c r="HN110" s="137"/>
      <c r="HO110" s="137"/>
      <c r="HP110" s="137"/>
      <c r="HQ110" s="137"/>
      <c r="HR110" s="137"/>
      <c r="HS110" s="137"/>
      <c r="HT110" s="137"/>
      <c r="HU110" s="137"/>
      <c r="HV110" s="137"/>
      <c r="HW110" s="137"/>
      <c r="HX110" s="137"/>
      <c r="HY110" s="137"/>
      <c r="HZ110" s="137"/>
      <c r="IA110" s="137"/>
      <c r="IB110" s="137"/>
      <c r="IC110" s="137"/>
      <c r="ID110" s="137"/>
      <c r="IE110" s="137"/>
      <c r="IF110" s="137"/>
      <c r="IG110" s="137"/>
      <c r="IH110" s="137"/>
      <c r="II110" s="137"/>
      <c r="IJ110" s="137"/>
      <c r="IK110" s="137"/>
      <c r="IL110" s="137"/>
      <c r="IM110" s="137"/>
      <c r="IN110" s="137"/>
      <c r="IO110" s="137"/>
      <c r="IP110" s="137"/>
      <c r="IQ110" s="137"/>
      <c r="IR110" s="137"/>
      <c r="IS110" s="137"/>
      <c r="IT110" s="137"/>
      <c r="IU110" s="137"/>
      <c r="IV110" s="137"/>
      <c r="IW110" s="137"/>
      <c r="IX110" s="137"/>
      <c r="IY110" s="137"/>
      <c r="IZ110" s="137"/>
      <c r="JA110" s="137"/>
      <c r="JB110" s="137"/>
      <c r="JC110" s="137"/>
      <c r="JD110" s="137"/>
      <c r="JE110" s="137"/>
      <c r="JF110" s="137"/>
      <c r="JG110" s="137"/>
      <c r="JH110" s="137"/>
      <c r="JI110" s="137"/>
      <c r="JJ110" s="137"/>
      <c r="JK110" s="137"/>
      <c r="JL110" s="137"/>
      <c r="JM110" s="137"/>
      <c r="JN110" s="137"/>
      <c r="JO110" s="137"/>
      <c r="JP110" s="137"/>
      <c r="JQ110" s="137"/>
      <c r="JR110" s="137"/>
      <c r="JS110" s="137"/>
      <c r="JT110" s="137"/>
      <c r="JU110" s="137"/>
      <c r="JV110" s="137"/>
      <c r="JW110" s="137"/>
      <c r="JX110" s="137"/>
      <c r="JY110" s="137"/>
      <c r="JZ110" s="137"/>
      <c r="KA110" s="137"/>
      <c r="KB110" s="137"/>
      <c r="KC110" s="137"/>
      <c r="KD110" s="137"/>
      <c r="KE110" s="137"/>
      <c r="KF110" s="137"/>
      <c r="KG110" s="137"/>
      <c r="KH110" s="137"/>
      <c r="KI110" s="137"/>
      <c r="KJ110" s="137"/>
      <c r="KK110" s="137"/>
      <c r="KL110" s="137"/>
      <c r="KM110" s="137"/>
      <c r="KN110" s="137"/>
      <c r="KO110" s="137"/>
      <c r="KP110" s="137"/>
      <c r="KQ110" s="137"/>
      <c r="KR110" s="137"/>
      <c r="KS110" s="137"/>
      <c r="KT110" s="137"/>
      <c r="KU110" s="137"/>
      <c r="KV110" s="137"/>
      <c r="KW110" s="137"/>
      <c r="KX110" s="137"/>
      <c r="KY110" s="137"/>
      <c r="KZ110" s="137"/>
      <c r="LA110" s="137"/>
      <c r="LB110" s="137"/>
      <c r="LC110" s="137"/>
      <c r="LD110" s="137"/>
      <c r="LE110" s="137"/>
      <c r="LF110" s="137"/>
      <c r="LG110" s="137"/>
      <c r="LH110" s="137"/>
      <c r="LI110" s="137"/>
      <c r="LJ110" s="137"/>
      <c r="LK110" s="137"/>
      <c r="LL110" s="137"/>
      <c r="LM110" s="137"/>
      <c r="LN110" s="137"/>
      <c r="LO110" s="137"/>
      <c r="LP110" s="137"/>
      <c r="LQ110" s="137"/>
      <c r="LR110" s="137"/>
      <c r="LS110" s="137"/>
      <c r="LT110" s="137"/>
      <c r="LU110" s="137"/>
      <c r="LV110" s="137"/>
      <c r="LW110" s="137"/>
      <c r="LX110" s="137"/>
      <c r="LY110" s="137"/>
      <c r="LZ110" s="137"/>
      <c r="MA110" s="137"/>
      <c r="MB110" s="137"/>
      <c r="MC110" s="137"/>
      <c r="MD110" s="137"/>
      <c r="ME110" s="137"/>
      <c r="MF110" s="137"/>
      <c r="MG110" s="137"/>
      <c r="MH110" s="137"/>
      <c r="MI110" s="137"/>
      <c r="MJ110" s="137"/>
      <c r="MK110" s="137"/>
      <c r="ML110" s="137"/>
      <c r="MM110" s="137"/>
      <c r="MN110" s="137"/>
      <c r="MO110" s="137"/>
      <c r="MP110" s="137"/>
      <c r="MQ110" s="137"/>
      <c r="MR110" s="137"/>
      <c r="MS110" s="137"/>
      <c r="MT110" s="137"/>
      <c r="MU110" s="137"/>
      <c r="MV110" s="137"/>
      <c r="MW110" s="137"/>
      <c r="MX110" s="137"/>
      <c r="MY110" s="137"/>
      <c r="MZ110" s="137"/>
      <c r="NA110" s="137"/>
      <c r="NB110" s="137"/>
      <c r="NC110" s="137"/>
      <c r="ND110" s="137"/>
      <c r="NE110" s="137"/>
      <c r="NF110" s="137"/>
      <c r="NG110" s="137"/>
      <c r="NH110" s="137"/>
      <c r="NI110" s="137"/>
      <c r="NJ110" s="137"/>
      <c r="NK110" s="137"/>
      <c r="NL110" s="137"/>
      <c r="NM110" s="137"/>
      <c r="NN110" s="137"/>
      <c r="NO110" s="137"/>
      <c r="NP110" s="137"/>
      <c r="NQ110" s="137"/>
      <c r="NR110" s="137"/>
      <c r="NS110" s="137"/>
      <c r="NT110" s="137"/>
      <c r="NU110" s="137"/>
      <c r="NV110" s="137"/>
      <c r="NW110" s="137"/>
      <c r="NX110" s="137"/>
      <c r="NY110" s="137"/>
      <c r="NZ110" s="137"/>
      <c r="OA110" s="137"/>
      <c r="OB110" s="137"/>
      <c r="OC110" s="137"/>
      <c r="OD110" s="137"/>
      <c r="OE110" s="137"/>
      <c r="OF110" s="137"/>
      <c r="OG110" s="137"/>
      <c r="OH110" s="137"/>
      <c r="OI110" s="137"/>
      <c r="OJ110" s="137"/>
      <c r="OK110" s="137"/>
      <c r="OL110" s="137"/>
      <c r="OM110" s="137"/>
      <c r="ON110" s="137"/>
      <c r="OO110" s="137"/>
      <c r="OP110" s="137"/>
      <c r="OQ110" s="137"/>
      <c r="OR110" s="137"/>
      <c r="OS110" s="137"/>
      <c r="OT110" s="137"/>
      <c r="OU110" s="137"/>
      <c r="OV110" s="137"/>
      <c r="OW110" s="137"/>
      <c r="OX110" s="137"/>
      <c r="OY110" s="137"/>
      <c r="OZ110" s="137"/>
      <c r="PA110" s="137"/>
      <c r="PB110" s="137"/>
      <c r="PC110" s="137"/>
      <c r="PD110" s="137"/>
      <c r="PE110" s="137"/>
      <c r="PF110" s="137"/>
      <c r="PG110" s="137"/>
      <c r="PH110" s="137"/>
      <c r="PI110" s="137"/>
      <c r="PJ110" s="137"/>
      <c r="PK110" s="137"/>
      <c r="PL110" s="137"/>
      <c r="PM110" s="137"/>
      <c r="PN110" s="137"/>
      <c r="PO110" s="137"/>
      <c r="PP110" s="137"/>
      <c r="PQ110" s="137"/>
      <c r="PR110" s="137"/>
      <c r="PS110" s="137"/>
      <c r="PT110" s="137"/>
      <c r="PU110" s="137"/>
      <c r="PV110" s="137"/>
      <c r="PW110" s="137"/>
      <c r="PX110" s="137"/>
      <c r="PY110" s="137"/>
      <c r="PZ110" s="137"/>
      <c r="QA110" s="137"/>
      <c r="QB110" s="137"/>
      <c r="QC110" s="137"/>
      <c r="QD110" s="137"/>
      <c r="QE110" s="137"/>
      <c r="QF110" s="137"/>
      <c r="QG110" s="137"/>
      <c r="QH110" s="137"/>
      <c r="QI110" s="137"/>
      <c r="QJ110" s="137"/>
      <c r="QK110" s="137"/>
      <c r="QL110" s="137"/>
      <c r="QM110" s="137"/>
      <c r="QN110" s="137"/>
      <c r="QO110" s="137"/>
      <c r="QP110" s="137"/>
      <c r="QQ110" s="137"/>
      <c r="QR110" s="137"/>
      <c r="QS110" s="137"/>
      <c r="QT110" s="137"/>
      <c r="QU110" s="137"/>
      <c r="QV110" s="137"/>
      <c r="QW110" s="137"/>
      <c r="QX110" s="137"/>
      <c r="QY110" s="137"/>
      <c r="QZ110" s="137"/>
      <c r="RA110" s="137"/>
      <c r="RB110" s="137"/>
      <c r="RC110" s="137"/>
      <c r="RD110" s="137"/>
      <c r="RE110" s="137"/>
      <c r="RF110" s="137"/>
      <c r="RG110" s="137"/>
      <c r="RH110" s="137"/>
      <c r="RI110" s="137"/>
      <c r="RJ110" s="137"/>
      <c r="RK110" s="137"/>
      <c r="RL110" s="137"/>
      <c r="RM110" s="137"/>
      <c r="RN110" s="137"/>
      <c r="RO110" s="137"/>
      <c r="RP110" s="137"/>
      <c r="RQ110" s="137"/>
      <c r="RR110" s="137"/>
      <c r="RS110" s="137"/>
      <c r="RT110" s="137"/>
      <c r="RU110" s="137"/>
      <c r="RV110" s="137"/>
      <c r="RW110" s="137"/>
      <c r="RX110" s="137"/>
      <c r="RY110" s="137"/>
      <c r="RZ110" s="137"/>
      <c r="SA110" s="137"/>
      <c r="SB110" s="137"/>
      <c r="SC110" s="137"/>
      <c r="SD110" s="137"/>
      <c r="SE110" s="137"/>
      <c r="SF110" s="137"/>
      <c r="SG110" s="137"/>
      <c r="SH110" s="137"/>
      <c r="SI110" s="137"/>
      <c r="SJ110" s="137"/>
      <c r="SK110" s="137"/>
      <c r="SL110" s="137"/>
      <c r="SM110" s="137"/>
      <c r="SN110" s="137"/>
      <c r="SO110" s="137"/>
      <c r="SP110" s="137"/>
      <c r="SQ110" s="137"/>
      <c r="SR110" s="137"/>
      <c r="SS110" s="137"/>
      <c r="ST110" s="137"/>
      <c r="SU110" s="137"/>
      <c r="SV110" s="137"/>
      <c r="SW110" s="137"/>
      <c r="SX110" s="137"/>
      <c r="SY110" s="137"/>
      <c r="SZ110" s="137"/>
      <c r="TA110" s="137"/>
      <c r="TB110" s="137"/>
      <c r="TC110" s="137"/>
      <c r="TD110" s="137"/>
      <c r="TE110" s="137"/>
      <c r="TF110" s="137"/>
      <c r="TG110" s="137"/>
      <c r="TH110" s="137"/>
      <c r="TI110" s="137"/>
      <c r="TJ110" s="137"/>
      <c r="TK110" s="137"/>
      <c r="TL110" s="137"/>
      <c r="TM110" s="137"/>
      <c r="TN110" s="137"/>
      <c r="TO110" s="137"/>
      <c r="TP110" s="137"/>
      <c r="TQ110" s="137"/>
      <c r="TR110" s="137"/>
      <c r="TS110" s="137"/>
      <c r="TT110" s="137"/>
      <c r="TU110" s="137"/>
      <c r="TV110" s="137"/>
      <c r="TW110" s="137"/>
      <c r="TX110" s="137"/>
      <c r="TY110" s="137"/>
      <c r="TZ110" s="137"/>
      <c r="UA110" s="137"/>
      <c r="UB110" s="137"/>
      <c r="UC110" s="137"/>
      <c r="UD110" s="137"/>
      <c r="UE110" s="137"/>
      <c r="UF110" s="137"/>
      <c r="UG110" s="137"/>
      <c r="UH110" s="137"/>
      <c r="UI110" s="137"/>
      <c r="UJ110" s="137"/>
      <c r="UK110" s="137"/>
      <c r="UL110" s="137"/>
      <c r="UM110" s="137"/>
      <c r="UN110" s="137"/>
      <c r="UO110" s="137"/>
      <c r="UP110" s="137"/>
      <c r="UQ110" s="137"/>
      <c r="UR110" s="137"/>
      <c r="US110" s="137"/>
      <c r="UT110" s="137"/>
      <c r="UU110" s="137"/>
      <c r="UV110" s="137"/>
      <c r="UW110" s="137"/>
      <c r="UX110" s="137"/>
      <c r="UY110" s="137"/>
      <c r="UZ110" s="137"/>
      <c r="VA110" s="137"/>
      <c r="VB110" s="137"/>
      <c r="VC110" s="137"/>
      <c r="VD110" s="137"/>
      <c r="VE110" s="137"/>
      <c r="VF110" s="137"/>
      <c r="VG110" s="137"/>
      <c r="VH110" s="137"/>
      <c r="VI110" s="137"/>
      <c r="VJ110" s="137"/>
      <c r="VK110" s="137"/>
      <c r="VL110" s="137"/>
      <c r="VM110" s="137"/>
      <c r="VN110" s="137"/>
      <c r="VO110" s="137"/>
      <c r="VP110" s="137"/>
      <c r="VQ110" s="137"/>
      <c r="VR110" s="137"/>
      <c r="VS110" s="137"/>
      <c r="VT110" s="137"/>
      <c r="VU110" s="137"/>
      <c r="VV110" s="137"/>
      <c r="VW110" s="137"/>
      <c r="VX110" s="137"/>
      <c r="VY110" s="137"/>
      <c r="VZ110" s="137"/>
      <c r="WA110" s="137"/>
      <c r="WB110" s="137"/>
      <c r="WC110" s="137"/>
      <c r="WD110" s="137"/>
      <c r="WE110" s="137"/>
      <c r="WF110" s="137"/>
      <c r="WG110" s="137"/>
      <c r="WH110" s="137"/>
      <c r="WI110" s="137"/>
      <c r="WJ110" s="137"/>
      <c r="WK110" s="137"/>
      <c r="WL110" s="137"/>
      <c r="WM110" s="137"/>
      <c r="WN110" s="137"/>
      <c r="WO110" s="137"/>
      <c r="WP110" s="137"/>
      <c r="WQ110" s="137"/>
      <c r="WR110" s="137"/>
      <c r="WS110" s="137"/>
      <c r="WT110" s="137"/>
      <c r="WU110" s="137"/>
      <c r="WV110" s="137"/>
      <c r="WW110" s="137"/>
      <c r="WX110" s="137"/>
      <c r="WY110" s="137"/>
      <c r="WZ110" s="137"/>
      <c r="XA110" s="137"/>
      <c r="XB110" s="137"/>
      <c r="XC110" s="137"/>
      <c r="XD110" s="137"/>
      <c r="XE110" s="137"/>
      <c r="XF110" s="137"/>
      <c r="XG110" s="137"/>
      <c r="XH110" s="137"/>
      <c r="XI110" s="137"/>
      <c r="XJ110" s="137"/>
      <c r="XK110" s="137"/>
      <c r="XL110" s="137"/>
      <c r="XM110" s="137"/>
      <c r="XN110" s="137"/>
      <c r="XO110" s="137"/>
      <c r="XP110" s="137"/>
      <c r="XQ110" s="137"/>
      <c r="XR110" s="137"/>
      <c r="XS110" s="137"/>
      <c r="XT110" s="137"/>
      <c r="XU110" s="137"/>
      <c r="XV110" s="137"/>
      <c r="XW110" s="137"/>
      <c r="XX110" s="137"/>
      <c r="XY110" s="137"/>
      <c r="XZ110" s="137"/>
      <c r="YA110" s="137"/>
      <c r="YB110" s="137"/>
      <c r="YC110" s="137"/>
      <c r="YD110" s="137"/>
      <c r="YE110" s="137"/>
      <c r="YF110" s="137"/>
      <c r="YG110" s="137"/>
      <c r="YH110" s="137"/>
      <c r="YI110" s="137"/>
      <c r="YJ110" s="137"/>
      <c r="YK110" s="137"/>
      <c r="YL110" s="137"/>
      <c r="YM110" s="137"/>
      <c r="YN110" s="137"/>
      <c r="YO110" s="137"/>
      <c r="YP110" s="137"/>
      <c r="YQ110" s="137"/>
      <c r="YR110" s="137"/>
      <c r="YS110" s="137"/>
      <c r="YT110" s="137"/>
      <c r="YU110" s="137"/>
      <c r="YV110" s="137"/>
      <c r="YW110" s="137"/>
      <c r="YX110" s="137"/>
      <c r="YY110" s="137"/>
      <c r="YZ110" s="137"/>
      <c r="ZA110" s="137"/>
      <c r="ZB110" s="137"/>
      <c r="ZC110" s="137"/>
      <c r="ZD110" s="137"/>
      <c r="ZE110" s="137"/>
      <c r="ZF110" s="137"/>
      <c r="ZG110" s="137"/>
      <c r="ZH110" s="137"/>
      <c r="ZI110" s="137"/>
      <c r="ZJ110" s="137"/>
      <c r="ZK110" s="137"/>
      <c r="ZL110" s="137"/>
      <c r="ZM110" s="137"/>
      <c r="ZN110" s="137"/>
      <c r="ZO110" s="137"/>
      <c r="ZP110" s="137"/>
      <c r="ZQ110" s="137"/>
      <c r="ZR110" s="137"/>
      <c r="ZS110" s="137"/>
      <c r="ZT110" s="137"/>
      <c r="ZU110" s="137"/>
      <c r="ZV110" s="137"/>
      <c r="ZW110" s="137"/>
      <c r="ZX110" s="137"/>
      <c r="ZY110" s="137"/>
      <c r="ZZ110" s="137"/>
      <c r="AAA110" s="137"/>
      <c r="AAB110" s="137"/>
      <c r="AAC110" s="137"/>
      <c r="AAD110" s="137"/>
      <c r="AAE110" s="137"/>
      <c r="AAF110" s="137"/>
      <c r="AAG110" s="137"/>
      <c r="AAH110" s="137"/>
      <c r="AAI110" s="137"/>
      <c r="AAJ110" s="137"/>
      <c r="AAK110" s="137"/>
      <c r="AAL110" s="137"/>
      <c r="AAM110" s="137"/>
      <c r="AAN110" s="137"/>
      <c r="AAO110" s="137"/>
      <c r="AAP110" s="137"/>
      <c r="AAQ110" s="137"/>
      <c r="AAR110" s="137"/>
      <c r="AAS110" s="137"/>
      <c r="AAT110" s="137"/>
      <c r="AAU110" s="137"/>
      <c r="AAV110" s="137"/>
      <c r="AAW110" s="137"/>
      <c r="AAX110" s="137"/>
      <c r="AAY110" s="137"/>
      <c r="AAZ110" s="137"/>
      <c r="ABA110" s="137"/>
      <c r="ABB110" s="137"/>
      <c r="ABC110" s="137"/>
      <c r="ABD110" s="137"/>
      <c r="ABE110" s="137"/>
      <c r="ABF110" s="137"/>
      <c r="ABG110" s="137"/>
      <c r="ABH110" s="137"/>
      <c r="ABI110" s="137"/>
      <c r="ABJ110" s="137"/>
      <c r="ABK110" s="137"/>
      <c r="ABL110" s="137"/>
      <c r="ABM110" s="137"/>
      <c r="ABN110" s="137"/>
      <c r="ABO110" s="137"/>
      <c r="ABP110" s="137"/>
      <c r="ABQ110" s="137"/>
      <c r="ABR110" s="137"/>
      <c r="ABS110" s="137"/>
      <c r="ABT110" s="137"/>
      <c r="ABU110" s="137"/>
      <c r="ABV110" s="137"/>
      <c r="ABW110" s="137"/>
      <c r="ABX110" s="137"/>
      <c r="ABY110" s="137"/>
      <c r="ABZ110" s="137"/>
      <c r="ACA110" s="137"/>
      <c r="ACB110" s="137"/>
      <c r="ACC110" s="137"/>
      <c r="ACD110" s="137"/>
      <c r="ACE110" s="137"/>
      <c r="ACF110" s="137"/>
      <c r="ACG110" s="137"/>
      <c r="ACH110" s="137"/>
      <c r="ACI110" s="137"/>
      <c r="ACJ110" s="137"/>
      <c r="ACK110" s="137"/>
      <c r="ACL110" s="137"/>
      <c r="ACM110" s="137"/>
      <c r="ACN110" s="137"/>
      <c r="ACO110" s="137"/>
      <c r="ACP110" s="137"/>
      <c r="ACQ110" s="137"/>
      <c r="ACR110" s="137"/>
      <c r="ACS110" s="137"/>
      <c r="ACT110" s="137"/>
      <c r="ACU110" s="137"/>
      <c r="ACV110" s="137"/>
      <c r="ACW110" s="137"/>
      <c r="ACX110" s="137"/>
      <c r="ACY110" s="137"/>
      <c r="ACZ110" s="137"/>
      <c r="ADA110" s="137"/>
      <c r="ADB110" s="137"/>
      <c r="ADC110" s="137"/>
      <c r="ADD110" s="137"/>
      <c r="ADE110" s="137"/>
      <c r="ADF110" s="137"/>
      <c r="ADG110" s="137"/>
      <c r="ADH110" s="137"/>
      <c r="ADI110" s="137"/>
      <c r="ADJ110" s="137"/>
      <c r="ADK110" s="137"/>
      <c r="ADL110" s="137"/>
      <c r="ADM110" s="137"/>
      <c r="ADN110" s="137"/>
      <c r="ADO110" s="137"/>
      <c r="ADP110" s="137"/>
      <c r="ADQ110" s="137"/>
      <c r="ADR110" s="137"/>
      <c r="ADS110" s="137"/>
      <c r="ADT110" s="137"/>
      <c r="ADU110" s="137"/>
      <c r="ADV110" s="137"/>
      <c r="ADW110" s="137"/>
      <c r="ADX110" s="137"/>
      <c r="ADY110" s="137"/>
      <c r="ADZ110" s="137"/>
      <c r="AEA110" s="137"/>
      <c r="AEB110" s="137"/>
      <c r="AEC110" s="137"/>
      <c r="AED110" s="137"/>
      <c r="AEE110" s="137"/>
      <c r="AEF110" s="137"/>
      <c r="AEG110" s="137"/>
      <c r="AEH110" s="137"/>
      <c r="AEI110" s="137"/>
      <c r="AEJ110" s="137"/>
      <c r="AEK110" s="137"/>
      <c r="AEL110" s="137"/>
      <c r="AEM110" s="137"/>
      <c r="AEN110" s="137"/>
      <c r="AEO110" s="137"/>
      <c r="AEP110" s="137"/>
      <c r="AEQ110" s="137"/>
      <c r="AER110" s="137"/>
      <c r="AES110" s="137"/>
      <c r="AET110" s="137"/>
      <c r="AEU110" s="137"/>
      <c r="AEV110" s="137"/>
      <c r="AEW110" s="137"/>
      <c r="AEX110" s="137"/>
      <c r="AEY110" s="137"/>
      <c r="AEZ110" s="137"/>
      <c r="AFA110" s="137"/>
      <c r="AFB110" s="137"/>
      <c r="AFC110" s="137"/>
      <c r="AFD110" s="137"/>
      <c r="AFE110" s="137"/>
      <c r="AFF110" s="137"/>
      <c r="AFG110" s="137"/>
      <c r="AFH110" s="137"/>
      <c r="AFI110" s="137"/>
      <c r="AFJ110" s="137"/>
      <c r="AFK110" s="137"/>
      <c r="AFL110" s="137"/>
      <c r="AFM110" s="137"/>
      <c r="AFN110" s="137"/>
      <c r="AFO110" s="137"/>
      <c r="AFP110" s="137"/>
      <c r="AFQ110" s="137"/>
      <c r="AFR110" s="137"/>
      <c r="AFS110" s="137"/>
      <c r="AFT110" s="137"/>
      <c r="AFU110" s="137"/>
      <c r="AFV110" s="137"/>
      <c r="AFW110" s="137"/>
      <c r="AFX110" s="137"/>
      <c r="AFY110" s="137"/>
      <c r="AFZ110" s="137"/>
      <c r="AGA110" s="137"/>
      <c r="AGB110" s="137"/>
      <c r="AGC110" s="137"/>
      <c r="AGD110" s="137"/>
      <c r="AGE110" s="137"/>
      <c r="AGF110" s="137"/>
      <c r="AGG110" s="137"/>
      <c r="AGH110" s="137"/>
      <c r="AGI110" s="137"/>
      <c r="AGJ110" s="137"/>
      <c r="AGK110" s="137"/>
      <c r="AGL110" s="137"/>
      <c r="AGM110" s="137"/>
      <c r="AGN110" s="137"/>
      <c r="AGO110" s="137"/>
      <c r="AGP110" s="137"/>
      <c r="AGQ110" s="137"/>
      <c r="AGR110" s="137"/>
      <c r="AGS110" s="137"/>
      <c r="AGT110" s="137"/>
      <c r="AGU110" s="137"/>
      <c r="AGV110" s="137"/>
      <c r="AGW110" s="137"/>
      <c r="AGX110" s="137"/>
      <c r="AGY110" s="137"/>
      <c r="AGZ110" s="137"/>
      <c r="AHA110" s="137"/>
      <c r="AHB110" s="137"/>
      <c r="AHC110" s="137"/>
      <c r="AHD110" s="137"/>
      <c r="AHE110" s="137"/>
      <c r="AHF110" s="137"/>
      <c r="AHG110" s="137"/>
      <c r="AHH110" s="137"/>
      <c r="AHI110" s="137"/>
      <c r="AHJ110" s="137"/>
      <c r="AHK110" s="137"/>
      <c r="AHL110" s="137"/>
      <c r="AHM110" s="137"/>
      <c r="AHN110" s="137"/>
      <c r="AHO110" s="137"/>
      <c r="AHP110" s="137"/>
      <c r="AHQ110" s="137"/>
      <c r="AHR110" s="137"/>
      <c r="AHS110" s="137"/>
      <c r="AHT110" s="137"/>
      <c r="AHU110" s="137"/>
      <c r="AHV110" s="137"/>
      <c r="AHW110" s="137"/>
      <c r="AHX110" s="137"/>
      <c r="AHY110" s="137"/>
      <c r="AHZ110" s="137"/>
      <c r="AIA110" s="137"/>
      <c r="AIB110" s="137"/>
      <c r="AIC110" s="137"/>
      <c r="AID110" s="137"/>
      <c r="AIE110" s="137"/>
      <c r="AIF110" s="137"/>
      <c r="AIG110" s="137"/>
      <c r="AIH110" s="137"/>
      <c r="AII110" s="137"/>
      <c r="AIJ110" s="137"/>
      <c r="AIK110" s="137"/>
      <c r="AIL110" s="137"/>
      <c r="AIM110" s="137"/>
      <c r="AIN110" s="137"/>
      <c r="AIO110" s="137"/>
      <c r="AIP110" s="137"/>
      <c r="AIQ110" s="137"/>
      <c r="AIR110" s="137"/>
      <c r="AIS110" s="137"/>
      <c r="AIT110" s="137"/>
      <c r="AIU110" s="137"/>
      <c r="AIV110" s="137"/>
      <c r="AIW110" s="137"/>
      <c r="AIX110" s="137"/>
      <c r="AIY110" s="137"/>
      <c r="AIZ110" s="137"/>
      <c r="AJA110" s="137"/>
      <c r="AJB110" s="137"/>
      <c r="AJC110" s="137"/>
      <c r="AJD110" s="137"/>
      <c r="AJE110" s="137"/>
      <c r="AJF110" s="137"/>
      <c r="AJG110" s="137"/>
      <c r="AJH110" s="137"/>
      <c r="AJI110" s="137"/>
      <c r="AJJ110" s="137"/>
      <c r="AJK110" s="137"/>
      <c r="AJL110" s="137"/>
      <c r="AJM110" s="137"/>
      <c r="AJN110" s="137"/>
      <c r="AJO110" s="137"/>
      <c r="AJP110" s="137"/>
      <c r="AJQ110" s="137"/>
      <c r="AJR110" s="137"/>
      <c r="AJS110" s="137"/>
      <c r="AJT110" s="137"/>
      <c r="AJU110" s="137"/>
      <c r="AJV110" s="137"/>
      <c r="AJW110" s="137"/>
      <c r="AJX110" s="137"/>
      <c r="AJY110" s="137"/>
      <c r="AJZ110" s="137"/>
      <c r="AKA110" s="137"/>
      <c r="AKB110" s="137"/>
      <c r="AKC110" s="137"/>
      <c r="AKD110" s="137"/>
      <c r="AKE110" s="137"/>
      <c r="AKF110" s="137"/>
      <c r="AKG110" s="137"/>
      <c r="AKH110" s="137"/>
      <c r="AKI110" s="137"/>
      <c r="AKJ110" s="137"/>
      <c r="AKK110" s="137"/>
      <c r="AKL110" s="137"/>
      <c r="AKM110" s="137"/>
      <c r="AKN110" s="137"/>
      <c r="AKO110" s="137"/>
      <c r="AKP110" s="137"/>
      <c r="AKQ110" s="137"/>
      <c r="AKR110" s="137"/>
      <c r="AKS110" s="137"/>
      <c r="AKT110" s="137"/>
      <c r="AKU110" s="137"/>
      <c r="AKV110" s="137"/>
      <c r="AKW110" s="137"/>
      <c r="AKX110" s="137"/>
      <c r="AKY110" s="137"/>
      <c r="AKZ110" s="137"/>
      <c r="ALA110" s="137"/>
      <c r="ALB110" s="137"/>
      <c r="ALC110" s="137"/>
      <c r="ALD110" s="137"/>
      <c r="ALE110" s="137"/>
      <c r="ALF110" s="137"/>
      <c r="ALG110" s="137"/>
      <c r="ALH110" s="137"/>
      <c r="ALI110" s="137"/>
      <c r="ALJ110" s="137"/>
      <c r="ALK110" s="137"/>
      <c r="ALL110" s="137"/>
      <c r="ALM110" s="137"/>
      <c r="ALN110" s="137"/>
      <c r="ALO110" s="137"/>
      <c r="ALP110" s="137"/>
      <c r="ALQ110" s="137"/>
      <c r="ALR110" s="137"/>
      <c r="ALS110" s="137"/>
      <c r="ALT110" s="137"/>
      <c r="ALU110" s="137"/>
      <c r="ALV110" s="137"/>
      <c r="ALW110" s="137"/>
      <c r="ALX110" s="137"/>
      <c r="ALY110" s="137"/>
      <c r="ALZ110" s="137"/>
      <c r="AMA110" s="137"/>
      <c r="AMB110" s="137"/>
      <c r="AMC110" s="137"/>
      <c r="AMD110" s="137"/>
      <c r="AME110" s="137"/>
      <c r="AMF110" s="137"/>
      <c r="AMG110" s="137"/>
      <c r="AMH110" s="137"/>
      <c r="AMI110" s="137"/>
      <c r="AMJ110" s="137"/>
      <c r="AMK110" s="137"/>
      <c r="AML110" s="137"/>
      <c r="AMM110" s="137"/>
      <c r="AMN110" s="137"/>
      <c r="AMO110" s="137"/>
      <c r="AMP110" s="137"/>
      <c r="AMQ110" s="137"/>
      <c r="AMR110" s="137"/>
      <c r="AMS110" s="137"/>
      <c r="AMT110" s="137"/>
      <c r="AMU110" s="137"/>
      <c r="AMV110" s="137"/>
      <c r="AMW110" s="137"/>
      <c r="AMX110" s="137"/>
      <c r="AMY110" s="137"/>
      <c r="AMZ110" s="137"/>
      <c r="ANA110" s="137"/>
      <c r="ANB110" s="137"/>
      <c r="ANC110" s="137"/>
      <c r="AND110" s="137"/>
      <c r="ANE110" s="137"/>
      <c r="ANF110" s="137"/>
      <c r="ANG110" s="137"/>
      <c r="ANH110" s="137"/>
      <c r="ANI110" s="137"/>
      <c r="ANJ110" s="137"/>
      <c r="ANK110" s="137"/>
      <c r="ANL110" s="137"/>
      <c r="ANM110" s="137"/>
      <c r="ANN110" s="137"/>
      <c r="ANO110" s="137"/>
      <c r="ANP110" s="137"/>
      <c r="ANQ110" s="137"/>
      <c r="ANR110" s="137"/>
      <c r="ANS110" s="137"/>
      <c r="ANT110" s="137"/>
      <c r="ANU110" s="137"/>
      <c r="ANV110" s="137"/>
      <c r="ANW110" s="137"/>
      <c r="ANX110" s="137"/>
      <c r="ANY110" s="137"/>
      <c r="ANZ110" s="137"/>
      <c r="AOA110" s="137"/>
      <c r="AOB110" s="137"/>
      <c r="AOC110" s="137"/>
      <c r="AOD110" s="137"/>
      <c r="AOE110" s="137"/>
      <c r="AOF110" s="137"/>
      <c r="AOG110" s="137"/>
      <c r="AOH110" s="137"/>
      <c r="AOI110" s="137"/>
      <c r="AOJ110" s="137"/>
      <c r="AOK110" s="137"/>
      <c r="AOL110" s="137"/>
      <c r="AOM110" s="137"/>
      <c r="AON110" s="137"/>
      <c r="AOO110" s="137"/>
      <c r="AOP110" s="137"/>
      <c r="AOQ110" s="137"/>
      <c r="AOR110" s="137"/>
      <c r="AOS110" s="137"/>
      <c r="AOT110" s="137"/>
      <c r="AOU110" s="137"/>
      <c r="AOV110" s="137"/>
      <c r="AOW110" s="137"/>
      <c r="AOX110" s="137"/>
      <c r="AOY110" s="137"/>
      <c r="AOZ110" s="137"/>
      <c r="APA110" s="137"/>
      <c r="APB110" s="137"/>
      <c r="APC110" s="137"/>
      <c r="APD110" s="137"/>
      <c r="APE110" s="137"/>
      <c r="APF110" s="137"/>
      <c r="APG110" s="137"/>
      <c r="APH110" s="137"/>
      <c r="API110" s="137"/>
      <c r="APJ110" s="137"/>
      <c r="APK110" s="137"/>
      <c r="APL110" s="137"/>
      <c r="APM110" s="137"/>
      <c r="APN110" s="137"/>
      <c r="APO110" s="137"/>
      <c r="APP110" s="137"/>
      <c r="APQ110" s="137"/>
      <c r="APR110" s="137"/>
      <c r="APS110" s="137"/>
      <c r="APT110" s="137"/>
      <c r="APU110" s="137"/>
      <c r="APV110" s="137"/>
      <c r="APW110" s="137"/>
      <c r="APX110" s="137"/>
      <c r="APY110" s="137"/>
      <c r="APZ110" s="137"/>
      <c r="AQA110" s="137"/>
      <c r="AQB110" s="137"/>
      <c r="AQC110" s="137"/>
      <c r="AQD110" s="137"/>
      <c r="AQE110" s="137"/>
      <c r="AQF110" s="137"/>
      <c r="AQG110" s="137"/>
      <c r="AQH110" s="137"/>
      <c r="AQI110" s="137"/>
      <c r="AQJ110" s="137"/>
      <c r="AQK110" s="137"/>
      <c r="AQL110" s="137"/>
      <c r="AQM110" s="137"/>
      <c r="AQN110" s="137"/>
      <c r="AQO110" s="137"/>
      <c r="AQP110" s="137"/>
      <c r="AQQ110" s="137"/>
      <c r="AQR110" s="137"/>
      <c r="AQS110" s="137"/>
      <c r="AQT110" s="137"/>
      <c r="AQU110" s="137"/>
      <c r="AQV110" s="137"/>
      <c r="AQW110" s="137"/>
      <c r="AQX110" s="137"/>
      <c r="AQY110" s="137"/>
      <c r="AQZ110" s="137"/>
      <c r="ARA110" s="137"/>
      <c r="ARB110" s="137"/>
      <c r="ARC110" s="137"/>
      <c r="ARD110" s="137"/>
      <c r="ARE110" s="137"/>
      <c r="ARF110" s="137"/>
      <c r="ARG110" s="137"/>
      <c r="ARH110" s="137"/>
      <c r="ARI110" s="137"/>
      <c r="ARJ110" s="137"/>
      <c r="ARK110" s="137"/>
      <c r="ARL110" s="137"/>
      <c r="ARM110" s="137"/>
      <c r="ARN110" s="137"/>
      <c r="ARO110" s="137"/>
      <c r="ARP110" s="137"/>
      <c r="ARQ110" s="137"/>
      <c r="ARR110" s="137"/>
      <c r="ARS110" s="137"/>
      <c r="ART110" s="137"/>
      <c r="ARU110" s="137"/>
      <c r="ARV110" s="137"/>
      <c r="ARW110" s="137"/>
      <c r="ARX110" s="137"/>
      <c r="ARY110" s="137"/>
      <c r="ARZ110" s="137"/>
      <c r="ASA110" s="137"/>
      <c r="ASB110" s="137"/>
      <c r="ASC110" s="137"/>
      <c r="ASD110" s="137"/>
      <c r="ASE110" s="137"/>
      <c r="ASF110" s="137"/>
      <c r="ASG110" s="137"/>
      <c r="ASH110" s="137"/>
      <c r="ASI110" s="137"/>
      <c r="ASJ110" s="137"/>
      <c r="ASK110" s="137"/>
      <c r="ASL110" s="137"/>
      <c r="ASM110" s="137"/>
      <c r="ASN110" s="137"/>
      <c r="ASO110" s="137"/>
      <c r="ASP110" s="137"/>
      <c r="ASQ110" s="137"/>
      <c r="ASR110" s="137"/>
      <c r="ASS110" s="137"/>
      <c r="AST110" s="137"/>
      <c r="ASU110" s="137"/>
      <c r="ASV110" s="137"/>
      <c r="ASW110" s="137"/>
      <c r="ASX110" s="137"/>
      <c r="ASY110" s="137"/>
      <c r="ASZ110" s="137"/>
      <c r="ATA110" s="137"/>
      <c r="ATB110" s="137"/>
      <c r="ATC110" s="137"/>
      <c r="ATD110" s="137"/>
      <c r="ATE110" s="137"/>
      <c r="ATF110" s="137"/>
      <c r="ATG110" s="137"/>
      <c r="ATH110" s="137"/>
      <c r="ATI110" s="137"/>
      <c r="ATJ110" s="137"/>
      <c r="ATK110" s="137"/>
      <c r="ATL110" s="137"/>
      <c r="ATM110" s="137"/>
      <c r="ATN110" s="137"/>
      <c r="ATO110" s="137"/>
      <c r="ATP110" s="137"/>
      <c r="ATQ110" s="137"/>
      <c r="ATR110" s="137"/>
      <c r="ATS110" s="137"/>
      <c r="ATT110" s="137"/>
      <c r="ATU110" s="137"/>
      <c r="ATV110" s="137"/>
      <c r="ATW110" s="137"/>
      <c r="ATX110" s="137"/>
      <c r="ATY110" s="137"/>
      <c r="ATZ110" s="137"/>
      <c r="AUA110" s="137"/>
      <c r="AUB110" s="137"/>
      <c r="AUC110" s="137"/>
      <c r="AUD110" s="137"/>
      <c r="AUE110" s="137"/>
      <c r="AUF110" s="137"/>
      <c r="AUG110" s="137"/>
      <c r="AUH110" s="137"/>
      <c r="AUI110" s="137"/>
      <c r="AUJ110" s="137"/>
      <c r="AUK110" s="137"/>
      <c r="AUL110" s="137"/>
      <c r="AUM110" s="137"/>
      <c r="AUN110" s="137"/>
      <c r="AUO110" s="137"/>
      <c r="AUP110" s="137"/>
      <c r="AUQ110" s="137"/>
      <c r="AUR110" s="137"/>
      <c r="AUS110" s="137"/>
      <c r="AUT110" s="137"/>
      <c r="AUU110" s="137"/>
      <c r="AUV110" s="137"/>
      <c r="AUW110" s="137"/>
      <c r="AUX110" s="137"/>
      <c r="AUY110" s="137"/>
      <c r="AUZ110" s="137"/>
      <c r="AVA110" s="137"/>
      <c r="AVB110" s="137"/>
      <c r="AVC110" s="137"/>
      <c r="AVD110" s="137"/>
      <c r="AVE110" s="137"/>
      <c r="AVF110" s="137"/>
      <c r="AVG110" s="137"/>
      <c r="AVH110" s="137"/>
      <c r="AVI110" s="137"/>
      <c r="AVJ110" s="137"/>
      <c r="AVK110" s="137"/>
      <c r="AVL110" s="137"/>
      <c r="AVM110" s="137"/>
      <c r="AVN110" s="137"/>
      <c r="AVO110" s="137"/>
      <c r="AVP110" s="137"/>
      <c r="AVQ110" s="137"/>
      <c r="AVR110" s="137"/>
      <c r="AVS110" s="137"/>
      <c r="AVT110" s="137"/>
      <c r="AVU110" s="137"/>
      <c r="AVV110" s="137"/>
      <c r="AVW110" s="137"/>
      <c r="AVX110" s="137"/>
      <c r="AVY110" s="137"/>
      <c r="AVZ110" s="137"/>
      <c r="AWA110" s="137"/>
      <c r="AWB110" s="137"/>
      <c r="AWC110" s="137"/>
      <c r="AWD110" s="137"/>
      <c r="AWE110" s="137"/>
      <c r="AWF110" s="137"/>
      <c r="AWG110" s="137"/>
      <c r="AWH110" s="137"/>
      <c r="AWI110" s="137"/>
      <c r="AWJ110" s="137"/>
      <c r="AWK110" s="137"/>
      <c r="AWL110" s="137"/>
      <c r="AWM110" s="137"/>
      <c r="AWN110" s="137"/>
      <c r="AWO110" s="137"/>
      <c r="AWP110" s="137"/>
      <c r="AWQ110" s="137"/>
      <c r="AWR110" s="137"/>
      <c r="AWS110" s="137"/>
      <c r="AWT110" s="137"/>
      <c r="AWU110" s="137"/>
      <c r="AWV110" s="137"/>
      <c r="AWW110" s="137"/>
      <c r="AWX110" s="137"/>
      <c r="AWY110" s="137"/>
      <c r="AWZ110" s="137"/>
      <c r="AXA110" s="137"/>
      <c r="AXB110" s="137"/>
      <c r="AXC110" s="137"/>
      <c r="AXD110" s="137"/>
      <c r="AXE110" s="137"/>
      <c r="AXF110" s="137"/>
      <c r="AXG110" s="137"/>
      <c r="AXH110" s="137"/>
      <c r="AXI110" s="137"/>
      <c r="AXJ110" s="137"/>
      <c r="AXK110" s="137"/>
      <c r="AXL110" s="137"/>
      <c r="AXM110" s="137"/>
      <c r="AXN110" s="137"/>
      <c r="AXO110" s="137"/>
      <c r="AXP110" s="137"/>
      <c r="AXQ110" s="137"/>
      <c r="AXR110" s="137"/>
      <c r="AXS110" s="137"/>
      <c r="AXT110" s="137"/>
      <c r="AXU110" s="137"/>
      <c r="AXV110" s="137"/>
      <c r="AXW110" s="137"/>
      <c r="AXX110" s="137"/>
      <c r="AXY110" s="137"/>
      <c r="AXZ110" s="137"/>
      <c r="AYA110" s="137"/>
      <c r="AYB110" s="137"/>
      <c r="AYC110" s="137"/>
      <c r="AYD110" s="137"/>
      <c r="AYE110" s="137"/>
      <c r="AYF110" s="137"/>
      <c r="AYG110" s="137"/>
      <c r="AYH110" s="137"/>
      <c r="AYI110" s="137"/>
      <c r="AYJ110" s="137"/>
      <c r="AYK110" s="137"/>
      <c r="AYL110" s="137"/>
      <c r="AYM110" s="137"/>
      <c r="AYN110" s="137"/>
      <c r="AYO110" s="137"/>
      <c r="AYP110" s="137"/>
      <c r="AYQ110" s="137"/>
      <c r="AYR110" s="137"/>
      <c r="AYS110" s="137"/>
      <c r="AYT110" s="137"/>
      <c r="AYU110" s="137"/>
      <c r="AYV110" s="137"/>
      <c r="AYW110" s="137"/>
      <c r="AYX110" s="137"/>
      <c r="AYY110" s="137"/>
      <c r="AYZ110" s="137"/>
      <c r="AZA110" s="137"/>
      <c r="AZB110" s="137"/>
      <c r="AZC110" s="137"/>
      <c r="AZD110" s="137"/>
      <c r="AZE110" s="137"/>
      <c r="AZF110" s="137"/>
      <c r="AZG110" s="137"/>
      <c r="AZH110" s="137"/>
      <c r="AZI110" s="137"/>
      <c r="AZJ110" s="137"/>
      <c r="AZK110" s="137"/>
      <c r="AZL110" s="137"/>
      <c r="AZM110" s="137"/>
      <c r="AZN110" s="137"/>
      <c r="AZO110" s="137"/>
      <c r="AZP110" s="137"/>
      <c r="AZQ110" s="137"/>
      <c r="AZR110" s="137"/>
      <c r="AZS110" s="137"/>
      <c r="AZT110" s="137"/>
      <c r="AZU110" s="137"/>
      <c r="AZV110" s="137"/>
      <c r="AZW110" s="137"/>
      <c r="AZX110" s="137"/>
      <c r="AZY110" s="137"/>
      <c r="AZZ110" s="137"/>
      <c r="BAA110" s="137"/>
      <c r="BAB110" s="137"/>
      <c r="BAC110" s="137"/>
      <c r="BAD110" s="137"/>
      <c r="BAE110" s="137"/>
      <c r="BAF110" s="137"/>
      <c r="BAG110" s="137"/>
      <c r="BAH110" s="137"/>
      <c r="BAI110" s="137"/>
      <c r="BAJ110" s="137"/>
      <c r="BAK110" s="137"/>
      <c r="BAL110" s="137"/>
      <c r="BAM110" s="137"/>
      <c r="BAN110" s="137"/>
      <c r="BAO110" s="137"/>
      <c r="BAP110" s="137"/>
      <c r="BAQ110" s="137"/>
      <c r="BAR110" s="137"/>
      <c r="BAS110" s="137"/>
      <c r="BAT110" s="137"/>
      <c r="BAU110" s="137"/>
      <c r="BAV110" s="137"/>
      <c r="BAW110" s="137"/>
      <c r="BAX110" s="137"/>
      <c r="BAY110" s="137"/>
      <c r="BAZ110" s="137"/>
      <c r="BBA110" s="137"/>
      <c r="BBB110" s="137"/>
      <c r="BBC110" s="137"/>
      <c r="BBD110" s="137"/>
      <c r="BBE110" s="137"/>
      <c r="BBF110" s="137"/>
      <c r="BBG110" s="137"/>
      <c r="BBH110" s="137"/>
      <c r="BBI110" s="137"/>
      <c r="BBJ110" s="137"/>
      <c r="BBK110" s="137"/>
      <c r="BBL110" s="137"/>
      <c r="BBM110" s="137"/>
      <c r="BBN110" s="137"/>
      <c r="BBO110" s="137"/>
      <c r="BBP110" s="137"/>
      <c r="BBQ110" s="137"/>
      <c r="BBR110" s="137"/>
      <c r="BBS110" s="137"/>
      <c r="BBT110" s="137"/>
      <c r="BBU110" s="137"/>
      <c r="BBV110" s="137"/>
      <c r="BBW110" s="137"/>
      <c r="BBX110" s="137"/>
      <c r="BBY110" s="137"/>
      <c r="BBZ110" s="137"/>
      <c r="BCA110" s="137"/>
      <c r="BCB110" s="137"/>
      <c r="BCC110" s="137"/>
      <c r="BCD110" s="137"/>
      <c r="BCE110" s="137"/>
      <c r="BCF110" s="137"/>
      <c r="BCG110" s="137"/>
      <c r="BCH110" s="137"/>
      <c r="BCI110" s="137"/>
      <c r="BCJ110" s="137"/>
      <c r="BCK110" s="137"/>
      <c r="BCL110" s="137"/>
      <c r="BCM110" s="137"/>
      <c r="BCN110" s="137"/>
      <c r="BCO110" s="137"/>
      <c r="BCP110" s="137"/>
      <c r="BCQ110" s="137"/>
      <c r="BCR110" s="137"/>
      <c r="BCS110" s="137"/>
      <c r="BCT110" s="137"/>
      <c r="BCU110" s="137"/>
      <c r="BCV110" s="137"/>
      <c r="BCW110" s="137"/>
      <c r="BCX110" s="137"/>
      <c r="BCY110" s="137"/>
      <c r="BCZ110" s="137"/>
      <c r="BDA110" s="137"/>
      <c r="BDB110" s="137"/>
      <c r="BDC110" s="137"/>
      <c r="BDD110" s="137"/>
      <c r="BDE110" s="137"/>
      <c r="BDF110" s="137"/>
      <c r="BDG110" s="137"/>
      <c r="BDH110" s="137"/>
      <c r="BDI110" s="137"/>
      <c r="BDJ110" s="137"/>
      <c r="BDK110" s="137"/>
      <c r="BDL110" s="137"/>
      <c r="BDM110" s="137"/>
      <c r="BDN110" s="137"/>
      <c r="BDO110" s="137"/>
      <c r="BDP110" s="137"/>
      <c r="BDQ110" s="137"/>
      <c r="BDR110" s="137"/>
      <c r="BDS110" s="137"/>
      <c r="BDT110" s="137"/>
      <c r="BDU110" s="137"/>
      <c r="BDV110" s="137"/>
      <c r="BDW110" s="137"/>
      <c r="BDX110" s="137"/>
      <c r="BDY110" s="137"/>
      <c r="BDZ110" s="137"/>
      <c r="BEA110" s="137"/>
      <c r="BEB110" s="137"/>
      <c r="BEC110" s="137"/>
      <c r="BED110" s="137"/>
      <c r="BEE110" s="137"/>
      <c r="BEF110" s="137"/>
      <c r="BEG110" s="137"/>
      <c r="BEH110" s="137"/>
      <c r="BEI110" s="137"/>
      <c r="BEJ110" s="137"/>
      <c r="BEK110" s="137"/>
      <c r="BEL110" s="137"/>
      <c r="BEM110" s="137"/>
      <c r="BEN110" s="137"/>
      <c r="BEO110" s="137"/>
      <c r="BEP110" s="137"/>
      <c r="BEQ110" s="137"/>
      <c r="BER110" s="137"/>
      <c r="BES110" s="137"/>
      <c r="BET110" s="137"/>
      <c r="BEU110" s="137"/>
      <c r="BEV110" s="137"/>
      <c r="BEW110" s="137"/>
      <c r="BEX110" s="137"/>
      <c r="BEY110" s="137"/>
      <c r="BEZ110" s="137"/>
      <c r="BFA110" s="137"/>
      <c r="BFB110" s="137"/>
      <c r="BFC110" s="137"/>
      <c r="BFD110" s="137"/>
      <c r="BFE110" s="137"/>
      <c r="BFF110" s="137"/>
      <c r="BFG110" s="137"/>
      <c r="BFH110" s="137"/>
      <c r="BFI110" s="137"/>
      <c r="BFJ110" s="137"/>
      <c r="BFK110" s="137"/>
      <c r="BFL110" s="137"/>
      <c r="BFM110" s="137"/>
      <c r="BFN110" s="137"/>
      <c r="BFO110" s="137"/>
      <c r="BFP110" s="137"/>
      <c r="BFQ110" s="137"/>
      <c r="BFR110" s="137"/>
      <c r="BFS110" s="137"/>
      <c r="BFT110" s="137"/>
      <c r="BFU110" s="137"/>
      <c r="BFV110" s="137"/>
      <c r="BFW110" s="137"/>
      <c r="BFX110" s="137"/>
      <c r="BFY110" s="137"/>
      <c r="BFZ110" s="137"/>
      <c r="BGA110" s="137"/>
      <c r="BGB110" s="137"/>
      <c r="BGC110" s="137"/>
      <c r="BGD110" s="137"/>
      <c r="BGE110" s="137"/>
      <c r="BGF110" s="137"/>
      <c r="BGG110" s="137"/>
      <c r="BGH110" s="137"/>
      <c r="BGI110" s="137"/>
      <c r="BGJ110" s="137"/>
      <c r="BGK110" s="137"/>
      <c r="BGL110" s="137"/>
      <c r="BGM110" s="137"/>
      <c r="BGN110" s="137"/>
      <c r="BGO110" s="137"/>
      <c r="BGP110" s="137"/>
      <c r="BGQ110" s="137"/>
      <c r="BGR110" s="137"/>
      <c r="BGS110" s="137"/>
      <c r="BGT110" s="137"/>
      <c r="BGU110" s="137"/>
      <c r="BGV110" s="137"/>
      <c r="BGW110" s="137"/>
      <c r="BGX110" s="137"/>
      <c r="BGY110" s="137"/>
      <c r="BGZ110" s="137"/>
      <c r="BHA110" s="137"/>
      <c r="BHB110" s="137"/>
      <c r="BHC110" s="137"/>
      <c r="BHD110" s="137"/>
      <c r="BHE110" s="137"/>
      <c r="BHF110" s="137"/>
      <c r="BHG110" s="137"/>
      <c r="BHH110" s="137"/>
      <c r="BHI110" s="137"/>
      <c r="BHJ110" s="137"/>
      <c r="BHK110" s="137"/>
      <c r="BHL110" s="137"/>
      <c r="BHM110" s="137"/>
      <c r="BHN110" s="137"/>
      <c r="BHO110" s="137"/>
      <c r="BHP110" s="137"/>
      <c r="BHQ110" s="137"/>
      <c r="BHR110" s="137"/>
      <c r="BHS110" s="137"/>
      <c r="BHT110" s="137"/>
      <c r="BHU110" s="137"/>
      <c r="BHV110" s="137"/>
      <c r="BHW110" s="137"/>
      <c r="BHX110" s="137"/>
      <c r="BHY110" s="137"/>
      <c r="BHZ110" s="137"/>
      <c r="BIA110" s="137"/>
      <c r="BIB110" s="137"/>
      <c r="BIC110" s="137"/>
      <c r="BID110" s="137"/>
      <c r="BIE110" s="137"/>
      <c r="BIF110" s="137"/>
      <c r="BIG110" s="137"/>
      <c r="BIH110" s="137"/>
      <c r="BII110" s="137"/>
      <c r="BIJ110" s="137"/>
      <c r="BIK110" s="137"/>
      <c r="BIL110" s="137"/>
      <c r="BIM110" s="137"/>
      <c r="BIN110" s="137"/>
      <c r="BIO110" s="137"/>
      <c r="BIP110" s="137"/>
      <c r="BIQ110" s="137"/>
      <c r="BIR110" s="137"/>
      <c r="BIS110" s="137"/>
      <c r="BIT110" s="137"/>
      <c r="BIU110" s="137"/>
      <c r="BIV110" s="137"/>
      <c r="BIW110" s="137"/>
      <c r="BIX110" s="137"/>
      <c r="BIY110" s="137"/>
      <c r="BIZ110" s="137"/>
      <c r="BJA110" s="137"/>
      <c r="BJB110" s="137"/>
      <c r="BJC110" s="137"/>
      <c r="BJD110" s="137"/>
      <c r="BJE110" s="137"/>
      <c r="BJF110" s="137"/>
      <c r="BJG110" s="137"/>
      <c r="BJH110" s="137"/>
      <c r="BJI110" s="137"/>
      <c r="BJJ110" s="137"/>
      <c r="BJK110" s="137"/>
      <c r="BJL110" s="137"/>
      <c r="BJM110" s="137"/>
      <c r="BJN110" s="137"/>
      <c r="BJO110" s="137"/>
      <c r="BJP110" s="137"/>
      <c r="BJQ110" s="137"/>
      <c r="BJR110" s="137"/>
      <c r="BJS110" s="137"/>
      <c r="BJT110" s="137"/>
      <c r="BJU110" s="137"/>
      <c r="BJV110" s="137"/>
      <c r="BJW110" s="137"/>
      <c r="BJX110" s="137"/>
      <c r="BJY110" s="137"/>
      <c r="BJZ110" s="137"/>
      <c r="BKA110" s="137"/>
      <c r="BKB110" s="137"/>
      <c r="BKC110" s="137"/>
      <c r="BKD110" s="137"/>
      <c r="BKE110" s="137"/>
      <c r="BKF110" s="137"/>
      <c r="BKG110" s="137"/>
      <c r="BKH110" s="137"/>
      <c r="BKI110" s="137"/>
      <c r="BKJ110" s="137"/>
      <c r="BKK110" s="137"/>
      <c r="BKL110" s="137"/>
      <c r="BKM110" s="137"/>
      <c r="BKN110" s="137"/>
      <c r="BKO110" s="137"/>
      <c r="BKP110" s="137"/>
      <c r="BKQ110" s="137"/>
      <c r="BKR110" s="137"/>
      <c r="BKS110" s="137"/>
      <c r="BKT110" s="137"/>
      <c r="BKU110" s="137"/>
      <c r="BKV110" s="137"/>
      <c r="BKW110" s="137"/>
      <c r="BKX110" s="137"/>
      <c r="BKY110" s="137"/>
      <c r="BKZ110" s="137"/>
      <c r="BLA110" s="137"/>
      <c r="BLB110" s="137"/>
      <c r="BLC110" s="137"/>
      <c r="BLD110" s="137"/>
      <c r="BLE110" s="137"/>
      <c r="BLF110" s="137"/>
      <c r="BLG110" s="137"/>
      <c r="BLH110" s="137"/>
      <c r="BLI110" s="137"/>
      <c r="BLJ110" s="137"/>
      <c r="BLK110" s="137"/>
      <c r="BLL110" s="137"/>
      <c r="BLM110" s="137"/>
      <c r="BLN110" s="137"/>
      <c r="BLO110" s="137"/>
      <c r="BLP110" s="137"/>
      <c r="BLQ110" s="137"/>
      <c r="BLR110" s="137"/>
      <c r="BLS110" s="137"/>
      <c r="BLT110" s="137"/>
      <c r="BLU110" s="137"/>
      <c r="BLV110" s="137"/>
      <c r="BLW110" s="137"/>
      <c r="BLX110" s="137"/>
      <c r="BLY110" s="137"/>
      <c r="BLZ110" s="137"/>
      <c r="BMA110" s="137"/>
      <c r="BMB110" s="137"/>
      <c r="BMC110" s="137"/>
      <c r="BMD110" s="137"/>
      <c r="BME110" s="137"/>
      <c r="BMF110" s="137"/>
      <c r="BMG110" s="137"/>
      <c r="BMH110" s="137"/>
      <c r="BMI110" s="137"/>
      <c r="BMJ110" s="137"/>
      <c r="BMK110" s="137"/>
      <c r="BML110" s="137"/>
      <c r="BMM110" s="137"/>
      <c r="BMN110" s="137"/>
      <c r="BMO110" s="137"/>
      <c r="BMP110" s="137"/>
      <c r="BMQ110" s="137"/>
      <c r="BMR110" s="137"/>
      <c r="BMS110" s="137"/>
      <c r="BMT110" s="137"/>
      <c r="BMU110" s="137"/>
      <c r="BMV110" s="137"/>
      <c r="BMW110" s="137"/>
      <c r="BMX110" s="137"/>
      <c r="BMY110" s="137"/>
      <c r="BMZ110" s="137"/>
      <c r="BNA110" s="137"/>
      <c r="BNB110" s="137"/>
      <c r="BNC110" s="137"/>
      <c r="BND110" s="137"/>
      <c r="BNE110" s="137"/>
      <c r="BNF110" s="137"/>
      <c r="BNG110" s="137"/>
      <c r="BNH110" s="137"/>
      <c r="BNI110" s="137"/>
      <c r="BNJ110" s="137"/>
      <c r="BNK110" s="137"/>
      <c r="BNL110" s="137"/>
      <c r="BNM110" s="137"/>
      <c r="BNN110" s="137"/>
      <c r="BNO110" s="137"/>
      <c r="BNP110" s="137"/>
      <c r="BNQ110" s="137"/>
      <c r="BNR110" s="137"/>
      <c r="BNS110" s="137"/>
      <c r="BNT110" s="137"/>
      <c r="BNU110" s="137"/>
      <c r="BNV110" s="137"/>
      <c r="BNW110" s="137"/>
      <c r="BNX110" s="137"/>
      <c r="BNY110" s="137"/>
      <c r="BNZ110" s="137"/>
      <c r="BOA110" s="137"/>
      <c r="BOB110" s="137"/>
      <c r="BOC110" s="137"/>
      <c r="BOD110" s="137"/>
      <c r="BOE110" s="137"/>
      <c r="BOF110" s="137"/>
      <c r="BOG110" s="137"/>
      <c r="BOH110" s="137"/>
      <c r="BOI110" s="137"/>
      <c r="BOJ110" s="137"/>
      <c r="BOK110" s="137"/>
      <c r="BOL110" s="137"/>
      <c r="BOM110" s="137"/>
      <c r="BON110" s="137"/>
      <c r="BOO110" s="137"/>
      <c r="BOP110" s="137"/>
      <c r="BOQ110" s="137"/>
      <c r="BOR110" s="137"/>
      <c r="BOS110" s="137"/>
      <c r="BOT110" s="137"/>
      <c r="BOU110" s="137"/>
      <c r="BOV110" s="137"/>
      <c r="BOW110" s="137"/>
      <c r="BOX110" s="137"/>
      <c r="BOY110" s="137"/>
      <c r="BOZ110" s="137"/>
      <c r="BPA110" s="137"/>
      <c r="BPB110" s="137"/>
      <c r="BPC110" s="137"/>
      <c r="BPD110" s="137"/>
      <c r="BPE110" s="137"/>
      <c r="BPF110" s="137"/>
      <c r="BPG110" s="137"/>
      <c r="BPH110" s="137"/>
      <c r="BPI110" s="137"/>
      <c r="BPJ110" s="137"/>
      <c r="BPK110" s="137"/>
      <c r="BPL110" s="137"/>
      <c r="BPM110" s="137"/>
      <c r="BPN110" s="137"/>
      <c r="BPO110" s="137"/>
      <c r="BPP110" s="137"/>
      <c r="BPQ110" s="137"/>
      <c r="BPR110" s="137"/>
      <c r="BPS110" s="137"/>
      <c r="BPT110" s="137"/>
      <c r="BPU110" s="137"/>
      <c r="BPV110" s="137"/>
      <c r="BPW110" s="137"/>
      <c r="BPX110" s="137"/>
      <c r="BPY110" s="137"/>
      <c r="BPZ110" s="137"/>
      <c r="BQA110" s="137"/>
      <c r="BQB110" s="137"/>
      <c r="BQC110" s="137"/>
      <c r="BQD110" s="137"/>
      <c r="BQE110" s="137"/>
      <c r="BQF110" s="137"/>
      <c r="BQG110" s="137"/>
      <c r="BQH110" s="137"/>
      <c r="BQI110" s="137"/>
      <c r="BQJ110" s="137"/>
      <c r="BQK110" s="137"/>
      <c r="BQL110" s="137"/>
      <c r="BQM110" s="137"/>
      <c r="BQN110" s="137"/>
      <c r="BQO110" s="137"/>
      <c r="BQP110" s="137"/>
      <c r="BQQ110" s="137"/>
      <c r="BQR110" s="137"/>
      <c r="BQS110" s="137"/>
      <c r="BQT110" s="137"/>
      <c r="BQU110" s="137"/>
      <c r="BQV110" s="137"/>
      <c r="BQW110" s="137"/>
      <c r="BQX110" s="137"/>
      <c r="BQY110" s="137"/>
      <c r="BQZ110" s="137"/>
      <c r="BRA110" s="137"/>
      <c r="BRB110" s="137"/>
      <c r="BRC110" s="137"/>
      <c r="BRD110" s="137"/>
      <c r="BRE110" s="137"/>
      <c r="BRF110" s="137"/>
      <c r="BRG110" s="137"/>
      <c r="BRH110" s="137"/>
      <c r="BRI110" s="137"/>
      <c r="BRJ110" s="137"/>
      <c r="BRK110" s="137"/>
      <c r="BRL110" s="137"/>
      <c r="BRM110" s="137"/>
      <c r="BRN110" s="137"/>
      <c r="BRO110" s="137"/>
      <c r="BRP110" s="137"/>
      <c r="BRQ110" s="137"/>
      <c r="BRR110" s="137"/>
      <c r="BRS110" s="137"/>
      <c r="BRT110" s="137"/>
      <c r="BRU110" s="137"/>
      <c r="BRV110" s="137"/>
      <c r="BRW110" s="137"/>
      <c r="BRX110" s="137"/>
      <c r="BRY110" s="137"/>
      <c r="BRZ110" s="137"/>
      <c r="BSA110" s="137"/>
      <c r="BSB110" s="137"/>
      <c r="BSC110" s="137"/>
      <c r="BSD110" s="137"/>
      <c r="BSE110" s="137"/>
      <c r="BSF110" s="137"/>
      <c r="BSG110" s="137"/>
      <c r="BSH110" s="137"/>
      <c r="BSI110" s="137"/>
      <c r="BSJ110" s="137"/>
      <c r="BSK110" s="137"/>
      <c r="BSL110" s="137"/>
      <c r="BSM110" s="137"/>
      <c r="BSN110" s="137"/>
      <c r="BSO110" s="137"/>
      <c r="BSP110" s="137"/>
      <c r="BSQ110" s="137"/>
      <c r="BSR110" s="137"/>
      <c r="BSS110" s="137"/>
      <c r="BST110" s="137"/>
      <c r="BSU110" s="137"/>
      <c r="BSV110" s="137"/>
      <c r="BSW110" s="137"/>
      <c r="BSX110" s="137"/>
      <c r="BSY110" s="137"/>
      <c r="BSZ110" s="137"/>
      <c r="BTA110" s="137"/>
      <c r="BTB110" s="137"/>
      <c r="BTC110" s="137"/>
      <c r="BTD110" s="137"/>
      <c r="BTE110" s="137"/>
      <c r="BTF110" s="137"/>
      <c r="BTG110" s="137"/>
      <c r="BTH110" s="137"/>
      <c r="BTI110" s="137"/>
      <c r="BTJ110" s="137"/>
      <c r="BTK110" s="137"/>
      <c r="BTL110" s="137"/>
      <c r="BTM110" s="137"/>
      <c r="BTN110" s="137"/>
      <c r="BTO110" s="137"/>
      <c r="BTP110" s="137"/>
      <c r="BTQ110" s="137"/>
      <c r="BTR110" s="137"/>
      <c r="BTS110" s="137"/>
      <c r="BTT110" s="137"/>
      <c r="BTU110" s="137"/>
      <c r="BTV110" s="137"/>
      <c r="BTW110" s="137"/>
      <c r="BTX110" s="137"/>
      <c r="BTY110" s="137"/>
      <c r="BTZ110" s="137"/>
      <c r="BUA110" s="137"/>
      <c r="BUB110" s="137"/>
      <c r="BUC110" s="137"/>
      <c r="BUD110" s="137"/>
      <c r="BUE110" s="137"/>
      <c r="BUF110" s="137"/>
      <c r="BUG110" s="137"/>
      <c r="BUH110" s="137"/>
      <c r="BUI110" s="137"/>
      <c r="BUJ110" s="137"/>
      <c r="BUK110" s="137"/>
      <c r="BUL110" s="137"/>
      <c r="BUM110" s="137"/>
      <c r="BUN110" s="137"/>
      <c r="BUO110" s="137"/>
      <c r="BUP110" s="137"/>
      <c r="BUQ110" s="137"/>
      <c r="BUR110" s="137"/>
      <c r="BUS110" s="137"/>
      <c r="BUT110" s="137"/>
      <c r="BUU110" s="137"/>
      <c r="BUV110" s="137"/>
      <c r="BUW110" s="137"/>
      <c r="BUX110" s="137"/>
      <c r="BUY110" s="137"/>
      <c r="BUZ110" s="137"/>
      <c r="BVA110" s="137"/>
      <c r="BVB110" s="137"/>
      <c r="BVC110" s="137"/>
      <c r="BVD110" s="137"/>
      <c r="BVE110" s="137"/>
      <c r="BVF110" s="137"/>
      <c r="BVG110" s="137"/>
      <c r="BVH110" s="137"/>
      <c r="BVI110" s="137"/>
      <c r="BVJ110" s="137"/>
      <c r="BVK110" s="137"/>
      <c r="BVL110" s="137"/>
      <c r="BVM110" s="137"/>
      <c r="BVN110" s="137"/>
      <c r="BVO110" s="137"/>
      <c r="BVP110" s="137"/>
      <c r="BVQ110" s="137"/>
      <c r="BVR110" s="137"/>
      <c r="BVS110" s="137"/>
      <c r="BVT110" s="137"/>
      <c r="BVU110" s="137"/>
      <c r="BVV110" s="137"/>
      <c r="BVW110" s="137"/>
      <c r="BVX110" s="137"/>
      <c r="BVY110" s="137"/>
      <c r="BVZ110" s="137"/>
      <c r="BWA110" s="137"/>
      <c r="BWB110" s="137"/>
      <c r="BWC110" s="137"/>
      <c r="BWD110" s="137"/>
      <c r="BWE110" s="137"/>
      <c r="BWF110" s="137"/>
      <c r="BWG110" s="137"/>
      <c r="BWH110" s="137"/>
      <c r="BWI110" s="137"/>
      <c r="BWJ110" s="137"/>
      <c r="BWK110" s="137"/>
      <c r="BWL110" s="137"/>
      <c r="BWM110" s="137"/>
      <c r="BWN110" s="137"/>
      <c r="BWO110" s="137"/>
      <c r="BWP110" s="137"/>
      <c r="BWQ110" s="137"/>
      <c r="BWR110" s="137"/>
      <c r="BWS110" s="137"/>
      <c r="BWT110" s="137"/>
      <c r="BWU110" s="137"/>
      <c r="BWV110" s="137"/>
      <c r="BWW110" s="137"/>
      <c r="BWX110" s="137"/>
      <c r="BWY110" s="137"/>
      <c r="BWZ110" s="137"/>
      <c r="BXA110" s="137"/>
      <c r="BXB110" s="137"/>
      <c r="BXC110" s="137"/>
      <c r="BXD110" s="137"/>
      <c r="BXE110" s="137"/>
      <c r="BXF110" s="137"/>
      <c r="BXG110" s="137"/>
      <c r="BXH110" s="137"/>
      <c r="BXI110" s="137"/>
      <c r="BXJ110" s="137"/>
      <c r="BXK110" s="137"/>
      <c r="BXL110" s="137"/>
      <c r="BXM110" s="137"/>
      <c r="BXN110" s="137"/>
      <c r="BXO110" s="137"/>
      <c r="BXP110" s="137"/>
      <c r="BXQ110" s="137"/>
      <c r="BXR110" s="137"/>
      <c r="BXS110" s="137"/>
      <c r="BXT110" s="137"/>
      <c r="BXU110" s="137"/>
      <c r="BXV110" s="137"/>
      <c r="BXW110" s="137"/>
      <c r="BXX110" s="137"/>
      <c r="BXY110" s="137"/>
      <c r="BXZ110" s="137"/>
      <c r="BYA110" s="137"/>
      <c r="BYB110" s="137"/>
      <c r="BYC110" s="137"/>
      <c r="BYD110" s="137"/>
      <c r="BYE110" s="137"/>
      <c r="BYF110" s="137"/>
      <c r="BYG110" s="137"/>
      <c r="BYH110" s="137"/>
      <c r="BYI110" s="137"/>
      <c r="BYJ110" s="137"/>
      <c r="BYK110" s="137"/>
      <c r="BYL110" s="137"/>
      <c r="BYM110" s="137"/>
      <c r="BYN110" s="137"/>
      <c r="BYO110" s="137"/>
      <c r="BYP110" s="137"/>
      <c r="BYQ110" s="137"/>
      <c r="BYR110" s="137"/>
      <c r="BYS110" s="137"/>
      <c r="BYT110" s="137"/>
      <c r="BYU110" s="137"/>
      <c r="BYV110" s="137"/>
      <c r="BYW110" s="137"/>
      <c r="BYX110" s="137"/>
      <c r="BYY110" s="137"/>
      <c r="BYZ110" s="137"/>
      <c r="BZA110" s="137"/>
      <c r="BZB110" s="137"/>
      <c r="BZC110" s="137"/>
      <c r="BZD110" s="137"/>
      <c r="BZE110" s="137"/>
      <c r="BZF110" s="137"/>
      <c r="BZG110" s="137"/>
      <c r="BZH110" s="137"/>
      <c r="BZI110" s="137"/>
      <c r="BZJ110" s="137"/>
      <c r="BZK110" s="137"/>
      <c r="BZL110" s="137"/>
      <c r="BZM110" s="137"/>
      <c r="BZN110" s="137"/>
      <c r="BZO110" s="137"/>
      <c r="BZP110" s="137"/>
      <c r="BZQ110" s="137"/>
      <c r="BZR110" s="137"/>
      <c r="BZS110" s="137"/>
      <c r="BZT110" s="137"/>
      <c r="BZU110" s="137"/>
      <c r="BZV110" s="137"/>
      <c r="BZW110" s="137"/>
      <c r="BZX110" s="137"/>
      <c r="BZY110" s="137"/>
      <c r="BZZ110" s="137"/>
      <c r="CAA110" s="137"/>
      <c r="CAB110" s="137"/>
      <c r="CAC110" s="137"/>
      <c r="CAD110" s="137"/>
      <c r="CAE110" s="137"/>
      <c r="CAF110" s="137"/>
      <c r="CAG110" s="137"/>
      <c r="CAH110" s="137"/>
      <c r="CAI110" s="137"/>
      <c r="CAJ110" s="137"/>
      <c r="CAK110" s="137"/>
      <c r="CAL110" s="137"/>
      <c r="CAM110" s="137"/>
      <c r="CAN110" s="137"/>
      <c r="CAO110" s="137"/>
      <c r="CAP110" s="137"/>
      <c r="CAQ110" s="137"/>
      <c r="CAR110" s="137"/>
      <c r="CAS110" s="137"/>
      <c r="CAT110" s="137"/>
      <c r="CAU110" s="137"/>
      <c r="CAV110" s="137"/>
      <c r="CAW110" s="137"/>
      <c r="CAX110" s="137"/>
      <c r="CAY110" s="137"/>
      <c r="CAZ110" s="137"/>
      <c r="CBA110" s="137"/>
      <c r="CBB110" s="137"/>
      <c r="CBC110" s="137"/>
      <c r="CBD110" s="137"/>
      <c r="CBE110" s="137"/>
      <c r="CBF110" s="137"/>
      <c r="CBG110" s="137"/>
      <c r="CBH110" s="137"/>
      <c r="CBI110" s="137"/>
      <c r="CBJ110" s="137"/>
      <c r="CBK110" s="137"/>
      <c r="CBL110" s="137"/>
      <c r="CBM110" s="137"/>
      <c r="CBN110" s="137"/>
      <c r="CBO110" s="137"/>
      <c r="CBP110" s="137"/>
      <c r="CBQ110" s="137"/>
      <c r="CBR110" s="137"/>
      <c r="CBS110" s="137"/>
      <c r="CBT110" s="137"/>
      <c r="CBU110" s="137"/>
      <c r="CBV110" s="137"/>
      <c r="CBW110" s="137"/>
      <c r="CBX110" s="137"/>
      <c r="CBY110" s="137"/>
      <c r="CBZ110" s="137"/>
      <c r="CCA110" s="137"/>
      <c r="CCB110" s="137"/>
      <c r="CCC110" s="137"/>
      <c r="CCD110" s="137"/>
      <c r="CCE110" s="137"/>
      <c r="CCF110" s="137"/>
      <c r="CCG110" s="137"/>
      <c r="CCH110" s="137"/>
      <c r="CCI110" s="137"/>
      <c r="CCJ110" s="137"/>
      <c r="CCK110" s="137"/>
      <c r="CCL110" s="137"/>
      <c r="CCM110" s="137"/>
      <c r="CCN110" s="137"/>
      <c r="CCO110" s="137"/>
      <c r="CCP110" s="137"/>
      <c r="CCQ110" s="137"/>
      <c r="CCR110" s="137"/>
      <c r="CCS110" s="137"/>
      <c r="CCT110" s="137"/>
      <c r="CCU110" s="137"/>
      <c r="CCV110" s="137"/>
      <c r="CCW110" s="137"/>
      <c r="CCX110" s="137"/>
      <c r="CCY110" s="137"/>
      <c r="CCZ110" s="137"/>
      <c r="CDA110" s="137"/>
      <c r="CDB110" s="137"/>
      <c r="CDC110" s="137"/>
      <c r="CDD110" s="137"/>
      <c r="CDE110" s="137"/>
      <c r="CDF110" s="137"/>
      <c r="CDG110" s="137"/>
      <c r="CDH110" s="137"/>
      <c r="CDI110" s="137"/>
      <c r="CDJ110" s="137"/>
      <c r="CDK110" s="137"/>
      <c r="CDL110" s="137"/>
      <c r="CDM110" s="137"/>
      <c r="CDN110" s="137"/>
      <c r="CDO110" s="137"/>
      <c r="CDP110" s="137"/>
      <c r="CDQ110" s="137"/>
      <c r="CDR110" s="137"/>
      <c r="CDS110" s="137"/>
      <c r="CDT110" s="137"/>
      <c r="CDU110" s="137"/>
      <c r="CDV110" s="137"/>
      <c r="CDW110" s="137"/>
      <c r="CDX110" s="137"/>
      <c r="CDY110" s="137"/>
      <c r="CDZ110" s="137"/>
      <c r="CEA110" s="137"/>
      <c r="CEB110" s="137"/>
      <c r="CEC110" s="137"/>
      <c r="CED110" s="137"/>
      <c r="CEE110" s="137"/>
      <c r="CEF110" s="137"/>
      <c r="CEG110" s="137"/>
      <c r="CEH110" s="137"/>
      <c r="CEI110" s="137"/>
      <c r="CEJ110" s="137"/>
      <c r="CEK110" s="137"/>
      <c r="CEL110" s="137"/>
      <c r="CEM110" s="137"/>
      <c r="CEN110" s="137"/>
      <c r="CEO110" s="137"/>
      <c r="CEP110" s="137"/>
      <c r="CEQ110" s="137"/>
      <c r="CER110" s="137"/>
      <c r="CES110" s="137"/>
      <c r="CET110" s="137"/>
      <c r="CEU110" s="137"/>
      <c r="CEV110" s="137"/>
      <c r="CEW110" s="137"/>
      <c r="CEX110" s="137"/>
      <c r="CEY110" s="137"/>
      <c r="CEZ110" s="137"/>
      <c r="CFA110" s="137"/>
      <c r="CFB110" s="137"/>
      <c r="CFC110" s="137"/>
      <c r="CFD110" s="137"/>
      <c r="CFE110" s="137"/>
      <c r="CFF110" s="137"/>
      <c r="CFG110" s="137"/>
      <c r="CFH110" s="137"/>
      <c r="CFI110" s="137"/>
      <c r="CFJ110" s="137"/>
      <c r="CFK110" s="137"/>
      <c r="CFL110" s="137"/>
      <c r="CFM110" s="137"/>
      <c r="CFN110" s="137"/>
      <c r="CFO110" s="137"/>
      <c r="CFP110" s="137"/>
      <c r="CFQ110" s="137"/>
      <c r="CFR110" s="137"/>
      <c r="CFS110" s="137"/>
      <c r="CFT110" s="137"/>
      <c r="CFU110" s="137"/>
      <c r="CFV110" s="137"/>
      <c r="CFW110" s="137"/>
      <c r="CFX110" s="137"/>
      <c r="CFY110" s="137"/>
      <c r="CFZ110" s="137"/>
      <c r="CGA110" s="137"/>
      <c r="CGB110" s="137"/>
      <c r="CGC110" s="137"/>
      <c r="CGD110" s="137"/>
      <c r="CGE110" s="137"/>
      <c r="CGF110" s="137"/>
      <c r="CGG110" s="137"/>
      <c r="CGH110" s="137"/>
      <c r="CGI110" s="137"/>
      <c r="CGJ110" s="137"/>
      <c r="CGK110" s="137"/>
      <c r="CGL110" s="137"/>
      <c r="CGM110" s="137"/>
      <c r="CGN110" s="137"/>
      <c r="CGO110" s="137"/>
      <c r="CGP110" s="137"/>
      <c r="CGQ110" s="137"/>
      <c r="CGR110" s="137"/>
      <c r="CGS110" s="137"/>
      <c r="CGT110" s="137"/>
      <c r="CGU110" s="137"/>
      <c r="CGV110" s="137"/>
      <c r="CGW110" s="137"/>
      <c r="CGX110" s="137"/>
      <c r="CGY110" s="137"/>
      <c r="CGZ110" s="137"/>
      <c r="CHA110" s="137"/>
      <c r="CHB110" s="137"/>
      <c r="CHC110" s="137"/>
      <c r="CHD110" s="137"/>
      <c r="CHE110" s="137"/>
      <c r="CHF110" s="137"/>
      <c r="CHG110" s="137"/>
      <c r="CHH110" s="137"/>
      <c r="CHI110" s="137"/>
      <c r="CHJ110" s="137"/>
      <c r="CHK110" s="137"/>
      <c r="CHL110" s="137"/>
      <c r="CHM110" s="137"/>
      <c r="CHN110" s="137"/>
      <c r="CHO110" s="137"/>
      <c r="CHP110" s="137"/>
      <c r="CHQ110" s="137"/>
      <c r="CHR110" s="137"/>
      <c r="CHS110" s="137"/>
      <c r="CHT110" s="137"/>
      <c r="CHU110" s="137"/>
      <c r="CHV110" s="137"/>
      <c r="CHW110" s="137"/>
      <c r="CHX110" s="137"/>
      <c r="CHY110" s="137"/>
      <c r="CHZ110" s="137"/>
      <c r="CIA110" s="137"/>
      <c r="CIB110" s="137"/>
      <c r="CIC110" s="137"/>
      <c r="CID110" s="137"/>
      <c r="CIE110" s="137"/>
      <c r="CIF110" s="137"/>
      <c r="CIG110" s="137"/>
      <c r="CIH110" s="137"/>
      <c r="CII110" s="137"/>
      <c r="CIJ110" s="137"/>
      <c r="CIK110" s="137"/>
      <c r="CIL110" s="137"/>
      <c r="CIM110" s="137"/>
      <c r="CIN110" s="137"/>
      <c r="CIO110" s="137"/>
      <c r="CIP110" s="137"/>
      <c r="CIQ110" s="137"/>
      <c r="CIR110" s="137"/>
      <c r="CIS110" s="137"/>
      <c r="CIT110" s="137"/>
      <c r="CIU110" s="137"/>
      <c r="CIV110" s="137"/>
      <c r="CIW110" s="137"/>
      <c r="CIX110" s="137"/>
      <c r="CIY110" s="137"/>
      <c r="CIZ110" s="137"/>
      <c r="CJA110" s="137"/>
      <c r="CJB110" s="137"/>
      <c r="CJC110" s="137"/>
      <c r="CJD110" s="137"/>
      <c r="CJE110" s="137"/>
      <c r="CJF110" s="137"/>
      <c r="CJG110" s="137"/>
      <c r="CJH110" s="137"/>
      <c r="CJI110" s="137"/>
      <c r="CJJ110" s="137"/>
      <c r="CJK110" s="137"/>
      <c r="CJL110" s="137"/>
      <c r="CJM110" s="137"/>
      <c r="CJN110" s="137"/>
      <c r="CJO110" s="137"/>
      <c r="CJP110" s="137"/>
      <c r="CJQ110" s="137"/>
      <c r="CJR110" s="137"/>
      <c r="CJS110" s="137"/>
      <c r="CJT110" s="137"/>
      <c r="CJU110" s="137"/>
      <c r="CJV110" s="137"/>
      <c r="CJW110" s="137"/>
      <c r="CJX110" s="137"/>
      <c r="CJY110" s="137"/>
      <c r="CJZ110" s="137"/>
      <c r="CKA110" s="137"/>
      <c r="CKB110" s="137"/>
      <c r="CKC110" s="137"/>
      <c r="CKD110" s="137"/>
      <c r="CKE110" s="137"/>
      <c r="CKF110" s="137"/>
      <c r="CKG110" s="137"/>
      <c r="CKH110" s="137"/>
      <c r="CKI110" s="137"/>
      <c r="CKJ110" s="137"/>
      <c r="CKK110" s="137"/>
      <c r="CKL110" s="137"/>
      <c r="CKM110" s="137"/>
      <c r="CKN110" s="137"/>
      <c r="CKO110" s="137"/>
      <c r="CKP110" s="137"/>
      <c r="CKQ110" s="137"/>
      <c r="CKR110" s="137"/>
      <c r="CKS110" s="137"/>
      <c r="CKT110" s="137"/>
      <c r="CKU110" s="137"/>
      <c r="CKV110" s="137"/>
      <c r="CKW110" s="137"/>
      <c r="CKX110" s="137"/>
      <c r="CKY110" s="137"/>
      <c r="CKZ110" s="137"/>
      <c r="CLA110" s="137"/>
      <c r="CLB110" s="137"/>
      <c r="CLC110" s="137"/>
      <c r="CLD110" s="137"/>
      <c r="CLE110" s="137"/>
      <c r="CLF110" s="137"/>
      <c r="CLG110" s="137"/>
      <c r="CLH110" s="137"/>
      <c r="CLI110" s="137"/>
      <c r="CLJ110" s="137"/>
      <c r="CLK110" s="137"/>
      <c r="CLL110" s="137"/>
      <c r="CLM110" s="137"/>
      <c r="CLN110" s="137"/>
      <c r="CLO110" s="137"/>
      <c r="CLP110" s="137"/>
      <c r="CLQ110" s="137"/>
      <c r="CLR110" s="137"/>
      <c r="CLS110" s="137"/>
      <c r="CLT110" s="137"/>
      <c r="CLU110" s="137"/>
      <c r="CLV110" s="137"/>
      <c r="CLW110" s="137"/>
      <c r="CLX110" s="137"/>
      <c r="CLY110" s="137"/>
      <c r="CLZ110" s="137"/>
      <c r="CMA110" s="137"/>
      <c r="CMB110" s="137"/>
      <c r="CMC110" s="137"/>
      <c r="CMD110" s="137"/>
      <c r="CME110" s="137"/>
      <c r="CMF110" s="137"/>
      <c r="CMG110" s="137"/>
      <c r="CMH110" s="137"/>
      <c r="CMI110" s="137"/>
      <c r="CMJ110" s="137"/>
      <c r="CMK110" s="137"/>
      <c r="CML110" s="137"/>
      <c r="CMM110" s="137"/>
      <c r="CMN110" s="137"/>
      <c r="CMO110" s="137"/>
      <c r="CMP110" s="137"/>
      <c r="CMQ110" s="137"/>
      <c r="CMR110" s="137"/>
      <c r="CMS110" s="137"/>
      <c r="CMT110" s="137"/>
      <c r="CMU110" s="137"/>
      <c r="CMV110" s="137"/>
      <c r="CMW110" s="137"/>
      <c r="CMX110" s="137"/>
      <c r="CMY110" s="137"/>
      <c r="CMZ110" s="137"/>
      <c r="CNA110" s="137"/>
      <c r="CNB110" s="137"/>
      <c r="CNC110" s="137"/>
      <c r="CND110" s="137"/>
      <c r="CNE110" s="137"/>
      <c r="CNF110" s="137"/>
      <c r="CNG110" s="137"/>
      <c r="CNH110" s="137"/>
      <c r="CNI110" s="137"/>
      <c r="CNJ110" s="137"/>
      <c r="CNK110" s="137"/>
      <c r="CNL110" s="137"/>
      <c r="CNM110" s="137"/>
      <c r="CNN110" s="137"/>
      <c r="CNO110" s="137"/>
      <c r="CNP110" s="137"/>
      <c r="CNQ110" s="137"/>
      <c r="CNR110" s="137"/>
      <c r="CNS110" s="137"/>
      <c r="CNT110" s="137"/>
      <c r="CNU110" s="137"/>
      <c r="CNV110" s="137"/>
      <c r="CNW110" s="137"/>
      <c r="CNX110" s="137"/>
      <c r="CNY110" s="137"/>
      <c r="CNZ110" s="137"/>
      <c r="COA110" s="137"/>
      <c r="COB110" s="137"/>
      <c r="COC110" s="137"/>
      <c r="COD110" s="137"/>
      <c r="COE110" s="137"/>
      <c r="COF110" s="137"/>
      <c r="COG110" s="137"/>
      <c r="COH110" s="137"/>
      <c r="COI110" s="137"/>
      <c r="COJ110" s="137"/>
      <c r="COK110" s="137"/>
      <c r="COL110" s="137"/>
      <c r="COM110" s="137"/>
      <c r="CON110" s="137"/>
      <c r="COO110" s="137"/>
      <c r="COP110" s="137"/>
      <c r="COQ110" s="137"/>
      <c r="COR110" s="137"/>
      <c r="COS110" s="137"/>
      <c r="COT110" s="137"/>
      <c r="COU110" s="137"/>
      <c r="COV110" s="137"/>
      <c r="COW110" s="137"/>
      <c r="COX110" s="137"/>
      <c r="COY110" s="137"/>
      <c r="COZ110" s="137"/>
      <c r="CPA110" s="137"/>
      <c r="CPB110" s="137"/>
      <c r="CPC110" s="137"/>
      <c r="CPD110" s="137"/>
      <c r="CPE110" s="137"/>
      <c r="CPF110" s="137"/>
      <c r="CPG110" s="137"/>
      <c r="CPH110" s="137"/>
      <c r="CPI110" s="137"/>
      <c r="CPJ110" s="137"/>
      <c r="CPK110" s="137"/>
      <c r="CPL110" s="137"/>
      <c r="CPM110" s="137"/>
      <c r="CPN110" s="137"/>
      <c r="CPO110" s="137"/>
      <c r="CPP110" s="137"/>
      <c r="CPQ110" s="137"/>
      <c r="CPR110" s="137"/>
      <c r="CPS110" s="137"/>
      <c r="CPT110" s="137"/>
      <c r="CPU110" s="137"/>
      <c r="CPV110" s="137"/>
      <c r="CPW110" s="137"/>
      <c r="CPX110" s="137"/>
      <c r="CPY110" s="137"/>
      <c r="CPZ110" s="137"/>
      <c r="CQA110" s="137"/>
      <c r="CQB110" s="137"/>
      <c r="CQC110" s="137"/>
      <c r="CQD110" s="137"/>
      <c r="CQE110" s="137"/>
      <c r="CQF110" s="137"/>
      <c r="CQG110" s="137"/>
      <c r="CQH110" s="137"/>
      <c r="CQI110" s="137"/>
      <c r="CQJ110" s="137"/>
      <c r="CQK110" s="137"/>
      <c r="CQL110" s="137"/>
      <c r="CQM110" s="137"/>
      <c r="CQN110" s="137"/>
      <c r="CQO110" s="137"/>
      <c r="CQP110" s="137"/>
      <c r="CQQ110" s="137"/>
      <c r="CQR110" s="137"/>
      <c r="CQS110" s="137"/>
      <c r="CQT110" s="137"/>
      <c r="CQU110" s="137"/>
      <c r="CQV110" s="137"/>
      <c r="CQW110" s="137"/>
      <c r="CQX110" s="137"/>
      <c r="CQY110" s="137"/>
      <c r="CQZ110" s="137"/>
      <c r="CRA110" s="137"/>
      <c r="CRB110" s="137"/>
      <c r="CRC110" s="137"/>
      <c r="CRD110" s="137"/>
      <c r="CRE110" s="137"/>
      <c r="CRF110" s="137"/>
      <c r="CRG110" s="137"/>
      <c r="CRH110" s="137"/>
      <c r="CRI110" s="137"/>
      <c r="CRJ110" s="137"/>
      <c r="CRK110" s="137"/>
      <c r="CRL110" s="137"/>
      <c r="CRM110" s="137"/>
      <c r="CRN110" s="137"/>
      <c r="CRO110" s="137"/>
      <c r="CRP110" s="137"/>
      <c r="CRQ110" s="137"/>
      <c r="CRR110" s="137"/>
      <c r="CRS110" s="137"/>
      <c r="CRT110" s="137"/>
      <c r="CRU110" s="137"/>
      <c r="CRV110" s="137"/>
      <c r="CRW110" s="137"/>
      <c r="CRX110" s="137"/>
      <c r="CRY110" s="137"/>
      <c r="CRZ110" s="137"/>
      <c r="CSA110" s="137"/>
      <c r="CSB110" s="137"/>
      <c r="CSC110" s="137"/>
      <c r="CSD110" s="137"/>
      <c r="CSE110" s="137"/>
      <c r="CSF110" s="137"/>
      <c r="CSG110" s="137"/>
      <c r="CSH110" s="137"/>
      <c r="CSI110" s="137"/>
      <c r="CSJ110" s="137"/>
      <c r="CSK110" s="137"/>
      <c r="CSL110" s="137"/>
      <c r="CSM110" s="137"/>
      <c r="CSN110" s="137"/>
      <c r="CSO110" s="137"/>
      <c r="CSP110" s="137"/>
      <c r="CSQ110" s="137"/>
      <c r="CSR110" s="137"/>
      <c r="CSS110" s="137"/>
      <c r="CST110" s="137"/>
      <c r="CSU110" s="137"/>
      <c r="CSV110" s="137"/>
      <c r="CSW110" s="137"/>
      <c r="CSX110" s="137"/>
      <c r="CSY110" s="137"/>
      <c r="CSZ110" s="137"/>
      <c r="CTA110" s="137"/>
      <c r="CTB110" s="137"/>
      <c r="CTC110" s="137"/>
      <c r="CTD110" s="137"/>
      <c r="CTE110" s="137"/>
      <c r="CTF110" s="137"/>
      <c r="CTG110" s="137"/>
      <c r="CTH110" s="137"/>
      <c r="CTI110" s="137"/>
      <c r="CTJ110" s="137"/>
      <c r="CTK110" s="137"/>
      <c r="CTL110" s="137"/>
      <c r="CTM110" s="137"/>
      <c r="CTN110" s="137"/>
      <c r="CTO110" s="137"/>
      <c r="CTP110" s="137"/>
      <c r="CTQ110" s="137"/>
      <c r="CTR110" s="137"/>
      <c r="CTS110" s="137"/>
      <c r="CTT110" s="137"/>
      <c r="CTU110" s="137"/>
      <c r="CTV110" s="137"/>
      <c r="CTW110" s="137"/>
      <c r="CTX110" s="137"/>
      <c r="CTY110" s="137"/>
      <c r="CTZ110" s="137"/>
      <c r="CUA110" s="137"/>
      <c r="CUB110" s="137"/>
      <c r="CUC110" s="137"/>
      <c r="CUD110" s="137"/>
      <c r="CUE110" s="137"/>
      <c r="CUF110" s="137"/>
      <c r="CUG110" s="137"/>
      <c r="CUH110" s="137"/>
      <c r="CUI110" s="137"/>
      <c r="CUJ110" s="137"/>
      <c r="CUK110" s="137"/>
      <c r="CUL110" s="137"/>
      <c r="CUM110" s="137"/>
      <c r="CUN110" s="137"/>
      <c r="CUO110" s="137"/>
      <c r="CUP110" s="137"/>
      <c r="CUQ110" s="137"/>
      <c r="CUR110" s="137"/>
      <c r="CUS110" s="137"/>
      <c r="CUT110" s="137"/>
      <c r="CUU110" s="137"/>
      <c r="CUV110" s="137"/>
      <c r="CUW110" s="137"/>
      <c r="CUX110" s="137"/>
      <c r="CUY110" s="137"/>
      <c r="CUZ110" s="137"/>
      <c r="CVA110" s="137"/>
      <c r="CVB110" s="137"/>
      <c r="CVC110" s="137"/>
      <c r="CVD110" s="137"/>
      <c r="CVE110" s="137"/>
      <c r="CVF110" s="137"/>
      <c r="CVG110" s="137"/>
      <c r="CVH110" s="137"/>
      <c r="CVI110" s="137"/>
      <c r="CVJ110" s="137"/>
      <c r="CVK110" s="137"/>
      <c r="CVL110" s="137"/>
      <c r="CVM110" s="137"/>
      <c r="CVN110" s="137"/>
      <c r="CVO110" s="137"/>
      <c r="CVP110" s="137"/>
      <c r="CVQ110" s="137"/>
      <c r="CVR110" s="137"/>
      <c r="CVS110" s="137"/>
      <c r="CVT110" s="137"/>
      <c r="CVU110" s="137"/>
      <c r="CVV110" s="137"/>
      <c r="CVW110" s="137"/>
      <c r="CVX110" s="137"/>
      <c r="CVY110" s="137"/>
      <c r="CVZ110" s="137"/>
      <c r="CWA110" s="137"/>
      <c r="CWB110" s="137"/>
      <c r="CWC110" s="137"/>
      <c r="CWD110" s="137"/>
      <c r="CWE110" s="137"/>
      <c r="CWF110" s="137"/>
      <c r="CWG110" s="137"/>
      <c r="CWH110" s="137"/>
      <c r="CWI110" s="137"/>
      <c r="CWJ110" s="137"/>
      <c r="CWK110" s="137"/>
      <c r="CWL110" s="137"/>
      <c r="CWM110" s="137"/>
      <c r="CWN110" s="137"/>
      <c r="CWO110" s="137"/>
      <c r="CWP110" s="137"/>
      <c r="CWQ110" s="137"/>
      <c r="CWR110" s="137"/>
      <c r="CWS110" s="137"/>
      <c r="CWT110" s="137"/>
      <c r="CWU110" s="137"/>
      <c r="CWV110" s="137"/>
      <c r="CWW110" s="137"/>
      <c r="CWX110" s="137"/>
      <c r="CWY110" s="137"/>
      <c r="CWZ110" s="137"/>
      <c r="CXA110" s="137"/>
      <c r="CXB110" s="137"/>
      <c r="CXC110" s="137"/>
      <c r="CXD110" s="137"/>
      <c r="CXE110" s="137"/>
      <c r="CXF110" s="137"/>
      <c r="CXG110" s="137"/>
      <c r="CXH110" s="137"/>
      <c r="CXI110" s="137"/>
      <c r="CXJ110" s="137"/>
      <c r="CXK110" s="137"/>
      <c r="CXL110" s="137"/>
      <c r="CXM110" s="137"/>
      <c r="CXN110" s="137"/>
      <c r="CXO110" s="137"/>
      <c r="CXP110" s="137"/>
      <c r="CXQ110" s="137"/>
      <c r="CXR110" s="137"/>
      <c r="CXS110" s="137"/>
      <c r="CXT110" s="137"/>
      <c r="CXU110" s="137"/>
      <c r="CXV110" s="137"/>
      <c r="CXW110" s="137"/>
      <c r="CXX110" s="137"/>
      <c r="CXY110" s="137"/>
      <c r="CXZ110" s="137"/>
      <c r="CYA110" s="137"/>
      <c r="CYB110" s="137"/>
      <c r="CYC110" s="137"/>
      <c r="CYD110" s="137"/>
      <c r="CYE110" s="137"/>
      <c r="CYF110" s="137"/>
      <c r="CYG110" s="137"/>
      <c r="CYH110" s="137"/>
      <c r="CYI110" s="137"/>
      <c r="CYJ110" s="137"/>
      <c r="CYK110" s="137"/>
      <c r="CYL110" s="137"/>
      <c r="CYM110" s="137"/>
      <c r="CYN110" s="137"/>
      <c r="CYO110" s="137"/>
      <c r="CYP110" s="137"/>
      <c r="CYQ110" s="137"/>
      <c r="CYR110" s="137"/>
      <c r="CYS110" s="137"/>
      <c r="CYT110" s="137"/>
      <c r="CYU110" s="137"/>
      <c r="CYV110" s="137"/>
      <c r="CYW110" s="137"/>
      <c r="CYX110" s="137"/>
      <c r="CYY110" s="137"/>
      <c r="CYZ110" s="137"/>
      <c r="CZA110" s="137"/>
      <c r="CZB110" s="137"/>
      <c r="CZC110" s="137"/>
      <c r="CZD110" s="137"/>
      <c r="CZE110" s="137"/>
      <c r="CZF110" s="137"/>
      <c r="CZG110" s="137"/>
      <c r="CZH110" s="137"/>
      <c r="CZI110" s="137"/>
      <c r="CZJ110" s="137"/>
      <c r="CZK110" s="137"/>
      <c r="CZL110" s="137"/>
      <c r="CZM110" s="137"/>
      <c r="CZN110" s="137"/>
      <c r="CZO110" s="137"/>
      <c r="CZP110" s="137"/>
      <c r="CZQ110" s="137"/>
      <c r="CZR110" s="137"/>
      <c r="CZS110" s="137"/>
      <c r="CZT110" s="137"/>
      <c r="CZU110" s="137"/>
      <c r="CZV110" s="137"/>
      <c r="CZW110" s="137"/>
      <c r="CZX110" s="137"/>
      <c r="CZY110" s="137"/>
      <c r="CZZ110" s="137"/>
      <c r="DAA110" s="137"/>
      <c r="DAB110" s="137"/>
      <c r="DAC110" s="137"/>
      <c r="DAD110" s="137"/>
      <c r="DAE110" s="137"/>
      <c r="DAF110" s="137"/>
      <c r="DAG110" s="137"/>
      <c r="DAH110" s="137"/>
      <c r="DAI110" s="137"/>
      <c r="DAJ110" s="137"/>
      <c r="DAK110" s="137"/>
      <c r="DAL110" s="137"/>
      <c r="DAM110" s="137"/>
      <c r="DAN110" s="137"/>
      <c r="DAO110" s="137"/>
      <c r="DAP110" s="137"/>
      <c r="DAQ110" s="137"/>
      <c r="DAR110" s="137"/>
      <c r="DAS110" s="137"/>
      <c r="DAT110" s="137"/>
      <c r="DAU110" s="137"/>
      <c r="DAV110" s="137"/>
      <c r="DAW110" s="137"/>
      <c r="DAX110" s="137"/>
      <c r="DAY110" s="137"/>
      <c r="DAZ110" s="137"/>
      <c r="DBA110" s="137"/>
      <c r="DBB110" s="137"/>
      <c r="DBC110" s="137"/>
      <c r="DBD110" s="137"/>
      <c r="DBE110" s="137"/>
      <c r="DBF110" s="137"/>
      <c r="DBG110" s="137"/>
      <c r="DBH110" s="137"/>
      <c r="DBI110" s="137"/>
      <c r="DBJ110" s="137"/>
      <c r="DBK110" s="137"/>
      <c r="DBL110" s="137"/>
      <c r="DBM110" s="137"/>
      <c r="DBN110" s="137"/>
      <c r="DBO110" s="137"/>
      <c r="DBP110" s="137"/>
      <c r="DBQ110" s="137"/>
      <c r="DBR110" s="137"/>
      <c r="DBS110" s="137"/>
      <c r="DBT110" s="137"/>
      <c r="DBU110" s="137"/>
      <c r="DBV110" s="137"/>
      <c r="DBW110" s="137"/>
      <c r="DBX110" s="137"/>
      <c r="DBY110" s="137"/>
      <c r="DBZ110" s="137"/>
      <c r="DCA110" s="137"/>
      <c r="DCB110" s="137"/>
      <c r="DCC110" s="137"/>
      <c r="DCD110" s="137"/>
      <c r="DCE110" s="137"/>
      <c r="DCF110" s="137"/>
      <c r="DCG110" s="137"/>
      <c r="DCH110" s="137"/>
      <c r="DCI110" s="137"/>
      <c r="DCJ110" s="137"/>
      <c r="DCK110" s="137"/>
      <c r="DCL110" s="137"/>
      <c r="DCM110" s="137"/>
      <c r="DCN110" s="137"/>
      <c r="DCO110" s="137"/>
      <c r="DCP110" s="137"/>
      <c r="DCQ110" s="137"/>
      <c r="DCR110" s="137"/>
      <c r="DCS110" s="137"/>
      <c r="DCT110" s="137"/>
      <c r="DCU110" s="137"/>
      <c r="DCV110" s="137"/>
      <c r="DCW110" s="137"/>
      <c r="DCX110" s="137"/>
      <c r="DCY110" s="137"/>
      <c r="DCZ110" s="137"/>
      <c r="DDA110" s="137"/>
      <c r="DDB110" s="137"/>
      <c r="DDC110" s="137"/>
      <c r="DDD110" s="137"/>
      <c r="DDE110" s="137"/>
      <c r="DDF110" s="137"/>
      <c r="DDG110" s="137"/>
      <c r="DDH110" s="137"/>
      <c r="DDI110" s="137"/>
      <c r="DDJ110" s="137"/>
      <c r="DDK110" s="137"/>
      <c r="DDL110" s="137"/>
      <c r="DDM110" s="137"/>
      <c r="DDN110" s="137"/>
      <c r="DDO110" s="137"/>
      <c r="DDP110" s="137"/>
      <c r="DDQ110" s="137"/>
      <c r="DDR110" s="137"/>
      <c r="DDS110" s="137"/>
      <c r="DDT110" s="137"/>
      <c r="DDU110" s="137"/>
      <c r="DDV110" s="137"/>
      <c r="DDW110" s="137"/>
      <c r="DDX110" s="137"/>
      <c r="DDY110" s="137"/>
      <c r="DDZ110" s="137"/>
      <c r="DEA110" s="137"/>
      <c r="DEB110" s="137"/>
      <c r="DEC110" s="137"/>
      <c r="DED110" s="137"/>
      <c r="DEE110" s="137"/>
      <c r="DEF110" s="137"/>
      <c r="DEG110" s="137"/>
      <c r="DEH110" s="137"/>
      <c r="DEI110" s="137"/>
      <c r="DEJ110" s="137"/>
      <c r="DEK110" s="137"/>
      <c r="DEL110" s="137"/>
      <c r="DEM110" s="137"/>
      <c r="DEN110" s="137"/>
      <c r="DEO110" s="137"/>
      <c r="DEP110" s="137"/>
      <c r="DEQ110" s="137"/>
      <c r="DER110" s="137"/>
      <c r="DES110" s="137"/>
      <c r="DET110" s="137"/>
      <c r="DEU110" s="137"/>
      <c r="DEV110" s="137"/>
      <c r="DEW110" s="137"/>
      <c r="DEX110" s="137"/>
      <c r="DEY110" s="137"/>
      <c r="DEZ110" s="137"/>
      <c r="DFA110" s="137"/>
      <c r="DFB110" s="137"/>
      <c r="DFC110" s="137"/>
      <c r="DFD110" s="137"/>
      <c r="DFE110" s="137"/>
      <c r="DFF110" s="137"/>
      <c r="DFG110" s="137"/>
      <c r="DFH110" s="137"/>
      <c r="DFI110" s="137"/>
      <c r="DFJ110" s="137"/>
      <c r="DFK110" s="137"/>
      <c r="DFL110" s="137"/>
      <c r="DFM110" s="137"/>
      <c r="DFN110" s="137"/>
      <c r="DFO110" s="137"/>
      <c r="DFP110" s="137"/>
      <c r="DFQ110" s="137"/>
      <c r="DFR110" s="137"/>
      <c r="DFS110" s="137"/>
      <c r="DFT110" s="137"/>
      <c r="DFU110" s="137"/>
      <c r="DFV110" s="137"/>
      <c r="DFW110" s="137"/>
      <c r="DFX110" s="137"/>
      <c r="DFY110" s="137"/>
      <c r="DFZ110" s="137"/>
      <c r="DGA110" s="137"/>
      <c r="DGB110" s="137"/>
      <c r="DGC110" s="137"/>
      <c r="DGD110" s="137"/>
      <c r="DGE110" s="137"/>
      <c r="DGF110" s="137"/>
      <c r="DGG110" s="137"/>
      <c r="DGH110" s="137"/>
      <c r="DGI110" s="137"/>
      <c r="DGJ110" s="137"/>
      <c r="DGK110" s="137"/>
      <c r="DGL110" s="137"/>
      <c r="DGM110" s="137"/>
      <c r="DGN110" s="137"/>
      <c r="DGO110" s="137"/>
      <c r="DGP110" s="137"/>
      <c r="DGQ110" s="137"/>
      <c r="DGR110" s="137"/>
      <c r="DGS110" s="137"/>
      <c r="DGT110" s="137"/>
      <c r="DGU110" s="137"/>
      <c r="DGV110" s="137"/>
      <c r="DGW110" s="137"/>
      <c r="DGX110" s="137"/>
      <c r="DGY110" s="137"/>
      <c r="DGZ110" s="137"/>
      <c r="DHA110" s="137"/>
      <c r="DHB110" s="137"/>
      <c r="DHC110" s="137"/>
      <c r="DHD110" s="137"/>
      <c r="DHE110" s="137"/>
      <c r="DHF110" s="137"/>
      <c r="DHG110" s="137"/>
      <c r="DHH110" s="137"/>
      <c r="DHI110" s="137"/>
      <c r="DHJ110" s="137"/>
      <c r="DHK110" s="137"/>
      <c r="DHL110" s="137"/>
      <c r="DHM110" s="137"/>
      <c r="DHN110" s="137"/>
      <c r="DHO110" s="137"/>
      <c r="DHP110" s="137"/>
      <c r="DHQ110" s="137"/>
      <c r="DHR110" s="137"/>
      <c r="DHS110" s="137"/>
      <c r="DHT110" s="137"/>
      <c r="DHU110" s="137"/>
      <c r="DHV110" s="137"/>
      <c r="DHW110" s="137"/>
      <c r="DHX110" s="137"/>
      <c r="DHY110" s="137"/>
      <c r="DHZ110" s="137"/>
      <c r="DIA110" s="137"/>
      <c r="DIB110" s="137"/>
      <c r="DIC110" s="137"/>
      <c r="DID110" s="137"/>
      <c r="DIE110" s="137"/>
      <c r="DIF110" s="137"/>
      <c r="DIG110" s="137"/>
      <c r="DIH110" s="137"/>
      <c r="DII110" s="137"/>
      <c r="DIJ110" s="137"/>
      <c r="DIK110" s="137"/>
      <c r="DIL110" s="137"/>
      <c r="DIM110" s="137"/>
      <c r="DIN110" s="137"/>
      <c r="DIO110" s="137"/>
      <c r="DIP110" s="137"/>
      <c r="DIQ110" s="137"/>
      <c r="DIR110" s="137"/>
      <c r="DIS110" s="137"/>
      <c r="DIT110" s="137"/>
      <c r="DIU110" s="137"/>
      <c r="DIV110" s="137"/>
      <c r="DIW110" s="137"/>
      <c r="DIX110" s="137"/>
      <c r="DIY110" s="137"/>
      <c r="DIZ110" s="137"/>
      <c r="DJA110" s="137"/>
      <c r="DJB110" s="137"/>
      <c r="DJC110" s="137"/>
      <c r="DJD110" s="137"/>
      <c r="DJE110" s="137"/>
      <c r="DJF110" s="137"/>
      <c r="DJG110" s="137"/>
      <c r="DJH110" s="137"/>
      <c r="DJI110" s="137"/>
      <c r="DJJ110" s="137"/>
      <c r="DJK110" s="137"/>
      <c r="DJL110" s="137"/>
      <c r="DJM110" s="137"/>
      <c r="DJN110" s="137"/>
      <c r="DJO110" s="137"/>
      <c r="DJP110" s="137"/>
      <c r="DJQ110" s="137"/>
      <c r="DJR110" s="137"/>
      <c r="DJS110" s="137"/>
      <c r="DJT110" s="137"/>
      <c r="DJU110" s="137"/>
      <c r="DJV110" s="137"/>
      <c r="DJW110" s="137"/>
      <c r="DJX110" s="137"/>
      <c r="DJY110" s="137"/>
      <c r="DJZ110" s="137"/>
      <c r="DKA110" s="137"/>
      <c r="DKB110" s="137"/>
      <c r="DKC110" s="137"/>
      <c r="DKD110" s="137"/>
      <c r="DKE110" s="137"/>
      <c r="DKF110" s="137"/>
      <c r="DKG110" s="137"/>
      <c r="DKH110" s="137"/>
      <c r="DKI110" s="137"/>
      <c r="DKJ110" s="137"/>
      <c r="DKK110" s="137"/>
      <c r="DKL110" s="137"/>
      <c r="DKM110" s="137"/>
      <c r="DKN110" s="137"/>
      <c r="DKO110" s="137"/>
      <c r="DKP110" s="137"/>
      <c r="DKQ110" s="137"/>
      <c r="DKR110" s="137"/>
      <c r="DKS110" s="137"/>
      <c r="DKT110" s="137"/>
      <c r="DKU110" s="137"/>
      <c r="DKV110" s="137"/>
      <c r="DKW110" s="137"/>
      <c r="DKX110" s="137"/>
      <c r="DKY110" s="137"/>
      <c r="DKZ110" s="137"/>
      <c r="DLA110" s="137"/>
      <c r="DLB110" s="137"/>
      <c r="DLC110" s="137"/>
      <c r="DLD110" s="137"/>
      <c r="DLE110" s="137"/>
      <c r="DLF110" s="137"/>
      <c r="DLG110" s="137"/>
      <c r="DLH110" s="137"/>
      <c r="DLI110" s="137"/>
      <c r="DLJ110" s="137"/>
      <c r="DLK110" s="137"/>
      <c r="DLL110" s="137"/>
      <c r="DLM110" s="137"/>
      <c r="DLN110" s="137"/>
      <c r="DLO110" s="137"/>
      <c r="DLP110" s="137"/>
      <c r="DLQ110" s="137"/>
      <c r="DLR110" s="137"/>
      <c r="DLS110" s="137"/>
      <c r="DLT110" s="137"/>
      <c r="DLU110" s="137"/>
      <c r="DLV110" s="137"/>
      <c r="DLW110" s="137"/>
      <c r="DLX110" s="137"/>
      <c r="DLY110" s="137"/>
      <c r="DLZ110" s="137"/>
      <c r="DMA110" s="137"/>
      <c r="DMB110" s="137"/>
      <c r="DMC110" s="137"/>
      <c r="DMD110" s="137"/>
      <c r="DME110" s="137"/>
      <c r="DMF110" s="137"/>
      <c r="DMG110" s="137"/>
      <c r="DMH110" s="137"/>
      <c r="DMI110" s="137"/>
      <c r="DMJ110" s="137"/>
      <c r="DMK110" s="137"/>
      <c r="DML110" s="137"/>
      <c r="DMM110" s="137"/>
      <c r="DMN110" s="137"/>
      <c r="DMO110" s="137"/>
      <c r="DMP110" s="137"/>
      <c r="DMQ110" s="137"/>
      <c r="DMR110" s="137"/>
      <c r="DMS110" s="137"/>
      <c r="DMT110" s="137"/>
      <c r="DMU110" s="137"/>
      <c r="DMV110" s="137"/>
      <c r="DMW110" s="137"/>
      <c r="DMX110" s="137"/>
      <c r="DMY110" s="137"/>
      <c r="DMZ110" s="137"/>
      <c r="DNA110" s="137"/>
      <c r="DNB110" s="137"/>
      <c r="DNC110" s="137"/>
      <c r="DND110" s="137"/>
      <c r="DNE110" s="137"/>
      <c r="DNF110" s="137"/>
      <c r="DNG110" s="137"/>
      <c r="DNH110" s="137"/>
      <c r="DNI110" s="137"/>
      <c r="DNJ110" s="137"/>
      <c r="DNK110" s="137"/>
      <c r="DNL110" s="137"/>
      <c r="DNM110" s="137"/>
      <c r="DNN110" s="137"/>
      <c r="DNO110" s="137"/>
      <c r="DNP110" s="137"/>
      <c r="DNQ110" s="137"/>
      <c r="DNR110" s="137"/>
      <c r="DNS110" s="137"/>
      <c r="DNT110" s="137"/>
      <c r="DNU110" s="137"/>
      <c r="DNV110" s="137"/>
      <c r="DNW110" s="137"/>
      <c r="DNX110" s="137"/>
      <c r="DNY110" s="137"/>
      <c r="DNZ110" s="137"/>
      <c r="DOA110" s="137"/>
      <c r="DOB110" s="137"/>
      <c r="DOC110" s="137"/>
      <c r="DOD110" s="137"/>
      <c r="DOE110" s="137"/>
      <c r="DOF110" s="137"/>
      <c r="DOG110" s="137"/>
      <c r="DOH110" s="137"/>
      <c r="DOI110" s="137"/>
      <c r="DOJ110" s="137"/>
      <c r="DOK110" s="137"/>
      <c r="DOL110" s="137"/>
      <c r="DOM110" s="137"/>
      <c r="DON110" s="137"/>
      <c r="DOO110" s="137"/>
      <c r="DOP110" s="137"/>
      <c r="DOQ110" s="137"/>
      <c r="DOR110" s="137"/>
      <c r="DOS110" s="137"/>
      <c r="DOT110" s="137"/>
      <c r="DOU110" s="137"/>
      <c r="DOV110" s="137"/>
      <c r="DOW110" s="137"/>
      <c r="DOX110" s="137"/>
      <c r="DOY110" s="137"/>
      <c r="DOZ110" s="137"/>
      <c r="DPA110" s="137"/>
      <c r="DPB110" s="137"/>
      <c r="DPC110" s="137"/>
      <c r="DPD110" s="137"/>
      <c r="DPE110" s="137"/>
      <c r="DPF110" s="137"/>
      <c r="DPG110" s="137"/>
      <c r="DPH110" s="137"/>
      <c r="DPI110" s="137"/>
      <c r="DPJ110" s="137"/>
      <c r="DPK110" s="137"/>
      <c r="DPL110" s="137"/>
      <c r="DPM110" s="137"/>
      <c r="DPN110" s="137"/>
      <c r="DPO110" s="137"/>
      <c r="DPP110" s="137"/>
      <c r="DPQ110" s="137"/>
      <c r="DPR110" s="137"/>
      <c r="DPS110" s="137"/>
      <c r="DPT110" s="137"/>
      <c r="DPU110" s="137"/>
      <c r="DPV110" s="137"/>
      <c r="DPW110" s="137"/>
      <c r="DPX110" s="137"/>
      <c r="DPY110" s="137"/>
      <c r="DPZ110" s="137"/>
      <c r="DQA110" s="137"/>
      <c r="DQB110" s="137"/>
      <c r="DQC110" s="137"/>
      <c r="DQD110" s="137"/>
      <c r="DQE110" s="137"/>
      <c r="DQF110" s="137"/>
      <c r="DQG110" s="137"/>
      <c r="DQH110" s="137"/>
      <c r="DQI110" s="137"/>
      <c r="DQJ110" s="137"/>
      <c r="DQK110" s="137"/>
      <c r="DQL110" s="137"/>
      <c r="DQM110" s="137"/>
      <c r="DQN110" s="137"/>
      <c r="DQO110" s="137"/>
      <c r="DQP110" s="137"/>
      <c r="DQQ110" s="137"/>
      <c r="DQR110" s="137"/>
      <c r="DQS110" s="137"/>
      <c r="DQT110" s="137"/>
      <c r="DQU110" s="137"/>
      <c r="DQV110" s="137"/>
      <c r="DQW110" s="137"/>
      <c r="DQX110" s="137"/>
      <c r="DQY110" s="137"/>
      <c r="DQZ110" s="137"/>
      <c r="DRA110" s="137"/>
      <c r="DRB110" s="137"/>
      <c r="DRC110" s="137"/>
      <c r="DRD110" s="137"/>
      <c r="DRE110" s="137"/>
      <c r="DRF110" s="137"/>
      <c r="DRG110" s="137"/>
      <c r="DRH110" s="137"/>
      <c r="DRI110" s="137"/>
      <c r="DRJ110" s="137"/>
      <c r="DRK110" s="137"/>
      <c r="DRL110" s="137"/>
      <c r="DRM110" s="137"/>
      <c r="DRN110" s="137"/>
      <c r="DRO110" s="137"/>
      <c r="DRP110" s="137"/>
      <c r="DRQ110" s="137"/>
      <c r="DRR110" s="137"/>
      <c r="DRS110" s="137"/>
      <c r="DRT110" s="137"/>
      <c r="DRU110" s="137"/>
      <c r="DRV110" s="137"/>
      <c r="DRW110" s="137"/>
      <c r="DRX110" s="137"/>
      <c r="DRY110" s="137"/>
      <c r="DRZ110" s="137"/>
      <c r="DSA110" s="137"/>
      <c r="DSB110" s="137"/>
      <c r="DSC110" s="137"/>
      <c r="DSD110" s="137"/>
      <c r="DSE110" s="137"/>
      <c r="DSF110" s="137"/>
      <c r="DSG110" s="137"/>
      <c r="DSH110" s="137"/>
      <c r="DSI110" s="137"/>
      <c r="DSJ110" s="137"/>
      <c r="DSK110" s="137"/>
      <c r="DSL110" s="137"/>
      <c r="DSM110" s="137"/>
      <c r="DSN110" s="137"/>
      <c r="DSO110" s="137"/>
      <c r="DSP110" s="137"/>
      <c r="DSQ110" s="137"/>
      <c r="DSR110" s="137"/>
      <c r="DSS110" s="137"/>
      <c r="DST110" s="137"/>
      <c r="DSU110" s="137"/>
      <c r="DSV110" s="137"/>
      <c r="DSW110" s="137"/>
      <c r="DSX110" s="137"/>
      <c r="DSY110" s="137"/>
      <c r="DSZ110" s="137"/>
      <c r="DTA110" s="137"/>
      <c r="DTB110" s="137"/>
      <c r="DTC110" s="137"/>
      <c r="DTD110" s="137"/>
      <c r="DTE110" s="137"/>
      <c r="DTF110" s="137"/>
      <c r="DTG110" s="137"/>
      <c r="DTH110" s="137"/>
      <c r="DTI110" s="137"/>
      <c r="DTJ110" s="137"/>
      <c r="DTK110" s="137"/>
      <c r="DTL110" s="137"/>
      <c r="DTM110" s="137"/>
      <c r="DTN110" s="137"/>
      <c r="DTO110" s="137"/>
      <c r="DTP110" s="137"/>
      <c r="DTQ110" s="137"/>
      <c r="DTR110" s="137"/>
      <c r="DTS110" s="137"/>
      <c r="DTT110" s="137"/>
      <c r="DTU110" s="137"/>
      <c r="DTV110" s="137"/>
      <c r="DTW110" s="137"/>
      <c r="DTX110" s="137"/>
      <c r="DTY110" s="137"/>
      <c r="DTZ110" s="137"/>
      <c r="DUA110" s="137"/>
      <c r="DUB110" s="137"/>
      <c r="DUC110" s="137"/>
      <c r="DUD110" s="137"/>
      <c r="DUE110" s="137"/>
      <c r="DUF110" s="137"/>
      <c r="DUG110" s="137"/>
      <c r="DUH110" s="137"/>
      <c r="DUI110" s="137"/>
      <c r="DUJ110" s="137"/>
      <c r="DUK110" s="137"/>
      <c r="DUL110" s="137"/>
      <c r="DUM110" s="137"/>
      <c r="DUN110" s="137"/>
      <c r="DUO110" s="137"/>
      <c r="DUP110" s="137"/>
      <c r="DUQ110" s="137"/>
      <c r="DUR110" s="137"/>
      <c r="DUS110" s="137"/>
      <c r="DUT110" s="137"/>
      <c r="DUU110" s="137"/>
      <c r="DUV110" s="137"/>
      <c r="DUW110" s="137"/>
      <c r="DUX110" s="137"/>
      <c r="DUY110" s="137"/>
      <c r="DUZ110" s="137"/>
      <c r="DVA110" s="137"/>
      <c r="DVB110" s="137"/>
      <c r="DVC110" s="137"/>
      <c r="DVD110" s="137"/>
      <c r="DVE110" s="137"/>
      <c r="DVF110" s="137"/>
      <c r="DVG110" s="137"/>
      <c r="DVH110" s="137"/>
      <c r="DVI110" s="137"/>
      <c r="DVJ110" s="137"/>
      <c r="DVK110" s="137"/>
      <c r="DVL110" s="137"/>
      <c r="DVM110" s="137"/>
      <c r="DVN110" s="137"/>
      <c r="DVO110" s="137"/>
      <c r="DVP110" s="137"/>
      <c r="DVQ110" s="137"/>
      <c r="DVR110" s="137"/>
      <c r="DVS110" s="137"/>
      <c r="DVT110" s="137"/>
      <c r="DVU110" s="137"/>
      <c r="DVV110" s="137"/>
      <c r="DVW110" s="137"/>
      <c r="DVX110" s="137"/>
      <c r="DVY110" s="137"/>
      <c r="DVZ110" s="137"/>
      <c r="DWA110" s="137"/>
      <c r="DWB110" s="137"/>
      <c r="DWC110" s="137"/>
      <c r="DWD110" s="137"/>
      <c r="DWE110" s="137"/>
      <c r="DWF110" s="137"/>
      <c r="DWG110" s="137"/>
      <c r="DWH110" s="137"/>
      <c r="DWI110" s="137"/>
      <c r="DWJ110" s="137"/>
      <c r="DWK110" s="137"/>
      <c r="DWL110" s="137"/>
      <c r="DWM110" s="137"/>
      <c r="DWN110" s="137"/>
      <c r="DWO110" s="137"/>
      <c r="DWP110" s="137"/>
      <c r="DWQ110" s="137"/>
      <c r="DWR110" s="137"/>
      <c r="DWS110" s="137"/>
      <c r="DWT110" s="137"/>
      <c r="DWU110" s="137"/>
      <c r="DWV110" s="137"/>
      <c r="DWW110" s="137"/>
      <c r="DWX110" s="137"/>
      <c r="DWY110" s="137"/>
      <c r="DWZ110" s="137"/>
      <c r="DXA110" s="137"/>
      <c r="DXB110" s="137"/>
      <c r="DXC110" s="137"/>
      <c r="DXD110" s="137"/>
      <c r="DXE110" s="137"/>
      <c r="DXF110" s="137"/>
      <c r="DXG110" s="137"/>
      <c r="DXH110" s="137"/>
      <c r="DXI110" s="137"/>
      <c r="DXJ110" s="137"/>
      <c r="DXK110" s="137"/>
      <c r="DXL110" s="137"/>
      <c r="DXM110" s="137"/>
      <c r="DXN110" s="137"/>
      <c r="DXO110" s="137"/>
      <c r="DXP110" s="137"/>
      <c r="DXQ110" s="137"/>
      <c r="DXR110" s="137"/>
      <c r="DXS110" s="137"/>
      <c r="DXT110" s="137"/>
      <c r="DXU110" s="137"/>
      <c r="DXV110" s="137"/>
      <c r="DXW110" s="137"/>
      <c r="DXX110" s="137"/>
      <c r="DXY110" s="137"/>
      <c r="DXZ110" s="137"/>
      <c r="DYA110" s="137"/>
      <c r="DYB110" s="137"/>
      <c r="DYC110" s="137"/>
      <c r="DYD110" s="137"/>
      <c r="DYE110" s="137"/>
      <c r="DYF110" s="137"/>
      <c r="DYG110" s="137"/>
      <c r="DYH110" s="137"/>
      <c r="DYI110" s="137"/>
      <c r="DYJ110" s="137"/>
      <c r="DYK110" s="137"/>
      <c r="DYL110" s="137"/>
      <c r="DYM110" s="137"/>
      <c r="DYN110" s="137"/>
      <c r="DYO110" s="137"/>
      <c r="DYP110" s="137"/>
      <c r="DYQ110" s="137"/>
      <c r="DYR110" s="137"/>
      <c r="DYS110" s="137"/>
      <c r="DYT110" s="137"/>
      <c r="DYU110" s="137"/>
      <c r="DYV110" s="137"/>
      <c r="DYW110" s="137"/>
      <c r="DYX110" s="137"/>
      <c r="DYY110" s="137"/>
      <c r="DYZ110" s="137"/>
      <c r="DZA110" s="137"/>
      <c r="DZB110" s="137"/>
      <c r="DZC110" s="137"/>
      <c r="DZD110" s="137"/>
      <c r="DZE110" s="137"/>
      <c r="DZF110" s="137"/>
      <c r="DZG110" s="137"/>
      <c r="DZH110" s="137"/>
      <c r="DZI110" s="137"/>
      <c r="DZJ110" s="137"/>
      <c r="DZK110" s="137"/>
      <c r="DZL110" s="137"/>
      <c r="DZM110" s="137"/>
      <c r="DZN110" s="137"/>
      <c r="DZO110" s="137"/>
      <c r="DZP110" s="137"/>
      <c r="DZQ110" s="137"/>
      <c r="DZR110" s="137"/>
      <c r="DZS110" s="137"/>
      <c r="DZT110" s="137"/>
      <c r="DZU110" s="137"/>
      <c r="DZV110" s="137"/>
      <c r="DZW110" s="137"/>
      <c r="DZX110" s="137"/>
      <c r="DZY110" s="137"/>
      <c r="DZZ110" s="137"/>
      <c r="EAA110" s="137"/>
      <c r="EAB110" s="137"/>
      <c r="EAC110" s="137"/>
      <c r="EAD110" s="137"/>
      <c r="EAE110" s="137"/>
      <c r="EAF110" s="137"/>
      <c r="EAG110" s="137"/>
      <c r="EAH110" s="137"/>
      <c r="EAI110" s="137"/>
      <c r="EAJ110" s="137"/>
      <c r="EAK110" s="137"/>
      <c r="EAL110" s="137"/>
      <c r="EAM110" s="137"/>
      <c r="EAN110" s="137"/>
      <c r="EAO110" s="137"/>
      <c r="EAP110" s="137"/>
      <c r="EAQ110" s="137"/>
      <c r="EAR110" s="137"/>
      <c r="EAS110" s="137"/>
      <c r="EAT110" s="137"/>
      <c r="EAU110" s="137"/>
      <c r="EAV110" s="137"/>
      <c r="EAW110" s="137"/>
      <c r="EAX110" s="137"/>
      <c r="EAY110" s="137"/>
      <c r="EAZ110" s="137"/>
      <c r="EBA110" s="137"/>
      <c r="EBB110" s="137"/>
      <c r="EBC110" s="137"/>
      <c r="EBD110" s="137"/>
      <c r="EBE110" s="137"/>
      <c r="EBF110" s="137"/>
      <c r="EBG110" s="137"/>
      <c r="EBH110" s="137"/>
      <c r="EBI110" s="137"/>
      <c r="EBJ110" s="137"/>
      <c r="EBK110" s="137"/>
      <c r="EBL110" s="137"/>
      <c r="EBM110" s="137"/>
      <c r="EBN110" s="137"/>
      <c r="EBO110" s="137"/>
      <c r="EBP110" s="137"/>
      <c r="EBQ110" s="137"/>
      <c r="EBR110" s="137"/>
      <c r="EBS110" s="137"/>
      <c r="EBT110" s="137"/>
      <c r="EBU110" s="137"/>
      <c r="EBV110" s="137"/>
      <c r="EBW110" s="137"/>
      <c r="EBX110" s="137"/>
      <c r="EBY110" s="137"/>
      <c r="EBZ110" s="137"/>
      <c r="ECA110" s="137"/>
      <c r="ECB110" s="137"/>
      <c r="ECC110" s="137"/>
      <c r="ECD110" s="137"/>
      <c r="ECE110" s="137"/>
      <c r="ECF110" s="137"/>
      <c r="ECG110" s="137"/>
      <c r="ECH110" s="137"/>
      <c r="ECI110" s="137"/>
      <c r="ECJ110" s="137"/>
      <c r="ECK110" s="137"/>
      <c r="ECL110" s="137"/>
      <c r="ECM110" s="137"/>
      <c r="ECN110" s="137"/>
      <c r="ECO110" s="137"/>
      <c r="ECP110" s="137"/>
      <c r="ECQ110" s="137"/>
      <c r="ECR110" s="137"/>
      <c r="ECS110" s="137"/>
      <c r="ECT110" s="137"/>
      <c r="ECU110" s="137"/>
      <c r="ECV110" s="137"/>
      <c r="ECW110" s="137"/>
      <c r="ECX110" s="137"/>
      <c r="ECY110" s="137"/>
      <c r="ECZ110" s="137"/>
      <c r="EDA110" s="137"/>
      <c r="EDB110" s="137"/>
      <c r="EDC110" s="137"/>
      <c r="EDD110" s="137"/>
      <c r="EDE110" s="137"/>
      <c r="EDF110" s="137"/>
      <c r="EDG110" s="137"/>
      <c r="EDH110" s="137"/>
      <c r="EDI110" s="137"/>
      <c r="EDJ110" s="137"/>
      <c r="EDK110" s="137"/>
      <c r="EDL110" s="137"/>
      <c r="EDM110" s="137"/>
      <c r="EDN110" s="137"/>
      <c r="EDO110" s="137"/>
      <c r="EDP110" s="137"/>
      <c r="EDQ110" s="137"/>
      <c r="EDR110" s="137"/>
      <c r="EDS110" s="137"/>
      <c r="EDT110" s="137"/>
      <c r="EDU110" s="137"/>
      <c r="EDV110" s="137"/>
      <c r="EDW110" s="137"/>
      <c r="EDX110" s="137"/>
      <c r="EDY110" s="137"/>
      <c r="EDZ110" s="137"/>
      <c r="EEA110" s="137"/>
      <c r="EEB110" s="137"/>
      <c r="EEC110" s="137"/>
      <c r="EED110" s="137"/>
      <c r="EEE110" s="137"/>
      <c r="EEF110" s="137"/>
      <c r="EEG110" s="137"/>
      <c r="EEH110" s="137"/>
      <c r="EEI110" s="137"/>
      <c r="EEJ110" s="137"/>
      <c r="EEK110" s="137"/>
      <c r="EEL110" s="137"/>
      <c r="EEM110" s="137"/>
      <c r="EEN110" s="137"/>
      <c r="EEO110" s="137"/>
      <c r="EEP110" s="137"/>
      <c r="EEQ110" s="137"/>
      <c r="EER110" s="137"/>
      <c r="EES110" s="137"/>
      <c r="EET110" s="137"/>
      <c r="EEU110" s="137"/>
      <c r="EEV110" s="137"/>
      <c r="EEW110" s="137"/>
      <c r="EEX110" s="137"/>
      <c r="EEY110" s="137"/>
      <c r="EEZ110" s="137"/>
      <c r="EFA110" s="137"/>
      <c r="EFB110" s="137"/>
      <c r="EFC110" s="137"/>
      <c r="EFD110" s="137"/>
      <c r="EFE110" s="137"/>
      <c r="EFF110" s="137"/>
      <c r="EFG110" s="137"/>
      <c r="EFH110" s="137"/>
      <c r="EFI110" s="137"/>
      <c r="EFJ110" s="137"/>
      <c r="EFK110" s="137"/>
      <c r="EFL110" s="137"/>
      <c r="EFM110" s="137"/>
      <c r="EFN110" s="137"/>
      <c r="EFO110" s="137"/>
      <c r="EFP110" s="137"/>
      <c r="EFQ110" s="137"/>
      <c r="EFR110" s="137"/>
      <c r="EFS110" s="137"/>
      <c r="EFT110" s="137"/>
      <c r="EFU110" s="137"/>
      <c r="EFV110" s="137"/>
      <c r="EFW110" s="137"/>
      <c r="EFX110" s="137"/>
      <c r="EFY110" s="137"/>
      <c r="EFZ110" s="137"/>
      <c r="EGA110" s="137"/>
      <c r="EGB110" s="137"/>
      <c r="EGC110" s="137"/>
      <c r="EGD110" s="137"/>
      <c r="EGE110" s="137"/>
      <c r="EGF110" s="137"/>
      <c r="EGG110" s="137"/>
      <c r="EGH110" s="137"/>
      <c r="EGI110" s="137"/>
      <c r="EGJ110" s="137"/>
      <c r="EGK110" s="137"/>
      <c r="EGL110" s="137"/>
      <c r="EGM110" s="137"/>
      <c r="EGN110" s="137"/>
      <c r="EGO110" s="137"/>
      <c r="EGP110" s="137"/>
      <c r="EGQ110" s="137"/>
      <c r="EGR110" s="137"/>
      <c r="EGS110" s="137"/>
      <c r="EGT110" s="137"/>
      <c r="EGU110" s="137"/>
      <c r="EGV110" s="137"/>
      <c r="EGW110" s="137"/>
      <c r="EGX110" s="137"/>
      <c r="EGY110" s="137"/>
      <c r="EGZ110" s="137"/>
      <c r="EHA110" s="137"/>
      <c r="EHB110" s="137"/>
      <c r="EHC110" s="137"/>
      <c r="EHD110" s="137"/>
      <c r="EHE110" s="137"/>
      <c r="EHF110" s="137"/>
      <c r="EHG110" s="137"/>
      <c r="EHH110" s="137"/>
      <c r="EHI110" s="137"/>
      <c r="EHJ110" s="137"/>
      <c r="EHK110" s="137"/>
      <c r="EHL110" s="137"/>
      <c r="EHM110" s="137"/>
      <c r="EHN110" s="137"/>
      <c r="EHO110" s="137"/>
      <c r="EHP110" s="137"/>
      <c r="EHQ110" s="137"/>
      <c r="EHR110" s="137"/>
      <c r="EHS110" s="137"/>
      <c r="EHT110" s="137"/>
      <c r="EHU110" s="137"/>
      <c r="EHV110" s="137"/>
      <c r="EHW110" s="137"/>
      <c r="EHX110" s="137"/>
      <c r="EHY110" s="137"/>
      <c r="EHZ110" s="137"/>
      <c r="EIA110" s="137"/>
      <c r="EIB110" s="137"/>
      <c r="EIC110" s="137"/>
      <c r="EID110" s="137"/>
      <c r="EIE110" s="137"/>
      <c r="EIF110" s="137"/>
      <c r="EIG110" s="137"/>
      <c r="EIH110" s="137"/>
      <c r="EII110" s="137"/>
      <c r="EIJ110" s="137"/>
      <c r="EIK110" s="137"/>
      <c r="EIL110" s="137"/>
      <c r="EIM110" s="137"/>
      <c r="EIN110" s="137"/>
      <c r="EIO110" s="137"/>
      <c r="EIP110" s="137"/>
      <c r="EIQ110" s="137"/>
      <c r="EIR110" s="137"/>
      <c r="EIS110" s="137"/>
      <c r="EIT110" s="137"/>
      <c r="EIU110" s="137"/>
      <c r="EIV110" s="137"/>
      <c r="EIW110" s="137"/>
      <c r="EIX110" s="137"/>
      <c r="EIY110" s="137"/>
      <c r="EIZ110" s="137"/>
      <c r="EJA110" s="137"/>
      <c r="EJB110" s="137"/>
      <c r="EJC110" s="137"/>
      <c r="EJD110" s="137"/>
      <c r="EJE110" s="137"/>
      <c r="EJF110" s="137"/>
      <c r="EJG110" s="137"/>
      <c r="EJH110" s="137"/>
      <c r="EJI110" s="137"/>
      <c r="EJJ110" s="137"/>
      <c r="EJK110" s="137"/>
      <c r="EJL110" s="137"/>
      <c r="EJM110" s="137"/>
      <c r="EJN110" s="137"/>
      <c r="EJO110" s="137"/>
      <c r="EJP110" s="137"/>
      <c r="EJQ110" s="137"/>
      <c r="EJR110" s="137"/>
      <c r="EJS110" s="137"/>
      <c r="EJT110" s="137"/>
      <c r="EJU110" s="137"/>
      <c r="EJV110" s="137"/>
      <c r="EJW110" s="137"/>
      <c r="EJX110" s="137"/>
      <c r="EJY110" s="137"/>
      <c r="EJZ110" s="137"/>
      <c r="EKA110" s="137"/>
      <c r="EKB110" s="137"/>
      <c r="EKC110" s="137"/>
      <c r="EKD110" s="137"/>
      <c r="EKE110" s="137"/>
      <c r="EKF110" s="137"/>
      <c r="EKG110" s="137"/>
      <c r="EKH110" s="137"/>
      <c r="EKI110" s="137"/>
      <c r="EKJ110" s="137"/>
      <c r="EKK110" s="137"/>
      <c r="EKL110" s="137"/>
      <c r="EKM110" s="137"/>
      <c r="EKN110" s="137"/>
      <c r="EKO110" s="137"/>
      <c r="EKP110" s="137"/>
      <c r="EKQ110" s="137"/>
      <c r="EKR110" s="137"/>
      <c r="EKS110" s="137"/>
      <c r="EKT110" s="137"/>
      <c r="EKU110" s="137"/>
      <c r="EKV110" s="137"/>
      <c r="EKW110" s="137"/>
      <c r="EKX110" s="137"/>
      <c r="EKY110" s="137"/>
      <c r="EKZ110" s="137"/>
      <c r="ELA110" s="137"/>
      <c r="ELB110" s="137"/>
      <c r="ELC110" s="137"/>
      <c r="ELD110" s="137"/>
      <c r="ELE110" s="137"/>
      <c r="ELF110" s="137"/>
      <c r="ELG110" s="137"/>
      <c r="ELH110" s="137"/>
      <c r="ELI110" s="137"/>
      <c r="ELJ110" s="137"/>
      <c r="ELK110" s="137"/>
      <c r="ELL110" s="137"/>
      <c r="ELM110" s="137"/>
      <c r="ELN110" s="137"/>
      <c r="ELO110" s="137"/>
      <c r="ELP110" s="137"/>
      <c r="ELQ110" s="137"/>
      <c r="ELR110" s="137"/>
      <c r="ELS110" s="137"/>
      <c r="ELT110" s="137"/>
      <c r="ELU110" s="137"/>
      <c r="ELV110" s="137"/>
      <c r="ELW110" s="137"/>
      <c r="ELX110" s="137"/>
      <c r="ELY110" s="137"/>
      <c r="ELZ110" s="137"/>
      <c r="EMA110" s="137"/>
      <c r="EMB110" s="137"/>
      <c r="EMC110" s="137"/>
      <c r="EMD110" s="137"/>
      <c r="EME110" s="137"/>
      <c r="EMF110" s="137"/>
      <c r="EMG110" s="137"/>
      <c r="EMH110" s="137"/>
      <c r="EMI110" s="137"/>
      <c r="EMJ110" s="137"/>
      <c r="EMK110" s="137"/>
      <c r="EML110" s="137"/>
      <c r="EMM110" s="137"/>
      <c r="EMN110" s="137"/>
      <c r="EMO110" s="137"/>
      <c r="EMP110" s="137"/>
      <c r="EMQ110" s="137"/>
      <c r="EMR110" s="137"/>
      <c r="EMS110" s="137"/>
      <c r="EMT110" s="137"/>
      <c r="EMU110" s="137"/>
      <c r="EMV110" s="137"/>
      <c r="EMW110" s="137"/>
      <c r="EMX110" s="137"/>
      <c r="EMY110" s="137"/>
      <c r="EMZ110" s="137"/>
      <c r="ENA110" s="137"/>
      <c r="ENB110" s="137"/>
      <c r="ENC110" s="137"/>
      <c r="END110" s="137"/>
      <c r="ENE110" s="137"/>
      <c r="ENF110" s="137"/>
      <c r="ENG110" s="137"/>
      <c r="ENH110" s="137"/>
      <c r="ENI110" s="137"/>
      <c r="ENJ110" s="137"/>
      <c r="ENK110" s="137"/>
      <c r="ENL110" s="137"/>
      <c r="ENM110" s="137"/>
      <c r="ENN110" s="137"/>
      <c r="ENO110" s="137"/>
      <c r="ENP110" s="137"/>
      <c r="ENQ110" s="137"/>
      <c r="ENR110" s="137"/>
      <c r="ENS110" s="137"/>
      <c r="ENT110" s="137"/>
      <c r="ENU110" s="137"/>
      <c r="ENV110" s="137"/>
      <c r="ENW110" s="137"/>
      <c r="ENX110" s="137"/>
      <c r="ENY110" s="137"/>
      <c r="ENZ110" s="137"/>
      <c r="EOA110" s="137"/>
      <c r="EOB110" s="137"/>
      <c r="EOC110" s="137"/>
      <c r="EOD110" s="137"/>
      <c r="EOE110" s="137"/>
      <c r="EOF110" s="137"/>
      <c r="EOG110" s="137"/>
      <c r="EOH110" s="137"/>
      <c r="EOI110" s="137"/>
      <c r="EOJ110" s="137"/>
      <c r="EOK110" s="137"/>
      <c r="EOL110" s="137"/>
      <c r="EOM110" s="137"/>
      <c r="EON110" s="137"/>
      <c r="EOO110" s="137"/>
      <c r="EOP110" s="137"/>
      <c r="EOQ110" s="137"/>
      <c r="EOR110" s="137"/>
      <c r="EOS110" s="137"/>
      <c r="EOT110" s="137"/>
      <c r="EOU110" s="137"/>
      <c r="EOV110" s="137"/>
      <c r="EOW110" s="137"/>
      <c r="EOX110" s="137"/>
      <c r="EOY110" s="137"/>
      <c r="EOZ110" s="137"/>
      <c r="EPA110" s="137"/>
      <c r="EPB110" s="137"/>
      <c r="EPC110" s="137"/>
      <c r="EPD110" s="137"/>
      <c r="EPE110" s="137"/>
      <c r="EPF110" s="137"/>
      <c r="EPG110" s="137"/>
      <c r="EPH110" s="137"/>
      <c r="EPI110" s="137"/>
      <c r="EPJ110" s="137"/>
      <c r="EPK110" s="137"/>
      <c r="EPL110" s="137"/>
      <c r="EPM110" s="137"/>
      <c r="EPN110" s="137"/>
      <c r="EPO110" s="137"/>
      <c r="EPP110" s="137"/>
      <c r="EPQ110" s="137"/>
      <c r="EPR110" s="137"/>
      <c r="EPS110" s="137"/>
      <c r="EPT110" s="137"/>
      <c r="EPU110" s="137"/>
      <c r="EPV110" s="137"/>
      <c r="EPW110" s="137"/>
      <c r="EPX110" s="137"/>
      <c r="EPY110" s="137"/>
      <c r="EPZ110" s="137"/>
      <c r="EQA110" s="137"/>
      <c r="EQB110" s="137"/>
      <c r="EQC110" s="137"/>
      <c r="EQD110" s="137"/>
      <c r="EQE110" s="137"/>
      <c r="EQF110" s="137"/>
      <c r="EQG110" s="137"/>
      <c r="EQH110" s="137"/>
      <c r="EQI110" s="137"/>
      <c r="EQJ110" s="137"/>
      <c r="EQK110" s="137"/>
      <c r="EQL110" s="137"/>
      <c r="EQM110" s="137"/>
      <c r="EQN110" s="137"/>
      <c r="EQO110" s="137"/>
      <c r="EQP110" s="137"/>
      <c r="EQQ110" s="137"/>
      <c r="EQR110" s="137"/>
      <c r="EQS110" s="137"/>
      <c r="EQT110" s="137"/>
      <c r="EQU110" s="137"/>
      <c r="EQV110" s="137"/>
      <c r="EQW110" s="137"/>
      <c r="EQX110" s="137"/>
      <c r="EQY110" s="137"/>
      <c r="EQZ110" s="137"/>
      <c r="ERA110" s="137"/>
      <c r="ERB110" s="137"/>
      <c r="ERC110" s="137"/>
      <c r="ERD110" s="137"/>
      <c r="ERE110" s="137"/>
      <c r="ERF110" s="137"/>
      <c r="ERG110" s="137"/>
      <c r="ERH110" s="137"/>
      <c r="ERI110" s="137"/>
      <c r="ERJ110" s="137"/>
      <c r="ERK110" s="137"/>
      <c r="ERL110" s="137"/>
      <c r="ERM110" s="137"/>
      <c r="ERN110" s="137"/>
      <c r="ERO110" s="137"/>
      <c r="ERP110" s="137"/>
      <c r="ERQ110" s="137"/>
      <c r="ERR110" s="137"/>
      <c r="ERS110" s="137"/>
      <c r="ERT110" s="137"/>
      <c r="ERU110" s="137"/>
      <c r="ERV110" s="137"/>
      <c r="ERW110" s="137"/>
      <c r="ERX110" s="137"/>
      <c r="ERY110" s="137"/>
      <c r="ERZ110" s="137"/>
      <c r="ESA110" s="137"/>
      <c r="ESB110" s="137"/>
      <c r="ESC110" s="137"/>
      <c r="ESD110" s="137"/>
      <c r="ESE110" s="137"/>
      <c r="ESF110" s="137"/>
      <c r="ESG110" s="137"/>
      <c r="ESH110" s="137"/>
      <c r="ESI110" s="137"/>
      <c r="ESJ110" s="137"/>
      <c r="ESK110" s="137"/>
      <c r="ESL110" s="137"/>
      <c r="ESM110" s="137"/>
      <c r="ESN110" s="137"/>
      <c r="ESO110" s="137"/>
      <c r="ESP110" s="137"/>
      <c r="ESQ110" s="137"/>
      <c r="ESR110" s="137"/>
      <c r="ESS110" s="137"/>
      <c r="EST110" s="137"/>
      <c r="ESU110" s="137"/>
      <c r="ESV110" s="137"/>
      <c r="ESW110" s="137"/>
      <c r="ESX110" s="137"/>
      <c r="ESY110" s="137"/>
      <c r="ESZ110" s="137"/>
      <c r="ETA110" s="137"/>
      <c r="ETB110" s="137"/>
      <c r="ETC110" s="137"/>
      <c r="ETD110" s="137"/>
      <c r="ETE110" s="137"/>
      <c r="ETF110" s="137"/>
      <c r="ETG110" s="137"/>
      <c r="ETH110" s="137"/>
      <c r="ETI110" s="137"/>
      <c r="ETJ110" s="137"/>
      <c r="ETK110" s="137"/>
      <c r="ETL110" s="137"/>
      <c r="ETM110" s="137"/>
      <c r="ETN110" s="137"/>
      <c r="ETO110" s="137"/>
      <c r="ETP110" s="137"/>
      <c r="ETQ110" s="137"/>
      <c r="ETR110" s="137"/>
      <c r="ETS110" s="137"/>
      <c r="ETT110" s="137"/>
      <c r="ETU110" s="137"/>
      <c r="ETV110" s="137"/>
      <c r="ETW110" s="137"/>
      <c r="ETX110" s="137"/>
      <c r="ETY110" s="137"/>
      <c r="ETZ110" s="137"/>
      <c r="EUA110" s="137"/>
      <c r="EUB110" s="137"/>
      <c r="EUC110" s="137"/>
      <c r="EUD110" s="137"/>
      <c r="EUE110" s="137"/>
      <c r="EUF110" s="137"/>
      <c r="EUG110" s="137"/>
      <c r="EUH110" s="137"/>
      <c r="EUI110" s="137"/>
      <c r="EUJ110" s="137"/>
      <c r="EUK110" s="137"/>
      <c r="EUL110" s="137"/>
      <c r="EUM110" s="137"/>
      <c r="EUN110" s="137"/>
      <c r="EUO110" s="137"/>
      <c r="EUP110" s="137"/>
      <c r="EUQ110" s="137"/>
      <c r="EUR110" s="137"/>
      <c r="EUS110" s="137"/>
      <c r="EUT110" s="137"/>
      <c r="EUU110" s="137"/>
      <c r="EUV110" s="137"/>
      <c r="EUW110" s="137"/>
      <c r="EUX110" s="137"/>
      <c r="EUY110" s="137"/>
      <c r="EUZ110" s="137"/>
      <c r="EVA110" s="137"/>
      <c r="EVB110" s="137"/>
      <c r="EVC110" s="137"/>
      <c r="EVD110" s="137"/>
      <c r="EVE110" s="137"/>
      <c r="EVF110" s="137"/>
      <c r="EVG110" s="137"/>
      <c r="EVH110" s="137"/>
      <c r="EVI110" s="137"/>
      <c r="EVJ110" s="137"/>
      <c r="EVK110" s="137"/>
      <c r="EVL110" s="137"/>
      <c r="EVM110" s="137"/>
      <c r="EVN110" s="137"/>
      <c r="EVO110" s="137"/>
      <c r="EVP110" s="137"/>
      <c r="EVQ110" s="137"/>
      <c r="EVR110" s="137"/>
      <c r="EVS110" s="137"/>
      <c r="EVT110" s="137"/>
      <c r="EVU110" s="137"/>
      <c r="EVV110" s="137"/>
      <c r="EVW110" s="137"/>
      <c r="EVX110" s="137"/>
      <c r="EVY110" s="137"/>
      <c r="EVZ110" s="137"/>
      <c r="EWA110" s="137"/>
      <c r="EWB110" s="137"/>
      <c r="EWC110" s="137"/>
      <c r="EWD110" s="137"/>
      <c r="EWE110" s="137"/>
      <c r="EWF110" s="137"/>
      <c r="EWG110" s="137"/>
      <c r="EWH110" s="137"/>
      <c r="EWI110" s="137"/>
      <c r="EWJ110" s="137"/>
      <c r="EWK110" s="137"/>
      <c r="EWL110" s="137"/>
      <c r="EWM110" s="137"/>
      <c r="EWN110" s="137"/>
      <c r="EWO110" s="137"/>
      <c r="EWP110" s="137"/>
      <c r="EWQ110" s="137"/>
      <c r="EWR110" s="137"/>
      <c r="EWS110" s="137"/>
      <c r="EWT110" s="137"/>
      <c r="EWU110" s="137"/>
      <c r="EWV110" s="137"/>
      <c r="EWW110" s="137"/>
      <c r="EWX110" s="137"/>
      <c r="EWY110" s="137"/>
      <c r="EWZ110" s="137"/>
      <c r="EXA110" s="137"/>
      <c r="EXB110" s="137"/>
      <c r="EXC110" s="137"/>
      <c r="EXD110" s="137"/>
      <c r="EXE110" s="137"/>
      <c r="EXF110" s="137"/>
      <c r="EXG110" s="137"/>
      <c r="EXH110" s="137"/>
      <c r="EXI110" s="137"/>
      <c r="EXJ110" s="137"/>
      <c r="EXK110" s="137"/>
      <c r="EXL110" s="137"/>
      <c r="EXM110" s="137"/>
      <c r="EXN110" s="137"/>
      <c r="EXO110" s="137"/>
      <c r="EXP110" s="137"/>
      <c r="EXQ110" s="137"/>
      <c r="EXR110" s="137"/>
      <c r="EXS110" s="137"/>
      <c r="EXT110" s="137"/>
      <c r="EXU110" s="137"/>
      <c r="EXV110" s="137"/>
      <c r="EXW110" s="137"/>
      <c r="EXX110" s="137"/>
      <c r="EXY110" s="137"/>
      <c r="EXZ110" s="137"/>
      <c r="EYA110" s="137"/>
      <c r="EYB110" s="137"/>
      <c r="EYC110" s="137"/>
      <c r="EYD110" s="137"/>
      <c r="EYE110" s="137"/>
      <c r="EYF110" s="137"/>
      <c r="EYG110" s="137"/>
      <c r="EYH110" s="137"/>
      <c r="EYI110" s="137"/>
      <c r="EYJ110" s="137"/>
      <c r="EYK110" s="137"/>
      <c r="EYL110" s="137"/>
      <c r="EYM110" s="137"/>
      <c r="EYN110" s="137"/>
      <c r="EYO110" s="137"/>
      <c r="EYP110" s="137"/>
      <c r="EYQ110" s="137"/>
      <c r="EYR110" s="137"/>
      <c r="EYS110" s="137"/>
      <c r="EYT110" s="137"/>
      <c r="EYU110" s="137"/>
      <c r="EYV110" s="137"/>
      <c r="EYW110" s="137"/>
      <c r="EYX110" s="137"/>
      <c r="EYY110" s="137"/>
      <c r="EYZ110" s="137"/>
      <c r="EZA110" s="137"/>
      <c r="EZB110" s="137"/>
      <c r="EZC110" s="137"/>
      <c r="EZD110" s="137"/>
      <c r="EZE110" s="137"/>
      <c r="EZF110" s="137"/>
      <c r="EZG110" s="137"/>
      <c r="EZH110" s="137"/>
      <c r="EZI110" s="137"/>
      <c r="EZJ110" s="137"/>
      <c r="EZK110" s="137"/>
      <c r="EZL110" s="137"/>
      <c r="EZM110" s="137"/>
      <c r="EZN110" s="137"/>
      <c r="EZO110" s="137"/>
      <c r="EZP110" s="137"/>
      <c r="EZQ110" s="137"/>
      <c r="EZR110" s="137"/>
      <c r="EZS110" s="137"/>
      <c r="EZT110" s="137"/>
      <c r="EZU110" s="137"/>
      <c r="EZV110" s="137"/>
      <c r="EZW110" s="137"/>
      <c r="EZX110" s="137"/>
      <c r="EZY110" s="137"/>
      <c r="EZZ110" s="137"/>
      <c r="FAA110" s="137"/>
      <c r="FAB110" s="137"/>
      <c r="FAC110" s="137"/>
      <c r="FAD110" s="137"/>
      <c r="FAE110" s="137"/>
      <c r="FAF110" s="137"/>
      <c r="FAG110" s="137"/>
      <c r="FAH110" s="137"/>
      <c r="FAI110" s="137"/>
      <c r="FAJ110" s="137"/>
      <c r="FAK110" s="137"/>
      <c r="FAL110" s="137"/>
      <c r="FAM110" s="137"/>
      <c r="FAN110" s="137"/>
      <c r="FAO110" s="137"/>
      <c r="FAP110" s="137"/>
      <c r="FAQ110" s="137"/>
      <c r="FAR110" s="137"/>
      <c r="FAS110" s="137"/>
      <c r="FAT110" s="137"/>
      <c r="FAU110" s="137"/>
      <c r="FAV110" s="137"/>
      <c r="FAW110" s="137"/>
      <c r="FAX110" s="137"/>
      <c r="FAY110" s="137"/>
      <c r="FAZ110" s="137"/>
      <c r="FBA110" s="137"/>
      <c r="FBB110" s="137"/>
      <c r="FBC110" s="137"/>
      <c r="FBD110" s="137"/>
      <c r="FBE110" s="137"/>
      <c r="FBF110" s="137"/>
      <c r="FBG110" s="137"/>
      <c r="FBH110" s="137"/>
      <c r="FBI110" s="137"/>
      <c r="FBJ110" s="137"/>
      <c r="FBK110" s="137"/>
      <c r="FBL110" s="137"/>
      <c r="FBM110" s="137"/>
      <c r="FBN110" s="137"/>
      <c r="FBO110" s="137"/>
      <c r="FBP110" s="137"/>
      <c r="FBQ110" s="137"/>
      <c r="FBR110" s="137"/>
      <c r="FBS110" s="137"/>
      <c r="FBT110" s="137"/>
      <c r="FBU110" s="137"/>
      <c r="FBV110" s="137"/>
      <c r="FBW110" s="137"/>
      <c r="FBX110" s="137"/>
      <c r="FBY110" s="137"/>
      <c r="FBZ110" s="137"/>
      <c r="FCA110" s="137"/>
      <c r="FCB110" s="137"/>
      <c r="FCC110" s="137"/>
      <c r="FCD110" s="137"/>
      <c r="FCE110" s="137"/>
      <c r="FCF110" s="137"/>
      <c r="FCG110" s="137"/>
      <c r="FCH110" s="137"/>
      <c r="FCI110" s="137"/>
      <c r="FCJ110" s="137"/>
      <c r="FCK110" s="137"/>
      <c r="FCL110" s="137"/>
      <c r="FCM110" s="137"/>
      <c r="FCN110" s="137"/>
      <c r="FCO110" s="137"/>
      <c r="FCP110" s="137"/>
      <c r="FCQ110" s="137"/>
      <c r="FCR110" s="137"/>
      <c r="FCS110" s="137"/>
      <c r="FCT110" s="137"/>
      <c r="FCU110" s="137"/>
      <c r="FCV110" s="137"/>
      <c r="FCW110" s="137"/>
      <c r="FCX110" s="137"/>
      <c r="FCY110" s="137"/>
      <c r="FCZ110" s="137"/>
      <c r="FDA110" s="137"/>
      <c r="FDB110" s="137"/>
      <c r="FDC110" s="137"/>
      <c r="FDD110" s="137"/>
      <c r="FDE110" s="137"/>
      <c r="FDF110" s="137"/>
      <c r="FDG110" s="137"/>
      <c r="FDH110" s="137"/>
      <c r="FDI110" s="137"/>
      <c r="FDJ110" s="137"/>
      <c r="FDK110" s="137"/>
      <c r="FDL110" s="137"/>
      <c r="FDM110" s="137"/>
      <c r="FDN110" s="137"/>
      <c r="FDO110" s="137"/>
      <c r="FDP110" s="137"/>
      <c r="FDQ110" s="137"/>
      <c r="FDR110" s="137"/>
      <c r="FDS110" s="137"/>
      <c r="FDT110" s="137"/>
      <c r="FDU110" s="137"/>
      <c r="FDV110" s="137"/>
      <c r="FDW110" s="137"/>
      <c r="FDX110" s="137"/>
      <c r="FDY110" s="137"/>
      <c r="FDZ110" s="137"/>
      <c r="FEA110" s="137"/>
      <c r="FEB110" s="137"/>
      <c r="FEC110" s="137"/>
      <c r="FED110" s="137"/>
      <c r="FEE110" s="137"/>
      <c r="FEF110" s="137"/>
      <c r="FEG110" s="137"/>
      <c r="FEH110" s="137"/>
      <c r="FEI110" s="137"/>
      <c r="FEJ110" s="137"/>
      <c r="FEK110" s="137"/>
      <c r="FEL110" s="137"/>
      <c r="FEM110" s="137"/>
      <c r="FEN110" s="137"/>
      <c r="FEO110" s="137"/>
      <c r="FEP110" s="137"/>
      <c r="FEQ110" s="137"/>
      <c r="FER110" s="137"/>
      <c r="FES110" s="137"/>
      <c r="FET110" s="137"/>
      <c r="FEU110" s="137"/>
      <c r="FEV110" s="137"/>
      <c r="FEW110" s="137"/>
      <c r="FEX110" s="137"/>
      <c r="FEY110" s="137"/>
      <c r="FEZ110" s="137"/>
      <c r="FFA110" s="137"/>
      <c r="FFB110" s="137"/>
      <c r="FFC110" s="137"/>
      <c r="FFD110" s="137"/>
      <c r="FFE110" s="137"/>
      <c r="FFF110" s="137"/>
      <c r="FFG110" s="137"/>
      <c r="FFH110" s="137"/>
      <c r="FFI110" s="137"/>
      <c r="FFJ110" s="137"/>
      <c r="FFK110" s="137"/>
      <c r="FFL110" s="137"/>
      <c r="FFM110" s="137"/>
      <c r="FFN110" s="137"/>
      <c r="FFO110" s="137"/>
      <c r="FFP110" s="137"/>
      <c r="FFQ110" s="137"/>
      <c r="FFR110" s="137"/>
      <c r="FFS110" s="137"/>
      <c r="FFT110" s="137"/>
      <c r="FFU110" s="137"/>
      <c r="FFV110" s="137"/>
      <c r="FFW110" s="137"/>
      <c r="FFX110" s="137"/>
      <c r="FFY110" s="137"/>
      <c r="FFZ110" s="137"/>
      <c r="FGA110" s="137"/>
      <c r="FGB110" s="137"/>
      <c r="FGC110" s="137"/>
      <c r="FGD110" s="137"/>
      <c r="FGE110" s="137"/>
      <c r="FGF110" s="137"/>
      <c r="FGG110" s="137"/>
      <c r="FGH110" s="137"/>
      <c r="FGI110" s="137"/>
      <c r="FGJ110" s="137"/>
      <c r="FGK110" s="137"/>
      <c r="FGL110" s="137"/>
      <c r="FGM110" s="137"/>
      <c r="FGN110" s="137"/>
      <c r="FGO110" s="137"/>
      <c r="FGP110" s="137"/>
      <c r="FGQ110" s="137"/>
      <c r="FGR110" s="137"/>
      <c r="FGS110" s="137"/>
      <c r="FGT110" s="137"/>
      <c r="FGU110" s="137"/>
      <c r="FGV110" s="137"/>
      <c r="FGW110" s="137"/>
      <c r="FGX110" s="137"/>
      <c r="FGY110" s="137"/>
      <c r="FGZ110" s="137"/>
      <c r="FHA110" s="137"/>
      <c r="FHB110" s="137"/>
      <c r="FHC110" s="137"/>
      <c r="FHD110" s="137"/>
      <c r="FHE110" s="137"/>
      <c r="FHF110" s="137"/>
      <c r="FHG110" s="137"/>
      <c r="FHH110" s="137"/>
      <c r="FHI110" s="137"/>
      <c r="FHJ110" s="137"/>
      <c r="FHK110" s="137"/>
      <c r="FHL110" s="137"/>
      <c r="FHM110" s="137"/>
      <c r="FHN110" s="137"/>
      <c r="FHO110" s="137"/>
      <c r="FHP110" s="137"/>
      <c r="FHQ110" s="137"/>
      <c r="FHR110" s="137"/>
      <c r="FHS110" s="137"/>
      <c r="FHT110" s="137"/>
      <c r="FHU110" s="137"/>
      <c r="FHV110" s="137"/>
      <c r="FHW110" s="137"/>
      <c r="FHX110" s="137"/>
      <c r="FHY110" s="137"/>
      <c r="FHZ110" s="137"/>
      <c r="FIA110" s="137"/>
      <c r="FIB110" s="137"/>
      <c r="FIC110" s="137"/>
      <c r="FID110" s="137"/>
      <c r="FIE110" s="137"/>
      <c r="FIF110" s="137"/>
      <c r="FIG110" s="137"/>
      <c r="FIH110" s="137"/>
      <c r="FII110" s="137"/>
      <c r="FIJ110" s="137"/>
      <c r="FIK110" s="137"/>
      <c r="FIL110" s="137"/>
      <c r="FIM110" s="137"/>
      <c r="FIN110" s="137"/>
      <c r="FIO110" s="137"/>
      <c r="FIP110" s="137"/>
      <c r="FIQ110" s="137"/>
      <c r="FIR110" s="137"/>
      <c r="FIS110" s="137"/>
      <c r="FIT110" s="137"/>
      <c r="FIU110" s="137"/>
      <c r="FIV110" s="137"/>
      <c r="FIW110" s="137"/>
      <c r="FIX110" s="137"/>
      <c r="FIY110" s="137"/>
      <c r="FIZ110" s="137"/>
      <c r="FJA110" s="137"/>
      <c r="FJB110" s="137"/>
      <c r="FJC110" s="137"/>
      <c r="FJD110" s="137"/>
      <c r="FJE110" s="137"/>
      <c r="FJF110" s="137"/>
      <c r="FJG110" s="137"/>
      <c r="FJH110" s="137"/>
      <c r="FJI110" s="137"/>
      <c r="FJJ110" s="137"/>
      <c r="FJK110" s="137"/>
      <c r="FJL110" s="137"/>
      <c r="FJM110" s="137"/>
      <c r="FJN110" s="137"/>
      <c r="FJO110" s="137"/>
      <c r="FJP110" s="137"/>
      <c r="FJQ110" s="137"/>
      <c r="FJR110" s="137"/>
      <c r="FJS110" s="137"/>
      <c r="FJT110" s="137"/>
      <c r="FJU110" s="137"/>
      <c r="FJV110" s="137"/>
      <c r="FJW110" s="137"/>
      <c r="FJX110" s="137"/>
      <c r="FJY110" s="137"/>
      <c r="FJZ110" s="137"/>
      <c r="FKA110" s="137"/>
      <c r="FKB110" s="137"/>
      <c r="FKC110" s="137"/>
      <c r="FKD110" s="137"/>
      <c r="FKE110" s="137"/>
      <c r="FKF110" s="137"/>
      <c r="FKG110" s="137"/>
      <c r="FKH110" s="137"/>
      <c r="FKI110" s="137"/>
      <c r="FKJ110" s="137"/>
      <c r="FKK110" s="137"/>
      <c r="FKL110" s="137"/>
      <c r="FKM110" s="137"/>
      <c r="FKN110" s="137"/>
      <c r="FKO110" s="137"/>
      <c r="FKP110" s="137"/>
      <c r="FKQ110" s="137"/>
      <c r="FKR110" s="137"/>
      <c r="FKS110" s="137"/>
      <c r="FKT110" s="137"/>
      <c r="FKU110" s="137"/>
      <c r="FKV110" s="137"/>
      <c r="FKW110" s="137"/>
      <c r="FKX110" s="137"/>
      <c r="FKY110" s="137"/>
      <c r="FKZ110" s="137"/>
      <c r="FLA110" s="137"/>
      <c r="FLB110" s="137"/>
      <c r="FLC110" s="137"/>
      <c r="FLD110" s="137"/>
      <c r="FLE110" s="137"/>
      <c r="FLF110" s="137"/>
      <c r="FLG110" s="137"/>
      <c r="FLH110" s="137"/>
      <c r="FLI110" s="137"/>
      <c r="FLJ110" s="137"/>
      <c r="FLK110" s="137"/>
      <c r="FLL110" s="137"/>
      <c r="FLM110" s="137"/>
      <c r="FLN110" s="137"/>
      <c r="FLO110" s="137"/>
      <c r="FLP110" s="137"/>
      <c r="FLQ110" s="137"/>
      <c r="FLR110" s="137"/>
      <c r="FLS110" s="137"/>
      <c r="FLT110" s="137"/>
      <c r="FLU110" s="137"/>
      <c r="FLV110" s="137"/>
      <c r="FLW110" s="137"/>
      <c r="FLX110" s="137"/>
      <c r="FLY110" s="137"/>
      <c r="FLZ110" s="137"/>
      <c r="FMA110" s="137"/>
      <c r="FMB110" s="137"/>
      <c r="FMC110" s="137"/>
      <c r="FMD110" s="137"/>
      <c r="FME110" s="137"/>
      <c r="FMF110" s="137"/>
      <c r="FMG110" s="137"/>
      <c r="FMH110" s="137"/>
      <c r="FMI110" s="137"/>
      <c r="FMJ110" s="137"/>
      <c r="FMK110" s="137"/>
      <c r="FML110" s="137"/>
      <c r="FMM110" s="137"/>
      <c r="FMN110" s="137"/>
      <c r="FMO110" s="137"/>
      <c r="FMP110" s="137"/>
      <c r="FMQ110" s="137"/>
      <c r="FMR110" s="137"/>
      <c r="FMS110" s="137"/>
      <c r="FMT110" s="137"/>
      <c r="FMU110" s="137"/>
      <c r="FMV110" s="137"/>
      <c r="FMW110" s="137"/>
      <c r="FMX110" s="137"/>
      <c r="FMY110" s="137"/>
      <c r="FMZ110" s="137"/>
      <c r="FNA110" s="137"/>
      <c r="FNB110" s="137"/>
      <c r="FNC110" s="137"/>
      <c r="FND110" s="137"/>
      <c r="FNE110" s="137"/>
      <c r="FNF110" s="137"/>
      <c r="FNG110" s="137"/>
      <c r="FNH110" s="137"/>
      <c r="FNI110" s="137"/>
      <c r="FNJ110" s="137"/>
      <c r="FNK110" s="137"/>
      <c r="FNL110" s="137"/>
      <c r="FNM110" s="137"/>
      <c r="FNN110" s="137"/>
      <c r="FNO110" s="137"/>
      <c r="FNP110" s="137"/>
      <c r="FNQ110" s="137"/>
      <c r="FNR110" s="137"/>
      <c r="FNS110" s="137"/>
      <c r="FNT110" s="137"/>
      <c r="FNU110" s="137"/>
      <c r="FNV110" s="137"/>
      <c r="FNW110" s="137"/>
      <c r="FNX110" s="137"/>
      <c r="FNY110" s="137"/>
      <c r="FNZ110" s="137"/>
      <c r="FOA110" s="137"/>
      <c r="FOB110" s="137"/>
      <c r="FOC110" s="137"/>
      <c r="FOD110" s="137"/>
      <c r="FOE110" s="137"/>
      <c r="FOF110" s="137"/>
      <c r="FOG110" s="137"/>
      <c r="FOH110" s="137"/>
      <c r="FOI110" s="137"/>
      <c r="FOJ110" s="137"/>
      <c r="FOK110" s="137"/>
      <c r="FOL110" s="137"/>
      <c r="FOM110" s="137"/>
      <c r="FON110" s="137"/>
      <c r="FOO110" s="137"/>
      <c r="FOP110" s="137"/>
      <c r="FOQ110" s="137"/>
      <c r="FOR110" s="137"/>
      <c r="FOS110" s="137"/>
      <c r="FOT110" s="137"/>
      <c r="FOU110" s="137"/>
      <c r="FOV110" s="137"/>
      <c r="FOW110" s="137"/>
      <c r="FOX110" s="137"/>
      <c r="FOY110" s="137"/>
      <c r="FOZ110" s="137"/>
      <c r="FPA110" s="137"/>
      <c r="FPB110" s="137"/>
      <c r="FPC110" s="137"/>
      <c r="FPD110" s="137"/>
      <c r="FPE110" s="137"/>
      <c r="FPF110" s="137"/>
      <c r="FPG110" s="137"/>
      <c r="FPH110" s="137"/>
      <c r="FPI110" s="137"/>
      <c r="FPJ110" s="137"/>
      <c r="FPK110" s="137"/>
      <c r="FPL110" s="137"/>
      <c r="FPM110" s="137"/>
      <c r="FPN110" s="137"/>
      <c r="FPO110" s="137"/>
      <c r="FPP110" s="137"/>
      <c r="FPQ110" s="137"/>
      <c r="FPR110" s="137"/>
      <c r="FPS110" s="137"/>
      <c r="FPT110" s="137"/>
      <c r="FPU110" s="137"/>
      <c r="FPV110" s="137"/>
      <c r="FPW110" s="137"/>
      <c r="FPX110" s="137"/>
      <c r="FPY110" s="137"/>
      <c r="FPZ110" s="137"/>
      <c r="FQA110" s="137"/>
      <c r="FQB110" s="137"/>
      <c r="FQC110" s="137"/>
      <c r="FQD110" s="137"/>
      <c r="FQE110" s="137"/>
      <c r="FQF110" s="137"/>
      <c r="FQG110" s="137"/>
      <c r="FQH110" s="137"/>
      <c r="FQI110" s="137"/>
      <c r="FQJ110" s="137"/>
      <c r="FQK110" s="137"/>
      <c r="FQL110" s="137"/>
      <c r="FQM110" s="137"/>
      <c r="FQN110" s="137"/>
      <c r="FQO110" s="137"/>
      <c r="FQP110" s="137"/>
      <c r="FQQ110" s="137"/>
      <c r="FQR110" s="137"/>
      <c r="FQS110" s="137"/>
      <c r="FQT110" s="137"/>
      <c r="FQU110" s="137"/>
      <c r="FQV110" s="137"/>
      <c r="FQW110" s="137"/>
      <c r="FQX110" s="137"/>
      <c r="FQY110" s="137"/>
      <c r="FQZ110" s="137"/>
      <c r="FRA110" s="137"/>
      <c r="FRB110" s="137"/>
      <c r="FRC110" s="137"/>
      <c r="FRD110" s="137"/>
      <c r="FRE110" s="137"/>
      <c r="FRF110" s="137"/>
      <c r="FRG110" s="137"/>
      <c r="FRH110" s="137"/>
      <c r="FRI110" s="137"/>
      <c r="FRJ110" s="137"/>
      <c r="FRK110" s="137"/>
      <c r="FRL110" s="137"/>
      <c r="FRM110" s="137"/>
      <c r="FRN110" s="137"/>
      <c r="FRO110" s="137"/>
      <c r="FRP110" s="137"/>
      <c r="FRQ110" s="137"/>
      <c r="FRR110" s="137"/>
      <c r="FRS110" s="137"/>
      <c r="FRT110" s="137"/>
      <c r="FRU110" s="137"/>
      <c r="FRV110" s="137"/>
      <c r="FRW110" s="137"/>
      <c r="FRX110" s="137"/>
      <c r="FRY110" s="137"/>
      <c r="FRZ110" s="137"/>
      <c r="FSA110" s="137"/>
      <c r="FSB110" s="137"/>
      <c r="FSC110" s="137"/>
      <c r="FSD110" s="137"/>
      <c r="FSE110" s="137"/>
      <c r="FSF110" s="137"/>
      <c r="FSG110" s="137"/>
      <c r="FSH110" s="137"/>
      <c r="FSI110" s="137"/>
      <c r="FSJ110" s="137"/>
      <c r="FSK110" s="137"/>
      <c r="FSL110" s="137"/>
      <c r="FSM110" s="137"/>
      <c r="FSN110" s="137"/>
      <c r="FSO110" s="137"/>
      <c r="FSP110" s="137"/>
      <c r="FSQ110" s="137"/>
      <c r="FSR110" s="137"/>
      <c r="FSS110" s="137"/>
      <c r="FST110" s="137"/>
      <c r="FSU110" s="137"/>
      <c r="FSV110" s="137"/>
      <c r="FSW110" s="137"/>
      <c r="FSX110" s="137"/>
      <c r="FSY110" s="137"/>
      <c r="FSZ110" s="137"/>
      <c r="FTA110" s="137"/>
      <c r="FTB110" s="137"/>
      <c r="FTC110" s="137"/>
      <c r="FTD110" s="137"/>
      <c r="FTE110" s="137"/>
      <c r="FTF110" s="137"/>
      <c r="FTG110" s="137"/>
      <c r="FTH110" s="137"/>
      <c r="FTI110" s="137"/>
      <c r="FTJ110" s="137"/>
      <c r="FTK110" s="137"/>
      <c r="FTL110" s="137"/>
      <c r="FTM110" s="137"/>
      <c r="FTN110" s="137"/>
      <c r="FTO110" s="137"/>
      <c r="FTP110" s="137"/>
      <c r="FTQ110" s="137"/>
      <c r="FTR110" s="137"/>
      <c r="FTS110" s="137"/>
      <c r="FTT110" s="137"/>
      <c r="FTU110" s="137"/>
      <c r="FTV110" s="137"/>
      <c r="FTW110" s="137"/>
      <c r="FTX110" s="137"/>
      <c r="FTY110" s="137"/>
      <c r="FTZ110" s="137"/>
      <c r="FUA110" s="137"/>
      <c r="FUB110" s="137"/>
      <c r="FUC110" s="137"/>
      <c r="FUD110" s="137"/>
      <c r="FUE110" s="137"/>
      <c r="FUF110" s="137"/>
      <c r="FUG110" s="137"/>
      <c r="FUH110" s="137"/>
      <c r="FUI110" s="137"/>
      <c r="FUJ110" s="137"/>
      <c r="FUK110" s="137"/>
      <c r="FUL110" s="137"/>
      <c r="FUM110" s="137"/>
      <c r="FUN110" s="137"/>
      <c r="FUO110" s="137"/>
      <c r="FUP110" s="137"/>
      <c r="FUQ110" s="137"/>
      <c r="FUR110" s="137"/>
      <c r="FUS110" s="137"/>
      <c r="FUT110" s="137"/>
      <c r="FUU110" s="137"/>
      <c r="FUV110" s="137"/>
      <c r="FUW110" s="137"/>
      <c r="FUX110" s="137"/>
      <c r="FUY110" s="137"/>
      <c r="FUZ110" s="137"/>
      <c r="FVA110" s="137"/>
      <c r="FVB110" s="137"/>
      <c r="FVC110" s="137"/>
      <c r="FVD110" s="137"/>
      <c r="FVE110" s="137"/>
      <c r="FVF110" s="137"/>
      <c r="FVG110" s="137"/>
      <c r="FVH110" s="137"/>
      <c r="FVI110" s="137"/>
      <c r="FVJ110" s="137"/>
      <c r="FVK110" s="137"/>
      <c r="FVL110" s="137"/>
      <c r="FVM110" s="137"/>
      <c r="FVN110" s="137"/>
      <c r="FVO110" s="137"/>
      <c r="FVP110" s="137"/>
      <c r="FVQ110" s="137"/>
      <c r="FVR110" s="137"/>
      <c r="FVS110" s="137"/>
      <c r="FVT110" s="137"/>
      <c r="FVU110" s="137"/>
      <c r="FVV110" s="137"/>
      <c r="FVW110" s="137"/>
      <c r="FVX110" s="137"/>
      <c r="FVY110" s="137"/>
      <c r="FVZ110" s="137"/>
      <c r="FWA110" s="137"/>
      <c r="FWB110" s="137"/>
      <c r="FWC110" s="137"/>
      <c r="FWD110" s="137"/>
      <c r="FWE110" s="137"/>
      <c r="FWF110" s="137"/>
      <c r="FWG110" s="137"/>
      <c r="FWH110" s="137"/>
      <c r="FWI110" s="137"/>
      <c r="FWJ110" s="137"/>
      <c r="FWK110" s="137"/>
      <c r="FWL110" s="137"/>
      <c r="FWM110" s="137"/>
      <c r="FWN110" s="137"/>
      <c r="FWO110" s="137"/>
      <c r="FWP110" s="137"/>
      <c r="FWQ110" s="137"/>
      <c r="FWR110" s="137"/>
      <c r="FWS110" s="137"/>
      <c r="FWT110" s="137"/>
      <c r="FWU110" s="137"/>
      <c r="FWV110" s="137"/>
      <c r="FWW110" s="137"/>
      <c r="FWX110" s="137"/>
      <c r="FWY110" s="137"/>
      <c r="FWZ110" s="137"/>
      <c r="FXA110" s="137"/>
      <c r="FXB110" s="137"/>
      <c r="FXC110" s="137"/>
      <c r="FXD110" s="137"/>
      <c r="FXE110" s="137"/>
      <c r="FXF110" s="137"/>
      <c r="FXG110" s="137"/>
      <c r="FXH110" s="137"/>
      <c r="FXI110" s="137"/>
      <c r="FXJ110" s="137"/>
      <c r="FXK110" s="137"/>
      <c r="FXL110" s="137"/>
      <c r="FXM110" s="137"/>
      <c r="FXN110" s="137"/>
      <c r="FXO110" s="137"/>
      <c r="FXP110" s="137"/>
      <c r="FXQ110" s="137"/>
      <c r="FXR110" s="137"/>
      <c r="FXS110" s="137"/>
      <c r="FXT110" s="137"/>
      <c r="FXU110" s="137"/>
      <c r="FXV110" s="137"/>
      <c r="FXW110" s="137"/>
      <c r="FXX110" s="137"/>
      <c r="FXY110" s="137"/>
      <c r="FXZ110" s="137"/>
      <c r="FYA110" s="137"/>
      <c r="FYB110" s="137"/>
      <c r="FYC110" s="137"/>
      <c r="FYD110" s="137"/>
      <c r="FYE110" s="137"/>
      <c r="FYF110" s="137"/>
      <c r="FYG110" s="137"/>
      <c r="FYH110" s="137"/>
      <c r="FYI110" s="137"/>
      <c r="FYJ110" s="137"/>
      <c r="FYK110" s="137"/>
      <c r="FYL110" s="137"/>
      <c r="FYM110" s="137"/>
      <c r="FYN110" s="137"/>
      <c r="FYO110" s="137"/>
      <c r="FYP110" s="137"/>
      <c r="FYQ110" s="137"/>
      <c r="FYR110" s="137"/>
      <c r="FYS110" s="137"/>
      <c r="FYT110" s="137"/>
      <c r="FYU110" s="137"/>
      <c r="FYV110" s="137"/>
      <c r="FYW110" s="137"/>
      <c r="FYX110" s="137"/>
      <c r="FYY110" s="137"/>
      <c r="FYZ110" s="137"/>
      <c r="FZA110" s="137"/>
      <c r="FZB110" s="137"/>
      <c r="FZC110" s="137"/>
      <c r="FZD110" s="137"/>
      <c r="FZE110" s="137"/>
      <c r="FZF110" s="137"/>
      <c r="FZG110" s="137"/>
      <c r="FZH110" s="137"/>
      <c r="FZI110" s="137"/>
      <c r="FZJ110" s="137"/>
      <c r="FZK110" s="137"/>
      <c r="FZL110" s="137"/>
      <c r="FZM110" s="137"/>
      <c r="FZN110" s="137"/>
      <c r="FZO110" s="137"/>
      <c r="FZP110" s="137"/>
      <c r="FZQ110" s="137"/>
      <c r="FZR110" s="137"/>
      <c r="FZS110" s="137"/>
      <c r="FZT110" s="137"/>
      <c r="FZU110" s="137"/>
      <c r="FZV110" s="137"/>
      <c r="FZW110" s="137"/>
      <c r="FZX110" s="137"/>
      <c r="FZY110" s="137"/>
      <c r="FZZ110" s="137"/>
      <c r="GAA110" s="137"/>
      <c r="GAB110" s="137"/>
      <c r="GAC110" s="137"/>
      <c r="GAD110" s="137"/>
      <c r="GAE110" s="137"/>
      <c r="GAF110" s="137"/>
      <c r="GAG110" s="137"/>
      <c r="GAH110" s="137"/>
      <c r="GAI110" s="137"/>
      <c r="GAJ110" s="137"/>
      <c r="GAK110" s="137"/>
      <c r="GAL110" s="137"/>
      <c r="GAM110" s="137"/>
      <c r="GAN110" s="137"/>
      <c r="GAO110" s="137"/>
      <c r="GAP110" s="137"/>
      <c r="GAQ110" s="137"/>
      <c r="GAR110" s="137"/>
      <c r="GAS110" s="137"/>
      <c r="GAT110" s="137"/>
      <c r="GAU110" s="137"/>
      <c r="GAV110" s="137"/>
      <c r="GAW110" s="137"/>
      <c r="GAX110" s="137"/>
      <c r="GAY110" s="137"/>
      <c r="GAZ110" s="137"/>
      <c r="GBA110" s="137"/>
      <c r="GBB110" s="137"/>
      <c r="GBC110" s="137"/>
      <c r="GBD110" s="137"/>
      <c r="GBE110" s="137"/>
      <c r="GBF110" s="137"/>
      <c r="GBG110" s="137"/>
      <c r="GBH110" s="137"/>
      <c r="GBI110" s="137"/>
      <c r="GBJ110" s="137"/>
      <c r="GBK110" s="137"/>
      <c r="GBL110" s="137"/>
      <c r="GBM110" s="137"/>
      <c r="GBN110" s="137"/>
      <c r="GBO110" s="137"/>
      <c r="GBP110" s="137"/>
      <c r="GBQ110" s="137"/>
      <c r="GBR110" s="137"/>
      <c r="GBS110" s="137"/>
      <c r="GBT110" s="137"/>
      <c r="GBU110" s="137"/>
      <c r="GBV110" s="137"/>
      <c r="GBW110" s="137"/>
      <c r="GBX110" s="137"/>
      <c r="GBY110" s="137"/>
      <c r="GBZ110" s="137"/>
      <c r="GCA110" s="137"/>
      <c r="GCB110" s="137"/>
      <c r="GCC110" s="137"/>
      <c r="GCD110" s="137"/>
      <c r="GCE110" s="137"/>
      <c r="GCF110" s="137"/>
      <c r="GCG110" s="137"/>
      <c r="GCH110" s="137"/>
      <c r="GCI110" s="137"/>
      <c r="GCJ110" s="137"/>
      <c r="GCK110" s="137"/>
      <c r="GCL110" s="137"/>
      <c r="GCM110" s="137"/>
      <c r="GCN110" s="137"/>
      <c r="GCO110" s="137"/>
      <c r="GCP110" s="137"/>
      <c r="GCQ110" s="137"/>
      <c r="GCR110" s="137"/>
      <c r="GCS110" s="137"/>
      <c r="GCT110" s="137"/>
      <c r="GCU110" s="137"/>
      <c r="GCV110" s="137"/>
      <c r="GCW110" s="137"/>
      <c r="GCX110" s="137"/>
      <c r="GCY110" s="137"/>
      <c r="GCZ110" s="137"/>
      <c r="GDA110" s="137"/>
      <c r="GDB110" s="137"/>
      <c r="GDC110" s="137"/>
      <c r="GDD110" s="137"/>
      <c r="GDE110" s="137"/>
      <c r="GDF110" s="137"/>
      <c r="GDG110" s="137"/>
      <c r="GDH110" s="137"/>
      <c r="GDI110" s="137"/>
      <c r="GDJ110" s="137"/>
      <c r="GDK110" s="137"/>
      <c r="GDL110" s="137"/>
      <c r="GDM110" s="137"/>
      <c r="GDN110" s="137"/>
      <c r="GDO110" s="137"/>
      <c r="GDP110" s="137"/>
      <c r="GDQ110" s="137"/>
      <c r="GDR110" s="137"/>
      <c r="GDS110" s="137"/>
      <c r="GDT110" s="137"/>
      <c r="GDU110" s="137"/>
      <c r="GDV110" s="137"/>
      <c r="GDW110" s="137"/>
      <c r="GDX110" s="137"/>
      <c r="GDY110" s="137"/>
      <c r="GDZ110" s="137"/>
      <c r="GEA110" s="137"/>
      <c r="GEB110" s="137"/>
      <c r="GEC110" s="137"/>
      <c r="GED110" s="137"/>
      <c r="GEE110" s="137"/>
      <c r="GEF110" s="137"/>
      <c r="GEG110" s="137"/>
      <c r="GEH110" s="137"/>
      <c r="GEI110" s="137"/>
      <c r="GEJ110" s="137"/>
      <c r="GEK110" s="137"/>
      <c r="GEL110" s="137"/>
      <c r="GEM110" s="137"/>
      <c r="GEN110" s="137"/>
      <c r="GEO110" s="137"/>
      <c r="GEP110" s="137"/>
      <c r="GEQ110" s="137"/>
      <c r="GER110" s="137"/>
      <c r="GES110" s="137"/>
      <c r="GET110" s="137"/>
      <c r="GEU110" s="137"/>
      <c r="GEV110" s="137"/>
      <c r="GEW110" s="137"/>
      <c r="GEX110" s="137"/>
      <c r="GEY110" s="137"/>
      <c r="GEZ110" s="137"/>
      <c r="GFA110" s="137"/>
      <c r="GFB110" s="137"/>
      <c r="GFC110" s="137"/>
      <c r="GFD110" s="137"/>
      <c r="GFE110" s="137"/>
      <c r="GFF110" s="137"/>
      <c r="GFG110" s="137"/>
      <c r="GFH110" s="137"/>
      <c r="GFI110" s="137"/>
      <c r="GFJ110" s="137"/>
      <c r="GFK110" s="137"/>
      <c r="GFL110" s="137"/>
      <c r="GFM110" s="137"/>
      <c r="GFN110" s="137"/>
      <c r="GFO110" s="137"/>
      <c r="GFP110" s="137"/>
      <c r="GFQ110" s="137"/>
      <c r="GFR110" s="137"/>
      <c r="GFS110" s="137"/>
      <c r="GFT110" s="137"/>
      <c r="GFU110" s="137"/>
      <c r="GFV110" s="137"/>
      <c r="GFW110" s="137"/>
      <c r="GFX110" s="137"/>
      <c r="GFY110" s="137"/>
      <c r="GFZ110" s="137"/>
      <c r="GGA110" s="137"/>
      <c r="GGB110" s="137"/>
      <c r="GGC110" s="137"/>
      <c r="GGD110" s="137"/>
      <c r="GGE110" s="137"/>
      <c r="GGF110" s="137"/>
      <c r="GGG110" s="137"/>
      <c r="GGH110" s="137"/>
      <c r="GGI110" s="137"/>
      <c r="GGJ110" s="137"/>
      <c r="GGK110" s="137"/>
      <c r="GGL110" s="137"/>
      <c r="GGM110" s="137"/>
      <c r="GGN110" s="137"/>
      <c r="GGO110" s="137"/>
      <c r="GGP110" s="137"/>
      <c r="GGQ110" s="137"/>
      <c r="GGR110" s="137"/>
      <c r="GGS110" s="137"/>
      <c r="GGT110" s="137"/>
      <c r="GGU110" s="137"/>
      <c r="GGV110" s="137"/>
      <c r="GGW110" s="137"/>
      <c r="GGX110" s="137"/>
      <c r="GGY110" s="137"/>
      <c r="GGZ110" s="137"/>
      <c r="GHA110" s="137"/>
      <c r="GHB110" s="137"/>
      <c r="GHC110" s="137"/>
      <c r="GHD110" s="137"/>
      <c r="GHE110" s="137"/>
      <c r="GHF110" s="137"/>
      <c r="GHG110" s="137"/>
      <c r="GHH110" s="137"/>
      <c r="GHI110" s="137"/>
      <c r="GHJ110" s="137"/>
      <c r="GHK110" s="137"/>
      <c r="GHL110" s="137"/>
      <c r="GHM110" s="137"/>
      <c r="GHN110" s="137"/>
      <c r="GHO110" s="137"/>
      <c r="GHP110" s="137"/>
      <c r="GHQ110" s="137"/>
      <c r="GHR110" s="137"/>
      <c r="GHS110" s="137"/>
      <c r="GHT110" s="137"/>
      <c r="GHU110" s="137"/>
      <c r="GHV110" s="137"/>
      <c r="GHW110" s="137"/>
      <c r="GHX110" s="137"/>
      <c r="GHY110" s="137"/>
      <c r="GHZ110" s="137"/>
      <c r="GIA110" s="137"/>
      <c r="GIB110" s="137"/>
      <c r="GIC110" s="137"/>
      <c r="GID110" s="137"/>
      <c r="GIE110" s="137"/>
      <c r="GIF110" s="137"/>
      <c r="GIG110" s="137"/>
      <c r="GIH110" s="137"/>
      <c r="GII110" s="137"/>
      <c r="GIJ110" s="137"/>
      <c r="GIK110" s="137"/>
      <c r="GIL110" s="137"/>
      <c r="GIM110" s="137"/>
      <c r="GIN110" s="137"/>
      <c r="GIO110" s="137"/>
      <c r="GIP110" s="137"/>
      <c r="GIQ110" s="137"/>
      <c r="GIR110" s="137"/>
      <c r="GIS110" s="137"/>
      <c r="GIT110" s="137"/>
      <c r="GIU110" s="137"/>
      <c r="GIV110" s="137"/>
      <c r="GIW110" s="137"/>
      <c r="GIX110" s="137"/>
      <c r="GIY110" s="137"/>
      <c r="GIZ110" s="137"/>
      <c r="GJA110" s="137"/>
      <c r="GJB110" s="137"/>
      <c r="GJC110" s="137"/>
      <c r="GJD110" s="137"/>
      <c r="GJE110" s="137"/>
      <c r="GJF110" s="137"/>
      <c r="GJG110" s="137"/>
      <c r="GJH110" s="137"/>
      <c r="GJI110" s="137"/>
      <c r="GJJ110" s="137"/>
      <c r="GJK110" s="137"/>
      <c r="GJL110" s="137"/>
      <c r="GJM110" s="137"/>
      <c r="GJN110" s="137"/>
      <c r="GJO110" s="137"/>
      <c r="GJP110" s="137"/>
      <c r="GJQ110" s="137"/>
      <c r="GJR110" s="137"/>
      <c r="GJS110" s="137"/>
      <c r="GJT110" s="137"/>
      <c r="GJU110" s="137"/>
      <c r="GJV110" s="137"/>
      <c r="GJW110" s="137"/>
      <c r="GJX110" s="137"/>
      <c r="GJY110" s="137"/>
      <c r="GJZ110" s="137"/>
      <c r="GKA110" s="137"/>
      <c r="GKB110" s="137"/>
      <c r="GKC110" s="137"/>
      <c r="GKD110" s="137"/>
      <c r="GKE110" s="137"/>
      <c r="GKF110" s="137"/>
      <c r="GKG110" s="137"/>
      <c r="GKH110" s="137"/>
      <c r="GKI110" s="137"/>
      <c r="GKJ110" s="137"/>
      <c r="GKK110" s="137"/>
      <c r="GKL110" s="137"/>
      <c r="GKM110" s="137"/>
      <c r="GKN110" s="137"/>
      <c r="GKO110" s="137"/>
      <c r="GKP110" s="137"/>
      <c r="GKQ110" s="137"/>
      <c r="GKR110" s="137"/>
      <c r="GKS110" s="137"/>
      <c r="GKT110" s="137"/>
      <c r="GKU110" s="137"/>
      <c r="GKV110" s="137"/>
      <c r="GKW110" s="137"/>
      <c r="GKX110" s="137"/>
      <c r="GKY110" s="137"/>
      <c r="GKZ110" s="137"/>
      <c r="GLA110" s="137"/>
      <c r="GLB110" s="137"/>
      <c r="GLC110" s="137"/>
      <c r="GLD110" s="137"/>
      <c r="GLE110" s="137"/>
      <c r="GLF110" s="137"/>
      <c r="GLG110" s="137"/>
      <c r="GLH110" s="137"/>
      <c r="GLI110" s="137"/>
      <c r="GLJ110" s="137"/>
      <c r="GLK110" s="137"/>
      <c r="GLL110" s="137"/>
      <c r="GLM110" s="137"/>
      <c r="GLN110" s="137"/>
      <c r="GLO110" s="137"/>
      <c r="GLP110" s="137"/>
      <c r="GLQ110" s="137"/>
      <c r="GLR110" s="137"/>
      <c r="GLS110" s="137"/>
      <c r="GLT110" s="137"/>
      <c r="GLU110" s="137"/>
      <c r="GLV110" s="137"/>
      <c r="GLW110" s="137"/>
      <c r="GLX110" s="137"/>
      <c r="GLY110" s="137"/>
      <c r="GLZ110" s="137"/>
      <c r="GMA110" s="137"/>
      <c r="GMB110" s="137"/>
      <c r="GMC110" s="137"/>
      <c r="GMD110" s="137"/>
      <c r="GME110" s="137"/>
      <c r="GMF110" s="137"/>
      <c r="GMG110" s="137"/>
      <c r="GMH110" s="137"/>
      <c r="GMI110" s="137"/>
      <c r="GMJ110" s="137"/>
      <c r="GMK110" s="137"/>
      <c r="GML110" s="137"/>
      <c r="GMM110" s="137"/>
      <c r="GMN110" s="137"/>
      <c r="GMO110" s="137"/>
      <c r="GMP110" s="137"/>
      <c r="GMQ110" s="137"/>
      <c r="GMR110" s="137"/>
      <c r="GMS110" s="137"/>
      <c r="GMT110" s="137"/>
      <c r="GMU110" s="137"/>
      <c r="GMV110" s="137"/>
      <c r="GMW110" s="137"/>
      <c r="GMX110" s="137"/>
      <c r="GMY110" s="137"/>
      <c r="GMZ110" s="137"/>
      <c r="GNA110" s="137"/>
      <c r="GNB110" s="137"/>
      <c r="GNC110" s="137"/>
      <c r="GND110" s="137"/>
      <c r="GNE110" s="137"/>
      <c r="GNF110" s="137"/>
      <c r="GNG110" s="137"/>
      <c r="GNH110" s="137"/>
      <c r="GNI110" s="137"/>
      <c r="GNJ110" s="137"/>
      <c r="GNK110" s="137"/>
      <c r="GNL110" s="137"/>
      <c r="GNM110" s="137"/>
      <c r="GNN110" s="137"/>
      <c r="GNO110" s="137"/>
      <c r="GNP110" s="137"/>
      <c r="GNQ110" s="137"/>
      <c r="GNR110" s="137"/>
      <c r="GNS110" s="137"/>
      <c r="GNT110" s="137"/>
      <c r="GNU110" s="137"/>
      <c r="GNV110" s="137"/>
      <c r="GNW110" s="137"/>
      <c r="GNX110" s="137"/>
      <c r="GNY110" s="137"/>
      <c r="GNZ110" s="137"/>
      <c r="GOA110" s="137"/>
      <c r="GOB110" s="137"/>
      <c r="GOC110" s="137"/>
      <c r="GOD110" s="137"/>
      <c r="GOE110" s="137"/>
      <c r="GOF110" s="137"/>
      <c r="GOG110" s="137"/>
      <c r="GOH110" s="137"/>
      <c r="GOI110" s="137"/>
      <c r="GOJ110" s="137"/>
      <c r="GOK110" s="137"/>
      <c r="GOL110" s="137"/>
      <c r="GOM110" s="137"/>
      <c r="GON110" s="137"/>
      <c r="GOO110" s="137"/>
      <c r="GOP110" s="137"/>
      <c r="GOQ110" s="137"/>
      <c r="GOR110" s="137"/>
      <c r="GOS110" s="137"/>
      <c r="GOT110" s="137"/>
      <c r="GOU110" s="137"/>
      <c r="GOV110" s="137"/>
      <c r="GOW110" s="137"/>
      <c r="GOX110" s="137"/>
      <c r="GOY110" s="137"/>
      <c r="GOZ110" s="137"/>
      <c r="GPA110" s="137"/>
      <c r="GPB110" s="137"/>
      <c r="GPC110" s="137"/>
      <c r="GPD110" s="137"/>
      <c r="GPE110" s="137"/>
      <c r="GPF110" s="137"/>
      <c r="GPG110" s="137"/>
      <c r="GPH110" s="137"/>
      <c r="GPI110" s="137"/>
      <c r="GPJ110" s="137"/>
      <c r="GPK110" s="137"/>
      <c r="GPL110" s="137"/>
      <c r="GPM110" s="137"/>
      <c r="GPN110" s="137"/>
      <c r="GPO110" s="137"/>
      <c r="GPP110" s="137"/>
      <c r="GPQ110" s="137"/>
      <c r="GPR110" s="137"/>
      <c r="GPS110" s="137"/>
      <c r="GPT110" s="137"/>
      <c r="GPU110" s="137"/>
      <c r="GPV110" s="137"/>
      <c r="GPW110" s="137"/>
      <c r="GPX110" s="137"/>
      <c r="GPY110" s="137"/>
      <c r="GPZ110" s="137"/>
      <c r="GQA110" s="137"/>
      <c r="GQB110" s="137"/>
      <c r="GQC110" s="137"/>
      <c r="GQD110" s="137"/>
      <c r="GQE110" s="137"/>
      <c r="GQF110" s="137"/>
      <c r="GQG110" s="137"/>
      <c r="GQH110" s="137"/>
      <c r="GQI110" s="137"/>
      <c r="GQJ110" s="137"/>
      <c r="GQK110" s="137"/>
      <c r="GQL110" s="137"/>
      <c r="GQM110" s="137"/>
      <c r="GQN110" s="137"/>
      <c r="GQO110" s="137"/>
      <c r="GQP110" s="137"/>
      <c r="GQQ110" s="137"/>
      <c r="GQR110" s="137"/>
      <c r="GQS110" s="137"/>
      <c r="GQT110" s="137"/>
      <c r="GQU110" s="137"/>
      <c r="GQV110" s="137"/>
      <c r="GQW110" s="137"/>
      <c r="GQX110" s="137"/>
      <c r="GQY110" s="137"/>
      <c r="GQZ110" s="137"/>
      <c r="GRA110" s="137"/>
      <c r="GRB110" s="137"/>
      <c r="GRC110" s="137"/>
      <c r="GRD110" s="137"/>
      <c r="GRE110" s="137"/>
      <c r="GRF110" s="137"/>
      <c r="GRG110" s="137"/>
      <c r="GRH110" s="137"/>
      <c r="GRI110" s="137"/>
      <c r="GRJ110" s="137"/>
      <c r="GRK110" s="137"/>
      <c r="GRL110" s="137"/>
      <c r="GRM110" s="137"/>
      <c r="GRN110" s="137"/>
      <c r="GRO110" s="137"/>
      <c r="GRP110" s="137"/>
      <c r="GRQ110" s="137"/>
      <c r="GRR110" s="137"/>
      <c r="GRS110" s="137"/>
      <c r="GRT110" s="137"/>
      <c r="GRU110" s="137"/>
      <c r="GRV110" s="137"/>
      <c r="GRW110" s="137"/>
      <c r="GRX110" s="137"/>
      <c r="GRY110" s="137"/>
      <c r="GRZ110" s="137"/>
      <c r="GSA110" s="137"/>
      <c r="GSB110" s="137"/>
      <c r="GSC110" s="137"/>
      <c r="GSD110" s="137"/>
      <c r="GSE110" s="137"/>
      <c r="GSF110" s="137"/>
      <c r="GSG110" s="137"/>
      <c r="GSH110" s="137"/>
      <c r="GSI110" s="137"/>
      <c r="GSJ110" s="137"/>
      <c r="GSK110" s="137"/>
      <c r="GSL110" s="137"/>
      <c r="GSM110" s="137"/>
      <c r="GSN110" s="137"/>
      <c r="GSO110" s="137"/>
      <c r="GSP110" s="137"/>
      <c r="GSQ110" s="137"/>
      <c r="GSR110" s="137"/>
      <c r="GSS110" s="137"/>
      <c r="GST110" s="137"/>
      <c r="GSU110" s="137"/>
      <c r="GSV110" s="137"/>
      <c r="GSW110" s="137"/>
      <c r="GSX110" s="137"/>
      <c r="GSY110" s="137"/>
      <c r="GSZ110" s="137"/>
      <c r="GTA110" s="137"/>
      <c r="GTB110" s="137"/>
      <c r="GTC110" s="137"/>
      <c r="GTD110" s="137"/>
      <c r="GTE110" s="137"/>
      <c r="GTF110" s="137"/>
      <c r="GTG110" s="137"/>
      <c r="GTH110" s="137"/>
      <c r="GTI110" s="137"/>
      <c r="GTJ110" s="137"/>
      <c r="GTK110" s="137"/>
      <c r="GTL110" s="137"/>
      <c r="GTM110" s="137"/>
      <c r="GTN110" s="137"/>
      <c r="GTO110" s="137"/>
      <c r="GTP110" s="137"/>
      <c r="GTQ110" s="137"/>
      <c r="GTR110" s="137"/>
      <c r="GTS110" s="137"/>
      <c r="GTT110" s="137"/>
      <c r="GTU110" s="137"/>
      <c r="GTV110" s="137"/>
      <c r="GTW110" s="137"/>
      <c r="GTX110" s="137"/>
      <c r="GTY110" s="137"/>
      <c r="GTZ110" s="137"/>
      <c r="GUA110" s="137"/>
      <c r="GUB110" s="137"/>
      <c r="GUC110" s="137"/>
      <c r="GUD110" s="137"/>
      <c r="GUE110" s="137"/>
      <c r="GUF110" s="137"/>
      <c r="GUG110" s="137"/>
      <c r="GUH110" s="137"/>
      <c r="GUI110" s="137"/>
      <c r="GUJ110" s="137"/>
      <c r="GUK110" s="137"/>
      <c r="GUL110" s="137"/>
      <c r="GUM110" s="137"/>
      <c r="GUN110" s="137"/>
      <c r="GUO110" s="137"/>
      <c r="GUP110" s="137"/>
      <c r="GUQ110" s="137"/>
      <c r="GUR110" s="137"/>
      <c r="GUS110" s="137"/>
      <c r="GUT110" s="137"/>
      <c r="GUU110" s="137"/>
      <c r="GUV110" s="137"/>
      <c r="GUW110" s="137"/>
      <c r="GUX110" s="137"/>
      <c r="GUY110" s="137"/>
      <c r="GUZ110" s="137"/>
      <c r="GVA110" s="137"/>
      <c r="GVB110" s="137"/>
      <c r="GVC110" s="137"/>
      <c r="GVD110" s="137"/>
      <c r="GVE110" s="137"/>
      <c r="GVF110" s="137"/>
      <c r="GVG110" s="137"/>
      <c r="GVH110" s="137"/>
      <c r="GVI110" s="137"/>
      <c r="GVJ110" s="137"/>
      <c r="GVK110" s="137"/>
      <c r="GVL110" s="137"/>
      <c r="GVM110" s="137"/>
      <c r="GVN110" s="137"/>
      <c r="GVO110" s="137"/>
      <c r="GVP110" s="137"/>
      <c r="GVQ110" s="137"/>
      <c r="GVR110" s="137"/>
      <c r="GVS110" s="137"/>
      <c r="GVT110" s="137"/>
      <c r="GVU110" s="137"/>
      <c r="GVV110" s="137"/>
      <c r="GVW110" s="137"/>
      <c r="GVX110" s="137"/>
      <c r="GVY110" s="137"/>
      <c r="GVZ110" s="137"/>
      <c r="GWA110" s="137"/>
      <c r="GWB110" s="137"/>
      <c r="GWC110" s="137"/>
      <c r="GWD110" s="137"/>
      <c r="GWE110" s="137"/>
      <c r="GWF110" s="137"/>
      <c r="GWG110" s="137"/>
      <c r="GWH110" s="137"/>
      <c r="GWI110" s="137"/>
      <c r="GWJ110" s="137"/>
      <c r="GWK110" s="137"/>
      <c r="GWL110" s="137"/>
      <c r="GWM110" s="137"/>
      <c r="GWN110" s="137"/>
      <c r="GWO110" s="137"/>
      <c r="GWP110" s="137"/>
      <c r="GWQ110" s="137"/>
      <c r="GWR110" s="137"/>
      <c r="GWS110" s="137"/>
      <c r="GWT110" s="137"/>
      <c r="GWU110" s="137"/>
      <c r="GWV110" s="137"/>
      <c r="GWW110" s="137"/>
      <c r="GWX110" s="137"/>
      <c r="GWY110" s="137"/>
      <c r="GWZ110" s="137"/>
      <c r="GXA110" s="137"/>
      <c r="GXB110" s="137"/>
      <c r="GXC110" s="137"/>
      <c r="GXD110" s="137"/>
      <c r="GXE110" s="137"/>
      <c r="GXF110" s="137"/>
      <c r="GXG110" s="137"/>
      <c r="GXH110" s="137"/>
      <c r="GXI110" s="137"/>
      <c r="GXJ110" s="137"/>
      <c r="GXK110" s="137"/>
      <c r="GXL110" s="137"/>
      <c r="GXM110" s="137"/>
      <c r="GXN110" s="137"/>
      <c r="GXO110" s="137"/>
      <c r="GXP110" s="137"/>
      <c r="GXQ110" s="137"/>
      <c r="GXR110" s="137"/>
      <c r="GXS110" s="137"/>
      <c r="GXT110" s="137"/>
      <c r="GXU110" s="137"/>
      <c r="GXV110" s="137"/>
      <c r="GXW110" s="137"/>
      <c r="GXX110" s="137"/>
      <c r="GXY110" s="137"/>
      <c r="GXZ110" s="137"/>
      <c r="GYA110" s="137"/>
      <c r="GYB110" s="137"/>
      <c r="GYC110" s="137"/>
      <c r="GYD110" s="137"/>
      <c r="GYE110" s="137"/>
      <c r="GYF110" s="137"/>
      <c r="GYG110" s="137"/>
      <c r="GYH110" s="137"/>
      <c r="GYI110" s="137"/>
      <c r="GYJ110" s="137"/>
      <c r="GYK110" s="137"/>
      <c r="GYL110" s="137"/>
      <c r="GYM110" s="137"/>
      <c r="GYN110" s="137"/>
      <c r="GYO110" s="137"/>
      <c r="GYP110" s="137"/>
      <c r="GYQ110" s="137"/>
      <c r="GYR110" s="137"/>
      <c r="GYS110" s="137"/>
      <c r="GYT110" s="137"/>
      <c r="GYU110" s="137"/>
      <c r="GYV110" s="137"/>
      <c r="GYW110" s="137"/>
      <c r="GYX110" s="137"/>
      <c r="GYY110" s="137"/>
      <c r="GYZ110" s="137"/>
      <c r="GZA110" s="137"/>
      <c r="GZB110" s="137"/>
      <c r="GZC110" s="137"/>
      <c r="GZD110" s="137"/>
      <c r="GZE110" s="137"/>
      <c r="GZF110" s="137"/>
      <c r="GZG110" s="137"/>
      <c r="GZH110" s="137"/>
      <c r="GZI110" s="137"/>
      <c r="GZJ110" s="137"/>
      <c r="GZK110" s="137"/>
      <c r="GZL110" s="137"/>
      <c r="GZM110" s="137"/>
      <c r="GZN110" s="137"/>
      <c r="GZO110" s="137"/>
      <c r="GZP110" s="137"/>
      <c r="GZQ110" s="137"/>
      <c r="GZR110" s="137"/>
      <c r="GZS110" s="137"/>
      <c r="GZT110" s="137"/>
      <c r="GZU110" s="137"/>
      <c r="GZV110" s="137"/>
      <c r="GZW110" s="137"/>
      <c r="GZX110" s="137"/>
      <c r="GZY110" s="137"/>
      <c r="GZZ110" s="137"/>
      <c r="HAA110" s="137"/>
      <c r="HAB110" s="137"/>
      <c r="HAC110" s="137"/>
      <c r="HAD110" s="137"/>
      <c r="HAE110" s="137"/>
      <c r="HAF110" s="137"/>
      <c r="HAG110" s="137"/>
      <c r="HAH110" s="137"/>
      <c r="HAI110" s="137"/>
      <c r="HAJ110" s="137"/>
      <c r="HAK110" s="137"/>
      <c r="HAL110" s="137"/>
      <c r="HAM110" s="137"/>
      <c r="HAN110" s="137"/>
      <c r="HAO110" s="137"/>
      <c r="HAP110" s="137"/>
      <c r="HAQ110" s="137"/>
      <c r="HAR110" s="137"/>
      <c r="HAS110" s="137"/>
      <c r="HAT110" s="137"/>
      <c r="HAU110" s="137"/>
      <c r="HAV110" s="137"/>
      <c r="HAW110" s="137"/>
      <c r="HAX110" s="137"/>
      <c r="HAY110" s="137"/>
      <c r="HAZ110" s="137"/>
      <c r="HBA110" s="137"/>
      <c r="HBB110" s="137"/>
      <c r="HBC110" s="137"/>
      <c r="HBD110" s="137"/>
      <c r="HBE110" s="137"/>
      <c r="HBF110" s="137"/>
      <c r="HBG110" s="137"/>
      <c r="HBH110" s="137"/>
      <c r="HBI110" s="137"/>
      <c r="HBJ110" s="137"/>
      <c r="HBK110" s="137"/>
      <c r="HBL110" s="137"/>
      <c r="HBM110" s="137"/>
      <c r="HBN110" s="137"/>
      <c r="HBO110" s="137"/>
      <c r="HBP110" s="137"/>
      <c r="HBQ110" s="137"/>
      <c r="HBR110" s="137"/>
      <c r="HBS110" s="137"/>
      <c r="HBT110" s="137"/>
      <c r="HBU110" s="137"/>
      <c r="HBV110" s="137"/>
      <c r="HBW110" s="137"/>
      <c r="HBX110" s="137"/>
      <c r="HBY110" s="137"/>
      <c r="HBZ110" s="137"/>
      <c r="HCA110" s="137"/>
      <c r="HCB110" s="137"/>
      <c r="HCC110" s="137"/>
      <c r="HCD110" s="137"/>
      <c r="HCE110" s="137"/>
      <c r="HCF110" s="137"/>
      <c r="HCG110" s="137"/>
      <c r="HCH110" s="137"/>
      <c r="HCI110" s="137"/>
      <c r="HCJ110" s="137"/>
      <c r="HCK110" s="137"/>
      <c r="HCL110" s="137"/>
      <c r="HCM110" s="137"/>
      <c r="HCN110" s="137"/>
      <c r="HCO110" s="137"/>
      <c r="HCP110" s="137"/>
      <c r="HCQ110" s="137"/>
      <c r="HCR110" s="137"/>
      <c r="HCS110" s="137"/>
      <c r="HCT110" s="137"/>
      <c r="HCU110" s="137"/>
      <c r="HCV110" s="137"/>
      <c r="HCW110" s="137"/>
      <c r="HCX110" s="137"/>
      <c r="HCY110" s="137"/>
      <c r="HCZ110" s="137"/>
      <c r="HDA110" s="137"/>
      <c r="HDB110" s="137"/>
      <c r="HDC110" s="137"/>
      <c r="HDD110" s="137"/>
      <c r="HDE110" s="137"/>
      <c r="HDF110" s="137"/>
      <c r="HDG110" s="137"/>
      <c r="HDH110" s="137"/>
      <c r="HDI110" s="137"/>
      <c r="HDJ110" s="137"/>
      <c r="HDK110" s="137"/>
      <c r="HDL110" s="137"/>
      <c r="HDM110" s="137"/>
      <c r="HDN110" s="137"/>
      <c r="HDO110" s="137"/>
      <c r="HDP110" s="137"/>
      <c r="HDQ110" s="137"/>
      <c r="HDR110" s="137"/>
      <c r="HDS110" s="137"/>
      <c r="HDT110" s="137"/>
      <c r="HDU110" s="137"/>
      <c r="HDV110" s="137"/>
      <c r="HDW110" s="137"/>
      <c r="HDX110" s="137"/>
      <c r="HDY110" s="137"/>
      <c r="HDZ110" s="137"/>
      <c r="HEA110" s="137"/>
      <c r="HEB110" s="137"/>
      <c r="HEC110" s="137"/>
      <c r="HED110" s="137"/>
      <c r="HEE110" s="137"/>
      <c r="HEF110" s="137"/>
      <c r="HEG110" s="137"/>
      <c r="HEH110" s="137"/>
      <c r="HEI110" s="137"/>
      <c r="HEJ110" s="137"/>
      <c r="HEK110" s="137"/>
      <c r="HEL110" s="137"/>
      <c r="HEM110" s="137"/>
      <c r="HEN110" s="137"/>
      <c r="HEO110" s="137"/>
      <c r="HEP110" s="137"/>
      <c r="HEQ110" s="137"/>
      <c r="HER110" s="137"/>
      <c r="HES110" s="137"/>
      <c r="HET110" s="137"/>
      <c r="HEU110" s="137"/>
      <c r="HEV110" s="137"/>
      <c r="HEW110" s="137"/>
      <c r="HEX110" s="137"/>
      <c r="HEY110" s="137"/>
      <c r="HEZ110" s="137"/>
      <c r="HFA110" s="137"/>
      <c r="HFB110" s="137"/>
      <c r="HFC110" s="137"/>
      <c r="HFD110" s="137"/>
      <c r="HFE110" s="137"/>
      <c r="HFF110" s="137"/>
      <c r="HFG110" s="137"/>
      <c r="HFH110" s="137"/>
      <c r="HFI110" s="137"/>
      <c r="HFJ110" s="137"/>
      <c r="HFK110" s="137"/>
      <c r="HFL110" s="137"/>
      <c r="HFM110" s="137"/>
      <c r="HFN110" s="137"/>
      <c r="HFO110" s="137"/>
      <c r="HFP110" s="137"/>
      <c r="HFQ110" s="137"/>
      <c r="HFR110" s="137"/>
      <c r="HFS110" s="137"/>
      <c r="HFT110" s="137"/>
      <c r="HFU110" s="137"/>
      <c r="HFV110" s="137"/>
      <c r="HFW110" s="137"/>
      <c r="HFX110" s="137"/>
      <c r="HFY110" s="137"/>
      <c r="HFZ110" s="137"/>
      <c r="HGA110" s="137"/>
      <c r="HGB110" s="137"/>
      <c r="HGC110" s="137"/>
      <c r="HGD110" s="137"/>
      <c r="HGE110" s="137"/>
      <c r="HGF110" s="137"/>
      <c r="HGG110" s="137"/>
      <c r="HGH110" s="137"/>
      <c r="HGI110" s="137"/>
      <c r="HGJ110" s="137"/>
      <c r="HGK110" s="137"/>
      <c r="HGL110" s="137"/>
      <c r="HGM110" s="137"/>
      <c r="HGN110" s="137"/>
      <c r="HGO110" s="137"/>
      <c r="HGP110" s="137"/>
      <c r="HGQ110" s="137"/>
      <c r="HGR110" s="137"/>
      <c r="HGS110" s="137"/>
      <c r="HGT110" s="137"/>
      <c r="HGU110" s="137"/>
      <c r="HGV110" s="137"/>
      <c r="HGW110" s="137"/>
      <c r="HGX110" s="137"/>
      <c r="HGY110" s="137"/>
      <c r="HGZ110" s="137"/>
      <c r="HHA110" s="137"/>
      <c r="HHB110" s="137"/>
      <c r="HHC110" s="137"/>
      <c r="HHD110" s="137"/>
      <c r="HHE110" s="137"/>
      <c r="HHF110" s="137"/>
      <c r="HHG110" s="137"/>
      <c r="HHH110" s="137"/>
      <c r="HHI110" s="137"/>
      <c r="HHJ110" s="137"/>
      <c r="HHK110" s="137"/>
      <c r="HHL110" s="137"/>
      <c r="HHM110" s="137"/>
      <c r="HHN110" s="137"/>
      <c r="HHO110" s="137"/>
      <c r="HHP110" s="137"/>
      <c r="HHQ110" s="137"/>
      <c r="HHR110" s="137"/>
      <c r="HHS110" s="137"/>
      <c r="HHT110" s="137"/>
      <c r="HHU110" s="137"/>
      <c r="HHV110" s="137"/>
      <c r="HHW110" s="137"/>
      <c r="HHX110" s="137"/>
      <c r="HHY110" s="137"/>
      <c r="HHZ110" s="137"/>
      <c r="HIA110" s="137"/>
      <c r="HIB110" s="137"/>
      <c r="HIC110" s="137"/>
      <c r="HID110" s="137"/>
      <c r="HIE110" s="137"/>
      <c r="HIF110" s="137"/>
      <c r="HIG110" s="137"/>
      <c r="HIH110" s="137"/>
      <c r="HII110" s="137"/>
      <c r="HIJ110" s="137"/>
      <c r="HIK110" s="137"/>
      <c r="HIL110" s="137"/>
      <c r="HIM110" s="137"/>
      <c r="HIN110" s="137"/>
      <c r="HIO110" s="137"/>
      <c r="HIP110" s="137"/>
      <c r="HIQ110" s="137"/>
      <c r="HIR110" s="137"/>
      <c r="HIS110" s="137"/>
      <c r="HIT110" s="137"/>
      <c r="HIU110" s="137"/>
      <c r="HIV110" s="137"/>
      <c r="HIW110" s="137"/>
      <c r="HIX110" s="137"/>
      <c r="HIY110" s="137"/>
      <c r="HIZ110" s="137"/>
      <c r="HJA110" s="137"/>
      <c r="HJB110" s="137"/>
      <c r="HJC110" s="137"/>
      <c r="HJD110" s="137"/>
      <c r="HJE110" s="137"/>
      <c r="HJF110" s="137"/>
      <c r="HJG110" s="137"/>
      <c r="HJH110" s="137"/>
      <c r="HJI110" s="137"/>
      <c r="HJJ110" s="137"/>
      <c r="HJK110" s="137"/>
      <c r="HJL110" s="137"/>
      <c r="HJM110" s="137"/>
      <c r="HJN110" s="137"/>
      <c r="HJO110" s="137"/>
      <c r="HJP110" s="137"/>
      <c r="HJQ110" s="137"/>
      <c r="HJR110" s="137"/>
      <c r="HJS110" s="137"/>
      <c r="HJT110" s="137"/>
      <c r="HJU110" s="137"/>
      <c r="HJV110" s="137"/>
      <c r="HJW110" s="137"/>
      <c r="HJX110" s="137"/>
      <c r="HJY110" s="137"/>
      <c r="HJZ110" s="137"/>
      <c r="HKA110" s="137"/>
      <c r="HKB110" s="137"/>
      <c r="HKC110" s="137"/>
      <c r="HKD110" s="137"/>
      <c r="HKE110" s="137"/>
      <c r="HKF110" s="137"/>
      <c r="HKG110" s="137"/>
      <c r="HKH110" s="137"/>
      <c r="HKI110" s="137"/>
      <c r="HKJ110" s="137"/>
      <c r="HKK110" s="137"/>
      <c r="HKL110" s="137"/>
      <c r="HKM110" s="137"/>
      <c r="HKN110" s="137"/>
      <c r="HKO110" s="137"/>
      <c r="HKP110" s="137"/>
      <c r="HKQ110" s="137"/>
      <c r="HKR110" s="137"/>
      <c r="HKS110" s="137"/>
      <c r="HKT110" s="137"/>
      <c r="HKU110" s="137"/>
      <c r="HKV110" s="137"/>
      <c r="HKW110" s="137"/>
      <c r="HKX110" s="137"/>
      <c r="HKY110" s="137"/>
      <c r="HKZ110" s="137"/>
      <c r="HLA110" s="137"/>
      <c r="HLB110" s="137"/>
      <c r="HLC110" s="137"/>
      <c r="HLD110" s="137"/>
      <c r="HLE110" s="137"/>
      <c r="HLF110" s="137"/>
      <c r="HLG110" s="137"/>
      <c r="HLH110" s="137"/>
      <c r="HLI110" s="137"/>
      <c r="HLJ110" s="137"/>
      <c r="HLK110" s="137"/>
      <c r="HLL110" s="137"/>
      <c r="HLM110" s="137"/>
      <c r="HLN110" s="137"/>
      <c r="HLO110" s="137"/>
      <c r="HLP110" s="137"/>
      <c r="HLQ110" s="137"/>
      <c r="HLR110" s="137"/>
      <c r="HLS110" s="137"/>
      <c r="HLT110" s="137"/>
      <c r="HLU110" s="137"/>
      <c r="HLV110" s="137"/>
      <c r="HLW110" s="137"/>
      <c r="HLX110" s="137"/>
      <c r="HLY110" s="137"/>
      <c r="HLZ110" s="137"/>
      <c r="HMA110" s="137"/>
      <c r="HMB110" s="137"/>
      <c r="HMC110" s="137"/>
      <c r="HMD110" s="137"/>
      <c r="HME110" s="137"/>
      <c r="HMF110" s="137"/>
      <c r="HMG110" s="137"/>
      <c r="HMH110" s="137"/>
      <c r="HMI110" s="137"/>
      <c r="HMJ110" s="137"/>
      <c r="HMK110" s="137"/>
      <c r="HML110" s="137"/>
      <c r="HMM110" s="137"/>
      <c r="HMN110" s="137"/>
      <c r="HMO110" s="137"/>
      <c r="HMP110" s="137"/>
      <c r="HMQ110" s="137"/>
      <c r="HMR110" s="137"/>
      <c r="HMS110" s="137"/>
      <c r="HMT110" s="137"/>
      <c r="HMU110" s="137"/>
      <c r="HMV110" s="137"/>
      <c r="HMW110" s="137"/>
      <c r="HMX110" s="137"/>
      <c r="HMY110" s="137"/>
      <c r="HMZ110" s="137"/>
      <c r="HNA110" s="137"/>
      <c r="HNB110" s="137"/>
      <c r="HNC110" s="137"/>
      <c r="HND110" s="137"/>
      <c r="HNE110" s="137"/>
      <c r="HNF110" s="137"/>
      <c r="HNG110" s="137"/>
      <c r="HNH110" s="137"/>
      <c r="HNI110" s="137"/>
      <c r="HNJ110" s="137"/>
      <c r="HNK110" s="137"/>
      <c r="HNL110" s="137"/>
      <c r="HNM110" s="137"/>
      <c r="HNN110" s="137"/>
      <c r="HNO110" s="137"/>
      <c r="HNP110" s="137"/>
      <c r="HNQ110" s="137"/>
      <c r="HNR110" s="137"/>
      <c r="HNS110" s="137"/>
      <c r="HNT110" s="137"/>
      <c r="HNU110" s="137"/>
      <c r="HNV110" s="137"/>
      <c r="HNW110" s="137"/>
      <c r="HNX110" s="137"/>
      <c r="HNY110" s="137"/>
      <c r="HNZ110" s="137"/>
      <c r="HOA110" s="137"/>
      <c r="HOB110" s="137"/>
      <c r="HOC110" s="137"/>
      <c r="HOD110" s="137"/>
      <c r="HOE110" s="137"/>
      <c r="HOF110" s="137"/>
      <c r="HOG110" s="137"/>
      <c r="HOH110" s="137"/>
      <c r="HOI110" s="137"/>
      <c r="HOJ110" s="137"/>
      <c r="HOK110" s="137"/>
      <c r="HOL110" s="137"/>
      <c r="HOM110" s="137"/>
      <c r="HON110" s="137"/>
      <c r="HOO110" s="137"/>
      <c r="HOP110" s="137"/>
      <c r="HOQ110" s="137"/>
      <c r="HOR110" s="137"/>
      <c r="HOS110" s="137"/>
      <c r="HOT110" s="137"/>
      <c r="HOU110" s="137"/>
      <c r="HOV110" s="137"/>
      <c r="HOW110" s="137"/>
      <c r="HOX110" s="137"/>
      <c r="HOY110" s="137"/>
      <c r="HOZ110" s="137"/>
      <c r="HPA110" s="137"/>
      <c r="HPB110" s="137"/>
      <c r="HPC110" s="137"/>
      <c r="HPD110" s="137"/>
      <c r="HPE110" s="137"/>
      <c r="HPF110" s="137"/>
      <c r="HPG110" s="137"/>
      <c r="HPH110" s="137"/>
      <c r="HPI110" s="137"/>
      <c r="HPJ110" s="137"/>
      <c r="HPK110" s="137"/>
      <c r="HPL110" s="137"/>
      <c r="HPM110" s="137"/>
      <c r="HPN110" s="137"/>
      <c r="HPO110" s="137"/>
      <c r="HPP110" s="137"/>
      <c r="HPQ110" s="137"/>
      <c r="HPR110" s="137"/>
      <c r="HPS110" s="137"/>
      <c r="HPT110" s="137"/>
      <c r="HPU110" s="137"/>
      <c r="HPV110" s="137"/>
      <c r="HPW110" s="137"/>
      <c r="HPX110" s="137"/>
      <c r="HPY110" s="137"/>
      <c r="HPZ110" s="137"/>
      <c r="HQA110" s="137"/>
      <c r="HQB110" s="137"/>
      <c r="HQC110" s="137"/>
      <c r="HQD110" s="137"/>
      <c r="HQE110" s="137"/>
      <c r="HQF110" s="137"/>
      <c r="HQG110" s="137"/>
      <c r="HQH110" s="137"/>
      <c r="HQI110" s="137"/>
      <c r="HQJ110" s="137"/>
      <c r="HQK110" s="137"/>
      <c r="HQL110" s="137"/>
      <c r="HQM110" s="137"/>
      <c r="HQN110" s="137"/>
      <c r="HQO110" s="137"/>
      <c r="HQP110" s="137"/>
      <c r="HQQ110" s="137"/>
      <c r="HQR110" s="137"/>
      <c r="HQS110" s="137"/>
      <c r="HQT110" s="137"/>
      <c r="HQU110" s="137"/>
      <c r="HQV110" s="137"/>
      <c r="HQW110" s="137"/>
      <c r="HQX110" s="137"/>
      <c r="HQY110" s="137"/>
      <c r="HQZ110" s="137"/>
      <c r="HRA110" s="137"/>
      <c r="HRB110" s="137"/>
      <c r="HRC110" s="137"/>
      <c r="HRD110" s="137"/>
      <c r="HRE110" s="137"/>
      <c r="HRF110" s="137"/>
      <c r="HRG110" s="137"/>
      <c r="HRH110" s="137"/>
      <c r="HRI110" s="137"/>
      <c r="HRJ110" s="137"/>
      <c r="HRK110" s="137"/>
      <c r="HRL110" s="137"/>
      <c r="HRM110" s="137"/>
      <c r="HRN110" s="137"/>
      <c r="HRO110" s="137"/>
      <c r="HRP110" s="137"/>
      <c r="HRQ110" s="137"/>
      <c r="HRR110" s="137"/>
      <c r="HRS110" s="137"/>
      <c r="HRT110" s="137"/>
      <c r="HRU110" s="137"/>
      <c r="HRV110" s="137"/>
      <c r="HRW110" s="137"/>
      <c r="HRX110" s="137"/>
      <c r="HRY110" s="137"/>
      <c r="HRZ110" s="137"/>
      <c r="HSA110" s="137"/>
      <c r="HSB110" s="137"/>
      <c r="HSC110" s="137"/>
      <c r="HSD110" s="137"/>
      <c r="HSE110" s="137"/>
      <c r="HSF110" s="137"/>
      <c r="HSG110" s="137"/>
      <c r="HSH110" s="137"/>
      <c r="HSI110" s="137"/>
      <c r="HSJ110" s="137"/>
      <c r="HSK110" s="137"/>
      <c r="HSL110" s="137"/>
      <c r="HSM110" s="137"/>
      <c r="HSN110" s="137"/>
      <c r="HSO110" s="137"/>
      <c r="HSP110" s="137"/>
      <c r="HSQ110" s="137"/>
      <c r="HSR110" s="137"/>
      <c r="HSS110" s="137"/>
      <c r="HST110" s="137"/>
      <c r="HSU110" s="137"/>
      <c r="HSV110" s="137"/>
      <c r="HSW110" s="137"/>
      <c r="HSX110" s="137"/>
      <c r="HSY110" s="137"/>
      <c r="HSZ110" s="137"/>
      <c r="HTA110" s="137"/>
      <c r="HTB110" s="137"/>
      <c r="HTC110" s="137"/>
      <c r="HTD110" s="137"/>
      <c r="HTE110" s="137"/>
      <c r="HTF110" s="137"/>
      <c r="HTG110" s="137"/>
      <c r="HTH110" s="137"/>
      <c r="HTI110" s="137"/>
      <c r="HTJ110" s="137"/>
      <c r="HTK110" s="137"/>
      <c r="HTL110" s="137"/>
      <c r="HTM110" s="137"/>
      <c r="HTN110" s="137"/>
      <c r="HTO110" s="137"/>
      <c r="HTP110" s="137"/>
      <c r="HTQ110" s="137"/>
      <c r="HTR110" s="137"/>
      <c r="HTS110" s="137"/>
      <c r="HTT110" s="137"/>
      <c r="HTU110" s="137"/>
      <c r="HTV110" s="137"/>
      <c r="HTW110" s="137"/>
      <c r="HTX110" s="137"/>
      <c r="HTY110" s="137"/>
      <c r="HTZ110" s="137"/>
      <c r="HUA110" s="137"/>
      <c r="HUB110" s="137"/>
      <c r="HUC110" s="137"/>
      <c r="HUD110" s="137"/>
      <c r="HUE110" s="137"/>
      <c r="HUF110" s="137"/>
      <c r="HUG110" s="137"/>
      <c r="HUH110" s="137"/>
      <c r="HUI110" s="137"/>
      <c r="HUJ110" s="137"/>
      <c r="HUK110" s="137"/>
      <c r="HUL110" s="137"/>
      <c r="HUM110" s="137"/>
      <c r="HUN110" s="137"/>
      <c r="HUO110" s="137"/>
      <c r="HUP110" s="137"/>
      <c r="HUQ110" s="137"/>
      <c r="HUR110" s="137"/>
      <c r="HUS110" s="137"/>
      <c r="HUT110" s="137"/>
      <c r="HUU110" s="137"/>
      <c r="HUV110" s="137"/>
      <c r="HUW110" s="137"/>
      <c r="HUX110" s="137"/>
      <c r="HUY110" s="137"/>
      <c r="HUZ110" s="137"/>
      <c r="HVA110" s="137"/>
      <c r="HVB110" s="137"/>
      <c r="HVC110" s="137"/>
      <c r="HVD110" s="137"/>
      <c r="HVE110" s="137"/>
      <c r="HVF110" s="137"/>
      <c r="HVG110" s="137"/>
      <c r="HVH110" s="137"/>
      <c r="HVI110" s="137"/>
      <c r="HVJ110" s="137"/>
      <c r="HVK110" s="137"/>
      <c r="HVL110" s="137"/>
      <c r="HVM110" s="137"/>
      <c r="HVN110" s="137"/>
      <c r="HVO110" s="137"/>
      <c r="HVP110" s="137"/>
      <c r="HVQ110" s="137"/>
      <c r="HVR110" s="137"/>
      <c r="HVS110" s="137"/>
      <c r="HVT110" s="137"/>
      <c r="HVU110" s="137"/>
      <c r="HVV110" s="137"/>
      <c r="HVW110" s="137"/>
      <c r="HVX110" s="137"/>
      <c r="HVY110" s="137"/>
      <c r="HVZ110" s="137"/>
      <c r="HWA110" s="137"/>
      <c r="HWB110" s="137"/>
      <c r="HWC110" s="137"/>
      <c r="HWD110" s="137"/>
      <c r="HWE110" s="137"/>
      <c r="HWF110" s="137"/>
      <c r="HWG110" s="137"/>
      <c r="HWH110" s="137"/>
      <c r="HWI110" s="137"/>
      <c r="HWJ110" s="137"/>
      <c r="HWK110" s="137"/>
      <c r="HWL110" s="137"/>
      <c r="HWM110" s="137"/>
      <c r="HWN110" s="137"/>
      <c r="HWO110" s="137"/>
      <c r="HWP110" s="137"/>
      <c r="HWQ110" s="137"/>
      <c r="HWR110" s="137"/>
      <c r="HWS110" s="137"/>
      <c r="HWT110" s="137"/>
      <c r="HWU110" s="137"/>
      <c r="HWV110" s="137"/>
      <c r="HWW110" s="137"/>
      <c r="HWX110" s="137"/>
      <c r="HWY110" s="137"/>
      <c r="HWZ110" s="137"/>
      <c r="HXA110" s="137"/>
      <c r="HXB110" s="137"/>
      <c r="HXC110" s="137"/>
      <c r="HXD110" s="137"/>
      <c r="HXE110" s="137"/>
      <c r="HXF110" s="137"/>
      <c r="HXG110" s="137"/>
      <c r="HXH110" s="137"/>
      <c r="HXI110" s="137"/>
      <c r="HXJ110" s="137"/>
      <c r="HXK110" s="137"/>
      <c r="HXL110" s="137"/>
      <c r="HXM110" s="137"/>
      <c r="HXN110" s="137"/>
      <c r="HXO110" s="137"/>
      <c r="HXP110" s="137"/>
      <c r="HXQ110" s="137"/>
      <c r="HXR110" s="137"/>
      <c r="HXS110" s="137"/>
      <c r="HXT110" s="137"/>
      <c r="HXU110" s="137"/>
      <c r="HXV110" s="137"/>
      <c r="HXW110" s="137"/>
      <c r="HXX110" s="137"/>
      <c r="HXY110" s="137"/>
      <c r="HXZ110" s="137"/>
      <c r="HYA110" s="137"/>
      <c r="HYB110" s="137"/>
      <c r="HYC110" s="137"/>
      <c r="HYD110" s="137"/>
      <c r="HYE110" s="137"/>
      <c r="HYF110" s="137"/>
      <c r="HYG110" s="137"/>
      <c r="HYH110" s="137"/>
      <c r="HYI110" s="137"/>
      <c r="HYJ110" s="137"/>
      <c r="HYK110" s="137"/>
      <c r="HYL110" s="137"/>
      <c r="HYM110" s="137"/>
      <c r="HYN110" s="137"/>
      <c r="HYO110" s="137"/>
      <c r="HYP110" s="137"/>
      <c r="HYQ110" s="137"/>
      <c r="HYR110" s="137"/>
      <c r="HYS110" s="137"/>
      <c r="HYT110" s="137"/>
      <c r="HYU110" s="137"/>
      <c r="HYV110" s="137"/>
      <c r="HYW110" s="137"/>
      <c r="HYX110" s="137"/>
      <c r="HYY110" s="137"/>
      <c r="HYZ110" s="137"/>
      <c r="HZA110" s="137"/>
      <c r="HZB110" s="137"/>
      <c r="HZC110" s="137"/>
      <c r="HZD110" s="137"/>
      <c r="HZE110" s="137"/>
      <c r="HZF110" s="137"/>
      <c r="HZG110" s="137"/>
      <c r="HZH110" s="137"/>
      <c r="HZI110" s="137"/>
      <c r="HZJ110" s="137"/>
      <c r="HZK110" s="137"/>
      <c r="HZL110" s="137"/>
      <c r="HZM110" s="137"/>
      <c r="HZN110" s="137"/>
      <c r="HZO110" s="137"/>
      <c r="HZP110" s="137"/>
      <c r="HZQ110" s="137"/>
      <c r="HZR110" s="137"/>
      <c r="HZS110" s="137"/>
      <c r="HZT110" s="137"/>
      <c r="HZU110" s="137"/>
      <c r="HZV110" s="137"/>
      <c r="HZW110" s="137"/>
      <c r="HZX110" s="137"/>
      <c r="HZY110" s="137"/>
      <c r="HZZ110" s="137"/>
      <c r="IAA110" s="137"/>
      <c r="IAB110" s="137"/>
      <c r="IAC110" s="137"/>
      <c r="IAD110" s="137"/>
      <c r="IAE110" s="137"/>
      <c r="IAF110" s="137"/>
      <c r="IAG110" s="137"/>
      <c r="IAH110" s="137"/>
      <c r="IAI110" s="137"/>
      <c r="IAJ110" s="137"/>
      <c r="IAK110" s="137"/>
      <c r="IAL110" s="137"/>
      <c r="IAM110" s="137"/>
      <c r="IAN110" s="137"/>
      <c r="IAO110" s="137"/>
      <c r="IAP110" s="137"/>
      <c r="IAQ110" s="137"/>
      <c r="IAR110" s="137"/>
      <c r="IAS110" s="137"/>
      <c r="IAT110" s="137"/>
      <c r="IAU110" s="137"/>
      <c r="IAV110" s="137"/>
      <c r="IAW110" s="137"/>
      <c r="IAX110" s="137"/>
      <c r="IAY110" s="137"/>
      <c r="IAZ110" s="137"/>
      <c r="IBA110" s="137"/>
      <c r="IBB110" s="137"/>
      <c r="IBC110" s="137"/>
      <c r="IBD110" s="137"/>
      <c r="IBE110" s="137"/>
      <c r="IBF110" s="137"/>
      <c r="IBG110" s="137"/>
      <c r="IBH110" s="137"/>
      <c r="IBI110" s="137"/>
      <c r="IBJ110" s="137"/>
      <c r="IBK110" s="137"/>
      <c r="IBL110" s="137"/>
      <c r="IBM110" s="137"/>
      <c r="IBN110" s="137"/>
      <c r="IBO110" s="137"/>
      <c r="IBP110" s="137"/>
      <c r="IBQ110" s="137"/>
      <c r="IBR110" s="137"/>
      <c r="IBS110" s="137"/>
      <c r="IBT110" s="137"/>
      <c r="IBU110" s="137"/>
      <c r="IBV110" s="137"/>
      <c r="IBW110" s="137"/>
      <c r="IBX110" s="137"/>
      <c r="IBY110" s="137"/>
      <c r="IBZ110" s="137"/>
      <c r="ICA110" s="137"/>
      <c r="ICB110" s="137"/>
      <c r="ICC110" s="137"/>
      <c r="ICD110" s="137"/>
      <c r="ICE110" s="137"/>
      <c r="ICF110" s="137"/>
      <c r="ICG110" s="137"/>
      <c r="ICH110" s="137"/>
      <c r="ICI110" s="137"/>
      <c r="ICJ110" s="137"/>
      <c r="ICK110" s="137"/>
      <c r="ICL110" s="137"/>
      <c r="ICM110" s="137"/>
      <c r="ICN110" s="137"/>
      <c r="ICO110" s="137"/>
      <c r="ICP110" s="137"/>
      <c r="ICQ110" s="137"/>
      <c r="ICR110" s="137"/>
      <c r="ICS110" s="137"/>
      <c r="ICT110" s="137"/>
      <c r="ICU110" s="137"/>
      <c r="ICV110" s="137"/>
      <c r="ICW110" s="137"/>
      <c r="ICX110" s="137"/>
      <c r="ICY110" s="137"/>
      <c r="ICZ110" s="137"/>
      <c r="IDA110" s="137"/>
      <c r="IDB110" s="137"/>
      <c r="IDC110" s="137"/>
      <c r="IDD110" s="137"/>
      <c r="IDE110" s="137"/>
      <c r="IDF110" s="137"/>
      <c r="IDG110" s="137"/>
      <c r="IDH110" s="137"/>
      <c r="IDI110" s="137"/>
      <c r="IDJ110" s="137"/>
      <c r="IDK110" s="137"/>
      <c r="IDL110" s="137"/>
      <c r="IDM110" s="137"/>
      <c r="IDN110" s="137"/>
      <c r="IDO110" s="137"/>
      <c r="IDP110" s="137"/>
      <c r="IDQ110" s="137"/>
      <c r="IDR110" s="137"/>
      <c r="IDS110" s="137"/>
      <c r="IDT110" s="137"/>
      <c r="IDU110" s="137"/>
      <c r="IDV110" s="137"/>
      <c r="IDW110" s="137"/>
      <c r="IDX110" s="137"/>
      <c r="IDY110" s="137"/>
      <c r="IDZ110" s="137"/>
      <c r="IEA110" s="137"/>
      <c r="IEB110" s="137"/>
      <c r="IEC110" s="137"/>
      <c r="IED110" s="137"/>
      <c r="IEE110" s="137"/>
      <c r="IEF110" s="137"/>
      <c r="IEG110" s="137"/>
      <c r="IEH110" s="137"/>
      <c r="IEI110" s="137"/>
      <c r="IEJ110" s="137"/>
      <c r="IEK110" s="137"/>
      <c r="IEL110" s="137"/>
      <c r="IEM110" s="137"/>
      <c r="IEN110" s="137"/>
      <c r="IEO110" s="137"/>
      <c r="IEP110" s="137"/>
      <c r="IEQ110" s="137"/>
      <c r="IER110" s="137"/>
      <c r="IES110" s="137"/>
      <c r="IET110" s="137"/>
      <c r="IEU110" s="137"/>
      <c r="IEV110" s="137"/>
      <c r="IEW110" s="137"/>
      <c r="IEX110" s="137"/>
      <c r="IEY110" s="137"/>
      <c r="IEZ110" s="137"/>
      <c r="IFA110" s="137"/>
      <c r="IFB110" s="137"/>
      <c r="IFC110" s="137"/>
      <c r="IFD110" s="137"/>
      <c r="IFE110" s="137"/>
      <c r="IFF110" s="137"/>
      <c r="IFG110" s="137"/>
      <c r="IFH110" s="137"/>
      <c r="IFI110" s="137"/>
      <c r="IFJ110" s="137"/>
      <c r="IFK110" s="137"/>
      <c r="IFL110" s="137"/>
      <c r="IFM110" s="137"/>
      <c r="IFN110" s="137"/>
      <c r="IFO110" s="137"/>
      <c r="IFP110" s="137"/>
      <c r="IFQ110" s="137"/>
      <c r="IFR110" s="137"/>
      <c r="IFS110" s="137"/>
      <c r="IFT110" s="137"/>
      <c r="IFU110" s="137"/>
      <c r="IFV110" s="137"/>
      <c r="IFW110" s="137"/>
      <c r="IFX110" s="137"/>
      <c r="IFY110" s="137"/>
      <c r="IFZ110" s="137"/>
      <c r="IGA110" s="137"/>
      <c r="IGB110" s="137"/>
      <c r="IGC110" s="137"/>
      <c r="IGD110" s="137"/>
      <c r="IGE110" s="137"/>
      <c r="IGF110" s="137"/>
      <c r="IGG110" s="137"/>
      <c r="IGH110" s="137"/>
      <c r="IGI110" s="137"/>
      <c r="IGJ110" s="137"/>
      <c r="IGK110" s="137"/>
      <c r="IGL110" s="137"/>
      <c r="IGM110" s="137"/>
      <c r="IGN110" s="137"/>
      <c r="IGO110" s="137"/>
      <c r="IGP110" s="137"/>
      <c r="IGQ110" s="137"/>
      <c r="IGR110" s="137"/>
      <c r="IGS110" s="137"/>
      <c r="IGT110" s="137"/>
      <c r="IGU110" s="137"/>
      <c r="IGV110" s="137"/>
      <c r="IGW110" s="137"/>
      <c r="IGX110" s="137"/>
      <c r="IGY110" s="137"/>
      <c r="IGZ110" s="137"/>
      <c r="IHA110" s="137"/>
      <c r="IHB110" s="137"/>
      <c r="IHC110" s="137"/>
      <c r="IHD110" s="137"/>
      <c r="IHE110" s="137"/>
      <c r="IHF110" s="137"/>
      <c r="IHG110" s="137"/>
      <c r="IHH110" s="137"/>
      <c r="IHI110" s="137"/>
      <c r="IHJ110" s="137"/>
      <c r="IHK110" s="137"/>
      <c r="IHL110" s="137"/>
      <c r="IHM110" s="137"/>
      <c r="IHN110" s="137"/>
      <c r="IHO110" s="137"/>
      <c r="IHP110" s="137"/>
      <c r="IHQ110" s="137"/>
      <c r="IHR110" s="137"/>
      <c r="IHS110" s="137"/>
      <c r="IHT110" s="137"/>
      <c r="IHU110" s="137"/>
      <c r="IHV110" s="137"/>
      <c r="IHW110" s="137"/>
      <c r="IHX110" s="137"/>
      <c r="IHY110" s="137"/>
      <c r="IHZ110" s="137"/>
      <c r="IIA110" s="137"/>
      <c r="IIB110" s="137"/>
      <c r="IIC110" s="137"/>
      <c r="IID110" s="137"/>
      <c r="IIE110" s="137"/>
      <c r="IIF110" s="137"/>
      <c r="IIG110" s="137"/>
      <c r="IIH110" s="137"/>
      <c r="III110" s="137"/>
      <c r="IIJ110" s="137"/>
      <c r="IIK110" s="137"/>
      <c r="IIL110" s="137"/>
      <c r="IIM110" s="137"/>
      <c r="IIN110" s="137"/>
      <c r="IIO110" s="137"/>
      <c r="IIP110" s="137"/>
      <c r="IIQ110" s="137"/>
      <c r="IIR110" s="137"/>
      <c r="IIS110" s="137"/>
      <c r="IIT110" s="137"/>
      <c r="IIU110" s="137"/>
      <c r="IIV110" s="137"/>
      <c r="IIW110" s="137"/>
      <c r="IIX110" s="137"/>
      <c r="IIY110" s="137"/>
      <c r="IIZ110" s="137"/>
      <c r="IJA110" s="137"/>
      <c r="IJB110" s="137"/>
      <c r="IJC110" s="137"/>
      <c r="IJD110" s="137"/>
      <c r="IJE110" s="137"/>
      <c r="IJF110" s="137"/>
      <c r="IJG110" s="137"/>
      <c r="IJH110" s="137"/>
      <c r="IJI110" s="137"/>
      <c r="IJJ110" s="137"/>
      <c r="IJK110" s="137"/>
      <c r="IJL110" s="137"/>
      <c r="IJM110" s="137"/>
      <c r="IJN110" s="137"/>
      <c r="IJO110" s="137"/>
      <c r="IJP110" s="137"/>
      <c r="IJQ110" s="137"/>
      <c r="IJR110" s="137"/>
      <c r="IJS110" s="137"/>
      <c r="IJT110" s="137"/>
      <c r="IJU110" s="137"/>
      <c r="IJV110" s="137"/>
      <c r="IJW110" s="137"/>
      <c r="IJX110" s="137"/>
      <c r="IJY110" s="137"/>
      <c r="IJZ110" s="137"/>
      <c r="IKA110" s="137"/>
      <c r="IKB110" s="137"/>
      <c r="IKC110" s="137"/>
      <c r="IKD110" s="137"/>
      <c r="IKE110" s="137"/>
      <c r="IKF110" s="137"/>
      <c r="IKG110" s="137"/>
      <c r="IKH110" s="137"/>
      <c r="IKI110" s="137"/>
      <c r="IKJ110" s="137"/>
      <c r="IKK110" s="137"/>
      <c r="IKL110" s="137"/>
      <c r="IKM110" s="137"/>
      <c r="IKN110" s="137"/>
      <c r="IKO110" s="137"/>
      <c r="IKP110" s="137"/>
      <c r="IKQ110" s="137"/>
      <c r="IKR110" s="137"/>
      <c r="IKS110" s="137"/>
      <c r="IKT110" s="137"/>
      <c r="IKU110" s="137"/>
      <c r="IKV110" s="137"/>
      <c r="IKW110" s="137"/>
      <c r="IKX110" s="137"/>
      <c r="IKY110" s="137"/>
      <c r="IKZ110" s="137"/>
      <c r="ILA110" s="137"/>
      <c r="ILB110" s="137"/>
      <c r="ILC110" s="137"/>
      <c r="ILD110" s="137"/>
      <c r="ILE110" s="137"/>
      <c r="ILF110" s="137"/>
      <c r="ILG110" s="137"/>
      <c r="ILH110" s="137"/>
      <c r="ILI110" s="137"/>
      <c r="ILJ110" s="137"/>
      <c r="ILK110" s="137"/>
      <c r="ILL110" s="137"/>
      <c r="ILM110" s="137"/>
      <c r="ILN110" s="137"/>
      <c r="ILO110" s="137"/>
      <c r="ILP110" s="137"/>
      <c r="ILQ110" s="137"/>
      <c r="ILR110" s="137"/>
      <c r="ILS110" s="137"/>
      <c r="ILT110" s="137"/>
      <c r="ILU110" s="137"/>
      <c r="ILV110" s="137"/>
      <c r="ILW110" s="137"/>
      <c r="ILX110" s="137"/>
      <c r="ILY110" s="137"/>
      <c r="ILZ110" s="137"/>
      <c r="IMA110" s="137"/>
      <c r="IMB110" s="137"/>
      <c r="IMC110" s="137"/>
      <c r="IMD110" s="137"/>
      <c r="IME110" s="137"/>
      <c r="IMF110" s="137"/>
      <c r="IMG110" s="137"/>
      <c r="IMH110" s="137"/>
      <c r="IMI110" s="137"/>
      <c r="IMJ110" s="137"/>
      <c r="IMK110" s="137"/>
      <c r="IML110" s="137"/>
      <c r="IMM110" s="137"/>
      <c r="IMN110" s="137"/>
      <c r="IMO110" s="137"/>
      <c r="IMP110" s="137"/>
      <c r="IMQ110" s="137"/>
      <c r="IMR110" s="137"/>
      <c r="IMS110" s="137"/>
      <c r="IMT110" s="137"/>
      <c r="IMU110" s="137"/>
      <c r="IMV110" s="137"/>
      <c r="IMW110" s="137"/>
      <c r="IMX110" s="137"/>
      <c r="IMY110" s="137"/>
      <c r="IMZ110" s="137"/>
      <c r="INA110" s="137"/>
      <c r="INB110" s="137"/>
      <c r="INC110" s="137"/>
      <c r="IND110" s="137"/>
      <c r="INE110" s="137"/>
      <c r="INF110" s="137"/>
      <c r="ING110" s="137"/>
      <c r="INH110" s="137"/>
      <c r="INI110" s="137"/>
      <c r="INJ110" s="137"/>
      <c r="INK110" s="137"/>
      <c r="INL110" s="137"/>
      <c r="INM110" s="137"/>
      <c r="INN110" s="137"/>
      <c r="INO110" s="137"/>
      <c r="INP110" s="137"/>
      <c r="INQ110" s="137"/>
      <c r="INR110" s="137"/>
      <c r="INS110" s="137"/>
      <c r="INT110" s="137"/>
      <c r="INU110" s="137"/>
      <c r="INV110" s="137"/>
      <c r="INW110" s="137"/>
      <c r="INX110" s="137"/>
      <c r="INY110" s="137"/>
      <c r="INZ110" s="137"/>
      <c r="IOA110" s="137"/>
      <c r="IOB110" s="137"/>
      <c r="IOC110" s="137"/>
      <c r="IOD110" s="137"/>
      <c r="IOE110" s="137"/>
      <c r="IOF110" s="137"/>
      <c r="IOG110" s="137"/>
      <c r="IOH110" s="137"/>
      <c r="IOI110" s="137"/>
      <c r="IOJ110" s="137"/>
      <c r="IOK110" s="137"/>
      <c r="IOL110" s="137"/>
      <c r="IOM110" s="137"/>
      <c r="ION110" s="137"/>
      <c r="IOO110" s="137"/>
      <c r="IOP110" s="137"/>
      <c r="IOQ110" s="137"/>
      <c r="IOR110" s="137"/>
      <c r="IOS110" s="137"/>
      <c r="IOT110" s="137"/>
      <c r="IOU110" s="137"/>
      <c r="IOV110" s="137"/>
      <c r="IOW110" s="137"/>
      <c r="IOX110" s="137"/>
      <c r="IOY110" s="137"/>
      <c r="IOZ110" s="137"/>
      <c r="IPA110" s="137"/>
      <c r="IPB110" s="137"/>
      <c r="IPC110" s="137"/>
      <c r="IPD110" s="137"/>
      <c r="IPE110" s="137"/>
      <c r="IPF110" s="137"/>
      <c r="IPG110" s="137"/>
      <c r="IPH110" s="137"/>
      <c r="IPI110" s="137"/>
      <c r="IPJ110" s="137"/>
      <c r="IPK110" s="137"/>
      <c r="IPL110" s="137"/>
      <c r="IPM110" s="137"/>
      <c r="IPN110" s="137"/>
      <c r="IPO110" s="137"/>
      <c r="IPP110" s="137"/>
      <c r="IPQ110" s="137"/>
      <c r="IPR110" s="137"/>
      <c r="IPS110" s="137"/>
      <c r="IPT110" s="137"/>
      <c r="IPU110" s="137"/>
      <c r="IPV110" s="137"/>
      <c r="IPW110" s="137"/>
      <c r="IPX110" s="137"/>
      <c r="IPY110" s="137"/>
      <c r="IPZ110" s="137"/>
      <c r="IQA110" s="137"/>
      <c r="IQB110" s="137"/>
      <c r="IQC110" s="137"/>
      <c r="IQD110" s="137"/>
      <c r="IQE110" s="137"/>
      <c r="IQF110" s="137"/>
      <c r="IQG110" s="137"/>
      <c r="IQH110" s="137"/>
      <c r="IQI110" s="137"/>
      <c r="IQJ110" s="137"/>
      <c r="IQK110" s="137"/>
      <c r="IQL110" s="137"/>
      <c r="IQM110" s="137"/>
      <c r="IQN110" s="137"/>
      <c r="IQO110" s="137"/>
      <c r="IQP110" s="137"/>
      <c r="IQQ110" s="137"/>
      <c r="IQR110" s="137"/>
      <c r="IQS110" s="137"/>
      <c r="IQT110" s="137"/>
      <c r="IQU110" s="137"/>
      <c r="IQV110" s="137"/>
      <c r="IQW110" s="137"/>
      <c r="IQX110" s="137"/>
      <c r="IQY110" s="137"/>
      <c r="IQZ110" s="137"/>
      <c r="IRA110" s="137"/>
      <c r="IRB110" s="137"/>
      <c r="IRC110" s="137"/>
      <c r="IRD110" s="137"/>
      <c r="IRE110" s="137"/>
      <c r="IRF110" s="137"/>
      <c r="IRG110" s="137"/>
      <c r="IRH110" s="137"/>
      <c r="IRI110" s="137"/>
      <c r="IRJ110" s="137"/>
      <c r="IRK110" s="137"/>
      <c r="IRL110" s="137"/>
      <c r="IRM110" s="137"/>
      <c r="IRN110" s="137"/>
      <c r="IRO110" s="137"/>
      <c r="IRP110" s="137"/>
      <c r="IRQ110" s="137"/>
      <c r="IRR110" s="137"/>
      <c r="IRS110" s="137"/>
      <c r="IRT110" s="137"/>
      <c r="IRU110" s="137"/>
      <c r="IRV110" s="137"/>
      <c r="IRW110" s="137"/>
      <c r="IRX110" s="137"/>
      <c r="IRY110" s="137"/>
      <c r="IRZ110" s="137"/>
      <c r="ISA110" s="137"/>
      <c r="ISB110" s="137"/>
      <c r="ISC110" s="137"/>
      <c r="ISD110" s="137"/>
      <c r="ISE110" s="137"/>
      <c r="ISF110" s="137"/>
      <c r="ISG110" s="137"/>
      <c r="ISH110" s="137"/>
      <c r="ISI110" s="137"/>
      <c r="ISJ110" s="137"/>
      <c r="ISK110" s="137"/>
      <c r="ISL110" s="137"/>
      <c r="ISM110" s="137"/>
      <c r="ISN110" s="137"/>
      <c r="ISO110" s="137"/>
      <c r="ISP110" s="137"/>
      <c r="ISQ110" s="137"/>
      <c r="ISR110" s="137"/>
      <c r="ISS110" s="137"/>
      <c r="IST110" s="137"/>
      <c r="ISU110" s="137"/>
      <c r="ISV110" s="137"/>
      <c r="ISW110" s="137"/>
      <c r="ISX110" s="137"/>
      <c r="ISY110" s="137"/>
      <c r="ISZ110" s="137"/>
      <c r="ITA110" s="137"/>
      <c r="ITB110" s="137"/>
      <c r="ITC110" s="137"/>
      <c r="ITD110" s="137"/>
      <c r="ITE110" s="137"/>
      <c r="ITF110" s="137"/>
      <c r="ITG110" s="137"/>
      <c r="ITH110" s="137"/>
      <c r="ITI110" s="137"/>
      <c r="ITJ110" s="137"/>
      <c r="ITK110" s="137"/>
      <c r="ITL110" s="137"/>
      <c r="ITM110" s="137"/>
      <c r="ITN110" s="137"/>
      <c r="ITO110" s="137"/>
      <c r="ITP110" s="137"/>
      <c r="ITQ110" s="137"/>
      <c r="ITR110" s="137"/>
      <c r="ITS110" s="137"/>
      <c r="ITT110" s="137"/>
      <c r="ITU110" s="137"/>
      <c r="ITV110" s="137"/>
      <c r="ITW110" s="137"/>
      <c r="ITX110" s="137"/>
      <c r="ITY110" s="137"/>
      <c r="ITZ110" s="137"/>
      <c r="IUA110" s="137"/>
      <c r="IUB110" s="137"/>
      <c r="IUC110" s="137"/>
      <c r="IUD110" s="137"/>
      <c r="IUE110" s="137"/>
      <c r="IUF110" s="137"/>
      <c r="IUG110" s="137"/>
      <c r="IUH110" s="137"/>
      <c r="IUI110" s="137"/>
      <c r="IUJ110" s="137"/>
      <c r="IUK110" s="137"/>
      <c r="IUL110" s="137"/>
      <c r="IUM110" s="137"/>
      <c r="IUN110" s="137"/>
      <c r="IUO110" s="137"/>
      <c r="IUP110" s="137"/>
      <c r="IUQ110" s="137"/>
      <c r="IUR110" s="137"/>
      <c r="IUS110" s="137"/>
      <c r="IUT110" s="137"/>
      <c r="IUU110" s="137"/>
      <c r="IUV110" s="137"/>
      <c r="IUW110" s="137"/>
      <c r="IUX110" s="137"/>
      <c r="IUY110" s="137"/>
      <c r="IUZ110" s="137"/>
      <c r="IVA110" s="137"/>
      <c r="IVB110" s="137"/>
      <c r="IVC110" s="137"/>
      <c r="IVD110" s="137"/>
      <c r="IVE110" s="137"/>
      <c r="IVF110" s="137"/>
      <c r="IVG110" s="137"/>
      <c r="IVH110" s="137"/>
      <c r="IVI110" s="137"/>
      <c r="IVJ110" s="137"/>
      <c r="IVK110" s="137"/>
      <c r="IVL110" s="137"/>
      <c r="IVM110" s="137"/>
      <c r="IVN110" s="137"/>
      <c r="IVO110" s="137"/>
      <c r="IVP110" s="137"/>
      <c r="IVQ110" s="137"/>
      <c r="IVR110" s="137"/>
      <c r="IVS110" s="137"/>
      <c r="IVT110" s="137"/>
      <c r="IVU110" s="137"/>
      <c r="IVV110" s="137"/>
      <c r="IVW110" s="137"/>
      <c r="IVX110" s="137"/>
      <c r="IVY110" s="137"/>
      <c r="IVZ110" s="137"/>
      <c r="IWA110" s="137"/>
      <c r="IWB110" s="137"/>
      <c r="IWC110" s="137"/>
      <c r="IWD110" s="137"/>
      <c r="IWE110" s="137"/>
      <c r="IWF110" s="137"/>
      <c r="IWG110" s="137"/>
      <c r="IWH110" s="137"/>
      <c r="IWI110" s="137"/>
      <c r="IWJ110" s="137"/>
      <c r="IWK110" s="137"/>
      <c r="IWL110" s="137"/>
      <c r="IWM110" s="137"/>
      <c r="IWN110" s="137"/>
      <c r="IWO110" s="137"/>
      <c r="IWP110" s="137"/>
      <c r="IWQ110" s="137"/>
      <c r="IWR110" s="137"/>
      <c r="IWS110" s="137"/>
      <c r="IWT110" s="137"/>
      <c r="IWU110" s="137"/>
      <c r="IWV110" s="137"/>
      <c r="IWW110" s="137"/>
      <c r="IWX110" s="137"/>
      <c r="IWY110" s="137"/>
      <c r="IWZ110" s="137"/>
      <c r="IXA110" s="137"/>
      <c r="IXB110" s="137"/>
      <c r="IXC110" s="137"/>
      <c r="IXD110" s="137"/>
      <c r="IXE110" s="137"/>
      <c r="IXF110" s="137"/>
      <c r="IXG110" s="137"/>
      <c r="IXH110" s="137"/>
      <c r="IXI110" s="137"/>
      <c r="IXJ110" s="137"/>
      <c r="IXK110" s="137"/>
      <c r="IXL110" s="137"/>
      <c r="IXM110" s="137"/>
      <c r="IXN110" s="137"/>
      <c r="IXO110" s="137"/>
      <c r="IXP110" s="137"/>
      <c r="IXQ110" s="137"/>
      <c r="IXR110" s="137"/>
      <c r="IXS110" s="137"/>
      <c r="IXT110" s="137"/>
      <c r="IXU110" s="137"/>
      <c r="IXV110" s="137"/>
      <c r="IXW110" s="137"/>
      <c r="IXX110" s="137"/>
      <c r="IXY110" s="137"/>
      <c r="IXZ110" s="137"/>
      <c r="IYA110" s="137"/>
      <c r="IYB110" s="137"/>
      <c r="IYC110" s="137"/>
      <c r="IYD110" s="137"/>
      <c r="IYE110" s="137"/>
      <c r="IYF110" s="137"/>
      <c r="IYG110" s="137"/>
      <c r="IYH110" s="137"/>
      <c r="IYI110" s="137"/>
      <c r="IYJ110" s="137"/>
      <c r="IYK110" s="137"/>
      <c r="IYL110" s="137"/>
      <c r="IYM110" s="137"/>
      <c r="IYN110" s="137"/>
      <c r="IYO110" s="137"/>
      <c r="IYP110" s="137"/>
      <c r="IYQ110" s="137"/>
      <c r="IYR110" s="137"/>
      <c r="IYS110" s="137"/>
      <c r="IYT110" s="137"/>
      <c r="IYU110" s="137"/>
      <c r="IYV110" s="137"/>
      <c r="IYW110" s="137"/>
      <c r="IYX110" s="137"/>
      <c r="IYY110" s="137"/>
      <c r="IYZ110" s="137"/>
      <c r="IZA110" s="137"/>
      <c r="IZB110" s="137"/>
      <c r="IZC110" s="137"/>
      <c r="IZD110" s="137"/>
      <c r="IZE110" s="137"/>
      <c r="IZF110" s="137"/>
      <c r="IZG110" s="137"/>
      <c r="IZH110" s="137"/>
      <c r="IZI110" s="137"/>
      <c r="IZJ110" s="137"/>
      <c r="IZK110" s="137"/>
      <c r="IZL110" s="137"/>
      <c r="IZM110" s="137"/>
      <c r="IZN110" s="137"/>
      <c r="IZO110" s="137"/>
      <c r="IZP110" s="137"/>
      <c r="IZQ110" s="137"/>
      <c r="IZR110" s="137"/>
      <c r="IZS110" s="137"/>
      <c r="IZT110" s="137"/>
      <c r="IZU110" s="137"/>
      <c r="IZV110" s="137"/>
      <c r="IZW110" s="137"/>
      <c r="IZX110" s="137"/>
      <c r="IZY110" s="137"/>
      <c r="IZZ110" s="137"/>
      <c r="JAA110" s="137"/>
      <c r="JAB110" s="137"/>
      <c r="JAC110" s="137"/>
      <c r="JAD110" s="137"/>
      <c r="JAE110" s="137"/>
      <c r="JAF110" s="137"/>
      <c r="JAG110" s="137"/>
      <c r="JAH110" s="137"/>
      <c r="JAI110" s="137"/>
      <c r="JAJ110" s="137"/>
      <c r="JAK110" s="137"/>
      <c r="JAL110" s="137"/>
      <c r="JAM110" s="137"/>
      <c r="JAN110" s="137"/>
      <c r="JAO110" s="137"/>
      <c r="JAP110" s="137"/>
      <c r="JAQ110" s="137"/>
      <c r="JAR110" s="137"/>
      <c r="JAS110" s="137"/>
      <c r="JAT110" s="137"/>
      <c r="JAU110" s="137"/>
      <c r="JAV110" s="137"/>
      <c r="JAW110" s="137"/>
      <c r="JAX110" s="137"/>
      <c r="JAY110" s="137"/>
      <c r="JAZ110" s="137"/>
      <c r="JBA110" s="137"/>
      <c r="JBB110" s="137"/>
      <c r="JBC110" s="137"/>
      <c r="JBD110" s="137"/>
      <c r="JBE110" s="137"/>
      <c r="JBF110" s="137"/>
      <c r="JBG110" s="137"/>
      <c r="JBH110" s="137"/>
      <c r="JBI110" s="137"/>
      <c r="JBJ110" s="137"/>
      <c r="JBK110" s="137"/>
      <c r="JBL110" s="137"/>
      <c r="JBM110" s="137"/>
      <c r="JBN110" s="137"/>
      <c r="JBO110" s="137"/>
      <c r="JBP110" s="137"/>
      <c r="JBQ110" s="137"/>
      <c r="JBR110" s="137"/>
      <c r="JBS110" s="137"/>
      <c r="JBT110" s="137"/>
      <c r="JBU110" s="137"/>
      <c r="JBV110" s="137"/>
      <c r="JBW110" s="137"/>
      <c r="JBX110" s="137"/>
      <c r="JBY110" s="137"/>
      <c r="JBZ110" s="137"/>
      <c r="JCA110" s="137"/>
      <c r="JCB110" s="137"/>
      <c r="JCC110" s="137"/>
      <c r="JCD110" s="137"/>
      <c r="JCE110" s="137"/>
      <c r="JCF110" s="137"/>
      <c r="JCG110" s="137"/>
      <c r="JCH110" s="137"/>
      <c r="JCI110" s="137"/>
      <c r="JCJ110" s="137"/>
      <c r="JCK110" s="137"/>
      <c r="JCL110" s="137"/>
      <c r="JCM110" s="137"/>
      <c r="JCN110" s="137"/>
      <c r="JCO110" s="137"/>
      <c r="JCP110" s="137"/>
      <c r="JCQ110" s="137"/>
      <c r="JCR110" s="137"/>
      <c r="JCS110" s="137"/>
      <c r="JCT110" s="137"/>
      <c r="JCU110" s="137"/>
      <c r="JCV110" s="137"/>
      <c r="JCW110" s="137"/>
      <c r="JCX110" s="137"/>
      <c r="JCY110" s="137"/>
      <c r="JCZ110" s="137"/>
      <c r="JDA110" s="137"/>
      <c r="JDB110" s="137"/>
      <c r="JDC110" s="137"/>
      <c r="JDD110" s="137"/>
      <c r="JDE110" s="137"/>
      <c r="JDF110" s="137"/>
      <c r="JDG110" s="137"/>
      <c r="JDH110" s="137"/>
      <c r="JDI110" s="137"/>
      <c r="JDJ110" s="137"/>
      <c r="JDK110" s="137"/>
      <c r="JDL110" s="137"/>
      <c r="JDM110" s="137"/>
      <c r="JDN110" s="137"/>
      <c r="JDO110" s="137"/>
      <c r="JDP110" s="137"/>
      <c r="JDQ110" s="137"/>
      <c r="JDR110" s="137"/>
      <c r="JDS110" s="137"/>
      <c r="JDT110" s="137"/>
      <c r="JDU110" s="137"/>
      <c r="JDV110" s="137"/>
      <c r="JDW110" s="137"/>
      <c r="JDX110" s="137"/>
      <c r="JDY110" s="137"/>
      <c r="JDZ110" s="137"/>
      <c r="JEA110" s="137"/>
      <c r="JEB110" s="137"/>
      <c r="JEC110" s="137"/>
      <c r="JED110" s="137"/>
      <c r="JEE110" s="137"/>
      <c r="JEF110" s="137"/>
      <c r="JEG110" s="137"/>
      <c r="JEH110" s="137"/>
      <c r="JEI110" s="137"/>
      <c r="JEJ110" s="137"/>
      <c r="JEK110" s="137"/>
      <c r="JEL110" s="137"/>
      <c r="JEM110" s="137"/>
      <c r="JEN110" s="137"/>
      <c r="JEO110" s="137"/>
      <c r="JEP110" s="137"/>
      <c r="JEQ110" s="137"/>
      <c r="JER110" s="137"/>
      <c r="JES110" s="137"/>
      <c r="JET110" s="137"/>
      <c r="JEU110" s="137"/>
      <c r="JEV110" s="137"/>
      <c r="JEW110" s="137"/>
      <c r="JEX110" s="137"/>
      <c r="JEY110" s="137"/>
      <c r="JEZ110" s="137"/>
      <c r="JFA110" s="137"/>
      <c r="JFB110" s="137"/>
      <c r="JFC110" s="137"/>
      <c r="JFD110" s="137"/>
      <c r="JFE110" s="137"/>
      <c r="JFF110" s="137"/>
      <c r="JFG110" s="137"/>
      <c r="JFH110" s="137"/>
      <c r="JFI110" s="137"/>
      <c r="JFJ110" s="137"/>
      <c r="JFK110" s="137"/>
      <c r="JFL110" s="137"/>
      <c r="JFM110" s="137"/>
      <c r="JFN110" s="137"/>
      <c r="JFO110" s="137"/>
      <c r="JFP110" s="137"/>
      <c r="JFQ110" s="137"/>
      <c r="JFR110" s="137"/>
      <c r="JFS110" s="137"/>
      <c r="JFT110" s="137"/>
      <c r="JFU110" s="137"/>
      <c r="JFV110" s="137"/>
      <c r="JFW110" s="137"/>
      <c r="JFX110" s="137"/>
      <c r="JFY110" s="137"/>
      <c r="JFZ110" s="137"/>
      <c r="JGA110" s="137"/>
      <c r="JGB110" s="137"/>
      <c r="JGC110" s="137"/>
      <c r="JGD110" s="137"/>
      <c r="JGE110" s="137"/>
      <c r="JGF110" s="137"/>
      <c r="JGG110" s="137"/>
      <c r="JGH110" s="137"/>
      <c r="JGI110" s="137"/>
      <c r="JGJ110" s="137"/>
      <c r="JGK110" s="137"/>
      <c r="JGL110" s="137"/>
      <c r="JGM110" s="137"/>
      <c r="JGN110" s="137"/>
      <c r="JGO110" s="137"/>
      <c r="JGP110" s="137"/>
      <c r="JGQ110" s="137"/>
      <c r="JGR110" s="137"/>
      <c r="JGS110" s="137"/>
      <c r="JGT110" s="137"/>
      <c r="JGU110" s="137"/>
      <c r="JGV110" s="137"/>
      <c r="JGW110" s="137"/>
      <c r="JGX110" s="137"/>
      <c r="JGY110" s="137"/>
      <c r="JGZ110" s="137"/>
      <c r="JHA110" s="137"/>
      <c r="JHB110" s="137"/>
      <c r="JHC110" s="137"/>
      <c r="JHD110" s="137"/>
      <c r="JHE110" s="137"/>
      <c r="JHF110" s="137"/>
      <c r="JHG110" s="137"/>
      <c r="JHH110" s="137"/>
      <c r="JHI110" s="137"/>
      <c r="JHJ110" s="137"/>
      <c r="JHK110" s="137"/>
      <c r="JHL110" s="137"/>
      <c r="JHM110" s="137"/>
      <c r="JHN110" s="137"/>
      <c r="JHO110" s="137"/>
      <c r="JHP110" s="137"/>
      <c r="JHQ110" s="137"/>
      <c r="JHR110" s="137"/>
      <c r="JHS110" s="137"/>
      <c r="JHT110" s="137"/>
      <c r="JHU110" s="137"/>
      <c r="JHV110" s="137"/>
      <c r="JHW110" s="137"/>
      <c r="JHX110" s="137"/>
      <c r="JHY110" s="137"/>
      <c r="JHZ110" s="137"/>
      <c r="JIA110" s="137"/>
      <c r="JIB110" s="137"/>
      <c r="JIC110" s="137"/>
      <c r="JID110" s="137"/>
      <c r="JIE110" s="137"/>
      <c r="JIF110" s="137"/>
      <c r="JIG110" s="137"/>
      <c r="JIH110" s="137"/>
      <c r="JII110" s="137"/>
      <c r="JIJ110" s="137"/>
      <c r="JIK110" s="137"/>
      <c r="JIL110" s="137"/>
      <c r="JIM110" s="137"/>
      <c r="JIN110" s="137"/>
      <c r="JIO110" s="137"/>
      <c r="JIP110" s="137"/>
      <c r="JIQ110" s="137"/>
      <c r="JIR110" s="137"/>
      <c r="JIS110" s="137"/>
      <c r="JIT110" s="137"/>
      <c r="JIU110" s="137"/>
      <c r="JIV110" s="137"/>
      <c r="JIW110" s="137"/>
      <c r="JIX110" s="137"/>
      <c r="JIY110" s="137"/>
      <c r="JIZ110" s="137"/>
      <c r="JJA110" s="137"/>
      <c r="JJB110" s="137"/>
      <c r="JJC110" s="137"/>
      <c r="JJD110" s="137"/>
      <c r="JJE110" s="137"/>
      <c r="JJF110" s="137"/>
      <c r="JJG110" s="137"/>
      <c r="JJH110" s="137"/>
      <c r="JJI110" s="137"/>
      <c r="JJJ110" s="137"/>
      <c r="JJK110" s="137"/>
      <c r="JJL110" s="137"/>
      <c r="JJM110" s="137"/>
      <c r="JJN110" s="137"/>
      <c r="JJO110" s="137"/>
      <c r="JJP110" s="137"/>
      <c r="JJQ110" s="137"/>
      <c r="JJR110" s="137"/>
      <c r="JJS110" s="137"/>
      <c r="JJT110" s="137"/>
      <c r="JJU110" s="137"/>
      <c r="JJV110" s="137"/>
      <c r="JJW110" s="137"/>
      <c r="JJX110" s="137"/>
      <c r="JJY110" s="137"/>
      <c r="JJZ110" s="137"/>
      <c r="JKA110" s="137"/>
      <c r="JKB110" s="137"/>
      <c r="JKC110" s="137"/>
      <c r="JKD110" s="137"/>
      <c r="JKE110" s="137"/>
      <c r="JKF110" s="137"/>
      <c r="JKG110" s="137"/>
      <c r="JKH110" s="137"/>
      <c r="JKI110" s="137"/>
      <c r="JKJ110" s="137"/>
      <c r="JKK110" s="137"/>
      <c r="JKL110" s="137"/>
      <c r="JKM110" s="137"/>
      <c r="JKN110" s="137"/>
      <c r="JKO110" s="137"/>
      <c r="JKP110" s="137"/>
      <c r="JKQ110" s="137"/>
      <c r="JKR110" s="137"/>
      <c r="JKS110" s="137"/>
      <c r="JKT110" s="137"/>
      <c r="JKU110" s="137"/>
      <c r="JKV110" s="137"/>
      <c r="JKW110" s="137"/>
      <c r="JKX110" s="137"/>
      <c r="JKY110" s="137"/>
      <c r="JKZ110" s="137"/>
      <c r="JLA110" s="137"/>
      <c r="JLB110" s="137"/>
      <c r="JLC110" s="137"/>
      <c r="JLD110" s="137"/>
      <c r="JLE110" s="137"/>
      <c r="JLF110" s="137"/>
      <c r="JLG110" s="137"/>
      <c r="JLH110" s="137"/>
      <c r="JLI110" s="137"/>
      <c r="JLJ110" s="137"/>
      <c r="JLK110" s="137"/>
      <c r="JLL110" s="137"/>
      <c r="JLM110" s="137"/>
      <c r="JLN110" s="137"/>
      <c r="JLO110" s="137"/>
      <c r="JLP110" s="137"/>
      <c r="JLQ110" s="137"/>
      <c r="JLR110" s="137"/>
      <c r="JLS110" s="137"/>
      <c r="JLT110" s="137"/>
      <c r="JLU110" s="137"/>
      <c r="JLV110" s="137"/>
      <c r="JLW110" s="137"/>
      <c r="JLX110" s="137"/>
      <c r="JLY110" s="137"/>
      <c r="JLZ110" s="137"/>
      <c r="JMA110" s="137"/>
      <c r="JMB110" s="137"/>
      <c r="JMC110" s="137"/>
      <c r="JMD110" s="137"/>
      <c r="JME110" s="137"/>
      <c r="JMF110" s="137"/>
      <c r="JMG110" s="137"/>
      <c r="JMH110" s="137"/>
      <c r="JMI110" s="137"/>
      <c r="JMJ110" s="137"/>
      <c r="JMK110" s="137"/>
      <c r="JML110" s="137"/>
      <c r="JMM110" s="137"/>
      <c r="JMN110" s="137"/>
      <c r="JMO110" s="137"/>
      <c r="JMP110" s="137"/>
      <c r="JMQ110" s="137"/>
      <c r="JMR110" s="137"/>
      <c r="JMS110" s="137"/>
      <c r="JMT110" s="137"/>
      <c r="JMU110" s="137"/>
      <c r="JMV110" s="137"/>
      <c r="JMW110" s="137"/>
      <c r="JMX110" s="137"/>
      <c r="JMY110" s="137"/>
      <c r="JMZ110" s="137"/>
      <c r="JNA110" s="137"/>
      <c r="JNB110" s="137"/>
      <c r="JNC110" s="137"/>
      <c r="JND110" s="137"/>
      <c r="JNE110" s="137"/>
      <c r="JNF110" s="137"/>
      <c r="JNG110" s="137"/>
      <c r="JNH110" s="137"/>
      <c r="JNI110" s="137"/>
      <c r="JNJ110" s="137"/>
      <c r="JNK110" s="137"/>
      <c r="JNL110" s="137"/>
      <c r="JNM110" s="137"/>
      <c r="JNN110" s="137"/>
      <c r="JNO110" s="137"/>
      <c r="JNP110" s="137"/>
      <c r="JNQ110" s="137"/>
      <c r="JNR110" s="137"/>
      <c r="JNS110" s="137"/>
      <c r="JNT110" s="137"/>
      <c r="JNU110" s="137"/>
      <c r="JNV110" s="137"/>
      <c r="JNW110" s="137"/>
      <c r="JNX110" s="137"/>
      <c r="JNY110" s="137"/>
      <c r="JNZ110" s="137"/>
      <c r="JOA110" s="137"/>
      <c r="JOB110" s="137"/>
      <c r="JOC110" s="137"/>
      <c r="JOD110" s="137"/>
      <c r="JOE110" s="137"/>
      <c r="JOF110" s="137"/>
      <c r="JOG110" s="137"/>
      <c r="JOH110" s="137"/>
      <c r="JOI110" s="137"/>
      <c r="JOJ110" s="137"/>
      <c r="JOK110" s="137"/>
      <c r="JOL110" s="137"/>
      <c r="JOM110" s="137"/>
      <c r="JON110" s="137"/>
      <c r="JOO110" s="137"/>
      <c r="JOP110" s="137"/>
      <c r="JOQ110" s="137"/>
      <c r="JOR110" s="137"/>
      <c r="JOS110" s="137"/>
      <c r="JOT110" s="137"/>
      <c r="JOU110" s="137"/>
      <c r="JOV110" s="137"/>
      <c r="JOW110" s="137"/>
      <c r="JOX110" s="137"/>
      <c r="JOY110" s="137"/>
      <c r="JOZ110" s="137"/>
      <c r="JPA110" s="137"/>
      <c r="JPB110" s="137"/>
      <c r="JPC110" s="137"/>
      <c r="JPD110" s="137"/>
      <c r="JPE110" s="137"/>
      <c r="JPF110" s="137"/>
      <c r="JPG110" s="137"/>
      <c r="JPH110" s="137"/>
      <c r="JPI110" s="137"/>
      <c r="JPJ110" s="137"/>
      <c r="JPK110" s="137"/>
      <c r="JPL110" s="137"/>
      <c r="JPM110" s="137"/>
      <c r="JPN110" s="137"/>
      <c r="JPO110" s="137"/>
      <c r="JPP110" s="137"/>
      <c r="JPQ110" s="137"/>
      <c r="JPR110" s="137"/>
      <c r="JPS110" s="137"/>
      <c r="JPT110" s="137"/>
      <c r="JPU110" s="137"/>
      <c r="JPV110" s="137"/>
      <c r="JPW110" s="137"/>
      <c r="JPX110" s="137"/>
      <c r="JPY110" s="137"/>
      <c r="JPZ110" s="137"/>
      <c r="JQA110" s="137"/>
      <c r="JQB110" s="137"/>
      <c r="JQC110" s="137"/>
      <c r="JQD110" s="137"/>
      <c r="JQE110" s="137"/>
      <c r="JQF110" s="137"/>
      <c r="JQG110" s="137"/>
      <c r="JQH110" s="137"/>
      <c r="JQI110" s="137"/>
      <c r="JQJ110" s="137"/>
      <c r="JQK110" s="137"/>
      <c r="JQL110" s="137"/>
      <c r="JQM110" s="137"/>
      <c r="JQN110" s="137"/>
      <c r="JQO110" s="137"/>
      <c r="JQP110" s="137"/>
      <c r="JQQ110" s="137"/>
      <c r="JQR110" s="137"/>
      <c r="JQS110" s="137"/>
      <c r="JQT110" s="137"/>
      <c r="JQU110" s="137"/>
      <c r="JQV110" s="137"/>
      <c r="JQW110" s="137"/>
      <c r="JQX110" s="137"/>
      <c r="JQY110" s="137"/>
      <c r="JQZ110" s="137"/>
      <c r="JRA110" s="137"/>
      <c r="JRB110" s="137"/>
      <c r="JRC110" s="137"/>
      <c r="JRD110" s="137"/>
      <c r="JRE110" s="137"/>
      <c r="JRF110" s="137"/>
      <c r="JRG110" s="137"/>
      <c r="JRH110" s="137"/>
      <c r="JRI110" s="137"/>
      <c r="JRJ110" s="137"/>
      <c r="JRK110" s="137"/>
      <c r="JRL110" s="137"/>
      <c r="JRM110" s="137"/>
      <c r="JRN110" s="137"/>
      <c r="JRO110" s="137"/>
      <c r="JRP110" s="137"/>
      <c r="JRQ110" s="137"/>
      <c r="JRR110" s="137"/>
      <c r="JRS110" s="137"/>
      <c r="JRT110" s="137"/>
      <c r="JRU110" s="137"/>
      <c r="JRV110" s="137"/>
      <c r="JRW110" s="137"/>
      <c r="JRX110" s="137"/>
      <c r="JRY110" s="137"/>
      <c r="JRZ110" s="137"/>
      <c r="JSA110" s="137"/>
      <c r="JSB110" s="137"/>
      <c r="JSC110" s="137"/>
      <c r="JSD110" s="137"/>
      <c r="JSE110" s="137"/>
      <c r="JSF110" s="137"/>
      <c r="JSG110" s="137"/>
      <c r="JSH110" s="137"/>
      <c r="JSI110" s="137"/>
      <c r="JSJ110" s="137"/>
      <c r="JSK110" s="137"/>
      <c r="JSL110" s="137"/>
      <c r="JSM110" s="137"/>
      <c r="JSN110" s="137"/>
      <c r="JSO110" s="137"/>
      <c r="JSP110" s="137"/>
      <c r="JSQ110" s="137"/>
      <c r="JSR110" s="137"/>
      <c r="JSS110" s="137"/>
      <c r="JST110" s="137"/>
      <c r="JSU110" s="137"/>
      <c r="JSV110" s="137"/>
      <c r="JSW110" s="137"/>
      <c r="JSX110" s="137"/>
      <c r="JSY110" s="137"/>
      <c r="JSZ110" s="137"/>
      <c r="JTA110" s="137"/>
      <c r="JTB110" s="137"/>
      <c r="JTC110" s="137"/>
      <c r="JTD110" s="137"/>
      <c r="JTE110" s="137"/>
      <c r="JTF110" s="137"/>
      <c r="JTG110" s="137"/>
      <c r="JTH110" s="137"/>
      <c r="JTI110" s="137"/>
      <c r="JTJ110" s="137"/>
      <c r="JTK110" s="137"/>
      <c r="JTL110" s="137"/>
      <c r="JTM110" s="137"/>
      <c r="JTN110" s="137"/>
      <c r="JTO110" s="137"/>
      <c r="JTP110" s="137"/>
      <c r="JTQ110" s="137"/>
      <c r="JTR110" s="137"/>
      <c r="JTS110" s="137"/>
      <c r="JTT110" s="137"/>
      <c r="JTU110" s="137"/>
      <c r="JTV110" s="137"/>
      <c r="JTW110" s="137"/>
      <c r="JTX110" s="137"/>
      <c r="JTY110" s="137"/>
      <c r="JTZ110" s="137"/>
      <c r="JUA110" s="137"/>
      <c r="JUB110" s="137"/>
      <c r="JUC110" s="137"/>
      <c r="JUD110" s="137"/>
      <c r="JUE110" s="137"/>
      <c r="JUF110" s="137"/>
      <c r="JUG110" s="137"/>
      <c r="JUH110" s="137"/>
      <c r="JUI110" s="137"/>
      <c r="JUJ110" s="137"/>
      <c r="JUK110" s="137"/>
      <c r="JUL110" s="137"/>
      <c r="JUM110" s="137"/>
      <c r="JUN110" s="137"/>
      <c r="JUO110" s="137"/>
      <c r="JUP110" s="137"/>
      <c r="JUQ110" s="137"/>
      <c r="JUR110" s="137"/>
      <c r="JUS110" s="137"/>
      <c r="JUT110" s="137"/>
      <c r="JUU110" s="137"/>
      <c r="JUV110" s="137"/>
      <c r="JUW110" s="137"/>
      <c r="JUX110" s="137"/>
      <c r="JUY110" s="137"/>
      <c r="JUZ110" s="137"/>
      <c r="JVA110" s="137"/>
      <c r="JVB110" s="137"/>
      <c r="JVC110" s="137"/>
      <c r="JVD110" s="137"/>
      <c r="JVE110" s="137"/>
      <c r="JVF110" s="137"/>
      <c r="JVG110" s="137"/>
      <c r="JVH110" s="137"/>
      <c r="JVI110" s="137"/>
      <c r="JVJ110" s="137"/>
      <c r="JVK110" s="137"/>
      <c r="JVL110" s="137"/>
      <c r="JVM110" s="137"/>
      <c r="JVN110" s="137"/>
      <c r="JVO110" s="137"/>
      <c r="JVP110" s="137"/>
      <c r="JVQ110" s="137"/>
      <c r="JVR110" s="137"/>
      <c r="JVS110" s="137"/>
      <c r="JVT110" s="137"/>
      <c r="JVU110" s="137"/>
      <c r="JVV110" s="137"/>
      <c r="JVW110" s="137"/>
      <c r="JVX110" s="137"/>
      <c r="JVY110" s="137"/>
      <c r="JVZ110" s="137"/>
      <c r="JWA110" s="137"/>
      <c r="JWB110" s="137"/>
      <c r="JWC110" s="137"/>
      <c r="JWD110" s="137"/>
      <c r="JWE110" s="137"/>
      <c r="JWF110" s="137"/>
      <c r="JWG110" s="137"/>
      <c r="JWH110" s="137"/>
      <c r="JWI110" s="137"/>
      <c r="JWJ110" s="137"/>
      <c r="JWK110" s="137"/>
      <c r="JWL110" s="137"/>
      <c r="JWM110" s="137"/>
      <c r="JWN110" s="137"/>
      <c r="JWO110" s="137"/>
      <c r="JWP110" s="137"/>
      <c r="JWQ110" s="137"/>
      <c r="JWR110" s="137"/>
      <c r="JWS110" s="137"/>
      <c r="JWT110" s="137"/>
      <c r="JWU110" s="137"/>
      <c r="JWV110" s="137"/>
      <c r="JWW110" s="137"/>
      <c r="JWX110" s="137"/>
      <c r="JWY110" s="137"/>
      <c r="JWZ110" s="137"/>
      <c r="JXA110" s="137"/>
      <c r="JXB110" s="137"/>
      <c r="JXC110" s="137"/>
      <c r="JXD110" s="137"/>
      <c r="JXE110" s="137"/>
      <c r="JXF110" s="137"/>
      <c r="JXG110" s="137"/>
      <c r="JXH110" s="137"/>
      <c r="JXI110" s="137"/>
      <c r="JXJ110" s="137"/>
      <c r="JXK110" s="137"/>
      <c r="JXL110" s="137"/>
      <c r="JXM110" s="137"/>
      <c r="JXN110" s="137"/>
      <c r="JXO110" s="137"/>
      <c r="JXP110" s="137"/>
      <c r="JXQ110" s="137"/>
      <c r="JXR110" s="137"/>
      <c r="JXS110" s="137"/>
      <c r="JXT110" s="137"/>
      <c r="JXU110" s="137"/>
      <c r="JXV110" s="137"/>
      <c r="JXW110" s="137"/>
      <c r="JXX110" s="137"/>
      <c r="JXY110" s="137"/>
      <c r="JXZ110" s="137"/>
      <c r="JYA110" s="137"/>
      <c r="JYB110" s="137"/>
      <c r="JYC110" s="137"/>
      <c r="JYD110" s="137"/>
      <c r="JYE110" s="137"/>
      <c r="JYF110" s="137"/>
      <c r="JYG110" s="137"/>
      <c r="JYH110" s="137"/>
      <c r="JYI110" s="137"/>
      <c r="JYJ110" s="137"/>
      <c r="JYK110" s="137"/>
      <c r="JYL110" s="137"/>
      <c r="JYM110" s="137"/>
      <c r="JYN110" s="137"/>
      <c r="JYO110" s="137"/>
      <c r="JYP110" s="137"/>
      <c r="JYQ110" s="137"/>
      <c r="JYR110" s="137"/>
      <c r="JYS110" s="137"/>
      <c r="JYT110" s="137"/>
      <c r="JYU110" s="137"/>
      <c r="JYV110" s="137"/>
      <c r="JYW110" s="137"/>
      <c r="JYX110" s="137"/>
      <c r="JYY110" s="137"/>
      <c r="JYZ110" s="137"/>
      <c r="JZA110" s="137"/>
      <c r="JZB110" s="137"/>
      <c r="JZC110" s="137"/>
      <c r="JZD110" s="137"/>
      <c r="JZE110" s="137"/>
      <c r="JZF110" s="137"/>
      <c r="JZG110" s="137"/>
      <c r="JZH110" s="137"/>
      <c r="JZI110" s="137"/>
      <c r="JZJ110" s="137"/>
      <c r="JZK110" s="137"/>
      <c r="JZL110" s="137"/>
      <c r="JZM110" s="137"/>
      <c r="JZN110" s="137"/>
      <c r="JZO110" s="137"/>
      <c r="JZP110" s="137"/>
      <c r="JZQ110" s="137"/>
      <c r="JZR110" s="137"/>
      <c r="JZS110" s="137"/>
      <c r="JZT110" s="137"/>
      <c r="JZU110" s="137"/>
      <c r="JZV110" s="137"/>
      <c r="JZW110" s="137"/>
      <c r="JZX110" s="137"/>
      <c r="JZY110" s="137"/>
      <c r="JZZ110" s="137"/>
      <c r="KAA110" s="137"/>
      <c r="KAB110" s="137"/>
      <c r="KAC110" s="137"/>
      <c r="KAD110" s="137"/>
      <c r="KAE110" s="137"/>
      <c r="KAF110" s="137"/>
      <c r="KAG110" s="137"/>
      <c r="KAH110" s="137"/>
      <c r="KAI110" s="137"/>
      <c r="KAJ110" s="137"/>
      <c r="KAK110" s="137"/>
      <c r="KAL110" s="137"/>
      <c r="KAM110" s="137"/>
      <c r="KAN110" s="137"/>
      <c r="KAO110" s="137"/>
      <c r="KAP110" s="137"/>
      <c r="KAQ110" s="137"/>
      <c r="KAR110" s="137"/>
      <c r="KAS110" s="137"/>
      <c r="KAT110" s="137"/>
      <c r="KAU110" s="137"/>
      <c r="KAV110" s="137"/>
      <c r="KAW110" s="137"/>
      <c r="KAX110" s="137"/>
      <c r="KAY110" s="137"/>
      <c r="KAZ110" s="137"/>
      <c r="KBA110" s="137"/>
      <c r="KBB110" s="137"/>
      <c r="KBC110" s="137"/>
      <c r="KBD110" s="137"/>
      <c r="KBE110" s="137"/>
      <c r="KBF110" s="137"/>
      <c r="KBG110" s="137"/>
      <c r="KBH110" s="137"/>
      <c r="KBI110" s="137"/>
      <c r="KBJ110" s="137"/>
      <c r="KBK110" s="137"/>
      <c r="KBL110" s="137"/>
      <c r="KBM110" s="137"/>
      <c r="KBN110" s="137"/>
      <c r="KBO110" s="137"/>
      <c r="KBP110" s="137"/>
      <c r="KBQ110" s="137"/>
      <c r="KBR110" s="137"/>
      <c r="KBS110" s="137"/>
      <c r="KBT110" s="137"/>
      <c r="KBU110" s="137"/>
      <c r="KBV110" s="137"/>
      <c r="KBW110" s="137"/>
      <c r="KBX110" s="137"/>
      <c r="KBY110" s="137"/>
      <c r="KBZ110" s="137"/>
      <c r="KCA110" s="137"/>
      <c r="KCB110" s="137"/>
      <c r="KCC110" s="137"/>
      <c r="KCD110" s="137"/>
      <c r="KCE110" s="137"/>
      <c r="KCF110" s="137"/>
      <c r="KCG110" s="137"/>
      <c r="KCH110" s="137"/>
      <c r="KCI110" s="137"/>
      <c r="KCJ110" s="137"/>
      <c r="KCK110" s="137"/>
      <c r="KCL110" s="137"/>
      <c r="KCM110" s="137"/>
      <c r="KCN110" s="137"/>
      <c r="KCO110" s="137"/>
      <c r="KCP110" s="137"/>
      <c r="KCQ110" s="137"/>
      <c r="KCR110" s="137"/>
      <c r="KCS110" s="137"/>
      <c r="KCT110" s="137"/>
      <c r="KCU110" s="137"/>
      <c r="KCV110" s="137"/>
      <c r="KCW110" s="137"/>
      <c r="KCX110" s="137"/>
      <c r="KCY110" s="137"/>
      <c r="KCZ110" s="137"/>
      <c r="KDA110" s="137"/>
      <c r="KDB110" s="137"/>
      <c r="KDC110" s="137"/>
      <c r="KDD110" s="137"/>
      <c r="KDE110" s="137"/>
      <c r="KDF110" s="137"/>
      <c r="KDG110" s="137"/>
      <c r="KDH110" s="137"/>
      <c r="KDI110" s="137"/>
      <c r="KDJ110" s="137"/>
      <c r="KDK110" s="137"/>
      <c r="KDL110" s="137"/>
      <c r="KDM110" s="137"/>
      <c r="KDN110" s="137"/>
      <c r="KDO110" s="137"/>
      <c r="KDP110" s="137"/>
      <c r="KDQ110" s="137"/>
      <c r="KDR110" s="137"/>
      <c r="KDS110" s="137"/>
      <c r="KDT110" s="137"/>
      <c r="KDU110" s="137"/>
      <c r="KDV110" s="137"/>
      <c r="KDW110" s="137"/>
      <c r="KDX110" s="137"/>
      <c r="KDY110" s="137"/>
      <c r="KDZ110" s="137"/>
      <c r="KEA110" s="137"/>
      <c r="KEB110" s="137"/>
      <c r="KEC110" s="137"/>
      <c r="KED110" s="137"/>
      <c r="KEE110" s="137"/>
      <c r="KEF110" s="137"/>
      <c r="KEG110" s="137"/>
      <c r="KEH110" s="137"/>
      <c r="KEI110" s="137"/>
      <c r="KEJ110" s="137"/>
      <c r="KEK110" s="137"/>
      <c r="KEL110" s="137"/>
      <c r="KEM110" s="137"/>
      <c r="KEN110" s="137"/>
      <c r="KEO110" s="137"/>
      <c r="KEP110" s="137"/>
      <c r="KEQ110" s="137"/>
      <c r="KER110" s="137"/>
      <c r="KES110" s="137"/>
      <c r="KET110" s="137"/>
      <c r="KEU110" s="137"/>
      <c r="KEV110" s="137"/>
      <c r="KEW110" s="137"/>
      <c r="KEX110" s="137"/>
      <c r="KEY110" s="137"/>
      <c r="KEZ110" s="137"/>
      <c r="KFA110" s="137"/>
      <c r="KFB110" s="137"/>
      <c r="KFC110" s="137"/>
      <c r="KFD110" s="137"/>
      <c r="KFE110" s="137"/>
      <c r="KFF110" s="137"/>
      <c r="KFG110" s="137"/>
      <c r="KFH110" s="137"/>
      <c r="KFI110" s="137"/>
      <c r="KFJ110" s="137"/>
      <c r="KFK110" s="137"/>
      <c r="KFL110" s="137"/>
      <c r="KFM110" s="137"/>
      <c r="KFN110" s="137"/>
      <c r="KFO110" s="137"/>
      <c r="KFP110" s="137"/>
      <c r="KFQ110" s="137"/>
      <c r="KFR110" s="137"/>
      <c r="KFS110" s="137"/>
      <c r="KFT110" s="137"/>
      <c r="KFU110" s="137"/>
      <c r="KFV110" s="137"/>
      <c r="KFW110" s="137"/>
      <c r="KFX110" s="137"/>
      <c r="KFY110" s="137"/>
      <c r="KFZ110" s="137"/>
      <c r="KGA110" s="137"/>
      <c r="KGB110" s="137"/>
      <c r="KGC110" s="137"/>
      <c r="KGD110" s="137"/>
      <c r="KGE110" s="137"/>
      <c r="KGF110" s="137"/>
      <c r="KGG110" s="137"/>
      <c r="KGH110" s="137"/>
      <c r="KGI110" s="137"/>
      <c r="KGJ110" s="137"/>
      <c r="KGK110" s="137"/>
      <c r="KGL110" s="137"/>
      <c r="KGM110" s="137"/>
      <c r="KGN110" s="137"/>
      <c r="KGO110" s="137"/>
      <c r="KGP110" s="137"/>
      <c r="KGQ110" s="137"/>
      <c r="KGR110" s="137"/>
      <c r="KGS110" s="137"/>
      <c r="KGT110" s="137"/>
      <c r="KGU110" s="137"/>
      <c r="KGV110" s="137"/>
      <c r="KGW110" s="137"/>
      <c r="KGX110" s="137"/>
      <c r="KGY110" s="137"/>
      <c r="KGZ110" s="137"/>
      <c r="KHA110" s="137"/>
      <c r="KHB110" s="137"/>
      <c r="KHC110" s="137"/>
      <c r="KHD110" s="137"/>
      <c r="KHE110" s="137"/>
      <c r="KHF110" s="137"/>
      <c r="KHG110" s="137"/>
      <c r="KHH110" s="137"/>
      <c r="KHI110" s="137"/>
      <c r="KHJ110" s="137"/>
      <c r="KHK110" s="137"/>
      <c r="KHL110" s="137"/>
      <c r="KHM110" s="137"/>
      <c r="KHN110" s="137"/>
      <c r="KHO110" s="137"/>
      <c r="KHP110" s="137"/>
      <c r="KHQ110" s="137"/>
      <c r="KHR110" s="137"/>
      <c r="KHS110" s="137"/>
      <c r="KHT110" s="137"/>
      <c r="KHU110" s="137"/>
      <c r="KHV110" s="137"/>
      <c r="KHW110" s="137"/>
      <c r="KHX110" s="137"/>
      <c r="KHY110" s="137"/>
      <c r="KHZ110" s="137"/>
      <c r="KIA110" s="137"/>
      <c r="KIB110" s="137"/>
      <c r="KIC110" s="137"/>
      <c r="KID110" s="137"/>
      <c r="KIE110" s="137"/>
      <c r="KIF110" s="137"/>
      <c r="KIG110" s="137"/>
      <c r="KIH110" s="137"/>
      <c r="KII110" s="137"/>
      <c r="KIJ110" s="137"/>
      <c r="KIK110" s="137"/>
      <c r="KIL110" s="137"/>
      <c r="KIM110" s="137"/>
      <c r="KIN110" s="137"/>
      <c r="KIO110" s="137"/>
      <c r="KIP110" s="137"/>
      <c r="KIQ110" s="137"/>
      <c r="KIR110" s="137"/>
      <c r="KIS110" s="137"/>
      <c r="KIT110" s="137"/>
      <c r="KIU110" s="137"/>
      <c r="KIV110" s="137"/>
      <c r="KIW110" s="137"/>
      <c r="KIX110" s="137"/>
      <c r="KIY110" s="137"/>
      <c r="KIZ110" s="137"/>
      <c r="KJA110" s="137"/>
      <c r="KJB110" s="137"/>
      <c r="KJC110" s="137"/>
      <c r="KJD110" s="137"/>
      <c r="KJE110" s="137"/>
      <c r="KJF110" s="137"/>
      <c r="KJG110" s="137"/>
      <c r="KJH110" s="137"/>
      <c r="KJI110" s="137"/>
      <c r="KJJ110" s="137"/>
      <c r="KJK110" s="137"/>
      <c r="KJL110" s="137"/>
      <c r="KJM110" s="137"/>
      <c r="KJN110" s="137"/>
      <c r="KJO110" s="137"/>
      <c r="KJP110" s="137"/>
      <c r="KJQ110" s="137"/>
      <c r="KJR110" s="137"/>
      <c r="KJS110" s="137"/>
      <c r="KJT110" s="137"/>
      <c r="KJU110" s="137"/>
      <c r="KJV110" s="137"/>
      <c r="KJW110" s="137"/>
      <c r="KJX110" s="137"/>
      <c r="KJY110" s="137"/>
      <c r="KJZ110" s="137"/>
      <c r="KKA110" s="137"/>
      <c r="KKB110" s="137"/>
      <c r="KKC110" s="137"/>
      <c r="KKD110" s="137"/>
      <c r="KKE110" s="137"/>
      <c r="KKF110" s="137"/>
      <c r="KKG110" s="137"/>
      <c r="KKH110" s="137"/>
      <c r="KKI110" s="137"/>
      <c r="KKJ110" s="137"/>
      <c r="KKK110" s="137"/>
      <c r="KKL110" s="137"/>
      <c r="KKM110" s="137"/>
      <c r="KKN110" s="137"/>
      <c r="KKO110" s="137"/>
      <c r="KKP110" s="137"/>
      <c r="KKQ110" s="137"/>
      <c r="KKR110" s="137"/>
      <c r="KKS110" s="137"/>
      <c r="KKT110" s="137"/>
      <c r="KKU110" s="137"/>
      <c r="KKV110" s="137"/>
      <c r="KKW110" s="137"/>
      <c r="KKX110" s="137"/>
      <c r="KKY110" s="137"/>
      <c r="KKZ110" s="137"/>
      <c r="KLA110" s="137"/>
      <c r="KLB110" s="137"/>
      <c r="KLC110" s="137"/>
      <c r="KLD110" s="137"/>
      <c r="KLE110" s="137"/>
      <c r="KLF110" s="137"/>
      <c r="KLG110" s="137"/>
      <c r="KLH110" s="137"/>
      <c r="KLI110" s="137"/>
      <c r="KLJ110" s="137"/>
      <c r="KLK110" s="137"/>
      <c r="KLL110" s="137"/>
      <c r="KLM110" s="137"/>
      <c r="KLN110" s="137"/>
      <c r="KLO110" s="137"/>
      <c r="KLP110" s="137"/>
      <c r="KLQ110" s="137"/>
      <c r="KLR110" s="137"/>
      <c r="KLS110" s="137"/>
      <c r="KLT110" s="137"/>
      <c r="KLU110" s="137"/>
      <c r="KLV110" s="137"/>
      <c r="KLW110" s="137"/>
      <c r="KLX110" s="137"/>
      <c r="KLY110" s="137"/>
      <c r="KLZ110" s="137"/>
      <c r="KMA110" s="137"/>
      <c r="KMB110" s="137"/>
      <c r="KMC110" s="137"/>
      <c r="KMD110" s="137"/>
      <c r="KME110" s="137"/>
      <c r="KMF110" s="137"/>
      <c r="KMG110" s="137"/>
      <c r="KMH110" s="137"/>
      <c r="KMI110" s="137"/>
      <c r="KMJ110" s="137"/>
      <c r="KMK110" s="137"/>
      <c r="KML110" s="137"/>
      <c r="KMM110" s="137"/>
      <c r="KMN110" s="137"/>
      <c r="KMO110" s="137"/>
      <c r="KMP110" s="137"/>
      <c r="KMQ110" s="137"/>
      <c r="KMR110" s="137"/>
      <c r="KMS110" s="137"/>
      <c r="KMT110" s="137"/>
      <c r="KMU110" s="137"/>
      <c r="KMV110" s="137"/>
      <c r="KMW110" s="137"/>
      <c r="KMX110" s="137"/>
      <c r="KMY110" s="137"/>
      <c r="KMZ110" s="137"/>
      <c r="KNA110" s="137"/>
      <c r="KNB110" s="137"/>
      <c r="KNC110" s="137"/>
      <c r="KND110" s="137"/>
      <c r="KNE110" s="137"/>
      <c r="KNF110" s="137"/>
      <c r="KNG110" s="137"/>
      <c r="KNH110" s="137"/>
      <c r="KNI110" s="137"/>
      <c r="KNJ110" s="137"/>
      <c r="KNK110" s="137"/>
      <c r="KNL110" s="137"/>
      <c r="KNM110" s="137"/>
      <c r="KNN110" s="137"/>
      <c r="KNO110" s="137"/>
      <c r="KNP110" s="137"/>
      <c r="KNQ110" s="137"/>
      <c r="KNR110" s="137"/>
      <c r="KNS110" s="137"/>
      <c r="KNT110" s="137"/>
      <c r="KNU110" s="137"/>
      <c r="KNV110" s="137"/>
      <c r="KNW110" s="137"/>
      <c r="KNX110" s="137"/>
      <c r="KNY110" s="137"/>
      <c r="KNZ110" s="137"/>
      <c r="KOA110" s="137"/>
      <c r="KOB110" s="137"/>
      <c r="KOC110" s="137"/>
      <c r="KOD110" s="137"/>
      <c r="KOE110" s="137"/>
      <c r="KOF110" s="137"/>
      <c r="KOG110" s="137"/>
      <c r="KOH110" s="137"/>
      <c r="KOI110" s="137"/>
      <c r="KOJ110" s="137"/>
      <c r="KOK110" s="137"/>
      <c r="KOL110" s="137"/>
      <c r="KOM110" s="137"/>
      <c r="KON110" s="137"/>
      <c r="KOO110" s="137"/>
      <c r="KOP110" s="137"/>
      <c r="KOQ110" s="137"/>
      <c r="KOR110" s="137"/>
      <c r="KOS110" s="137"/>
      <c r="KOT110" s="137"/>
      <c r="KOU110" s="137"/>
      <c r="KOV110" s="137"/>
      <c r="KOW110" s="137"/>
      <c r="KOX110" s="137"/>
      <c r="KOY110" s="137"/>
      <c r="KOZ110" s="137"/>
      <c r="KPA110" s="137"/>
      <c r="KPB110" s="137"/>
      <c r="KPC110" s="137"/>
      <c r="KPD110" s="137"/>
      <c r="KPE110" s="137"/>
      <c r="KPF110" s="137"/>
      <c r="KPG110" s="137"/>
      <c r="KPH110" s="137"/>
      <c r="KPI110" s="137"/>
      <c r="KPJ110" s="137"/>
      <c r="KPK110" s="137"/>
      <c r="KPL110" s="137"/>
      <c r="KPM110" s="137"/>
      <c r="KPN110" s="137"/>
      <c r="KPO110" s="137"/>
      <c r="KPP110" s="137"/>
      <c r="KPQ110" s="137"/>
      <c r="KPR110" s="137"/>
      <c r="KPS110" s="137"/>
      <c r="KPT110" s="137"/>
      <c r="KPU110" s="137"/>
      <c r="KPV110" s="137"/>
      <c r="KPW110" s="137"/>
      <c r="KPX110" s="137"/>
      <c r="KPY110" s="137"/>
      <c r="KPZ110" s="137"/>
      <c r="KQA110" s="137"/>
      <c r="KQB110" s="137"/>
      <c r="KQC110" s="137"/>
      <c r="KQD110" s="137"/>
      <c r="KQE110" s="137"/>
      <c r="KQF110" s="137"/>
      <c r="KQG110" s="137"/>
      <c r="KQH110" s="137"/>
      <c r="KQI110" s="137"/>
      <c r="KQJ110" s="137"/>
      <c r="KQK110" s="137"/>
      <c r="KQL110" s="137"/>
      <c r="KQM110" s="137"/>
      <c r="KQN110" s="137"/>
      <c r="KQO110" s="137"/>
      <c r="KQP110" s="137"/>
      <c r="KQQ110" s="137"/>
      <c r="KQR110" s="137"/>
      <c r="KQS110" s="137"/>
      <c r="KQT110" s="137"/>
      <c r="KQU110" s="137"/>
      <c r="KQV110" s="137"/>
      <c r="KQW110" s="137"/>
      <c r="KQX110" s="137"/>
      <c r="KQY110" s="137"/>
      <c r="KQZ110" s="137"/>
      <c r="KRA110" s="137"/>
      <c r="KRB110" s="137"/>
      <c r="KRC110" s="137"/>
      <c r="KRD110" s="137"/>
      <c r="KRE110" s="137"/>
      <c r="KRF110" s="137"/>
      <c r="KRG110" s="137"/>
      <c r="KRH110" s="137"/>
      <c r="KRI110" s="137"/>
      <c r="KRJ110" s="137"/>
      <c r="KRK110" s="137"/>
      <c r="KRL110" s="137"/>
      <c r="KRM110" s="137"/>
      <c r="KRN110" s="137"/>
      <c r="KRO110" s="137"/>
      <c r="KRP110" s="137"/>
      <c r="KRQ110" s="137"/>
      <c r="KRR110" s="137"/>
      <c r="KRS110" s="137"/>
      <c r="KRT110" s="137"/>
      <c r="KRU110" s="137"/>
      <c r="KRV110" s="137"/>
      <c r="KRW110" s="137"/>
      <c r="KRX110" s="137"/>
      <c r="KRY110" s="137"/>
      <c r="KRZ110" s="137"/>
      <c r="KSA110" s="137"/>
      <c r="KSB110" s="137"/>
      <c r="KSC110" s="137"/>
      <c r="KSD110" s="137"/>
      <c r="KSE110" s="137"/>
      <c r="KSF110" s="137"/>
      <c r="KSG110" s="137"/>
      <c r="KSH110" s="137"/>
      <c r="KSI110" s="137"/>
      <c r="KSJ110" s="137"/>
      <c r="KSK110" s="137"/>
      <c r="KSL110" s="137"/>
      <c r="KSM110" s="137"/>
      <c r="KSN110" s="137"/>
      <c r="KSO110" s="137"/>
      <c r="KSP110" s="137"/>
      <c r="KSQ110" s="137"/>
      <c r="KSR110" s="137"/>
      <c r="KSS110" s="137"/>
      <c r="KST110" s="137"/>
      <c r="KSU110" s="137"/>
      <c r="KSV110" s="137"/>
      <c r="KSW110" s="137"/>
      <c r="KSX110" s="137"/>
      <c r="KSY110" s="137"/>
      <c r="KSZ110" s="137"/>
      <c r="KTA110" s="137"/>
      <c r="KTB110" s="137"/>
      <c r="KTC110" s="137"/>
      <c r="KTD110" s="137"/>
      <c r="KTE110" s="137"/>
      <c r="KTF110" s="137"/>
      <c r="KTG110" s="137"/>
      <c r="KTH110" s="137"/>
      <c r="KTI110" s="137"/>
      <c r="KTJ110" s="137"/>
      <c r="KTK110" s="137"/>
      <c r="KTL110" s="137"/>
      <c r="KTM110" s="137"/>
      <c r="KTN110" s="137"/>
      <c r="KTO110" s="137"/>
      <c r="KTP110" s="137"/>
      <c r="KTQ110" s="137"/>
      <c r="KTR110" s="137"/>
      <c r="KTS110" s="137"/>
      <c r="KTT110" s="137"/>
      <c r="KTU110" s="137"/>
      <c r="KTV110" s="137"/>
      <c r="KTW110" s="137"/>
      <c r="KTX110" s="137"/>
      <c r="KTY110" s="137"/>
      <c r="KTZ110" s="137"/>
      <c r="KUA110" s="137"/>
      <c r="KUB110" s="137"/>
      <c r="KUC110" s="137"/>
      <c r="KUD110" s="137"/>
      <c r="KUE110" s="137"/>
      <c r="KUF110" s="137"/>
      <c r="KUG110" s="137"/>
      <c r="KUH110" s="137"/>
      <c r="KUI110" s="137"/>
      <c r="KUJ110" s="137"/>
      <c r="KUK110" s="137"/>
      <c r="KUL110" s="137"/>
      <c r="KUM110" s="137"/>
      <c r="KUN110" s="137"/>
      <c r="KUO110" s="137"/>
      <c r="KUP110" s="137"/>
      <c r="KUQ110" s="137"/>
      <c r="KUR110" s="137"/>
      <c r="KUS110" s="137"/>
      <c r="KUT110" s="137"/>
      <c r="KUU110" s="137"/>
      <c r="KUV110" s="137"/>
      <c r="KUW110" s="137"/>
      <c r="KUX110" s="137"/>
      <c r="KUY110" s="137"/>
      <c r="KUZ110" s="137"/>
      <c r="KVA110" s="137"/>
      <c r="KVB110" s="137"/>
      <c r="KVC110" s="137"/>
      <c r="KVD110" s="137"/>
      <c r="KVE110" s="137"/>
      <c r="KVF110" s="137"/>
      <c r="KVG110" s="137"/>
      <c r="KVH110" s="137"/>
      <c r="KVI110" s="137"/>
      <c r="KVJ110" s="137"/>
      <c r="KVK110" s="137"/>
      <c r="KVL110" s="137"/>
      <c r="KVM110" s="137"/>
      <c r="KVN110" s="137"/>
      <c r="KVO110" s="137"/>
      <c r="KVP110" s="137"/>
      <c r="KVQ110" s="137"/>
      <c r="KVR110" s="137"/>
      <c r="KVS110" s="137"/>
      <c r="KVT110" s="137"/>
      <c r="KVU110" s="137"/>
      <c r="KVV110" s="137"/>
      <c r="KVW110" s="137"/>
      <c r="KVX110" s="137"/>
      <c r="KVY110" s="137"/>
      <c r="KVZ110" s="137"/>
      <c r="KWA110" s="137"/>
      <c r="KWB110" s="137"/>
      <c r="KWC110" s="137"/>
      <c r="KWD110" s="137"/>
      <c r="KWE110" s="137"/>
      <c r="KWF110" s="137"/>
      <c r="KWG110" s="137"/>
      <c r="KWH110" s="137"/>
      <c r="KWI110" s="137"/>
      <c r="KWJ110" s="137"/>
      <c r="KWK110" s="137"/>
      <c r="KWL110" s="137"/>
      <c r="KWM110" s="137"/>
      <c r="KWN110" s="137"/>
      <c r="KWO110" s="137"/>
      <c r="KWP110" s="137"/>
      <c r="KWQ110" s="137"/>
      <c r="KWR110" s="137"/>
      <c r="KWS110" s="137"/>
      <c r="KWT110" s="137"/>
      <c r="KWU110" s="137"/>
      <c r="KWV110" s="137"/>
      <c r="KWW110" s="137"/>
      <c r="KWX110" s="137"/>
      <c r="KWY110" s="137"/>
      <c r="KWZ110" s="137"/>
      <c r="KXA110" s="137"/>
      <c r="KXB110" s="137"/>
      <c r="KXC110" s="137"/>
      <c r="KXD110" s="137"/>
      <c r="KXE110" s="137"/>
      <c r="KXF110" s="137"/>
      <c r="KXG110" s="137"/>
      <c r="KXH110" s="137"/>
      <c r="KXI110" s="137"/>
      <c r="KXJ110" s="137"/>
      <c r="KXK110" s="137"/>
      <c r="KXL110" s="137"/>
      <c r="KXM110" s="137"/>
      <c r="KXN110" s="137"/>
      <c r="KXO110" s="137"/>
      <c r="KXP110" s="137"/>
      <c r="KXQ110" s="137"/>
      <c r="KXR110" s="137"/>
      <c r="KXS110" s="137"/>
      <c r="KXT110" s="137"/>
      <c r="KXU110" s="137"/>
      <c r="KXV110" s="137"/>
      <c r="KXW110" s="137"/>
      <c r="KXX110" s="137"/>
      <c r="KXY110" s="137"/>
      <c r="KXZ110" s="137"/>
      <c r="KYA110" s="137"/>
      <c r="KYB110" s="137"/>
      <c r="KYC110" s="137"/>
      <c r="KYD110" s="137"/>
      <c r="KYE110" s="137"/>
      <c r="KYF110" s="137"/>
      <c r="KYG110" s="137"/>
      <c r="KYH110" s="137"/>
      <c r="KYI110" s="137"/>
      <c r="KYJ110" s="137"/>
      <c r="KYK110" s="137"/>
      <c r="KYL110" s="137"/>
      <c r="KYM110" s="137"/>
      <c r="KYN110" s="137"/>
      <c r="KYO110" s="137"/>
      <c r="KYP110" s="137"/>
      <c r="KYQ110" s="137"/>
      <c r="KYR110" s="137"/>
      <c r="KYS110" s="137"/>
      <c r="KYT110" s="137"/>
      <c r="KYU110" s="137"/>
      <c r="KYV110" s="137"/>
      <c r="KYW110" s="137"/>
      <c r="KYX110" s="137"/>
      <c r="KYY110" s="137"/>
      <c r="KYZ110" s="137"/>
      <c r="KZA110" s="137"/>
      <c r="KZB110" s="137"/>
      <c r="KZC110" s="137"/>
      <c r="KZD110" s="137"/>
      <c r="KZE110" s="137"/>
      <c r="KZF110" s="137"/>
      <c r="KZG110" s="137"/>
      <c r="KZH110" s="137"/>
      <c r="KZI110" s="137"/>
      <c r="KZJ110" s="137"/>
      <c r="KZK110" s="137"/>
      <c r="KZL110" s="137"/>
      <c r="KZM110" s="137"/>
      <c r="KZN110" s="137"/>
      <c r="KZO110" s="137"/>
      <c r="KZP110" s="137"/>
      <c r="KZQ110" s="137"/>
      <c r="KZR110" s="137"/>
      <c r="KZS110" s="137"/>
      <c r="KZT110" s="137"/>
      <c r="KZU110" s="137"/>
      <c r="KZV110" s="137"/>
      <c r="KZW110" s="137"/>
      <c r="KZX110" s="137"/>
      <c r="KZY110" s="137"/>
      <c r="KZZ110" s="137"/>
      <c r="LAA110" s="137"/>
      <c r="LAB110" s="137"/>
      <c r="LAC110" s="137"/>
      <c r="LAD110" s="137"/>
      <c r="LAE110" s="137"/>
      <c r="LAF110" s="137"/>
      <c r="LAG110" s="137"/>
      <c r="LAH110" s="137"/>
      <c r="LAI110" s="137"/>
      <c r="LAJ110" s="137"/>
      <c r="LAK110" s="137"/>
      <c r="LAL110" s="137"/>
      <c r="LAM110" s="137"/>
      <c r="LAN110" s="137"/>
      <c r="LAO110" s="137"/>
      <c r="LAP110" s="137"/>
      <c r="LAQ110" s="137"/>
      <c r="LAR110" s="137"/>
      <c r="LAS110" s="137"/>
      <c r="LAT110" s="137"/>
      <c r="LAU110" s="137"/>
      <c r="LAV110" s="137"/>
      <c r="LAW110" s="137"/>
      <c r="LAX110" s="137"/>
      <c r="LAY110" s="137"/>
      <c r="LAZ110" s="137"/>
      <c r="LBA110" s="137"/>
      <c r="LBB110" s="137"/>
      <c r="LBC110" s="137"/>
      <c r="LBD110" s="137"/>
      <c r="LBE110" s="137"/>
      <c r="LBF110" s="137"/>
      <c r="LBG110" s="137"/>
      <c r="LBH110" s="137"/>
      <c r="LBI110" s="137"/>
      <c r="LBJ110" s="137"/>
      <c r="LBK110" s="137"/>
      <c r="LBL110" s="137"/>
      <c r="LBM110" s="137"/>
      <c r="LBN110" s="137"/>
      <c r="LBO110" s="137"/>
      <c r="LBP110" s="137"/>
      <c r="LBQ110" s="137"/>
      <c r="LBR110" s="137"/>
      <c r="LBS110" s="137"/>
      <c r="LBT110" s="137"/>
      <c r="LBU110" s="137"/>
      <c r="LBV110" s="137"/>
      <c r="LBW110" s="137"/>
      <c r="LBX110" s="137"/>
      <c r="LBY110" s="137"/>
      <c r="LBZ110" s="137"/>
      <c r="LCA110" s="137"/>
      <c r="LCB110" s="137"/>
      <c r="LCC110" s="137"/>
      <c r="LCD110" s="137"/>
      <c r="LCE110" s="137"/>
      <c r="LCF110" s="137"/>
      <c r="LCG110" s="137"/>
      <c r="LCH110" s="137"/>
      <c r="LCI110" s="137"/>
      <c r="LCJ110" s="137"/>
      <c r="LCK110" s="137"/>
      <c r="LCL110" s="137"/>
      <c r="LCM110" s="137"/>
      <c r="LCN110" s="137"/>
      <c r="LCO110" s="137"/>
      <c r="LCP110" s="137"/>
      <c r="LCQ110" s="137"/>
      <c r="LCR110" s="137"/>
      <c r="LCS110" s="137"/>
      <c r="LCT110" s="137"/>
      <c r="LCU110" s="137"/>
      <c r="LCV110" s="137"/>
      <c r="LCW110" s="137"/>
      <c r="LCX110" s="137"/>
      <c r="LCY110" s="137"/>
      <c r="LCZ110" s="137"/>
      <c r="LDA110" s="137"/>
      <c r="LDB110" s="137"/>
      <c r="LDC110" s="137"/>
      <c r="LDD110" s="137"/>
      <c r="LDE110" s="137"/>
      <c r="LDF110" s="137"/>
      <c r="LDG110" s="137"/>
      <c r="LDH110" s="137"/>
      <c r="LDI110" s="137"/>
      <c r="LDJ110" s="137"/>
      <c r="LDK110" s="137"/>
      <c r="LDL110" s="137"/>
      <c r="LDM110" s="137"/>
      <c r="LDN110" s="137"/>
      <c r="LDO110" s="137"/>
      <c r="LDP110" s="137"/>
      <c r="LDQ110" s="137"/>
      <c r="LDR110" s="137"/>
      <c r="LDS110" s="137"/>
      <c r="LDT110" s="137"/>
      <c r="LDU110" s="137"/>
      <c r="LDV110" s="137"/>
      <c r="LDW110" s="137"/>
      <c r="LDX110" s="137"/>
      <c r="LDY110" s="137"/>
      <c r="LDZ110" s="137"/>
      <c r="LEA110" s="137"/>
      <c r="LEB110" s="137"/>
      <c r="LEC110" s="137"/>
      <c r="LED110" s="137"/>
      <c r="LEE110" s="137"/>
      <c r="LEF110" s="137"/>
      <c r="LEG110" s="137"/>
      <c r="LEH110" s="137"/>
      <c r="LEI110" s="137"/>
      <c r="LEJ110" s="137"/>
      <c r="LEK110" s="137"/>
      <c r="LEL110" s="137"/>
      <c r="LEM110" s="137"/>
      <c r="LEN110" s="137"/>
      <c r="LEO110" s="137"/>
      <c r="LEP110" s="137"/>
      <c r="LEQ110" s="137"/>
      <c r="LER110" s="137"/>
      <c r="LES110" s="137"/>
      <c r="LET110" s="137"/>
      <c r="LEU110" s="137"/>
      <c r="LEV110" s="137"/>
      <c r="LEW110" s="137"/>
      <c r="LEX110" s="137"/>
      <c r="LEY110" s="137"/>
      <c r="LEZ110" s="137"/>
      <c r="LFA110" s="137"/>
      <c r="LFB110" s="137"/>
      <c r="LFC110" s="137"/>
      <c r="LFD110" s="137"/>
      <c r="LFE110" s="137"/>
      <c r="LFF110" s="137"/>
      <c r="LFG110" s="137"/>
      <c r="LFH110" s="137"/>
      <c r="LFI110" s="137"/>
      <c r="LFJ110" s="137"/>
      <c r="LFK110" s="137"/>
      <c r="LFL110" s="137"/>
      <c r="LFM110" s="137"/>
      <c r="LFN110" s="137"/>
      <c r="LFO110" s="137"/>
      <c r="LFP110" s="137"/>
      <c r="LFQ110" s="137"/>
      <c r="LFR110" s="137"/>
      <c r="LFS110" s="137"/>
      <c r="LFT110" s="137"/>
      <c r="LFU110" s="137"/>
      <c r="LFV110" s="137"/>
      <c r="LFW110" s="137"/>
      <c r="LFX110" s="137"/>
      <c r="LFY110" s="137"/>
      <c r="LFZ110" s="137"/>
      <c r="LGA110" s="137"/>
      <c r="LGB110" s="137"/>
      <c r="LGC110" s="137"/>
      <c r="LGD110" s="137"/>
      <c r="LGE110" s="137"/>
      <c r="LGF110" s="137"/>
      <c r="LGG110" s="137"/>
      <c r="LGH110" s="137"/>
      <c r="LGI110" s="137"/>
      <c r="LGJ110" s="137"/>
      <c r="LGK110" s="137"/>
      <c r="LGL110" s="137"/>
      <c r="LGM110" s="137"/>
      <c r="LGN110" s="137"/>
      <c r="LGO110" s="137"/>
      <c r="LGP110" s="137"/>
      <c r="LGQ110" s="137"/>
      <c r="LGR110" s="137"/>
      <c r="LGS110" s="137"/>
      <c r="LGT110" s="137"/>
      <c r="LGU110" s="137"/>
      <c r="LGV110" s="137"/>
      <c r="LGW110" s="137"/>
      <c r="LGX110" s="137"/>
      <c r="LGY110" s="137"/>
      <c r="LGZ110" s="137"/>
      <c r="LHA110" s="137"/>
      <c r="LHB110" s="137"/>
      <c r="LHC110" s="137"/>
      <c r="LHD110" s="137"/>
      <c r="LHE110" s="137"/>
      <c r="LHF110" s="137"/>
      <c r="LHG110" s="137"/>
      <c r="LHH110" s="137"/>
      <c r="LHI110" s="137"/>
      <c r="LHJ110" s="137"/>
      <c r="LHK110" s="137"/>
      <c r="LHL110" s="137"/>
      <c r="LHM110" s="137"/>
      <c r="LHN110" s="137"/>
      <c r="LHO110" s="137"/>
      <c r="LHP110" s="137"/>
      <c r="LHQ110" s="137"/>
      <c r="LHR110" s="137"/>
      <c r="LHS110" s="137"/>
      <c r="LHT110" s="137"/>
      <c r="LHU110" s="137"/>
      <c r="LHV110" s="137"/>
      <c r="LHW110" s="137"/>
      <c r="LHX110" s="137"/>
      <c r="LHY110" s="137"/>
      <c r="LHZ110" s="137"/>
      <c r="LIA110" s="137"/>
      <c r="LIB110" s="137"/>
      <c r="LIC110" s="137"/>
      <c r="LID110" s="137"/>
      <c r="LIE110" s="137"/>
      <c r="LIF110" s="137"/>
      <c r="LIG110" s="137"/>
      <c r="LIH110" s="137"/>
      <c r="LII110" s="137"/>
      <c r="LIJ110" s="137"/>
      <c r="LIK110" s="137"/>
      <c r="LIL110" s="137"/>
      <c r="LIM110" s="137"/>
      <c r="LIN110" s="137"/>
      <c r="LIO110" s="137"/>
      <c r="LIP110" s="137"/>
      <c r="LIQ110" s="137"/>
      <c r="LIR110" s="137"/>
      <c r="LIS110" s="137"/>
      <c r="LIT110" s="137"/>
      <c r="LIU110" s="137"/>
      <c r="LIV110" s="137"/>
      <c r="LIW110" s="137"/>
      <c r="LIX110" s="137"/>
      <c r="LIY110" s="137"/>
      <c r="LIZ110" s="137"/>
      <c r="LJA110" s="137"/>
      <c r="LJB110" s="137"/>
      <c r="LJC110" s="137"/>
      <c r="LJD110" s="137"/>
      <c r="LJE110" s="137"/>
      <c r="LJF110" s="137"/>
      <c r="LJG110" s="137"/>
      <c r="LJH110" s="137"/>
      <c r="LJI110" s="137"/>
      <c r="LJJ110" s="137"/>
      <c r="LJK110" s="137"/>
      <c r="LJL110" s="137"/>
      <c r="LJM110" s="137"/>
      <c r="LJN110" s="137"/>
      <c r="LJO110" s="137"/>
      <c r="LJP110" s="137"/>
      <c r="LJQ110" s="137"/>
      <c r="LJR110" s="137"/>
      <c r="LJS110" s="137"/>
      <c r="LJT110" s="137"/>
      <c r="LJU110" s="137"/>
      <c r="LJV110" s="137"/>
      <c r="LJW110" s="137"/>
      <c r="LJX110" s="137"/>
      <c r="LJY110" s="137"/>
      <c r="LJZ110" s="137"/>
      <c r="LKA110" s="137"/>
      <c r="LKB110" s="137"/>
      <c r="LKC110" s="137"/>
      <c r="LKD110" s="137"/>
      <c r="LKE110" s="137"/>
      <c r="LKF110" s="137"/>
      <c r="LKG110" s="137"/>
      <c r="LKH110" s="137"/>
      <c r="LKI110" s="137"/>
      <c r="LKJ110" s="137"/>
      <c r="LKK110" s="137"/>
      <c r="LKL110" s="137"/>
      <c r="LKM110" s="137"/>
      <c r="LKN110" s="137"/>
      <c r="LKO110" s="137"/>
      <c r="LKP110" s="137"/>
      <c r="LKQ110" s="137"/>
      <c r="LKR110" s="137"/>
      <c r="LKS110" s="137"/>
      <c r="LKT110" s="137"/>
      <c r="LKU110" s="137"/>
      <c r="LKV110" s="137"/>
      <c r="LKW110" s="137"/>
      <c r="LKX110" s="137"/>
      <c r="LKY110" s="137"/>
      <c r="LKZ110" s="137"/>
      <c r="LLA110" s="137"/>
      <c r="LLB110" s="137"/>
      <c r="LLC110" s="137"/>
      <c r="LLD110" s="137"/>
      <c r="LLE110" s="137"/>
      <c r="LLF110" s="137"/>
      <c r="LLG110" s="137"/>
      <c r="LLH110" s="137"/>
      <c r="LLI110" s="137"/>
      <c r="LLJ110" s="137"/>
      <c r="LLK110" s="137"/>
      <c r="LLL110" s="137"/>
      <c r="LLM110" s="137"/>
      <c r="LLN110" s="137"/>
      <c r="LLO110" s="137"/>
      <c r="LLP110" s="137"/>
      <c r="LLQ110" s="137"/>
      <c r="LLR110" s="137"/>
      <c r="LLS110" s="137"/>
      <c r="LLT110" s="137"/>
      <c r="LLU110" s="137"/>
      <c r="LLV110" s="137"/>
      <c r="LLW110" s="137"/>
      <c r="LLX110" s="137"/>
      <c r="LLY110" s="137"/>
      <c r="LLZ110" s="137"/>
      <c r="LMA110" s="137"/>
      <c r="LMB110" s="137"/>
      <c r="LMC110" s="137"/>
      <c r="LMD110" s="137"/>
      <c r="LME110" s="137"/>
      <c r="LMF110" s="137"/>
      <c r="LMG110" s="137"/>
      <c r="LMH110" s="137"/>
      <c r="LMI110" s="137"/>
      <c r="LMJ110" s="137"/>
      <c r="LMK110" s="137"/>
      <c r="LML110" s="137"/>
      <c r="LMM110" s="137"/>
      <c r="LMN110" s="137"/>
      <c r="LMO110" s="137"/>
      <c r="LMP110" s="137"/>
      <c r="LMQ110" s="137"/>
      <c r="LMR110" s="137"/>
      <c r="LMS110" s="137"/>
      <c r="LMT110" s="137"/>
      <c r="LMU110" s="137"/>
      <c r="LMV110" s="137"/>
      <c r="LMW110" s="137"/>
      <c r="LMX110" s="137"/>
      <c r="LMY110" s="137"/>
      <c r="LMZ110" s="137"/>
      <c r="LNA110" s="137"/>
      <c r="LNB110" s="137"/>
      <c r="LNC110" s="137"/>
      <c r="LND110" s="137"/>
      <c r="LNE110" s="137"/>
      <c r="LNF110" s="137"/>
      <c r="LNG110" s="137"/>
      <c r="LNH110" s="137"/>
      <c r="LNI110" s="137"/>
      <c r="LNJ110" s="137"/>
      <c r="LNK110" s="137"/>
      <c r="LNL110" s="137"/>
      <c r="LNM110" s="137"/>
      <c r="LNN110" s="137"/>
      <c r="LNO110" s="137"/>
      <c r="LNP110" s="137"/>
      <c r="LNQ110" s="137"/>
      <c r="LNR110" s="137"/>
      <c r="LNS110" s="137"/>
      <c r="LNT110" s="137"/>
      <c r="LNU110" s="137"/>
      <c r="LNV110" s="137"/>
      <c r="LNW110" s="137"/>
      <c r="LNX110" s="137"/>
      <c r="LNY110" s="137"/>
      <c r="LNZ110" s="137"/>
      <c r="LOA110" s="137"/>
      <c r="LOB110" s="137"/>
      <c r="LOC110" s="137"/>
      <c r="LOD110" s="137"/>
      <c r="LOE110" s="137"/>
      <c r="LOF110" s="137"/>
      <c r="LOG110" s="137"/>
      <c r="LOH110" s="137"/>
      <c r="LOI110" s="137"/>
      <c r="LOJ110" s="137"/>
      <c r="LOK110" s="137"/>
      <c r="LOL110" s="137"/>
      <c r="LOM110" s="137"/>
      <c r="LON110" s="137"/>
      <c r="LOO110" s="137"/>
      <c r="LOP110" s="137"/>
      <c r="LOQ110" s="137"/>
      <c r="LOR110" s="137"/>
      <c r="LOS110" s="137"/>
      <c r="LOT110" s="137"/>
      <c r="LOU110" s="137"/>
      <c r="LOV110" s="137"/>
      <c r="LOW110" s="137"/>
      <c r="LOX110" s="137"/>
      <c r="LOY110" s="137"/>
      <c r="LOZ110" s="137"/>
      <c r="LPA110" s="137"/>
      <c r="LPB110" s="137"/>
      <c r="LPC110" s="137"/>
      <c r="LPD110" s="137"/>
      <c r="LPE110" s="137"/>
      <c r="LPF110" s="137"/>
      <c r="LPG110" s="137"/>
      <c r="LPH110" s="137"/>
      <c r="LPI110" s="137"/>
      <c r="LPJ110" s="137"/>
      <c r="LPK110" s="137"/>
      <c r="LPL110" s="137"/>
      <c r="LPM110" s="137"/>
      <c r="LPN110" s="137"/>
      <c r="LPO110" s="137"/>
      <c r="LPP110" s="137"/>
      <c r="LPQ110" s="137"/>
      <c r="LPR110" s="137"/>
      <c r="LPS110" s="137"/>
      <c r="LPT110" s="137"/>
      <c r="LPU110" s="137"/>
      <c r="LPV110" s="137"/>
      <c r="LPW110" s="137"/>
      <c r="LPX110" s="137"/>
      <c r="LPY110" s="137"/>
      <c r="LPZ110" s="137"/>
      <c r="LQA110" s="137"/>
      <c r="LQB110" s="137"/>
      <c r="LQC110" s="137"/>
      <c r="LQD110" s="137"/>
      <c r="LQE110" s="137"/>
      <c r="LQF110" s="137"/>
      <c r="LQG110" s="137"/>
      <c r="LQH110" s="137"/>
      <c r="LQI110" s="137"/>
      <c r="LQJ110" s="137"/>
      <c r="LQK110" s="137"/>
      <c r="LQL110" s="137"/>
      <c r="LQM110" s="137"/>
      <c r="LQN110" s="137"/>
      <c r="LQO110" s="137"/>
      <c r="LQP110" s="137"/>
      <c r="LQQ110" s="137"/>
      <c r="LQR110" s="137"/>
      <c r="LQS110" s="137"/>
      <c r="LQT110" s="137"/>
      <c r="LQU110" s="137"/>
      <c r="LQV110" s="137"/>
      <c r="LQW110" s="137"/>
      <c r="LQX110" s="137"/>
      <c r="LQY110" s="137"/>
      <c r="LQZ110" s="137"/>
      <c r="LRA110" s="137"/>
      <c r="LRB110" s="137"/>
      <c r="LRC110" s="137"/>
      <c r="LRD110" s="137"/>
      <c r="LRE110" s="137"/>
      <c r="LRF110" s="137"/>
      <c r="LRG110" s="137"/>
      <c r="LRH110" s="137"/>
      <c r="LRI110" s="137"/>
      <c r="LRJ110" s="137"/>
      <c r="LRK110" s="137"/>
      <c r="LRL110" s="137"/>
      <c r="LRM110" s="137"/>
      <c r="LRN110" s="137"/>
      <c r="LRO110" s="137"/>
      <c r="LRP110" s="137"/>
      <c r="LRQ110" s="137"/>
      <c r="LRR110" s="137"/>
      <c r="LRS110" s="137"/>
      <c r="LRT110" s="137"/>
      <c r="LRU110" s="137"/>
      <c r="LRV110" s="137"/>
      <c r="LRW110" s="137"/>
      <c r="LRX110" s="137"/>
      <c r="LRY110" s="137"/>
      <c r="LRZ110" s="137"/>
      <c r="LSA110" s="137"/>
      <c r="LSB110" s="137"/>
      <c r="LSC110" s="137"/>
      <c r="LSD110" s="137"/>
      <c r="LSE110" s="137"/>
      <c r="LSF110" s="137"/>
      <c r="LSG110" s="137"/>
      <c r="LSH110" s="137"/>
      <c r="LSI110" s="137"/>
      <c r="LSJ110" s="137"/>
      <c r="LSK110" s="137"/>
      <c r="LSL110" s="137"/>
      <c r="LSM110" s="137"/>
      <c r="LSN110" s="137"/>
      <c r="LSO110" s="137"/>
      <c r="LSP110" s="137"/>
      <c r="LSQ110" s="137"/>
      <c r="LSR110" s="137"/>
      <c r="LSS110" s="137"/>
      <c r="LST110" s="137"/>
      <c r="LSU110" s="137"/>
      <c r="LSV110" s="137"/>
      <c r="LSW110" s="137"/>
      <c r="LSX110" s="137"/>
      <c r="LSY110" s="137"/>
      <c r="LSZ110" s="137"/>
      <c r="LTA110" s="137"/>
      <c r="LTB110" s="137"/>
      <c r="LTC110" s="137"/>
      <c r="LTD110" s="137"/>
      <c r="LTE110" s="137"/>
      <c r="LTF110" s="137"/>
      <c r="LTG110" s="137"/>
      <c r="LTH110" s="137"/>
      <c r="LTI110" s="137"/>
      <c r="LTJ110" s="137"/>
      <c r="LTK110" s="137"/>
      <c r="LTL110" s="137"/>
      <c r="LTM110" s="137"/>
      <c r="LTN110" s="137"/>
      <c r="LTO110" s="137"/>
      <c r="LTP110" s="137"/>
      <c r="LTQ110" s="137"/>
      <c r="LTR110" s="137"/>
      <c r="LTS110" s="137"/>
      <c r="LTT110" s="137"/>
      <c r="LTU110" s="137"/>
      <c r="LTV110" s="137"/>
      <c r="LTW110" s="137"/>
      <c r="LTX110" s="137"/>
      <c r="LTY110" s="137"/>
      <c r="LTZ110" s="137"/>
      <c r="LUA110" s="137"/>
      <c r="LUB110" s="137"/>
      <c r="LUC110" s="137"/>
      <c r="LUD110" s="137"/>
      <c r="LUE110" s="137"/>
      <c r="LUF110" s="137"/>
      <c r="LUG110" s="137"/>
      <c r="LUH110" s="137"/>
      <c r="LUI110" s="137"/>
      <c r="LUJ110" s="137"/>
      <c r="LUK110" s="137"/>
      <c r="LUL110" s="137"/>
      <c r="LUM110" s="137"/>
      <c r="LUN110" s="137"/>
      <c r="LUO110" s="137"/>
      <c r="LUP110" s="137"/>
      <c r="LUQ110" s="137"/>
      <c r="LUR110" s="137"/>
      <c r="LUS110" s="137"/>
      <c r="LUT110" s="137"/>
      <c r="LUU110" s="137"/>
      <c r="LUV110" s="137"/>
      <c r="LUW110" s="137"/>
      <c r="LUX110" s="137"/>
      <c r="LUY110" s="137"/>
      <c r="LUZ110" s="137"/>
      <c r="LVA110" s="137"/>
      <c r="LVB110" s="137"/>
      <c r="LVC110" s="137"/>
      <c r="LVD110" s="137"/>
      <c r="LVE110" s="137"/>
      <c r="LVF110" s="137"/>
      <c r="LVG110" s="137"/>
      <c r="LVH110" s="137"/>
      <c r="LVI110" s="137"/>
      <c r="LVJ110" s="137"/>
      <c r="LVK110" s="137"/>
      <c r="LVL110" s="137"/>
      <c r="LVM110" s="137"/>
      <c r="LVN110" s="137"/>
      <c r="LVO110" s="137"/>
      <c r="LVP110" s="137"/>
      <c r="LVQ110" s="137"/>
      <c r="LVR110" s="137"/>
      <c r="LVS110" s="137"/>
      <c r="LVT110" s="137"/>
      <c r="LVU110" s="137"/>
      <c r="LVV110" s="137"/>
      <c r="LVW110" s="137"/>
      <c r="LVX110" s="137"/>
      <c r="LVY110" s="137"/>
      <c r="LVZ110" s="137"/>
      <c r="LWA110" s="137"/>
      <c r="LWB110" s="137"/>
      <c r="LWC110" s="137"/>
      <c r="LWD110" s="137"/>
      <c r="LWE110" s="137"/>
      <c r="LWF110" s="137"/>
      <c r="LWG110" s="137"/>
      <c r="LWH110" s="137"/>
      <c r="LWI110" s="137"/>
      <c r="LWJ110" s="137"/>
      <c r="LWK110" s="137"/>
      <c r="LWL110" s="137"/>
      <c r="LWM110" s="137"/>
      <c r="LWN110" s="137"/>
      <c r="LWO110" s="137"/>
      <c r="LWP110" s="137"/>
      <c r="LWQ110" s="137"/>
      <c r="LWR110" s="137"/>
      <c r="LWS110" s="137"/>
      <c r="LWT110" s="137"/>
      <c r="LWU110" s="137"/>
      <c r="LWV110" s="137"/>
      <c r="LWW110" s="137"/>
      <c r="LWX110" s="137"/>
      <c r="LWY110" s="137"/>
      <c r="LWZ110" s="137"/>
      <c r="LXA110" s="137"/>
      <c r="LXB110" s="137"/>
      <c r="LXC110" s="137"/>
      <c r="LXD110" s="137"/>
      <c r="LXE110" s="137"/>
      <c r="LXF110" s="137"/>
      <c r="LXG110" s="137"/>
      <c r="LXH110" s="137"/>
      <c r="LXI110" s="137"/>
      <c r="LXJ110" s="137"/>
      <c r="LXK110" s="137"/>
      <c r="LXL110" s="137"/>
      <c r="LXM110" s="137"/>
      <c r="LXN110" s="137"/>
      <c r="LXO110" s="137"/>
      <c r="LXP110" s="137"/>
      <c r="LXQ110" s="137"/>
      <c r="LXR110" s="137"/>
      <c r="LXS110" s="137"/>
      <c r="LXT110" s="137"/>
      <c r="LXU110" s="137"/>
      <c r="LXV110" s="137"/>
      <c r="LXW110" s="137"/>
      <c r="LXX110" s="137"/>
      <c r="LXY110" s="137"/>
      <c r="LXZ110" s="137"/>
      <c r="LYA110" s="137"/>
      <c r="LYB110" s="137"/>
      <c r="LYC110" s="137"/>
      <c r="LYD110" s="137"/>
      <c r="LYE110" s="137"/>
      <c r="LYF110" s="137"/>
      <c r="LYG110" s="137"/>
      <c r="LYH110" s="137"/>
      <c r="LYI110" s="137"/>
      <c r="LYJ110" s="137"/>
      <c r="LYK110" s="137"/>
      <c r="LYL110" s="137"/>
      <c r="LYM110" s="137"/>
      <c r="LYN110" s="137"/>
      <c r="LYO110" s="137"/>
      <c r="LYP110" s="137"/>
      <c r="LYQ110" s="137"/>
      <c r="LYR110" s="137"/>
      <c r="LYS110" s="137"/>
      <c r="LYT110" s="137"/>
      <c r="LYU110" s="137"/>
      <c r="LYV110" s="137"/>
      <c r="LYW110" s="137"/>
      <c r="LYX110" s="137"/>
      <c r="LYY110" s="137"/>
      <c r="LYZ110" s="137"/>
      <c r="LZA110" s="137"/>
      <c r="LZB110" s="137"/>
      <c r="LZC110" s="137"/>
      <c r="LZD110" s="137"/>
      <c r="LZE110" s="137"/>
      <c r="LZF110" s="137"/>
      <c r="LZG110" s="137"/>
      <c r="LZH110" s="137"/>
      <c r="LZI110" s="137"/>
      <c r="LZJ110" s="137"/>
      <c r="LZK110" s="137"/>
      <c r="LZL110" s="137"/>
      <c r="LZM110" s="137"/>
      <c r="LZN110" s="137"/>
      <c r="LZO110" s="137"/>
      <c r="LZP110" s="137"/>
      <c r="LZQ110" s="137"/>
      <c r="LZR110" s="137"/>
      <c r="LZS110" s="137"/>
      <c r="LZT110" s="137"/>
      <c r="LZU110" s="137"/>
      <c r="LZV110" s="137"/>
      <c r="LZW110" s="137"/>
      <c r="LZX110" s="137"/>
      <c r="LZY110" s="137"/>
      <c r="LZZ110" s="137"/>
      <c r="MAA110" s="137"/>
      <c r="MAB110" s="137"/>
      <c r="MAC110" s="137"/>
      <c r="MAD110" s="137"/>
      <c r="MAE110" s="137"/>
      <c r="MAF110" s="137"/>
      <c r="MAG110" s="137"/>
      <c r="MAH110" s="137"/>
      <c r="MAI110" s="137"/>
      <c r="MAJ110" s="137"/>
      <c r="MAK110" s="137"/>
      <c r="MAL110" s="137"/>
      <c r="MAM110" s="137"/>
      <c r="MAN110" s="137"/>
      <c r="MAO110" s="137"/>
      <c r="MAP110" s="137"/>
      <c r="MAQ110" s="137"/>
      <c r="MAR110" s="137"/>
      <c r="MAS110" s="137"/>
      <c r="MAT110" s="137"/>
      <c r="MAU110" s="137"/>
      <c r="MAV110" s="137"/>
      <c r="MAW110" s="137"/>
      <c r="MAX110" s="137"/>
      <c r="MAY110" s="137"/>
      <c r="MAZ110" s="137"/>
      <c r="MBA110" s="137"/>
      <c r="MBB110" s="137"/>
      <c r="MBC110" s="137"/>
      <c r="MBD110" s="137"/>
      <c r="MBE110" s="137"/>
      <c r="MBF110" s="137"/>
      <c r="MBG110" s="137"/>
      <c r="MBH110" s="137"/>
      <c r="MBI110" s="137"/>
      <c r="MBJ110" s="137"/>
      <c r="MBK110" s="137"/>
      <c r="MBL110" s="137"/>
      <c r="MBM110" s="137"/>
      <c r="MBN110" s="137"/>
      <c r="MBO110" s="137"/>
      <c r="MBP110" s="137"/>
      <c r="MBQ110" s="137"/>
      <c r="MBR110" s="137"/>
      <c r="MBS110" s="137"/>
      <c r="MBT110" s="137"/>
      <c r="MBU110" s="137"/>
      <c r="MBV110" s="137"/>
      <c r="MBW110" s="137"/>
      <c r="MBX110" s="137"/>
      <c r="MBY110" s="137"/>
      <c r="MBZ110" s="137"/>
      <c r="MCA110" s="137"/>
      <c r="MCB110" s="137"/>
      <c r="MCC110" s="137"/>
      <c r="MCD110" s="137"/>
      <c r="MCE110" s="137"/>
      <c r="MCF110" s="137"/>
      <c r="MCG110" s="137"/>
      <c r="MCH110" s="137"/>
      <c r="MCI110" s="137"/>
      <c r="MCJ110" s="137"/>
      <c r="MCK110" s="137"/>
      <c r="MCL110" s="137"/>
      <c r="MCM110" s="137"/>
      <c r="MCN110" s="137"/>
      <c r="MCO110" s="137"/>
      <c r="MCP110" s="137"/>
      <c r="MCQ110" s="137"/>
      <c r="MCR110" s="137"/>
      <c r="MCS110" s="137"/>
      <c r="MCT110" s="137"/>
      <c r="MCU110" s="137"/>
      <c r="MCV110" s="137"/>
      <c r="MCW110" s="137"/>
      <c r="MCX110" s="137"/>
      <c r="MCY110" s="137"/>
      <c r="MCZ110" s="137"/>
      <c r="MDA110" s="137"/>
      <c r="MDB110" s="137"/>
      <c r="MDC110" s="137"/>
      <c r="MDD110" s="137"/>
      <c r="MDE110" s="137"/>
      <c r="MDF110" s="137"/>
      <c r="MDG110" s="137"/>
      <c r="MDH110" s="137"/>
      <c r="MDI110" s="137"/>
      <c r="MDJ110" s="137"/>
      <c r="MDK110" s="137"/>
      <c r="MDL110" s="137"/>
      <c r="MDM110" s="137"/>
      <c r="MDN110" s="137"/>
      <c r="MDO110" s="137"/>
      <c r="MDP110" s="137"/>
      <c r="MDQ110" s="137"/>
      <c r="MDR110" s="137"/>
      <c r="MDS110" s="137"/>
      <c r="MDT110" s="137"/>
      <c r="MDU110" s="137"/>
      <c r="MDV110" s="137"/>
      <c r="MDW110" s="137"/>
      <c r="MDX110" s="137"/>
      <c r="MDY110" s="137"/>
      <c r="MDZ110" s="137"/>
      <c r="MEA110" s="137"/>
      <c r="MEB110" s="137"/>
      <c r="MEC110" s="137"/>
      <c r="MED110" s="137"/>
      <c r="MEE110" s="137"/>
      <c r="MEF110" s="137"/>
      <c r="MEG110" s="137"/>
      <c r="MEH110" s="137"/>
      <c r="MEI110" s="137"/>
      <c r="MEJ110" s="137"/>
      <c r="MEK110" s="137"/>
      <c r="MEL110" s="137"/>
      <c r="MEM110" s="137"/>
      <c r="MEN110" s="137"/>
      <c r="MEO110" s="137"/>
      <c r="MEP110" s="137"/>
      <c r="MEQ110" s="137"/>
      <c r="MER110" s="137"/>
      <c r="MES110" s="137"/>
      <c r="MET110" s="137"/>
      <c r="MEU110" s="137"/>
      <c r="MEV110" s="137"/>
      <c r="MEW110" s="137"/>
      <c r="MEX110" s="137"/>
      <c r="MEY110" s="137"/>
      <c r="MEZ110" s="137"/>
      <c r="MFA110" s="137"/>
      <c r="MFB110" s="137"/>
      <c r="MFC110" s="137"/>
      <c r="MFD110" s="137"/>
      <c r="MFE110" s="137"/>
      <c r="MFF110" s="137"/>
      <c r="MFG110" s="137"/>
      <c r="MFH110" s="137"/>
      <c r="MFI110" s="137"/>
      <c r="MFJ110" s="137"/>
      <c r="MFK110" s="137"/>
      <c r="MFL110" s="137"/>
      <c r="MFM110" s="137"/>
      <c r="MFN110" s="137"/>
      <c r="MFO110" s="137"/>
      <c r="MFP110" s="137"/>
      <c r="MFQ110" s="137"/>
      <c r="MFR110" s="137"/>
      <c r="MFS110" s="137"/>
      <c r="MFT110" s="137"/>
      <c r="MFU110" s="137"/>
      <c r="MFV110" s="137"/>
      <c r="MFW110" s="137"/>
      <c r="MFX110" s="137"/>
      <c r="MFY110" s="137"/>
      <c r="MFZ110" s="137"/>
      <c r="MGA110" s="137"/>
      <c r="MGB110" s="137"/>
      <c r="MGC110" s="137"/>
      <c r="MGD110" s="137"/>
      <c r="MGE110" s="137"/>
      <c r="MGF110" s="137"/>
      <c r="MGG110" s="137"/>
      <c r="MGH110" s="137"/>
      <c r="MGI110" s="137"/>
      <c r="MGJ110" s="137"/>
      <c r="MGK110" s="137"/>
      <c r="MGL110" s="137"/>
      <c r="MGM110" s="137"/>
      <c r="MGN110" s="137"/>
      <c r="MGO110" s="137"/>
      <c r="MGP110" s="137"/>
      <c r="MGQ110" s="137"/>
      <c r="MGR110" s="137"/>
      <c r="MGS110" s="137"/>
      <c r="MGT110" s="137"/>
      <c r="MGU110" s="137"/>
      <c r="MGV110" s="137"/>
      <c r="MGW110" s="137"/>
      <c r="MGX110" s="137"/>
      <c r="MGY110" s="137"/>
      <c r="MGZ110" s="137"/>
      <c r="MHA110" s="137"/>
      <c r="MHB110" s="137"/>
      <c r="MHC110" s="137"/>
      <c r="MHD110" s="137"/>
      <c r="MHE110" s="137"/>
      <c r="MHF110" s="137"/>
      <c r="MHG110" s="137"/>
      <c r="MHH110" s="137"/>
      <c r="MHI110" s="137"/>
      <c r="MHJ110" s="137"/>
      <c r="MHK110" s="137"/>
      <c r="MHL110" s="137"/>
      <c r="MHM110" s="137"/>
      <c r="MHN110" s="137"/>
      <c r="MHO110" s="137"/>
      <c r="MHP110" s="137"/>
      <c r="MHQ110" s="137"/>
      <c r="MHR110" s="137"/>
      <c r="MHS110" s="137"/>
      <c r="MHT110" s="137"/>
      <c r="MHU110" s="137"/>
      <c r="MHV110" s="137"/>
      <c r="MHW110" s="137"/>
      <c r="MHX110" s="137"/>
      <c r="MHY110" s="137"/>
      <c r="MHZ110" s="137"/>
      <c r="MIA110" s="137"/>
      <c r="MIB110" s="137"/>
      <c r="MIC110" s="137"/>
      <c r="MID110" s="137"/>
      <c r="MIE110" s="137"/>
      <c r="MIF110" s="137"/>
      <c r="MIG110" s="137"/>
      <c r="MIH110" s="137"/>
      <c r="MII110" s="137"/>
      <c r="MIJ110" s="137"/>
      <c r="MIK110" s="137"/>
      <c r="MIL110" s="137"/>
      <c r="MIM110" s="137"/>
      <c r="MIN110" s="137"/>
      <c r="MIO110" s="137"/>
      <c r="MIP110" s="137"/>
      <c r="MIQ110" s="137"/>
      <c r="MIR110" s="137"/>
      <c r="MIS110" s="137"/>
      <c r="MIT110" s="137"/>
      <c r="MIU110" s="137"/>
      <c r="MIV110" s="137"/>
      <c r="MIW110" s="137"/>
      <c r="MIX110" s="137"/>
      <c r="MIY110" s="137"/>
      <c r="MIZ110" s="137"/>
      <c r="MJA110" s="137"/>
      <c r="MJB110" s="137"/>
      <c r="MJC110" s="137"/>
      <c r="MJD110" s="137"/>
      <c r="MJE110" s="137"/>
      <c r="MJF110" s="137"/>
      <c r="MJG110" s="137"/>
      <c r="MJH110" s="137"/>
      <c r="MJI110" s="137"/>
      <c r="MJJ110" s="137"/>
      <c r="MJK110" s="137"/>
      <c r="MJL110" s="137"/>
      <c r="MJM110" s="137"/>
      <c r="MJN110" s="137"/>
      <c r="MJO110" s="137"/>
      <c r="MJP110" s="137"/>
      <c r="MJQ110" s="137"/>
      <c r="MJR110" s="137"/>
      <c r="MJS110" s="137"/>
      <c r="MJT110" s="137"/>
      <c r="MJU110" s="137"/>
      <c r="MJV110" s="137"/>
      <c r="MJW110" s="137"/>
      <c r="MJX110" s="137"/>
      <c r="MJY110" s="137"/>
      <c r="MJZ110" s="137"/>
      <c r="MKA110" s="137"/>
      <c r="MKB110" s="137"/>
      <c r="MKC110" s="137"/>
      <c r="MKD110" s="137"/>
      <c r="MKE110" s="137"/>
      <c r="MKF110" s="137"/>
      <c r="MKG110" s="137"/>
      <c r="MKH110" s="137"/>
      <c r="MKI110" s="137"/>
      <c r="MKJ110" s="137"/>
      <c r="MKK110" s="137"/>
      <c r="MKL110" s="137"/>
      <c r="MKM110" s="137"/>
      <c r="MKN110" s="137"/>
      <c r="MKO110" s="137"/>
      <c r="MKP110" s="137"/>
      <c r="MKQ110" s="137"/>
      <c r="MKR110" s="137"/>
      <c r="MKS110" s="137"/>
      <c r="MKT110" s="137"/>
      <c r="MKU110" s="137"/>
      <c r="MKV110" s="137"/>
      <c r="MKW110" s="137"/>
      <c r="MKX110" s="137"/>
      <c r="MKY110" s="137"/>
      <c r="MKZ110" s="137"/>
      <c r="MLA110" s="137"/>
      <c r="MLB110" s="137"/>
      <c r="MLC110" s="137"/>
      <c r="MLD110" s="137"/>
      <c r="MLE110" s="137"/>
      <c r="MLF110" s="137"/>
      <c r="MLG110" s="137"/>
      <c r="MLH110" s="137"/>
      <c r="MLI110" s="137"/>
      <c r="MLJ110" s="137"/>
      <c r="MLK110" s="137"/>
      <c r="MLL110" s="137"/>
      <c r="MLM110" s="137"/>
      <c r="MLN110" s="137"/>
      <c r="MLO110" s="137"/>
      <c r="MLP110" s="137"/>
      <c r="MLQ110" s="137"/>
      <c r="MLR110" s="137"/>
      <c r="MLS110" s="137"/>
      <c r="MLT110" s="137"/>
      <c r="MLU110" s="137"/>
      <c r="MLV110" s="137"/>
      <c r="MLW110" s="137"/>
      <c r="MLX110" s="137"/>
      <c r="MLY110" s="137"/>
      <c r="MLZ110" s="137"/>
      <c r="MMA110" s="137"/>
      <c r="MMB110" s="137"/>
      <c r="MMC110" s="137"/>
      <c r="MMD110" s="137"/>
      <c r="MME110" s="137"/>
      <c r="MMF110" s="137"/>
      <c r="MMG110" s="137"/>
      <c r="MMH110" s="137"/>
      <c r="MMI110" s="137"/>
      <c r="MMJ110" s="137"/>
      <c r="MMK110" s="137"/>
      <c r="MML110" s="137"/>
      <c r="MMM110" s="137"/>
      <c r="MMN110" s="137"/>
      <c r="MMO110" s="137"/>
      <c r="MMP110" s="137"/>
      <c r="MMQ110" s="137"/>
      <c r="MMR110" s="137"/>
      <c r="MMS110" s="137"/>
      <c r="MMT110" s="137"/>
      <c r="MMU110" s="137"/>
      <c r="MMV110" s="137"/>
      <c r="MMW110" s="137"/>
      <c r="MMX110" s="137"/>
      <c r="MMY110" s="137"/>
      <c r="MMZ110" s="137"/>
      <c r="MNA110" s="137"/>
      <c r="MNB110" s="137"/>
      <c r="MNC110" s="137"/>
      <c r="MND110" s="137"/>
      <c r="MNE110" s="137"/>
      <c r="MNF110" s="137"/>
      <c r="MNG110" s="137"/>
      <c r="MNH110" s="137"/>
      <c r="MNI110" s="137"/>
      <c r="MNJ110" s="137"/>
      <c r="MNK110" s="137"/>
      <c r="MNL110" s="137"/>
      <c r="MNM110" s="137"/>
      <c r="MNN110" s="137"/>
      <c r="MNO110" s="137"/>
      <c r="MNP110" s="137"/>
      <c r="MNQ110" s="137"/>
      <c r="MNR110" s="137"/>
      <c r="MNS110" s="137"/>
      <c r="MNT110" s="137"/>
      <c r="MNU110" s="137"/>
      <c r="MNV110" s="137"/>
      <c r="MNW110" s="137"/>
      <c r="MNX110" s="137"/>
      <c r="MNY110" s="137"/>
      <c r="MNZ110" s="137"/>
      <c r="MOA110" s="137"/>
      <c r="MOB110" s="137"/>
      <c r="MOC110" s="137"/>
      <c r="MOD110" s="137"/>
      <c r="MOE110" s="137"/>
      <c r="MOF110" s="137"/>
      <c r="MOG110" s="137"/>
      <c r="MOH110" s="137"/>
      <c r="MOI110" s="137"/>
      <c r="MOJ110" s="137"/>
      <c r="MOK110" s="137"/>
      <c r="MOL110" s="137"/>
      <c r="MOM110" s="137"/>
      <c r="MON110" s="137"/>
      <c r="MOO110" s="137"/>
      <c r="MOP110" s="137"/>
      <c r="MOQ110" s="137"/>
      <c r="MOR110" s="137"/>
      <c r="MOS110" s="137"/>
      <c r="MOT110" s="137"/>
      <c r="MOU110" s="137"/>
      <c r="MOV110" s="137"/>
      <c r="MOW110" s="137"/>
      <c r="MOX110" s="137"/>
      <c r="MOY110" s="137"/>
      <c r="MOZ110" s="137"/>
      <c r="MPA110" s="137"/>
      <c r="MPB110" s="137"/>
      <c r="MPC110" s="137"/>
      <c r="MPD110" s="137"/>
      <c r="MPE110" s="137"/>
      <c r="MPF110" s="137"/>
      <c r="MPG110" s="137"/>
      <c r="MPH110" s="137"/>
      <c r="MPI110" s="137"/>
      <c r="MPJ110" s="137"/>
      <c r="MPK110" s="137"/>
      <c r="MPL110" s="137"/>
      <c r="MPM110" s="137"/>
      <c r="MPN110" s="137"/>
      <c r="MPO110" s="137"/>
      <c r="MPP110" s="137"/>
      <c r="MPQ110" s="137"/>
      <c r="MPR110" s="137"/>
      <c r="MPS110" s="137"/>
      <c r="MPT110" s="137"/>
      <c r="MPU110" s="137"/>
      <c r="MPV110" s="137"/>
      <c r="MPW110" s="137"/>
      <c r="MPX110" s="137"/>
      <c r="MPY110" s="137"/>
      <c r="MPZ110" s="137"/>
      <c r="MQA110" s="137"/>
      <c r="MQB110" s="137"/>
      <c r="MQC110" s="137"/>
      <c r="MQD110" s="137"/>
      <c r="MQE110" s="137"/>
      <c r="MQF110" s="137"/>
      <c r="MQG110" s="137"/>
      <c r="MQH110" s="137"/>
      <c r="MQI110" s="137"/>
      <c r="MQJ110" s="137"/>
      <c r="MQK110" s="137"/>
      <c r="MQL110" s="137"/>
      <c r="MQM110" s="137"/>
      <c r="MQN110" s="137"/>
      <c r="MQO110" s="137"/>
      <c r="MQP110" s="137"/>
      <c r="MQQ110" s="137"/>
      <c r="MQR110" s="137"/>
      <c r="MQS110" s="137"/>
      <c r="MQT110" s="137"/>
      <c r="MQU110" s="137"/>
      <c r="MQV110" s="137"/>
      <c r="MQW110" s="137"/>
      <c r="MQX110" s="137"/>
      <c r="MQY110" s="137"/>
      <c r="MQZ110" s="137"/>
      <c r="MRA110" s="137"/>
      <c r="MRB110" s="137"/>
      <c r="MRC110" s="137"/>
      <c r="MRD110" s="137"/>
      <c r="MRE110" s="137"/>
      <c r="MRF110" s="137"/>
      <c r="MRG110" s="137"/>
      <c r="MRH110" s="137"/>
      <c r="MRI110" s="137"/>
      <c r="MRJ110" s="137"/>
      <c r="MRK110" s="137"/>
      <c r="MRL110" s="137"/>
      <c r="MRM110" s="137"/>
      <c r="MRN110" s="137"/>
      <c r="MRO110" s="137"/>
      <c r="MRP110" s="137"/>
      <c r="MRQ110" s="137"/>
      <c r="MRR110" s="137"/>
      <c r="MRS110" s="137"/>
      <c r="MRT110" s="137"/>
      <c r="MRU110" s="137"/>
      <c r="MRV110" s="137"/>
      <c r="MRW110" s="137"/>
      <c r="MRX110" s="137"/>
      <c r="MRY110" s="137"/>
      <c r="MRZ110" s="137"/>
      <c r="MSA110" s="137"/>
      <c r="MSB110" s="137"/>
      <c r="MSC110" s="137"/>
      <c r="MSD110" s="137"/>
      <c r="MSE110" s="137"/>
      <c r="MSF110" s="137"/>
      <c r="MSG110" s="137"/>
      <c r="MSH110" s="137"/>
      <c r="MSI110" s="137"/>
      <c r="MSJ110" s="137"/>
      <c r="MSK110" s="137"/>
      <c r="MSL110" s="137"/>
      <c r="MSM110" s="137"/>
      <c r="MSN110" s="137"/>
      <c r="MSO110" s="137"/>
      <c r="MSP110" s="137"/>
      <c r="MSQ110" s="137"/>
      <c r="MSR110" s="137"/>
      <c r="MSS110" s="137"/>
      <c r="MST110" s="137"/>
      <c r="MSU110" s="137"/>
      <c r="MSV110" s="137"/>
      <c r="MSW110" s="137"/>
      <c r="MSX110" s="137"/>
      <c r="MSY110" s="137"/>
      <c r="MSZ110" s="137"/>
      <c r="MTA110" s="137"/>
      <c r="MTB110" s="137"/>
      <c r="MTC110" s="137"/>
      <c r="MTD110" s="137"/>
      <c r="MTE110" s="137"/>
      <c r="MTF110" s="137"/>
      <c r="MTG110" s="137"/>
      <c r="MTH110" s="137"/>
      <c r="MTI110" s="137"/>
      <c r="MTJ110" s="137"/>
      <c r="MTK110" s="137"/>
      <c r="MTL110" s="137"/>
      <c r="MTM110" s="137"/>
      <c r="MTN110" s="137"/>
      <c r="MTO110" s="137"/>
      <c r="MTP110" s="137"/>
      <c r="MTQ110" s="137"/>
      <c r="MTR110" s="137"/>
      <c r="MTS110" s="137"/>
      <c r="MTT110" s="137"/>
      <c r="MTU110" s="137"/>
      <c r="MTV110" s="137"/>
      <c r="MTW110" s="137"/>
      <c r="MTX110" s="137"/>
      <c r="MTY110" s="137"/>
      <c r="MTZ110" s="137"/>
      <c r="MUA110" s="137"/>
      <c r="MUB110" s="137"/>
      <c r="MUC110" s="137"/>
      <c r="MUD110" s="137"/>
      <c r="MUE110" s="137"/>
      <c r="MUF110" s="137"/>
      <c r="MUG110" s="137"/>
      <c r="MUH110" s="137"/>
      <c r="MUI110" s="137"/>
      <c r="MUJ110" s="137"/>
      <c r="MUK110" s="137"/>
      <c r="MUL110" s="137"/>
      <c r="MUM110" s="137"/>
      <c r="MUN110" s="137"/>
      <c r="MUO110" s="137"/>
      <c r="MUP110" s="137"/>
      <c r="MUQ110" s="137"/>
      <c r="MUR110" s="137"/>
      <c r="MUS110" s="137"/>
      <c r="MUT110" s="137"/>
      <c r="MUU110" s="137"/>
      <c r="MUV110" s="137"/>
      <c r="MUW110" s="137"/>
      <c r="MUX110" s="137"/>
      <c r="MUY110" s="137"/>
      <c r="MUZ110" s="137"/>
      <c r="MVA110" s="137"/>
      <c r="MVB110" s="137"/>
      <c r="MVC110" s="137"/>
      <c r="MVD110" s="137"/>
      <c r="MVE110" s="137"/>
      <c r="MVF110" s="137"/>
      <c r="MVG110" s="137"/>
      <c r="MVH110" s="137"/>
      <c r="MVI110" s="137"/>
      <c r="MVJ110" s="137"/>
      <c r="MVK110" s="137"/>
      <c r="MVL110" s="137"/>
      <c r="MVM110" s="137"/>
      <c r="MVN110" s="137"/>
      <c r="MVO110" s="137"/>
      <c r="MVP110" s="137"/>
      <c r="MVQ110" s="137"/>
      <c r="MVR110" s="137"/>
      <c r="MVS110" s="137"/>
      <c r="MVT110" s="137"/>
      <c r="MVU110" s="137"/>
      <c r="MVV110" s="137"/>
      <c r="MVW110" s="137"/>
      <c r="MVX110" s="137"/>
      <c r="MVY110" s="137"/>
      <c r="MVZ110" s="137"/>
      <c r="MWA110" s="137"/>
      <c r="MWB110" s="137"/>
      <c r="MWC110" s="137"/>
      <c r="MWD110" s="137"/>
      <c r="MWE110" s="137"/>
      <c r="MWF110" s="137"/>
      <c r="MWG110" s="137"/>
      <c r="MWH110" s="137"/>
      <c r="MWI110" s="137"/>
      <c r="MWJ110" s="137"/>
      <c r="MWK110" s="137"/>
      <c r="MWL110" s="137"/>
      <c r="MWM110" s="137"/>
      <c r="MWN110" s="137"/>
      <c r="MWO110" s="137"/>
      <c r="MWP110" s="137"/>
      <c r="MWQ110" s="137"/>
      <c r="MWR110" s="137"/>
      <c r="MWS110" s="137"/>
      <c r="MWT110" s="137"/>
      <c r="MWU110" s="137"/>
      <c r="MWV110" s="137"/>
      <c r="MWW110" s="137"/>
      <c r="MWX110" s="137"/>
      <c r="MWY110" s="137"/>
      <c r="MWZ110" s="137"/>
      <c r="MXA110" s="137"/>
      <c r="MXB110" s="137"/>
      <c r="MXC110" s="137"/>
      <c r="MXD110" s="137"/>
      <c r="MXE110" s="137"/>
      <c r="MXF110" s="137"/>
      <c r="MXG110" s="137"/>
      <c r="MXH110" s="137"/>
      <c r="MXI110" s="137"/>
      <c r="MXJ110" s="137"/>
      <c r="MXK110" s="137"/>
      <c r="MXL110" s="137"/>
      <c r="MXM110" s="137"/>
      <c r="MXN110" s="137"/>
      <c r="MXO110" s="137"/>
      <c r="MXP110" s="137"/>
      <c r="MXQ110" s="137"/>
      <c r="MXR110" s="137"/>
      <c r="MXS110" s="137"/>
      <c r="MXT110" s="137"/>
      <c r="MXU110" s="137"/>
      <c r="MXV110" s="137"/>
      <c r="MXW110" s="137"/>
      <c r="MXX110" s="137"/>
      <c r="MXY110" s="137"/>
      <c r="MXZ110" s="137"/>
      <c r="MYA110" s="137"/>
      <c r="MYB110" s="137"/>
      <c r="MYC110" s="137"/>
      <c r="MYD110" s="137"/>
      <c r="MYE110" s="137"/>
      <c r="MYF110" s="137"/>
      <c r="MYG110" s="137"/>
      <c r="MYH110" s="137"/>
      <c r="MYI110" s="137"/>
      <c r="MYJ110" s="137"/>
      <c r="MYK110" s="137"/>
      <c r="MYL110" s="137"/>
      <c r="MYM110" s="137"/>
      <c r="MYN110" s="137"/>
      <c r="MYO110" s="137"/>
      <c r="MYP110" s="137"/>
      <c r="MYQ110" s="137"/>
      <c r="MYR110" s="137"/>
      <c r="MYS110" s="137"/>
      <c r="MYT110" s="137"/>
      <c r="MYU110" s="137"/>
      <c r="MYV110" s="137"/>
      <c r="MYW110" s="137"/>
      <c r="MYX110" s="137"/>
      <c r="MYY110" s="137"/>
      <c r="MYZ110" s="137"/>
      <c r="MZA110" s="137"/>
      <c r="MZB110" s="137"/>
      <c r="MZC110" s="137"/>
      <c r="MZD110" s="137"/>
      <c r="MZE110" s="137"/>
      <c r="MZF110" s="137"/>
      <c r="MZG110" s="137"/>
      <c r="MZH110" s="137"/>
      <c r="MZI110" s="137"/>
      <c r="MZJ110" s="137"/>
      <c r="MZK110" s="137"/>
      <c r="MZL110" s="137"/>
      <c r="MZM110" s="137"/>
      <c r="MZN110" s="137"/>
      <c r="MZO110" s="137"/>
      <c r="MZP110" s="137"/>
      <c r="MZQ110" s="137"/>
      <c r="MZR110" s="137"/>
      <c r="MZS110" s="137"/>
      <c r="MZT110" s="137"/>
      <c r="MZU110" s="137"/>
      <c r="MZV110" s="137"/>
      <c r="MZW110" s="137"/>
      <c r="MZX110" s="137"/>
      <c r="MZY110" s="137"/>
      <c r="MZZ110" s="137"/>
      <c r="NAA110" s="137"/>
      <c r="NAB110" s="137"/>
      <c r="NAC110" s="137"/>
      <c r="NAD110" s="137"/>
      <c r="NAE110" s="137"/>
      <c r="NAF110" s="137"/>
      <c r="NAG110" s="137"/>
      <c r="NAH110" s="137"/>
      <c r="NAI110" s="137"/>
      <c r="NAJ110" s="137"/>
      <c r="NAK110" s="137"/>
      <c r="NAL110" s="137"/>
      <c r="NAM110" s="137"/>
      <c r="NAN110" s="137"/>
      <c r="NAO110" s="137"/>
      <c r="NAP110" s="137"/>
      <c r="NAQ110" s="137"/>
      <c r="NAR110" s="137"/>
      <c r="NAS110" s="137"/>
      <c r="NAT110" s="137"/>
      <c r="NAU110" s="137"/>
      <c r="NAV110" s="137"/>
      <c r="NAW110" s="137"/>
      <c r="NAX110" s="137"/>
      <c r="NAY110" s="137"/>
      <c r="NAZ110" s="137"/>
      <c r="NBA110" s="137"/>
      <c r="NBB110" s="137"/>
      <c r="NBC110" s="137"/>
      <c r="NBD110" s="137"/>
      <c r="NBE110" s="137"/>
      <c r="NBF110" s="137"/>
      <c r="NBG110" s="137"/>
      <c r="NBH110" s="137"/>
      <c r="NBI110" s="137"/>
      <c r="NBJ110" s="137"/>
      <c r="NBK110" s="137"/>
      <c r="NBL110" s="137"/>
      <c r="NBM110" s="137"/>
      <c r="NBN110" s="137"/>
      <c r="NBO110" s="137"/>
      <c r="NBP110" s="137"/>
      <c r="NBQ110" s="137"/>
      <c r="NBR110" s="137"/>
      <c r="NBS110" s="137"/>
      <c r="NBT110" s="137"/>
      <c r="NBU110" s="137"/>
      <c r="NBV110" s="137"/>
      <c r="NBW110" s="137"/>
      <c r="NBX110" s="137"/>
      <c r="NBY110" s="137"/>
      <c r="NBZ110" s="137"/>
      <c r="NCA110" s="137"/>
      <c r="NCB110" s="137"/>
      <c r="NCC110" s="137"/>
      <c r="NCD110" s="137"/>
      <c r="NCE110" s="137"/>
      <c r="NCF110" s="137"/>
      <c r="NCG110" s="137"/>
      <c r="NCH110" s="137"/>
      <c r="NCI110" s="137"/>
      <c r="NCJ110" s="137"/>
      <c r="NCK110" s="137"/>
      <c r="NCL110" s="137"/>
      <c r="NCM110" s="137"/>
      <c r="NCN110" s="137"/>
      <c r="NCO110" s="137"/>
      <c r="NCP110" s="137"/>
      <c r="NCQ110" s="137"/>
      <c r="NCR110" s="137"/>
      <c r="NCS110" s="137"/>
      <c r="NCT110" s="137"/>
      <c r="NCU110" s="137"/>
      <c r="NCV110" s="137"/>
      <c r="NCW110" s="137"/>
      <c r="NCX110" s="137"/>
      <c r="NCY110" s="137"/>
      <c r="NCZ110" s="137"/>
      <c r="NDA110" s="137"/>
      <c r="NDB110" s="137"/>
      <c r="NDC110" s="137"/>
      <c r="NDD110" s="137"/>
      <c r="NDE110" s="137"/>
      <c r="NDF110" s="137"/>
      <c r="NDG110" s="137"/>
      <c r="NDH110" s="137"/>
      <c r="NDI110" s="137"/>
      <c r="NDJ110" s="137"/>
      <c r="NDK110" s="137"/>
      <c r="NDL110" s="137"/>
      <c r="NDM110" s="137"/>
      <c r="NDN110" s="137"/>
      <c r="NDO110" s="137"/>
      <c r="NDP110" s="137"/>
      <c r="NDQ110" s="137"/>
      <c r="NDR110" s="137"/>
      <c r="NDS110" s="137"/>
      <c r="NDT110" s="137"/>
      <c r="NDU110" s="137"/>
      <c r="NDV110" s="137"/>
      <c r="NDW110" s="137"/>
      <c r="NDX110" s="137"/>
      <c r="NDY110" s="137"/>
      <c r="NDZ110" s="137"/>
      <c r="NEA110" s="137"/>
      <c r="NEB110" s="137"/>
      <c r="NEC110" s="137"/>
      <c r="NED110" s="137"/>
      <c r="NEE110" s="137"/>
      <c r="NEF110" s="137"/>
      <c r="NEG110" s="137"/>
      <c r="NEH110" s="137"/>
      <c r="NEI110" s="137"/>
      <c r="NEJ110" s="137"/>
      <c r="NEK110" s="137"/>
      <c r="NEL110" s="137"/>
      <c r="NEM110" s="137"/>
      <c r="NEN110" s="137"/>
      <c r="NEO110" s="137"/>
      <c r="NEP110" s="137"/>
      <c r="NEQ110" s="137"/>
      <c r="NER110" s="137"/>
      <c r="NES110" s="137"/>
      <c r="NET110" s="137"/>
      <c r="NEU110" s="137"/>
      <c r="NEV110" s="137"/>
      <c r="NEW110" s="137"/>
      <c r="NEX110" s="137"/>
      <c r="NEY110" s="137"/>
      <c r="NEZ110" s="137"/>
      <c r="NFA110" s="137"/>
      <c r="NFB110" s="137"/>
      <c r="NFC110" s="137"/>
      <c r="NFD110" s="137"/>
      <c r="NFE110" s="137"/>
      <c r="NFF110" s="137"/>
      <c r="NFG110" s="137"/>
      <c r="NFH110" s="137"/>
      <c r="NFI110" s="137"/>
      <c r="NFJ110" s="137"/>
      <c r="NFK110" s="137"/>
      <c r="NFL110" s="137"/>
      <c r="NFM110" s="137"/>
      <c r="NFN110" s="137"/>
      <c r="NFO110" s="137"/>
      <c r="NFP110" s="137"/>
      <c r="NFQ110" s="137"/>
      <c r="NFR110" s="137"/>
      <c r="NFS110" s="137"/>
      <c r="NFT110" s="137"/>
      <c r="NFU110" s="137"/>
      <c r="NFV110" s="137"/>
      <c r="NFW110" s="137"/>
      <c r="NFX110" s="137"/>
      <c r="NFY110" s="137"/>
      <c r="NFZ110" s="137"/>
      <c r="NGA110" s="137"/>
      <c r="NGB110" s="137"/>
      <c r="NGC110" s="137"/>
      <c r="NGD110" s="137"/>
      <c r="NGE110" s="137"/>
      <c r="NGF110" s="137"/>
      <c r="NGG110" s="137"/>
      <c r="NGH110" s="137"/>
      <c r="NGI110" s="137"/>
      <c r="NGJ110" s="137"/>
      <c r="NGK110" s="137"/>
      <c r="NGL110" s="137"/>
      <c r="NGM110" s="137"/>
      <c r="NGN110" s="137"/>
      <c r="NGO110" s="137"/>
      <c r="NGP110" s="137"/>
      <c r="NGQ110" s="137"/>
      <c r="NGR110" s="137"/>
      <c r="NGS110" s="137"/>
      <c r="NGT110" s="137"/>
      <c r="NGU110" s="137"/>
      <c r="NGV110" s="137"/>
      <c r="NGW110" s="137"/>
      <c r="NGX110" s="137"/>
      <c r="NGY110" s="137"/>
      <c r="NGZ110" s="137"/>
      <c r="NHA110" s="137"/>
      <c r="NHB110" s="137"/>
      <c r="NHC110" s="137"/>
      <c r="NHD110" s="137"/>
      <c r="NHE110" s="137"/>
      <c r="NHF110" s="137"/>
      <c r="NHG110" s="137"/>
      <c r="NHH110" s="137"/>
      <c r="NHI110" s="137"/>
      <c r="NHJ110" s="137"/>
      <c r="NHK110" s="137"/>
      <c r="NHL110" s="137"/>
      <c r="NHM110" s="137"/>
      <c r="NHN110" s="137"/>
      <c r="NHO110" s="137"/>
      <c r="NHP110" s="137"/>
      <c r="NHQ110" s="137"/>
      <c r="NHR110" s="137"/>
      <c r="NHS110" s="137"/>
      <c r="NHT110" s="137"/>
      <c r="NHU110" s="137"/>
      <c r="NHV110" s="137"/>
      <c r="NHW110" s="137"/>
      <c r="NHX110" s="137"/>
      <c r="NHY110" s="137"/>
      <c r="NHZ110" s="137"/>
      <c r="NIA110" s="137"/>
      <c r="NIB110" s="137"/>
      <c r="NIC110" s="137"/>
      <c r="NID110" s="137"/>
      <c r="NIE110" s="137"/>
      <c r="NIF110" s="137"/>
      <c r="NIG110" s="137"/>
      <c r="NIH110" s="137"/>
      <c r="NII110" s="137"/>
      <c r="NIJ110" s="137"/>
      <c r="NIK110" s="137"/>
      <c r="NIL110" s="137"/>
      <c r="NIM110" s="137"/>
      <c r="NIN110" s="137"/>
      <c r="NIO110" s="137"/>
      <c r="NIP110" s="137"/>
      <c r="NIQ110" s="137"/>
      <c r="NIR110" s="137"/>
      <c r="NIS110" s="137"/>
      <c r="NIT110" s="137"/>
      <c r="NIU110" s="137"/>
      <c r="NIV110" s="137"/>
      <c r="NIW110" s="137"/>
      <c r="NIX110" s="137"/>
      <c r="NIY110" s="137"/>
      <c r="NIZ110" s="137"/>
      <c r="NJA110" s="137"/>
      <c r="NJB110" s="137"/>
      <c r="NJC110" s="137"/>
      <c r="NJD110" s="137"/>
      <c r="NJE110" s="137"/>
      <c r="NJF110" s="137"/>
      <c r="NJG110" s="137"/>
      <c r="NJH110" s="137"/>
      <c r="NJI110" s="137"/>
      <c r="NJJ110" s="137"/>
      <c r="NJK110" s="137"/>
      <c r="NJL110" s="137"/>
      <c r="NJM110" s="137"/>
      <c r="NJN110" s="137"/>
      <c r="NJO110" s="137"/>
      <c r="NJP110" s="137"/>
      <c r="NJQ110" s="137"/>
      <c r="NJR110" s="137"/>
      <c r="NJS110" s="137"/>
      <c r="NJT110" s="137"/>
      <c r="NJU110" s="137"/>
      <c r="NJV110" s="137"/>
      <c r="NJW110" s="137"/>
      <c r="NJX110" s="137"/>
      <c r="NJY110" s="137"/>
      <c r="NJZ110" s="137"/>
      <c r="NKA110" s="137"/>
      <c r="NKB110" s="137"/>
      <c r="NKC110" s="137"/>
      <c r="NKD110" s="137"/>
      <c r="NKE110" s="137"/>
      <c r="NKF110" s="137"/>
      <c r="NKG110" s="137"/>
      <c r="NKH110" s="137"/>
      <c r="NKI110" s="137"/>
      <c r="NKJ110" s="137"/>
      <c r="NKK110" s="137"/>
      <c r="NKL110" s="137"/>
      <c r="NKM110" s="137"/>
      <c r="NKN110" s="137"/>
      <c r="NKO110" s="137"/>
      <c r="NKP110" s="137"/>
      <c r="NKQ110" s="137"/>
      <c r="NKR110" s="137"/>
      <c r="NKS110" s="137"/>
      <c r="NKT110" s="137"/>
      <c r="NKU110" s="137"/>
      <c r="NKV110" s="137"/>
      <c r="NKW110" s="137"/>
      <c r="NKX110" s="137"/>
      <c r="NKY110" s="137"/>
      <c r="NKZ110" s="137"/>
      <c r="NLA110" s="137"/>
      <c r="NLB110" s="137"/>
      <c r="NLC110" s="137"/>
      <c r="NLD110" s="137"/>
      <c r="NLE110" s="137"/>
      <c r="NLF110" s="137"/>
      <c r="NLG110" s="137"/>
      <c r="NLH110" s="137"/>
      <c r="NLI110" s="137"/>
      <c r="NLJ110" s="137"/>
      <c r="NLK110" s="137"/>
      <c r="NLL110" s="137"/>
      <c r="NLM110" s="137"/>
      <c r="NLN110" s="137"/>
      <c r="NLO110" s="137"/>
      <c r="NLP110" s="137"/>
      <c r="NLQ110" s="137"/>
      <c r="NLR110" s="137"/>
      <c r="NLS110" s="137"/>
      <c r="NLT110" s="137"/>
      <c r="NLU110" s="137"/>
      <c r="NLV110" s="137"/>
      <c r="NLW110" s="137"/>
      <c r="NLX110" s="137"/>
      <c r="NLY110" s="137"/>
      <c r="NLZ110" s="137"/>
      <c r="NMA110" s="137"/>
      <c r="NMB110" s="137"/>
      <c r="NMC110" s="137"/>
      <c r="NMD110" s="137"/>
      <c r="NME110" s="137"/>
      <c r="NMF110" s="137"/>
      <c r="NMG110" s="137"/>
      <c r="NMH110" s="137"/>
      <c r="NMI110" s="137"/>
      <c r="NMJ110" s="137"/>
      <c r="NMK110" s="137"/>
      <c r="NML110" s="137"/>
      <c r="NMM110" s="137"/>
      <c r="NMN110" s="137"/>
      <c r="NMO110" s="137"/>
      <c r="NMP110" s="137"/>
      <c r="NMQ110" s="137"/>
      <c r="NMR110" s="137"/>
      <c r="NMS110" s="137"/>
      <c r="NMT110" s="137"/>
      <c r="NMU110" s="137"/>
      <c r="NMV110" s="137"/>
      <c r="NMW110" s="137"/>
      <c r="NMX110" s="137"/>
      <c r="NMY110" s="137"/>
      <c r="NMZ110" s="137"/>
      <c r="NNA110" s="137"/>
      <c r="NNB110" s="137"/>
      <c r="NNC110" s="137"/>
      <c r="NND110" s="137"/>
      <c r="NNE110" s="137"/>
      <c r="NNF110" s="137"/>
      <c r="NNG110" s="137"/>
      <c r="NNH110" s="137"/>
      <c r="NNI110" s="137"/>
      <c r="NNJ110" s="137"/>
      <c r="NNK110" s="137"/>
      <c r="NNL110" s="137"/>
      <c r="NNM110" s="137"/>
      <c r="NNN110" s="137"/>
      <c r="NNO110" s="137"/>
      <c r="NNP110" s="137"/>
      <c r="NNQ110" s="137"/>
      <c r="NNR110" s="137"/>
      <c r="NNS110" s="137"/>
      <c r="NNT110" s="137"/>
      <c r="NNU110" s="137"/>
      <c r="NNV110" s="137"/>
      <c r="NNW110" s="137"/>
      <c r="NNX110" s="137"/>
      <c r="NNY110" s="137"/>
      <c r="NNZ110" s="137"/>
      <c r="NOA110" s="137"/>
      <c r="NOB110" s="137"/>
      <c r="NOC110" s="137"/>
      <c r="NOD110" s="137"/>
      <c r="NOE110" s="137"/>
      <c r="NOF110" s="137"/>
      <c r="NOG110" s="137"/>
      <c r="NOH110" s="137"/>
      <c r="NOI110" s="137"/>
      <c r="NOJ110" s="137"/>
      <c r="NOK110" s="137"/>
      <c r="NOL110" s="137"/>
      <c r="NOM110" s="137"/>
      <c r="NON110" s="137"/>
      <c r="NOO110" s="137"/>
      <c r="NOP110" s="137"/>
      <c r="NOQ110" s="137"/>
      <c r="NOR110" s="137"/>
      <c r="NOS110" s="137"/>
      <c r="NOT110" s="137"/>
      <c r="NOU110" s="137"/>
      <c r="NOV110" s="137"/>
      <c r="NOW110" s="137"/>
      <c r="NOX110" s="137"/>
      <c r="NOY110" s="137"/>
      <c r="NOZ110" s="137"/>
      <c r="NPA110" s="137"/>
      <c r="NPB110" s="137"/>
      <c r="NPC110" s="137"/>
      <c r="NPD110" s="137"/>
      <c r="NPE110" s="137"/>
      <c r="NPF110" s="137"/>
      <c r="NPG110" s="137"/>
      <c r="NPH110" s="137"/>
      <c r="NPI110" s="137"/>
      <c r="NPJ110" s="137"/>
      <c r="NPK110" s="137"/>
      <c r="NPL110" s="137"/>
      <c r="NPM110" s="137"/>
      <c r="NPN110" s="137"/>
      <c r="NPO110" s="137"/>
      <c r="NPP110" s="137"/>
      <c r="NPQ110" s="137"/>
      <c r="NPR110" s="137"/>
      <c r="NPS110" s="137"/>
      <c r="NPT110" s="137"/>
      <c r="NPU110" s="137"/>
      <c r="NPV110" s="137"/>
      <c r="NPW110" s="137"/>
      <c r="NPX110" s="137"/>
      <c r="NPY110" s="137"/>
      <c r="NPZ110" s="137"/>
      <c r="NQA110" s="137"/>
      <c r="NQB110" s="137"/>
      <c r="NQC110" s="137"/>
      <c r="NQD110" s="137"/>
      <c r="NQE110" s="137"/>
      <c r="NQF110" s="137"/>
      <c r="NQG110" s="137"/>
      <c r="NQH110" s="137"/>
      <c r="NQI110" s="137"/>
      <c r="NQJ110" s="137"/>
      <c r="NQK110" s="137"/>
      <c r="NQL110" s="137"/>
      <c r="NQM110" s="137"/>
      <c r="NQN110" s="137"/>
      <c r="NQO110" s="137"/>
      <c r="NQP110" s="137"/>
      <c r="NQQ110" s="137"/>
      <c r="NQR110" s="137"/>
      <c r="NQS110" s="137"/>
      <c r="NQT110" s="137"/>
      <c r="NQU110" s="137"/>
      <c r="NQV110" s="137"/>
      <c r="NQW110" s="137"/>
      <c r="NQX110" s="137"/>
      <c r="NQY110" s="137"/>
      <c r="NQZ110" s="137"/>
      <c r="NRA110" s="137"/>
      <c r="NRB110" s="137"/>
      <c r="NRC110" s="137"/>
      <c r="NRD110" s="137"/>
      <c r="NRE110" s="137"/>
      <c r="NRF110" s="137"/>
      <c r="NRG110" s="137"/>
      <c r="NRH110" s="137"/>
      <c r="NRI110" s="137"/>
      <c r="NRJ110" s="137"/>
      <c r="NRK110" s="137"/>
      <c r="NRL110" s="137"/>
      <c r="NRM110" s="137"/>
      <c r="NRN110" s="137"/>
      <c r="NRO110" s="137"/>
      <c r="NRP110" s="137"/>
      <c r="NRQ110" s="137"/>
      <c r="NRR110" s="137"/>
      <c r="NRS110" s="137"/>
      <c r="NRT110" s="137"/>
      <c r="NRU110" s="137"/>
      <c r="NRV110" s="137"/>
      <c r="NRW110" s="137"/>
      <c r="NRX110" s="137"/>
      <c r="NRY110" s="137"/>
      <c r="NRZ110" s="137"/>
      <c r="NSA110" s="137"/>
      <c r="NSB110" s="137"/>
      <c r="NSC110" s="137"/>
      <c r="NSD110" s="137"/>
      <c r="NSE110" s="137"/>
      <c r="NSF110" s="137"/>
      <c r="NSG110" s="137"/>
      <c r="NSH110" s="137"/>
      <c r="NSI110" s="137"/>
      <c r="NSJ110" s="137"/>
      <c r="NSK110" s="137"/>
      <c r="NSL110" s="137"/>
      <c r="NSM110" s="137"/>
      <c r="NSN110" s="137"/>
      <c r="NSO110" s="137"/>
      <c r="NSP110" s="137"/>
      <c r="NSQ110" s="137"/>
      <c r="NSR110" s="137"/>
      <c r="NSS110" s="137"/>
      <c r="NST110" s="137"/>
      <c r="NSU110" s="137"/>
      <c r="NSV110" s="137"/>
      <c r="NSW110" s="137"/>
      <c r="NSX110" s="137"/>
      <c r="NSY110" s="137"/>
      <c r="NSZ110" s="137"/>
      <c r="NTA110" s="137"/>
      <c r="NTB110" s="137"/>
      <c r="NTC110" s="137"/>
      <c r="NTD110" s="137"/>
      <c r="NTE110" s="137"/>
      <c r="NTF110" s="137"/>
      <c r="NTG110" s="137"/>
      <c r="NTH110" s="137"/>
      <c r="NTI110" s="137"/>
      <c r="NTJ110" s="137"/>
      <c r="NTK110" s="137"/>
      <c r="NTL110" s="137"/>
      <c r="NTM110" s="137"/>
      <c r="NTN110" s="137"/>
      <c r="NTO110" s="137"/>
      <c r="NTP110" s="137"/>
      <c r="NTQ110" s="137"/>
      <c r="NTR110" s="137"/>
      <c r="NTS110" s="137"/>
      <c r="NTT110" s="137"/>
      <c r="NTU110" s="137"/>
      <c r="NTV110" s="137"/>
      <c r="NTW110" s="137"/>
      <c r="NTX110" s="137"/>
      <c r="NTY110" s="137"/>
      <c r="NTZ110" s="137"/>
      <c r="NUA110" s="137"/>
      <c r="NUB110" s="137"/>
      <c r="NUC110" s="137"/>
      <c r="NUD110" s="137"/>
      <c r="NUE110" s="137"/>
      <c r="NUF110" s="137"/>
      <c r="NUG110" s="137"/>
      <c r="NUH110" s="137"/>
      <c r="NUI110" s="137"/>
      <c r="NUJ110" s="137"/>
      <c r="NUK110" s="137"/>
      <c r="NUL110" s="137"/>
      <c r="NUM110" s="137"/>
      <c r="NUN110" s="137"/>
      <c r="NUO110" s="137"/>
      <c r="NUP110" s="137"/>
      <c r="NUQ110" s="137"/>
      <c r="NUR110" s="137"/>
      <c r="NUS110" s="137"/>
      <c r="NUT110" s="137"/>
      <c r="NUU110" s="137"/>
      <c r="NUV110" s="137"/>
      <c r="NUW110" s="137"/>
      <c r="NUX110" s="137"/>
      <c r="NUY110" s="137"/>
      <c r="NUZ110" s="137"/>
      <c r="NVA110" s="137"/>
      <c r="NVB110" s="137"/>
      <c r="NVC110" s="137"/>
      <c r="NVD110" s="137"/>
      <c r="NVE110" s="137"/>
      <c r="NVF110" s="137"/>
      <c r="NVG110" s="137"/>
      <c r="NVH110" s="137"/>
      <c r="NVI110" s="137"/>
      <c r="NVJ110" s="137"/>
      <c r="NVK110" s="137"/>
      <c r="NVL110" s="137"/>
      <c r="NVM110" s="137"/>
      <c r="NVN110" s="137"/>
      <c r="NVO110" s="137"/>
      <c r="NVP110" s="137"/>
      <c r="NVQ110" s="137"/>
      <c r="NVR110" s="137"/>
      <c r="NVS110" s="137"/>
      <c r="NVT110" s="137"/>
      <c r="NVU110" s="137"/>
      <c r="NVV110" s="137"/>
      <c r="NVW110" s="137"/>
      <c r="NVX110" s="137"/>
      <c r="NVY110" s="137"/>
      <c r="NVZ110" s="137"/>
      <c r="NWA110" s="137"/>
      <c r="NWB110" s="137"/>
      <c r="NWC110" s="137"/>
      <c r="NWD110" s="137"/>
      <c r="NWE110" s="137"/>
      <c r="NWF110" s="137"/>
      <c r="NWG110" s="137"/>
      <c r="NWH110" s="137"/>
      <c r="NWI110" s="137"/>
      <c r="NWJ110" s="137"/>
      <c r="NWK110" s="137"/>
      <c r="NWL110" s="137"/>
      <c r="NWM110" s="137"/>
      <c r="NWN110" s="137"/>
      <c r="NWO110" s="137"/>
      <c r="NWP110" s="137"/>
      <c r="NWQ110" s="137"/>
      <c r="NWR110" s="137"/>
      <c r="NWS110" s="137"/>
      <c r="NWT110" s="137"/>
      <c r="NWU110" s="137"/>
      <c r="NWV110" s="137"/>
      <c r="NWW110" s="137"/>
      <c r="NWX110" s="137"/>
      <c r="NWY110" s="137"/>
      <c r="NWZ110" s="137"/>
      <c r="NXA110" s="137"/>
      <c r="NXB110" s="137"/>
      <c r="NXC110" s="137"/>
      <c r="NXD110" s="137"/>
      <c r="NXE110" s="137"/>
      <c r="NXF110" s="137"/>
      <c r="NXG110" s="137"/>
      <c r="NXH110" s="137"/>
      <c r="NXI110" s="137"/>
      <c r="NXJ110" s="137"/>
      <c r="NXK110" s="137"/>
      <c r="NXL110" s="137"/>
      <c r="NXM110" s="137"/>
      <c r="NXN110" s="137"/>
      <c r="NXO110" s="137"/>
      <c r="NXP110" s="137"/>
      <c r="NXQ110" s="137"/>
      <c r="NXR110" s="137"/>
      <c r="NXS110" s="137"/>
      <c r="NXT110" s="137"/>
      <c r="NXU110" s="137"/>
      <c r="NXV110" s="137"/>
      <c r="NXW110" s="137"/>
      <c r="NXX110" s="137"/>
      <c r="NXY110" s="137"/>
      <c r="NXZ110" s="137"/>
      <c r="NYA110" s="137"/>
      <c r="NYB110" s="137"/>
      <c r="NYC110" s="137"/>
      <c r="NYD110" s="137"/>
      <c r="NYE110" s="137"/>
      <c r="NYF110" s="137"/>
      <c r="NYG110" s="137"/>
      <c r="NYH110" s="137"/>
      <c r="NYI110" s="137"/>
      <c r="NYJ110" s="137"/>
      <c r="NYK110" s="137"/>
      <c r="NYL110" s="137"/>
      <c r="NYM110" s="137"/>
      <c r="NYN110" s="137"/>
      <c r="NYO110" s="137"/>
      <c r="NYP110" s="137"/>
      <c r="NYQ110" s="137"/>
      <c r="NYR110" s="137"/>
      <c r="NYS110" s="137"/>
      <c r="NYT110" s="137"/>
      <c r="NYU110" s="137"/>
      <c r="NYV110" s="137"/>
      <c r="NYW110" s="137"/>
      <c r="NYX110" s="137"/>
      <c r="NYY110" s="137"/>
      <c r="NYZ110" s="137"/>
      <c r="NZA110" s="137"/>
      <c r="NZB110" s="137"/>
      <c r="NZC110" s="137"/>
      <c r="NZD110" s="137"/>
      <c r="NZE110" s="137"/>
      <c r="NZF110" s="137"/>
      <c r="NZG110" s="137"/>
      <c r="NZH110" s="137"/>
      <c r="NZI110" s="137"/>
      <c r="NZJ110" s="137"/>
      <c r="NZK110" s="137"/>
      <c r="NZL110" s="137"/>
      <c r="NZM110" s="137"/>
      <c r="NZN110" s="137"/>
      <c r="NZO110" s="137"/>
      <c r="NZP110" s="137"/>
      <c r="NZQ110" s="137"/>
      <c r="NZR110" s="137"/>
      <c r="NZS110" s="137"/>
      <c r="NZT110" s="137"/>
      <c r="NZU110" s="137"/>
      <c r="NZV110" s="137"/>
      <c r="NZW110" s="137"/>
      <c r="NZX110" s="137"/>
      <c r="NZY110" s="137"/>
      <c r="NZZ110" s="137"/>
      <c r="OAA110" s="137"/>
      <c r="OAB110" s="137"/>
      <c r="OAC110" s="137"/>
      <c r="OAD110" s="137"/>
      <c r="OAE110" s="137"/>
      <c r="OAF110" s="137"/>
      <c r="OAG110" s="137"/>
      <c r="OAH110" s="137"/>
      <c r="OAI110" s="137"/>
      <c r="OAJ110" s="137"/>
      <c r="OAK110" s="137"/>
      <c r="OAL110" s="137"/>
      <c r="OAM110" s="137"/>
      <c r="OAN110" s="137"/>
      <c r="OAO110" s="137"/>
      <c r="OAP110" s="137"/>
      <c r="OAQ110" s="137"/>
      <c r="OAR110" s="137"/>
      <c r="OAS110" s="137"/>
      <c r="OAT110" s="137"/>
      <c r="OAU110" s="137"/>
      <c r="OAV110" s="137"/>
      <c r="OAW110" s="137"/>
      <c r="OAX110" s="137"/>
      <c r="OAY110" s="137"/>
      <c r="OAZ110" s="137"/>
      <c r="OBA110" s="137"/>
      <c r="OBB110" s="137"/>
      <c r="OBC110" s="137"/>
      <c r="OBD110" s="137"/>
      <c r="OBE110" s="137"/>
      <c r="OBF110" s="137"/>
      <c r="OBG110" s="137"/>
      <c r="OBH110" s="137"/>
      <c r="OBI110" s="137"/>
      <c r="OBJ110" s="137"/>
      <c r="OBK110" s="137"/>
      <c r="OBL110" s="137"/>
      <c r="OBM110" s="137"/>
      <c r="OBN110" s="137"/>
      <c r="OBO110" s="137"/>
      <c r="OBP110" s="137"/>
      <c r="OBQ110" s="137"/>
      <c r="OBR110" s="137"/>
      <c r="OBS110" s="137"/>
      <c r="OBT110" s="137"/>
      <c r="OBU110" s="137"/>
      <c r="OBV110" s="137"/>
      <c r="OBW110" s="137"/>
      <c r="OBX110" s="137"/>
      <c r="OBY110" s="137"/>
      <c r="OBZ110" s="137"/>
      <c r="OCA110" s="137"/>
      <c r="OCB110" s="137"/>
      <c r="OCC110" s="137"/>
      <c r="OCD110" s="137"/>
      <c r="OCE110" s="137"/>
      <c r="OCF110" s="137"/>
      <c r="OCG110" s="137"/>
      <c r="OCH110" s="137"/>
      <c r="OCI110" s="137"/>
      <c r="OCJ110" s="137"/>
      <c r="OCK110" s="137"/>
      <c r="OCL110" s="137"/>
      <c r="OCM110" s="137"/>
      <c r="OCN110" s="137"/>
      <c r="OCO110" s="137"/>
      <c r="OCP110" s="137"/>
      <c r="OCQ110" s="137"/>
      <c r="OCR110" s="137"/>
      <c r="OCS110" s="137"/>
      <c r="OCT110" s="137"/>
      <c r="OCU110" s="137"/>
      <c r="OCV110" s="137"/>
      <c r="OCW110" s="137"/>
      <c r="OCX110" s="137"/>
      <c r="OCY110" s="137"/>
      <c r="OCZ110" s="137"/>
      <c r="ODA110" s="137"/>
      <c r="ODB110" s="137"/>
      <c r="ODC110" s="137"/>
      <c r="ODD110" s="137"/>
      <c r="ODE110" s="137"/>
      <c r="ODF110" s="137"/>
      <c r="ODG110" s="137"/>
      <c r="ODH110" s="137"/>
      <c r="ODI110" s="137"/>
      <c r="ODJ110" s="137"/>
      <c r="ODK110" s="137"/>
      <c r="ODL110" s="137"/>
      <c r="ODM110" s="137"/>
      <c r="ODN110" s="137"/>
      <c r="ODO110" s="137"/>
      <c r="ODP110" s="137"/>
      <c r="ODQ110" s="137"/>
      <c r="ODR110" s="137"/>
      <c r="ODS110" s="137"/>
      <c r="ODT110" s="137"/>
      <c r="ODU110" s="137"/>
      <c r="ODV110" s="137"/>
      <c r="ODW110" s="137"/>
      <c r="ODX110" s="137"/>
      <c r="ODY110" s="137"/>
      <c r="ODZ110" s="137"/>
      <c r="OEA110" s="137"/>
      <c r="OEB110" s="137"/>
      <c r="OEC110" s="137"/>
      <c r="OED110" s="137"/>
      <c r="OEE110" s="137"/>
      <c r="OEF110" s="137"/>
      <c r="OEG110" s="137"/>
      <c r="OEH110" s="137"/>
      <c r="OEI110" s="137"/>
      <c r="OEJ110" s="137"/>
      <c r="OEK110" s="137"/>
      <c r="OEL110" s="137"/>
      <c r="OEM110" s="137"/>
      <c r="OEN110" s="137"/>
      <c r="OEO110" s="137"/>
      <c r="OEP110" s="137"/>
      <c r="OEQ110" s="137"/>
      <c r="OER110" s="137"/>
      <c r="OES110" s="137"/>
      <c r="OET110" s="137"/>
      <c r="OEU110" s="137"/>
      <c r="OEV110" s="137"/>
      <c r="OEW110" s="137"/>
      <c r="OEX110" s="137"/>
      <c r="OEY110" s="137"/>
      <c r="OEZ110" s="137"/>
      <c r="OFA110" s="137"/>
      <c r="OFB110" s="137"/>
      <c r="OFC110" s="137"/>
      <c r="OFD110" s="137"/>
      <c r="OFE110" s="137"/>
      <c r="OFF110" s="137"/>
      <c r="OFG110" s="137"/>
      <c r="OFH110" s="137"/>
      <c r="OFI110" s="137"/>
      <c r="OFJ110" s="137"/>
      <c r="OFK110" s="137"/>
      <c r="OFL110" s="137"/>
      <c r="OFM110" s="137"/>
      <c r="OFN110" s="137"/>
      <c r="OFO110" s="137"/>
      <c r="OFP110" s="137"/>
      <c r="OFQ110" s="137"/>
      <c r="OFR110" s="137"/>
      <c r="OFS110" s="137"/>
      <c r="OFT110" s="137"/>
      <c r="OFU110" s="137"/>
      <c r="OFV110" s="137"/>
      <c r="OFW110" s="137"/>
      <c r="OFX110" s="137"/>
      <c r="OFY110" s="137"/>
      <c r="OFZ110" s="137"/>
      <c r="OGA110" s="137"/>
      <c r="OGB110" s="137"/>
      <c r="OGC110" s="137"/>
      <c r="OGD110" s="137"/>
      <c r="OGE110" s="137"/>
      <c r="OGF110" s="137"/>
      <c r="OGG110" s="137"/>
      <c r="OGH110" s="137"/>
      <c r="OGI110" s="137"/>
      <c r="OGJ110" s="137"/>
      <c r="OGK110" s="137"/>
      <c r="OGL110" s="137"/>
      <c r="OGM110" s="137"/>
      <c r="OGN110" s="137"/>
      <c r="OGO110" s="137"/>
      <c r="OGP110" s="137"/>
      <c r="OGQ110" s="137"/>
      <c r="OGR110" s="137"/>
      <c r="OGS110" s="137"/>
      <c r="OGT110" s="137"/>
      <c r="OGU110" s="137"/>
      <c r="OGV110" s="137"/>
      <c r="OGW110" s="137"/>
      <c r="OGX110" s="137"/>
      <c r="OGY110" s="137"/>
      <c r="OGZ110" s="137"/>
      <c r="OHA110" s="137"/>
      <c r="OHB110" s="137"/>
      <c r="OHC110" s="137"/>
      <c r="OHD110" s="137"/>
      <c r="OHE110" s="137"/>
      <c r="OHF110" s="137"/>
      <c r="OHG110" s="137"/>
      <c r="OHH110" s="137"/>
      <c r="OHI110" s="137"/>
      <c r="OHJ110" s="137"/>
      <c r="OHK110" s="137"/>
      <c r="OHL110" s="137"/>
      <c r="OHM110" s="137"/>
      <c r="OHN110" s="137"/>
      <c r="OHO110" s="137"/>
      <c r="OHP110" s="137"/>
      <c r="OHQ110" s="137"/>
      <c r="OHR110" s="137"/>
      <c r="OHS110" s="137"/>
      <c r="OHT110" s="137"/>
      <c r="OHU110" s="137"/>
      <c r="OHV110" s="137"/>
      <c r="OHW110" s="137"/>
      <c r="OHX110" s="137"/>
      <c r="OHY110" s="137"/>
      <c r="OHZ110" s="137"/>
      <c r="OIA110" s="137"/>
      <c r="OIB110" s="137"/>
      <c r="OIC110" s="137"/>
      <c r="OID110" s="137"/>
      <c r="OIE110" s="137"/>
      <c r="OIF110" s="137"/>
      <c r="OIG110" s="137"/>
      <c r="OIH110" s="137"/>
      <c r="OII110" s="137"/>
      <c r="OIJ110" s="137"/>
      <c r="OIK110" s="137"/>
      <c r="OIL110" s="137"/>
      <c r="OIM110" s="137"/>
      <c r="OIN110" s="137"/>
      <c r="OIO110" s="137"/>
      <c r="OIP110" s="137"/>
      <c r="OIQ110" s="137"/>
      <c r="OIR110" s="137"/>
      <c r="OIS110" s="137"/>
      <c r="OIT110" s="137"/>
      <c r="OIU110" s="137"/>
      <c r="OIV110" s="137"/>
      <c r="OIW110" s="137"/>
      <c r="OIX110" s="137"/>
      <c r="OIY110" s="137"/>
      <c r="OIZ110" s="137"/>
      <c r="OJA110" s="137"/>
      <c r="OJB110" s="137"/>
      <c r="OJC110" s="137"/>
      <c r="OJD110" s="137"/>
      <c r="OJE110" s="137"/>
      <c r="OJF110" s="137"/>
      <c r="OJG110" s="137"/>
      <c r="OJH110" s="137"/>
      <c r="OJI110" s="137"/>
      <c r="OJJ110" s="137"/>
      <c r="OJK110" s="137"/>
      <c r="OJL110" s="137"/>
      <c r="OJM110" s="137"/>
      <c r="OJN110" s="137"/>
      <c r="OJO110" s="137"/>
      <c r="OJP110" s="137"/>
      <c r="OJQ110" s="137"/>
      <c r="OJR110" s="137"/>
      <c r="OJS110" s="137"/>
      <c r="OJT110" s="137"/>
      <c r="OJU110" s="137"/>
      <c r="OJV110" s="137"/>
      <c r="OJW110" s="137"/>
      <c r="OJX110" s="137"/>
      <c r="OJY110" s="137"/>
      <c r="OJZ110" s="137"/>
      <c r="OKA110" s="137"/>
      <c r="OKB110" s="137"/>
      <c r="OKC110" s="137"/>
      <c r="OKD110" s="137"/>
      <c r="OKE110" s="137"/>
      <c r="OKF110" s="137"/>
      <c r="OKG110" s="137"/>
      <c r="OKH110" s="137"/>
      <c r="OKI110" s="137"/>
      <c r="OKJ110" s="137"/>
      <c r="OKK110" s="137"/>
      <c r="OKL110" s="137"/>
      <c r="OKM110" s="137"/>
      <c r="OKN110" s="137"/>
      <c r="OKO110" s="137"/>
      <c r="OKP110" s="137"/>
      <c r="OKQ110" s="137"/>
      <c r="OKR110" s="137"/>
      <c r="OKS110" s="137"/>
      <c r="OKT110" s="137"/>
      <c r="OKU110" s="137"/>
      <c r="OKV110" s="137"/>
      <c r="OKW110" s="137"/>
      <c r="OKX110" s="137"/>
      <c r="OKY110" s="137"/>
      <c r="OKZ110" s="137"/>
      <c r="OLA110" s="137"/>
      <c r="OLB110" s="137"/>
      <c r="OLC110" s="137"/>
      <c r="OLD110" s="137"/>
      <c r="OLE110" s="137"/>
      <c r="OLF110" s="137"/>
      <c r="OLG110" s="137"/>
      <c r="OLH110" s="137"/>
      <c r="OLI110" s="137"/>
      <c r="OLJ110" s="137"/>
      <c r="OLK110" s="137"/>
      <c r="OLL110" s="137"/>
      <c r="OLM110" s="137"/>
      <c r="OLN110" s="137"/>
      <c r="OLO110" s="137"/>
      <c r="OLP110" s="137"/>
      <c r="OLQ110" s="137"/>
      <c r="OLR110" s="137"/>
      <c r="OLS110" s="137"/>
      <c r="OLT110" s="137"/>
      <c r="OLU110" s="137"/>
      <c r="OLV110" s="137"/>
      <c r="OLW110" s="137"/>
      <c r="OLX110" s="137"/>
      <c r="OLY110" s="137"/>
      <c r="OLZ110" s="137"/>
      <c r="OMA110" s="137"/>
      <c r="OMB110" s="137"/>
      <c r="OMC110" s="137"/>
      <c r="OMD110" s="137"/>
      <c r="OME110" s="137"/>
      <c r="OMF110" s="137"/>
      <c r="OMG110" s="137"/>
      <c r="OMH110" s="137"/>
      <c r="OMI110" s="137"/>
      <c r="OMJ110" s="137"/>
      <c r="OMK110" s="137"/>
      <c r="OML110" s="137"/>
      <c r="OMM110" s="137"/>
      <c r="OMN110" s="137"/>
      <c r="OMO110" s="137"/>
      <c r="OMP110" s="137"/>
      <c r="OMQ110" s="137"/>
      <c r="OMR110" s="137"/>
      <c r="OMS110" s="137"/>
      <c r="OMT110" s="137"/>
      <c r="OMU110" s="137"/>
      <c r="OMV110" s="137"/>
      <c r="OMW110" s="137"/>
      <c r="OMX110" s="137"/>
      <c r="OMY110" s="137"/>
      <c r="OMZ110" s="137"/>
      <c r="ONA110" s="137"/>
      <c r="ONB110" s="137"/>
      <c r="ONC110" s="137"/>
      <c r="OND110" s="137"/>
      <c r="ONE110" s="137"/>
      <c r="ONF110" s="137"/>
      <c r="ONG110" s="137"/>
      <c r="ONH110" s="137"/>
      <c r="ONI110" s="137"/>
      <c r="ONJ110" s="137"/>
      <c r="ONK110" s="137"/>
      <c r="ONL110" s="137"/>
      <c r="ONM110" s="137"/>
      <c r="ONN110" s="137"/>
      <c r="ONO110" s="137"/>
      <c r="ONP110" s="137"/>
      <c r="ONQ110" s="137"/>
      <c r="ONR110" s="137"/>
      <c r="ONS110" s="137"/>
      <c r="ONT110" s="137"/>
      <c r="ONU110" s="137"/>
      <c r="ONV110" s="137"/>
      <c r="ONW110" s="137"/>
      <c r="ONX110" s="137"/>
      <c r="ONY110" s="137"/>
      <c r="ONZ110" s="137"/>
      <c r="OOA110" s="137"/>
      <c r="OOB110" s="137"/>
      <c r="OOC110" s="137"/>
      <c r="OOD110" s="137"/>
      <c r="OOE110" s="137"/>
      <c r="OOF110" s="137"/>
      <c r="OOG110" s="137"/>
      <c r="OOH110" s="137"/>
      <c r="OOI110" s="137"/>
      <c r="OOJ110" s="137"/>
      <c r="OOK110" s="137"/>
      <c r="OOL110" s="137"/>
      <c r="OOM110" s="137"/>
      <c r="OON110" s="137"/>
      <c r="OOO110" s="137"/>
      <c r="OOP110" s="137"/>
      <c r="OOQ110" s="137"/>
      <c r="OOR110" s="137"/>
      <c r="OOS110" s="137"/>
      <c r="OOT110" s="137"/>
      <c r="OOU110" s="137"/>
      <c r="OOV110" s="137"/>
      <c r="OOW110" s="137"/>
      <c r="OOX110" s="137"/>
      <c r="OOY110" s="137"/>
      <c r="OOZ110" s="137"/>
      <c r="OPA110" s="137"/>
      <c r="OPB110" s="137"/>
      <c r="OPC110" s="137"/>
      <c r="OPD110" s="137"/>
      <c r="OPE110" s="137"/>
      <c r="OPF110" s="137"/>
      <c r="OPG110" s="137"/>
      <c r="OPH110" s="137"/>
      <c r="OPI110" s="137"/>
      <c r="OPJ110" s="137"/>
      <c r="OPK110" s="137"/>
      <c r="OPL110" s="137"/>
      <c r="OPM110" s="137"/>
      <c r="OPN110" s="137"/>
      <c r="OPO110" s="137"/>
      <c r="OPP110" s="137"/>
      <c r="OPQ110" s="137"/>
      <c r="OPR110" s="137"/>
      <c r="OPS110" s="137"/>
      <c r="OPT110" s="137"/>
      <c r="OPU110" s="137"/>
      <c r="OPV110" s="137"/>
      <c r="OPW110" s="137"/>
      <c r="OPX110" s="137"/>
      <c r="OPY110" s="137"/>
      <c r="OPZ110" s="137"/>
      <c r="OQA110" s="137"/>
      <c r="OQB110" s="137"/>
      <c r="OQC110" s="137"/>
      <c r="OQD110" s="137"/>
      <c r="OQE110" s="137"/>
      <c r="OQF110" s="137"/>
      <c r="OQG110" s="137"/>
      <c r="OQH110" s="137"/>
      <c r="OQI110" s="137"/>
      <c r="OQJ110" s="137"/>
      <c r="OQK110" s="137"/>
      <c r="OQL110" s="137"/>
      <c r="OQM110" s="137"/>
      <c r="OQN110" s="137"/>
      <c r="OQO110" s="137"/>
      <c r="OQP110" s="137"/>
      <c r="OQQ110" s="137"/>
      <c r="OQR110" s="137"/>
      <c r="OQS110" s="137"/>
      <c r="OQT110" s="137"/>
      <c r="OQU110" s="137"/>
      <c r="OQV110" s="137"/>
      <c r="OQW110" s="137"/>
      <c r="OQX110" s="137"/>
      <c r="OQY110" s="137"/>
      <c r="OQZ110" s="137"/>
      <c r="ORA110" s="137"/>
      <c r="ORB110" s="137"/>
      <c r="ORC110" s="137"/>
      <c r="ORD110" s="137"/>
      <c r="ORE110" s="137"/>
      <c r="ORF110" s="137"/>
      <c r="ORG110" s="137"/>
      <c r="ORH110" s="137"/>
      <c r="ORI110" s="137"/>
      <c r="ORJ110" s="137"/>
      <c r="ORK110" s="137"/>
      <c r="ORL110" s="137"/>
      <c r="ORM110" s="137"/>
      <c r="ORN110" s="137"/>
      <c r="ORO110" s="137"/>
      <c r="ORP110" s="137"/>
      <c r="ORQ110" s="137"/>
      <c r="ORR110" s="137"/>
      <c r="ORS110" s="137"/>
      <c r="ORT110" s="137"/>
      <c r="ORU110" s="137"/>
      <c r="ORV110" s="137"/>
      <c r="ORW110" s="137"/>
      <c r="ORX110" s="137"/>
      <c r="ORY110" s="137"/>
      <c r="ORZ110" s="137"/>
      <c r="OSA110" s="137"/>
      <c r="OSB110" s="137"/>
      <c r="OSC110" s="137"/>
      <c r="OSD110" s="137"/>
      <c r="OSE110" s="137"/>
      <c r="OSF110" s="137"/>
      <c r="OSG110" s="137"/>
      <c r="OSH110" s="137"/>
      <c r="OSI110" s="137"/>
      <c r="OSJ110" s="137"/>
      <c r="OSK110" s="137"/>
      <c r="OSL110" s="137"/>
      <c r="OSM110" s="137"/>
      <c r="OSN110" s="137"/>
      <c r="OSO110" s="137"/>
      <c r="OSP110" s="137"/>
      <c r="OSQ110" s="137"/>
      <c r="OSR110" s="137"/>
      <c r="OSS110" s="137"/>
      <c r="OST110" s="137"/>
      <c r="OSU110" s="137"/>
      <c r="OSV110" s="137"/>
      <c r="OSW110" s="137"/>
      <c r="OSX110" s="137"/>
      <c r="OSY110" s="137"/>
      <c r="OSZ110" s="137"/>
      <c r="OTA110" s="137"/>
      <c r="OTB110" s="137"/>
      <c r="OTC110" s="137"/>
      <c r="OTD110" s="137"/>
      <c r="OTE110" s="137"/>
      <c r="OTF110" s="137"/>
      <c r="OTG110" s="137"/>
      <c r="OTH110" s="137"/>
      <c r="OTI110" s="137"/>
      <c r="OTJ110" s="137"/>
      <c r="OTK110" s="137"/>
      <c r="OTL110" s="137"/>
      <c r="OTM110" s="137"/>
      <c r="OTN110" s="137"/>
      <c r="OTO110" s="137"/>
      <c r="OTP110" s="137"/>
      <c r="OTQ110" s="137"/>
      <c r="OTR110" s="137"/>
      <c r="OTS110" s="137"/>
      <c r="OTT110" s="137"/>
      <c r="OTU110" s="137"/>
      <c r="OTV110" s="137"/>
      <c r="OTW110" s="137"/>
      <c r="OTX110" s="137"/>
      <c r="OTY110" s="137"/>
      <c r="OTZ110" s="137"/>
      <c r="OUA110" s="137"/>
      <c r="OUB110" s="137"/>
      <c r="OUC110" s="137"/>
      <c r="OUD110" s="137"/>
      <c r="OUE110" s="137"/>
      <c r="OUF110" s="137"/>
      <c r="OUG110" s="137"/>
      <c r="OUH110" s="137"/>
      <c r="OUI110" s="137"/>
      <c r="OUJ110" s="137"/>
      <c r="OUK110" s="137"/>
      <c r="OUL110" s="137"/>
      <c r="OUM110" s="137"/>
      <c r="OUN110" s="137"/>
      <c r="OUO110" s="137"/>
      <c r="OUP110" s="137"/>
      <c r="OUQ110" s="137"/>
      <c r="OUR110" s="137"/>
      <c r="OUS110" s="137"/>
      <c r="OUT110" s="137"/>
      <c r="OUU110" s="137"/>
      <c r="OUV110" s="137"/>
      <c r="OUW110" s="137"/>
      <c r="OUX110" s="137"/>
      <c r="OUY110" s="137"/>
      <c r="OUZ110" s="137"/>
      <c r="OVA110" s="137"/>
      <c r="OVB110" s="137"/>
      <c r="OVC110" s="137"/>
      <c r="OVD110" s="137"/>
      <c r="OVE110" s="137"/>
      <c r="OVF110" s="137"/>
      <c r="OVG110" s="137"/>
      <c r="OVH110" s="137"/>
      <c r="OVI110" s="137"/>
      <c r="OVJ110" s="137"/>
      <c r="OVK110" s="137"/>
      <c r="OVL110" s="137"/>
      <c r="OVM110" s="137"/>
      <c r="OVN110" s="137"/>
      <c r="OVO110" s="137"/>
      <c r="OVP110" s="137"/>
      <c r="OVQ110" s="137"/>
      <c r="OVR110" s="137"/>
      <c r="OVS110" s="137"/>
      <c r="OVT110" s="137"/>
      <c r="OVU110" s="137"/>
      <c r="OVV110" s="137"/>
      <c r="OVW110" s="137"/>
      <c r="OVX110" s="137"/>
      <c r="OVY110" s="137"/>
      <c r="OVZ110" s="137"/>
      <c r="OWA110" s="137"/>
      <c r="OWB110" s="137"/>
      <c r="OWC110" s="137"/>
      <c r="OWD110" s="137"/>
      <c r="OWE110" s="137"/>
      <c r="OWF110" s="137"/>
      <c r="OWG110" s="137"/>
      <c r="OWH110" s="137"/>
      <c r="OWI110" s="137"/>
      <c r="OWJ110" s="137"/>
      <c r="OWK110" s="137"/>
      <c r="OWL110" s="137"/>
      <c r="OWM110" s="137"/>
      <c r="OWN110" s="137"/>
      <c r="OWO110" s="137"/>
      <c r="OWP110" s="137"/>
      <c r="OWQ110" s="137"/>
      <c r="OWR110" s="137"/>
      <c r="OWS110" s="137"/>
      <c r="OWT110" s="137"/>
      <c r="OWU110" s="137"/>
      <c r="OWV110" s="137"/>
      <c r="OWW110" s="137"/>
      <c r="OWX110" s="137"/>
      <c r="OWY110" s="137"/>
      <c r="OWZ110" s="137"/>
      <c r="OXA110" s="137"/>
      <c r="OXB110" s="137"/>
      <c r="OXC110" s="137"/>
      <c r="OXD110" s="137"/>
      <c r="OXE110" s="137"/>
      <c r="OXF110" s="137"/>
      <c r="OXG110" s="137"/>
      <c r="OXH110" s="137"/>
      <c r="OXI110" s="137"/>
      <c r="OXJ110" s="137"/>
      <c r="OXK110" s="137"/>
      <c r="OXL110" s="137"/>
      <c r="OXM110" s="137"/>
      <c r="OXN110" s="137"/>
      <c r="OXO110" s="137"/>
      <c r="OXP110" s="137"/>
      <c r="OXQ110" s="137"/>
      <c r="OXR110" s="137"/>
      <c r="OXS110" s="137"/>
      <c r="OXT110" s="137"/>
      <c r="OXU110" s="137"/>
      <c r="OXV110" s="137"/>
      <c r="OXW110" s="137"/>
      <c r="OXX110" s="137"/>
      <c r="OXY110" s="137"/>
      <c r="OXZ110" s="137"/>
      <c r="OYA110" s="137"/>
      <c r="OYB110" s="137"/>
      <c r="OYC110" s="137"/>
      <c r="OYD110" s="137"/>
      <c r="OYE110" s="137"/>
      <c r="OYF110" s="137"/>
      <c r="OYG110" s="137"/>
      <c r="OYH110" s="137"/>
      <c r="OYI110" s="137"/>
      <c r="OYJ110" s="137"/>
      <c r="OYK110" s="137"/>
      <c r="OYL110" s="137"/>
      <c r="OYM110" s="137"/>
      <c r="OYN110" s="137"/>
      <c r="OYO110" s="137"/>
      <c r="OYP110" s="137"/>
      <c r="OYQ110" s="137"/>
      <c r="OYR110" s="137"/>
      <c r="OYS110" s="137"/>
      <c r="OYT110" s="137"/>
      <c r="OYU110" s="137"/>
      <c r="OYV110" s="137"/>
      <c r="OYW110" s="137"/>
      <c r="OYX110" s="137"/>
      <c r="OYY110" s="137"/>
      <c r="OYZ110" s="137"/>
      <c r="OZA110" s="137"/>
      <c r="OZB110" s="137"/>
      <c r="OZC110" s="137"/>
      <c r="OZD110" s="137"/>
      <c r="OZE110" s="137"/>
      <c r="OZF110" s="137"/>
      <c r="OZG110" s="137"/>
      <c r="OZH110" s="137"/>
      <c r="OZI110" s="137"/>
      <c r="OZJ110" s="137"/>
      <c r="OZK110" s="137"/>
      <c r="OZL110" s="137"/>
      <c r="OZM110" s="137"/>
      <c r="OZN110" s="137"/>
      <c r="OZO110" s="137"/>
      <c r="OZP110" s="137"/>
      <c r="OZQ110" s="137"/>
      <c r="OZR110" s="137"/>
      <c r="OZS110" s="137"/>
      <c r="OZT110" s="137"/>
      <c r="OZU110" s="137"/>
      <c r="OZV110" s="137"/>
      <c r="OZW110" s="137"/>
      <c r="OZX110" s="137"/>
      <c r="OZY110" s="137"/>
      <c r="OZZ110" s="137"/>
      <c r="PAA110" s="137"/>
      <c r="PAB110" s="137"/>
      <c r="PAC110" s="137"/>
      <c r="PAD110" s="137"/>
      <c r="PAE110" s="137"/>
      <c r="PAF110" s="137"/>
      <c r="PAG110" s="137"/>
      <c r="PAH110" s="137"/>
      <c r="PAI110" s="137"/>
      <c r="PAJ110" s="137"/>
      <c r="PAK110" s="137"/>
      <c r="PAL110" s="137"/>
      <c r="PAM110" s="137"/>
      <c r="PAN110" s="137"/>
      <c r="PAO110" s="137"/>
      <c r="PAP110" s="137"/>
      <c r="PAQ110" s="137"/>
      <c r="PAR110" s="137"/>
      <c r="PAS110" s="137"/>
      <c r="PAT110" s="137"/>
      <c r="PAU110" s="137"/>
      <c r="PAV110" s="137"/>
      <c r="PAW110" s="137"/>
      <c r="PAX110" s="137"/>
      <c r="PAY110" s="137"/>
      <c r="PAZ110" s="137"/>
      <c r="PBA110" s="137"/>
      <c r="PBB110" s="137"/>
      <c r="PBC110" s="137"/>
      <c r="PBD110" s="137"/>
      <c r="PBE110" s="137"/>
      <c r="PBF110" s="137"/>
      <c r="PBG110" s="137"/>
      <c r="PBH110" s="137"/>
      <c r="PBI110" s="137"/>
      <c r="PBJ110" s="137"/>
      <c r="PBK110" s="137"/>
      <c r="PBL110" s="137"/>
      <c r="PBM110" s="137"/>
      <c r="PBN110" s="137"/>
      <c r="PBO110" s="137"/>
      <c r="PBP110" s="137"/>
      <c r="PBQ110" s="137"/>
      <c r="PBR110" s="137"/>
      <c r="PBS110" s="137"/>
      <c r="PBT110" s="137"/>
      <c r="PBU110" s="137"/>
      <c r="PBV110" s="137"/>
      <c r="PBW110" s="137"/>
      <c r="PBX110" s="137"/>
      <c r="PBY110" s="137"/>
      <c r="PBZ110" s="137"/>
      <c r="PCA110" s="137"/>
      <c r="PCB110" s="137"/>
      <c r="PCC110" s="137"/>
      <c r="PCD110" s="137"/>
      <c r="PCE110" s="137"/>
      <c r="PCF110" s="137"/>
      <c r="PCG110" s="137"/>
      <c r="PCH110" s="137"/>
      <c r="PCI110" s="137"/>
      <c r="PCJ110" s="137"/>
      <c r="PCK110" s="137"/>
      <c r="PCL110" s="137"/>
      <c r="PCM110" s="137"/>
      <c r="PCN110" s="137"/>
      <c r="PCO110" s="137"/>
      <c r="PCP110" s="137"/>
      <c r="PCQ110" s="137"/>
      <c r="PCR110" s="137"/>
      <c r="PCS110" s="137"/>
      <c r="PCT110" s="137"/>
      <c r="PCU110" s="137"/>
      <c r="PCV110" s="137"/>
      <c r="PCW110" s="137"/>
      <c r="PCX110" s="137"/>
      <c r="PCY110" s="137"/>
      <c r="PCZ110" s="137"/>
      <c r="PDA110" s="137"/>
      <c r="PDB110" s="137"/>
      <c r="PDC110" s="137"/>
      <c r="PDD110" s="137"/>
      <c r="PDE110" s="137"/>
      <c r="PDF110" s="137"/>
      <c r="PDG110" s="137"/>
      <c r="PDH110" s="137"/>
      <c r="PDI110" s="137"/>
      <c r="PDJ110" s="137"/>
      <c r="PDK110" s="137"/>
      <c r="PDL110" s="137"/>
      <c r="PDM110" s="137"/>
      <c r="PDN110" s="137"/>
      <c r="PDO110" s="137"/>
      <c r="PDP110" s="137"/>
      <c r="PDQ110" s="137"/>
      <c r="PDR110" s="137"/>
      <c r="PDS110" s="137"/>
      <c r="PDT110" s="137"/>
      <c r="PDU110" s="137"/>
      <c r="PDV110" s="137"/>
      <c r="PDW110" s="137"/>
      <c r="PDX110" s="137"/>
      <c r="PDY110" s="137"/>
      <c r="PDZ110" s="137"/>
      <c r="PEA110" s="137"/>
      <c r="PEB110" s="137"/>
      <c r="PEC110" s="137"/>
      <c r="PED110" s="137"/>
      <c r="PEE110" s="137"/>
      <c r="PEF110" s="137"/>
      <c r="PEG110" s="137"/>
      <c r="PEH110" s="137"/>
      <c r="PEI110" s="137"/>
      <c r="PEJ110" s="137"/>
      <c r="PEK110" s="137"/>
      <c r="PEL110" s="137"/>
      <c r="PEM110" s="137"/>
      <c r="PEN110" s="137"/>
      <c r="PEO110" s="137"/>
      <c r="PEP110" s="137"/>
      <c r="PEQ110" s="137"/>
      <c r="PER110" s="137"/>
      <c r="PES110" s="137"/>
      <c r="PET110" s="137"/>
      <c r="PEU110" s="137"/>
      <c r="PEV110" s="137"/>
      <c r="PEW110" s="137"/>
      <c r="PEX110" s="137"/>
      <c r="PEY110" s="137"/>
      <c r="PEZ110" s="137"/>
      <c r="PFA110" s="137"/>
      <c r="PFB110" s="137"/>
      <c r="PFC110" s="137"/>
      <c r="PFD110" s="137"/>
      <c r="PFE110" s="137"/>
      <c r="PFF110" s="137"/>
      <c r="PFG110" s="137"/>
      <c r="PFH110" s="137"/>
      <c r="PFI110" s="137"/>
      <c r="PFJ110" s="137"/>
      <c r="PFK110" s="137"/>
      <c r="PFL110" s="137"/>
      <c r="PFM110" s="137"/>
      <c r="PFN110" s="137"/>
      <c r="PFO110" s="137"/>
      <c r="PFP110" s="137"/>
      <c r="PFQ110" s="137"/>
      <c r="PFR110" s="137"/>
      <c r="PFS110" s="137"/>
      <c r="PFT110" s="137"/>
      <c r="PFU110" s="137"/>
      <c r="PFV110" s="137"/>
      <c r="PFW110" s="137"/>
      <c r="PFX110" s="137"/>
      <c r="PFY110" s="137"/>
      <c r="PFZ110" s="137"/>
      <c r="PGA110" s="137"/>
      <c r="PGB110" s="137"/>
      <c r="PGC110" s="137"/>
      <c r="PGD110" s="137"/>
      <c r="PGE110" s="137"/>
      <c r="PGF110" s="137"/>
      <c r="PGG110" s="137"/>
      <c r="PGH110" s="137"/>
      <c r="PGI110" s="137"/>
      <c r="PGJ110" s="137"/>
      <c r="PGK110" s="137"/>
      <c r="PGL110" s="137"/>
      <c r="PGM110" s="137"/>
      <c r="PGN110" s="137"/>
      <c r="PGO110" s="137"/>
      <c r="PGP110" s="137"/>
      <c r="PGQ110" s="137"/>
      <c r="PGR110" s="137"/>
      <c r="PGS110" s="137"/>
      <c r="PGT110" s="137"/>
      <c r="PGU110" s="137"/>
      <c r="PGV110" s="137"/>
      <c r="PGW110" s="137"/>
      <c r="PGX110" s="137"/>
      <c r="PGY110" s="137"/>
      <c r="PGZ110" s="137"/>
      <c r="PHA110" s="137"/>
      <c r="PHB110" s="137"/>
      <c r="PHC110" s="137"/>
      <c r="PHD110" s="137"/>
      <c r="PHE110" s="137"/>
      <c r="PHF110" s="137"/>
      <c r="PHG110" s="137"/>
      <c r="PHH110" s="137"/>
      <c r="PHI110" s="137"/>
      <c r="PHJ110" s="137"/>
      <c r="PHK110" s="137"/>
      <c r="PHL110" s="137"/>
      <c r="PHM110" s="137"/>
      <c r="PHN110" s="137"/>
      <c r="PHO110" s="137"/>
      <c r="PHP110" s="137"/>
      <c r="PHQ110" s="137"/>
      <c r="PHR110" s="137"/>
      <c r="PHS110" s="137"/>
      <c r="PHT110" s="137"/>
      <c r="PHU110" s="137"/>
      <c r="PHV110" s="137"/>
      <c r="PHW110" s="137"/>
      <c r="PHX110" s="137"/>
      <c r="PHY110" s="137"/>
      <c r="PHZ110" s="137"/>
      <c r="PIA110" s="137"/>
      <c r="PIB110" s="137"/>
      <c r="PIC110" s="137"/>
      <c r="PID110" s="137"/>
      <c r="PIE110" s="137"/>
      <c r="PIF110" s="137"/>
      <c r="PIG110" s="137"/>
      <c r="PIH110" s="137"/>
      <c r="PII110" s="137"/>
      <c r="PIJ110" s="137"/>
      <c r="PIK110" s="137"/>
      <c r="PIL110" s="137"/>
      <c r="PIM110" s="137"/>
      <c r="PIN110" s="137"/>
      <c r="PIO110" s="137"/>
      <c r="PIP110" s="137"/>
      <c r="PIQ110" s="137"/>
      <c r="PIR110" s="137"/>
      <c r="PIS110" s="137"/>
      <c r="PIT110" s="137"/>
      <c r="PIU110" s="137"/>
      <c r="PIV110" s="137"/>
      <c r="PIW110" s="137"/>
      <c r="PIX110" s="137"/>
      <c r="PIY110" s="137"/>
      <c r="PIZ110" s="137"/>
      <c r="PJA110" s="137"/>
      <c r="PJB110" s="137"/>
      <c r="PJC110" s="137"/>
      <c r="PJD110" s="137"/>
      <c r="PJE110" s="137"/>
      <c r="PJF110" s="137"/>
      <c r="PJG110" s="137"/>
      <c r="PJH110" s="137"/>
      <c r="PJI110" s="137"/>
      <c r="PJJ110" s="137"/>
      <c r="PJK110" s="137"/>
      <c r="PJL110" s="137"/>
      <c r="PJM110" s="137"/>
      <c r="PJN110" s="137"/>
      <c r="PJO110" s="137"/>
      <c r="PJP110" s="137"/>
      <c r="PJQ110" s="137"/>
      <c r="PJR110" s="137"/>
      <c r="PJS110" s="137"/>
      <c r="PJT110" s="137"/>
      <c r="PJU110" s="137"/>
      <c r="PJV110" s="137"/>
      <c r="PJW110" s="137"/>
      <c r="PJX110" s="137"/>
      <c r="PJY110" s="137"/>
      <c r="PJZ110" s="137"/>
      <c r="PKA110" s="137"/>
      <c r="PKB110" s="137"/>
      <c r="PKC110" s="137"/>
      <c r="PKD110" s="137"/>
      <c r="PKE110" s="137"/>
      <c r="PKF110" s="137"/>
      <c r="PKG110" s="137"/>
      <c r="PKH110" s="137"/>
      <c r="PKI110" s="137"/>
      <c r="PKJ110" s="137"/>
      <c r="PKK110" s="137"/>
      <c r="PKL110" s="137"/>
      <c r="PKM110" s="137"/>
      <c r="PKN110" s="137"/>
      <c r="PKO110" s="137"/>
      <c r="PKP110" s="137"/>
      <c r="PKQ110" s="137"/>
      <c r="PKR110" s="137"/>
      <c r="PKS110" s="137"/>
      <c r="PKT110" s="137"/>
      <c r="PKU110" s="137"/>
      <c r="PKV110" s="137"/>
      <c r="PKW110" s="137"/>
      <c r="PKX110" s="137"/>
      <c r="PKY110" s="137"/>
      <c r="PKZ110" s="137"/>
      <c r="PLA110" s="137"/>
      <c r="PLB110" s="137"/>
      <c r="PLC110" s="137"/>
      <c r="PLD110" s="137"/>
      <c r="PLE110" s="137"/>
      <c r="PLF110" s="137"/>
      <c r="PLG110" s="137"/>
      <c r="PLH110" s="137"/>
      <c r="PLI110" s="137"/>
      <c r="PLJ110" s="137"/>
      <c r="PLK110" s="137"/>
      <c r="PLL110" s="137"/>
      <c r="PLM110" s="137"/>
      <c r="PLN110" s="137"/>
      <c r="PLO110" s="137"/>
      <c r="PLP110" s="137"/>
      <c r="PLQ110" s="137"/>
      <c r="PLR110" s="137"/>
      <c r="PLS110" s="137"/>
      <c r="PLT110" s="137"/>
      <c r="PLU110" s="137"/>
      <c r="PLV110" s="137"/>
      <c r="PLW110" s="137"/>
      <c r="PLX110" s="137"/>
      <c r="PLY110" s="137"/>
      <c r="PLZ110" s="137"/>
      <c r="PMA110" s="137"/>
      <c r="PMB110" s="137"/>
      <c r="PMC110" s="137"/>
      <c r="PMD110" s="137"/>
      <c r="PME110" s="137"/>
      <c r="PMF110" s="137"/>
      <c r="PMG110" s="137"/>
      <c r="PMH110" s="137"/>
      <c r="PMI110" s="137"/>
      <c r="PMJ110" s="137"/>
      <c r="PMK110" s="137"/>
      <c r="PML110" s="137"/>
      <c r="PMM110" s="137"/>
      <c r="PMN110" s="137"/>
      <c r="PMO110" s="137"/>
      <c r="PMP110" s="137"/>
      <c r="PMQ110" s="137"/>
      <c r="PMR110" s="137"/>
      <c r="PMS110" s="137"/>
      <c r="PMT110" s="137"/>
      <c r="PMU110" s="137"/>
      <c r="PMV110" s="137"/>
      <c r="PMW110" s="137"/>
      <c r="PMX110" s="137"/>
      <c r="PMY110" s="137"/>
      <c r="PMZ110" s="137"/>
      <c r="PNA110" s="137"/>
      <c r="PNB110" s="137"/>
      <c r="PNC110" s="137"/>
      <c r="PND110" s="137"/>
      <c r="PNE110" s="137"/>
      <c r="PNF110" s="137"/>
      <c r="PNG110" s="137"/>
      <c r="PNH110" s="137"/>
      <c r="PNI110" s="137"/>
      <c r="PNJ110" s="137"/>
      <c r="PNK110" s="137"/>
      <c r="PNL110" s="137"/>
      <c r="PNM110" s="137"/>
      <c r="PNN110" s="137"/>
      <c r="PNO110" s="137"/>
      <c r="PNP110" s="137"/>
      <c r="PNQ110" s="137"/>
      <c r="PNR110" s="137"/>
      <c r="PNS110" s="137"/>
      <c r="PNT110" s="137"/>
      <c r="PNU110" s="137"/>
      <c r="PNV110" s="137"/>
      <c r="PNW110" s="137"/>
      <c r="PNX110" s="137"/>
      <c r="PNY110" s="137"/>
      <c r="PNZ110" s="137"/>
      <c r="POA110" s="137"/>
      <c r="POB110" s="137"/>
      <c r="POC110" s="137"/>
      <c r="POD110" s="137"/>
      <c r="POE110" s="137"/>
      <c r="POF110" s="137"/>
      <c r="POG110" s="137"/>
      <c r="POH110" s="137"/>
      <c r="POI110" s="137"/>
      <c r="POJ110" s="137"/>
      <c r="POK110" s="137"/>
      <c r="POL110" s="137"/>
      <c r="POM110" s="137"/>
      <c r="PON110" s="137"/>
      <c r="POO110" s="137"/>
      <c r="POP110" s="137"/>
      <c r="POQ110" s="137"/>
      <c r="POR110" s="137"/>
      <c r="POS110" s="137"/>
      <c r="POT110" s="137"/>
      <c r="POU110" s="137"/>
      <c r="POV110" s="137"/>
      <c r="POW110" s="137"/>
      <c r="POX110" s="137"/>
      <c r="POY110" s="137"/>
      <c r="POZ110" s="137"/>
      <c r="PPA110" s="137"/>
      <c r="PPB110" s="137"/>
      <c r="PPC110" s="137"/>
      <c r="PPD110" s="137"/>
      <c r="PPE110" s="137"/>
      <c r="PPF110" s="137"/>
      <c r="PPG110" s="137"/>
      <c r="PPH110" s="137"/>
      <c r="PPI110" s="137"/>
      <c r="PPJ110" s="137"/>
      <c r="PPK110" s="137"/>
      <c r="PPL110" s="137"/>
      <c r="PPM110" s="137"/>
      <c r="PPN110" s="137"/>
      <c r="PPO110" s="137"/>
      <c r="PPP110" s="137"/>
      <c r="PPQ110" s="137"/>
      <c r="PPR110" s="137"/>
      <c r="PPS110" s="137"/>
      <c r="PPT110" s="137"/>
      <c r="PPU110" s="137"/>
      <c r="PPV110" s="137"/>
      <c r="PPW110" s="137"/>
      <c r="PPX110" s="137"/>
      <c r="PPY110" s="137"/>
      <c r="PPZ110" s="137"/>
      <c r="PQA110" s="137"/>
      <c r="PQB110" s="137"/>
      <c r="PQC110" s="137"/>
      <c r="PQD110" s="137"/>
      <c r="PQE110" s="137"/>
      <c r="PQF110" s="137"/>
      <c r="PQG110" s="137"/>
      <c r="PQH110" s="137"/>
      <c r="PQI110" s="137"/>
      <c r="PQJ110" s="137"/>
      <c r="PQK110" s="137"/>
      <c r="PQL110" s="137"/>
      <c r="PQM110" s="137"/>
      <c r="PQN110" s="137"/>
      <c r="PQO110" s="137"/>
      <c r="PQP110" s="137"/>
      <c r="PQQ110" s="137"/>
      <c r="PQR110" s="137"/>
      <c r="PQS110" s="137"/>
      <c r="PQT110" s="137"/>
      <c r="PQU110" s="137"/>
      <c r="PQV110" s="137"/>
      <c r="PQW110" s="137"/>
      <c r="PQX110" s="137"/>
      <c r="PQY110" s="137"/>
      <c r="PQZ110" s="137"/>
      <c r="PRA110" s="137"/>
      <c r="PRB110" s="137"/>
      <c r="PRC110" s="137"/>
      <c r="PRD110" s="137"/>
      <c r="PRE110" s="137"/>
      <c r="PRF110" s="137"/>
      <c r="PRG110" s="137"/>
      <c r="PRH110" s="137"/>
      <c r="PRI110" s="137"/>
      <c r="PRJ110" s="137"/>
      <c r="PRK110" s="137"/>
      <c r="PRL110" s="137"/>
      <c r="PRM110" s="137"/>
      <c r="PRN110" s="137"/>
      <c r="PRO110" s="137"/>
      <c r="PRP110" s="137"/>
      <c r="PRQ110" s="137"/>
      <c r="PRR110" s="137"/>
      <c r="PRS110" s="137"/>
      <c r="PRT110" s="137"/>
      <c r="PRU110" s="137"/>
      <c r="PRV110" s="137"/>
      <c r="PRW110" s="137"/>
      <c r="PRX110" s="137"/>
      <c r="PRY110" s="137"/>
      <c r="PRZ110" s="137"/>
      <c r="PSA110" s="137"/>
      <c r="PSB110" s="137"/>
      <c r="PSC110" s="137"/>
      <c r="PSD110" s="137"/>
      <c r="PSE110" s="137"/>
      <c r="PSF110" s="137"/>
      <c r="PSG110" s="137"/>
      <c r="PSH110" s="137"/>
      <c r="PSI110" s="137"/>
      <c r="PSJ110" s="137"/>
      <c r="PSK110" s="137"/>
      <c r="PSL110" s="137"/>
      <c r="PSM110" s="137"/>
      <c r="PSN110" s="137"/>
      <c r="PSO110" s="137"/>
      <c r="PSP110" s="137"/>
      <c r="PSQ110" s="137"/>
      <c r="PSR110" s="137"/>
      <c r="PSS110" s="137"/>
      <c r="PST110" s="137"/>
      <c r="PSU110" s="137"/>
      <c r="PSV110" s="137"/>
      <c r="PSW110" s="137"/>
      <c r="PSX110" s="137"/>
      <c r="PSY110" s="137"/>
      <c r="PSZ110" s="137"/>
      <c r="PTA110" s="137"/>
      <c r="PTB110" s="137"/>
      <c r="PTC110" s="137"/>
      <c r="PTD110" s="137"/>
      <c r="PTE110" s="137"/>
      <c r="PTF110" s="137"/>
      <c r="PTG110" s="137"/>
      <c r="PTH110" s="137"/>
      <c r="PTI110" s="137"/>
      <c r="PTJ110" s="137"/>
      <c r="PTK110" s="137"/>
      <c r="PTL110" s="137"/>
      <c r="PTM110" s="137"/>
      <c r="PTN110" s="137"/>
      <c r="PTO110" s="137"/>
      <c r="PTP110" s="137"/>
      <c r="PTQ110" s="137"/>
      <c r="PTR110" s="137"/>
      <c r="PTS110" s="137"/>
      <c r="PTT110" s="137"/>
      <c r="PTU110" s="137"/>
      <c r="PTV110" s="137"/>
      <c r="PTW110" s="137"/>
      <c r="PTX110" s="137"/>
      <c r="PTY110" s="137"/>
      <c r="PTZ110" s="137"/>
      <c r="PUA110" s="137"/>
      <c r="PUB110" s="137"/>
      <c r="PUC110" s="137"/>
      <c r="PUD110" s="137"/>
      <c r="PUE110" s="137"/>
      <c r="PUF110" s="137"/>
      <c r="PUG110" s="137"/>
      <c r="PUH110" s="137"/>
      <c r="PUI110" s="137"/>
      <c r="PUJ110" s="137"/>
      <c r="PUK110" s="137"/>
      <c r="PUL110" s="137"/>
      <c r="PUM110" s="137"/>
      <c r="PUN110" s="137"/>
      <c r="PUO110" s="137"/>
      <c r="PUP110" s="137"/>
      <c r="PUQ110" s="137"/>
      <c r="PUR110" s="137"/>
      <c r="PUS110" s="137"/>
      <c r="PUT110" s="137"/>
      <c r="PUU110" s="137"/>
      <c r="PUV110" s="137"/>
      <c r="PUW110" s="137"/>
      <c r="PUX110" s="137"/>
      <c r="PUY110" s="137"/>
      <c r="PUZ110" s="137"/>
      <c r="PVA110" s="137"/>
      <c r="PVB110" s="137"/>
      <c r="PVC110" s="137"/>
      <c r="PVD110" s="137"/>
      <c r="PVE110" s="137"/>
      <c r="PVF110" s="137"/>
      <c r="PVG110" s="137"/>
      <c r="PVH110" s="137"/>
      <c r="PVI110" s="137"/>
      <c r="PVJ110" s="137"/>
      <c r="PVK110" s="137"/>
      <c r="PVL110" s="137"/>
      <c r="PVM110" s="137"/>
      <c r="PVN110" s="137"/>
      <c r="PVO110" s="137"/>
      <c r="PVP110" s="137"/>
      <c r="PVQ110" s="137"/>
      <c r="PVR110" s="137"/>
      <c r="PVS110" s="137"/>
      <c r="PVT110" s="137"/>
      <c r="PVU110" s="137"/>
      <c r="PVV110" s="137"/>
      <c r="PVW110" s="137"/>
      <c r="PVX110" s="137"/>
      <c r="PVY110" s="137"/>
      <c r="PVZ110" s="137"/>
      <c r="PWA110" s="137"/>
      <c r="PWB110" s="137"/>
      <c r="PWC110" s="137"/>
      <c r="PWD110" s="137"/>
      <c r="PWE110" s="137"/>
      <c r="PWF110" s="137"/>
      <c r="PWG110" s="137"/>
      <c r="PWH110" s="137"/>
      <c r="PWI110" s="137"/>
      <c r="PWJ110" s="137"/>
      <c r="PWK110" s="137"/>
      <c r="PWL110" s="137"/>
      <c r="PWM110" s="137"/>
      <c r="PWN110" s="137"/>
      <c r="PWO110" s="137"/>
      <c r="PWP110" s="137"/>
      <c r="PWQ110" s="137"/>
      <c r="PWR110" s="137"/>
      <c r="PWS110" s="137"/>
      <c r="PWT110" s="137"/>
      <c r="PWU110" s="137"/>
      <c r="PWV110" s="137"/>
      <c r="PWW110" s="137"/>
      <c r="PWX110" s="137"/>
      <c r="PWY110" s="137"/>
      <c r="PWZ110" s="137"/>
      <c r="PXA110" s="137"/>
      <c r="PXB110" s="137"/>
      <c r="PXC110" s="137"/>
      <c r="PXD110" s="137"/>
      <c r="PXE110" s="137"/>
      <c r="PXF110" s="137"/>
      <c r="PXG110" s="137"/>
      <c r="PXH110" s="137"/>
      <c r="PXI110" s="137"/>
      <c r="PXJ110" s="137"/>
      <c r="PXK110" s="137"/>
      <c r="PXL110" s="137"/>
      <c r="PXM110" s="137"/>
      <c r="PXN110" s="137"/>
      <c r="PXO110" s="137"/>
      <c r="PXP110" s="137"/>
      <c r="PXQ110" s="137"/>
      <c r="PXR110" s="137"/>
      <c r="PXS110" s="137"/>
      <c r="PXT110" s="137"/>
      <c r="PXU110" s="137"/>
      <c r="PXV110" s="137"/>
      <c r="PXW110" s="137"/>
      <c r="PXX110" s="137"/>
      <c r="PXY110" s="137"/>
      <c r="PXZ110" s="137"/>
      <c r="PYA110" s="137"/>
      <c r="PYB110" s="137"/>
      <c r="PYC110" s="137"/>
      <c r="PYD110" s="137"/>
      <c r="PYE110" s="137"/>
      <c r="PYF110" s="137"/>
      <c r="PYG110" s="137"/>
      <c r="PYH110" s="137"/>
      <c r="PYI110" s="137"/>
      <c r="PYJ110" s="137"/>
      <c r="PYK110" s="137"/>
      <c r="PYL110" s="137"/>
      <c r="PYM110" s="137"/>
      <c r="PYN110" s="137"/>
      <c r="PYO110" s="137"/>
      <c r="PYP110" s="137"/>
      <c r="PYQ110" s="137"/>
      <c r="PYR110" s="137"/>
      <c r="PYS110" s="137"/>
      <c r="PYT110" s="137"/>
      <c r="PYU110" s="137"/>
      <c r="PYV110" s="137"/>
      <c r="PYW110" s="137"/>
      <c r="PYX110" s="137"/>
      <c r="PYY110" s="137"/>
      <c r="PYZ110" s="137"/>
      <c r="PZA110" s="137"/>
      <c r="PZB110" s="137"/>
      <c r="PZC110" s="137"/>
      <c r="PZD110" s="137"/>
      <c r="PZE110" s="137"/>
      <c r="PZF110" s="137"/>
      <c r="PZG110" s="137"/>
      <c r="PZH110" s="137"/>
      <c r="PZI110" s="137"/>
      <c r="PZJ110" s="137"/>
      <c r="PZK110" s="137"/>
      <c r="PZL110" s="137"/>
      <c r="PZM110" s="137"/>
      <c r="PZN110" s="137"/>
      <c r="PZO110" s="137"/>
      <c r="PZP110" s="137"/>
      <c r="PZQ110" s="137"/>
      <c r="PZR110" s="137"/>
      <c r="PZS110" s="137"/>
      <c r="PZT110" s="137"/>
      <c r="PZU110" s="137"/>
      <c r="PZV110" s="137"/>
      <c r="PZW110" s="137"/>
      <c r="PZX110" s="137"/>
      <c r="PZY110" s="137"/>
      <c r="PZZ110" s="137"/>
      <c r="QAA110" s="137"/>
      <c r="QAB110" s="137"/>
      <c r="QAC110" s="137"/>
      <c r="QAD110" s="137"/>
      <c r="QAE110" s="137"/>
      <c r="QAF110" s="137"/>
      <c r="QAG110" s="137"/>
      <c r="QAH110" s="137"/>
      <c r="QAI110" s="137"/>
      <c r="QAJ110" s="137"/>
      <c r="QAK110" s="137"/>
      <c r="QAL110" s="137"/>
      <c r="QAM110" s="137"/>
      <c r="QAN110" s="137"/>
      <c r="QAO110" s="137"/>
      <c r="QAP110" s="137"/>
      <c r="QAQ110" s="137"/>
      <c r="QAR110" s="137"/>
      <c r="QAS110" s="137"/>
      <c r="QAT110" s="137"/>
      <c r="QAU110" s="137"/>
      <c r="QAV110" s="137"/>
      <c r="QAW110" s="137"/>
      <c r="QAX110" s="137"/>
      <c r="QAY110" s="137"/>
      <c r="QAZ110" s="137"/>
      <c r="QBA110" s="137"/>
      <c r="QBB110" s="137"/>
      <c r="QBC110" s="137"/>
      <c r="QBD110" s="137"/>
      <c r="QBE110" s="137"/>
      <c r="QBF110" s="137"/>
      <c r="QBG110" s="137"/>
      <c r="QBH110" s="137"/>
      <c r="QBI110" s="137"/>
      <c r="QBJ110" s="137"/>
      <c r="QBK110" s="137"/>
      <c r="QBL110" s="137"/>
      <c r="QBM110" s="137"/>
      <c r="QBN110" s="137"/>
      <c r="QBO110" s="137"/>
      <c r="QBP110" s="137"/>
      <c r="QBQ110" s="137"/>
      <c r="QBR110" s="137"/>
      <c r="QBS110" s="137"/>
      <c r="QBT110" s="137"/>
      <c r="QBU110" s="137"/>
      <c r="QBV110" s="137"/>
      <c r="QBW110" s="137"/>
      <c r="QBX110" s="137"/>
      <c r="QBY110" s="137"/>
      <c r="QBZ110" s="137"/>
      <c r="QCA110" s="137"/>
      <c r="QCB110" s="137"/>
      <c r="QCC110" s="137"/>
      <c r="QCD110" s="137"/>
      <c r="QCE110" s="137"/>
      <c r="QCF110" s="137"/>
      <c r="QCG110" s="137"/>
      <c r="QCH110" s="137"/>
      <c r="QCI110" s="137"/>
      <c r="QCJ110" s="137"/>
      <c r="QCK110" s="137"/>
      <c r="QCL110" s="137"/>
      <c r="QCM110" s="137"/>
      <c r="QCN110" s="137"/>
      <c r="QCO110" s="137"/>
      <c r="QCP110" s="137"/>
      <c r="QCQ110" s="137"/>
      <c r="QCR110" s="137"/>
      <c r="QCS110" s="137"/>
      <c r="QCT110" s="137"/>
      <c r="QCU110" s="137"/>
      <c r="QCV110" s="137"/>
      <c r="QCW110" s="137"/>
      <c r="QCX110" s="137"/>
      <c r="QCY110" s="137"/>
      <c r="QCZ110" s="137"/>
      <c r="QDA110" s="137"/>
      <c r="QDB110" s="137"/>
      <c r="QDC110" s="137"/>
      <c r="QDD110" s="137"/>
      <c r="QDE110" s="137"/>
      <c r="QDF110" s="137"/>
      <c r="QDG110" s="137"/>
      <c r="QDH110" s="137"/>
      <c r="QDI110" s="137"/>
      <c r="QDJ110" s="137"/>
      <c r="QDK110" s="137"/>
      <c r="QDL110" s="137"/>
      <c r="QDM110" s="137"/>
      <c r="QDN110" s="137"/>
      <c r="QDO110" s="137"/>
      <c r="QDP110" s="137"/>
      <c r="QDQ110" s="137"/>
      <c r="QDR110" s="137"/>
      <c r="QDS110" s="137"/>
      <c r="QDT110" s="137"/>
      <c r="QDU110" s="137"/>
      <c r="QDV110" s="137"/>
      <c r="QDW110" s="137"/>
      <c r="QDX110" s="137"/>
      <c r="QDY110" s="137"/>
      <c r="QDZ110" s="137"/>
      <c r="QEA110" s="137"/>
      <c r="QEB110" s="137"/>
      <c r="QEC110" s="137"/>
      <c r="QED110" s="137"/>
      <c r="QEE110" s="137"/>
      <c r="QEF110" s="137"/>
      <c r="QEG110" s="137"/>
      <c r="QEH110" s="137"/>
      <c r="QEI110" s="137"/>
      <c r="QEJ110" s="137"/>
      <c r="QEK110" s="137"/>
      <c r="QEL110" s="137"/>
      <c r="QEM110" s="137"/>
      <c r="QEN110" s="137"/>
      <c r="QEO110" s="137"/>
      <c r="QEP110" s="137"/>
      <c r="QEQ110" s="137"/>
      <c r="QER110" s="137"/>
      <c r="QES110" s="137"/>
      <c r="QET110" s="137"/>
      <c r="QEU110" s="137"/>
      <c r="QEV110" s="137"/>
      <c r="QEW110" s="137"/>
      <c r="QEX110" s="137"/>
      <c r="QEY110" s="137"/>
      <c r="QEZ110" s="137"/>
      <c r="QFA110" s="137"/>
      <c r="QFB110" s="137"/>
      <c r="QFC110" s="137"/>
      <c r="QFD110" s="137"/>
      <c r="QFE110" s="137"/>
      <c r="QFF110" s="137"/>
      <c r="QFG110" s="137"/>
      <c r="QFH110" s="137"/>
      <c r="QFI110" s="137"/>
      <c r="QFJ110" s="137"/>
      <c r="QFK110" s="137"/>
      <c r="QFL110" s="137"/>
      <c r="QFM110" s="137"/>
      <c r="QFN110" s="137"/>
      <c r="QFO110" s="137"/>
      <c r="QFP110" s="137"/>
      <c r="QFQ110" s="137"/>
      <c r="QFR110" s="137"/>
      <c r="QFS110" s="137"/>
      <c r="QFT110" s="137"/>
      <c r="QFU110" s="137"/>
      <c r="QFV110" s="137"/>
      <c r="QFW110" s="137"/>
      <c r="QFX110" s="137"/>
      <c r="QFY110" s="137"/>
      <c r="QFZ110" s="137"/>
      <c r="QGA110" s="137"/>
      <c r="QGB110" s="137"/>
      <c r="QGC110" s="137"/>
      <c r="QGD110" s="137"/>
      <c r="QGE110" s="137"/>
      <c r="QGF110" s="137"/>
      <c r="QGG110" s="137"/>
      <c r="QGH110" s="137"/>
      <c r="QGI110" s="137"/>
      <c r="QGJ110" s="137"/>
      <c r="QGK110" s="137"/>
      <c r="QGL110" s="137"/>
      <c r="QGM110" s="137"/>
      <c r="QGN110" s="137"/>
      <c r="QGO110" s="137"/>
      <c r="QGP110" s="137"/>
      <c r="QGQ110" s="137"/>
      <c r="QGR110" s="137"/>
      <c r="QGS110" s="137"/>
      <c r="QGT110" s="137"/>
      <c r="QGU110" s="137"/>
      <c r="QGV110" s="137"/>
      <c r="QGW110" s="137"/>
      <c r="QGX110" s="137"/>
      <c r="QGY110" s="137"/>
      <c r="QGZ110" s="137"/>
      <c r="QHA110" s="137"/>
      <c r="QHB110" s="137"/>
      <c r="QHC110" s="137"/>
      <c r="QHD110" s="137"/>
      <c r="QHE110" s="137"/>
      <c r="QHF110" s="137"/>
      <c r="QHG110" s="137"/>
      <c r="QHH110" s="137"/>
      <c r="QHI110" s="137"/>
      <c r="QHJ110" s="137"/>
      <c r="QHK110" s="137"/>
      <c r="QHL110" s="137"/>
      <c r="QHM110" s="137"/>
      <c r="QHN110" s="137"/>
      <c r="QHO110" s="137"/>
      <c r="QHP110" s="137"/>
      <c r="QHQ110" s="137"/>
      <c r="QHR110" s="137"/>
      <c r="QHS110" s="137"/>
      <c r="QHT110" s="137"/>
      <c r="QHU110" s="137"/>
      <c r="QHV110" s="137"/>
      <c r="QHW110" s="137"/>
      <c r="QHX110" s="137"/>
      <c r="QHY110" s="137"/>
      <c r="QHZ110" s="137"/>
      <c r="QIA110" s="137"/>
      <c r="QIB110" s="137"/>
      <c r="QIC110" s="137"/>
      <c r="QID110" s="137"/>
      <c r="QIE110" s="137"/>
      <c r="QIF110" s="137"/>
      <c r="QIG110" s="137"/>
      <c r="QIH110" s="137"/>
      <c r="QII110" s="137"/>
      <c r="QIJ110" s="137"/>
      <c r="QIK110" s="137"/>
      <c r="QIL110" s="137"/>
      <c r="QIM110" s="137"/>
      <c r="QIN110" s="137"/>
      <c r="QIO110" s="137"/>
      <c r="QIP110" s="137"/>
      <c r="QIQ110" s="137"/>
      <c r="QIR110" s="137"/>
      <c r="QIS110" s="137"/>
      <c r="QIT110" s="137"/>
      <c r="QIU110" s="137"/>
      <c r="QIV110" s="137"/>
      <c r="QIW110" s="137"/>
      <c r="QIX110" s="137"/>
      <c r="QIY110" s="137"/>
      <c r="QIZ110" s="137"/>
      <c r="QJA110" s="137"/>
      <c r="QJB110" s="137"/>
      <c r="QJC110" s="137"/>
      <c r="QJD110" s="137"/>
      <c r="QJE110" s="137"/>
      <c r="QJF110" s="137"/>
      <c r="QJG110" s="137"/>
      <c r="QJH110" s="137"/>
      <c r="QJI110" s="137"/>
      <c r="QJJ110" s="137"/>
      <c r="QJK110" s="137"/>
      <c r="QJL110" s="137"/>
      <c r="QJM110" s="137"/>
      <c r="QJN110" s="137"/>
      <c r="QJO110" s="137"/>
      <c r="QJP110" s="137"/>
      <c r="QJQ110" s="137"/>
      <c r="QJR110" s="137"/>
      <c r="QJS110" s="137"/>
      <c r="QJT110" s="137"/>
      <c r="QJU110" s="137"/>
      <c r="QJV110" s="137"/>
      <c r="QJW110" s="137"/>
      <c r="QJX110" s="137"/>
      <c r="QJY110" s="137"/>
      <c r="QJZ110" s="137"/>
      <c r="QKA110" s="137"/>
      <c r="QKB110" s="137"/>
      <c r="QKC110" s="137"/>
      <c r="QKD110" s="137"/>
      <c r="QKE110" s="137"/>
      <c r="QKF110" s="137"/>
      <c r="QKG110" s="137"/>
      <c r="QKH110" s="137"/>
      <c r="QKI110" s="137"/>
      <c r="QKJ110" s="137"/>
      <c r="QKK110" s="137"/>
      <c r="QKL110" s="137"/>
      <c r="QKM110" s="137"/>
      <c r="QKN110" s="137"/>
      <c r="QKO110" s="137"/>
      <c r="QKP110" s="137"/>
      <c r="QKQ110" s="137"/>
      <c r="QKR110" s="137"/>
      <c r="QKS110" s="137"/>
      <c r="QKT110" s="137"/>
      <c r="QKU110" s="137"/>
      <c r="QKV110" s="137"/>
      <c r="QKW110" s="137"/>
      <c r="QKX110" s="137"/>
      <c r="QKY110" s="137"/>
      <c r="QKZ110" s="137"/>
      <c r="QLA110" s="137"/>
      <c r="QLB110" s="137"/>
      <c r="QLC110" s="137"/>
      <c r="QLD110" s="137"/>
      <c r="QLE110" s="137"/>
      <c r="QLF110" s="137"/>
      <c r="QLG110" s="137"/>
      <c r="QLH110" s="137"/>
      <c r="QLI110" s="137"/>
      <c r="QLJ110" s="137"/>
      <c r="QLK110" s="137"/>
      <c r="QLL110" s="137"/>
      <c r="QLM110" s="137"/>
      <c r="QLN110" s="137"/>
      <c r="QLO110" s="137"/>
      <c r="QLP110" s="137"/>
      <c r="QLQ110" s="137"/>
      <c r="QLR110" s="137"/>
      <c r="QLS110" s="137"/>
      <c r="QLT110" s="137"/>
      <c r="QLU110" s="137"/>
      <c r="QLV110" s="137"/>
      <c r="QLW110" s="137"/>
      <c r="QLX110" s="137"/>
      <c r="QLY110" s="137"/>
      <c r="QLZ110" s="137"/>
      <c r="QMA110" s="137"/>
      <c r="QMB110" s="137"/>
      <c r="QMC110" s="137"/>
      <c r="QMD110" s="137"/>
      <c r="QME110" s="137"/>
      <c r="QMF110" s="137"/>
      <c r="QMG110" s="137"/>
      <c r="QMH110" s="137"/>
      <c r="QMI110" s="137"/>
      <c r="QMJ110" s="137"/>
      <c r="QMK110" s="137"/>
      <c r="QML110" s="137"/>
      <c r="QMM110" s="137"/>
      <c r="QMN110" s="137"/>
      <c r="QMO110" s="137"/>
      <c r="QMP110" s="137"/>
      <c r="QMQ110" s="137"/>
      <c r="QMR110" s="137"/>
      <c r="QMS110" s="137"/>
      <c r="QMT110" s="137"/>
      <c r="QMU110" s="137"/>
      <c r="QMV110" s="137"/>
      <c r="QMW110" s="137"/>
      <c r="QMX110" s="137"/>
      <c r="QMY110" s="137"/>
      <c r="QMZ110" s="137"/>
      <c r="QNA110" s="137"/>
      <c r="QNB110" s="137"/>
      <c r="QNC110" s="137"/>
      <c r="QND110" s="137"/>
      <c r="QNE110" s="137"/>
      <c r="QNF110" s="137"/>
      <c r="QNG110" s="137"/>
      <c r="QNH110" s="137"/>
      <c r="QNI110" s="137"/>
      <c r="QNJ110" s="137"/>
      <c r="QNK110" s="137"/>
      <c r="QNL110" s="137"/>
      <c r="QNM110" s="137"/>
      <c r="QNN110" s="137"/>
      <c r="QNO110" s="137"/>
      <c r="QNP110" s="137"/>
      <c r="QNQ110" s="137"/>
      <c r="QNR110" s="137"/>
      <c r="QNS110" s="137"/>
      <c r="QNT110" s="137"/>
      <c r="QNU110" s="137"/>
      <c r="QNV110" s="137"/>
      <c r="QNW110" s="137"/>
      <c r="QNX110" s="137"/>
      <c r="QNY110" s="137"/>
      <c r="QNZ110" s="137"/>
      <c r="QOA110" s="137"/>
      <c r="QOB110" s="137"/>
      <c r="QOC110" s="137"/>
      <c r="QOD110" s="137"/>
      <c r="QOE110" s="137"/>
      <c r="QOF110" s="137"/>
      <c r="QOG110" s="137"/>
      <c r="QOH110" s="137"/>
      <c r="QOI110" s="137"/>
      <c r="QOJ110" s="137"/>
      <c r="QOK110" s="137"/>
      <c r="QOL110" s="137"/>
      <c r="QOM110" s="137"/>
      <c r="QON110" s="137"/>
      <c r="QOO110" s="137"/>
      <c r="QOP110" s="137"/>
      <c r="QOQ110" s="137"/>
      <c r="QOR110" s="137"/>
      <c r="QOS110" s="137"/>
      <c r="QOT110" s="137"/>
      <c r="QOU110" s="137"/>
      <c r="QOV110" s="137"/>
      <c r="QOW110" s="137"/>
      <c r="QOX110" s="137"/>
      <c r="QOY110" s="137"/>
      <c r="QOZ110" s="137"/>
      <c r="QPA110" s="137"/>
      <c r="QPB110" s="137"/>
      <c r="QPC110" s="137"/>
      <c r="QPD110" s="137"/>
      <c r="QPE110" s="137"/>
      <c r="QPF110" s="137"/>
      <c r="QPG110" s="137"/>
      <c r="QPH110" s="137"/>
      <c r="QPI110" s="137"/>
      <c r="QPJ110" s="137"/>
      <c r="QPK110" s="137"/>
      <c r="QPL110" s="137"/>
      <c r="QPM110" s="137"/>
      <c r="QPN110" s="137"/>
      <c r="QPO110" s="137"/>
      <c r="QPP110" s="137"/>
      <c r="QPQ110" s="137"/>
      <c r="QPR110" s="137"/>
      <c r="QPS110" s="137"/>
      <c r="QPT110" s="137"/>
      <c r="QPU110" s="137"/>
      <c r="QPV110" s="137"/>
      <c r="QPW110" s="137"/>
      <c r="QPX110" s="137"/>
      <c r="QPY110" s="137"/>
      <c r="QPZ110" s="137"/>
      <c r="QQA110" s="137"/>
      <c r="QQB110" s="137"/>
      <c r="QQC110" s="137"/>
      <c r="QQD110" s="137"/>
      <c r="QQE110" s="137"/>
      <c r="QQF110" s="137"/>
      <c r="QQG110" s="137"/>
      <c r="QQH110" s="137"/>
      <c r="QQI110" s="137"/>
      <c r="QQJ110" s="137"/>
      <c r="QQK110" s="137"/>
      <c r="QQL110" s="137"/>
      <c r="QQM110" s="137"/>
      <c r="QQN110" s="137"/>
      <c r="QQO110" s="137"/>
      <c r="QQP110" s="137"/>
      <c r="QQQ110" s="137"/>
      <c r="QQR110" s="137"/>
      <c r="QQS110" s="137"/>
      <c r="QQT110" s="137"/>
      <c r="QQU110" s="137"/>
      <c r="QQV110" s="137"/>
      <c r="QQW110" s="137"/>
      <c r="QQX110" s="137"/>
      <c r="QQY110" s="137"/>
      <c r="QQZ110" s="137"/>
      <c r="QRA110" s="137"/>
      <c r="QRB110" s="137"/>
      <c r="QRC110" s="137"/>
      <c r="QRD110" s="137"/>
      <c r="QRE110" s="137"/>
      <c r="QRF110" s="137"/>
      <c r="QRG110" s="137"/>
      <c r="QRH110" s="137"/>
      <c r="QRI110" s="137"/>
      <c r="QRJ110" s="137"/>
      <c r="QRK110" s="137"/>
      <c r="QRL110" s="137"/>
      <c r="QRM110" s="137"/>
      <c r="QRN110" s="137"/>
      <c r="QRO110" s="137"/>
      <c r="QRP110" s="137"/>
      <c r="QRQ110" s="137"/>
      <c r="QRR110" s="137"/>
      <c r="QRS110" s="137"/>
      <c r="QRT110" s="137"/>
      <c r="QRU110" s="137"/>
      <c r="QRV110" s="137"/>
      <c r="QRW110" s="137"/>
      <c r="QRX110" s="137"/>
      <c r="QRY110" s="137"/>
      <c r="QRZ110" s="137"/>
      <c r="QSA110" s="137"/>
      <c r="QSB110" s="137"/>
      <c r="QSC110" s="137"/>
      <c r="QSD110" s="137"/>
      <c r="QSE110" s="137"/>
      <c r="QSF110" s="137"/>
      <c r="QSG110" s="137"/>
      <c r="QSH110" s="137"/>
      <c r="QSI110" s="137"/>
      <c r="QSJ110" s="137"/>
      <c r="QSK110" s="137"/>
      <c r="QSL110" s="137"/>
      <c r="QSM110" s="137"/>
      <c r="QSN110" s="137"/>
      <c r="QSO110" s="137"/>
      <c r="QSP110" s="137"/>
      <c r="QSQ110" s="137"/>
      <c r="QSR110" s="137"/>
      <c r="QSS110" s="137"/>
      <c r="QST110" s="137"/>
      <c r="QSU110" s="137"/>
      <c r="QSV110" s="137"/>
      <c r="QSW110" s="137"/>
      <c r="QSX110" s="137"/>
      <c r="QSY110" s="137"/>
      <c r="QSZ110" s="137"/>
      <c r="QTA110" s="137"/>
      <c r="QTB110" s="137"/>
      <c r="QTC110" s="137"/>
      <c r="QTD110" s="137"/>
      <c r="QTE110" s="137"/>
      <c r="QTF110" s="137"/>
      <c r="QTG110" s="137"/>
      <c r="QTH110" s="137"/>
      <c r="QTI110" s="137"/>
      <c r="QTJ110" s="137"/>
      <c r="QTK110" s="137"/>
      <c r="QTL110" s="137"/>
      <c r="QTM110" s="137"/>
      <c r="QTN110" s="137"/>
      <c r="QTO110" s="137"/>
      <c r="QTP110" s="137"/>
      <c r="QTQ110" s="137"/>
      <c r="QTR110" s="137"/>
      <c r="QTS110" s="137"/>
      <c r="QTT110" s="137"/>
      <c r="QTU110" s="137"/>
      <c r="QTV110" s="137"/>
      <c r="QTW110" s="137"/>
      <c r="QTX110" s="137"/>
      <c r="QTY110" s="137"/>
      <c r="QTZ110" s="137"/>
      <c r="QUA110" s="137"/>
      <c r="QUB110" s="137"/>
      <c r="QUC110" s="137"/>
      <c r="QUD110" s="137"/>
      <c r="QUE110" s="137"/>
      <c r="QUF110" s="137"/>
      <c r="QUG110" s="137"/>
      <c r="QUH110" s="137"/>
      <c r="QUI110" s="137"/>
      <c r="QUJ110" s="137"/>
      <c r="QUK110" s="137"/>
      <c r="QUL110" s="137"/>
      <c r="QUM110" s="137"/>
      <c r="QUN110" s="137"/>
      <c r="QUO110" s="137"/>
      <c r="QUP110" s="137"/>
      <c r="QUQ110" s="137"/>
      <c r="QUR110" s="137"/>
      <c r="QUS110" s="137"/>
      <c r="QUT110" s="137"/>
      <c r="QUU110" s="137"/>
      <c r="QUV110" s="137"/>
      <c r="QUW110" s="137"/>
      <c r="QUX110" s="137"/>
      <c r="QUY110" s="137"/>
      <c r="QUZ110" s="137"/>
      <c r="QVA110" s="137"/>
      <c r="QVB110" s="137"/>
      <c r="QVC110" s="137"/>
      <c r="QVD110" s="137"/>
      <c r="QVE110" s="137"/>
      <c r="QVF110" s="137"/>
      <c r="QVG110" s="137"/>
      <c r="QVH110" s="137"/>
      <c r="QVI110" s="137"/>
      <c r="QVJ110" s="137"/>
      <c r="QVK110" s="137"/>
      <c r="QVL110" s="137"/>
      <c r="QVM110" s="137"/>
      <c r="QVN110" s="137"/>
      <c r="QVO110" s="137"/>
      <c r="QVP110" s="137"/>
      <c r="QVQ110" s="137"/>
      <c r="QVR110" s="137"/>
      <c r="QVS110" s="137"/>
      <c r="QVT110" s="137"/>
      <c r="QVU110" s="137"/>
      <c r="QVV110" s="137"/>
      <c r="QVW110" s="137"/>
      <c r="QVX110" s="137"/>
      <c r="QVY110" s="137"/>
      <c r="QVZ110" s="137"/>
      <c r="QWA110" s="137"/>
      <c r="QWB110" s="137"/>
      <c r="QWC110" s="137"/>
      <c r="QWD110" s="137"/>
      <c r="QWE110" s="137"/>
      <c r="QWF110" s="137"/>
      <c r="QWG110" s="137"/>
      <c r="QWH110" s="137"/>
      <c r="QWI110" s="137"/>
      <c r="QWJ110" s="137"/>
      <c r="QWK110" s="137"/>
      <c r="QWL110" s="137"/>
      <c r="QWM110" s="137"/>
      <c r="QWN110" s="137"/>
      <c r="QWO110" s="137"/>
      <c r="QWP110" s="137"/>
      <c r="QWQ110" s="137"/>
      <c r="QWR110" s="137"/>
      <c r="QWS110" s="137"/>
      <c r="QWT110" s="137"/>
      <c r="QWU110" s="137"/>
      <c r="QWV110" s="137"/>
      <c r="QWW110" s="137"/>
      <c r="QWX110" s="137"/>
      <c r="QWY110" s="137"/>
      <c r="QWZ110" s="137"/>
      <c r="QXA110" s="137"/>
      <c r="QXB110" s="137"/>
      <c r="QXC110" s="137"/>
      <c r="QXD110" s="137"/>
      <c r="QXE110" s="137"/>
      <c r="QXF110" s="137"/>
      <c r="QXG110" s="137"/>
      <c r="QXH110" s="137"/>
      <c r="QXI110" s="137"/>
      <c r="QXJ110" s="137"/>
      <c r="QXK110" s="137"/>
      <c r="QXL110" s="137"/>
      <c r="QXM110" s="137"/>
      <c r="QXN110" s="137"/>
      <c r="QXO110" s="137"/>
      <c r="QXP110" s="137"/>
      <c r="QXQ110" s="137"/>
      <c r="QXR110" s="137"/>
      <c r="QXS110" s="137"/>
      <c r="QXT110" s="137"/>
      <c r="QXU110" s="137"/>
      <c r="QXV110" s="137"/>
      <c r="QXW110" s="137"/>
      <c r="QXX110" s="137"/>
      <c r="QXY110" s="137"/>
      <c r="QXZ110" s="137"/>
      <c r="QYA110" s="137"/>
      <c r="QYB110" s="137"/>
      <c r="QYC110" s="137"/>
      <c r="QYD110" s="137"/>
      <c r="QYE110" s="137"/>
      <c r="QYF110" s="137"/>
      <c r="QYG110" s="137"/>
      <c r="QYH110" s="137"/>
      <c r="QYI110" s="137"/>
      <c r="QYJ110" s="137"/>
      <c r="QYK110" s="137"/>
      <c r="QYL110" s="137"/>
      <c r="QYM110" s="137"/>
      <c r="QYN110" s="137"/>
      <c r="QYO110" s="137"/>
      <c r="QYP110" s="137"/>
      <c r="QYQ110" s="137"/>
      <c r="QYR110" s="137"/>
      <c r="QYS110" s="137"/>
      <c r="QYT110" s="137"/>
      <c r="QYU110" s="137"/>
      <c r="QYV110" s="137"/>
      <c r="QYW110" s="137"/>
      <c r="QYX110" s="137"/>
      <c r="QYY110" s="137"/>
      <c r="QYZ110" s="137"/>
      <c r="QZA110" s="137"/>
      <c r="QZB110" s="137"/>
      <c r="QZC110" s="137"/>
      <c r="QZD110" s="137"/>
      <c r="QZE110" s="137"/>
      <c r="QZF110" s="137"/>
      <c r="QZG110" s="137"/>
      <c r="QZH110" s="137"/>
      <c r="QZI110" s="137"/>
      <c r="QZJ110" s="137"/>
      <c r="QZK110" s="137"/>
      <c r="QZL110" s="137"/>
      <c r="QZM110" s="137"/>
      <c r="QZN110" s="137"/>
      <c r="QZO110" s="137"/>
      <c r="QZP110" s="137"/>
      <c r="QZQ110" s="137"/>
      <c r="QZR110" s="137"/>
      <c r="QZS110" s="137"/>
      <c r="QZT110" s="137"/>
      <c r="QZU110" s="137"/>
      <c r="QZV110" s="137"/>
      <c r="QZW110" s="137"/>
      <c r="QZX110" s="137"/>
      <c r="QZY110" s="137"/>
      <c r="QZZ110" s="137"/>
      <c r="RAA110" s="137"/>
      <c r="RAB110" s="137"/>
      <c r="RAC110" s="137"/>
      <c r="RAD110" s="137"/>
      <c r="RAE110" s="137"/>
      <c r="RAF110" s="137"/>
      <c r="RAG110" s="137"/>
      <c r="RAH110" s="137"/>
      <c r="RAI110" s="137"/>
      <c r="RAJ110" s="137"/>
      <c r="RAK110" s="137"/>
      <c r="RAL110" s="137"/>
      <c r="RAM110" s="137"/>
      <c r="RAN110" s="137"/>
      <c r="RAO110" s="137"/>
      <c r="RAP110" s="137"/>
      <c r="RAQ110" s="137"/>
      <c r="RAR110" s="137"/>
      <c r="RAS110" s="137"/>
      <c r="RAT110" s="137"/>
      <c r="RAU110" s="137"/>
      <c r="RAV110" s="137"/>
      <c r="RAW110" s="137"/>
      <c r="RAX110" s="137"/>
      <c r="RAY110" s="137"/>
      <c r="RAZ110" s="137"/>
      <c r="RBA110" s="137"/>
      <c r="RBB110" s="137"/>
      <c r="RBC110" s="137"/>
      <c r="RBD110" s="137"/>
      <c r="RBE110" s="137"/>
      <c r="RBF110" s="137"/>
      <c r="RBG110" s="137"/>
      <c r="RBH110" s="137"/>
      <c r="RBI110" s="137"/>
      <c r="RBJ110" s="137"/>
      <c r="RBK110" s="137"/>
      <c r="RBL110" s="137"/>
      <c r="RBM110" s="137"/>
      <c r="RBN110" s="137"/>
      <c r="RBO110" s="137"/>
      <c r="RBP110" s="137"/>
      <c r="RBQ110" s="137"/>
      <c r="RBR110" s="137"/>
      <c r="RBS110" s="137"/>
      <c r="RBT110" s="137"/>
      <c r="RBU110" s="137"/>
      <c r="RBV110" s="137"/>
      <c r="RBW110" s="137"/>
      <c r="RBX110" s="137"/>
      <c r="RBY110" s="137"/>
      <c r="RBZ110" s="137"/>
      <c r="RCA110" s="137"/>
      <c r="RCB110" s="137"/>
      <c r="RCC110" s="137"/>
      <c r="RCD110" s="137"/>
      <c r="RCE110" s="137"/>
      <c r="RCF110" s="137"/>
      <c r="RCG110" s="137"/>
      <c r="RCH110" s="137"/>
      <c r="RCI110" s="137"/>
      <c r="RCJ110" s="137"/>
      <c r="RCK110" s="137"/>
      <c r="RCL110" s="137"/>
      <c r="RCM110" s="137"/>
      <c r="RCN110" s="137"/>
      <c r="RCO110" s="137"/>
      <c r="RCP110" s="137"/>
      <c r="RCQ110" s="137"/>
      <c r="RCR110" s="137"/>
      <c r="RCS110" s="137"/>
      <c r="RCT110" s="137"/>
      <c r="RCU110" s="137"/>
      <c r="RCV110" s="137"/>
      <c r="RCW110" s="137"/>
      <c r="RCX110" s="137"/>
      <c r="RCY110" s="137"/>
      <c r="RCZ110" s="137"/>
      <c r="RDA110" s="137"/>
      <c r="RDB110" s="137"/>
      <c r="RDC110" s="137"/>
      <c r="RDD110" s="137"/>
      <c r="RDE110" s="137"/>
      <c r="RDF110" s="137"/>
      <c r="RDG110" s="137"/>
      <c r="RDH110" s="137"/>
      <c r="RDI110" s="137"/>
      <c r="RDJ110" s="137"/>
      <c r="RDK110" s="137"/>
      <c r="RDL110" s="137"/>
      <c r="RDM110" s="137"/>
      <c r="RDN110" s="137"/>
      <c r="RDO110" s="137"/>
      <c r="RDP110" s="137"/>
      <c r="RDQ110" s="137"/>
      <c r="RDR110" s="137"/>
      <c r="RDS110" s="137"/>
      <c r="RDT110" s="137"/>
      <c r="RDU110" s="137"/>
      <c r="RDV110" s="137"/>
      <c r="RDW110" s="137"/>
      <c r="RDX110" s="137"/>
      <c r="RDY110" s="137"/>
      <c r="RDZ110" s="137"/>
      <c r="REA110" s="137"/>
      <c r="REB110" s="137"/>
      <c r="REC110" s="137"/>
      <c r="RED110" s="137"/>
      <c r="REE110" s="137"/>
      <c r="REF110" s="137"/>
      <c r="REG110" s="137"/>
      <c r="REH110" s="137"/>
      <c r="REI110" s="137"/>
      <c r="REJ110" s="137"/>
      <c r="REK110" s="137"/>
      <c r="REL110" s="137"/>
      <c r="REM110" s="137"/>
      <c r="REN110" s="137"/>
      <c r="REO110" s="137"/>
      <c r="REP110" s="137"/>
      <c r="REQ110" s="137"/>
      <c r="RER110" s="137"/>
      <c r="RES110" s="137"/>
      <c r="RET110" s="137"/>
      <c r="REU110" s="137"/>
      <c r="REV110" s="137"/>
      <c r="REW110" s="137"/>
      <c r="REX110" s="137"/>
      <c r="REY110" s="137"/>
      <c r="REZ110" s="137"/>
      <c r="RFA110" s="137"/>
      <c r="RFB110" s="137"/>
      <c r="RFC110" s="137"/>
      <c r="RFD110" s="137"/>
      <c r="RFE110" s="137"/>
      <c r="RFF110" s="137"/>
      <c r="RFG110" s="137"/>
      <c r="RFH110" s="137"/>
      <c r="RFI110" s="137"/>
      <c r="RFJ110" s="137"/>
      <c r="RFK110" s="137"/>
      <c r="RFL110" s="137"/>
      <c r="RFM110" s="137"/>
      <c r="RFN110" s="137"/>
      <c r="RFO110" s="137"/>
      <c r="RFP110" s="137"/>
      <c r="RFQ110" s="137"/>
      <c r="RFR110" s="137"/>
      <c r="RFS110" s="137"/>
      <c r="RFT110" s="137"/>
      <c r="RFU110" s="137"/>
      <c r="RFV110" s="137"/>
      <c r="RFW110" s="137"/>
      <c r="RFX110" s="137"/>
      <c r="RFY110" s="137"/>
      <c r="RFZ110" s="137"/>
      <c r="RGA110" s="137"/>
      <c r="RGB110" s="137"/>
      <c r="RGC110" s="137"/>
      <c r="RGD110" s="137"/>
      <c r="RGE110" s="137"/>
      <c r="RGF110" s="137"/>
      <c r="RGG110" s="137"/>
      <c r="RGH110" s="137"/>
      <c r="RGI110" s="137"/>
      <c r="RGJ110" s="137"/>
      <c r="RGK110" s="137"/>
      <c r="RGL110" s="137"/>
      <c r="RGM110" s="137"/>
      <c r="RGN110" s="137"/>
      <c r="RGO110" s="137"/>
      <c r="RGP110" s="137"/>
      <c r="RGQ110" s="137"/>
      <c r="RGR110" s="137"/>
      <c r="RGS110" s="137"/>
      <c r="RGT110" s="137"/>
      <c r="RGU110" s="137"/>
      <c r="RGV110" s="137"/>
      <c r="RGW110" s="137"/>
      <c r="RGX110" s="137"/>
      <c r="RGY110" s="137"/>
      <c r="RGZ110" s="137"/>
      <c r="RHA110" s="137"/>
      <c r="RHB110" s="137"/>
      <c r="RHC110" s="137"/>
      <c r="RHD110" s="137"/>
      <c r="RHE110" s="137"/>
      <c r="RHF110" s="137"/>
      <c r="RHG110" s="137"/>
      <c r="RHH110" s="137"/>
      <c r="RHI110" s="137"/>
      <c r="RHJ110" s="137"/>
      <c r="RHK110" s="137"/>
      <c r="RHL110" s="137"/>
      <c r="RHM110" s="137"/>
      <c r="RHN110" s="137"/>
      <c r="RHO110" s="137"/>
      <c r="RHP110" s="137"/>
      <c r="RHQ110" s="137"/>
      <c r="RHR110" s="137"/>
      <c r="RHS110" s="137"/>
      <c r="RHT110" s="137"/>
      <c r="RHU110" s="137"/>
      <c r="RHV110" s="137"/>
      <c r="RHW110" s="137"/>
      <c r="RHX110" s="137"/>
      <c r="RHY110" s="137"/>
      <c r="RHZ110" s="137"/>
      <c r="RIA110" s="137"/>
      <c r="RIB110" s="137"/>
      <c r="RIC110" s="137"/>
      <c r="RID110" s="137"/>
      <c r="RIE110" s="137"/>
      <c r="RIF110" s="137"/>
      <c r="RIG110" s="137"/>
      <c r="RIH110" s="137"/>
      <c r="RII110" s="137"/>
      <c r="RIJ110" s="137"/>
      <c r="RIK110" s="137"/>
      <c r="RIL110" s="137"/>
      <c r="RIM110" s="137"/>
      <c r="RIN110" s="137"/>
      <c r="RIO110" s="137"/>
      <c r="RIP110" s="137"/>
      <c r="RIQ110" s="137"/>
      <c r="RIR110" s="137"/>
      <c r="RIS110" s="137"/>
      <c r="RIT110" s="137"/>
      <c r="RIU110" s="137"/>
      <c r="RIV110" s="137"/>
      <c r="RIW110" s="137"/>
      <c r="RIX110" s="137"/>
      <c r="RIY110" s="137"/>
      <c r="RIZ110" s="137"/>
      <c r="RJA110" s="137"/>
      <c r="RJB110" s="137"/>
      <c r="RJC110" s="137"/>
      <c r="RJD110" s="137"/>
      <c r="RJE110" s="137"/>
      <c r="RJF110" s="137"/>
      <c r="RJG110" s="137"/>
      <c r="RJH110" s="137"/>
      <c r="RJI110" s="137"/>
      <c r="RJJ110" s="137"/>
      <c r="RJK110" s="137"/>
      <c r="RJL110" s="137"/>
      <c r="RJM110" s="137"/>
      <c r="RJN110" s="137"/>
      <c r="RJO110" s="137"/>
      <c r="RJP110" s="137"/>
      <c r="RJQ110" s="137"/>
      <c r="RJR110" s="137"/>
      <c r="RJS110" s="137"/>
      <c r="RJT110" s="137"/>
      <c r="RJU110" s="137"/>
      <c r="RJV110" s="137"/>
      <c r="RJW110" s="137"/>
      <c r="RJX110" s="137"/>
      <c r="RJY110" s="137"/>
      <c r="RJZ110" s="137"/>
      <c r="RKA110" s="137"/>
      <c r="RKB110" s="137"/>
      <c r="RKC110" s="137"/>
      <c r="RKD110" s="137"/>
      <c r="RKE110" s="137"/>
      <c r="RKF110" s="137"/>
      <c r="RKG110" s="137"/>
      <c r="RKH110" s="137"/>
      <c r="RKI110" s="137"/>
      <c r="RKJ110" s="137"/>
      <c r="RKK110" s="137"/>
      <c r="RKL110" s="137"/>
      <c r="RKM110" s="137"/>
      <c r="RKN110" s="137"/>
      <c r="RKO110" s="137"/>
      <c r="RKP110" s="137"/>
      <c r="RKQ110" s="137"/>
      <c r="RKR110" s="137"/>
      <c r="RKS110" s="137"/>
      <c r="RKT110" s="137"/>
      <c r="RKU110" s="137"/>
      <c r="RKV110" s="137"/>
      <c r="RKW110" s="137"/>
      <c r="RKX110" s="137"/>
      <c r="RKY110" s="137"/>
      <c r="RKZ110" s="137"/>
      <c r="RLA110" s="137"/>
      <c r="RLB110" s="137"/>
      <c r="RLC110" s="137"/>
      <c r="RLD110" s="137"/>
      <c r="RLE110" s="137"/>
      <c r="RLF110" s="137"/>
      <c r="RLG110" s="137"/>
      <c r="RLH110" s="137"/>
      <c r="RLI110" s="137"/>
      <c r="RLJ110" s="137"/>
      <c r="RLK110" s="137"/>
      <c r="RLL110" s="137"/>
      <c r="RLM110" s="137"/>
      <c r="RLN110" s="137"/>
      <c r="RLO110" s="137"/>
      <c r="RLP110" s="137"/>
      <c r="RLQ110" s="137"/>
      <c r="RLR110" s="137"/>
      <c r="RLS110" s="137"/>
      <c r="RLT110" s="137"/>
      <c r="RLU110" s="137"/>
      <c r="RLV110" s="137"/>
      <c r="RLW110" s="137"/>
      <c r="RLX110" s="137"/>
      <c r="RLY110" s="137"/>
      <c r="RLZ110" s="137"/>
      <c r="RMA110" s="137"/>
      <c r="RMB110" s="137"/>
      <c r="RMC110" s="137"/>
      <c r="RMD110" s="137"/>
      <c r="RME110" s="137"/>
      <c r="RMF110" s="137"/>
      <c r="RMG110" s="137"/>
      <c r="RMH110" s="137"/>
      <c r="RMI110" s="137"/>
      <c r="RMJ110" s="137"/>
      <c r="RMK110" s="137"/>
      <c r="RML110" s="137"/>
      <c r="RMM110" s="137"/>
      <c r="RMN110" s="137"/>
      <c r="RMO110" s="137"/>
      <c r="RMP110" s="137"/>
      <c r="RMQ110" s="137"/>
      <c r="RMR110" s="137"/>
      <c r="RMS110" s="137"/>
      <c r="RMT110" s="137"/>
      <c r="RMU110" s="137"/>
      <c r="RMV110" s="137"/>
      <c r="RMW110" s="137"/>
      <c r="RMX110" s="137"/>
      <c r="RMY110" s="137"/>
      <c r="RMZ110" s="137"/>
      <c r="RNA110" s="137"/>
      <c r="RNB110" s="137"/>
      <c r="RNC110" s="137"/>
      <c r="RND110" s="137"/>
      <c r="RNE110" s="137"/>
      <c r="RNF110" s="137"/>
      <c r="RNG110" s="137"/>
      <c r="RNH110" s="137"/>
      <c r="RNI110" s="137"/>
      <c r="RNJ110" s="137"/>
      <c r="RNK110" s="137"/>
      <c r="RNL110" s="137"/>
      <c r="RNM110" s="137"/>
      <c r="RNN110" s="137"/>
      <c r="RNO110" s="137"/>
      <c r="RNP110" s="137"/>
      <c r="RNQ110" s="137"/>
      <c r="RNR110" s="137"/>
      <c r="RNS110" s="137"/>
      <c r="RNT110" s="137"/>
      <c r="RNU110" s="137"/>
      <c r="RNV110" s="137"/>
      <c r="RNW110" s="137"/>
      <c r="RNX110" s="137"/>
      <c r="RNY110" s="137"/>
      <c r="RNZ110" s="137"/>
      <c r="ROA110" s="137"/>
      <c r="ROB110" s="137"/>
      <c r="ROC110" s="137"/>
      <c r="ROD110" s="137"/>
      <c r="ROE110" s="137"/>
      <c r="ROF110" s="137"/>
      <c r="ROG110" s="137"/>
      <c r="ROH110" s="137"/>
      <c r="ROI110" s="137"/>
      <c r="ROJ110" s="137"/>
      <c r="ROK110" s="137"/>
      <c r="ROL110" s="137"/>
      <c r="ROM110" s="137"/>
      <c r="RON110" s="137"/>
      <c r="ROO110" s="137"/>
      <c r="ROP110" s="137"/>
      <c r="ROQ110" s="137"/>
      <c r="ROR110" s="137"/>
      <c r="ROS110" s="137"/>
      <c r="ROT110" s="137"/>
      <c r="ROU110" s="137"/>
      <c r="ROV110" s="137"/>
      <c r="ROW110" s="137"/>
      <c r="ROX110" s="137"/>
      <c r="ROY110" s="137"/>
      <c r="ROZ110" s="137"/>
      <c r="RPA110" s="137"/>
      <c r="RPB110" s="137"/>
      <c r="RPC110" s="137"/>
      <c r="RPD110" s="137"/>
      <c r="RPE110" s="137"/>
      <c r="RPF110" s="137"/>
      <c r="RPG110" s="137"/>
      <c r="RPH110" s="137"/>
      <c r="RPI110" s="137"/>
      <c r="RPJ110" s="137"/>
      <c r="RPK110" s="137"/>
      <c r="RPL110" s="137"/>
      <c r="RPM110" s="137"/>
      <c r="RPN110" s="137"/>
      <c r="RPO110" s="137"/>
      <c r="RPP110" s="137"/>
      <c r="RPQ110" s="137"/>
      <c r="RPR110" s="137"/>
      <c r="RPS110" s="137"/>
      <c r="RPT110" s="137"/>
      <c r="RPU110" s="137"/>
      <c r="RPV110" s="137"/>
      <c r="RPW110" s="137"/>
      <c r="RPX110" s="137"/>
      <c r="RPY110" s="137"/>
      <c r="RPZ110" s="137"/>
      <c r="RQA110" s="137"/>
      <c r="RQB110" s="137"/>
      <c r="RQC110" s="137"/>
      <c r="RQD110" s="137"/>
      <c r="RQE110" s="137"/>
      <c r="RQF110" s="137"/>
      <c r="RQG110" s="137"/>
      <c r="RQH110" s="137"/>
      <c r="RQI110" s="137"/>
      <c r="RQJ110" s="137"/>
      <c r="RQK110" s="137"/>
      <c r="RQL110" s="137"/>
      <c r="RQM110" s="137"/>
      <c r="RQN110" s="137"/>
      <c r="RQO110" s="137"/>
      <c r="RQP110" s="137"/>
      <c r="RQQ110" s="137"/>
      <c r="RQR110" s="137"/>
      <c r="RQS110" s="137"/>
      <c r="RQT110" s="137"/>
      <c r="RQU110" s="137"/>
      <c r="RQV110" s="137"/>
      <c r="RQW110" s="137"/>
      <c r="RQX110" s="137"/>
      <c r="RQY110" s="137"/>
      <c r="RQZ110" s="137"/>
      <c r="RRA110" s="137"/>
      <c r="RRB110" s="137"/>
      <c r="RRC110" s="137"/>
      <c r="RRD110" s="137"/>
      <c r="RRE110" s="137"/>
      <c r="RRF110" s="137"/>
      <c r="RRG110" s="137"/>
      <c r="RRH110" s="137"/>
      <c r="RRI110" s="137"/>
      <c r="RRJ110" s="137"/>
      <c r="RRK110" s="137"/>
      <c r="RRL110" s="137"/>
      <c r="RRM110" s="137"/>
      <c r="RRN110" s="137"/>
      <c r="RRO110" s="137"/>
      <c r="RRP110" s="137"/>
      <c r="RRQ110" s="137"/>
      <c r="RRR110" s="137"/>
      <c r="RRS110" s="137"/>
      <c r="RRT110" s="137"/>
      <c r="RRU110" s="137"/>
      <c r="RRV110" s="137"/>
      <c r="RRW110" s="137"/>
      <c r="RRX110" s="137"/>
      <c r="RRY110" s="137"/>
      <c r="RRZ110" s="137"/>
      <c r="RSA110" s="137"/>
      <c r="RSB110" s="137"/>
      <c r="RSC110" s="137"/>
      <c r="RSD110" s="137"/>
      <c r="RSE110" s="137"/>
      <c r="RSF110" s="137"/>
      <c r="RSG110" s="137"/>
      <c r="RSH110" s="137"/>
      <c r="RSI110" s="137"/>
      <c r="RSJ110" s="137"/>
      <c r="RSK110" s="137"/>
      <c r="RSL110" s="137"/>
      <c r="RSM110" s="137"/>
      <c r="RSN110" s="137"/>
      <c r="RSO110" s="137"/>
      <c r="RSP110" s="137"/>
      <c r="RSQ110" s="137"/>
      <c r="RSR110" s="137"/>
      <c r="RSS110" s="137"/>
      <c r="RST110" s="137"/>
      <c r="RSU110" s="137"/>
      <c r="RSV110" s="137"/>
      <c r="RSW110" s="137"/>
      <c r="RSX110" s="137"/>
      <c r="RSY110" s="137"/>
      <c r="RSZ110" s="137"/>
      <c r="RTA110" s="137"/>
      <c r="RTB110" s="137"/>
      <c r="RTC110" s="137"/>
      <c r="RTD110" s="137"/>
      <c r="RTE110" s="137"/>
      <c r="RTF110" s="137"/>
      <c r="RTG110" s="137"/>
      <c r="RTH110" s="137"/>
      <c r="RTI110" s="137"/>
      <c r="RTJ110" s="137"/>
      <c r="RTK110" s="137"/>
      <c r="RTL110" s="137"/>
      <c r="RTM110" s="137"/>
      <c r="RTN110" s="137"/>
      <c r="RTO110" s="137"/>
      <c r="RTP110" s="137"/>
      <c r="RTQ110" s="137"/>
      <c r="RTR110" s="137"/>
      <c r="RTS110" s="137"/>
      <c r="RTT110" s="137"/>
      <c r="RTU110" s="137"/>
      <c r="RTV110" s="137"/>
      <c r="RTW110" s="137"/>
      <c r="RTX110" s="137"/>
      <c r="RTY110" s="137"/>
      <c r="RTZ110" s="137"/>
      <c r="RUA110" s="137"/>
      <c r="RUB110" s="137"/>
      <c r="RUC110" s="137"/>
      <c r="RUD110" s="137"/>
      <c r="RUE110" s="137"/>
      <c r="RUF110" s="137"/>
      <c r="RUG110" s="137"/>
      <c r="RUH110" s="137"/>
      <c r="RUI110" s="137"/>
      <c r="RUJ110" s="137"/>
      <c r="RUK110" s="137"/>
      <c r="RUL110" s="137"/>
      <c r="RUM110" s="137"/>
      <c r="RUN110" s="137"/>
      <c r="RUO110" s="137"/>
      <c r="RUP110" s="137"/>
      <c r="RUQ110" s="137"/>
      <c r="RUR110" s="137"/>
      <c r="RUS110" s="137"/>
      <c r="RUT110" s="137"/>
      <c r="RUU110" s="137"/>
      <c r="RUV110" s="137"/>
      <c r="RUW110" s="137"/>
      <c r="RUX110" s="137"/>
      <c r="RUY110" s="137"/>
      <c r="RUZ110" s="137"/>
      <c r="RVA110" s="137"/>
      <c r="RVB110" s="137"/>
      <c r="RVC110" s="137"/>
      <c r="RVD110" s="137"/>
      <c r="RVE110" s="137"/>
      <c r="RVF110" s="137"/>
      <c r="RVG110" s="137"/>
      <c r="RVH110" s="137"/>
      <c r="RVI110" s="137"/>
      <c r="RVJ110" s="137"/>
      <c r="RVK110" s="137"/>
      <c r="RVL110" s="137"/>
      <c r="RVM110" s="137"/>
      <c r="RVN110" s="137"/>
      <c r="RVO110" s="137"/>
      <c r="RVP110" s="137"/>
      <c r="RVQ110" s="137"/>
      <c r="RVR110" s="137"/>
      <c r="RVS110" s="137"/>
      <c r="RVT110" s="137"/>
      <c r="RVU110" s="137"/>
      <c r="RVV110" s="137"/>
      <c r="RVW110" s="137"/>
      <c r="RVX110" s="137"/>
      <c r="RVY110" s="137"/>
      <c r="RVZ110" s="137"/>
      <c r="RWA110" s="137"/>
      <c r="RWB110" s="137"/>
      <c r="RWC110" s="137"/>
      <c r="RWD110" s="137"/>
      <c r="RWE110" s="137"/>
      <c r="RWF110" s="137"/>
      <c r="RWG110" s="137"/>
      <c r="RWH110" s="137"/>
      <c r="RWI110" s="137"/>
      <c r="RWJ110" s="137"/>
      <c r="RWK110" s="137"/>
      <c r="RWL110" s="137"/>
      <c r="RWM110" s="137"/>
      <c r="RWN110" s="137"/>
      <c r="RWO110" s="137"/>
      <c r="RWP110" s="137"/>
      <c r="RWQ110" s="137"/>
      <c r="RWR110" s="137"/>
      <c r="RWS110" s="137"/>
      <c r="RWT110" s="137"/>
      <c r="RWU110" s="137"/>
      <c r="RWV110" s="137"/>
      <c r="RWW110" s="137"/>
      <c r="RWX110" s="137"/>
      <c r="RWY110" s="137"/>
      <c r="RWZ110" s="137"/>
      <c r="RXA110" s="137"/>
      <c r="RXB110" s="137"/>
      <c r="RXC110" s="137"/>
      <c r="RXD110" s="137"/>
      <c r="RXE110" s="137"/>
      <c r="RXF110" s="137"/>
      <c r="RXG110" s="137"/>
      <c r="RXH110" s="137"/>
      <c r="RXI110" s="137"/>
      <c r="RXJ110" s="137"/>
      <c r="RXK110" s="137"/>
      <c r="RXL110" s="137"/>
      <c r="RXM110" s="137"/>
      <c r="RXN110" s="137"/>
      <c r="RXO110" s="137"/>
      <c r="RXP110" s="137"/>
      <c r="RXQ110" s="137"/>
      <c r="RXR110" s="137"/>
      <c r="RXS110" s="137"/>
      <c r="RXT110" s="137"/>
      <c r="RXU110" s="137"/>
      <c r="RXV110" s="137"/>
      <c r="RXW110" s="137"/>
      <c r="RXX110" s="137"/>
      <c r="RXY110" s="137"/>
      <c r="RXZ110" s="137"/>
      <c r="RYA110" s="137"/>
      <c r="RYB110" s="137"/>
      <c r="RYC110" s="137"/>
      <c r="RYD110" s="137"/>
      <c r="RYE110" s="137"/>
      <c r="RYF110" s="137"/>
      <c r="RYG110" s="137"/>
      <c r="RYH110" s="137"/>
      <c r="RYI110" s="137"/>
      <c r="RYJ110" s="137"/>
      <c r="RYK110" s="137"/>
      <c r="RYL110" s="137"/>
      <c r="RYM110" s="137"/>
      <c r="RYN110" s="137"/>
      <c r="RYO110" s="137"/>
      <c r="RYP110" s="137"/>
      <c r="RYQ110" s="137"/>
      <c r="RYR110" s="137"/>
      <c r="RYS110" s="137"/>
      <c r="RYT110" s="137"/>
      <c r="RYU110" s="137"/>
      <c r="RYV110" s="137"/>
      <c r="RYW110" s="137"/>
      <c r="RYX110" s="137"/>
      <c r="RYY110" s="137"/>
      <c r="RYZ110" s="137"/>
      <c r="RZA110" s="137"/>
      <c r="RZB110" s="137"/>
      <c r="RZC110" s="137"/>
      <c r="RZD110" s="137"/>
      <c r="RZE110" s="137"/>
      <c r="RZF110" s="137"/>
      <c r="RZG110" s="137"/>
      <c r="RZH110" s="137"/>
      <c r="RZI110" s="137"/>
      <c r="RZJ110" s="137"/>
      <c r="RZK110" s="137"/>
      <c r="RZL110" s="137"/>
      <c r="RZM110" s="137"/>
      <c r="RZN110" s="137"/>
      <c r="RZO110" s="137"/>
      <c r="RZP110" s="137"/>
      <c r="RZQ110" s="137"/>
      <c r="RZR110" s="137"/>
      <c r="RZS110" s="137"/>
      <c r="RZT110" s="137"/>
      <c r="RZU110" s="137"/>
      <c r="RZV110" s="137"/>
      <c r="RZW110" s="137"/>
      <c r="RZX110" s="137"/>
      <c r="RZY110" s="137"/>
      <c r="RZZ110" s="137"/>
      <c r="SAA110" s="137"/>
      <c r="SAB110" s="137"/>
      <c r="SAC110" s="137"/>
      <c r="SAD110" s="137"/>
      <c r="SAE110" s="137"/>
      <c r="SAF110" s="137"/>
      <c r="SAG110" s="137"/>
      <c r="SAH110" s="137"/>
      <c r="SAI110" s="137"/>
      <c r="SAJ110" s="137"/>
      <c r="SAK110" s="137"/>
      <c r="SAL110" s="137"/>
      <c r="SAM110" s="137"/>
      <c r="SAN110" s="137"/>
      <c r="SAO110" s="137"/>
      <c r="SAP110" s="137"/>
      <c r="SAQ110" s="137"/>
      <c r="SAR110" s="137"/>
      <c r="SAS110" s="137"/>
      <c r="SAT110" s="137"/>
      <c r="SAU110" s="137"/>
      <c r="SAV110" s="137"/>
      <c r="SAW110" s="137"/>
      <c r="SAX110" s="137"/>
      <c r="SAY110" s="137"/>
      <c r="SAZ110" s="137"/>
      <c r="SBA110" s="137"/>
      <c r="SBB110" s="137"/>
      <c r="SBC110" s="137"/>
      <c r="SBD110" s="137"/>
      <c r="SBE110" s="137"/>
      <c r="SBF110" s="137"/>
      <c r="SBG110" s="137"/>
      <c r="SBH110" s="137"/>
      <c r="SBI110" s="137"/>
      <c r="SBJ110" s="137"/>
      <c r="SBK110" s="137"/>
      <c r="SBL110" s="137"/>
      <c r="SBM110" s="137"/>
      <c r="SBN110" s="137"/>
      <c r="SBO110" s="137"/>
      <c r="SBP110" s="137"/>
      <c r="SBQ110" s="137"/>
      <c r="SBR110" s="137"/>
      <c r="SBS110" s="137"/>
      <c r="SBT110" s="137"/>
      <c r="SBU110" s="137"/>
      <c r="SBV110" s="137"/>
      <c r="SBW110" s="137"/>
      <c r="SBX110" s="137"/>
      <c r="SBY110" s="137"/>
      <c r="SBZ110" s="137"/>
      <c r="SCA110" s="137"/>
      <c r="SCB110" s="137"/>
      <c r="SCC110" s="137"/>
      <c r="SCD110" s="137"/>
      <c r="SCE110" s="137"/>
      <c r="SCF110" s="137"/>
      <c r="SCG110" s="137"/>
      <c r="SCH110" s="137"/>
      <c r="SCI110" s="137"/>
      <c r="SCJ110" s="137"/>
      <c r="SCK110" s="137"/>
      <c r="SCL110" s="137"/>
      <c r="SCM110" s="137"/>
      <c r="SCN110" s="137"/>
      <c r="SCO110" s="137"/>
      <c r="SCP110" s="137"/>
      <c r="SCQ110" s="137"/>
      <c r="SCR110" s="137"/>
      <c r="SCS110" s="137"/>
      <c r="SCT110" s="137"/>
      <c r="SCU110" s="137"/>
      <c r="SCV110" s="137"/>
      <c r="SCW110" s="137"/>
      <c r="SCX110" s="137"/>
      <c r="SCY110" s="137"/>
      <c r="SCZ110" s="137"/>
      <c r="SDA110" s="137"/>
      <c r="SDB110" s="137"/>
      <c r="SDC110" s="137"/>
      <c r="SDD110" s="137"/>
      <c r="SDE110" s="137"/>
      <c r="SDF110" s="137"/>
      <c r="SDG110" s="137"/>
      <c r="SDH110" s="137"/>
      <c r="SDI110" s="137"/>
      <c r="SDJ110" s="137"/>
      <c r="SDK110" s="137"/>
      <c r="SDL110" s="137"/>
      <c r="SDM110" s="137"/>
      <c r="SDN110" s="137"/>
      <c r="SDO110" s="137"/>
      <c r="SDP110" s="137"/>
      <c r="SDQ110" s="137"/>
      <c r="SDR110" s="137"/>
      <c r="SDS110" s="137"/>
      <c r="SDT110" s="137"/>
      <c r="SDU110" s="137"/>
      <c r="SDV110" s="137"/>
      <c r="SDW110" s="137"/>
      <c r="SDX110" s="137"/>
      <c r="SDY110" s="137"/>
      <c r="SDZ110" s="137"/>
      <c r="SEA110" s="137"/>
      <c r="SEB110" s="137"/>
      <c r="SEC110" s="137"/>
      <c r="SED110" s="137"/>
      <c r="SEE110" s="137"/>
      <c r="SEF110" s="137"/>
      <c r="SEG110" s="137"/>
      <c r="SEH110" s="137"/>
      <c r="SEI110" s="137"/>
      <c r="SEJ110" s="137"/>
      <c r="SEK110" s="137"/>
      <c r="SEL110" s="137"/>
      <c r="SEM110" s="137"/>
      <c r="SEN110" s="137"/>
      <c r="SEO110" s="137"/>
      <c r="SEP110" s="137"/>
      <c r="SEQ110" s="137"/>
      <c r="SER110" s="137"/>
      <c r="SES110" s="137"/>
      <c r="SET110" s="137"/>
      <c r="SEU110" s="137"/>
      <c r="SEV110" s="137"/>
      <c r="SEW110" s="137"/>
      <c r="SEX110" s="137"/>
      <c r="SEY110" s="137"/>
      <c r="SEZ110" s="137"/>
      <c r="SFA110" s="137"/>
      <c r="SFB110" s="137"/>
      <c r="SFC110" s="137"/>
      <c r="SFD110" s="137"/>
      <c r="SFE110" s="137"/>
      <c r="SFF110" s="137"/>
      <c r="SFG110" s="137"/>
      <c r="SFH110" s="137"/>
      <c r="SFI110" s="137"/>
      <c r="SFJ110" s="137"/>
      <c r="SFK110" s="137"/>
      <c r="SFL110" s="137"/>
      <c r="SFM110" s="137"/>
      <c r="SFN110" s="137"/>
      <c r="SFO110" s="137"/>
      <c r="SFP110" s="137"/>
      <c r="SFQ110" s="137"/>
      <c r="SFR110" s="137"/>
      <c r="SFS110" s="137"/>
      <c r="SFT110" s="137"/>
      <c r="SFU110" s="137"/>
      <c r="SFV110" s="137"/>
      <c r="SFW110" s="137"/>
      <c r="SFX110" s="137"/>
      <c r="SFY110" s="137"/>
      <c r="SFZ110" s="137"/>
      <c r="SGA110" s="137"/>
      <c r="SGB110" s="137"/>
      <c r="SGC110" s="137"/>
      <c r="SGD110" s="137"/>
      <c r="SGE110" s="137"/>
      <c r="SGF110" s="137"/>
      <c r="SGG110" s="137"/>
      <c r="SGH110" s="137"/>
      <c r="SGI110" s="137"/>
      <c r="SGJ110" s="137"/>
      <c r="SGK110" s="137"/>
      <c r="SGL110" s="137"/>
      <c r="SGM110" s="137"/>
      <c r="SGN110" s="137"/>
      <c r="SGO110" s="137"/>
      <c r="SGP110" s="137"/>
      <c r="SGQ110" s="137"/>
      <c r="SGR110" s="137"/>
      <c r="SGS110" s="137"/>
      <c r="SGT110" s="137"/>
      <c r="SGU110" s="137"/>
      <c r="SGV110" s="137"/>
      <c r="SGW110" s="137"/>
      <c r="SGX110" s="137"/>
      <c r="SGY110" s="137"/>
      <c r="SGZ110" s="137"/>
      <c r="SHA110" s="137"/>
      <c r="SHB110" s="137"/>
      <c r="SHC110" s="137"/>
      <c r="SHD110" s="137"/>
      <c r="SHE110" s="137"/>
      <c r="SHF110" s="137"/>
      <c r="SHG110" s="137"/>
      <c r="SHH110" s="137"/>
      <c r="SHI110" s="137"/>
      <c r="SHJ110" s="137"/>
      <c r="SHK110" s="137"/>
      <c r="SHL110" s="137"/>
      <c r="SHM110" s="137"/>
      <c r="SHN110" s="137"/>
      <c r="SHO110" s="137"/>
      <c r="SHP110" s="137"/>
      <c r="SHQ110" s="137"/>
      <c r="SHR110" s="137"/>
      <c r="SHS110" s="137"/>
      <c r="SHT110" s="137"/>
      <c r="SHU110" s="137"/>
      <c r="SHV110" s="137"/>
      <c r="SHW110" s="137"/>
      <c r="SHX110" s="137"/>
      <c r="SHY110" s="137"/>
      <c r="SHZ110" s="137"/>
      <c r="SIA110" s="137"/>
      <c r="SIB110" s="137"/>
      <c r="SIC110" s="137"/>
      <c r="SID110" s="137"/>
      <c r="SIE110" s="137"/>
      <c r="SIF110" s="137"/>
      <c r="SIG110" s="137"/>
      <c r="SIH110" s="137"/>
      <c r="SII110" s="137"/>
      <c r="SIJ110" s="137"/>
      <c r="SIK110" s="137"/>
      <c r="SIL110" s="137"/>
      <c r="SIM110" s="137"/>
      <c r="SIN110" s="137"/>
      <c r="SIO110" s="137"/>
      <c r="SIP110" s="137"/>
      <c r="SIQ110" s="137"/>
      <c r="SIR110" s="137"/>
      <c r="SIS110" s="137"/>
      <c r="SIT110" s="137"/>
      <c r="SIU110" s="137"/>
      <c r="SIV110" s="137"/>
      <c r="SIW110" s="137"/>
      <c r="SIX110" s="137"/>
      <c r="SIY110" s="137"/>
      <c r="SIZ110" s="137"/>
      <c r="SJA110" s="137"/>
      <c r="SJB110" s="137"/>
      <c r="SJC110" s="137"/>
      <c r="SJD110" s="137"/>
      <c r="SJE110" s="137"/>
      <c r="SJF110" s="137"/>
      <c r="SJG110" s="137"/>
      <c r="SJH110" s="137"/>
      <c r="SJI110" s="137"/>
      <c r="SJJ110" s="137"/>
      <c r="SJK110" s="137"/>
      <c r="SJL110" s="137"/>
      <c r="SJM110" s="137"/>
      <c r="SJN110" s="137"/>
      <c r="SJO110" s="137"/>
      <c r="SJP110" s="137"/>
      <c r="SJQ110" s="137"/>
      <c r="SJR110" s="137"/>
      <c r="SJS110" s="137"/>
      <c r="SJT110" s="137"/>
      <c r="SJU110" s="137"/>
      <c r="SJV110" s="137"/>
      <c r="SJW110" s="137"/>
      <c r="SJX110" s="137"/>
      <c r="SJY110" s="137"/>
      <c r="SJZ110" s="137"/>
      <c r="SKA110" s="137"/>
      <c r="SKB110" s="137"/>
      <c r="SKC110" s="137"/>
      <c r="SKD110" s="137"/>
      <c r="SKE110" s="137"/>
      <c r="SKF110" s="137"/>
      <c r="SKG110" s="137"/>
      <c r="SKH110" s="137"/>
      <c r="SKI110" s="137"/>
      <c r="SKJ110" s="137"/>
      <c r="SKK110" s="137"/>
      <c r="SKL110" s="137"/>
      <c r="SKM110" s="137"/>
      <c r="SKN110" s="137"/>
      <c r="SKO110" s="137"/>
      <c r="SKP110" s="137"/>
      <c r="SKQ110" s="137"/>
      <c r="SKR110" s="137"/>
      <c r="SKS110" s="137"/>
      <c r="SKT110" s="137"/>
      <c r="SKU110" s="137"/>
      <c r="SKV110" s="137"/>
      <c r="SKW110" s="137"/>
      <c r="SKX110" s="137"/>
      <c r="SKY110" s="137"/>
      <c r="SKZ110" s="137"/>
      <c r="SLA110" s="137"/>
      <c r="SLB110" s="137"/>
      <c r="SLC110" s="137"/>
      <c r="SLD110" s="137"/>
      <c r="SLE110" s="137"/>
      <c r="SLF110" s="137"/>
      <c r="SLG110" s="137"/>
      <c r="SLH110" s="137"/>
      <c r="SLI110" s="137"/>
      <c r="SLJ110" s="137"/>
      <c r="SLK110" s="137"/>
      <c r="SLL110" s="137"/>
      <c r="SLM110" s="137"/>
      <c r="SLN110" s="137"/>
      <c r="SLO110" s="137"/>
      <c r="SLP110" s="137"/>
      <c r="SLQ110" s="137"/>
      <c r="SLR110" s="137"/>
      <c r="SLS110" s="137"/>
      <c r="SLT110" s="137"/>
      <c r="SLU110" s="137"/>
      <c r="SLV110" s="137"/>
      <c r="SLW110" s="137"/>
      <c r="SLX110" s="137"/>
      <c r="SLY110" s="137"/>
      <c r="SLZ110" s="137"/>
      <c r="SMA110" s="137"/>
      <c r="SMB110" s="137"/>
      <c r="SMC110" s="137"/>
      <c r="SMD110" s="137"/>
      <c r="SME110" s="137"/>
      <c r="SMF110" s="137"/>
      <c r="SMG110" s="137"/>
      <c r="SMH110" s="137"/>
      <c r="SMI110" s="137"/>
      <c r="SMJ110" s="137"/>
      <c r="SMK110" s="137"/>
      <c r="SML110" s="137"/>
      <c r="SMM110" s="137"/>
      <c r="SMN110" s="137"/>
      <c r="SMO110" s="137"/>
      <c r="SMP110" s="137"/>
      <c r="SMQ110" s="137"/>
      <c r="SMR110" s="137"/>
      <c r="SMS110" s="137"/>
      <c r="SMT110" s="137"/>
      <c r="SMU110" s="137"/>
      <c r="SMV110" s="137"/>
      <c r="SMW110" s="137"/>
      <c r="SMX110" s="137"/>
      <c r="SMY110" s="137"/>
      <c r="SMZ110" s="137"/>
      <c r="SNA110" s="137"/>
      <c r="SNB110" s="137"/>
      <c r="SNC110" s="137"/>
      <c r="SND110" s="137"/>
      <c r="SNE110" s="137"/>
      <c r="SNF110" s="137"/>
      <c r="SNG110" s="137"/>
      <c r="SNH110" s="137"/>
      <c r="SNI110" s="137"/>
      <c r="SNJ110" s="137"/>
      <c r="SNK110" s="137"/>
      <c r="SNL110" s="137"/>
      <c r="SNM110" s="137"/>
      <c r="SNN110" s="137"/>
      <c r="SNO110" s="137"/>
      <c r="SNP110" s="137"/>
      <c r="SNQ110" s="137"/>
      <c r="SNR110" s="137"/>
      <c r="SNS110" s="137"/>
      <c r="SNT110" s="137"/>
      <c r="SNU110" s="137"/>
      <c r="SNV110" s="137"/>
      <c r="SNW110" s="137"/>
      <c r="SNX110" s="137"/>
      <c r="SNY110" s="137"/>
      <c r="SNZ110" s="137"/>
      <c r="SOA110" s="137"/>
      <c r="SOB110" s="137"/>
      <c r="SOC110" s="137"/>
      <c r="SOD110" s="137"/>
      <c r="SOE110" s="137"/>
      <c r="SOF110" s="137"/>
      <c r="SOG110" s="137"/>
      <c r="SOH110" s="137"/>
      <c r="SOI110" s="137"/>
      <c r="SOJ110" s="137"/>
      <c r="SOK110" s="137"/>
      <c r="SOL110" s="137"/>
      <c r="SOM110" s="137"/>
      <c r="SON110" s="137"/>
      <c r="SOO110" s="137"/>
      <c r="SOP110" s="137"/>
      <c r="SOQ110" s="137"/>
      <c r="SOR110" s="137"/>
      <c r="SOS110" s="137"/>
      <c r="SOT110" s="137"/>
      <c r="SOU110" s="137"/>
      <c r="SOV110" s="137"/>
      <c r="SOW110" s="137"/>
      <c r="SOX110" s="137"/>
      <c r="SOY110" s="137"/>
      <c r="SOZ110" s="137"/>
      <c r="SPA110" s="137"/>
      <c r="SPB110" s="137"/>
      <c r="SPC110" s="137"/>
      <c r="SPD110" s="137"/>
      <c r="SPE110" s="137"/>
      <c r="SPF110" s="137"/>
      <c r="SPG110" s="137"/>
      <c r="SPH110" s="137"/>
      <c r="SPI110" s="137"/>
      <c r="SPJ110" s="137"/>
      <c r="SPK110" s="137"/>
      <c r="SPL110" s="137"/>
      <c r="SPM110" s="137"/>
      <c r="SPN110" s="137"/>
      <c r="SPO110" s="137"/>
      <c r="SPP110" s="137"/>
      <c r="SPQ110" s="137"/>
      <c r="SPR110" s="137"/>
      <c r="SPS110" s="137"/>
      <c r="SPT110" s="137"/>
      <c r="SPU110" s="137"/>
      <c r="SPV110" s="137"/>
      <c r="SPW110" s="137"/>
      <c r="SPX110" s="137"/>
      <c r="SPY110" s="137"/>
      <c r="SPZ110" s="137"/>
      <c r="SQA110" s="137"/>
      <c r="SQB110" s="137"/>
      <c r="SQC110" s="137"/>
      <c r="SQD110" s="137"/>
      <c r="SQE110" s="137"/>
      <c r="SQF110" s="137"/>
      <c r="SQG110" s="137"/>
      <c r="SQH110" s="137"/>
      <c r="SQI110" s="137"/>
      <c r="SQJ110" s="137"/>
      <c r="SQK110" s="137"/>
      <c r="SQL110" s="137"/>
      <c r="SQM110" s="137"/>
      <c r="SQN110" s="137"/>
      <c r="SQO110" s="137"/>
      <c r="SQP110" s="137"/>
      <c r="SQQ110" s="137"/>
      <c r="SQR110" s="137"/>
      <c r="SQS110" s="137"/>
      <c r="SQT110" s="137"/>
      <c r="SQU110" s="137"/>
      <c r="SQV110" s="137"/>
      <c r="SQW110" s="137"/>
      <c r="SQX110" s="137"/>
      <c r="SQY110" s="137"/>
      <c r="SQZ110" s="137"/>
      <c r="SRA110" s="137"/>
      <c r="SRB110" s="137"/>
      <c r="SRC110" s="137"/>
      <c r="SRD110" s="137"/>
      <c r="SRE110" s="137"/>
      <c r="SRF110" s="137"/>
      <c r="SRG110" s="137"/>
      <c r="SRH110" s="137"/>
      <c r="SRI110" s="137"/>
      <c r="SRJ110" s="137"/>
      <c r="SRK110" s="137"/>
      <c r="SRL110" s="137"/>
      <c r="SRM110" s="137"/>
      <c r="SRN110" s="137"/>
      <c r="SRO110" s="137"/>
      <c r="SRP110" s="137"/>
      <c r="SRQ110" s="137"/>
      <c r="SRR110" s="137"/>
      <c r="SRS110" s="137"/>
      <c r="SRT110" s="137"/>
      <c r="SRU110" s="137"/>
      <c r="SRV110" s="137"/>
      <c r="SRW110" s="137"/>
      <c r="SRX110" s="137"/>
      <c r="SRY110" s="137"/>
      <c r="SRZ110" s="137"/>
      <c r="SSA110" s="137"/>
      <c r="SSB110" s="137"/>
      <c r="SSC110" s="137"/>
      <c r="SSD110" s="137"/>
      <c r="SSE110" s="137"/>
      <c r="SSF110" s="137"/>
      <c r="SSG110" s="137"/>
      <c r="SSH110" s="137"/>
      <c r="SSI110" s="137"/>
      <c r="SSJ110" s="137"/>
      <c r="SSK110" s="137"/>
      <c r="SSL110" s="137"/>
      <c r="SSM110" s="137"/>
      <c r="SSN110" s="137"/>
      <c r="SSO110" s="137"/>
      <c r="SSP110" s="137"/>
      <c r="SSQ110" s="137"/>
      <c r="SSR110" s="137"/>
      <c r="SSS110" s="137"/>
      <c r="SST110" s="137"/>
      <c r="SSU110" s="137"/>
      <c r="SSV110" s="137"/>
      <c r="SSW110" s="137"/>
      <c r="SSX110" s="137"/>
      <c r="SSY110" s="137"/>
      <c r="SSZ110" s="137"/>
      <c r="STA110" s="137"/>
      <c r="STB110" s="137"/>
      <c r="STC110" s="137"/>
      <c r="STD110" s="137"/>
      <c r="STE110" s="137"/>
      <c r="STF110" s="137"/>
      <c r="STG110" s="137"/>
      <c r="STH110" s="137"/>
      <c r="STI110" s="137"/>
      <c r="STJ110" s="137"/>
      <c r="STK110" s="137"/>
      <c r="STL110" s="137"/>
      <c r="STM110" s="137"/>
      <c r="STN110" s="137"/>
      <c r="STO110" s="137"/>
      <c r="STP110" s="137"/>
      <c r="STQ110" s="137"/>
      <c r="STR110" s="137"/>
      <c r="STS110" s="137"/>
      <c r="STT110" s="137"/>
      <c r="STU110" s="137"/>
      <c r="STV110" s="137"/>
      <c r="STW110" s="137"/>
      <c r="STX110" s="137"/>
      <c r="STY110" s="137"/>
      <c r="STZ110" s="137"/>
      <c r="SUA110" s="137"/>
      <c r="SUB110" s="137"/>
      <c r="SUC110" s="137"/>
      <c r="SUD110" s="137"/>
      <c r="SUE110" s="137"/>
      <c r="SUF110" s="137"/>
      <c r="SUG110" s="137"/>
      <c r="SUH110" s="137"/>
      <c r="SUI110" s="137"/>
      <c r="SUJ110" s="137"/>
      <c r="SUK110" s="137"/>
      <c r="SUL110" s="137"/>
      <c r="SUM110" s="137"/>
      <c r="SUN110" s="137"/>
      <c r="SUO110" s="137"/>
      <c r="SUP110" s="137"/>
      <c r="SUQ110" s="137"/>
      <c r="SUR110" s="137"/>
      <c r="SUS110" s="137"/>
      <c r="SUT110" s="137"/>
      <c r="SUU110" s="137"/>
      <c r="SUV110" s="137"/>
      <c r="SUW110" s="137"/>
      <c r="SUX110" s="137"/>
      <c r="SUY110" s="137"/>
      <c r="SUZ110" s="137"/>
      <c r="SVA110" s="137"/>
      <c r="SVB110" s="137"/>
      <c r="SVC110" s="137"/>
      <c r="SVD110" s="137"/>
      <c r="SVE110" s="137"/>
      <c r="SVF110" s="137"/>
      <c r="SVG110" s="137"/>
      <c r="SVH110" s="137"/>
      <c r="SVI110" s="137"/>
      <c r="SVJ110" s="137"/>
      <c r="SVK110" s="137"/>
      <c r="SVL110" s="137"/>
      <c r="SVM110" s="137"/>
      <c r="SVN110" s="137"/>
      <c r="SVO110" s="137"/>
      <c r="SVP110" s="137"/>
      <c r="SVQ110" s="137"/>
      <c r="SVR110" s="137"/>
      <c r="SVS110" s="137"/>
      <c r="SVT110" s="137"/>
      <c r="SVU110" s="137"/>
      <c r="SVV110" s="137"/>
      <c r="SVW110" s="137"/>
      <c r="SVX110" s="137"/>
      <c r="SVY110" s="137"/>
      <c r="SVZ110" s="137"/>
      <c r="SWA110" s="137"/>
      <c r="SWB110" s="137"/>
      <c r="SWC110" s="137"/>
      <c r="SWD110" s="137"/>
      <c r="SWE110" s="137"/>
      <c r="SWF110" s="137"/>
      <c r="SWG110" s="137"/>
      <c r="SWH110" s="137"/>
      <c r="SWI110" s="137"/>
      <c r="SWJ110" s="137"/>
      <c r="SWK110" s="137"/>
      <c r="SWL110" s="137"/>
      <c r="SWM110" s="137"/>
      <c r="SWN110" s="137"/>
      <c r="SWO110" s="137"/>
      <c r="SWP110" s="137"/>
      <c r="SWQ110" s="137"/>
      <c r="SWR110" s="137"/>
      <c r="SWS110" s="137"/>
      <c r="SWT110" s="137"/>
      <c r="SWU110" s="137"/>
      <c r="SWV110" s="137"/>
      <c r="SWW110" s="137"/>
      <c r="SWX110" s="137"/>
      <c r="SWY110" s="137"/>
      <c r="SWZ110" s="137"/>
      <c r="SXA110" s="137"/>
      <c r="SXB110" s="137"/>
      <c r="SXC110" s="137"/>
      <c r="SXD110" s="137"/>
      <c r="SXE110" s="137"/>
      <c r="SXF110" s="137"/>
      <c r="SXG110" s="137"/>
      <c r="SXH110" s="137"/>
      <c r="SXI110" s="137"/>
      <c r="SXJ110" s="137"/>
      <c r="SXK110" s="137"/>
      <c r="SXL110" s="137"/>
      <c r="SXM110" s="137"/>
      <c r="SXN110" s="137"/>
      <c r="SXO110" s="137"/>
      <c r="SXP110" s="137"/>
      <c r="SXQ110" s="137"/>
      <c r="SXR110" s="137"/>
      <c r="SXS110" s="137"/>
      <c r="SXT110" s="137"/>
      <c r="SXU110" s="137"/>
      <c r="SXV110" s="137"/>
      <c r="SXW110" s="137"/>
      <c r="SXX110" s="137"/>
      <c r="SXY110" s="137"/>
      <c r="SXZ110" s="137"/>
      <c r="SYA110" s="137"/>
      <c r="SYB110" s="137"/>
      <c r="SYC110" s="137"/>
      <c r="SYD110" s="137"/>
      <c r="SYE110" s="137"/>
      <c r="SYF110" s="137"/>
      <c r="SYG110" s="137"/>
      <c r="SYH110" s="137"/>
      <c r="SYI110" s="137"/>
      <c r="SYJ110" s="137"/>
      <c r="SYK110" s="137"/>
      <c r="SYL110" s="137"/>
      <c r="SYM110" s="137"/>
      <c r="SYN110" s="137"/>
      <c r="SYO110" s="137"/>
      <c r="SYP110" s="137"/>
      <c r="SYQ110" s="137"/>
      <c r="SYR110" s="137"/>
      <c r="SYS110" s="137"/>
      <c r="SYT110" s="137"/>
      <c r="SYU110" s="137"/>
      <c r="SYV110" s="137"/>
      <c r="SYW110" s="137"/>
      <c r="SYX110" s="137"/>
      <c r="SYY110" s="137"/>
      <c r="SYZ110" s="137"/>
      <c r="SZA110" s="137"/>
      <c r="SZB110" s="137"/>
      <c r="SZC110" s="137"/>
      <c r="SZD110" s="137"/>
      <c r="SZE110" s="137"/>
      <c r="SZF110" s="137"/>
      <c r="SZG110" s="137"/>
      <c r="SZH110" s="137"/>
      <c r="SZI110" s="137"/>
      <c r="SZJ110" s="137"/>
      <c r="SZK110" s="137"/>
      <c r="SZL110" s="137"/>
      <c r="SZM110" s="137"/>
      <c r="SZN110" s="137"/>
      <c r="SZO110" s="137"/>
      <c r="SZP110" s="137"/>
      <c r="SZQ110" s="137"/>
      <c r="SZR110" s="137"/>
      <c r="SZS110" s="137"/>
      <c r="SZT110" s="137"/>
      <c r="SZU110" s="137"/>
      <c r="SZV110" s="137"/>
      <c r="SZW110" s="137"/>
      <c r="SZX110" s="137"/>
      <c r="SZY110" s="137"/>
      <c r="SZZ110" s="137"/>
      <c r="TAA110" s="137"/>
      <c r="TAB110" s="137"/>
      <c r="TAC110" s="137"/>
      <c r="TAD110" s="137"/>
      <c r="TAE110" s="137"/>
      <c r="TAF110" s="137"/>
      <c r="TAG110" s="137"/>
      <c r="TAH110" s="137"/>
      <c r="TAI110" s="137"/>
      <c r="TAJ110" s="137"/>
      <c r="TAK110" s="137"/>
      <c r="TAL110" s="137"/>
      <c r="TAM110" s="137"/>
      <c r="TAN110" s="137"/>
      <c r="TAO110" s="137"/>
      <c r="TAP110" s="137"/>
      <c r="TAQ110" s="137"/>
      <c r="TAR110" s="137"/>
      <c r="TAS110" s="137"/>
      <c r="TAT110" s="137"/>
      <c r="TAU110" s="137"/>
      <c r="TAV110" s="137"/>
      <c r="TAW110" s="137"/>
      <c r="TAX110" s="137"/>
      <c r="TAY110" s="137"/>
      <c r="TAZ110" s="137"/>
      <c r="TBA110" s="137"/>
      <c r="TBB110" s="137"/>
      <c r="TBC110" s="137"/>
      <c r="TBD110" s="137"/>
      <c r="TBE110" s="137"/>
      <c r="TBF110" s="137"/>
      <c r="TBG110" s="137"/>
      <c r="TBH110" s="137"/>
      <c r="TBI110" s="137"/>
      <c r="TBJ110" s="137"/>
      <c r="TBK110" s="137"/>
      <c r="TBL110" s="137"/>
      <c r="TBM110" s="137"/>
      <c r="TBN110" s="137"/>
      <c r="TBO110" s="137"/>
      <c r="TBP110" s="137"/>
      <c r="TBQ110" s="137"/>
      <c r="TBR110" s="137"/>
      <c r="TBS110" s="137"/>
      <c r="TBT110" s="137"/>
      <c r="TBU110" s="137"/>
      <c r="TBV110" s="137"/>
      <c r="TBW110" s="137"/>
      <c r="TBX110" s="137"/>
      <c r="TBY110" s="137"/>
      <c r="TBZ110" s="137"/>
      <c r="TCA110" s="137"/>
      <c r="TCB110" s="137"/>
      <c r="TCC110" s="137"/>
      <c r="TCD110" s="137"/>
      <c r="TCE110" s="137"/>
      <c r="TCF110" s="137"/>
      <c r="TCG110" s="137"/>
      <c r="TCH110" s="137"/>
      <c r="TCI110" s="137"/>
      <c r="TCJ110" s="137"/>
      <c r="TCK110" s="137"/>
      <c r="TCL110" s="137"/>
      <c r="TCM110" s="137"/>
      <c r="TCN110" s="137"/>
      <c r="TCO110" s="137"/>
      <c r="TCP110" s="137"/>
      <c r="TCQ110" s="137"/>
      <c r="TCR110" s="137"/>
      <c r="TCS110" s="137"/>
      <c r="TCT110" s="137"/>
      <c r="TCU110" s="137"/>
      <c r="TCV110" s="137"/>
      <c r="TCW110" s="137"/>
      <c r="TCX110" s="137"/>
      <c r="TCY110" s="137"/>
      <c r="TCZ110" s="137"/>
      <c r="TDA110" s="137"/>
      <c r="TDB110" s="137"/>
      <c r="TDC110" s="137"/>
      <c r="TDD110" s="137"/>
      <c r="TDE110" s="137"/>
      <c r="TDF110" s="137"/>
      <c r="TDG110" s="137"/>
      <c r="TDH110" s="137"/>
      <c r="TDI110" s="137"/>
      <c r="TDJ110" s="137"/>
      <c r="TDK110" s="137"/>
      <c r="TDL110" s="137"/>
      <c r="TDM110" s="137"/>
      <c r="TDN110" s="137"/>
      <c r="TDO110" s="137"/>
      <c r="TDP110" s="137"/>
      <c r="TDQ110" s="137"/>
      <c r="TDR110" s="137"/>
      <c r="TDS110" s="137"/>
      <c r="TDT110" s="137"/>
      <c r="TDU110" s="137"/>
      <c r="TDV110" s="137"/>
      <c r="TDW110" s="137"/>
      <c r="TDX110" s="137"/>
      <c r="TDY110" s="137"/>
      <c r="TDZ110" s="137"/>
      <c r="TEA110" s="137"/>
      <c r="TEB110" s="137"/>
      <c r="TEC110" s="137"/>
      <c r="TED110" s="137"/>
      <c r="TEE110" s="137"/>
      <c r="TEF110" s="137"/>
      <c r="TEG110" s="137"/>
      <c r="TEH110" s="137"/>
      <c r="TEI110" s="137"/>
      <c r="TEJ110" s="137"/>
      <c r="TEK110" s="137"/>
      <c r="TEL110" s="137"/>
      <c r="TEM110" s="137"/>
      <c r="TEN110" s="137"/>
      <c r="TEO110" s="137"/>
      <c r="TEP110" s="137"/>
      <c r="TEQ110" s="137"/>
      <c r="TER110" s="137"/>
      <c r="TES110" s="137"/>
      <c r="TET110" s="137"/>
      <c r="TEU110" s="137"/>
      <c r="TEV110" s="137"/>
      <c r="TEW110" s="137"/>
      <c r="TEX110" s="137"/>
      <c r="TEY110" s="137"/>
      <c r="TEZ110" s="137"/>
      <c r="TFA110" s="137"/>
      <c r="TFB110" s="137"/>
      <c r="TFC110" s="137"/>
      <c r="TFD110" s="137"/>
      <c r="TFE110" s="137"/>
      <c r="TFF110" s="137"/>
      <c r="TFG110" s="137"/>
      <c r="TFH110" s="137"/>
      <c r="TFI110" s="137"/>
      <c r="TFJ110" s="137"/>
      <c r="TFK110" s="137"/>
      <c r="TFL110" s="137"/>
      <c r="TFM110" s="137"/>
      <c r="TFN110" s="137"/>
      <c r="TFO110" s="137"/>
      <c r="TFP110" s="137"/>
      <c r="TFQ110" s="137"/>
      <c r="TFR110" s="137"/>
      <c r="TFS110" s="137"/>
      <c r="TFT110" s="137"/>
      <c r="TFU110" s="137"/>
      <c r="TFV110" s="137"/>
      <c r="TFW110" s="137"/>
      <c r="TFX110" s="137"/>
      <c r="TFY110" s="137"/>
      <c r="TFZ110" s="137"/>
      <c r="TGA110" s="137"/>
      <c r="TGB110" s="137"/>
      <c r="TGC110" s="137"/>
      <c r="TGD110" s="137"/>
      <c r="TGE110" s="137"/>
      <c r="TGF110" s="137"/>
      <c r="TGG110" s="137"/>
      <c r="TGH110" s="137"/>
      <c r="TGI110" s="137"/>
      <c r="TGJ110" s="137"/>
      <c r="TGK110" s="137"/>
      <c r="TGL110" s="137"/>
      <c r="TGM110" s="137"/>
      <c r="TGN110" s="137"/>
      <c r="TGO110" s="137"/>
      <c r="TGP110" s="137"/>
      <c r="TGQ110" s="137"/>
      <c r="TGR110" s="137"/>
      <c r="TGS110" s="137"/>
      <c r="TGT110" s="137"/>
      <c r="TGU110" s="137"/>
      <c r="TGV110" s="137"/>
      <c r="TGW110" s="137"/>
      <c r="TGX110" s="137"/>
      <c r="TGY110" s="137"/>
      <c r="TGZ110" s="137"/>
      <c r="THA110" s="137"/>
      <c r="THB110" s="137"/>
      <c r="THC110" s="137"/>
      <c r="THD110" s="137"/>
      <c r="THE110" s="137"/>
      <c r="THF110" s="137"/>
      <c r="THG110" s="137"/>
      <c r="THH110" s="137"/>
      <c r="THI110" s="137"/>
      <c r="THJ110" s="137"/>
      <c r="THK110" s="137"/>
      <c r="THL110" s="137"/>
      <c r="THM110" s="137"/>
      <c r="THN110" s="137"/>
      <c r="THO110" s="137"/>
      <c r="THP110" s="137"/>
      <c r="THQ110" s="137"/>
      <c r="THR110" s="137"/>
      <c r="THS110" s="137"/>
      <c r="THT110" s="137"/>
      <c r="THU110" s="137"/>
      <c r="THV110" s="137"/>
      <c r="THW110" s="137"/>
      <c r="THX110" s="137"/>
      <c r="THY110" s="137"/>
      <c r="THZ110" s="137"/>
      <c r="TIA110" s="137"/>
      <c r="TIB110" s="137"/>
      <c r="TIC110" s="137"/>
      <c r="TID110" s="137"/>
      <c r="TIE110" s="137"/>
      <c r="TIF110" s="137"/>
      <c r="TIG110" s="137"/>
      <c r="TIH110" s="137"/>
      <c r="TII110" s="137"/>
      <c r="TIJ110" s="137"/>
      <c r="TIK110" s="137"/>
      <c r="TIL110" s="137"/>
      <c r="TIM110" s="137"/>
      <c r="TIN110" s="137"/>
      <c r="TIO110" s="137"/>
      <c r="TIP110" s="137"/>
      <c r="TIQ110" s="137"/>
      <c r="TIR110" s="137"/>
      <c r="TIS110" s="137"/>
      <c r="TIT110" s="137"/>
      <c r="TIU110" s="137"/>
      <c r="TIV110" s="137"/>
      <c r="TIW110" s="137"/>
      <c r="TIX110" s="137"/>
      <c r="TIY110" s="137"/>
      <c r="TIZ110" s="137"/>
      <c r="TJA110" s="137"/>
      <c r="TJB110" s="137"/>
      <c r="TJC110" s="137"/>
      <c r="TJD110" s="137"/>
      <c r="TJE110" s="137"/>
      <c r="TJF110" s="137"/>
      <c r="TJG110" s="137"/>
      <c r="TJH110" s="137"/>
      <c r="TJI110" s="137"/>
      <c r="TJJ110" s="137"/>
      <c r="TJK110" s="137"/>
      <c r="TJL110" s="137"/>
      <c r="TJM110" s="137"/>
      <c r="TJN110" s="137"/>
      <c r="TJO110" s="137"/>
      <c r="TJP110" s="137"/>
      <c r="TJQ110" s="137"/>
      <c r="TJR110" s="137"/>
      <c r="TJS110" s="137"/>
      <c r="TJT110" s="137"/>
      <c r="TJU110" s="137"/>
      <c r="TJV110" s="137"/>
      <c r="TJW110" s="137"/>
      <c r="TJX110" s="137"/>
      <c r="TJY110" s="137"/>
      <c r="TJZ110" s="137"/>
      <c r="TKA110" s="137"/>
      <c r="TKB110" s="137"/>
      <c r="TKC110" s="137"/>
      <c r="TKD110" s="137"/>
      <c r="TKE110" s="137"/>
      <c r="TKF110" s="137"/>
      <c r="TKG110" s="137"/>
      <c r="TKH110" s="137"/>
      <c r="TKI110" s="137"/>
      <c r="TKJ110" s="137"/>
      <c r="TKK110" s="137"/>
      <c r="TKL110" s="137"/>
      <c r="TKM110" s="137"/>
      <c r="TKN110" s="137"/>
      <c r="TKO110" s="137"/>
      <c r="TKP110" s="137"/>
      <c r="TKQ110" s="137"/>
      <c r="TKR110" s="137"/>
      <c r="TKS110" s="137"/>
      <c r="TKT110" s="137"/>
      <c r="TKU110" s="137"/>
      <c r="TKV110" s="137"/>
      <c r="TKW110" s="137"/>
      <c r="TKX110" s="137"/>
      <c r="TKY110" s="137"/>
      <c r="TKZ110" s="137"/>
      <c r="TLA110" s="137"/>
      <c r="TLB110" s="137"/>
      <c r="TLC110" s="137"/>
      <c r="TLD110" s="137"/>
      <c r="TLE110" s="137"/>
      <c r="TLF110" s="137"/>
      <c r="TLG110" s="137"/>
      <c r="TLH110" s="137"/>
      <c r="TLI110" s="137"/>
      <c r="TLJ110" s="137"/>
      <c r="TLK110" s="137"/>
      <c r="TLL110" s="137"/>
      <c r="TLM110" s="137"/>
      <c r="TLN110" s="137"/>
      <c r="TLO110" s="137"/>
      <c r="TLP110" s="137"/>
      <c r="TLQ110" s="137"/>
      <c r="TLR110" s="137"/>
      <c r="TLS110" s="137"/>
      <c r="TLT110" s="137"/>
      <c r="TLU110" s="137"/>
      <c r="TLV110" s="137"/>
      <c r="TLW110" s="137"/>
      <c r="TLX110" s="137"/>
      <c r="TLY110" s="137"/>
      <c r="TLZ110" s="137"/>
      <c r="TMA110" s="137"/>
      <c r="TMB110" s="137"/>
      <c r="TMC110" s="137"/>
      <c r="TMD110" s="137"/>
      <c r="TME110" s="137"/>
      <c r="TMF110" s="137"/>
      <c r="TMG110" s="137"/>
      <c r="TMH110" s="137"/>
      <c r="TMI110" s="137"/>
      <c r="TMJ110" s="137"/>
      <c r="TMK110" s="137"/>
      <c r="TML110" s="137"/>
      <c r="TMM110" s="137"/>
      <c r="TMN110" s="137"/>
      <c r="TMO110" s="137"/>
      <c r="TMP110" s="137"/>
      <c r="TMQ110" s="137"/>
      <c r="TMR110" s="137"/>
      <c r="TMS110" s="137"/>
      <c r="TMT110" s="137"/>
      <c r="TMU110" s="137"/>
      <c r="TMV110" s="137"/>
      <c r="TMW110" s="137"/>
      <c r="TMX110" s="137"/>
      <c r="TMY110" s="137"/>
      <c r="TMZ110" s="137"/>
      <c r="TNA110" s="137"/>
      <c r="TNB110" s="137"/>
      <c r="TNC110" s="137"/>
      <c r="TND110" s="137"/>
      <c r="TNE110" s="137"/>
      <c r="TNF110" s="137"/>
      <c r="TNG110" s="137"/>
      <c r="TNH110" s="137"/>
      <c r="TNI110" s="137"/>
      <c r="TNJ110" s="137"/>
      <c r="TNK110" s="137"/>
      <c r="TNL110" s="137"/>
      <c r="TNM110" s="137"/>
      <c r="TNN110" s="137"/>
      <c r="TNO110" s="137"/>
      <c r="TNP110" s="137"/>
      <c r="TNQ110" s="137"/>
      <c r="TNR110" s="137"/>
      <c r="TNS110" s="137"/>
      <c r="TNT110" s="137"/>
      <c r="TNU110" s="137"/>
      <c r="TNV110" s="137"/>
      <c r="TNW110" s="137"/>
      <c r="TNX110" s="137"/>
      <c r="TNY110" s="137"/>
      <c r="TNZ110" s="137"/>
      <c r="TOA110" s="137"/>
      <c r="TOB110" s="137"/>
      <c r="TOC110" s="137"/>
      <c r="TOD110" s="137"/>
      <c r="TOE110" s="137"/>
      <c r="TOF110" s="137"/>
      <c r="TOG110" s="137"/>
      <c r="TOH110" s="137"/>
      <c r="TOI110" s="137"/>
      <c r="TOJ110" s="137"/>
      <c r="TOK110" s="137"/>
      <c r="TOL110" s="137"/>
      <c r="TOM110" s="137"/>
      <c r="TON110" s="137"/>
      <c r="TOO110" s="137"/>
      <c r="TOP110" s="137"/>
      <c r="TOQ110" s="137"/>
      <c r="TOR110" s="137"/>
      <c r="TOS110" s="137"/>
      <c r="TOT110" s="137"/>
      <c r="TOU110" s="137"/>
      <c r="TOV110" s="137"/>
      <c r="TOW110" s="137"/>
      <c r="TOX110" s="137"/>
      <c r="TOY110" s="137"/>
      <c r="TOZ110" s="137"/>
      <c r="TPA110" s="137"/>
      <c r="TPB110" s="137"/>
      <c r="TPC110" s="137"/>
      <c r="TPD110" s="137"/>
      <c r="TPE110" s="137"/>
      <c r="TPF110" s="137"/>
      <c r="TPG110" s="137"/>
      <c r="TPH110" s="137"/>
      <c r="TPI110" s="137"/>
      <c r="TPJ110" s="137"/>
      <c r="TPK110" s="137"/>
      <c r="TPL110" s="137"/>
      <c r="TPM110" s="137"/>
      <c r="TPN110" s="137"/>
      <c r="TPO110" s="137"/>
      <c r="TPP110" s="137"/>
      <c r="TPQ110" s="137"/>
      <c r="TPR110" s="137"/>
      <c r="TPS110" s="137"/>
      <c r="TPT110" s="137"/>
      <c r="TPU110" s="137"/>
      <c r="TPV110" s="137"/>
      <c r="TPW110" s="137"/>
      <c r="TPX110" s="137"/>
      <c r="TPY110" s="137"/>
      <c r="TPZ110" s="137"/>
      <c r="TQA110" s="137"/>
      <c r="TQB110" s="137"/>
      <c r="TQC110" s="137"/>
      <c r="TQD110" s="137"/>
      <c r="TQE110" s="137"/>
      <c r="TQF110" s="137"/>
      <c r="TQG110" s="137"/>
      <c r="TQH110" s="137"/>
      <c r="TQI110" s="137"/>
      <c r="TQJ110" s="137"/>
      <c r="TQK110" s="137"/>
      <c r="TQL110" s="137"/>
      <c r="TQM110" s="137"/>
      <c r="TQN110" s="137"/>
      <c r="TQO110" s="137"/>
      <c r="TQP110" s="137"/>
      <c r="TQQ110" s="137"/>
      <c r="TQR110" s="137"/>
      <c r="TQS110" s="137"/>
      <c r="TQT110" s="137"/>
      <c r="TQU110" s="137"/>
      <c r="TQV110" s="137"/>
      <c r="TQW110" s="137"/>
      <c r="TQX110" s="137"/>
      <c r="TQY110" s="137"/>
      <c r="TQZ110" s="137"/>
      <c r="TRA110" s="137"/>
      <c r="TRB110" s="137"/>
      <c r="TRC110" s="137"/>
      <c r="TRD110" s="137"/>
      <c r="TRE110" s="137"/>
      <c r="TRF110" s="137"/>
      <c r="TRG110" s="137"/>
      <c r="TRH110" s="137"/>
      <c r="TRI110" s="137"/>
      <c r="TRJ110" s="137"/>
      <c r="TRK110" s="137"/>
      <c r="TRL110" s="137"/>
      <c r="TRM110" s="137"/>
      <c r="TRN110" s="137"/>
      <c r="TRO110" s="137"/>
      <c r="TRP110" s="137"/>
      <c r="TRQ110" s="137"/>
      <c r="TRR110" s="137"/>
      <c r="TRS110" s="137"/>
      <c r="TRT110" s="137"/>
      <c r="TRU110" s="137"/>
      <c r="TRV110" s="137"/>
      <c r="TRW110" s="137"/>
      <c r="TRX110" s="137"/>
      <c r="TRY110" s="137"/>
      <c r="TRZ110" s="137"/>
      <c r="TSA110" s="137"/>
      <c r="TSB110" s="137"/>
      <c r="TSC110" s="137"/>
      <c r="TSD110" s="137"/>
      <c r="TSE110" s="137"/>
      <c r="TSF110" s="137"/>
      <c r="TSG110" s="137"/>
      <c r="TSH110" s="137"/>
      <c r="TSI110" s="137"/>
      <c r="TSJ110" s="137"/>
      <c r="TSK110" s="137"/>
      <c r="TSL110" s="137"/>
      <c r="TSM110" s="137"/>
      <c r="TSN110" s="137"/>
      <c r="TSO110" s="137"/>
      <c r="TSP110" s="137"/>
      <c r="TSQ110" s="137"/>
      <c r="TSR110" s="137"/>
      <c r="TSS110" s="137"/>
      <c r="TST110" s="137"/>
      <c r="TSU110" s="137"/>
      <c r="TSV110" s="137"/>
      <c r="TSW110" s="137"/>
      <c r="TSX110" s="137"/>
      <c r="TSY110" s="137"/>
      <c r="TSZ110" s="137"/>
      <c r="TTA110" s="137"/>
      <c r="TTB110" s="137"/>
      <c r="TTC110" s="137"/>
      <c r="TTD110" s="137"/>
      <c r="TTE110" s="137"/>
      <c r="TTF110" s="137"/>
      <c r="TTG110" s="137"/>
      <c r="TTH110" s="137"/>
      <c r="TTI110" s="137"/>
      <c r="TTJ110" s="137"/>
      <c r="TTK110" s="137"/>
      <c r="TTL110" s="137"/>
      <c r="TTM110" s="137"/>
      <c r="TTN110" s="137"/>
      <c r="TTO110" s="137"/>
      <c r="TTP110" s="137"/>
      <c r="TTQ110" s="137"/>
      <c r="TTR110" s="137"/>
      <c r="TTS110" s="137"/>
      <c r="TTT110" s="137"/>
      <c r="TTU110" s="137"/>
      <c r="TTV110" s="137"/>
      <c r="TTW110" s="137"/>
      <c r="TTX110" s="137"/>
      <c r="TTY110" s="137"/>
      <c r="TTZ110" s="137"/>
      <c r="TUA110" s="137"/>
      <c r="TUB110" s="137"/>
      <c r="TUC110" s="137"/>
      <c r="TUD110" s="137"/>
      <c r="TUE110" s="137"/>
      <c r="TUF110" s="137"/>
      <c r="TUG110" s="137"/>
      <c r="TUH110" s="137"/>
      <c r="TUI110" s="137"/>
      <c r="TUJ110" s="137"/>
      <c r="TUK110" s="137"/>
      <c r="TUL110" s="137"/>
      <c r="TUM110" s="137"/>
      <c r="TUN110" s="137"/>
      <c r="TUO110" s="137"/>
      <c r="TUP110" s="137"/>
      <c r="TUQ110" s="137"/>
      <c r="TUR110" s="137"/>
      <c r="TUS110" s="137"/>
      <c r="TUT110" s="137"/>
      <c r="TUU110" s="137"/>
      <c r="TUV110" s="137"/>
      <c r="TUW110" s="137"/>
      <c r="TUX110" s="137"/>
      <c r="TUY110" s="137"/>
      <c r="TUZ110" s="137"/>
      <c r="TVA110" s="137"/>
      <c r="TVB110" s="137"/>
      <c r="TVC110" s="137"/>
      <c r="TVD110" s="137"/>
      <c r="TVE110" s="137"/>
      <c r="TVF110" s="137"/>
      <c r="TVG110" s="137"/>
      <c r="TVH110" s="137"/>
      <c r="TVI110" s="137"/>
      <c r="TVJ110" s="137"/>
      <c r="TVK110" s="137"/>
      <c r="TVL110" s="137"/>
      <c r="TVM110" s="137"/>
      <c r="TVN110" s="137"/>
      <c r="TVO110" s="137"/>
      <c r="TVP110" s="137"/>
      <c r="TVQ110" s="137"/>
      <c r="TVR110" s="137"/>
      <c r="TVS110" s="137"/>
      <c r="TVT110" s="137"/>
      <c r="TVU110" s="137"/>
      <c r="TVV110" s="137"/>
      <c r="TVW110" s="137"/>
      <c r="TVX110" s="137"/>
      <c r="TVY110" s="137"/>
      <c r="TVZ110" s="137"/>
      <c r="TWA110" s="137"/>
      <c r="TWB110" s="137"/>
      <c r="TWC110" s="137"/>
      <c r="TWD110" s="137"/>
      <c r="TWE110" s="137"/>
      <c r="TWF110" s="137"/>
      <c r="TWG110" s="137"/>
      <c r="TWH110" s="137"/>
      <c r="TWI110" s="137"/>
      <c r="TWJ110" s="137"/>
      <c r="TWK110" s="137"/>
      <c r="TWL110" s="137"/>
      <c r="TWM110" s="137"/>
      <c r="TWN110" s="137"/>
      <c r="TWO110" s="137"/>
      <c r="TWP110" s="137"/>
      <c r="TWQ110" s="137"/>
      <c r="TWR110" s="137"/>
      <c r="TWS110" s="137"/>
      <c r="TWT110" s="137"/>
      <c r="TWU110" s="137"/>
      <c r="TWV110" s="137"/>
      <c r="TWW110" s="137"/>
      <c r="TWX110" s="137"/>
      <c r="TWY110" s="137"/>
      <c r="TWZ110" s="137"/>
      <c r="TXA110" s="137"/>
      <c r="TXB110" s="137"/>
      <c r="TXC110" s="137"/>
      <c r="TXD110" s="137"/>
      <c r="TXE110" s="137"/>
      <c r="TXF110" s="137"/>
      <c r="TXG110" s="137"/>
      <c r="TXH110" s="137"/>
      <c r="TXI110" s="137"/>
      <c r="TXJ110" s="137"/>
      <c r="TXK110" s="137"/>
      <c r="TXL110" s="137"/>
      <c r="TXM110" s="137"/>
      <c r="TXN110" s="137"/>
      <c r="TXO110" s="137"/>
      <c r="TXP110" s="137"/>
      <c r="TXQ110" s="137"/>
      <c r="TXR110" s="137"/>
      <c r="TXS110" s="137"/>
      <c r="TXT110" s="137"/>
      <c r="TXU110" s="137"/>
      <c r="TXV110" s="137"/>
      <c r="TXW110" s="137"/>
      <c r="TXX110" s="137"/>
      <c r="TXY110" s="137"/>
      <c r="TXZ110" s="137"/>
      <c r="TYA110" s="137"/>
      <c r="TYB110" s="137"/>
      <c r="TYC110" s="137"/>
      <c r="TYD110" s="137"/>
      <c r="TYE110" s="137"/>
      <c r="TYF110" s="137"/>
      <c r="TYG110" s="137"/>
      <c r="TYH110" s="137"/>
      <c r="TYI110" s="137"/>
      <c r="TYJ110" s="137"/>
      <c r="TYK110" s="137"/>
      <c r="TYL110" s="137"/>
      <c r="TYM110" s="137"/>
      <c r="TYN110" s="137"/>
      <c r="TYO110" s="137"/>
      <c r="TYP110" s="137"/>
      <c r="TYQ110" s="137"/>
      <c r="TYR110" s="137"/>
      <c r="TYS110" s="137"/>
      <c r="TYT110" s="137"/>
      <c r="TYU110" s="137"/>
      <c r="TYV110" s="137"/>
      <c r="TYW110" s="137"/>
      <c r="TYX110" s="137"/>
      <c r="TYY110" s="137"/>
      <c r="TYZ110" s="137"/>
      <c r="TZA110" s="137"/>
      <c r="TZB110" s="137"/>
      <c r="TZC110" s="137"/>
      <c r="TZD110" s="137"/>
      <c r="TZE110" s="137"/>
      <c r="TZF110" s="137"/>
      <c r="TZG110" s="137"/>
      <c r="TZH110" s="137"/>
      <c r="TZI110" s="137"/>
      <c r="TZJ110" s="137"/>
      <c r="TZK110" s="137"/>
      <c r="TZL110" s="137"/>
      <c r="TZM110" s="137"/>
      <c r="TZN110" s="137"/>
      <c r="TZO110" s="137"/>
      <c r="TZP110" s="137"/>
      <c r="TZQ110" s="137"/>
      <c r="TZR110" s="137"/>
      <c r="TZS110" s="137"/>
      <c r="TZT110" s="137"/>
      <c r="TZU110" s="137"/>
      <c r="TZV110" s="137"/>
      <c r="TZW110" s="137"/>
      <c r="TZX110" s="137"/>
      <c r="TZY110" s="137"/>
      <c r="TZZ110" s="137"/>
      <c r="UAA110" s="137"/>
      <c r="UAB110" s="137"/>
      <c r="UAC110" s="137"/>
      <c r="UAD110" s="137"/>
      <c r="UAE110" s="137"/>
      <c r="UAF110" s="137"/>
      <c r="UAG110" s="137"/>
      <c r="UAH110" s="137"/>
      <c r="UAI110" s="137"/>
      <c r="UAJ110" s="137"/>
      <c r="UAK110" s="137"/>
      <c r="UAL110" s="137"/>
      <c r="UAM110" s="137"/>
      <c r="UAN110" s="137"/>
      <c r="UAO110" s="137"/>
      <c r="UAP110" s="137"/>
      <c r="UAQ110" s="137"/>
      <c r="UAR110" s="137"/>
      <c r="UAS110" s="137"/>
      <c r="UAT110" s="137"/>
      <c r="UAU110" s="137"/>
      <c r="UAV110" s="137"/>
      <c r="UAW110" s="137"/>
      <c r="UAX110" s="137"/>
      <c r="UAY110" s="137"/>
      <c r="UAZ110" s="137"/>
      <c r="UBA110" s="137"/>
      <c r="UBB110" s="137"/>
      <c r="UBC110" s="137"/>
      <c r="UBD110" s="137"/>
      <c r="UBE110" s="137"/>
      <c r="UBF110" s="137"/>
      <c r="UBG110" s="137"/>
      <c r="UBH110" s="137"/>
      <c r="UBI110" s="137"/>
      <c r="UBJ110" s="137"/>
      <c r="UBK110" s="137"/>
      <c r="UBL110" s="137"/>
      <c r="UBM110" s="137"/>
      <c r="UBN110" s="137"/>
      <c r="UBO110" s="137"/>
      <c r="UBP110" s="137"/>
      <c r="UBQ110" s="137"/>
      <c r="UBR110" s="137"/>
      <c r="UBS110" s="137"/>
      <c r="UBT110" s="137"/>
      <c r="UBU110" s="137"/>
      <c r="UBV110" s="137"/>
      <c r="UBW110" s="137"/>
      <c r="UBX110" s="137"/>
      <c r="UBY110" s="137"/>
      <c r="UBZ110" s="137"/>
      <c r="UCA110" s="137"/>
      <c r="UCB110" s="137"/>
      <c r="UCC110" s="137"/>
      <c r="UCD110" s="137"/>
      <c r="UCE110" s="137"/>
      <c r="UCF110" s="137"/>
      <c r="UCG110" s="137"/>
      <c r="UCH110" s="137"/>
      <c r="UCI110" s="137"/>
      <c r="UCJ110" s="137"/>
      <c r="UCK110" s="137"/>
      <c r="UCL110" s="137"/>
      <c r="UCM110" s="137"/>
      <c r="UCN110" s="137"/>
      <c r="UCO110" s="137"/>
      <c r="UCP110" s="137"/>
      <c r="UCQ110" s="137"/>
      <c r="UCR110" s="137"/>
      <c r="UCS110" s="137"/>
      <c r="UCT110" s="137"/>
      <c r="UCU110" s="137"/>
      <c r="UCV110" s="137"/>
      <c r="UCW110" s="137"/>
      <c r="UCX110" s="137"/>
      <c r="UCY110" s="137"/>
      <c r="UCZ110" s="137"/>
      <c r="UDA110" s="137"/>
      <c r="UDB110" s="137"/>
      <c r="UDC110" s="137"/>
      <c r="UDD110" s="137"/>
      <c r="UDE110" s="137"/>
      <c r="UDF110" s="137"/>
      <c r="UDG110" s="137"/>
      <c r="UDH110" s="137"/>
      <c r="UDI110" s="137"/>
      <c r="UDJ110" s="137"/>
      <c r="UDK110" s="137"/>
      <c r="UDL110" s="137"/>
      <c r="UDM110" s="137"/>
      <c r="UDN110" s="137"/>
      <c r="UDO110" s="137"/>
      <c r="UDP110" s="137"/>
      <c r="UDQ110" s="137"/>
      <c r="UDR110" s="137"/>
      <c r="UDS110" s="137"/>
      <c r="UDT110" s="137"/>
      <c r="UDU110" s="137"/>
      <c r="UDV110" s="137"/>
      <c r="UDW110" s="137"/>
      <c r="UDX110" s="137"/>
      <c r="UDY110" s="137"/>
      <c r="UDZ110" s="137"/>
      <c r="UEA110" s="137"/>
      <c r="UEB110" s="137"/>
      <c r="UEC110" s="137"/>
      <c r="UED110" s="137"/>
      <c r="UEE110" s="137"/>
      <c r="UEF110" s="137"/>
      <c r="UEG110" s="137"/>
      <c r="UEH110" s="137"/>
      <c r="UEI110" s="137"/>
      <c r="UEJ110" s="137"/>
      <c r="UEK110" s="137"/>
      <c r="UEL110" s="137"/>
      <c r="UEM110" s="137"/>
      <c r="UEN110" s="137"/>
      <c r="UEO110" s="137"/>
      <c r="UEP110" s="137"/>
      <c r="UEQ110" s="137"/>
      <c r="UER110" s="137"/>
      <c r="UES110" s="137"/>
      <c r="UET110" s="137"/>
      <c r="UEU110" s="137"/>
      <c r="UEV110" s="137"/>
      <c r="UEW110" s="137"/>
      <c r="UEX110" s="137"/>
      <c r="UEY110" s="137"/>
      <c r="UEZ110" s="137"/>
      <c r="UFA110" s="137"/>
      <c r="UFB110" s="137"/>
      <c r="UFC110" s="137"/>
      <c r="UFD110" s="137"/>
      <c r="UFE110" s="137"/>
      <c r="UFF110" s="137"/>
      <c r="UFG110" s="137"/>
      <c r="UFH110" s="137"/>
      <c r="UFI110" s="137"/>
      <c r="UFJ110" s="137"/>
      <c r="UFK110" s="137"/>
      <c r="UFL110" s="137"/>
      <c r="UFM110" s="137"/>
      <c r="UFN110" s="137"/>
      <c r="UFO110" s="137"/>
      <c r="UFP110" s="137"/>
      <c r="UFQ110" s="137"/>
      <c r="UFR110" s="137"/>
      <c r="UFS110" s="137"/>
      <c r="UFT110" s="137"/>
      <c r="UFU110" s="137"/>
      <c r="UFV110" s="137"/>
      <c r="UFW110" s="137"/>
      <c r="UFX110" s="137"/>
      <c r="UFY110" s="137"/>
      <c r="UFZ110" s="137"/>
      <c r="UGA110" s="137"/>
      <c r="UGB110" s="137"/>
      <c r="UGC110" s="137"/>
      <c r="UGD110" s="137"/>
      <c r="UGE110" s="137"/>
      <c r="UGF110" s="137"/>
      <c r="UGG110" s="137"/>
      <c r="UGH110" s="137"/>
      <c r="UGI110" s="137"/>
      <c r="UGJ110" s="137"/>
      <c r="UGK110" s="137"/>
      <c r="UGL110" s="137"/>
      <c r="UGM110" s="137"/>
      <c r="UGN110" s="137"/>
      <c r="UGO110" s="137"/>
      <c r="UGP110" s="137"/>
      <c r="UGQ110" s="137"/>
      <c r="UGR110" s="137"/>
      <c r="UGS110" s="137"/>
      <c r="UGT110" s="137"/>
      <c r="UGU110" s="137"/>
      <c r="UGV110" s="137"/>
      <c r="UGW110" s="137"/>
      <c r="UGX110" s="137"/>
      <c r="UGY110" s="137"/>
      <c r="UGZ110" s="137"/>
      <c r="UHA110" s="137"/>
      <c r="UHB110" s="137"/>
      <c r="UHC110" s="137"/>
      <c r="UHD110" s="137"/>
      <c r="UHE110" s="137"/>
      <c r="UHF110" s="137"/>
      <c r="UHG110" s="137"/>
      <c r="UHH110" s="137"/>
      <c r="UHI110" s="137"/>
      <c r="UHJ110" s="137"/>
      <c r="UHK110" s="137"/>
      <c r="UHL110" s="137"/>
      <c r="UHM110" s="137"/>
      <c r="UHN110" s="137"/>
      <c r="UHO110" s="137"/>
      <c r="UHP110" s="137"/>
      <c r="UHQ110" s="137"/>
      <c r="UHR110" s="137"/>
      <c r="UHS110" s="137"/>
      <c r="UHT110" s="137"/>
      <c r="UHU110" s="137"/>
      <c r="UHV110" s="137"/>
      <c r="UHW110" s="137"/>
      <c r="UHX110" s="137"/>
      <c r="UHY110" s="137"/>
      <c r="UHZ110" s="137"/>
      <c r="UIA110" s="137"/>
      <c r="UIB110" s="137"/>
      <c r="UIC110" s="137"/>
      <c r="UID110" s="137"/>
      <c r="UIE110" s="137"/>
      <c r="UIF110" s="137"/>
      <c r="UIG110" s="137"/>
      <c r="UIH110" s="137"/>
      <c r="UII110" s="137"/>
      <c r="UIJ110" s="137"/>
      <c r="UIK110" s="137"/>
      <c r="UIL110" s="137"/>
      <c r="UIM110" s="137"/>
      <c r="UIN110" s="137"/>
      <c r="UIO110" s="137"/>
      <c r="UIP110" s="137"/>
      <c r="UIQ110" s="137"/>
      <c r="UIR110" s="137"/>
      <c r="UIS110" s="137"/>
      <c r="UIT110" s="137"/>
      <c r="UIU110" s="137"/>
      <c r="UIV110" s="137"/>
      <c r="UIW110" s="137"/>
      <c r="UIX110" s="137"/>
      <c r="UIY110" s="137"/>
      <c r="UIZ110" s="137"/>
      <c r="UJA110" s="137"/>
      <c r="UJB110" s="137"/>
      <c r="UJC110" s="137"/>
      <c r="UJD110" s="137"/>
      <c r="UJE110" s="137"/>
      <c r="UJF110" s="137"/>
      <c r="UJG110" s="137"/>
      <c r="UJH110" s="137"/>
      <c r="UJI110" s="137"/>
      <c r="UJJ110" s="137"/>
      <c r="UJK110" s="137"/>
      <c r="UJL110" s="137"/>
      <c r="UJM110" s="137"/>
      <c r="UJN110" s="137"/>
      <c r="UJO110" s="137"/>
      <c r="UJP110" s="137"/>
      <c r="UJQ110" s="137"/>
      <c r="UJR110" s="137"/>
      <c r="UJS110" s="137"/>
      <c r="UJT110" s="137"/>
      <c r="UJU110" s="137"/>
      <c r="UJV110" s="137"/>
      <c r="UJW110" s="137"/>
      <c r="UJX110" s="137"/>
      <c r="UJY110" s="137"/>
      <c r="UJZ110" s="137"/>
      <c r="UKA110" s="137"/>
      <c r="UKB110" s="137"/>
      <c r="UKC110" s="137"/>
      <c r="UKD110" s="137"/>
      <c r="UKE110" s="137"/>
      <c r="UKF110" s="137"/>
      <c r="UKG110" s="137"/>
      <c r="UKH110" s="137"/>
      <c r="UKI110" s="137"/>
      <c r="UKJ110" s="137"/>
      <c r="UKK110" s="137"/>
      <c r="UKL110" s="137"/>
      <c r="UKM110" s="137"/>
      <c r="UKN110" s="137"/>
      <c r="UKO110" s="137"/>
      <c r="UKP110" s="137"/>
      <c r="UKQ110" s="137"/>
      <c r="UKR110" s="137"/>
      <c r="UKS110" s="137"/>
      <c r="UKT110" s="137"/>
      <c r="UKU110" s="137"/>
      <c r="UKV110" s="137"/>
      <c r="UKW110" s="137"/>
      <c r="UKX110" s="137"/>
      <c r="UKY110" s="137"/>
      <c r="UKZ110" s="137"/>
      <c r="ULA110" s="137"/>
      <c r="ULB110" s="137"/>
      <c r="ULC110" s="137"/>
      <c r="ULD110" s="137"/>
      <c r="ULE110" s="137"/>
      <c r="ULF110" s="137"/>
      <c r="ULG110" s="137"/>
      <c r="ULH110" s="137"/>
      <c r="ULI110" s="137"/>
      <c r="ULJ110" s="137"/>
      <c r="ULK110" s="137"/>
      <c r="ULL110" s="137"/>
      <c r="ULM110" s="137"/>
      <c r="ULN110" s="137"/>
      <c r="ULO110" s="137"/>
      <c r="ULP110" s="137"/>
      <c r="ULQ110" s="137"/>
      <c r="ULR110" s="137"/>
      <c r="ULS110" s="137"/>
      <c r="ULT110" s="137"/>
      <c r="ULU110" s="137"/>
      <c r="ULV110" s="137"/>
      <c r="ULW110" s="137"/>
      <c r="ULX110" s="137"/>
      <c r="ULY110" s="137"/>
      <c r="ULZ110" s="137"/>
      <c r="UMA110" s="137"/>
      <c r="UMB110" s="137"/>
      <c r="UMC110" s="137"/>
      <c r="UMD110" s="137"/>
      <c r="UME110" s="137"/>
      <c r="UMF110" s="137"/>
      <c r="UMG110" s="137"/>
      <c r="UMH110" s="137"/>
      <c r="UMI110" s="137"/>
      <c r="UMJ110" s="137"/>
      <c r="UMK110" s="137"/>
      <c r="UML110" s="137"/>
      <c r="UMM110" s="137"/>
      <c r="UMN110" s="137"/>
      <c r="UMO110" s="137"/>
      <c r="UMP110" s="137"/>
      <c r="UMQ110" s="137"/>
      <c r="UMR110" s="137"/>
      <c r="UMS110" s="137"/>
      <c r="UMT110" s="137"/>
      <c r="UMU110" s="137"/>
      <c r="UMV110" s="137"/>
      <c r="UMW110" s="137"/>
      <c r="UMX110" s="137"/>
      <c r="UMY110" s="137"/>
      <c r="UMZ110" s="137"/>
      <c r="UNA110" s="137"/>
      <c r="UNB110" s="137"/>
      <c r="UNC110" s="137"/>
      <c r="UND110" s="137"/>
      <c r="UNE110" s="137"/>
      <c r="UNF110" s="137"/>
      <c r="UNG110" s="137"/>
      <c r="UNH110" s="137"/>
      <c r="UNI110" s="137"/>
      <c r="UNJ110" s="137"/>
      <c r="UNK110" s="137"/>
      <c r="UNL110" s="137"/>
      <c r="UNM110" s="137"/>
      <c r="UNN110" s="137"/>
      <c r="UNO110" s="137"/>
      <c r="UNP110" s="137"/>
      <c r="UNQ110" s="137"/>
      <c r="UNR110" s="137"/>
      <c r="UNS110" s="137"/>
      <c r="UNT110" s="137"/>
      <c r="UNU110" s="137"/>
      <c r="UNV110" s="137"/>
      <c r="UNW110" s="137"/>
      <c r="UNX110" s="137"/>
      <c r="UNY110" s="137"/>
      <c r="UNZ110" s="137"/>
      <c r="UOA110" s="137"/>
      <c r="UOB110" s="137"/>
      <c r="UOC110" s="137"/>
      <c r="UOD110" s="137"/>
      <c r="UOE110" s="137"/>
      <c r="UOF110" s="137"/>
      <c r="UOG110" s="137"/>
      <c r="UOH110" s="137"/>
      <c r="UOI110" s="137"/>
      <c r="UOJ110" s="137"/>
      <c r="UOK110" s="137"/>
      <c r="UOL110" s="137"/>
      <c r="UOM110" s="137"/>
      <c r="UON110" s="137"/>
      <c r="UOO110" s="137"/>
      <c r="UOP110" s="137"/>
      <c r="UOQ110" s="137"/>
      <c r="UOR110" s="137"/>
      <c r="UOS110" s="137"/>
      <c r="UOT110" s="137"/>
      <c r="UOU110" s="137"/>
      <c r="UOV110" s="137"/>
      <c r="UOW110" s="137"/>
      <c r="UOX110" s="137"/>
      <c r="UOY110" s="137"/>
      <c r="UOZ110" s="137"/>
      <c r="UPA110" s="137"/>
      <c r="UPB110" s="137"/>
      <c r="UPC110" s="137"/>
      <c r="UPD110" s="137"/>
      <c r="UPE110" s="137"/>
      <c r="UPF110" s="137"/>
      <c r="UPG110" s="137"/>
      <c r="UPH110" s="137"/>
      <c r="UPI110" s="137"/>
      <c r="UPJ110" s="137"/>
      <c r="UPK110" s="137"/>
      <c r="UPL110" s="137"/>
      <c r="UPM110" s="137"/>
      <c r="UPN110" s="137"/>
      <c r="UPO110" s="137"/>
      <c r="UPP110" s="137"/>
      <c r="UPQ110" s="137"/>
      <c r="UPR110" s="137"/>
      <c r="UPS110" s="137"/>
      <c r="UPT110" s="137"/>
      <c r="UPU110" s="137"/>
      <c r="UPV110" s="137"/>
      <c r="UPW110" s="137"/>
      <c r="UPX110" s="137"/>
      <c r="UPY110" s="137"/>
      <c r="UPZ110" s="137"/>
      <c r="UQA110" s="137"/>
      <c r="UQB110" s="137"/>
      <c r="UQC110" s="137"/>
      <c r="UQD110" s="137"/>
      <c r="UQE110" s="137"/>
      <c r="UQF110" s="137"/>
      <c r="UQG110" s="137"/>
      <c r="UQH110" s="137"/>
      <c r="UQI110" s="137"/>
      <c r="UQJ110" s="137"/>
      <c r="UQK110" s="137"/>
      <c r="UQL110" s="137"/>
      <c r="UQM110" s="137"/>
      <c r="UQN110" s="137"/>
      <c r="UQO110" s="137"/>
      <c r="UQP110" s="137"/>
      <c r="UQQ110" s="137"/>
      <c r="UQR110" s="137"/>
      <c r="UQS110" s="137"/>
      <c r="UQT110" s="137"/>
      <c r="UQU110" s="137"/>
      <c r="UQV110" s="137"/>
      <c r="UQW110" s="137"/>
      <c r="UQX110" s="137"/>
      <c r="UQY110" s="137"/>
      <c r="UQZ110" s="137"/>
      <c r="URA110" s="137"/>
      <c r="URB110" s="137"/>
      <c r="URC110" s="137"/>
      <c r="URD110" s="137"/>
      <c r="URE110" s="137"/>
      <c r="URF110" s="137"/>
      <c r="URG110" s="137"/>
      <c r="URH110" s="137"/>
      <c r="URI110" s="137"/>
      <c r="URJ110" s="137"/>
      <c r="URK110" s="137"/>
      <c r="URL110" s="137"/>
      <c r="URM110" s="137"/>
      <c r="URN110" s="137"/>
      <c r="URO110" s="137"/>
      <c r="URP110" s="137"/>
      <c r="URQ110" s="137"/>
      <c r="URR110" s="137"/>
      <c r="URS110" s="137"/>
      <c r="URT110" s="137"/>
      <c r="URU110" s="137"/>
      <c r="URV110" s="137"/>
      <c r="URW110" s="137"/>
      <c r="URX110" s="137"/>
      <c r="URY110" s="137"/>
      <c r="URZ110" s="137"/>
      <c r="USA110" s="137"/>
      <c r="USB110" s="137"/>
      <c r="USC110" s="137"/>
      <c r="USD110" s="137"/>
      <c r="USE110" s="137"/>
      <c r="USF110" s="137"/>
      <c r="USG110" s="137"/>
      <c r="USH110" s="137"/>
      <c r="USI110" s="137"/>
      <c r="USJ110" s="137"/>
      <c r="USK110" s="137"/>
      <c r="USL110" s="137"/>
      <c r="USM110" s="137"/>
      <c r="USN110" s="137"/>
      <c r="USO110" s="137"/>
      <c r="USP110" s="137"/>
      <c r="USQ110" s="137"/>
      <c r="USR110" s="137"/>
      <c r="USS110" s="137"/>
      <c r="UST110" s="137"/>
      <c r="USU110" s="137"/>
      <c r="USV110" s="137"/>
      <c r="USW110" s="137"/>
      <c r="USX110" s="137"/>
      <c r="USY110" s="137"/>
      <c r="USZ110" s="137"/>
      <c r="UTA110" s="137"/>
      <c r="UTB110" s="137"/>
      <c r="UTC110" s="137"/>
      <c r="UTD110" s="137"/>
      <c r="UTE110" s="137"/>
      <c r="UTF110" s="137"/>
      <c r="UTG110" s="137"/>
      <c r="UTH110" s="137"/>
      <c r="UTI110" s="137"/>
      <c r="UTJ110" s="137"/>
      <c r="UTK110" s="137"/>
      <c r="UTL110" s="137"/>
      <c r="UTM110" s="137"/>
      <c r="UTN110" s="137"/>
      <c r="UTO110" s="137"/>
      <c r="UTP110" s="137"/>
      <c r="UTQ110" s="137"/>
      <c r="UTR110" s="137"/>
      <c r="UTS110" s="137"/>
      <c r="UTT110" s="137"/>
      <c r="UTU110" s="137"/>
      <c r="UTV110" s="137"/>
      <c r="UTW110" s="137"/>
      <c r="UTX110" s="137"/>
      <c r="UTY110" s="137"/>
      <c r="UTZ110" s="137"/>
      <c r="UUA110" s="137"/>
      <c r="UUB110" s="137"/>
      <c r="UUC110" s="137"/>
      <c r="UUD110" s="137"/>
      <c r="UUE110" s="137"/>
      <c r="UUF110" s="137"/>
      <c r="UUG110" s="137"/>
      <c r="UUH110" s="137"/>
      <c r="UUI110" s="137"/>
      <c r="UUJ110" s="137"/>
      <c r="UUK110" s="137"/>
      <c r="UUL110" s="137"/>
      <c r="UUM110" s="137"/>
      <c r="UUN110" s="137"/>
      <c r="UUO110" s="137"/>
      <c r="UUP110" s="137"/>
      <c r="UUQ110" s="137"/>
      <c r="UUR110" s="137"/>
      <c r="UUS110" s="137"/>
      <c r="UUT110" s="137"/>
      <c r="UUU110" s="137"/>
      <c r="UUV110" s="137"/>
      <c r="UUW110" s="137"/>
      <c r="UUX110" s="137"/>
      <c r="UUY110" s="137"/>
      <c r="UUZ110" s="137"/>
      <c r="UVA110" s="137"/>
      <c r="UVB110" s="137"/>
      <c r="UVC110" s="137"/>
      <c r="UVD110" s="137"/>
      <c r="UVE110" s="137"/>
      <c r="UVF110" s="137"/>
      <c r="UVG110" s="137"/>
      <c r="UVH110" s="137"/>
      <c r="UVI110" s="137"/>
      <c r="UVJ110" s="137"/>
      <c r="UVK110" s="137"/>
      <c r="UVL110" s="137"/>
      <c r="UVM110" s="137"/>
      <c r="UVN110" s="137"/>
      <c r="UVO110" s="137"/>
      <c r="UVP110" s="137"/>
      <c r="UVQ110" s="137"/>
      <c r="UVR110" s="137"/>
      <c r="UVS110" s="137"/>
      <c r="UVT110" s="137"/>
      <c r="UVU110" s="137"/>
      <c r="UVV110" s="137"/>
      <c r="UVW110" s="137"/>
      <c r="UVX110" s="137"/>
      <c r="UVY110" s="137"/>
      <c r="UVZ110" s="137"/>
      <c r="UWA110" s="137"/>
      <c r="UWB110" s="137"/>
      <c r="UWC110" s="137"/>
      <c r="UWD110" s="137"/>
      <c r="UWE110" s="137"/>
      <c r="UWF110" s="137"/>
      <c r="UWG110" s="137"/>
      <c r="UWH110" s="137"/>
      <c r="UWI110" s="137"/>
      <c r="UWJ110" s="137"/>
      <c r="UWK110" s="137"/>
      <c r="UWL110" s="137"/>
      <c r="UWM110" s="137"/>
      <c r="UWN110" s="137"/>
      <c r="UWO110" s="137"/>
      <c r="UWP110" s="137"/>
      <c r="UWQ110" s="137"/>
      <c r="UWR110" s="137"/>
      <c r="UWS110" s="137"/>
      <c r="UWT110" s="137"/>
      <c r="UWU110" s="137"/>
      <c r="UWV110" s="137"/>
      <c r="UWW110" s="137"/>
      <c r="UWX110" s="137"/>
      <c r="UWY110" s="137"/>
      <c r="UWZ110" s="137"/>
      <c r="UXA110" s="137"/>
      <c r="UXB110" s="137"/>
      <c r="UXC110" s="137"/>
      <c r="UXD110" s="137"/>
      <c r="UXE110" s="137"/>
      <c r="UXF110" s="137"/>
      <c r="UXG110" s="137"/>
      <c r="UXH110" s="137"/>
      <c r="UXI110" s="137"/>
      <c r="UXJ110" s="137"/>
      <c r="UXK110" s="137"/>
      <c r="UXL110" s="137"/>
      <c r="UXM110" s="137"/>
      <c r="UXN110" s="137"/>
      <c r="UXO110" s="137"/>
      <c r="UXP110" s="137"/>
      <c r="UXQ110" s="137"/>
      <c r="UXR110" s="137"/>
      <c r="UXS110" s="137"/>
      <c r="UXT110" s="137"/>
      <c r="UXU110" s="137"/>
      <c r="UXV110" s="137"/>
      <c r="UXW110" s="137"/>
      <c r="UXX110" s="137"/>
      <c r="UXY110" s="137"/>
      <c r="UXZ110" s="137"/>
      <c r="UYA110" s="137"/>
      <c r="UYB110" s="137"/>
      <c r="UYC110" s="137"/>
      <c r="UYD110" s="137"/>
      <c r="UYE110" s="137"/>
      <c r="UYF110" s="137"/>
      <c r="UYG110" s="137"/>
      <c r="UYH110" s="137"/>
      <c r="UYI110" s="137"/>
      <c r="UYJ110" s="137"/>
      <c r="UYK110" s="137"/>
      <c r="UYL110" s="137"/>
      <c r="UYM110" s="137"/>
      <c r="UYN110" s="137"/>
      <c r="UYO110" s="137"/>
      <c r="UYP110" s="137"/>
      <c r="UYQ110" s="137"/>
      <c r="UYR110" s="137"/>
      <c r="UYS110" s="137"/>
      <c r="UYT110" s="137"/>
      <c r="UYU110" s="137"/>
      <c r="UYV110" s="137"/>
      <c r="UYW110" s="137"/>
      <c r="UYX110" s="137"/>
      <c r="UYY110" s="137"/>
      <c r="UYZ110" s="137"/>
      <c r="UZA110" s="137"/>
      <c r="UZB110" s="137"/>
      <c r="UZC110" s="137"/>
      <c r="UZD110" s="137"/>
      <c r="UZE110" s="137"/>
      <c r="UZF110" s="137"/>
      <c r="UZG110" s="137"/>
      <c r="UZH110" s="137"/>
      <c r="UZI110" s="137"/>
      <c r="UZJ110" s="137"/>
      <c r="UZK110" s="137"/>
      <c r="UZL110" s="137"/>
      <c r="UZM110" s="137"/>
      <c r="UZN110" s="137"/>
      <c r="UZO110" s="137"/>
      <c r="UZP110" s="137"/>
      <c r="UZQ110" s="137"/>
      <c r="UZR110" s="137"/>
      <c r="UZS110" s="137"/>
      <c r="UZT110" s="137"/>
      <c r="UZU110" s="137"/>
      <c r="UZV110" s="137"/>
      <c r="UZW110" s="137"/>
      <c r="UZX110" s="137"/>
      <c r="UZY110" s="137"/>
      <c r="UZZ110" s="137"/>
      <c r="VAA110" s="137"/>
      <c r="VAB110" s="137"/>
      <c r="VAC110" s="137"/>
      <c r="VAD110" s="137"/>
      <c r="VAE110" s="137"/>
      <c r="VAF110" s="137"/>
      <c r="VAG110" s="137"/>
      <c r="VAH110" s="137"/>
      <c r="VAI110" s="137"/>
      <c r="VAJ110" s="137"/>
      <c r="VAK110" s="137"/>
      <c r="VAL110" s="137"/>
      <c r="VAM110" s="137"/>
      <c r="VAN110" s="137"/>
      <c r="VAO110" s="137"/>
      <c r="VAP110" s="137"/>
      <c r="VAQ110" s="137"/>
      <c r="VAR110" s="137"/>
      <c r="VAS110" s="137"/>
      <c r="VAT110" s="137"/>
      <c r="VAU110" s="137"/>
      <c r="VAV110" s="137"/>
      <c r="VAW110" s="137"/>
      <c r="VAX110" s="137"/>
      <c r="VAY110" s="137"/>
      <c r="VAZ110" s="137"/>
      <c r="VBA110" s="137"/>
      <c r="VBB110" s="137"/>
      <c r="VBC110" s="137"/>
      <c r="VBD110" s="137"/>
      <c r="VBE110" s="137"/>
      <c r="VBF110" s="137"/>
      <c r="VBG110" s="137"/>
      <c r="VBH110" s="137"/>
      <c r="VBI110" s="137"/>
      <c r="VBJ110" s="137"/>
      <c r="VBK110" s="137"/>
      <c r="VBL110" s="137"/>
      <c r="VBM110" s="137"/>
      <c r="VBN110" s="137"/>
      <c r="VBO110" s="137"/>
      <c r="VBP110" s="137"/>
      <c r="VBQ110" s="137"/>
      <c r="VBR110" s="137"/>
      <c r="VBS110" s="137"/>
      <c r="VBT110" s="137"/>
      <c r="VBU110" s="137"/>
      <c r="VBV110" s="137"/>
      <c r="VBW110" s="137"/>
      <c r="VBX110" s="137"/>
      <c r="VBY110" s="137"/>
      <c r="VBZ110" s="137"/>
      <c r="VCA110" s="137"/>
      <c r="VCB110" s="137"/>
      <c r="VCC110" s="137"/>
      <c r="VCD110" s="137"/>
      <c r="VCE110" s="137"/>
      <c r="VCF110" s="137"/>
      <c r="VCG110" s="137"/>
      <c r="VCH110" s="137"/>
      <c r="VCI110" s="137"/>
      <c r="VCJ110" s="137"/>
      <c r="VCK110" s="137"/>
      <c r="VCL110" s="137"/>
      <c r="VCM110" s="137"/>
      <c r="VCN110" s="137"/>
      <c r="VCO110" s="137"/>
      <c r="VCP110" s="137"/>
      <c r="VCQ110" s="137"/>
      <c r="VCR110" s="137"/>
      <c r="VCS110" s="137"/>
      <c r="VCT110" s="137"/>
      <c r="VCU110" s="137"/>
      <c r="VCV110" s="137"/>
      <c r="VCW110" s="137"/>
      <c r="VCX110" s="137"/>
      <c r="VCY110" s="137"/>
      <c r="VCZ110" s="137"/>
      <c r="VDA110" s="137"/>
      <c r="VDB110" s="137"/>
      <c r="VDC110" s="137"/>
      <c r="VDD110" s="137"/>
      <c r="VDE110" s="137"/>
      <c r="VDF110" s="137"/>
      <c r="VDG110" s="137"/>
      <c r="VDH110" s="137"/>
      <c r="VDI110" s="137"/>
      <c r="VDJ110" s="137"/>
      <c r="VDK110" s="137"/>
      <c r="VDL110" s="137"/>
      <c r="VDM110" s="137"/>
      <c r="VDN110" s="137"/>
      <c r="VDO110" s="137"/>
      <c r="VDP110" s="137"/>
      <c r="VDQ110" s="137"/>
      <c r="VDR110" s="137"/>
      <c r="VDS110" s="137"/>
      <c r="VDT110" s="137"/>
      <c r="VDU110" s="137"/>
      <c r="VDV110" s="137"/>
      <c r="VDW110" s="137"/>
      <c r="VDX110" s="137"/>
      <c r="VDY110" s="137"/>
      <c r="VDZ110" s="137"/>
      <c r="VEA110" s="137"/>
      <c r="VEB110" s="137"/>
      <c r="VEC110" s="137"/>
      <c r="VED110" s="137"/>
      <c r="VEE110" s="137"/>
      <c r="VEF110" s="137"/>
      <c r="VEG110" s="137"/>
      <c r="VEH110" s="137"/>
      <c r="VEI110" s="137"/>
      <c r="VEJ110" s="137"/>
      <c r="VEK110" s="137"/>
      <c r="VEL110" s="137"/>
      <c r="VEM110" s="137"/>
      <c r="VEN110" s="137"/>
      <c r="VEO110" s="137"/>
      <c r="VEP110" s="137"/>
      <c r="VEQ110" s="137"/>
      <c r="VER110" s="137"/>
      <c r="VES110" s="137"/>
      <c r="VET110" s="137"/>
      <c r="VEU110" s="137"/>
      <c r="VEV110" s="137"/>
      <c r="VEW110" s="137"/>
      <c r="VEX110" s="137"/>
      <c r="VEY110" s="137"/>
      <c r="VEZ110" s="137"/>
      <c r="VFA110" s="137"/>
      <c r="VFB110" s="137"/>
      <c r="VFC110" s="137"/>
      <c r="VFD110" s="137"/>
      <c r="VFE110" s="137"/>
      <c r="VFF110" s="137"/>
      <c r="VFG110" s="137"/>
      <c r="VFH110" s="137"/>
      <c r="VFI110" s="137"/>
      <c r="VFJ110" s="137"/>
      <c r="VFK110" s="137"/>
      <c r="VFL110" s="137"/>
      <c r="VFM110" s="137"/>
      <c r="VFN110" s="137"/>
      <c r="VFO110" s="137"/>
      <c r="VFP110" s="137"/>
      <c r="VFQ110" s="137"/>
      <c r="VFR110" s="137"/>
      <c r="VFS110" s="137"/>
      <c r="VFT110" s="137"/>
      <c r="VFU110" s="137"/>
      <c r="VFV110" s="137"/>
      <c r="VFW110" s="137"/>
      <c r="VFX110" s="137"/>
      <c r="VFY110" s="137"/>
      <c r="VFZ110" s="137"/>
      <c r="VGA110" s="137"/>
      <c r="VGB110" s="137"/>
      <c r="VGC110" s="137"/>
      <c r="VGD110" s="137"/>
      <c r="VGE110" s="137"/>
      <c r="VGF110" s="137"/>
      <c r="VGG110" s="137"/>
      <c r="VGH110" s="137"/>
      <c r="VGI110" s="137"/>
      <c r="VGJ110" s="137"/>
      <c r="VGK110" s="137"/>
      <c r="VGL110" s="137"/>
      <c r="VGM110" s="137"/>
      <c r="VGN110" s="137"/>
      <c r="VGO110" s="137"/>
      <c r="VGP110" s="137"/>
      <c r="VGQ110" s="137"/>
      <c r="VGR110" s="137"/>
      <c r="VGS110" s="137"/>
      <c r="VGT110" s="137"/>
      <c r="VGU110" s="137"/>
      <c r="VGV110" s="137"/>
      <c r="VGW110" s="137"/>
      <c r="VGX110" s="137"/>
      <c r="VGY110" s="137"/>
      <c r="VGZ110" s="137"/>
      <c r="VHA110" s="137"/>
      <c r="VHB110" s="137"/>
      <c r="VHC110" s="137"/>
      <c r="VHD110" s="137"/>
      <c r="VHE110" s="137"/>
      <c r="VHF110" s="137"/>
      <c r="VHG110" s="137"/>
      <c r="VHH110" s="137"/>
      <c r="VHI110" s="137"/>
      <c r="VHJ110" s="137"/>
      <c r="VHK110" s="137"/>
      <c r="VHL110" s="137"/>
      <c r="VHM110" s="137"/>
      <c r="VHN110" s="137"/>
      <c r="VHO110" s="137"/>
      <c r="VHP110" s="137"/>
      <c r="VHQ110" s="137"/>
      <c r="VHR110" s="137"/>
      <c r="VHS110" s="137"/>
      <c r="VHT110" s="137"/>
      <c r="VHU110" s="137"/>
      <c r="VHV110" s="137"/>
      <c r="VHW110" s="137"/>
      <c r="VHX110" s="137"/>
      <c r="VHY110" s="137"/>
      <c r="VHZ110" s="137"/>
      <c r="VIA110" s="137"/>
      <c r="VIB110" s="137"/>
      <c r="VIC110" s="137"/>
      <c r="VID110" s="137"/>
      <c r="VIE110" s="137"/>
      <c r="VIF110" s="137"/>
      <c r="VIG110" s="137"/>
      <c r="VIH110" s="137"/>
      <c r="VII110" s="137"/>
      <c r="VIJ110" s="137"/>
      <c r="VIK110" s="137"/>
      <c r="VIL110" s="137"/>
      <c r="VIM110" s="137"/>
      <c r="VIN110" s="137"/>
      <c r="VIO110" s="137"/>
      <c r="VIP110" s="137"/>
      <c r="VIQ110" s="137"/>
      <c r="VIR110" s="137"/>
      <c r="VIS110" s="137"/>
      <c r="VIT110" s="137"/>
      <c r="VIU110" s="137"/>
      <c r="VIV110" s="137"/>
      <c r="VIW110" s="137"/>
      <c r="VIX110" s="137"/>
      <c r="VIY110" s="137"/>
      <c r="VIZ110" s="137"/>
      <c r="VJA110" s="137"/>
      <c r="VJB110" s="137"/>
      <c r="VJC110" s="137"/>
      <c r="VJD110" s="137"/>
      <c r="VJE110" s="137"/>
      <c r="VJF110" s="137"/>
      <c r="VJG110" s="137"/>
      <c r="VJH110" s="137"/>
      <c r="VJI110" s="137"/>
      <c r="VJJ110" s="137"/>
      <c r="VJK110" s="137"/>
      <c r="VJL110" s="137"/>
      <c r="VJM110" s="137"/>
      <c r="VJN110" s="137"/>
      <c r="VJO110" s="137"/>
      <c r="VJP110" s="137"/>
      <c r="VJQ110" s="137"/>
      <c r="VJR110" s="137"/>
      <c r="VJS110" s="137"/>
      <c r="VJT110" s="137"/>
      <c r="VJU110" s="137"/>
      <c r="VJV110" s="137"/>
      <c r="VJW110" s="137"/>
      <c r="VJX110" s="137"/>
      <c r="VJY110" s="137"/>
      <c r="VJZ110" s="137"/>
      <c r="VKA110" s="137"/>
      <c r="VKB110" s="137"/>
      <c r="VKC110" s="137"/>
      <c r="VKD110" s="137"/>
      <c r="VKE110" s="137"/>
      <c r="VKF110" s="137"/>
      <c r="VKG110" s="137"/>
      <c r="VKH110" s="137"/>
      <c r="VKI110" s="137"/>
      <c r="VKJ110" s="137"/>
      <c r="VKK110" s="137"/>
      <c r="VKL110" s="137"/>
      <c r="VKM110" s="137"/>
      <c r="VKN110" s="137"/>
      <c r="VKO110" s="137"/>
      <c r="VKP110" s="137"/>
      <c r="VKQ110" s="137"/>
      <c r="VKR110" s="137"/>
      <c r="VKS110" s="137"/>
      <c r="VKT110" s="137"/>
      <c r="VKU110" s="137"/>
      <c r="VKV110" s="137"/>
      <c r="VKW110" s="137"/>
      <c r="VKX110" s="137"/>
      <c r="VKY110" s="137"/>
      <c r="VKZ110" s="137"/>
      <c r="VLA110" s="137"/>
      <c r="VLB110" s="137"/>
      <c r="VLC110" s="137"/>
      <c r="VLD110" s="137"/>
      <c r="VLE110" s="137"/>
      <c r="VLF110" s="137"/>
      <c r="VLG110" s="137"/>
      <c r="VLH110" s="137"/>
      <c r="VLI110" s="137"/>
      <c r="VLJ110" s="137"/>
      <c r="VLK110" s="137"/>
      <c r="VLL110" s="137"/>
      <c r="VLM110" s="137"/>
      <c r="VLN110" s="137"/>
      <c r="VLO110" s="137"/>
      <c r="VLP110" s="137"/>
      <c r="VLQ110" s="137"/>
      <c r="VLR110" s="137"/>
      <c r="VLS110" s="137"/>
      <c r="VLT110" s="137"/>
      <c r="VLU110" s="137"/>
      <c r="VLV110" s="137"/>
      <c r="VLW110" s="137"/>
      <c r="VLX110" s="137"/>
      <c r="VLY110" s="137"/>
      <c r="VLZ110" s="137"/>
      <c r="VMA110" s="137"/>
      <c r="VMB110" s="137"/>
      <c r="VMC110" s="137"/>
      <c r="VMD110" s="137"/>
      <c r="VME110" s="137"/>
      <c r="VMF110" s="137"/>
      <c r="VMG110" s="137"/>
      <c r="VMH110" s="137"/>
      <c r="VMI110" s="137"/>
      <c r="VMJ110" s="137"/>
      <c r="VMK110" s="137"/>
      <c r="VML110" s="137"/>
      <c r="VMM110" s="137"/>
      <c r="VMN110" s="137"/>
      <c r="VMO110" s="137"/>
      <c r="VMP110" s="137"/>
      <c r="VMQ110" s="137"/>
      <c r="VMR110" s="137"/>
      <c r="VMS110" s="137"/>
      <c r="VMT110" s="137"/>
      <c r="VMU110" s="137"/>
      <c r="VMV110" s="137"/>
      <c r="VMW110" s="137"/>
      <c r="VMX110" s="137"/>
      <c r="VMY110" s="137"/>
      <c r="VMZ110" s="137"/>
      <c r="VNA110" s="137"/>
      <c r="VNB110" s="137"/>
      <c r="VNC110" s="137"/>
      <c r="VND110" s="137"/>
      <c r="VNE110" s="137"/>
      <c r="VNF110" s="137"/>
      <c r="VNG110" s="137"/>
      <c r="VNH110" s="137"/>
      <c r="VNI110" s="137"/>
      <c r="VNJ110" s="137"/>
      <c r="VNK110" s="137"/>
      <c r="VNL110" s="137"/>
      <c r="VNM110" s="137"/>
      <c r="VNN110" s="137"/>
      <c r="VNO110" s="137"/>
      <c r="VNP110" s="137"/>
      <c r="VNQ110" s="137"/>
      <c r="VNR110" s="137"/>
      <c r="VNS110" s="137"/>
      <c r="VNT110" s="137"/>
      <c r="VNU110" s="137"/>
      <c r="VNV110" s="137"/>
      <c r="VNW110" s="137"/>
      <c r="VNX110" s="137"/>
      <c r="VNY110" s="137"/>
      <c r="VNZ110" s="137"/>
      <c r="VOA110" s="137"/>
      <c r="VOB110" s="137"/>
      <c r="VOC110" s="137"/>
      <c r="VOD110" s="137"/>
      <c r="VOE110" s="137"/>
      <c r="VOF110" s="137"/>
      <c r="VOG110" s="137"/>
      <c r="VOH110" s="137"/>
      <c r="VOI110" s="137"/>
      <c r="VOJ110" s="137"/>
      <c r="VOK110" s="137"/>
      <c r="VOL110" s="137"/>
      <c r="VOM110" s="137"/>
      <c r="VON110" s="137"/>
      <c r="VOO110" s="137"/>
      <c r="VOP110" s="137"/>
      <c r="VOQ110" s="137"/>
      <c r="VOR110" s="137"/>
      <c r="VOS110" s="137"/>
      <c r="VOT110" s="137"/>
      <c r="VOU110" s="137"/>
      <c r="VOV110" s="137"/>
      <c r="VOW110" s="137"/>
      <c r="VOX110" s="137"/>
      <c r="VOY110" s="137"/>
      <c r="VOZ110" s="137"/>
      <c r="VPA110" s="137"/>
      <c r="VPB110" s="137"/>
      <c r="VPC110" s="137"/>
      <c r="VPD110" s="137"/>
      <c r="VPE110" s="137"/>
      <c r="VPF110" s="137"/>
      <c r="VPG110" s="137"/>
      <c r="VPH110" s="137"/>
      <c r="VPI110" s="137"/>
      <c r="VPJ110" s="137"/>
      <c r="VPK110" s="137"/>
      <c r="VPL110" s="137"/>
      <c r="VPM110" s="137"/>
      <c r="VPN110" s="137"/>
      <c r="VPO110" s="137"/>
      <c r="VPP110" s="137"/>
      <c r="VPQ110" s="137"/>
      <c r="VPR110" s="137"/>
      <c r="VPS110" s="137"/>
      <c r="VPT110" s="137"/>
      <c r="VPU110" s="137"/>
      <c r="VPV110" s="137"/>
      <c r="VPW110" s="137"/>
      <c r="VPX110" s="137"/>
      <c r="VPY110" s="137"/>
      <c r="VPZ110" s="137"/>
      <c r="VQA110" s="137"/>
      <c r="VQB110" s="137"/>
      <c r="VQC110" s="137"/>
      <c r="VQD110" s="137"/>
      <c r="VQE110" s="137"/>
      <c r="VQF110" s="137"/>
      <c r="VQG110" s="137"/>
      <c r="VQH110" s="137"/>
      <c r="VQI110" s="137"/>
      <c r="VQJ110" s="137"/>
      <c r="VQK110" s="137"/>
      <c r="VQL110" s="137"/>
      <c r="VQM110" s="137"/>
      <c r="VQN110" s="137"/>
      <c r="VQO110" s="137"/>
      <c r="VQP110" s="137"/>
      <c r="VQQ110" s="137"/>
      <c r="VQR110" s="137"/>
      <c r="VQS110" s="137"/>
      <c r="VQT110" s="137"/>
      <c r="VQU110" s="137"/>
      <c r="VQV110" s="137"/>
      <c r="VQW110" s="137"/>
      <c r="VQX110" s="137"/>
      <c r="VQY110" s="137"/>
      <c r="VQZ110" s="137"/>
      <c r="VRA110" s="137"/>
      <c r="VRB110" s="137"/>
      <c r="VRC110" s="137"/>
      <c r="VRD110" s="137"/>
      <c r="VRE110" s="137"/>
      <c r="VRF110" s="137"/>
      <c r="VRG110" s="137"/>
      <c r="VRH110" s="137"/>
      <c r="VRI110" s="137"/>
      <c r="VRJ110" s="137"/>
      <c r="VRK110" s="137"/>
      <c r="VRL110" s="137"/>
      <c r="VRM110" s="137"/>
      <c r="VRN110" s="137"/>
      <c r="VRO110" s="137"/>
      <c r="VRP110" s="137"/>
      <c r="VRQ110" s="137"/>
      <c r="VRR110" s="137"/>
      <c r="VRS110" s="137"/>
      <c r="VRT110" s="137"/>
      <c r="VRU110" s="137"/>
      <c r="VRV110" s="137"/>
      <c r="VRW110" s="137"/>
      <c r="VRX110" s="137"/>
      <c r="VRY110" s="137"/>
      <c r="VRZ110" s="137"/>
      <c r="VSA110" s="137"/>
      <c r="VSB110" s="137"/>
      <c r="VSC110" s="137"/>
      <c r="VSD110" s="137"/>
      <c r="VSE110" s="137"/>
      <c r="VSF110" s="137"/>
      <c r="VSG110" s="137"/>
      <c r="VSH110" s="137"/>
      <c r="VSI110" s="137"/>
      <c r="VSJ110" s="137"/>
      <c r="VSK110" s="137"/>
      <c r="VSL110" s="137"/>
      <c r="VSM110" s="137"/>
      <c r="VSN110" s="137"/>
      <c r="VSO110" s="137"/>
      <c r="VSP110" s="137"/>
      <c r="VSQ110" s="137"/>
      <c r="VSR110" s="137"/>
      <c r="VSS110" s="137"/>
      <c r="VST110" s="137"/>
      <c r="VSU110" s="137"/>
      <c r="VSV110" s="137"/>
      <c r="VSW110" s="137"/>
      <c r="VSX110" s="137"/>
      <c r="VSY110" s="137"/>
      <c r="VSZ110" s="137"/>
      <c r="VTA110" s="137"/>
      <c r="VTB110" s="137"/>
      <c r="VTC110" s="137"/>
      <c r="VTD110" s="137"/>
      <c r="VTE110" s="137"/>
      <c r="VTF110" s="137"/>
      <c r="VTG110" s="137"/>
      <c r="VTH110" s="137"/>
      <c r="VTI110" s="137"/>
      <c r="VTJ110" s="137"/>
      <c r="VTK110" s="137"/>
      <c r="VTL110" s="137"/>
      <c r="VTM110" s="137"/>
      <c r="VTN110" s="137"/>
      <c r="VTO110" s="137"/>
      <c r="VTP110" s="137"/>
      <c r="VTQ110" s="137"/>
      <c r="VTR110" s="137"/>
      <c r="VTS110" s="137"/>
      <c r="VTT110" s="137"/>
      <c r="VTU110" s="137"/>
      <c r="VTV110" s="137"/>
      <c r="VTW110" s="137"/>
      <c r="VTX110" s="137"/>
      <c r="VTY110" s="137"/>
      <c r="VTZ110" s="137"/>
      <c r="VUA110" s="137"/>
      <c r="VUB110" s="137"/>
      <c r="VUC110" s="137"/>
      <c r="VUD110" s="137"/>
      <c r="VUE110" s="137"/>
      <c r="VUF110" s="137"/>
      <c r="VUG110" s="137"/>
      <c r="VUH110" s="137"/>
      <c r="VUI110" s="137"/>
      <c r="VUJ110" s="137"/>
      <c r="VUK110" s="137"/>
      <c r="VUL110" s="137"/>
      <c r="VUM110" s="137"/>
      <c r="VUN110" s="137"/>
      <c r="VUO110" s="137"/>
      <c r="VUP110" s="137"/>
      <c r="VUQ110" s="137"/>
      <c r="VUR110" s="137"/>
      <c r="VUS110" s="137"/>
      <c r="VUT110" s="137"/>
      <c r="VUU110" s="137"/>
      <c r="VUV110" s="137"/>
      <c r="VUW110" s="137"/>
      <c r="VUX110" s="137"/>
      <c r="VUY110" s="137"/>
      <c r="VUZ110" s="137"/>
      <c r="VVA110" s="137"/>
      <c r="VVB110" s="137"/>
      <c r="VVC110" s="137"/>
      <c r="VVD110" s="137"/>
      <c r="VVE110" s="137"/>
      <c r="VVF110" s="137"/>
      <c r="VVG110" s="137"/>
      <c r="VVH110" s="137"/>
      <c r="VVI110" s="137"/>
      <c r="VVJ110" s="137"/>
      <c r="VVK110" s="137"/>
      <c r="VVL110" s="137"/>
      <c r="VVM110" s="137"/>
      <c r="VVN110" s="137"/>
      <c r="VVO110" s="137"/>
      <c r="VVP110" s="137"/>
      <c r="VVQ110" s="137"/>
      <c r="VVR110" s="137"/>
      <c r="VVS110" s="137"/>
      <c r="VVT110" s="137"/>
      <c r="VVU110" s="137"/>
      <c r="VVV110" s="137"/>
      <c r="VVW110" s="137"/>
      <c r="VVX110" s="137"/>
      <c r="VVY110" s="137"/>
      <c r="VVZ110" s="137"/>
      <c r="VWA110" s="137"/>
      <c r="VWB110" s="137"/>
      <c r="VWC110" s="137"/>
      <c r="VWD110" s="137"/>
      <c r="VWE110" s="137"/>
      <c r="VWF110" s="137"/>
      <c r="VWG110" s="137"/>
      <c r="VWH110" s="137"/>
      <c r="VWI110" s="137"/>
      <c r="VWJ110" s="137"/>
      <c r="VWK110" s="137"/>
      <c r="VWL110" s="137"/>
      <c r="VWM110" s="137"/>
      <c r="VWN110" s="137"/>
      <c r="VWO110" s="137"/>
      <c r="VWP110" s="137"/>
      <c r="VWQ110" s="137"/>
      <c r="VWR110" s="137"/>
      <c r="VWS110" s="137"/>
      <c r="VWT110" s="137"/>
      <c r="VWU110" s="137"/>
      <c r="VWV110" s="137"/>
      <c r="VWW110" s="137"/>
      <c r="VWX110" s="137"/>
      <c r="VWY110" s="137"/>
      <c r="VWZ110" s="137"/>
      <c r="VXA110" s="137"/>
      <c r="VXB110" s="137"/>
      <c r="VXC110" s="137"/>
      <c r="VXD110" s="137"/>
      <c r="VXE110" s="137"/>
      <c r="VXF110" s="137"/>
      <c r="VXG110" s="137"/>
      <c r="VXH110" s="137"/>
      <c r="VXI110" s="137"/>
      <c r="VXJ110" s="137"/>
      <c r="VXK110" s="137"/>
      <c r="VXL110" s="137"/>
      <c r="VXM110" s="137"/>
      <c r="VXN110" s="137"/>
      <c r="VXO110" s="137"/>
      <c r="VXP110" s="137"/>
      <c r="VXQ110" s="137"/>
      <c r="VXR110" s="137"/>
      <c r="VXS110" s="137"/>
      <c r="VXT110" s="137"/>
      <c r="VXU110" s="137"/>
      <c r="VXV110" s="137"/>
      <c r="VXW110" s="137"/>
      <c r="VXX110" s="137"/>
      <c r="VXY110" s="137"/>
      <c r="VXZ110" s="137"/>
      <c r="VYA110" s="137"/>
      <c r="VYB110" s="137"/>
      <c r="VYC110" s="137"/>
      <c r="VYD110" s="137"/>
      <c r="VYE110" s="137"/>
      <c r="VYF110" s="137"/>
      <c r="VYG110" s="137"/>
      <c r="VYH110" s="137"/>
      <c r="VYI110" s="137"/>
      <c r="VYJ110" s="137"/>
      <c r="VYK110" s="137"/>
      <c r="VYL110" s="137"/>
      <c r="VYM110" s="137"/>
      <c r="VYN110" s="137"/>
      <c r="VYO110" s="137"/>
      <c r="VYP110" s="137"/>
      <c r="VYQ110" s="137"/>
      <c r="VYR110" s="137"/>
      <c r="VYS110" s="137"/>
      <c r="VYT110" s="137"/>
      <c r="VYU110" s="137"/>
      <c r="VYV110" s="137"/>
      <c r="VYW110" s="137"/>
      <c r="VYX110" s="137"/>
      <c r="VYY110" s="137"/>
      <c r="VYZ110" s="137"/>
      <c r="VZA110" s="137"/>
      <c r="VZB110" s="137"/>
      <c r="VZC110" s="137"/>
      <c r="VZD110" s="137"/>
      <c r="VZE110" s="137"/>
      <c r="VZF110" s="137"/>
      <c r="VZG110" s="137"/>
      <c r="VZH110" s="137"/>
      <c r="VZI110" s="137"/>
      <c r="VZJ110" s="137"/>
      <c r="VZK110" s="137"/>
      <c r="VZL110" s="137"/>
      <c r="VZM110" s="137"/>
      <c r="VZN110" s="137"/>
      <c r="VZO110" s="137"/>
      <c r="VZP110" s="137"/>
      <c r="VZQ110" s="137"/>
      <c r="VZR110" s="137"/>
      <c r="VZS110" s="137"/>
      <c r="VZT110" s="137"/>
      <c r="VZU110" s="137"/>
      <c r="VZV110" s="137"/>
      <c r="VZW110" s="137"/>
      <c r="VZX110" s="137"/>
      <c r="VZY110" s="137"/>
      <c r="VZZ110" s="137"/>
      <c r="WAA110" s="137"/>
      <c r="WAB110" s="137"/>
      <c r="WAC110" s="137"/>
      <c r="WAD110" s="137"/>
      <c r="WAE110" s="137"/>
      <c r="WAF110" s="137"/>
      <c r="WAG110" s="137"/>
      <c r="WAH110" s="137"/>
      <c r="WAI110" s="137"/>
      <c r="WAJ110" s="137"/>
      <c r="WAK110" s="137"/>
      <c r="WAL110" s="137"/>
      <c r="WAM110" s="137"/>
      <c r="WAN110" s="137"/>
      <c r="WAO110" s="137"/>
      <c r="WAP110" s="137"/>
      <c r="WAQ110" s="137"/>
      <c r="WAR110" s="137"/>
      <c r="WAS110" s="137"/>
      <c r="WAT110" s="137"/>
      <c r="WAU110" s="137"/>
      <c r="WAV110" s="137"/>
      <c r="WAW110" s="137"/>
      <c r="WAX110" s="137"/>
      <c r="WAY110" s="137"/>
      <c r="WAZ110" s="137"/>
      <c r="WBA110" s="137"/>
      <c r="WBB110" s="137"/>
      <c r="WBC110" s="137"/>
      <c r="WBD110" s="137"/>
      <c r="WBE110" s="137"/>
      <c r="WBF110" s="137"/>
      <c r="WBG110" s="137"/>
      <c r="WBH110" s="137"/>
      <c r="WBI110" s="137"/>
      <c r="WBJ110" s="137"/>
      <c r="WBK110" s="137"/>
      <c r="WBL110" s="137"/>
      <c r="WBM110" s="137"/>
      <c r="WBN110" s="137"/>
      <c r="WBO110" s="137"/>
      <c r="WBP110" s="137"/>
      <c r="WBQ110" s="137"/>
      <c r="WBR110" s="137"/>
      <c r="WBS110" s="137"/>
      <c r="WBT110" s="137"/>
      <c r="WBU110" s="137"/>
      <c r="WBV110" s="137"/>
      <c r="WBW110" s="137"/>
      <c r="WBX110" s="137"/>
      <c r="WBY110" s="137"/>
      <c r="WBZ110" s="137"/>
      <c r="WCA110" s="137"/>
      <c r="WCB110" s="137"/>
      <c r="WCC110" s="137"/>
      <c r="WCD110" s="137"/>
      <c r="WCE110" s="137"/>
      <c r="WCF110" s="137"/>
      <c r="WCG110" s="137"/>
      <c r="WCH110" s="137"/>
      <c r="WCI110" s="137"/>
      <c r="WCJ110" s="137"/>
      <c r="WCK110" s="137"/>
      <c r="WCL110" s="137"/>
      <c r="WCM110" s="137"/>
      <c r="WCN110" s="137"/>
      <c r="WCO110" s="137"/>
      <c r="WCP110" s="137"/>
      <c r="WCQ110" s="137"/>
      <c r="WCR110" s="137"/>
      <c r="WCS110" s="137"/>
      <c r="WCT110" s="137"/>
      <c r="WCU110" s="137"/>
      <c r="WCV110" s="137"/>
      <c r="WCW110" s="137"/>
      <c r="WCX110" s="137"/>
      <c r="WCY110" s="137"/>
      <c r="WCZ110" s="137"/>
      <c r="WDA110" s="137"/>
      <c r="WDB110" s="137"/>
      <c r="WDC110" s="137"/>
      <c r="WDD110" s="137"/>
      <c r="WDE110" s="137"/>
      <c r="WDF110" s="137"/>
      <c r="WDG110" s="137"/>
      <c r="WDH110" s="137"/>
      <c r="WDI110" s="137"/>
      <c r="WDJ110" s="137"/>
      <c r="WDK110" s="137"/>
      <c r="WDL110" s="137"/>
      <c r="WDM110" s="137"/>
      <c r="WDN110" s="137"/>
      <c r="WDO110" s="137"/>
      <c r="WDP110" s="137"/>
      <c r="WDQ110" s="137"/>
      <c r="WDR110" s="137"/>
      <c r="WDS110" s="137"/>
      <c r="WDT110" s="137"/>
      <c r="WDU110" s="137"/>
      <c r="WDV110" s="137"/>
      <c r="WDW110" s="137"/>
      <c r="WDX110" s="137"/>
      <c r="WDY110" s="137"/>
      <c r="WDZ110" s="137"/>
      <c r="WEA110" s="137"/>
      <c r="WEB110" s="137"/>
      <c r="WEC110" s="137"/>
      <c r="WED110" s="137"/>
      <c r="WEE110" s="137"/>
      <c r="WEF110" s="137"/>
      <c r="WEG110" s="137"/>
      <c r="WEH110" s="137"/>
      <c r="WEI110" s="137"/>
      <c r="WEJ110" s="137"/>
      <c r="WEK110" s="137"/>
      <c r="WEL110" s="137"/>
      <c r="WEM110" s="137"/>
      <c r="WEN110" s="137"/>
      <c r="WEO110" s="137"/>
      <c r="WEP110" s="137"/>
      <c r="WEQ110" s="137"/>
      <c r="WER110" s="137"/>
      <c r="WES110" s="137"/>
      <c r="WET110" s="137"/>
      <c r="WEU110" s="137"/>
      <c r="WEV110" s="137"/>
      <c r="WEW110" s="137"/>
      <c r="WEX110" s="137"/>
      <c r="WEY110" s="137"/>
      <c r="WEZ110" s="137"/>
      <c r="WFA110" s="137"/>
      <c r="WFB110" s="137"/>
      <c r="WFC110" s="137"/>
      <c r="WFD110" s="137"/>
      <c r="WFE110" s="137"/>
      <c r="WFF110" s="137"/>
      <c r="WFG110" s="137"/>
      <c r="WFH110" s="137"/>
      <c r="WFI110" s="137"/>
      <c r="WFJ110" s="137"/>
      <c r="WFK110" s="137"/>
      <c r="WFL110" s="137"/>
      <c r="WFM110" s="137"/>
      <c r="WFN110" s="137"/>
      <c r="WFO110" s="137"/>
      <c r="WFP110" s="137"/>
      <c r="WFQ110" s="137"/>
      <c r="WFR110" s="137"/>
      <c r="WFS110" s="137"/>
      <c r="WFT110" s="137"/>
      <c r="WFU110" s="137"/>
      <c r="WFV110" s="137"/>
      <c r="WFW110" s="137"/>
      <c r="WFX110" s="137"/>
      <c r="WFY110" s="137"/>
      <c r="WFZ110" s="137"/>
      <c r="WGA110" s="137"/>
      <c r="WGB110" s="137"/>
      <c r="WGC110" s="137"/>
      <c r="WGD110" s="137"/>
      <c r="WGE110" s="137"/>
      <c r="WGF110" s="137"/>
      <c r="WGG110" s="137"/>
      <c r="WGH110" s="137"/>
      <c r="WGI110" s="137"/>
      <c r="WGJ110" s="137"/>
      <c r="WGK110" s="137"/>
      <c r="WGL110" s="137"/>
      <c r="WGM110" s="137"/>
      <c r="WGN110" s="137"/>
      <c r="WGO110" s="137"/>
      <c r="WGP110" s="137"/>
      <c r="WGQ110" s="137"/>
      <c r="WGR110" s="137"/>
      <c r="WGS110" s="137"/>
      <c r="WGT110" s="137"/>
      <c r="WGU110" s="137"/>
      <c r="WGV110" s="137"/>
      <c r="WGW110" s="137"/>
      <c r="WGX110" s="137"/>
      <c r="WGY110" s="137"/>
      <c r="WGZ110" s="137"/>
      <c r="WHA110" s="137"/>
      <c r="WHB110" s="137"/>
      <c r="WHC110" s="137"/>
      <c r="WHD110" s="137"/>
      <c r="WHE110" s="137"/>
      <c r="WHF110" s="137"/>
      <c r="WHG110" s="137"/>
      <c r="WHH110" s="137"/>
      <c r="WHI110" s="137"/>
      <c r="WHJ110" s="137"/>
      <c r="WHK110" s="137"/>
      <c r="WHL110" s="137"/>
      <c r="WHM110" s="137"/>
      <c r="WHN110" s="137"/>
      <c r="WHO110" s="137"/>
      <c r="WHP110" s="137"/>
      <c r="WHQ110" s="137"/>
      <c r="WHR110" s="137"/>
      <c r="WHS110" s="137"/>
      <c r="WHT110" s="137"/>
      <c r="WHU110" s="137"/>
      <c r="WHV110" s="137"/>
      <c r="WHW110" s="137"/>
      <c r="WHX110" s="137"/>
      <c r="WHY110" s="137"/>
      <c r="WHZ110" s="137"/>
      <c r="WIA110" s="137"/>
      <c r="WIB110" s="137"/>
      <c r="WIC110" s="137"/>
      <c r="WID110" s="137"/>
      <c r="WIE110" s="137"/>
      <c r="WIF110" s="137"/>
      <c r="WIG110" s="137"/>
      <c r="WIH110" s="137"/>
      <c r="WII110" s="137"/>
      <c r="WIJ110" s="137"/>
      <c r="WIK110" s="137"/>
      <c r="WIL110" s="137"/>
      <c r="WIM110" s="137"/>
      <c r="WIN110" s="137"/>
      <c r="WIO110" s="137"/>
      <c r="WIP110" s="137"/>
      <c r="WIQ110" s="137"/>
      <c r="WIR110" s="137"/>
      <c r="WIS110" s="137"/>
      <c r="WIT110" s="137"/>
      <c r="WIU110" s="137"/>
      <c r="WIV110" s="137"/>
      <c r="WIW110" s="137"/>
      <c r="WIX110" s="137"/>
      <c r="WIY110" s="137"/>
      <c r="WIZ110" s="137"/>
      <c r="WJA110" s="137"/>
      <c r="WJB110" s="137"/>
      <c r="WJC110" s="137"/>
      <c r="WJD110" s="137"/>
      <c r="WJE110" s="137"/>
      <c r="WJF110" s="137"/>
      <c r="WJG110" s="137"/>
      <c r="WJH110" s="137"/>
      <c r="WJI110" s="137"/>
      <c r="WJJ110" s="137"/>
      <c r="WJK110" s="137"/>
      <c r="WJL110" s="137"/>
      <c r="WJM110" s="137"/>
      <c r="WJN110" s="137"/>
      <c r="WJO110" s="137"/>
      <c r="WJP110" s="137"/>
      <c r="WJQ110" s="137"/>
      <c r="WJR110" s="137"/>
      <c r="WJS110" s="137"/>
      <c r="WJT110" s="137"/>
      <c r="WJU110" s="137"/>
      <c r="WJV110" s="137"/>
      <c r="WJW110" s="137"/>
      <c r="WJX110" s="137"/>
      <c r="WJY110" s="137"/>
      <c r="WJZ110" s="137"/>
      <c r="WKA110" s="137"/>
      <c r="WKB110" s="137"/>
      <c r="WKC110" s="137"/>
      <c r="WKD110" s="137"/>
      <c r="WKE110" s="137"/>
      <c r="WKF110" s="137"/>
      <c r="WKG110" s="137"/>
      <c r="WKH110" s="137"/>
      <c r="WKI110" s="137"/>
      <c r="WKJ110" s="137"/>
      <c r="WKK110" s="137"/>
      <c r="WKL110" s="137"/>
      <c r="WKM110" s="137"/>
      <c r="WKN110" s="137"/>
      <c r="WKO110" s="137"/>
      <c r="WKP110" s="137"/>
      <c r="WKQ110" s="137"/>
      <c r="WKR110" s="137"/>
      <c r="WKS110" s="137"/>
      <c r="WKT110" s="137"/>
      <c r="WKU110" s="137"/>
      <c r="WKV110" s="137"/>
      <c r="WKW110" s="137"/>
      <c r="WKX110" s="137"/>
      <c r="WKY110" s="137"/>
      <c r="WKZ110" s="137"/>
      <c r="WLA110" s="137"/>
      <c r="WLB110" s="137"/>
      <c r="WLC110" s="137"/>
      <c r="WLD110" s="137"/>
      <c r="WLE110" s="137"/>
      <c r="WLF110" s="137"/>
      <c r="WLG110" s="137"/>
      <c r="WLH110" s="137"/>
      <c r="WLI110" s="137"/>
      <c r="WLJ110" s="137"/>
      <c r="WLK110" s="137"/>
      <c r="WLL110" s="137"/>
      <c r="WLM110" s="137"/>
      <c r="WLN110" s="137"/>
      <c r="WLO110" s="137"/>
      <c r="WLP110" s="137"/>
      <c r="WLQ110" s="137"/>
      <c r="WLR110" s="137"/>
      <c r="WLS110" s="137"/>
      <c r="WLT110" s="137"/>
      <c r="WLU110" s="137"/>
      <c r="WLV110" s="137"/>
      <c r="WLW110" s="137"/>
      <c r="WLX110" s="137"/>
      <c r="WLY110" s="137"/>
      <c r="WLZ110" s="137"/>
      <c r="WMA110" s="137"/>
      <c r="WMB110" s="137"/>
      <c r="WMC110" s="137"/>
      <c r="WMD110" s="137"/>
      <c r="WME110" s="137"/>
      <c r="WMF110" s="137"/>
      <c r="WMG110" s="137"/>
      <c r="WMH110" s="137"/>
      <c r="WMI110" s="137"/>
      <c r="WMJ110" s="137"/>
      <c r="WMK110" s="137"/>
      <c r="WML110" s="137"/>
      <c r="WMM110" s="137"/>
      <c r="WMN110" s="137"/>
      <c r="WMO110" s="137"/>
      <c r="WMP110" s="137"/>
      <c r="WMQ110" s="137"/>
      <c r="WMR110" s="137"/>
      <c r="WMS110" s="137"/>
      <c r="WMT110" s="137"/>
      <c r="WMU110" s="137"/>
      <c r="WMV110" s="137"/>
      <c r="WMW110" s="137"/>
      <c r="WMX110" s="137"/>
      <c r="WMY110" s="137"/>
      <c r="WMZ110" s="137"/>
      <c r="WNA110" s="137"/>
      <c r="WNB110" s="137"/>
      <c r="WNC110" s="137"/>
      <c r="WND110" s="137"/>
      <c r="WNE110" s="137"/>
      <c r="WNF110" s="137"/>
      <c r="WNG110" s="137"/>
      <c r="WNH110" s="137"/>
      <c r="WNI110" s="137"/>
      <c r="WNJ110" s="137"/>
      <c r="WNK110" s="137"/>
      <c r="WNL110" s="137"/>
      <c r="WNM110" s="137"/>
      <c r="WNN110" s="137"/>
      <c r="WNO110" s="137"/>
      <c r="WNP110" s="137"/>
      <c r="WNQ110" s="137"/>
      <c r="WNR110" s="137"/>
      <c r="WNS110" s="137"/>
      <c r="WNT110" s="137"/>
      <c r="WNU110" s="137"/>
      <c r="WNV110" s="137"/>
      <c r="WNW110" s="137"/>
      <c r="WNX110" s="137"/>
      <c r="WNY110" s="137"/>
      <c r="WNZ110" s="137"/>
      <c r="WOA110" s="137"/>
      <c r="WOB110" s="137"/>
      <c r="WOC110" s="137"/>
      <c r="WOD110" s="137"/>
      <c r="WOE110" s="137"/>
      <c r="WOF110" s="137"/>
      <c r="WOG110" s="137"/>
      <c r="WOH110" s="137"/>
      <c r="WOI110" s="137"/>
      <c r="WOJ110" s="137"/>
      <c r="WOK110" s="137"/>
      <c r="WOL110" s="137"/>
      <c r="WOM110" s="137"/>
      <c r="WON110" s="137"/>
      <c r="WOO110" s="137"/>
      <c r="WOP110" s="137"/>
      <c r="WOQ110" s="137"/>
      <c r="WOR110" s="137"/>
      <c r="WOS110" s="137"/>
      <c r="WOT110" s="137"/>
      <c r="WOU110" s="137"/>
      <c r="WOV110" s="137"/>
      <c r="WOW110" s="137"/>
      <c r="WOX110" s="137"/>
      <c r="WOY110" s="137"/>
      <c r="WOZ110" s="137"/>
      <c r="WPA110" s="137"/>
      <c r="WPB110" s="137"/>
      <c r="WPC110" s="137"/>
      <c r="WPD110" s="137"/>
      <c r="WPE110" s="137"/>
      <c r="WPF110" s="137"/>
      <c r="WPG110" s="137"/>
      <c r="WPH110" s="137"/>
      <c r="WPI110" s="137"/>
      <c r="WPJ110" s="137"/>
      <c r="WPK110" s="137"/>
      <c r="WPL110" s="137"/>
      <c r="WPM110" s="137"/>
      <c r="WPN110" s="137"/>
      <c r="WPO110" s="137"/>
      <c r="WPP110" s="137"/>
      <c r="WPQ110" s="137"/>
      <c r="WPR110" s="137"/>
      <c r="WPS110" s="137"/>
      <c r="WPT110" s="137"/>
      <c r="WPU110" s="137"/>
      <c r="WPV110" s="137"/>
      <c r="WPW110" s="137"/>
      <c r="WPX110" s="137"/>
      <c r="WPY110" s="137"/>
      <c r="WPZ110" s="137"/>
      <c r="WQA110" s="137"/>
      <c r="WQB110" s="137"/>
      <c r="WQC110" s="137"/>
      <c r="WQD110" s="137"/>
      <c r="WQE110" s="137"/>
      <c r="WQF110" s="137"/>
      <c r="WQG110" s="137"/>
      <c r="WQH110" s="137"/>
      <c r="WQI110" s="137"/>
      <c r="WQJ110" s="137"/>
      <c r="WQK110" s="137"/>
      <c r="WQL110" s="137"/>
      <c r="WQM110" s="137"/>
      <c r="WQN110" s="137"/>
      <c r="WQO110" s="137"/>
      <c r="WQP110" s="137"/>
      <c r="WQQ110" s="137"/>
      <c r="WQR110" s="137"/>
      <c r="WQS110" s="137"/>
      <c r="WQT110" s="137"/>
      <c r="WQU110" s="137"/>
      <c r="WQV110" s="137"/>
      <c r="WQW110" s="137"/>
      <c r="WQX110" s="137"/>
      <c r="WQY110" s="137"/>
      <c r="WQZ110" s="137"/>
      <c r="WRA110" s="137"/>
      <c r="WRB110" s="137"/>
      <c r="WRC110" s="137"/>
      <c r="WRD110" s="137"/>
      <c r="WRE110" s="137"/>
      <c r="WRF110" s="137"/>
      <c r="WRG110" s="137"/>
      <c r="WRH110" s="137"/>
      <c r="WRI110" s="137"/>
      <c r="WRJ110" s="137"/>
      <c r="WRK110" s="137"/>
      <c r="WRL110" s="137"/>
      <c r="WRM110" s="137"/>
      <c r="WRN110" s="137"/>
      <c r="WRO110" s="137"/>
      <c r="WRP110" s="137"/>
      <c r="WRQ110" s="137"/>
      <c r="WRR110" s="137"/>
      <c r="WRS110" s="137"/>
      <c r="WRT110" s="137"/>
      <c r="WRU110" s="137"/>
      <c r="WRV110" s="137"/>
      <c r="WRW110" s="137"/>
      <c r="WRX110" s="137"/>
      <c r="WRY110" s="137"/>
      <c r="WRZ110" s="137"/>
      <c r="WSA110" s="137"/>
      <c r="WSB110" s="137"/>
      <c r="WSC110" s="137"/>
      <c r="WSD110" s="137"/>
      <c r="WSE110" s="137"/>
      <c r="WSF110" s="137"/>
      <c r="WSG110" s="137"/>
      <c r="WSH110" s="137"/>
      <c r="WSI110" s="137"/>
      <c r="WSJ110" s="137"/>
      <c r="WSK110" s="137"/>
      <c r="WSL110" s="137"/>
      <c r="WSM110" s="137"/>
      <c r="WSN110" s="137"/>
      <c r="WSO110" s="137"/>
      <c r="WSP110" s="137"/>
      <c r="WSQ110" s="137"/>
      <c r="WSR110" s="137"/>
      <c r="WSS110" s="137"/>
      <c r="WST110" s="137"/>
      <c r="WSU110" s="137"/>
      <c r="WSV110" s="137"/>
      <c r="WSW110" s="137"/>
      <c r="WSX110" s="137"/>
      <c r="WSY110" s="137"/>
      <c r="WSZ110" s="137"/>
      <c r="WTA110" s="137"/>
      <c r="WTB110" s="137"/>
      <c r="WTC110" s="137"/>
      <c r="WTD110" s="137"/>
      <c r="WTE110" s="137"/>
      <c r="WTF110" s="137"/>
      <c r="WTG110" s="137"/>
      <c r="WTH110" s="137"/>
      <c r="WTI110" s="137"/>
      <c r="WTJ110" s="137"/>
      <c r="WTK110" s="137"/>
      <c r="WTL110" s="137"/>
      <c r="WTM110" s="137"/>
      <c r="WTN110" s="137"/>
      <c r="WTO110" s="137"/>
      <c r="WTP110" s="137"/>
      <c r="WTQ110" s="137"/>
      <c r="WTR110" s="137"/>
      <c r="WTS110" s="137"/>
      <c r="WTT110" s="137"/>
      <c r="WTU110" s="137"/>
      <c r="WTV110" s="137"/>
      <c r="WTW110" s="137"/>
      <c r="WTX110" s="137"/>
      <c r="WTY110" s="137"/>
      <c r="WTZ110" s="137"/>
      <c r="WUA110" s="137"/>
      <c r="WUB110" s="137"/>
      <c r="WUC110" s="137"/>
      <c r="WUD110" s="137"/>
      <c r="WUE110" s="137"/>
      <c r="WUF110" s="137"/>
      <c r="WUG110" s="137"/>
      <c r="WUH110" s="137"/>
      <c r="WUI110" s="137"/>
      <c r="WUJ110" s="137"/>
      <c r="WUK110" s="137"/>
      <c r="WUL110" s="137"/>
      <c r="WUM110" s="137"/>
      <c r="WUN110" s="137"/>
      <c r="WUO110" s="137"/>
      <c r="WUP110" s="137"/>
      <c r="WUQ110" s="137"/>
      <c r="WUR110" s="137"/>
      <c r="WUS110" s="137"/>
      <c r="WUT110" s="137"/>
      <c r="WUU110" s="137"/>
      <c r="WUV110" s="137"/>
      <c r="WUW110" s="137"/>
      <c r="WUX110" s="137"/>
      <c r="WUY110" s="137"/>
      <c r="WUZ110" s="137"/>
      <c r="WVA110" s="137"/>
      <c r="WVB110" s="137"/>
      <c r="WVC110" s="137"/>
      <c r="WVD110" s="137"/>
      <c r="WVE110" s="137"/>
      <c r="WVF110" s="137"/>
      <c r="WVG110" s="137"/>
      <c r="WVH110" s="137"/>
      <c r="WVI110" s="137"/>
      <c r="WVJ110" s="137"/>
      <c r="WVK110" s="137"/>
      <c r="WVL110" s="137"/>
      <c r="WVM110" s="137"/>
      <c r="WVN110" s="137"/>
      <c r="WVO110" s="137"/>
      <c r="WVP110" s="137"/>
      <c r="WVQ110" s="137"/>
      <c r="WVR110" s="137"/>
      <c r="WVS110" s="137"/>
      <c r="WVT110" s="137"/>
      <c r="WVU110" s="137"/>
      <c r="WVV110" s="137"/>
      <c r="WVW110" s="137"/>
      <c r="WVX110" s="137"/>
      <c r="WVY110" s="137"/>
      <c r="WVZ110" s="137"/>
      <c r="WWA110" s="137"/>
      <c r="WWB110" s="137"/>
      <c r="WWC110" s="137"/>
      <c r="WWD110" s="137"/>
      <c r="WWE110" s="137"/>
      <c r="WWF110" s="137"/>
      <c r="WWG110" s="137"/>
      <c r="WWH110" s="137"/>
      <c r="WWI110" s="137"/>
      <c r="WWJ110" s="137"/>
      <c r="WWK110" s="137"/>
      <c r="WWL110" s="137"/>
      <c r="WWM110" s="137"/>
      <c r="WWN110" s="137"/>
      <c r="WWO110" s="137"/>
      <c r="WWP110" s="137"/>
      <c r="WWQ110" s="137"/>
      <c r="WWR110" s="137"/>
      <c r="WWS110" s="137"/>
      <c r="WWT110" s="137"/>
      <c r="WWU110" s="137"/>
      <c r="WWV110" s="137"/>
      <c r="WWW110" s="137"/>
      <c r="WWX110" s="137"/>
      <c r="WWY110" s="137"/>
      <c r="WWZ110" s="137"/>
      <c r="WXA110" s="137"/>
      <c r="WXB110" s="137"/>
      <c r="WXC110" s="137"/>
      <c r="WXD110" s="137"/>
      <c r="WXE110" s="137"/>
      <c r="WXF110" s="137"/>
      <c r="WXG110" s="137"/>
      <c r="WXH110" s="137"/>
      <c r="WXI110" s="137"/>
      <c r="WXJ110" s="137"/>
      <c r="WXK110" s="137"/>
      <c r="WXL110" s="137"/>
      <c r="WXM110" s="137"/>
      <c r="WXN110" s="137"/>
      <c r="WXO110" s="137"/>
      <c r="WXP110" s="137"/>
      <c r="WXQ110" s="137"/>
      <c r="WXR110" s="137"/>
      <c r="WXS110" s="137"/>
      <c r="WXT110" s="137"/>
      <c r="WXU110" s="137"/>
      <c r="WXV110" s="137"/>
      <c r="WXW110" s="137"/>
      <c r="WXX110" s="137"/>
      <c r="WXY110" s="137"/>
      <c r="WXZ110" s="137"/>
      <c r="WYA110" s="137"/>
      <c r="WYB110" s="137"/>
      <c r="WYC110" s="137"/>
      <c r="WYD110" s="137"/>
      <c r="WYE110" s="137"/>
      <c r="WYF110" s="137"/>
      <c r="WYG110" s="137"/>
      <c r="WYH110" s="137"/>
      <c r="WYI110" s="137"/>
      <c r="WYJ110" s="137"/>
      <c r="WYK110" s="137"/>
      <c r="WYL110" s="137"/>
      <c r="WYM110" s="137"/>
      <c r="WYN110" s="137"/>
      <c r="WYO110" s="137"/>
      <c r="WYP110" s="137"/>
      <c r="WYQ110" s="137"/>
      <c r="WYR110" s="137"/>
      <c r="WYS110" s="137"/>
      <c r="WYT110" s="137"/>
      <c r="WYU110" s="137"/>
      <c r="WYV110" s="137"/>
      <c r="WYW110" s="137"/>
      <c r="WYX110" s="137"/>
      <c r="WYY110" s="137"/>
      <c r="WYZ110" s="137"/>
      <c r="WZA110" s="137"/>
      <c r="WZB110" s="137"/>
      <c r="WZC110" s="137"/>
      <c r="WZD110" s="137"/>
      <c r="WZE110" s="137"/>
      <c r="WZF110" s="137"/>
      <c r="WZG110" s="137"/>
      <c r="WZH110" s="137"/>
      <c r="WZI110" s="137"/>
      <c r="WZJ110" s="137"/>
      <c r="WZK110" s="137"/>
      <c r="WZL110" s="137"/>
      <c r="WZM110" s="137"/>
      <c r="WZN110" s="137"/>
      <c r="WZO110" s="137"/>
      <c r="WZP110" s="137"/>
      <c r="WZQ110" s="137"/>
      <c r="WZR110" s="137"/>
      <c r="WZS110" s="137"/>
      <c r="WZT110" s="137"/>
      <c r="WZU110" s="137"/>
      <c r="WZV110" s="137"/>
      <c r="WZW110" s="137"/>
      <c r="WZX110" s="137"/>
      <c r="WZY110" s="137"/>
      <c r="WZZ110" s="137"/>
      <c r="XAA110" s="137"/>
      <c r="XAB110" s="137"/>
      <c r="XAC110" s="137"/>
      <c r="XAD110" s="137"/>
      <c r="XAE110" s="137"/>
      <c r="XAF110" s="137"/>
      <c r="XAG110" s="137"/>
      <c r="XAH110" s="137"/>
      <c r="XAI110" s="137"/>
      <c r="XAJ110" s="137"/>
      <c r="XAK110" s="137"/>
      <c r="XAL110" s="137"/>
      <c r="XAM110" s="137"/>
      <c r="XAN110" s="137"/>
      <c r="XAO110" s="137"/>
      <c r="XAP110" s="137"/>
      <c r="XAQ110" s="137"/>
      <c r="XAR110" s="137"/>
      <c r="XAS110" s="137"/>
      <c r="XAT110" s="137"/>
      <c r="XAU110" s="137"/>
      <c r="XAV110" s="137"/>
      <c r="XAW110" s="137"/>
      <c r="XAX110" s="137"/>
      <c r="XAY110" s="137"/>
      <c r="XAZ110" s="137"/>
      <c r="XBA110" s="137"/>
      <c r="XBB110" s="137"/>
      <c r="XBC110" s="137"/>
      <c r="XBD110" s="137"/>
      <c r="XBE110" s="137"/>
      <c r="XBF110" s="137"/>
      <c r="XBG110" s="137"/>
      <c r="XBH110" s="137"/>
      <c r="XBI110" s="137"/>
      <c r="XBJ110" s="137"/>
      <c r="XBK110" s="137"/>
      <c r="XBL110" s="137"/>
      <c r="XBM110" s="137"/>
      <c r="XBN110" s="137"/>
      <c r="XBO110" s="137"/>
      <c r="XBP110" s="137"/>
      <c r="XBQ110" s="137"/>
      <c r="XBR110" s="137"/>
      <c r="XBS110" s="137"/>
      <c r="XBT110" s="137"/>
      <c r="XBU110" s="137"/>
      <c r="XBV110" s="137"/>
      <c r="XBW110" s="137"/>
      <c r="XBX110" s="137"/>
      <c r="XBY110" s="137"/>
      <c r="XBZ110" s="137"/>
      <c r="XCA110" s="137"/>
      <c r="XCB110" s="137"/>
      <c r="XCC110" s="137"/>
      <c r="XCD110" s="137"/>
      <c r="XCE110" s="137"/>
      <c r="XCF110" s="137"/>
      <c r="XCG110" s="137"/>
      <c r="XCH110" s="137"/>
      <c r="XCI110" s="137"/>
      <c r="XCJ110" s="137"/>
      <c r="XCK110" s="137"/>
      <c r="XCL110" s="137"/>
      <c r="XCM110" s="137"/>
      <c r="XCN110" s="137"/>
      <c r="XCO110" s="137"/>
      <c r="XCP110" s="137"/>
      <c r="XCQ110" s="137"/>
      <c r="XCR110" s="137"/>
      <c r="XCS110" s="137"/>
      <c r="XCT110" s="137"/>
      <c r="XCU110" s="137"/>
      <c r="XCV110" s="137"/>
      <c r="XCW110" s="137"/>
      <c r="XCX110" s="137"/>
      <c r="XCY110" s="137"/>
      <c r="XCZ110" s="137"/>
      <c r="XDA110" s="137"/>
      <c r="XDB110" s="137"/>
      <c r="XDC110" s="137"/>
      <c r="XDD110" s="137"/>
      <c r="XDE110" s="137"/>
      <c r="XDF110" s="137"/>
      <c r="XDG110" s="137"/>
      <c r="XDH110" s="137"/>
      <c r="XDI110" s="137"/>
      <c r="XDJ110" s="137"/>
      <c r="XDK110" s="137"/>
      <c r="XDL110" s="137"/>
      <c r="XDM110" s="137"/>
      <c r="XDN110" s="137"/>
      <c r="XDO110" s="137"/>
      <c r="XDP110" s="137"/>
      <c r="XDQ110" s="137"/>
      <c r="XDR110" s="137"/>
      <c r="XDS110" s="137"/>
      <c r="XDT110" s="137"/>
      <c r="XDU110" s="137"/>
      <c r="XDV110" s="137"/>
      <c r="XDW110" s="137"/>
      <c r="XDX110" s="137"/>
      <c r="XDY110" s="137"/>
      <c r="XDZ110" s="137"/>
      <c r="XEA110" s="137"/>
      <c r="XEB110" s="137"/>
      <c r="XEC110" s="137"/>
      <c r="XED110" s="137"/>
      <c r="XEE110" s="137"/>
      <c r="XEF110" s="137"/>
      <c r="XEG110" s="137"/>
      <c r="XEH110" s="137"/>
      <c r="XEI110" s="137"/>
      <c r="XEJ110" s="137"/>
      <c r="XEK110" s="137"/>
      <c r="XEL110" s="137"/>
      <c r="XEM110" s="137"/>
      <c r="XEN110" s="137"/>
      <c r="XEO110" s="137"/>
      <c r="XEP110" s="137"/>
      <c r="XEQ110" s="137"/>
      <c r="XER110" s="137"/>
      <c r="XES110" s="137"/>
      <c r="XET110" s="137"/>
      <c r="XEU110" s="137"/>
      <c r="XEV110" s="137"/>
      <c r="XEW110" s="137"/>
      <c r="XEX110" s="137"/>
      <c r="XEY110" s="137"/>
      <c r="XEZ110" s="137"/>
      <c r="XFA110" s="137"/>
      <c r="XFB110" s="137"/>
      <c r="XFC110" s="137"/>
      <c r="XFD110" s="137"/>
    </row>
    <row r="111" spans="1:16384" ht="15.75" customHeight="1">
      <c r="A111" s="159">
        <v>42422</v>
      </c>
      <c r="B111" s="83" t="s">
        <v>28</v>
      </c>
      <c r="C111" s="46">
        <v>27485924.659999598</v>
      </c>
      <c r="D111" s="47">
        <v>27485950</v>
      </c>
      <c r="E111" s="48">
        <f t="shared" si="13"/>
        <v>-25.340000402182341</v>
      </c>
      <c r="F111" s="46">
        <v>2182818.4099999988</v>
      </c>
      <c r="G111" s="47" t="s">
        <v>375</v>
      </c>
      <c r="H111" s="48">
        <f t="shared" si="14"/>
        <v>-1.5900000012479722</v>
      </c>
      <c r="I111" s="46">
        <v>77224.31</v>
      </c>
      <c r="J111" s="47"/>
      <c r="K111" s="48">
        <f t="shared" si="15"/>
        <v>77224.31</v>
      </c>
      <c r="L111" s="46">
        <v>4529.66</v>
      </c>
      <c r="M111" s="47"/>
      <c r="N111" s="48">
        <f t="shared" si="16"/>
        <v>4529.66</v>
      </c>
      <c r="O111" s="46">
        <v>0</v>
      </c>
      <c r="P111" s="47" t="s">
        <v>47</v>
      </c>
      <c r="Q111" s="48">
        <f t="shared" si="17"/>
        <v>0</v>
      </c>
      <c r="R111" s="46">
        <v>25375800.8999996</v>
      </c>
      <c r="S111" s="47">
        <v>25375810</v>
      </c>
      <c r="T111" s="48">
        <f t="shared" si="18"/>
        <v>-9.1000004000961781</v>
      </c>
      <c r="U111" s="126">
        <f t="shared" si="25"/>
        <v>1</v>
      </c>
      <c r="W111" s="45" t="s">
        <v>28</v>
      </c>
      <c r="X111" s="64">
        <f t="shared" si="19"/>
        <v>0</v>
      </c>
      <c r="Y111" s="64">
        <f t="shared" si="20"/>
        <v>0</v>
      </c>
      <c r="Z111" s="64">
        <f t="shared" si="21"/>
        <v>0</v>
      </c>
      <c r="AA111" s="64">
        <f t="shared" si="22"/>
        <v>0</v>
      </c>
      <c r="AB111" s="64">
        <f t="shared" si="23"/>
        <v>0</v>
      </c>
      <c r="AC111" s="75">
        <f t="shared" si="24"/>
        <v>0</v>
      </c>
    </row>
    <row r="112" spans="1:16384" ht="15.75">
      <c r="A112" s="160"/>
      <c r="B112" s="84" t="s">
        <v>29</v>
      </c>
      <c r="C112" s="49">
        <v>74321267.85999845</v>
      </c>
      <c r="D112" s="13"/>
      <c r="E112" s="50">
        <f t="shared" si="13"/>
        <v>74321267.85999845</v>
      </c>
      <c r="F112" s="49">
        <v>1498842.8000000005</v>
      </c>
      <c r="G112" s="13"/>
      <c r="H112" s="50">
        <f t="shared" si="14"/>
        <v>1498842.8000000005</v>
      </c>
      <c r="I112" s="49">
        <v>106807.06</v>
      </c>
      <c r="J112" s="13"/>
      <c r="K112" s="50">
        <f t="shared" si="15"/>
        <v>106807.06</v>
      </c>
      <c r="L112" s="49">
        <v>49859.19</v>
      </c>
      <c r="M112" s="13"/>
      <c r="N112" s="50">
        <f t="shared" si="16"/>
        <v>49859.19</v>
      </c>
      <c r="O112" s="49">
        <v>0</v>
      </c>
      <c r="P112" s="13"/>
      <c r="Q112" s="50">
        <f t="shared" si="17"/>
        <v>0</v>
      </c>
      <c r="R112" s="49">
        <v>72879372.929998443</v>
      </c>
      <c r="S112" s="13"/>
      <c r="T112" s="50">
        <f t="shared" si="18"/>
        <v>72879372.929998443</v>
      </c>
      <c r="U112" s="127">
        <f t="shared" si="25"/>
        <v>0</v>
      </c>
      <c r="W112" s="92" t="s">
        <v>29</v>
      </c>
      <c r="X112" s="68">
        <f t="shared" si="19"/>
        <v>0</v>
      </c>
      <c r="Y112" s="68">
        <f t="shared" si="20"/>
        <v>0</v>
      </c>
      <c r="Z112" s="68">
        <f t="shared" si="21"/>
        <v>0</v>
      </c>
      <c r="AA112" s="68">
        <f t="shared" si="22"/>
        <v>0</v>
      </c>
      <c r="AB112" s="68">
        <f t="shared" si="23"/>
        <v>0</v>
      </c>
      <c r="AC112" s="73">
        <f t="shared" si="24"/>
        <v>0</v>
      </c>
    </row>
    <row r="113" spans="1:29" ht="15.75">
      <c r="A113" s="160"/>
      <c r="B113" s="58" t="s">
        <v>30</v>
      </c>
      <c r="C113" s="49">
        <v>62766021.489999399</v>
      </c>
      <c r="D113" s="13">
        <v>62766000</v>
      </c>
      <c r="E113" s="50">
        <f t="shared" si="13"/>
        <v>21.489999398589134</v>
      </c>
      <c r="F113" s="49">
        <v>2328506.75</v>
      </c>
      <c r="G113" s="13" t="s">
        <v>376</v>
      </c>
      <c r="H113" s="50">
        <f t="shared" si="14"/>
        <v>-231853.25</v>
      </c>
      <c r="I113" s="49">
        <v>157608.92999999993</v>
      </c>
      <c r="J113" s="13" t="s">
        <v>819</v>
      </c>
      <c r="K113" s="50">
        <f t="shared" si="15"/>
        <v>-7.000000006519258E-2</v>
      </c>
      <c r="L113" s="49">
        <v>20721.39</v>
      </c>
      <c r="M113" s="13" t="s">
        <v>820</v>
      </c>
      <c r="N113" s="50">
        <f t="shared" si="16"/>
        <v>-1.0000000002037268E-2</v>
      </c>
      <c r="O113" s="49">
        <v>0</v>
      </c>
      <c r="P113" s="13" t="s">
        <v>47</v>
      </c>
      <c r="Q113" s="50">
        <f t="shared" si="17"/>
        <v>0</v>
      </c>
      <c r="R113" s="49">
        <v>60574402.279999398</v>
      </c>
      <c r="S113" s="13">
        <v>60574430</v>
      </c>
      <c r="T113" s="50">
        <f t="shared" si="18"/>
        <v>-27.720000602304935</v>
      </c>
      <c r="U113" s="127">
        <f t="shared" si="25"/>
        <v>1</v>
      </c>
      <c r="W113" s="93" t="s">
        <v>30</v>
      </c>
      <c r="X113" s="68">
        <f t="shared" si="19"/>
        <v>0</v>
      </c>
      <c r="Y113" s="68">
        <f t="shared" si="20"/>
        <v>1</v>
      </c>
      <c r="Z113" s="68">
        <f t="shared" si="21"/>
        <v>0</v>
      </c>
      <c r="AA113" s="68">
        <f t="shared" si="22"/>
        <v>0</v>
      </c>
      <c r="AB113" s="68">
        <f t="shared" si="23"/>
        <v>0</v>
      </c>
      <c r="AC113" s="73">
        <f t="shared" si="24"/>
        <v>0</v>
      </c>
    </row>
    <row r="114" spans="1:29" ht="15.75">
      <c r="A114" s="160"/>
      <c r="B114" s="84" t="s">
        <v>31</v>
      </c>
      <c r="C114" s="49">
        <v>9293326.7299993113</v>
      </c>
      <c r="D114" s="13">
        <v>9293330</v>
      </c>
      <c r="E114" s="50">
        <f t="shared" si="13"/>
        <v>-3.2700006887316704</v>
      </c>
      <c r="F114" s="49">
        <v>1383455.9999999998</v>
      </c>
      <c r="G114" s="13" t="s">
        <v>377</v>
      </c>
      <c r="H114" s="50">
        <f t="shared" si="14"/>
        <v>-4.0000000002328306</v>
      </c>
      <c r="I114" s="49">
        <v>58798.71</v>
      </c>
      <c r="J114" s="13" t="s">
        <v>821</v>
      </c>
      <c r="K114" s="50">
        <f t="shared" si="15"/>
        <v>1.0000000002037268E-2</v>
      </c>
      <c r="L114" s="49">
        <v>2787.67</v>
      </c>
      <c r="M114" s="13" t="s">
        <v>822</v>
      </c>
      <c r="N114" s="50">
        <f t="shared" si="16"/>
        <v>0</v>
      </c>
      <c r="O114" s="49">
        <v>0</v>
      </c>
      <c r="P114" s="13" t="s">
        <v>378</v>
      </c>
      <c r="Q114" s="50">
        <f t="shared" si="17"/>
        <v>-351479</v>
      </c>
      <c r="R114" s="49">
        <v>7965881.7699993122</v>
      </c>
      <c r="S114" s="13">
        <v>7965880</v>
      </c>
      <c r="T114" s="50">
        <f t="shared" si="18"/>
        <v>1.7699993122369051</v>
      </c>
      <c r="U114" s="127">
        <f t="shared" si="25"/>
        <v>1</v>
      </c>
      <c r="W114" s="92" t="s">
        <v>31</v>
      </c>
      <c r="X114" s="68">
        <f t="shared" si="19"/>
        <v>0</v>
      </c>
      <c r="Y114" s="68">
        <f t="shared" si="20"/>
        <v>0</v>
      </c>
      <c r="Z114" s="68">
        <f t="shared" si="21"/>
        <v>0</v>
      </c>
      <c r="AA114" s="68">
        <f t="shared" si="22"/>
        <v>0</v>
      </c>
      <c r="AB114" s="68">
        <f t="shared" si="23"/>
        <v>0</v>
      </c>
      <c r="AC114" s="73">
        <f t="shared" si="24"/>
        <v>0</v>
      </c>
    </row>
    <row r="115" spans="1:29" ht="15.75">
      <c r="A115" s="160"/>
      <c r="B115" s="84" t="s">
        <v>32</v>
      </c>
      <c r="C115" s="49">
        <v>157075399.80999765</v>
      </c>
      <c r="D115" s="13"/>
      <c r="E115" s="50">
        <f t="shared" si="13"/>
        <v>157075399.80999765</v>
      </c>
      <c r="F115" s="49">
        <v>9457458.1099999957</v>
      </c>
      <c r="G115" s="13"/>
      <c r="H115" s="50">
        <f t="shared" si="14"/>
        <v>9457458.1099999957</v>
      </c>
      <c r="I115" s="49">
        <v>725157.91</v>
      </c>
      <c r="J115" s="13"/>
      <c r="K115" s="50">
        <f t="shared" si="15"/>
        <v>725157.91</v>
      </c>
      <c r="L115" s="49">
        <v>759724.88</v>
      </c>
      <c r="M115" s="13"/>
      <c r="N115" s="50">
        <f t="shared" si="16"/>
        <v>759724.88</v>
      </c>
      <c r="O115" s="49">
        <v>955131</v>
      </c>
      <c r="P115" s="13"/>
      <c r="Q115" s="50">
        <f t="shared" si="17"/>
        <v>955131</v>
      </c>
      <c r="R115" s="49">
        <v>151994892.08999762</v>
      </c>
      <c r="S115" s="13"/>
      <c r="T115" s="50">
        <f t="shared" si="18"/>
        <v>151994892.08999762</v>
      </c>
      <c r="U115" s="127">
        <f t="shared" si="25"/>
        <v>0</v>
      </c>
      <c r="W115" s="92" t="s">
        <v>32</v>
      </c>
      <c r="X115" s="68">
        <f t="shared" si="19"/>
        <v>0</v>
      </c>
      <c r="Y115" s="68">
        <f t="shared" si="20"/>
        <v>0</v>
      </c>
      <c r="Z115" s="68">
        <f t="shared" si="21"/>
        <v>0</v>
      </c>
      <c r="AA115" s="68">
        <f t="shared" si="22"/>
        <v>0</v>
      </c>
      <c r="AB115" s="68">
        <f t="shared" si="23"/>
        <v>0</v>
      </c>
      <c r="AC115" s="73">
        <f t="shared" si="24"/>
        <v>0</v>
      </c>
    </row>
    <row r="116" spans="1:29" ht="15.75">
      <c r="A116" s="161"/>
      <c r="B116" s="84" t="s">
        <v>33</v>
      </c>
      <c r="C116" s="51">
        <v>201598641.0499981</v>
      </c>
      <c r="D116" s="52"/>
      <c r="E116" s="53">
        <f t="shared" si="13"/>
        <v>201598641.0499981</v>
      </c>
      <c r="F116" s="51">
        <v>2165399.5999999992</v>
      </c>
      <c r="G116" s="52"/>
      <c r="H116" s="53">
        <f t="shared" si="14"/>
        <v>2165399.5999999992</v>
      </c>
      <c r="I116" s="51">
        <v>508158.6399999999</v>
      </c>
      <c r="J116" s="52"/>
      <c r="K116" s="53">
        <f t="shared" si="15"/>
        <v>508158.6399999999</v>
      </c>
      <c r="L116" s="51">
        <v>49012.66</v>
      </c>
      <c r="M116" s="52"/>
      <c r="N116" s="53">
        <f t="shared" si="16"/>
        <v>49012.66</v>
      </c>
      <c r="O116" s="51">
        <v>0</v>
      </c>
      <c r="P116" s="52"/>
      <c r="Q116" s="53">
        <f t="shared" si="17"/>
        <v>0</v>
      </c>
      <c r="R116" s="51">
        <v>203464314.87999809</v>
      </c>
      <c r="S116" s="52"/>
      <c r="T116" s="53">
        <f t="shared" si="18"/>
        <v>203464314.87999809</v>
      </c>
      <c r="U116" s="128">
        <f t="shared" si="25"/>
        <v>0</v>
      </c>
      <c r="W116" s="92" t="s">
        <v>33</v>
      </c>
      <c r="X116" s="72">
        <f t="shared" si="19"/>
        <v>0</v>
      </c>
      <c r="Y116" s="72">
        <f t="shared" si="20"/>
        <v>0</v>
      </c>
      <c r="Z116" s="72">
        <f t="shared" si="21"/>
        <v>0</v>
      </c>
      <c r="AA116" s="72">
        <f t="shared" si="22"/>
        <v>0</v>
      </c>
      <c r="AB116" s="72">
        <f t="shared" si="23"/>
        <v>0</v>
      </c>
      <c r="AC116" s="76">
        <f t="shared" si="24"/>
        <v>0</v>
      </c>
    </row>
    <row r="117" spans="1:29" ht="15.75" customHeight="1">
      <c r="A117" s="159">
        <v>42423</v>
      </c>
      <c r="B117" s="83" t="s">
        <v>28</v>
      </c>
      <c r="C117" s="46">
        <v>25375800.8999996</v>
      </c>
      <c r="D117" s="47">
        <v>25375810</v>
      </c>
      <c r="E117" s="48">
        <f t="shared" si="13"/>
        <v>-9.1000004000961781</v>
      </c>
      <c r="F117" s="46">
        <v>1070515.1500000006</v>
      </c>
      <c r="G117" s="47" t="s">
        <v>379</v>
      </c>
      <c r="H117" s="48">
        <f t="shared" si="14"/>
        <v>-4.8499999993946403</v>
      </c>
      <c r="I117" s="46">
        <v>485.65</v>
      </c>
      <c r="J117" s="47"/>
      <c r="K117" s="48">
        <f t="shared" si="15"/>
        <v>485.65</v>
      </c>
      <c r="L117" s="46">
        <v>5590.45</v>
      </c>
      <c r="M117" s="47"/>
      <c r="N117" s="48">
        <f t="shared" si="16"/>
        <v>5590.45</v>
      </c>
      <c r="O117" s="46">
        <v>466793.4</v>
      </c>
      <c r="P117" s="47" t="s">
        <v>380</v>
      </c>
      <c r="Q117" s="48">
        <f t="shared" si="17"/>
        <v>0.40000000002328306</v>
      </c>
      <c r="R117" s="46">
        <v>23833387.549999595</v>
      </c>
      <c r="S117" s="47">
        <v>23833400</v>
      </c>
      <c r="T117" s="48">
        <f t="shared" si="18"/>
        <v>-12.450000405311584</v>
      </c>
      <c r="U117" s="126">
        <f t="shared" si="25"/>
        <v>1</v>
      </c>
      <c r="W117" s="45" t="s">
        <v>28</v>
      </c>
      <c r="X117" s="64">
        <f t="shared" si="19"/>
        <v>0</v>
      </c>
      <c r="Y117" s="64">
        <f t="shared" si="20"/>
        <v>0</v>
      </c>
      <c r="Z117" s="64">
        <f t="shared" si="21"/>
        <v>0</v>
      </c>
      <c r="AA117" s="64">
        <f t="shared" si="22"/>
        <v>0</v>
      </c>
      <c r="AB117" s="64">
        <f t="shared" si="23"/>
        <v>0</v>
      </c>
      <c r="AC117" s="75">
        <f t="shared" si="24"/>
        <v>0</v>
      </c>
    </row>
    <row r="118" spans="1:29" ht="15.75">
      <c r="A118" s="160"/>
      <c r="B118" s="84" t="s">
        <v>29</v>
      </c>
      <c r="C118" s="49">
        <v>72879372.929998443</v>
      </c>
      <c r="D118" s="13">
        <v>72879404</v>
      </c>
      <c r="E118" s="50">
        <f t="shared" si="13"/>
        <v>-31.070001557469368</v>
      </c>
      <c r="F118" s="49">
        <v>1229819.9200000004</v>
      </c>
      <c r="G118" s="13" t="s">
        <v>381</v>
      </c>
      <c r="H118" s="50">
        <f t="shared" si="14"/>
        <v>-49580.079999999609</v>
      </c>
      <c r="I118" s="49">
        <v>385411.85</v>
      </c>
      <c r="J118" s="13" t="s">
        <v>823</v>
      </c>
      <c r="K118" s="50">
        <f t="shared" si="15"/>
        <v>-0.15000000002328306</v>
      </c>
      <c r="L118" s="49">
        <v>35715.949999999997</v>
      </c>
      <c r="M118" s="13" t="s">
        <v>824</v>
      </c>
      <c r="N118" s="50">
        <f t="shared" si="16"/>
        <v>4.9999999995634425E-2</v>
      </c>
      <c r="O118" s="49">
        <v>570442.07999999996</v>
      </c>
      <c r="P118" s="13" t="s">
        <v>382</v>
      </c>
      <c r="Q118" s="50">
        <f t="shared" si="17"/>
        <v>7.9999999958090484E-2</v>
      </c>
      <c r="R118" s="49">
        <v>78678944.399998441</v>
      </c>
      <c r="S118" s="13">
        <v>78678920</v>
      </c>
      <c r="T118" s="50">
        <f t="shared" si="18"/>
        <v>24.399998441338539</v>
      </c>
      <c r="U118" s="127">
        <f t="shared" si="25"/>
        <v>1</v>
      </c>
      <c r="W118" s="92" t="s">
        <v>29</v>
      </c>
      <c r="X118" s="68">
        <f t="shared" si="19"/>
        <v>0</v>
      </c>
      <c r="Y118" s="68">
        <f t="shared" si="20"/>
        <v>1</v>
      </c>
      <c r="Z118" s="68">
        <f t="shared" si="21"/>
        <v>0</v>
      </c>
      <c r="AA118" s="68">
        <f t="shared" si="22"/>
        <v>0</v>
      </c>
      <c r="AB118" s="68">
        <f t="shared" si="23"/>
        <v>0</v>
      </c>
      <c r="AC118" s="73">
        <f t="shared" si="24"/>
        <v>0</v>
      </c>
    </row>
    <row r="119" spans="1:29" ht="15.75">
      <c r="A119" s="160"/>
      <c r="B119" s="58" t="s">
        <v>30</v>
      </c>
      <c r="C119" s="49"/>
      <c r="D119" s="13"/>
      <c r="E119" s="50">
        <f t="shared" si="13"/>
        <v>0</v>
      </c>
      <c r="F119" s="49"/>
      <c r="G119" s="13"/>
      <c r="H119" s="50">
        <f t="shared" si="14"/>
        <v>0</v>
      </c>
      <c r="I119" s="49"/>
      <c r="J119" s="13"/>
      <c r="K119" s="50">
        <f t="shared" si="15"/>
        <v>0</v>
      </c>
      <c r="L119" s="49"/>
      <c r="M119" s="13"/>
      <c r="N119" s="50">
        <f t="shared" si="16"/>
        <v>0</v>
      </c>
      <c r="O119" s="49"/>
      <c r="P119" s="13"/>
      <c r="Q119" s="50">
        <f t="shared" si="17"/>
        <v>0</v>
      </c>
      <c r="R119" s="49"/>
      <c r="S119" s="13"/>
      <c r="T119" s="50">
        <f t="shared" si="18"/>
        <v>0</v>
      </c>
      <c r="U119" s="127">
        <f t="shared" si="25"/>
        <v>0</v>
      </c>
      <c r="W119" s="93" t="s">
        <v>30</v>
      </c>
      <c r="X119" s="68">
        <f t="shared" si="19"/>
        <v>0</v>
      </c>
      <c r="Y119" s="68">
        <f t="shared" si="20"/>
        <v>0</v>
      </c>
      <c r="Z119" s="68">
        <f t="shared" si="21"/>
        <v>0</v>
      </c>
      <c r="AA119" s="68">
        <f t="shared" si="22"/>
        <v>0</v>
      </c>
      <c r="AB119" s="68">
        <f t="shared" si="23"/>
        <v>0</v>
      </c>
      <c r="AC119" s="73">
        <f t="shared" si="24"/>
        <v>0</v>
      </c>
    </row>
    <row r="120" spans="1:29" ht="15.75">
      <c r="A120" s="160"/>
      <c r="B120" s="84" t="s">
        <v>31</v>
      </c>
      <c r="C120" s="49">
        <v>7965881.7699993122</v>
      </c>
      <c r="D120" s="13">
        <v>7965880</v>
      </c>
      <c r="E120" s="50">
        <f t="shared" si="13"/>
        <v>1.7699993122369051</v>
      </c>
      <c r="F120" s="49">
        <v>1037742.6600000005</v>
      </c>
      <c r="G120" s="13" t="s">
        <v>383</v>
      </c>
      <c r="H120" s="50">
        <f t="shared" si="14"/>
        <v>2.6600000004982576</v>
      </c>
      <c r="I120" s="49">
        <v>33465.31</v>
      </c>
      <c r="J120" s="13" t="s">
        <v>825</v>
      </c>
      <c r="K120" s="50">
        <f t="shared" si="15"/>
        <v>9.9999999947613105E-3</v>
      </c>
      <c r="L120" s="49">
        <v>2248.4699999999998</v>
      </c>
      <c r="M120" s="13" t="s">
        <v>826</v>
      </c>
      <c r="N120" s="50">
        <f t="shared" si="16"/>
        <v>0</v>
      </c>
      <c r="O120" s="49">
        <v>18154.39</v>
      </c>
      <c r="P120" s="13" t="s">
        <v>384</v>
      </c>
      <c r="Q120" s="50">
        <f t="shared" si="17"/>
        <v>-505008.61</v>
      </c>
      <c r="R120" s="49">
        <v>6941201.5599993095</v>
      </c>
      <c r="S120" s="13">
        <v>6941210</v>
      </c>
      <c r="T120" s="50">
        <f t="shared" si="18"/>
        <v>-8.4400006905198097</v>
      </c>
      <c r="U120" s="127">
        <f t="shared" si="25"/>
        <v>1</v>
      </c>
      <c r="W120" s="92" t="s">
        <v>31</v>
      </c>
      <c r="X120" s="68">
        <f t="shared" si="19"/>
        <v>0</v>
      </c>
      <c r="Y120" s="68">
        <f t="shared" si="20"/>
        <v>0</v>
      </c>
      <c r="Z120" s="68">
        <f t="shared" si="21"/>
        <v>0</v>
      </c>
      <c r="AA120" s="68">
        <f t="shared" si="22"/>
        <v>0</v>
      </c>
      <c r="AB120" s="68">
        <f t="shared" si="23"/>
        <v>1</v>
      </c>
      <c r="AC120" s="73">
        <f t="shared" si="24"/>
        <v>0</v>
      </c>
    </row>
    <row r="121" spans="1:29" ht="15.75">
      <c r="A121" s="160"/>
      <c r="B121" s="84" t="s">
        <v>32</v>
      </c>
      <c r="C121" s="49">
        <v>151994892.08999762</v>
      </c>
      <c r="D121" s="13"/>
      <c r="E121" s="50">
        <f t="shared" si="13"/>
        <v>151994892.08999762</v>
      </c>
      <c r="F121" s="49">
        <v>3218104.85</v>
      </c>
      <c r="G121" s="13"/>
      <c r="H121" s="50">
        <f t="shared" si="14"/>
        <v>3218104.85</v>
      </c>
      <c r="I121" s="49">
        <v>326856.28000000003</v>
      </c>
      <c r="J121" s="13"/>
      <c r="K121" s="50">
        <f t="shared" si="15"/>
        <v>326856.28000000003</v>
      </c>
      <c r="L121" s="49">
        <v>175814.48</v>
      </c>
      <c r="M121" s="13"/>
      <c r="N121" s="50">
        <f t="shared" si="16"/>
        <v>175814.48</v>
      </c>
      <c r="O121" s="49">
        <v>816198.50000000047</v>
      </c>
      <c r="P121" s="13"/>
      <c r="Q121" s="50">
        <f t="shared" si="17"/>
        <v>816198.50000000047</v>
      </c>
      <c r="R121" s="49">
        <v>151991347.26999763</v>
      </c>
      <c r="S121" s="13"/>
      <c r="T121" s="50">
        <f t="shared" si="18"/>
        <v>151991347.26999763</v>
      </c>
      <c r="U121" s="127">
        <f t="shared" si="25"/>
        <v>0</v>
      </c>
      <c r="W121" s="92" t="s">
        <v>32</v>
      </c>
      <c r="X121" s="68">
        <f t="shared" si="19"/>
        <v>0</v>
      </c>
      <c r="Y121" s="68">
        <f t="shared" si="20"/>
        <v>0</v>
      </c>
      <c r="Z121" s="68">
        <f t="shared" si="21"/>
        <v>0</v>
      </c>
      <c r="AA121" s="68">
        <f t="shared" si="22"/>
        <v>0</v>
      </c>
      <c r="AB121" s="68">
        <f t="shared" si="23"/>
        <v>0</v>
      </c>
      <c r="AC121" s="73">
        <f t="shared" si="24"/>
        <v>0</v>
      </c>
    </row>
    <row r="122" spans="1:29" ht="15.75">
      <c r="A122" s="161"/>
      <c r="B122" s="84" t="s">
        <v>33</v>
      </c>
      <c r="C122" s="51">
        <v>203464314.87999809</v>
      </c>
      <c r="D122" s="52"/>
      <c r="E122" s="53">
        <f t="shared" si="13"/>
        <v>203464314.87999809</v>
      </c>
      <c r="F122" s="51">
        <v>1891991.2600000007</v>
      </c>
      <c r="G122" s="52"/>
      <c r="H122" s="53">
        <f t="shared" si="14"/>
        <v>1891991.2600000007</v>
      </c>
      <c r="I122" s="51">
        <v>829062.73000000045</v>
      </c>
      <c r="J122" s="52"/>
      <c r="K122" s="53">
        <f t="shared" si="15"/>
        <v>829062.73000000045</v>
      </c>
      <c r="L122" s="51">
        <v>37110.01</v>
      </c>
      <c r="M122" s="52"/>
      <c r="N122" s="53">
        <f t="shared" si="16"/>
        <v>37110.01</v>
      </c>
      <c r="O122" s="51">
        <v>1109519.43</v>
      </c>
      <c r="P122" s="52"/>
      <c r="Q122" s="53">
        <f t="shared" si="17"/>
        <v>1109519.43</v>
      </c>
      <c r="R122" s="51">
        <v>201254756.90999809</v>
      </c>
      <c r="S122" s="52"/>
      <c r="T122" s="53">
        <f t="shared" si="18"/>
        <v>201254756.90999809</v>
      </c>
      <c r="U122" s="128">
        <f t="shared" si="25"/>
        <v>0</v>
      </c>
      <c r="W122" s="92" t="s">
        <v>33</v>
      </c>
      <c r="X122" s="72">
        <f t="shared" si="19"/>
        <v>0</v>
      </c>
      <c r="Y122" s="72">
        <f t="shared" si="20"/>
        <v>0</v>
      </c>
      <c r="Z122" s="72">
        <f t="shared" si="21"/>
        <v>0</v>
      </c>
      <c r="AA122" s="72">
        <f t="shared" si="22"/>
        <v>0</v>
      </c>
      <c r="AB122" s="72">
        <f t="shared" si="23"/>
        <v>0</v>
      </c>
      <c r="AC122" s="76">
        <f t="shared" si="24"/>
        <v>0</v>
      </c>
    </row>
    <row r="123" spans="1:29" ht="15.75" customHeight="1">
      <c r="A123" s="159">
        <v>42424</v>
      </c>
      <c r="B123" s="83" t="s">
        <v>28</v>
      </c>
      <c r="C123" s="46"/>
      <c r="D123" s="47"/>
      <c r="E123" s="48">
        <f t="shared" si="13"/>
        <v>0</v>
      </c>
      <c r="F123" s="46"/>
      <c r="G123" s="54"/>
      <c r="H123" s="48">
        <f t="shared" si="14"/>
        <v>0</v>
      </c>
      <c r="I123" s="46"/>
      <c r="J123" s="47"/>
      <c r="K123" s="48">
        <f t="shared" si="15"/>
        <v>0</v>
      </c>
      <c r="L123" s="46"/>
      <c r="M123" s="47"/>
      <c r="N123" s="48">
        <f t="shared" si="16"/>
        <v>0</v>
      </c>
      <c r="O123" s="46"/>
      <c r="P123" s="47"/>
      <c r="Q123" s="48">
        <f t="shared" si="17"/>
        <v>0</v>
      </c>
      <c r="R123" s="46"/>
      <c r="S123" s="47"/>
      <c r="T123" s="48">
        <f t="shared" si="18"/>
        <v>0</v>
      </c>
      <c r="U123" s="126">
        <f t="shared" si="25"/>
        <v>0</v>
      </c>
      <c r="W123" s="45" t="s">
        <v>28</v>
      </c>
      <c r="X123" s="68">
        <f t="shared" si="19"/>
        <v>0</v>
      </c>
      <c r="Y123" s="68">
        <f t="shared" si="20"/>
        <v>0</v>
      </c>
      <c r="Z123" s="68">
        <f t="shared" si="21"/>
        <v>0</v>
      </c>
      <c r="AA123" s="68">
        <f t="shared" si="22"/>
        <v>0</v>
      </c>
      <c r="AB123" s="68">
        <f t="shared" si="23"/>
        <v>0</v>
      </c>
      <c r="AC123" s="73">
        <f t="shared" si="24"/>
        <v>0</v>
      </c>
    </row>
    <row r="124" spans="1:29" ht="15.75">
      <c r="A124" s="160"/>
      <c r="B124" s="84" t="s">
        <v>29</v>
      </c>
      <c r="C124" s="49">
        <v>78678944.399998441</v>
      </c>
      <c r="D124" s="13"/>
      <c r="E124" s="50">
        <f t="shared" si="13"/>
        <v>78678944.399998441</v>
      </c>
      <c r="F124" s="49">
        <v>1107868.3799999999</v>
      </c>
      <c r="G124" s="4"/>
      <c r="H124" s="50">
        <f t="shared" si="14"/>
        <v>1107868.3799999999</v>
      </c>
      <c r="I124" s="49">
        <v>105030.74999999999</v>
      </c>
      <c r="J124" s="13"/>
      <c r="K124" s="50">
        <f t="shared" si="15"/>
        <v>105030.74999999999</v>
      </c>
      <c r="L124" s="49">
        <v>29761.88</v>
      </c>
      <c r="M124" s="13"/>
      <c r="N124" s="50">
        <f t="shared" si="16"/>
        <v>29761.88</v>
      </c>
      <c r="O124" s="49">
        <v>449852.39</v>
      </c>
      <c r="P124" s="13"/>
      <c r="Q124" s="50">
        <f t="shared" si="17"/>
        <v>449852.39</v>
      </c>
      <c r="R124" s="49">
        <v>77222289.289998442</v>
      </c>
      <c r="S124" s="13"/>
      <c r="T124" s="50">
        <f t="shared" si="18"/>
        <v>77222289.289998442</v>
      </c>
      <c r="U124" s="127">
        <f t="shared" si="25"/>
        <v>0</v>
      </c>
      <c r="W124" s="92" t="s">
        <v>29</v>
      </c>
      <c r="X124" s="68">
        <f t="shared" si="19"/>
        <v>0</v>
      </c>
      <c r="Y124" s="68">
        <f t="shared" si="20"/>
        <v>0</v>
      </c>
      <c r="Z124" s="68">
        <f t="shared" si="21"/>
        <v>0</v>
      </c>
      <c r="AA124" s="68">
        <f t="shared" si="22"/>
        <v>0</v>
      </c>
      <c r="AB124" s="68">
        <f t="shared" si="23"/>
        <v>0</v>
      </c>
      <c r="AC124" s="73">
        <f t="shared" si="24"/>
        <v>0</v>
      </c>
    </row>
    <row r="125" spans="1:29" ht="15.75">
      <c r="A125" s="160"/>
      <c r="B125" s="58" t="s">
        <v>30</v>
      </c>
      <c r="C125" s="49"/>
      <c r="D125" s="13"/>
      <c r="E125" s="50">
        <f t="shared" si="13"/>
        <v>0</v>
      </c>
      <c r="F125" s="49"/>
      <c r="G125" s="4"/>
      <c r="H125" s="50">
        <f t="shared" si="14"/>
        <v>0</v>
      </c>
      <c r="I125" s="49"/>
      <c r="J125" s="13"/>
      <c r="K125" s="50">
        <f t="shared" si="15"/>
        <v>0</v>
      </c>
      <c r="L125" s="49"/>
      <c r="M125" s="13"/>
      <c r="N125" s="50">
        <f t="shared" si="16"/>
        <v>0</v>
      </c>
      <c r="O125" s="49"/>
      <c r="P125" s="13"/>
      <c r="Q125" s="50">
        <f t="shared" si="17"/>
        <v>0</v>
      </c>
      <c r="R125" s="49"/>
      <c r="S125" s="13"/>
      <c r="T125" s="50">
        <f t="shared" si="18"/>
        <v>0</v>
      </c>
      <c r="U125" s="127">
        <f t="shared" si="25"/>
        <v>0</v>
      </c>
      <c r="W125" s="93" t="s">
        <v>30</v>
      </c>
      <c r="X125" s="68">
        <f t="shared" si="19"/>
        <v>0</v>
      </c>
      <c r="Y125" s="68">
        <f t="shared" si="20"/>
        <v>0</v>
      </c>
      <c r="Z125" s="68">
        <f t="shared" si="21"/>
        <v>0</v>
      </c>
      <c r="AA125" s="68">
        <f t="shared" si="22"/>
        <v>0</v>
      </c>
      <c r="AB125" s="68">
        <f t="shared" si="23"/>
        <v>0</v>
      </c>
      <c r="AC125" s="73">
        <f t="shared" si="24"/>
        <v>0</v>
      </c>
    </row>
    <row r="126" spans="1:29" ht="15.75">
      <c r="A126" s="160"/>
      <c r="B126" s="84" t="s">
        <v>31</v>
      </c>
      <c r="C126" s="49"/>
      <c r="D126" s="13"/>
      <c r="E126" s="50">
        <f t="shared" si="13"/>
        <v>0</v>
      </c>
      <c r="F126" s="49"/>
      <c r="G126" s="4"/>
      <c r="H126" s="50">
        <f t="shared" si="14"/>
        <v>0</v>
      </c>
      <c r="I126" s="49"/>
      <c r="J126" s="13"/>
      <c r="K126" s="50">
        <f t="shared" si="15"/>
        <v>0</v>
      </c>
      <c r="L126" s="49"/>
      <c r="M126" s="13"/>
      <c r="N126" s="50">
        <f t="shared" si="16"/>
        <v>0</v>
      </c>
      <c r="O126" s="49"/>
      <c r="P126" s="13"/>
      <c r="Q126" s="50">
        <f t="shared" si="17"/>
        <v>0</v>
      </c>
      <c r="R126" s="49"/>
      <c r="S126" s="13"/>
      <c r="T126" s="50">
        <f t="shared" si="18"/>
        <v>0</v>
      </c>
      <c r="U126" s="127">
        <f t="shared" si="25"/>
        <v>0</v>
      </c>
      <c r="W126" s="92" t="s">
        <v>31</v>
      </c>
      <c r="X126" s="68">
        <f t="shared" si="19"/>
        <v>0</v>
      </c>
      <c r="Y126" s="68">
        <f t="shared" si="20"/>
        <v>0</v>
      </c>
      <c r="Z126" s="68">
        <f t="shared" si="21"/>
        <v>0</v>
      </c>
      <c r="AA126" s="68">
        <f t="shared" si="22"/>
        <v>0</v>
      </c>
      <c r="AB126" s="68">
        <f t="shared" si="23"/>
        <v>0</v>
      </c>
      <c r="AC126" s="73">
        <f t="shared" si="24"/>
        <v>0</v>
      </c>
    </row>
    <row r="127" spans="1:29" ht="15.75">
      <c r="A127" s="160"/>
      <c r="B127" s="84" t="s">
        <v>32</v>
      </c>
      <c r="C127" s="49"/>
      <c r="D127" s="13"/>
      <c r="E127" s="50">
        <f t="shared" si="13"/>
        <v>0</v>
      </c>
      <c r="F127" s="49"/>
      <c r="G127" s="4"/>
      <c r="H127" s="50">
        <f t="shared" si="14"/>
        <v>0</v>
      </c>
      <c r="I127" s="49"/>
      <c r="J127" s="13"/>
      <c r="K127" s="50">
        <f t="shared" si="15"/>
        <v>0</v>
      </c>
      <c r="L127" s="49"/>
      <c r="M127" s="13"/>
      <c r="N127" s="50">
        <f t="shared" si="16"/>
        <v>0</v>
      </c>
      <c r="O127" s="49"/>
      <c r="P127" s="13"/>
      <c r="Q127" s="50">
        <f t="shared" si="17"/>
        <v>0</v>
      </c>
      <c r="R127" s="49"/>
      <c r="S127" s="13"/>
      <c r="T127" s="50">
        <f t="shared" si="18"/>
        <v>0</v>
      </c>
      <c r="U127" s="127">
        <f t="shared" si="25"/>
        <v>0</v>
      </c>
      <c r="W127" s="92" t="s">
        <v>32</v>
      </c>
      <c r="X127" s="68">
        <f t="shared" si="19"/>
        <v>0</v>
      </c>
      <c r="Y127" s="68">
        <f t="shared" si="20"/>
        <v>0</v>
      </c>
      <c r="Z127" s="68">
        <f t="shared" si="21"/>
        <v>0</v>
      </c>
      <c r="AA127" s="68">
        <f t="shared" si="22"/>
        <v>0</v>
      </c>
      <c r="AB127" s="68">
        <f t="shared" si="23"/>
        <v>0</v>
      </c>
      <c r="AC127" s="73">
        <f t="shared" si="24"/>
        <v>0</v>
      </c>
    </row>
    <row r="128" spans="1:29" ht="15.75">
      <c r="A128" s="161"/>
      <c r="B128" s="84" t="s">
        <v>33</v>
      </c>
      <c r="C128" s="51"/>
      <c r="D128" s="52"/>
      <c r="E128" s="53">
        <f t="shared" si="13"/>
        <v>0</v>
      </c>
      <c r="F128" s="51"/>
      <c r="G128" s="57"/>
      <c r="H128" s="53">
        <f t="shared" si="14"/>
        <v>0</v>
      </c>
      <c r="I128" s="51"/>
      <c r="J128" s="52"/>
      <c r="K128" s="53">
        <f t="shared" si="15"/>
        <v>0</v>
      </c>
      <c r="L128" s="51"/>
      <c r="M128" s="52"/>
      <c r="N128" s="53">
        <f t="shared" si="16"/>
        <v>0</v>
      </c>
      <c r="O128" s="51"/>
      <c r="P128" s="52"/>
      <c r="Q128" s="53">
        <f t="shared" si="17"/>
        <v>0</v>
      </c>
      <c r="R128" s="51"/>
      <c r="S128" s="52"/>
      <c r="T128" s="53">
        <f t="shared" si="18"/>
        <v>0</v>
      </c>
      <c r="U128" s="128">
        <f t="shared" si="25"/>
        <v>0</v>
      </c>
      <c r="W128" s="92" t="s">
        <v>33</v>
      </c>
      <c r="X128" s="72">
        <f t="shared" si="19"/>
        <v>0</v>
      </c>
      <c r="Y128" s="72">
        <f t="shared" si="20"/>
        <v>0</v>
      </c>
      <c r="Z128" s="72">
        <f t="shared" si="21"/>
        <v>0</v>
      </c>
      <c r="AA128" s="72">
        <f t="shared" si="22"/>
        <v>0</v>
      </c>
      <c r="AB128" s="72">
        <f t="shared" si="23"/>
        <v>0</v>
      </c>
      <c r="AC128" s="76">
        <f t="shared" si="24"/>
        <v>0</v>
      </c>
    </row>
    <row r="129" spans="1:29" ht="15.75" customHeight="1">
      <c r="A129" s="159">
        <v>42425</v>
      </c>
      <c r="B129" s="83" t="s">
        <v>28</v>
      </c>
      <c r="C129" s="46">
        <v>23833387.549999595</v>
      </c>
      <c r="D129" s="47">
        <v>23833400</v>
      </c>
      <c r="E129" s="48">
        <f t="shared" si="13"/>
        <v>-12.450000405311584</v>
      </c>
      <c r="F129" s="46">
        <v>2007337.7199999976</v>
      </c>
      <c r="G129" s="47" t="s">
        <v>385</v>
      </c>
      <c r="H129" s="48">
        <f t="shared" si="14"/>
        <v>-2.2800000023562461</v>
      </c>
      <c r="I129" s="46">
        <v>138879.35</v>
      </c>
      <c r="J129" s="47"/>
      <c r="K129" s="48">
        <f t="shared" si="15"/>
        <v>138879.35</v>
      </c>
      <c r="L129" s="46">
        <v>20836.45</v>
      </c>
      <c r="M129" s="47"/>
      <c r="N129" s="48">
        <f t="shared" si="16"/>
        <v>20836.45</v>
      </c>
      <c r="O129" s="46">
        <v>515086.55</v>
      </c>
      <c r="P129" s="47" t="s">
        <v>386</v>
      </c>
      <c r="Q129" s="48">
        <f t="shared" si="17"/>
        <v>-0.45000000001164153</v>
      </c>
      <c r="R129" s="46">
        <v>24189386.339999594</v>
      </c>
      <c r="S129" s="47">
        <v>24189380</v>
      </c>
      <c r="T129" s="48">
        <f t="shared" si="18"/>
        <v>6.3399995937943459</v>
      </c>
      <c r="U129" s="126">
        <f t="shared" si="25"/>
        <v>1</v>
      </c>
      <c r="W129" s="45" t="s">
        <v>28</v>
      </c>
      <c r="X129" s="64">
        <f t="shared" si="19"/>
        <v>0</v>
      </c>
      <c r="Y129" s="64">
        <f t="shared" si="20"/>
        <v>0</v>
      </c>
      <c r="Z129" s="64">
        <f t="shared" si="21"/>
        <v>0</v>
      </c>
      <c r="AA129" s="64">
        <f t="shared" si="22"/>
        <v>0</v>
      </c>
      <c r="AB129" s="64">
        <f t="shared" si="23"/>
        <v>0</v>
      </c>
      <c r="AC129" s="75">
        <f t="shared" si="24"/>
        <v>0</v>
      </c>
    </row>
    <row r="130" spans="1:29" ht="15.75">
      <c r="A130" s="160"/>
      <c r="B130" s="84" t="s">
        <v>29</v>
      </c>
      <c r="C130" s="49">
        <v>77222289.289998442</v>
      </c>
      <c r="D130" s="13">
        <v>77222280</v>
      </c>
      <c r="E130" s="50">
        <f t="shared" si="13"/>
        <v>9.2899984419345856</v>
      </c>
      <c r="F130" s="49">
        <v>1235344.2500000009</v>
      </c>
      <c r="G130" s="13" t="s">
        <v>387</v>
      </c>
      <c r="H130" s="50">
        <f t="shared" si="14"/>
        <v>-1396815.7499999991</v>
      </c>
      <c r="I130" s="49">
        <v>159888.78999999998</v>
      </c>
      <c r="J130" s="13" t="s">
        <v>827</v>
      </c>
      <c r="K130" s="50">
        <f t="shared" si="15"/>
        <v>-0.21000000002095476</v>
      </c>
      <c r="L130" s="49">
        <v>59898.69</v>
      </c>
      <c r="M130" s="13" t="s">
        <v>828</v>
      </c>
      <c r="N130" s="50">
        <f t="shared" si="16"/>
        <v>-9.9999999947613105E-3</v>
      </c>
      <c r="O130" s="49">
        <v>430531.58000000013</v>
      </c>
      <c r="P130" s="13" t="s">
        <v>388</v>
      </c>
      <c r="Q130" s="50">
        <f t="shared" si="17"/>
        <v>-0.41999999986728653</v>
      </c>
      <c r="R130" s="49">
        <v>85444977.929998428</v>
      </c>
      <c r="S130" s="13">
        <v>85445000</v>
      </c>
      <c r="T130" s="50">
        <f t="shared" si="18"/>
        <v>-22.070001572370529</v>
      </c>
      <c r="U130" s="127">
        <f t="shared" si="25"/>
        <v>1</v>
      </c>
      <c r="W130" s="92" t="s">
        <v>29</v>
      </c>
      <c r="X130" s="68">
        <f t="shared" si="19"/>
        <v>0</v>
      </c>
      <c r="Y130" s="68">
        <f t="shared" si="20"/>
        <v>1</v>
      </c>
      <c r="Z130" s="68">
        <f t="shared" si="21"/>
        <v>0</v>
      </c>
      <c r="AA130" s="68">
        <f t="shared" si="22"/>
        <v>0</v>
      </c>
      <c r="AB130" s="68">
        <f t="shared" si="23"/>
        <v>0</v>
      </c>
      <c r="AC130" s="73">
        <f t="shared" si="24"/>
        <v>0</v>
      </c>
    </row>
    <row r="131" spans="1:29" ht="15.75">
      <c r="A131" s="160"/>
      <c r="B131" s="58" t="s">
        <v>30</v>
      </c>
      <c r="C131" s="49">
        <v>60574402.279999398</v>
      </c>
      <c r="D131" s="13">
        <v>60574430</v>
      </c>
      <c r="E131" s="50">
        <f t="shared" si="13"/>
        <v>-27.720000602304935</v>
      </c>
      <c r="F131" s="49">
        <v>4829157.6400000062</v>
      </c>
      <c r="G131" s="13" t="s">
        <v>389</v>
      </c>
      <c r="H131" s="50">
        <f t="shared" si="14"/>
        <v>-748902.35999999382</v>
      </c>
      <c r="I131" s="49">
        <v>177827.22</v>
      </c>
      <c r="J131" s="13" t="s">
        <v>829</v>
      </c>
      <c r="K131" s="50">
        <f t="shared" si="15"/>
        <v>0.22000000000116415</v>
      </c>
      <c r="L131" s="49">
        <v>23239.920000000009</v>
      </c>
      <c r="M131" s="13" t="s">
        <v>830</v>
      </c>
      <c r="N131" s="50">
        <f t="shared" si="16"/>
        <v>2.0000000007712515E-2</v>
      </c>
      <c r="O131" s="49">
        <v>98434.73</v>
      </c>
      <c r="P131" s="13" t="s">
        <v>390</v>
      </c>
      <c r="Q131" s="50">
        <f t="shared" si="17"/>
        <v>2.9999999998835847E-2</v>
      </c>
      <c r="R131" s="49">
        <v>65233245.289999388</v>
      </c>
      <c r="S131" s="13">
        <v>65233300</v>
      </c>
      <c r="T131" s="50">
        <f t="shared" si="18"/>
        <v>-54.710000611841679</v>
      </c>
      <c r="U131" s="127">
        <f t="shared" si="25"/>
        <v>1</v>
      </c>
      <c r="W131" s="93" t="s">
        <v>30</v>
      </c>
      <c r="X131" s="68">
        <f t="shared" si="19"/>
        <v>0</v>
      </c>
      <c r="Y131" s="68">
        <f t="shared" si="20"/>
        <v>1</v>
      </c>
      <c r="Z131" s="68">
        <f t="shared" si="21"/>
        <v>0</v>
      </c>
      <c r="AA131" s="68">
        <f t="shared" si="22"/>
        <v>0</v>
      </c>
      <c r="AB131" s="68">
        <f t="shared" si="23"/>
        <v>0</v>
      </c>
      <c r="AC131" s="73">
        <f t="shared" si="24"/>
        <v>0</v>
      </c>
    </row>
    <row r="132" spans="1:29" ht="15.75">
      <c r="A132" s="160"/>
      <c r="B132" s="84" t="s">
        <v>31</v>
      </c>
      <c r="C132" s="49">
        <v>6941201.5599993095</v>
      </c>
      <c r="D132" s="13">
        <v>6941210</v>
      </c>
      <c r="E132" s="50">
        <f t="shared" si="13"/>
        <v>-8.4400006905198097</v>
      </c>
      <c r="F132" s="49">
        <v>963952.48</v>
      </c>
      <c r="G132" s="13" t="s">
        <v>391</v>
      </c>
      <c r="H132" s="50">
        <f t="shared" si="14"/>
        <v>-0.52000000001862645</v>
      </c>
      <c r="I132" s="49">
        <v>91719.85</v>
      </c>
      <c r="J132" s="13" t="s">
        <v>831</v>
      </c>
      <c r="K132" s="50">
        <f t="shared" si="15"/>
        <v>-4.9999999988358468E-2</v>
      </c>
      <c r="L132" s="49">
        <v>0</v>
      </c>
      <c r="M132" s="13" t="s">
        <v>47</v>
      </c>
      <c r="N132" s="50">
        <f t="shared" si="16"/>
        <v>0</v>
      </c>
      <c r="O132" s="49">
        <v>3516.6999999999994</v>
      </c>
      <c r="P132" s="13" t="s">
        <v>392</v>
      </c>
      <c r="Q132" s="50">
        <f t="shared" si="17"/>
        <v>-116665.3</v>
      </c>
      <c r="R132" s="49">
        <v>6065452.2299993094</v>
      </c>
      <c r="S132" s="13">
        <v>6065450</v>
      </c>
      <c r="T132" s="50">
        <f t="shared" si="18"/>
        <v>2.2299993094056845</v>
      </c>
      <c r="U132" s="127">
        <f t="shared" si="25"/>
        <v>1</v>
      </c>
      <c r="W132" s="92" t="s">
        <v>31</v>
      </c>
      <c r="X132" s="68">
        <f t="shared" si="19"/>
        <v>0</v>
      </c>
      <c r="Y132" s="68">
        <f t="shared" si="20"/>
        <v>0</v>
      </c>
      <c r="Z132" s="68">
        <f t="shared" si="21"/>
        <v>0</v>
      </c>
      <c r="AA132" s="68">
        <f t="shared" si="22"/>
        <v>0</v>
      </c>
      <c r="AB132" s="68">
        <f t="shared" si="23"/>
        <v>1</v>
      </c>
      <c r="AC132" s="73">
        <f t="shared" si="24"/>
        <v>0</v>
      </c>
    </row>
    <row r="133" spans="1:29" ht="15.75">
      <c r="A133" s="160"/>
      <c r="B133" s="84" t="s">
        <v>32</v>
      </c>
      <c r="C133" s="49">
        <v>151991347.26999763</v>
      </c>
      <c r="D133" s="13"/>
      <c r="E133" s="50">
        <f t="shared" si="13"/>
        <v>151991347.26999763</v>
      </c>
      <c r="F133" s="49">
        <v>5090099.2399999984</v>
      </c>
      <c r="G133" s="13"/>
      <c r="H133" s="50">
        <f t="shared" si="14"/>
        <v>5090099.2399999984</v>
      </c>
      <c r="I133" s="49">
        <v>1005676.88</v>
      </c>
      <c r="J133" s="13"/>
      <c r="K133" s="50">
        <f t="shared" si="15"/>
        <v>1005676.88</v>
      </c>
      <c r="L133" s="49">
        <v>70444.789999999994</v>
      </c>
      <c r="M133" s="13"/>
      <c r="N133" s="50">
        <f t="shared" si="16"/>
        <v>70444.789999999994</v>
      </c>
      <c r="O133" s="49">
        <v>1251840.3100000003</v>
      </c>
      <c r="P133" s="13"/>
      <c r="Q133" s="50">
        <f t="shared" si="17"/>
        <v>1251840.3100000003</v>
      </c>
      <c r="R133" s="49">
        <v>150649825.75999761</v>
      </c>
      <c r="S133" s="13"/>
      <c r="T133" s="50">
        <f t="shared" si="18"/>
        <v>150649825.75999761</v>
      </c>
      <c r="U133" s="127">
        <f t="shared" si="25"/>
        <v>0</v>
      </c>
      <c r="W133" s="92" t="s">
        <v>32</v>
      </c>
      <c r="X133" s="68">
        <f t="shared" si="19"/>
        <v>0</v>
      </c>
      <c r="Y133" s="68">
        <f t="shared" si="20"/>
        <v>0</v>
      </c>
      <c r="Z133" s="68">
        <f t="shared" si="21"/>
        <v>0</v>
      </c>
      <c r="AA133" s="68">
        <f t="shared" si="22"/>
        <v>0</v>
      </c>
      <c r="AB133" s="68">
        <f t="shared" si="23"/>
        <v>0</v>
      </c>
      <c r="AC133" s="73">
        <f t="shared" si="24"/>
        <v>0</v>
      </c>
    </row>
    <row r="134" spans="1:29" ht="15.75">
      <c r="A134" s="161"/>
      <c r="B134" s="84" t="s">
        <v>33</v>
      </c>
      <c r="C134" s="51">
        <v>201254756.90999809</v>
      </c>
      <c r="D134" s="52"/>
      <c r="E134" s="53">
        <f t="shared" si="13"/>
        <v>201254756.90999809</v>
      </c>
      <c r="F134" s="51">
        <v>4750675.9400000032</v>
      </c>
      <c r="G134" s="52"/>
      <c r="H134" s="53">
        <f t="shared" si="14"/>
        <v>4750675.9400000032</v>
      </c>
      <c r="I134" s="51">
        <v>2247688.11</v>
      </c>
      <c r="J134" s="52"/>
      <c r="K134" s="53">
        <f t="shared" si="15"/>
        <v>2247688.11</v>
      </c>
      <c r="L134" s="51">
        <v>731854.96000000031</v>
      </c>
      <c r="M134" s="52"/>
      <c r="N134" s="53">
        <f t="shared" si="16"/>
        <v>731854.96000000031</v>
      </c>
      <c r="O134" s="51">
        <v>1384739.28</v>
      </c>
      <c r="P134" s="52"/>
      <c r="Q134" s="53">
        <f t="shared" si="17"/>
        <v>1384739.28</v>
      </c>
      <c r="R134" s="51">
        <v>203453030.27999809</v>
      </c>
      <c r="S134" s="52"/>
      <c r="T134" s="53">
        <f t="shared" si="18"/>
        <v>203453030.27999809</v>
      </c>
      <c r="U134" s="128">
        <f t="shared" si="25"/>
        <v>0</v>
      </c>
      <c r="W134" s="92" t="s">
        <v>33</v>
      </c>
      <c r="X134" s="72">
        <f t="shared" si="19"/>
        <v>0</v>
      </c>
      <c r="Y134" s="72">
        <f t="shared" si="20"/>
        <v>0</v>
      </c>
      <c r="Z134" s="72">
        <f t="shared" si="21"/>
        <v>0</v>
      </c>
      <c r="AA134" s="72">
        <f t="shared" si="22"/>
        <v>0</v>
      </c>
      <c r="AB134" s="72">
        <f t="shared" si="23"/>
        <v>0</v>
      </c>
      <c r="AC134" s="76">
        <f t="shared" si="24"/>
        <v>0</v>
      </c>
    </row>
    <row r="135" spans="1:29" ht="15.75" customHeight="1">
      <c r="A135" s="159">
        <v>42427</v>
      </c>
      <c r="B135" s="83" t="s">
        <v>28</v>
      </c>
      <c r="C135" s="46">
        <v>24189386.339999594</v>
      </c>
      <c r="D135" s="47"/>
      <c r="E135" s="48">
        <f t="shared" si="13"/>
        <v>24189386.339999594</v>
      </c>
      <c r="F135" s="46">
        <v>634374.73</v>
      </c>
      <c r="G135" s="47"/>
      <c r="H135" s="48">
        <f t="shared" si="14"/>
        <v>634374.73</v>
      </c>
      <c r="I135" s="46">
        <v>0</v>
      </c>
      <c r="J135" s="47"/>
      <c r="K135" s="48">
        <f t="shared" si="15"/>
        <v>0</v>
      </c>
      <c r="L135" s="46">
        <v>0</v>
      </c>
      <c r="M135" s="47"/>
      <c r="N135" s="48">
        <f t="shared" si="16"/>
        <v>0</v>
      </c>
      <c r="O135" s="46">
        <v>0</v>
      </c>
      <c r="P135" s="47"/>
      <c r="Q135" s="48">
        <f t="shared" si="17"/>
        <v>0</v>
      </c>
      <c r="R135" s="46">
        <v>23555011.609999601</v>
      </c>
      <c r="S135" s="47"/>
      <c r="T135" s="48">
        <f t="shared" si="18"/>
        <v>23555011.609999601</v>
      </c>
      <c r="U135" s="126">
        <f t="shared" si="25"/>
        <v>0</v>
      </c>
      <c r="W135" s="45" t="s">
        <v>28</v>
      </c>
      <c r="X135" s="64">
        <f t="shared" si="19"/>
        <v>0</v>
      </c>
      <c r="Y135" s="64">
        <f t="shared" si="20"/>
        <v>0</v>
      </c>
      <c r="Z135" s="64">
        <f t="shared" si="21"/>
        <v>0</v>
      </c>
      <c r="AA135" s="64">
        <f t="shared" si="22"/>
        <v>0</v>
      </c>
      <c r="AB135" s="64">
        <f t="shared" si="23"/>
        <v>0</v>
      </c>
      <c r="AC135" s="75">
        <f t="shared" si="24"/>
        <v>0</v>
      </c>
    </row>
    <row r="136" spans="1:29" ht="15.75">
      <c r="A136" s="160"/>
      <c r="B136" s="84" t="s">
        <v>29</v>
      </c>
      <c r="C136" s="49">
        <v>85444977.929998428</v>
      </c>
      <c r="D136" s="13"/>
      <c r="E136" s="50">
        <f t="shared" si="13"/>
        <v>85444977.929998428</v>
      </c>
      <c r="F136" s="49">
        <v>815931.35000000033</v>
      </c>
      <c r="G136" s="13"/>
      <c r="H136" s="50">
        <f t="shared" si="14"/>
        <v>815931.35000000033</v>
      </c>
      <c r="I136" s="49">
        <v>0</v>
      </c>
      <c r="J136" s="13"/>
      <c r="K136" s="50">
        <f t="shared" si="15"/>
        <v>0</v>
      </c>
      <c r="L136" s="49">
        <v>0</v>
      </c>
      <c r="M136" s="13"/>
      <c r="N136" s="50">
        <f t="shared" si="16"/>
        <v>0</v>
      </c>
      <c r="O136" s="49">
        <v>0</v>
      </c>
      <c r="P136" s="13"/>
      <c r="Q136" s="50">
        <f t="shared" si="17"/>
        <v>0</v>
      </c>
      <c r="R136" s="49">
        <v>84629046.579998434</v>
      </c>
      <c r="S136" s="13"/>
      <c r="T136" s="50">
        <f t="shared" si="18"/>
        <v>84629046.579998434</v>
      </c>
      <c r="U136" s="127">
        <f t="shared" si="25"/>
        <v>0</v>
      </c>
      <c r="W136" s="92" t="s">
        <v>29</v>
      </c>
      <c r="X136" s="68">
        <f t="shared" si="19"/>
        <v>0</v>
      </c>
      <c r="Y136" s="68">
        <f t="shared" si="20"/>
        <v>0</v>
      </c>
      <c r="Z136" s="68">
        <f t="shared" si="21"/>
        <v>0</v>
      </c>
      <c r="AA136" s="68">
        <f t="shared" si="22"/>
        <v>0</v>
      </c>
      <c r="AB136" s="68">
        <f t="shared" si="23"/>
        <v>0</v>
      </c>
      <c r="AC136" s="73">
        <f t="shared" si="24"/>
        <v>0</v>
      </c>
    </row>
    <row r="137" spans="1:29" ht="15.75">
      <c r="A137" s="160"/>
      <c r="B137" s="58" t="s">
        <v>30</v>
      </c>
      <c r="C137" s="49"/>
      <c r="D137" s="13"/>
      <c r="E137" s="50">
        <f t="shared" si="13"/>
        <v>0</v>
      </c>
      <c r="F137" s="49"/>
      <c r="G137" s="13"/>
      <c r="H137" s="50">
        <f t="shared" si="14"/>
        <v>0</v>
      </c>
      <c r="I137" s="49"/>
      <c r="J137" s="13"/>
      <c r="K137" s="50">
        <f t="shared" si="15"/>
        <v>0</v>
      </c>
      <c r="L137" s="49"/>
      <c r="M137" s="13"/>
      <c r="N137" s="50">
        <f t="shared" si="16"/>
        <v>0</v>
      </c>
      <c r="O137" s="49"/>
      <c r="P137" s="13"/>
      <c r="Q137" s="50">
        <f t="shared" si="17"/>
        <v>0</v>
      </c>
      <c r="R137" s="49"/>
      <c r="S137" s="13"/>
      <c r="T137" s="50">
        <f t="shared" si="18"/>
        <v>0</v>
      </c>
      <c r="U137" s="127">
        <f t="shared" si="25"/>
        <v>0</v>
      </c>
      <c r="W137" s="93" t="s">
        <v>30</v>
      </c>
      <c r="X137" s="68">
        <f t="shared" si="19"/>
        <v>0</v>
      </c>
      <c r="Y137" s="68">
        <f t="shared" si="20"/>
        <v>0</v>
      </c>
      <c r="Z137" s="68">
        <f t="shared" si="21"/>
        <v>0</v>
      </c>
      <c r="AA137" s="68">
        <f t="shared" si="22"/>
        <v>0</v>
      </c>
      <c r="AB137" s="68">
        <f t="shared" si="23"/>
        <v>0</v>
      </c>
      <c r="AC137" s="73">
        <f t="shared" si="24"/>
        <v>0</v>
      </c>
    </row>
    <row r="138" spans="1:29" ht="15.75">
      <c r="A138" s="160"/>
      <c r="B138" s="84" t="s">
        <v>31</v>
      </c>
      <c r="C138" s="49"/>
      <c r="D138" s="13"/>
      <c r="E138" s="50">
        <f t="shared" ref="E138:E152" si="26">C138-D138</f>
        <v>0</v>
      </c>
      <c r="F138" s="49"/>
      <c r="G138" s="13"/>
      <c r="H138" s="50">
        <f t="shared" ref="H138:H152" si="27">F138-G138</f>
        <v>0</v>
      </c>
      <c r="I138" s="49"/>
      <c r="J138" s="13"/>
      <c r="K138" s="50">
        <f t="shared" ref="K138:K152" si="28">I138-J138</f>
        <v>0</v>
      </c>
      <c r="L138" s="49"/>
      <c r="M138" s="13"/>
      <c r="N138" s="50">
        <f t="shared" ref="N138:N152" si="29">L138-M138</f>
        <v>0</v>
      </c>
      <c r="O138" s="49"/>
      <c r="P138" s="13"/>
      <c r="Q138" s="50">
        <f t="shared" ref="Q138:Q152" si="30">O138-P138</f>
        <v>0</v>
      </c>
      <c r="R138" s="49"/>
      <c r="S138" s="13"/>
      <c r="T138" s="50">
        <f t="shared" ref="T138:T152" si="31">R138-S138</f>
        <v>0</v>
      </c>
      <c r="U138" s="127">
        <f t="shared" si="25"/>
        <v>0</v>
      </c>
      <c r="W138" s="92" t="s">
        <v>31</v>
      </c>
      <c r="X138" s="68">
        <f t="shared" ref="X138:X152" si="32">+IF(AND(C138&lt;&gt;0,D138&lt;&gt;0,OR(E138&gt;100,E138&lt;-100)),1,0)</f>
        <v>0</v>
      </c>
      <c r="Y138" s="68">
        <f t="shared" ref="Y138:Y151" si="33">+IF(AND(F138&lt;&gt;0,G138&lt;&gt;0,OR(H138&gt;100,H138&lt;-100)),1,0)</f>
        <v>0</v>
      </c>
      <c r="Z138" s="68">
        <f t="shared" ref="Z138:Z152" si="34">+IF(AND(I138&lt;&gt;0,J138&lt;&gt;0,OR(K138&gt;100,K138&lt;-100)),1,0)</f>
        <v>0</v>
      </c>
      <c r="AA138" s="68">
        <f t="shared" ref="AA138:AA152" si="35">+IF(AND(L138&lt;&gt;0,M138&lt;&gt;0,OR(N138&gt;100,N138&lt;-100)),1,0)</f>
        <v>0</v>
      </c>
      <c r="AB138" s="68">
        <f t="shared" ref="AB138:AB152" si="36">+IF(AND(O138&lt;&gt;0,P138&lt;&gt;0,OR(Q138&gt;100,Q138&lt;-100)),1,0)</f>
        <v>0</v>
      </c>
      <c r="AC138" s="73">
        <f t="shared" ref="AC138:AC152" si="37">+IF(AND(R138&lt;&gt;0,S138&lt;&gt;0,OR(T138&gt;100,T138&lt;-100)),1,0)</f>
        <v>0</v>
      </c>
    </row>
    <row r="139" spans="1:29" ht="15.75" customHeight="1">
      <c r="A139" s="160"/>
      <c r="B139" s="84" t="s">
        <v>32</v>
      </c>
      <c r="C139" s="49">
        <v>150649825.75999761</v>
      </c>
      <c r="D139" s="13"/>
      <c r="E139" s="50">
        <f t="shared" si="26"/>
        <v>150649825.75999761</v>
      </c>
      <c r="F139" s="49">
        <v>1449036.4399999997</v>
      </c>
      <c r="G139" s="13"/>
      <c r="H139" s="50">
        <f t="shared" si="27"/>
        <v>1449036.4399999997</v>
      </c>
      <c r="I139" s="49">
        <v>0</v>
      </c>
      <c r="J139" s="13"/>
      <c r="K139" s="50">
        <f t="shared" si="28"/>
        <v>0</v>
      </c>
      <c r="L139" s="49">
        <v>0</v>
      </c>
      <c r="M139" s="13"/>
      <c r="N139" s="50">
        <f t="shared" si="29"/>
        <v>0</v>
      </c>
      <c r="O139" s="49">
        <v>0</v>
      </c>
      <c r="P139" s="13"/>
      <c r="Q139" s="50">
        <f t="shared" si="30"/>
        <v>0</v>
      </c>
      <c r="R139" s="49">
        <v>149200789.31999764</v>
      </c>
      <c r="S139" s="13"/>
      <c r="T139" s="50">
        <f t="shared" si="31"/>
        <v>149200789.31999764</v>
      </c>
      <c r="U139" s="127">
        <f t="shared" si="25"/>
        <v>0</v>
      </c>
      <c r="W139" s="92" t="s">
        <v>32</v>
      </c>
      <c r="X139" s="68">
        <f t="shared" si="32"/>
        <v>0</v>
      </c>
      <c r="Y139" s="68">
        <f t="shared" si="33"/>
        <v>0</v>
      </c>
      <c r="Z139" s="68">
        <f t="shared" si="34"/>
        <v>0</v>
      </c>
      <c r="AA139" s="68">
        <f t="shared" si="35"/>
        <v>0</v>
      </c>
      <c r="AB139" s="68">
        <f t="shared" si="36"/>
        <v>0</v>
      </c>
      <c r="AC139" s="73">
        <f t="shared" si="37"/>
        <v>0</v>
      </c>
    </row>
    <row r="140" spans="1:29" ht="15.75">
      <c r="A140" s="161"/>
      <c r="B140" s="84" t="s">
        <v>33</v>
      </c>
      <c r="C140" s="51"/>
      <c r="D140" s="52"/>
      <c r="E140" s="53">
        <f t="shared" si="26"/>
        <v>0</v>
      </c>
      <c r="F140" s="51"/>
      <c r="G140" s="52"/>
      <c r="H140" s="53">
        <f t="shared" si="27"/>
        <v>0</v>
      </c>
      <c r="I140" s="51"/>
      <c r="J140" s="52"/>
      <c r="K140" s="53">
        <f t="shared" si="28"/>
        <v>0</v>
      </c>
      <c r="L140" s="51"/>
      <c r="M140" s="52"/>
      <c r="N140" s="53">
        <f t="shared" si="29"/>
        <v>0</v>
      </c>
      <c r="O140" s="51"/>
      <c r="P140" s="52"/>
      <c r="Q140" s="53">
        <f t="shared" si="30"/>
        <v>0</v>
      </c>
      <c r="R140" s="51"/>
      <c r="S140" s="52"/>
      <c r="T140" s="53">
        <f t="shared" si="31"/>
        <v>0</v>
      </c>
      <c r="U140" s="128">
        <f t="shared" si="25"/>
        <v>0</v>
      </c>
      <c r="W140" s="92" t="s">
        <v>33</v>
      </c>
      <c r="X140" s="72">
        <f t="shared" si="32"/>
        <v>0</v>
      </c>
      <c r="Y140" s="72">
        <f t="shared" si="33"/>
        <v>0</v>
      </c>
      <c r="Z140" s="72">
        <f t="shared" si="34"/>
        <v>0</v>
      </c>
      <c r="AA140" s="72">
        <f t="shared" si="35"/>
        <v>0</v>
      </c>
      <c r="AB140" s="72">
        <f t="shared" si="36"/>
        <v>0</v>
      </c>
      <c r="AC140" s="76">
        <f t="shared" si="37"/>
        <v>0</v>
      </c>
    </row>
    <row r="141" spans="1:29" ht="15.75" customHeight="1">
      <c r="A141" s="159">
        <v>42428</v>
      </c>
      <c r="B141" s="83" t="s">
        <v>28</v>
      </c>
      <c r="C141" s="46">
        <v>23555011.609999601</v>
      </c>
      <c r="D141" s="47">
        <v>23555020</v>
      </c>
      <c r="E141" s="90">
        <f t="shared" si="26"/>
        <v>-8.3900003992021084</v>
      </c>
      <c r="F141" s="46">
        <v>2015198.2899999998</v>
      </c>
      <c r="G141" s="47" t="s">
        <v>393</v>
      </c>
      <c r="H141" s="48">
        <f t="shared" si="27"/>
        <v>-1.7100000001955777</v>
      </c>
      <c r="I141" s="47">
        <v>84059.32</v>
      </c>
      <c r="J141" s="47"/>
      <c r="K141" s="54">
        <f t="shared" si="28"/>
        <v>84059.32</v>
      </c>
      <c r="L141" s="46">
        <v>0</v>
      </c>
      <c r="M141" s="47"/>
      <c r="N141" s="48">
        <f t="shared" si="29"/>
        <v>0</v>
      </c>
      <c r="O141" s="47">
        <v>326449.78000000003</v>
      </c>
      <c r="P141" s="47" t="s">
        <v>394</v>
      </c>
      <c r="Q141" s="54">
        <f t="shared" si="30"/>
        <v>-0.21999999997206032</v>
      </c>
      <c r="R141" s="46">
        <v>27725374.009999584</v>
      </c>
      <c r="S141" s="47">
        <v>27725400</v>
      </c>
      <c r="T141" s="48">
        <f t="shared" si="31"/>
        <v>-25.990000415593386</v>
      </c>
      <c r="U141" s="126">
        <f t="shared" si="25"/>
        <v>1</v>
      </c>
      <c r="W141" s="45" t="s">
        <v>28</v>
      </c>
      <c r="X141" s="64">
        <f t="shared" si="32"/>
        <v>0</v>
      </c>
      <c r="Y141" s="64">
        <f t="shared" si="33"/>
        <v>0</v>
      </c>
      <c r="Z141" s="64">
        <f t="shared" si="34"/>
        <v>0</v>
      </c>
      <c r="AA141" s="64">
        <f t="shared" si="35"/>
        <v>0</v>
      </c>
      <c r="AB141" s="64">
        <f t="shared" si="36"/>
        <v>0</v>
      </c>
      <c r="AC141" s="75">
        <f t="shared" si="37"/>
        <v>0</v>
      </c>
    </row>
    <row r="142" spans="1:29" ht="15.75">
      <c r="A142" s="160"/>
      <c r="B142" s="84" t="s">
        <v>29</v>
      </c>
      <c r="C142" s="49">
        <v>84629046.579998434</v>
      </c>
      <c r="D142" s="13">
        <v>84629100</v>
      </c>
      <c r="E142" s="4">
        <f t="shared" si="26"/>
        <v>-53.420001566410065</v>
      </c>
      <c r="F142" s="49">
        <v>1657082.9999999988</v>
      </c>
      <c r="G142" s="13" t="s">
        <v>395</v>
      </c>
      <c r="H142" s="50">
        <f t="shared" si="27"/>
        <v>-61767.000000001164</v>
      </c>
      <c r="I142" s="13">
        <v>64456.989999999991</v>
      </c>
      <c r="J142" s="13" t="s">
        <v>832</v>
      </c>
      <c r="K142" s="4">
        <f t="shared" si="28"/>
        <v>-1.0000000009313226E-2</v>
      </c>
      <c r="L142" s="49">
        <v>30762.3</v>
      </c>
      <c r="M142" s="13" t="s">
        <v>833</v>
      </c>
      <c r="N142" s="50">
        <f t="shared" si="29"/>
        <v>0</v>
      </c>
      <c r="O142" s="13">
        <v>929696.51</v>
      </c>
      <c r="P142" s="13" t="s">
        <v>47</v>
      </c>
      <c r="Q142" s="4">
        <f t="shared" si="30"/>
        <v>929696.51</v>
      </c>
      <c r="R142" s="49">
        <v>82075961.759998426</v>
      </c>
      <c r="S142" s="13">
        <v>82076000</v>
      </c>
      <c r="T142" s="50">
        <f t="shared" si="31"/>
        <v>-38.240001574158669</v>
      </c>
      <c r="U142" s="127">
        <f t="shared" si="25"/>
        <v>1</v>
      </c>
      <c r="W142" s="92" t="s">
        <v>29</v>
      </c>
      <c r="X142" s="68">
        <f t="shared" si="32"/>
        <v>0</v>
      </c>
      <c r="Y142" s="68">
        <f t="shared" si="33"/>
        <v>1</v>
      </c>
      <c r="Z142" s="68">
        <f t="shared" si="34"/>
        <v>0</v>
      </c>
      <c r="AA142" s="68">
        <f t="shared" si="35"/>
        <v>0</v>
      </c>
      <c r="AB142" s="68">
        <f t="shared" si="36"/>
        <v>1</v>
      </c>
      <c r="AC142" s="73">
        <f t="shared" si="37"/>
        <v>0</v>
      </c>
    </row>
    <row r="143" spans="1:29" ht="15.75">
      <c r="A143" s="160"/>
      <c r="B143" s="58" t="s">
        <v>30</v>
      </c>
      <c r="C143" s="49">
        <v>65233245.289999388</v>
      </c>
      <c r="D143" s="13">
        <v>65233300</v>
      </c>
      <c r="E143" s="4">
        <f t="shared" si="26"/>
        <v>-54.710000611841679</v>
      </c>
      <c r="F143" s="49">
        <v>3027961.6500000013</v>
      </c>
      <c r="G143" s="13" t="s">
        <v>396</v>
      </c>
      <c r="H143" s="50">
        <f t="shared" si="27"/>
        <v>-150068.3499999987</v>
      </c>
      <c r="I143" s="13">
        <v>97385.76</v>
      </c>
      <c r="J143" s="13" t="s">
        <v>834</v>
      </c>
      <c r="K143" s="4">
        <f t="shared" si="28"/>
        <v>92742.06</v>
      </c>
      <c r="L143" s="49">
        <v>35614.19</v>
      </c>
      <c r="M143" s="13" t="s">
        <v>835</v>
      </c>
      <c r="N143" s="50">
        <f t="shared" si="29"/>
        <v>32996.15</v>
      </c>
      <c r="O143" s="13">
        <v>20066.349999999999</v>
      </c>
      <c r="P143" s="13" t="s">
        <v>397</v>
      </c>
      <c r="Q143" s="4">
        <f t="shared" si="30"/>
        <v>4.9999999999272404E-2</v>
      </c>
      <c r="R143" s="49">
        <v>62246988.859999381</v>
      </c>
      <c r="S143" s="13">
        <v>62246970</v>
      </c>
      <c r="T143" s="50">
        <f t="shared" si="31"/>
        <v>18.859999381005764</v>
      </c>
      <c r="U143" s="127">
        <f t="shared" si="25"/>
        <v>1</v>
      </c>
      <c r="W143" s="93" t="s">
        <v>30</v>
      </c>
      <c r="X143" s="68">
        <f t="shared" si="32"/>
        <v>0</v>
      </c>
      <c r="Y143" s="68">
        <f t="shared" si="33"/>
        <v>1</v>
      </c>
      <c r="Z143" s="68">
        <f t="shared" si="34"/>
        <v>1</v>
      </c>
      <c r="AA143" s="68">
        <f t="shared" si="35"/>
        <v>1</v>
      </c>
      <c r="AB143" s="68">
        <f t="shared" si="36"/>
        <v>0</v>
      </c>
      <c r="AC143" s="73">
        <f t="shared" si="37"/>
        <v>0</v>
      </c>
    </row>
    <row r="144" spans="1:29" ht="15.75">
      <c r="A144" s="160"/>
      <c r="B144" s="84" t="s">
        <v>31</v>
      </c>
      <c r="C144" s="49">
        <v>6065452.2299993094</v>
      </c>
      <c r="D144" s="13">
        <v>6065450</v>
      </c>
      <c r="E144" s="4">
        <f t="shared" si="26"/>
        <v>2.2299993094056845</v>
      </c>
      <c r="F144" s="49">
        <v>1117981.8199999998</v>
      </c>
      <c r="G144" s="13" t="s">
        <v>398</v>
      </c>
      <c r="H144" s="50">
        <f t="shared" si="27"/>
        <v>1.8199999998323619</v>
      </c>
      <c r="I144" s="13">
        <v>66471.61</v>
      </c>
      <c r="J144" s="13" t="s">
        <v>836</v>
      </c>
      <c r="K144" s="4">
        <f t="shared" si="28"/>
        <v>9.9999999947613105E-3</v>
      </c>
      <c r="L144" s="49">
        <v>290.27</v>
      </c>
      <c r="M144" s="13" t="s">
        <v>747</v>
      </c>
      <c r="N144" s="50">
        <f t="shared" si="29"/>
        <v>0</v>
      </c>
      <c r="O144" s="13">
        <v>4564.88</v>
      </c>
      <c r="P144" s="13" t="s">
        <v>399</v>
      </c>
      <c r="Q144" s="4">
        <f t="shared" si="30"/>
        <v>-59613.420000000006</v>
      </c>
      <c r="R144" s="49">
        <v>13742814.339999313</v>
      </c>
      <c r="S144" s="13">
        <v>13742820</v>
      </c>
      <c r="T144" s="50">
        <f t="shared" si="31"/>
        <v>-5.6600006874650717</v>
      </c>
      <c r="U144" s="127">
        <f t="shared" si="25"/>
        <v>1</v>
      </c>
      <c r="W144" s="92" t="s">
        <v>31</v>
      </c>
      <c r="X144" s="68">
        <f t="shared" si="32"/>
        <v>0</v>
      </c>
      <c r="Y144" s="68">
        <f t="shared" si="33"/>
        <v>0</v>
      </c>
      <c r="Z144" s="68">
        <f t="shared" si="34"/>
        <v>0</v>
      </c>
      <c r="AA144" s="68">
        <f t="shared" si="35"/>
        <v>0</v>
      </c>
      <c r="AB144" s="68">
        <f t="shared" si="36"/>
        <v>1</v>
      </c>
      <c r="AC144" s="73">
        <f t="shared" si="37"/>
        <v>0</v>
      </c>
    </row>
    <row r="145" spans="1:29" ht="15.75">
      <c r="A145" s="160"/>
      <c r="B145" s="84" t="s">
        <v>32</v>
      </c>
      <c r="C145" s="49">
        <v>149200789.31999764</v>
      </c>
      <c r="D145" s="13"/>
      <c r="E145" s="4">
        <f t="shared" si="26"/>
        <v>149200789.31999764</v>
      </c>
      <c r="F145" s="49">
        <v>2965549.2299999995</v>
      </c>
      <c r="G145" s="13"/>
      <c r="H145" s="50">
        <f t="shared" si="27"/>
        <v>2965549.2299999995</v>
      </c>
      <c r="I145" s="13">
        <v>206898.79</v>
      </c>
      <c r="J145" s="13"/>
      <c r="K145" s="4">
        <f t="shared" si="28"/>
        <v>206898.79</v>
      </c>
      <c r="L145" s="49">
        <v>14315.28</v>
      </c>
      <c r="M145" s="13"/>
      <c r="N145" s="50">
        <f t="shared" si="29"/>
        <v>14315.28</v>
      </c>
      <c r="O145" s="13">
        <v>864216.64000000025</v>
      </c>
      <c r="P145" s="13"/>
      <c r="Q145" s="4">
        <f t="shared" si="30"/>
        <v>864216.64000000025</v>
      </c>
      <c r="R145" s="49">
        <v>145563606.95999762</v>
      </c>
      <c r="S145" s="13"/>
      <c r="T145" s="50">
        <f t="shared" si="31"/>
        <v>145563606.95999762</v>
      </c>
      <c r="U145" s="127">
        <f t="shared" si="25"/>
        <v>0</v>
      </c>
      <c r="W145" s="92" t="s">
        <v>32</v>
      </c>
      <c r="X145" s="68">
        <f t="shared" si="32"/>
        <v>0</v>
      </c>
      <c r="Y145" s="68">
        <f t="shared" si="33"/>
        <v>0</v>
      </c>
      <c r="Z145" s="68">
        <f t="shared" si="34"/>
        <v>0</v>
      </c>
      <c r="AA145" s="68">
        <f t="shared" si="35"/>
        <v>0</v>
      </c>
      <c r="AB145" s="68">
        <f t="shared" si="36"/>
        <v>0</v>
      </c>
      <c r="AC145" s="73">
        <f t="shared" si="37"/>
        <v>0</v>
      </c>
    </row>
    <row r="146" spans="1:29" ht="15.75">
      <c r="A146" s="161"/>
      <c r="B146" s="84" t="s">
        <v>33</v>
      </c>
      <c r="C146" s="49">
        <v>203453030.27999809</v>
      </c>
      <c r="D146" s="13"/>
      <c r="E146" s="4">
        <f t="shared" si="26"/>
        <v>203453030.27999809</v>
      </c>
      <c r="F146" s="49">
        <v>3711516.5700000012</v>
      </c>
      <c r="G146" s="13"/>
      <c r="H146" s="50">
        <f t="shared" si="27"/>
        <v>3711516.5700000012</v>
      </c>
      <c r="I146" s="13">
        <v>811465.4100000005</v>
      </c>
      <c r="J146" s="13"/>
      <c r="K146" s="4">
        <f t="shared" si="28"/>
        <v>811465.4100000005</v>
      </c>
      <c r="L146" s="49">
        <v>270715.8899999999</v>
      </c>
      <c r="M146" s="13"/>
      <c r="N146" s="50">
        <f t="shared" si="29"/>
        <v>270715.8899999999</v>
      </c>
      <c r="O146" s="13">
        <v>808752.40000000026</v>
      </c>
      <c r="P146" s="13"/>
      <c r="Q146" s="4">
        <f t="shared" si="30"/>
        <v>808752.40000000026</v>
      </c>
      <c r="R146" s="49">
        <v>207513682.21999946</v>
      </c>
      <c r="S146" s="13"/>
      <c r="T146" s="50">
        <f t="shared" si="31"/>
        <v>207513682.21999946</v>
      </c>
      <c r="U146" s="128">
        <f t="shared" si="25"/>
        <v>0</v>
      </c>
      <c r="W146" s="92" t="s">
        <v>33</v>
      </c>
      <c r="X146" s="72">
        <f t="shared" si="32"/>
        <v>0</v>
      </c>
      <c r="Y146" s="72">
        <f t="shared" si="33"/>
        <v>0</v>
      </c>
      <c r="Z146" s="72">
        <f t="shared" si="34"/>
        <v>0</v>
      </c>
      <c r="AA146" s="72">
        <f t="shared" si="35"/>
        <v>0</v>
      </c>
      <c r="AB146" s="72">
        <f t="shared" si="36"/>
        <v>0</v>
      </c>
      <c r="AC146" s="76">
        <f t="shared" si="37"/>
        <v>0</v>
      </c>
    </row>
    <row r="147" spans="1:29" ht="15.75" customHeight="1">
      <c r="A147" s="159">
        <v>42429</v>
      </c>
      <c r="B147" s="45" t="s">
        <v>28</v>
      </c>
      <c r="C147" s="46"/>
      <c r="D147" s="47"/>
      <c r="E147" s="90">
        <f t="shared" si="26"/>
        <v>0</v>
      </c>
      <c r="F147" s="46">
        <v>1274178.1000000006</v>
      </c>
      <c r="G147" s="47"/>
      <c r="H147" s="48">
        <f t="shared" si="27"/>
        <v>1274178.1000000006</v>
      </c>
      <c r="I147" s="47"/>
      <c r="J147" s="47"/>
      <c r="K147" s="54">
        <f t="shared" si="28"/>
        <v>0</v>
      </c>
      <c r="L147" s="46"/>
      <c r="M147" s="47"/>
      <c r="N147" s="48">
        <f t="shared" si="29"/>
        <v>0</v>
      </c>
      <c r="O147" s="47"/>
      <c r="P147" s="47"/>
      <c r="Q147" s="54">
        <f t="shared" si="30"/>
        <v>0</v>
      </c>
      <c r="R147" s="46"/>
      <c r="S147" s="47"/>
      <c r="T147" s="48">
        <f t="shared" si="31"/>
        <v>0</v>
      </c>
      <c r="U147" s="126">
        <f t="shared" si="25"/>
        <v>0</v>
      </c>
      <c r="W147" s="45" t="s">
        <v>28</v>
      </c>
      <c r="X147" s="64">
        <f t="shared" si="32"/>
        <v>0</v>
      </c>
      <c r="Y147" s="64">
        <f t="shared" si="33"/>
        <v>0</v>
      </c>
      <c r="Z147" s="64">
        <f t="shared" si="34"/>
        <v>0</v>
      </c>
      <c r="AA147" s="64">
        <f t="shared" si="35"/>
        <v>0</v>
      </c>
      <c r="AB147" s="64">
        <f t="shared" si="36"/>
        <v>0</v>
      </c>
      <c r="AC147" s="75">
        <f t="shared" si="37"/>
        <v>0</v>
      </c>
    </row>
    <row r="148" spans="1:29" ht="15.75">
      <c r="A148" s="160"/>
      <c r="B148" s="92" t="s">
        <v>29</v>
      </c>
      <c r="C148" s="49">
        <v>82075961.759998426</v>
      </c>
      <c r="D148" s="13"/>
      <c r="E148" s="101">
        <f t="shared" si="26"/>
        <v>82075961.759998426</v>
      </c>
      <c r="F148" s="49"/>
      <c r="G148" s="13"/>
      <c r="H148" s="50">
        <f t="shared" si="27"/>
        <v>0</v>
      </c>
      <c r="I148" s="13">
        <v>367205.12</v>
      </c>
      <c r="J148" s="13"/>
      <c r="K148" s="4">
        <f t="shared" si="28"/>
        <v>367205.12</v>
      </c>
      <c r="L148" s="49">
        <v>151044.99999999997</v>
      </c>
      <c r="M148" s="13"/>
      <c r="N148" s="50">
        <f t="shared" si="29"/>
        <v>151044.99999999997</v>
      </c>
      <c r="O148" s="13">
        <v>729944.4700000002</v>
      </c>
      <c r="P148" s="13"/>
      <c r="Q148" s="4">
        <f t="shared" si="30"/>
        <v>729944.4700000002</v>
      </c>
      <c r="R148" s="49">
        <v>80287999.309998423</v>
      </c>
      <c r="S148" s="13"/>
      <c r="T148" s="50">
        <f t="shared" si="31"/>
        <v>80287999.309998423</v>
      </c>
      <c r="U148" s="127">
        <f t="shared" si="25"/>
        <v>0</v>
      </c>
      <c r="W148" s="92" t="s">
        <v>29</v>
      </c>
      <c r="X148" s="68">
        <f t="shared" si="32"/>
        <v>0</v>
      </c>
      <c r="Y148" s="68">
        <f t="shared" si="33"/>
        <v>0</v>
      </c>
      <c r="Z148" s="68">
        <f t="shared" si="34"/>
        <v>0</v>
      </c>
      <c r="AA148" s="68">
        <f t="shared" si="35"/>
        <v>0</v>
      </c>
      <c r="AB148" s="68">
        <f t="shared" si="36"/>
        <v>0</v>
      </c>
      <c r="AC148" s="73">
        <f t="shared" si="37"/>
        <v>0</v>
      </c>
    </row>
    <row r="149" spans="1:29" ht="15.75">
      <c r="A149" s="160"/>
      <c r="B149" s="93" t="s">
        <v>30</v>
      </c>
      <c r="C149" s="49"/>
      <c r="D149" s="13"/>
      <c r="E149" s="4">
        <f t="shared" si="26"/>
        <v>0</v>
      </c>
      <c r="F149" s="49"/>
      <c r="G149" s="13"/>
      <c r="H149" s="50">
        <f t="shared" si="27"/>
        <v>0</v>
      </c>
      <c r="I149" s="13"/>
      <c r="J149" s="13"/>
      <c r="K149" s="4">
        <f t="shared" si="28"/>
        <v>0</v>
      </c>
      <c r="L149" s="49"/>
      <c r="M149" s="13"/>
      <c r="N149" s="50">
        <f t="shared" si="29"/>
        <v>0</v>
      </c>
      <c r="O149" s="13"/>
      <c r="P149" s="13"/>
      <c r="Q149" s="4">
        <f t="shared" si="30"/>
        <v>0</v>
      </c>
      <c r="R149" s="49"/>
      <c r="S149" s="13"/>
      <c r="T149" s="50">
        <f t="shared" si="31"/>
        <v>0</v>
      </c>
      <c r="U149" s="127">
        <f t="shared" si="25"/>
        <v>0</v>
      </c>
      <c r="W149" s="93" t="s">
        <v>30</v>
      </c>
      <c r="X149" s="68">
        <f t="shared" si="32"/>
        <v>0</v>
      </c>
      <c r="Y149" s="68">
        <f t="shared" si="33"/>
        <v>0</v>
      </c>
      <c r="Z149" s="68">
        <f t="shared" si="34"/>
        <v>0</v>
      </c>
      <c r="AA149" s="68">
        <f t="shared" si="35"/>
        <v>0</v>
      </c>
      <c r="AB149" s="68">
        <f t="shared" si="36"/>
        <v>0</v>
      </c>
      <c r="AC149" s="73">
        <f t="shared" si="37"/>
        <v>0</v>
      </c>
    </row>
    <row r="150" spans="1:29" ht="15.75">
      <c r="A150" s="160"/>
      <c r="B150" s="92" t="s">
        <v>31</v>
      </c>
      <c r="C150" s="49">
        <v>13742814.339999313</v>
      </c>
      <c r="D150" s="13"/>
      <c r="E150" s="4">
        <f t="shared" si="26"/>
        <v>13742814.339999313</v>
      </c>
      <c r="F150" s="49">
        <v>680969.76999999944</v>
      </c>
      <c r="G150" s="13"/>
      <c r="H150" s="50">
        <f t="shared" si="27"/>
        <v>680969.76999999944</v>
      </c>
      <c r="I150" s="13">
        <v>153389.21</v>
      </c>
      <c r="J150" s="13"/>
      <c r="K150" s="4">
        <f t="shared" si="28"/>
        <v>153389.21</v>
      </c>
      <c r="L150" s="49">
        <v>1170.82</v>
      </c>
      <c r="M150" s="13"/>
      <c r="N150" s="50">
        <f t="shared" si="29"/>
        <v>1170.82</v>
      </c>
      <c r="O150" s="13">
        <v>18677.89</v>
      </c>
      <c r="P150" s="13"/>
      <c r="Q150" s="4">
        <f t="shared" si="30"/>
        <v>18677.89</v>
      </c>
      <c r="R150" s="49">
        <v>13195385.069999315</v>
      </c>
      <c r="S150" s="13"/>
      <c r="T150" s="50">
        <f t="shared" si="31"/>
        <v>13195385.069999315</v>
      </c>
      <c r="U150" s="127">
        <f t="shared" si="25"/>
        <v>0</v>
      </c>
      <c r="W150" s="92" t="s">
        <v>31</v>
      </c>
      <c r="X150" s="68">
        <f t="shared" si="32"/>
        <v>0</v>
      </c>
      <c r="Y150" s="68">
        <f t="shared" si="33"/>
        <v>0</v>
      </c>
      <c r="Z150" s="68">
        <f t="shared" si="34"/>
        <v>0</v>
      </c>
      <c r="AA150" s="68">
        <f t="shared" si="35"/>
        <v>0</v>
      </c>
      <c r="AB150" s="68">
        <f t="shared" si="36"/>
        <v>0</v>
      </c>
      <c r="AC150" s="73">
        <f t="shared" si="37"/>
        <v>0</v>
      </c>
    </row>
    <row r="151" spans="1:29" ht="15.75">
      <c r="A151" s="160"/>
      <c r="B151" s="92" t="s">
        <v>32</v>
      </c>
      <c r="C151" s="49"/>
      <c r="D151" s="13"/>
      <c r="E151" s="4">
        <f t="shared" si="26"/>
        <v>0</v>
      </c>
      <c r="F151" s="49"/>
      <c r="G151" s="13"/>
      <c r="H151" s="50">
        <f t="shared" si="27"/>
        <v>0</v>
      </c>
      <c r="I151" s="13"/>
      <c r="J151" s="13"/>
      <c r="K151" s="4">
        <f t="shared" si="28"/>
        <v>0</v>
      </c>
      <c r="L151" s="49"/>
      <c r="M151" s="13"/>
      <c r="N151" s="50">
        <f t="shared" si="29"/>
        <v>0</v>
      </c>
      <c r="O151" s="13"/>
      <c r="P151" s="13"/>
      <c r="Q151" s="4">
        <f t="shared" si="30"/>
        <v>0</v>
      </c>
      <c r="R151" s="49"/>
      <c r="S151" s="13"/>
      <c r="T151" s="50">
        <f t="shared" si="31"/>
        <v>0</v>
      </c>
      <c r="U151" s="127">
        <f t="shared" si="25"/>
        <v>0</v>
      </c>
      <c r="W151" s="92" t="s">
        <v>32</v>
      </c>
      <c r="X151" s="68">
        <f t="shared" si="32"/>
        <v>0</v>
      </c>
      <c r="Y151" s="68">
        <f t="shared" si="33"/>
        <v>0</v>
      </c>
      <c r="Z151" s="68">
        <f t="shared" si="34"/>
        <v>0</v>
      </c>
      <c r="AA151" s="68">
        <f t="shared" si="35"/>
        <v>0</v>
      </c>
      <c r="AB151" s="68">
        <f t="shared" si="36"/>
        <v>0</v>
      </c>
      <c r="AC151" s="73">
        <f t="shared" si="37"/>
        <v>0</v>
      </c>
    </row>
    <row r="152" spans="1:29" ht="15.75">
      <c r="A152" s="161"/>
      <c r="B152" s="94" t="s">
        <v>33</v>
      </c>
      <c r="C152" s="51"/>
      <c r="D152" s="52"/>
      <c r="E152" s="57">
        <f t="shared" si="26"/>
        <v>0</v>
      </c>
      <c r="F152" s="51"/>
      <c r="G152" s="52"/>
      <c r="H152" s="53">
        <f t="shared" si="27"/>
        <v>0</v>
      </c>
      <c r="I152" s="52"/>
      <c r="J152" s="52"/>
      <c r="K152" s="57">
        <f t="shared" si="28"/>
        <v>0</v>
      </c>
      <c r="L152" s="51"/>
      <c r="M152" s="52"/>
      <c r="N152" s="53">
        <f t="shared" si="29"/>
        <v>0</v>
      </c>
      <c r="O152" s="52"/>
      <c r="P152" s="52"/>
      <c r="Q152" s="57">
        <f t="shared" si="30"/>
        <v>0</v>
      </c>
      <c r="R152" s="51"/>
      <c r="S152" s="52"/>
      <c r="T152" s="53">
        <f t="shared" si="31"/>
        <v>0</v>
      </c>
      <c r="U152" s="128">
        <f t="shared" si="25"/>
        <v>0</v>
      </c>
      <c r="W152" s="92" t="s">
        <v>33</v>
      </c>
      <c r="X152" s="72">
        <f t="shared" si="32"/>
        <v>0</v>
      </c>
      <c r="Y152" s="72">
        <f t="shared" ref="Y152" si="38">+IF(AND(F152&lt;&gt;0,G152&lt;&gt;0,OR(H152&gt;100,H152&lt;-100)),1,0)</f>
        <v>0</v>
      </c>
      <c r="Z152" s="72">
        <f t="shared" si="34"/>
        <v>0</v>
      </c>
      <c r="AA152" s="72">
        <f t="shared" si="35"/>
        <v>0</v>
      </c>
      <c r="AB152" s="72">
        <f t="shared" si="36"/>
        <v>0</v>
      </c>
      <c r="AC152" s="76">
        <f t="shared" si="37"/>
        <v>0</v>
      </c>
    </row>
    <row r="153" spans="1:29">
      <c r="G153" s="13"/>
      <c r="P153" s="13"/>
    </row>
    <row r="154" spans="1:29">
      <c r="G154" s="13"/>
      <c r="P154" s="13"/>
      <c r="U154" s="112" t="s">
        <v>183</v>
      </c>
      <c r="X154" s="45" t="s">
        <v>13</v>
      </c>
      <c r="Y154" s="45" t="s">
        <v>14</v>
      </c>
      <c r="Z154" s="62" t="s">
        <v>15</v>
      </c>
      <c r="AA154" s="45" t="s">
        <v>16</v>
      </c>
      <c r="AB154" s="45" t="s">
        <v>17</v>
      </c>
      <c r="AC154" s="45" t="s">
        <v>18</v>
      </c>
    </row>
    <row r="155" spans="1:29">
      <c r="G155" s="13"/>
      <c r="P155" s="13"/>
      <c r="U155" s="113">
        <f>U9+U15+U21+U27+U33+U39+U45+U51+U57+U63+U69+U75+U81+U87+U93+U99+U105+U111+U117+U123+U129+U135+U141+U147</f>
        <v>18</v>
      </c>
      <c r="W155" s="45" t="s">
        <v>28</v>
      </c>
      <c r="X155" s="64">
        <f t="shared" ref="X155:AC155" si="39">X9+X15+X21+X27+X33+X39+X45+X51+X57+X63+X69+X75+X81+X87+X93+X99+X105+X111+X117+X123+X129+X135+X141+X147</f>
        <v>1</v>
      </c>
      <c r="Y155" s="64">
        <f t="shared" si="39"/>
        <v>0</v>
      </c>
      <c r="Z155" s="64">
        <f t="shared" si="39"/>
        <v>0</v>
      </c>
      <c r="AA155" s="64">
        <f t="shared" si="39"/>
        <v>0</v>
      </c>
      <c r="AB155" s="64">
        <f t="shared" si="39"/>
        <v>0</v>
      </c>
      <c r="AC155" s="75">
        <f t="shared" si="39"/>
        <v>0</v>
      </c>
    </row>
    <row r="156" spans="1:29">
      <c r="G156" s="13"/>
      <c r="P156" s="13"/>
      <c r="U156" s="114">
        <f t="shared" ref="U156:U160" si="40">U10+U16+U22+U28+U34+U40+U46+U52+U58+U64+U70+U76+U82+U88+U94+U100+U106+U112+U118+U124+U130+U136+U142+U148</f>
        <v>15</v>
      </c>
      <c r="W156" s="92" t="s">
        <v>29</v>
      </c>
      <c r="X156" s="68">
        <f t="shared" ref="X156:AC160" si="41">X10+X16+X22+X28+X34+X40+X46+X52+X58+X64+X70+X76+X82+X88+X94+X100+X106+X112+X118+X124+X130+X136+X142+X148</f>
        <v>1</v>
      </c>
      <c r="Y156" s="68">
        <f t="shared" si="41"/>
        <v>15</v>
      </c>
      <c r="Z156" s="68">
        <f t="shared" si="41"/>
        <v>2</v>
      </c>
      <c r="AA156" s="68">
        <f t="shared" si="41"/>
        <v>0</v>
      </c>
      <c r="AB156" s="68">
        <f t="shared" si="41"/>
        <v>1</v>
      </c>
      <c r="AC156" s="73">
        <f t="shared" si="41"/>
        <v>1</v>
      </c>
    </row>
    <row r="157" spans="1:29">
      <c r="G157" s="13"/>
      <c r="P157" s="13"/>
      <c r="U157" s="114">
        <f t="shared" si="40"/>
        <v>16</v>
      </c>
      <c r="W157" s="93" t="s">
        <v>30</v>
      </c>
      <c r="X157" s="68">
        <f t="shared" si="41"/>
        <v>1</v>
      </c>
      <c r="Y157" s="68">
        <f t="shared" si="41"/>
        <v>16</v>
      </c>
      <c r="Z157" s="68">
        <f t="shared" si="41"/>
        <v>2</v>
      </c>
      <c r="AA157" s="68">
        <f t="shared" si="41"/>
        <v>1</v>
      </c>
      <c r="AB157" s="68">
        <f t="shared" si="41"/>
        <v>0</v>
      </c>
      <c r="AC157" s="73">
        <f t="shared" si="41"/>
        <v>0</v>
      </c>
    </row>
    <row r="158" spans="1:29">
      <c r="U158" s="114">
        <f t="shared" si="40"/>
        <v>19</v>
      </c>
      <c r="W158" s="92" t="s">
        <v>31</v>
      </c>
      <c r="X158" s="68">
        <f t="shared" si="41"/>
        <v>0</v>
      </c>
      <c r="Y158" s="68">
        <f t="shared" si="41"/>
        <v>0</v>
      </c>
      <c r="Z158" s="68">
        <f t="shared" si="41"/>
        <v>1</v>
      </c>
      <c r="AA158" s="68">
        <f t="shared" si="41"/>
        <v>2</v>
      </c>
      <c r="AB158" s="68">
        <f t="shared" si="41"/>
        <v>12</v>
      </c>
      <c r="AC158" s="73">
        <f t="shared" si="41"/>
        <v>2</v>
      </c>
    </row>
    <row r="159" spans="1:29">
      <c r="U159" s="114">
        <f t="shared" si="40"/>
        <v>0</v>
      </c>
      <c r="W159" s="92" t="s">
        <v>32</v>
      </c>
      <c r="X159" s="68">
        <f t="shared" si="41"/>
        <v>0</v>
      </c>
      <c r="Y159" s="68">
        <f t="shared" si="41"/>
        <v>0</v>
      </c>
      <c r="Z159" s="68">
        <f t="shared" si="41"/>
        <v>0</v>
      </c>
      <c r="AA159" s="68">
        <f t="shared" si="41"/>
        <v>0</v>
      </c>
      <c r="AB159" s="68">
        <f t="shared" si="41"/>
        <v>0</v>
      </c>
      <c r="AC159" s="73">
        <f t="shared" si="41"/>
        <v>0</v>
      </c>
    </row>
    <row r="160" spans="1:29">
      <c r="U160" s="115">
        <f t="shared" si="40"/>
        <v>0</v>
      </c>
      <c r="W160" s="94" t="s">
        <v>33</v>
      </c>
      <c r="X160" s="72">
        <f t="shared" si="41"/>
        <v>0</v>
      </c>
      <c r="Y160" s="72">
        <f t="shared" si="41"/>
        <v>0</v>
      </c>
      <c r="Z160" s="72">
        <f t="shared" si="41"/>
        <v>0</v>
      </c>
      <c r="AA160" s="72">
        <f t="shared" si="41"/>
        <v>0</v>
      </c>
      <c r="AB160" s="72">
        <f t="shared" si="41"/>
        <v>0</v>
      </c>
      <c r="AC160" s="76">
        <f t="shared" si="41"/>
        <v>0</v>
      </c>
    </row>
  </sheetData>
  <mergeCells count="32">
    <mergeCell ref="A141:A146"/>
    <mergeCell ref="A147:A152"/>
    <mergeCell ref="A105:A110"/>
    <mergeCell ref="A111:A116"/>
    <mergeCell ref="A117:A122"/>
    <mergeCell ref="A123:A128"/>
    <mergeCell ref="A129:A134"/>
    <mergeCell ref="A135:A140"/>
    <mergeCell ref="A99:A104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93:A98"/>
    <mergeCell ref="R7:T7"/>
    <mergeCell ref="U7:U8"/>
    <mergeCell ref="A9:A14"/>
    <mergeCell ref="A15:A20"/>
    <mergeCell ref="A21:A26"/>
    <mergeCell ref="L7:N7"/>
    <mergeCell ref="O7:Q7"/>
    <mergeCell ref="A27:A32"/>
    <mergeCell ref="B7:B8"/>
    <mergeCell ref="C7:E7"/>
    <mergeCell ref="F7:H7"/>
    <mergeCell ref="I7:K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8"/>
  <sheetViews>
    <sheetView zoomScale="70" zoomScaleNormal="70" workbookViewId="0">
      <selection activeCell="U173" sqref="U173:U178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8554687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7" width="12" customWidth="1"/>
    <col min="18" max="18" width="12.5703125" customWidth="1"/>
    <col min="19" max="19" width="12" customWidth="1"/>
    <col min="20" max="20" width="12.85546875" customWidth="1"/>
    <col min="21" max="21" width="13.42578125" style="112" customWidth="1"/>
    <col min="22" max="22" width="3.5703125" customWidth="1"/>
    <col min="23" max="23" width="15.28515625" customWidth="1"/>
    <col min="24" max="24" width="12.42578125" style="43" bestFit="1" customWidth="1"/>
    <col min="25" max="25" width="12.85546875" style="43" bestFit="1" customWidth="1"/>
    <col min="26" max="29" width="11.42578125" style="43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27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22.5" customHeight="1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2.75" customHeight="1">
      <c r="B8" s="178"/>
      <c r="C8" s="77" t="s">
        <v>8</v>
      </c>
      <c r="D8" s="78" t="s">
        <v>9</v>
      </c>
      <c r="E8" s="79" t="s">
        <v>10</v>
      </c>
      <c r="F8" s="80" t="s">
        <v>8</v>
      </c>
      <c r="G8" s="81" t="s">
        <v>9</v>
      </c>
      <c r="H8" s="79" t="s">
        <v>10</v>
      </c>
      <c r="I8" s="80" t="s">
        <v>8</v>
      </c>
      <c r="J8" s="81" t="s">
        <v>9</v>
      </c>
      <c r="K8" s="88" t="s">
        <v>10</v>
      </c>
      <c r="L8" s="80" t="s">
        <v>8</v>
      </c>
      <c r="M8" s="81" t="s">
        <v>9</v>
      </c>
      <c r="N8" s="88" t="s">
        <v>10</v>
      </c>
      <c r="O8" s="80" t="s">
        <v>8</v>
      </c>
      <c r="P8" s="78" t="s">
        <v>9</v>
      </c>
      <c r="Q8" s="79" t="s">
        <v>10</v>
      </c>
      <c r="R8" s="80" t="s">
        <v>8</v>
      </c>
      <c r="S8" s="81" t="s">
        <v>9</v>
      </c>
      <c r="T8" s="82" t="s">
        <v>10</v>
      </c>
      <c r="U8" s="177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" customHeight="1">
      <c r="A9" s="174">
        <v>42430</v>
      </c>
      <c r="B9" s="83" t="s">
        <v>28</v>
      </c>
      <c r="C9" s="102"/>
      <c r="D9" s="103"/>
      <c r="E9" s="54">
        <f t="shared" ref="E9:E32" si="0">C9-D9</f>
        <v>0</v>
      </c>
      <c r="F9" s="109"/>
      <c r="G9" s="104"/>
      <c r="H9" s="48">
        <f t="shared" ref="H9:H32" si="1">F9-G9</f>
        <v>0</v>
      </c>
      <c r="I9" s="104"/>
      <c r="J9" s="104"/>
      <c r="K9" s="54">
        <f t="shared" ref="K9:K32" si="2">I9-J9</f>
        <v>0</v>
      </c>
      <c r="L9" s="109"/>
      <c r="M9" s="104"/>
      <c r="N9" s="48">
        <f t="shared" ref="N9:N32" si="3">L9-M9</f>
        <v>0</v>
      </c>
      <c r="O9" s="104"/>
      <c r="P9" s="104"/>
      <c r="Q9" s="54">
        <f t="shared" ref="Q9:Q32" si="4">O9-P9</f>
        <v>0</v>
      </c>
      <c r="R9" s="102"/>
      <c r="S9" s="103"/>
      <c r="T9" s="48">
        <f t="shared" ref="T9:T32" si="5">R9-S9</f>
        <v>0</v>
      </c>
      <c r="U9" s="113">
        <f t="shared" ref="U9:U40" si="6">IF(D9=0,0,1)</f>
        <v>0</v>
      </c>
      <c r="W9" s="83" t="s">
        <v>28</v>
      </c>
      <c r="X9" s="63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" customHeight="1">
      <c r="A10" s="175"/>
      <c r="B10" s="84" t="s">
        <v>29</v>
      </c>
      <c r="C10" s="106">
        <v>80287999.309998423</v>
      </c>
      <c r="D10" s="97"/>
      <c r="E10" s="4">
        <f t="shared" si="0"/>
        <v>80287999.309998423</v>
      </c>
      <c r="F10" s="106">
        <v>1195696.2900000007</v>
      </c>
      <c r="G10" s="97"/>
      <c r="H10" s="50">
        <f t="shared" si="1"/>
        <v>1195696.2900000007</v>
      </c>
      <c r="I10" s="97">
        <v>71983.290000000008</v>
      </c>
      <c r="J10" s="97"/>
      <c r="K10" s="4">
        <f t="shared" si="2"/>
        <v>71983.290000000008</v>
      </c>
      <c r="L10" s="106">
        <v>44121.49</v>
      </c>
      <c r="M10" s="97"/>
      <c r="N10" s="50">
        <f t="shared" si="3"/>
        <v>44121.49</v>
      </c>
      <c r="O10" s="97">
        <v>457474.19999999995</v>
      </c>
      <c r="P10" s="97"/>
      <c r="Q10" s="4">
        <f>O10-P10</f>
        <v>457474.19999999995</v>
      </c>
      <c r="R10" s="106">
        <v>82403227.309998423</v>
      </c>
      <c r="S10" s="97"/>
      <c r="T10" s="50">
        <f t="shared" si="5"/>
        <v>82403227.309998423</v>
      </c>
      <c r="U10" s="114">
        <f t="shared" si="6"/>
        <v>0</v>
      </c>
      <c r="W10" s="84" t="s">
        <v>29</v>
      </c>
      <c r="X10" s="67">
        <f>+IF(AND(C10&lt;&gt;0,D10&lt;&gt;0,OR(E10&gt;100,E10&lt;-100)),1,0)</f>
        <v>0</v>
      </c>
      <c r="Y10" s="68">
        <f t="shared" ref="Y10:Y68" si="7">+IF(AND(F10&lt;&gt;0,G10&lt;&gt;0,OR(H10&gt;100,H10&lt;-100)),1,0)</f>
        <v>0</v>
      </c>
      <c r="Z10" s="68">
        <f t="shared" ref="Z10:Z73" si="8">+IF(AND(I10&lt;&gt;0,J10&lt;&gt;0,OR(K10&gt;100,K10&lt;-100)),1,0)</f>
        <v>0</v>
      </c>
      <c r="AA10" s="69">
        <f t="shared" ref="AA10:AA73" si="9">+IF(AND(L10&lt;&gt;0,M10&lt;&gt;0,OR(N10&gt;100,N10&lt;-100)),1,0)</f>
        <v>0</v>
      </c>
      <c r="AB10" s="69">
        <f t="shared" ref="AB10:AB73" si="10">+IF(AND(O10&lt;&gt;0,P10&lt;&gt;0,OR(Q10&gt;100,Q10&lt;-100)),1,0)</f>
        <v>0</v>
      </c>
      <c r="AC10" s="70">
        <f t="shared" ref="AC10:AC73" si="11">+IF(AND(R10&lt;&gt;0,S10&lt;&gt;0,OR(T10&gt;100,T10&lt;-100)),1,0)</f>
        <v>0</v>
      </c>
    </row>
    <row r="11" spans="1:29" ht="15" customHeight="1">
      <c r="A11" s="175"/>
      <c r="B11" s="58" t="s">
        <v>30</v>
      </c>
      <c r="C11" s="106"/>
      <c r="D11" s="97"/>
      <c r="E11" s="4">
        <f t="shared" si="0"/>
        <v>0</v>
      </c>
      <c r="F11" s="106"/>
      <c r="G11" s="97"/>
      <c r="H11" s="50">
        <f t="shared" si="1"/>
        <v>0</v>
      </c>
      <c r="I11" s="97"/>
      <c r="J11" s="97"/>
      <c r="K11" s="4">
        <f t="shared" si="2"/>
        <v>0</v>
      </c>
      <c r="L11" s="106"/>
      <c r="M11" s="97"/>
      <c r="N11" s="50">
        <f t="shared" si="3"/>
        <v>0</v>
      </c>
      <c r="O11" s="97"/>
      <c r="P11" s="97"/>
      <c r="Q11" s="4">
        <f t="shared" si="4"/>
        <v>0</v>
      </c>
      <c r="R11" s="106"/>
      <c r="S11" s="97"/>
      <c r="T11" s="50">
        <f t="shared" si="5"/>
        <v>0</v>
      </c>
      <c r="U11" s="114">
        <f t="shared" si="6"/>
        <v>0</v>
      </c>
      <c r="W11" s="58" t="s">
        <v>30</v>
      </c>
      <c r="X11" s="67">
        <f>+IF(AND(C11&lt;&gt;0,D11&lt;&gt;0,OR(E11&gt;100,E11&lt;-100)),1,0)</f>
        <v>0</v>
      </c>
      <c r="Y11" s="68">
        <f t="shared" si="7"/>
        <v>0</v>
      </c>
      <c r="Z11" s="68">
        <f t="shared" si="8"/>
        <v>0</v>
      </c>
      <c r="AA11" s="69">
        <f t="shared" si="9"/>
        <v>0</v>
      </c>
      <c r="AB11" s="69">
        <f t="shared" si="10"/>
        <v>0</v>
      </c>
      <c r="AC11" s="70">
        <f t="shared" si="11"/>
        <v>0</v>
      </c>
    </row>
    <row r="12" spans="1:29" ht="15" customHeight="1">
      <c r="A12" s="175"/>
      <c r="B12" s="84" t="s">
        <v>31</v>
      </c>
      <c r="C12" s="106">
        <v>13195385.069999317</v>
      </c>
      <c r="D12" s="97">
        <v>13195390</v>
      </c>
      <c r="E12" s="4">
        <f>C12-D12</f>
        <v>-4.9300006832927465</v>
      </c>
      <c r="F12" s="106">
        <v>536024.37</v>
      </c>
      <c r="G12" s="97" t="s">
        <v>34</v>
      </c>
      <c r="H12" s="50">
        <f>F12-G12</f>
        <v>0.36999999999534339</v>
      </c>
      <c r="I12" s="97">
        <v>69623.76999999999</v>
      </c>
      <c r="J12" s="97" t="s">
        <v>123</v>
      </c>
      <c r="K12" s="4">
        <f>I12-J12</f>
        <v>-3.0000000013387762E-2</v>
      </c>
      <c r="L12" s="106">
        <v>580.54999999999995</v>
      </c>
      <c r="M12" s="97" t="s">
        <v>124</v>
      </c>
      <c r="N12" s="50">
        <f>L12-M12</f>
        <v>0</v>
      </c>
      <c r="O12" s="97">
        <v>22703.49</v>
      </c>
      <c r="P12" s="97" t="s">
        <v>35</v>
      </c>
      <c r="Q12" s="4">
        <f>O12-P12</f>
        <v>-9.9999999983992893E-3</v>
      </c>
      <c r="R12" s="106">
        <v>12705700.429999316</v>
      </c>
      <c r="S12" s="97">
        <v>12705700</v>
      </c>
      <c r="T12" s="50">
        <f>R12-S12</f>
        <v>0.42999931611120701</v>
      </c>
      <c r="U12" s="114">
        <f t="shared" si="6"/>
        <v>1</v>
      </c>
      <c r="W12" s="84" t="s">
        <v>31</v>
      </c>
      <c r="X12" s="67">
        <f>+IF(AND(C12&lt;&gt;0,D12&lt;&gt;0,OR(E12&gt;100,E12&lt;-100)),1,0)</f>
        <v>0</v>
      </c>
      <c r="Y12" s="68">
        <f t="shared" si="7"/>
        <v>0</v>
      </c>
      <c r="Z12" s="68">
        <f t="shared" si="8"/>
        <v>0</v>
      </c>
      <c r="AA12" s="69">
        <f t="shared" si="9"/>
        <v>0</v>
      </c>
      <c r="AB12" s="69">
        <f t="shared" si="10"/>
        <v>0</v>
      </c>
      <c r="AC12" s="70">
        <f t="shared" si="11"/>
        <v>0</v>
      </c>
    </row>
    <row r="13" spans="1:29" ht="15" customHeight="1">
      <c r="A13" s="175"/>
      <c r="B13" s="84" t="s">
        <v>32</v>
      </c>
      <c r="C13" s="106"/>
      <c r="D13" s="97"/>
      <c r="E13" s="4">
        <f t="shared" si="0"/>
        <v>0</v>
      </c>
      <c r="F13" s="106"/>
      <c r="G13" s="97"/>
      <c r="H13" s="50">
        <f t="shared" si="1"/>
        <v>0</v>
      </c>
      <c r="I13" s="97"/>
      <c r="J13" s="97"/>
      <c r="K13" s="4">
        <f t="shared" si="2"/>
        <v>0</v>
      </c>
      <c r="L13" s="106"/>
      <c r="M13" s="97"/>
      <c r="N13" s="50">
        <f t="shared" si="3"/>
        <v>0</v>
      </c>
      <c r="O13" s="97"/>
      <c r="P13" s="97"/>
      <c r="Q13" s="4">
        <f t="shared" si="4"/>
        <v>0</v>
      </c>
      <c r="R13" s="106"/>
      <c r="S13" s="97"/>
      <c r="T13" s="50">
        <f t="shared" si="5"/>
        <v>0</v>
      </c>
      <c r="U13" s="114">
        <f t="shared" si="6"/>
        <v>0</v>
      </c>
      <c r="W13" s="84" t="s">
        <v>32</v>
      </c>
      <c r="X13" s="67">
        <f t="shared" ref="X13:X72" si="12">+IF(AND(C13&lt;&gt;0,D13&lt;&gt;0,OR(E13&gt;100,E13&lt;-100)),1,0)</f>
        <v>0</v>
      </c>
      <c r="Y13" s="68">
        <f t="shared" si="7"/>
        <v>0</v>
      </c>
      <c r="Z13" s="68">
        <f t="shared" si="8"/>
        <v>0</v>
      </c>
      <c r="AA13" s="69">
        <f t="shared" si="9"/>
        <v>0</v>
      </c>
      <c r="AB13" s="69">
        <f t="shared" si="10"/>
        <v>0</v>
      </c>
      <c r="AC13" s="70">
        <f t="shared" si="11"/>
        <v>0</v>
      </c>
    </row>
    <row r="14" spans="1:29" ht="15" customHeight="1">
      <c r="A14" s="175"/>
      <c r="B14" s="84" t="s">
        <v>33</v>
      </c>
      <c r="C14" s="107"/>
      <c r="D14" s="98"/>
      <c r="E14" s="57">
        <f t="shared" si="0"/>
        <v>0</v>
      </c>
      <c r="F14" s="107"/>
      <c r="G14" s="98"/>
      <c r="H14" s="53">
        <f t="shared" si="1"/>
        <v>0</v>
      </c>
      <c r="I14" s="98"/>
      <c r="J14" s="98"/>
      <c r="K14" s="91">
        <f t="shared" si="2"/>
        <v>0</v>
      </c>
      <c r="L14" s="107"/>
      <c r="M14" s="98"/>
      <c r="N14" s="95">
        <f t="shared" si="3"/>
        <v>0</v>
      </c>
      <c r="O14" s="98"/>
      <c r="P14" s="98"/>
      <c r="Q14" s="57">
        <f t="shared" si="4"/>
        <v>0</v>
      </c>
      <c r="R14" s="107"/>
      <c r="S14" s="98"/>
      <c r="T14" s="53">
        <f t="shared" si="5"/>
        <v>0</v>
      </c>
      <c r="U14" s="115">
        <f t="shared" si="6"/>
        <v>0</v>
      </c>
      <c r="W14" s="84" t="s">
        <v>33</v>
      </c>
      <c r="X14" s="67">
        <f>+IF(AND(C14&lt;&gt;0,D14&lt;&gt;0,OR(E14&gt;100,E14&lt;-100)),1,0)</f>
        <v>0</v>
      </c>
      <c r="Y14" s="68">
        <f t="shared" si="7"/>
        <v>0</v>
      </c>
      <c r="Z14" s="68">
        <f t="shared" si="8"/>
        <v>0</v>
      </c>
      <c r="AA14" s="69">
        <f t="shared" si="9"/>
        <v>0</v>
      </c>
      <c r="AB14" s="69">
        <f t="shared" si="10"/>
        <v>0</v>
      </c>
      <c r="AC14" s="70">
        <f t="shared" si="11"/>
        <v>0</v>
      </c>
    </row>
    <row r="15" spans="1:29" ht="15" customHeight="1">
      <c r="A15" s="174">
        <v>42431</v>
      </c>
      <c r="B15" s="83" t="s">
        <v>28</v>
      </c>
      <c r="C15" s="106">
        <v>27725374.009999584</v>
      </c>
      <c r="D15" s="97">
        <v>27725400</v>
      </c>
      <c r="E15" s="4">
        <f>C15-D15</f>
        <v>-25.990000415593386</v>
      </c>
      <c r="F15" s="106">
        <v>3863618.8000000007</v>
      </c>
      <c r="G15" s="97" t="s">
        <v>36</v>
      </c>
      <c r="H15" s="50">
        <f>F15-G15</f>
        <v>-1.1999999992549419</v>
      </c>
      <c r="I15" s="97">
        <v>130121.7</v>
      </c>
      <c r="J15" s="97"/>
      <c r="K15" s="4">
        <f t="shared" si="2"/>
        <v>130121.7</v>
      </c>
      <c r="L15" s="106">
        <v>17718.29</v>
      </c>
      <c r="M15" s="97"/>
      <c r="N15" s="50">
        <f t="shared" si="3"/>
        <v>17718.29</v>
      </c>
      <c r="O15" s="97">
        <v>674239.16</v>
      </c>
      <c r="P15" s="97" t="s">
        <v>37</v>
      </c>
      <c r="Q15" s="4">
        <f>O15-P15</f>
        <v>0.16000000003259629</v>
      </c>
      <c r="R15" s="106">
        <v>30295117.519999586</v>
      </c>
      <c r="S15" s="97"/>
      <c r="T15" s="50">
        <f>R15-S15</f>
        <v>30295117.519999586</v>
      </c>
      <c r="U15" s="113">
        <f t="shared" si="6"/>
        <v>1</v>
      </c>
      <c r="W15" s="83" t="s">
        <v>28</v>
      </c>
      <c r="X15" s="63">
        <f t="shared" si="12"/>
        <v>0</v>
      </c>
      <c r="Y15" s="64">
        <f t="shared" si="7"/>
        <v>0</v>
      </c>
      <c r="Z15" s="64">
        <f t="shared" si="8"/>
        <v>0</v>
      </c>
      <c r="AA15" s="64">
        <f t="shared" si="9"/>
        <v>0</v>
      </c>
      <c r="AB15" s="65">
        <f t="shared" si="10"/>
        <v>0</v>
      </c>
      <c r="AC15" s="75">
        <f t="shared" si="11"/>
        <v>0</v>
      </c>
    </row>
    <row r="16" spans="1:29" ht="15" customHeight="1">
      <c r="A16" s="175"/>
      <c r="B16" s="84" t="s">
        <v>29</v>
      </c>
      <c r="C16" s="106">
        <v>82403227.309998423</v>
      </c>
      <c r="D16" s="97">
        <v>82403300</v>
      </c>
      <c r="E16" s="4">
        <f>C16-D16</f>
        <v>-72.690001577138901</v>
      </c>
      <c r="F16" s="106">
        <v>1072868.47</v>
      </c>
      <c r="G16" s="97" t="s">
        <v>38</v>
      </c>
      <c r="H16" s="50">
        <f>F16-G16</f>
        <v>-10241.530000000028</v>
      </c>
      <c r="I16" s="97">
        <v>62195.85</v>
      </c>
      <c r="J16" s="97" t="s">
        <v>125</v>
      </c>
      <c r="K16" s="4">
        <f>I16-J16</f>
        <v>-5.0000000002910383E-2</v>
      </c>
      <c r="L16" s="106">
        <v>1451.3600000000001</v>
      </c>
      <c r="M16" s="97" t="s">
        <v>126</v>
      </c>
      <c r="N16" s="50">
        <f>L16-M16</f>
        <v>0</v>
      </c>
      <c r="O16" s="97">
        <v>435200.81999999983</v>
      </c>
      <c r="P16" s="97" t="s">
        <v>39</v>
      </c>
      <c r="Q16" s="4">
        <f>O16-P16</f>
        <v>-0.18000000016763806</v>
      </c>
      <c r="R16" s="106">
        <v>80955902.509998411</v>
      </c>
      <c r="S16" s="97">
        <v>80955894</v>
      </c>
      <c r="T16" s="50">
        <f>R16-S16</f>
        <v>8.5099984109401703</v>
      </c>
      <c r="U16" s="114">
        <f t="shared" si="6"/>
        <v>1</v>
      </c>
      <c r="W16" s="84" t="s">
        <v>29</v>
      </c>
      <c r="X16" s="67">
        <f t="shared" ref="X16:X21" si="13">+IF(AND(C16&lt;&gt;0,D16&lt;&gt;0,OR(E16&gt;100,E16&lt;-100)),1,0)</f>
        <v>0</v>
      </c>
      <c r="Y16" s="68">
        <f>+IF(AND(F16&lt;&gt;0,G16&lt;&gt;0,OR(H16&gt;100,H16&lt;-100)),1,0)</f>
        <v>1</v>
      </c>
      <c r="Z16" s="68">
        <f t="shared" si="8"/>
        <v>0</v>
      </c>
      <c r="AA16" s="68">
        <f t="shared" si="9"/>
        <v>0</v>
      </c>
      <c r="AB16" s="69">
        <f t="shared" si="10"/>
        <v>0</v>
      </c>
      <c r="AC16" s="73">
        <f t="shared" si="11"/>
        <v>0</v>
      </c>
    </row>
    <row r="17" spans="1:29" ht="15" customHeight="1">
      <c r="A17" s="175"/>
      <c r="B17" s="58" t="s">
        <v>30</v>
      </c>
      <c r="C17" s="106">
        <v>62246988.859999381</v>
      </c>
      <c r="D17" s="97">
        <v>0</v>
      </c>
      <c r="E17" s="4">
        <f>C17-D17</f>
        <v>62246988.859999381</v>
      </c>
      <c r="F17" s="106">
        <v>4226305.620000001</v>
      </c>
      <c r="G17" s="97"/>
      <c r="H17" s="50">
        <f>F17-G17</f>
        <v>4226305.620000001</v>
      </c>
      <c r="I17" s="97">
        <v>186520.62</v>
      </c>
      <c r="J17" s="97"/>
      <c r="K17" s="4">
        <f>I17-J17</f>
        <v>186520.62</v>
      </c>
      <c r="L17" s="106">
        <v>99274.87</v>
      </c>
      <c r="M17" s="97"/>
      <c r="N17" s="50">
        <f>L17-M17</f>
        <v>99274.87</v>
      </c>
      <c r="O17" s="97">
        <v>216275.22000000009</v>
      </c>
      <c r="P17" s="97"/>
      <c r="Q17" s="4">
        <f>O17-P17</f>
        <v>216275.22000000009</v>
      </c>
      <c r="R17" s="106">
        <v>63457532.07999938</v>
      </c>
      <c r="S17" s="97">
        <v>0</v>
      </c>
      <c r="T17" s="50">
        <f>R17-S17</f>
        <v>63457532.07999938</v>
      </c>
      <c r="U17" s="114">
        <f t="shared" si="6"/>
        <v>0</v>
      </c>
      <c r="W17" s="58" t="s">
        <v>30</v>
      </c>
      <c r="X17" s="67">
        <f t="shared" si="13"/>
        <v>0</v>
      </c>
      <c r="Y17" s="3">
        <f>+IF(AND(F17&lt;&gt;0,G17&lt;&gt;0,OR(H17&gt;100,H17&lt;-100)),1,0)</f>
        <v>0</v>
      </c>
      <c r="Z17" s="74">
        <f t="shared" si="8"/>
        <v>0</v>
      </c>
      <c r="AA17" s="3">
        <f t="shared" si="9"/>
        <v>0</v>
      </c>
      <c r="AB17" s="69">
        <f t="shared" si="10"/>
        <v>0</v>
      </c>
      <c r="AC17" s="73">
        <f t="shared" si="11"/>
        <v>0</v>
      </c>
    </row>
    <row r="18" spans="1:29" ht="15" customHeight="1">
      <c r="A18" s="175"/>
      <c r="B18" s="84" t="s">
        <v>31</v>
      </c>
      <c r="C18" s="106">
        <v>12705700.429999316</v>
      </c>
      <c r="D18" s="97">
        <v>12705700</v>
      </c>
      <c r="E18" s="4">
        <f>C18-D18</f>
        <v>0.42999931611120701</v>
      </c>
      <c r="F18" s="106">
        <v>728274.94999999984</v>
      </c>
      <c r="G18" s="97" t="s">
        <v>40</v>
      </c>
      <c r="H18" s="50">
        <f>F18-G18</f>
        <v>-5.0000000162981451E-2</v>
      </c>
      <c r="I18" s="97">
        <v>35169.919999999998</v>
      </c>
      <c r="J18" s="97" t="s">
        <v>127</v>
      </c>
      <c r="K18" s="4">
        <f>I18-J18</f>
        <v>1.9999999996798579E-2</v>
      </c>
      <c r="L18" s="106">
        <v>6119.07</v>
      </c>
      <c r="M18" s="97" t="s">
        <v>128</v>
      </c>
      <c r="N18" s="50">
        <f>L18-M18</f>
        <v>0</v>
      </c>
      <c r="O18" s="97">
        <v>18555.520000000008</v>
      </c>
      <c r="P18" s="97" t="s">
        <v>41</v>
      </c>
      <c r="Q18" s="4">
        <f>O18-P18</f>
        <v>-4999.9799999999923</v>
      </c>
      <c r="R18" s="106">
        <v>11987920.809999315</v>
      </c>
      <c r="S18" s="97">
        <v>11987920</v>
      </c>
      <c r="T18" s="50">
        <f>R18-S18</f>
        <v>0.80999931506812572</v>
      </c>
      <c r="U18" s="114">
        <f t="shared" si="6"/>
        <v>1</v>
      </c>
      <c r="W18" s="84" t="s">
        <v>31</v>
      </c>
      <c r="X18" s="67">
        <f t="shared" si="13"/>
        <v>0</v>
      </c>
      <c r="Y18" s="3">
        <f t="shared" si="7"/>
        <v>0</v>
      </c>
      <c r="Z18" s="74">
        <f t="shared" si="8"/>
        <v>0</v>
      </c>
      <c r="AA18" s="3">
        <f t="shared" si="9"/>
        <v>0</v>
      </c>
      <c r="AB18" s="3">
        <f>+IF(AND(O18&lt;&gt;0,P18&lt;&gt;0,OR(Q18&gt;100,Q18&lt;-100)),1,0)</f>
        <v>1</v>
      </c>
      <c r="AC18" s="73">
        <f t="shared" si="11"/>
        <v>0</v>
      </c>
    </row>
    <row r="19" spans="1:29" ht="15" customHeight="1">
      <c r="A19" s="175"/>
      <c r="B19" s="84" t="s">
        <v>32</v>
      </c>
      <c r="C19" s="106">
        <v>145563606.95999762</v>
      </c>
      <c r="D19" s="97"/>
      <c r="E19" s="4">
        <f>C19-D19</f>
        <v>145563606.95999762</v>
      </c>
      <c r="F19" s="106">
        <v>8182965.1199999955</v>
      </c>
      <c r="G19" s="97"/>
      <c r="H19" s="50">
        <f>F19-G19</f>
        <v>8182965.1199999955</v>
      </c>
      <c r="I19" s="97">
        <v>720261.61999999988</v>
      </c>
      <c r="J19" s="97"/>
      <c r="K19" s="4">
        <f t="shared" si="2"/>
        <v>720261.61999999988</v>
      </c>
      <c r="L19" s="106">
        <v>61901.919999999998</v>
      </c>
      <c r="M19" s="97"/>
      <c r="N19" s="50">
        <f t="shared" si="3"/>
        <v>61901.919999999998</v>
      </c>
      <c r="O19" s="97">
        <v>1395859.4299999992</v>
      </c>
      <c r="P19" s="97"/>
      <c r="Q19" s="4">
        <f>O19-P19</f>
        <v>1395859.4299999992</v>
      </c>
      <c r="R19" s="106">
        <v>147121561.38999766</v>
      </c>
      <c r="S19" s="97"/>
      <c r="T19" s="50">
        <f>R19-S19</f>
        <v>147121561.38999766</v>
      </c>
      <c r="U19" s="114">
        <f t="shared" si="6"/>
        <v>0</v>
      </c>
      <c r="W19" s="84" t="s">
        <v>32</v>
      </c>
      <c r="X19" s="67">
        <f t="shared" si="13"/>
        <v>0</v>
      </c>
      <c r="Y19" s="3">
        <f t="shared" si="7"/>
        <v>0</v>
      </c>
      <c r="Z19" s="74">
        <f t="shared" si="8"/>
        <v>0</v>
      </c>
      <c r="AA19" s="3">
        <f t="shared" si="9"/>
        <v>0</v>
      </c>
      <c r="AB19" s="3">
        <f t="shared" si="10"/>
        <v>0</v>
      </c>
      <c r="AC19" s="73">
        <f t="shared" si="11"/>
        <v>0</v>
      </c>
    </row>
    <row r="20" spans="1:29" ht="15" customHeight="1">
      <c r="A20" s="175"/>
      <c r="B20" s="84" t="s">
        <v>33</v>
      </c>
      <c r="C20" s="55"/>
      <c r="D20" s="4"/>
      <c r="E20" s="4">
        <f t="shared" si="0"/>
        <v>0</v>
      </c>
      <c r="F20" s="55"/>
      <c r="G20" s="4"/>
      <c r="H20" s="50">
        <f t="shared" si="1"/>
        <v>0</v>
      </c>
      <c r="I20" s="3"/>
      <c r="J20" s="3"/>
      <c r="K20" s="3">
        <f t="shared" si="2"/>
        <v>0</v>
      </c>
      <c r="L20" s="58"/>
      <c r="M20" s="3"/>
      <c r="N20" s="89">
        <f t="shared" si="3"/>
        <v>0</v>
      </c>
      <c r="O20" s="4"/>
      <c r="P20" s="4"/>
      <c r="Q20" s="4">
        <f t="shared" si="4"/>
        <v>0</v>
      </c>
      <c r="R20" s="55"/>
      <c r="S20" s="4"/>
      <c r="T20" s="50">
        <f t="shared" si="5"/>
        <v>0</v>
      </c>
      <c r="U20" s="115">
        <f t="shared" si="6"/>
        <v>0</v>
      </c>
      <c r="W20" s="84" t="s">
        <v>33</v>
      </c>
      <c r="X20" s="67">
        <f t="shared" si="13"/>
        <v>0</v>
      </c>
      <c r="Y20" s="3">
        <f t="shared" si="7"/>
        <v>0</v>
      </c>
      <c r="Z20" s="74">
        <f t="shared" si="8"/>
        <v>0</v>
      </c>
      <c r="AA20" s="3">
        <f t="shared" si="9"/>
        <v>0</v>
      </c>
      <c r="AB20" s="3">
        <f t="shared" si="10"/>
        <v>0</v>
      </c>
      <c r="AC20" s="73">
        <f t="shared" si="11"/>
        <v>0</v>
      </c>
    </row>
    <row r="21" spans="1:29" ht="15" customHeight="1">
      <c r="A21" s="174">
        <v>42432</v>
      </c>
      <c r="B21" s="83" t="s">
        <v>28</v>
      </c>
      <c r="C21" s="102"/>
      <c r="D21" s="103"/>
      <c r="E21" s="54">
        <f t="shared" si="0"/>
        <v>0</v>
      </c>
      <c r="F21" s="109"/>
      <c r="G21" s="104"/>
      <c r="H21" s="48">
        <f t="shared" si="1"/>
        <v>0</v>
      </c>
      <c r="I21" s="104"/>
      <c r="J21" s="104"/>
      <c r="K21" s="54">
        <f t="shared" si="2"/>
        <v>0</v>
      </c>
      <c r="L21" s="109"/>
      <c r="M21" s="104"/>
      <c r="N21" s="48">
        <f t="shared" si="3"/>
        <v>0</v>
      </c>
      <c r="O21" s="104"/>
      <c r="P21" s="104"/>
      <c r="Q21" s="54">
        <f t="shared" si="4"/>
        <v>0</v>
      </c>
      <c r="R21" s="102"/>
      <c r="S21" s="103"/>
      <c r="T21" s="48">
        <f t="shared" si="5"/>
        <v>0</v>
      </c>
      <c r="U21" s="113">
        <f t="shared" si="6"/>
        <v>0</v>
      </c>
      <c r="W21" s="83" t="s">
        <v>28</v>
      </c>
      <c r="X21" s="63">
        <f t="shared" si="13"/>
        <v>0</v>
      </c>
      <c r="Y21" s="64">
        <f t="shared" si="7"/>
        <v>0</v>
      </c>
      <c r="Z21" s="64">
        <f t="shared" si="8"/>
        <v>0</v>
      </c>
      <c r="AA21" s="64">
        <f t="shared" si="9"/>
        <v>0</v>
      </c>
      <c r="AB21" s="64">
        <f t="shared" si="10"/>
        <v>0</v>
      </c>
      <c r="AC21" s="75">
        <f t="shared" si="11"/>
        <v>0</v>
      </c>
    </row>
    <row r="22" spans="1:29" ht="15" customHeight="1">
      <c r="A22" s="175"/>
      <c r="B22" s="84" t="s">
        <v>29</v>
      </c>
      <c r="C22" s="105"/>
      <c r="D22" s="99"/>
      <c r="E22" s="4">
        <f t="shared" si="0"/>
        <v>0</v>
      </c>
      <c r="F22" s="110"/>
      <c r="G22" s="100"/>
      <c r="H22" s="50">
        <f t="shared" si="1"/>
        <v>0</v>
      </c>
      <c r="I22" s="100"/>
      <c r="J22" s="100"/>
      <c r="K22" s="4">
        <f t="shared" si="2"/>
        <v>0</v>
      </c>
      <c r="L22" s="110"/>
      <c r="M22" s="100"/>
      <c r="N22" s="50">
        <f t="shared" si="3"/>
        <v>0</v>
      </c>
      <c r="O22" s="100"/>
      <c r="P22" s="100"/>
      <c r="Q22" s="4">
        <f t="shared" si="4"/>
        <v>0</v>
      </c>
      <c r="R22" s="105"/>
      <c r="S22" s="99"/>
      <c r="T22" s="50">
        <f t="shared" si="5"/>
        <v>0</v>
      </c>
      <c r="U22" s="114">
        <f t="shared" si="6"/>
        <v>0</v>
      </c>
      <c r="W22" s="84" t="s">
        <v>29</v>
      </c>
      <c r="X22" s="67">
        <f t="shared" si="12"/>
        <v>0</v>
      </c>
      <c r="Y22" s="68">
        <f t="shared" si="7"/>
        <v>0</v>
      </c>
      <c r="Z22" s="68">
        <f t="shared" si="8"/>
        <v>0</v>
      </c>
      <c r="AA22" s="68">
        <f t="shared" si="9"/>
        <v>0</v>
      </c>
      <c r="AB22" s="68">
        <f t="shared" si="10"/>
        <v>0</v>
      </c>
      <c r="AC22" s="73">
        <f t="shared" si="11"/>
        <v>0</v>
      </c>
    </row>
    <row r="23" spans="1:29" ht="15" customHeight="1">
      <c r="A23" s="175"/>
      <c r="B23" s="58" t="s">
        <v>30</v>
      </c>
      <c r="C23" s="105"/>
      <c r="D23" s="99"/>
      <c r="E23" s="4">
        <f t="shared" si="0"/>
        <v>0</v>
      </c>
      <c r="F23" s="110"/>
      <c r="G23" s="100"/>
      <c r="H23" s="50">
        <f t="shared" si="1"/>
        <v>0</v>
      </c>
      <c r="I23" s="100"/>
      <c r="J23" s="100"/>
      <c r="K23" s="4">
        <f t="shared" si="2"/>
        <v>0</v>
      </c>
      <c r="L23" s="110"/>
      <c r="M23" s="100"/>
      <c r="N23" s="50">
        <f t="shared" si="3"/>
        <v>0</v>
      </c>
      <c r="O23" s="100"/>
      <c r="P23" s="100"/>
      <c r="Q23" s="4">
        <f t="shared" si="4"/>
        <v>0</v>
      </c>
      <c r="R23" s="105"/>
      <c r="S23" s="99"/>
      <c r="T23" s="50">
        <f t="shared" si="5"/>
        <v>0</v>
      </c>
      <c r="U23" s="114">
        <f t="shared" si="6"/>
        <v>0</v>
      </c>
      <c r="W23" s="58" t="s">
        <v>30</v>
      </c>
      <c r="X23" s="67">
        <f>+IF(AND(C23&lt;&gt;0,D23&lt;&gt;0,OR(E23&gt;100,E23&lt;-100)),1,0)</f>
        <v>0</v>
      </c>
      <c r="Y23" s="68">
        <f t="shared" si="7"/>
        <v>0</v>
      </c>
      <c r="Z23" s="68">
        <f t="shared" si="8"/>
        <v>0</v>
      </c>
      <c r="AA23" s="68">
        <f t="shared" si="9"/>
        <v>0</v>
      </c>
      <c r="AB23" s="68">
        <f t="shared" si="10"/>
        <v>0</v>
      </c>
      <c r="AC23" s="73">
        <f t="shared" si="11"/>
        <v>0</v>
      </c>
    </row>
    <row r="24" spans="1:29" ht="15" customHeight="1">
      <c r="A24" s="175"/>
      <c r="B24" s="84" t="s">
        <v>31</v>
      </c>
      <c r="C24" s="105"/>
      <c r="D24" s="99">
        <v>0</v>
      </c>
      <c r="E24" s="4">
        <f t="shared" si="0"/>
        <v>0</v>
      </c>
      <c r="F24" s="110"/>
      <c r="G24" s="100"/>
      <c r="H24" s="50">
        <f t="shared" si="1"/>
        <v>0</v>
      </c>
      <c r="I24" s="100"/>
      <c r="J24" s="100">
        <v>0</v>
      </c>
      <c r="K24" s="4">
        <f t="shared" si="2"/>
        <v>0</v>
      </c>
      <c r="L24" s="110"/>
      <c r="M24" s="100">
        <v>0</v>
      </c>
      <c r="N24" s="50">
        <f t="shared" si="3"/>
        <v>0</v>
      </c>
      <c r="O24" s="100"/>
      <c r="P24" s="100"/>
      <c r="Q24" s="4">
        <f t="shared" si="4"/>
        <v>0</v>
      </c>
      <c r="R24" s="105"/>
      <c r="S24" s="99"/>
      <c r="T24" s="50">
        <f t="shared" si="5"/>
        <v>0</v>
      </c>
      <c r="U24" s="114">
        <f t="shared" si="6"/>
        <v>0</v>
      </c>
      <c r="W24" s="84" t="s">
        <v>31</v>
      </c>
      <c r="X24" s="67">
        <f>+IF(AND(C24&lt;&gt;0,D24&lt;&gt;0,OR(E24&gt;100,E24&lt;-100)),1,0)</f>
        <v>0</v>
      </c>
      <c r="Y24" s="68">
        <f t="shared" si="7"/>
        <v>0</v>
      </c>
      <c r="Z24" s="68">
        <f t="shared" si="8"/>
        <v>0</v>
      </c>
      <c r="AA24" s="68">
        <f t="shared" si="9"/>
        <v>0</v>
      </c>
      <c r="AB24" s="68">
        <f t="shared" si="10"/>
        <v>0</v>
      </c>
      <c r="AC24" s="73">
        <f t="shared" si="11"/>
        <v>0</v>
      </c>
    </row>
    <row r="25" spans="1:29" ht="15" customHeight="1">
      <c r="A25" s="175"/>
      <c r="B25" s="84" t="s">
        <v>32</v>
      </c>
      <c r="C25" s="106">
        <v>147121561.38999766</v>
      </c>
      <c r="D25" s="97"/>
      <c r="E25" s="4">
        <f t="shared" si="0"/>
        <v>147121561.38999766</v>
      </c>
      <c r="F25" s="106">
        <v>2116868.0700000008</v>
      </c>
      <c r="G25" s="97"/>
      <c r="H25" s="50">
        <f t="shared" si="1"/>
        <v>2116868.0700000008</v>
      </c>
      <c r="I25" s="97">
        <v>432514.86</v>
      </c>
      <c r="J25" s="97"/>
      <c r="K25" s="4">
        <f t="shared" si="2"/>
        <v>432514.86</v>
      </c>
      <c r="L25" s="106">
        <v>171737.7</v>
      </c>
      <c r="M25" s="97"/>
      <c r="N25" s="50">
        <f t="shared" si="3"/>
        <v>171737.7</v>
      </c>
      <c r="O25" s="97">
        <v>387199.32999999996</v>
      </c>
      <c r="P25" s="97"/>
      <c r="Q25" s="4">
        <f t="shared" si="4"/>
        <v>387199.32999999996</v>
      </c>
      <c r="R25" s="106">
        <v>144878271.14999765</v>
      </c>
      <c r="S25" s="97"/>
      <c r="T25" s="50">
        <f t="shared" si="5"/>
        <v>144878271.14999765</v>
      </c>
      <c r="U25" s="114">
        <f t="shared" si="6"/>
        <v>0</v>
      </c>
      <c r="W25" s="84" t="s">
        <v>32</v>
      </c>
      <c r="X25" s="67">
        <f>+IF(AND(C25&lt;&gt;0,D25&lt;&gt;0,OR(E25&gt;100,E25&lt;-100)),1,0)</f>
        <v>0</v>
      </c>
      <c r="Y25" s="68">
        <f t="shared" si="7"/>
        <v>0</v>
      </c>
      <c r="Z25" s="68">
        <f t="shared" si="8"/>
        <v>0</v>
      </c>
      <c r="AA25" s="68">
        <f t="shared" si="9"/>
        <v>0</v>
      </c>
      <c r="AB25" s="68">
        <f t="shared" si="10"/>
        <v>0</v>
      </c>
      <c r="AC25" s="73">
        <f t="shared" si="11"/>
        <v>0</v>
      </c>
    </row>
    <row r="26" spans="1:29" ht="15" customHeight="1">
      <c r="A26" s="175"/>
      <c r="B26" s="84" t="s">
        <v>33</v>
      </c>
      <c r="C26" s="107">
        <v>207513682.21999946</v>
      </c>
      <c r="D26" s="98"/>
      <c r="E26" s="57">
        <f t="shared" si="0"/>
        <v>207513682.21999946</v>
      </c>
      <c r="F26" s="107">
        <v>5933535.1499999976</v>
      </c>
      <c r="G26" s="98"/>
      <c r="H26" s="53">
        <f t="shared" si="1"/>
        <v>5933535.1499999976</v>
      </c>
      <c r="I26" s="98">
        <v>1245445.1399999992</v>
      </c>
      <c r="J26" s="98"/>
      <c r="K26" s="91">
        <f t="shared" si="2"/>
        <v>1245445.1399999992</v>
      </c>
      <c r="L26" s="107">
        <v>87050.76</v>
      </c>
      <c r="M26" s="98"/>
      <c r="N26" s="95">
        <f t="shared" si="3"/>
        <v>87050.76</v>
      </c>
      <c r="O26" s="98">
        <v>2365954.120000001</v>
      </c>
      <c r="P26" s="98"/>
      <c r="Q26" s="57">
        <f t="shared" si="4"/>
        <v>2365954.120000001</v>
      </c>
      <c r="R26" s="107">
        <v>207162088.04999948</v>
      </c>
      <c r="S26" s="98"/>
      <c r="T26" s="53">
        <f t="shared" si="5"/>
        <v>207162088.04999948</v>
      </c>
      <c r="U26" s="115">
        <f t="shared" si="6"/>
        <v>0</v>
      </c>
      <c r="W26" s="84" t="s">
        <v>33</v>
      </c>
      <c r="X26" s="67">
        <f t="shared" si="12"/>
        <v>0</v>
      </c>
      <c r="Y26" s="68">
        <f t="shared" si="7"/>
        <v>0</v>
      </c>
      <c r="Z26" s="68">
        <f t="shared" si="8"/>
        <v>0</v>
      </c>
      <c r="AA26" s="68">
        <f t="shared" si="9"/>
        <v>0</v>
      </c>
      <c r="AB26" s="68">
        <f t="shared" si="10"/>
        <v>0</v>
      </c>
      <c r="AC26" s="73">
        <f t="shared" si="11"/>
        <v>0</v>
      </c>
    </row>
    <row r="27" spans="1:29" ht="15" customHeight="1">
      <c r="A27" s="174">
        <v>42434</v>
      </c>
      <c r="B27" s="83" t="s">
        <v>28</v>
      </c>
      <c r="C27" s="105"/>
      <c r="D27" s="99"/>
      <c r="E27" s="4">
        <f t="shared" si="0"/>
        <v>0</v>
      </c>
      <c r="F27" s="110"/>
      <c r="G27" s="100"/>
      <c r="H27" s="50">
        <f t="shared" si="1"/>
        <v>0</v>
      </c>
      <c r="I27" s="100"/>
      <c r="J27" s="100"/>
      <c r="K27" s="4">
        <f t="shared" si="2"/>
        <v>0</v>
      </c>
      <c r="L27" s="110"/>
      <c r="M27" s="100"/>
      <c r="N27" s="50">
        <f t="shared" si="3"/>
        <v>0</v>
      </c>
      <c r="O27" s="100"/>
      <c r="P27" s="100"/>
      <c r="Q27" s="4">
        <f t="shared" si="4"/>
        <v>0</v>
      </c>
      <c r="R27" s="105"/>
      <c r="S27" s="99"/>
      <c r="T27" s="50">
        <f t="shared" si="5"/>
        <v>0</v>
      </c>
      <c r="U27" s="113">
        <f t="shared" si="6"/>
        <v>0</v>
      </c>
      <c r="W27" s="83" t="s">
        <v>28</v>
      </c>
      <c r="X27" s="63">
        <f>+IF(AND(C27&lt;&gt;0,D27&lt;&gt;0,OR(E27&gt;100,E27&lt;-100)),1,0)</f>
        <v>0</v>
      </c>
      <c r="Y27" s="64">
        <f t="shared" si="7"/>
        <v>0</v>
      </c>
      <c r="Z27" s="64">
        <f t="shared" si="8"/>
        <v>0</v>
      </c>
      <c r="AA27" s="64">
        <f t="shared" si="9"/>
        <v>0</v>
      </c>
      <c r="AB27" s="64">
        <f t="shared" si="10"/>
        <v>0</v>
      </c>
      <c r="AC27" s="75">
        <f t="shared" si="11"/>
        <v>0</v>
      </c>
    </row>
    <row r="28" spans="1:29" ht="15" customHeight="1">
      <c r="A28" s="175"/>
      <c r="B28" s="84" t="s">
        <v>29</v>
      </c>
      <c r="C28" s="106">
        <v>80955901.509998396</v>
      </c>
      <c r="D28" s="97"/>
      <c r="E28" s="4">
        <f t="shared" si="0"/>
        <v>80955901.509998396</v>
      </c>
      <c r="F28" s="106">
        <v>1401421.44</v>
      </c>
      <c r="G28" s="97"/>
      <c r="H28" s="50">
        <f t="shared" si="1"/>
        <v>1401421.44</v>
      </c>
      <c r="I28" s="97">
        <v>63168.76</v>
      </c>
      <c r="J28" s="97"/>
      <c r="K28" s="4">
        <f t="shared" si="2"/>
        <v>63168.76</v>
      </c>
      <c r="L28" s="106">
        <v>35370.410000000003</v>
      </c>
      <c r="M28" s="97"/>
      <c r="N28" s="50">
        <f t="shared" si="3"/>
        <v>35370.410000000003</v>
      </c>
      <c r="O28" s="97">
        <v>416582.58</v>
      </c>
      <c r="P28" s="97"/>
      <c r="Q28" s="4">
        <f t="shared" si="4"/>
        <v>416582.58</v>
      </c>
      <c r="R28" s="106">
        <v>82684572.539998397</v>
      </c>
      <c r="S28" s="97"/>
      <c r="T28" s="50">
        <f t="shared" si="5"/>
        <v>82684572.539998397</v>
      </c>
      <c r="U28" s="114">
        <f t="shared" si="6"/>
        <v>0</v>
      </c>
      <c r="W28" s="84" t="s">
        <v>29</v>
      </c>
      <c r="X28" s="67">
        <f>+IF(AND(C28&lt;&gt;0,D28&lt;&gt;0,OR(E28&gt;100,E28&lt;-100)),1,0)</f>
        <v>0</v>
      </c>
      <c r="Y28" s="68">
        <f t="shared" si="7"/>
        <v>0</v>
      </c>
      <c r="Z28" s="68">
        <f t="shared" si="8"/>
        <v>0</v>
      </c>
      <c r="AA28" s="68">
        <f t="shared" si="9"/>
        <v>0</v>
      </c>
      <c r="AB28" s="68">
        <f t="shared" si="10"/>
        <v>0</v>
      </c>
      <c r="AC28" s="73">
        <f t="shared" si="11"/>
        <v>0</v>
      </c>
    </row>
    <row r="29" spans="1:29" ht="15" customHeight="1">
      <c r="A29" s="175"/>
      <c r="B29" s="58" t="s">
        <v>30</v>
      </c>
      <c r="C29" s="106"/>
      <c r="D29" s="97"/>
      <c r="E29" s="4">
        <f t="shared" si="0"/>
        <v>0</v>
      </c>
      <c r="F29" s="106"/>
      <c r="G29" s="97"/>
      <c r="H29" s="50">
        <f t="shared" si="1"/>
        <v>0</v>
      </c>
      <c r="I29" s="97"/>
      <c r="J29" s="97"/>
      <c r="K29" s="4">
        <f t="shared" si="2"/>
        <v>0</v>
      </c>
      <c r="L29" s="106"/>
      <c r="M29" s="97"/>
      <c r="N29" s="50">
        <f t="shared" si="3"/>
        <v>0</v>
      </c>
      <c r="O29" s="97"/>
      <c r="P29" s="97"/>
      <c r="Q29" s="4">
        <f t="shared" si="4"/>
        <v>0</v>
      </c>
      <c r="R29" s="106"/>
      <c r="S29" s="97"/>
      <c r="T29" s="50">
        <f t="shared" si="5"/>
        <v>0</v>
      </c>
      <c r="U29" s="114">
        <f t="shared" si="6"/>
        <v>0</v>
      </c>
      <c r="W29" s="58" t="s">
        <v>30</v>
      </c>
      <c r="X29" s="67">
        <f>+IF(AND(C29&lt;&gt;0,D29&lt;&gt;0,OR(E29&gt;100,E29&lt;-100)),1,0)</f>
        <v>0</v>
      </c>
      <c r="Y29" s="68">
        <f t="shared" si="7"/>
        <v>0</v>
      </c>
      <c r="Z29" s="68">
        <f t="shared" si="8"/>
        <v>0</v>
      </c>
      <c r="AA29" s="68">
        <f t="shared" si="9"/>
        <v>0</v>
      </c>
      <c r="AB29" s="68">
        <f t="shared" si="10"/>
        <v>0</v>
      </c>
      <c r="AC29" s="73">
        <f t="shared" si="11"/>
        <v>0</v>
      </c>
    </row>
    <row r="30" spans="1:29" ht="15" customHeight="1">
      <c r="A30" s="175"/>
      <c r="B30" s="84" t="s">
        <v>31</v>
      </c>
      <c r="C30" s="106"/>
      <c r="D30" s="97"/>
      <c r="E30" s="4">
        <f t="shared" si="0"/>
        <v>0</v>
      </c>
      <c r="F30" s="106"/>
      <c r="G30" s="97"/>
      <c r="H30" s="50">
        <f t="shared" si="1"/>
        <v>0</v>
      </c>
      <c r="I30" s="97"/>
      <c r="J30" s="97"/>
      <c r="K30" s="4">
        <f t="shared" si="2"/>
        <v>0</v>
      </c>
      <c r="L30" s="106"/>
      <c r="M30" s="97"/>
      <c r="N30" s="50">
        <f t="shared" si="3"/>
        <v>0</v>
      </c>
      <c r="O30" s="97"/>
      <c r="P30" s="97"/>
      <c r="Q30" s="4">
        <f t="shared" si="4"/>
        <v>0</v>
      </c>
      <c r="R30" s="106"/>
      <c r="S30" s="97"/>
      <c r="T30" s="50">
        <f t="shared" si="5"/>
        <v>0</v>
      </c>
      <c r="U30" s="114">
        <f t="shared" si="6"/>
        <v>0</v>
      </c>
      <c r="W30" s="84" t="s">
        <v>31</v>
      </c>
      <c r="X30" s="67">
        <f>+IF(AND(C30&lt;&gt;0,D30&lt;&gt;0,OR(E30&gt;100,E30&lt;-100)),1,0)</f>
        <v>0</v>
      </c>
      <c r="Y30" s="68">
        <f t="shared" si="7"/>
        <v>0</v>
      </c>
      <c r="Z30" s="68">
        <f t="shared" si="8"/>
        <v>0</v>
      </c>
      <c r="AA30" s="68">
        <f t="shared" si="9"/>
        <v>0</v>
      </c>
      <c r="AB30" s="68">
        <f t="shared" si="10"/>
        <v>0</v>
      </c>
      <c r="AC30" s="73">
        <f t="shared" si="11"/>
        <v>0</v>
      </c>
    </row>
    <row r="31" spans="1:29" ht="15" customHeight="1">
      <c r="A31" s="175"/>
      <c r="B31" s="84" t="s">
        <v>32</v>
      </c>
      <c r="C31" s="106"/>
      <c r="D31" s="97"/>
      <c r="E31" s="4">
        <f t="shared" si="0"/>
        <v>0</v>
      </c>
      <c r="F31" s="106"/>
      <c r="G31" s="97"/>
      <c r="H31" s="50">
        <f t="shared" si="1"/>
        <v>0</v>
      </c>
      <c r="I31" s="97"/>
      <c r="J31" s="97"/>
      <c r="K31" s="4">
        <f t="shared" si="2"/>
        <v>0</v>
      </c>
      <c r="L31" s="106"/>
      <c r="M31" s="97"/>
      <c r="N31" s="50">
        <f t="shared" si="3"/>
        <v>0</v>
      </c>
      <c r="O31" s="97"/>
      <c r="P31" s="97"/>
      <c r="Q31" s="4">
        <f t="shared" si="4"/>
        <v>0</v>
      </c>
      <c r="R31" s="106"/>
      <c r="S31" s="97"/>
      <c r="T31" s="50">
        <f t="shared" si="5"/>
        <v>0</v>
      </c>
      <c r="U31" s="114">
        <f t="shared" si="6"/>
        <v>0</v>
      </c>
      <c r="W31" s="84" t="s">
        <v>32</v>
      </c>
      <c r="X31" s="67">
        <f>+IF(AND(C31&lt;&gt;0,D31&lt;&gt;0,OR(E31&gt;100,E31&lt;-100)),1,0)</f>
        <v>0</v>
      </c>
      <c r="Y31" s="68">
        <f t="shared" si="7"/>
        <v>0</v>
      </c>
      <c r="Z31" s="68">
        <f t="shared" si="8"/>
        <v>0</v>
      </c>
      <c r="AA31" s="68">
        <f t="shared" si="9"/>
        <v>0</v>
      </c>
      <c r="AB31" s="68">
        <f t="shared" si="10"/>
        <v>0</v>
      </c>
      <c r="AC31" s="73">
        <f t="shared" si="11"/>
        <v>0</v>
      </c>
    </row>
    <row r="32" spans="1:29" ht="15" customHeight="1">
      <c r="A32" s="175"/>
      <c r="B32" s="84" t="s">
        <v>33</v>
      </c>
      <c r="C32" s="106"/>
      <c r="D32" s="97"/>
      <c r="E32" s="4">
        <f t="shared" si="0"/>
        <v>0</v>
      </c>
      <c r="F32" s="106"/>
      <c r="G32" s="97"/>
      <c r="H32" s="50">
        <f t="shared" si="1"/>
        <v>0</v>
      </c>
      <c r="I32" s="97"/>
      <c r="J32" s="97"/>
      <c r="K32" s="3">
        <f t="shared" si="2"/>
        <v>0</v>
      </c>
      <c r="L32" s="106"/>
      <c r="M32" s="97"/>
      <c r="N32" s="89">
        <f t="shared" si="3"/>
        <v>0</v>
      </c>
      <c r="O32" s="97"/>
      <c r="P32" s="97"/>
      <c r="Q32" s="4">
        <f t="shared" si="4"/>
        <v>0</v>
      </c>
      <c r="R32" s="55"/>
      <c r="S32" s="4"/>
      <c r="T32" s="50">
        <f t="shared" si="5"/>
        <v>0</v>
      </c>
      <c r="U32" s="115">
        <f t="shared" si="6"/>
        <v>0</v>
      </c>
      <c r="W32" s="84" t="s">
        <v>33</v>
      </c>
      <c r="X32" s="67">
        <f t="shared" si="12"/>
        <v>0</v>
      </c>
      <c r="Y32" s="68">
        <f t="shared" si="7"/>
        <v>0</v>
      </c>
      <c r="Z32" s="68">
        <f t="shared" si="8"/>
        <v>0</v>
      </c>
      <c r="AA32" s="68">
        <f t="shared" si="9"/>
        <v>0</v>
      </c>
      <c r="AB32" s="68">
        <f t="shared" si="10"/>
        <v>0</v>
      </c>
      <c r="AC32" s="73">
        <f t="shared" si="11"/>
        <v>0</v>
      </c>
    </row>
    <row r="33" spans="1:29" ht="15" customHeight="1">
      <c r="A33" s="174">
        <v>42435</v>
      </c>
      <c r="B33" s="83" t="s">
        <v>28</v>
      </c>
      <c r="C33" s="46"/>
      <c r="D33" s="47"/>
      <c r="E33" s="54">
        <f t="shared" ref="E33:E68" si="14">C33-D33</f>
        <v>0</v>
      </c>
      <c r="F33" s="46"/>
      <c r="G33" s="47"/>
      <c r="H33" s="48">
        <f t="shared" ref="H33:H68" si="15">F33-G33</f>
        <v>0</v>
      </c>
      <c r="I33" s="47"/>
      <c r="J33" s="47"/>
      <c r="K33" s="54">
        <f t="shared" ref="K33:K61" si="16">I33-J33</f>
        <v>0</v>
      </c>
      <c r="L33" s="46"/>
      <c r="M33" s="47"/>
      <c r="N33" s="48">
        <f t="shared" ref="N33:N72" si="17">L33-M33</f>
        <v>0</v>
      </c>
      <c r="O33" s="47"/>
      <c r="P33" s="47"/>
      <c r="Q33" s="54">
        <f t="shared" ref="Q33:Q68" si="18">O33-P33</f>
        <v>0</v>
      </c>
      <c r="R33" s="46"/>
      <c r="S33" s="47"/>
      <c r="T33" s="48">
        <f t="shared" ref="T33:T68" si="19">R33-S33</f>
        <v>0</v>
      </c>
      <c r="U33" s="113">
        <f t="shared" si="6"/>
        <v>0</v>
      </c>
      <c r="W33" s="83" t="s">
        <v>28</v>
      </c>
      <c r="X33" s="63">
        <f t="shared" ref="X33:X41" si="20">+IF(AND(C33&lt;&gt;0,D33&lt;&gt;0,OR(E33&gt;100,E33&lt;-100)),1,0)</f>
        <v>0</v>
      </c>
      <c r="Y33" s="64">
        <f t="shared" si="7"/>
        <v>0</v>
      </c>
      <c r="Z33" s="64">
        <f t="shared" si="8"/>
        <v>0</v>
      </c>
      <c r="AA33" s="64">
        <f t="shared" si="9"/>
        <v>0</v>
      </c>
      <c r="AB33" s="64">
        <f t="shared" si="10"/>
        <v>0</v>
      </c>
      <c r="AC33" s="75">
        <f t="shared" si="11"/>
        <v>0</v>
      </c>
    </row>
    <row r="34" spans="1:29" ht="15" customHeight="1">
      <c r="A34" s="175"/>
      <c r="B34" s="84" t="s">
        <v>29</v>
      </c>
      <c r="C34" s="49"/>
      <c r="D34" s="13"/>
      <c r="E34" s="4">
        <f t="shared" si="14"/>
        <v>0</v>
      </c>
      <c r="F34" s="49"/>
      <c r="G34" s="13"/>
      <c r="H34" s="50">
        <f t="shared" si="15"/>
        <v>0</v>
      </c>
      <c r="I34" s="13"/>
      <c r="J34" s="13"/>
      <c r="K34" s="4">
        <f t="shared" si="16"/>
        <v>0</v>
      </c>
      <c r="L34" s="49"/>
      <c r="M34" s="13"/>
      <c r="N34" s="50">
        <f t="shared" si="17"/>
        <v>0</v>
      </c>
      <c r="O34" s="13"/>
      <c r="P34" s="13"/>
      <c r="Q34" s="4">
        <f t="shared" si="18"/>
        <v>0</v>
      </c>
      <c r="R34" s="49"/>
      <c r="S34" s="13"/>
      <c r="T34" s="50">
        <f t="shared" si="19"/>
        <v>0</v>
      </c>
      <c r="U34" s="114">
        <f t="shared" si="6"/>
        <v>0</v>
      </c>
      <c r="W34" s="84" t="s">
        <v>29</v>
      </c>
      <c r="X34" s="67">
        <f t="shared" si="20"/>
        <v>0</v>
      </c>
      <c r="Y34" s="68">
        <f t="shared" si="7"/>
        <v>0</v>
      </c>
      <c r="Z34" s="68">
        <f t="shared" si="8"/>
        <v>0</v>
      </c>
      <c r="AA34" s="68">
        <f t="shared" si="9"/>
        <v>0</v>
      </c>
      <c r="AB34" s="68">
        <f t="shared" si="10"/>
        <v>0</v>
      </c>
      <c r="AC34" s="73">
        <f t="shared" si="11"/>
        <v>0</v>
      </c>
    </row>
    <row r="35" spans="1:29" ht="15" customHeight="1">
      <c r="A35" s="175"/>
      <c r="B35" s="58" t="s">
        <v>30</v>
      </c>
      <c r="C35" s="49"/>
      <c r="D35" s="13"/>
      <c r="E35" s="4">
        <f t="shared" si="14"/>
        <v>0</v>
      </c>
      <c r="F35" s="49"/>
      <c r="G35" s="13"/>
      <c r="H35" s="50">
        <f t="shared" si="15"/>
        <v>0</v>
      </c>
      <c r="I35" s="13"/>
      <c r="J35" s="13"/>
      <c r="K35" s="4">
        <f t="shared" si="16"/>
        <v>0</v>
      </c>
      <c r="L35" s="49"/>
      <c r="M35" s="13"/>
      <c r="N35" s="50">
        <f t="shared" si="17"/>
        <v>0</v>
      </c>
      <c r="O35" s="13"/>
      <c r="P35" s="13"/>
      <c r="Q35" s="4">
        <f t="shared" si="18"/>
        <v>0</v>
      </c>
      <c r="R35" s="49"/>
      <c r="S35" s="13"/>
      <c r="T35" s="50">
        <f t="shared" si="19"/>
        <v>0</v>
      </c>
      <c r="U35" s="114">
        <f t="shared" si="6"/>
        <v>0</v>
      </c>
      <c r="W35" s="58" t="s">
        <v>30</v>
      </c>
      <c r="X35" s="67">
        <f t="shared" si="20"/>
        <v>0</v>
      </c>
      <c r="Y35" s="68">
        <f t="shared" si="7"/>
        <v>0</v>
      </c>
      <c r="Z35" s="68">
        <f t="shared" si="8"/>
        <v>0</v>
      </c>
      <c r="AA35" s="68">
        <f t="shared" si="9"/>
        <v>0</v>
      </c>
      <c r="AB35" s="68">
        <f t="shared" si="10"/>
        <v>0</v>
      </c>
      <c r="AC35" s="73">
        <f t="shared" si="11"/>
        <v>0</v>
      </c>
    </row>
    <row r="36" spans="1:29" ht="15" customHeight="1">
      <c r="A36" s="175"/>
      <c r="B36" s="84" t="s">
        <v>31</v>
      </c>
      <c r="C36" s="49"/>
      <c r="D36" s="13">
        <v>0</v>
      </c>
      <c r="E36" s="4">
        <f t="shared" si="14"/>
        <v>0</v>
      </c>
      <c r="F36" s="49"/>
      <c r="G36" s="13">
        <v>0</v>
      </c>
      <c r="H36" s="50">
        <f t="shared" si="15"/>
        <v>0</v>
      </c>
      <c r="I36" s="13"/>
      <c r="J36" s="13">
        <v>0</v>
      </c>
      <c r="K36" s="4">
        <f t="shared" si="16"/>
        <v>0</v>
      </c>
      <c r="L36" s="49"/>
      <c r="M36" s="13">
        <v>0</v>
      </c>
      <c r="N36" s="50">
        <f t="shared" si="17"/>
        <v>0</v>
      </c>
      <c r="O36" s="13"/>
      <c r="P36" s="13"/>
      <c r="Q36" s="4">
        <f t="shared" si="18"/>
        <v>0</v>
      </c>
      <c r="R36" s="49"/>
      <c r="S36" s="13"/>
      <c r="T36" s="50">
        <f t="shared" si="19"/>
        <v>0</v>
      </c>
      <c r="U36" s="114">
        <f t="shared" si="6"/>
        <v>0</v>
      </c>
      <c r="W36" s="84" t="s">
        <v>31</v>
      </c>
      <c r="X36" s="67">
        <f t="shared" si="20"/>
        <v>0</v>
      </c>
      <c r="Y36" s="68">
        <f t="shared" si="7"/>
        <v>0</v>
      </c>
      <c r="Z36" s="68">
        <f t="shared" si="8"/>
        <v>0</v>
      </c>
      <c r="AA36" s="68">
        <f t="shared" si="9"/>
        <v>0</v>
      </c>
      <c r="AB36" s="68">
        <f t="shared" si="10"/>
        <v>0</v>
      </c>
      <c r="AC36" s="73">
        <f t="shared" si="11"/>
        <v>0</v>
      </c>
    </row>
    <row r="37" spans="1:29" ht="15" customHeight="1">
      <c r="A37" s="175"/>
      <c r="B37" s="84" t="s">
        <v>32</v>
      </c>
      <c r="C37" s="49"/>
      <c r="D37" s="13"/>
      <c r="E37" s="4">
        <f t="shared" si="14"/>
        <v>0</v>
      </c>
      <c r="F37" s="49"/>
      <c r="G37" s="13"/>
      <c r="H37" s="50">
        <f t="shared" si="15"/>
        <v>0</v>
      </c>
      <c r="I37" s="13"/>
      <c r="J37" s="13"/>
      <c r="K37" s="4">
        <f t="shared" si="16"/>
        <v>0</v>
      </c>
      <c r="L37" s="49"/>
      <c r="M37" s="13"/>
      <c r="N37" s="50">
        <f t="shared" si="17"/>
        <v>0</v>
      </c>
      <c r="O37" s="13"/>
      <c r="P37" s="13"/>
      <c r="Q37" s="4">
        <f t="shared" si="18"/>
        <v>0</v>
      </c>
      <c r="R37" s="49"/>
      <c r="S37" s="13"/>
      <c r="T37" s="50">
        <f t="shared" si="19"/>
        <v>0</v>
      </c>
      <c r="U37" s="114">
        <f t="shared" si="6"/>
        <v>0</v>
      </c>
      <c r="W37" s="84" t="s">
        <v>32</v>
      </c>
      <c r="X37" s="67">
        <f t="shared" si="20"/>
        <v>0</v>
      </c>
      <c r="Y37" s="68">
        <f t="shared" si="7"/>
        <v>0</v>
      </c>
      <c r="Z37" s="68">
        <f t="shared" si="8"/>
        <v>0</v>
      </c>
      <c r="AA37" s="68">
        <f t="shared" si="9"/>
        <v>0</v>
      </c>
      <c r="AB37" s="68">
        <f t="shared" si="10"/>
        <v>0</v>
      </c>
      <c r="AC37" s="73">
        <f t="shared" si="11"/>
        <v>0</v>
      </c>
    </row>
    <row r="38" spans="1:29" ht="15" customHeight="1">
      <c r="A38" s="175"/>
      <c r="B38" s="84" t="s">
        <v>33</v>
      </c>
      <c r="C38" s="51"/>
      <c r="D38" s="52"/>
      <c r="E38" s="57">
        <f t="shared" si="14"/>
        <v>0</v>
      </c>
      <c r="F38" s="51"/>
      <c r="G38" s="52"/>
      <c r="H38" s="53">
        <f t="shared" si="15"/>
        <v>0</v>
      </c>
      <c r="I38" s="52"/>
      <c r="J38" s="52"/>
      <c r="K38" s="91">
        <f t="shared" si="16"/>
        <v>0</v>
      </c>
      <c r="L38" s="51"/>
      <c r="M38" s="52"/>
      <c r="N38" s="95">
        <f t="shared" si="17"/>
        <v>0</v>
      </c>
      <c r="O38" s="52"/>
      <c r="P38" s="52"/>
      <c r="Q38" s="57">
        <f t="shared" si="18"/>
        <v>0</v>
      </c>
      <c r="R38" s="51"/>
      <c r="S38" s="52"/>
      <c r="T38" s="53">
        <f t="shared" si="19"/>
        <v>0</v>
      </c>
      <c r="U38" s="115">
        <f t="shared" si="6"/>
        <v>0</v>
      </c>
      <c r="W38" s="84" t="s">
        <v>33</v>
      </c>
      <c r="X38" s="71">
        <f t="shared" si="20"/>
        <v>0</v>
      </c>
      <c r="Y38" s="72">
        <f t="shared" si="7"/>
        <v>0</v>
      </c>
      <c r="Z38" s="72">
        <f t="shared" si="8"/>
        <v>0</v>
      </c>
      <c r="AA38" s="72">
        <f t="shared" si="9"/>
        <v>0</v>
      </c>
      <c r="AB38" s="72">
        <f t="shared" si="10"/>
        <v>0</v>
      </c>
      <c r="AC38" s="76">
        <f t="shared" si="11"/>
        <v>0</v>
      </c>
    </row>
    <row r="39" spans="1:29" ht="15" customHeight="1">
      <c r="A39" s="174">
        <v>42436</v>
      </c>
      <c r="B39" s="83" t="s">
        <v>28</v>
      </c>
      <c r="C39" s="105"/>
      <c r="D39" s="99"/>
      <c r="E39" s="4">
        <f t="shared" si="14"/>
        <v>0</v>
      </c>
      <c r="F39" s="110"/>
      <c r="G39" s="100"/>
      <c r="H39" s="50">
        <f t="shared" si="15"/>
        <v>0</v>
      </c>
      <c r="I39" s="100"/>
      <c r="J39" s="100"/>
      <c r="K39" s="4">
        <f t="shared" si="16"/>
        <v>0</v>
      </c>
      <c r="L39" s="110"/>
      <c r="M39" s="100"/>
      <c r="N39" s="50">
        <f t="shared" si="17"/>
        <v>0</v>
      </c>
      <c r="O39" s="100"/>
      <c r="P39" s="100"/>
      <c r="Q39" s="4">
        <f t="shared" si="18"/>
        <v>0</v>
      </c>
      <c r="R39" s="105"/>
      <c r="S39" s="99"/>
      <c r="T39" s="50">
        <f t="shared" si="19"/>
        <v>0</v>
      </c>
      <c r="U39" s="113">
        <f t="shared" si="6"/>
        <v>0</v>
      </c>
      <c r="W39" s="83" t="s">
        <v>28</v>
      </c>
      <c r="X39" s="67">
        <f t="shared" si="20"/>
        <v>0</v>
      </c>
      <c r="Y39" s="68">
        <f t="shared" si="7"/>
        <v>0</v>
      </c>
      <c r="Z39" s="68">
        <f t="shared" si="8"/>
        <v>0</v>
      </c>
      <c r="AA39" s="68">
        <f t="shared" si="9"/>
        <v>0</v>
      </c>
      <c r="AB39" s="68">
        <f t="shared" si="10"/>
        <v>0</v>
      </c>
      <c r="AC39" s="73">
        <f t="shared" si="11"/>
        <v>0</v>
      </c>
    </row>
    <row r="40" spans="1:29" ht="15" customHeight="1">
      <c r="A40" s="175"/>
      <c r="B40" s="84" t="s">
        <v>29</v>
      </c>
      <c r="C40" s="105"/>
      <c r="D40" s="99"/>
      <c r="E40" s="4">
        <f t="shared" si="14"/>
        <v>0</v>
      </c>
      <c r="F40" s="110"/>
      <c r="G40" s="100"/>
      <c r="H40" s="50">
        <f t="shared" si="15"/>
        <v>0</v>
      </c>
      <c r="I40" s="100"/>
      <c r="J40" s="100"/>
      <c r="K40" s="4">
        <f t="shared" si="16"/>
        <v>0</v>
      </c>
      <c r="L40" s="110"/>
      <c r="M40" s="100"/>
      <c r="N40" s="50">
        <f t="shared" si="17"/>
        <v>0</v>
      </c>
      <c r="O40" s="100"/>
      <c r="P40" s="100"/>
      <c r="Q40" s="4">
        <f t="shared" si="18"/>
        <v>0</v>
      </c>
      <c r="R40" s="105"/>
      <c r="S40" s="99"/>
      <c r="T40" s="50">
        <f t="shared" si="19"/>
        <v>0</v>
      </c>
      <c r="U40" s="114">
        <f t="shared" si="6"/>
        <v>0</v>
      </c>
      <c r="W40" s="84" t="s">
        <v>29</v>
      </c>
      <c r="X40" s="67">
        <f t="shared" si="20"/>
        <v>0</v>
      </c>
      <c r="Y40" s="68">
        <f t="shared" si="7"/>
        <v>0</v>
      </c>
      <c r="Z40" s="68">
        <f t="shared" si="8"/>
        <v>0</v>
      </c>
      <c r="AA40" s="68">
        <f t="shared" si="9"/>
        <v>0</v>
      </c>
      <c r="AB40" s="68">
        <f t="shared" si="10"/>
        <v>0</v>
      </c>
      <c r="AC40" s="73">
        <f t="shared" si="11"/>
        <v>0</v>
      </c>
    </row>
    <row r="41" spans="1:29" ht="15" customHeight="1">
      <c r="A41" s="175"/>
      <c r="B41" s="58" t="s">
        <v>30</v>
      </c>
      <c r="C41" s="105"/>
      <c r="D41" s="99"/>
      <c r="E41" s="4">
        <f t="shared" si="14"/>
        <v>0</v>
      </c>
      <c r="F41" s="110"/>
      <c r="G41" s="100"/>
      <c r="H41" s="50">
        <f t="shared" si="15"/>
        <v>0</v>
      </c>
      <c r="I41" s="100"/>
      <c r="J41" s="100"/>
      <c r="K41" s="4">
        <f t="shared" si="16"/>
        <v>0</v>
      </c>
      <c r="L41" s="110"/>
      <c r="M41" s="100"/>
      <c r="N41" s="50">
        <f t="shared" si="17"/>
        <v>0</v>
      </c>
      <c r="O41" s="100"/>
      <c r="P41" s="100"/>
      <c r="Q41" s="4">
        <f t="shared" si="18"/>
        <v>0</v>
      </c>
      <c r="R41" s="105"/>
      <c r="S41" s="99"/>
      <c r="T41" s="50">
        <f t="shared" si="19"/>
        <v>0</v>
      </c>
      <c r="U41" s="114">
        <f t="shared" ref="U41:U72" si="21">IF(D41=0,0,1)</f>
        <v>0</v>
      </c>
      <c r="W41" s="58" t="s">
        <v>30</v>
      </c>
      <c r="X41" s="67">
        <f t="shared" si="20"/>
        <v>0</v>
      </c>
      <c r="Y41" s="68">
        <f t="shared" si="7"/>
        <v>0</v>
      </c>
      <c r="Z41" s="68">
        <f t="shared" si="8"/>
        <v>0</v>
      </c>
      <c r="AA41" s="68">
        <f t="shared" si="9"/>
        <v>0</v>
      </c>
      <c r="AB41" s="68">
        <f t="shared" si="10"/>
        <v>0</v>
      </c>
      <c r="AC41" s="73">
        <f t="shared" si="11"/>
        <v>0</v>
      </c>
    </row>
    <row r="42" spans="1:29" ht="15" customHeight="1">
      <c r="A42" s="175"/>
      <c r="B42" s="84" t="s">
        <v>31</v>
      </c>
      <c r="C42" s="105"/>
      <c r="D42" s="99">
        <v>0</v>
      </c>
      <c r="E42" s="4">
        <f t="shared" si="14"/>
        <v>0</v>
      </c>
      <c r="F42" s="110"/>
      <c r="G42" s="100">
        <v>0</v>
      </c>
      <c r="H42" s="50">
        <f t="shared" si="15"/>
        <v>0</v>
      </c>
      <c r="I42" s="100"/>
      <c r="J42" s="100">
        <v>0</v>
      </c>
      <c r="K42" s="4">
        <f t="shared" si="16"/>
        <v>0</v>
      </c>
      <c r="L42" s="110"/>
      <c r="M42" s="100">
        <v>0</v>
      </c>
      <c r="N42" s="50">
        <f t="shared" si="17"/>
        <v>0</v>
      </c>
      <c r="O42" s="100"/>
      <c r="P42" s="100"/>
      <c r="Q42" s="4">
        <f t="shared" si="18"/>
        <v>0</v>
      </c>
      <c r="R42" s="105"/>
      <c r="S42" s="99"/>
      <c r="T42" s="50">
        <f t="shared" si="19"/>
        <v>0</v>
      </c>
      <c r="U42" s="114">
        <f t="shared" si="21"/>
        <v>0</v>
      </c>
      <c r="W42" s="84" t="s">
        <v>31</v>
      </c>
      <c r="X42" s="67">
        <f t="shared" si="12"/>
        <v>0</v>
      </c>
      <c r="Y42" s="68">
        <f t="shared" si="7"/>
        <v>0</v>
      </c>
      <c r="Z42" s="68">
        <f t="shared" si="8"/>
        <v>0</v>
      </c>
      <c r="AA42" s="68">
        <f t="shared" si="9"/>
        <v>0</v>
      </c>
      <c r="AB42" s="68">
        <f t="shared" si="10"/>
        <v>0</v>
      </c>
      <c r="AC42" s="73">
        <f t="shared" si="11"/>
        <v>0</v>
      </c>
    </row>
    <row r="43" spans="1:29" ht="15" customHeight="1">
      <c r="A43" s="175"/>
      <c r="B43" s="84" t="s">
        <v>32</v>
      </c>
      <c r="C43" s="105"/>
      <c r="D43" s="99"/>
      <c r="E43" s="4">
        <f t="shared" si="14"/>
        <v>0</v>
      </c>
      <c r="F43" s="110"/>
      <c r="G43" s="100"/>
      <c r="H43" s="50">
        <f t="shared" si="15"/>
        <v>0</v>
      </c>
      <c r="I43" s="100"/>
      <c r="J43" s="100"/>
      <c r="K43" s="4">
        <f t="shared" si="16"/>
        <v>0</v>
      </c>
      <c r="L43" s="110"/>
      <c r="M43" s="100"/>
      <c r="N43" s="50">
        <f t="shared" si="17"/>
        <v>0</v>
      </c>
      <c r="O43" s="100"/>
      <c r="P43" s="100"/>
      <c r="Q43" s="4">
        <f t="shared" si="18"/>
        <v>0</v>
      </c>
      <c r="R43" s="105"/>
      <c r="S43" s="99"/>
      <c r="T43" s="50">
        <f t="shared" si="19"/>
        <v>0</v>
      </c>
      <c r="U43" s="114">
        <f t="shared" si="21"/>
        <v>0</v>
      </c>
      <c r="W43" s="84" t="s">
        <v>32</v>
      </c>
      <c r="X43" s="67">
        <f t="shared" ref="X43:X71" si="22">+IF(AND(C43&lt;&gt;0,D43&lt;&gt;0,OR(E43&gt;100,E43&lt;-100)),1,0)</f>
        <v>0</v>
      </c>
      <c r="Y43" s="68">
        <f t="shared" si="7"/>
        <v>0</v>
      </c>
      <c r="Z43" s="68">
        <f t="shared" si="8"/>
        <v>0</v>
      </c>
      <c r="AA43" s="68">
        <f t="shared" si="9"/>
        <v>0</v>
      </c>
      <c r="AB43" s="68">
        <f t="shared" si="10"/>
        <v>0</v>
      </c>
      <c r="AC43" s="73">
        <f t="shared" si="11"/>
        <v>0</v>
      </c>
    </row>
    <row r="44" spans="1:29" ht="15" customHeight="1">
      <c r="A44" s="175"/>
      <c r="B44" s="84" t="s">
        <v>33</v>
      </c>
      <c r="C44" s="106">
        <v>207162087.049999</v>
      </c>
      <c r="D44" s="97"/>
      <c r="E44" s="4">
        <f t="shared" si="14"/>
        <v>207162087.049999</v>
      </c>
      <c r="F44" s="106">
        <v>2293637.62</v>
      </c>
      <c r="G44" s="97"/>
      <c r="H44" s="50">
        <f t="shared" si="15"/>
        <v>2293637.62</v>
      </c>
      <c r="I44" s="97">
        <v>54682.19</v>
      </c>
      <c r="J44" s="97"/>
      <c r="K44" s="3">
        <f t="shared" si="16"/>
        <v>54682.19</v>
      </c>
      <c r="L44" s="106">
        <v>8998.65</v>
      </c>
      <c r="M44" s="97"/>
      <c r="N44" s="89">
        <f t="shared" si="17"/>
        <v>8998.65</v>
      </c>
      <c r="O44" s="97">
        <v>1488358.3999999999</v>
      </c>
      <c r="P44" s="97"/>
      <c r="Q44" s="4">
        <f t="shared" si="18"/>
        <v>1488358.3999999999</v>
      </c>
      <c r="R44" s="106">
        <v>203425772.56999901</v>
      </c>
      <c r="S44" s="97"/>
      <c r="T44" s="50">
        <f t="shared" si="19"/>
        <v>203425772.56999901</v>
      </c>
      <c r="U44" s="115">
        <f t="shared" si="21"/>
        <v>0</v>
      </c>
      <c r="W44" s="84" t="s">
        <v>33</v>
      </c>
      <c r="X44" s="67">
        <f t="shared" si="22"/>
        <v>0</v>
      </c>
      <c r="Y44" s="68">
        <f t="shared" si="7"/>
        <v>0</v>
      </c>
      <c r="Z44" s="68">
        <f t="shared" si="8"/>
        <v>0</v>
      </c>
      <c r="AA44" s="68">
        <f t="shared" si="9"/>
        <v>0</v>
      </c>
      <c r="AB44" s="68">
        <f t="shared" si="10"/>
        <v>0</v>
      </c>
      <c r="AC44" s="73">
        <f t="shared" si="11"/>
        <v>0</v>
      </c>
    </row>
    <row r="45" spans="1:29" ht="15" customHeight="1">
      <c r="A45" s="174">
        <v>42437</v>
      </c>
      <c r="B45" s="83" t="s">
        <v>28</v>
      </c>
      <c r="C45" s="108">
        <v>30295117.519999586</v>
      </c>
      <c r="D45" s="96"/>
      <c r="E45" s="54">
        <f t="shared" si="14"/>
        <v>30295117.519999586</v>
      </c>
      <c r="F45" s="108">
        <v>5123830.6000000024</v>
      </c>
      <c r="G45" s="96"/>
      <c r="H45" s="48">
        <f t="shared" si="15"/>
        <v>5123830.6000000024</v>
      </c>
      <c r="I45" s="96">
        <v>164090.17000000007</v>
      </c>
      <c r="J45" s="96"/>
      <c r="K45" s="54">
        <f t="shared" si="16"/>
        <v>164090.17000000007</v>
      </c>
      <c r="L45" s="108">
        <v>464224.2</v>
      </c>
      <c r="M45" s="96"/>
      <c r="N45" s="48">
        <f t="shared" si="17"/>
        <v>464224.2</v>
      </c>
      <c r="O45" s="96">
        <v>997066.15</v>
      </c>
      <c r="P45" s="96"/>
      <c r="Q45" s="54">
        <f t="shared" si="18"/>
        <v>997066.15</v>
      </c>
      <c r="R45" s="108">
        <v>36055737.839999564</v>
      </c>
      <c r="S45" s="96"/>
      <c r="T45" s="48">
        <f t="shared" si="19"/>
        <v>36055737.839999564</v>
      </c>
      <c r="U45" s="113">
        <f t="shared" si="21"/>
        <v>0</v>
      </c>
      <c r="W45" s="83" t="s">
        <v>28</v>
      </c>
      <c r="X45" s="63">
        <f t="shared" si="22"/>
        <v>0</v>
      </c>
      <c r="Y45" s="64">
        <f t="shared" si="7"/>
        <v>0</v>
      </c>
      <c r="Z45" s="64">
        <f t="shared" si="8"/>
        <v>0</v>
      </c>
      <c r="AA45" s="64">
        <f t="shared" si="9"/>
        <v>0</v>
      </c>
      <c r="AB45" s="64">
        <f t="shared" si="10"/>
        <v>0</v>
      </c>
      <c r="AC45" s="75">
        <f t="shared" si="11"/>
        <v>0</v>
      </c>
    </row>
    <row r="46" spans="1:29" ht="15" customHeight="1">
      <c r="A46" s="175"/>
      <c r="B46" s="84" t="s">
        <v>29</v>
      </c>
      <c r="C46" s="106">
        <v>82684573.539998412</v>
      </c>
      <c r="D46" s="97"/>
      <c r="E46" s="4">
        <f t="shared" si="14"/>
        <v>82684573.539998412</v>
      </c>
      <c r="F46" s="106">
        <v>2672468.61</v>
      </c>
      <c r="G46" s="97"/>
      <c r="H46" s="50">
        <f t="shared" si="15"/>
        <v>2672468.61</v>
      </c>
      <c r="I46" s="97">
        <v>409775.13999999996</v>
      </c>
      <c r="J46" s="97"/>
      <c r="K46" s="4">
        <f t="shared" si="16"/>
        <v>409775.13999999996</v>
      </c>
      <c r="L46" s="106">
        <v>49299.23</v>
      </c>
      <c r="M46" s="97"/>
      <c r="N46" s="50">
        <f t="shared" si="17"/>
        <v>49299.23</v>
      </c>
      <c r="O46" s="97">
        <v>1818880.800000001</v>
      </c>
      <c r="P46" s="97"/>
      <c r="Q46" s="4">
        <f t="shared" si="18"/>
        <v>1818880.800000001</v>
      </c>
      <c r="R46" s="106">
        <v>83465176.569998413</v>
      </c>
      <c r="S46" s="97"/>
      <c r="T46" s="50">
        <f t="shared" si="19"/>
        <v>83465176.569998413</v>
      </c>
      <c r="U46" s="114">
        <f t="shared" si="21"/>
        <v>0</v>
      </c>
      <c r="W46" s="84" t="s">
        <v>29</v>
      </c>
      <c r="X46" s="67">
        <f t="shared" si="22"/>
        <v>0</v>
      </c>
      <c r="Y46" s="68">
        <f t="shared" si="7"/>
        <v>0</v>
      </c>
      <c r="Z46" s="68">
        <f t="shared" si="8"/>
        <v>0</v>
      </c>
      <c r="AA46" s="68">
        <f t="shared" si="9"/>
        <v>0</v>
      </c>
      <c r="AB46" s="68">
        <f t="shared" si="10"/>
        <v>0</v>
      </c>
      <c r="AC46" s="73">
        <f t="shared" si="11"/>
        <v>0</v>
      </c>
    </row>
    <row r="47" spans="1:29" ht="15" customHeight="1">
      <c r="A47" s="175"/>
      <c r="B47" s="58" t="s">
        <v>30</v>
      </c>
      <c r="C47" s="106">
        <v>63457532.07999938</v>
      </c>
      <c r="D47" s="97">
        <v>63596300</v>
      </c>
      <c r="E47" s="4">
        <f>C47-D47</f>
        <v>-138767.92000062019</v>
      </c>
      <c r="F47" s="106">
        <v>7383461.6999999965</v>
      </c>
      <c r="G47" s="97" t="s">
        <v>42</v>
      </c>
      <c r="H47" s="50">
        <f>F47-G47</f>
        <v>1.6999999964609742</v>
      </c>
      <c r="I47" s="97">
        <v>524858.48</v>
      </c>
      <c r="J47" s="97" t="s">
        <v>129</v>
      </c>
      <c r="K47" s="4">
        <f>I47-J47</f>
        <v>-0.52000000001862645</v>
      </c>
      <c r="L47" s="106">
        <v>224577.46</v>
      </c>
      <c r="M47" s="97" t="s">
        <v>130</v>
      </c>
      <c r="N47" s="50">
        <f>L47-M47</f>
        <v>0.45999999999185093</v>
      </c>
      <c r="O47" s="97">
        <v>228494.29</v>
      </c>
      <c r="P47" s="97" t="s">
        <v>43</v>
      </c>
      <c r="Q47" s="4">
        <f>O47-P47</f>
        <v>0.29000000000814907</v>
      </c>
      <c r="R47" s="106">
        <v>81368508.319999352</v>
      </c>
      <c r="S47" s="97">
        <v>81368500</v>
      </c>
      <c r="T47" s="50">
        <f>R47-S47</f>
        <v>8.3199993520975113</v>
      </c>
      <c r="U47" s="114">
        <f t="shared" si="21"/>
        <v>1</v>
      </c>
      <c r="W47" s="58" t="s">
        <v>30</v>
      </c>
      <c r="X47" s="67">
        <f t="shared" si="22"/>
        <v>1</v>
      </c>
      <c r="Y47" s="68">
        <f t="shared" si="7"/>
        <v>0</v>
      </c>
      <c r="Z47" s="68">
        <f t="shared" si="8"/>
        <v>0</v>
      </c>
      <c r="AA47" s="68">
        <f t="shared" si="9"/>
        <v>0</v>
      </c>
      <c r="AB47" s="68">
        <f t="shared" si="10"/>
        <v>0</v>
      </c>
      <c r="AC47" s="73">
        <f t="shared" si="11"/>
        <v>0</v>
      </c>
    </row>
    <row r="48" spans="1:29" ht="15" customHeight="1">
      <c r="A48" s="175"/>
      <c r="B48" s="84" t="s">
        <v>31</v>
      </c>
      <c r="C48" s="106">
        <v>11987920.809999315</v>
      </c>
      <c r="D48" s="97">
        <v>11987920</v>
      </c>
      <c r="E48" s="4">
        <f>C48-D48</f>
        <v>0.80999931506812572</v>
      </c>
      <c r="F48" s="106">
        <v>3802744.640000002</v>
      </c>
      <c r="G48" s="97" t="s">
        <v>44</v>
      </c>
      <c r="H48" s="50">
        <f>F48-G48</f>
        <v>3576210.640000002</v>
      </c>
      <c r="I48" s="97">
        <v>226533.59</v>
      </c>
      <c r="J48" s="97" t="s">
        <v>44</v>
      </c>
      <c r="K48" s="4">
        <f>I48-J48</f>
        <v>-0.41000000000349246</v>
      </c>
      <c r="L48" s="106">
        <v>20976.260000000002</v>
      </c>
      <c r="M48" s="97" t="s">
        <v>131</v>
      </c>
      <c r="N48" s="50">
        <f>L48-M48</f>
        <v>-3.9999999997235136E-2</v>
      </c>
      <c r="O48" s="97">
        <v>59345.57</v>
      </c>
      <c r="P48" s="97" t="s">
        <v>45</v>
      </c>
      <c r="Q48" s="4">
        <f>O48-P48</f>
        <v>-98369.43</v>
      </c>
      <c r="R48" s="106">
        <v>8331387.9299993152</v>
      </c>
      <c r="S48" s="97">
        <v>8331380</v>
      </c>
      <c r="T48" s="50">
        <f>R48-S48</f>
        <v>7.9299993151798844</v>
      </c>
      <c r="U48" s="114">
        <f t="shared" si="21"/>
        <v>1</v>
      </c>
      <c r="W48" s="84" t="s">
        <v>31</v>
      </c>
      <c r="X48" s="67">
        <f t="shared" si="22"/>
        <v>0</v>
      </c>
      <c r="Y48" s="68">
        <f>+IF(AND(F48&lt;&gt;0,G48&lt;&gt;0,OR(H48&gt;100,H48&lt;-100)),1,0)</f>
        <v>1</v>
      </c>
      <c r="Z48" s="68">
        <f t="shared" si="8"/>
        <v>0</v>
      </c>
      <c r="AA48" s="68">
        <f t="shared" si="9"/>
        <v>0</v>
      </c>
      <c r="AB48" s="68">
        <f t="shared" si="10"/>
        <v>1</v>
      </c>
      <c r="AC48" s="73">
        <f t="shared" si="11"/>
        <v>0</v>
      </c>
    </row>
    <row r="49" spans="1:29" ht="15" customHeight="1">
      <c r="A49" s="175"/>
      <c r="B49" s="84" t="s">
        <v>32</v>
      </c>
      <c r="C49" s="106"/>
      <c r="D49" s="97"/>
      <c r="E49" s="4">
        <f t="shared" si="14"/>
        <v>0</v>
      </c>
      <c r="F49" s="106"/>
      <c r="G49" s="97"/>
      <c r="H49" s="50">
        <f t="shared" si="15"/>
        <v>0</v>
      </c>
      <c r="I49" s="97"/>
      <c r="J49" s="97"/>
      <c r="K49" s="4">
        <f t="shared" si="16"/>
        <v>0</v>
      </c>
      <c r="L49" s="106"/>
      <c r="M49" s="97"/>
      <c r="N49" s="50">
        <f t="shared" si="17"/>
        <v>0</v>
      </c>
      <c r="O49" s="97"/>
      <c r="P49" s="97"/>
      <c r="Q49" s="4">
        <f t="shared" si="18"/>
        <v>0</v>
      </c>
      <c r="R49" s="106"/>
      <c r="S49" s="97"/>
      <c r="T49" s="50">
        <f t="shared" si="19"/>
        <v>0</v>
      </c>
      <c r="U49" s="114">
        <f t="shared" si="21"/>
        <v>0</v>
      </c>
      <c r="W49" s="84" t="s">
        <v>32</v>
      </c>
      <c r="X49" s="67">
        <f t="shared" si="22"/>
        <v>0</v>
      </c>
      <c r="Y49" s="68">
        <f t="shared" si="7"/>
        <v>0</v>
      </c>
      <c r="Z49" s="68">
        <f t="shared" si="8"/>
        <v>0</v>
      </c>
      <c r="AA49" s="68">
        <f t="shared" si="9"/>
        <v>0</v>
      </c>
      <c r="AB49" s="68">
        <f t="shared" si="10"/>
        <v>0</v>
      </c>
      <c r="AC49" s="73">
        <f t="shared" si="11"/>
        <v>0</v>
      </c>
    </row>
    <row r="50" spans="1:29" ht="15" customHeight="1">
      <c r="A50" s="175"/>
      <c r="B50" s="84" t="s">
        <v>33</v>
      </c>
      <c r="C50" s="107">
        <v>203425773.56999943</v>
      </c>
      <c r="D50" s="98"/>
      <c r="E50" s="57">
        <f t="shared" si="14"/>
        <v>203425773.56999943</v>
      </c>
      <c r="F50" s="107">
        <v>2436520.7400000016</v>
      </c>
      <c r="G50" s="98"/>
      <c r="H50" s="53">
        <f t="shared" si="15"/>
        <v>2436520.7400000016</v>
      </c>
      <c r="I50" s="98">
        <v>275571.43</v>
      </c>
      <c r="J50" s="98"/>
      <c r="K50" s="57">
        <f t="shared" si="16"/>
        <v>275571.43</v>
      </c>
      <c r="L50" s="107">
        <v>89402.72</v>
      </c>
      <c r="M50" s="98"/>
      <c r="N50" s="53">
        <f t="shared" si="17"/>
        <v>89402.72</v>
      </c>
      <c r="O50" s="98">
        <v>766481.28</v>
      </c>
      <c r="P50" s="98"/>
      <c r="Q50" s="57">
        <f t="shared" si="18"/>
        <v>766481.28</v>
      </c>
      <c r="R50" s="107">
        <v>200408940.25999948</v>
      </c>
      <c r="S50" s="98"/>
      <c r="T50" s="53">
        <f t="shared" si="19"/>
        <v>200408940.25999948</v>
      </c>
      <c r="U50" s="115">
        <f t="shared" si="21"/>
        <v>0</v>
      </c>
      <c r="W50" s="84" t="s">
        <v>33</v>
      </c>
      <c r="X50" s="67">
        <f t="shared" si="22"/>
        <v>0</v>
      </c>
      <c r="Y50" s="68">
        <f t="shared" ref="Y50:Y64" si="23">+IF(AND(F50&lt;&gt;0,G50&lt;&gt;0,OR(H50&gt;100,H50&lt;-100)),1,0)</f>
        <v>0</v>
      </c>
      <c r="Z50" s="68">
        <f t="shared" si="8"/>
        <v>0</v>
      </c>
      <c r="AA50" s="68">
        <f t="shared" si="9"/>
        <v>0</v>
      </c>
      <c r="AB50" s="68">
        <f t="shared" si="10"/>
        <v>0</v>
      </c>
      <c r="AC50" s="73">
        <f t="shared" si="11"/>
        <v>0</v>
      </c>
    </row>
    <row r="51" spans="1:29" ht="15" customHeight="1">
      <c r="A51" s="174">
        <v>42438</v>
      </c>
      <c r="B51" s="83" t="s">
        <v>28</v>
      </c>
      <c r="C51" s="106">
        <v>36055737.839999564</v>
      </c>
      <c r="D51" s="97"/>
      <c r="E51" s="4">
        <f t="shared" si="14"/>
        <v>36055737.839999564</v>
      </c>
      <c r="F51" s="106">
        <v>3768905.3599999994</v>
      </c>
      <c r="G51" s="97"/>
      <c r="H51" s="50">
        <f t="shared" si="15"/>
        <v>3768905.3599999994</v>
      </c>
      <c r="I51" s="97">
        <v>81093.19</v>
      </c>
      <c r="J51" s="97"/>
      <c r="K51" s="4">
        <f t="shared" si="16"/>
        <v>81093.19</v>
      </c>
      <c r="L51" s="106">
        <v>88856.5</v>
      </c>
      <c r="M51" s="97"/>
      <c r="N51" s="50">
        <f t="shared" ref="N51:N60" si="24">L51-M51</f>
        <v>88856.5</v>
      </c>
      <c r="O51" s="97">
        <v>228155.98</v>
      </c>
      <c r="P51" s="97"/>
      <c r="Q51" s="4">
        <f t="shared" si="18"/>
        <v>228155.98</v>
      </c>
      <c r="R51" s="106">
        <v>38015629.899999574</v>
      </c>
      <c r="S51" s="97"/>
      <c r="T51" s="50">
        <f t="shared" si="19"/>
        <v>38015629.899999574</v>
      </c>
      <c r="U51" s="113">
        <f t="shared" si="21"/>
        <v>0</v>
      </c>
      <c r="W51" s="83" t="s">
        <v>28</v>
      </c>
      <c r="X51" s="63">
        <f t="shared" si="22"/>
        <v>0</v>
      </c>
      <c r="Y51" s="64">
        <f t="shared" si="23"/>
        <v>0</v>
      </c>
      <c r="Z51" s="64">
        <f t="shared" si="8"/>
        <v>0</v>
      </c>
      <c r="AA51" s="64">
        <f t="shared" si="9"/>
        <v>0</v>
      </c>
      <c r="AB51" s="64">
        <f t="shared" si="10"/>
        <v>0</v>
      </c>
      <c r="AC51" s="75">
        <f t="shared" si="11"/>
        <v>0</v>
      </c>
    </row>
    <row r="52" spans="1:29" ht="15" customHeight="1">
      <c r="A52" s="175"/>
      <c r="B52" s="84" t="s">
        <v>29</v>
      </c>
      <c r="C52" s="106">
        <v>83465176.569998413</v>
      </c>
      <c r="D52" s="97">
        <v>83465196</v>
      </c>
      <c r="E52" s="4">
        <f>C52-D52</f>
        <v>-19.430001586675644</v>
      </c>
      <c r="F52" s="106">
        <v>963436.45000000007</v>
      </c>
      <c r="G52" s="97" t="s">
        <v>46</v>
      </c>
      <c r="H52" s="50">
        <f>F52-G52</f>
        <v>-46173.54999999993</v>
      </c>
      <c r="I52" s="97">
        <v>106184.38</v>
      </c>
      <c r="J52" s="97" t="s">
        <v>132</v>
      </c>
      <c r="K52" s="4">
        <f>I52-J52</f>
        <v>0.38000000000465661</v>
      </c>
      <c r="L52" s="106">
        <v>6493.74</v>
      </c>
      <c r="M52" s="97" t="s">
        <v>133</v>
      </c>
      <c r="N52" s="50">
        <f t="shared" si="24"/>
        <v>0</v>
      </c>
      <c r="O52" s="97">
        <v>0</v>
      </c>
      <c r="P52" s="97" t="s">
        <v>47</v>
      </c>
      <c r="Q52" s="4">
        <f t="shared" si="18"/>
        <v>0</v>
      </c>
      <c r="R52" s="106">
        <v>82601430.759998411</v>
      </c>
      <c r="S52" s="97">
        <v>82601434</v>
      </c>
      <c r="T52" s="50">
        <f>R52-S52</f>
        <v>-3.2400015890598297</v>
      </c>
      <c r="U52" s="114">
        <f t="shared" si="21"/>
        <v>1</v>
      </c>
      <c r="W52" s="84" t="s">
        <v>29</v>
      </c>
      <c r="X52" s="67">
        <f t="shared" si="22"/>
        <v>0</v>
      </c>
      <c r="Y52" s="68">
        <f t="shared" si="23"/>
        <v>1</v>
      </c>
      <c r="Z52" s="68">
        <f t="shared" si="8"/>
        <v>0</v>
      </c>
      <c r="AA52" s="68">
        <f t="shared" si="9"/>
        <v>0</v>
      </c>
      <c r="AB52" s="68">
        <f t="shared" si="10"/>
        <v>0</v>
      </c>
      <c r="AC52" s="73">
        <f t="shared" si="11"/>
        <v>0</v>
      </c>
    </row>
    <row r="53" spans="1:29" ht="15" customHeight="1">
      <c r="A53" s="175"/>
      <c r="B53" s="58" t="s">
        <v>30</v>
      </c>
      <c r="C53" s="106">
        <v>81368508.319999352</v>
      </c>
      <c r="D53" s="97">
        <v>81368500</v>
      </c>
      <c r="E53" s="4">
        <f>C53-D53</f>
        <v>8.3199993520975113</v>
      </c>
      <c r="F53" s="106">
        <v>2339077.2699999996</v>
      </c>
      <c r="G53" s="97" t="s">
        <v>48</v>
      </c>
      <c r="H53" s="50">
        <f>F53-G53</f>
        <v>-2.7300000004470348</v>
      </c>
      <c r="I53" s="97">
        <v>146734.66999999998</v>
      </c>
      <c r="J53" s="97" t="s">
        <v>47</v>
      </c>
      <c r="K53" s="4">
        <f>I53-J53</f>
        <v>146734.66999999998</v>
      </c>
      <c r="L53" s="106">
        <v>241.48000000000002</v>
      </c>
      <c r="M53" s="97" t="s">
        <v>47</v>
      </c>
      <c r="N53" s="50">
        <f t="shared" si="24"/>
        <v>241.48000000000002</v>
      </c>
      <c r="O53" s="97">
        <v>0</v>
      </c>
      <c r="P53" s="97" t="s">
        <v>47</v>
      </c>
      <c r="Q53" s="4">
        <f t="shared" si="18"/>
        <v>0</v>
      </c>
      <c r="R53" s="106">
        <v>79175924.239999354</v>
      </c>
      <c r="S53" s="97">
        <v>79176000</v>
      </c>
      <c r="T53" s="50">
        <f>R53-S53</f>
        <v>-75.760000646114349</v>
      </c>
      <c r="U53" s="114">
        <f t="shared" si="21"/>
        <v>1</v>
      </c>
      <c r="W53" s="58" t="s">
        <v>30</v>
      </c>
      <c r="X53" s="67">
        <f t="shared" si="22"/>
        <v>0</v>
      </c>
      <c r="Y53" s="68">
        <f t="shared" si="23"/>
        <v>0</v>
      </c>
      <c r="Z53" s="68">
        <f t="shared" si="8"/>
        <v>1</v>
      </c>
      <c r="AA53" s="68">
        <f t="shared" si="9"/>
        <v>1</v>
      </c>
      <c r="AB53" s="68">
        <f t="shared" si="10"/>
        <v>0</v>
      </c>
      <c r="AC53" s="73">
        <f t="shared" si="11"/>
        <v>0</v>
      </c>
    </row>
    <row r="54" spans="1:29" ht="15" customHeight="1">
      <c r="A54" s="175"/>
      <c r="B54" s="84" t="s">
        <v>31</v>
      </c>
      <c r="C54" s="106">
        <v>8331387.9299993152</v>
      </c>
      <c r="D54" s="97">
        <v>8331380</v>
      </c>
      <c r="E54" s="4">
        <f>C54-D54</f>
        <v>7.9299993151798844</v>
      </c>
      <c r="F54" s="106">
        <v>647228.73000000033</v>
      </c>
      <c r="G54" s="97" t="s">
        <v>49</v>
      </c>
      <c r="H54" s="50">
        <f>F54-G54</f>
        <v>-0.26999999966938049</v>
      </c>
      <c r="I54" s="97">
        <v>116046.22000000006</v>
      </c>
      <c r="J54" s="97" t="s">
        <v>134</v>
      </c>
      <c r="K54" s="4">
        <f>I54-J54</f>
        <v>0.22000000005937181</v>
      </c>
      <c r="L54" s="106">
        <v>15109.37</v>
      </c>
      <c r="M54" s="97" t="s">
        <v>135</v>
      </c>
      <c r="N54" s="50">
        <f t="shared" si="24"/>
        <v>-2.9999999998835847E-2</v>
      </c>
      <c r="O54" s="97">
        <v>0</v>
      </c>
      <c r="P54" s="97" t="s">
        <v>50</v>
      </c>
      <c r="Q54" s="4">
        <f t="shared" si="18"/>
        <v>-20000</v>
      </c>
      <c r="R54" s="106">
        <v>7785096.0499993134</v>
      </c>
      <c r="S54" s="97">
        <v>7785090</v>
      </c>
      <c r="T54" s="50">
        <f>R54-S54</f>
        <v>6.049999313428998</v>
      </c>
      <c r="U54" s="114">
        <f t="shared" si="21"/>
        <v>1</v>
      </c>
      <c r="W54" s="84" t="s">
        <v>31</v>
      </c>
      <c r="X54" s="67">
        <f t="shared" si="22"/>
        <v>0</v>
      </c>
      <c r="Y54" s="68">
        <f t="shared" si="23"/>
        <v>0</v>
      </c>
      <c r="Z54" s="68">
        <f t="shared" si="8"/>
        <v>0</v>
      </c>
      <c r="AA54" s="68">
        <f t="shared" si="9"/>
        <v>0</v>
      </c>
      <c r="AB54" s="68">
        <f t="shared" si="10"/>
        <v>0</v>
      </c>
      <c r="AC54" s="73">
        <f t="shared" si="11"/>
        <v>0</v>
      </c>
    </row>
    <row r="55" spans="1:29" ht="15" customHeight="1">
      <c r="A55" s="175"/>
      <c r="B55" s="84" t="s">
        <v>32</v>
      </c>
      <c r="C55" s="106">
        <v>144878271.14999765</v>
      </c>
      <c r="D55" s="97"/>
      <c r="E55" s="4">
        <f t="shared" si="14"/>
        <v>144878271.14999765</v>
      </c>
      <c r="F55" s="106">
        <v>10607965.849999996</v>
      </c>
      <c r="G55" s="97"/>
      <c r="H55" s="50">
        <f t="shared" si="15"/>
        <v>10607965.849999996</v>
      </c>
      <c r="I55" s="97">
        <v>2308592.2499999991</v>
      </c>
      <c r="J55" s="97"/>
      <c r="K55" s="4">
        <f>I55-J55</f>
        <v>2308592.2499999991</v>
      </c>
      <c r="L55" s="106">
        <v>1487291.67</v>
      </c>
      <c r="M55" s="97"/>
      <c r="N55" s="50">
        <f t="shared" si="24"/>
        <v>1487291.67</v>
      </c>
      <c r="O55" s="97">
        <v>2082897.69</v>
      </c>
      <c r="P55" s="97"/>
      <c r="Q55" s="4">
        <f t="shared" si="18"/>
        <v>2082897.69</v>
      </c>
      <c r="R55" s="106">
        <v>152763173.66999766</v>
      </c>
      <c r="S55" s="97"/>
      <c r="T55" s="50">
        <f t="shared" si="19"/>
        <v>152763173.66999766</v>
      </c>
      <c r="U55" s="114">
        <f t="shared" si="21"/>
        <v>0</v>
      </c>
      <c r="W55" s="84" t="s">
        <v>32</v>
      </c>
      <c r="X55" s="67">
        <f t="shared" si="22"/>
        <v>0</v>
      </c>
      <c r="Y55" s="68">
        <f t="shared" si="23"/>
        <v>0</v>
      </c>
      <c r="Z55" s="68">
        <f t="shared" si="8"/>
        <v>0</v>
      </c>
      <c r="AA55" s="68">
        <f t="shared" si="9"/>
        <v>0</v>
      </c>
      <c r="AB55" s="68">
        <f t="shared" si="10"/>
        <v>0</v>
      </c>
      <c r="AC55" s="73">
        <f t="shared" si="11"/>
        <v>0</v>
      </c>
    </row>
    <row r="56" spans="1:29" ht="15" customHeight="1">
      <c r="A56" s="175"/>
      <c r="B56" s="84" t="s">
        <v>33</v>
      </c>
      <c r="C56" s="106">
        <v>200408940.25999948</v>
      </c>
      <c r="D56" s="97"/>
      <c r="E56" s="4">
        <f t="shared" si="14"/>
        <v>200408940.25999948</v>
      </c>
      <c r="F56" s="106">
        <v>2525214.3000000017</v>
      </c>
      <c r="G56" s="97"/>
      <c r="H56" s="50">
        <f t="shared" si="15"/>
        <v>2525214.3000000017</v>
      </c>
      <c r="I56" s="97">
        <v>858897.65</v>
      </c>
      <c r="J56" s="97"/>
      <c r="K56" s="3">
        <f>I56-J56</f>
        <v>858897.65</v>
      </c>
      <c r="L56" s="106">
        <v>227647.81999999998</v>
      </c>
      <c r="M56" s="97"/>
      <c r="N56" s="89">
        <f t="shared" si="24"/>
        <v>227647.81999999998</v>
      </c>
      <c r="O56" s="97">
        <v>6472.1100000000006</v>
      </c>
      <c r="P56" s="97"/>
      <c r="Q56" s="4">
        <f t="shared" si="18"/>
        <v>6472.1100000000006</v>
      </c>
      <c r="R56" s="106">
        <v>206052756.46999946</v>
      </c>
      <c r="S56" s="97"/>
      <c r="T56" s="50">
        <f t="shared" si="19"/>
        <v>206052756.46999946</v>
      </c>
      <c r="U56" s="115">
        <f t="shared" si="21"/>
        <v>0</v>
      </c>
      <c r="W56" s="84" t="s">
        <v>33</v>
      </c>
      <c r="X56" s="67">
        <f t="shared" si="22"/>
        <v>0</v>
      </c>
      <c r="Y56" s="68">
        <f t="shared" si="23"/>
        <v>0</v>
      </c>
      <c r="Z56" s="68">
        <f t="shared" si="8"/>
        <v>0</v>
      </c>
      <c r="AA56" s="68">
        <f t="shared" si="9"/>
        <v>0</v>
      </c>
      <c r="AB56" s="68">
        <f t="shared" si="10"/>
        <v>0</v>
      </c>
      <c r="AC56" s="73">
        <f t="shared" si="11"/>
        <v>0</v>
      </c>
    </row>
    <row r="57" spans="1:29" ht="15" customHeight="1">
      <c r="A57" s="174">
        <v>42439</v>
      </c>
      <c r="B57" s="83" t="s">
        <v>28</v>
      </c>
      <c r="C57" s="102"/>
      <c r="D57" s="103"/>
      <c r="E57" s="54">
        <f t="shared" si="14"/>
        <v>0</v>
      </c>
      <c r="F57" s="109"/>
      <c r="G57" s="104"/>
      <c r="H57" s="48">
        <f t="shared" si="15"/>
        <v>0</v>
      </c>
      <c r="I57" s="104"/>
      <c r="J57" s="104"/>
      <c r="K57" s="54">
        <f t="shared" si="16"/>
        <v>0</v>
      </c>
      <c r="L57" s="109"/>
      <c r="M57" s="104"/>
      <c r="N57" s="48">
        <f t="shared" si="24"/>
        <v>0</v>
      </c>
      <c r="O57" s="104"/>
      <c r="P57" s="104"/>
      <c r="Q57" s="54">
        <f t="shared" si="18"/>
        <v>0</v>
      </c>
      <c r="R57" s="102"/>
      <c r="S57" s="103"/>
      <c r="T57" s="48">
        <f t="shared" si="19"/>
        <v>0</v>
      </c>
      <c r="U57" s="113">
        <f t="shared" si="21"/>
        <v>0</v>
      </c>
      <c r="W57" s="83" t="s">
        <v>28</v>
      </c>
      <c r="X57" s="63">
        <f t="shared" si="22"/>
        <v>0</v>
      </c>
      <c r="Y57" s="64">
        <f t="shared" si="23"/>
        <v>0</v>
      </c>
      <c r="Z57" s="64">
        <f t="shared" si="8"/>
        <v>0</v>
      </c>
      <c r="AA57" s="64">
        <f t="shared" si="9"/>
        <v>0</v>
      </c>
      <c r="AB57" s="64">
        <f t="shared" si="10"/>
        <v>0</v>
      </c>
      <c r="AC57" s="75">
        <f t="shared" si="11"/>
        <v>0</v>
      </c>
    </row>
    <row r="58" spans="1:29" ht="15" customHeight="1">
      <c r="A58" s="175"/>
      <c r="B58" s="84" t="s">
        <v>29</v>
      </c>
      <c r="C58" s="106">
        <v>82601430.759998411</v>
      </c>
      <c r="D58" s="97">
        <v>82601434</v>
      </c>
      <c r="E58" s="4">
        <f>C58-D58</f>
        <v>-3.2400015890598297</v>
      </c>
      <c r="F58" s="106">
        <v>1032123.6199999999</v>
      </c>
      <c r="G58" s="97" t="s">
        <v>51</v>
      </c>
      <c r="H58" s="50">
        <f>F58-G58</f>
        <v>-11826.380000000121</v>
      </c>
      <c r="I58" s="97">
        <v>109931.41</v>
      </c>
      <c r="J58" s="97" t="s">
        <v>136</v>
      </c>
      <c r="K58" s="4">
        <f>I58-J58</f>
        <v>0.41000000000349246</v>
      </c>
      <c r="L58" s="106">
        <v>55395.19</v>
      </c>
      <c r="M58" s="97" t="s">
        <v>137</v>
      </c>
      <c r="N58" s="50">
        <f t="shared" si="24"/>
        <v>-9.9999999947613105E-3</v>
      </c>
      <c r="O58" s="97">
        <v>997349.92000000051</v>
      </c>
      <c r="P58" s="97" t="s">
        <v>52</v>
      </c>
      <c r="Q58" s="4">
        <f>O58-P58</f>
        <v>-7.9999999492429197E-2</v>
      </c>
      <c r="R58" s="106">
        <v>87414802.219998404</v>
      </c>
      <c r="S58" s="97">
        <v>87414800</v>
      </c>
      <c r="T58" s="50">
        <f>R58-S58</f>
        <v>2.2199984043836594</v>
      </c>
      <c r="U58" s="114">
        <f t="shared" si="21"/>
        <v>1</v>
      </c>
      <c r="W58" s="84" t="s">
        <v>29</v>
      </c>
      <c r="X58" s="67">
        <f t="shared" si="22"/>
        <v>0</v>
      </c>
      <c r="Y58" s="68">
        <f t="shared" si="23"/>
        <v>1</v>
      </c>
      <c r="Z58" s="68">
        <f t="shared" si="8"/>
        <v>0</v>
      </c>
      <c r="AA58" s="68">
        <f t="shared" si="9"/>
        <v>0</v>
      </c>
      <c r="AB58" s="68">
        <f t="shared" si="10"/>
        <v>0</v>
      </c>
      <c r="AC58" s="73">
        <f t="shared" si="11"/>
        <v>0</v>
      </c>
    </row>
    <row r="59" spans="1:29" ht="15" customHeight="1">
      <c r="A59" s="175"/>
      <c r="B59" s="58" t="s">
        <v>30</v>
      </c>
      <c r="C59" s="106"/>
      <c r="D59" s="97">
        <v>0</v>
      </c>
      <c r="E59" s="4">
        <f>C59-D59</f>
        <v>0</v>
      </c>
      <c r="F59" s="106"/>
      <c r="G59" s="97"/>
      <c r="H59" s="50">
        <f t="shared" si="15"/>
        <v>0</v>
      </c>
      <c r="I59" s="97"/>
      <c r="J59" s="97"/>
      <c r="K59" s="4">
        <f>I59-J59</f>
        <v>0</v>
      </c>
      <c r="L59" s="106"/>
      <c r="M59" s="97"/>
      <c r="N59" s="50">
        <f t="shared" si="24"/>
        <v>0</v>
      </c>
      <c r="O59" s="97"/>
      <c r="P59" s="97"/>
      <c r="Q59" s="4">
        <f t="shared" si="18"/>
        <v>0</v>
      </c>
      <c r="R59" s="106"/>
      <c r="S59" s="97">
        <v>0</v>
      </c>
      <c r="T59" s="50">
        <f t="shared" si="19"/>
        <v>0</v>
      </c>
      <c r="U59" s="114">
        <f t="shared" si="21"/>
        <v>0</v>
      </c>
      <c r="W59" s="58" t="s">
        <v>30</v>
      </c>
      <c r="X59" s="67">
        <f t="shared" si="22"/>
        <v>0</v>
      </c>
      <c r="Y59" s="68">
        <f t="shared" si="23"/>
        <v>0</v>
      </c>
      <c r="Z59" s="68">
        <f t="shared" si="8"/>
        <v>0</v>
      </c>
      <c r="AA59" s="68">
        <f t="shared" si="9"/>
        <v>0</v>
      </c>
      <c r="AB59" s="68">
        <f t="shared" si="10"/>
        <v>0</v>
      </c>
      <c r="AC59" s="73">
        <f t="shared" si="11"/>
        <v>0</v>
      </c>
    </row>
    <row r="60" spans="1:29" ht="15" customHeight="1">
      <c r="A60" s="175"/>
      <c r="B60" s="84" t="s">
        <v>31</v>
      </c>
      <c r="C60" s="106">
        <v>7785096.0499993134</v>
      </c>
      <c r="D60" s="97">
        <v>7785090</v>
      </c>
      <c r="E60" s="4">
        <f>C60-D60</f>
        <v>6.049999313428998</v>
      </c>
      <c r="F60" s="106">
        <v>812307.94999999984</v>
      </c>
      <c r="G60" s="97" t="s">
        <v>53</v>
      </c>
      <c r="H60" s="50">
        <f>F60-G60</f>
        <v>-5.0000000162981451E-2</v>
      </c>
      <c r="I60" s="97">
        <v>89510.57</v>
      </c>
      <c r="J60" s="97" t="s">
        <v>138</v>
      </c>
      <c r="K60" s="4">
        <f>I60-J60</f>
        <v>-2.9999999998835847E-2</v>
      </c>
      <c r="L60" s="106">
        <v>6814.91</v>
      </c>
      <c r="M60" s="97" t="s">
        <v>139</v>
      </c>
      <c r="N60" s="50">
        <f t="shared" si="24"/>
        <v>0</v>
      </c>
      <c r="O60" s="97">
        <v>22672.89</v>
      </c>
      <c r="P60" s="97" t="s">
        <v>54</v>
      </c>
      <c r="Q60" s="4">
        <f>O60-P60</f>
        <v>-5000.010000000002</v>
      </c>
      <c r="R60" s="106">
        <v>17233776.159999307</v>
      </c>
      <c r="S60" s="97">
        <v>12568810</v>
      </c>
      <c r="T60" s="50">
        <f>R60-S60</f>
        <v>4664966.1599993072</v>
      </c>
      <c r="U60" s="114">
        <f t="shared" si="21"/>
        <v>1</v>
      </c>
      <c r="W60" s="84" t="s">
        <v>31</v>
      </c>
      <c r="X60" s="67">
        <f t="shared" si="22"/>
        <v>0</v>
      </c>
      <c r="Y60" s="68">
        <f t="shared" si="23"/>
        <v>0</v>
      </c>
      <c r="Z60" s="68">
        <f t="shared" si="8"/>
        <v>0</v>
      </c>
      <c r="AA60" s="68">
        <f t="shared" si="9"/>
        <v>0</v>
      </c>
      <c r="AB60" s="68">
        <f t="shared" si="10"/>
        <v>1</v>
      </c>
      <c r="AC60" s="73">
        <f t="shared" si="11"/>
        <v>1</v>
      </c>
    </row>
    <row r="61" spans="1:29" ht="15" customHeight="1">
      <c r="A61" s="175"/>
      <c r="B61" s="84" t="s">
        <v>32</v>
      </c>
      <c r="C61" s="106"/>
      <c r="D61" s="97"/>
      <c r="E61" s="4">
        <f t="shared" si="14"/>
        <v>0</v>
      </c>
      <c r="F61" s="106"/>
      <c r="G61" s="97"/>
      <c r="H61" s="50">
        <f t="shared" si="15"/>
        <v>0</v>
      </c>
      <c r="I61" s="97"/>
      <c r="J61" s="97"/>
      <c r="K61" s="4">
        <f t="shared" si="16"/>
        <v>0</v>
      </c>
      <c r="L61" s="106"/>
      <c r="M61" s="97"/>
      <c r="N61" s="50">
        <f t="shared" si="17"/>
        <v>0</v>
      </c>
      <c r="O61" s="97"/>
      <c r="P61" s="97"/>
      <c r="Q61" s="4">
        <f t="shared" si="18"/>
        <v>0</v>
      </c>
      <c r="R61" s="106"/>
      <c r="S61" s="97"/>
      <c r="T61" s="50">
        <f t="shared" si="19"/>
        <v>0</v>
      </c>
      <c r="U61" s="114">
        <f t="shared" si="21"/>
        <v>0</v>
      </c>
      <c r="W61" s="84" t="s">
        <v>32</v>
      </c>
      <c r="X61" s="67">
        <f t="shared" si="22"/>
        <v>0</v>
      </c>
      <c r="Y61" s="68">
        <f t="shared" si="23"/>
        <v>0</v>
      </c>
      <c r="Z61" s="68">
        <f t="shared" si="8"/>
        <v>0</v>
      </c>
      <c r="AA61" s="68">
        <f t="shared" si="9"/>
        <v>0</v>
      </c>
      <c r="AB61" s="68">
        <f t="shared" si="10"/>
        <v>0</v>
      </c>
      <c r="AC61" s="73">
        <f t="shared" si="11"/>
        <v>0</v>
      </c>
    </row>
    <row r="62" spans="1:29" ht="15" customHeight="1">
      <c r="A62" s="175"/>
      <c r="B62" s="84" t="s">
        <v>33</v>
      </c>
      <c r="C62" s="107">
        <v>206052756.46999946</v>
      </c>
      <c r="D62" s="98"/>
      <c r="E62" s="57">
        <f t="shared" si="14"/>
        <v>206052756.46999946</v>
      </c>
      <c r="F62" s="107">
        <v>2007325.2900000007</v>
      </c>
      <c r="G62" s="98"/>
      <c r="H62" s="53">
        <f t="shared" si="15"/>
        <v>2007325.2900000007</v>
      </c>
      <c r="I62" s="98">
        <v>258536.02000000002</v>
      </c>
      <c r="J62" s="98"/>
      <c r="K62" s="91">
        <f t="shared" ref="K62:K74" si="25">I62-J62</f>
        <v>258536.02000000002</v>
      </c>
      <c r="L62" s="107">
        <v>159247.79</v>
      </c>
      <c r="M62" s="98"/>
      <c r="N62" s="95">
        <f t="shared" si="17"/>
        <v>159247.79</v>
      </c>
      <c r="O62" s="98">
        <v>919147.25999999978</v>
      </c>
      <c r="P62" s="98"/>
      <c r="Q62" s="57">
        <f t="shared" si="18"/>
        <v>919147.25999999978</v>
      </c>
      <c r="R62" s="107">
        <v>203225572.14999947</v>
      </c>
      <c r="S62" s="98"/>
      <c r="T62" s="53">
        <f t="shared" si="19"/>
        <v>203225572.14999947</v>
      </c>
      <c r="U62" s="115">
        <f t="shared" si="21"/>
        <v>0</v>
      </c>
      <c r="W62" s="84" t="s">
        <v>33</v>
      </c>
      <c r="X62" s="71">
        <f t="shared" si="22"/>
        <v>0</v>
      </c>
      <c r="Y62" s="72">
        <f t="shared" si="23"/>
        <v>0</v>
      </c>
      <c r="Z62" s="72">
        <f t="shared" si="8"/>
        <v>0</v>
      </c>
      <c r="AA62" s="72">
        <f t="shared" si="9"/>
        <v>0</v>
      </c>
      <c r="AB62" s="72">
        <f t="shared" si="10"/>
        <v>0</v>
      </c>
      <c r="AC62" s="76">
        <f t="shared" si="11"/>
        <v>0</v>
      </c>
    </row>
    <row r="63" spans="1:29" ht="15" customHeight="1">
      <c r="A63" s="174">
        <v>42441</v>
      </c>
      <c r="B63" s="83" t="s">
        <v>28</v>
      </c>
      <c r="C63" s="106">
        <v>38015629.899999574</v>
      </c>
      <c r="D63" s="97"/>
      <c r="E63" s="4">
        <f t="shared" si="14"/>
        <v>38015629.899999574</v>
      </c>
      <c r="F63" s="106">
        <v>3246809.2000000025</v>
      </c>
      <c r="G63" s="97"/>
      <c r="H63" s="50">
        <f t="shared" si="15"/>
        <v>3246809.2000000025</v>
      </c>
      <c r="I63" s="97">
        <v>35332.42</v>
      </c>
      <c r="J63" s="97"/>
      <c r="K63" s="4">
        <f t="shared" si="25"/>
        <v>35332.42</v>
      </c>
      <c r="L63" s="106">
        <v>0</v>
      </c>
      <c r="M63" s="97"/>
      <c r="N63" s="50">
        <f t="shared" si="17"/>
        <v>0</v>
      </c>
      <c r="O63" s="97">
        <v>536537.39</v>
      </c>
      <c r="P63" s="97"/>
      <c r="Q63" s="4">
        <f t="shared" si="18"/>
        <v>536537.39</v>
      </c>
      <c r="R63" s="106">
        <v>34267615.729999572</v>
      </c>
      <c r="S63" s="97"/>
      <c r="T63" s="50">
        <f t="shared" si="19"/>
        <v>34267615.729999572</v>
      </c>
      <c r="U63" s="113">
        <f t="shared" si="21"/>
        <v>0</v>
      </c>
      <c r="W63" s="83" t="s">
        <v>28</v>
      </c>
      <c r="X63" s="67">
        <f t="shared" si="22"/>
        <v>0</v>
      </c>
      <c r="Y63" s="68">
        <f t="shared" si="23"/>
        <v>0</v>
      </c>
      <c r="Z63" s="68">
        <f t="shared" si="8"/>
        <v>0</v>
      </c>
      <c r="AA63" s="68">
        <f t="shared" si="9"/>
        <v>0</v>
      </c>
      <c r="AB63" s="68">
        <f t="shared" si="10"/>
        <v>0</v>
      </c>
      <c r="AC63" s="73">
        <f t="shared" si="11"/>
        <v>0</v>
      </c>
    </row>
    <row r="64" spans="1:29" ht="15" customHeight="1">
      <c r="A64" s="175"/>
      <c r="B64" s="84" t="s">
        <v>29</v>
      </c>
      <c r="C64" s="106">
        <v>87414802.219998404</v>
      </c>
      <c r="D64" s="97"/>
      <c r="E64" s="4">
        <f t="shared" si="14"/>
        <v>87414802.219998404</v>
      </c>
      <c r="F64" s="106">
        <v>670241.71999999986</v>
      </c>
      <c r="G64" s="97"/>
      <c r="H64" s="50">
        <f t="shared" si="15"/>
        <v>670241.71999999986</v>
      </c>
      <c r="I64" s="97">
        <v>0</v>
      </c>
      <c r="J64" s="97"/>
      <c r="K64" s="4">
        <f t="shared" si="25"/>
        <v>0</v>
      </c>
      <c r="L64" s="106">
        <v>0</v>
      </c>
      <c r="M64" s="97"/>
      <c r="N64" s="50">
        <f t="shared" si="17"/>
        <v>0</v>
      </c>
      <c r="O64" s="97">
        <v>0</v>
      </c>
      <c r="P64" s="97"/>
      <c r="Q64" s="4">
        <f t="shared" si="18"/>
        <v>0</v>
      </c>
      <c r="R64" s="106">
        <v>86744560.499998376</v>
      </c>
      <c r="S64" s="97"/>
      <c r="T64" s="50">
        <f t="shared" si="19"/>
        <v>86744560.499998376</v>
      </c>
      <c r="U64" s="114">
        <f t="shared" si="21"/>
        <v>0</v>
      </c>
      <c r="W64" s="84" t="s">
        <v>29</v>
      </c>
      <c r="X64" s="67">
        <f t="shared" si="22"/>
        <v>0</v>
      </c>
      <c r="Y64" s="68">
        <f t="shared" si="23"/>
        <v>0</v>
      </c>
      <c r="Z64" s="68">
        <f t="shared" si="8"/>
        <v>0</v>
      </c>
      <c r="AA64" s="68">
        <f t="shared" si="9"/>
        <v>0</v>
      </c>
      <c r="AB64" s="68">
        <f t="shared" si="10"/>
        <v>0</v>
      </c>
      <c r="AC64" s="73">
        <f t="shared" si="11"/>
        <v>0</v>
      </c>
    </row>
    <row r="65" spans="1:29" ht="15" customHeight="1">
      <c r="A65" s="175"/>
      <c r="B65" s="58" t="s">
        <v>30</v>
      </c>
      <c r="C65" s="106"/>
      <c r="D65" s="97"/>
      <c r="E65" s="4">
        <f t="shared" si="14"/>
        <v>0</v>
      </c>
      <c r="F65" s="106"/>
      <c r="G65" s="97"/>
      <c r="H65" s="50">
        <f t="shared" si="15"/>
        <v>0</v>
      </c>
      <c r="I65" s="97"/>
      <c r="J65" s="97"/>
      <c r="K65" s="4">
        <f t="shared" si="25"/>
        <v>0</v>
      </c>
      <c r="L65" s="106"/>
      <c r="M65" s="97"/>
      <c r="N65" s="50">
        <f t="shared" si="17"/>
        <v>0</v>
      </c>
      <c r="O65" s="97"/>
      <c r="P65" s="97"/>
      <c r="Q65" s="4">
        <f t="shared" si="18"/>
        <v>0</v>
      </c>
      <c r="R65" s="106"/>
      <c r="S65" s="97"/>
      <c r="T65" s="50">
        <f t="shared" si="19"/>
        <v>0</v>
      </c>
      <c r="U65" s="114">
        <f t="shared" si="21"/>
        <v>0</v>
      </c>
      <c r="W65" s="58" t="s">
        <v>30</v>
      </c>
      <c r="X65" s="67">
        <f t="shared" si="22"/>
        <v>0</v>
      </c>
      <c r="Y65" s="68">
        <f t="shared" si="7"/>
        <v>0</v>
      </c>
      <c r="Z65" s="68">
        <f t="shared" si="8"/>
        <v>0</v>
      </c>
      <c r="AA65" s="68">
        <f t="shared" si="9"/>
        <v>0</v>
      </c>
      <c r="AB65" s="68">
        <f t="shared" si="10"/>
        <v>0</v>
      </c>
      <c r="AC65" s="73">
        <f t="shared" si="11"/>
        <v>0</v>
      </c>
    </row>
    <row r="66" spans="1:29" ht="15" customHeight="1">
      <c r="A66" s="175"/>
      <c r="B66" s="84" t="s">
        <v>31</v>
      </c>
      <c r="C66" s="106"/>
      <c r="D66" s="97"/>
      <c r="E66" s="4">
        <f t="shared" si="14"/>
        <v>0</v>
      </c>
      <c r="F66" s="106"/>
      <c r="G66" s="97"/>
      <c r="H66" s="50">
        <f t="shared" si="15"/>
        <v>0</v>
      </c>
      <c r="I66" s="97"/>
      <c r="J66" s="97"/>
      <c r="K66" s="4">
        <f t="shared" si="25"/>
        <v>0</v>
      </c>
      <c r="L66" s="106"/>
      <c r="M66" s="97"/>
      <c r="N66" s="50">
        <f t="shared" si="17"/>
        <v>0</v>
      </c>
      <c r="O66" s="97"/>
      <c r="P66" s="97"/>
      <c r="Q66" s="4">
        <f t="shared" si="18"/>
        <v>0</v>
      </c>
      <c r="R66" s="106"/>
      <c r="S66" s="97"/>
      <c r="T66" s="50">
        <f t="shared" si="19"/>
        <v>0</v>
      </c>
      <c r="U66" s="114">
        <f t="shared" si="21"/>
        <v>0</v>
      </c>
      <c r="W66" s="84" t="s">
        <v>31</v>
      </c>
      <c r="X66" s="67">
        <f t="shared" si="22"/>
        <v>0</v>
      </c>
      <c r="Y66" s="68">
        <f t="shared" si="7"/>
        <v>0</v>
      </c>
      <c r="Z66" s="68">
        <f t="shared" si="8"/>
        <v>0</v>
      </c>
      <c r="AA66" s="68">
        <f t="shared" si="9"/>
        <v>0</v>
      </c>
      <c r="AB66" s="68">
        <f t="shared" si="10"/>
        <v>0</v>
      </c>
      <c r="AC66" s="73">
        <f t="shared" si="11"/>
        <v>0</v>
      </c>
    </row>
    <row r="67" spans="1:29" ht="15" customHeight="1">
      <c r="A67" s="175"/>
      <c r="B67" s="84" t="s">
        <v>32</v>
      </c>
      <c r="C67" s="106">
        <v>152763173.66999766</v>
      </c>
      <c r="D67" s="97"/>
      <c r="E67" s="4">
        <f t="shared" si="14"/>
        <v>152763173.66999766</v>
      </c>
      <c r="F67" s="106">
        <v>3639443.1600000025</v>
      </c>
      <c r="G67" s="97"/>
      <c r="H67" s="50">
        <f t="shared" si="15"/>
        <v>3639443.1600000025</v>
      </c>
      <c r="I67" s="97">
        <v>762994.67</v>
      </c>
      <c r="J67" s="97"/>
      <c r="K67" s="4">
        <f t="shared" si="25"/>
        <v>762994.67</v>
      </c>
      <c r="L67" s="106">
        <v>104528.12</v>
      </c>
      <c r="M67" s="97"/>
      <c r="N67" s="50">
        <f t="shared" si="17"/>
        <v>104528.12</v>
      </c>
      <c r="O67" s="97">
        <v>814720.46999999986</v>
      </c>
      <c r="P67" s="97"/>
      <c r="Q67" s="4">
        <f t="shared" si="18"/>
        <v>814720.46999999986</v>
      </c>
      <c r="R67" s="106">
        <v>148967476.58999765</v>
      </c>
      <c r="S67" s="97"/>
      <c r="T67" s="50">
        <f t="shared" si="19"/>
        <v>148967476.58999765</v>
      </c>
      <c r="U67" s="114">
        <f t="shared" si="21"/>
        <v>0</v>
      </c>
      <c r="W67" s="84" t="s">
        <v>32</v>
      </c>
      <c r="X67" s="67">
        <f t="shared" si="22"/>
        <v>0</v>
      </c>
      <c r="Y67" s="68">
        <f t="shared" si="7"/>
        <v>0</v>
      </c>
      <c r="Z67" s="68">
        <f t="shared" si="8"/>
        <v>0</v>
      </c>
      <c r="AA67" s="68">
        <f t="shared" si="9"/>
        <v>0</v>
      </c>
      <c r="AB67" s="68">
        <f t="shared" si="10"/>
        <v>0</v>
      </c>
      <c r="AC67" s="73">
        <f t="shared" si="11"/>
        <v>0</v>
      </c>
    </row>
    <row r="68" spans="1:29" ht="15" customHeight="1">
      <c r="A68" s="175"/>
      <c r="B68" s="84" t="s">
        <v>33</v>
      </c>
      <c r="C68" s="106"/>
      <c r="D68" s="97"/>
      <c r="E68" s="4">
        <f t="shared" si="14"/>
        <v>0</v>
      </c>
      <c r="F68" s="106"/>
      <c r="G68" s="97"/>
      <c r="H68" s="50">
        <f t="shared" si="15"/>
        <v>0</v>
      </c>
      <c r="I68" s="97"/>
      <c r="J68" s="97"/>
      <c r="K68" s="3">
        <f t="shared" si="25"/>
        <v>0</v>
      </c>
      <c r="L68" s="106"/>
      <c r="M68" s="97"/>
      <c r="N68" s="89">
        <f t="shared" si="17"/>
        <v>0</v>
      </c>
      <c r="O68" s="97"/>
      <c r="P68" s="97"/>
      <c r="Q68" s="4">
        <f t="shared" si="18"/>
        <v>0</v>
      </c>
      <c r="R68" s="106"/>
      <c r="S68" s="97"/>
      <c r="T68" s="50">
        <f t="shared" si="19"/>
        <v>0</v>
      </c>
      <c r="U68" s="115">
        <f t="shared" si="21"/>
        <v>0</v>
      </c>
      <c r="W68" s="84" t="s">
        <v>33</v>
      </c>
      <c r="X68" s="67">
        <f t="shared" si="22"/>
        <v>0</v>
      </c>
      <c r="Y68" s="68">
        <f t="shared" si="7"/>
        <v>0</v>
      </c>
      <c r="Z68" s="68">
        <f t="shared" si="8"/>
        <v>0</v>
      </c>
      <c r="AA68" s="68">
        <f t="shared" si="9"/>
        <v>0</v>
      </c>
      <c r="AB68" s="68">
        <f t="shared" si="10"/>
        <v>0</v>
      </c>
      <c r="AC68" s="73">
        <f t="shared" si="11"/>
        <v>0</v>
      </c>
    </row>
    <row r="69" spans="1:29" ht="15" customHeight="1">
      <c r="A69" s="174">
        <v>42442</v>
      </c>
      <c r="B69" s="83" t="s">
        <v>28</v>
      </c>
      <c r="C69" s="108">
        <v>34267615.729999572</v>
      </c>
      <c r="D69" s="96">
        <v>34267600</v>
      </c>
      <c r="E69" s="54">
        <f t="shared" ref="E69:E74" si="26">C69-D69</f>
        <v>15.729999572038651</v>
      </c>
      <c r="F69" s="108">
        <v>2774926.0000000014</v>
      </c>
      <c r="G69" s="96" t="s">
        <v>55</v>
      </c>
      <c r="H69" s="48">
        <f>F69-G69</f>
        <v>-3.9999999986030161</v>
      </c>
      <c r="I69" s="96">
        <v>222225.73</v>
      </c>
      <c r="J69" s="96"/>
      <c r="K69" s="54">
        <f t="shared" si="25"/>
        <v>222225.73</v>
      </c>
      <c r="L69" s="108">
        <v>211734.67</v>
      </c>
      <c r="M69" s="96"/>
      <c r="N69" s="48">
        <f t="shared" si="17"/>
        <v>211734.67</v>
      </c>
      <c r="O69" s="96">
        <v>275273.53000000003</v>
      </c>
      <c r="P69" s="96" t="s">
        <v>56</v>
      </c>
      <c r="Q69" s="54">
        <f>O69-P69</f>
        <v>-0.46999999997206032</v>
      </c>
      <c r="R69" s="108">
        <v>31227907.259999573</v>
      </c>
      <c r="S69" s="96">
        <v>31227900</v>
      </c>
      <c r="T69" s="48">
        <f>R69-S69</f>
        <v>7.2599995732307434</v>
      </c>
      <c r="U69" s="113">
        <f t="shared" si="21"/>
        <v>1</v>
      </c>
      <c r="W69" s="83" t="s">
        <v>28</v>
      </c>
      <c r="X69" s="63">
        <f t="shared" si="22"/>
        <v>0</v>
      </c>
      <c r="Y69" s="64">
        <f t="shared" ref="Y69:Y80" si="27">+IF(AND(F69&lt;&gt;0,G69&lt;&gt;0,OR(H69&gt;100,H69&lt;-100)),1,0)</f>
        <v>0</v>
      </c>
      <c r="Z69" s="64">
        <f t="shared" si="8"/>
        <v>0</v>
      </c>
      <c r="AA69" s="64">
        <f t="shared" si="9"/>
        <v>0</v>
      </c>
      <c r="AB69" s="64">
        <f t="shared" si="10"/>
        <v>0</v>
      </c>
      <c r="AC69" s="75">
        <f t="shared" si="11"/>
        <v>0</v>
      </c>
    </row>
    <row r="70" spans="1:29" ht="15" customHeight="1">
      <c r="A70" s="175"/>
      <c r="B70" s="84" t="s">
        <v>29</v>
      </c>
      <c r="C70" s="106">
        <v>86744560.499998376</v>
      </c>
      <c r="D70" s="97">
        <v>0</v>
      </c>
      <c r="E70" s="4">
        <f t="shared" si="26"/>
        <v>86744560.499998376</v>
      </c>
      <c r="F70" s="106">
        <v>1740400.4700000004</v>
      </c>
      <c r="G70" s="97"/>
      <c r="H70" s="50">
        <f>F70-G70</f>
        <v>1740400.4700000004</v>
      </c>
      <c r="I70" s="97">
        <v>895105.09</v>
      </c>
      <c r="J70" s="97"/>
      <c r="K70" s="4">
        <f t="shared" si="25"/>
        <v>895105.09</v>
      </c>
      <c r="L70" s="106">
        <v>302778.67</v>
      </c>
      <c r="M70" s="97"/>
      <c r="N70" s="50">
        <f t="shared" si="17"/>
        <v>302778.67</v>
      </c>
      <c r="O70" s="97">
        <v>903451.52</v>
      </c>
      <c r="P70" s="97"/>
      <c r="Q70" s="4">
        <f>O70-P70</f>
        <v>903451.52</v>
      </c>
      <c r="R70" s="106">
        <v>84693034.929998383</v>
      </c>
      <c r="S70" s="97">
        <v>0</v>
      </c>
      <c r="T70" s="50">
        <f>R70-S70</f>
        <v>84693034.929998383</v>
      </c>
      <c r="U70" s="114">
        <f t="shared" si="21"/>
        <v>0</v>
      </c>
      <c r="W70" s="84" t="s">
        <v>29</v>
      </c>
      <c r="X70" s="67">
        <f t="shared" si="22"/>
        <v>0</v>
      </c>
      <c r="Y70" s="68">
        <f t="shared" si="27"/>
        <v>0</v>
      </c>
      <c r="Z70" s="68">
        <f t="shared" si="8"/>
        <v>0</v>
      </c>
      <c r="AA70" s="68">
        <f t="shared" si="9"/>
        <v>0</v>
      </c>
      <c r="AB70" s="68">
        <f t="shared" si="10"/>
        <v>0</v>
      </c>
      <c r="AC70" s="73">
        <f t="shared" si="11"/>
        <v>0</v>
      </c>
    </row>
    <row r="71" spans="1:29" ht="15" customHeight="1">
      <c r="A71" s="175"/>
      <c r="B71" s="58" t="s">
        <v>30</v>
      </c>
      <c r="C71" s="106">
        <v>79175924.239999354</v>
      </c>
      <c r="D71" s="97">
        <v>81368500</v>
      </c>
      <c r="E71" s="4">
        <f t="shared" si="26"/>
        <v>-2192575.7600006461</v>
      </c>
      <c r="F71" s="106">
        <v>6263332.2499999944</v>
      </c>
      <c r="G71" s="97" t="s">
        <v>57</v>
      </c>
      <c r="H71" s="50">
        <f>F71-G71</f>
        <v>-62027.750000005588</v>
      </c>
      <c r="I71" s="97">
        <v>176663.81</v>
      </c>
      <c r="J71" s="97" t="s">
        <v>140</v>
      </c>
      <c r="K71" s="4">
        <f t="shared" si="25"/>
        <v>-0.19000000000232831</v>
      </c>
      <c r="L71" s="106">
        <v>67427.63</v>
      </c>
      <c r="M71" s="97" t="s">
        <v>141</v>
      </c>
      <c r="N71" s="50">
        <f t="shared" si="17"/>
        <v>2.9999999998835847E-2</v>
      </c>
      <c r="O71" s="97">
        <v>316626.01999999996</v>
      </c>
      <c r="P71" s="97" t="s">
        <v>58</v>
      </c>
      <c r="Q71" s="4">
        <f>O71-P71</f>
        <v>1.9999999960418791E-2</v>
      </c>
      <c r="R71" s="106">
        <v>78086581.26999937</v>
      </c>
      <c r="S71" s="97">
        <v>78086600</v>
      </c>
      <c r="T71" s="50">
        <f>R71-S71</f>
        <v>-18.730000630021095</v>
      </c>
      <c r="U71" s="114">
        <f t="shared" si="21"/>
        <v>1</v>
      </c>
      <c r="W71" s="58" t="s">
        <v>30</v>
      </c>
      <c r="X71" s="67">
        <f t="shared" si="22"/>
        <v>1</v>
      </c>
      <c r="Y71" s="68">
        <f t="shared" si="27"/>
        <v>1</v>
      </c>
      <c r="Z71" s="68">
        <f t="shared" si="8"/>
        <v>0</v>
      </c>
      <c r="AA71" s="68">
        <f t="shared" si="9"/>
        <v>0</v>
      </c>
      <c r="AB71" s="68">
        <f t="shared" si="10"/>
        <v>0</v>
      </c>
      <c r="AC71" s="73">
        <f t="shared" si="11"/>
        <v>0</v>
      </c>
    </row>
    <row r="72" spans="1:29" ht="15" customHeight="1">
      <c r="A72" s="175"/>
      <c r="B72" s="84" t="s">
        <v>31</v>
      </c>
      <c r="C72" s="106">
        <v>17233776.159999307</v>
      </c>
      <c r="D72" s="97">
        <v>17233810</v>
      </c>
      <c r="E72" s="4">
        <f t="shared" si="26"/>
        <v>-33.840000692754984</v>
      </c>
      <c r="F72" s="106">
        <v>1721632.8299999989</v>
      </c>
      <c r="G72" s="97" t="s">
        <v>59</v>
      </c>
      <c r="H72" s="50">
        <f>F72-G72</f>
        <v>2.8299999989103526</v>
      </c>
      <c r="I72" s="97">
        <v>55396.179999999993</v>
      </c>
      <c r="J72" s="97" t="s">
        <v>142</v>
      </c>
      <c r="K72" s="4">
        <f t="shared" si="25"/>
        <v>-2.0000000004074536E-2</v>
      </c>
      <c r="L72" s="106">
        <v>717.58</v>
      </c>
      <c r="M72" s="97" t="s">
        <v>143</v>
      </c>
      <c r="N72" s="50">
        <f t="shared" si="17"/>
        <v>0</v>
      </c>
      <c r="O72" s="97">
        <v>19495.269999999997</v>
      </c>
      <c r="P72" s="97" t="s">
        <v>60</v>
      </c>
      <c r="Q72" s="4">
        <f>O72-P72</f>
        <v>-237172.73</v>
      </c>
      <c r="R72" s="106">
        <v>15547326.659999311</v>
      </c>
      <c r="S72" s="97">
        <v>15547360</v>
      </c>
      <c r="T72" s="50">
        <f>R72-S72</f>
        <v>-33.340000689029694</v>
      </c>
      <c r="U72" s="114">
        <f t="shared" si="21"/>
        <v>1</v>
      </c>
      <c r="W72" s="84" t="s">
        <v>31</v>
      </c>
      <c r="X72" s="67">
        <f t="shared" si="12"/>
        <v>0</v>
      </c>
      <c r="Y72" s="68">
        <f t="shared" si="27"/>
        <v>0</v>
      </c>
      <c r="Z72" s="68">
        <f t="shared" si="8"/>
        <v>0</v>
      </c>
      <c r="AA72" s="68">
        <f t="shared" si="9"/>
        <v>0</v>
      </c>
      <c r="AB72" s="68">
        <f t="shared" si="10"/>
        <v>1</v>
      </c>
      <c r="AC72" s="73">
        <f t="shared" si="11"/>
        <v>0</v>
      </c>
    </row>
    <row r="73" spans="1:29" ht="15" customHeight="1">
      <c r="A73" s="175"/>
      <c r="B73" s="84" t="s">
        <v>32</v>
      </c>
      <c r="C73" s="106">
        <v>148967476.58999765</v>
      </c>
      <c r="D73" s="97"/>
      <c r="E73" s="4">
        <f t="shared" si="26"/>
        <v>148967476.58999765</v>
      </c>
      <c r="F73" s="106">
        <v>3584537.7</v>
      </c>
      <c r="G73" s="97"/>
      <c r="H73" s="50">
        <f>F73-G73</f>
        <v>3584537.7</v>
      </c>
      <c r="I73" s="97">
        <v>523210.62</v>
      </c>
      <c r="J73" s="97"/>
      <c r="K73" s="4">
        <f t="shared" si="25"/>
        <v>523210.62</v>
      </c>
      <c r="L73" s="106">
        <v>87368.38</v>
      </c>
      <c r="M73" s="97"/>
      <c r="N73" s="50">
        <f t="shared" ref="N73:N79" si="28">L73-M73</f>
        <v>87368.38</v>
      </c>
      <c r="O73" s="97">
        <v>539578.03</v>
      </c>
      <c r="P73" s="97"/>
      <c r="Q73" s="4">
        <f>O73-P73</f>
        <v>539578.03</v>
      </c>
      <c r="R73" s="106">
        <v>145279203.09999767</v>
      </c>
      <c r="S73" s="97"/>
      <c r="T73" s="50">
        <f>R73-S73</f>
        <v>145279203.09999767</v>
      </c>
      <c r="U73" s="114">
        <f t="shared" ref="U73:U104" si="29">IF(D73=0,0,1)</f>
        <v>0</v>
      </c>
      <c r="W73" s="84" t="s">
        <v>32</v>
      </c>
      <c r="X73" s="67">
        <f>+IF(AND(C73&lt;&gt;0,D73&lt;&gt;0,OR(E73&gt;100,E73&lt;-100)),1,0)</f>
        <v>0</v>
      </c>
      <c r="Y73" s="68">
        <f t="shared" si="27"/>
        <v>0</v>
      </c>
      <c r="Z73" s="68">
        <f t="shared" si="8"/>
        <v>0</v>
      </c>
      <c r="AA73" s="68">
        <f t="shared" si="9"/>
        <v>0</v>
      </c>
      <c r="AB73" s="68">
        <f t="shared" si="10"/>
        <v>0</v>
      </c>
      <c r="AC73" s="73">
        <f t="shared" si="11"/>
        <v>0</v>
      </c>
    </row>
    <row r="74" spans="1:29" ht="15" customHeight="1">
      <c r="A74" s="175"/>
      <c r="B74" s="84" t="s">
        <v>33</v>
      </c>
      <c r="C74" s="107">
        <v>203225572.14999947</v>
      </c>
      <c r="D74" s="98"/>
      <c r="E74" s="57">
        <f t="shared" si="26"/>
        <v>203225572.14999947</v>
      </c>
      <c r="F74" s="107">
        <v>3724772.8500000024</v>
      </c>
      <c r="G74" s="98"/>
      <c r="H74" s="53">
        <f t="shared" ref="H74:H136" si="30">F74-G74</f>
        <v>3724772.8500000024</v>
      </c>
      <c r="I74" s="98">
        <v>572462.93000000005</v>
      </c>
      <c r="J74" s="98"/>
      <c r="K74" s="91">
        <f t="shared" si="25"/>
        <v>572462.93000000005</v>
      </c>
      <c r="L74" s="107">
        <v>146768.22</v>
      </c>
      <c r="M74" s="98"/>
      <c r="N74" s="95">
        <f t="shared" si="28"/>
        <v>146768.22</v>
      </c>
      <c r="O74" s="98">
        <v>675269.46000000031</v>
      </c>
      <c r="P74" s="98"/>
      <c r="Q74" s="57">
        <f t="shared" ref="Q74:Q134" si="31">O74-P74</f>
        <v>675269.46000000031</v>
      </c>
      <c r="R74" s="107">
        <v>207611979.47999942</v>
      </c>
      <c r="S74" s="98"/>
      <c r="T74" s="53">
        <f t="shared" ref="T74:T103" si="32">R74-S74</f>
        <v>207611979.47999942</v>
      </c>
      <c r="U74" s="115">
        <f t="shared" si="29"/>
        <v>0</v>
      </c>
      <c r="W74" s="84" t="s">
        <v>33</v>
      </c>
      <c r="X74" s="67">
        <f>+IF(AND(C74&lt;&gt;0,D74&lt;&gt;0,OR(E74&gt;100,E74&lt;-100)),1,0)</f>
        <v>0</v>
      </c>
      <c r="Y74" s="68">
        <f t="shared" si="27"/>
        <v>0</v>
      </c>
      <c r="Z74" s="68">
        <f t="shared" ref="Z74:Z137" si="33">+IF(AND(I74&lt;&gt;0,J74&lt;&gt;0,OR(K74&gt;100,K74&lt;-100)),1,0)</f>
        <v>0</v>
      </c>
      <c r="AA74" s="68">
        <f t="shared" ref="AA74:AA137" si="34">+IF(AND(L74&lt;&gt;0,M74&lt;&gt;0,OR(N74&gt;100,N74&lt;-100)),1,0)</f>
        <v>0</v>
      </c>
      <c r="AB74" s="68">
        <f t="shared" ref="AB74:AB137" si="35">+IF(AND(O74&lt;&gt;0,P74&lt;&gt;0,OR(Q74&gt;100,Q74&lt;-100)),1,0)</f>
        <v>0</v>
      </c>
      <c r="AC74" s="73">
        <f t="shared" ref="AC74:AC137" si="36">+IF(AND(R74&lt;&gt;0,S74&lt;&gt;0,OR(T74&gt;100,T74&lt;-100)),1,0)</f>
        <v>0</v>
      </c>
    </row>
    <row r="75" spans="1:29" ht="15" customHeight="1">
      <c r="A75" s="174">
        <v>42443</v>
      </c>
      <c r="B75" s="83" t="s">
        <v>28</v>
      </c>
      <c r="C75" s="105"/>
      <c r="D75" s="99"/>
      <c r="E75" s="4">
        <f t="shared" ref="E75:E130" si="37">C75-D75</f>
        <v>0</v>
      </c>
      <c r="F75" s="110"/>
      <c r="G75" s="100"/>
      <c r="H75" s="50">
        <f>F75-G75</f>
        <v>0</v>
      </c>
      <c r="I75" s="100"/>
      <c r="J75" s="100"/>
      <c r="K75" s="4">
        <f t="shared" ref="K75:K124" si="38">I75-J75</f>
        <v>0</v>
      </c>
      <c r="L75" s="110"/>
      <c r="M75" s="100"/>
      <c r="N75" s="50">
        <f t="shared" si="28"/>
        <v>0</v>
      </c>
      <c r="O75" s="100"/>
      <c r="P75" s="100"/>
      <c r="Q75" s="4">
        <f t="shared" si="31"/>
        <v>0</v>
      </c>
      <c r="R75" s="105"/>
      <c r="S75" s="99"/>
      <c r="T75" s="50">
        <f t="shared" si="32"/>
        <v>0</v>
      </c>
      <c r="U75" s="113">
        <f t="shared" si="29"/>
        <v>0</v>
      </c>
      <c r="W75" s="83" t="s">
        <v>28</v>
      </c>
      <c r="X75" s="63">
        <f t="shared" ref="X75:X129" si="39">+IF(AND(C75&lt;&gt;0,D75&lt;&gt;0,OR(E75&gt;100,E75&lt;-100)),1,0)</f>
        <v>0</v>
      </c>
      <c r="Y75" s="64">
        <f t="shared" si="27"/>
        <v>0</v>
      </c>
      <c r="Z75" s="64">
        <f t="shared" si="33"/>
        <v>0</v>
      </c>
      <c r="AA75" s="64">
        <f t="shared" si="34"/>
        <v>0</v>
      </c>
      <c r="AB75" s="64">
        <f t="shared" si="35"/>
        <v>0</v>
      </c>
      <c r="AC75" s="75">
        <f t="shared" si="36"/>
        <v>0</v>
      </c>
    </row>
    <row r="76" spans="1:29" ht="15" customHeight="1">
      <c r="A76" s="175"/>
      <c r="B76" s="84" t="s">
        <v>29</v>
      </c>
      <c r="C76" s="106">
        <v>84693034.929998383</v>
      </c>
      <c r="D76" s="97"/>
      <c r="E76" s="4">
        <f t="shared" si="37"/>
        <v>84693034.929998383</v>
      </c>
      <c r="F76" s="106">
        <v>1158641.21</v>
      </c>
      <c r="G76" s="97"/>
      <c r="H76" s="50">
        <f>F76-G76</f>
        <v>1158641.21</v>
      </c>
      <c r="I76" s="97">
        <v>601151.57999999996</v>
      </c>
      <c r="J76" s="97"/>
      <c r="K76" s="4">
        <f t="shared" ref="K76:K85" si="40">I76-J76</f>
        <v>601151.57999999996</v>
      </c>
      <c r="L76" s="106">
        <v>105259.78999999998</v>
      </c>
      <c r="M76" s="97"/>
      <c r="N76" s="50">
        <f t="shared" si="28"/>
        <v>105259.78999999998</v>
      </c>
      <c r="O76" s="97">
        <v>592952.26</v>
      </c>
      <c r="P76" s="97"/>
      <c r="Q76" s="4">
        <f t="shared" si="31"/>
        <v>592952.26</v>
      </c>
      <c r="R76" s="106">
        <v>83437333.249998391</v>
      </c>
      <c r="S76" s="97"/>
      <c r="T76" s="50">
        <f t="shared" si="32"/>
        <v>83437333.249998391</v>
      </c>
      <c r="U76" s="114">
        <f t="shared" si="29"/>
        <v>0</v>
      </c>
      <c r="W76" s="84" t="s">
        <v>29</v>
      </c>
      <c r="X76" s="67">
        <f t="shared" ref="X76:X116" si="41">+IF(AND(C76&lt;&gt;0,D76&lt;&gt;0,OR(E76&gt;100,E76&lt;-100)),1,0)</f>
        <v>0</v>
      </c>
      <c r="Y76" s="68">
        <f t="shared" si="27"/>
        <v>0</v>
      </c>
      <c r="Z76" s="68">
        <f t="shared" si="33"/>
        <v>0</v>
      </c>
      <c r="AA76" s="68">
        <f t="shared" si="34"/>
        <v>0</v>
      </c>
      <c r="AB76" s="68">
        <f t="shared" si="35"/>
        <v>0</v>
      </c>
      <c r="AC76" s="73">
        <f t="shared" si="36"/>
        <v>0</v>
      </c>
    </row>
    <row r="77" spans="1:29" ht="15" customHeight="1">
      <c r="A77" s="175"/>
      <c r="B77" s="58" t="s">
        <v>30</v>
      </c>
      <c r="C77" s="106"/>
      <c r="D77" s="97"/>
      <c r="E77" s="4">
        <f t="shared" si="37"/>
        <v>0</v>
      </c>
      <c r="F77" s="106"/>
      <c r="G77" s="97"/>
      <c r="H77" s="50">
        <f>F77-G77</f>
        <v>0</v>
      </c>
      <c r="I77" s="97"/>
      <c r="J77" s="97"/>
      <c r="K77" s="4">
        <f t="shared" si="40"/>
        <v>0</v>
      </c>
      <c r="L77" s="106"/>
      <c r="M77" s="97"/>
      <c r="N77" s="50">
        <f t="shared" si="28"/>
        <v>0</v>
      </c>
      <c r="O77" s="97"/>
      <c r="P77" s="97"/>
      <c r="Q77" s="4">
        <f t="shared" si="31"/>
        <v>0</v>
      </c>
      <c r="R77" s="106"/>
      <c r="S77" s="97"/>
      <c r="T77" s="50">
        <f t="shared" si="32"/>
        <v>0</v>
      </c>
      <c r="U77" s="114">
        <f t="shared" si="29"/>
        <v>0</v>
      </c>
      <c r="W77" s="58" t="s">
        <v>30</v>
      </c>
      <c r="X77" s="67">
        <f t="shared" si="41"/>
        <v>0</v>
      </c>
      <c r="Y77" s="68">
        <f t="shared" si="27"/>
        <v>0</v>
      </c>
      <c r="Z77" s="68">
        <f t="shared" si="33"/>
        <v>0</v>
      </c>
      <c r="AA77" s="68">
        <f t="shared" si="34"/>
        <v>0</v>
      </c>
      <c r="AB77" s="68">
        <f t="shared" si="35"/>
        <v>0</v>
      </c>
      <c r="AC77" s="73">
        <f t="shared" si="36"/>
        <v>0</v>
      </c>
    </row>
    <row r="78" spans="1:29" ht="15" customHeight="1">
      <c r="A78" s="175"/>
      <c r="B78" s="84" t="s">
        <v>31</v>
      </c>
      <c r="C78" s="106">
        <v>15547326.659999311</v>
      </c>
      <c r="D78" s="97">
        <v>15547360</v>
      </c>
      <c r="E78" s="4">
        <f>C78-D78</f>
        <v>-33.340000689029694</v>
      </c>
      <c r="F78" s="106">
        <v>1062770.3700000001</v>
      </c>
      <c r="G78" s="97" t="s">
        <v>61</v>
      </c>
      <c r="H78" s="50">
        <f>F78-G78</f>
        <v>0.37000000011175871</v>
      </c>
      <c r="I78" s="97">
        <v>318584.43999999989</v>
      </c>
      <c r="J78" s="97" t="s">
        <v>144</v>
      </c>
      <c r="K78" s="4">
        <f t="shared" si="40"/>
        <v>0.43999999988591298</v>
      </c>
      <c r="L78" s="106">
        <v>85255.09</v>
      </c>
      <c r="M78" s="97" t="s">
        <v>145</v>
      </c>
      <c r="N78" s="50">
        <f>L78-M78</f>
        <v>-1.0000000009313226E-2</v>
      </c>
      <c r="O78" s="97">
        <v>16795.179999999997</v>
      </c>
      <c r="P78" s="97" t="s">
        <v>62</v>
      </c>
      <c r="Q78" s="4">
        <f>O78-P78</f>
        <v>-4999.8200000000033</v>
      </c>
      <c r="R78" s="106">
        <v>14701090.459999312</v>
      </c>
      <c r="S78" s="97">
        <v>14701090</v>
      </c>
      <c r="T78" s="50">
        <f>R78-S78</f>
        <v>0.45999931171536446</v>
      </c>
      <c r="U78" s="114">
        <f t="shared" si="29"/>
        <v>1</v>
      </c>
      <c r="W78" s="84" t="s">
        <v>31</v>
      </c>
      <c r="X78" s="67">
        <f t="shared" si="41"/>
        <v>0</v>
      </c>
      <c r="Y78" s="68">
        <f t="shared" si="27"/>
        <v>0</v>
      </c>
      <c r="Z78" s="68">
        <f t="shared" si="33"/>
        <v>0</v>
      </c>
      <c r="AA78" s="68">
        <f t="shared" si="34"/>
        <v>0</v>
      </c>
      <c r="AB78" s="68">
        <f t="shared" si="35"/>
        <v>1</v>
      </c>
      <c r="AC78" s="73">
        <f t="shared" si="36"/>
        <v>0</v>
      </c>
    </row>
    <row r="79" spans="1:29" ht="15" customHeight="1">
      <c r="A79" s="175"/>
      <c r="B79" s="84" t="s">
        <v>32</v>
      </c>
      <c r="C79" s="106">
        <v>145279203.09999767</v>
      </c>
      <c r="D79" s="97"/>
      <c r="E79" s="4">
        <f t="shared" si="37"/>
        <v>145279203.09999767</v>
      </c>
      <c r="F79" s="106">
        <v>3018343.0700000017</v>
      </c>
      <c r="G79" s="97"/>
      <c r="H79" s="50">
        <f t="shared" si="30"/>
        <v>3018343.0700000017</v>
      </c>
      <c r="I79" s="97">
        <v>452784.60000000003</v>
      </c>
      <c r="J79" s="97"/>
      <c r="K79" s="4">
        <f t="shared" si="40"/>
        <v>452784.60000000003</v>
      </c>
      <c r="L79" s="106">
        <v>143898.33000000007</v>
      </c>
      <c r="M79" s="97"/>
      <c r="N79" s="50">
        <f t="shared" si="28"/>
        <v>143898.33000000007</v>
      </c>
      <c r="O79" s="97">
        <v>232494.89</v>
      </c>
      <c r="P79" s="97"/>
      <c r="Q79" s="4">
        <f t="shared" si="31"/>
        <v>232494.89</v>
      </c>
      <c r="R79" s="106">
        <v>142337251.40999764</v>
      </c>
      <c r="S79" s="97"/>
      <c r="T79" s="50">
        <f t="shared" si="32"/>
        <v>142337251.40999764</v>
      </c>
      <c r="U79" s="114">
        <f t="shared" si="29"/>
        <v>0</v>
      </c>
      <c r="W79" s="84" t="s">
        <v>32</v>
      </c>
      <c r="X79" s="67">
        <f t="shared" si="41"/>
        <v>0</v>
      </c>
      <c r="Y79" s="68">
        <f t="shared" si="27"/>
        <v>0</v>
      </c>
      <c r="Z79" s="68">
        <f t="shared" si="33"/>
        <v>0</v>
      </c>
      <c r="AA79" s="68">
        <f t="shared" si="34"/>
        <v>0</v>
      </c>
      <c r="AB79" s="68">
        <f t="shared" si="35"/>
        <v>0</v>
      </c>
      <c r="AC79" s="73">
        <f t="shared" si="36"/>
        <v>0</v>
      </c>
    </row>
    <row r="80" spans="1:29" ht="15" customHeight="1">
      <c r="A80" s="175"/>
      <c r="B80" s="84" t="s">
        <v>33</v>
      </c>
      <c r="C80" s="106">
        <v>207611979.47999942</v>
      </c>
      <c r="D80" s="97"/>
      <c r="E80" s="4">
        <f t="shared" si="37"/>
        <v>207611979.47999942</v>
      </c>
      <c r="F80" s="106">
        <v>2572964.0100000012</v>
      </c>
      <c r="G80" s="97"/>
      <c r="H80" s="50">
        <f t="shared" ref="H80:H100" si="42">F80-G80</f>
        <v>2572964.0100000012</v>
      </c>
      <c r="I80" s="97">
        <v>510088.40999999974</v>
      </c>
      <c r="J80" s="97"/>
      <c r="K80" s="3">
        <f t="shared" si="40"/>
        <v>510088.40999999974</v>
      </c>
      <c r="L80" s="106">
        <v>416951.67</v>
      </c>
      <c r="M80" s="97"/>
      <c r="N80" s="89">
        <f t="shared" ref="N80:N111" si="43">L80-M80</f>
        <v>416951.67</v>
      </c>
      <c r="O80" s="97">
        <v>432730.2</v>
      </c>
      <c r="P80" s="97"/>
      <c r="Q80" s="4">
        <f t="shared" si="31"/>
        <v>432730.2</v>
      </c>
      <c r="R80" s="106">
        <v>204699422.00999939</v>
      </c>
      <c r="S80" s="97"/>
      <c r="T80" s="50">
        <f t="shared" si="32"/>
        <v>204699422.00999939</v>
      </c>
      <c r="U80" s="115">
        <f t="shared" si="29"/>
        <v>0</v>
      </c>
      <c r="W80" s="84" t="s">
        <v>33</v>
      </c>
      <c r="X80" s="67">
        <f t="shared" si="41"/>
        <v>0</v>
      </c>
      <c r="Y80" s="68">
        <f t="shared" si="27"/>
        <v>0</v>
      </c>
      <c r="Z80" s="68">
        <f t="shared" si="33"/>
        <v>0</v>
      </c>
      <c r="AA80" s="68">
        <f t="shared" si="34"/>
        <v>0</v>
      </c>
      <c r="AB80" s="68">
        <f t="shared" si="35"/>
        <v>0</v>
      </c>
      <c r="AC80" s="73">
        <f t="shared" si="36"/>
        <v>0</v>
      </c>
    </row>
    <row r="81" spans="1:29" ht="15" customHeight="1">
      <c r="A81" s="174">
        <v>42444</v>
      </c>
      <c r="B81" s="83" t="s">
        <v>28</v>
      </c>
      <c r="C81" s="108">
        <v>31227907.259999573</v>
      </c>
      <c r="D81" s="96">
        <v>31227900</v>
      </c>
      <c r="E81" s="54">
        <f>C81-D81</f>
        <v>7.2599995732307434</v>
      </c>
      <c r="F81" s="108">
        <v>4285411.0600000033</v>
      </c>
      <c r="G81" s="96" t="s">
        <v>63</v>
      </c>
      <c r="H81" s="48">
        <f t="shared" si="42"/>
        <v>1.0600000033155084</v>
      </c>
      <c r="I81" s="96">
        <v>198342.44</v>
      </c>
      <c r="J81" s="96"/>
      <c r="K81" s="54">
        <f t="shared" si="40"/>
        <v>198342.44</v>
      </c>
      <c r="L81" s="108">
        <v>129335.65000000001</v>
      </c>
      <c r="M81" s="96"/>
      <c r="N81" s="48">
        <f t="shared" si="43"/>
        <v>129335.65000000001</v>
      </c>
      <c r="O81" s="96">
        <v>370821.91999999987</v>
      </c>
      <c r="P81" s="96" t="s">
        <v>64</v>
      </c>
      <c r="Q81" s="54">
        <f>O81-P81</f>
        <v>-8.0000000132713467E-2</v>
      </c>
      <c r="R81" s="108">
        <v>26640681.069999568</v>
      </c>
      <c r="S81" s="96">
        <v>26640730</v>
      </c>
      <c r="T81" s="48">
        <f t="shared" ref="T81:T92" si="44">R81-S81</f>
        <v>-48.930000431835651</v>
      </c>
      <c r="U81" s="113">
        <f t="shared" si="29"/>
        <v>1</v>
      </c>
      <c r="W81" s="83" t="s">
        <v>28</v>
      </c>
      <c r="X81" s="63">
        <f t="shared" si="41"/>
        <v>0</v>
      </c>
      <c r="Y81" s="64">
        <f t="shared" ref="Y81:Y110" si="45">+IF(AND(F81&lt;&gt;0,G81&lt;&gt;0,OR(H81&gt;100,H81&lt;-100)),1,0)</f>
        <v>0</v>
      </c>
      <c r="Z81" s="64">
        <f t="shared" si="33"/>
        <v>0</v>
      </c>
      <c r="AA81" s="64">
        <f t="shared" si="34"/>
        <v>0</v>
      </c>
      <c r="AB81" s="64">
        <f t="shared" si="35"/>
        <v>0</v>
      </c>
      <c r="AC81" s="75">
        <f t="shared" si="36"/>
        <v>0</v>
      </c>
    </row>
    <row r="82" spans="1:29" ht="15" customHeight="1">
      <c r="A82" s="175"/>
      <c r="B82" s="84" t="s">
        <v>29</v>
      </c>
      <c r="C82" s="106">
        <v>83437333.249998391</v>
      </c>
      <c r="D82" s="97">
        <v>83437286</v>
      </c>
      <c r="E82" s="4">
        <f>C82-D82</f>
        <v>47.249998390674591</v>
      </c>
      <c r="F82" s="106">
        <v>839145.03999999992</v>
      </c>
      <c r="G82" s="97" t="s">
        <v>65</v>
      </c>
      <c r="H82" s="50">
        <f t="shared" si="42"/>
        <v>-423334.96000000008</v>
      </c>
      <c r="I82" s="97">
        <v>190584.69</v>
      </c>
      <c r="J82" s="97"/>
      <c r="K82" s="4">
        <f t="shared" si="40"/>
        <v>190584.69</v>
      </c>
      <c r="L82" s="106">
        <v>231949.22</v>
      </c>
      <c r="M82" s="97"/>
      <c r="N82" s="50">
        <f t="shared" si="43"/>
        <v>231949.22</v>
      </c>
      <c r="O82" s="97">
        <v>466355.19000000006</v>
      </c>
      <c r="P82" s="97" t="s">
        <v>66</v>
      </c>
      <c r="Q82" s="4">
        <f>O82-P82</f>
        <v>0.19000000006053597</v>
      </c>
      <c r="R82" s="106">
        <v>82090468.4899984</v>
      </c>
      <c r="S82" s="97">
        <v>82090434</v>
      </c>
      <c r="T82" s="50">
        <f t="shared" si="44"/>
        <v>34.489998400211334</v>
      </c>
      <c r="U82" s="114">
        <f t="shared" si="29"/>
        <v>1</v>
      </c>
      <c r="W82" s="84" t="s">
        <v>29</v>
      </c>
      <c r="X82" s="67">
        <f t="shared" si="41"/>
        <v>0</v>
      </c>
      <c r="Y82" s="68">
        <f>+IF(AND(F82&lt;&gt;0,G82&lt;&gt;0,OR(H82&gt;100,H82&lt;-100)),1,0)</f>
        <v>1</v>
      </c>
      <c r="Z82" s="68">
        <f t="shared" si="33"/>
        <v>0</v>
      </c>
      <c r="AA82" s="68">
        <f t="shared" si="34"/>
        <v>0</v>
      </c>
      <c r="AB82" s="68">
        <f t="shared" si="35"/>
        <v>0</v>
      </c>
      <c r="AC82" s="73">
        <f t="shared" si="36"/>
        <v>0</v>
      </c>
    </row>
    <row r="83" spans="1:29" ht="15" customHeight="1">
      <c r="A83" s="175"/>
      <c r="B83" s="58" t="s">
        <v>30</v>
      </c>
      <c r="C83" s="106"/>
      <c r="D83" s="97">
        <v>0</v>
      </c>
      <c r="E83" s="4">
        <f t="shared" si="37"/>
        <v>0</v>
      </c>
      <c r="F83" s="106"/>
      <c r="G83" s="97"/>
      <c r="H83" s="50">
        <f t="shared" si="42"/>
        <v>0</v>
      </c>
      <c r="I83" s="97"/>
      <c r="J83" s="97"/>
      <c r="K83" s="4">
        <f t="shared" si="40"/>
        <v>0</v>
      </c>
      <c r="L83" s="106"/>
      <c r="M83" s="97"/>
      <c r="N83" s="50">
        <f t="shared" si="43"/>
        <v>0</v>
      </c>
      <c r="O83" s="97"/>
      <c r="P83" s="97"/>
      <c r="Q83" s="4">
        <f t="shared" si="31"/>
        <v>0</v>
      </c>
      <c r="R83" s="106"/>
      <c r="S83" s="97">
        <v>0</v>
      </c>
      <c r="T83" s="50">
        <f t="shared" si="44"/>
        <v>0</v>
      </c>
      <c r="U83" s="114">
        <f t="shared" si="29"/>
        <v>0</v>
      </c>
      <c r="W83" s="58" t="s">
        <v>30</v>
      </c>
      <c r="X83" s="67">
        <f t="shared" si="41"/>
        <v>0</v>
      </c>
      <c r="Y83" s="68">
        <f>+IF(AND(F83&lt;&gt;0,G83&lt;&gt;0,OR(H83&gt;100,H83&lt;-100)),1,0)</f>
        <v>0</v>
      </c>
      <c r="Z83" s="68">
        <f t="shared" si="33"/>
        <v>0</v>
      </c>
      <c r="AA83" s="68">
        <f t="shared" si="34"/>
        <v>0</v>
      </c>
      <c r="AB83" s="68">
        <f t="shared" si="35"/>
        <v>0</v>
      </c>
      <c r="AC83" s="73">
        <f t="shared" si="36"/>
        <v>0</v>
      </c>
    </row>
    <row r="84" spans="1:29" ht="15" customHeight="1">
      <c r="A84" s="175"/>
      <c r="B84" s="84" t="s">
        <v>31</v>
      </c>
      <c r="C84" s="106">
        <v>14701090.459999312</v>
      </c>
      <c r="D84" s="97">
        <v>14701090</v>
      </c>
      <c r="E84" s="4">
        <f>C84-D84</f>
        <v>0.45999931171536446</v>
      </c>
      <c r="F84" s="106">
        <v>1015982.23</v>
      </c>
      <c r="G84" s="97" t="s">
        <v>67</v>
      </c>
      <c r="H84" s="50">
        <f t="shared" si="42"/>
        <v>2.2299999999813735</v>
      </c>
      <c r="I84" s="97">
        <v>0</v>
      </c>
      <c r="J84" s="97">
        <v>0</v>
      </c>
      <c r="K84" s="4">
        <f t="shared" si="40"/>
        <v>0</v>
      </c>
      <c r="L84" s="106">
        <v>0</v>
      </c>
      <c r="M84" s="97">
        <v>0</v>
      </c>
      <c r="N84" s="50">
        <f t="shared" si="43"/>
        <v>0</v>
      </c>
      <c r="O84" s="97">
        <v>8665.4500000000007</v>
      </c>
      <c r="P84" s="97" t="s">
        <v>68</v>
      </c>
      <c r="Q84" s="4">
        <f>O84-P84</f>
        <v>0</v>
      </c>
      <c r="R84" s="106">
        <v>13676442.779999312</v>
      </c>
      <c r="S84" s="97">
        <v>13676450</v>
      </c>
      <c r="T84" s="50">
        <f t="shared" si="44"/>
        <v>-7.2200006879866123</v>
      </c>
      <c r="U84" s="114">
        <f t="shared" si="29"/>
        <v>1</v>
      </c>
      <c r="W84" s="84" t="s">
        <v>31</v>
      </c>
      <c r="X84" s="67">
        <f t="shared" si="41"/>
        <v>0</v>
      </c>
      <c r="Y84" s="68">
        <f>+IF(AND(F84&lt;&gt;0,G84&lt;&gt;0,OR(H84&gt;100,H84&lt;-100)),1,0)</f>
        <v>0</v>
      </c>
      <c r="Z84" s="68">
        <f t="shared" si="33"/>
        <v>0</v>
      </c>
      <c r="AA84" s="68">
        <f t="shared" si="34"/>
        <v>0</v>
      </c>
      <c r="AB84" s="68">
        <f t="shared" si="35"/>
        <v>0</v>
      </c>
      <c r="AC84" s="73">
        <f t="shared" si="36"/>
        <v>0</v>
      </c>
    </row>
    <row r="85" spans="1:29" ht="15" customHeight="1">
      <c r="A85" s="175"/>
      <c r="B85" s="84" t="s">
        <v>32</v>
      </c>
      <c r="C85" s="106"/>
      <c r="D85" s="97"/>
      <c r="E85" s="4">
        <f t="shared" si="37"/>
        <v>0</v>
      </c>
      <c r="F85" s="106"/>
      <c r="G85" s="97"/>
      <c r="H85" s="50">
        <f t="shared" si="42"/>
        <v>0</v>
      </c>
      <c r="I85" s="97"/>
      <c r="J85" s="97"/>
      <c r="K85" s="4">
        <f t="shared" si="40"/>
        <v>0</v>
      </c>
      <c r="L85" s="106"/>
      <c r="M85" s="97"/>
      <c r="N85" s="50">
        <f t="shared" si="43"/>
        <v>0</v>
      </c>
      <c r="O85" s="97"/>
      <c r="P85" s="97"/>
      <c r="Q85" s="4">
        <f t="shared" si="31"/>
        <v>0</v>
      </c>
      <c r="R85" s="55"/>
      <c r="S85" s="4"/>
      <c r="T85" s="50">
        <f t="shared" si="44"/>
        <v>0</v>
      </c>
      <c r="U85" s="114">
        <f t="shared" si="29"/>
        <v>0</v>
      </c>
      <c r="W85" s="84" t="s">
        <v>32</v>
      </c>
      <c r="X85" s="67">
        <f t="shared" si="41"/>
        <v>0</v>
      </c>
      <c r="Y85" s="68">
        <f t="shared" si="45"/>
        <v>0</v>
      </c>
      <c r="Z85" s="68">
        <f t="shared" si="33"/>
        <v>0</v>
      </c>
      <c r="AA85" s="68">
        <f t="shared" si="34"/>
        <v>0</v>
      </c>
      <c r="AB85" s="68">
        <f t="shared" si="35"/>
        <v>0</v>
      </c>
      <c r="AC85" s="73">
        <f t="shared" si="36"/>
        <v>0</v>
      </c>
    </row>
    <row r="86" spans="1:29" ht="15" customHeight="1">
      <c r="A86" s="175"/>
      <c r="B86" s="84" t="s">
        <v>33</v>
      </c>
      <c r="C86" s="107"/>
      <c r="D86" s="98"/>
      <c r="E86" s="57">
        <f t="shared" si="37"/>
        <v>0</v>
      </c>
      <c r="F86" s="56"/>
      <c r="G86" s="57"/>
      <c r="H86" s="53">
        <f t="shared" si="42"/>
        <v>0</v>
      </c>
      <c r="I86" s="98"/>
      <c r="J86" s="98"/>
      <c r="K86" s="91">
        <f t="shared" si="38"/>
        <v>0</v>
      </c>
      <c r="L86" s="107"/>
      <c r="M86" s="98"/>
      <c r="N86" s="95">
        <f t="shared" si="43"/>
        <v>0</v>
      </c>
      <c r="O86" s="57"/>
      <c r="P86" s="57"/>
      <c r="Q86" s="57">
        <f t="shared" si="31"/>
        <v>0</v>
      </c>
      <c r="R86" s="56"/>
      <c r="S86" s="57"/>
      <c r="T86" s="53">
        <f t="shared" si="44"/>
        <v>0</v>
      </c>
      <c r="U86" s="115">
        <f t="shared" si="29"/>
        <v>0</v>
      </c>
      <c r="W86" s="84" t="s">
        <v>33</v>
      </c>
      <c r="X86" s="71">
        <f t="shared" si="41"/>
        <v>0</v>
      </c>
      <c r="Y86" s="72">
        <f t="shared" si="45"/>
        <v>0</v>
      </c>
      <c r="Z86" s="72">
        <f t="shared" si="33"/>
        <v>0</v>
      </c>
      <c r="AA86" s="72">
        <f t="shared" si="34"/>
        <v>0</v>
      </c>
      <c r="AB86" s="72">
        <f t="shared" si="35"/>
        <v>0</v>
      </c>
      <c r="AC86" s="76">
        <f t="shared" si="36"/>
        <v>0</v>
      </c>
    </row>
    <row r="87" spans="1:29" ht="15" customHeight="1">
      <c r="A87" s="174">
        <v>42445</v>
      </c>
      <c r="B87" s="83" t="s">
        <v>28</v>
      </c>
      <c r="C87" s="106">
        <v>26640681.069999568</v>
      </c>
      <c r="D87" s="97">
        <v>26640730</v>
      </c>
      <c r="E87" s="4">
        <f>C87-D87</f>
        <v>-48.930000431835651</v>
      </c>
      <c r="F87" s="106">
        <v>1110239.46</v>
      </c>
      <c r="G87" s="97" t="s">
        <v>69</v>
      </c>
      <c r="H87" s="50">
        <f t="shared" si="42"/>
        <v>-0.5400000000372529</v>
      </c>
      <c r="I87" s="97">
        <v>36012.5</v>
      </c>
      <c r="J87" s="97"/>
      <c r="K87" s="4">
        <f t="shared" ref="K87:K102" si="46">I87-J87</f>
        <v>36012.5</v>
      </c>
      <c r="L87" s="106">
        <v>16295.28</v>
      </c>
      <c r="M87" s="97"/>
      <c r="N87" s="50">
        <f t="shared" si="43"/>
        <v>16295.28</v>
      </c>
      <c r="O87" s="97">
        <v>117456.41</v>
      </c>
      <c r="P87" s="97" t="s">
        <v>70</v>
      </c>
      <c r="Q87" s="4">
        <f t="shared" ref="Q87:Q98" si="47">O87-P87</f>
        <v>0.41000000000349246</v>
      </c>
      <c r="R87" s="106">
        <v>35395162.889999561</v>
      </c>
      <c r="S87" s="97">
        <v>35395200</v>
      </c>
      <c r="T87" s="50">
        <f t="shared" si="44"/>
        <v>-37.110000438988209</v>
      </c>
      <c r="U87" s="113">
        <f t="shared" si="29"/>
        <v>1</v>
      </c>
      <c r="W87" s="83" t="s">
        <v>28</v>
      </c>
      <c r="X87" s="67">
        <f t="shared" si="41"/>
        <v>0</v>
      </c>
      <c r="Y87" s="68">
        <f t="shared" si="45"/>
        <v>0</v>
      </c>
      <c r="Z87" s="68">
        <f t="shared" si="33"/>
        <v>0</v>
      </c>
      <c r="AA87" s="68">
        <f t="shared" si="34"/>
        <v>0</v>
      </c>
      <c r="AB87" s="68">
        <f t="shared" si="35"/>
        <v>0</v>
      </c>
      <c r="AC87" s="73">
        <f t="shared" si="36"/>
        <v>0</v>
      </c>
    </row>
    <row r="88" spans="1:29" ht="15" customHeight="1">
      <c r="A88" s="175"/>
      <c r="B88" s="84" t="s">
        <v>29</v>
      </c>
      <c r="C88" s="106">
        <v>82090468.4899984</v>
      </c>
      <c r="D88" s="97">
        <v>0</v>
      </c>
      <c r="E88" s="4">
        <f>C88-D88</f>
        <v>82090468.4899984</v>
      </c>
      <c r="F88" s="106">
        <v>890539.1</v>
      </c>
      <c r="G88" s="97"/>
      <c r="H88" s="50">
        <f t="shared" si="42"/>
        <v>890539.1</v>
      </c>
      <c r="I88" s="97">
        <v>72773.66</v>
      </c>
      <c r="J88" s="97"/>
      <c r="K88" s="4">
        <f t="shared" si="46"/>
        <v>72773.66</v>
      </c>
      <c r="L88" s="106">
        <v>4087.63</v>
      </c>
      <c r="M88" s="97"/>
      <c r="N88" s="50">
        <f t="shared" si="43"/>
        <v>4087.63</v>
      </c>
      <c r="O88" s="97">
        <v>450471.68999999989</v>
      </c>
      <c r="P88" s="97"/>
      <c r="Q88" s="4">
        <f t="shared" si="47"/>
        <v>450471.68999999989</v>
      </c>
      <c r="R88" s="106">
        <v>80818143.729998395</v>
      </c>
      <c r="S88" s="97">
        <v>0</v>
      </c>
      <c r="T88" s="50">
        <f t="shared" si="44"/>
        <v>80818143.729998395</v>
      </c>
      <c r="U88" s="114">
        <f t="shared" si="29"/>
        <v>0</v>
      </c>
      <c r="W88" s="84" t="s">
        <v>29</v>
      </c>
      <c r="X88" s="67">
        <f t="shared" si="41"/>
        <v>0</v>
      </c>
      <c r="Y88" s="68">
        <f t="shared" ref="Y88:Y109" si="48">+IF(AND(F88&lt;&gt;0,G88&lt;&gt;0,OR(H88&gt;100,H88&lt;-100)),1,0)</f>
        <v>0</v>
      </c>
      <c r="Z88" s="68">
        <f t="shared" si="33"/>
        <v>0</v>
      </c>
      <c r="AA88" s="68">
        <f t="shared" si="34"/>
        <v>0</v>
      </c>
      <c r="AB88" s="68">
        <f t="shared" si="35"/>
        <v>0</v>
      </c>
      <c r="AC88" s="73">
        <f t="shared" si="36"/>
        <v>0</v>
      </c>
    </row>
    <row r="89" spans="1:29" ht="15" customHeight="1">
      <c r="A89" s="175"/>
      <c r="B89" s="58" t="s">
        <v>30</v>
      </c>
      <c r="C89" s="106">
        <v>78086581.26999937</v>
      </c>
      <c r="D89" s="97">
        <v>547586892</v>
      </c>
      <c r="E89" s="4">
        <f>C89-D89</f>
        <v>-469500310.73000062</v>
      </c>
      <c r="F89" s="106">
        <v>6891915.0799999954</v>
      </c>
      <c r="G89" s="97" t="s">
        <v>71</v>
      </c>
      <c r="H89" s="50">
        <f t="shared" si="42"/>
        <v>-571854.92000000458</v>
      </c>
      <c r="I89" s="97">
        <v>642531.59</v>
      </c>
      <c r="J89" s="97" t="s">
        <v>146</v>
      </c>
      <c r="K89" s="4">
        <f t="shared" si="46"/>
        <v>-0.41000000003259629</v>
      </c>
      <c r="L89" s="106">
        <v>749592.16</v>
      </c>
      <c r="M89" s="97" t="s">
        <v>147</v>
      </c>
      <c r="N89" s="50">
        <f t="shared" si="43"/>
        <v>0.16000000003259629</v>
      </c>
      <c r="O89" s="97">
        <v>166596.18999999997</v>
      </c>
      <c r="P89" s="97" t="s">
        <v>72</v>
      </c>
      <c r="Q89" s="4">
        <f t="shared" si="47"/>
        <v>0.18999999997322448</v>
      </c>
      <c r="R89" s="106">
        <v>80463308.249999329</v>
      </c>
      <c r="S89" s="97">
        <v>80463300</v>
      </c>
      <c r="T89" s="50">
        <f t="shared" si="44"/>
        <v>8.2499993294477463</v>
      </c>
      <c r="U89" s="114">
        <f t="shared" si="29"/>
        <v>1</v>
      </c>
      <c r="W89" s="58" t="s">
        <v>30</v>
      </c>
      <c r="X89" s="67">
        <f t="shared" si="41"/>
        <v>1</v>
      </c>
      <c r="Y89" s="68">
        <f t="shared" si="48"/>
        <v>1</v>
      </c>
      <c r="Z89" s="68">
        <f t="shared" si="33"/>
        <v>0</v>
      </c>
      <c r="AA89" s="68">
        <f t="shared" si="34"/>
        <v>0</v>
      </c>
      <c r="AB89" s="68">
        <f t="shared" si="35"/>
        <v>0</v>
      </c>
      <c r="AC89" s="73">
        <f t="shared" si="36"/>
        <v>0</v>
      </c>
    </row>
    <row r="90" spans="1:29" ht="15" customHeight="1">
      <c r="A90" s="175"/>
      <c r="B90" s="84" t="s">
        <v>31</v>
      </c>
      <c r="C90" s="106">
        <v>13676442.779999312</v>
      </c>
      <c r="D90" s="97">
        <v>13676450</v>
      </c>
      <c r="E90" s="4">
        <f>C90-D90</f>
        <v>-7.2200006879866123</v>
      </c>
      <c r="F90" s="106">
        <v>706765.80999999982</v>
      </c>
      <c r="G90" s="97" t="s">
        <v>73</v>
      </c>
      <c r="H90" s="50">
        <f t="shared" si="42"/>
        <v>-0.19000000017695129</v>
      </c>
      <c r="I90" s="97">
        <v>95644.76</v>
      </c>
      <c r="J90" s="97" t="s">
        <v>148</v>
      </c>
      <c r="K90" s="4">
        <f t="shared" si="46"/>
        <v>-4.0000000008149073E-2</v>
      </c>
      <c r="L90" s="106">
        <v>122120.86</v>
      </c>
      <c r="M90" s="97" t="s">
        <v>149</v>
      </c>
      <c r="N90" s="50">
        <f t="shared" si="43"/>
        <v>-0.13999999999941792</v>
      </c>
      <c r="O90" s="97">
        <v>33653.89</v>
      </c>
      <c r="P90" s="97" t="s">
        <v>74</v>
      </c>
      <c r="Q90" s="4">
        <f t="shared" si="47"/>
        <v>-10000.010000000002</v>
      </c>
      <c r="R90" s="106">
        <v>12909546.979999311</v>
      </c>
      <c r="S90" s="97">
        <v>12909550</v>
      </c>
      <c r="T90" s="50">
        <f t="shared" si="44"/>
        <v>-3.0200006887316704</v>
      </c>
      <c r="U90" s="114">
        <f t="shared" si="29"/>
        <v>1</v>
      </c>
      <c r="W90" s="84" t="s">
        <v>31</v>
      </c>
      <c r="X90" s="67">
        <f t="shared" si="41"/>
        <v>0</v>
      </c>
      <c r="Y90" s="68">
        <f t="shared" si="48"/>
        <v>0</v>
      </c>
      <c r="Z90" s="68">
        <f t="shared" si="33"/>
        <v>0</v>
      </c>
      <c r="AA90" s="68">
        <f t="shared" si="34"/>
        <v>0</v>
      </c>
      <c r="AB90" s="68">
        <f t="shared" si="35"/>
        <v>1</v>
      </c>
      <c r="AC90" s="73">
        <f t="shared" si="36"/>
        <v>0</v>
      </c>
    </row>
    <row r="91" spans="1:29" ht="15" customHeight="1">
      <c r="A91" s="175"/>
      <c r="B91" s="84" t="s">
        <v>32</v>
      </c>
      <c r="C91" s="106">
        <v>142337251.40999764</v>
      </c>
      <c r="D91" s="97"/>
      <c r="E91" s="4">
        <f>C91-D91</f>
        <v>142337251.40999764</v>
      </c>
      <c r="F91" s="106">
        <v>4789294.24</v>
      </c>
      <c r="G91" s="97"/>
      <c r="H91" s="50">
        <f t="shared" si="42"/>
        <v>4789294.24</v>
      </c>
      <c r="I91" s="97">
        <v>1143675.47</v>
      </c>
      <c r="J91" s="97"/>
      <c r="K91" s="4">
        <f t="shared" si="46"/>
        <v>1143675.47</v>
      </c>
      <c r="L91" s="106">
        <v>150674.68</v>
      </c>
      <c r="M91" s="97"/>
      <c r="N91" s="50">
        <f t="shared" si="43"/>
        <v>150674.68</v>
      </c>
      <c r="O91" s="97">
        <v>624810.9700000002</v>
      </c>
      <c r="P91" s="97"/>
      <c r="Q91" s="4">
        <f t="shared" si="47"/>
        <v>624810.9700000002</v>
      </c>
      <c r="R91" s="106">
        <v>151128180.19999763</v>
      </c>
      <c r="S91" s="97"/>
      <c r="T91" s="50">
        <f t="shared" si="44"/>
        <v>151128180.19999763</v>
      </c>
      <c r="U91" s="114">
        <f t="shared" si="29"/>
        <v>0</v>
      </c>
      <c r="W91" s="84" t="s">
        <v>32</v>
      </c>
      <c r="X91" s="67">
        <f t="shared" si="41"/>
        <v>0</v>
      </c>
      <c r="Y91" s="68">
        <f t="shared" si="48"/>
        <v>0</v>
      </c>
      <c r="Z91" s="68">
        <f t="shared" si="33"/>
        <v>0</v>
      </c>
      <c r="AA91" s="68">
        <f t="shared" si="34"/>
        <v>0</v>
      </c>
      <c r="AB91" s="68">
        <f t="shared" si="35"/>
        <v>0</v>
      </c>
      <c r="AC91" s="73">
        <f t="shared" si="36"/>
        <v>0</v>
      </c>
    </row>
    <row r="92" spans="1:29" ht="15" customHeight="1">
      <c r="A92" s="175"/>
      <c r="B92" s="84" t="s">
        <v>33</v>
      </c>
      <c r="C92" s="55"/>
      <c r="D92" s="4"/>
      <c r="E92" s="4">
        <f t="shared" si="37"/>
        <v>0</v>
      </c>
      <c r="F92" s="55"/>
      <c r="G92" s="4"/>
      <c r="H92" s="50">
        <f t="shared" si="42"/>
        <v>0</v>
      </c>
      <c r="I92" s="3"/>
      <c r="J92" s="3"/>
      <c r="K92" s="3">
        <f t="shared" si="46"/>
        <v>0</v>
      </c>
      <c r="L92" s="58"/>
      <c r="M92" s="3"/>
      <c r="N92" s="89">
        <f t="shared" si="43"/>
        <v>0</v>
      </c>
      <c r="O92" s="97"/>
      <c r="P92" s="97"/>
      <c r="Q92" s="4">
        <f t="shared" si="47"/>
        <v>0</v>
      </c>
      <c r="R92" s="55"/>
      <c r="S92" s="4"/>
      <c r="T92" s="50">
        <f t="shared" si="44"/>
        <v>0</v>
      </c>
      <c r="U92" s="115">
        <f t="shared" si="29"/>
        <v>0</v>
      </c>
      <c r="W92" s="84" t="s">
        <v>33</v>
      </c>
      <c r="X92" s="67">
        <f t="shared" si="41"/>
        <v>0</v>
      </c>
      <c r="Y92" s="68">
        <f t="shared" si="48"/>
        <v>0</v>
      </c>
      <c r="Z92" s="68">
        <f t="shared" si="33"/>
        <v>0</v>
      </c>
      <c r="AA92" s="68">
        <f t="shared" si="34"/>
        <v>0</v>
      </c>
      <c r="AB92" s="68">
        <f t="shared" si="35"/>
        <v>0</v>
      </c>
      <c r="AC92" s="73">
        <f t="shared" si="36"/>
        <v>0</v>
      </c>
    </row>
    <row r="93" spans="1:29" ht="15" customHeight="1">
      <c r="A93" s="174">
        <v>42446</v>
      </c>
      <c r="B93" s="83" t="s">
        <v>28</v>
      </c>
      <c r="C93" s="108">
        <v>35395162.889999561</v>
      </c>
      <c r="D93" s="96">
        <v>35395200</v>
      </c>
      <c r="E93" s="54">
        <f t="shared" si="37"/>
        <v>-37.110000438988209</v>
      </c>
      <c r="F93" s="108">
        <v>1686480.7899999998</v>
      </c>
      <c r="G93" s="96" t="s">
        <v>75</v>
      </c>
      <c r="H93" s="48">
        <f t="shared" si="42"/>
        <v>0.78999999980442226</v>
      </c>
      <c r="I93" s="96">
        <v>63028.380000000005</v>
      </c>
      <c r="J93" s="96"/>
      <c r="K93" s="54">
        <f t="shared" si="46"/>
        <v>63028.380000000005</v>
      </c>
      <c r="L93" s="108">
        <v>11440.45</v>
      </c>
      <c r="M93" s="96"/>
      <c r="N93" s="48">
        <f t="shared" si="43"/>
        <v>11440.45</v>
      </c>
      <c r="O93" s="96">
        <v>115388.10000000002</v>
      </c>
      <c r="P93" s="96" t="s">
        <v>76</v>
      </c>
      <c r="Q93" s="54">
        <f t="shared" si="47"/>
        <v>0.10000000002037268</v>
      </c>
      <c r="R93" s="108">
        <v>33644881.92999956</v>
      </c>
      <c r="S93" s="96">
        <v>33644900</v>
      </c>
      <c r="T93" s="48">
        <f t="shared" si="32"/>
        <v>-18.070000439882278</v>
      </c>
      <c r="U93" s="113">
        <f t="shared" si="29"/>
        <v>1</v>
      </c>
      <c r="W93" s="83" t="s">
        <v>28</v>
      </c>
      <c r="X93" s="63">
        <f t="shared" si="41"/>
        <v>0</v>
      </c>
      <c r="Y93" s="64">
        <f t="shared" si="48"/>
        <v>0</v>
      </c>
      <c r="Z93" s="64">
        <f t="shared" si="33"/>
        <v>0</v>
      </c>
      <c r="AA93" s="64">
        <f t="shared" si="34"/>
        <v>0</v>
      </c>
      <c r="AB93" s="64">
        <f t="shared" si="35"/>
        <v>0</v>
      </c>
      <c r="AC93" s="75">
        <f t="shared" si="36"/>
        <v>0</v>
      </c>
    </row>
    <row r="94" spans="1:29" ht="15" customHeight="1">
      <c r="A94" s="175"/>
      <c r="B94" s="84" t="s">
        <v>29</v>
      </c>
      <c r="C94" s="106">
        <v>80818143.729998395</v>
      </c>
      <c r="D94" s="97">
        <v>0</v>
      </c>
      <c r="E94" s="4">
        <f t="shared" si="37"/>
        <v>80818143.729998395</v>
      </c>
      <c r="F94" s="106">
        <v>866718.13</v>
      </c>
      <c r="G94" s="97"/>
      <c r="H94" s="50">
        <f t="shared" si="42"/>
        <v>866718.13</v>
      </c>
      <c r="I94" s="97">
        <v>732490.04999999981</v>
      </c>
      <c r="J94" s="97"/>
      <c r="K94" s="4">
        <f t="shared" si="46"/>
        <v>732490.04999999981</v>
      </c>
      <c r="L94" s="106">
        <v>44961.56</v>
      </c>
      <c r="M94" s="97"/>
      <c r="N94" s="50">
        <f t="shared" si="43"/>
        <v>44961.56</v>
      </c>
      <c r="O94" s="97">
        <v>315052.49</v>
      </c>
      <c r="P94" s="97"/>
      <c r="Q94" s="4">
        <f t="shared" si="47"/>
        <v>315052.49</v>
      </c>
      <c r="R94" s="106">
        <v>80323901.5999984</v>
      </c>
      <c r="S94" s="97">
        <v>0</v>
      </c>
      <c r="T94" s="50">
        <f>R94-S94</f>
        <v>80323901.5999984</v>
      </c>
      <c r="U94" s="114">
        <f t="shared" si="29"/>
        <v>0</v>
      </c>
      <c r="W94" s="84" t="s">
        <v>29</v>
      </c>
      <c r="X94" s="67">
        <f t="shared" si="41"/>
        <v>0</v>
      </c>
      <c r="Y94" s="68">
        <f t="shared" si="48"/>
        <v>0</v>
      </c>
      <c r="Z94" s="68">
        <f t="shared" si="33"/>
        <v>0</v>
      </c>
      <c r="AA94" s="68">
        <f t="shared" si="34"/>
        <v>0</v>
      </c>
      <c r="AB94" s="68">
        <f t="shared" si="35"/>
        <v>0</v>
      </c>
      <c r="AC94" s="73">
        <f t="shared" si="36"/>
        <v>0</v>
      </c>
    </row>
    <row r="95" spans="1:29" ht="15" customHeight="1">
      <c r="A95" s="175"/>
      <c r="B95" s="58" t="s">
        <v>30</v>
      </c>
      <c r="C95" s="106">
        <v>80463308.249999329</v>
      </c>
      <c r="D95" s="97">
        <v>0</v>
      </c>
      <c r="E95" s="4">
        <f>C95-D95</f>
        <v>80463308.249999329</v>
      </c>
      <c r="F95" s="106">
        <v>2106450.2600000007</v>
      </c>
      <c r="G95" s="97"/>
      <c r="H95" s="50">
        <f t="shared" si="42"/>
        <v>2106450.2600000007</v>
      </c>
      <c r="I95" s="97">
        <v>189952.73</v>
      </c>
      <c r="J95" s="97"/>
      <c r="K95" s="4">
        <f t="shared" si="46"/>
        <v>189952.73</v>
      </c>
      <c r="L95" s="106">
        <v>880.55000000000007</v>
      </c>
      <c r="M95" s="97"/>
      <c r="N95" s="50">
        <f t="shared" si="43"/>
        <v>880.55000000000007</v>
      </c>
      <c r="O95" s="97">
        <v>93286.290000000008</v>
      </c>
      <c r="P95" s="97"/>
      <c r="Q95" s="4">
        <f t="shared" si="47"/>
        <v>93286.290000000008</v>
      </c>
      <c r="R95" s="106">
        <v>82671927.229999349</v>
      </c>
      <c r="S95" s="97">
        <v>0</v>
      </c>
      <c r="T95" s="50">
        <f>R95-S95</f>
        <v>82671927.229999349</v>
      </c>
      <c r="U95" s="114">
        <f t="shared" si="29"/>
        <v>0</v>
      </c>
      <c r="W95" s="58" t="s">
        <v>30</v>
      </c>
      <c r="X95" s="67">
        <f t="shared" si="41"/>
        <v>0</v>
      </c>
      <c r="Y95" s="68">
        <f t="shared" si="48"/>
        <v>0</v>
      </c>
      <c r="Z95" s="68">
        <f t="shared" si="33"/>
        <v>0</v>
      </c>
      <c r="AA95" s="68">
        <f t="shared" si="34"/>
        <v>0</v>
      </c>
      <c r="AB95" s="68">
        <f t="shared" si="35"/>
        <v>0</v>
      </c>
      <c r="AC95" s="73">
        <f t="shared" si="36"/>
        <v>0</v>
      </c>
    </row>
    <row r="96" spans="1:29" ht="15" customHeight="1">
      <c r="A96" s="175"/>
      <c r="B96" s="84" t="s">
        <v>31</v>
      </c>
      <c r="C96" s="106">
        <v>12909546.979999311</v>
      </c>
      <c r="D96" s="97">
        <v>12909550</v>
      </c>
      <c r="E96" s="4">
        <f>C96-D96</f>
        <v>-3.0200006887316704</v>
      </c>
      <c r="F96" s="106">
        <v>736775.50999999989</v>
      </c>
      <c r="G96" s="97" t="s">
        <v>77</v>
      </c>
      <c r="H96" s="50">
        <f t="shared" si="42"/>
        <v>-0.4900000001071021</v>
      </c>
      <c r="I96" s="97">
        <v>150245.91</v>
      </c>
      <c r="J96" s="97" t="s">
        <v>150</v>
      </c>
      <c r="K96" s="4">
        <f t="shared" si="46"/>
        <v>-8.999999999650754E-2</v>
      </c>
      <c r="L96" s="106">
        <v>6153.57</v>
      </c>
      <c r="M96" s="97" t="s">
        <v>151</v>
      </c>
      <c r="N96" s="50">
        <f t="shared" si="43"/>
        <v>0</v>
      </c>
      <c r="O96" s="97">
        <v>15219.089999999998</v>
      </c>
      <c r="P96" s="97" t="s">
        <v>78</v>
      </c>
      <c r="Q96" s="4">
        <f t="shared" si="47"/>
        <v>-52396.510000000009</v>
      </c>
      <c r="R96" s="106">
        <v>12301644.719999311</v>
      </c>
      <c r="S96" s="97">
        <v>12301640</v>
      </c>
      <c r="T96" s="50">
        <f>R96-S96</f>
        <v>4.719999311491847</v>
      </c>
      <c r="U96" s="114">
        <f t="shared" si="29"/>
        <v>1</v>
      </c>
      <c r="W96" s="84" t="s">
        <v>31</v>
      </c>
      <c r="X96" s="67">
        <f t="shared" si="41"/>
        <v>0</v>
      </c>
      <c r="Y96" s="68">
        <f t="shared" si="48"/>
        <v>0</v>
      </c>
      <c r="Z96" s="68">
        <f t="shared" si="33"/>
        <v>0</v>
      </c>
      <c r="AA96" s="68">
        <f t="shared" si="34"/>
        <v>0</v>
      </c>
      <c r="AB96" s="68">
        <f t="shared" si="35"/>
        <v>1</v>
      </c>
      <c r="AC96" s="73">
        <f t="shared" si="36"/>
        <v>0</v>
      </c>
    </row>
    <row r="97" spans="1:29" ht="15" customHeight="1">
      <c r="A97" s="175"/>
      <c r="B97" s="84" t="s">
        <v>32</v>
      </c>
      <c r="C97" s="106">
        <v>151128180.19999763</v>
      </c>
      <c r="D97" s="97"/>
      <c r="E97" s="4">
        <f t="shared" si="37"/>
        <v>151128180.19999763</v>
      </c>
      <c r="F97" s="106">
        <v>2135892.56</v>
      </c>
      <c r="G97" s="97"/>
      <c r="H97" s="50">
        <f t="shared" si="42"/>
        <v>2135892.56</v>
      </c>
      <c r="I97" s="97">
        <v>1428210.93</v>
      </c>
      <c r="J97" s="97"/>
      <c r="K97" s="4">
        <f t="shared" si="46"/>
        <v>1428210.93</v>
      </c>
      <c r="L97" s="106">
        <v>543761.32000000007</v>
      </c>
      <c r="M97" s="97"/>
      <c r="N97" s="50">
        <f t="shared" si="43"/>
        <v>543761.32000000007</v>
      </c>
      <c r="O97" s="97">
        <v>297505.57</v>
      </c>
      <c r="P97" s="97"/>
      <c r="Q97" s="4">
        <f t="shared" si="47"/>
        <v>297505.57</v>
      </c>
      <c r="R97" s="106">
        <v>159630836.53999761</v>
      </c>
      <c r="S97" s="97"/>
      <c r="T97" s="50">
        <f t="shared" si="32"/>
        <v>159630836.53999761</v>
      </c>
      <c r="U97" s="114">
        <f t="shared" si="29"/>
        <v>0</v>
      </c>
      <c r="W97" s="84" t="s">
        <v>32</v>
      </c>
      <c r="X97" s="67">
        <f t="shared" si="41"/>
        <v>0</v>
      </c>
      <c r="Y97" s="68">
        <f t="shared" si="48"/>
        <v>0</v>
      </c>
      <c r="Z97" s="68">
        <f t="shared" si="33"/>
        <v>0</v>
      </c>
      <c r="AA97" s="68">
        <f t="shared" si="34"/>
        <v>0</v>
      </c>
      <c r="AB97" s="68">
        <f t="shared" si="35"/>
        <v>0</v>
      </c>
      <c r="AC97" s="73">
        <f t="shared" si="36"/>
        <v>0</v>
      </c>
    </row>
    <row r="98" spans="1:29" ht="15" customHeight="1">
      <c r="A98" s="175"/>
      <c r="B98" s="84" t="s">
        <v>33</v>
      </c>
      <c r="C98" s="107">
        <v>204699422.00999939</v>
      </c>
      <c r="D98" s="98"/>
      <c r="E98" s="57">
        <f t="shared" si="37"/>
        <v>204699422.00999939</v>
      </c>
      <c r="F98" s="107">
        <v>5321043.1900000013</v>
      </c>
      <c r="G98" s="98"/>
      <c r="H98" s="53">
        <f t="shared" si="42"/>
        <v>5321043.1900000013</v>
      </c>
      <c r="I98" s="98">
        <v>1783114.3099999987</v>
      </c>
      <c r="J98" s="98"/>
      <c r="K98" s="91">
        <f t="shared" si="46"/>
        <v>1783114.3099999987</v>
      </c>
      <c r="L98" s="107">
        <v>808742.76</v>
      </c>
      <c r="M98" s="98"/>
      <c r="N98" s="95">
        <f t="shared" si="43"/>
        <v>808742.76</v>
      </c>
      <c r="O98" s="98">
        <v>1154693.3900000004</v>
      </c>
      <c r="P98" s="98"/>
      <c r="Q98" s="57">
        <f t="shared" si="47"/>
        <v>1154693.3900000004</v>
      </c>
      <c r="R98" s="107">
        <v>211238668.85999936</v>
      </c>
      <c r="S98" s="98"/>
      <c r="T98" s="53">
        <f>R98-S98</f>
        <v>211238668.85999936</v>
      </c>
      <c r="U98" s="115">
        <f t="shared" si="29"/>
        <v>0</v>
      </c>
      <c r="W98" s="84" t="s">
        <v>33</v>
      </c>
      <c r="X98" s="67">
        <f t="shared" si="41"/>
        <v>0</v>
      </c>
      <c r="Y98" s="68">
        <f t="shared" si="48"/>
        <v>0</v>
      </c>
      <c r="Z98" s="68">
        <f t="shared" si="33"/>
        <v>0</v>
      </c>
      <c r="AA98" s="68">
        <f t="shared" si="34"/>
        <v>0</v>
      </c>
      <c r="AB98" s="68">
        <f t="shared" si="35"/>
        <v>0</v>
      </c>
      <c r="AC98" s="73">
        <f t="shared" si="36"/>
        <v>0</v>
      </c>
    </row>
    <row r="99" spans="1:29" ht="15" customHeight="1">
      <c r="A99" s="174">
        <v>42448</v>
      </c>
      <c r="B99" s="83" t="s">
        <v>28</v>
      </c>
      <c r="C99" s="105"/>
      <c r="D99" s="99"/>
      <c r="E99" s="4">
        <f>C99-D99</f>
        <v>0</v>
      </c>
      <c r="F99" s="110"/>
      <c r="G99" s="100"/>
      <c r="H99" s="50">
        <f t="shared" si="42"/>
        <v>0</v>
      </c>
      <c r="I99" s="100"/>
      <c r="J99" s="100"/>
      <c r="K99" s="4">
        <f t="shared" si="46"/>
        <v>0</v>
      </c>
      <c r="L99" s="110"/>
      <c r="M99" s="100"/>
      <c r="N99" s="50">
        <f t="shared" si="43"/>
        <v>0</v>
      </c>
      <c r="O99" s="100"/>
      <c r="P99" s="100"/>
      <c r="Q99" s="4">
        <f t="shared" si="31"/>
        <v>0</v>
      </c>
      <c r="R99" s="105"/>
      <c r="S99" s="99"/>
      <c r="T99" s="50">
        <f t="shared" si="32"/>
        <v>0</v>
      </c>
      <c r="U99" s="113">
        <f t="shared" si="29"/>
        <v>0</v>
      </c>
      <c r="W99" s="83" t="s">
        <v>28</v>
      </c>
      <c r="X99" s="63">
        <f t="shared" si="41"/>
        <v>0</v>
      </c>
      <c r="Y99" s="64">
        <f t="shared" si="48"/>
        <v>0</v>
      </c>
      <c r="Z99" s="64">
        <f t="shared" si="33"/>
        <v>0</v>
      </c>
      <c r="AA99" s="64">
        <f t="shared" si="34"/>
        <v>0</v>
      </c>
      <c r="AB99" s="64">
        <f t="shared" si="35"/>
        <v>0</v>
      </c>
      <c r="AC99" s="75">
        <f t="shared" si="36"/>
        <v>0</v>
      </c>
    </row>
    <row r="100" spans="1:29" ht="15" customHeight="1">
      <c r="A100" s="175"/>
      <c r="B100" s="84" t="s">
        <v>29</v>
      </c>
      <c r="C100" s="106">
        <v>80323900.5999984</v>
      </c>
      <c r="D100" s="97"/>
      <c r="E100" s="4">
        <f>C100-D100</f>
        <v>80323900.5999984</v>
      </c>
      <c r="F100" s="106">
        <v>545651.04</v>
      </c>
      <c r="G100" s="97"/>
      <c r="H100" s="50">
        <f t="shared" si="42"/>
        <v>545651.04</v>
      </c>
      <c r="I100" s="97">
        <v>51858.53</v>
      </c>
      <c r="J100" s="97"/>
      <c r="K100" s="4">
        <f t="shared" si="46"/>
        <v>51858.53</v>
      </c>
      <c r="L100" s="106">
        <v>23407.63</v>
      </c>
      <c r="M100" s="97"/>
      <c r="N100" s="50">
        <f t="shared" si="43"/>
        <v>23407.63</v>
      </c>
      <c r="O100" s="97">
        <v>-1</v>
      </c>
      <c r="P100" s="97"/>
      <c r="Q100" s="4">
        <f>O100-P100</f>
        <v>-1</v>
      </c>
      <c r="R100" s="106">
        <v>79806699.459998399</v>
      </c>
      <c r="S100" s="97"/>
      <c r="T100" s="50">
        <f>R100-S100</f>
        <v>79806699.459998399</v>
      </c>
      <c r="U100" s="114">
        <f t="shared" si="29"/>
        <v>0</v>
      </c>
      <c r="W100" s="84" t="s">
        <v>29</v>
      </c>
      <c r="X100" s="67">
        <f t="shared" si="41"/>
        <v>0</v>
      </c>
      <c r="Y100" s="68">
        <f t="shared" si="48"/>
        <v>0</v>
      </c>
      <c r="Z100" s="68">
        <f t="shared" si="33"/>
        <v>0</v>
      </c>
      <c r="AA100" s="68">
        <f t="shared" si="34"/>
        <v>0</v>
      </c>
      <c r="AB100" s="68">
        <f t="shared" si="35"/>
        <v>0</v>
      </c>
      <c r="AC100" s="73">
        <f t="shared" si="36"/>
        <v>0</v>
      </c>
    </row>
    <row r="101" spans="1:29" ht="15" customHeight="1">
      <c r="A101" s="175"/>
      <c r="B101" s="58" t="s">
        <v>30</v>
      </c>
      <c r="C101" s="106"/>
      <c r="D101" s="97"/>
      <c r="E101" s="4">
        <f t="shared" si="37"/>
        <v>0</v>
      </c>
      <c r="F101" s="106"/>
      <c r="G101" s="97"/>
      <c r="H101" s="50">
        <f t="shared" si="30"/>
        <v>0</v>
      </c>
      <c r="I101" s="97"/>
      <c r="J101" s="97"/>
      <c r="K101" s="4">
        <f t="shared" si="46"/>
        <v>0</v>
      </c>
      <c r="L101" s="106"/>
      <c r="M101" s="97"/>
      <c r="N101" s="50">
        <f t="shared" si="43"/>
        <v>0</v>
      </c>
      <c r="O101" s="97"/>
      <c r="P101" s="97"/>
      <c r="Q101" s="4">
        <f>O101-P101</f>
        <v>0</v>
      </c>
      <c r="R101" s="106"/>
      <c r="S101" s="97"/>
      <c r="T101" s="50">
        <f t="shared" si="32"/>
        <v>0</v>
      </c>
      <c r="U101" s="114">
        <f t="shared" si="29"/>
        <v>0</v>
      </c>
      <c r="W101" s="58" t="s">
        <v>30</v>
      </c>
      <c r="X101" s="67">
        <f t="shared" si="41"/>
        <v>0</v>
      </c>
      <c r="Y101" s="68">
        <f t="shared" si="48"/>
        <v>0</v>
      </c>
      <c r="Z101" s="68">
        <f t="shared" si="33"/>
        <v>0</v>
      </c>
      <c r="AA101" s="68">
        <f t="shared" si="34"/>
        <v>0</v>
      </c>
      <c r="AB101" s="68">
        <f t="shared" si="35"/>
        <v>0</v>
      </c>
      <c r="AC101" s="73">
        <f t="shared" si="36"/>
        <v>0</v>
      </c>
    </row>
    <row r="102" spans="1:29" ht="15" customHeight="1">
      <c r="A102" s="175"/>
      <c r="B102" s="84" t="s">
        <v>31</v>
      </c>
      <c r="C102" s="106"/>
      <c r="D102" s="97"/>
      <c r="E102" s="4">
        <f t="shared" si="37"/>
        <v>0</v>
      </c>
      <c r="F102" s="106"/>
      <c r="G102" s="97"/>
      <c r="H102" s="50">
        <f t="shared" si="30"/>
        <v>0</v>
      </c>
      <c r="I102" s="97"/>
      <c r="J102" s="97"/>
      <c r="K102" s="4">
        <f t="shared" si="46"/>
        <v>0</v>
      </c>
      <c r="L102" s="106"/>
      <c r="M102" s="97"/>
      <c r="N102" s="50">
        <f t="shared" si="43"/>
        <v>0</v>
      </c>
      <c r="O102" s="97"/>
      <c r="P102" s="97"/>
      <c r="Q102" s="4">
        <f t="shared" si="31"/>
        <v>0</v>
      </c>
      <c r="R102" s="106"/>
      <c r="S102" s="97"/>
      <c r="T102" s="50">
        <f>R102-S102</f>
        <v>0</v>
      </c>
      <c r="U102" s="114">
        <f t="shared" si="29"/>
        <v>0</v>
      </c>
      <c r="W102" s="84" t="s">
        <v>31</v>
      </c>
      <c r="X102" s="67">
        <f t="shared" si="41"/>
        <v>0</v>
      </c>
      <c r="Y102" s="68">
        <f t="shared" si="48"/>
        <v>0</v>
      </c>
      <c r="Z102" s="68">
        <f t="shared" si="33"/>
        <v>0</v>
      </c>
      <c r="AA102" s="68">
        <f t="shared" si="34"/>
        <v>0</v>
      </c>
      <c r="AB102" s="68">
        <f t="shared" si="35"/>
        <v>0</v>
      </c>
      <c r="AC102" s="73">
        <f t="shared" si="36"/>
        <v>0</v>
      </c>
    </row>
    <row r="103" spans="1:29" ht="15" customHeight="1">
      <c r="A103" s="175"/>
      <c r="B103" s="84" t="s">
        <v>32</v>
      </c>
      <c r="C103" s="106"/>
      <c r="D103" s="97"/>
      <c r="E103" s="4">
        <f t="shared" si="37"/>
        <v>0</v>
      </c>
      <c r="F103" s="106"/>
      <c r="G103" s="97"/>
      <c r="H103" s="50">
        <f t="shared" si="30"/>
        <v>0</v>
      </c>
      <c r="I103" s="97"/>
      <c r="J103" s="97"/>
      <c r="K103" s="4">
        <f t="shared" si="38"/>
        <v>0</v>
      </c>
      <c r="L103" s="106"/>
      <c r="M103" s="97"/>
      <c r="N103" s="50">
        <f t="shared" si="43"/>
        <v>0</v>
      </c>
      <c r="O103" s="97"/>
      <c r="P103" s="97"/>
      <c r="Q103" s="4">
        <f>O103-P103</f>
        <v>0</v>
      </c>
      <c r="R103" s="55"/>
      <c r="S103" s="4"/>
      <c r="T103" s="50">
        <f t="shared" si="32"/>
        <v>0</v>
      </c>
      <c r="U103" s="114">
        <f t="shared" si="29"/>
        <v>0</v>
      </c>
      <c r="W103" s="84" t="s">
        <v>32</v>
      </c>
      <c r="X103" s="67">
        <f t="shared" si="41"/>
        <v>0</v>
      </c>
      <c r="Y103" s="68">
        <f t="shared" si="48"/>
        <v>0</v>
      </c>
      <c r="Z103" s="68">
        <f t="shared" si="33"/>
        <v>0</v>
      </c>
      <c r="AA103" s="68">
        <f t="shared" si="34"/>
        <v>0</v>
      </c>
      <c r="AB103" s="68">
        <f t="shared" si="35"/>
        <v>0</v>
      </c>
      <c r="AC103" s="73">
        <f t="shared" si="36"/>
        <v>0</v>
      </c>
    </row>
    <row r="104" spans="1:29" ht="15" customHeight="1">
      <c r="A104" s="175"/>
      <c r="B104" s="84" t="s">
        <v>33</v>
      </c>
      <c r="C104" s="106"/>
      <c r="D104" s="97"/>
      <c r="E104" s="4">
        <f t="shared" si="37"/>
        <v>0</v>
      </c>
      <c r="F104" s="55"/>
      <c r="G104" s="4"/>
      <c r="H104" s="50">
        <f t="shared" si="30"/>
        <v>0</v>
      </c>
      <c r="I104" s="97"/>
      <c r="J104" s="97"/>
      <c r="K104" s="3">
        <f t="shared" ref="K104:K123" si="49">I104-J104</f>
        <v>0</v>
      </c>
      <c r="L104" s="58"/>
      <c r="M104" s="3"/>
      <c r="N104" s="89">
        <f t="shared" si="43"/>
        <v>0</v>
      </c>
      <c r="O104" s="97"/>
      <c r="P104" s="97"/>
      <c r="Q104" s="4">
        <f t="shared" si="31"/>
        <v>0</v>
      </c>
      <c r="R104" s="55"/>
      <c r="S104" s="4"/>
      <c r="T104" s="50">
        <f t="shared" ref="T104:T149" si="50">R104-S104</f>
        <v>0</v>
      </c>
      <c r="U104" s="115">
        <f t="shared" si="29"/>
        <v>0</v>
      </c>
      <c r="W104" s="84" t="s">
        <v>33</v>
      </c>
      <c r="X104" s="67">
        <f t="shared" si="41"/>
        <v>0</v>
      </c>
      <c r="Y104" s="68">
        <f t="shared" si="48"/>
        <v>0</v>
      </c>
      <c r="Z104" s="68">
        <f t="shared" si="33"/>
        <v>0</v>
      </c>
      <c r="AA104" s="68">
        <f t="shared" si="34"/>
        <v>0</v>
      </c>
      <c r="AB104" s="68">
        <f t="shared" si="35"/>
        <v>0</v>
      </c>
      <c r="AC104" s="73">
        <f t="shared" si="36"/>
        <v>0</v>
      </c>
    </row>
    <row r="105" spans="1:29" ht="15" customHeight="1">
      <c r="A105" s="174">
        <v>42449</v>
      </c>
      <c r="B105" s="83" t="s">
        <v>28</v>
      </c>
      <c r="C105" s="108">
        <v>33644881.92999956</v>
      </c>
      <c r="D105" s="96">
        <v>33644900</v>
      </c>
      <c r="E105" s="54">
        <f>C105-D105</f>
        <v>-18.070000439882278</v>
      </c>
      <c r="F105" s="108">
        <v>3026500.2299999991</v>
      </c>
      <c r="G105" s="96" t="s">
        <v>79</v>
      </c>
      <c r="H105" s="48">
        <f t="shared" ref="H105:H111" si="51">F105-G105</f>
        <v>0.22999999905005097</v>
      </c>
      <c r="I105" s="96">
        <v>29341.08</v>
      </c>
      <c r="J105" s="96"/>
      <c r="K105" s="54">
        <f t="shared" si="49"/>
        <v>29341.08</v>
      </c>
      <c r="L105" s="108">
        <v>381.75</v>
      </c>
      <c r="M105" s="96"/>
      <c r="N105" s="48">
        <f t="shared" si="43"/>
        <v>381.75</v>
      </c>
      <c r="O105" s="96">
        <v>7953.49</v>
      </c>
      <c r="P105" s="96" t="s">
        <v>80</v>
      </c>
      <c r="Q105" s="54">
        <f>O105-P105</f>
        <v>0</v>
      </c>
      <c r="R105" s="108">
        <v>30639387.539999556</v>
      </c>
      <c r="S105" s="96">
        <v>30639400</v>
      </c>
      <c r="T105" s="48">
        <f t="shared" si="50"/>
        <v>-12.460000444203615</v>
      </c>
      <c r="U105" s="113">
        <f t="shared" ref="U105:U136" si="52">IF(D105=0,0,1)</f>
        <v>1</v>
      </c>
      <c r="W105" s="83" t="s">
        <v>28</v>
      </c>
      <c r="X105" s="63">
        <f t="shared" si="41"/>
        <v>0</v>
      </c>
      <c r="Y105" s="64">
        <f t="shared" si="48"/>
        <v>0</v>
      </c>
      <c r="Z105" s="64">
        <f t="shared" si="33"/>
        <v>0</v>
      </c>
      <c r="AA105" s="64">
        <f t="shared" si="34"/>
        <v>0</v>
      </c>
      <c r="AB105" s="64">
        <f t="shared" si="35"/>
        <v>0</v>
      </c>
      <c r="AC105" s="75">
        <f t="shared" si="36"/>
        <v>0</v>
      </c>
    </row>
    <row r="106" spans="1:29" ht="15" customHeight="1">
      <c r="A106" s="175"/>
      <c r="B106" s="84" t="s">
        <v>29</v>
      </c>
      <c r="C106" s="106">
        <v>79806700.459998384</v>
      </c>
      <c r="D106" s="97">
        <v>0</v>
      </c>
      <c r="E106" s="4">
        <f>C106-D106</f>
        <v>79806700.459998384</v>
      </c>
      <c r="F106" s="106">
        <v>918074.71</v>
      </c>
      <c r="G106" s="97"/>
      <c r="H106" s="50">
        <f t="shared" si="51"/>
        <v>918074.71</v>
      </c>
      <c r="I106" s="97">
        <v>430.53000000000003</v>
      </c>
      <c r="J106" s="97"/>
      <c r="K106" s="4">
        <f t="shared" si="49"/>
        <v>430.53000000000003</v>
      </c>
      <c r="L106" s="106">
        <v>287.02</v>
      </c>
      <c r="M106" s="97"/>
      <c r="N106" s="50">
        <f t="shared" si="43"/>
        <v>287.02</v>
      </c>
      <c r="O106" s="97">
        <v>0</v>
      </c>
      <c r="P106" s="97"/>
      <c r="Q106" s="4">
        <f>O106-P106</f>
        <v>0</v>
      </c>
      <c r="R106" s="106">
        <v>93802731.089998379</v>
      </c>
      <c r="S106" s="97">
        <v>0</v>
      </c>
      <c r="T106" s="50">
        <f t="shared" si="50"/>
        <v>93802731.089998379</v>
      </c>
      <c r="U106" s="114">
        <f t="shared" si="52"/>
        <v>0</v>
      </c>
      <c r="W106" s="84" t="s">
        <v>29</v>
      </c>
      <c r="X106" s="67">
        <f t="shared" si="41"/>
        <v>0</v>
      </c>
      <c r="Y106" s="68">
        <f t="shared" si="48"/>
        <v>0</v>
      </c>
      <c r="Z106" s="68">
        <f t="shared" si="33"/>
        <v>0</v>
      </c>
      <c r="AA106" s="68">
        <f t="shared" si="34"/>
        <v>0</v>
      </c>
      <c r="AB106" s="68">
        <f t="shared" si="35"/>
        <v>0</v>
      </c>
      <c r="AC106" s="73">
        <f t="shared" si="36"/>
        <v>0</v>
      </c>
    </row>
    <row r="107" spans="1:29" ht="15" customHeight="1">
      <c r="A107" s="175"/>
      <c r="B107" s="58" t="s">
        <v>30</v>
      </c>
      <c r="C107" s="106"/>
      <c r="D107" s="97">
        <v>0</v>
      </c>
      <c r="E107" s="4">
        <f t="shared" si="37"/>
        <v>0</v>
      </c>
      <c r="F107" s="106"/>
      <c r="G107" s="97"/>
      <c r="H107" s="50">
        <f t="shared" si="51"/>
        <v>0</v>
      </c>
      <c r="I107" s="97"/>
      <c r="J107" s="97"/>
      <c r="K107" s="4">
        <f t="shared" si="49"/>
        <v>0</v>
      </c>
      <c r="L107" s="106"/>
      <c r="M107" s="97"/>
      <c r="N107" s="50">
        <f t="shared" si="43"/>
        <v>0</v>
      </c>
      <c r="O107" s="97"/>
      <c r="P107" s="97"/>
      <c r="Q107" s="4">
        <f>O107-P107</f>
        <v>0</v>
      </c>
      <c r="R107" s="106"/>
      <c r="S107" s="97">
        <v>0</v>
      </c>
      <c r="T107" s="50">
        <f t="shared" si="50"/>
        <v>0</v>
      </c>
      <c r="U107" s="114">
        <f t="shared" si="52"/>
        <v>0</v>
      </c>
      <c r="W107" s="58" t="s">
        <v>30</v>
      </c>
      <c r="X107" s="67">
        <f t="shared" si="41"/>
        <v>0</v>
      </c>
      <c r="Y107" s="68">
        <f t="shared" si="48"/>
        <v>0</v>
      </c>
      <c r="Z107" s="68">
        <f t="shared" si="33"/>
        <v>0</v>
      </c>
      <c r="AA107" s="68">
        <f t="shared" si="34"/>
        <v>0</v>
      </c>
      <c r="AB107" s="68">
        <f t="shared" si="35"/>
        <v>0</v>
      </c>
      <c r="AC107" s="73">
        <f t="shared" si="36"/>
        <v>0</v>
      </c>
    </row>
    <row r="108" spans="1:29" ht="15" customHeight="1">
      <c r="A108" s="175"/>
      <c r="B108" s="84" t="s">
        <v>31</v>
      </c>
      <c r="C108" s="106">
        <v>12301644.719999311</v>
      </c>
      <c r="D108" s="97">
        <v>12301640</v>
      </c>
      <c r="E108" s="4">
        <f>C108-D108</f>
        <v>4.719999311491847</v>
      </c>
      <c r="F108" s="106">
        <v>2071673.2999999998</v>
      </c>
      <c r="G108" s="97" t="s">
        <v>81</v>
      </c>
      <c r="H108" s="50">
        <f t="shared" si="51"/>
        <v>3.2999999998137355</v>
      </c>
      <c r="I108" s="97">
        <v>30000</v>
      </c>
      <c r="J108" s="97" t="s">
        <v>152</v>
      </c>
      <c r="K108" s="4">
        <f t="shared" si="49"/>
        <v>0</v>
      </c>
      <c r="L108" s="106">
        <v>0</v>
      </c>
      <c r="M108" s="97" t="s">
        <v>47</v>
      </c>
      <c r="N108" s="50">
        <f t="shared" si="43"/>
        <v>0</v>
      </c>
      <c r="O108" s="97">
        <v>0</v>
      </c>
      <c r="P108" s="97" t="s">
        <v>82</v>
      </c>
      <c r="Q108" s="4">
        <f>O108-P108</f>
        <v>-30156.7</v>
      </c>
      <c r="R108" s="106">
        <v>10259971.419999311</v>
      </c>
      <c r="S108" s="97">
        <v>10259970</v>
      </c>
      <c r="T108" s="50">
        <f t="shared" si="50"/>
        <v>1.419999310746789</v>
      </c>
      <c r="U108" s="114">
        <f t="shared" si="52"/>
        <v>1</v>
      </c>
      <c r="W108" s="84" t="s">
        <v>31</v>
      </c>
      <c r="X108" s="67">
        <f t="shared" si="41"/>
        <v>0</v>
      </c>
      <c r="Y108" s="68">
        <f t="shared" si="48"/>
        <v>0</v>
      </c>
      <c r="Z108" s="68">
        <f t="shared" si="33"/>
        <v>0</v>
      </c>
      <c r="AA108" s="68">
        <f t="shared" si="34"/>
        <v>0</v>
      </c>
      <c r="AB108" s="68">
        <f t="shared" si="35"/>
        <v>0</v>
      </c>
      <c r="AC108" s="73">
        <f t="shared" si="36"/>
        <v>0</v>
      </c>
    </row>
    <row r="109" spans="1:29" ht="15" customHeight="1">
      <c r="A109" s="175"/>
      <c r="B109" s="84" t="s">
        <v>32</v>
      </c>
      <c r="C109" s="106"/>
      <c r="D109" s="97"/>
      <c r="E109" s="4">
        <f t="shared" si="37"/>
        <v>0</v>
      </c>
      <c r="F109" s="106"/>
      <c r="G109" s="97"/>
      <c r="H109" s="50">
        <f t="shared" si="51"/>
        <v>0</v>
      </c>
      <c r="I109" s="97"/>
      <c r="J109" s="97"/>
      <c r="K109" s="4">
        <f t="shared" si="49"/>
        <v>0</v>
      </c>
      <c r="L109" s="106"/>
      <c r="M109" s="97"/>
      <c r="N109" s="50">
        <f t="shared" si="43"/>
        <v>0</v>
      </c>
      <c r="O109" s="97"/>
      <c r="P109" s="97"/>
      <c r="Q109" s="4">
        <f t="shared" si="31"/>
        <v>0</v>
      </c>
      <c r="R109" s="106"/>
      <c r="S109" s="97"/>
      <c r="T109" s="50">
        <f t="shared" si="50"/>
        <v>0</v>
      </c>
      <c r="U109" s="114">
        <f t="shared" si="52"/>
        <v>0</v>
      </c>
      <c r="W109" s="84" t="s">
        <v>32</v>
      </c>
      <c r="X109" s="67">
        <f t="shared" si="41"/>
        <v>0</v>
      </c>
      <c r="Y109" s="68">
        <f t="shared" si="48"/>
        <v>0</v>
      </c>
      <c r="Z109" s="68">
        <f t="shared" si="33"/>
        <v>0</v>
      </c>
      <c r="AA109" s="68">
        <f t="shared" si="34"/>
        <v>0</v>
      </c>
      <c r="AB109" s="68">
        <f t="shared" si="35"/>
        <v>0</v>
      </c>
      <c r="AC109" s="73">
        <f t="shared" si="36"/>
        <v>0</v>
      </c>
    </row>
    <row r="110" spans="1:29" ht="15" customHeight="1">
      <c r="A110" s="175"/>
      <c r="B110" s="84" t="s">
        <v>33</v>
      </c>
      <c r="C110" s="107">
        <v>211238668.85999936</v>
      </c>
      <c r="D110" s="98"/>
      <c r="E110" s="57">
        <f t="shared" ref="E110:E121" si="53">C110-D110</f>
        <v>211238668.85999936</v>
      </c>
      <c r="F110" s="107">
        <v>1503314.2099999997</v>
      </c>
      <c r="G110" s="98"/>
      <c r="H110" s="53">
        <f t="shared" si="51"/>
        <v>1503314.2099999997</v>
      </c>
      <c r="I110" s="98">
        <v>282604.57999999996</v>
      </c>
      <c r="J110" s="98"/>
      <c r="K110" s="91">
        <f t="shared" si="49"/>
        <v>282604.57999999996</v>
      </c>
      <c r="L110" s="107">
        <v>79291.009999999995</v>
      </c>
      <c r="M110" s="98"/>
      <c r="N110" s="95">
        <f t="shared" si="43"/>
        <v>79291.009999999995</v>
      </c>
      <c r="O110" s="98">
        <v>28969.199999999997</v>
      </c>
      <c r="P110" s="98"/>
      <c r="Q110" s="57">
        <f t="shared" ref="Q110:Q133" si="54">O110-P110</f>
        <v>28969.199999999997</v>
      </c>
      <c r="R110" s="107">
        <v>209909699.01999936</v>
      </c>
      <c r="S110" s="98"/>
      <c r="T110" s="53">
        <f t="shared" si="50"/>
        <v>209909699.01999936</v>
      </c>
      <c r="U110" s="115">
        <f t="shared" si="52"/>
        <v>0</v>
      </c>
      <c r="W110" s="84" t="s">
        <v>33</v>
      </c>
      <c r="X110" s="67">
        <f t="shared" si="41"/>
        <v>0</v>
      </c>
      <c r="Y110" s="68">
        <f t="shared" si="45"/>
        <v>0</v>
      </c>
      <c r="Z110" s="68">
        <f t="shared" si="33"/>
        <v>0</v>
      </c>
      <c r="AA110" s="68">
        <f t="shared" si="34"/>
        <v>0</v>
      </c>
      <c r="AB110" s="68">
        <f t="shared" si="35"/>
        <v>0</v>
      </c>
      <c r="AC110" s="73">
        <f t="shared" si="36"/>
        <v>0</v>
      </c>
    </row>
    <row r="111" spans="1:29" ht="15" customHeight="1">
      <c r="A111" s="174">
        <v>42450</v>
      </c>
      <c r="B111" s="83" t="s">
        <v>28</v>
      </c>
      <c r="C111" s="106">
        <v>30639387.539999556</v>
      </c>
      <c r="D111" s="97">
        <v>30639400</v>
      </c>
      <c r="E111" s="101">
        <f t="shared" si="53"/>
        <v>-12.460000444203615</v>
      </c>
      <c r="F111" s="106">
        <v>2144862.0499999998</v>
      </c>
      <c r="G111" s="97" t="s">
        <v>83</v>
      </c>
      <c r="H111" s="50">
        <f t="shared" si="51"/>
        <v>2.0499999998137355</v>
      </c>
      <c r="I111" s="97">
        <v>117121.18000000001</v>
      </c>
      <c r="J111" s="97"/>
      <c r="K111" s="4">
        <f t="shared" si="49"/>
        <v>117121.18000000001</v>
      </c>
      <c r="L111" s="106">
        <v>58167.16</v>
      </c>
      <c r="M111" s="97"/>
      <c r="N111" s="50">
        <f t="shared" si="43"/>
        <v>58167.16</v>
      </c>
      <c r="O111" s="97">
        <v>366398.89</v>
      </c>
      <c r="P111" s="97" t="s">
        <v>84</v>
      </c>
      <c r="Q111" s="4">
        <f t="shared" si="54"/>
        <v>-0.10999999998603016</v>
      </c>
      <c r="R111" s="106">
        <v>28187080.619999561</v>
      </c>
      <c r="S111" s="97">
        <v>28187110</v>
      </c>
      <c r="T111" s="50">
        <f t="shared" si="50"/>
        <v>-29.380000438541174</v>
      </c>
      <c r="U111" s="113">
        <f t="shared" si="52"/>
        <v>1</v>
      </c>
      <c r="W111" s="83" t="s">
        <v>28</v>
      </c>
      <c r="X111" s="63">
        <f t="shared" si="41"/>
        <v>0</v>
      </c>
      <c r="Y111" s="64">
        <f t="shared" ref="Y111:Y142" si="55">+IF(AND(F111&lt;&gt;0,G111&lt;&gt;0,OR(H111&gt;100,H111&lt;-100)),1,0)</f>
        <v>0</v>
      </c>
      <c r="Z111" s="64">
        <f t="shared" si="33"/>
        <v>0</v>
      </c>
      <c r="AA111" s="64">
        <f t="shared" si="34"/>
        <v>0</v>
      </c>
      <c r="AB111" s="64">
        <f t="shared" si="35"/>
        <v>0</v>
      </c>
      <c r="AC111" s="75">
        <f t="shared" si="36"/>
        <v>0</v>
      </c>
    </row>
    <row r="112" spans="1:29" ht="15" customHeight="1">
      <c r="A112" s="175"/>
      <c r="B112" s="84" t="s">
        <v>29</v>
      </c>
      <c r="C112" s="106">
        <v>93802731.089998379</v>
      </c>
      <c r="D112" s="97">
        <v>0</v>
      </c>
      <c r="E112" s="4">
        <f t="shared" si="53"/>
        <v>93802731.089998379</v>
      </c>
      <c r="F112" s="106">
        <v>1365615.66</v>
      </c>
      <c r="G112" s="97"/>
      <c r="H112" s="50">
        <f t="shared" si="30"/>
        <v>1365615.66</v>
      </c>
      <c r="I112" s="97">
        <v>1307702.5999999999</v>
      </c>
      <c r="J112" s="97"/>
      <c r="K112" s="4">
        <f t="shared" si="49"/>
        <v>1307702.5999999999</v>
      </c>
      <c r="L112" s="106">
        <v>60377.130000000005</v>
      </c>
      <c r="M112" s="97"/>
      <c r="N112" s="50">
        <f t="shared" ref="N112:N137" si="56">L112-M112</f>
        <v>60377.130000000005</v>
      </c>
      <c r="O112" s="97">
        <v>776425.81000000029</v>
      </c>
      <c r="P112" s="97"/>
      <c r="Q112" s="4">
        <f t="shared" si="54"/>
        <v>776425.81000000029</v>
      </c>
      <c r="R112" s="106">
        <v>92908015.089998364</v>
      </c>
      <c r="S112" s="97">
        <v>0</v>
      </c>
      <c r="T112" s="50">
        <f t="shared" si="50"/>
        <v>92908015.089998364</v>
      </c>
      <c r="U112" s="114">
        <f t="shared" si="52"/>
        <v>0</v>
      </c>
      <c r="W112" s="84" t="s">
        <v>29</v>
      </c>
      <c r="X112" s="67">
        <f t="shared" si="41"/>
        <v>0</v>
      </c>
      <c r="Y112" s="68">
        <f t="shared" si="55"/>
        <v>0</v>
      </c>
      <c r="Z112" s="68">
        <f t="shared" si="33"/>
        <v>0</v>
      </c>
      <c r="AA112" s="68">
        <f t="shared" si="34"/>
        <v>0</v>
      </c>
      <c r="AB112" s="68">
        <f t="shared" si="35"/>
        <v>0</v>
      </c>
      <c r="AC112" s="73">
        <f t="shared" si="36"/>
        <v>0</v>
      </c>
    </row>
    <row r="113" spans="1:29" ht="15" customHeight="1">
      <c r="A113" s="175"/>
      <c r="B113" s="58" t="s">
        <v>30</v>
      </c>
      <c r="C113" s="106">
        <v>82671927.229999349</v>
      </c>
      <c r="D113" s="97">
        <v>85972900</v>
      </c>
      <c r="E113" s="4">
        <f t="shared" si="53"/>
        <v>-3300972.7700006515</v>
      </c>
      <c r="F113" s="106">
        <v>7150186.4200000037</v>
      </c>
      <c r="G113" s="97" t="s">
        <v>85</v>
      </c>
      <c r="H113" s="50">
        <f t="shared" ref="H113:H128" si="57">F113-G113</f>
        <v>-883163.57999999635</v>
      </c>
      <c r="I113" s="97">
        <v>115050.69</v>
      </c>
      <c r="J113" s="97" t="s">
        <v>153</v>
      </c>
      <c r="K113" s="4">
        <f t="shared" si="49"/>
        <v>-0.30999999999767169</v>
      </c>
      <c r="L113" s="106">
        <v>24238.510000000002</v>
      </c>
      <c r="M113" s="97" t="s">
        <v>154</v>
      </c>
      <c r="N113" s="50">
        <f t="shared" si="56"/>
        <v>1.0000000002037268E-2</v>
      </c>
      <c r="O113" s="97">
        <v>305846.47000000003</v>
      </c>
      <c r="P113" s="97" t="s">
        <v>86</v>
      </c>
      <c r="Q113" s="4">
        <f t="shared" si="54"/>
        <v>0.47000000003026798</v>
      </c>
      <c r="R113" s="106">
        <v>75306706.51999937</v>
      </c>
      <c r="S113" s="97">
        <v>75306700</v>
      </c>
      <c r="T113" s="50">
        <f t="shared" si="50"/>
        <v>6.5199993699789047</v>
      </c>
      <c r="U113" s="114">
        <f t="shared" si="52"/>
        <v>1</v>
      </c>
      <c r="W113" s="58" t="s">
        <v>30</v>
      </c>
      <c r="X113" s="67">
        <f t="shared" si="41"/>
        <v>1</v>
      </c>
      <c r="Y113" s="68">
        <f t="shared" si="55"/>
        <v>1</v>
      </c>
      <c r="Z113" s="68">
        <f t="shared" si="33"/>
        <v>0</v>
      </c>
      <c r="AA113" s="68">
        <f t="shared" si="34"/>
        <v>0</v>
      </c>
      <c r="AB113" s="68">
        <f t="shared" si="35"/>
        <v>0</v>
      </c>
      <c r="AC113" s="73">
        <f t="shared" si="36"/>
        <v>0</v>
      </c>
    </row>
    <row r="114" spans="1:29" ht="15" customHeight="1">
      <c r="A114" s="175"/>
      <c r="B114" s="84" t="s">
        <v>31</v>
      </c>
      <c r="C114" s="106">
        <v>10259971.419999311</v>
      </c>
      <c r="D114" s="97">
        <v>6109971</v>
      </c>
      <c r="E114" s="4">
        <f t="shared" si="53"/>
        <v>4150000.4199993107</v>
      </c>
      <c r="F114" s="106">
        <v>1189522.9900000005</v>
      </c>
      <c r="G114" s="97" t="s">
        <v>87</v>
      </c>
      <c r="H114" s="50">
        <f t="shared" si="57"/>
        <v>2.9900000004563481</v>
      </c>
      <c r="I114" s="97">
        <v>0</v>
      </c>
      <c r="J114" s="97" t="s">
        <v>47</v>
      </c>
      <c r="K114" s="4">
        <f t="shared" si="49"/>
        <v>0</v>
      </c>
      <c r="L114" s="106">
        <v>0</v>
      </c>
      <c r="M114" s="97" t="s">
        <v>47</v>
      </c>
      <c r="N114" s="50">
        <f t="shared" si="56"/>
        <v>0</v>
      </c>
      <c r="O114" s="97">
        <v>109391.01000000001</v>
      </c>
      <c r="P114" s="97" t="s">
        <v>88</v>
      </c>
      <c r="Q114" s="4">
        <f t="shared" si="54"/>
        <v>-241926.99</v>
      </c>
      <c r="R114" s="106">
        <v>8961057.4199993107</v>
      </c>
      <c r="S114" s="97">
        <v>8961060</v>
      </c>
      <c r="T114" s="50">
        <f t="shared" si="50"/>
        <v>-2.580000689253211</v>
      </c>
      <c r="U114" s="114">
        <f t="shared" si="52"/>
        <v>1</v>
      </c>
      <c r="W114" s="84" t="s">
        <v>31</v>
      </c>
      <c r="X114" s="67">
        <f t="shared" si="41"/>
        <v>1</v>
      </c>
      <c r="Y114" s="68">
        <f t="shared" si="55"/>
        <v>0</v>
      </c>
      <c r="Z114" s="68">
        <f t="shared" si="33"/>
        <v>0</v>
      </c>
      <c r="AA114" s="68">
        <f t="shared" si="34"/>
        <v>0</v>
      </c>
      <c r="AB114" s="68">
        <f t="shared" si="35"/>
        <v>1</v>
      </c>
      <c r="AC114" s="73">
        <f t="shared" si="36"/>
        <v>0</v>
      </c>
    </row>
    <row r="115" spans="1:29" ht="15" customHeight="1">
      <c r="A115" s="175"/>
      <c r="B115" s="84" t="s">
        <v>32</v>
      </c>
      <c r="C115" s="106">
        <v>159630836.53999761</v>
      </c>
      <c r="D115" s="97"/>
      <c r="E115" s="4">
        <f t="shared" si="53"/>
        <v>159630836.53999761</v>
      </c>
      <c r="F115" s="106">
        <v>6289807.2199999997</v>
      </c>
      <c r="G115" s="97"/>
      <c r="H115" s="50">
        <f t="shared" si="57"/>
        <v>6289807.2199999997</v>
      </c>
      <c r="I115" s="97">
        <v>571667.12000000023</v>
      </c>
      <c r="J115" s="97"/>
      <c r="K115" s="4">
        <f t="shared" si="49"/>
        <v>571667.12000000023</v>
      </c>
      <c r="L115" s="106">
        <v>206925.14</v>
      </c>
      <c r="M115" s="97"/>
      <c r="N115" s="50">
        <f t="shared" si="56"/>
        <v>206925.14</v>
      </c>
      <c r="O115" s="97">
        <v>690636.09</v>
      </c>
      <c r="P115" s="97"/>
      <c r="Q115" s="4">
        <f t="shared" si="54"/>
        <v>690636.09</v>
      </c>
      <c r="R115" s="106">
        <v>153015135.20999759</v>
      </c>
      <c r="S115" s="97"/>
      <c r="T115" s="50">
        <f t="shared" si="50"/>
        <v>153015135.20999759</v>
      </c>
      <c r="U115" s="114">
        <f t="shared" si="52"/>
        <v>0</v>
      </c>
      <c r="W115" s="84" t="s">
        <v>32</v>
      </c>
      <c r="X115" s="67">
        <f t="shared" si="41"/>
        <v>0</v>
      </c>
      <c r="Y115" s="68">
        <f t="shared" si="55"/>
        <v>0</v>
      </c>
      <c r="Z115" s="68">
        <f t="shared" si="33"/>
        <v>0</v>
      </c>
      <c r="AA115" s="68">
        <f t="shared" si="34"/>
        <v>0</v>
      </c>
      <c r="AB115" s="68">
        <f t="shared" si="35"/>
        <v>0</v>
      </c>
      <c r="AC115" s="73">
        <f t="shared" si="36"/>
        <v>0</v>
      </c>
    </row>
    <row r="116" spans="1:29" ht="15" customHeight="1">
      <c r="A116" s="175"/>
      <c r="B116" s="84" t="s">
        <v>33</v>
      </c>
      <c r="C116" s="106">
        <v>209909699.01999936</v>
      </c>
      <c r="D116" s="97"/>
      <c r="E116" s="4">
        <f t="shared" si="53"/>
        <v>209909699.01999936</v>
      </c>
      <c r="F116" s="106">
        <v>2214467.96</v>
      </c>
      <c r="G116" s="97"/>
      <c r="H116" s="50">
        <f t="shared" si="57"/>
        <v>2214467.96</v>
      </c>
      <c r="I116" s="97">
        <v>504485.61</v>
      </c>
      <c r="J116" s="97"/>
      <c r="K116" s="3">
        <f t="shared" si="49"/>
        <v>504485.61</v>
      </c>
      <c r="L116" s="106">
        <v>432071.53</v>
      </c>
      <c r="M116" s="97"/>
      <c r="N116" s="89">
        <f t="shared" si="56"/>
        <v>432071.53</v>
      </c>
      <c r="O116" s="97">
        <v>1084667.4000000006</v>
      </c>
      <c r="P116" s="97"/>
      <c r="Q116" s="4">
        <f t="shared" si="54"/>
        <v>1084667.4000000006</v>
      </c>
      <c r="R116" s="106">
        <v>216300806.10999936</v>
      </c>
      <c r="S116" s="97"/>
      <c r="T116" s="50">
        <f t="shared" si="50"/>
        <v>216300806.10999936</v>
      </c>
      <c r="U116" s="115">
        <f t="shared" si="52"/>
        <v>0</v>
      </c>
      <c r="W116" s="85" t="s">
        <v>33</v>
      </c>
      <c r="X116" s="71">
        <f t="shared" si="41"/>
        <v>0</v>
      </c>
      <c r="Y116" s="72">
        <f t="shared" si="55"/>
        <v>0</v>
      </c>
      <c r="Z116" s="72">
        <f t="shared" si="33"/>
        <v>0</v>
      </c>
      <c r="AA116" s="72">
        <f t="shared" si="34"/>
        <v>0</v>
      </c>
      <c r="AB116" s="72">
        <f t="shared" si="35"/>
        <v>0</v>
      </c>
      <c r="AC116" s="76">
        <f t="shared" si="36"/>
        <v>0</v>
      </c>
    </row>
    <row r="117" spans="1:29" ht="15" customHeight="1">
      <c r="A117" s="174">
        <v>42451</v>
      </c>
      <c r="B117" s="83" t="s">
        <v>28</v>
      </c>
      <c r="C117" s="108">
        <v>28187080.619999561</v>
      </c>
      <c r="D117" s="96">
        <v>28187110</v>
      </c>
      <c r="E117" s="90">
        <f t="shared" si="53"/>
        <v>-29.380000438541174</v>
      </c>
      <c r="F117" s="108">
        <v>1556928.8400000005</v>
      </c>
      <c r="G117" s="96" t="s">
        <v>89</v>
      </c>
      <c r="H117" s="48">
        <f t="shared" si="57"/>
        <v>-1.1599999994505197</v>
      </c>
      <c r="I117" s="96">
        <v>6024.46</v>
      </c>
      <c r="J117" s="96"/>
      <c r="K117" s="54">
        <f t="shared" si="49"/>
        <v>6024.46</v>
      </c>
      <c r="L117" s="108">
        <v>880.55000000000007</v>
      </c>
      <c r="M117" s="96"/>
      <c r="N117" s="48">
        <f t="shared" si="56"/>
        <v>880.55000000000007</v>
      </c>
      <c r="O117" s="96">
        <v>154358.85</v>
      </c>
      <c r="P117" s="96" t="s">
        <v>90</v>
      </c>
      <c r="Q117" s="54">
        <f t="shared" si="54"/>
        <v>-0.14999999999417923</v>
      </c>
      <c r="R117" s="108">
        <v>26480936.83999956</v>
      </c>
      <c r="S117" s="96">
        <v>26480990</v>
      </c>
      <c r="T117" s="48">
        <f t="shared" si="50"/>
        <v>-53.160000439733267</v>
      </c>
      <c r="U117" s="113">
        <f t="shared" si="52"/>
        <v>1</v>
      </c>
      <c r="W117" s="84" t="s">
        <v>28</v>
      </c>
      <c r="X117" s="67">
        <f t="shared" si="39"/>
        <v>0</v>
      </c>
      <c r="Y117" s="68">
        <f t="shared" si="55"/>
        <v>0</v>
      </c>
      <c r="Z117" s="68">
        <f t="shared" si="33"/>
        <v>0</v>
      </c>
      <c r="AA117" s="68">
        <f t="shared" si="34"/>
        <v>0</v>
      </c>
      <c r="AB117" s="68">
        <f t="shared" si="35"/>
        <v>0</v>
      </c>
      <c r="AC117" s="73">
        <f t="shared" si="36"/>
        <v>0</v>
      </c>
    </row>
    <row r="118" spans="1:29" ht="15" customHeight="1">
      <c r="A118" s="175"/>
      <c r="B118" s="84" t="s">
        <v>29</v>
      </c>
      <c r="C118" s="106">
        <v>92908015.089998364</v>
      </c>
      <c r="D118" s="97">
        <v>0</v>
      </c>
      <c r="E118" s="4">
        <f t="shared" si="53"/>
        <v>92908015.089998364</v>
      </c>
      <c r="F118" s="106">
        <v>1356084.82</v>
      </c>
      <c r="G118" s="97"/>
      <c r="H118" s="50">
        <f t="shared" si="57"/>
        <v>1356084.82</v>
      </c>
      <c r="I118" s="97">
        <v>208990.13</v>
      </c>
      <c r="J118" s="97"/>
      <c r="K118" s="4">
        <f t="shared" si="49"/>
        <v>208990.13</v>
      </c>
      <c r="L118" s="106">
        <v>100521.99</v>
      </c>
      <c r="M118" s="97"/>
      <c r="N118" s="50">
        <f t="shared" si="56"/>
        <v>100521.99</v>
      </c>
      <c r="O118" s="97">
        <v>221560.21000000011</v>
      </c>
      <c r="P118" s="97"/>
      <c r="Q118" s="4">
        <f t="shared" si="54"/>
        <v>221560.21000000011</v>
      </c>
      <c r="R118" s="106">
        <v>91438838.199998364</v>
      </c>
      <c r="S118" s="97">
        <v>0</v>
      </c>
      <c r="T118" s="50">
        <f t="shared" si="50"/>
        <v>91438838.199998364</v>
      </c>
      <c r="U118" s="114">
        <f t="shared" si="52"/>
        <v>0</v>
      </c>
      <c r="W118" s="84" t="s">
        <v>29</v>
      </c>
      <c r="X118" s="67">
        <f t="shared" ref="X118:X128" si="58">+IF(AND(C118&lt;&gt;0,D118&lt;&gt;0,OR(E118&gt;100,E118&lt;-100)),1,0)</f>
        <v>0</v>
      </c>
      <c r="Y118" s="68">
        <f t="shared" si="55"/>
        <v>0</v>
      </c>
      <c r="Z118" s="68">
        <f t="shared" si="33"/>
        <v>0</v>
      </c>
      <c r="AA118" s="68">
        <f t="shared" si="34"/>
        <v>0</v>
      </c>
      <c r="AB118" s="68">
        <f t="shared" si="35"/>
        <v>0</v>
      </c>
      <c r="AC118" s="73">
        <f t="shared" si="36"/>
        <v>0</v>
      </c>
    </row>
    <row r="119" spans="1:29" ht="15" customHeight="1">
      <c r="A119" s="175"/>
      <c r="B119" s="58" t="s">
        <v>30</v>
      </c>
      <c r="C119" s="106">
        <v>75306706.51999937</v>
      </c>
      <c r="D119" s="97">
        <v>75306700</v>
      </c>
      <c r="E119" s="4">
        <f t="shared" si="53"/>
        <v>6.5199993699789047</v>
      </c>
      <c r="F119" s="106">
        <v>3072572.98</v>
      </c>
      <c r="G119" s="97" t="s">
        <v>91</v>
      </c>
      <c r="H119" s="50">
        <f t="shared" si="57"/>
        <v>-310547.02</v>
      </c>
      <c r="I119" s="97">
        <v>49162.94</v>
      </c>
      <c r="J119" s="97" t="s">
        <v>155</v>
      </c>
      <c r="K119" s="4">
        <f t="shared" si="49"/>
        <v>4.0000000000873115E-2</v>
      </c>
      <c r="L119" s="106">
        <v>0</v>
      </c>
      <c r="M119" s="97" t="s">
        <v>47</v>
      </c>
      <c r="N119" s="50">
        <f t="shared" si="56"/>
        <v>0</v>
      </c>
      <c r="O119" s="97">
        <v>31283.699999999997</v>
      </c>
      <c r="P119" s="97" t="s">
        <v>92</v>
      </c>
      <c r="Q119" s="4">
        <f t="shared" si="54"/>
        <v>0</v>
      </c>
      <c r="R119" s="106">
        <v>72252012.77999936</v>
      </c>
      <c r="S119" s="97">
        <v>72252000</v>
      </c>
      <c r="T119" s="50">
        <f t="shared" si="50"/>
        <v>12.779999360442162</v>
      </c>
      <c r="U119" s="114">
        <f t="shared" si="52"/>
        <v>1</v>
      </c>
      <c r="W119" s="58" t="s">
        <v>30</v>
      </c>
      <c r="X119" s="67">
        <f t="shared" si="58"/>
        <v>0</v>
      </c>
      <c r="Y119" s="68">
        <f t="shared" si="55"/>
        <v>1</v>
      </c>
      <c r="Z119" s="68">
        <f t="shared" si="33"/>
        <v>0</v>
      </c>
      <c r="AA119" s="68">
        <f t="shared" si="34"/>
        <v>0</v>
      </c>
      <c r="AB119" s="68">
        <f t="shared" si="35"/>
        <v>0</v>
      </c>
      <c r="AC119" s="73">
        <f t="shared" si="36"/>
        <v>0</v>
      </c>
    </row>
    <row r="120" spans="1:29" ht="15" customHeight="1">
      <c r="A120" s="175"/>
      <c r="B120" s="84" t="s">
        <v>31</v>
      </c>
      <c r="C120" s="106">
        <v>8961057.4199993107</v>
      </c>
      <c r="D120" s="97">
        <v>39751080</v>
      </c>
      <c r="E120" s="4">
        <f t="shared" si="53"/>
        <v>-30790022.580000691</v>
      </c>
      <c r="F120" s="106">
        <v>1108530.19</v>
      </c>
      <c r="G120" s="97" t="s">
        <v>93</v>
      </c>
      <c r="H120" s="50">
        <f t="shared" si="57"/>
        <v>0.18999999994412065</v>
      </c>
      <c r="I120" s="97">
        <v>152616.38999999998</v>
      </c>
      <c r="J120" s="97" t="s">
        <v>156</v>
      </c>
      <c r="K120" s="4">
        <f t="shared" si="49"/>
        <v>0.38999999998486601</v>
      </c>
      <c r="L120" s="106">
        <v>117038.46</v>
      </c>
      <c r="M120" s="97" t="s">
        <v>157</v>
      </c>
      <c r="N120" s="50">
        <f t="shared" si="56"/>
        <v>0.46000000000640284</v>
      </c>
      <c r="O120" s="97">
        <v>15968.53</v>
      </c>
      <c r="P120" s="97" t="s">
        <v>94</v>
      </c>
      <c r="Q120" s="4">
        <f t="shared" si="54"/>
        <v>-133067.47</v>
      </c>
      <c r="R120" s="106">
        <v>11877430.529999306</v>
      </c>
      <c r="S120" s="97">
        <v>11877430</v>
      </c>
      <c r="T120" s="50">
        <f t="shared" si="50"/>
        <v>0.52999930642545223</v>
      </c>
      <c r="U120" s="114">
        <f t="shared" si="52"/>
        <v>1</v>
      </c>
      <c r="W120" s="84" t="s">
        <v>31</v>
      </c>
      <c r="X120" s="67">
        <f t="shared" si="58"/>
        <v>1</v>
      </c>
      <c r="Y120" s="68">
        <f t="shared" si="55"/>
        <v>0</v>
      </c>
      <c r="Z120" s="68">
        <f t="shared" si="33"/>
        <v>0</v>
      </c>
      <c r="AA120" s="68">
        <f t="shared" si="34"/>
        <v>0</v>
      </c>
      <c r="AB120" s="68">
        <f t="shared" si="35"/>
        <v>1</v>
      </c>
      <c r="AC120" s="73">
        <f t="shared" si="36"/>
        <v>0</v>
      </c>
    </row>
    <row r="121" spans="1:29" ht="15" customHeight="1">
      <c r="A121" s="175"/>
      <c r="B121" s="84" t="s">
        <v>32</v>
      </c>
      <c r="C121" s="106">
        <v>153015135.20999759</v>
      </c>
      <c r="D121" s="97"/>
      <c r="E121" s="4">
        <f t="shared" si="53"/>
        <v>153015135.20999759</v>
      </c>
      <c r="F121" s="106">
        <v>2831190.97</v>
      </c>
      <c r="G121" s="97"/>
      <c r="H121" s="50">
        <f t="shared" si="57"/>
        <v>2831190.97</v>
      </c>
      <c r="I121" s="97">
        <v>1201310.05</v>
      </c>
      <c r="J121" s="97"/>
      <c r="K121" s="4">
        <f t="shared" si="49"/>
        <v>1201310.05</v>
      </c>
      <c r="L121" s="106">
        <v>597492.39</v>
      </c>
      <c r="M121" s="97"/>
      <c r="N121" s="50">
        <f t="shared" si="56"/>
        <v>597492.39</v>
      </c>
      <c r="O121" s="97">
        <v>189914.35</v>
      </c>
      <c r="P121" s="97"/>
      <c r="Q121" s="4">
        <f t="shared" si="54"/>
        <v>189914.35</v>
      </c>
      <c r="R121" s="106">
        <v>150597847.5499976</v>
      </c>
      <c r="S121" s="97"/>
      <c r="T121" s="50">
        <f t="shared" si="50"/>
        <v>150597847.5499976</v>
      </c>
      <c r="U121" s="114">
        <f t="shared" si="52"/>
        <v>0</v>
      </c>
      <c r="W121" s="84" t="s">
        <v>32</v>
      </c>
      <c r="X121" s="67">
        <f t="shared" si="58"/>
        <v>0</v>
      </c>
      <c r="Y121" s="68">
        <f t="shared" si="55"/>
        <v>0</v>
      </c>
      <c r="Z121" s="68">
        <f t="shared" si="33"/>
        <v>0</v>
      </c>
      <c r="AA121" s="68">
        <f t="shared" si="34"/>
        <v>0</v>
      </c>
      <c r="AB121" s="68">
        <f t="shared" si="35"/>
        <v>0</v>
      </c>
      <c r="AC121" s="73">
        <f t="shared" si="36"/>
        <v>0</v>
      </c>
    </row>
    <row r="122" spans="1:29" ht="15" customHeight="1">
      <c r="A122" s="175"/>
      <c r="B122" s="84" t="s">
        <v>33</v>
      </c>
      <c r="C122" s="107">
        <v>216300806.10999936</v>
      </c>
      <c r="D122" s="98"/>
      <c r="E122" s="57">
        <f t="shared" si="37"/>
        <v>216300806.10999936</v>
      </c>
      <c r="F122" s="107">
        <v>2738628.37</v>
      </c>
      <c r="G122" s="98"/>
      <c r="H122" s="53">
        <f t="shared" si="57"/>
        <v>2738628.37</v>
      </c>
      <c r="I122" s="98">
        <v>770802.96</v>
      </c>
      <c r="J122" s="98"/>
      <c r="K122" s="91">
        <f t="shared" si="49"/>
        <v>770802.96</v>
      </c>
      <c r="L122" s="107">
        <v>217891.46</v>
      </c>
      <c r="M122" s="98"/>
      <c r="N122" s="95">
        <f t="shared" si="56"/>
        <v>217891.46</v>
      </c>
      <c r="O122" s="98">
        <v>381476.27</v>
      </c>
      <c r="P122" s="98"/>
      <c r="Q122" s="57">
        <f t="shared" si="54"/>
        <v>381476.27</v>
      </c>
      <c r="R122" s="107">
        <v>213733612.96999934</v>
      </c>
      <c r="S122" s="98"/>
      <c r="T122" s="53">
        <f t="shared" si="50"/>
        <v>213733612.96999934</v>
      </c>
      <c r="U122" s="115">
        <f t="shared" si="52"/>
        <v>0</v>
      </c>
      <c r="W122" s="84" t="s">
        <v>33</v>
      </c>
      <c r="X122" s="67">
        <f t="shared" si="58"/>
        <v>0</v>
      </c>
      <c r="Y122" s="68">
        <f t="shared" si="55"/>
        <v>0</v>
      </c>
      <c r="Z122" s="68">
        <f t="shared" si="33"/>
        <v>0</v>
      </c>
      <c r="AA122" s="68">
        <f t="shared" si="34"/>
        <v>0</v>
      </c>
      <c r="AB122" s="68">
        <f t="shared" si="35"/>
        <v>0</v>
      </c>
      <c r="AC122" s="73">
        <f t="shared" si="36"/>
        <v>0</v>
      </c>
    </row>
    <row r="123" spans="1:29" ht="15" customHeight="1">
      <c r="A123" s="174">
        <v>42452</v>
      </c>
      <c r="B123" s="83" t="s">
        <v>28</v>
      </c>
      <c r="C123" s="106">
        <v>26480936.83999956</v>
      </c>
      <c r="D123" s="97">
        <v>26480990</v>
      </c>
      <c r="E123" s="4">
        <f t="shared" ref="E123:E129" si="59">C123-D123</f>
        <v>-53.160000439733267</v>
      </c>
      <c r="F123" s="106">
        <v>1617792.24</v>
      </c>
      <c r="G123" s="97" t="s">
        <v>95</v>
      </c>
      <c r="H123" s="50">
        <f t="shared" si="57"/>
        <v>2.2399999999906868</v>
      </c>
      <c r="I123" s="97">
        <v>79624.92</v>
      </c>
      <c r="J123" s="97"/>
      <c r="K123" s="4">
        <f t="shared" si="49"/>
        <v>79624.92</v>
      </c>
      <c r="L123" s="106">
        <v>129308.02</v>
      </c>
      <c r="M123" s="97"/>
      <c r="N123" s="50">
        <f t="shared" si="56"/>
        <v>129308.02</v>
      </c>
      <c r="O123" s="97">
        <v>0</v>
      </c>
      <c r="P123" s="97" t="s">
        <v>47</v>
      </c>
      <c r="Q123" s="4">
        <f t="shared" si="54"/>
        <v>0</v>
      </c>
      <c r="R123" s="106">
        <v>29713330.259999558</v>
      </c>
      <c r="S123" s="97">
        <v>29713310</v>
      </c>
      <c r="T123" s="50">
        <f t="shared" si="50"/>
        <v>20.259999558329582</v>
      </c>
      <c r="U123" s="113">
        <f t="shared" si="52"/>
        <v>1</v>
      </c>
      <c r="W123" s="83" t="s">
        <v>28</v>
      </c>
      <c r="X123" s="63">
        <f t="shared" si="58"/>
        <v>0</v>
      </c>
      <c r="Y123" s="64">
        <f t="shared" si="55"/>
        <v>0</v>
      </c>
      <c r="Z123" s="64">
        <f t="shared" si="33"/>
        <v>0</v>
      </c>
      <c r="AA123" s="64">
        <f t="shared" si="34"/>
        <v>0</v>
      </c>
      <c r="AB123" s="64">
        <f t="shared" si="35"/>
        <v>0</v>
      </c>
      <c r="AC123" s="75">
        <f t="shared" si="36"/>
        <v>0</v>
      </c>
    </row>
    <row r="124" spans="1:29" ht="15" customHeight="1">
      <c r="A124" s="175"/>
      <c r="B124" s="84" t="s">
        <v>29</v>
      </c>
      <c r="C124" s="106">
        <v>91438838.199998364</v>
      </c>
      <c r="D124" s="97">
        <v>0</v>
      </c>
      <c r="E124" s="4">
        <f t="shared" si="59"/>
        <v>91438838.199998364</v>
      </c>
      <c r="F124" s="106">
        <v>1241265.97</v>
      </c>
      <c r="G124" s="97"/>
      <c r="H124" s="50">
        <f t="shared" si="57"/>
        <v>1241265.97</v>
      </c>
      <c r="I124" s="97">
        <v>601625.63000000024</v>
      </c>
      <c r="J124" s="97"/>
      <c r="K124" s="4">
        <f t="shared" si="38"/>
        <v>601625.63000000024</v>
      </c>
      <c r="L124" s="106">
        <v>189906.78</v>
      </c>
      <c r="M124" s="97"/>
      <c r="N124" s="50">
        <f t="shared" si="56"/>
        <v>189906.78</v>
      </c>
      <c r="O124" s="97">
        <v>106462.72</v>
      </c>
      <c r="P124" s="97"/>
      <c r="Q124" s="4">
        <f t="shared" si="54"/>
        <v>106462.72</v>
      </c>
      <c r="R124" s="106">
        <v>90502828.35999836</v>
      </c>
      <c r="S124" s="97">
        <v>0</v>
      </c>
      <c r="T124" s="50">
        <f t="shared" si="50"/>
        <v>90502828.35999836</v>
      </c>
      <c r="U124" s="114">
        <f t="shared" si="52"/>
        <v>0</v>
      </c>
      <c r="W124" s="84" t="s">
        <v>29</v>
      </c>
      <c r="X124" s="67">
        <f t="shared" si="58"/>
        <v>0</v>
      </c>
      <c r="Y124" s="68">
        <f t="shared" si="55"/>
        <v>0</v>
      </c>
      <c r="Z124" s="68">
        <f t="shared" si="33"/>
        <v>0</v>
      </c>
      <c r="AA124" s="68">
        <f t="shared" si="34"/>
        <v>0</v>
      </c>
      <c r="AB124" s="68">
        <f t="shared" si="35"/>
        <v>0</v>
      </c>
      <c r="AC124" s="73">
        <f t="shared" si="36"/>
        <v>0</v>
      </c>
    </row>
    <row r="125" spans="1:29" ht="15" customHeight="1">
      <c r="A125" s="175"/>
      <c r="B125" s="58" t="s">
        <v>30</v>
      </c>
      <c r="C125" s="106">
        <v>72252012.77999936</v>
      </c>
      <c r="D125" s="97">
        <v>72252000</v>
      </c>
      <c r="E125" s="4">
        <f t="shared" si="59"/>
        <v>12.779999360442162</v>
      </c>
      <c r="F125" s="106">
        <v>2936294.42</v>
      </c>
      <c r="G125" s="97" t="s">
        <v>96</v>
      </c>
      <c r="H125" s="50">
        <f t="shared" si="57"/>
        <v>-140995.58000000007</v>
      </c>
      <c r="I125" s="97">
        <v>152734.95000000001</v>
      </c>
      <c r="J125" s="97" t="s">
        <v>158</v>
      </c>
      <c r="K125" s="4">
        <f t="shared" ref="K125:K147" si="60">I125-J125</f>
        <v>-4.9999999988358468E-2</v>
      </c>
      <c r="L125" s="106">
        <v>32558.619999999995</v>
      </c>
      <c r="M125" s="97" t="s">
        <v>159</v>
      </c>
      <c r="N125" s="50">
        <f t="shared" si="56"/>
        <v>1.9999999996798579E-2</v>
      </c>
      <c r="O125" s="97">
        <v>48835</v>
      </c>
      <c r="P125" s="97" t="s">
        <v>97</v>
      </c>
      <c r="Q125" s="4">
        <f t="shared" si="54"/>
        <v>0</v>
      </c>
      <c r="R125" s="106">
        <v>82466126.739999354</v>
      </c>
      <c r="S125" s="97">
        <v>82466200</v>
      </c>
      <c r="T125" s="50">
        <f t="shared" si="50"/>
        <v>-73.260000646114349</v>
      </c>
      <c r="U125" s="114">
        <f t="shared" si="52"/>
        <v>1</v>
      </c>
      <c r="W125" s="58" t="s">
        <v>30</v>
      </c>
      <c r="X125" s="67">
        <f t="shared" si="58"/>
        <v>0</v>
      </c>
      <c r="Y125" s="68">
        <f t="shared" si="55"/>
        <v>1</v>
      </c>
      <c r="Z125" s="68">
        <f t="shared" si="33"/>
        <v>0</v>
      </c>
      <c r="AA125" s="68">
        <f t="shared" si="34"/>
        <v>0</v>
      </c>
      <c r="AB125" s="68">
        <f t="shared" si="35"/>
        <v>0</v>
      </c>
      <c r="AC125" s="73">
        <f t="shared" si="36"/>
        <v>0</v>
      </c>
    </row>
    <row r="126" spans="1:29" ht="15" customHeight="1">
      <c r="A126" s="175"/>
      <c r="B126" s="84" t="s">
        <v>31</v>
      </c>
      <c r="C126" s="106">
        <v>11877430.529999306</v>
      </c>
      <c r="D126" s="97">
        <v>11877430</v>
      </c>
      <c r="E126" s="4">
        <f t="shared" si="59"/>
        <v>0.52999930642545223</v>
      </c>
      <c r="F126" s="106">
        <v>917899.34999999986</v>
      </c>
      <c r="G126" s="97" t="s">
        <v>98</v>
      </c>
      <c r="H126" s="50">
        <f t="shared" si="57"/>
        <v>0.34999999986030161</v>
      </c>
      <c r="I126" s="97">
        <v>31970.959999999999</v>
      </c>
      <c r="J126" s="97" t="s">
        <v>160</v>
      </c>
      <c r="K126" s="4">
        <f t="shared" si="60"/>
        <v>-4.0000000000873115E-2</v>
      </c>
      <c r="L126" s="106">
        <v>4521.57</v>
      </c>
      <c r="M126" s="97" t="s">
        <v>161</v>
      </c>
      <c r="N126" s="50">
        <f t="shared" si="56"/>
        <v>0</v>
      </c>
      <c r="O126" s="97">
        <v>38318.909999999996</v>
      </c>
      <c r="P126" s="97" t="s">
        <v>99</v>
      </c>
      <c r="Q126" s="4">
        <f t="shared" si="54"/>
        <v>-423948.09</v>
      </c>
      <c r="R126" s="106">
        <v>10948661.659999309</v>
      </c>
      <c r="S126" s="97">
        <v>10948660</v>
      </c>
      <c r="T126" s="50">
        <f t="shared" si="50"/>
        <v>1.6599993091076612</v>
      </c>
      <c r="U126" s="114">
        <f t="shared" si="52"/>
        <v>1</v>
      </c>
      <c r="W126" s="84" t="s">
        <v>31</v>
      </c>
      <c r="X126" s="67">
        <f t="shared" si="58"/>
        <v>0</v>
      </c>
      <c r="Y126" s="68">
        <f t="shared" si="55"/>
        <v>0</v>
      </c>
      <c r="Z126" s="68">
        <f t="shared" si="33"/>
        <v>0</v>
      </c>
      <c r="AA126" s="68">
        <f t="shared" si="34"/>
        <v>0</v>
      </c>
      <c r="AB126" s="68">
        <f t="shared" si="35"/>
        <v>1</v>
      </c>
      <c r="AC126" s="73">
        <f t="shared" si="36"/>
        <v>0</v>
      </c>
    </row>
    <row r="127" spans="1:29" ht="15" customHeight="1">
      <c r="A127" s="175"/>
      <c r="B127" s="84" t="s">
        <v>32</v>
      </c>
      <c r="C127" s="106"/>
      <c r="D127" s="97"/>
      <c r="E127" s="4">
        <f t="shared" si="59"/>
        <v>0</v>
      </c>
      <c r="F127" s="106"/>
      <c r="G127" s="97"/>
      <c r="H127" s="50">
        <f t="shared" si="57"/>
        <v>0</v>
      </c>
      <c r="I127" s="97"/>
      <c r="J127" s="97"/>
      <c r="K127" s="4">
        <f t="shared" si="60"/>
        <v>0</v>
      </c>
      <c r="L127" s="106"/>
      <c r="M127" s="97"/>
      <c r="N127" s="50">
        <f t="shared" si="56"/>
        <v>0</v>
      </c>
      <c r="O127" s="97"/>
      <c r="P127" s="97"/>
      <c r="Q127" s="4">
        <f t="shared" si="54"/>
        <v>0</v>
      </c>
      <c r="R127" s="106"/>
      <c r="S127" s="97"/>
      <c r="T127" s="50">
        <f t="shared" si="50"/>
        <v>0</v>
      </c>
      <c r="U127" s="114">
        <f t="shared" si="52"/>
        <v>0</v>
      </c>
      <c r="W127" s="84" t="s">
        <v>32</v>
      </c>
      <c r="X127" s="67">
        <f t="shared" si="58"/>
        <v>0</v>
      </c>
      <c r="Y127" s="68">
        <f t="shared" si="55"/>
        <v>0</v>
      </c>
      <c r="Z127" s="68">
        <f t="shared" si="33"/>
        <v>0</v>
      </c>
      <c r="AA127" s="68">
        <f t="shared" si="34"/>
        <v>0</v>
      </c>
      <c r="AB127" s="68">
        <f t="shared" si="35"/>
        <v>0</v>
      </c>
      <c r="AC127" s="73">
        <f t="shared" si="36"/>
        <v>0</v>
      </c>
    </row>
    <row r="128" spans="1:29" ht="15" customHeight="1">
      <c r="A128" s="175"/>
      <c r="B128" s="84" t="s">
        <v>33</v>
      </c>
      <c r="C128" s="106">
        <v>213733612.96999934</v>
      </c>
      <c r="D128" s="97"/>
      <c r="E128" s="4">
        <f t="shared" si="59"/>
        <v>213733612.96999934</v>
      </c>
      <c r="F128" s="106">
        <v>1934199.7500000009</v>
      </c>
      <c r="G128" s="97"/>
      <c r="H128" s="50">
        <f t="shared" si="57"/>
        <v>1934199.7500000009</v>
      </c>
      <c r="I128" s="97">
        <v>1276353.4699999995</v>
      </c>
      <c r="J128" s="97"/>
      <c r="K128" s="3">
        <f t="shared" si="60"/>
        <v>1276353.4699999995</v>
      </c>
      <c r="L128" s="106">
        <v>187688.65</v>
      </c>
      <c r="M128" s="97"/>
      <c r="N128" s="89">
        <f t="shared" si="56"/>
        <v>187688.65</v>
      </c>
      <c r="O128" s="97">
        <v>408333.71000000008</v>
      </c>
      <c r="P128" s="97"/>
      <c r="Q128" s="4">
        <f t="shared" si="54"/>
        <v>408333.71000000008</v>
      </c>
      <c r="R128" s="106">
        <v>212479744.32999936</v>
      </c>
      <c r="S128" s="97"/>
      <c r="T128" s="50">
        <f t="shared" si="50"/>
        <v>212479744.32999936</v>
      </c>
      <c r="U128" s="115">
        <f t="shared" si="52"/>
        <v>0</v>
      </c>
      <c r="W128" s="84" t="s">
        <v>33</v>
      </c>
      <c r="X128" s="67">
        <f t="shared" si="58"/>
        <v>0</v>
      </c>
      <c r="Y128" s="68">
        <f t="shared" si="55"/>
        <v>0</v>
      </c>
      <c r="Z128" s="68">
        <f t="shared" si="33"/>
        <v>0</v>
      </c>
      <c r="AA128" s="68">
        <f t="shared" si="34"/>
        <v>0</v>
      </c>
      <c r="AB128" s="68">
        <f t="shared" si="35"/>
        <v>0</v>
      </c>
      <c r="AC128" s="73">
        <f t="shared" si="36"/>
        <v>0</v>
      </c>
    </row>
    <row r="129" spans="1:29" ht="15" customHeight="1">
      <c r="A129" s="174">
        <v>42453</v>
      </c>
      <c r="B129" s="83" t="s">
        <v>28</v>
      </c>
      <c r="C129" s="108">
        <v>29713330.259999558</v>
      </c>
      <c r="D129" s="96">
        <v>29713310</v>
      </c>
      <c r="E129" s="54">
        <f t="shared" si="59"/>
        <v>20.259999558329582</v>
      </c>
      <c r="F129" s="108">
        <v>1230081.9699999995</v>
      </c>
      <c r="G129" s="96" t="s">
        <v>100</v>
      </c>
      <c r="H129" s="48">
        <f t="shared" si="30"/>
        <v>1.969999999506399</v>
      </c>
      <c r="I129" s="96">
        <v>29070.57</v>
      </c>
      <c r="J129" s="96"/>
      <c r="K129" s="54">
        <f t="shared" si="60"/>
        <v>29070.57</v>
      </c>
      <c r="L129" s="108">
        <v>7196.8799999999992</v>
      </c>
      <c r="M129" s="96"/>
      <c r="N129" s="48">
        <f t="shared" si="56"/>
        <v>7196.8799999999992</v>
      </c>
      <c r="O129" s="96">
        <v>232815.58000000002</v>
      </c>
      <c r="P129" s="96" t="s">
        <v>101</v>
      </c>
      <c r="Q129" s="54">
        <f t="shared" si="54"/>
        <v>-0.41999999998370185</v>
      </c>
      <c r="R129" s="108">
        <v>31772253.019999567</v>
      </c>
      <c r="S129" s="96">
        <v>31772280</v>
      </c>
      <c r="T129" s="48">
        <f t="shared" si="50"/>
        <v>-26.980000432580709</v>
      </c>
      <c r="U129" s="113">
        <f t="shared" si="52"/>
        <v>1</v>
      </c>
      <c r="W129" s="83" t="s">
        <v>28</v>
      </c>
      <c r="X129" s="63">
        <f t="shared" si="39"/>
        <v>0</v>
      </c>
      <c r="Y129" s="64">
        <f t="shared" si="55"/>
        <v>0</v>
      </c>
      <c r="Z129" s="64">
        <f t="shared" si="33"/>
        <v>0</v>
      </c>
      <c r="AA129" s="64">
        <f t="shared" si="34"/>
        <v>0</v>
      </c>
      <c r="AB129" s="64">
        <f t="shared" si="35"/>
        <v>0</v>
      </c>
      <c r="AC129" s="75">
        <f t="shared" si="36"/>
        <v>0</v>
      </c>
    </row>
    <row r="130" spans="1:29" ht="15" customHeight="1">
      <c r="A130" s="175"/>
      <c r="B130" s="84" t="s">
        <v>29</v>
      </c>
      <c r="C130" s="106">
        <v>90502828.35999836</v>
      </c>
      <c r="D130" s="97">
        <v>0</v>
      </c>
      <c r="E130" s="4">
        <f t="shared" si="37"/>
        <v>90502828.35999836</v>
      </c>
      <c r="F130" s="106">
        <v>1476646.3600000006</v>
      </c>
      <c r="G130" s="97"/>
      <c r="H130" s="50">
        <f t="shared" ref="H130:H135" si="61">F130-G130</f>
        <v>1476646.3600000006</v>
      </c>
      <c r="I130" s="97">
        <v>662244.86</v>
      </c>
      <c r="J130" s="97"/>
      <c r="K130" s="4">
        <f t="shared" si="60"/>
        <v>662244.86</v>
      </c>
      <c r="L130" s="106">
        <v>95056.42</v>
      </c>
      <c r="M130" s="97"/>
      <c r="N130" s="50">
        <f t="shared" si="56"/>
        <v>95056.42</v>
      </c>
      <c r="O130" s="97">
        <v>488748.68</v>
      </c>
      <c r="P130" s="97"/>
      <c r="Q130" s="4">
        <f t="shared" si="54"/>
        <v>488748.68</v>
      </c>
      <c r="R130" s="106">
        <v>89104621.759998381</v>
      </c>
      <c r="S130" s="97">
        <v>0</v>
      </c>
      <c r="T130" s="50">
        <f t="shared" si="50"/>
        <v>89104621.759998381</v>
      </c>
      <c r="U130" s="114">
        <f t="shared" si="52"/>
        <v>0</v>
      </c>
      <c r="W130" s="84" t="s">
        <v>29</v>
      </c>
      <c r="X130" s="67">
        <f t="shared" ref="X130:X144" si="62">+IF(AND(C130&lt;&gt;0,D130&lt;&gt;0,OR(E130&gt;100,E130&lt;-100)),1,0)</f>
        <v>0</v>
      </c>
      <c r="Y130" s="68">
        <f t="shared" si="55"/>
        <v>0</v>
      </c>
      <c r="Z130" s="68">
        <f t="shared" si="33"/>
        <v>0</v>
      </c>
      <c r="AA130" s="68">
        <f t="shared" si="34"/>
        <v>0</v>
      </c>
      <c r="AB130" s="68">
        <f t="shared" si="35"/>
        <v>0</v>
      </c>
      <c r="AC130" s="73">
        <f t="shared" si="36"/>
        <v>0</v>
      </c>
    </row>
    <row r="131" spans="1:29" ht="15" customHeight="1">
      <c r="A131" s="175"/>
      <c r="B131" s="58" t="s">
        <v>30</v>
      </c>
      <c r="C131" s="106">
        <v>82466126.739999354</v>
      </c>
      <c r="D131" s="97">
        <v>82466200</v>
      </c>
      <c r="E131" s="4">
        <f t="shared" ref="E131:E138" si="63">C131-D131</f>
        <v>-73.260000646114349</v>
      </c>
      <c r="F131" s="106">
        <v>2127917.4310000008</v>
      </c>
      <c r="G131" s="97" t="s">
        <v>102</v>
      </c>
      <c r="H131" s="50">
        <f t="shared" si="61"/>
        <v>-431742.5689999992</v>
      </c>
      <c r="I131" s="97">
        <v>54129.051000000007</v>
      </c>
      <c r="J131" s="97" t="s">
        <v>162</v>
      </c>
      <c r="K131" s="4">
        <f t="shared" si="60"/>
        <v>-4.899999999179272E-2</v>
      </c>
      <c r="L131" s="106">
        <v>11322.54</v>
      </c>
      <c r="M131" s="97" t="s">
        <v>163</v>
      </c>
      <c r="N131" s="50">
        <f t="shared" si="56"/>
        <v>4.0000000000873115E-2</v>
      </c>
      <c r="O131" s="97">
        <v>6919.1899999999987</v>
      </c>
      <c r="P131" s="97" t="s">
        <v>103</v>
      </c>
      <c r="Q131" s="4">
        <f t="shared" si="54"/>
        <v>0</v>
      </c>
      <c r="R131" s="106">
        <v>80374096.629999354</v>
      </c>
      <c r="S131" s="97">
        <v>80374100</v>
      </c>
      <c r="T131" s="50">
        <f t="shared" si="50"/>
        <v>-3.3700006455183029</v>
      </c>
      <c r="U131" s="114">
        <f t="shared" si="52"/>
        <v>1</v>
      </c>
      <c r="W131" s="58" t="s">
        <v>30</v>
      </c>
      <c r="X131" s="67">
        <f t="shared" si="62"/>
        <v>0</v>
      </c>
      <c r="Y131" s="68">
        <f t="shared" si="55"/>
        <v>1</v>
      </c>
      <c r="Z131" s="68">
        <f t="shared" si="33"/>
        <v>0</v>
      </c>
      <c r="AA131" s="68">
        <f t="shared" si="34"/>
        <v>0</v>
      </c>
      <c r="AB131" s="68">
        <f t="shared" si="35"/>
        <v>0</v>
      </c>
      <c r="AC131" s="73">
        <f t="shared" si="36"/>
        <v>0</v>
      </c>
    </row>
    <row r="132" spans="1:29" ht="15" customHeight="1">
      <c r="A132" s="175"/>
      <c r="B132" s="84" t="s">
        <v>31</v>
      </c>
      <c r="C132" s="106">
        <v>10948661.659999309</v>
      </c>
      <c r="D132" s="97">
        <v>10948660</v>
      </c>
      <c r="E132" s="4">
        <f t="shared" si="63"/>
        <v>1.6599993091076612</v>
      </c>
      <c r="F132" s="106">
        <v>543749.04000000027</v>
      </c>
      <c r="G132" s="97" t="s">
        <v>104</v>
      </c>
      <c r="H132" s="50">
        <f t="shared" si="61"/>
        <v>4.0000000270083547E-2</v>
      </c>
      <c r="I132" s="97">
        <v>31370.78</v>
      </c>
      <c r="J132" s="97" t="s">
        <v>164</v>
      </c>
      <c r="K132" s="4">
        <f t="shared" si="60"/>
        <v>-2.0000000000436557E-2</v>
      </c>
      <c r="L132" s="106">
        <v>1273.6199999999999</v>
      </c>
      <c r="M132" s="97" t="s">
        <v>165</v>
      </c>
      <c r="N132" s="50">
        <f t="shared" si="56"/>
        <v>0</v>
      </c>
      <c r="O132" s="97">
        <v>5833.07</v>
      </c>
      <c r="P132" s="97" t="s">
        <v>105</v>
      </c>
      <c r="Q132" s="4">
        <f t="shared" si="54"/>
        <v>-43589.73</v>
      </c>
      <c r="R132" s="106">
        <v>10429176.709999308</v>
      </c>
      <c r="S132" s="97">
        <v>10429180</v>
      </c>
      <c r="T132" s="50">
        <f t="shared" si="50"/>
        <v>-3.2900006920099258</v>
      </c>
      <c r="U132" s="114">
        <f t="shared" si="52"/>
        <v>1</v>
      </c>
      <c r="W132" s="84" t="s">
        <v>31</v>
      </c>
      <c r="X132" s="67">
        <f t="shared" si="62"/>
        <v>0</v>
      </c>
      <c r="Y132" s="68">
        <f t="shared" si="55"/>
        <v>0</v>
      </c>
      <c r="Z132" s="68">
        <f t="shared" si="33"/>
        <v>0</v>
      </c>
      <c r="AA132" s="68">
        <f t="shared" si="34"/>
        <v>0</v>
      </c>
      <c r="AB132" s="68">
        <f t="shared" si="35"/>
        <v>1</v>
      </c>
      <c r="AC132" s="73">
        <f t="shared" si="36"/>
        <v>0</v>
      </c>
    </row>
    <row r="133" spans="1:29" ht="15" customHeight="1">
      <c r="A133" s="175"/>
      <c r="B133" s="84" t="s">
        <v>32</v>
      </c>
      <c r="C133" s="106">
        <v>150597847.5499976</v>
      </c>
      <c r="D133" s="97"/>
      <c r="E133" s="4">
        <f t="shared" si="63"/>
        <v>150597847.5499976</v>
      </c>
      <c r="F133" s="106">
        <v>4887265.0600000015</v>
      </c>
      <c r="G133" s="97"/>
      <c r="H133" s="50">
        <f t="shared" si="61"/>
        <v>4887265.0600000015</v>
      </c>
      <c r="I133" s="97">
        <v>1552049.04</v>
      </c>
      <c r="J133" s="97"/>
      <c r="K133" s="4">
        <f t="shared" si="60"/>
        <v>1552049.04</v>
      </c>
      <c r="L133" s="106">
        <v>167320.49</v>
      </c>
      <c r="M133" s="97"/>
      <c r="N133" s="50">
        <f t="shared" si="56"/>
        <v>167320.49</v>
      </c>
      <c r="O133" s="97">
        <v>449309.19</v>
      </c>
      <c r="P133" s="97"/>
      <c r="Q133" s="4">
        <f t="shared" si="54"/>
        <v>449309.19</v>
      </c>
      <c r="R133" s="106">
        <v>157983084.3599976</v>
      </c>
      <c r="S133" s="97"/>
      <c r="T133" s="50">
        <f t="shared" si="50"/>
        <v>157983084.3599976</v>
      </c>
      <c r="U133" s="114">
        <f t="shared" si="52"/>
        <v>0</v>
      </c>
      <c r="W133" s="84" t="s">
        <v>32</v>
      </c>
      <c r="X133" s="67">
        <f t="shared" si="62"/>
        <v>0</v>
      </c>
      <c r="Y133" s="68">
        <f t="shared" si="55"/>
        <v>0</v>
      </c>
      <c r="Z133" s="68">
        <f t="shared" si="33"/>
        <v>0</v>
      </c>
      <c r="AA133" s="68">
        <f t="shared" si="34"/>
        <v>0</v>
      </c>
      <c r="AB133" s="68">
        <f t="shared" si="35"/>
        <v>0</v>
      </c>
      <c r="AC133" s="73">
        <f t="shared" si="36"/>
        <v>0</v>
      </c>
    </row>
    <row r="134" spans="1:29" ht="15" customHeight="1">
      <c r="A134" s="175"/>
      <c r="B134" s="84" t="s">
        <v>33</v>
      </c>
      <c r="C134" s="107"/>
      <c r="D134" s="98"/>
      <c r="E134" s="57">
        <f t="shared" si="63"/>
        <v>0</v>
      </c>
      <c r="F134" s="56"/>
      <c r="G134" s="57"/>
      <c r="H134" s="53">
        <f t="shared" si="61"/>
        <v>0</v>
      </c>
      <c r="I134" s="98"/>
      <c r="J134" s="98"/>
      <c r="K134" s="57">
        <f t="shared" si="60"/>
        <v>0</v>
      </c>
      <c r="L134" s="107"/>
      <c r="M134" s="98"/>
      <c r="N134" s="53">
        <f t="shared" si="56"/>
        <v>0</v>
      </c>
      <c r="O134" s="57"/>
      <c r="P134" s="57"/>
      <c r="Q134" s="57">
        <f t="shared" si="31"/>
        <v>0</v>
      </c>
      <c r="R134" s="107"/>
      <c r="S134" s="98"/>
      <c r="T134" s="53">
        <f t="shared" si="50"/>
        <v>0</v>
      </c>
      <c r="U134" s="115">
        <f t="shared" si="52"/>
        <v>0</v>
      </c>
      <c r="W134" s="84" t="s">
        <v>33</v>
      </c>
      <c r="X134" s="67">
        <f t="shared" si="62"/>
        <v>0</v>
      </c>
      <c r="Y134" s="68">
        <f t="shared" si="55"/>
        <v>0</v>
      </c>
      <c r="Z134" s="68">
        <f t="shared" si="33"/>
        <v>0</v>
      </c>
      <c r="AA134" s="68">
        <f t="shared" si="34"/>
        <v>0</v>
      </c>
      <c r="AB134" s="68">
        <f t="shared" si="35"/>
        <v>0</v>
      </c>
      <c r="AC134" s="73">
        <f t="shared" si="36"/>
        <v>0</v>
      </c>
    </row>
    <row r="135" spans="1:29" ht="15" customHeight="1">
      <c r="A135" s="174">
        <v>42455</v>
      </c>
      <c r="B135" s="83" t="s">
        <v>28</v>
      </c>
      <c r="C135" s="105"/>
      <c r="D135" s="99"/>
      <c r="E135" s="101">
        <f t="shared" si="63"/>
        <v>0</v>
      </c>
      <c r="F135" s="110"/>
      <c r="G135" s="100"/>
      <c r="H135" s="50">
        <f t="shared" si="61"/>
        <v>0</v>
      </c>
      <c r="I135" s="100"/>
      <c r="J135" s="100"/>
      <c r="K135" s="4">
        <f t="shared" si="60"/>
        <v>0</v>
      </c>
      <c r="L135" s="110"/>
      <c r="M135" s="100"/>
      <c r="N135" s="50">
        <f t="shared" si="56"/>
        <v>0</v>
      </c>
      <c r="O135" s="100"/>
      <c r="P135" s="100"/>
      <c r="Q135" s="4">
        <f>O135-P135</f>
        <v>0</v>
      </c>
      <c r="R135" s="105"/>
      <c r="S135" s="99"/>
      <c r="T135" s="50">
        <f t="shared" si="50"/>
        <v>0</v>
      </c>
      <c r="U135" s="113">
        <f t="shared" si="52"/>
        <v>0</v>
      </c>
      <c r="W135" s="83" t="s">
        <v>28</v>
      </c>
      <c r="X135" s="63">
        <f t="shared" si="62"/>
        <v>0</v>
      </c>
      <c r="Y135" s="64">
        <f t="shared" si="55"/>
        <v>0</v>
      </c>
      <c r="Z135" s="64">
        <f t="shared" si="33"/>
        <v>0</v>
      </c>
      <c r="AA135" s="64">
        <f t="shared" si="34"/>
        <v>0</v>
      </c>
      <c r="AB135" s="64">
        <f t="shared" si="35"/>
        <v>0</v>
      </c>
      <c r="AC135" s="75">
        <f t="shared" si="36"/>
        <v>0</v>
      </c>
    </row>
    <row r="136" spans="1:29" ht="15" customHeight="1">
      <c r="A136" s="175"/>
      <c r="B136" s="84" t="s">
        <v>29</v>
      </c>
      <c r="C136" s="106">
        <v>89104621.759998381</v>
      </c>
      <c r="D136" s="97"/>
      <c r="E136" s="4">
        <f t="shared" si="63"/>
        <v>89104621.759998381</v>
      </c>
      <c r="F136" s="106">
        <v>559038.75</v>
      </c>
      <c r="G136" s="97"/>
      <c r="H136" s="50">
        <f t="shared" si="30"/>
        <v>559038.75</v>
      </c>
      <c r="I136" s="97">
        <v>102790.43000000001</v>
      </c>
      <c r="J136" s="97"/>
      <c r="K136" s="4">
        <f t="shared" si="60"/>
        <v>102790.43000000001</v>
      </c>
      <c r="L136" s="106">
        <v>69218.990000000005</v>
      </c>
      <c r="M136" s="97"/>
      <c r="N136" s="50">
        <f t="shared" si="56"/>
        <v>69218.990000000005</v>
      </c>
      <c r="O136" s="97">
        <v>0</v>
      </c>
      <c r="P136" s="97"/>
      <c r="Q136" s="4">
        <f>O136-P136</f>
        <v>0</v>
      </c>
      <c r="R136" s="106">
        <v>88579154.449998379</v>
      </c>
      <c r="S136" s="97"/>
      <c r="T136" s="50">
        <f t="shared" si="50"/>
        <v>88579154.449998379</v>
      </c>
      <c r="U136" s="114">
        <f t="shared" si="52"/>
        <v>0</v>
      </c>
      <c r="W136" s="84" t="s">
        <v>29</v>
      </c>
      <c r="X136" s="67">
        <f t="shared" si="62"/>
        <v>0</v>
      </c>
      <c r="Y136" s="68">
        <f t="shared" si="55"/>
        <v>0</v>
      </c>
      <c r="Z136" s="68">
        <f t="shared" si="33"/>
        <v>0</v>
      </c>
      <c r="AA136" s="68">
        <f t="shared" si="34"/>
        <v>0</v>
      </c>
      <c r="AB136" s="68">
        <f t="shared" si="35"/>
        <v>0</v>
      </c>
      <c r="AC136" s="73">
        <f t="shared" si="36"/>
        <v>0</v>
      </c>
    </row>
    <row r="137" spans="1:29" ht="15" customHeight="1">
      <c r="A137" s="175"/>
      <c r="B137" s="58" t="s">
        <v>30</v>
      </c>
      <c r="C137" s="106"/>
      <c r="D137" s="97"/>
      <c r="E137" s="4">
        <f t="shared" si="63"/>
        <v>0</v>
      </c>
      <c r="F137" s="106"/>
      <c r="G137" s="97"/>
      <c r="H137" s="50">
        <f t="shared" ref="H137:H164" si="64">F137-G137</f>
        <v>0</v>
      </c>
      <c r="I137" s="97"/>
      <c r="J137" s="97"/>
      <c r="K137" s="4">
        <f t="shared" si="60"/>
        <v>0</v>
      </c>
      <c r="L137" s="106"/>
      <c r="M137" s="97"/>
      <c r="N137" s="50">
        <f t="shared" si="56"/>
        <v>0</v>
      </c>
      <c r="O137" s="97"/>
      <c r="P137" s="97"/>
      <c r="Q137" s="4">
        <f t="shared" ref="Q137:Q170" si="65">O137-P137</f>
        <v>0</v>
      </c>
      <c r="R137" s="106"/>
      <c r="S137" s="97"/>
      <c r="T137" s="50">
        <f t="shared" si="50"/>
        <v>0</v>
      </c>
      <c r="U137" s="114">
        <f t="shared" ref="U137:U170" si="66">IF(D137=0,0,1)</f>
        <v>0</v>
      </c>
      <c r="W137" s="58" t="s">
        <v>30</v>
      </c>
      <c r="X137" s="67">
        <f t="shared" si="62"/>
        <v>0</v>
      </c>
      <c r="Y137" s="68">
        <f t="shared" si="55"/>
        <v>0</v>
      </c>
      <c r="Z137" s="68">
        <f t="shared" si="33"/>
        <v>0</v>
      </c>
      <c r="AA137" s="68">
        <f t="shared" si="34"/>
        <v>0</v>
      </c>
      <c r="AB137" s="68">
        <f t="shared" si="35"/>
        <v>0</v>
      </c>
      <c r="AC137" s="73">
        <f t="shared" si="36"/>
        <v>0</v>
      </c>
    </row>
    <row r="138" spans="1:29" ht="15" customHeight="1">
      <c r="A138" s="175"/>
      <c r="B138" s="84" t="s">
        <v>31</v>
      </c>
      <c r="C138" s="106"/>
      <c r="D138" s="97"/>
      <c r="E138" s="4">
        <f t="shared" si="63"/>
        <v>0</v>
      </c>
      <c r="F138" s="106"/>
      <c r="G138" s="97"/>
      <c r="H138" s="50">
        <f t="shared" si="64"/>
        <v>0</v>
      </c>
      <c r="I138" s="97"/>
      <c r="J138" s="97"/>
      <c r="K138" s="4">
        <f t="shared" si="60"/>
        <v>0</v>
      </c>
      <c r="L138" s="106"/>
      <c r="M138" s="97"/>
      <c r="N138" s="50">
        <f t="shared" ref="N138:N169" si="67">L138-M138</f>
        <v>0</v>
      </c>
      <c r="O138" s="97"/>
      <c r="P138" s="97"/>
      <c r="Q138" s="4">
        <f t="shared" si="65"/>
        <v>0</v>
      </c>
      <c r="R138" s="106"/>
      <c r="S138" s="97"/>
      <c r="T138" s="50">
        <f t="shared" si="50"/>
        <v>0</v>
      </c>
      <c r="U138" s="114">
        <f t="shared" si="66"/>
        <v>0</v>
      </c>
      <c r="W138" s="84" t="s">
        <v>31</v>
      </c>
      <c r="X138" s="67">
        <f t="shared" si="62"/>
        <v>0</v>
      </c>
      <c r="Y138" s="68">
        <f t="shared" si="55"/>
        <v>0</v>
      </c>
      <c r="Z138" s="68">
        <f t="shared" ref="Z138:Z170" si="68">+IF(AND(I138&lt;&gt;0,J138&lt;&gt;0,OR(K138&gt;100,K138&lt;-100)),1,0)</f>
        <v>0</v>
      </c>
      <c r="AA138" s="68">
        <f t="shared" ref="AA138:AA170" si="69">+IF(AND(L138&lt;&gt;0,M138&lt;&gt;0,OR(N138&gt;100,N138&lt;-100)),1,0)</f>
        <v>0</v>
      </c>
      <c r="AB138" s="68">
        <f t="shared" ref="AB138:AB170" si="70">+IF(AND(O138&lt;&gt;0,P138&lt;&gt;0,OR(Q138&gt;100,Q138&lt;-100)),1,0)</f>
        <v>0</v>
      </c>
      <c r="AC138" s="73">
        <f t="shared" ref="AC138:AC170" si="71">+IF(AND(R138&lt;&gt;0,S138&lt;&gt;0,OR(T138&gt;100,T138&lt;-100)),1,0)</f>
        <v>0</v>
      </c>
    </row>
    <row r="139" spans="1:29" ht="15" customHeight="1">
      <c r="A139" s="175"/>
      <c r="B139" s="84" t="s">
        <v>32</v>
      </c>
      <c r="C139" s="106">
        <v>157983084.3599976</v>
      </c>
      <c r="D139" s="97"/>
      <c r="E139" s="4">
        <f t="shared" ref="E139:E158" si="72">C139-D139</f>
        <v>157983084.3599976</v>
      </c>
      <c r="F139" s="106">
        <v>1446424.0399999998</v>
      </c>
      <c r="G139" s="97"/>
      <c r="H139" s="50">
        <f t="shared" si="64"/>
        <v>1446424.0399999998</v>
      </c>
      <c r="I139" s="97">
        <v>16014.44</v>
      </c>
      <c r="J139" s="97"/>
      <c r="K139" s="4">
        <f t="shared" si="60"/>
        <v>16014.44</v>
      </c>
      <c r="L139" s="106">
        <v>3760.3299999999995</v>
      </c>
      <c r="M139" s="97"/>
      <c r="N139" s="50">
        <f t="shared" ref="N139:N168" si="73">L139-M139</f>
        <v>3760.3299999999995</v>
      </c>
      <c r="O139" s="97">
        <v>0</v>
      </c>
      <c r="P139" s="97"/>
      <c r="Q139" s="4">
        <f t="shared" si="65"/>
        <v>0</v>
      </c>
      <c r="R139" s="106">
        <v>156548914.42999759</v>
      </c>
      <c r="S139" s="97"/>
      <c r="T139" s="50">
        <f t="shared" si="50"/>
        <v>156548914.42999759</v>
      </c>
      <c r="U139" s="114">
        <f t="shared" si="66"/>
        <v>0</v>
      </c>
      <c r="W139" s="84" t="s">
        <v>32</v>
      </c>
      <c r="X139" s="67">
        <f t="shared" si="62"/>
        <v>0</v>
      </c>
      <c r="Y139" s="68">
        <f t="shared" si="55"/>
        <v>0</v>
      </c>
      <c r="Z139" s="68">
        <f t="shared" si="68"/>
        <v>0</v>
      </c>
      <c r="AA139" s="68">
        <f t="shared" si="69"/>
        <v>0</v>
      </c>
      <c r="AB139" s="68">
        <f t="shared" si="70"/>
        <v>0</v>
      </c>
      <c r="AC139" s="73">
        <f t="shared" si="71"/>
        <v>0</v>
      </c>
    </row>
    <row r="140" spans="1:29" ht="15" customHeight="1">
      <c r="A140" s="175"/>
      <c r="B140" s="84" t="s">
        <v>33</v>
      </c>
      <c r="C140" s="106"/>
      <c r="D140" s="97"/>
      <c r="E140" s="4">
        <f t="shared" si="72"/>
        <v>0</v>
      </c>
      <c r="F140" s="106"/>
      <c r="G140" s="97"/>
      <c r="H140" s="50">
        <f t="shared" si="64"/>
        <v>0</v>
      </c>
      <c r="I140" s="97"/>
      <c r="J140" s="97"/>
      <c r="K140" s="3">
        <f t="shared" si="60"/>
        <v>0</v>
      </c>
      <c r="L140" s="58"/>
      <c r="M140" s="3"/>
      <c r="N140" s="89">
        <f t="shared" si="73"/>
        <v>0</v>
      </c>
      <c r="O140" s="4"/>
      <c r="P140" s="4"/>
      <c r="Q140" s="4">
        <f t="shared" si="65"/>
        <v>0</v>
      </c>
      <c r="R140" s="55"/>
      <c r="S140" s="4"/>
      <c r="T140" s="50">
        <f t="shared" si="50"/>
        <v>0</v>
      </c>
      <c r="U140" s="115">
        <f t="shared" si="66"/>
        <v>0</v>
      </c>
      <c r="W140" s="85" t="s">
        <v>33</v>
      </c>
      <c r="X140" s="71">
        <f t="shared" si="62"/>
        <v>0</v>
      </c>
      <c r="Y140" s="72">
        <f t="shared" si="55"/>
        <v>0</v>
      </c>
      <c r="Z140" s="72">
        <f t="shared" si="68"/>
        <v>0</v>
      </c>
      <c r="AA140" s="72">
        <f t="shared" si="69"/>
        <v>0</v>
      </c>
      <c r="AB140" s="72">
        <f t="shared" si="70"/>
        <v>0</v>
      </c>
      <c r="AC140" s="76">
        <f t="shared" si="71"/>
        <v>0</v>
      </c>
    </row>
    <row r="141" spans="1:29">
      <c r="A141" s="174">
        <v>42456</v>
      </c>
      <c r="B141" s="83" t="s">
        <v>28</v>
      </c>
      <c r="C141" s="108">
        <v>31772253.019999567</v>
      </c>
      <c r="D141" s="96"/>
      <c r="E141" s="54">
        <f t="shared" ref="E141:E151" si="74">C141-D141</f>
        <v>31772253.019999567</v>
      </c>
      <c r="F141" s="108">
        <v>2865311.2000000011</v>
      </c>
      <c r="G141" s="96"/>
      <c r="H141" s="48">
        <f t="shared" ref="H141:H159" si="75">F141-G141</f>
        <v>2865311.2000000011</v>
      </c>
      <c r="I141" s="96">
        <v>26092.15</v>
      </c>
      <c r="J141" s="96"/>
      <c r="K141" s="54">
        <f t="shared" si="60"/>
        <v>26092.15</v>
      </c>
      <c r="L141" s="108">
        <v>580.54</v>
      </c>
      <c r="M141" s="96"/>
      <c r="N141" s="48">
        <f t="shared" si="73"/>
        <v>580.54</v>
      </c>
      <c r="O141" s="96">
        <v>0</v>
      </c>
      <c r="P141" s="96"/>
      <c r="Q141" s="54">
        <f t="shared" ref="Q141:Q169" si="76">O141-P141</f>
        <v>0</v>
      </c>
      <c r="R141" s="108">
        <v>28932453.429999556</v>
      </c>
      <c r="S141" s="96"/>
      <c r="T141" s="48">
        <f t="shared" si="50"/>
        <v>28932453.429999556</v>
      </c>
      <c r="U141" s="113">
        <f t="shared" si="66"/>
        <v>0</v>
      </c>
      <c r="W141" s="83" t="s">
        <v>28</v>
      </c>
      <c r="X141" s="63">
        <f t="shared" si="62"/>
        <v>0</v>
      </c>
      <c r="Y141" s="64">
        <f t="shared" si="55"/>
        <v>0</v>
      </c>
      <c r="Z141" s="64">
        <f t="shared" si="68"/>
        <v>0</v>
      </c>
      <c r="AA141" s="64">
        <f t="shared" si="69"/>
        <v>0</v>
      </c>
      <c r="AB141" s="64">
        <f t="shared" si="70"/>
        <v>0</v>
      </c>
      <c r="AC141" s="75">
        <f t="shared" si="71"/>
        <v>0</v>
      </c>
    </row>
    <row r="142" spans="1:29">
      <c r="A142" s="175"/>
      <c r="B142" s="84" t="s">
        <v>29</v>
      </c>
      <c r="C142" s="106">
        <v>88579154.449998379</v>
      </c>
      <c r="D142" s="97"/>
      <c r="E142" s="4">
        <f t="shared" si="74"/>
        <v>88579154.449998379</v>
      </c>
      <c r="F142" s="106">
        <v>1380633.9800000007</v>
      </c>
      <c r="G142" s="97"/>
      <c r="H142" s="50">
        <f t="shared" si="75"/>
        <v>1380633.9800000007</v>
      </c>
      <c r="I142" s="97">
        <v>595833.79</v>
      </c>
      <c r="J142" s="97"/>
      <c r="K142" s="4">
        <f t="shared" si="60"/>
        <v>595833.79</v>
      </c>
      <c r="L142" s="106">
        <v>185745.96</v>
      </c>
      <c r="M142" s="97"/>
      <c r="N142" s="50">
        <f t="shared" si="73"/>
        <v>185745.96</v>
      </c>
      <c r="O142" s="97">
        <v>449032.79000000021</v>
      </c>
      <c r="P142" s="97"/>
      <c r="Q142" s="4">
        <f t="shared" si="76"/>
        <v>449032.79000000021</v>
      </c>
      <c r="R142" s="106">
        <v>96646963.509998366</v>
      </c>
      <c r="S142" s="97"/>
      <c r="T142" s="50">
        <f t="shared" si="50"/>
        <v>96646963.509998366</v>
      </c>
      <c r="U142" s="114">
        <f t="shared" si="66"/>
        <v>0</v>
      </c>
      <c r="W142" s="84" t="s">
        <v>29</v>
      </c>
      <c r="X142" s="67">
        <f t="shared" si="62"/>
        <v>0</v>
      </c>
      <c r="Y142" s="68">
        <f t="shared" si="55"/>
        <v>0</v>
      </c>
      <c r="Z142" s="68">
        <f t="shared" si="68"/>
        <v>0</v>
      </c>
      <c r="AA142" s="68">
        <f t="shared" si="69"/>
        <v>0</v>
      </c>
      <c r="AB142" s="68">
        <f t="shared" si="70"/>
        <v>0</v>
      </c>
      <c r="AC142" s="73">
        <f t="shared" si="71"/>
        <v>0</v>
      </c>
    </row>
    <row r="143" spans="1:29">
      <c r="A143" s="175"/>
      <c r="B143" s="58" t="s">
        <v>30</v>
      </c>
      <c r="C143" s="106">
        <v>80374096.629999354</v>
      </c>
      <c r="D143" s="97"/>
      <c r="E143" s="4">
        <f t="shared" si="74"/>
        <v>80374096.629999354</v>
      </c>
      <c r="F143" s="106">
        <v>3681770.1300000013</v>
      </c>
      <c r="G143" s="97"/>
      <c r="H143" s="50">
        <f t="shared" si="75"/>
        <v>3681770.1300000013</v>
      </c>
      <c r="I143" s="97">
        <v>172456.87</v>
      </c>
      <c r="J143" s="97"/>
      <c r="K143" s="4">
        <f t="shared" si="60"/>
        <v>172456.87</v>
      </c>
      <c r="L143" s="106">
        <v>590273.63</v>
      </c>
      <c r="M143" s="97"/>
      <c r="N143" s="50">
        <f t="shared" si="73"/>
        <v>590273.63</v>
      </c>
      <c r="O143" s="97">
        <v>53485.509999999995</v>
      </c>
      <c r="P143" s="97"/>
      <c r="Q143" s="4">
        <f t="shared" si="76"/>
        <v>53485.509999999995</v>
      </c>
      <c r="R143" s="106">
        <v>79642220.229999349</v>
      </c>
      <c r="S143" s="97"/>
      <c r="T143" s="50">
        <f t="shared" si="50"/>
        <v>79642220.229999349</v>
      </c>
      <c r="U143" s="114">
        <f t="shared" si="66"/>
        <v>0</v>
      </c>
      <c r="W143" s="58" t="s">
        <v>30</v>
      </c>
      <c r="X143" s="67">
        <f t="shared" si="62"/>
        <v>0</v>
      </c>
      <c r="Y143" s="68">
        <f t="shared" ref="Y143:Y164" si="77">+IF(AND(F143&lt;&gt;0,G143&lt;&gt;0,OR(H143&gt;100,H143&lt;-100)),1,0)</f>
        <v>0</v>
      </c>
      <c r="Z143" s="68">
        <f t="shared" si="68"/>
        <v>0</v>
      </c>
      <c r="AA143" s="68">
        <f t="shared" si="69"/>
        <v>0</v>
      </c>
      <c r="AB143" s="68">
        <f t="shared" si="70"/>
        <v>0</v>
      </c>
      <c r="AC143" s="73">
        <f t="shared" si="71"/>
        <v>0</v>
      </c>
    </row>
    <row r="144" spans="1:29">
      <c r="A144" s="175"/>
      <c r="B144" s="84" t="s">
        <v>31</v>
      </c>
      <c r="C144" s="106">
        <v>10429176.709999308</v>
      </c>
      <c r="D144" s="97">
        <v>10429180</v>
      </c>
      <c r="E144" s="4">
        <f t="shared" si="74"/>
        <v>-3.2900006920099258</v>
      </c>
      <c r="F144" s="106">
        <v>1676418.1300000001</v>
      </c>
      <c r="G144" s="97" t="s">
        <v>106</v>
      </c>
      <c r="H144" s="50">
        <f t="shared" si="75"/>
        <v>-1.8699999998789281</v>
      </c>
      <c r="I144" s="97">
        <v>94043.78</v>
      </c>
      <c r="J144" s="97" t="s">
        <v>166</v>
      </c>
      <c r="K144" s="4">
        <f t="shared" si="60"/>
        <v>-2.0000000004074536E-2</v>
      </c>
      <c r="L144" s="106">
        <v>2964.91</v>
      </c>
      <c r="M144" s="97" t="s">
        <v>167</v>
      </c>
      <c r="N144" s="50">
        <f t="shared" si="73"/>
        <v>0</v>
      </c>
      <c r="O144" s="97">
        <v>0</v>
      </c>
      <c r="P144" s="97" t="s">
        <v>47</v>
      </c>
      <c r="Q144" s="4">
        <f t="shared" si="76"/>
        <v>0</v>
      </c>
      <c r="R144" s="106">
        <v>8843837.4499993064</v>
      </c>
      <c r="S144" s="97">
        <v>8843830</v>
      </c>
      <c r="T144" s="50">
        <f t="shared" si="50"/>
        <v>7.4499993063509464</v>
      </c>
      <c r="U144" s="114">
        <f t="shared" si="66"/>
        <v>1</v>
      </c>
      <c r="W144" s="84" t="s">
        <v>31</v>
      </c>
      <c r="X144" s="67">
        <f t="shared" si="62"/>
        <v>0</v>
      </c>
      <c r="Y144" s="68">
        <f t="shared" si="77"/>
        <v>0</v>
      </c>
      <c r="Z144" s="68">
        <f t="shared" si="68"/>
        <v>0</v>
      </c>
      <c r="AA144" s="68">
        <f t="shared" si="69"/>
        <v>0</v>
      </c>
      <c r="AB144" s="68">
        <f t="shared" si="70"/>
        <v>0</v>
      </c>
      <c r="AC144" s="73">
        <f t="shared" si="71"/>
        <v>0</v>
      </c>
    </row>
    <row r="145" spans="1:29">
      <c r="A145" s="175"/>
      <c r="B145" s="84" t="s">
        <v>32</v>
      </c>
      <c r="C145" s="106">
        <v>156548914.42999759</v>
      </c>
      <c r="D145" s="97"/>
      <c r="E145" s="4">
        <f t="shared" si="74"/>
        <v>156548914.42999759</v>
      </c>
      <c r="F145" s="106">
        <v>4060521.66</v>
      </c>
      <c r="G145" s="97"/>
      <c r="H145" s="50">
        <f t="shared" si="75"/>
        <v>4060521.66</v>
      </c>
      <c r="I145" s="97">
        <v>1532645.4699999997</v>
      </c>
      <c r="J145" s="97"/>
      <c r="K145" s="4">
        <f t="shared" si="60"/>
        <v>1532645.4699999997</v>
      </c>
      <c r="L145" s="106">
        <v>886187.74</v>
      </c>
      <c r="M145" s="97"/>
      <c r="N145" s="50">
        <f t="shared" si="73"/>
        <v>886187.74</v>
      </c>
      <c r="O145" s="97">
        <v>269080.41000000003</v>
      </c>
      <c r="P145" s="97"/>
      <c r="Q145" s="4">
        <f t="shared" si="76"/>
        <v>269080.41000000003</v>
      </c>
      <c r="R145" s="106">
        <v>152865770.08999759</v>
      </c>
      <c r="S145" s="97"/>
      <c r="T145" s="50">
        <f t="shared" si="50"/>
        <v>152865770.08999759</v>
      </c>
      <c r="U145" s="114">
        <f t="shared" si="66"/>
        <v>0</v>
      </c>
      <c r="W145" s="84" t="s">
        <v>32</v>
      </c>
      <c r="X145" s="67">
        <f t="shared" ref="X145:X164" si="78">+IF(AND(C145&lt;&gt;0,D145&lt;&gt;0,OR(E145&gt;100,E145&lt;-100)),1,0)</f>
        <v>0</v>
      </c>
      <c r="Y145" s="68">
        <f t="shared" ref="Y145:Y163" si="79">+IF(AND(F145&lt;&gt;0,G145&lt;&gt;0,OR(H145&gt;100,H145&lt;-100)),1,0)</f>
        <v>0</v>
      </c>
      <c r="Z145" s="68">
        <f t="shared" si="68"/>
        <v>0</v>
      </c>
      <c r="AA145" s="68">
        <f t="shared" si="69"/>
        <v>0</v>
      </c>
      <c r="AB145" s="68">
        <f t="shared" si="70"/>
        <v>0</v>
      </c>
      <c r="AC145" s="73">
        <f t="shared" si="71"/>
        <v>0</v>
      </c>
    </row>
    <row r="146" spans="1:29">
      <c r="A146" s="175"/>
      <c r="B146" s="84" t="s">
        <v>33</v>
      </c>
      <c r="C146" s="107">
        <v>212479744.32999936</v>
      </c>
      <c r="D146" s="98"/>
      <c r="E146" s="57">
        <f t="shared" si="74"/>
        <v>212479744.32999936</v>
      </c>
      <c r="F146" s="107">
        <v>4950916.4999999981</v>
      </c>
      <c r="G146" s="98"/>
      <c r="H146" s="53">
        <f t="shared" si="75"/>
        <v>4950916.4999999981</v>
      </c>
      <c r="I146" s="98">
        <v>1245482.2299999988</v>
      </c>
      <c r="J146" s="98"/>
      <c r="K146" s="91">
        <f t="shared" si="60"/>
        <v>1245482.2299999988</v>
      </c>
      <c r="L146" s="107">
        <v>586079.32999999996</v>
      </c>
      <c r="M146" s="98"/>
      <c r="N146" s="95">
        <f t="shared" si="73"/>
        <v>586079.32999999996</v>
      </c>
      <c r="O146" s="98">
        <v>1216588.3400000005</v>
      </c>
      <c r="P146" s="98"/>
      <c r="Q146" s="57">
        <f t="shared" si="76"/>
        <v>1216588.3400000005</v>
      </c>
      <c r="R146" s="107">
        <v>240950738.29999924</v>
      </c>
      <c r="S146" s="98"/>
      <c r="T146" s="53">
        <f t="shared" si="50"/>
        <v>240950738.29999924</v>
      </c>
      <c r="U146" s="115">
        <f t="shared" si="66"/>
        <v>0</v>
      </c>
      <c r="W146" s="84" t="s">
        <v>33</v>
      </c>
      <c r="X146" s="67">
        <f t="shared" ref="X146:X163" si="80">+IF(AND(C146&lt;&gt;0,D146&lt;&gt;0,OR(E146&gt;100,E146&lt;-100)),1,0)</f>
        <v>0</v>
      </c>
      <c r="Y146" s="68">
        <f t="shared" si="79"/>
        <v>0</v>
      </c>
      <c r="Z146" s="68">
        <f t="shared" si="68"/>
        <v>0</v>
      </c>
      <c r="AA146" s="68">
        <f t="shared" si="69"/>
        <v>0</v>
      </c>
      <c r="AB146" s="68">
        <f t="shared" si="70"/>
        <v>0</v>
      </c>
      <c r="AC146" s="73">
        <f t="shared" si="71"/>
        <v>0</v>
      </c>
    </row>
    <row r="147" spans="1:29">
      <c r="A147" s="174">
        <v>42457</v>
      </c>
      <c r="B147" s="83" t="s">
        <v>28</v>
      </c>
      <c r="C147" s="106">
        <v>28932453.429999556</v>
      </c>
      <c r="D147" s="97"/>
      <c r="E147" s="4">
        <f t="shared" si="74"/>
        <v>28932453.429999556</v>
      </c>
      <c r="F147" s="106">
        <v>1761839.7400000009</v>
      </c>
      <c r="G147" s="97"/>
      <c r="H147" s="50">
        <f t="shared" si="75"/>
        <v>1761839.7400000009</v>
      </c>
      <c r="I147" s="97">
        <v>22384.82</v>
      </c>
      <c r="J147" s="97"/>
      <c r="K147" s="4">
        <f t="shared" si="60"/>
        <v>22384.82</v>
      </c>
      <c r="L147" s="106">
        <v>2726.1</v>
      </c>
      <c r="M147" s="97"/>
      <c r="N147" s="50">
        <f t="shared" si="73"/>
        <v>2726.1</v>
      </c>
      <c r="O147" s="97">
        <v>596414.86</v>
      </c>
      <c r="P147" s="97"/>
      <c r="Q147" s="4">
        <f t="shared" si="76"/>
        <v>596414.86</v>
      </c>
      <c r="R147" s="106">
        <v>26593857.549999557</v>
      </c>
      <c r="S147" s="97"/>
      <c r="T147" s="50">
        <f t="shared" si="50"/>
        <v>26593857.549999557</v>
      </c>
      <c r="U147" s="113">
        <f t="shared" si="66"/>
        <v>0</v>
      </c>
      <c r="W147" s="83" t="s">
        <v>28</v>
      </c>
      <c r="X147" s="63">
        <f t="shared" si="80"/>
        <v>0</v>
      </c>
      <c r="Y147" s="64">
        <f t="shared" si="79"/>
        <v>0</v>
      </c>
      <c r="Z147" s="64">
        <f t="shared" si="68"/>
        <v>0</v>
      </c>
      <c r="AA147" s="64">
        <f t="shared" si="69"/>
        <v>0</v>
      </c>
      <c r="AB147" s="64">
        <f t="shared" si="70"/>
        <v>0</v>
      </c>
      <c r="AC147" s="75">
        <f t="shared" si="71"/>
        <v>0</v>
      </c>
    </row>
    <row r="148" spans="1:29">
      <c r="A148" s="175"/>
      <c r="B148" s="84" t="s">
        <v>29</v>
      </c>
      <c r="C148" s="106">
        <v>96646963.509998366</v>
      </c>
      <c r="D148" s="97"/>
      <c r="E148" s="4">
        <f t="shared" si="74"/>
        <v>96646963.509998366</v>
      </c>
      <c r="F148" s="106">
        <v>1730617.8299999994</v>
      </c>
      <c r="G148" s="97"/>
      <c r="H148" s="50">
        <f t="shared" si="75"/>
        <v>1730617.8299999994</v>
      </c>
      <c r="I148" s="97">
        <v>101327.07</v>
      </c>
      <c r="J148" s="97"/>
      <c r="K148" s="4">
        <f t="shared" ref="K148" si="81">I148-J148</f>
        <v>101327.07</v>
      </c>
      <c r="L148" s="106">
        <v>35457.9</v>
      </c>
      <c r="M148" s="97"/>
      <c r="N148" s="50">
        <f t="shared" si="73"/>
        <v>35457.9</v>
      </c>
      <c r="O148" s="97">
        <v>258960.71</v>
      </c>
      <c r="P148" s="97"/>
      <c r="Q148" s="4">
        <f t="shared" si="76"/>
        <v>258960.71</v>
      </c>
      <c r="R148" s="106">
        <v>94723254.139998361</v>
      </c>
      <c r="S148" s="97"/>
      <c r="T148" s="50">
        <f t="shared" si="50"/>
        <v>94723254.139998361</v>
      </c>
      <c r="U148" s="114">
        <f t="shared" si="66"/>
        <v>0</v>
      </c>
      <c r="W148" s="84" t="s">
        <v>29</v>
      </c>
      <c r="X148" s="67">
        <f t="shared" si="80"/>
        <v>0</v>
      </c>
      <c r="Y148" s="68">
        <f t="shared" si="79"/>
        <v>0</v>
      </c>
      <c r="Z148" s="68">
        <f t="shared" si="68"/>
        <v>0</v>
      </c>
      <c r="AA148" s="68">
        <f t="shared" si="69"/>
        <v>0</v>
      </c>
      <c r="AB148" s="68">
        <f t="shared" si="70"/>
        <v>0</v>
      </c>
      <c r="AC148" s="73">
        <f t="shared" si="71"/>
        <v>0</v>
      </c>
    </row>
    <row r="149" spans="1:29">
      <c r="A149" s="175"/>
      <c r="B149" s="58" t="s">
        <v>30</v>
      </c>
      <c r="C149" s="106">
        <v>79642220.229999349</v>
      </c>
      <c r="D149" s="97">
        <v>79782900</v>
      </c>
      <c r="E149" s="4">
        <f t="shared" si="74"/>
        <v>-140679.77000065148</v>
      </c>
      <c r="F149" s="106">
        <v>2427587.6600000006</v>
      </c>
      <c r="G149" s="97" t="s">
        <v>107</v>
      </c>
      <c r="H149" s="50">
        <f t="shared" si="75"/>
        <v>-140412.33999999939</v>
      </c>
      <c r="I149" s="97">
        <v>138406.46999999997</v>
      </c>
      <c r="J149" s="97" t="s">
        <v>168</v>
      </c>
      <c r="K149" s="4">
        <f t="shared" ref="K149:K170" si="82">I149-J149</f>
        <v>0.46999999997206032</v>
      </c>
      <c r="L149" s="106">
        <v>31238.100000000002</v>
      </c>
      <c r="M149" s="97" t="s">
        <v>169</v>
      </c>
      <c r="N149" s="50">
        <f t="shared" si="73"/>
        <v>0</v>
      </c>
      <c r="O149" s="97">
        <v>22094.3</v>
      </c>
      <c r="P149" s="97" t="s">
        <v>108</v>
      </c>
      <c r="Q149" s="4">
        <f t="shared" si="76"/>
        <v>0</v>
      </c>
      <c r="R149" s="106">
        <v>77299706.639999345</v>
      </c>
      <c r="S149" s="97">
        <v>77299700</v>
      </c>
      <c r="T149" s="50">
        <f t="shared" si="50"/>
        <v>6.6399993449449539</v>
      </c>
      <c r="U149" s="114">
        <f t="shared" si="66"/>
        <v>1</v>
      </c>
      <c r="W149" s="58" t="s">
        <v>30</v>
      </c>
      <c r="X149" s="67">
        <f t="shared" si="80"/>
        <v>1</v>
      </c>
      <c r="Y149" s="68">
        <f t="shared" si="79"/>
        <v>1</v>
      </c>
      <c r="Z149" s="68">
        <f t="shared" si="68"/>
        <v>0</v>
      </c>
      <c r="AA149" s="68">
        <f t="shared" si="69"/>
        <v>0</v>
      </c>
      <c r="AB149" s="68">
        <f t="shared" si="70"/>
        <v>0</v>
      </c>
      <c r="AC149" s="73">
        <f t="shared" si="71"/>
        <v>0</v>
      </c>
    </row>
    <row r="150" spans="1:29">
      <c r="A150" s="175"/>
      <c r="B150" s="84" t="s">
        <v>31</v>
      </c>
      <c r="C150" s="106">
        <v>8843837.4499993064</v>
      </c>
      <c r="D150" s="97"/>
      <c r="E150" s="4">
        <f t="shared" si="74"/>
        <v>8843837.4499993064</v>
      </c>
      <c r="F150" s="106">
        <v>1110638.7399999998</v>
      </c>
      <c r="G150" s="97"/>
      <c r="H150" s="50">
        <f t="shared" si="75"/>
        <v>1110638.7399999998</v>
      </c>
      <c r="I150" s="97">
        <v>38478.080000000002</v>
      </c>
      <c r="J150" s="97" t="s">
        <v>170</v>
      </c>
      <c r="K150" s="4">
        <f t="shared" si="82"/>
        <v>-1.9999999996798579E-2</v>
      </c>
      <c r="L150" s="106">
        <v>0</v>
      </c>
      <c r="M150" s="97" t="s">
        <v>47</v>
      </c>
      <c r="N150" s="50">
        <f t="shared" si="73"/>
        <v>0</v>
      </c>
      <c r="O150" s="97">
        <v>5334.4599999999991</v>
      </c>
      <c r="P150" s="97"/>
      <c r="Q150" s="4">
        <f t="shared" si="76"/>
        <v>5334.4599999999991</v>
      </c>
      <c r="R150" s="106">
        <v>7766342.3299993062</v>
      </c>
      <c r="S150" s="97"/>
      <c r="T150" s="50">
        <f t="shared" ref="T150:T165" si="83">R150-S150</f>
        <v>7766342.3299993062</v>
      </c>
      <c r="U150" s="114">
        <f t="shared" si="66"/>
        <v>0</v>
      </c>
      <c r="W150" s="84" t="s">
        <v>31</v>
      </c>
      <c r="X150" s="67">
        <f t="shared" si="80"/>
        <v>0</v>
      </c>
      <c r="Y150" s="68">
        <f t="shared" si="79"/>
        <v>0</v>
      </c>
      <c r="Z150" s="68">
        <f t="shared" si="68"/>
        <v>0</v>
      </c>
      <c r="AA150" s="68">
        <f t="shared" si="69"/>
        <v>0</v>
      </c>
      <c r="AB150" s="68">
        <f t="shared" si="70"/>
        <v>0</v>
      </c>
      <c r="AC150" s="73">
        <f t="shared" si="71"/>
        <v>0</v>
      </c>
    </row>
    <row r="151" spans="1:29">
      <c r="A151" s="175"/>
      <c r="B151" s="84" t="s">
        <v>32</v>
      </c>
      <c r="C151" s="106"/>
      <c r="D151" s="97"/>
      <c r="E151" s="4">
        <f t="shared" si="74"/>
        <v>0</v>
      </c>
      <c r="F151" s="106"/>
      <c r="G151" s="97"/>
      <c r="H151" s="50">
        <f t="shared" si="75"/>
        <v>0</v>
      </c>
      <c r="I151" s="97"/>
      <c r="J151" s="97"/>
      <c r="K151" s="4">
        <f t="shared" si="82"/>
        <v>0</v>
      </c>
      <c r="L151" s="106"/>
      <c r="M151" s="97"/>
      <c r="N151" s="50">
        <f t="shared" si="73"/>
        <v>0</v>
      </c>
      <c r="O151" s="97"/>
      <c r="P151" s="97"/>
      <c r="Q151" s="4">
        <f t="shared" si="76"/>
        <v>0</v>
      </c>
      <c r="R151" s="106"/>
      <c r="S151" s="97"/>
      <c r="T151" s="50">
        <f t="shared" ref="T151:T164" si="84">R151-S151</f>
        <v>0</v>
      </c>
      <c r="U151" s="114">
        <f t="shared" si="66"/>
        <v>0</v>
      </c>
      <c r="W151" s="84" t="s">
        <v>32</v>
      </c>
      <c r="X151" s="67">
        <f t="shared" si="80"/>
        <v>0</v>
      </c>
      <c r="Y151" s="68">
        <f t="shared" si="79"/>
        <v>0</v>
      </c>
      <c r="Z151" s="68">
        <f t="shared" si="68"/>
        <v>0</v>
      </c>
      <c r="AA151" s="68">
        <f t="shared" si="69"/>
        <v>0</v>
      </c>
      <c r="AB151" s="68">
        <f t="shared" si="70"/>
        <v>0</v>
      </c>
      <c r="AC151" s="73">
        <f t="shared" si="71"/>
        <v>0</v>
      </c>
    </row>
    <row r="152" spans="1:29">
      <c r="A152" s="175"/>
      <c r="B152" s="84" t="s">
        <v>33</v>
      </c>
      <c r="C152" s="106"/>
      <c r="D152" s="97"/>
      <c r="E152" s="4">
        <f t="shared" si="72"/>
        <v>0</v>
      </c>
      <c r="F152" s="106"/>
      <c r="G152" s="97"/>
      <c r="H152" s="50">
        <f t="shared" si="75"/>
        <v>0</v>
      </c>
      <c r="I152" s="97"/>
      <c r="J152" s="97"/>
      <c r="K152" s="3">
        <f t="shared" si="82"/>
        <v>0</v>
      </c>
      <c r="L152" s="106"/>
      <c r="M152" s="97"/>
      <c r="N152" s="89">
        <f t="shared" si="73"/>
        <v>0</v>
      </c>
      <c r="O152" s="97"/>
      <c r="P152" s="97"/>
      <c r="Q152" s="4">
        <f t="shared" si="76"/>
        <v>0</v>
      </c>
      <c r="R152" s="106"/>
      <c r="S152" s="97"/>
      <c r="T152" s="50">
        <f t="shared" si="84"/>
        <v>0</v>
      </c>
      <c r="U152" s="115">
        <f t="shared" si="66"/>
        <v>0</v>
      </c>
      <c r="W152" s="84" t="s">
        <v>33</v>
      </c>
      <c r="X152" s="67">
        <f t="shared" si="80"/>
        <v>0</v>
      </c>
      <c r="Y152" s="68">
        <f t="shared" si="79"/>
        <v>0</v>
      </c>
      <c r="Z152" s="68">
        <f t="shared" si="68"/>
        <v>0</v>
      </c>
      <c r="AA152" s="68">
        <f t="shared" si="69"/>
        <v>0</v>
      </c>
      <c r="AB152" s="68">
        <f t="shared" si="70"/>
        <v>0</v>
      </c>
      <c r="AC152" s="73">
        <f t="shared" si="71"/>
        <v>0</v>
      </c>
    </row>
    <row r="153" spans="1:29">
      <c r="A153" s="174">
        <v>42458</v>
      </c>
      <c r="B153" s="83" t="s">
        <v>28</v>
      </c>
      <c r="C153" s="108">
        <v>26593857.549999557</v>
      </c>
      <c r="D153" s="96"/>
      <c r="E153" s="54">
        <f>C153-D153</f>
        <v>26593857.549999557</v>
      </c>
      <c r="F153" s="108">
        <v>1563018</v>
      </c>
      <c r="G153" s="96"/>
      <c r="H153" s="48">
        <f t="shared" si="75"/>
        <v>1563018</v>
      </c>
      <c r="I153" s="96">
        <v>46569.99</v>
      </c>
      <c r="J153" s="96"/>
      <c r="K153" s="54">
        <f t="shared" si="82"/>
        <v>46569.99</v>
      </c>
      <c r="L153" s="108">
        <v>8261.99</v>
      </c>
      <c r="M153" s="96"/>
      <c r="N153" s="48">
        <f t="shared" si="73"/>
        <v>8261.99</v>
      </c>
      <c r="O153" s="96">
        <v>0</v>
      </c>
      <c r="P153" s="96"/>
      <c r="Q153" s="54">
        <f t="shared" si="76"/>
        <v>0</v>
      </c>
      <c r="R153" s="108">
        <v>33988596.339999549</v>
      </c>
      <c r="S153" s="96"/>
      <c r="T153" s="48">
        <f t="shared" si="84"/>
        <v>33988596.339999549</v>
      </c>
      <c r="U153" s="113">
        <f t="shared" si="66"/>
        <v>0</v>
      </c>
      <c r="W153" s="83" t="s">
        <v>28</v>
      </c>
      <c r="X153" s="63">
        <f t="shared" si="80"/>
        <v>0</v>
      </c>
      <c r="Y153" s="64">
        <f t="shared" si="79"/>
        <v>0</v>
      </c>
      <c r="Z153" s="64">
        <f t="shared" si="68"/>
        <v>0</v>
      </c>
      <c r="AA153" s="64">
        <f t="shared" si="69"/>
        <v>0</v>
      </c>
      <c r="AB153" s="64">
        <f t="shared" si="70"/>
        <v>0</v>
      </c>
      <c r="AC153" s="75">
        <f t="shared" si="71"/>
        <v>0</v>
      </c>
    </row>
    <row r="154" spans="1:29">
      <c r="A154" s="175"/>
      <c r="B154" s="84" t="s">
        <v>29</v>
      </c>
      <c r="C154" s="106">
        <v>94723254.139998361</v>
      </c>
      <c r="D154" s="97"/>
      <c r="E154" s="4">
        <f>C154-D154</f>
        <v>94723254.139998361</v>
      </c>
      <c r="F154" s="106">
        <v>2056497.9000000013</v>
      </c>
      <c r="G154" s="97"/>
      <c r="H154" s="50">
        <f t="shared" si="75"/>
        <v>2056497.9000000013</v>
      </c>
      <c r="I154" s="97">
        <v>1349688.8199999998</v>
      </c>
      <c r="J154" s="97"/>
      <c r="K154" s="4">
        <f t="shared" si="82"/>
        <v>1349688.8199999998</v>
      </c>
      <c r="L154" s="106">
        <v>133377.37000000005</v>
      </c>
      <c r="M154" s="97"/>
      <c r="N154" s="50">
        <f t="shared" si="73"/>
        <v>133377.37000000005</v>
      </c>
      <c r="O154" s="97">
        <v>519972.08</v>
      </c>
      <c r="P154" s="97"/>
      <c r="Q154" s="4">
        <f t="shared" si="76"/>
        <v>519972.08</v>
      </c>
      <c r="R154" s="106">
        <v>100962582.49999836</v>
      </c>
      <c r="S154" s="97"/>
      <c r="T154" s="50">
        <f t="shared" si="84"/>
        <v>100962582.49999836</v>
      </c>
      <c r="U154" s="114">
        <f t="shared" si="66"/>
        <v>0</v>
      </c>
      <c r="W154" s="84" t="s">
        <v>29</v>
      </c>
      <c r="X154" s="67">
        <f t="shared" si="80"/>
        <v>0</v>
      </c>
      <c r="Y154" s="68">
        <f t="shared" si="79"/>
        <v>0</v>
      </c>
      <c r="Z154" s="68">
        <f t="shared" si="68"/>
        <v>0</v>
      </c>
      <c r="AA154" s="68">
        <f t="shared" si="69"/>
        <v>0</v>
      </c>
      <c r="AB154" s="68">
        <f t="shared" si="70"/>
        <v>0</v>
      </c>
      <c r="AC154" s="73">
        <f t="shared" si="71"/>
        <v>0</v>
      </c>
    </row>
    <row r="155" spans="1:29">
      <c r="A155" s="175"/>
      <c r="B155" s="58" t="s">
        <v>30</v>
      </c>
      <c r="C155" s="106">
        <v>77299706.639999345</v>
      </c>
      <c r="D155" s="97">
        <v>77299700</v>
      </c>
      <c r="E155" s="4">
        <f>C155-D155</f>
        <v>6.6399993449449539</v>
      </c>
      <c r="F155" s="106">
        <v>2338365.0600000015</v>
      </c>
      <c r="G155" s="97" t="s">
        <v>109</v>
      </c>
      <c r="H155" s="50">
        <f t="shared" si="75"/>
        <v>-338224.93999999855</v>
      </c>
      <c r="I155" s="97">
        <v>609967.48</v>
      </c>
      <c r="J155" s="97" t="s">
        <v>171</v>
      </c>
      <c r="K155" s="4">
        <f t="shared" si="82"/>
        <v>-0.52000000001862645</v>
      </c>
      <c r="L155" s="106">
        <v>934003.66</v>
      </c>
      <c r="M155" s="97" t="s">
        <v>172</v>
      </c>
      <c r="N155" s="50">
        <f t="shared" si="73"/>
        <v>-0.33999999996740371</v>
      </c>
      <c r="O155" s="97">
        <v>43692.82</v>
      </c>
      <c r="P155" s="97" t="s">
        <v>110</v>
      </c>
      <c r="Q155" s="4">
        <f t="shared" si="76"/>
        <v>1.9999999996798579E-2</v>
      </c>
      <c r="R155" s="106">
        <v>74593612.579999343</v>
      </c>
      <c r="S155" s="97">
        <v>74593700</v>
      </c>
      <c r="T155" s="50">
        <f t="shared" si="84"/>
        <v>-87.420000657439232</v>
      </c>
      <c r="U155" s="114">
        <f t="shared" si="66"/>
        <v>1</v>
      </c>
      <c r="W155" s="58" t="s">
        <v>30</v>
      </c>
      <c r="X155" s="67">
        <f t="shared" si="80"/>
        <v>0</v>
      </c>
      <c r="Y155" s="68">
        <f t="shared" si="79"/>
        <v>1</v>
      </c>
      <c r="Z155" s="68">
        <f t="shared" si="68"/>
        <v>0</v>
      </c>
      <c r="AA155" s="68">
        <f t="shared" si="69"/>
        <v>0</v>
      </c>
      <c r="AB155" s="68">
        <f t="shared" si="70"/>
        <v>0</v>
      </c>
      <c r="AC155" s="73">
        <f t="shared" si="71"/>
        <v>0</v>
      </c>
    </row>
    <row r="156" spans="1:29">
      <c r="A156" s="175"/>
      <c r="B156" s="84" t="s">
        <v>31</v>
      </c>
      <c r="C156" s="106">
        <v>7766342.3299993062</v>
      </c>
      <c r="D156" s="97">
        <v>7766340</v>
      </c>
      <c r="E156" s="4">
        <f>C156-D156</f>
        <v>2.3299993062391877</v>
      </c>
      <c r="F156" s="106">
        <v>718661.26000000036</v>
      </c>
      <c r="G156" s="97" t="s">
        <v>111</v>
      </c>
      <c r="H156" s="50">
        <f t="shared" si="75"/>
        <v>0.26000000035855919</v>
      </c>
      <c r="I156" s="97">
        <v>113044.42</v>
      </c>
      <c r="J156" s="97" t="s">
        <v>173</v>
      </c>
      <c r="K156" s="4">
        <f t="shared" si="82"/>
        <v>0.41999999999825377</v>
      </c>
      <c r="L156" s="106">
        <v>2219.2800000000002</v>
      </c>
      <c r="M156" s="97" t="s">
        <v>174</v>
      </c>
      <c r="N156" s="50">
        <f t="shared" si="73"/>
        <v>0</v>
      </c>
      <c r="O156" s="97">
        <v>10637.32</v>
      </c>
      <c r="P156" s="97" t="s">
        <v>112</v>
      </c>
      <c r="Q156" s="4">
        <f t="shared" si="76"/>
        <v>-453638.68</v>
      </c>
      <c r="R156" s="106">
        <v>7147868.8899993068</v>
      </c>
      <c r="S156" s="97">
        <v>7147870</v>
      </c>
      <c r="T156" s="50">
        <f t="shared" si="84"/>
        <v>-1.1100006932392716</v>
      </c>
      <c r="U156" s="114">
        <f t="shared" si="66"/>
        <v>1</v>
      </c>
      <c r="W156" s="84" t="s">
        <v>31</v>
      </c>
      <c r="X156" s="67">
        <f t="shared" si="80"/>
        <v>0</v>
      </c>
      <c r="Y156" s="68">
        <f t="shared" si="79"/>
        <v>0</v>
      </c>
      <c r="Z156" s="68">
        <f t="shared" si="68"/>
        <v>0</v>
      </c>
      <c r="AA156" s="68">
        <f t="shared" si="69"/>
        <v>0</v>
      </c>
      <c r="AB156" s="68">
        <f t="shared" si="70"/>
        <v>1</v>
      </c>
      <c r="AC156" s="73">
        <f t="shared" si="71"/>
        <v>0</v>
      </c>
    </row>
    <row r="157" spans="1:29">
      <c r="A157" s="175"/>
      <c r="B157" s="84" t="s">
        <v>32</v>
      </c>
      <c r="C157" s="106">
        <v>152865770.08999759</v>
      </c>
      <c r="D157" s="97"/>
      <c r="E157" s="4">
        <f>C157-D157</f>
        <v>152865770.08999759</v>
      </c>
      <c r="F157" s="106">
        <v>5951962.3300000001</v>
      </c>
      <c r="G157" s="97"/>
      <c r="H157" s="50">
        <f t="shared" si="75"/>
        <v>5951962.3300000001</v>
      </c>
      <c r="I157" s="97">
        <v>1451501.29</v>
      </c>
      <c r="J157" s="97"/>
      <c r="K157" s="4">
        <f t="shared" si="82"/>
        <v>1451501.29</v>
      </c>
      <c r="L157" s="106">
        <v>466971.48999999987</v>
      </c>
      <c r="M157" s="97"/>
      <c r="N157" s="50">
        <f t="shared" si="73"/>
        <v>466971.48999999987</v>
      </c>
      <c r="O157" s="97">
        <v>360674.43</v>
      </c>
      <c r="P157" s="97"/>
      <c r="Q157" s="4">
        <f t="shared" si="76"/>
        <v>360674.43</v>
      </c>
      <c r="R157" s="106">
        <v>147537663.12999761</v>
      </c>
      <c r="S157" s="97"/>
      <c r="T157" s="50">
        <f t="shared" si="84"/>
        <v>147537663.12999761</v>
      </c>
      <c r="U157" s="114">
        <f t="shared" si="66"/>
        <v>0</v>
      </c>
      <c r="W157" s="84" t="s">
        <v>32</v>
      </c>
      <c r="X157" s="67">
        <f t="shared" si="80"/>
        <v>0</v>
      </c>
      <c r="Y157" s="68">
        <f t="shared" si="79"/>
        <v>0</v>
      </c>
      <c r="Z157" s="68">
        <f t="shared" si="68"/>
        <v>0</v>
      </c>
      <c r="AA157" s="68">
        <f t="shared" si="69"/>
        <v>0</v>
      </c>
      <c r="AB157" s="68">
        <f t="shared" si="70"/>
        <v>0</v>
      </c>
      <c r="AC157" s="73">
        <f t="shared" si="71"/>
        <v>0</v>
      </c>
    </row>
    <row r="158" spans="1:29">
      <c r="A158" s="175"/>
      <c r="B158" s="84" t="s">
        <v>33</v>
      </c>
      <c r="C158" s="106">
        <v>240950738.29999924</v>
      </c>
      <c r="D158" s="97"/>
      <c r="E158" s="4">
        <f t="shared" si="72"/>
        <v>240950738.29999924</v>
      </c>
      <c r="F158" s="106">
        <v>3119711.9899999988</v>
      </c>
      <c r="G158" s="97"/>
      <c r="H158" s="50">
        <f t="shared" si="75"/>
        <v>3119711.9899999988</v>
      </c>
      <c r="I158" s="97">
        <v>932432.58000000042</v>
      </c>
      <c r="J158" s="97"/>
      <c r="K158" s="3">
        <f t="shared" si="82"/>
        <v>932432.58000000042</v>
      </c>
      <c r="L158" s="106">
        <v>251787.19</v>
      </c>
      <c r="M158" s="97"/>
      <c r="N158" s="89">
        <f t="shared" si="73"/>
        <v>251787.19</v>
      </c>
      <c r="O158" s="97">
        <v>813832.54</v>
      </c>
      <c r="P158" s="97"/>
      <c r="Q158" s="4">
        <f t="shared" si="76"/>
        <v>813832.54</v>
      </c>
      <c r="R158" s="106">
        <v>237697839.15999928</v>
      </c>
      <c r="S158" s="97"/>
      <c r="T158" s="50">
        <f t="shared" si="84"/>
        <v>237697839.15999928</v>
      </c>
      <c r="U158" s="115">
        <f t="shared" si="66"/>
        <v>0</v>
      </c>
      <c r="W158" s="84" t="s">
        <v>33</v>
      </c>
      <c r="X158" s="67">
        <f t="shared" si="80"/>
        <v>0</v>
      </c>
      <c r="Y158" s="68">
        <f t="shared" si="79"/>
        <v>0</v>
      </c>
      <c r="Z158" s="68">
        <f t="shared" si="68"/>
        <v>0</v>
      </c>
      <c r="AA158" s="68">
        <f t="shared" si="69"/>
        <v>0</v>
      </c>
      <c r="AB158" s="68">
        <f t="shared" si="70"/>
        <v>0</v>
      </c>
      <c r="AC158" s="73">
        <f t="shared" si="71"/>
        <v>0</v>
      </c>
    </row>
    <row r="159" spans="1:29">
      <c r="A159" s="174">
        <v>42459</v>
      </c>
      <c r="B159" s="83" t="s">
        <v>28</v>
      </c>
      <c r="C159" s="108">
        <v>33988596.339999549</v>
      </c>
      <c r="D159" s="96"/>
      <c r="E159" s="54">
        <f t="shared" ref="E159:E170" si="85">C159-D159</f>
        <v>33988596.339999549</v>
      </c>
      <c r="F159" s="108">
        <v>1266731.9899999995</v>
      </c>
      <c r="G159" s="96"/>
      <c r="H159" s="48">
        <f t="shared" si="75"/>
        <v>1266731.9899999995</v>
      </c>
      <c r="I159" s="96">
        <v>53225.36</v>
      </c>
      <c r="J159" s="96"/>
      <c r="K159" s="54">
        <f t="shared" si="82"/>
        <v>53225.36</v>
      </c>
      <c r="L159" s="108">
        <v>9613.01</v>
      </c>
      <c r="M159" s="96"/>
      <c r="N159" s="48">
        <f t="shared" si="73"/>
        <v>9613.01</v>
      </c>
      <c r="O159" s="96">
        <v>418620.36</v>
      </c>
      <c r="P159" s="96"/>
      <c r="Q159" s="54">
        <f t="shared" si="76"/>
        <v>418620.36</v>
      </c>
      <c r="R159" s="108">
        <v>32346856.339999553</v>
      </c>
      <c r="S159" s="96"/>
      <c r="T159" s="48">
        <f t="shared" si="84"/>
        <v>32346856.339999553</v>
      </c>
      <c r="U159" s="113">
        <f t="shared" si="66"/>
        <v>0</v>
      </c>
      <c r="W159" s="83" t="s">
        <v>28</v>
      </c>
      <c r="X159" s="63">
        <f t="shared" si="80"/>
        <v>0</v>
      </c>
      <c r="Y159" s="64">
        <f t="shared" si="79"/>
        <v>0</v>
      </c>
      <c r="Z159" s="64">
        <f t="shared" si="68"/>
        <v>0</v>
      </c>
      <c r="AA159" s="64">
        <f t="shared" si="69"/>
        <v>0</v>
      </c>
      <c r="AB159" s="64">
        <f t="shared" si="70"/>
        <v>0</v>
      </c>
      <c r="AC159" s="75">
        <f t="shared" si="71"/>
        <v>0</v>
      </c>
    </row>
    <row r="160" spans="1:29">
      <c r="A160" s="175"/>
      <c r="B160" s="84" t="s">
        <v>29</v>
      </c>
      <c r="C160" s="106">
        <v>100962582.49999836</v>
      </c>
      <c r="D160" s="97"/>
      <c r="E160" s="4">
        <f t="shared" si="85"/>
        <v>100962582.49999836</v>
      </c>
      <c r="F160" s="106">
        <v>2496484.3400000012</v>
      </c>
      <c r="G160" s="97"/>
      <c r="H160" s="50">
        <f t="shared" si="64"/>
        <v>2496484.3400000012</v>
      </c>
      <c r="I160" s="97">
        <v>3298513.81</v>
      </c>
      <c r="J160" s="97"/>
      <c r="K160" s="4">
        <f t="shared" si="82"/>
        <v>3298513.81</v>
      </c>
      <c r="L160" s="106">
        <v>539963.18999999994</v>
      </c>
      <c r="M160" s="97"/>
      <c r="N160" s="50">
        <f t="shared" si="73"/>
        <v>539963.18999999994</v>
      </c>
      <c r="O160" s="97">
        <v>370965.08999999985</v>
      </c>
      <c r="P160" s="97"/>
      <c r="Q160" s="4">
        <f t="shared" si="76"/>
        <v>370965.08999999985</v>
      </c>
      <c r="R160" s="106">
        <v>100853683.68999833</v>
      </c>
      <c r="S160" s="97"/>
      <c r="T160" s="50">
        <f t="shared" si="84"/>
        <v>100853683.68999833</v>
      </c>
      <c r="U160" s="114">
        <f t="shared" si="66"/>
        <v>0</v>
      </c>
      <c r="W160" s="84" t="s">
        <v>29</v>
      </c>
      <c r="X160" s="67">
        <f t="shared" si="80"/>
        <v>0</v>
      </c>
      <c r="Y160" s="68">
        <f t="shared" si="79"/>
        <v>0</v>
      </c>
      <c r="Z160" s="68">
        <f t="shared" si="68"/>
        <v>0</v>
      </c>
      <c r="AA160" s="68">
        <f t="shared" si="69"/>
        <v>0</v>
      </c>
      <c r="AB160" s="68">
        <f t="shared" si="70"/>
        <v>0</v>
      </c>
      <c r="AC160" s="73">
        <f t="shared" si="71"/>
        <v>0</v>
      </c>
    </row>
    <row r="161" spans="1:29">
      <c r="A161" s="175"/>
      <c r="B161" s="58" t="s">
        <v>30</v>
      </c>
      <c r="C161" s="106"/>
      <c r="D161" s="97">
        <v>74593700</v>
      </c>
      <c r="E161" s="4">
        <f t="shared" si="85"/>
        <v>-74593700</v>
      </c>
      <c r="F161" s="106"/>
      <c r="G161" s="97" t="s">
        <v>113</v>
      </c>
      <c r="H161" s="50">
        <f>F161-G161</f>
        <v>-2144450</v>
      </c>
      <c r="I161" s="97"/>
      <c r="J161" s="97" t="s">
        <v>175</v>
      </c>
      <c r="K161" s="4">
        <f t="shared" si="82"/>
        <v>-770216</v>
      </c>
      <c r="L161" s="106"/>
      <c r="M161" s="97" t="s">
        <v>176</v>
      </c>
      <c r="N161" s="50">
        <f t="shared" si="73"/>
        <v>-42828.6</v>
      </c>
      <c r="O161" s="97"/>
      <c r="P161" s="97" t="s">
        <v>114</v>
      </c>
      <c r="Q161" s="4">
        <f t="shared" si="76"/>
        <v>-43702.2</v>
      </c>
      <c r="R161" s="106"/>
      <c r="S161" s="97">
        <v>73750200</v>
      </c>
      <c r="T161" s="50">
        <f t="shared" si="84"/>
        <v>-73750200</v>
      </c>
      <c r="U161" s="114">
        <f t="shared" si="66"/>
        <v>1</v>
      </c>
      <c r="W161" s="58" t="s">
        <v>30</v>
      </c>
      <c r="X161" s="67">
        <f t="shared" si="80"/>
        <v>0</v>
      </c>
      <c r="Y161" s="68">
        <f t="shared" si="79"/>
        <v>0</v>
      </c>
      <c r="Z161" s="68">
        <f t="shared" si="68"/>
        <v>0</v>
      </c>
      <c r="AA161" s="68">
        <f t="shared" si="69"/>
        <v>0</v>
      </c>
      <c r="AB161" s="68">
        <f t="shared" si="70"/>
        <v>0</v>
      </c>
      <c r="AC161" s="73">
        <f t="shared" si="71"/>
        <v>0</v>
      </c>
    </row>
    <row r="162" spans="1:29">
      <c r="A162" s="175"/>
      <c r="B162" s="84" t="s">
        <v>31</v>
      </c>
      <c r="C162" s="106">
        <v>7147868.8899993068</v>
      </c>
      <c r="D162" s="97">
        <v>7147870</v>
      </c>
      <c r="E162" s="4">
        <f t="shared" si="85"/>
        <v>-1.1100006932392716</v>
      </c>
      <c r="F162" s="106">
        <v>484380.52999999991</v>
      </c>
      <c r="G162" s="97" t="s">
        <v>115</v>
      </c>
      <c r="H162" s="50">
        <f>F162-G162</f>
        <v>-0.47000000008847564</v>
      </c>
      <c r="I162" s="97">
        <v>44084.4</v>
      </c>
      <c r="J162" s="97" t="s">
        <v>177</v>
      </c>
      <c r="K162" s="4">
        <f t="shared" si="82"/>
        <v>0</v>
      </c>
      <c r="L162" s="106">
        <v>36977.269999999997</v>
      </c>
      <c r="M162" s="97" t="s">
        <v>178</v>
      </c>
      <c r="N162" s="50">
        <f t="shared" si="73"/>
        <v>-3.0000000006111804E-2</v>
      </c>
      <c r="O162" s="97">
        <v>9028.7099999999991</v>
      </c>
      <c r="P162" s="97" t="s">
        <v>116</v>
      </c>
      <c r="Q162" s="4">
        <f t="shared" si="76"/>
        <v>-281847.28999999998</v>
      </c>
      <c r="R162" s="106">
        <v>6661566.7799993064</v>
      </c>
      <c r="S162" s="97">
        <v>6661562</v>
      </c>
      <c r="T162" s="50">
        <f t="shared" si="84"/>
        <v>4.7799993064254522</v>
      </c>
      <c r="U162" s="114">
        <f t="shared" si="66"/>
        <v>1</v>
      </c>
      <c r="W162" s="84" t="s">
        <v>31</v>
      </c>
      <c r="X162" s="67">
        <f t="shared" si="80"/>
        <v>0</v>
      </c>
      <c r="Y162" s="68">
        <f t="shared" si="79"/>
        <v>0</v>
      </c>
      <c r="Z162" s="68">
        <f t="shared" si="68"/>
        <v>0</v>
      </c>
      <c r="AA162" s="68">
        <f t="shared" si="69"/>
        <v>0</v>
      </c>
      <c r="AB162" s="68">
        <f t="shared" si="70"/>
        <v>1</v>
      </c>
      <c r="AC162" s="73">
        <f t="shared" si="71"/>
        <v>0</v>
      </c>
    </row>
    <row r="163" spans="1:29">
      <c r="A163" s="175"/>
      <c r="B163" s="84" t="s">
        <v>32</v>
      </c>
      <c r="C163" s="106">
        <v>147537663.12999761</v>
      </c>
      <c r="D163" s="97"/>
      <c r="E163" s="4">
        <f t="shared" si="85"/>
        <v>147537663.12999761</v>
      </c>
      <c r="F163" s="106">
        <v>2032896.4000000013</v>
      </c>
      <c r="G163" s="97"/>
      <c r="H163" s="50">
        <f>F163-G163</f>
        <v>2032896.4000000013</v>
      </c>
      <c r="I163" s="97">
        <v>351401.53999999992</v>
      </c>
      <c r="J163" s="97"/>
      <c r="K163" s="4">
        <f t="shared" si="82"/>
        <v>351401.53999999992</v>
      </c>
      <c r="L163" s="106">
        <v>190682.55000000002</v>
      </c>
      <c r="M163" s="97"/>
      <c r="N163" s="50">
        <f t="shared" si="73"/>
        <v>190682.55000000002</v>
      </c>
      <c r="O163" s="97">
        <v>263566.3</v>
      </c>
      <c r="P163" s="97"/>
      <c r="Q163" s="4">
        <f t="shared" si="76"/>
        <v>263566.3</v>
      </c>
      <c r="R163" s="106">
        <v>145401919.41999754</v>
      </c>
      <c r="S163" s="97"/>
      <c r="T163" s="50">
        <f t="shared" si="84"/>
        <v>145401919.41999754</v>
      </c>
      <c r="U163" s="114">
        <f t="shared" si="66"/>
        <v>0</v>
      </c>
      <c r="W163" s="84" t="s">
        <v>32</v>
      </c>
      <c r="X163" s="67">
        <f t="shared" si="80"/>
        <v>0</v>
      </c>
      <c r="Y163" s="68">
        <f t="shared" si="79"/>
        <v>0</v>
      </c>
      <c r="Z163" s="68">
        <f t="shared" si="68"/>
        <v>0</v>
      </c>
      <c r="AA163" s="68">
        <f t="shared" si="69"/>
        <v>0</v>
      </c>
      <c r="AB163" s="68">
        <f t="shared" si="70"/>
        <v>0</v>
      </c>
      <c r="AC163" s="73">
        <f t="shared" si="71"/>
        <v>0</v>
      </c>
    </row>
    <row r="164" spans="1:29">
      <c r="A164" s="175"/>
      <c r="B164" s="84" t="s">
        <v>33</v>
      </c>
      <c r="C164" s="107">
        <v>237697839.15999928</v>
      </c>
      <c r="D164" s="98"/>
      <c r="E164" s="57">
        <f t="shared" si="85"/>
        <v>237697839.15999928</v>
      </c>
      <c r="F164" s="107">
        <v>1177527.1700000004</v>
      </c>
      <c r="G164" s="98"/>
      <c r="H164" s="53">
        <f t="shared" si="64"/>
        <v>1177527.1700000004</v>
      </c>
      <c r="I164" s="98">
        <v>656616.31000000029</v>
      </c>
      <c r="J164" s="98"/>
      <c r="K164" s="91">
        <f t="shared" si="82"/>
        <v>656616.31000000029</v>
      </c>
      <c r="L164" s="107">
        <v>271385.78999999998</v>
      </c>
      <c r="M164" s="98"/>
      <c r="N164" s="95">
        <f t="shared" si="73"/>
        <v>271385.78999999998</v>
      </c>
      <c r="O164" s="98">
        <v>219771.33000000002</v>
      </c>
      <c r="P164" s="98"/>
      <c r="Q164" s="57">
        <f t="shared" si="76"/>
        <v>219771.33000000002</v>
      </c>
      <c r="R164" s="107">
        <v>236685851.66999927</v>
      </c>
      <c r="S164" s="98"/>
      <c r="T164" s="53">
        <f t="shared" si="84"/>
        <v>236685851.66999927</v>
      </c>
      <c r="U164" s="115">
        <f t="shared" si="66"/>
        <v>0</v>
      </c>
      <c r="W164" s="84" t="s">
        <v>33</v>
      </c>
      <c r="X164" s="67">
        <f t="shared" si="78"/>
        <v>0</v>
      </c>
      <c r="Y164" s="68">
        <f t="shared" si="77"/>
        <v>0</v>
      </c>
      <c r="Z164" s="68">
        <f t="shared" si="68"/>
        <v>0</v>
      </c>
      <c r="AA164" s="68">
        <f t="shared" si="69"/>
        <v>0</v>
      </c>
      <c r="AB164" s="68">
        <f t="shared" si="70"/>
        <v>0</v>
      </c>
      <c r="AC164" s="73">
        <f t="shared" si="71"/>
        <v>0</v>
      </c>
    </row>
    <row r="165" spans="1:29">
      <c r="A165" s="174">
        <v>42460</v>
      </c>
      <c r="B165" s="83" t="s">
        <v>28</v>
      </c>
      <c r="C165" s="106">
        <v>32346856.339999553</v>
      </c>
      <c r="D165" s="97"/>
      <c r="E165" s="4">
        <f t="shared" si="85"/>
        <v>32346856.339999553</v>
      </c>
      <c r="F165" s="106">
        <v>1421597.7000000004</v>
      </c>
      <c r="G165" s="97"/>
      <c r="H165" s="50">
        <f t="shared" ref="H165:H170" si="86">F165-G165</f>
        <v>1421597.7000000004</v>
      </c>
      <c r="I165" s="97">
        <v>43941.46</v>
      </c>
      <c r="J165" s="97"/>
      <c r="K165" s="4">
        <f t="shared" si="82"/>
        <v>43941.46</v>
      </c>
      <c r="L165" s="106">
        <v>72356.960000000006</v>
      </c>
      <c r="M165" s="97"/>
      <c r="N165" s="50">
        <f t="shared" si="73"/>
        <v>72356.960000000006</v>
      </c>
      <c r="O165" s="97">
        <v>0</v>
      </c>
      <c r="P165" s="97"/>
      <c r="Q165" s="4">
        <f t="shared" si="76"/>
        <v>0</v>
      </c>
      <c r="R165" s="106">
        <v>40194485.029999524</v>
      </c>
      <c r="S165" s="97"/>
      <c r="T165" s="50">
        <f t="shared" si="83"/>
        <v>40194485.029999524</v>
      </c>
      <c r="U165" s="113">
        <f t="shared" si="66"/>
        <v>0</v>
      </c>
      <c r="W165" s="45" t="s">
        <v>28</v>
      </c>
      <c r="X165" s="63">
        <f t="shared" ref="X165:X170" si="87">+IF(AND(C165&lt;&gt;0,D165&lt;&gt;0,OR(E165&gt;100,E165&lt;-100)),1,0)</f>
        <v>0</v>
      </c>
      <c r="Y165" s="64">
        <f t="shared" ref="Y165:Y170" si="88">+IF(AND(F165&lt;&gt;0,G165&lt;&gt;0,OR(H165&gt;100,H165&lt;-100)),1,0)</f>
        <v>0</v>
      </c>
      <c r="Z165" s="64">
        <f t="shared" si="68"/>
        <v>0</v>
      </c>
      <c r="AA165" s="64">
        <f t="shared" si="69"/>
        <v>0</v>
      </c>
      <c r="AB165" s="64">
        <f t="shared" si="70"/>
        <v>0</v>
      </c>
      <c r="AC165" s="75">
        <f t="shared" si="71"/>
        <v>0</v>
      </c>
    </row>
    <row r="166" spans="1:29">
      <c r="A166" s="175"/>
      <c r="B166" s="84" t="s">
        <v>29</v>
      </c>
      <c r="C166" s="106">
        <v>100853683.68999833</v>
      </c>
      <c r="D166" s="97"/>
      <c r="E166" s="4">
        <f t="shared" si="85"/>
        <v>100853683.68999833</v>
      </c>
      <c r="F166" s="106">
        <v>2003096.3699999989</v>
      </c>
      <c r="G166" s="97"/>
      <c r="H166" s="50">
        <f t="shared" si="86"/>
        <v>2003096.3699999989</v>
      </c>
      <c r="I166" s="97">
        <v>2217500.0100000002</v>
      </c>
      <c r="J166" s="97"/>
      <c r="K166" s="4">
        <f t="shared" si="82"/>
        <v>2217500.0100000002</v>
      </c>
      <c r="L166" s="106">
        <v>132300.84</v>
      </c>
      <c r="M166" s="97"/>
      <c r="N166" s="50">
        <f t="shared" si="73"/>
        <v>132300.84</v>
      </c>
      <c r="O166" s="97">
        <v>427249.57999999996</v>
      </c>
      <c r="P166" s="97"/>
      <c r="Q166" s="4">
        <f t="shared" si="76"/>
        <v>427249.57999999996</v>
      </c>
      <c r="R166" s="106">
        <v>109413352.62999828</v>
      </c>
      <c r="S166" s="97"/>
      <c r="T166" s="50">
        <f>R166-S166</f>
        <v>109413352.62999828</v>
      </c>
      <c r="U166" s="114">
        <f t="shared" si="66"/>
        <v>0</v>
      </c>
      <c r="W166" s="92" t="s">
        <v>29</v>
      </c>
      <c r="X166" s="67">
        <f t="shared" si="87"/>
        <v>0</v>
      </c>
      <c r="Y166" s="68">
        <f t="shared" si="88"/>
        <v>0</v>
      </c>
      <c r="Z166" s="68">
        <f t="shared" si="68"/>
        <v>0</v>
      </c>
      <c r="AA166" s="68">
        <f t="shared" si="69"/>
        <v>0</v>
      </c>
      <c r="AB166" s="68">
        <f t="shared" si="70"/>
        <v>0</v>
      </c>
      <c r="AC166" s="73">
        <f t="shared" si="71"/>
        <v>0</v>
      </c>
    </row>
    <row r="167" spans="1:29">
      <c r="A167" s="175"/>
      <c r="B167" s="58" t="s">
        <v>30</v>
      </c>
      <c r="C167" s="106">
        <v>74593612.579999343</v>
      </c>
      <c r="D167" s="97">
        <v>74593700</v>
      </c>
      <c r="E167" s="4">
        <f t="shared" si="85"/>
        <v>-87.420000657439232</v>
      </c>
      <c r="F167" s="106">
        <v>3243003.4300000025</v>
      </c>
      <c r="G167" s="97" t="s">
        <v>117</v>
      </c>
      <c r="H167" s="50">
        <f t="shared" si="86"/>
        <v>-1095406.5699999975</v>
      </c>
      <c r="I167" s="97">
        <v>1456620.31</v>
      </c>
      <c r="J167" s="97" t="s">
        <v>179</v>
      </c>
      <c r="K167" s="4">
        <f t="shared" si="82"/>
        <v>0.31000000005587935</v>
      </c>
      <c r="L167" s="106">
        <v>270298.7</v>
      </c>
      <c r="M167" s="97" t="s">
        <v>180</v>
      </c>
      <c r="N167" s="50">
        <f t="shared" si="73"/>
        <v>-0.29999999998835847</v>
      </c>
      <c r="O167" s="97">
        <v>77592.89</v>
      </c>
      <c r="P167" s="97" t="s">
        <v>118</v>
      </c>
      <c r="Q167" s="4">
        <f t="shared" si="76"/>
        <v>-9.9999999947613105E-3</v>
      </c>
      <c r="R167" s="106">
        <v>72459337.869999349</v>
      </c>
      <c r="S167" s="97">
        <v>72459300</v>
      </c>
      <c r="T167" s="50">
        <f>R167-S167</f>
        <v>37.869999349117279</v>
      </c>
      <c r="U167" s="114">
        <f t="shared" si="66"/>
        <v>1</v>
      </c>
      <c r="W167" s="93" t="s">
        <v>30</v>
      </c>
      <c r="X167" s="67">
        <f t="shared" si="87"/>
        <v>0</v>
      </c>
      <c r="Y167" s="68">
        <f t="shared" si="88"/>
        <v>1</v>
      </c>
      <c r="Z167" s="68">
        <f t="shared" si="68"/>
        <v>0</v>
      </c>
      <c r="AA167" s="68">
        <f t="shared" si="69"/>
        <v>0</v>
      </c>
      <c r="AB167" s="68">
        <f t="shared" si="70"/>
        <v>0</v>
      </c>
      <c r="AC167" s="73">
        <f t="shared" si="71"/>
        <v>0</v>
      </c>
    </row>
    <row r="168" spans="1:29">
      <c r="A168" s="175"/>
      <c r="B168" s="84" t="s">
        <v>31</v>
      </c>
      <c r="C168" s="106">
        <v>6661566.7799993064</v>
      </c>
      <c r="D168" s="97">
        <v>6661562</v>
      </c>
      <c r="E168" s="4">
        <f t="shared" si="85"/>
        <v>4.7799993064254522</v>
      </c>
      <c r="F168" s="106">
        <v>396227.52</v>
      </c>
      <c r="G168" s="97" t="s">
        <v>119</v>
      </c>
      <c r="H168" s="50">
        <f t="shared" si="86"/>
        <v>-0.47999999998137355</v>
      </c>
      <c r="I168" s="97">
        <v>47017.16</v>
      </c>
      <c r="J168" s="97" t="s">
        <v>181</v>
      </c>
      <c r="K168" s="4">
        <f t="shared" si="82"/>
        <v>-3.9999999993597157E-2</v>
      </c>
      <c r="L168" s="106">
        <v>0</v>
      </c>
      <c r="M168" s="97" t="s">
        <v>47</v>
      </c>
      <c r="N168" s="50">
        <f t="shared" si="73"/>
        <v>0</v>
      </c>
      <c r="O168" s="97">
        <v>1045.99</v>
      </c>
      <c r="P168" s="97" t="s">
        <v>120</v>
      </c>
      <c r="Q168" s="4">
        <f t="shared" si="76"/>
        <v>-40000.01</v>
      </c>
      <c r="R168" s="106">
        <v>6311310.4299993068</v>
      </c>
      <c r="S168" s="97">
        <v>6311318</v>
      </c>
      <c r="T168" s="50">
        <f>R168-S168</f>
        <v>-7.5700006932020187</v>
      </c>
      <c r="U168" s="114">
        <f t="shared" si="66"/>
        <v>1</v>
      </c>
      <c r="W168" s="92" t="s">
        <v>31</v>
      </c>
      <c r="X168" s="67">
        <f t="shared" si="87"/>
        <v>0</v>
      </c>
      <c r="Y168" s="68">
        <f t="shared" si="88"/>
        <v>0</v>
      </c>
      <c r="Z168" s="68">
        <f t="shared" si="68"/>
        <v>0</v>
      </c>
      <c r="AA168" s="68">
        <f t="shared" si="69"/>
        <v>0</v>
      </c>
      <c r="AB168" s="68">
        <f t="shared" si="70"/>
        <v>1</v>
      </c>
      <c r="AC168" s="73">
        <f t="shared" si="71"/>
        <v>0</v>
      </c>
    </row>
    <row r="169" spans="1:29">
      <c r="A169" s="175"/>
      <c r="B169" s="84" t="s">
        <v>32</v>
      </c>
      <c r="C169" s="106">
        <v>145401919.41999754</v>
      </c>
      <c r="D169" s="97"/>
      <c r="E169" s="4">
        <f t="shared" si="85"/>
        <v>145401919.41999754</v>
      </c>
      <c r="F169" s="106">
        <v>2135995.1300000018</v>
      </c>
      <c r="G169" s="97"/>
      <c r="H169" s="50">
        <f t="shared" si="86"/>
        <v>2135995.1300000018</v>
      </c>
      <c r="I169" s="97">
        <v>1368590.53</v>
      </c>
      <c r="J169" s="97"/>
      <c r="K169" s="4">
        <f t="shared" si="82"/>
        <v>1368590.53</v>
      </c>
      <c r="L169" s="106">
        <v>77545.86</v>
      </c>
      <c r="M169" s="97"/>
      <c r="N169" s="50">
        <f t="shared" si="67"/>
        <v>77545.86</v>
      </c>
      <c r="O169" s="97">
        <v>118596.03</v>
      </c>
      <c r="P169" s="97"/>
      <c r="Q169" s="4">
        <f t="shared" si="76"/>
        <v>118596.03</v>
      </c>
      <c r="R169" s="106">
        <v>144438372.92999753</v>
      </c>
      <c r="S169" s="97"/>
      <c r="T169" s="50">
        <f>R169-S169</f>
        <v>144438372.92999753</v>
      </c>
      <c r="U169" s="114">
        <f t="shared" si="66"/>
        <v>0</v>
      </c>
      <c r="W169" s="92" t="s">
        <v>32</v>
      </c>
      <c r="X169" s="67">
        <f t="shared" si="87"/>
        <v>0</v>
      </c>
      <c r="Y169" s="68">
        <f t="shared" si="88"/>
        <v>0</v>
      </c>
      <c r="Z169" s="68">
        <f t="shared" si="68"/>
        <v>0</v>
      </c>
      <c r="AA169" s="68">
        <f t="shared" si="69"/>
        <v>0</v>
      </c>
      <c r="AB169" s="68">
        <f t="shared" si="70"/>
        <v>0</v>
      </c>
      <c r="AC169" s="73">
        <f t="shared" si="71"/>
        <v>0</v>
      </c>
    </row>
    <row r="170" spans="1:29">
      <c r="A170" s="176"/>
      <c r="B170" s="85" t="s">
        <v>33</v>
      </c>
      <c r="C170" s="107">
        <v>236685851.66999927</v>
      </c>
      <c r="D170" s="98"/>
      <c r="E170" s="57">
        <f t="shared" si="85"/>
        <v>236685851.66999927</v>
      </c>
      <c r="F170" s="107">
        <v>0</v>
      </c>
      <c r="G170" s="98"/>
      <c r="H170" s="53">
        <f t="shared" si="86"/>
        <v>0</v>
      </c>
      <c r="I170" s="98">
        <v>0</v>
      </c>
      <c r="J170" s="98"/>
      <c r="K170" s="91">
        <f t="shared" si="82"/>
        <v>0</v>
      </c>
      <c r="L170" s="107">
        <v>0</v>
      </c>
      <c r="M170" s="98"/>
      <c r="N170" s="95">
        <f>L170-M170</f>
        <v>0</v>
      </c>
      <c r="O170" s="98">
        <v>235407.80999999997</v>
      </c>
      <c r="P170" s="98"/>
      <c r="Q170" s="57">
        <f t="shared" si="65"/>
        <v>235407.80999999997</v>
      </c>
      <c r="R170" s="107">
        <v>236450443.85999921</v>
      </c>
      <c r="S170" s="98"/>
      <c r="T170" s="53">
        <f>R170-S170</f>
        <v>236450443.85999921</v>
      </c>
      <c r="U170" s="115">
        <f t="shared" si="66"/>
        <v>0</v>
      </c>
      <c r="W170" s="94" t="s">
        <v>33</v>
      </c>
      <c r="X170" s="71">
        <f t="shared" si="87"/>
        <v>0</v>
      </c>
      <c r="Y170" s="72">
        <f t="shared" si="88"/>
        <v>0</v>
      </c>
      <c r="Z170" s="72">
        <f t="shared" si="68"/>
        <v>0</v>
      </c>
      <c r="AA170" s="72">
        <f t="shared" si="69"/>
        <v>0</v>
      </c>
      <c r="AB170" s="72">
        <f t="shared" si="70"/>
        <v>0</v>
      </c>
      <c r="AC170" s="76">
        <f t="shared" si="71"/>
        <v>0</v>
      </c>
    </row>
    <row r="172" spans="1:29">
      <c r="U172" s="116" t="s">
        <v>121</v>
      </c>
      <c r="W172" s="111" t="s">
        <v>122</v>
      </c>
      <c r="X172" s="45" t="s">
        <v>13</v>
      </c>
      <c r="Y172" s="45" t="s">
        <v>14</v>
      </c>
      <c r="Z172" s="62" t="s">
        <v>15</v>
      </c>
      <c r="AA172" s="45" t="s">
        <v>16</v>
      </c>
      <c r="AB172" s="45" t="s">
        <v>17</v>
      </c>
      <c r="AC172" s="45" t="s">
        <v>18</v>
      </c>
    </row>
    <row r="173" spans="1:29">
      <c r="U173" s="155">
        <f t="shared" ref="U173:U178" si="89">U9+U15+U21+U27+U33+U39+U45+U51+U57+U63+U69+U75+U81+U87+U93+U99+U105+U111+U117+U123+U129+U135+U141+U147+U153+U159+U165</f>
        <v>10</v>
      </c>
      <c r="W173" s="45" t="s">
        <v>28</v>
      </c>
      <c r="X173" s="146">
        <f t="shared" ref="X173:AC178" si="90">X9+X15+X21+X27+X33+X39+X45+X51+X57+X63+X69+X75+X81+X87+X93+X99+X105+X111+X117+X123+X129+X135+X141+X147+X153+X159+X165</f>
        <v>0</v>
      </c>
      <c r="Y173" s="147">
        <f t="shared" si="90"/>
        <v>0</v>
      </c>
      <c r="Z173" s="147">
        <f t="shared" si="90"/>
        <v>0</v>
      </c>
      <c r="AA173" s="147">
        <f t="shared" si="90"/>
        <v>0</v>
      </c>
      <c r="AB173" s="147">
        <f t="shared" si="90"/>
        <v>0</v>
      </c>
      <c r="AC173" s="148">
        <f t="shared" si="90"/>
        <v>0</v>
      </c>
    </row>
    <row r="174" spans="1:29">
      <c r="U174" s="156">
        <f t="shared" si="89"/>
        <v>4</v>
      </c>
      <c r="W174" s="92" t="s">
        <v>29</v>
      </c>
      <c r="X174" s="149">
        <f t="shared" si="90"/>
        <v>0</v>
      </c>
      <c r="Y174" s="150">
        <f t="shared" si="90"/>
        <v>4</v>
      </c>
      <c r="Z174" s="150">
        <f t="shared" si="90"/>
        <v>0</v>
      </c>
      <c r="AA174" s="150">
        <f t="shared" si="90"/>
        <v>0</v>
      </c>
      <c r="AB174" s="150">
        <f t="shared" si="90"/>
        <v>0</v>
      </c>
      <c r="AC174" s="151">
        <f t="shared" si="90"/>
        <v>0</v>
      </c>
    </row>
    <row r="175" spans="1:29">
      <c r="U175" s="156">
        <f t="shared" si="89"/>
        <v>12</v>
      </c>
      <c r="W175" s="93" t="s">
        <v>30</v>
      </c>
      <c r="X175" s="149">
        <f t="shared" si="90"/>
        <v>5</v>
      </c>
      <c r="Y175" s="150">
        <f t="shared" si="90"/>
        <v>9</v>
      </c>
      <c r="Z175" s="150">
        <f t="shared" si="90"/>
        <v>1</v>
      </c>
      <c r="AA175" s="150">
        <f t="shared" si="90"/>
        <v>1</v>
      </c>
      <c r="AB175" s="150">
        <f t="shared" si="90"/>
        <v>0</v>
      </c>
      <c r="AC175" s="151">
        <f t="shared" si="90"/>
        <v>0</v>
      </c>
    </row>
    <row r="176" spans="1:29">
      <c r="U176" s="156">
        <f t="shared" si="89"/>
        <v>19</v>
      </c>
      <c r="W176" s="92" t="s">
        <v>31</v>
      </c>
      <c r="X176" s="149">
        <f t="shared" si="90"/>
        <v>2</v>
      </c>
      <c r="Y176" s="150">
        <f t="shared" si="90"/>
        <v>1</v>
      </c>
      <c r="Z176" s="150">
        <f t="shared" si="90"/>
        <v>0</v>
      </c>
      <c r="AA176" s="150">
        <f t="shared" si="90"/>
        <v>0</v>
      </c>
      <c r="AB176" s="150">
        <f t="shared" si="90"/>
        <v>14</v>
      </c>
      <c r="AC176" s="151">
        <f t="shared" si="90"/>
        <v>1</v>
      </c>
    </row>
    <row r="177" spans="21:29">
      <c r="U177" s="156">
        <f t="shared" si="89"/>
        <v>0</v>
      </c>
      <c r="W177" s="92" t="s">
        <v>32</v>
      </c>
      <c r="X177" s="149">
        <f t="shared" si="90"/>
        <v>0</v>
      </c>
      <c r="Y177" s="150">
        <f t="shared" si="90"/>
        <v>0</v>
      </c>
      <c r="Z177" s="150">
        <f t="shared" si="90"/>
        <v>0</v>
      </c>
      <c r="AA177" s="150">
        <f t="shared" si="90"/>
        <v>0</v>
      </c>
      <c r="AB177" s="150">
        <f t="shared" si="90"/>
        <v>0</v>
      </c>
      <c r="AC177" s="151">
        <f t="shared" si="90"/>
        <v>0</v>
      </c>
    </row>
    <row r="178" spans="21:29">
      <c r="U178" s="157">
        <f t="shared" si="89"/>
        <v>0</v>
      </c>
      <c r="W178" s="94" t="s">
        <v>33</v>
      </c>
      <c r="X178" s="152">
        <f t="shared" si="90"/>
        <v>0</v>
      </c>
      <c r="Y178" s="153">
        <f t="shared" si="90"/>
        <v>0</v>
      </c>
      <c r="Z178" s="153">
        <f t="shared" si="90"/>
        <v>0</v>
      </c>
      <c r="AA178" s="153">
        <f t="shared" si="90"/>
        <v>0</v>
      </c>
      <c r="AB178" s="153">
        <f t="shared" si="90"/>
        <v>0</v>
      </c>
      <c r="AC178" s="154">
        <f t="shared" si="90"/>
        <v>0</v>
      </c>
    </row>
  </sheetData>
  <mergeCells count="35">
    <mergeCell ref="A123:A128"/>
    <mergeCell ref="A129:A134"/>
    <mergeCell ref="A135:A140"/>
    <mergeCell ref="A141:A146"/>
    <mergeCell ref="A93:A98"/>
    <mergeCell ref="A99:A104"/>
    <mergeCell ref="A105:A110"/>
    <mergeCell ref="A111:A116"/>
    <mergeCell ref="A117:A122"/>
    <mergeCell ref="A63:A68"/>
    <mergeCell ref="A69:A74"/>
    <mergeCell ref="A75:A80"/>
    <mergeCell ref="A81:A86"/>
    <mergeCell ref="A87:A92"/>
    <mergeCell ref="A33:A38"/>
    <mergeCell ref="A39:A44"/>
    <mergeCell ref="A45:A50"/>
    <mergeCell ref="A51:A56"/>
    <mergeCell ref="A57:A62"/>
    <mergeCell ref="A147:A152"/>
    <mergeCell ref="A153:A158"/>
    <mergeCell ref="A159:A164"/>
    <mergeCell ref="A165:A170"/>
    <mergeCell ref="U7:U8"/>
    <mergeCell ref="B7:B8"/>
    <mergeCell ref="C7:E7"/>
    <mergeCell ref="F7:H7"/>
    <mergeCell ref="I7:K7"/>
    <mergeCell ref="L7:N7"/>
    <mergeCell ref="O7:Q7"/>
    <mergeCell ref="R7:T7"/>
    <mergeCell ref="A9:A14"/>
    <mergeCell ref="A15:A20"/>
    <mergeCell ref="A21:A26"/>
    <mergeCell ref="A27:A32"/>
  </mergeCells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0"/>
  <sheetViews>
    <sheetView zoomScale="70" zoomScaleNormal="70" workbookViewId="0">
      <selection activeCell="Z155" sqref="Z155:AA160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4257812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8" width="12" customWidth="1"/>
    <col min="19" max="20" width="13.42578125" customWidth="1"/>
    <col min="21" max="21" width="10.85546875" customWidth="1"/>
    <col min="22" max="22" width="5" customWidth="1"/>
    <col min="23" max="23" width="15.28515625" customWidth="1"/>
    <col min="24" max="29" width="8.85546875" style="43" customWidth="1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184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22.5" customHeight="1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2.75" customHeight="1">
      <c r="B8" s="162"/>
      <c r="C8" s="120" t="s">
        <v>8</v>
      </c>
      <c r="D8" s="121" t="s">
        <v>9</v>
      </c>
      <c r="E8" s="122" t="s">
        <v>10</v>
      </c>
      <c r="F8" s="123" t="s">
        <v>8</v>
      </c>
      <c r="G8" s="124" t="s">
        <v>9</v>
      </c>
      <c r="H8" s="122" t="s">
        <v>10</v>
      </c>
      <c r="I8" s="123" t="s">
        <v>8</v>
      </c>
      <c r="J8" s="124" t="s">
        <v>9</v>
      </c>
      <c r="K8" s="125" t="s">
        <v>10</v>
      </c>
      <c r="L8" s="123" t="s">
        <v>8</v>
      </c>
      <c r="M8" s="124" t="s">
        <v>9</v>
      </c>
      <c r="N8" s="125" t="s">
        <v>10</v>
      </c>
      <c r="O8" s="123" t="s">
        <v>8</v>
      </c>
      <c r="P8" s="121" t="s">
        <v>9</v>
      </c>
      <c r="Q8" s="122" t="s">
        <v>10</v>
      </c>
      <c r="R8" s="80" t="s">
        <v>8</v>
      </c>
      <c r="S8" s="81" t="s">
        <v>9</v>
      </c>
      <c r="T8" s="82" t="s">
        <v>10</v>
      </c>
      <c r="U8" s="172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.75">
      <c r="A9" s="159">
        <v>42462</v>
      </c>
      <c r="B9" s="83" t="s">
        <v>28</v>
      </c>
      <c r="C9" s="46"/>
      <c r="D9" s="47"/>
      <c r="E9" s="48">
        <f>C9-D9</f>
        <v>0</v>
      </c>
      <c r="F9" s="46"/>
      <c r="G9" s="47"/>
      <c r="H9" s="48">
        <f>F9-G9</f>
        <v>0</v>
      </c>
      <c r="I9" s="46"/>
      <c r="J9" s="47"/>
      <c r="K9" s="48">
        <f>I9-J9</f>
        <v>0</v>
      </c>
      <c r="L9" s="46"/>
      <c r="M9" s="47"/>
      <c r="N9" s="48">
        <f>L9-M9</f>
        <v>0</v>
      </c>
      <c r="O9" s="46"/>
      <c r="P9" s="47"/>
      <c r="Q9" s="48">
        <f>O9-P9</f>
        <v>0</v>
      </c>
      <c r="R9" s="46"/>
      <c r="S9" s="47"/>
      <c r="T9" s="48">
        <f>R9-S9</f>
        <v>0</v>
      </c>
      <c r="U9" s="126">
        <f>IF(D9=0,0,1)</f>
        <v>0</v>
      </c>
      <c r="W9" s="45" t="s">
        <v>28</v>
      </c>
      <c r="X9" s="64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.75">
      <c r="A10" s="160"/>
      <c r="B10" s="84" t="s">
        <v>29</v>
      </c>
      <c r="C10" s="49">
        <v>109413352.63</v>
      </c>
      <c r="D10" s="13"/>
      <c r="E10" s="50">
        <f t="shared" ref="E10:E73" si="0">C10-D10</f>
        <v>109413352.63</v>
      </c>
      <c r="F10" s="49">
        <v>1130676.8999999999</v>
      </c>
      <c r="G10" s="13"/>
      <c r="H10" s="50">
        <f t="shared" ref="H10:H73" si="1">F10-G10</f>
        <v>1130676.8999999999</v>
      </c>
      <c r="I10" s="49">
        <v>0</v>
      </c>
      <c r="J10" s="13"/>
      <c r="K10" s="50">
        <f t="shared" ref="K10:K73" si="2">I10-J10</f>
        <v>0</v>
      </c>
      <c r="L10" s="49">
        <v>0</v>
      </c>
      <c r="M10" s="13"/>
      <c r="N10" s="50">
        <f t="shared" ref="N10:N73" si="3">L10-M10</f>
        <v>0</v>
      </c>
      <c r="O10" s="49">
        <v>0</v>
      </c>
      <c r="P10" s="13"/>
      <c r="Q10" s="50">
        <f t="shared" ref="Q10:Q73" si="4">O10-P10</f>
        <v>0</v>
      </c>
      <c r="R10" s="49">
        <v>108282675.73</v>
      </c>
      <c r="S10" s="13"/>
      <c r="T10" s="50">
        <f t="shared" ref="T10:T73" si="5">R10-S10</f>
        <v>108282675.73</v>
      </c>
      <c r="U10" s="127">
        <f t="shared" ref="U10:U73" si="6">IF(D10=0,0,1)</f>
        <v>0</v>
      </c>
      <c r="W10" s="92" t="s">
        <v>29</v>
      </c>
      <c r="X10" s="68">
        <f t="shared" ref="X10:X73" si="7">+IF(AND(C10&lt;&gt;0,D10&lt;&gt;0,OR(E10&gt;100,E10&lt;-100)),1,0)</f>
        <v>0</v>
      </c>
      <c r="Y10" s="68">
        <f t="shared" ref="Y10:Y73" si="8">+IF(AND(F10&lt;&gt;0,G10&lt;&gt;0,OR(H10&gt;100,H10&lt;-100)),1,0)</f>
        <v>0</v>
      </c>
      <c r="Z10" s="68">
        <f t="shared" ref="Z10:Z73" si="9">+IF(AND(I10&lt;&gt;0,J10&lt;&gt;0,OR(K10&gt;100,K10&lt;-100)),1,0)</f>
        <v>0</v>
      </c>
      <c r="AA10" s="69">
        <f t="shared" ref="AA10:AA73" si="10">+IF(AND(L10&lt;&gt;0,M10&lt;&gt;0,OR(N10&gt;100,N10&lt;-100)),1,0)</f>
        <v>0</v>
      </c>
      <c r="AB10" s="69">
        <f t="shared" ref="AB10:AB73" si="11">+IF(AND(O10&lt;&gt;0,P10&lt;&gt;0,OR(Q10&gt;100,Q10&lt;-100)),1,0)</f>
        <v>0</v>
      </c>
      <c r="AC10" s="70">
        <f t="shared" ref="AC10:AC73" si="12">+IF(AND(R10&lt;&gt;0,S10&lt;&gt;0,OR(T10&gt;100,T10&lt;-100)),1,0)</f>
        <v>0</v>
      </c>
    </row>
    <row r="11" spans="1:29" ht="15.75">
      <c r="A11" s="160"/>
      <c r="B11" s="58" t="s">
        <v>30</v>
      </c>
      <c r="C11" s="49"/>
      <c r="D11" s="13"/>
      <c r="E11" s="50">
        <f t="shared" si="0"/>
        <v>0</v>
      </c>
      <c r="F11" s="49"/>
      <c r="G11" s="13"/>
      <c r="H11" s="50">
        <f t="shared" si="1"/>
        <v>0</v>
      </c>
      <c r="I11" s="49"/>
      <c r="J11" s="13"/>
      <c r="K11" s="50">
        <f t="shared" si="2"/>
        <v>0</v>
      </c>
      <c r="L11" s="49"/>
      <c r="M11" s="13"/>
      <c r="N11" s="50">
        <f t="shared" si="3"/>
        <v>0</v>
      </c>
      <c r="O11" s="49"/>
      <c r="P11" s="13"/>
      <c r="Q11" s="50">
        <f t="shared" si="4"/>
        <v>0</v>
      </c>
      <c r="R11" s="49"/>
      <c r="S11" s="13"/>
      <c r="T11" s="50">
        <f t="shared" si="5"/>
        <v>0</v>
      </c>
      <c r="U11" s="127">
        <f t="shared" si="6"/>
        <v>0</v>
      </c>
      <c r="W11" s="93" t="s">
        <v>30</v>
      </c>
      <c r="X11" s="68">
        <f t="shared" si="7"/>
        <v>0</v>
      </c>
      <c r="Y11" s="68">
        <f t="shared" si="8"/>
        <v>0</v>
      </c>
      <c r="Z11" s="68">
        <f t="shared" si="9"/>
        <v>0</v>
      </c>
      <c r="AA11" s="69">
        <f t="shared" si="10"/>
        <v>0</v>
      </c>
      <c r="AB11" s="69">
        <f t="shared" si="11"/>
        <v>0</v>
      </c>
      <c r="AC11" s="70">
        <f t="shared" si="12"/>
        <v>0</v>
      </c>
    </row>
    <row r="12" spans="1:29" ht="15.75">
      <c r="A12" s="160"/>
      <c r="B12" s="84" t="s">
        <v>31</v>
      </c>
      <c r="C12" s="49"/>
      <c r="D12" s="13"/>
      <c r="E12" s="50">
        <f t="shared" si="0"/>
        <v>0</v>
      </c>
      <c r="F12" s="49"/>
      <c r="G12" s="13"/>
      <c r="H12" s="50">
        <f t="shared" si="1"/>
        <v>0</v>
      </c>
      <c r="I12" s="49"/>
      <c r="J12" s="13"/>
      <c r="K12" s="50">
        <f t="shared" si="2"/>
        <v>0</v>
      </c>
      <c r="L12" s="49"/>
      <c r="M12" s="13"/>
      <c r="N12" s="50">
        <f t="shared" si="3"/>
        <v>0</v>
      </c>
      <c r="O12" s="49"/>
      <c r="P12" s="13"/>
      <c r="Q12" s="50">
        <f t="shared" si="4"/>
        <v>0</v>
      </c>
      <c r="R12" s="49"/>
      <c r="S12" s="13"/>
      <c r="T12" s="50">
        <f t="shared" si="5"/>
        <v>0</v>
      </c>
      <c r="U12" s="127">
        <f t="shared" si="6"/>
        <v>0</v>
      </c>
      <c r="W12" s="92" t="s">
        <v>31</v>
      </c>
      <c r="X12" s="68">
        <f t="shared" si="7"/>
        <v>0</v>
      </c>
      <c r="Y12" s="68">
        <f t="shared" si="8"/>
        <v>0</v>
      </c>
      <c r="Z12" s="68">
        <f t="shared" si="9"/>
        <v>0</v>
      </c>
      <c r="AA12" s="69">
        <f t="shared" si="10"/>
        <v>0</v>
      </c>
      <c r="AB12" s="69">
        <f t="shared" si="11"/>
        <v>0</v>
      </c>
      <c r="AC12" s="70">
        <f t="shared" si="12"/>
        <v>0</v>
      </c>
    </row>
    <row r="13" spans="1:29" ht="15.75">
      <c r="A13" s="160"/>
      <c r="B13" s="84" t="s">
        <v>32</v>
      </c>
      <c r="C13" s="49"/>
      <c r="D13" s="13"/>
      <c r="E13" s="50">
        <f t="shared" si="0"/>
        <v>0</v>
      </c>
      <c r="F13" s="49"/>
      <c r="G13" s="13"/>
      <c r="H13" s="50">
        <f t="shared" si="1"/>
        <v>0</v>
      </c>
      <c r="I13" s="49"/>
      <c r="J13" s="13"/>
      <c r="K13" s="50">
        <f t="shared" si="2"/>
        <v>0</v>
      </c>
      <c r="L13" s="49"/>
      <c r="M13" s="13"/>
      <c r="N13" s="50">
        <f t="shared" si="3"/>
        <v>0</v>
      </c>
      <c r="O13" s="49"/>
      <c r="P13" s="13"/>
      <c r="Q13" s="50">
        <f t="shared" si="4"/>
        <v>0</v>
      </c>
      <c r="R13" s="49"/>
      <c r="S13" s="13"/>
      <c r="T13" s="50">
        <f t="shared" si="5"/>
        <v>0</v>
      </c>
      <c r="U13" s="127">
        <f t="shared" si="6"/>
        <v>0</v>
      </c>
      <c r="W13" s="92" t="s">
        <v>32</v>
      </c>
      <c r="X13" s="68">
        <f t="shared" si="7"/>
        <v>0</v>
      </c>
      <c r="Y13" s="68">
        <f t="shared" si="8"/>
        <v>0</v>
      </c>
      <c r="Z13" s="68">
        <f t="shared" si="9"/>
        <v>0</v>
      </c>
      <c r="AA13" s="69">
        <f t="shared" si="10"/>
        <v>0</v>
      </c>
      <c r="AB13" s="69">
        <f t="shared" si="11"/>
        <v>0</v>
      </c>
      <c r="AC13" s="70">
        <f t="shared" si="12"/>
        <v>0</v>
      </c>
    </row>
    <row r="14" spans="1:29" ht="15.75">
      <c r="A14" s="161"/>
      <c r="B14" s="84" t="s">
        <v>33</v>
      </c>
      <c r="C14" s="51"/>
      <c r="D14" s="52"/>
      <c r="E14" s="53">
        <f t="shared" si="0"/>
        <v>0</v>
      </c>
      <c r="F14" s="51"/>
      <c r="G14" s="52"/>
      <c r="H14" s="53">
        <f t="shared" si="1"/>
        <v>0</v>
      </c>
      <c r="I14" s="51"/>
      <c r="J14" s="52"/>
      <c r="K14" s="53">
        <f t="shared" si="2"/>
        <v>0</v>
      </c>
      <c r="L14" s="51"/>
      <c r="M14" s="52"/>
      <c r="N14" s="53">
        <f t="shared" si="3"/>
        <v>0</v>
      </c>
      <c r="O14" s="51"/>
      <c r="P14" s="52"/>
      <c r="Q14" s="53">
        <f t="shared" si="4"/>
        <v>0</v>
      </c>
      <c r="R14" s="51"/>
      <c r="S14" s="52"/>
      <c r="T14" s="53">
        <f t="shared" si="5"/>
        <v>0</v>
      </c>
      <c r="U14" s="128">
        <f t="shared" si="6"/>
        <v>0</v>
      </c>
      <c r="W14" s="92" t="s">
        <v>33</v>
      </c>
      <c r="X14" s="72">
        <f t="shared" si="7"/>
        <v>0</v>
      </c>
      <c r="Y14" s="72">
        <f t="shared" si="8"/>
        <v>0</v>
      </c>
      <c r="Z14" s="72">
        <f t="shared" si="9"/>
        <v>0</v>
      </c>
      <c r="AA14" s="129">
        <f t="shared" si="10"/>
        <v>0</v>
      </c>
      <c r="AB14" s="129">
        <f t="shared" si="11"/>
        <v>0</v>
      </c>
      <c r="AC14" s="130">
        <f t="shared" si="12"/>
        <v>0</v>
      </c>
    </row>
    <row r="15" spans="1:29" ht="15.75">
      <c r="A15" s="159">
        <v>42463</v>
      </c>
      <c r="B15" s="83" t="s">
        <v>28</v>
      </c>
      <c r="C15" s="46">
        <v>40194485.030000001</v>
      </c>
      <c r="D15" s="47">
        <v>40194500</v>
      </c>
      <c r="E15" s="48">
        <f t="shared" si="0"/>
        <v>-14.969999998807907</v>
      </c>
      <c r="F15" s="46">
        <v>3434655.36</v>
      </c>
      <c r="G15" s="47" t="s">
        <v>400</v>
      </c>
      <c r="H15" s="48">
        <f t="shared" si="1"/>
        <v>-4.6400000001303852</v>
      </c>
      <c r="I15" s="46">
        <v>95668.64</v>
      </c>
      <c r="J15" s="47"/>
      <c r="K15" s="48">
        <f t="shared" si="2"/>
        <v>95668.64</v>
      </c>
      <c r="L15" s="46">
        <v>0</v>
      </c>
      <c r="M15" s="47"/>
      <c r="N15" s="48">
        <f t="shared" si="3"/>
        <v>0</v>
      </c>
      <c r="O15" s="46">
        <v>566786.64</v>
      </c>
      <c r="P15" s="47" t="s">
        <v>401</v>
      </c>
      <c r="Q15" s="48">
        <f t="shared" si="4"/>
        <v>-0.35999999998603016</v>
      </c>
      <c r="R15" s="46">
        <v>36288711.670000002</v>
      </c>
      <c r="S15" s="47">
        <v>36288700</v>
      </c>
      <c r="T15" s="48">
        <f t="shared" si="5"/>
        <v>11.670000001788139</v>
      </c>
      <c r="U15" s="126">
        <f t="shared" si="6"/>
        <v>1</v>
      </c>
      <c r="W15" s="45" t="s">
        <v>28</v>
      </c>
      <c r="X15" s="68">
        <f t="shared" si="7"/>
        <v>0</v>
      </c>
      <c r="Y15" s="68">
        <f t="shared" si="8"/>
        <v>0</v>
      </c>
      <c r="Z15" s="68">
        <f t="shared" si="9"/>
        <v>0</v>
      </c>
      <c r="AA15" s="68">
        <f t="shared" si="10"/>
        <v>0</v>
      </c>
      <c r="AB15" s="69">
        <f t="shared" si="11"/>
        <v>0</v>
      </c>
      <c r="AC15" s="73">
        <f t="shared" si="12"/>
        <v>0</v>
      </c>
    </row>
    <row r="16" spans="1:29" ht="15.75">
      <c r="A16" s="160"/>
      <c r="B16" s="84" t="s">
        <v>29</v>
      </c>
      <c r="C16" s="49">
        <v>108282675.73</v>
      </c>
      <c r="D16" s="13"/>
      <c r="E16" s="50">
        <f t="shared" si="0"/>
        <v>108282675.73</v>
      </c>
      <c r="F16" s="49">
        <v>2902317.68</v>
      </c>
      <c r="G16" s="13"/>
      <c r="H16" s="50">
        <f t="shared" si="1"/>
        <v>2902317.68</v>
      </c>
      <c r="I16" s="49">
        <v>19094.419999999998</v>
      </c>
      <c r="J16" s="13"/>
      <c r="K16" s="50">
        <f t="shared" si="2"/>
        <v>19094.419999999998</v>
      </c>
      <c r="L16" s="49">
        <v>0</v>
      </c>
      <c r="M16" s="13"/>
      <c r="N16" s="50">
        <f t="shared" si="3"/>
        <v>0</v>
      </c>
      <c r="O16" s="49">
        <v>800147.46</v>
      </c>
      <c r="P16" s="13"/>
      <c r="Q16" s="50">
        <f t="shared" si="4"/>
        <v>800147.46</v>
      </c>
      <c r="R16" s="49">
        <v>104599305.01000001</v>
      </c>
      <c r="S16" s="13"/>
      <c r="T16" s="50">
        <f t="shared" si="5"/>
        <v>104599305.01000001</v>
      </c>
      <c r="U16" s="127">
        <f t="shared" si="6"/>
        <v>0</v>
      </c>
      <c r="W16" s="92" t="s">
        <v>29</v>
      </c>
      <c r="X16" s="68">
        <f t="shared" si="7"/>
        <v>0</v>
      </c>
      <c r="Y16" s="68">
        <f t="shared" si="8"/>
        <v>0</v>
      </c>
      <c r="Z16" s="68">
        <f t="shared" si="9"/>
        <v>0</v>
      </c>
      <c r="AA16" s="68">
        <f t="shared" si="10"/>
        <v>0</v>
      </c>
      <c r="AB16" s="69">
        <f t="shared" si="11"/>
        <v>0</v>
      </c>
      <c r="AC16" s="73">
        <f t="shared" si="12"/>
        <v>0</v>
      </c>
    </row>
    <row r="17" spans="1:29" ht="15.75">
      <c r="A17" s="160"/>
      <c r="B17" s="58" t="s">
        <v>30</v>
      </c>
      <c r="C17" s="49"/>
      <c r="D17" s="13">
        <v>72459300</v>
      </c>
      <c r="E17" s="50">
        <f t="shared" si="0"/>
        <v>-72459300</v>
      </c>
      <c r="F17" s="49"/>
      <c r="G17" s="13" t="s">
        <v>47</v>
      </c>
      <c r="H17" s="50">
        <f t="shared" si="1"/>
        <v>0</v>
      </c>
      <c r="I17" s="49"/>
      <c r="J17" s="13" t="s">
        <v>837</v>
      </c>
      <c r="K17" s="50">
        <f t="shared" si="2"/>
        <v>-55898</v>
      </c>
      <c r="L17" s="49"/>
      <c r="M17" s="13" t="s">
        <v>47</v>
      </c>
      <c r="N17" s="50">
        <f t="shared" si="3"/>
        <v>0</v>
      </c>
      <c r="O17" s="49"/>
      <c r="P17" s="13" t="s">
        <v>402</v>
      </c>
      <c r="Q17" s="50">
        <f t="shared" si="4"/>
        <v>-84197</v>
      </c>
      <c r="R17" s="49"/>
      <c r="S17" s="13">
        <v>0</v>
      </c>
      <c r="T17" s="50">
        <f t="shared" si="5"/>
        <v>0</v>
      </c>
      <c r="U17" s="127">
        <f t="shared" si="6"/>
        <v>1</v>
      </c>
      <c r="W17" s="93" t="s">
        <v>30</v>
      </c>
      <c r="X17" s="68">
        <f t="shared" si="7"/>
        <v>0</v>
      </c>
      <c r="Y17" s="68">
        <f t="shared" si="8"/>
        <v>0</v>
      </c>
      <c r="Z17" s="68">
        <f t="shared" si="9"/>
        <v>0</v>
      </c>
      <c r="AA17" s="68">
        <f t="shared" si="10"/>
        <v>0</v>
      </c>
      <c r="AB17" s="69">
        <f t="shared" si="11"/>
        <v>0</v>
      </c>
      <c r="AC17" s="73">
        <f t="shared" si="12"/>
        <v>0</v>
      </c>
    </row>
    <row r="18" spans="1:29" ht="15.75">
      <c r="A18" s="160"/>
      <c r="B18" s="84" t="s">
        <v>31</v>
      </c>
      <c r="C18" s="49">
        <v>6311310.4299999997</v>
      </c>
      <c r="D18" s="13">
        <v>6311315</v>
      </c>
      <c r="E18" s="50">
        <f t="shared" si="0"/>
        <v>-4.5700000002980232</v>
      </c>
      <c r="F18" s="49">
        <v>1116643.47</v>
      </c>
      <c r="G18" s="13" t="s">
        <v>403</v>
      </c>
      <c r="H18" s="50">
        <f t="shared" si="1"/>
        <v>3.4699999999720603</v>
      </c>
      <c r="I18" s="49">
        <v>0</v>
      </c>
      <c r="J18" s="13" t="s">
        <v>47</v>
      </c>
      <c r="K18" s="50">
        <f t="shared" si="2"/>
        <v>0</v>
      </c>
      <c r="L18" s="49">
        <v>0</v>
      </c>
      <c r="M18" s="13" t="s">
        <v>47</v>
      </c>
      <c r="N18" s="50">
        <f t="shared" si="3"/>
        <v>0</v>
      </c>
      <c r="O18" s="49">
        <v>7816.09</v>
      </c>
      <c r="P18" s="13" t="s">
        <v>404</v>
      </c>
      <c r="Q18" s="50">
        <f t="shared" si="4"/>
        <v>-147499.91</v>
      </c>
      <c r="R18" s="49">
        <v>8096039.0300000003</v>
      </c>
      <c r="S18" s="13">
        <v>8096040</v>
      </c>
      <c r="T18" s="50">
        <f t="shared" si="5"/>
        <v>-0.96999999973922968</v>
      </c>
      <c r="U18" s="127">
        <f t="shared" si="6"/>
        <v>1</v>
      </c>
      <c r="W18" s="92" t="s">
        <v>31</v>
      </c>
      <c r="X18" s="68">
        <f t="shared" si="7"/>
        <v>0</v>
      </c>
      <c r="Y18" s="3">
        <f t="shared" si="8"/>
        <v>0</v>
      </c>
      <c r="Z18" s="74">
        <f t="shared" si="9"/>
        <v>0</v>
      </c>
      <c r="AA18" s="3">
        <f t="shared" si="10"/>
        <v>0</v>
      </c>
      <c r="AB18" s="69">
        <f t="shared" si="11"/>
        <v>1</v>
      </c>
      <c r="AC18" s="73">
        <f t="shared" si="12"/>
        <v>0</v>
      </c>
    </row>
    <row r="19" spans="1:29" ht="15.75">
      <c r="A19" s="160"/>
      <c r="B19" s="84" t="s">
        <v>32</v>
      </c>
      <c r="C19" s="49">
        <v>144438372.93000001</v>
      </c>
      <c r="D19" s="13"/>
      <c r="E19" s="50">
        <f t="shared" si="0"/>
        <v>144438372.93000001</v>
      </c>
      <c r="F19" s="49">
        <v>3711555.27</v>
      </c>
      <c r="G19" s="13"/>
      <c r="H19" s="50">
        <f t="shared" si="1"/>
        <v>3711555.27</v>
      </c>
      <c r="I19" s="49">
        <v>199349.96</v>
      </c>
      <c r="J19" s="13"/>
      <c r="K19" s="50">
        <f t="shared" si="2"/>
        <v>199349.96</v>
      </c>
      <c r="L19" s="49">
        <v>0</v>
      </c>
      <c r="M19" s="13"/>
      <c r="N19" s="50">
        <f t="shared" si="3"/>
        <v>0</v>
      </c>
      <c r="O19" s="49">
        <v>229674.42</v>
      </c>
      <c r="P19" s="13"/>
      <c r="Q19" s="50">
        <f t="shared" si="4"/>
        <v>229674.42</v>
      </c>
      <c r="R19" s="49">
        <v>151470623.02000001</v>
      </c>
      <c r="S19" s="13"/>
      <c r="T19" s="50">
        <f t="shared" si="5"/>
        <v>151470623.02000001</v>
      </c>
      <c r="U19" s="127">
        <f t="shared" si="6"/>
        <v>0</v>
      </c>
      <c r="W19" s="92" t="s">
        <v>32</v>
      </c>
      <c r="X19" s="68">
        <f t="shared" si="7"/>
        <v>0</v>
      </c>
      <c r="Y19" s="3">
        <f t="shared" si="8"/>
        <v>0</v>
      </c>
      <c r="Z19" s="74">
        <f t="shared" si="9"/>
        <v>0</v>
      </c>
      <c r="AA19" s="3">
        <f t="shared" si="10"/>
        <v>0</v>
      </c>
      <c r="AB19" s="3">
        <f t="shared" si="11"/>
        <v>0</v>
      </c>
      <c r="AC19" s="73">
        <f t="shared" si="12"/>
        <v>0</v>
      </c>
    </row>
    <row r="20" spans="1:29" ht="15.75">
      <c r="A20" s="161"/>
      <c r="B20" s="84" t="s">
        <v>33</v>
      </c>
      <c r="C20" s="51">
        <v>236447218.19</v>
      </c>
      <c r="D20" s="52"/>
      <c r="E20" s="53">
        <f t="shared" si="0"/>
        <v>236447218.19</v>
      </c>
      <c r="F20" s="51">
        <v>1160363.3999999999</v>
      </c>
      <c r="G20" s="52"/>
      <c r="H20" s="53">
        <f t="shared" si="1"/>
        <v>1160363.3999999999</v>
      </c>
      <c r="I20" s="51">
        <v>97520.1</v>
      </c>
      <c r="J20" s="52"/>
      <c r="K20" s="53">
        <f t="shared" si="2"/>
        <v>97520.1</v>
      </c>
      <c r="L20" s="51">
        <v>11681.65</v>
      </c>
      <c r="M20" s="52"/>
      <c r="N20" s="53">
        <f t="shared" si="3"/>
        <v>11681.65</v>
      </c>
      <c r="O20" s="51">
        <v>1024386.87</v>
      </c>
      <c r="P20" s="52"/>
      <c r="Q20" s="53">
        <f t="shared" si="4"/>
        <v>1024386.87</v>
      </c>
      <c r="R20" s="51">
        <v>234348306.37</v>
      </c>
      <c r="S20" s="52"/>
      <c r="T20" s="53">
        <f t="shared" si="5"/>
        <v>234348306.37</v>
      </c>
      <c r="U20" s="128">
        <f t="shared" si="6"/>
        <v>0</v>
      </c>
      <c r="W20" s="92" t="s">
        <v>33</v>
      </c>
      <c r="X20" s="68">
        <f t="shared" si="7"/>
        <v>0</v>
      </c>
      <c r="Y20" s="3">
        <f t="shared" si="8"/>
        <v>0</v>
      </c>
      <c r="Z20" s="74">
        <f t="shared" si="9"/>
        <v>0</v>
      </c>
      <c r="AA20" s="3">
        <f t="shared" si="10"/>
        <v>0</v>
      </c>
      <c r="AB20" s="3">
        <f t="shared" si="11"/>
        <v>0</v>
      </c>
      <c r="AC20" s="73">
        <f t="shared" si="12"/>
        <v>0</v>
      </c>
    </row>
    <row r="21" spans="1:29" ht="15.75">
      <c r="A21" s="159">
        <v>42464</v>
      </c>
      <c r="B21" s="83" t="s">
        <v>28</v>
      </c>
      <c r="C21" s="46">
        <v>36288711.670000002</v>
      </c>
      <c r="D21" s="47">
        <v>36288700</v>
      </c>
      <c r="E21" s="48">
        <f t="shared" si="0"/>
        <v>11.670000001788139</v>
      </c>
      <c r="F21" s="46">
        <v>1757497.55</v>
      </c>
      <c r="G21" s="47" t="s">
        <v>405</v>
      </c>
      <c r="H21" s="48">
        <f t="shared" si="1"/>
        <v>-2.4499999999534339</v>
      </c>
      <c r="I21" s="46">
        <v>76047.14</v>
      </c>
      <c r="J21" s="47"/>
      <c r="K21" s="48">
        <f t="shared" si="2"/>
        <v>76047.14</v>
      </c>
      <c r="L21" s="46">
        <v>0</v>
      </c>
      <c r="M21" s="47"/>
      <c r="N21" s="48">
        <f t="shared" si="3"/>
        <v>0</v>
      </c>
      <c r="O21" s="46">
        <v>322454.62</v>
      </c>
      <c r="P21" s="47" t="s">
        <v>406</v>
      </c>
      <c r="Q21" s="48">
        <f t="shared" si="4"/>
        <v>-0.38000000000465661</v>
      </c>
      <c r="R21" s="46">
        <v>34284806.640000001</v>
      </c>
      <c r="S21" s="47">
        <v>34284800</v>
      </c>
      <c r="T21" s="48">
        <f t="shared" si="5"/>
        <v>6.6400000005960464</v>
      </c>
      <c r="U21" s="126">
        <f t="shared" si="6"/>
        <v>1</v>
      </c>
      <c r="W21" s="45" t="s">
        <v>28</v>
      </c>
      <c r="X21" s="64">
        <f t="shared" si="7"/>
        <v>0</v>
      </c>
      <c r="Y21" s="64">
        <f t="shared" si="8"/>
        <v>0</v>
      </c>
      <c r="Z21" s="64">
        <f t="shared" si="9"/>
        <v>0</v>
      </c>
      <c r="AA21" s="64">
        <f t="shared" si="10"/>
        <v>0</v>
      </c>
      <c r="AB21" s="64">
        <f t="shared" si="11"/>
        <v>0</v>
      </c>
      <c r="AC21" s="75">
        <f t="shared" si="12"/>
        <v>0</v>
      </c>
    </row>
    <row r="22" spans="1:29" ht="15.75">
      <c r="A22" s="160"/>
      <c r="B22" s="84" t="s">
        <v>29</v>
      </c>
      <c r="C22" s="49"/>
      <c r="D22" s="13"/>
      <c r="E22" s="50">
        <f t="shared" si="0"/>
        <v>0</v>
      </c>
      <c r="F22" s="49"/>
      <c r="G22" s="13"/>
      <c r="H22" s="50">
        <f t="shared" si="1"/>
        <v>0</v>
      </c>
      <c r="I22" s="49"/>
      <c r="J22" s="13"/>
      <c r="K22" s="50">
        <f t="shared" si="2"/>
        <v>0</v>
      </c>
      <c r="L22" s="49"/>
      <c r="M22" s="13"/>
      <c r="N22" s="50">
        <f t="shared" si="3"/>
        <v>0</v>
      </c>
      <c r="O22" s="49"/>
      <c r="P22" s="13"/>
      <c r="Q22" s="50">
        <f t="shared" si="4"/>
        <v>0</v>
      </c>
      <c r="R22" s="49"/>
      <c r="S22" s="13"/>
      <c r="T22" s="50">
        <f t="shared" si="5"/>
        <v>0</v>
      </c>
      <c r="U22" s="127">
        <f t="shared" si="6"/>
        <v>0</v>
      </c>
      <c r="W22" s="92" t="s">
        <v>29</v>
      </c>
      <c r="X22" s="68">
        <f t="shared" si="7"/>
        <v>0</v>
      </c>
      <c r="Y22" s="68">
        <f t="shared" si="8"/>
        <v>0</v>
      </c>
      <c r="Z22" s="68">
        <f t="shared" si="9"/>
        <v>0</v>
      </c>
      <c r="AA22" s="68">
        <f t="shared" si="10"/>
        <v>0</v>
      </c>
      <c r="AB22" s="68">
        <f t="shared" si="11"/>
        <v>0</v>
      </c>
      <c r="AC22" s="73">
        <f t="shared" si="12"/>
        <v>0</v>
      </c>
    </row>
    <row r="23" spans="1:29" ht="15.75">
      <c r="A23" s="160"/>
      <c r="B23" s="58" t="s">
        <v>30</v>
      </c>
      <c r="C23" s="49"/>
      <c r="D23" s="13"/>
      <c r="E23" s="50">
        <f t="shared" si="0"/>
        <v>0</v>
      </c>
      <c r="F23" s="49"/>
      <c r="G23" s="13"/>
      <c r="H23" s="50">
        <f t="shared" si="1"/>
        <v>0</v>
      </c>
      <c r="I23" s="49"/>
      <c r="J23" s="13"/>
      <c r="K23" s="50">
        <f t="shared" si="2"/>
        <v>0</v>
      </c>
      <c r="L23" s="49"/>
      <c r="M23" s="13"/>
      <c r="N23" s="50">
        <f t="shared" si="3"/>
        <v>0</v>
      </c>
      <c r="O23" s="49"/>
      <c r="P23" s="13"/>
      <c r="Q23" s="50">
        <f t="shared" si="4"/>
        <v>0</v>
      </c>
      <c r="R23" s="49"/>
      <c r="S23" s="13"/>
      <c r="T23" s="50">
        <f t="shared" si="5"/>
        <v>0</v>
      </c>
      <c r="U23" s="127">
        <f t="shared" si="6"/>
        <v>0</v>
      </c>
      <c r="W23" s="93" t="s">
        <v>30</v>
      </c>
      <c r="X23" s="68">
        <f t="shared" si="7"/>
        <v>0</v>
      </c>
      <c r="Y23" s="68">
        <f t="shared" si="8"/>
        <v>0</v>
      </c>
      <c r="Z23" s="68">
        <f t="shared" si="9"/>
        <v>0</v>
      </c>
      <c r="AA23" s="68">
        <f t="shared" si="10"/>
        <v>0</v>
      </c>
      <c r="AB23" s="68">
        <f t="shared" si="11"/>
        <v>0</v>
      </c>
      <c r="AC23" s="73">
        <f t="shared" si="12"/>
        <v>0</v>
      </c>
    </row>
    <row r="24" spans="1:29" ht="15.75">
      <c r="A24" s="160"/>
      <c r="B24" s="84" t="s">
        <v>31</v>
      </c>
      <c r="C24" s="49">
        <v>8096039.0300000003</v>
      </c>
      <c r="D24" s="13">
        <v>8096040</v>
      </c>
      <c r="E24" s="50">
        <f t="shared" si="0"/>
        <v>-0.96999999973922968</v>
      </c>
      <c r="F24" s="49">
        <v>399323.27</v>
      </c>
      <c r="G24" s="13" t="s">
        <v>407</v>
      </c>
      <c r="H24" s="50">
        <f t="shared" si="1"/>
        <v>0.27000000001862645</v>
      </c>
      <c r="I24" s="49">
        <v>15000</v>
      </c>
      <c r="J24" s="13" t="s">
        <v>838</v>
      </c>
      <c r="K24" s="50">
        <f t="shared" si="2"/>
        <v>0</v>
      </c>
      <c r="L24" s="49">
        <v>0</v>
      </c>
      <c r="M24" s="13" t="s">
        <v>47</v>
      </c>
      <c r="N24" s="50">
        <f t="shared" si="3"/>
        <v>0</v>
      </c>
      <c r="O24" s="49">
        <v>6669.95</v>
      </c>
      <c r="P24" s="13" t="s">
        <v>408</v>
      </c>
      <c r="Q24" s="50">
        <f t="shared" si="4"/>
        <v>-178295.05</v>
      </c>
      <c r="R24" s="49">
        <v>7705045.8099999996</v>
      </c>
      <c r="S24" s="13">
        <v>7705050</v>
      </c>
      <c r="T24" s="50">
        <f t="shared" si="5"/>
        <v>-4.1900000004097819</v>
      </c>
      <c r="U24" s="127">
        <f t="shared" si="6"/>
        <v>1</v>
      </c>
      <c r="W24" s="92" t="s">
        <v>31</v>
      </c>
      <c r="X24" s="68">
        <f t="shared" si="7"/>
        <v>0</v>
      </c>
      <c r="Y24" s="68">
        <f t="shared" si="8"/>
        <v>0</v>
      </c>
      <c r="Z24" s="68">
        <f t="shared" si="9"/>
        <v>0</v>
      </c>
      <c r="AA24" s="68">
        <f t="shared" si="10"/>
        <v>0</v>
      </c>
      <c r="AB24" s="68">
        <f t="shared" si="11"/>
        <v>1</v>
      </c>
      <c r="AC24" s="73">
        <f t="shared" si="12"/>
        <v>0</v>
      </c>
    </row>
    <row r="25" spans="1:29" ht="15.75">
      <c r="A25" s="160"/>
      <c r="B25" s="84" t="s">
        <v>32</v>
      </c>
      <c r="C25" s="49"/>
      <c r="D25" s="13"/>
      <c r="E25" s="50">
        <f t="shared" si="0"/>
        <v>0</v>
      </c>
      <c r="F25" s="49"/>
      <c r="G25" s="13"/>
      <c r="H25" s="50">
        <f t="shared" si="1"/>
        <v>0</v>
      </c>
      <c r="I25" s="49"/>
      <c r="J25" s="13"/>
      <c r="K25" s="50">
        <f t="shared" si="2"/>
        <v>0</v>
      </c>
      <c r="L25" s="49"/>
      <c r="M25" s="13"/>
      <c r="N25" s="50">
        <f t="shared" si="3"/>
        <v>0</v>
      </c>
      <c r="O25" s="49"/>
      <c r="P25" s="13"/>
      <c r="Q25" s="50">
        <f t="shared" si="4"/>
        <v>0</v>
      </c>
      <c r="R25" s="49"/>
      <c r="S25" s="13"/>
      <c r="T25" s="50">
        <f t="shared" si="5"/>
        <v>0</v>
      </c>
      <c r="U25" s="127">
        <f t="shared" si="6"/>
        <v>0</v>
      </c>
      <c r="W25" s="92" t="s">
        <v>32</v>
      </c>
      <c r="X25" s="68">
        <f t="shared" si="7"/>
        <v>0</v>
      </c>
      <c r="Y25" s="68">
        <f t="shared" si="8"/>
        <v>0</v>
      </c>
      <c r="Z25" s="68">
        <f t="shared" si="9"/>
        <v>0</v>
      </c>
      <c r="AA25" s="68">
        <f t="shared" si="10"/>
        <v>0</v>
      </c>
      <c r="AB25" s="68">
        <f t="shared" si="11"/>
        <v>0</v>
      </c>
      <c r="AC25" s="73">
        <f t="shared" si="12"/>
        <v>0</v>
      </c>
    </row>
    <row r="26" spans="1:29" ht="15.75">
      <c r="A26" s="161"/>
      <c r="B26" s="84" t="s">
        <v>33</v>
      </c>
      <c r="C26" s="51"/>
      <c r="D26" s="52"/>
      <c r="E26" s="53">
        <f t="shared" si="0"/>
        <v>0</v>
      </c>
      <c r="F26" s="51"/>
      <c r="G26" s="52"/>
      <c r="H26" s="53">
        <f t="shared" si="1"/>
        <v>0</v>
      </c>
      <c r="I26" s="51"/>
      <c r="J26" s="52"/>
      <c r="K26" s="53">
        <f t="shared" si="2"/>
        <v>0</v>
      </c>
      <c r="L26" s="51"/>
      <c r="M26" s="52"/>
      <c r="N26" s="53">
        <f t="shared" si="3"/>
        <v>0</v>
      </c>
      <c r="O26" s="51"/>
      <c r="P26" s="52"/>
      <c r="Q26" s="53">
        <f t="shared" si="4"/>
        <v>0</v>
      </c>
      <c r="R26" s="51"/>
      <c r="S26" s="52"/>
      <c r="T26" s="53">
        <f t="shared" si="5"/>
        <v>0</v>
      </c>
      <c r="U26" s="128">
        <f t="shared" si="6"/>
        <v>0</v>
      </c>
      <c r="W26" s="92" t="s">
        <v>33</v>
      </c>
      <c r="X26" s="72">
        <f t="shared" si="7"/>
        <v>0</v>
      </c>
      <c r="Y26" s="72">
        <f t="shared" si="8"/>
        <v>0</v>
      </c>
      <c r="Z26" s="72">
        <f t="shared" si="9"/>
        <v>0</v>
      </c>
      <c r="AA26" s="72">
        <f t="shared" si="10"/>
        <v>0</v>
      </c>
      <c r="AB26" s="72">
        <f t="shared" si="11"/>
        <v>0</v>
      </c>
      <c r="AC26" s="76">
        <f t="shared" si="12"/>
        <v>0</v>
      </c>
    </row>
    <row r="27" spans="1:29" ht="13.5" customHeight="1">
      <c r="A27" s="159">
        <v>42466</v>
      </c>
      <c r="B27" s="83" t="s">
        <v>28</v>
      </c>
      <c r="C27" s="46">
        <v>34284806.640000001</v>
      </c>
      <c r="D27" s="47"/>
      <c r="E27" s="48">
        <f t="shared" si="0"/>
        <v>34284806.640000001</v>
      </c>
      <c r="F27" s="46">
        <v>3395898.1</v>
      </c>
      <c r="G27" s="47"/>
      <c r="H27" s="48">
        <f t="shared" si="1"/>
        <v>3395898.1</v>
      </c>
      <c r="I27" s="46">
        <v>83086.27</v>
      </c>
      <c r="J27" s="47"/>
      <c r="K27" s="48">
        <f t="shared" si="2"/>
        <v>83086.27</v>
      </c>
      <c r="L27" s="46">
        <v>0</v>
      </c>
      <c r="M27" s="47"/>
      <c r="N27" s="48">
        <f t="shared" si="3"/>
        <v>0</v>
      </c>
      <c r="O27" s="46">
        <v>455261.92</v>
      </c>
      <c r="P27" s="47"/>
      <c r="Q27" s="48">
        <f t="shared" si="4"/>
        <v>455261.92</v>
      </c>
      <c r="R27" s="46">
        <v>37148771.32</v>
      </c>
      <c r="S27" s="47"/>
      <c r="T27" s="48">
        <f t="shared" si="5"/>
        <v>37148771.32</v>
      </c>
      <c r="U27" s="126">
        <f t="shared" si="6"/>
        <v>0</v>
      </c>
      <c r="W27" s="45" t="s">
        <v>28</v>
      </c>
      <c r="X27" s="64">
        <f t="shared" si="7"/>
        <v>0</v>
      </c>
      <c r="Y27" s="64">
        <f t="shared" si="8"/>
        <v>0</v>
      </c>
      <c r="Z27" s="64">
        <f t="shared" si="9"/>
        <v>0</v>
      </c>
      <c r="AA27" s="64">
        <f t="shared" si="10"/>
        <v>0</v>
      </c>
      <c r="AB27" s="64">
        <f t="shared" si="11"/>
        <v>0</v>
      </c>
      <c r="AC27" s="75">
        <f t="shared" si="12"/>
        <v>0</v>
      </c>
    </row>
    <row r="28" spans="1:29" ht="15.75">
      <c r="A28" s="160"/>
      <c r="B28" s="84" t="s">
        <v>29</v>
      </c>
      <c r="C28" s="49">
        <v>104599305.01000001</v>
      </c>
      <c r="D28" s="4"/>
      <c r="E28" s="50">
        <f t="shared" si="0"/>
        <v>104599305.01000001</v>
      </c>
      <c r="F28" s="49">
        <v>5882680.8099999996</v>
      </c>
      <c r="G28" s="4"/>
      <c r="H28" s="50">
        <f t="shared" si="1"/>
        <v>5882680.8099999996</v>
      </c>
      <c r="I28" s="49">
        <v>211526.83</v>
      </c>
      <c r="J28" s="13"/>
      <c r="K28" s="50">
        <f t="shared" si="2"/>
        <v>211526.83</v>
      </c>
      <c r="L28" s="49">
        <v>2415.8000000000002</v>
      </c>
      <c r="M28" s="13"/>
      <c r="N28" s="50">
        <f t="shared" si="3"/>
        <v>2415.8000000000002</v>
      </c>
      <c r="O28" s="49">
        <v>1712171.04</v>
      </c>
      <c r="P28" s="4"/>
      <c r="Q28" s="50">
        <f t="shared" si="4"/>
        <v>1712171.04</v>
      </c>
      <c r="R28" s="49">
        <v>106927448.59</v>
      </c>
      <c r="S28" s="4"/>
      <c r="T28" s="50">
        <f t="shared" si="5"/>
        <v>106927448.59</v>
      </c>
      <c r="U28" s="127">
        <f t="shared" si="6"/>
        <v>0</v>
      </c>
      <c r="W28" s="92" t="s">
        <v>29</v>
      </c>
      <c r="X28" s="68">
        <f t="shared" si="7"/>
        <v>0</v>
      </c>
      <c r="Y28" s="68">
        <f t="shared" si="8"/>
        <v>0</v>
      </c>
      <c r="Z28" s="68">
        <f t="shared" si="9"/>
        <v>0</v>
      </c>
      <c r="AA28" s="68">
        <f t="shared" si="10"/>
        <v>0</v>
      </c>
      <c r="AB28" s="68">
        <f t="shared" si="11"/>
        <v>0</v>
      </c>
      <c r="AC28" s="73">
        <f t="shared" si="12"/>
        <v>0</v>
      </c>
    </row>
    <row r="29" spans="1:29" ht="15.75">
      <c r="A29" s="160"/>
      <c r="B29" s="58" t="s">
        <v>30</v>
      </c>
      <c r="C29" s="49"/>
      <c r="D29" s="4"/>
      <c r="E29" s="50">
        <f t="shared" si="0"/>
        <v>0</v>
      </c>
      <c r="F29" s="49"/>
      <c r="G29" s="4"/>
      <c r="H29" s="50">
        <f t="shared" si="1"/>
        <v>0</v>
      </c>
      <c r="I29" s="49"/>
      <c r="J29" s="13"/>
      <c r="K29" s="50">
        <f t="shared" si="2"/>
        <v>0</v>
      </c>
      <c r="L29" s="49"/>
      <c r="M29" s="13"/>
      <c r="N29" s="50">
        <f t="shared" si="3"/>
        <v>0</v>
      </c>
      <c r="O29" s="49"/>
      <c r="P29" s="4"/>
      <c r="Q29" s="50">
        <f t="shared" si="4"/>
        <v>0</v>
      </c>
      <c r="R29" s="49"/>
      <c r="S29" s="4"/>
      <c r="T29" s="50">
        <f t="shared" si="5"/>
        <v>0</v>
      </c>
      <c r="U29" s="127">
        <f t="shared" si="6"/>
        <v>0</v>
      </c>
      <c r="W29" s="93" t="s">
        <v>30</v>
      </c>
      <c r="X29" s="68">
        <f t="shared" si="7"/>
        <v>0</v>
      </c>
      <c r="Y29" s="68">
        <f t="shared" si="8"/>
        <v>0</v>
      </c>
      <c r="Z29" s="68">
        <f t="shared" si="9"/>
        <v>0</v>
      </c>
      <c r="AA29" s="68">
        <f t="shared" si="10"/>
        <v>0</v>
      </c>
      <c r="AB29" s="68">
        <f t="shared" si="11"/>
        <v>0</v>
      </c>
      <c r="AC29" s="73">
        <f t="shared" si="12"/>
        <v>0</v>
      </c>
    </row>
    <row r="30" spans="1:29" ht="15.75">
      <c r="A30" s="160"/>
      <c r="B30" s="84" t="s">
        <v>31</v>
      </c>
      <c r="C30" s="49">
        <v>7705045.8099999996</v>
      </c>
      <c r="D30" s="4">
        <v>7705050</v>
      </c>
      <c r="E30" s="50">
        <f t="shared" si="0"/>
        <v>-4.1900000004097819</v>
      </c>
      <c r="F30" s="49">
        <v>685460.3</v>
      </c>
      <c r="G30" s="4" t="s">
        <v>409</v>
      </c>
      <c r="H30" s="50">
        <f t="shared" si="1"/>
        <v>0.30000000004656613</v>
      </c>
      <c r="I30" s="49">
        <v>63386.92</v>
      </c>
      <c r="J30" s="13" t="s">
        <v>839</v>
      </c>
      <c r="K30" s="50">
        <f t="shared" si="2"/>
        <v>1.9999999996798579E-2</v>
      </c>
      <c r="L30" s="49">
        <v>0</v>
      </c>
      <c r="M30" s="13" t="s">
        <v>47</v>
      </c>
      <c r="N30" s="50">
        <f t="shared" si="3"/>
        <v>0</v>
      </c>
      <c r="O30" s="49">
        <v>0</v>
      </c>
      <c r="P30" s="4" t="s">
        <v>410</v>
      </c>
      <c r="Q30" s="50">
        <f t="shared" si="4"/>
        <v>-415312</v>
      </c>
      <c r="R30" s="49">
        <v>7082972.4299999997</v>
      </c>
      <c r="S30" s="4">
        <v>7082970</v>
      </c>
      <c r="T30" s="50">
        <f t="shared" si="5"/>
        <v>2.4299999997019768</v>
      </c>
      <c r="U30" s="127">
        <f t="shared" si="6"/>
        <v>1</v>
      </c>
      <c r="W30" s="92" t="s">
        <v>31</v>
      </c>
      <c r="X30" s="68">
        <f t="shared" si="7"/>
        <v>0</v>
      </c>
      <c r="Y30" s="68">
        <f t="shared" si="8"/>
        <v>0</v>
      </c>
      <c r="Z30" s="68">
        <f t="shared" si="9"/>
        <v>0</v>
      </c>
      <c r="AA30" s="68">
        <f t="shared" si="10"/>
        <v>0</v>
      </c>
      <c r="AB30" s="68">
        <f t="shared" si="11"/>
        <v>0</v>
      </c>
      <c r="AC30" s="73">
        <f t="shared" si="12"/>
        <v>0</v>
      </c>
    </row>
    <row r="31" spans="1:29" ht="15.75">
      <c r="A31" s="160"/>
      <c r="B31" s="84" t="s">
        <v>32</v>
      </c>
      <c r="C31" s="49"/>
      <c r="D31" s="4"/>
      <c r="E31" s="50">
        <f t="shared" si="0"/>
        <v>0</v>
      </c>
      <c r="F31" s="49"/>
      <c r="G31" s="4"/>
      <c r="H31" s="50">
        <f t="shared" si="1"/>
        <v>0</v>
      </c>
      <c r="I31" s="49"/>
      <c r="J31" s="13"/>
      <c r="K31" s="50">
        <f t="shared" si="2"/>
        <v>0</v>
      </c>
      <c r="L31" s="49"/>
      <c r="M31" s="13"/>
      <c r="N31" s="50">
        <f t="shared" si="3"/>
        <v>0</v>
      </c>
      <c r="O31" s="49"/>
      <c r="P31" s="4"/>
      <c r="Q31" s="50">
        <f t="shared" si="4"/>
        <v>0</v>
      </c>
      <c r="R31" s="49"/>
      <c r="S31" s="4"/>
      <c r="T31" s="50">
        <f t="shared" si="5"/>
        <v>0</v>
      </c>
      <c r="U31" s="127">
        <f t="shared" si="6"/>
        <v>0</v>
      </c>
      <c r="W31" s="92" t="s">
        <v>32</v>
      </c>
      <c r="X31" s="68">
        <f t="shared" si="7"/>
        <v>0</v>
      </c>
      <c r="Y31" s="68">
        <f t="shared" si="8"/>
        <v>0</v>
      </c>
      <c r="Z31" s="68">
        <f t="shared" si="9"/>
        <v>0</v>
      </c>
      <c r="AA31" s="68">
        <f t="shared" si="10"/>
        <v>0</v>
      </c>
      <c r="AB31" s="68">
        <f t="shared" si="11"/>
        <v>0</v>
      </c>
      <c r="AC31" s="73">
        <f t="shared" si="12"/>
        <v>0</v>
      </c>
    </row>
    <row r="32" spans="1:29" ht="15.75">
      <c r="A32" s="161"/>
      <c r="B32" s="84" t="s">
        <v>33</v>
      </c>
      <c r="C32" s="51">
        <v>234348306.37</v>
      </c>
      <c r="D32" s="57"/>
      <c r="E32" s="53">
        <f t="shared" si="0"/>
        <v>234348306.37</v>
      </c>
      <c r="F32" s="51">
        <v>6688432.29</v>
      </c>
      <c r="G32" s="57"/>
      <c r="H32" s="53">
        <f t="shared" si="1"/>
        <v>6688432.29</v>
      </c>
      <c r="I32" s="51">
        <v>681720.44</v>
      </c>
      <c r="J32" s="52"/>
      <c r="K32" s="53">
        <f t="shared" si="2"/>
        <v>681720.44</v>
      </c>
      <c r="L32" s="51">
        <v>554557.1</v>
      </c>
      <c r="M32" s="52"/>
      <c r="N32" s="53">
        <f t="shared" si="3"/>
        <v>554557.1</v>
      </c>
      <c r="O32" s="51">
        <v>2418457.17</v>
      </c>
      <c r="P32" s="57"/>
      <c r="Q32" s="53">
        <f t="shared" si="4"/>
        <v>2418457.17</v>
      </c>
      <c r="R32" s="51">
        <v>253380156.71000001</v>
      </c>
      <c r="S32" s="57"/>
      <c r="T32" s="53">
        <f t="shared" si="5"/>
        <v>253380156.71000001</v>
      </c>
      <c r="U32" s="128">
        <f t="shared" si="6"/>
        <v>0</v>
      </c>
      <c r="W32" s="92" t="s">
        <v>33</v>
      </c>
      <c r="X32" s="72">
        <f t="shared" si="7"/>
        <v>0</v>
      </c>
      <c r="Y32" s="72">
        <f t="shared" si="8"/>
        <v>0</v>
      </c>
      <c r="Z32" s="72">
        <f t="shared" si="9"/>
        <v>0</v>
      </c>
      <c r="AA32" s="72">
        <f t="shared" si="10"/>
        <v>0</v>
      </c>
      <c r="AB32" s="72">
        <f t="shared" si="11"/>
        <v>0</v>
      </c>
      <c r="AC32" s="76">
        <f t="shared" si="12"/>
        <v>0</v>
      </c>
    </row>
    <row r="33" spans="1:29" ht="15.75">
      <c r="A33" s="159">
        <v>42467</v>
      </c>
      <c r="B33" s="83" t="s">
        <v>28</v>
      </c>
      <c r="C33" s="46"/>
      <c r="D33" s="47"/>
      <c r="E33" s="131">
        <f t="shared" si="0"/>
        <v>0</v>
      </c>
      <c r="F33" s="46"/>
      <c r="G33" s="47"/>
      <c r="H33" s="48">
        <f t="shared" si="1"/>
        <v>0</v>
      </c>
      <c r="I33" s="46"/>
      <c r="J33" s="47"/>
      <c r="K33" s="48">
        <f t="shared" si="2"/>
        <v>0</v>
      </c>
      <c r="L33" s="46"/>
      <c r="M33" s="47"/>
      <c r="N33" s="48">
        <f t="shared" si="3"/>
        <v>0</v>
      </c>
      <c r="O33" s="46"/>
      <c r="P33" s="47"/>
      <c r="Q33" s="48">
        <f t="shared" si="4"/>
        <v>0</v>
      </c>
      <c r="R33" s="46"/>
      <c r="S33" s="47"/>
      <c r="T33" s="48">
        <f t="shared" si="5"/>
        <v>0</v>
      </c>
      <c r="U33" s="126">
        <f t="shared" si="6"/>
        <v>0</v>
      </c>
      <c r="W33" s="45" t="s">
        <v>28</v>
      </c>
      <c r="X33" s="68">
        <f t="shared" si="7"/>
        <v>0</v>
      </c>
      <c r="Y33" s="68">
        <f t="shared" si="8"/>
        <v>0</v>
      </c>
      <c r="Z33" s="68">
        <f t="shared" si="9"/>
        <v>0</v>
      </c>
      <c r="AA33" s="68">
        <f t="shared" si="10"/>
        <v>0</v>
      </c>
      <c r="AB33" s="68">
        <f t="shared" si="11"/>
        <v>0</v>
      </c>
      <c r="AC33" s="73">
        <f t="shared" si="12"/>
        <v>0</v>
      </c>
    </row>
    <row r="34" spans="1:29" ht="15.75">
      <c r="A34" s="160"/>
      <c r="B34" s="84" t="s">
        <v>29</v>
      </c>
      <c r="C34" s="49"/>
      <c r="D34" s="13"/>
      <c r="E34" s="50">
        <f t="shared" si="0"/>
        <v>0</v>
      </c>
      <c r="F34" s="49"/>
      <c r="G34" s="13"/>
      <c r="H34" s="50">
        <f t="shared" si="1"/>
        <v>0</v>
      </c>
      <c r="I34" s="49"/>
      <c r="J34" s="13"/>
      <c r="K34" s="50">
        <f t="shared" si="2"/>
        <v>0</v>
      </c>
      <c r="L34" s="49"/>
      <c r="M34" s="13"/>
      <c r="N34" s="50">
        <f t="shared" si="3"/>
        <v>0</v>
      </c>
      <c r="O34" s="49"/>
      <c r="P34" s="13"/>
      <c r="Q34" s="50">
        <f t="shared" si="4"/>
        <v>0</v>
      </c>
      <c r="R34" s="49"/>
      <c r="S34" s="13"/>
      <c r="T34" s="50">
        <f t="shared" si="5"/>
        <v>0</v>
      </c>
      <c r="U34" s="127">
        <f t="shared" si="6"/>
        <v>0</v>
      </c>
      <c r="W34" s="92" t="s">
        <v>29</v>
      </c>
      <c r="X34" s="68">
        <f t="shared" si="7"/>
        <v>0</v>
      </c>
      <c r="Y34" s="68">
        <f t="shared" si="8"/>
        <v>0</v>
      </c>
      <c r="Z34" s="68">
        <f t="shared" si="9"/>
        <v>0</v>
      </c>
      <c r="AA34" s="68">
        <f t="shared" si="10"/>
        <v>0</v>
      </c>
      <c r="AB34" s="68">
        <f t="shared" si="11"/>
        <v>0</v>
      </c>
      <c r="AC34" s="73">
        <f t="shared" si="12"/>
        <v>0</v>
      </c>
    </row>
    <row r="35" spans="1:29" ht="15.75">
      <c r="A35" s="160"/>
      <c r="B35" s="58" t="s">
        <v>30</v>
      </c>
      <c r="C35" s="49">
        <v>72459337.870000005</v>
      </c>
      <c r="D35" s="13"/>
      <c r="E35" s="50">
        <f t="shared" si="0"/>
        <v>72459337.870000005</v>
      </c>
      <c r="F35" s="49">
        <v>10418308.35</v>
      </c>
      <c r="G35" s="13"/>
      <c r="H35" s="50">
        <f t="shared" si="1"/>
        <v>10418308.35</v>
      </c>
      <c r="I35" s="49">
        <v>543778.65</v>
      </c>
      <c r="J35" s="13"/>
      <c r="K35" s="50">
        <f t="shared" si="2"/>
        <v>543778.65</v>
      </c>
      <c r="L35" s="49">
        <v>68847.87</v>
      </c>
      <c r="M35" s="13"/>
      <c r="N35" s="50">
        <f t="shared" si="3"/>
        <v>68847.87</v>
      </c>
      <c r="O35" s="49">
        <v>328398.74</v>
      </c>
      <c r="P35" s="13"/>
      <c r="Q35" s="50">
        <f t="shared" si="4"/>
        <v>328398.74</v>
      </c>
      <c r="R35" s="49">
        <v>75359163.920000002</v>
      </c>
      <c r="S35" s="13"/>
      <c r="T35" s="50">
        <f t="shared" si="5"/>
        <v>75359163.920000002</v>
      </c>
      <c r="U35" s="127">
        <f t="shared" si="6"/>
        <v>0</v>
      </c>
      <c r="W35" s="93" t="s">
        <v>30</v>
      </c>
      <c r="X35" s="68">
        <f t="shared" si="7"/>
        <v>0</v>
      </c>
      <c r="Y35" s="68">
        <f t="shared" si="8"/>
        <v>0</v>
      </c>
      <c r="Z35" s="68">
        <f t="shared" si="9"/>
        <v>0</v>
      </c>
      <c r="AA35" s="68">
        <f t="shared" si="10"/>
        <v>0</v>
      </c>
      <c r="AB35" s="68">
        <f t="shared" si="11"/>
        <v>0</v>
      </c>
      <c r="AC35" s="73">
        <f t="shared" si="12"/>
        <v>0</v>
      </c>
    </row>
    <row r="36" spans="1:29" ht="15.75">
      <c r="A36" s="160"/>
      <c r="B36" s="84" t="s">
        <v>31</v>
      </c>
      <c r="C36" s="49"/>
      <c r="D36" s="13"/>
      <c r="E36" s="50">
        <f t="shared" si="0"/>
        <v>0</v>
      </c>
      <c r="F36" s="49"/>
      <c r="G36" s="13"/>
      <c r="H36" s="50">
        <f t="shared" si="1"/>
        <v>0</v>
      </c>
      <c r="I36" s="49"/>
      <c r="J36" s="13"/>
      <c r="K36" s="50">
        <f t="shared" si="2"/>
        <v>0</v>
      </c>
      <c r="L36" s="49"/>
      <c r="M36" s="13"/>
      <c r="N36" s="50">
        <f t="shared" si="3"/>
        <v>0</v>
      </c>
      <c r="O36" s="49"/>
      <c r="P36" s="13"/>
      <c r="Q36" s="50">
        <f t="shared" si="4"/>
        <v>0</v>
      </c>
      <c r="R36" s="49"/>
      <c r="S36" s="13"/>
      <c r="T36" s="50">
        <f t="shared" si="5"/>
        <v>0</v>
      </c>
      <c r="U36" s="127">
        <f t="shared" si="6"/>
        <v>0</v>
      </c>
      <c r="W36" s="92" t="s">
        <v>31</v>
      </c>
      <c r="X36" s="68">
        <f t="shared" si="7"/>
        <v>0</v>
      </c>
      <c r="Y36" s="68">
        <f t="shared" si="8"/>
        <v>0</v>
      </c>
      <c r="Z36" s="68">
        <f t="shared" si="9"/>
        <v>0</v>
      </c>
      <c r="AA36" s="68">
        <f t="shared" si="10"/>
        <v>0</v>
      </c>
      <c r="AB36" s="68">
        <f t="shared" si="11"/>
        <v>0</v>
      </c>
      <c r="AC36" s="73">
        <f t="shared" si="12"/>
        <v>0</v>
      </c>
    </row>
    <row r="37" spans="1:29" ht="15.75">
      <c r="A37" s="160"/>
      <c r="B37" s="84" t="s">
        <v>32</v>
      </c>
      <c r="C37" s="49"/>
      <c r="D37" s="13"/>
      <c r="E37" s="50">
        <f t="shared" si="0"/>
        <v>0</v>
      </c>
      <c r="F37" s="49"/>
      <c r="G37" s="13"/>
      <c r="H37" s="50">
        <f t="shared" si="1"/>
        <v>0</v>
      </c>
      <c r="I37" s="49"/>
      <c r="J37" s="13"/>
      <c r="K37" s="50">
        <f t="shared" si="2"/>
        <v>0</v>
      </c>
      <c r="L37" s="49"/>
      <c r="M37" s="13"/>
      <c r="N37" s="50">
        <f t="shared" si="3"/>
        <v>0</v>
      </c>
      <c r="O37" s="49"/>
      <c r="P37" s="13"/>
      <c r="Q37" s="50">
        <f t="shared" si="4"/>
        <v>0</v>
      </c>
      <c r="R37" s="49"/>
      <c r="S37" s="13"/>
      <c r="T37" s="50">
        <f t="shared" si="5"/>
        <v>0</v>
      </c>
      <c r="U37" s="127">
        <f t="shared" si="6"/>
        <v>0</v>
      </c>
      <c r="W37" s="92" t="s">
        <v>32</v>
      </c>
      <c r="X37" s="68">
        <f t="shared" si="7"/>
        <v>0</v>
      </c>
      <c r="Y37" s="68">
        <f t="shared" si="8"/>
        <v>0</v>
      </c>
      <c r="Z37" s="68">
        <f t="shared" si="9"/>
        <v>0</v>
      </c>
      <c r="AA37" s="68">
        <f t="shared" si="10"/>
        <v>0</v>
      </c>
      <c r="AB37" s="68">
        <f t="shared" si="11"/>
        <v>0</v>
      </c>
      <c r="AC37" s="73">
        <f t="shared" si="12"/>
        <v>0</v>
      </c>
    </row>
    <row r="38" spans="1:29" ht="15.75">
      <c r="A38" s="161"/>
      <c r="B38" s="84" t="s">
        <v>33</v>
      </c>
      <c r="C38" s="51">
        <v>253380156.71000001</v>
      </c>
      <c r="D38" s="52"/>
      <c r="E38" s="53">
        <f t="shared" si="0"/>
        <v>253380156.71000001</v>
      </c>
      <c r="F38" s="51">
        <v>1269588.31</v>
      </c>
      <c r="G38" s="52"/>
      <c r="H38" s="53">
        <f t="shared" si="1"/>
        <v>1269588.31</v>
      </c>
      <c r="I38" s="51">
        <v>314557.87</v>
      </c>
      <c r="J38" s="52"/>
      <c r="K38" s="53">
        <f t="shared" si="2"/>
        <v>314557.87</v>
      </c>
      <c r="L38" s="51">
        <v>35902.82</v>
      </c>
      <c r="M38" s="52"/>
      <c r="N38" s="53">
        <f t="shared" si="3"/>
        <v>35902.82</v>
      </c>
      <c r="O38" s="51">
        <v>924793.71</v>
      </c>
      <c r="P38" s="52"/>
      <c r="Q38" s="53">
        <f t="shared" si="4"/>
        <v>924793.71</v>
      </c>
      <c r="R38" s="51">
        <v>251464429.74000001</v>
      </c>
      <c r="S38" s="52"/>
      <c r="T38" s="53">
        <f t="shared" si="5"/>
        <v>251464429.74000001</v>
      </c>
      <c r="U38" s="128">
        <f t="shared" si="6"/>
        <v>0</v>
      </c>
      <c r="W38" s="92" t="s">
        <v>33</v>
      </c>
      <c r="X38" s="68">
        <f t="shared" si="7"/>
        <v>0</v>
      </c>
      <c r="Y38" s="68">
        <f t="shared" si="8"/>
        <v>0</v>
      </c>
      <c r="Z38" s="68">
        <f t="shared" si="9"/>
        <v>0</v>
      </c>
      <c r="AA38" s="68">
        <f t="shared" si="10"/>
        <v>0</v>
      </c>
      <c r="AB38" s="68">
        <f t="shared" si="11"/>
        <v>0</v>
      </c>
      <c r="AC38" s="73">
        <f t="shared" si="12"/>
        <v>0</v>
      </c>
    </row>
    <row r="39" spans="1:29" ht="15.75">
      <c r="A39" s="159">
        <v>42469</v>
      </c>
      <c r="B39" s="83" t="s">
        <v>28</v>
      </c>
      <c r="C39" s="46"/>
      <c r="D39" s="47"/>
      <c r="E39" s="48">
        <f t="shared" si="0"/>
        <v>0</v>
      </c>
      <c r="F39" s="46"/>
      <c r="G39" s="47"/>
      <c r="H39" s="48">
        <f t="shared" si="1"/>
        <v>0</v>
      </c>
      <c r="I39" s="46"/>
      <c r="J39" s="47"/>
      <c r="K39" s="48">
        <f t="shared" si="2"/>
        <v>0</v>
      </c>
      <c r="L39" s="46"/>
      <c r="M39" s="47"/>
      <c r="N39" s="48">
        <f t="shared" si="3"/>
        <v>0</v>
      </c>
      <c r="O39" s="46"/>
      <c r="P39" s="47"/>
      <c r="Q39" s="48">
        <f t="shared" si="4"/>
        <v>0</v>
      </c>
      <c r="R39" s="46"/>
      <c r="S39" s="47"/>
      <c r="T39" s="48">
        <f t="shared" si="5"/>
        <v>0</v>
      </c>
      <c r="U39" s="126">
        <f t="shared" si="6"/>
        <v>0</v>
      </c>
      <c r="W39" s="45" t="s">
        <v>28</v>
      </c>
      <c r="X39" s="64">
        <f t="shared" si="7"/>
        <v>0</v>
      </c>
      <c r="Y39" s="64">
        <f t="shared" si="8"/>
        <v>0</v>
      </c>
      <c r="Z39" s="64">
        <f t="shared" si="9"/>
        <v>0</v>
      </c>
      <c r="AA39" s="64">
        <f t="shared" si="10"/>
        <v>0</v>
      </c>
      <c r="AB39" s="64">
        <f t="shared" si="11"/>
        <v>0</v>
      </c>
      <c r="AC39" s="75">
        <f t="shared" si="12"/>
        <v>0</v>
      </c>
    </row>
    <row r="40" spans="1:29" ht="15.75">
      <c r="A40" s="160"/>
      <c r="B40" s="84" t="s">
        <v>29</v>
      </c>
      <c r="C40" s="49"/>
      <c r="D40" s="13"/>
      <c r="E40" s="50">
        <f t="shared" si="0"/>
        <v>0</v>
      </c>
      <c r="F40" s="49"/>
      <c r="G40" s="13"/>
      <c r="H40" s="50">
        <f t="shared" si="1"/>
        <v>0</v>
      </c>
      <c r="I40" s="49"/>
      <c r="J40" s="13"/>
      <c r="K40" s="50">
        <f t="shared" si="2"/>
        <v>0</v>
      </c>
      <c r="L40" s="49"/>
      <c r="M40" s="13"/>
      <c r="N40" s="50">
        <f t="shared" si="3"/>
        <v>0</v>
      </c>
      <c r="O40" s="49"/>
      <c r="P40" s="13"/>
      <c r="Q40" s="50">
        <f t="shared" si="4"/>
        <v>0</v>
      </c>
      <c r="R40" s="49"/>
      <c r="S40" s="13"/>
      <c r="T40" s="50">
        <f t="shared" si="5"/>
        <v>0</v>
      </c>
      <c r="U40" s="127">
        <f t="shared" si="6"/>
        <v>0</v>
      </c>
      <c r="W40" s="92" t="s">
        <v>29</v>
      </c>
      <c r="X40" s="68">
        <f t="shared" si="7"/>
        <v>0</v>
      </c>
      <c r="Y40" s="68">
        <f t="shared" si="8"/>
        <v>0</v>
      </c>
      <c r="Z40" s="68">
        <f t="shared" si="9"/>
        <v>0</v>
      </c>
      <c r="AA40" s="68">
        <f t="shared" si="10"/>
        <v>0</v>
      </c>
      <c r="AB40" s="68">
        <f t="shared" si="11"/>
        <v>0</v>
      </c>
      <c r="AC40" s="73">
        <f t="shared" si="12"/>
        <v>0</v>
      </c>
    </row>
    <row r="41" spans="1:29" ht="15.75">
      <c r="A41" s="160"/>
      <c r="B41" s="58" t="s">
        <v>30</v>
      </c>
      <c r="C41" s="49"/>
      <c r="D41" s="13"/>
      <c r="E41" s="50">
        <f t="shared" si="0"/>
        <v>0</v>
      </c>
      <c r="F41" s="49"/>
      <c r="G41" s="13"/>
      <c r="H41" s="50">
        <f t="shared" si="1"/>
        <v>0</v>
      </c>
      <c r="I41" s="49"/>
      <c r="J41" s="13"/>
      <c r="K41" s="50">
        <f t="shared" si="2"/>
        <v>0</v>
      </c>
      <c r="L41" s="49"/>
      <c r="M41" s="13"/>
      <c r="N41" s="50">
        <f t="shared" si="3"/>
        <v>0</v>
      </c>
      <c r="O41" s="49"/>
      <c r="P41" s="13"/>
      <c r="Q41" s="50">
        <f t="shared" si="4"/>
        <v>0</v>
      </c>
      <c r="R41" s="49"/>
      <c r="S41" s="13"/>
      <c r="T41" s="50">
        <f t="shared" si="5"/>
        <v>0</v>
      </c>
      <c r="U41" s="127">
        <f t="shared" si="6"/>
        <v>0</v>
      </c>
      <c r="W41" s="93" t="s">
        <v>30</v>
      </c>
      <c r="X41" s="68">
        <f t="shared" si="7"/>
        <v>0</v>
      </c>
      <c r="Y41" s="68">
        <f t="shared" si="8"/>
        <v>0</v>
      </c>
      <c r="Z41" s="68">
        <f t="shared" si="9"/>
        <v>0</v>
      </c>
      <c r="AA41" s="68">
        <f t="shared" si="10"/>
        <v>0</v>
      </c>
      <c r="AB41" s="68">
        <f t="shared" si="11"/>
        <v>0</v>
      </c>
      <c r="AC41" s="73">
        <f t="shared" si="12"/>
        <v>0</v>
      </c>
    </row>
    <row r="42" spans="1:29" ht="15.75">
      <c r="A42" s="160"/>
      <c r="B42" s="84" t="s">
        <v>31</v>
      </c>
      <c r="C42" s="49"/>
      <c r="D42" s="13"/>
      <c r="E42" s="50">
        <f t="shared" si="0"/>
        <v>0</v>
      </c>
      <c r="F42" s="49"/>
      <c r="G42" s="13"/>
      <c r="H42" s="50">
        <f t="shared" si="1"/>
        <v>0</v>
      </c>
      <c r="I42" s="49"/>
      <c r="J42" s="13"/>
      <c r="K42" s="50">
        <f t="shared" si="2"/>
        <v>0</v>
      </c>
      <c r="L42" s="49"/>
      <c r="M42" s="13"/>
      <c r="N42" s="50">
        <f t="shared" si="3"/>
        <v>0</v>
      </c>
      <c r="O42" s="49"/>
      <c r="P42" s="13"/>
      <c r="Q42" s="50">
        <f t="shared" si="4"/>
        <v>0</v>
      </c>
      <c r="R42" s="49"/>
      <c r="S42" s="13"/>
      <c r="T42" s="50">
        <f t="shared" si="5"/>
        <v>0</v>
      </c>
      <c r="U42" s="127">
        <f t="shared" si="6"/>
        <v>0</v>
      </c>
      <c r="W42" s="92" t="s">
        <v>31</v>
      </c>
      <c r="X42" s="68">
        <f t="shared" si="7"/>
        <v>0</v>
      </c>
      <c r="Y42" s="68">
        <f t="shared" si="8"/>
        <v>0</v>
      </c>
      <c r="Z42" s="68">
        <f t="shared" si="9"/>
        <v>0</v>
      </c>
      <c r="AA42" s="68">
        <f t="shared" si="10"/>
        <v>0</v>
      </c>
      <c r="AB42" s="68">
        <f t="shared" si="11"/>
        <v>0</v>
      </c>
      <c r="AC42" s="73">
        <f t="shared" si="12"/>
        <v>0</v>
      </c>
    </row>
    <row r="43" spans="1:29" ht="15.75">
      <c r="A43" s="160"/>
      <c r="B43" s="84" t="s">
        <v>32</v>
      </c>
      <c r="C43" s="49">
        <v>151470623.02000001</v>
      </c>
      <c r="D43" s="13"/>
      <c r="E43" s="50">
        <f t="shared" si="0"/>
        <v>151470623.02000001</v>
      </c>
      <c r="F43" s="49">
        <v>9124662.3900000006</v>
      </c>
      <c r="G43" s="13"/>
      <c r="H43" s="50">
        <f t="shared" si="1"/>
        <v>9124662.3900000006</v>
      </c>
      <c r="I43" s="49">
        <v>138950</v>
      </c>
      <c r="J43" s="13"/>
      <c r="K43" s="50">
        <f t="shared" si="2"/>
        <v>138950</v>
      </c>
      <c r="L43" s="49">
        <v>0</v>
      </c>
      <c r="M43" s="13"/>
      <c r="N43" s="50">
        <f t="shared" si="3"/>
        <v>0</v>
      </c>
      <c r="O43" s="49">
        <v>1351982.88</v>
      </c>
      <c r="P43" s="13"/>
      <c r="Q43" s="50">
        <f t="shared" si="4"/>
        <v>1351982.88</v>
      </c>
      <c r="R43" s="49">
        <v>159920996.56</v>
      </c>
      <c r="S43" s="13"/>
      <c r="T43" s="50">
        <f t="shared" si="5"/>
        <v>159920996.56</v>
      </c>
      <c r="U43" s="127">
        <f t="shared" si="6"/>
        <v>0</v>
      </c>
      <c r="W43" s="92" t="s">
        <v>32</v>
      </c>
      <c r="X43" s="68">
        <f t="shared" si="7"/>
        <v>0</v>
      </c>
      <c r="Y43" s="68">
        <f t="shared" si="8"/>
        <v>0</v>
      </c>
      <c r="Z43" s="68">
        <f t="shared" si="9"/>
        <v>0</v>
      </c>
      <c r="AA43" s="68">
        <f t="shared" si="10"/>
        <v>0</v>
      </c>
      <c r="AB43" s="68">
        <f t="shared" si="11"/>
        <v>0</v>
      </c>
      <c r="AC43" s="73">
        <f t="shared" si="12"/>
        <v>0</v>
      </c>
    </row>
    <row r="44" spans="1:29" ht="15.75">
      <c r="A44" s="161"/>
      <c r="B44" s="84" t="s">
        <v>33</v>
      </c>
      <c r="C44" s="51"/>
      <c r="D44" s="52"/>
      <c r="E44" s="53">
        <f t="shared" si="0"/>
        <v>0</v>
      </c>
      <c r="F44" s="51"/>
      <c r="G44" s="52"/>
      <c r="H44" s="53">
        <f t="shared" si="1"/>
        <v>0</v>
      </c>
      <c r="I44" s="51"/>
      <c r="J44" s="52"/>
      <c r="K44" s="53">
        <f t="shared" si="2"/>
        <v>0</v>
      </c>
      <c r="L44" s="51"/>
      <c r="M44" s="52"/>
      <c r="N44" s="53">
        <f t="shared" si="3"/>
        <v>0</v>
      </c>
      <c r="O44" s="49"/>
      <c r="P44" s="13"/>
      <c r="Q44" s="50">
        <f t="shared" si="4"/>
        <v>0</v>
      </c>
      <c r="R44" s="51"/>
      <c r="S44" s="52"/>
      <c r="T44" s="53">
        <f t="shared" si="5"/>
        <v>0</v>
      </c>
      <c r="U44" s="128">
        <f t="shared" si="6"/>
        <v>0</v>
      </c>
      <c r="W44" s="92" t="s">
        <v>33</v>
      </c>
      <c r="X44" s="72">
        <f t="shared" si="7"/>
        <v>0</v>
      </c>
      <c r="Y44" s="72">
        <f t="shared" si="8"/>
        <v>0</v>
      </c>
      <c r="Z44" s="72">
        <f t="shared" si="9"/>
        <v>0</v>
      </c>
      <c r="AA44" s="72">
        <f t="shared" si="10"/>
        <v>0</v>
      </c>
      <c r="AB44" s="72">
        <f t="shared" si="11"/>
        <v>0</v>
      </c>
      <c r="AC44" s="76">
        <f t="shared" si="12"/>
        <v>0</v>
      </c>
    </row>
    <row r="45" spans="1:29" ht="15.75">
      <c r="A45" s="159">
        <v>42470</v>
      </c>
      <c r="B45" s="83" t="s">
        <v>28</v>
      </c>
      <c r="C45" s="46">
        <v>37148771.32</v>
      </c>
      <c r="D45" s="47">
        <v>37148800</v>
      </c>
      <c r="E45" s="48">
        <f t="shared" si="0"/>
        <v>-28.679999999701977</v>
      </c>
      <c r="F45" s="46">
        <v>4787913.8099999996</v>
      </c>
      <c r="G45" s="47" t="s">
        <v>411</v>
      </c>
      <c r="H45" s="48">
        <f t="shared" si="1"/>
        <v>3.8099999995902181</v>
      </c>
      <c r="I45" s="46">
        <v>101065.35</v>
      </c>
      <c r="J45" s="47"/>
      <c r="K45" s="48">
        <f t="shared" si="2"/>
        <v>101065.35</v>
      </c>
      <c r="L45" s="46">
        <v>381.75</v>
      </c>
      <c r="M45" s="47"/>
      <c r="N45" s="48">
        <f t="shared" si="3"/>
        <v>381.75</v>
      </c>
      <c r="O45" s="46">
        <v>0</v>
      </c>
      <c r="P45" s="47" t="s">
        <v>47</v>
      </c>
      <c r="Q45" s="48">
        <f t="shared" si="4"/>
        <v>0</v>
      </c>
      <c r="R45" s="46">
        <v>34137835.700000003</v>
      </c>
      <c r="S45" s="47">
        <v>34137800</v>
      </c>
      <c r="T45" s="48">
        <f t="shared" si="5"/>
        <v>35.700000002980232</v>
      </c>
      <c r="U45" s="126">
        <f t="shared" si="6"/>
        <v>1</v>
      </c>
      <c r="W45" s="45" t="s">
        <v>28</v>
      </c>
      <c r="X45" s="68">
        <f t="shared" si="7"/>
        <v>0</v>
      </c>
      <c r="Y45" s="68">
        <f t="shared" si="8"/>
        <v>0</v>
      </c>
      <c r="Z45" s="68">
        <f t="shared" si="9"/>
        <v>0</v>
      </c>
      <c r="AA45" s="68">
        <f t="shared" si="10"/>
        <v>0</v>
      </c>
      <c r="AB45" s="68">
        <f t="shared" si="11"/>
        <v>0</v>
      </c>
      <c r="AC45" s="73">
        <f t="shared" si="12"/>
        <v>0</v>
      </c>
    </row>
    <row r="46" spans="1:29" ht="15.75">
      <c r="A46" s="160"/>
      <c r="B46" s="84" t="s">
        <v>29</v>
      </c>
      <c r="C46" s="49">
        <v>106927448.59</v>
      </c>
      <c r="D46" s="13"/>
      <c r="E46" s="50">
        <f t="shared" si="0"/>
        <v>106927448.59</v>
      </c>
      <c r="F46" s="49">
        <v>5225407.09</v>
      </c>
      <c r="G46" s="13"/>
      <c r="H46" s="50">
        <f t="shared" si="1"/>
        <v>5225407.09</v>
      </c>
      <c r="I46" s="49">
        <v>608762.77</v>
      </c>
      <c r="J46" s="13"/>
      <c r="K46" s="50">
        <f t="shared" si="2"/>
        <v>608762.77</v>
      </c>
      <c r="L46" s="49">
        <v>497832.3</v>
      </c>
      <c r="M46" s="13"/>
      <c r="N46" s="50">
        <f t="shared" si="3"/>
        <v>497832.3</v>
      </c>
      <c r="O46" s="49">
        <v>1868399.16</v>
      </c>
      <c r="P46" s="13"/>
      <c r="Q46" s="50">
        <f t="shared" si="4"/>
        <v>1868399.16</v>
      </c>
      <c r="R46" s="49">
        <v>106834672.66</v>
      </c>
      <c r="S46" s="13"/>
      <c r="T46" s="50">
        <f t="shared" si="5"/>
        <v>106834672.66</v>
      </c>
      <c r="U46" s="127">
        <f t="shared" si="6"/>
        <v>0</v>
      </c>
      <c r="W46" s="92" t="s">
        <v>29</v>
      </c>
      <c r="X46" s="68">
        <f t="shared" si="7"/>
        <v>0</v>
      </c>
      <c r="Y46" s="68">
        <f t="shared" si="8"/>
        <v>0</v>
      </c>
      <c r="Z46" s="68">
        <f t="shared" si="9"/>
        <v>0</v>
      </c>
      <c r="AA46" s="68">
        <f t="shared" si="10"/>
        <v>0</v>
      </c>
      <c r="AB46" s="68">
        <f t="shared" si="11"/>
        <v>0</v>
      </c>
      <c r="AC46" s="73">
        <f t="shared" si="12"/>
        <v>0</v>
      </c>
    </row>
    <row r="47" spans="1:29" ht="15.75">
      <c r="A47" s="160"/>
      <c r="B47" s="58" t="s">
        <v>30</v>
      </c>
      <c r="C47" s="49">
        <v>75359163.920000002</v>
      </c>
      <c r="D47" s="13">
        <v>75359200</v>
      </c>
      <c r="E47" s="50">
        <f t="shared" si="0"/>
        <v>-36.079999998211861</v>
      </c>
      <c r="F47" s="49">
        <v>5561285.2000000002</v>
      </c>
      <c r="G47" s="13" t="s">
        <v>412</v>
      </c>
      <c r="H47" s="50">
        <f t="shared" si="1"/>
        <v>-4.7999999998137355</v>
      </c>
      <c r="I47" s="49">
        <v>172819.27</v>
      </c>
      <c r="J47" s="13" t="s">
        <v>840</v>
      </c>
      <c r="K47" s="50">
        <f t="shared" si="2"/>
        <v>0.26999999998952262</v>
      </c>
      <c r="L47" s="49">
        <v>148608.73000000001</v>
      </c>
      <c r="M47" s="13" t="s">
        <v>841</v>
      </c>
      <c r="N47" s="50">
        <f t="shared" si="3"/>
        <v>-0.26999999998952262</v>
      </c>
      <c r="O47" s="49">
        <v>86383.08</v>
      </c>
      <c r="P47" s="13" t="s">
        <v>413</v>
      </c>
      <c r="Q47" s="50">
        <f t="shared" si="4"/>
        <v>-2.0000000004074536E-2</v>
      </c>
      <c r="R47" s="49">
        <v>69735706.180000007</v>
      </c>
      <c r="S47" s="13">
        <v>69735700</v>
      </c>
      <c r="T47" s="50">
        <f t="shared" si="5"/>
        <v>6.1800000071525574</v>
      </c>
      <c r="U47" s="127">
        <f t="shared" si="6"/>
        <v>1</v>
      </c>
      <c r="W47" s="93" t="s">
        <v>30</v>
      </c>
      <c r="X47" s="68">
        <f t="shared" si="7"/>
        <v>0</v>
      </c>
      <c r="Y47" s="68">
        <f t="shared" si="8"/>
        <v>0</v>
      </c>
      <c r="Z47" s="68">
        <f t="shared" si="9"/>
        <v>0</v>
      </c>
      <c r="AA47" s="68">
        <f t="shared" si="10"/>
        <v>0</v>
      </c>
      <c r="AB47" s="68">
        <f t="shared" si="11"/>
        <v>0</v>
      </c>
      <c r="AC47" s="73">
        <f t="shared" si="12"/>
        <v>0</v>
      </c>
    </row>
    <row r="48" spans="1:29" ht="15.75">
      <c r="A48" s="160"/>
      <c r="B48" s="84" t="s">
        <v>31</v>
      </c>
      <c r="C48" s="49">
        <v>7082972.4299999997</v>
      </c>
      <c r="D48" s="13">
        <v>7082970</v>
      </c>
      <c r="E48" s="50">
        <f t="shared" si="0"/>
        <v>2.4299999997019768</v>
      </c>
      <c r="F48" s="49">
        <v>1463179.17</v>
      </c>
      <c r="G48" s="13" t="s">
        <v>414</v>
      </c>
      <c r="H48" s="50">
        <f t="shared" si="1"/>
        <v>-0.83000000007450581</v>
      </c>
      <c r="I48" s="49">
        <v>127532.81</v>
      </c>
      <c r="J48" s="13" t="s">
        <v>842</v>
      </c>
      <c r="K48" s="50">
        <f t="shared" si="2"/>
        <v>-0.19000000000232831</v>
      </c>
      <c r="L48" s="49">
        <v>5851.07</v>
      </c>
      <c r="M48" s="13" t="s">
        <v>843</v>
      </c>
      <c r="N48" s="50">
        <f t="shared" si="3"/>
        <v>0</v>
      </c>
      <c r="O48" s="49">
        <v>8164.88</v>
      </c>
      <c r="P48" s="13" t="s">
        <v>415</v>
      </c>
      <c r="Q48" s="50">
        <f t="shared" si="4"/>
        <v>-564652.12</v>
      </c>
      <c r="R48" s="49">
        <v>11918945.42</v>
      </c>
      <c r="S48" s="13">
        <v>11918940</v>
      </c>
      <c r="T48" s="50">
        <f t="shared" si="5"/>
        <v>5.4199999999254942</v>
      </c>
      <c r="U48" s="127">
        <f t="shared" si="6"/>
        <v>1</v>
      </c>
      <c r="W48" s="92" t="s">
        <v>31</v>
      </c>
      <c r="X48" s="68">
        <f t="shared" si="7"/>
        <v>0</v>
      </c>
      <c r="Y48" s="68">
        <f t="shared" si="8"/>
        <v>0</v>
      </c>
      <c r="Z48" s="68">
        <f t="shared" si="9"/>
        <v>0</v>
      </c>
      <c r="AA48" s="68">
        <f t="shared" si="10"/>
        <v>0</v>
      </c>
      <c r="AB48" s="68">
        <f t="shared" si="11"/>
        <v>1</v>
      </c>
      <c r="AC48" s="73">
        <f t="shared" si="12"/>
        <v>0</v>
      </c>
    </row>
    <row r="49" spans="1:29" ht="15.75">
      <c r="A49" s="160"/>
      <c r="B49" s="84" t="s">
        <v>32</v>
      </c>
      <c r="C49" s="49">
        <v>159920996.56</v>
      </c>
      <c r="D49" s="13"/>
      <c r="E49" s="50">
        <f t="shared" si="0"/>
        <v>159920996.56</v>
      </c>
      <c r="F49" s="49">
        <v>2702606.47</v>
      </c>
      <c r="G49" s="13"/>
      <c r="H49" s="50">
        <f t="shared" si="1"/>
        <v>2702606.47</v>
      </c>
      <c r="I49" s="49">
        <v>222971.12</v>
      </c>
      <c r="J49" s="13"/>
      <c r="K49" s="50">
        <f t="shared" si="2"/>
        <v>222971.12</v>
      </c>
      <c r="L49" s="49">
        <v>0</v>
      </c>
      <c r="M49" s="13"/>
      <c r="N49" s="50">
        <f t="shared" si="3"/>
        <v>0</v>
      </c>
      <c r="O49" s="49">
        <v>686006.35</v>
      </c>
      <c r="P49" s="13"/>
      <c r="Q49" s="50">
        <f t="shared" si="4"/>
        <v>686006.35</v>
      </c>
      <c r="R49" s="49">
        <v>171190609.75999999</v>
      </c>
      <c r="S49" s="13"/>
      <c r="T49" s="50">
        <f t="shared" si="5"/>
        <v>171190609.75999999</v>
      </c>
      <c r="U49" s="127">
        <f t="shared" si="6"/>
        <v>0</v>
      </c>
      <c r="W49" s="92" t="s">
        <v>32</v>
      </c>
      <c r="X49" s="68">
        <f t="shared" si="7"/>
        <v>0</v>
      </c>
      <c r="Y49" s="68">
        <f t="shared" si="8"/>
        <v>0</v>
      </c>
      <c r="Z49" s="68">
        <f t="shared" si="9"/>
        <v>0</v>
      </c>
      <c r="AA49" s="68">
        <f t="shared" si="10"/>
        <v>0</v>
      </c>
      <c r="AB49" s="68">
        <f t="shared" si="11"/>
        <v>0</v>
      </c>
      <c r="AC49" s="73">
        <f t="shared" si="12"/>
        <v>0</v>
      </c>
    </row>
    <row r="50" spans="1:29" ht="15.75">
      <c r="A50" s="161"/>
      <c r="B50" s="84" t="s">
        <v>33</v>
      </c>
      <c r="C50" s="51">
        <v>251464429.74000001</v>
      </c>
      <c r="D50" s="52"/>
      <c r="E50" s="53">
        <f t="shared" si="0"/>
        <v>251464429.74000001</v>
      </c>
      <c r="F50" s="51">
        <v>3329823.52</v>
      </c>
      <c r="G50" s="52"/>
      <c r="H50" s="53">
        <f t="shared" si="1"/>
        <v>3329823.52</v>
      </c>
      <c r="I50" s="51">
        <v>641316.46</v>
      </c>
      <c r="J50" s="52"/>
      <c r="K50" s="53">
        <f t="shared" si="2"/>
        <v>641316.46</v>
      </c>
      <c r="L50" s="51">
        <v>103167.55</v>
      </c>
      <c r="M50" s="52"/>
      <c r="N50" s="53">
        <f t="shared" si="3"/>
        <v>103167.55</v>
      </c>
      <c r="O50" s="51">
        <v>1612035.97</v>
      </c>
      <c r="P50" s="52"/>
      <c r="Q50" s="53">
        <f t="shared" si="4"/>
        <v>1612035.97</v>
      </c>
      <c r="R50" s="51">
        <v>247060719.16</v>
      </c>
      <c r="S50" s="52"/>
      <c r="T50" s="53">
        <f t="shared" si="5"/>
        <v>247060719.16</v>
      </c>
      <c r="U50" s="128">
        <f t="shared" si="6"/>
        <v>0</v>
      </c>
      <c r="W50" s="92" t="s">
        <v>33</v>
      </c>
      <c r="X50" s="68">
        <f t="shared" si="7"/>
        <v>0</v>
      </c>
      <c r="Y50" s="68">
        <f t="shared" si="8"/>
        <v>0</v>
      </c>
      <c r="Z50" s="68">
        <f t="shared" si="9"/>
        <v>0</v>
      </c>
      <c r="AA50" s="68">
        <f t="shared" si="10"/>
        <v>0</v>
      </c>
      <c r="AB50" s="68">
        <f t="shared" si="11"/>
        <v>0</v>
      </c>
      <c r="AC50" s="73">
        <f t="shared" si="12"/>
        <v>0</v>
      </c>
    </row>
    <row r="51" spans="1:29" ht="15.75">
      <c r="A51" s="159">
        <v>42471</v>
      </c>
      <c r="B51" s="83" t="s">
        <v>28</v>
      </c>
      <c r="C51" s="46">
        <v>34137835.700000003</v>
      </c>
      <c r="D51" s="47">
        <v>34137800</v>
      </c>
      <c r="E51" s="48">
        <f t="shared" si="0"/>
        <v>35.700000002980232</v>
      </c>
      <c r="F51" s="46">
        <v>707960.97</v>
      </c>
      <c r="G51" s="47" t="s">
        <v>416</v>
      </c>
      <c r="H51" s="48">
        <f t="shared" si="1"/>
        <v>-3.0000000027939677E-2</v>
      </c>
      <c r="I51" s="46">
        <v>8973.0400000000009</v>
      </c>
      <c r="J51" s="47"/>
      <c r="K51" s="48">
        <f t="shared" si="2"/>
        <v>8973.0400000000009</v>
      </c>
      <c r="L51" s="46">
        <v>17363.71</v>
      </c>
      <c r="M51" s="47"/>
      <c r="N51" s="48">
        <f t="shared" si="3"/>
        <v>17363.71</v>
      </c>
      <c r="O51" s="49">
        <v>0</v>
      </c>
      <c r="P51" s="13" t="s">
        <v>47</v>
      </c>
      <c r="Q51" s="50">
        <f t="shared" si="4"/>
        <v>0</v>
      </c>
      <c r="R51" s="46">
        <v>33421484.059999999</v>
      </c>
      <c r="S51" s="47">
        <v>33421500</v>
      </c>
      <c r="T51" s="48">
        <f t="shared" si="5"/>
        <v>-15.940000001341105</v>
      </c>
      <c r="U51" s="126">
        <f t="shared" si="6"/>
        <v>1</v>
      </c>
      <c r="W51" s="45" t="s">
        <v>28</v>
      </c>
      <c r="X51" s="64">
        <f t="shared" si="7"/>
        <v>0</v>
      </c>
      <c r="Y51" s="64">
        <f t="shared" si="8"/>
        <v>0</v>
      </c>
      <c r="Z51" s="64">
        <f t="shared" si="9"/>
        <v>0</v>
      </c>
      <c r="AA51" s="64">
        <f t="shared" si="10"/>
        <v>0</v>
      </c>
      <c r="AB51" s="64">
        <f t="shared" si="11"/>
        <v>0</v>
      </c>
      <c r="AC51" s="75">
        <f t="shared" si="12"/>
        <v>0</v>
      </c>
    </row>
    <row r="52" spans="1:29" ht="15.75">
      <c r="A52" s="160"/>
      <c r="B52" s="84" t="s">
        <v>29</v>
      </c>
      <c r="C52" s="49">
        <v>106834672.66</v>
      </c>
      <c r="D52" s="13">
        <v>106834696</v>
      </c>
      <c r="E52" s="50">
        <f t="shared" si="0"/>
        <v>-23.340000003576279</v>
      </c>
      <c r="F52" s="49">
        <v>2197239.94</v>
      </c>
      <c r="G52" s="13" t="s">
        <v>417</v>
      </c>
      <c r="H52" s="50">
        <f t="shared" si="1"/>
        <v>-293760.06000000006</v>
      </c>
      <c r="I52" s="49">
        <v>283132.52</v>
      </c>
      <c r="J52" s="13" t="s">
        <v>844</v>
      </c>
      <c r="K52" s="50">
        <f t="shared" si="2"/>
        <v>-0.47999999998137355</v>
      </c>
      <c r="L52" s="49">
        <v>54804.2</v>
      </c>
      <c r="M52" s="13" t="s">
        <v>845</v>
      </c>
      <c r="N52" s="50">
        <f t="shared" si="3"/>
        <v>0</v>
      </c>
      <c r="O52" s="49">
        <v>621650.49</v>
      </c>
      <c r="P52" s="13" t="s">
        <v>418</v>
      </c>
      <c r="Q52" s="50">
        <f t="shared" si="4"/>
        <v>-0.51000000000931323</v>
      </c>
      <c r="R52" s="49">
        <v>104244110.55</v>
      </c>
      <c r="S52" s="13">
        <v>104244100</v>
      </c>
      <c r="T52" s="50">
        <f t="shared" si="5"/>
        <v>10.549999997019768</v>
      </c>
      <c r="U52" s="127">
        <f t="shared" si="6"/>
        <v>1</v>
      </c>
      <c r="W52" s="92" t="s">
        <v>29</v>
      </c>
      <c r="X52" s="68">
        <f t="shared" si="7"/>
        <v>0</v>
      </c>
      <c r="Y52" s="68">
        <f t="shared" si="8"/>
        <v>1</v>
      </c>
      <c r="Z52" s="68">
        <f t="shared" si="9"/>
        <v>0</v>
      </c>
      <c r="AA52" s="68">
        <f t="shared" si="10"/>
        <v>0</v>
      </c>
      <c r="AB52" s="68">
        <f t="shared" si="11"/>
        <v>0</v>
      </c>
      <c r="AC52" s="73">
        <f t="shared" si="12"/>
        <v>0</v>
      </c>
    </row>
    <row r="53" spans="1:29" ht="15.75">
      <c r="A53" s="160"/>
      <c r="B53" s="58" t="s">
        <v>30</v>
      </c>
      <c r="C53" s="49">
        <v>69735706.180000007</v>
      </c>
      <c r="D53" s="13">
        <v>69735700</v>
      </c>
      <c r="E53" s="50">
        <f t="shared" si="0"/>
        <v>6.1800000071525574</v>
      </c>
      <c r="F53" s="49">
        <v>1803249.71</v>
      </c>
      <c r="G53" s="13" t="s">
        <v>419</v>
      </c>
      <c r="H53" s="50">
        <f t="shared" si="1"/>
        <v>-920280.29</v>
      </c>
      <c r="I53" s="49">
        <v>64746.09</v>
      </c>
      <c r="J53" s="13" t="s">
        <v>846</v>
      </c>
      <c r="K53" s="50">
        <f t="shared" si="2"/>
        <v>-3000.0100000000093</v>
      </c>
      <c r="L53" s="49">
        <v>5753.69</v>
      </c>
      <c r="M53" s="13" t="s">
        <v>847</v>
      </c>
      <c r="N53" s="50">
        <f t="shared" si="3"/>
        <v>0</v>
      </c>
      <c r="O53" s="49">
        <v>62193.919999999998</v>
      </c>
      <c r="P53" s="13" t="s">
        <v>420</v>
      </c>
      <c r="Q53" s="50">
        <f t="shared" si="4"/>
        <v>1.9999999996798579E-2</v>
      </c>
      <c r="R53" s="49">
        <v>67929254.950000003</v>
      </c>
      <c r="S53" s="13">
        <v>67929300</v>
      </c>
      <c r="T53" s="50">
        <f t="shared" si="5"/>
        <v>-45.049999997019768</v>
      </c>
      <c r="U53" s="127">
        <f t="shared" si="6"/>
        <v>1</v>
      </c>
      <c r="W53" s="93" t="s">
        <v>30</v>
      </c>
      <c r="X53" s="68">
        <f t="shared" si="7"/>
        <v>0</v>
      </c>
      <c r="Y53" s="68">
        <f t="shared" si="8"/>
        <v>1</v>
      </c>
      <c r="Z53" s="68">
        <f t="shared" si="9"/>
        <v>1</v>
      </c>
      <c r="AA53" s="68">
        <f t="shared" si="10"/>
        <v>0</v>
      </c>
      <c r="AB53" s="68">
        <f t="shared" si="11"/>
        <v>0</v>
      </c>
      <c r="AC53" s="73">
        <f t="shared" si="12"/>
        <v>0</v>
      </c>
    </row>
    <row r="54" spans="1:29" ht="15.75">
      <c r="A54" s="160"/>
      <c r="B54" s="84" t="s">
        <v>31</v>
      </c>
      <c r="C54" s="49">
        <v>11918945.42</v>
      </c>
      <c r="D54" s="13">
        <v>11918940</v>
      </c>
      <c r="E54" s="50">
        <f t="shared" si="0"/>
        <v>5.4199999999254942</v>
      </c>
      <c r="F54" s="49">
        <v>561189.24</v>
      </c>
      <c r="G54" s="13" t="s">
        <v>421</v>
      </c>
      <c r="H54" s="50">
        <f t="shared" si="1"/>
        <v>0.23999999999068677</v>
      </c>
      <c r="I54" s="49">
        <v>32022.79</v>
      </c>
      <c r="J54" s="13" t="s">
        <v>848</v>
      </c>
      <c r="K54" s="50">
        <f t="shared" si="2"/>
        <v>-9.9999999983992893E-3</v>
      </c>
      <c r="L54" s="49">
        <v>1470.82</v>
      </c>
      <c r="M54" s="13" t="s">
        <v>849</v>
      </c>
      <c r="N54" s="50">
        <f t="shared" si="3"/>
        <v>0</v>
      </c>
      <c r="O54" s="49">
        <v>0</v>
      </c>
      <c r="P54" s="13" t="s">
        <v>422</v>
      </c>
      <c r="Q54" s="50">
        <f t="shared" si="4"/>
        <v>-153583</v>
      </c>
      <c r="R54" s="49">
        <v>11388308.15</v>
      </c>
      <c r="S54" s="13">
        <v>11388310</v>
      </c>
      <c r="T54" s="50">
        <f t="shared" si="5"/>
        <v>-1.849999999627471</v>
      </c>
      <c r="U54" s="127">
        <f t="shared" si="6"/>
        <v>1</v>
      </c>
      <c r="W54" s="92" t="s">
        <v>31</v>
      </c>
      <c r="X54" s="68">
        <f t="shared" si="7"/>
        <v>0</v>
      </c>
      <c r="Y54" s="68">
        <f t="shared" si="8"/>
        <v>0</v>
      </c>
      <c r="Z54" s="68">
        <f t="shared" si="9"/>
        <v>0</v>
      </c>
      <c r="AA54" s="68">
        <f t="shared" si="10"/>
        <v>0</v>
      </c>
      <c r="AB54" s="68">
        <f t="shared" si="11"/>
        <v>0</v>
      </c>
      <c r="AC54" s="73">
        <f t="shared" si="12"/>
        <v>0</v>
      </c>
    </row>
    <row r="55" spans="1:29" ht="15.75">
      <c r="A55" s="160"/>
      <c r="B55" s="84" t="s">
        <v>32</v>
      </c>
      <c r="C55" s="49">
        <v>171190609.75999999</v>
      </c>
      <c r="D55" s="13"/>
      <c r="E55" s="50">
        <f t="shared" si="0"/>
        <v>171190609.75999999</v>
      </c>
      <c r="F55" s="49">
        <v>2709620.18</v>
      </c>
      <c r="G55" s="13"/>
      <c r="H55" s="50">
        <f t="shared" si="1"/>
        <v>2709620.18</v>
      </c>
      <c r="I55" s="49">
        <v>458284.79999999999</v>
      </c>
      <c r="J55" s="13"/>
      <c r="K55" s="50">
        <f t="shared" si="2"/>
        <v>458284.79999999999</v>
      </c>
      <c r="L55" s="49">
        <v>18737.55</v>
      </c>
      <c r="M55" s="13"/>
      <c r="N55" s="50">
        <f t="shared" si="3"/>
        <v>18737.55</v>
      </c>
      <c r="O55" s="49">
        <v>804292.49</v>
      </c>
      <c r="P55" s="13"/>
      <c r="Q55" s="50">
        <f t="shared" si="4"/>
        <v>804292.49</v>
      </c>
      <c r="R55" s="49">
        <v>168116244.34</v>
      </c>
      <c r="S55" s="13"/>
      <c r="T55" s="50">
        <f t="shared" si="5"/>
        <v>168116244.34</v>
      </c>
      <c r="U55" s="127">
        <f t="shared" si="6"/>
        <v>0</v>
      </c>
      <c r="W55" s="92" t="s">
        <v>32</v>
      </c>
      <c r="X55" s="68">
        <f t="shared" si="7"/>
        <v>0</v>
      </c>
      <c r="Y55" s="68">
        <f t="shared" si="8"/>
        <v>0</v>
      </c>
      <c r="Z55" s="68">
        <f t="shared" si="9"/>
        <v>0</v>
      </c>
      <c r="AA55" s="68">
        <f t="shared" si="10"/>
        <v>0</v>
      </c>
      <c r="AB55" s="68">
        <f t="shared" si="11"/>
        <v>0</v>
      </c>
      <c r="AC55" s="73">
        <f t="shared" si="12"/>
        <v>0</v>
      </c>
    </row>
    <row r="56" spans="1:29" ht="15.75">
      <c r="A56" s="161"/>
      <c r="B56" s="84" t="s">
        <v>33</v>
      </c>
      <c r="C56" s="51">
        <v>247060719.16</v>
      </c>
      <c r="D56" s="52"/>
      <c r="E56" s="53">
        <f t="shared" si="0"/>
        <v>247060719.16</v>
      </c>
      <c r="F56" s="51">
        <v>2402853.6</v>
      </c>
      <c r="G56" s="52"/>
      <c r="H56" s="53">
        <f t="shared" si="1"/>
        <v>2402853.6</v>
      </c>
      <c r="I56" s="51">
        <v>537509.52</v>
      </c>
      <c r="J56" s="52"/>
      <c r="K56" s="53">
        <f t="shared" si="2"/>
        <v>537509.52</v>
      </c>
      <c r="L56" s="51">
        <v>189603.65</v>
      </c>
      <c r="M56" s="52"/>
      <c r="N56" s="53">
        <f t="shared" si="3"/>
        <v>189603.65</v>
      </c>
      <c r="O56" s="51">
        <v>984638.49</v>
      </c>
      <c r="P56" s="52"/>
      <c r="Q56" s="53">
        <f t="shared" si="4"/>
        <v>984638.49</v>
      </c>
      <c r="R56" s="51">
        <v>244021132.94</v>
      </c>
      <c r="S56" s="52"/>
      <c r="T56" s="53">
        <f t="shared" si="5"/>
        <v>244021132.94</v>
      </c>
      <c r="U56" s="128">
        <f t="shared" si="6"/>
        <v>0</v>
      </c>
      <c r="W56" s="92" t="s">
        <v>33</v>
      </c>
      <c r="X56" s="72">
        <f t="shared" si="7"/>
        <v>0</v>
      </c>
      <c r="Y56" s="72">
        <f t="shared" si="8"/>
        <v>0</v>
      </c>
      <c r="Z56" s="72">
        <f t="shared" si="9"/>
        <v>0</v>
      </c>
      <c r="AA56" s="72">
        <f t="shared" si="10"/>
        <v>0</v>
      </c>
      <c r="AB56" s="72">
        <f t="shared" si="11"/>
        <v>0</v>
      </c>
      <c r="AC56" s="76">
        <f t="shared" si="12"/>
        <v>0</v>
      </c>
    </row>
    <row r="57" spans="1:29" ht="15.75">
      <c r="A57" s="159">
        <v>42472</v>
      </c>
      <c r="B57" s="83" t="s">
        <v>28</v>
      </c>
      <c r="C57" s="46">
        <v>33421484.059999999</v>
      </c>
      <c r="D57" s="132">
        <v>34137800</v>
      </c>
      <c r="E57" s="48">
        <f t="shared" si="0"/>
        <v>-716315.94000000134</v>
      </c>
      <c r="F57" s="46">
        <v>1896668.32</v>
      </c>
      <c r="G57" s="47" t="s">
        <v>423</v>
      </c>
      <c r="H57" s="48">
        <f t="shared" si="1"/>
        <v>-1.6799999999348074</v>
      </c>
      <c r="I57" s="46">
        <v>77978.77</v>
      </c>
      <c r="J57" s="47"/>
      <c r="K57" s="48">
        <f t="shared" si="2"/>
        <v>77978.77</v>
      </c>
      <c r="L57" s="46">
        <v>672.03</v>
      </c>
      <c r="M57" s="47"/>
      <c r="N57" s="48">
        <f t="shared" si="3"/>
        <v>672.03</v>
      </c>
      <c r="O57" s="46">
        <v>1862015.09</v>
      </c>
      <c r="P57" s="54" t="s">
        <v>424</v>
      </c>
      <c r="Q57" s="48">
        <f t="shared" si="4"/>
        <v>-16758184.91</v>
      </c>
      <c r="R57" s="46">
        <v>29740107.390000001</v>
      </c>
      <c r="S57" s="47">
        <v>29740070</v>
      </c>
      <c r="T57" s="48">
        <f t="shared" si="5"/>
        <v>37.390000000596046</v>
      </c>
      <c r="U57" s="126">
        <f t="shared" si="6"/>
        <v>1</v>
      </c>
      <c r="W57" s="45" t="s">
        <v>28</v>
      </c>
      <c r="X57" s="64">
        <f t="shared" si="7"/>
        <v>1</v>
      </c>
      <c r="Y57" s="64">
        <f t="shared" si="8"/>
        <v>0</v>
      </c>
      <c r="Z57" s="64">
        <f t="shared" si="9"/>
        <v>0</v>
      </c>
      <c r="AA57" s="64">
        <f t="shared" si="10"/>
        <v>0</v>
      </c>
      <c r="AB57" s="64">
        <f t="shared" si="11"/>
        <v>1</v>
      </c>
      <c r="AC57" s="75">
        <f t="shared" si="12"/>
        <v>0</v>
      </c>
    </row>
    <row r="58" spans="1:29" ht="15.75">
      <c r="A58" s="160"/>
      <c r="B58" s="84" t="s">
        <v>29</v>
      </c>
      <c r="C58" s="49">
        <v>104244110.55</v>
      </c>
      <c r="D58" s="133"/>
      <c r="E58" s="50">
        <f t="shared" si="0"/>
        <v>104244110.55</v>
      </c>
      <c r="F58" s="49">
        <v>2104419.39</v>
      </c>
      <c r="G58" s="13"/>
      <c r="H58" s="50">
        <f t="shared" si="1"/>
        <v>2104419.39</v>
      </c>
      <c r="I58" s="49">
        <v>342008.39</v>
      </c>
      <c r="J58" s="13"/>
      <c r="K58" s="50">
        <f t="shared" si="2"/>
        <v>342008.39</v>
      </c>
      <c r="L58" s="49">
        <v>35949.699999999997</v>
      </c>
      <c r="M58" s="13"/>
      <c r="N58" s="50">
        <f t="shared" si="3"/>
        <v>35949.699999999997</v>
      </c>
      <c r="O58" s="49">
        <v>684051.74</v>
      </c>
      <c r="P58" s="4"/>
      <c r="Q58" s="50">
        <f t="shared" si="4"/>
        <v>684051.74</v>
      </c>
      <c r="R58" s="49">
        <v>101761698.11</v>
      </c>
      <c r="S58" s="13"/>
      <c r="T58" s="50">
        <f t="shared" si="5"/>
        <v>101761698.11</v>
      </c>
      <c r="U58" s="127">
        <f t="shared" si="6"/>
        <v>0</v>
      </c>
      <c r="W58" s="92" t="s">
        <v>29</v>
      </c>
      <c r="X58" s="68">
        <f t="shared" si="7"/>
        <v>0</v>
      </c>
      <c r="Y58" s="68">
        <f t="shared" si="8"/>
        <v>0</v>
      </c>
      <c r="Z58" s="68">
        <f t="shared" si="9"/>
        <v>0</v>
      </c>
      <c r="AA58" s="68">
        <f t="shared" si="10"/>
        <v>0</v>
      </c>
      <c r="AB58" s="68">
        <f t="shared" si="11"/>
        <v>0</v>
      </c>
      <c r="AC58" s="73">
        <f t="shared" si="12"/>
        <v>0</v>
      </c>
    </row>
    <row r="59" spans="1:29" ht="15.75">
      <c r="A59" s="160"/>
      <c r="B59" s="58" t="s">
        <v>30</v>
      </c>
      <c r="C59" s="49">
        <v>67929254.950000003</v>
      </c>
      <c r="D59" s="133">
        <v>67929300</v>
      </c>
      <c r="E59" s="50">
        <f t="shared" si="0"/>
        <v>-45.049999997019768</v>
      </c>
      <c r="F59" s="49">
        <v>1687821.51</v>
      </c>
      <c r="G59" s="13" t="s">
        <v>425</v>
      </c>
      <c r="H59" s="50">
        <f t="shared" si="1"/>
        <v>1.5100000000093132</v>
      </c>
      <c r="I59" s="49">
        <v>137926.1</v>
      </c>
      <c r="J59" s="13" t="s">
        <v>850</v>
      </c>
      <c r="K59" s="50">
        <f t="shared" si="2"/>
        <v>0.10000000000582077</v>
      </c>
      <c r="L59" s="49">
        <v>76339.490000000005</v>
      </c>
      <c r="M59" s="13" t="s">
        <v>851</v>
      </c>
      <c r="N59" s="50">
        <f t="shared" si="3"/>
        <v>-9.9999999947613105E-3</v>
      </c>
      <c r="O59" s="49">
        <v>63657.23</v>
      </c>
      <c r="P59" s="4" t="s">
        <v>426</v>
      </c>
      <c r="Q59" s="50">
        <f t="shared" si="4"/>
        <v>3.0000000006111804E-2</v>
      </c>
      <c r="R59" s="49">
        <v>66239362.82</v>
      </c>
      <c r="S59" s="13">
        <v>66239300</v>
      </c>
      <c r="T59" s="50">
        <f t="shared" si="5"/>
        <v>62.820000000298023</v>
      </c>
      <c r="U59" s="127">
        <f t="shared" si="6"/>
        <v>1</v>
      </c>
      <c r="W59" s="93" t="s">
        <v>30</v>
      </c>
      <c r="X59" s="68">
        <f t="shared" si="7"/>
        <v>0</v>
      </c>
      <c r="Y59" s="68">
        <f t="shared" si="8"/>
        <v>0</v>
      </c>
      <c r="Z59" s="68">
        <f t="shared" si="9"/>
        <v>0</v>
      </c>
      <c r="AA59" s="68">
        <f t="shared" si="10"/>
        <v>0</v>
      </c>
      <c r="AB59" s="68">
        <f t="shared" si="11"/>
        <v>0</v>
      </c>
      <c r="AC59" s="73">
        <f t="shared" si="12"/>
        <v>0</v>
      </c>
    </row>
    <row r="60" spans="1:29" ht="15.75">
      <c r="A60" s="160"/>
      <c r="B60" s="84" t="s">
        <v>31</v>
      </c>
      <c r="C60" s="49">
        <v>11388308.15</v>
      </c>
      <c r="D60" s="133">
        <v>11388310</v>
      </c>
      <c r="E60" s="50">
        <f t="shared" si="0"/>
        <v>-1.849999999627471</v>
      </c>
      <c r="F60" s="49">
        <v>558548.93999999994</v>
      </c>
      <c r="G60" s="13" t="s">
        <v>427</v>
      </c>
      <c r="H60" s="50">
        <f t="shared" si="1"/>
        <v>-6.0000000055879354E-2</v>
      </c>
      <c r="I60" s="49">
        <v>110120.1</v>
      </c>
      <c r="J60" s="13" t="s">
        <v>852</v>
      </c>
      <c r="K60" s="50">
        <f t="shared" si="2"/>
        <v>0.10000000000582077</v>
      </c>
      <c r="L60" s="49">
        <v>354774.71</v>
      </c>
      <c r="M60" s="13" t="s">
        <v>853</v>
      </c>
      <c r="N60" s="50">
        <f t="shared" si="3"/>
        <v>-0.28999999997904524</v>
      </c>
      <c r="O60" s="49">
        <v>0</v>
      </c>
      <c r="P60" s="4" t="s">
        <v>428</v>
      </c>
      <c r="Q60" s="50">
        <f t="shared" si="4"/>
        <v>-398893</v>
      </c>
      <c r="R60" s="49">
        <v>10585104.6</v>
      </c>
      <c r="S60" s="13">
        <v>10585110</v>
      </c>
      <c r="T60" s="50">
        <f t="shared" si="5"/>
        <v>-5.400000000372529</v>
      </c>
      <c r="U60" s="127">
        <f t="shared" si="6"/>
        <v>1</v>
      </c>
      <c r="W60" s="92" t="s">
        <v>31</v>
      </c>
      <c r="X60" s="68">
        <f t="shared" si="7"/>
        <v>0</v>
      </c>
      <c r="Y60" s="68">
        <f t="shared" si="8"/>
        <v>0</v>
      </c>
      <c r="Z60" s="68">
        <f t="shared" si="9"/>
        <v>0</v>
      </c>
      <c r="AA60" s="68">
        <f t="shared" si="10"/>
        <v>0</v>
      </c>
      <c r="AB60" s="68">
        <f t="shared" si="11"/>
        <v>0</v>
      </c>
      <c r="AC60" s="73">
        <f t="shared" si="12"/>
        <v>0</v>
      </c>
    </row>
    <row r="61" spans="1:29" ht="15.75">
      <c r="A61" s="160"/>
      <c r="B61" s="84" t="s">
        <v>32</v>
      </c>
      <c r="C61" s="49">
        <v>168116244.34</v>
      </c>
      <c r="D61" s="133"/>
      <c r="E61" s="50">
        <f t="shared" si="0"/>
        <v>168116244.34</v>
      </c>
      <c r="F61" s="49">
        <v>2526046.64</v>
      </c>
      <c r="G61" s="13"/>
      <c r="H61" s="50">
        <f t="shared" si="1"/>
        <v>2526046.64</v>
      </c>
      <c r="I61" s="49">
        <v>98970.97</v>
      </c>
      <c r="J61" s="13"/>
      <c r="K61" s="50">
        <f t="shared" si="2"/>
        <v>98970.97</v>
      </c>
      <c r="L61" s="49">
        <v>140821.76000000001</v>
      </c>
      <c r="M61" s="13"/>
      <c r="N61" s="50">
        <f t="shared" si="3"/>
        <v>140821.76000000001</v>
      </c>
      <c r="O61" s="49">
        <v>838528.35</v>
      </c>
      <c r="P61" s="4"/>
      <c r="Q61" s="50">
        <f t="shared" si="4"/>
        <v>838528.35</v>
      </c>
      <c r="R61" s="49">
        <v>164709818.56</v>
      </c>
      <c r="S61" s="13"/>
      <c r="T61" s="50">
        <f t="shared" si="5"/>
        <v>164709818.56</v>
      </c>
      <c r="U61" s="127">
        <f t="shared" si="6"/>
        <v>0</v>
      </c>
      <c r="W61" s="92" t="s">
        <v>32</v>
      </c>
      <c r="X61" s="68">
        <f t="shared" si="7"/>
        <v>0</v>
      </c>
      <c r="Y61" s="68">
        <f t="shared" si="8"/>
        <v>0</v>
      </c>
      <c r="Z61" s="68">
        <f t="shared" si="9"/>
        <v>0</v>
      </c>
      <c r="AA61" s="68">
        <f t="shared" si="10"/>
        <v>0</v>
      </c>
      <c r="AB61" s="68">
        <f t="shared" si="11"/>
        <v>0</v>
      </c>
      <c r="AC61" s="73">
        <f t="shared" si="12"/>
        <v>0</v>
      </c>
    </row>
    <row r="62" spans="1:29" ht="15.75">
      <c r="A62" s="161"/>
      <c r="B62" s="84" t="s">
        <v>33</v>
      </c>
      <c r="C62" s="51">
        <v>244021132.94</v>
      </c>
      <c r="D62" s="134"/>
      <c r="E62" s="53">
        <f t="shared" si="0"/>
        <v>244021132.94</v>
      </c>
      <c r="F62" s="51">
        <v>2120053.2599999998</v>
      </c>
      <c r="G62" s="52"/>
      <c r="H62" s="53">
        <f t="shared" si="1"/>
        <v>2120053.2599999998</v>
      </c>
      <c r="I62" s="51">
        <v>149549.67000000001</v>
      </c>
      <c r="J62" s="52"/>
      <c r="K62" s="53">
        <f t="shared" si="2"/>
        <v>149549.67000000001</v>
      </c>
      <c r="L62" s="51">
        <v>73097.97</v>
      </c>
      <c r="M62" s="52"/>
      <c r="N62" s="53">
        <f t="shared" si="3"/>
        <v>73097.97</v>
      </c>
      <c r="O62" s="51">
        <v>691202.07</v>
      </c>
      <c r="P62" s="57"/>
      <c r="Q62" s="53">
        <f t="shared" si="4"/>
        <v>691202.07</v>
      </c>
      <c r="R62" s="51">
        <v>241323586.03</v>
      </c>
      <c r="S62" s="52"/>
      <c r="T62" s="53">
        <f t="shared" si="5"/>
        <v>241323586.03</v>
      </c>
      <c r="U62" s="128">
        <f t="shared" si="6"/>
        <v>0</v>
      </c>
      <c r="W62" s="92" t="s">
        <v>33</v>
      </c>
      <c r="X62" s="72">
        <f t="shared" si="7"/>
        <v>0</v>
      </c>
      <c r="Y62" s="72">
        <f t="shared" si="8"/>
        <v>0</v>
      </c>
      <c r="Z62" s="72">
        <f t="shared" si="9"/>
        <v>0</v>
      </c>
      <c r="AA62" s="72">
        <f t="shared" si="10"/>
        <v>0</v>
      </c>
      <c r="AB62" s="72">
        <f t="shared" si="11"/>
        <v>0</v>
      </c>
      <c r="AC62" s="76">
        <f t="shared" si="12"/>
        <v>0</v>
      </c>
    </row>
    <row r="63" spans="1:29" ht="15.75">
      <c r="A63" s="159">
        <v>42473</v>
      </c>
      <c r="B63" s="83" t="s">
        <v>28</v>
      </c>
      <c r="C63" s="46">
        <v>29740107.390000001</v>
      </c>
      <c r="D63" s="47">
        <v>33421500</v>
      </c>
      <c r="E63" s="48">
        <f t="shared" si="0"/>
        <v>-3681392.6099999994</v>
      </c>
      <c r="F63" s="46">
        <v>1461520.96</v>
      </c>
      <c r="G63" s="54" t="s">
        <v>429</v>
      </c>
      <c r="H63" s="48">
        <f t="shared" si="1"/>
        <v>0.9599999999627471</v>
      </c>
      <c r="I63" s="46">
        <v>56697.09</v>
      </c>
      <c r="J63" s="47"/>
      <c r="K63" s="48">
        <f t="shared" si="2"/>
        <v>56697.09</v>
      </c>
      <c r="L63" s="46">
        <v>37607.79</v>
      </c>
      <c r="M63" s="47"/>
      <c r="N63" s="48">
        <f t="shared" si="3"/>
        <v>37607.79</v>
      </c>
      <c r="O63" s="46">
        <v>0</v>
      </c>
      <c r="P63" s="47" t="s">
        <v>47</v>
      </c>
      <c r="Q63" s="48">
        <f t="shared" si="4"/>
        <v>0</v>
      </c>
      <c r="R63" s="46">
        <v>28297675.73</v>
      </c>
      <c r="S63" s="54">
        <v>28297690</v>
      </c>
      <c r="T63" s="48">
        <f t="shared" si="5"/>
        <v>-14.269999999552965</v>
      </c>
      <c r="U63" s="126">
        <f t="shared" si="6"/>
        <v>1</v>
      </c>
      <c r="W63" s="45" t="s">
        <v>28</v>
      </c>
      <c r="X63" s="68">
        <f t="shared" si="7"/>
        <v>1</v>
      </c>
      <c r="Y63" s="68">
        <f t="shared" si="8"/>
        <v>0</v>
      </c>
      <c r="Z63" s="68">
        <f t="shared" si="9"/>
        <v>0</v>
      </c>
      <c r="AA63" s="68">
        <f t="shared" si="10"/>
        <v>0</v>
      </c>
      <c r="AB63" s="68">
        <f t="shared" si="11"/>
        <v>0</v>
      </c>
      <c r="AC63" s="73">
        <f t="shared" si="12"/>
        <v>0</v>
      </c>
    </row>
    <row r="64" spans="1:29" ht="15.75">
      <c r="A64" s="160"/>
      <c r="B64" s="84" t="s">
        <v>29</v>
      </c>
      <c r="C64" s="49">
        <v>101761698.11</v>
      </c>
      <c r="D64" s="13"/>
      <c r="E64" s="50">
        <f t="shared" si="0"/>
        <v>101761698.11</v>
      </c>
      <c r="F64" s="49">
        <v>1830749.67</v>
      </c>
      <c r="G64" s="4"/>
      <c r="H64" s="50">
        <f t="shared" si="1"/>
        <v>1830749.67</v>
      </c>
      <c r="I64" s="49">
        <v>94664.6</v>
      </c>
      <c r="J64" s="13"/>
      <c r="K64" s="50">
        <f t="shared" si="2"/>
        <v>94664.6</v>
      </c>
      <c r="L64" s="49">
        <v>45673.45</v>
      </c>
      <c r="M64" s="13"/>
      <c r="N64" s="50">
        <f t="shared" si="3"/>
        <v>45673.45</v>
      </c>
      <c r="O64" s="49">
        <v>628015.84</v>
      </c>
      <c r="P64" s="13"/>
      <c r="Q64" s="50">
        <f t="shared" si="4"/>
        <v>628015.84</v>
      </c>
      <c r="R64" s="49">
        <v>99351923.75</v>
      </c>
      <c r="S64" s="4"/>
      <c r="T64" s="50">
        <f t="shared" si="5"/>
        <v>99351923.75</v>
      </c>
      <c r="U64" s="127">
        <f t="shared" si="6"/>
        <v>0</v>
      </c>
      <c r="W64" s="92" t="s">
        <v>29</v>
      </c>
      <c r="X64" s="68">
        <f t="shared" si="7"/>
        <v>0</v>
      </c>
      <c r="Y64" s="68">
        <f t="shared" si="8"/>
        <v>0</v>
      </c>
      <c r="Z64" s="68">
        <f t="shared" si="9"/>
        <v>0</v>
      </c>
      <c r="AA64" s="68">
        <f t="shared" si="10"/>
        <v>0</v>
      </c>
      <c r="AB64" s="68">
        <f t="shared" si="11"/>
        <v>0</v>
      </c>
      <c r="AC64" s="73">
        <f t="shared" si="12"/>
        <v>0</v>
      </c>
    </row>
    <row r="65" spans="1:29" ht="15.75">
      <c r="A65" s="160"/>
      <c r="B65" s="58" t="s">
        <v>30</v>
      </c>
      <c r="C65" s="49">
        <v>66239362.82</v>
      </c>
      <c r="D65" s="13">
        <v>66017800</v>
      </c>
      <c r="E65" s="50">
        <f t="shared" si="0"/>
        <v>221562.8200000003</v>
      </c>
      <c r="F65" s="49">
        <v>1357214.18</v>
      </c>
      <c r="G65" s="4" t="s">
        <v>430</v>
      </c>
      <c r="H65" s="50">
        <f t="shared" si="1"/>
        <v>4.1799999999348074</v>
      </c>
      <c r="I65" s="49">
        <v>398589.66</v>
      </c>
      <c r="J65" s="13" t="s">
        <v>854</v>
      </c>
      <c r="K65" s="50">
        <f t="shared" si="2"/>
        <v>-0.34000000002561137</v>
      </c>
      <c r="L65" s="49">
        <v>214874.92</v>
      </c>
      <c r="M65" s="13" t="s">
        <v>855</v>
      </c>
      <c r="N65" s="50">
        <f t="shared" si="3"/>
        <v>-7.9999999987194315E-2</v>
      </c>
      <c r="O65" s="49">
        <v>60520.79</v>
      </c>
      <c r="P65" s="13" t="s">
        <v>431</v>
      </c>
      <c r="Q65" s="50">
        <f t="shared" si="4"/>
        <v>-1.0000000002037268E-2</v>
      </c>
      <c r="R65" s="49">
        <v>65005342.590000004</v>
      </c>
      <c r="S65" s="4">
        <v>65005300</v>
      </c>
      <c r="T65" s="50">
        <f t="shared" si="5"/>
        <v>42.590000003576279</v>
      </c>
      <c r="U65" s="127">
        <f t="shared" si="6"/>
        <v>1</v>
      </c>
      <c r="W65" s="93" t="s">
        <v>30</v>
      </c>
      <c r="X65" s="68">
        <f t="shared" si="7"/>
        <v>1</v>
      </c>
      <c r="Y65" s="68">
        <f t="shared" si="8"/>
        <v>0</v>
      </c>
      <c r="Z65" s="68">
        <f t="shared" si="9"/>
        <v>0</v>
      </c>
      <c r="AA65" s="68">
        <f t="shared" si="10"/>
        <v>0</v>
      </c>
      <c r="AB65" s="68">
        <f t="shared" si="11"/>
        <v>0</v>
      </c>
      <c r="AC65" s="73">
        <f t="shared" si="12"/>
        <v>0</v>
      </c>
    </row>
    <row r="66" spans="1:29" ht="15.75">
      <c r="A66" s="160"/>
      <c r="B66" s="84" t="s">
        <v>31</v>
      </c>
      <c r="C66" s="49">
        <v>10585104.6</v>
      </c>
      <c r="D66" s="13">
        <v>10585110</v>
      </c>
      <c r="E66" s="50">
        <f t="shared" si="0"/>
        <v>-5.400000000372529</v>
      </c>
      <c r="F66" s="49">
        <v>651025.37</v>
      </c>
      <c r="G66" s="4" t="s">
        <v>432</v>
      </c>
      <c r="H66" s="50">
        <f t="shared" si="1"/>
        <v>0.36999999999534339</v>
      </c>
      <c r="I66" s="49">
        <v>26739.040000000001</v>
      </c>
      <c r="J66" s="13" t="s">
        <v>856</v>
      </c>
      <c r="K66" s="50">
        <f t="shared" si="2"/>
        <v>4.0000000000873115E-2</v>
      </c>
      <c r="L66" s="49">
        <v>0</v>
      </c>
      <c r="M66" s="13" t="s">
        <v>47</v>
      </c>
      <c r="N66" s="50">
        <f t="shared" si="3"/>
        <v>0</v>
      </c>
      <c r="O66" s="49">
        <v>1731.86</v>
      </c>
      <c r="P66" s="13" t="s">
        <v>433</v>
      </c>
      <c r="Q66" s="50">
        <f t="shared" si="4"/>
        <v>-499479.14</v>
      </c>
      <c r="R66" s="49">
        <v>9959086.4100000001</v>
      </c>
      <c r="S66" s="4">
        <v>9959090</v>
      </c>
      <c r="T66" s="50">
        <f t="shared" si="5"/>
        <v>-3.5899999998509884</v>
      </c>
      <c r="U66" s="127">
        <f t="shared" si="6"/>
        <v>1</v>
      </c>
      <c r="W66" s="92" t="s">
        <v>31</v>
      </c>
      <c r="X66" s="68">
        <f t="shared" si="7"/>
        <v>0</v>
      </c>
      <c r="Y66" s="68">
        <f t="shared" si="8"/>
        <v>0</v>
      </c>
      <c r="Z66" s="68">
        <f t="shared" si="9"/>
        <v>0</v>
      </c>
      <c r="AA66" s="68">
        <f t="shared" si="10"/>
        <v>0</v>
      </c>
      <c r="AB66" s="68">
        <f t="shared" si="11"/>
        <v>1</v>
      </c>
      <c r="AC66" s="73">
        <f t="shared" si="12"/>
        <v>0</v>
      </c>
    </row>
    <row r="67" spans="1:29" ht="15.75">
      <c r="A67" s="160"/>
      <c r="B67" s="84" t="s">
        <v>32</v>
      </c>
      <c r="C67" s="49">
        <v>164709818.56</v>
      </c>
      <c r="D67" s="13"/>
      <c r="E67" s="50">
        <f t="shared" si="0"/>
        <v>164709818.56</v>
      </c>
      <c r="F67" s="49">
        <v>1684085.02</v>
      </c>
      <c r="G67" s="4"/>
      <c r="H67" s="50">
        <f t="shared" si="1"/>
        <v>1684085.02</v>
      </c>
      <c r="I67" s="49">
        <v>275852.03000000003</v>
      </c>
      <c r="J67" s="13"/>
      <c r="K67" s="50">
        <f t="shared" si="2"/>
        <v>275852.03000000003</v>
      </c>
      <c r="L67" s="49">
        <v>15859.28</v>
      </c>
      <c r="M67" s="13"/>
      <c r="N67" s="50">
        <f t="shared" si="3"/>
        <v>15859.28</v>
      </c>
      <c r="O67" s="49">
        <v>976373.57</v>
      </c>
      <c r="P67" s="13"/>
      <c r="Q67" s="50">
        <f t="shared" si="4"/>
        <v>976373.57</v>
      </c>
      <c r="R67" s="49">
        <v>162309352.72</v>
      </c>
      <c r="S67" s="4"/>
      <c r="T67" s="50">
        <f t="shared" si="5"/>
        <v>162309352.72</v>
      </c>
      <c r="U67" s="127">
        <f t="shared" si="6"/>
        <v>0</v>
      </c>
      <c r="W67" s="92" t="s">
        <v>32</v>
      </c>
      <c r="X67" s="68">
        <f t="shared" si="7"/>
        <v>0</v>
      </c>
      <c r="Y67" s="68">
        <f t="shared" si="8"/>
        <v>0</v>
      </c>
      <c r="Z67" s="68">
        <f t="shared" si="9"/>
        <v>0</v>
      </c>
      <c r="AA67" s="68">
        <f t="shared" si="10"/>
        <v>0</v>
      </c>
      <c r="AB67" s="68">
        <f t="shared" si="11"/>
        <v>0</v>
      </c>
      <c r="AC67" s="73">
        <f t="shared" si="12"/>
        <v>0</v>
      </c>
    </row>
    <row r="68" spans="1:29" ht="15.75">
      <c r="A68" s="161"/>
      <c r="B68" s="84" t="s">
        <v>33</v>
      </c>
      <c r="C68" s="51">
        <v>241323586.03</v>
      </c>
      <c r="D68" s="52"/>
      <c r="E68" s="53">
        <f t="shared" si="0"/>
        <v>241323586.03</v>
      </c>
      <c r="F68" s="51">
        <v>1633808.74</v>
      </c>
      <c r="G68" s="57"/>
      <c r="H68" s="53">
        <f t="shared" si="1"/>
        <v>1633808.74</v>
      </c>
      <c r="I68" s="51">
        <v>315400.89</v>
      </c>
      <c r="J68" s="52"/>
      <c r="K68" s="53">
        <f t="shared" si="2"/>
        <v>315400.89</v>
      </c>
      <c r="L68" s="51">
        <v>49817.25</v>
      </c>
      <c r="M68" s="52"/>
      <c r="N68" s="53">
        <f t="shared" si="3"/>
        <v>49817.25</v>
      </c>
      <c r="O68" s="51">
        <v>631189.31999999995</v>
      </c>
      <c r="P68" s="52"/>
      <c r="Q68" s="53">
        <f t="shared" si="4"/>
        <v>631189.31999999995</v>
      </c>
      <c r="R68" s="51">
        <v>249292999.43000001</v>
      </c>
      <c r="S68" s="57"/>
      <c r="T68" s="53">
        <f t="shared" si="5"/>
        <v>249292999.43000001</v>
      </c>
      <c r="U68" s="128">
        <f t="shared" si="6"/>
        <v>0</v>
      </c>
      <c r="W68" s="92" t="s">
        <v>33</v>
      </c>
      <c r="X68" s="72">
        <f t="shared" si="7"/>
        <v>0</v>
      </c>
      <c r="Y68" s="72">
        <f t="shared" si="8"/>
        <v>0</v>
      </c>
      <c r="Z68" s="72">
        <f t="shared" si="9"/>
        <v>0</v>
      </c>
      <c r="AA68" s="72">
        <f t="shared" si="10"/>
        <v>0</v>
      </c>
      <c r="AB68" s="72">
        <f t="shared" si="11"/>
        <v>0</v>
      </c>
      <c r="AC68" s="76">
        <f t="shared" si="12"/>
        <v>0</v>
      </c>
    </row>
    <row r="69" spans="1:29" ht="15.75">
      <c r="A69" s="159">
        <v>42474</v>
      </c>
      <c r="B69" s="83" t="s">
        <v>28</v>
      </c>
      <c r="C69" s="46">
        <v>28297675.73</v>
      </c>
      <c r="D69" s="47">
        <v>28297690</v>
      </c>
      <c r="E69" s="48">
        <f t="shared" si="0"/>
        <v>-14.269999999552965</v>
      </c>
      <c r="F69" s="46">
        <v>1235745.3799999999</v>
      </c>
      <c r="G69" s="47" t="s">
        <v>434</v>
      </c>
      <c r="H69" s="48">
        <f t="shared" si="1"/>
        <v>-4.6200000001117587</v>
      </c>
      <c r="I69" s="46">
        <v>24059.32</v>
      </c>
      <c r="J69" s="47"/>
      <c r="K69" s="48">
        <f t="shared" si="2"/>
        <v>24059.32</v>
      </c>
      <c r="L69" s="46">
        <v>0</v>
      </c>
      <c r="M69" s="47"/>
      <c r="N69" s="48">
        <f t="shared" si="3"/>
        <v>0</v>
      </c>
      <c r="O69" s="46">
        <v>514854.02</v>
      </c>
      <c r="P69" s="47" t="s">
        <v>435</v>
      </c>
      <c r="Q69" s="48">
        <f t="shared" si="4"/>
        <v>2.0000000018626451E-2</v>
      </c>
      <c r="R69" s="46">
        <v>40205893.780000001</v>
      </c>
      <c r="S69" s="47">
        <v>40205800</v>
      </c>
      <c r="T69" s="48">
        <f t="shared" si="5"/>
        <v>93.780000001192093</v>
      </c>
      <c r="U69" s="126">
        <f t="shared" si="6"/>
        <v>1</v>
      </c>
      <c r="W69" s="45" t="s">
        <v>28</v>
      </c>
      <c r="X69" s="68">
        <f t="shared" si="7"/>
        <v>0</v>
      </c>
      <c r="Y69" s="68">
        <f t="shared" si="8"/>
        <v>0</v>
      </c>
      <c r="Z69" s="68">
        <f t="shared" si="9"/>
        <v>0</v>
      </c>
      <c r="AA69" s="68">
        <f t="shared" si="10"/>
        <v>0</v>
      </c>
      <c r="AB69" s="68">
        <f t="shared" si="11"/>
        <v>0</v>
      </c>
      <c r="AC69" s="73">
        <f t="shared" si="12"/>
        <v>0</v>
      </c>
    </row>
    <row r="70" spans="1:29" ht="15.75">
      <c r="A70" s="160"/>
      <c r="B70" s="84" t="s">
        <v>29</v>
      </c>
      <c r="C70" s="49">
        <v>99351923.75</v>
      </c>
      <c r="D70" s="13">
        <v>99351900</v>
      </c>
      <c r="E70" s="50">
        <f t="shared" si="0"/>
        <v>23.75</v>
      </c>
      <c r="F70" s="49">
        <v>1783008.41</v>
      </c>
      <c r="G70" s="4" t="s">
        <v>436</v>
      </c>
      <c r="H70" s="50">
        <f t="shared" si="1"/>
        <v>-49121.590000000084</v>
      </c>
      <c r="I70" s="49">
        <v>148357.91</v>
      </c>
      <c r="J70" s="13" t="s">
        <v>857</v>
      </c>
      <c r="K70" s="50">
        <f t="shared" si="2"/>
        <v>-8.999999999650754E-2</v>
      </c>
      <c r="L70" s="49">
        <v>271839.28999999998</v>
      </c>
      <c r="M70" s="13" t="s">
        <v>858</v>
      </c>
      <c r="N70" s="50">
        <f t="shared" si="3"/>
        <v>0.28999999997904524</v>
      </c>
      <c r="O70" s="49">
        <v>615728.22</v>
      </c>
      <c r="P70" s="13" t="s">
        <v>437</v>
      </c>
      <c r="Q70" s="50">
        <f t="shared" si="4"/>
        <v>0.21999999997206032</v>
      </c>
      <c r="R70" s="49">
        <v>108463519.05</v>
      </c>
      <c r="S70" s="13">
        <v>108463600</v>
      </c>
      <c r="T70" s="50">
        <f t="shared" si="5"/>
        <v>-80.950000002980232</v>
      </c>
      <c r="U70" s="127">
        <f t="shared" si="6"/>
        <v>1</v>
      </c>
      <c r="W70" s="92" t="s">
        <v>29</v>
      </c>
      <c r="X70" s="68">
        <f t="shared" si="7"/>
        <v>0</v>
      </c>
      <c r="Y70" s="68">
        <f t="shared" si="8"/>
        <v>1</v>
      </c>
      <c r="Z70" s="68">
        <f t="shared" si="9"/>
        <v>0</v>
      </c>
      <c r="AA70" s="68">
        <f t="shared" si="10"/>
        <v>0</v>
      </c>
      <c r="AB70" s="68">
        <f t="shared" si="11"/>
        <v>0</v>
      </c>
      <c r="AC70" s="73">
        <f t="shared" si="12"/>
        <v>0</v>
      </c>
    </row>
    <row r="71" spans="1:29" ht="15.75">
      <c r="A71" s="160"/>
      <c r="B71" s="58" t="s">
        <v>30</v>
      </c>
      <c r="C71" s="49">
        <v>65005342.590000004</v>
      </c>
      <c r="D71" s="13"/>
      <c r="E71" s="50">
        <f t="shared" si="0"/>
        <v>65005342.590000004</v>
      </c>
      <c r="F71" s="49">
        <v>1213983.1299999999</v>
      </c>
      <c r="G71" s="4"/>
      <c r="H71" s="50">
        <f t="shared" si="1"/>
        <v>1213983.1299999999</v>
      </c>
      <c r="I71" s="49">
        <v>229688.79</v>
      </c>
      <c r="J71" s="13"/>
      <c r="K71" s="50">
        <f t="shared" si="2"/>
        <v>229688.79</v>
      </c>
      <c r="L71" s="49">
        <v>33114.44</v>
      </c>
      <c r="M71" s="13"/>
      <c r="N71" s="50">
        <f t="shared" si="3"/>
        <v>33114.44</v>
      </c>
      <c r="O71" s="49">
        <v>35956.89</v>
      </c>
      <c r="P71" s="13"/>
      <c r="Q71" s="50">
        <f t="shared" si="4"/>
        <v>35956.89</v>
      </c>
      <c r="R71" s="49">
        <v>73752750.209999993</v>
      </c>
      <c r="S71" s="13"/>
      <c r="T71" s="50">
        <f t="shared" si="5"/>
        <v>73752750.209999993</v>
      </c>
      <c r="U71" s="127">
        <f t="shared" si="6"/>
        <v>0</v>
      </c>
      <c r="W71" s="93" t="s">
        <v>30</v>
      </c>
      <c r="X71" s="68">
        <f t="shared" si="7"/>
        <v>0</v>
      </c>
      <c r="Y71" s="68">
        <f t="shared" si="8"/>
        <v>0</v>
      </c>
      <c r="Z71" s="68">
        <f t="shared" si="9"/>
        <v>0</v>
      </c>
      <c r="AA71" s="68">
        <f t="shared" si="10"/>
        <v>0</v>
      </c>
      <c r="AB71" s="68">
        <f t="shared" si="11"/>
        <v>0</v>
      </c>
      <c r="AC71" s="73">
        <f t="shared" si="12"/>
        <v>0</v>
      </c>
    </row>
    <row r="72" spans="1:29" ht="15.75">
      <c r="A72" s="160"/>
      <c r="B72" s="84" t="s">
        <v>31</v>
      </c>
      <c r="C72" s="49">
        <v>9959086.4100000001</v>
      </c>
      <c r="D72" s="13">
        <v>9959090</v>
      </c>
      <c r="E72" s="50">
        <f t="shared" si="0"/>
        <v>-3.5899999998509884</v>
      </c>
      <c r="F72" s="49">
        <v>677637.08</v>
      </c>
      <c r="G72" s="4" t="s">
        <v>438</v>
      </c>
      <c r="H72" s="50">
        <f t="shared" si="1"/>
        <v>7.9999999958090484E-2</v>
      </c>
      <c r="I72" s="49">
        <v>60795.06</v>
      </c>
      <c r="J72" s="13" t="s">
        <v>859</v>
      </c>
      <c r="K72" s="50">
        <f t="shared" si="2"/>
        <v>-4.0000000000873115E-2</v>
      </c>
      <c r="L72" s="49">
        <v>3594.62</v>
      </c>
      <c r="M72" s="13" t="s">
        <v>860</v>
      </c>
      <c r="N72" s="50">
        <f t="shared" si="3"/>
        <v>0</v>
      </c>
      <c r="O72" s="49">
        <v>20291.77</v>
      </c>
      <c r="P72" s="13" t="s">
        <v>439</v>
      </c>
      <c r="Q72" s="50">
        <f t="shared" si="4"/>
        <v>-342420.23</v>
      </c>
      <c r="R72" s="49">
        <v>9318358</v>
      </c>
      <c r="S72" s="13">
        <v>9318360</v>
      </c>
      <c r="T72" s="50">
        <f t="shared" si="5"/>
        <v>-2</v>
      </c>
      <c r="U72" s="127">
        <f t="shared" si="6"/>
        <v>1</v>
      </c>
      <c r="W72" s="92" t="s">
        <v>31</v>
      </c>
      <c r="X72" s="68">
        <f t="shared" si="7"/>
        <v>0</v>
      </c>
      <c r="Y72" s="68">
        <f t="shared" si="8"/>
        <v>0</v>
      </c>
      <c r="Z72" s="68">
        <f t="shared" si="9"/>
        <v>0</v>
      </c>
      <c r="AA72" s="68">
        <f t="shared" si="10"/>
        <v>0</v>
      </c>
      <c r="AB72" s="68">
        <f t="shared" si="11"/>
        <v>1</v>
      </c>
      <c r="AC72" s="73">
        <f t="shared" si="12"/>
        <v>0</v>
      </c>
    </row>
    <row r="73" spans="1:29" ht="15.75">
      <c r="A73" s="160"/>
      <c r="B73" s="84" t="s">
        <v>32</v>
      </c>
      <c r="C73" s="49">
        <v>162309352.72</v>
      </c>
      <c r="D73" s="13"/>
      <c r="E73" s="50">
        <f t="shared" si="0"/>
        <v>162309352.72</v>
      </c>
      <c r="F73" s="49">
        <v>1942329.09</v>
      </c>
      <c r="G73" s="4"/>
      <c r="H73" s="50">
        <f t="shared" si="1"/>
        <v>1942329.09</v>
      </c>
      <c r="I73" s="49">
        <v>318183.46999999997</v>
      </c>
      <c r="J73" s="13"/>
      <c r="K73" s="50">
        <f t="shared" si="2"/>
        <v>318183.46999999997</v>
      </c>
      <c r="L73" s="49">
        <v>247366.72</v>
      </c>
      <c r="M73" s="13"/>
      <c r="N73" s="50">
        <f t="shared" si="3"/>
        <v>247366.72</v>
      </c>
      <c r="O73" s="49">
        <v>1013222.05</v>
      </c>
      <c r="P73" s="13"/>
      <c r="Q73" s="50">
        <f t="shared" si="4"/>
        <v>1013222.05</v>
      </c>
      <c r="R73" s="49">
        <v>159424618.33000001</v>
      </c>
      <c r="S73" s="13"/>
      <c r="T73" s="50">
        <f t="shared" si="5"/>
        <v>159424618.33000001</v>
      </c>
      <c r="U73" s="127">
        <f t="shared" si="6"/>
        <v>0</v>
      </c>
      <c r="W73" s="92" t="s">
        <v>32</v>
      </c>
      <c r="X73" s="68">
        <f t="shared" si="7"/>
        <v>0</v>
      </c>
      <c r="Y73" s="68">
        <f t="shared" si="8"/>
        <v>0</v>
      </c>
      <c r="Z73" s="68">
        <f t="shared" si="9"/>
        <v>0</v>
      </c>
      <c r="AA73" s="68">
        <f t="shared" si="10"/>
        <v>0</v>
      </c>
      <c r="AB73" s="68">
        <f t="shared" si="11"/>
        <v>0</v>
      </c>
      <c r="AC73" s="73">
        <f t="shared" si="12"/>
        <v>0</v>
      </c>
    </row>
    <row r="74" spans="1:29" ht="15.75">
      <c r="A74" s="161"/>
      <c r="B74" s="84" t="s">
        <v>33</v>
      </c>
      <c r="C74" s="51">
        <v>249292999.43000001</v>
      </c>
      <c r="D74" s="52"/>
      <c r="E74" s="53">
        <f t="shared" ref="E74:E137" si="13">C74-D74</f>
        <v>249292999.43000001</v>
      </c>
      <c r="F74" s="51">
        <v>1798655.49</v>
      </c>
      <c r="G74" s="57"/>
      <c r="H74" s="53">
        <f t="shared" ref="H74:H137" si="14">F74-G74</f>
        <v>1798655.49</v>
      </c>
      <c r="I74" s="51">
        <v>261889.28</v>
      </c>
      <c r="J74" s="52"/>
      <c r="K74" s="53">
        <f t="shared" ref="K74:K137" si="15">I74-J74</f>
        <v>261889.28</v>
      </c>
      <c r="L74" s="51">
        <v>23652.41</v>
      </c>
      <c r="M74" s="52"/>
      <c r="N74" s="53">
        <f t="shared" ref="N74:N137" si="16">L74-M74</f>
        <v>23652.41</v>
      </c>
      <c r="O74" s="51">
        <v>798547.91</v>
      </c>
      <c r="P74" s="52"/>
      <c r="Q74" s="53">
        <f t="shared" ref="Q74:Q137" si="17">O74-P74</f>
        <v>798547.91</v>
      </c>
      <c r="R74" s="51">
        <v>246934032.90000001</v>
      </c>
      <c r="S74" s="52"/>
      <c r="T74" s="53">
        <f t="shared" ref="T74:T137" si="18">R74-S74</f>
        <v>246934032.90000001</v>
      </c>
      <c r="U74" s="128">
        <f t="shared" ref="U74:U134" si="19">IF(D74=0,0,1)</f>
        <v>0</v>
      </c>
      <c r="W74" s="92" t="s">
        <v>33</v>
      </c>
      <c r="X74" s="68">
        <f t="shared" ref="X74:X137" si="20">+IF(AND(C74&lt;&gt;0,D74&lt;&gt;0,OR(E74&gt;100,E74&lt;-100)),1,0)</f>
        <v>0</v>
      </c>
      <c r="Y74" s="68">
        <f t="shared" ref="Y74:Y137" si="21">+IF(AND(F74&lt;&gt;0,G74&lt;&gt;0,OR(H74&gt;100,H74&lt;-100)),1,0)</f>
        <v>0</v>
      </c>
      <c r="Z74" s="68">
        <f t="shared" ref="Z74:Z137" si="22">+IF(AND(I74&lt;&gt;0,J74&lt;&gt;0,OR(K74&gt;100,K74&lt;-100)),1,0)</f>
        <v>0</v>
      </c>
      <c r="AA74" s="68">
        <f t="shared" ref="AA74:AA137" si="23">+IF(AND(L74&lt;&gt;0,M74&lt;&gt;0,OR(N74&gt;100,N74&lt;-100)),1,0)</f>
        <v>0</v>
      </c>
      <c r="AB74" s="68">
        <f t="shared" ref="AB74:AB137" si="24">+IF(AND(O74&lt;&gt;0,P74&lt;&gt;0,OR(Q74&gt;100,Q74&lt;-100)),1,0)</f>
        <v>0</v>
      </c>
      <c r="AC74" s="73">
        <f t="shared" ref="AC74:AC137" si="25">+IF(AND(R74&lt;&gt;0,S74&lt;&gt;0,OR(T74&gt;100,T74&lt;-100)),1,0)</f>
        <v>0</v>
      </c>
    </row>
    <row r="75" spans="1:29" ht="15.75">
      <c r="A75" s="159">
        <v>42476</v>
      </c>
      <c r="B75" s="83" t="s">
        <v>28</v>
      </c>
      <c r="C75" s="135">
        <v>40205893.780000001</v>
      </c>
      <c r="D75" s="47"/>
      <c r="E75" s="48">
        <f t="shared" si="13"/>
        <v>40205893.780000001</v>
      </c>
      <c r="F75" s="135">
        <v>880856.67</v>
      </c>
      <c r="G75" s="47"/>
      <c r="H75" s="48">
        <f t="shared" si="14"/>
        <v>880856.67</v>
      </c>
      <c r="I75" s="135">
        <v>0</v>
      </c>
      <c r="J75" s="136"/>
      <c r="K75" s="48">
        <f t="shared" si="15"/>
        <v>0</v>
      </c>
      <c r="L75" s="135">
        <v>0</v>
      </c>
      <c r="M75" s="136"/>
      <c r="N75" s="48">
        <f t="shared" si="16"/>
        <v>0</v>
      </c>
      <c r="O75" s="135">
        <v>0</v>
      </c>
      <c r="P75" s="47"/>
      <c r="Q75" s="48">
        <f t="shared" si="17"/>
        <v>0</v>
      </c>
      <c r="R75" s="135">
        <v>39325037.109999999</v>
      </c>
      <c r="S75" s="47"/>
      <c r="T75" s="48">
        <f t="shared" si="18"/>
        <v>39325037.109999999</v>
      </c>
      <c r="U75" s="126">
        <f t="shared" si="19"/>
        <v>0</v>
      </c>
      <c r="W75" s="45" t="s">
        <v>28</v>
      </c>
      <c r="X75" s="64">
        <f t="shared" si="20"/>
        <v>0</v>
      </c>
      <c r="Y75" s="64">
        <f t="shared" si="21"/>
        <v>0</v>
      </c>
      <c r="Z75" s="64">
        <f t="shared" si="22"/>
        <v>0</v>
      </c>
      <c r="AA75" s="64">
        <f t="shared" si="23"/>
        <v>0</v>
      </c>
      <c r="AB75" s="64">
        <f t="shared" si="24"/>
        <v>0</v>
      </c>
      <c r="AC75" s="75">
        <f t="shared" si="25"/>
        <v>0</v>
      </c>
    </row>
    <row r="76" spans="1:29" ht="15.75">
      <c r="A76" s="160"/>
      <c r="B76" s="84" t="s">
        <v>29</v>
      </c>
      <c r="C76" s="49">
        <v>108463519.05</v>
      </c>
      <c r="D76" s="13"/>
      <c r="E76" s="50">
        <f t="shared" si="13"/>
        <v>108463519.05</v>
      </c>
      <c r="F76" s="49">
        <v>872803.21</v>
      </c>
      <c r="G76" s="13"/>
      <c r="H76" s="50">
        <f t="shared" si="14"/>
        <v>872803.21</v>
      </c>
      <c r="I76" s="49">
        <v>48259.35</v>
      </c>
      <c r="J76" s="13"/>
      <c r="K76" s="50">
        <f t="shared" si="15"/>
        <v>48259.35</v>
      </c>
      <c r="L76" s="49">
        <v>2178.17</v>
      </c>
      <c r="M76" s="13"/>
      <c r="N76" s="50">
        <f t="shared" si="16"/>
        <v>2178.17</v>
      </c>
      <c r="O76" s="49">
        <v>0</v>
      </c>
      <c r="P76" s="13"/>
      <c r="Q76" s="50">
        <f t="shared" si="17"/>
        <v>0</v>
      </c>
      <c r="R76" s="49">
        <v>107636797.02</v>
      </c>
      <c r="S76" s="13"/>
      <c r="T76" s="50">
        <f t="shared" si="18"/>
        <v>107636797.02</v>
      </c>
      <c r="U76" s="127">
        <f t="shared" si="19"/>
        <v>0</v>
      </c>
      <c r="W76" s="92" t="s">
        <v>29</v>
      </c>
      <c r="X76" s="68">
        <f t="shared" si="20"/>
        <v>0</v>
      </c>
      <c r="Y76" s="68">
        <f t="shared" si="21"/>
        <v>0</v>
      </c>
      <c r="Z76" s="68">
        <f t="shared" si="22"/>
        <v>0</v>
      </c>
      <c r="AA76" s="68">
        <f t="shared" si="23"/>
        <v>0</v>
      </c>
      <c r="AB76" s="68">
        <f t="shared" si="24"/>
        <v>0</v>
      </c>
      <c r="AC76" s="73">
        <f t="shared" si="25"/>
        <v>0</v>
      </c>
    </row>
    <row r="77" spans="1:29" ht="15.75">
      <c r="A77" s="160"/>
      <c r="B77" s="58" t="s">
        <v>30</v>
      </c>
      <c r="C77" s="49"/>
      <c r="D77" s="13"/>
      <c r="E77" s="50">
        <f t="shared" si="13"/>
        <v>0</v>
      </c>
      <c r="F77" s="49"/>
      <c r="G77" s="13"/>
      <c r="H77" s="50">
        <f t="shared" si="14"/>
        <v>0</v>
      </c>
      <c r="I77" s="49"/>
      <c r="J77" s="13"/>
      <c r="K77" s="50">
        <f t="shared" si="15"/>
        <v>0</v>
      </c>
      <c r="L77" s="49"/>
      <c r="M77" s="13"/>
      <c r="N77" s="50">
        <f t="shared" si="16"/>
        <v>0</v>
      </c>
      <c r="O77" s="49"/>
      <c r="P77" s="13"/>
      <c r="Q77" s="50">
        <f t="shared" si="17"/>
        <v>0</v>
      </c>
      <c r="R77" s="49"/>
      <c r="S77" s="13"/>
      <c r="T77" s="50">
        <f t="shared" si="18"/>
        <v>0</v>
      </c>
      <c r="U77" s="127">
        <f t="shared" si="19"/>
        <v>0</v>
      </c>
      <c r="W77" s="93" t="s">
        <v>30</v>
      </c>
      <c r="X77" s="68">
        <f t="shared" si="20"/>
        <v>0</v>
      </c>
      <c r="Y77" s="68">
        <f t="shared" si="21"/>
        <v>0</v>
      </c>
      <c r="Z77" s="68">
        <f t="shared" si="22"/>
        <v>0</v>
      </c>
      <c r="AA77" s="68">
        <f t="shared" si="23"/>
        <v>0</v>
      </c>
      <c r="AB77" s="68">
        <f t="shared" si="24"/>
        <v>0</v>
      </c>
      <c r="AC77" s="73">
        <f t="shared" si="25"/>
        <v>0</v>
      </c>
    </row>
    <row r="78" spans="1:29" ht="15.75">
      <c r="A78" s="160"/>
      <c r="B78" s="84" t="s">
        <v>31</v>
      </c>
      <c r="C78" s="49"/>
      <c r="D78" s="13"/>
      <c r="E78" s="50">
        <f t="shared" si="13"/>
        <v>0</v>
      </c>
      <c r="F78" s="49"/>
      <c r="G78" s="13"/>
      <c r="H78" s="50">
        <f t="shared" si="14"/>
        <v>0</v>
      </c>
      <c r="I78" s="49"/>
      <c r="J78" s="13"/>
      <c r="K78" s="50">
        <f t="shared" si="15"/>
        <v>0</v>
      </c>
      <c r="L78" s="49"/>
      <c r="M78" s="13"/>
      <c r="N78" s="50">
        <f t="shared" si="16"/>
        <v>0</v>
      </c>
      <c r="O78" s="49"/>
      <c r="P78" s="13"/>
      <c r="Q78" s="50">
        <f t="shared" si="17"/>
        <v>0</v>
      </c>
      <c r="R78" s="49"/>
      <c r="S78" s="13"/>
      <c r="T78" s="50">
        <f t="shared" si="18"/>
        <v>0</v>
      </c>
      <c r="U78" s="127">
        <f t="shared" si="19"/>
        <v>0</v>
      </c>
      <c r="W78" s="92" t="s">
        <v>31</v>
      </c>
      <c r="X78" s="68">
        <f t="shared" si="20"/>
        <v>0</v>
      </c>
      <c r="Y78" s="68">
        <f t="shared" si="21"/>
        <v>0</v>
      </c>
      <c r="Z78" s="68">
        <f t="shared" si="22"/>
        <v>0</v>
      </c>
      <c r="AA78" s="68">
        <f t="shared" si="23"/>
        <v>0</v>
      </c>
      <c r="AB78" s="68">
        <f t="shared" si="24"/>
        <v>0</v>
      </c>
      <c r="AC78" s="73">
        <f t="shared" si="25"/>
        <v>0</v>
      </c>
    </row>
    <row r="79" spans="1:29" ht="15.75">
      <c r="A79" s="160"/>
      <c r="B79" s="84" t="s">
        <v>32</v>
      </c>
      <c r="C79" s="49"/>
      <c r="D79" s="13"/>
      <c r="E79" s="50">
        <f t="shared" si="13"/>
        <v>0</v>
      </c>
      <c r="F79" s="49"/>
      <c r="G79" s="13"/>
      <c r="H79" s="50">
        <f t="shared" si="14"/>
        <v>0</v>
      </c>
      <c r="I79" s="49"/>
      <c r="J79" s="13"/>
      <c r="K79" s="50">
        <f t="shared" si="15"/>
        <v>0</v>
      </c>
      <c r="L79" s="49"/>
      <c r="M79" s="13"/>
      <c r="N79" s="50">
        <f t="shared" si="16"/>
        <v>0</v>
      </c>
      <c r="O79" s="49"/>
      <c r="P79" s="13"/>
      <c r="Q79" s="50">
        <f t="shared" si="17"/>
        <v>0</v>
      </c>
      <c r="R79" s="49"/>
      <c r="S79" s="13"/>
      <c r="T79" s="50">
        <f t="shared" si="18"/>
        <v>0</v>
      </c>
      <c r="U79" s="127">
        <f t="shared" si="19"/>
        <v>0</v>
      </c>
      <c r="W79" s="92" t="s">
        <v>32</v>
      </c>
      <c r="X79" s="68">
        <f t="shared" si="20"/>
        <v>0</v>
      </c>
      <c r="Y79" s="68">
        <f t="shared" si="21"/>
        <v>0</v>
      </c>
      <c r="Z79" s="68">
        <f t="shared" si="22"/>
        <v>0</v>
      </c>
      <c r="AA79" s="68">
        <f t="shared" si="23"/>
        <v>0</v>
      </c>
      <c r="AB79" s="68">
        <f t="shared" si="24"/>
        <v>0</v>
      </c>
      <c r="AC79" s="73">
        <f t="shared" si="25"/>
        <v>0</v>
      </c>
    </row>
    <row r="80" spans="1:29" ht="15.75">
      <c r="A80" s="161"/>
      <c r="B80" s="84" t="s">
        <v>33</v>
      </c>
      <c r="C80" s="51"/>
      <c r="D80" s="52"/>
      <c r="E80" s="53">
        <f t="shared" si="13"/>
        <v>0</v>
      </c>
      <c r="F80" s="51"/>
      <c r="G80" s="52"/>
      <c r="H80" s="53">
        <f t="shared" si="14"/>
        <v>0</v>
      </c>
      <c r="I80" s="51"/>
      <c r="J80" s="52"/>
      <c r="K80" s="53">
        <f t="shared" si="15"/>
        <v>0</v>
      </c>
      <c r="L80" s="51"/>
      <c r="M80" s="52"/>
      <c r="N80" s="53">
        <f t="shared" si="16"/>
        <v>0</v>
      </c>
      <c r="O80" s="51"/>
      <c r="P80" s="52"/>
      <c r="Q80" s="53">
        <f t="shared" si="17"/>
        <v>0</v>
      </c>
      <c r="R80" s="51"/>
      <c r="S80" s="52"/>
      <c r="T80" s="53">
        <f t="shared" si="18"/>
        <v>0</v>
      </c>
      <c r="U80" s="128">
        <f t="shared" si="19"/>
        <v>0</v>
      </c>
      <c r="W80" s="92" t="s">
        <v>33</v>
      </c>
      <c r="X80" s="72">
        <f t="shared" si="20"/>
        <v>0</v>
      </c>
      <c r="Y80" s="72">
        <f t="shared" si="21"/>
        <v>0</v>
      </c>
      <c r="Z80" s="72">
        <f t="shared" si="22"/>
        <v>0</v>
      </c>
      <c r="AA80" s="72">
        <f t="shared" si="23"/>
        <v>0</v>
      </c>
      <c r="AB80" s="72">
        <f t="shared" si="24"/>
        <v>0</v>
      </c>
      <c r="AC80" s="76">
        <f t="shared" si="25"/>
        <v>0</v>
      </c>
    </row>
    <row r="81" spans="1:29" ht="15.75">
      <c r="A81" s="159">
        <v>42477</v>
      </c>
      <c r="B81" s="83" t="s">
        <v>28</v>
      </c>
      <c r="C81" s="46">
        <v>39325037.109999999</v>
      </c>
      <c r="D81" s="136">
        <v>39325100</v>
      </c>
      <c r="E81" s="48">
        <f t="shared" si="13"/>
        <v>-62.890000000596046</v>
      </c>
      <c r="F81" s="46">
        <v>2300739.92</v>
      </c>
      <c r="G81" s="47" t="s">
        <v>440</v>
      </c>
      <c r="H81" s="48">
        <f t="shared" si="14"/>
        <v>-8.0000000074505806E-2</v>
      </c>
      <c r="I81" s="46">
        <v>127467.6</v>
      </c>
      <c r="J81" s="47"/>
      <c r="K81" s="48">
        <f t="shared" si="15"/>
        <v>127467.6</v>
      </c>
      <c r="L81" s="46">
        <v>79996.740000000005</v>
      </c>
      <c r="M81" s="47"/>
      <c r="N81" s="48">
        <f t="shared" si="16"/>
        <v>79996.740000000005</v>
      </c>
      <c r="O81" s="46">
        <v>396711.38</v>
      </c>
      <c r="P81" s="136" t="s">
        <v>441</v>
      </c>
      <c r="Q81" s="48">
        <f t="shared" si="17"/>
        <v>0.38000000000465661</v>
      </c>
      <c r="R81" s="46">
        <v>36675056.670000002</v>
      </c>
      <c r="S81" s="47">
        <v>36675100</v>
      </c>
      <c r="T81" s="48">
        <f t="shared" si="18"/>
        <v>-43.329999998211861</v>
      </c>
      <c r="U81" s="126">
        <f t="shared" si="19"/>
        <v>1</v>
      </c>
      <c r="W81" s="45" t="s">
        <v>28</v>
      </c>
      <c r="X81" s="64">
        <f t="shared" si="20"/>
        <v>0</v>
      </c>
      <c r="Y81" s="64">
        <f t="shared" si="21"/>
        <v>0</v>
      </c>
      <c r="Z81" s="64">
        <f t="shared" si="22"/>
        <v>0</v>
      </c>
      <c r="AA81" s="64">
        <f t="shared" si="23"/>
        <v>0</v>
      </c>
      <c r="AB81" s="64">
        <f t="shared" si="24"/>
        <v>0</v>
      </c>
      <c r="AC81" s="75">
        <f t="shared" si="25"/>
        <v>0</v>
      </c>
    </row>
    <row r="82" spans="1:29" ht="15.75">
      <c r="A82" s="160"/>
      <c r="B82" s="84" t="s">
        <v>29</v>
      </c>
      <c r="C82" s="49">
        <v>107636797.02</v>
      </c>
      <c r="D82" s="13">
        <v>107636800</v>
      </c>
      <c r="E82" s="50">
        <f t="shared" si="13"/>
        <v>-2.9800000041723251</v>
      </c>
      <c r="F82" s="49">
        <v>2784529.76</v>
      </c>
      <c r="G82" s="13" t="s">
        <v>442</v>
      </c>
      <c r="H82" s="50">
        <f t="shared" si="14"/>
        <v>-26700.240000000224</v>
      </c>
      <c r="I82" s="49">
        <v>236313.2</v>
      </c>
      <c r="J82" s="13" t="s">
        <v>861</v>
      </c>
      <c r="K82" s="50">
        <f t="shared" si="15"/>
        <v>4529.2000000000116</v>
      </c>
      <c r="L82" s="49">
        <v>48566.87</v>
      </c>
      <c r="M82" s="13" t="s">
        <v>862</v>
      </c>
      <c r="N82" s="50">
        <f t="shared" si="16"/>
        <v>-2.9999999998835847E-2</v>
      </c>
      <c r="O82" s="49">
        <v>792680.9</v>
      </c>
      <c r="P82" s="13" t="s">
        <v>443</v>
      </c>
      <c r="Q82" s="50">
        <f t="shared" si="17"/>
        <v>-9.9999999976716936E-2</v>
      </c>
      <c r="R82" s="49">
        <v>110820195</v>
      </c>
      <c r="S82" s="13">
        <v>110820196</v>
      </c>
      <c r="T82" s="50">
        <f t="shared" si="18"/>
        <v>-1</v>
      </c>
      <c r="U82" s="127">
        <f t="shared" si="19"/>
        <v>1</v>
      </c>
      <c r="W82" s="92" t="s">
        <v>29</v>
      </c>
      <c r="X82" s="68">
        <f t="shared" si="20"/>
        <v>0</v>
      </c>
      <c r="Y82" s="68">
        <f t="shared" si="21"/>
        <v>1</v>
      </c>
      <c r="Z82" s="68">
        <f t="shared" si="22"/>
        <v>1</v>
      </c>
      <c r="AA82" s="68">
        <f t="shared" si="23"/>
        <v>0</v>
      </c>
      <c r="AB82" s="68">
        <f t="shared" si="24"/>
        <v>0</v>
      </c>
      <c r="AC82" s="73">
        <f t="shared" si="25"/>
        <v>0</v>
      </c>
    </row>
    <row r="83" spans="1:29" ht="15.75">
      <c r="A83" s="160"/>
      <c r="B83" s="58" t="s">
        <v>30</v>
      </c>
      <c r="C83" s="49">
        <v>73752750.209999993</v>
      </c>
      <c r="D83" s="13">
        <v>73752800</v>
      </c>
      <c r="E83" s="50">
        <f t="shared" si="13"/>
        <v>-49.790000006556511</v>
      </c>
      <c r="F83" s="49">
        <v>2607840.7599999998</v>
      </c>
      <c r="G83" s="13" t="s">
        <v>444</v>
      </c>
      <c r="H83" s="50">
        <f t="shared" si="14"/>
        <v>-72419.240000000224</v>
      </c>
      <c r="I83" s="49">
        <v>55724.19</v>
      </c>
      <c r="J83" s="13" t="s">
        <v>863</v>
      </c>
      <c r="K83" s="50">
        <f t="shared" si="15"/>
        <v>-9.9999999947613105E-3</v>
      </c>
      <c r="L83" s="49">
        <v>39206.33</v>
      </c>
      <c r="M83" s="13" t="s">
        <v>864</v>
      </c>
      <c r="N83" s="50">
        <f t="shared" si="16"/>
        <v>2.9999999998835847E-2</v>
      </c>
      <c r="O83" s="49">
        <v>28784.17</v>
      </c>
      <c r="P83" s="13" t="s">
        <v>445</v>
      </c>
      <c r="Q83" s="50">
        <f t="shared" si="17"/>
        <v>-3.0000000002473826E-2</v>
      </c>
      <c r="R83" s="49">
        <v>80751198.310000002</v>
      </c>
      <c r="S83" s="13">
        <v>57751160</v>
      </c>
      <c r="T83" s="50">
        <f t="shared" si="18"/>
        <v>23000038.310000002</v>
      </c>
      <c r="U83" s="127">
        <f t="shared" si="19"/>
        <v>1</v>
      </c>
      <c r="W83" s="93" t="s">
        <v>30</v>
      </c>
      <c r="X83" s="68">
        <f t="shared" si="20"/>
        <v>0</v>
      </c>
      <c r="Y83" s="68">
        <f t="shared" si="21"/>
        <v>1</v>
      </c>
      <c r="Z83" s="68">
        <f t="shared" si="22"/>
        <v>0</v>
      </c>
      <c r="AA83" s="68">
        <f t="shared" si="23"/>
        <v>0</v>
      </c>
      <c r="AB83" s="68">
        <f t="shared" si="24"/>
        <v>0</v>
      </c>
      <c r="AC83" s="73">
        <f t="shared" si="25"/>
        <v>1</v>
      </c>
    </row>
    <row r="84" spans="1:29" ht="15.75">
      <c r="A84" s="160"/>
      <c r="B84" s="84" t="s">
        <v>31</v>
      </c>
      <c r="C84" s="49">
        <v>9318358</v>
      </c>
      <c r="D84" s="13">
        <v>9318360</v>
      </c>
      <c r="E84" s="50">
        <f t="shared" si="13"/>
        <v>-2</v>
      </c>
      <c r="F84" s="49">
        <v>906869.64</v>
      </c>
      <c r="G84" s="13" t="s">
        <v>446</v>
      </c>
      <c r="H84" s="50">
        <f t="shared" si="14"/>
        <v>-0.35999999998603016</v>
      </c>
      <c r="I84" s="49">
        <v>43844.84</v>
      </c>
      <c r="J84" s="13" t="s">
        <v>865</v>
      </c>
      <c r="K84" s="50">
        <f t="shared" si="15"/>
        <v>3.9999999993597157E-2</v>
      </c>
      <c r="L84" s="49">
        <v>1791.11</v>
      </c>
      <c r="M84" s="13" t="s">
        <v>866</v>
      </c>
      <c r="N84" s="50">
        <f t="shared" si="16"/>
        <v>0</v>
      </c>
      <c r="O84" s="49">
        <v>3933.23</v>
      </c>
      <c r="P84" s="13" t="s">
        <v>447</v>
      </c>
      <c r="Q84" s="50">
        <f t="shared" si="17"/>
        <v>-117109.77</v>
      </c>
      <c r="R84" s="49">
        <v>8449608.8599999994</v>
      </c>
      <c r="S84" s="13">
        <v>8449610</v>
      </c>
      <c r="T84" s="50">
        <f t="shared" si="18"/>
        <v>-1.1400000005960464</v>
      </c>
      <c r="U84" s="127">
        <f t="shared" si="19"/>
        <v>1</v>
      </c>
      <c r="W84" s="92" t="s">
        <v>31</v>
      </c>
      <c r="X84" s="68">
        <f t="shared" si="20"/>
        <v>0</v>
      </c>
      <c r="Y84" s="68">
        <f t="shared" si="21"/>
        <v>0</v>
      </c>
      <c r="Z84" s="68">
        <f t="shared" si="22"/>
        <v>0</v>
      </c>
      <c r="AA84" s="68">
        <f t="shared" si="23"/>
        <v>0</v>
      </c>
      <c r="AB84" s="68">
        <f t="shared" si="24"/>
        <v>1</v>
      </c>
      <c r="AC84" s="73">
        <f t="shared" si="25"/>
        <v>0</v>
      </c>
    </row>
    <row r="85" spans="1:29" ht="15.75">
      <c r="A85" s="160"/>
      <c r="B85" s="84" t="s">
        <v>32</v>
      </c>
      <c r="C85" s="49"/>
      <c r="D85" s="13"/>
      <c r="E85" s="50">
        <f t="shared" si="13"/>
        <v>0</v>
      </c>
      <c r="F85" s="49"/>
      <c r="G85" s="13"/>
      <c r="H85" s="50">
        <f t="shared" si="14"/>
        <v>0</v>
      </c>
      <c r="I85" s="49"/>
      <c r="J85" s="13"/>
      <c r="K85" s="50">
        <f t="shared" si="15"/>
        <v>0</v>
      </c>
      <c r="L85" s="49"/>
      <c r="M85" s="13"/>
      <c r="N85" s="50">
        <f t="shared" si="16"/>
        <v>0</v>
      </c>
      <c r="O85" s="49"/>
      <c r="P85" s="13"/>
      <c r="Q85" s="50">
        <f t="shared" si="17"/>
        <v>0</v>
      </c>
      <c r="R85" s="49"/>
      <c r="S85" s="13"/>
      <c r="T85" s="50">
        <f t="shared" si="18"/>
        <v>0</v>
      </c>
      <c r="U85" s="127">
        <f t="shared" si="19"/>
        <v>0</v>
      </c>
      <c r="W85" s="92" t="s">
        <v>32</v>
      </c>
      <c r="X85" s="68">
        <f t="shared" si="20"/>
        <v>0</v>
      </c>
      <c r="Y85" s="68">
        <f t="shared" si="21"/>
        <v>0</v>
      </c>
      <c r="Z85" s="68">
        <f t="shared" si="22"/>
        <v>0</v>
      </c>
      <c r="AA85" s="68">
        <f t="shared" si="23"/>
        <v>0</v>
      </c>
      <c r="AB85" s="68">
        <f t="shared" si="24"/>
        <v>0</v>
      </c>
      <c r="AC85" s="73">
        <f t="shared" si="25"/>
        <v>0</v>
      </c>
    </row>
    <row r="86" spans="1:29" ht="15.75">
      <c r="A86" s="161"/>
      <c r="B86" s="84" t="s">
        <v>33</v>
      </c>
      <c r="C86" s="51">
        <v>246934032.90000001</v>
      </c>
      <c r="D86" s="52"/>
      <c r="E86" s="53">
        <f t="shared" si="13"/>
        <v>246934032.90000001</v>
      </c>
      <c r="F86" s="51">
        <v>2991933.03</v>
      </c>
      <c r="G86" s="52"/>
      <c r="H86" s="53">
        <f t="shared" si="14"/>
        <v>2991933.03</v>
      </c>
      <c r="I86" s="51">
        <v>509475.45</v>
      </c>
      <c r="J86" s="52"/>
      <c r="K86" s="53">
        <f t="shared" si="15"/>
        <v>509475.45</v>
      </c>
      <c r="L86" s="51">
        <v>476508.76</v>
      </c>
      <c r="M86" s="52"/>
      <c r="N86" s="53">
        <f t="shared" si="16"/>
        <v>476508.76</v>
      </c>
      <c r="O86" s="51">
        <v>1818279.1</v>
      </c>
      <c r="P86" s="52"/>
      <c r="Q86" s="53">
        <f t="shared" si="17"/>
        <v>1818279.1</v>
      </c>
      <c r="R86" s="51">
        <v>242156787.46000001</v>
      </c>
      <c r="S86" s="52"/>
      <c r="T86" s="53">
        <f t="shared" si="18"/>
        <v>242156787.46000001</v>
      </c>
      <c r="U86" s="128">
        <f t="shared" si="19"/>
        <v>0</v>
      </c>
      <c r="W86" s="92" t="s">
        <v>33</v>
      </c>
      <c r="X86" s="72">
        <f t="shared" si="20"/>
        <v>0</v>
      </c>
      <c r="Y86" s="72">
        <f t="shared" si="21"/>
        <v>0</v>
      </c>
      <c r="Z86" s="72">
        <f t="shared" si="22"/>
        <v>0</v>
      </c>
      <c r="AA86" s="72">
        <f t="shared" si="23"/>
        <v>0</v>
      </c>
      <c r="AB86" s="72">
        <f t="shared" si="24"/>
        <v>0</v>
      </c>
      <c r="AC86" s="76">
        <f t="shared" si="25"/>
        <v>0</v>
      </c>
    </row>
    <row r="87" spans="1:29" ht="15.75">
      <c r="A87" s="159">
        <v>42478</v>
      </c>
      <c r="B87" s="83" t="s">
        <v>28</v>
      </c>
      <c r="C87" s="46">
        <v>36675056.670000002</v>
      </c>
      <c r="D87" s="47">
        <v>36675100</v>
      </c>
      <c r="E87" s="48">
        <f t="shared" si="13"/>
        <v>-43.329999998211861</v>
      </c>
      <c r="F87" s="46">
        <v>1897862.23</v>
      </c>
      <c r="G87" s="47" t="s">
        <v>448</v>
      </c>
      <c r="H87" s="48">
        <f t="shared" si="14"/>
        <v>2.2299999999813735</v>
      </c>
      <c r="I87" s="46">
        <v>60870.37</v>
      </c>
      <c r="J87" s="47"/>
      <c r="K87" s="48">
        <f t="shared" si="15"/>
        <v>60870.37</v>
      </c>
      <c r="L87" s="46">
        <v>40930.71</v>
      </c>
      <c r="M87" s="47"/>
      <c r="N87" s="48">
        <f t="shared" si="16"/>
        <v>40930.71</v>
      </c>
      <c r="O87" s="46">
        <v>428164.78</v>
      </c>
      <c r="P87" s="47" t="s">
        <v>449</v>
      </c>
      <c r="Q87" s="48">
        <f t="shared" si="17"/>
        <v>-0.21999999997206032</v>
      </c>
      <c r="R87" s="46">
        <v>34368969.32</v>
      </c>
      <c r="S87" s="136">
        <v>34368900</v>
      </c>
      <c r="T87" s="48">
        <f t="shared" si="18"/>
        <v>69.320000000298023</v>
      </c>
      <c r="U87" s="126">
        <f t="shared" si="19"/>
        <v>1</v>
      </c>
      <c r="W87" s="45" t="s">
        <v>28</v>
      </c>
      <c r="X87" s="64">
        <f t="shared" si="20"/>
        <v>0</v>
      </c>
      <c r="Y87" s="64">
        <f t="shared" si="21"/>
        <v>0</v>
      </c>
      <c r="Z87" s="64">
        <f t="shared" si="22"/>
        <v>0</v>
      </c>
      <c r="AA87" s="64">
        <f t="shared" si="23"/>
        <v>0</v>
      </c>
      <c r="AB87" s="64">
        <f t="shared" si="24"/>
        <v>0</v>
      </c>
      <c r="AC87" s="75">
        <f t="shared" si="25"/>
        <v>0</v>
      </c>
    </row>
    <row r="88" spans="1:29" ht="15.75">
      <c r="A88" s="160"/>
      <c r="B88" s="84" t="s">
        <v>29</v>
      </c>
      <c r="C88" s="49">
        <v>110820195</v>
      </c>
      <c r="D88" s="13">
        <v>110820196</v>
      </c>
      <c r="E88" s="50">
        <f t="shared" si="13"/>
        <v>-1</v>
      </c>
      <c r="F88" s="49">
        <v>2230522.81</v>
      </c>
      <c r="G88" s="13" t="s">
        <v>450</v>
      </c>
      <c r="H88" s="50">
        <f t="shared" si="14"/>
        <v>-33697.189999999944</v>
      </c>
      <c r="I88" s="49">
        <v>261164.22</v>
      </c>
      <c r="J88" s="13" t="s">
        <v>867</v>
      </c>
      <c r="K88" s="50">
        <f t="shared" si="15"/>
        <v>0.22000000000116415</v>
      </c>
      <c r="L88" s="49">
        <v>1305299.18</v>
      </c>
      <c r="M88" s="13" t="s">
        <v>868</v>
      </c>
      <c r="N88" s="50">
        <f t="shared" si="16"/>
        <v>-0.82000000006519258</v>
      </c>
      <c r="O88" s="49">
        <v>537312.52</v>
      </c>
      <c r="P88" s="13" t="s">
        <v>451</v>
      </c>
      <c r="Q88" s="50">
        <f t="shared" si="17"/>
        <v>-0.47999999998137355</v>
      </c>
      <c r="R88" s="49">
        <v>107008224.70999999</v>
      </c>
      <c r="S88" s="13">
        <v>107008200</v>
      </c>
      <c r="T88" s="50">
        <f t="shared" si="18"/>
        <v>24.709999993443489</v>
      </c>
      <c r="U88" s="127">
        <f t="shared" si="19"/>
        <v>1</v>
      </c>
      <c r="W88" s="92" t="s">
        <v>29</v>
      </c>
      <c r="X88" s="68">
        <f t="shared" si="20"/>
        <v>0</v>
      </c>
      <c r="Y88" s="68">
        <f t="shared" si="21"/>
        <v>1</v>
      </c>
      <c r="Z88" s="68">
        <f t="shared" si="22"/>
        <v>0</v>
      </c>
      <c r="AA88" s="68">
        <f t="shared" si="23"/>
        <v>0</v>
      </c>
      <c r="AB88" s="68">
        <f t="shared" si="24"/>
        <v>0</v>
      </c>
      <c r="AC88" s="73">
        <f t="shared" si="25"/>
        <v>0</v>
      </c>
    </row>
    <row r="89" spans="1:29" ht="15.75">
      <c r="A89" s="160"/>
      <c r="B89" s="58" t="s">
        <v>30</v>
      </c>
      <c r="C89" s="49">
        <v>80751198.310000002</v>
      </c>
      <c r="D89" s="13">
        <v>80751200</v>
      </c>
      <c r="E89" s="50">
        <f t="shared" si="13"/>
        <v>-1.6899999976158142</v>
      </c>
      <c r="F89" s="49">
        <v>1750424.09</v>
      </c>
      <c r="G89" s="13" t="s">
        <v>452</v>
      </c>
      <c r="H89" s="50">
        <f t="shared" si="14"/>
        <v>-310575.90999999992</v>
      </c>
      <c r="I89" s="49">
        <v>50744.87</v>
      </c>
      <c r="J89" s="13" t="s">
        <v>869</v>
      </c>
      <c r="K89" s="50">
        <f t="shared" si="15"/>
        <v>-0.12999999999738066</v>
      </c>
      <c r="L89" s="49">
        <v>5630.34</v>
      </c>
      <c r="M89" s="13" t="s">
        <v>870</v>
      </c>
      <c r="N89" s="50">
        <f t="shared" si="16"/>
        <v>0</v>
      </c>
      <c r="O89" s="49">
        <v>58380.45</v>
      </c>
      <c r="P89" s="13" t="s">
        <v>453</v>
      </c>
      <c r="Q89" s="50">
        <f t="shared" si="17"/>
        <v>4.9999999995634425E-2</v>
      </c>
      <c r="R89" s="49">
        <v>78987508.299999997</v>
      </c>
      <c r="S89" s="13">
        <v>78987500</v>
      </c>
      <c r="T89" s="50">
        <f t="shared" si="18"/>
        <v>8.2999999970197678</v>
      </c>
      <c r="U89" s="127">
        <f t="shared" si="19"/>
        <v>1</v>
      </c>
      <c r="W89" s="93" t="s">
        <v>30</v>
      </c>
      <c r="X89" s="68">
        <f t="shared" si="20"/>
        <v>0</v>
      </c>
      <c r="Y89" s="68">
        <f t="shared" si="21"/>
        <v>1</v>
      </c>
      <c r="Z89" s="68">
        <f t="shared" si="22"/>
        <v>0</v>
      </c>
      <c r="AA89" s="68">
        <f t="shared" si="23"/>
        <v>0</v>
      </c>
      <c r="AB89" s="68">
        <f t="shared" si="24"/>
        <v>0</v>
      </c>
      <c r="AC89" s="73">
        <f t="shared" si="25"/>
        <v>0</v>
      </c>
    </row>
    <row r="90" spans="1:29" ht="15.75">
      <c r="A90" s="160"/>
      <c r="B90" s="84" t="s">
        <v>31</v>
      </c>
      <c r="C90" s="49">
        <v>8449608.8599999994</v>
      </c>
      <c r="D90" s="13">
        <v>8449610</v>
      </c>
      <c r="E90" s="50">
        <f t="shared" si="13"/>
        <v>-1.1400000005960464</v>
      </c>
      <c r="F90" s="49">
        <v>467947.49</v>
      </c>
      <c r="G90" s="13" t="s">
        <v>454</v>
      </c>
      <c r="H90" s="50">
        <f t="shared" si="14"/>
        <v>-0.51000000000931323</v>
      </c>
      <c r="I90" s="49">
        <v>0</v>
      </c>
      <c r="J90" s="13" t="s">
        <v>47</v>
      </c>
      <c r="K90" s="50">
        <f t="shared" si="15"/>
        <v>0</v>
      </c>
      <c r="L90" s="49">
        <v>0</v>
      </c>
      <c r="M90" s="13" t="s">
        <v>47</v>
      </c>
      <c r="N90" s="50">
        <f t="shared" si="16"/>
        <v>0</v>
      </c>
      <c r="O90" s="49">
        <v>14498.26</v>
      </c>
      <c r="P90" s="13" t="s">
        <v>455</v>
      </c>
      <c r="Q90" s="50">
        <f t="shared" si="17"/>
        <v>-3.9999999999054126E-2</v>
      </c>
      <c r="R90" s="49">
        <v>7967163.1100000003</v>
      </c>
      <c r="S90" s="13">
        <v>7967160</v>
      </c>
      <c r="T90" s="50">
        <f t="shared" si="18"/>
        <v>3.1100000003352761</v>
      </c>
      <c r="U90" s="127">
        <f t="shared" si="19"/>
        <v>1</v>
      </c>
      <c r="W90" s="92" t="s">
        <v>31</v>
      </c>
      <c r="X90" s="68">
        <f t="shared" si="20"/>
        <v>0</v>
      </c>
      <c r="Y90" s="68">
        <f t="shared" si="21"/>
        <v>0</v>
      </c>
      <c r="Z90" s="68">
        <f t="shared" si="22"/>
        <v>0</v>
      </c>
      <c r="AA90" s="68">
        <f t="shared" si="23"/>
        <v>0</v>
      </c>
      <c r="AB90" s="68">
        <f t="shared" si="24"/>
        <v>0</v>
      </c>
      <c r="AC90" s="73">
        <f t="shared" si="25"/>
        <v>0</v>
      </c>
    </row>
    <row r="91" spans="1:29" ht="15.75">
      <c r="A91" s="160"/>
      <c r="B91" s="84" t="s">
        <v>32</v>
      </c>
      <c r="C91" s="49">
        <v>159424618.33000001</v>
      </c>
      <c r="D91" s="13"/>
      <c r="E91" s="50">
        <f t="shared" si="13"/>
        <v>159424618.33000001</v>
      </c>
      <c r="F91" s="49">
        <v>6208113.29</v>
      </c>
      <c r="G91" s="13"/>
      <c r="H91" s="50">
        <f t="shared" si="14"/>
        <v>6208113.29</v>
      </c>
      <c r="I91" s="49">
        <v>807600.48</v>
      </c>
      <c r="J91" s="13"/>
      <c r="K91" s="50">
        <f t="shared" si="15"/>
        <v>807600.48</v>
      </c>
      <c r="L91" s="49">
        <v>664262.16</v>
      </c>
      <c r="M91" s="13"/>
      <c r="N91" s="50">
        <f t="shared" si="16"/>
        <v>664262.16</v>
      </c>
      <c r="O91" s="49">
        <v>2684228.5299999998</v>
      </c>
      <c r="P91" s="13"/>
      <c r="Q91" s="50">
        <f t="shared" si="17"/>
        <v>2684228.5299999998</v>
      </c>
      <c r="R91" s="49">
        <v>166224765.37</v>
      </c>
      <c r="S91" s="13"/>
      <c r="T91" s="50">
        <f t="shared" si="18"/>
        <v>166224765.37</v>
      </c>
      <c r="U91" s="127">
        <f t="shared" si="19"/>
        <v>0</v>
      </c>
      <c r="W91" s="92" t="s">
        <v>32</v>
      </c>
      <c r="X91" s="68">
        <f t="shared" si="20"/>
        <v>0</v>
      </c>
      <c r="Y91" s="68">
        <f t="shared" si="21"/>
        <v>0</v>
      </c>
      <c r="Z91" s="68">
        <f t="shared" si="22"/>
        <v>0</v>
      </c>
      <c r="AA91" s="68">
        <f t="shared" si="23"/>
        <v>0</v>
      </c>
      <c r="AB91" s="68">
        <f t="shared" si="24"/>
        <v>0</v>
      </c>
      <c r="AC91" s="73">
        <f t="shared" si="25"/>
        <v>0</v>
      </c>
    </row>
    <row r="92" spans="1:29" ht="15.75">
      <c r="A92" s="161"/>
      <c r="B92" s="84" t="s">
        <v>33</v>
      </c>
      <c r="C92" s="51">
        <v>242156787.46000001</v>
      </c>
      <c r="D92" s="52"/>
      <c r="E92" s="53">
        <f t="shared" si="13"/>
        <v>242156787.46000001</v>
      </c>
      <c r="F92" s="51">
        <v>1809086.88</v>
      </c>
      <c r="G92" s="52"/>
      <c r="H92" s="53">
        <f t="shared" si="14"/>
        <v>1809086.88</v>
      </c>
      <c r="I92" s="51">
        <v>358148.67</v>
      </c>
      <c r="J92" s="52"/>
      <c r="K92" s="53">
        <f t="shared" si="15"/>
        <v>358148.67</v>
      </c>
      <c r="L92" s="51">
        <v>124392.69</v>
      </c>
      <c r="M92" s="52"/>
      <c r="N92" s="53">
        <f t="shared" si="16"/>
        <v>124392.69</v>
      </c>
      <c r="O92" s="51">
        <v>1460154.99</v>
      </c>
      <c r="P92" s="52"/>
      <c r="Q92" s="53">
        <f t="shared" si="17"/>
        <v>1460154.99</v>
      </c>
      <c r="R92" s="51">
        <v>239121301.56999999</v>
      </c>
      <c r="S92" s="52"/>
      <c r="T92" s="53">
        <f t="shared" si="18"/>
        <v>239121301.56999999</v>
      </c>
      <c r="U92" s="128">
        <f t="shared" si="19"/>
        <v>0</v>
      </c>
      <c r="W92" s="92" t="s">
        <v>33</v>
      </c>
      <c r="X92" s="72">
        <f t="shared" si="20"/>
        <v>0</v>
      </c>
      <c r="Y92" s="72">
        <f t="shared" si="21"/>
        <v>0</v>
      </c>
      <c r="Z92" s="72">
        <f t="shared" si="22"/>
        <v>0</v>
      </c>
      <c r="AA92" s="72">
        <f t="shared" si="23"/>
        <v>0</v>
      </c>
      <c r="AB92" s="72">
        <f t="shared" si="24"/>
        <v>0</v>
      </c>
      <c r="AC92" s="76">
        <f t="shared" si="25"/>
        <v>0</v>
      </c>
    </row>
    <row r="93" spans="1:29" ht="15.75">
      <c r="A93" s="159">
        <v>42479</v>
      </c>
      <c r="B93" s="83" t="s">
        <v>28</v>
      </c>
      <c r="C93" s="46"/>
      <c r="D93" s="47"/>
      <c r="E93" s="48">
        <f t="shared" si="13"/>
        <v>0</v>
      </c>
      <c r="F93" s="46"/>
      <c r="G93" s="47"/>
      <c r="H93" s="48">
        <f t="shared" si="14"/>
        <v>0</v>
      </c>
      <c r="I93" s="46"/>
      <c r="J93" s="47"/>
      <c r="K93" s="48">
        <f t="shared" si="15"/>
        <v>0</v>
      </c>
      <c r="L93" s="46"/>
      <c r="M93" s="47"/>
      <c r="N93" s="48">
        <f t="shared" si="16"/>
        <v>0</v>
      </c>
      <c r="O93" s="46"/>
      <c r="P93" s="47"/>
      <c r="Q93" s="48">
        <f t="shared" si="17"/>
        <v>0</v>
      </c>
      <c r="R93" s="46"/>
      <c r="S93" s="47"/>
      <c r="T93" s="48">
        <f t="shared" si="18"/>
        <v>0</v>
      </c>
      <c r="U93" s="126">
        <f t="shared" si="19"/>
        <v>0</v>
      </c>
      <c r="W93" s="45" t="s">
        <v>28</v>
      </c>
      <c r="X93" s="64">
        <f t="shared" si="20"/>
        <v>0</v>
      </c>
      <c r="Y93" s="64">
        <f t="shared" si="21"/>
        <v>0</v>
      </c>
      <c r="Z93" s="64">
        <f t="shared" si="22"/>
        <v>0</v>
      </c>
      <c r="AA93" s="64">
        <f t="shared" si="23"/>
        <v>0</v>
      </c>
      <c r="AB93" s="64">
        <f t="shared" si="24"/>
        <v>0</v>
      </c>
      <c r="AC93" s="75">
        <f t="shared" si="25"/>
        <v>0</v>
      </c>
    </row>
    <row r="94" spans="1:29" ht="15.75">
      <c r="A94" s="160"/>
      <c r="B94" s="84" t="s">
        <v>29</v>
      </c>
      <c r="C94" s="49"/>
      <c r="D94" s="13"/>
      <c r="E94" s="50">
        <f t="shared" si="13"/>
        <v>0</v>
      </c>
      <c r="F94" s="49"/>
      <c r="G94" s="13"/>
      <c r="H94" s="50">
        <f t="shared" si="14"/>
        <v>0</v>
      </c>
      <c r="I94" s="49"/>
      <c r="J94" s="13"/>
      <c r="K94" s="50">
        <f t="shared" si="15"/>
        <v>0</v>
      </c>
      <c r="L94" s="49"/>
      <c r="M94" s="13"/>
      <c r="N94" s="50">
        <f t="shared" si="16"/>
        <v>0</v>
      </c>
      <c r="O94" s="49"/>
      <c r="P94" s="13"/>
      <c r="Q94" s="50">
        <f t="shared" si="17"/>
        <v>0</v>
      </c>
      <c r="R94" s="49"/>
      <c r="S94" s="13"/>
      <c r="T94" s="50">
        <f t="shared" si="18"/>
        <v>0</v>
      </c>
      <c r="U94" s="127">
        <f t="shared" si="19"/>
        <v>0</v>
      </c>
      <c r="W94" s="92" t="s">
        <v>29</v>
      </c>
      <c r="X94" s="68">
        <f t="shared" si="20"/>
        <v>0</v>
      </c>
      <c r="Y94" s="68">
        <f t="shared" si="21"/>
        <v>0</v>
      </c>
      <c r="Z94" s="68">
        <f t="shared" si="22"/>
        <v>0</v>
      </c>
      <c r="AA94" s="68">
        <f t="shared" si="23"/>
        <v>0</v>
      </c>
      <c r="AB94" s="68">
        <f t="shared" si="24"/>
        <v>0</v>
      </c>
      <c r="AC94" s="73">
        <f t="shared" si="25"/>
        <v>0</v>
      </c>
    </row>
    <row r="95" spans="1:29" ht="15.75">
      <c r="A95" s="160"/>
      <c r="B95" s="58" t="s">
        <v>30</v>
      </c>
      <c r="C95" s="49"/>
      <c r="D95" s="13"/>
      <c r="E95" s="50">
        <f t="shared" si="13"/>
        <v>0</v>
      </c>
      <c r="F95" s="49"/>
      <c r="G95" s="13"/>
      <c r="H95" s="50">
        <f t="shared" si="14"/>
        <v>0</v>
      </c>
      <c r="I95" s="49"/>
      <c r="J95" s="13"/>
      <c r="K95" s="50">
        <f t="shared" si="15"/>
        <v>0</v>
      </c>
      <c r="L95" s="49"/>
      <c r="M95" s="13"/>
      <c r="N95" s="50">
        <f t="shared" si="16"/>
        <v>0</v>
      </c>
      <c r="O95" s="49"/>
      <c r="P95" s="13"/>
      <c r="Q95" s="50">
        <f t="shared" si="17"/>
        <v>0</v>
      </c>
      <c r="R95" s="49"/>
      <c r="S95" s="13"/>
      <c r="T95" s="50">
        <f t="shared" si="18"/>
        <v>0</v>
      </c>
      <c r="U95" s="127">
        <f t="shared" si="19"/>
        <v>0</v>
      </c>
      <c r="W95" s="93" t="s">
        <v>30</v>
      </c>
      <c r="X95" s="68">
        <f t="shared" si="20"/>
        <v>0</v>
      </c>
      <c r="Y95" s="68">
        <f t="shared" si="21"/>
        <v>0</v>
      </c>
      <c r="Z95" s="68">
        <f t="shared" si="22"/>
        <v>0</v>
      </c>
      <c r="AA95" s="68">
        <f t="shared" si="23"/>
        <v>0</v>
      </c>
      <c r="AB95" s="68">
        <f t="shared" si="24"/>
        <v>0</v>
      </c>
      <c r="AC95" s="73">
        <f t="shared" si="25"/>
        <v>0</v>
      </c>
    </row>
    <row r="96" spans="1:29" ht="15.75">
      <c r="A96" s="160"/>
      <c r="B96" s="84" t="s">
        <v>31</v>
      </c>
      <c r="C96" s="49">
        <v>7967163.1100000003</v>
      </c>
      <c r="D96" s="13">
        <v>7967160</v>
      </c>
      <c r="E96" s="50">
        <f t="shared" si="13"/>
        <v>3.1100000003352761</v>
      </c>
      <c r="F96" s="49">
        <v>673370.1</v>
      </c>
      <c r="G96" s="13" t="s">
        <v>456</v>
      </c>
      <c r="H96" s="50">
        <f t="shared" si="14"/>
        <v>9.9999999976716936E-2</v>
      </c>
      <c r="I96" s="49">
        <v>88613.37</v>
      </c>
      <c r="J96" s="13" t="s">
        <v>871</v>
      </c>
      <c r="K96" s="50">
        <f t="shared" si="15"/>
        <v>-2.9999999998835847E-2</v>
      </c>
      <c r="L96" s="49">
        <v>0</v>
      </c>
      <c r="M96" s="13" t="s">
        <v>47</v>
      </c>
      <c r="N96" s="50">
        <f t="shared" si="16"/>
        <v>0</v>
      </c>
      <c r="O96" s="49">
        <v>0</v>
      </c>
      <c r="P96" s="13" t="s">
        <v>457</v>
      </c>
      <c r="Q96" s="50">
        <f t="shared" si="17"/>
        <v>-10000</v>
      </c>
      <c r="R96" s="49">
        <v>7382406.3799999999</v>
      </c>
      <c r="S96" s="13">
        <v>7382400</v>
      </c>
      <c r="T96" s="50">
        <f t="shared" si="18"/>
        <v>6.3799999998882413</v>
      </c>
      <c r="U96" s="127">
        <f t="shared" si="19"/>
        <v>1</v>
      </c>
      <c r="W96" s="92" t="s">
        <v>31</v>
      </c>
      <c r="X96" s="68">
        <f t="shared" si="20"/>
        <v>0</v>
      </c>
      <c r="Y96" s="68">
        <f t="shared" si="21"/>
        <v>0</v>
      </c>
      <c r="Z96" s="68">
        <f t="shared" si="22"/>
        <v>0</v>
      </c>
      <c r="AA96" s="68">
        <f t="shared" si="23"/>
        <v>0</v>
      </c>
      <c r="AB96" s="68">
        <f t="shared" si="24"/>
        <v>0</v>
      </c>
      <c r="AC96" s="73">
        <f t="shared" si="25"/>
        <v>0</v>
      </c>
    </row>
    <row r="97" spans="1:29" ht="15.75">
      <c r="A97" s="160"/>
      <c r="B97" s="84" t="s">
        <v>32</v>
      </c>
      <c r="C97" s="49"/>
      <c r="D97" s="13"/>
      <c r="E97" s="50">
        <f t="shared" si="13"/>
        <v>0</v>
      </c>
      <c r="F97" s="49"/>
      <c r="G97" s="13"/>
      <c r="H97" s="50">
        <f t="shared" si="14"/>
        <v>0</v>
      </c>
      <c r="I97" s="49"/>
      <c r="J97" s="13"/>
      <c r="K97" s="50">
        <f t="shared" si="15"/>
        <v>0</v>
      </c>
      <c r="L97" s="49"/>
      <c r="M97" s="13"/>
      <c r="N97" s="50">
        <f t="shared" si="16"/>
        <v>0</v>
      </c>
      <c r="O97" s="49"/>
      <c r="P97" s="13"/>
      <c r="Q97" s="50">
        <f t="shared" si="17"/>
        <v>0</v>
      </c>
      <c r="R97" s="49"/>
      <c r="S97" s="13"/>
      <c r="T97" s="50">
        <f t="shared" si="18"/>
        <v>0</v>
      </c>
      <c r="U97" s="127">
        <f t="shared" si="19"/>
        <v>0</v>
      </c>
      <c r="W97" s="92" t="s">
        <v>32</v>
      </c>
      <c r="X97" s="68">
        <f t="shared" si="20"/>
        <v>0</v>
      </c>
      <c r="Y97" s="68">
        <f t="shared" si="21"/>
        <v>0</v>
      </c>
      <c r="Z97" s="68">
        <f t="shared" si="22"/>
        <v>0</v>
      </c>
      <c r="AA97" s="68">
        <f t="shared" si="23"/>
        <v>0</v>
      </c>
      <c r="AB97" s="68">
        <f t="shared" si="24"/>
        <v>0</v>
      </c>
      <c r="AC97" s="73">
        <f t="shared" si="25"/>
        <v>0</v>
      </c>
    </row>
    <row r="98" spans="1:29" ht="15.75">
      <c r="A98" s="161"/>
      <c r="B98" s="84" t="s">
        <v>33</v>
      </c>
      <c r="C98" s="51"/>
      <c r="D98" s="52"/>
      <c r="E98" s="53">
        <f t="shared" si="13"/>
        <v>0</v>
      </c>
      <c r="F98" s="51"/>
      <c r="G98" s="52"/>
      <c r="H98" s="53">
        <f t="shared" si="14"/>
        <v>0</v>
      </c>
      <c r="I98" s="51"/>
      <c r="J98" s="52"/>
      <c r="K98" s="53">
        <f t="shared" si="15"/>
        <v>0</v>
      </c>
      <c r="L98" s="51"/>
      <c r="M98" s="52"/>
      <c r="N98" s="53">
        <f t="shared" si="16"/>
        <v>0</v>
      </c>
      <c r="O98" s="51"/>
      <c r="P98" s="52"/>
      <c r="Q98" s="53">
        <f t="shared" si="17"/>
        <v>0</v>
      </c>
      <c r="R98" s="51"/>
      <c r="S98" s="52"/>
      <c r="T98" s="53">
        <f t="shared" si="18"/>
        <v>0</v>
      </c>
      <c r="U98" s="128">
        <f t="shared" si="19"/>
        <v>0</v>
      </c>
      <c r="W98" s="92" t="s">
        <v>33</v>
      </c>
      <c r="X98" s="72">
        <f t="shared" si="20"/>
        <v>0</v>
      </c>
      <c r="Y98" s="72">
        <f t="shared" si="21"/>
        <v>0</v>
      </c>
      <c r="Z98" s="72">
        <f t="shared" si="22"/>
        <v>0</v>
      </c>
      <c r="AA98" s="72">
        <f t="shared" si="23"/>
        <v>0</v>
      </c>
      <c r="AB98" s="72">
        <f t="shared" si="24"/>
        <v>0</v>
      </c>
      <c r="AC98" s="76">
        <f t="shared" si="25"/>
        <v>0</v>
      </c>
    </row>
    <row r="99" spans="1:29" ht="15.75">
      <c r="A99" s="159">
        <v>42480</v>
      </c>
      <c r="B99" s="83" t="s">
        <v>28</v>
      </c>
      <c r="C99" s="46">
        <v>34368969.32</v>
      </c>
      <c r="D99" s="47">
        <v>34368900</v>
      </c>
      <c r="E99" s="48">
        <f t="shared" si="13"/>
        <v>69.320000000298023</v>
      </c>
      <c r="F99" s="46">
        <v>2712687.74</v>
      </c>
      <c r="G99" s="47" t="s">
        <v>458</v>
      </c>
      <c r="H99" s="48">
        <f t="shared" si="14"/>
        <v>-2.2599999997764826</v>
      </c>
      <c r="I99" s="46">
        <v>133583.34</v>
      </c>
      <c r="J99" s="47"/>
      <c r="K99" s="48">
        <f t="shared" si="15"/>
        <v>133583.34</v>
      </c>
      <c r="L99" s="46">
        <v>89942.17</v>
      </c>
      <c r="M99" s="47"/>
      <c r="N99" s="48">
        <f t="shared" si="16"/>
        <v>89942.17</v>
      </c>
      <c r="O99" s="46">
        <v>906010.05</v>
      </c>
      <c r="P99" s="47" t="s">
        <v>459</v>
      </c>
      <c r="Q99" s="48">
        <f t="shared" si="17"/>
        <v>5.0000000046566129E-2</v>
      </c>
      <c r="R99" s="46">
        <v>42407895.859999999</v>
      </c>
      <c r="S99" s="47">
        <v>42407900</v>
      </c>
      <c r="T99" s="48">
        <f t="shared" si="18"/>
        <v>-4.1400000005960464</v>
      </c>
      <c r="U99" s="126">
        <f t="shared" si="19"/>
        <v>1</v>
      </c>
      <c r="W99" s="45" t="s">
        <v>28</v>
      </c>
      <c r="X99" s="64">
        <f t="shared" si="20"/>
        <v>0</v>
      </c>
      <c r="Y99" s="64">
        <f t="shared" si="21"/>
        <v>0</v>
      </c>
      <c r="Z99" s="64">
        <f t="shared" si="22"/>
        <v>0</v>
      </c>
      <c r="AA99" s="64">
        <f t="shared" si="23"/>
        <v>0</v>
      </c>
      <c r="AB99" s="64">
        <f t="shared" si="24"/>
        <v>0</v>
      </c>
      <c r="AC99" s="75">
        <f t="shared" si="25"/>
        <v>0</v>
      </c>
    </row>
    <row r="100" spans="1:29" ht="15.75">
      <c r="A100" s="160"/>
      <c r="B100" s="84" t="s">
        <v>29</v>
      </c>
      <c r="C100" s="49">
        <v>107008224.70999999</v>
      </c>
      <c r="D100" s="13">
        <v>107008200</v>
      </c>
      <c r="E100" s="50">
        <f t="shared" si="13"/>
        <v>24.709999993443489</v>
      </c>
      <c r="F100" s="49">
        <v>3524372.33</v>
      </c>
      <c r="G100" s="13" t="s">
        <v>460</v>
      </c>
      <c r="H100" s="50">
        <f t="shared" si="14"/>
        <v>-6975427.6699999999</v>
      </c>
      <c r="I100" s="49">
        <v>315046.46000000002</v>
      </c>
      <c r="J100" s="13" t="s">
        <v>872</v>
      </c>
      <c r="K100" s="50">
        <f t="shared" si="15"/>
        <v>0.46000000002095476</v>
      </c>
      <c r="L100" s="49">
        <v>208669.23</v>
      </c>
      <c r="M100" s="13" t="s">
        <v>873</v>
      </c>
      <c r="N100" s="50">
        <f t="shared" si="16"/>
        <v>0.23000000001047738</v>
      </c>
      <c r="O100" s="49">
        <v>1094691.8999999999</v>
      </c>
      <c r="P100" s="13" t="s">
        <v>461</v>
      </c>
      <c r="Q100" s="50">
        <f t="shared" si="17"/>
        <v>1.8999999999068677</v>
      </c>
      <c r="R100" s="49">
        <v>102495537.70999999</v>
      </c>
      <c r="S100" s="13">
        <v>102495500</v>
      </c>
      <c r="T100" s="50">
        <f t="shared" si="18"/>
        <v>37.709999993443489</v>
      </c>
      <c r="U100" s="127">
        <f t="shared" si="19"/>
        <v>1</v>
      </c>
      <c r="W100" s="92" t="s">
        <v>29</v>
      </c>
      <c r="X100" s="68">
        <f t="shared" si="20"/>
        <v>0</v>
      </c>
      <c r="Y100" s="68">
        <f t="shared" si="21"/>
        <v>1</v>
      </c>
      <c r="Z100" s="68">
        <f t="shared" si="22"/>
        <v>0</v>
      </c>
      <c r="AA100" s="68">
        <f t="shared" si="23"/>
        <v>0</v>
      </c>
      <c r="AB100" s="68">
        <f t="shared" si="24"/>
        <v>0</v>
      </c>
      <c r="AC100" s="73">
        <f t="shared" si="25"/>
        <v>0</v>
      </c>
    </row>
    <row r="101" spans="1:29" ht="15.75">
      <c r="A101" s="160"/>
      <c r="B101" s="58" t="s">
        <v>30</v>
      </c>
      <c r="C101" s="49">
        <v>78987508.299999997</v>
      </c>
      <c r="D101" s="13">
        <v>78987500</v>
      </c>
      <c r="E101" s="50">
        <f t="shared" si="13"/>
        <v>8.2999999970197678</v>
      </c>
      <c r="F101" s="49">
        <v>3288559.64</v>
      </c>
      <c r="G101" s="13" t="s">
        <v>462</v>
      </c>
      <c r="H101" s="50">
        <f t="shared" si="14"/>
        <v>-1829520.3599999999</v>
      </c>
      <c r="I101" s="49">
        <v>449230.67</v>
      </c>
      <c r="J101" s="13" t="s">
        <v>874</v>
      </c>
      <c r="K101" s="50">
        <f t="shared" si="15"/>
        <v>-0.33000000001629815</v>
      </c>
      <c r="L101" s="49">
        <v>33634.31</v>
      </c>
      <c r="M101" s="13" t="s">
        <v>875</v>
      </c>
      <c r="N101" s="50">
        <f t="shared" si="16"/>
        <v>9.9999999947613105E-3</v>
      </c>
      <c r="O101" s="49">
        <v>67132.14</v>
      </c>
      <c r="P101" s="13" t="s">
        <v>463</v>
      </c>
      <c r="Q101" s="50">
        <f t="shared" si="17"/>
        <v>3.9999999993597157E-2</v>
      </c>
      <c r="R101" s="49">
        <v>84213788.989999995</v>
      </c>
      <c r="S101" s="13">
        <v>84213800</v>
      </c>
      <c r="T101" s="50">
        <f t="shared" si="18"/>
        <v>-11.010000005364418</v>
      </c>
      <c r="U101" s="127">
        <f t="shared" si="19"/>
        <v>1</v>
      </c>
      <c r="W101" s="93" t="s">
        <v>30</v>
      </c>
      <c r="X101" s="68">
        <f t="shared" si="20"/>
        <v>0</v>
      </c>
      <c r="Y101" s="68">
        <f t="shared" si="21"/>
        <v>1</v>
      </c>
      <c r="Z101" s="68">
        <f t="shared" si="22"/>
        <v>0</v>
      </c>
      <c r="AA101" s="68">
        <f t="shared" si="23"/>
        <v>0</v>
      </c>
      <c r="AB101" s="68">
        <f t="shared" si="24"/>
        <v>0</v>
      </c>
      <c r="AC101" s="73">
        <f t="shared" si="25"/>
        <v>0</v>
      </c>
    </row>
    <row r="102" spans="1:29" ht="15.75">
      <c r="A102" s="160"/>
      <c r="B102" s="84" t="s">
        <v>31</v>
      </c>
      <c r="C102" s="49">
        <v>7382406.3799999999</v>
      </c>
      <c r="D102" s="13">
        <v>7382400</v>
      </c>
      <c r="E102" s="50">
        <f t="shared" si="13"/>
        <v>6.3799999998882413</v>
      </c>
      <c r="F102" s="49">
        <v>425156.43</v>
      </c>
      <c r="G102" s="13" t="s">
        <v>464</v>
      </c>
      <c r="H102" s="50">
        <f t="shared" si="14"/>
        <v>0.42999999999301508</v>
      </c>
      <c r="I102" s="49">
        <v>9306.4</v>
      </c>
      <c r="J102" s="13" t="s">
        <v>876</v>
      </c>
      <c r="K102" s="50">
        <f t="shared" si="15"/>
        <v>0</v>
      </c>
      <c r="L102" s="49">
        <v>977.3</v>
      </c>
      <c r="M102" s="13" t="s">
        <v>877</v>
      </c>
      <c r="N102" s="50">
        <f t="shared" si="16"/>
        <v>0</v>
      </c>
      <c r="O102" s="49">
        <v>553.21</v>
      </c>
      <c r="P102" s="13" t="s">
        <v>465</v>
      </c>
      <c r="Q102" s="50">
        <f t="shared" si="17"/>
        <v>-255899.79</v>
      </c>
      <c r="R102" s="49">
        <v>6965025.8399999999</v>
      </c>
      <c r="S102" s="13">
        <v>6965030</v>
      </c>
      <c r="T102" s="50">
        <f t="shared" si="18"/>
        <v>-4.1600000001490116</v>
      </c>
      <c r="U102" s="127">
        <f t="shared" si="19"/>
        <v>1</v>
      </c>
      <c r="W102" s="92" t="s">
        <v>31</v>
      </c>
      <c r="X102" s="68">
        <f t="shared" si="20"/>
        <v>0</v>
      </c>
      <c r="Y102" s="68">
        <f t="shared" si="21"/>
        <v>0</v>
      </c>
      <c r="Z102" s="68">
        <f t="shared" si="22"/>
        <v>0</v>
      </c>
      <c r="AA102" s="68">
        <f t="shared" si="23"/>
        <v>0</v>
      </c>
      <c r="AB102" s="68">
        <f t="shared" si="24"/>
        <v>1</v>
      </c>
      <c r="AC102" s="73">
        <f t="shared" si="25"/>
        <v>0</v>
      </c>
    </row>
    <row r="103" spans="1:29" ht="15.75">
      <c r="A103" s="160"/>
      <c r="B103" s="84" t="s">
        <v>32</v>
      </c>
      <c r="C103" s="49">
        <v>166224765.37</v>
      </c>
      <c r="D103" s="13"/>
      <c r="E103" s="50">
        <f t="shared" si="13"/>
        <v>166224765.37</v>
      </c>
      <c r="F103" s="49">
        <v>5091075.96</v>
      </c>
      <c r="G103" s="13"/>
      <c r="H103" s="50">
        <f t="shared" si="14"/>
        <v>5091075.96</v>
      </c>
      <c r="I103" s="49">
        <v>457562.19</v>
      </c>
      <c r="J103" s="13"/>
      <c r="K103" s="50">
        <f t="shared" si="15"/>
        <v>457562.19</v>
      </c>
      <c r="L103" s="49">
        <v>219475.31</v>
      </c>
      <c r="M103" s="13"/>
      <c r="N103" s="50">
        <f t="shared" si="16"/>
        <v>219475.31</v>
      </c>
      <c r="O103" s="49">
        <v>1844314.64</v>
      </c>
      <c r="P103" s="13"/>
      <c r="Q103" s="50">
        <f t="shared" si="17"/>
        <v>1844314.64</v>
      </c>
      <c r="R103" s="49">
        <v>186215398.78</v>
      </c>
      <c r="S103" s="13"/>
      <c r="T103" s="50">
        <f t="shared" si="18"/>
        <v>186215398.78</v>
      </c>
      <c r="U103" s="127">
        <f t="shared" si="19"/>
        <v>0</v>
      </c>
      <c r="W103" s="92" t="s">
        <v>32</v>
      </c>
      <c r="X103" s="68">
        <f t="shared" si="20"/>
        <v>0</v>
      </c>
      <c r="Y103" s="68">
        <f t="shared" si="21"/>
        <v>0</v>
      </c>
      <c r="Z103" s="68">
        <f t="shared" si="22"/>
        <v>0</v>
      </c>
      <c r="AA103" s="68">
        <f t="shared" si="23"/>
        <v>0</v>
      </c>
      <c r="AB103" s="68">
        <f t="shared" si="24"/>
        <v>0</v>
      </c>
      <c r="AC103" s="73">
        <f t="shared" si="25"/>
        <v>0</v>
      </c>
    </row>
    <row r="104" spans="1:29" ht="15.75">
      <c r="A104" s="161"/>
      <c r="B104" s="84" t="s">
        <v>33</v>
      </c>
      <c r="C104" s="51">
        <v>239121301.56999999</v>
      </c>
      <c r="D104" s="52"/>
      <c r="E104" s="53">
        <f t="shared" si="13"/>
        <v>239121301.56999999</v>
      </c>
      <c r="F104" s="51">
        <v>4591390.75</v>
      </c>
      <c r="G104" s="52"/>
      <c r="H104" s="53">
        <f t="shared" si="14"/>
        <v>4591390.75</v>
      </c>
      <c r="I104" s="51">
        <v>1156344.92</v>
      </c>
      <c r="J104" s="52"/>
      <c r="K104" s="53">
        <f t="shared" si="15"/>
        <v>1156344.92</v>
      </c>
      <c r="L104" s="51">
        <v>354189.13</v>
      </c>
      <c r="M104" s="52"/>
      <c r="N104" s="53">
        <f t="shared" si="16"/>
        <v>354189.13</v>
      </c>
      <c r="O104" s="51">
        <v>2550923.5099999998</v>
      </c>
      <c r="P104" s="52"/>
      <c r="Q104" s="53">
        <f t="shared" si="17"/>
        <v>2550923.5099999998</v>
      </c>
      <c r="R104" s="51">
        <v>250259252.84999999</v>
      </c>
      <c r="S104" s="52"/>
      <c r="T104" s="53">
        <f t="shared" si="18"/>
        <v>250259252.84999999</v>
      </c>
      <c r="U104" s="128">
        <f t="shared" si="19"/>
        <v>0</v>
      </c>
      <c r="W104" s="92" t="s">
        <v>33</v>
      </c>
      <c r="X104" s="72">
        <f t="shared" si="20"/>
        <v>0</v>
      </c>
      <c r="Y104" s="72">
        <f t="shared" si="21"/>
        <v>0</v>
      </c>
      <c r="Z104" s="72">
        <f t="shared" si="22"/>
        <v>0</v>
      </c>
      <c r="AA104" s="72">
        <f t="shared" si="23"/>
        <v>0</v>
      </c>
      <c r="AB104" s="72">
        <f t="shared" si="24"/>
        <v>0</v>
      </c>
      <c r="AC104" s="76">
        <f t="shared" si="25"/>
        <v>0</v>
      </c>
    </row>
    <row r="105" spans="1:29" ht="15.75">
      <c r="A105" s="159">
        <v>42481</v>
      </c>
      <c r="B105" s="83" t="s">
        <v>28</v>
      </c>
      <c r="C105" s="46">
        <v>42407895.859999999</v>
      </c>
      <c r="D105" s="47">
        <v>42407900</v>
      </c>
      <c r="E105" s="48">
        <f t="shared" si="13"/>
        <v>-4.1400000005960464</v>
      </c>
      <c r="F105" s="46">
        <v>1726169.53</v>
      </c>
      <c r="G105" s="54" t="s">
        <v>466</v>
      </c>
      <c r="H105" s="48">
        <f t="shared" si="14"/>
        <v>-0.46999999997206032</v>
      </c>
      <c r="I105" s="46">
        <v>47453.17</v>
      </c>
      <c r="J105" s="47"/>
      <c r="K105" s="48">
        <f t="shared" si="15"/>
        <v>47453.17</v>
      </c>
      <c r="L105" s="46">
        <v>3271.16</v>
      </c>
      <c r="M105" s="47"/>
      <c r="N105" s="48">
        <f t="shared" si="16"/>
        <v>3271.16</v>
      </c>
      <c r="O105" s="46">
        <v>0</v>
      </c>
      <c r="P105" s="47" t="s">
        <v>47</v>
      </c>
      <c r="Q105" s="48">
        <f t="shared" si="17"/>
        <v>0</v>
      </c>
      <c r="R105" s="46">
        <v>51187802.960000001</v>
      </c>
      <c r="S105" s="47">
        <v>51187800</v>
      </c>
      <c r="T105" s="48">
        <f t="shared" si="18"/>
        <v>2.9600000008940697</v>
      </c>
      <c r="U105" s="126">
        <f t="shared" si="19"/>
        <v>1</v>
      </c>
      <c r="W105" s="45" t="s">
        <v>28</v>
      </c>
      <c r="X105" s="68">
        <f t="shared" si="20"/>
        <v>0</v>
      </c>
      <c r="Y105" s="68">
        <f t="shared" si="21"/>
        <v>0</v>
      </c>
      <c r="Z105" s="68">
        <f t="shared" si="22"/>
        <v>0</v>
      </c>
      <c r="AA105" s="68">
        <f t="shared" si="23"/>
        <v>0</v>
      </c>
      <c r="AB105" s="68">
        <f t="shared" si="24"/>
        <v>0</v>
      </c>
      <c r="AC105" s="73">
        <f t="shared" si="25"/>
        <v>0</v>
      </c>
    </row>
    <row r="106" spans="1:29" ht="15.75">
      <c r="A106" s="160"/>
      <c r="B106" s="84" t="s">
        <v>29</v>
      </c>
      <c r="C106" s="49">
        <v>102495537.70999999</v>
      </c>
      <c r="D106" s="13"/>
      <c r="E106" s="50">
        <f t="shared" si="13"/>
        <v>102495537.70999999</v>
      </c>
      <c r="F106" s="49">
        <v>1706721.39</v>
      </c>
      <c r="G106" s="4"/>
      <c r="H106" s="50">
        <f t="shared" si="14"/>
        <v>1706721.39</v>
      </c>
      <c r="I106" s="49">
        <v>130867.67</v>
      </c>
      <c r="J106" s="13"/>
      <c r="K106" s="50">
        <f t="shared" si="15"/>
        <v>130867.67</v>
      </c>
      <c r="L106" s="49">
        <v>64555.77</v>
      </c>
      <c r="M106" s="13"/>
      <c r="N106" s="50">
        <f t="shared" si="16"/>
        <v>64555.77</v>
      </c>
      <c r="O106" s="49">
        <v>364972.07</v>
      </c>
      <c r="P106" s="13"/>
      <c r="Q106" s="50">
        <f t="shared" si="17"/>
        <v>364972.07</v>
      </c>
      <c r="R106" s="49">
        <v>100490156.15000001</v>
      </c>
      <c r="S106" s="13"/>
      <c r="T106" s="50">
        <f t="shared" si="18"/>
        <v>100490156.15000001</v>
      </c>
      <c r="U106" s="127">
        <f t="shared" si="19"/>
        <v>0</v>
      </c>
      <c r="W106" s="92" t="s">
        <v>29</v>
      </c>
      <c r="X106" s="68">
        <f t="shared" si="20"/>
        <v>0</v>
      </c>
      <c r="Y106" s="68">
        <f t="shared" si="21"/>
        <v>0</v>
      </c>
      <c r="Z106" s="68">
        <f t="shared" si="22"/>
        <v>0</v>
      </c>
      <c r="AA106" s="68">
        <f t="shared" si="23"/>
        <v>0</v>
      </c>
      <c r="AB106" s="68">
        <f t="shared" si="24"/>
        <v>0</v>
      </c>
      <c r="AC106" s="73">
        <f t="shared" si="25"/>
        <v>0</v>
      </c>
    </row>
    <row r="107" spans="1:29" ht="15.75">
      <c r="A107" s="160"/>
      <c r="B107" s="58" t="s">
        <v>30</v>
      </c>
      <c r="C107" s="49">
        <v>84213788.989999995</v>
      </c>
      <c r="D107" s="13"/>
      <c r="E107" s="50">
        <f t="shared" si="13"/>
        <v>84213788.989999995</v>
      </c>
      <c r="F107" s="49">
        <v>2108758.4900000002</v>
      </c>
      <c r="G107" s="4"/>
      <c r="H107" s="50">
        <f t="shared" si="14"/>
        <v>2108758.4900000002</v>
      </c>
      <c r="I107" s="49">
        <v>111759.76</v>
      </c>
      <c r="J107" s="13"/>
      <c r="K107" s="50">
        <f t="shared" si="15"/>
        <v>111759.76</v>
      </c>
      <c r="L107" s="49">
        <v>55702.239999999998</v>
      </c>
      <c r="M107" s="13"/>
      <c r="N107" s="50">
        <f t="shared" si="16"/>
        <v>55702.239999999998</v>
      </c>
      <c r="O107" s="49">
        <v>41774.800000000003</v>
      </c>
      <c r="P107" s="13"/>
      <c r="Q107" s="50">
        <f t="shared" si="17"/>
        <v>41774.800000000003</v>
      </c>
      <c r="R107" s="49">
        <v>82119313.219999999</v>
      </c>
      <c r="S107" s="13"/>
      <c r="T107" s="50">
        <f t="shared" si="18"/>
        <v>82119313.219999999</v>
      </c>
      <c r="U107" s="127">
        <f t="shared" si="19"/>
        <v>0</v>
      </c>
      <c r="W107" s="93" t="s">
        <v>30</v>
      </c>
      <c r="X107" s="68">
        <f t="shared" si="20"/>
        <v>0</v>
      </c>
      <c r="Y107" s="68">
        <f t="shared" si="21"/>
        <v>0</v>
      </c>
      <c r="Z107" s="68">
        <f t="shared" si="22"/>
        <v>0</v>
      </c>
      <c r="AA107" s="68">
        <f t="shared" si="23"/>
        <v>0</v>
      </c>
      <c r="AB107" s="68">
        <f t="shared" si="24"/>
        <v>0</v>
      </c>
      <c r="AC107" s="73">
        <f t="shared" si="25"/>
        <v>0</v>
      </c>
    </row>
    <row r="108" spans="1:29" ht="15.75">
      <c r="A108" s="160"/>
      <c r="B108" s="84" t="s">
        <v>31</v>
      </c>
      <c r="C108" s="49">
        <v>6965025.8399999999</v>
      </c>
      <c r="D108" s="13">
        <v>6965030</v>
      </c>
      <c r="E108" s="50">
        <f t="shared" si="13"/>
        <v>-4.1600000001490116</v>
      </c>
      <c r="F108" s="49">
        <v>753633.23</v>
      </c>
      <c r="G108" s="4" t="s">
        <v>467</v>
      </c>
      <c r="H108" s="50">
        <f t="shared" si="14"/>
        <v>0.22999999998137355</v>
      </c>
      <c r="I108" s="49">
        <v>35578.639999999999</v>
      </c>
      <c r="J108" s="13" t="s">
        <v>878</v>
      </c>
      <c r="K108" s="50">
        <f t="shared" si="15"/>
        <v>4.0000000000873115E-2</v>
      </c>
      <c r="L108" s="49">
        <v>297.60000000000002</v>
      </c>
      <c r="M108" s="13" t="s">
        <v>879</v>
      </c>
      <c r="N108" s="50">
        <f t="shared" si="16"/>
        <v>0</v>
      </c>
      <c r="O108" s="49">
        <v>7420.11</v>
      </c>
      <c r="P108" s="13" t="s">
        <v>468</v>
      </c>
      <c r="Q108" s="50">
        <f t="shared" si="17"/>
        <v>-24999.989999999998</v>
      </c>
      <c r="R108" s="49">
        <v>19242573.98</v>
      </c>
      <c r="S108" s="13">
        <v>19242530</v>
      </c>
      <c r="T108" s="50">
        <f t="shared" si="18"/>
        <v>43.980000000447035</v>
      </c>
      <c r="U108" s="127">
        <f t="shared" si="19"/>
        <v>1</v>
      </c>
      <c r="W108" s="92" t="s">
        <v>31</v>
      </c>
      <c r="X108" s="68">
        <f t="shared" si="20"/>
        <v>0</v>
      </c>
      <c r="Y108" s="68">
        <f t="shared" si="21"/>
        <v>0</v>
      </c>
      <c r="Z108" s="68">
        <f t="shared" si="22"/>
        <v>0</v>
      </c>
      <c r="AA108" s="68">
        <f t="shared" si="23"/>
        <v>0</v>
      </c>
      <c r="AB108" s="68">
        <f t="shared" si="24"/>
        <v>1</v>
      </c>
      <c r="AC108" s="73">
        <f t="shared" si="25"/>
        <v>0</v>
      </c>
    </row>
    <row r="109" spans="1:29" ht="15.75">
      <c r="A109" s="160"/>
      <c r="B109" s="84" t="s">
        <v>32</v>
      </c>
      <c r="C109" s="49">
        <v>186215398.78</v>
      </c>
      <c r="D109" s="13"/>
      <c r="E109" s="50">
        <f t="shared" si="13"/>
        <v>186215398.78</v>
      </c>
      <c r="F109" s="49">
        <v>2995744.78</v>
      </c>
      <c r="G109" s="4"/>
      <c r="H109" s="50">
        <f t="shared" si="14"/>
        <v>2995744.78</v>
      </c>
      <c r="I109" s="49">
        <v>253570.32</v>
      </c>
      <c r="J109" s="13"/>
      <c r="K109" s="50">
        <f t="shared" si="15"/>
        <v>253570.32</v>
      </c>
      <c r="L109" s="49">
        <v>36023.519999999997</v>
      </c>
      <c r="M109" s="13"/>
      <c r="N109" s="50">
        <f t="shared" si="16"/>
        <v>36023.519999999997</v>
      </c>
      <c r="O109" s="49">
        <v>609393.84</v>
      </c>
      <c r="P109" s="13"/>
      <c r="Q109" s="50">
        <f t="shared" si="17"/>
        <v>609393.84</v>
      </c>
      <c r="R109" s="49">
        <v>182827806.96000001</v>
      </c>
      <c r="S109" s="13"/>
      <c r="T109" s="50">
        <f t="shared" si="18"/>
        <v>182827806.96000001</v>
      </c>
      <c r="U109" s="127">
        <f t="shared" si="19"/>
        <v>0</v>
      </c>
      <c r="W109" s="92" t="s">
        <v>32</v>
      </c>
      <c r="X109" s="68">
        <f t="shared" si="20"/>
        <v>0</v>
      </c>
      <c r="Y109" s="68">
        <f t="shared" si="21"/>
        <v>0</v>
      </c>
      <c r="Z109" s="68">
        <f t="shared" si="22"/>
        <v>0</v>
      </c>
      <c r="AA109" s="68">
        <f t="shared" si="23"/>
        <v>0</v>
      </c>
      <c r="AB109" s="68">
        <f t="shared" si="24"/>
        <v>0</v>
      </c>
      <c r="AC109" s="73">
        <f t="shared" si="25"/>
        <v>0</v>
      </c>
    </row>
    <row r="110" spans="1:29" ht="15.75">
      <c r="A110" s="161"/>
      <c r="B110" s="84" t="s">
        <v>33</v>
      </c>
      <c r="C110" s="51">
        <v>250259252.84999999</v>
      </c>
      <c r="D110" s="52"/>
      <c r="E110" s="53">
        <f t="shared" si="13"/>
        <v>250259252.84999999</v>
      </c>
      <c r="F110" s="51">
        <v>2438638.54</v>
      </c>
      <c r="G110" s="57"/>
      <c r="H110" s="53">
        <f t="shared" si="14"/>
        <v>2438638.54</v>
      </c>
      <c r="I110" s="51">
        <v>258383.08</v>
      </c>
      <c r="J110" s="52"/>
      <c r="K110" s="53">
        <f t="shared" si="15"/>
        <v>258383.08</v>
      </c>
      <c r="L110" s="51">
        <v>117054.09</v>
      </c>
      <c r="M110" s="52"/>
      <c r="N110" s="53">
        <f t="shared" si="16"/>
        <v>117054.09</v>
      </c>
      <c r="O110" s="51">
        <v>1167851.6399999999</v>
      </c>
      <c r="P110" s="52"/>
      <c r="Q110" s="53">
        <f t="shared" si="17"/>
        <v>1167851.6399999999</v>
      </c>
      <c r="R110" s="51">
        <v>246794091.66</v>
      </c>
      <c r="S110" s="52"/>
      <c r="T110" s="53">
        <f t="shared" si="18"/>
        <v>246794091.66</v>
      </c>
      <c r="U110" s="128">
        <f t="shared" si="19"/>
        <v>0</v>
      </c>
      <c r="W110" s="92" t="s">
        <v>33</v>
      </c>
      <c r="X110" s="72">
        <f t="shared" si="20"/>
        <v>0</v>
      </c>
      <c r="Y110" s="72">
        <f t="shared" si="21"/>
        <v>0</v>
      </c>
      <c r="Z110" s="72">
        <f t="shared" si="22"/>
        <v>0</v>
      </c>
      <c r="AA110" s="72">
        <f t="shared" si="23"/>
        <v>0</v>
      </c>
      <c r="AB110" s="72">
        <f t="shared" si="24"/>
        <v>0</v>
      </c>
      <c r="AC110" s="76">
        <f t="shared" si="25"/>
        <v>0</v>
      </c>
    </row>
    <row r="111" spans="1:29" ht="15.75">
      <c r="A111" s="159">
        <v>42483</v>
      </c>
      <c r="B111" s="83" t="s">
        <v>28</v>
      </c>
      <c r="C111" s="46"/>
      <c r="D111" s="47"/>
      <c r="E111" s="48">
        <f t="shared" si="13"/>
        <v>0</v>
      </c>
      <c r="F111" s="46"/>
      <c r="G111" s="47"/>
      <c r="H111" s="48">
        <f t="shared" si="14"/>
        <v>0</v>
      </c>
      <c r="I111" s="46"/>
      <c r="J111" s="47"/>
      <c r="K111" s="48">
        <f t="shared" si="15"/>
        <v>0</v>
      </c>
      <c r="L111" s="46"/>
      <c r="M111" s="47"/>
      <c r="N111" s="48">
        <f t="shared" si="16"/>
        <v>0</v>
      </c>
      <c r="O111" s="46"/>
      <c r="P111" s="47"/>
      <c r="Q111" s="48">
        <f t="shared" si="17"/>
        <v>0</v>
      </c>
      <c r="R111" s="46"/>
      <c r="S111" s="47"/>
      <c r="T111" s="48">
        <f t="shared" si="18"/>
        <v>0</v>
      </c>
      <c r="U111" s="126">
        <f t="shared" si="19"/>
        <v>0</v>
      </c>
      <c r="W111" s="45" t="s">
        <v>28</v>
      </c>
      <c r="X111" s="64">
        <f t="shared" si="20"/>
        <v>0</v>
      </c>
      <c r="Y111" s="64">
        <f t="shared" si="21"/>
        <v>0</v>
      </c>
      <c r="Z111" s="64">
        <f t="shared" si="22"/>
        <v>0</v>
      </c>
      <c r="AA111" s="64">
        <f t="shared" si="23"/>
        <v>0</v>
      </c>
      <c r="AB111" s="64">
        <f t="shared" si="24"/>
        <v>0</v>
      </c>
      <c r="AC111" s="75">
        <f t="shared" si="25"/>
        <v>0</v>
      </c>
    </row>
    <row r="112" spans="1:29" ht="15.75">
      <c r="A112" s="160"/>
      <c r="B112" s="84" t="s">
        <v>29</v>
      </c>
      <c r="C112" s="49">
        <v>100490156.15000001</v>
      </c>
      <c r="D112" s="13"/>
      <c r="E112" s="50">
        <f t="shared" si="13"/>
        <v>100490156.15000001</v>
      </c>
      <c r="F112" s="49">
        <v>884208.44</v>
      </c>
      <c r="G112" s="13"/>
      <c r="H112" s="50">
        <f t="shared" si="14"/>
        <v>884208.44</v>
      </c>
      <c r="I112" s="49">
        <v>0</v>
      </c>
      <c r="J112" s="13"/>
      <c r="K112" s="50">
        <f t="shared" si="15"/>
        <v>0</v>
      </c>
      <c r="L112" s="49">
        <v>0</v>
      </c>
      <c r="M112" s="13"/>
      <c r="N112" s="50">
        <f t="shared" si="16"/>
        <v>0</v>
      </c>
      <c r="O112" s="49">
        <v>0</v>
      </c>
      <c r="P112" s="13"/>
      <c r="Q112" s="50">
        <f t="shared" si="17"/>
        <v>0</v>
      </c>
      <c r="R112" s="49">
        <v>99605947.709999993</v>
      </c>
      <c r="S112" s="13"/>
      <c r="T112" s="50">
        <f t="shared" si="18"/>
        <v>99605947.709999993</v>
      </c>
      <c r="U112" s="127">
        <f t="shared" si="19"/>
        <v>0</v>
      </c>
      <c r="W112" s="92" t="s">
        <v>29</v>
      </c>
      <c r="X112" s="68">
        <f t="shared" si="20"/>
        <v>0</v>
      </c>
      <c r="Y112" s="68">
        <f t="shared" si="21"/>
        <v>0</v>
      </c>
      <c r="Z112" s="68">
        <f t="shared" si="22"/>
        <v>0</v>
      </c>
      <c r="AA112" s="68">
        <f t="shared" si="23"/>
        <v>0</v>
      </c>
      <c r="AB112" s="68">
        <f t="shared" si="24"/>
        <v>0</v>
      </c>
      <c r="AC112" s="73">
        <f t="shared" si="25"/>
        <v>0</v>
      </c>
    </row>
    <row r="113" spans="1:29" ht="15.75">
      <c r="A113" s="160"/>
      <c r="B113" s="58" t="s">
        <v>30</v>
      </c>
      <c r="C113" s="49"/>
      <c r="D113" s="13"/>
      <c r="E113" s="50">
        <f t="shared" si="13"/>
        <v>0</v>
      </c>
      <c r="F113" s="49"/>
      <c r="G113" s="13"/>
      <c r="H113" s="50">
        <f t="shared" si="14"/>
        <v>0</v>
      </c>
      <c r="I113" s="49"/>
      <c r="J113" s="13"/>
      <c r="K113" s="50">
        <f t="shared" si="15"/>
        <v>0</v>
      </c>
      <c r="L113" s="49"/>
      <c r="M113" s="13"/>
      <c r="N113" s="50">
        <f t="shared" si="16"/>
        <v>0</v>
      </c>
      <c r="O113" s="49"/>
      <c r="P113" s="13"/>
      <c r="Q113" s="50">
        <f t="shared" si="17"/>
        <v>0</v>
      </c>
      <c r="R113" s="49"/>
      <c r="S113" s="13"/>
      <c r="T113" s="50">
        <f t="shared" si="18"/>
        <v>0</v>
      </c>
      <c r="U113" s="127">
        <f t="shared" si="19"/>
        <v>0</v>
      </c>
      <c r="W113" s="93" t="s">
        <v>30</v>
      </c>
      <c r="X113" s="68">
        <f t="shared" si="20"/>
        <v>0</v>
      </c>
      <c r="Y113" s="68">
        <f t="shared" si="21"/>
        <v>0</v>
      </c>
      <c r="Z113" s="68">
        <f t="shared" si="22"/>
        <v>0</v>
      </c>
      <c r="AA113" s="68">
        <f t="shared" si="23"/>
        <v>0</v>
      </c>
      <c r="AB113" s="68">
        <f t="shared" si="24"/>
        <v>0</v>
      </c>
      <c r="AC113" s="73">
        <f t="shared" si="25"/>
        <v>0</v>
      </c>
    </row>
    <row r="114" spans="1:29" ht="15.75">
      <c r="A114" s="160"/>
      <c r="B114" s="84" t="s">
        <v>31</v>
      </c>
      <c r="C114" s="49"/>
      <c r="D114" s="13"/>
      <c r="E114" s="50">
        <f t="shared" si="13"/>
        <v>0</v>
      </c>
      <c r="F114" s="49"/>
      <c r="G114" s="13"/>
      <c r="H114" s="50">
        <f t="shared" si="14"/>
        <v>0</v>
      </c>
      <c r="I114" s="49"/>
      <c r="J114" s="13"/>
      <c r="K114" s="50">
        <f t="shared" si="15"/>
        <v>0</v>
      </c>
      <c r="L114" s="49"/>
      <c r="M114" s="13"/>
      <c r="N114" s="50">
        <f t="shared" si="16"/>
        <v>0</v>
      </c>
      <c r="O114" s="49"/>
      <c r="P114" s="13"/>
      <c r="Q114" s="50">
        <f t="shared" si="17"/>
        <v>0</v>
      </c>
      <c r="R114" s="49"/>
      <c r="S114" s="13"/>
      <c r="T114" s="50">
        <f t="shared" si="18"/>
        <v>0</v>
      </c>
      <c r="U114" s="127">
        <f t="shared" si="19"/>
        <v>0</v>
      </c>
      <c r="W114" s="92" t="s">
        <v>31</v>
      </c>
      <c r="X114" s="68">
        <f t="shared" si="20"/>
        <v>0</v>
      </c>
      <c r="Y114" s="68">
        <f t="shared" si="21"/>
        <v>0</v>
      </c>
      <c r="Z114" s="68">
        <f t="shared" si="22"/>
        <v>0</v>
      </c>
      <c r="AA114" s="68">
        <f t="shared" si="23"/>
        <v>0</v>
      </c>
      <c r="AB114" s="68">
        <f t="shared" si="24"/>
        <v>0</v>
      </c>
      <c r="AC114" s="73">
        <f t="shared" si="25"/>
        <v>0</v>
      </c>
    </row>
    <row r="115" spans="1:29" ht="15.75">
      <c r="A115" s="160"/>
      <c r="B115" s="84" t="s">
        <v>32</v>
      </c>
      <c r="C115" s="49">
        <v>182827806.96000001</v>
      </c>
      <c r="D115" s="13"/>
      <c r="E115" s="50">
        <f t="shared" si="13"/>
        <v>182827806.96000001</v>
      </c>
      <c r="F115" s="49">
        <v>1570390.88</v>
      </c>
      <c r="G115" s="13"/>
      <c r="H115" s="50">
        <f t="shared" si="14"/>
        <v>1570390.88</v>
      </c>
      <c r="I115" s="49">
        <v>0</v>
      </c>
      <c r="J115" s="13"/>
      <c r="K115" s="50">
        <f t="shared" si="15"/>
        <v>0</v>
      </c>
      <c r="L115" s="49">
        <v>0</v>
      </c>
      <c r="M115" s="13"/>
      <c r="N115" s="50">
        <f t="shared" si="16"/>
        <v>0</v>
      </c>
      <c r="O115" s="49">
        <v>0</v>
      </c>
      <c r="P115" s="13"/>
      <c r="Q115" s="50">
        <f t="shared" si="17"/>
        <v>0</v>
      </c>
      <c r="R115" s="49">
        <v>181257416.08000001</v>
      </c>
      <c r="S115" s="13"/>
      <c r="T115" s="50">
        <f t="shared" si="18"/>
        <v>181257416.08000001</v>
      </c>
      <c r="U115" s="127">
        <f t="shared" si="19"/>
        <v>0</v>
      </c>
      <c r="W115" s="92" t="s">
        <v>32</v>
      </c>
      <c r="X115" s="68">
        <f t="shared" si="20"/>
        <v>0</v>
      </c>
      <c r="Y115" s="68">
        <f t="shared" si="21"/>
        <v>0</v>
      </c>
      <c r="Z115" s="68">
        <f t="shared" si="22"/>
        <v>0</v>
      </c>
      <c r="AA115" s="68">
        <f t="shared" si="23"/>
        <v>0</v>
      </c>
      <c r="AB115" s="68">
        <f t="shared" si="24"/>
        <v>0</v>
      </c>
      <c r="AC115" s="73">
        <f t="shared" si="25"/>
        <v>0</v>
      </c>
    </row>
    <row r="116" spans="1:29" ht="15.75">
      <c r="A116" s="161"/>
      <c r="B116" s="84" t="s">
        <v>33</v>
      </c>
      <c r="C116" s="51"/>
      <c r="D116" s="52"/>
      <c r="E116" s="53">
        <f t="shared" si="13"/>
        <v>0</v>
      </c>
      <c r="F116" s="51"/>
      <c r="G116" s="52"/>
      <c r="H116" s="53">
        <f t="shared" si="14"/>
        <v>0</v>
      </c>
      <c r="I116" s="51"/>
      <c r="J116" s="52"/>
      <c r="K116" s="53">
        <f t="shared" si="15"/>
        <v>0</v>
      </c>
      <c r="L116" s="51"/>
      <c r="M116" s="52"/>
      <c r="N116" s="53">
        <f t="shared" si="16"/>
        <v>0</v>
      </c>
      <c r="O116" s="51"/>
      <c r="P116" s="52"/>
      <c r="Q116" s="53">
        <f t="shared" si="17"/>
        <v>0</v>
      </c>
      <c r="R116" s="51"/>
      <c r="S116" s="52"/>
      <c r="T116" s="53">
        <f t="shared" si="18"/>
        <v>0</v>
      </c>
      <c r="U116" s="128">
        <f t="shared" si="19"/>
        <v>0</v>
      </c>
      <c r="W116" s="92" t="s">
        <v>33</v>
      </c>
      <c r="X116" s="72">
        <f t="shared" si="20"/>
        <v>0</v>
      </c>
      <c r="Y116" s="72">
        <f t="shared" si="21"/>
        <v>0</v>
      </c>
      <c r="Z116" s="72">
        <f t="shared" si="22"/>
        <v>0</v>
      </c>
      <c r="AA116" s="72">
        <f t="shared" si="23"/>
        <v>0</v>
      </c>
      <c r="AB116" s="72">
        <f t="shared" si="24"/>
        <v>0</v>
      </c>
      <c r="AC116" s="76">
        <f t="shared" si="25"/>
        <v>0</v>
      </c>
    </row>
    <row r="117" spans="1:29" ht="15.75">
      <c r="A117" s="159">
        <v>42484</v>
      </c>
      <c r="B117" s="83" t="s">
        <v>28</v>
      </c>
      <c r="C117" s="46">
        <v>51187802.960000001</v>
      </c>
      <c r="D117" s="47">
        <v>51187800</v>
      </c>
      <c r="E117" s="48">
        <f t="shared" si="13"/>
        <v>2.9600000008940697</v>
      </c>
      <c r="F117" s="46">
        <v>3724336.39</v>
      </c>
      <c r="G117" s="47" t="s">
        <v>469</v>
      </c>
      <c r="H117" s="48">
        <f t="shared" si="14"/>
        <v>-3.6099999998696148</v>
      </c>
      <c r="I117" s="46">
        <v>132410.26999999999</v>
      </c>
      <c r="J117" s="47"/>
      <c r="K117" s="48">
        <f t="shared" si="15"/>
        <v>132410.26999999999</v>
      </c>
      <c r="L117" s="46">
        <v>20011.93</v>
      </c>
      <c r="M117" s="47"/>
      <c r="N117" s="48">
        <f t="shared" si="16"/>
        <v>20011.93</v>
      </c>
      <c r="O117" s="46">
        <v>1707791.37</v>
      </c>
      <c r="P117" s="47" t="s">
        <v>470</v>
      </c>
      <c r="Q117" s="48">
        <f t="shared" si="17"/>
        <v>1.3700000001117587</v>
      </c>
      <c r="R117" s="46">
        <v>45868073.539999999</v>
      </c>
      <c r="S117" s="47">
        <v>45868100</v>
      </c>
      <c r="T117" s="48">
        <f t="shared" si="18"/>
        <v>-26.46000000089407</v>
      </c>
      <c r="U117" s="126">
        <f t="shared" si="19"/>
        <v>1</v>
      </c>
      <c r="W117" s="45" t="s">
        <v>28</v>
      </c>
      <c r="X117" s="64">
        <f t="shared" si="20"/>
        <v>0</v>
      </c>
      <c r="Y117" s="64">
        <f t="shared" si="21"/>
        <v>0</v>
      </c>
      <c r="Z117" s="64">
        <f t="shared" si="22"/>
        <v>0</v>
      </c>
      <c r="AA117" s="64">
        <f t="shared" si="23"/>
        <v>0</v>
      </c>
      <c r="AB117" s="64">
        <f t="shared" si="24"/>
        <v>0</v>
      </c>
      <c r="AC117" s="75">
        <f t="shared" si="25"/>
        <v>0</v>
      </c>
    </row>
    <row r="118" spans="1:29" ht="15.75">
      <c r="A118" s="160"/>
      <c r="B118" s="84" t="s">
        <v>29</v>
      </c>
      <c r="C118" s="49">
        <v>99605947.709999993</v>
      </c>
      <c r="D118" s="13">
        <v>99605910</v>
      </c>
      <c r="E118" s="50">
        <f t="shared" si="13"/>
        <v>37.709999993443489</v>
      </c>
      <c r="F118" s="49">
        <v>1447217.04</v>
      </c>
      <c r="G118" s="13" t="s">
        <v>471</v>
      </c>
      <c r="H118" s="50">
        <f t="shared" si="14"/>
        <v>-13092.959999999963</v>
      </c>
      <c r="I118" s="49">
        <v>87872.27</v>
      </c>
      <c r="J118" s="13" t="s">
        <v>880</v>
      </c>
      <c r="K118" s="50">
        <f t="shared" si="15"/>
        <v>-2.9999999998835847E-2</v>
      </c>
      <c r="L118" s="49">
        <v>8884.7800000000007</v>
      </c>
      <c r="M118" s="13" t="s">
        <v>881</v>
      </c>
      <c r="N118" s="50">
        <f t="shared" si="16"/>
        <v>0</v>
      </c>
      <c r="O118" s="49">
        <v>815734.98</v>
      </c>
      <c r="P118" s="13" t="s">
        <v>472</v>
      </c>
      <c r="Q118" s="50">
        <f t="shared" si="17"/>
        <v>-2.0000000018626451E-2</v>
      </c>
      <c r="R118" s="49">
        <v>97421983.180000007</v>
      </c>
      <c r="S118" s="13">
        <v>97421936</v>
      </c>
      <c r="T118" s="50">
        <f t="shared" si="18"/>
        <v>47.180000007152557</v>
      </c>
      <c r="U118" s="127">
        <f t="shared" si="19"/>
        <v>1</v>
      </c>
      <c r="W118" s="92" t="s">
        <v>29</v>
      </c>
      <c r="X118" s="68">
        <f t="shared" si="20"/>
        <v>0</v>
      </c>
      <c r="Y118" s="68">
        <f t="shared" si="21"/>
        <v>1</v>
      </c>
      <c r="Z118" s="68">
        <f t="shared" si="22"/>
        <v>0</v>
      </c>
      <c r="AA118" s="68">
        <f t="shared" si="23"/>
        <v>0</v>
      </c>
      <c r="AB118" s="68">
        <f t="shared" si="24"/>
        <v>0</v>
      </c>
      <c r="AC118" s="73">
        <f t="shared" si="25"/>
        <v>0</v>
      </c>
    </row>
    <row r="119" spans="1:29" ht="15.75">
      <c r="A119" s="160"/>
      <c r="B119" s="58" t="s">
        <v>30</v>
      </c>
      <c r="C119" s="49">
        <v>82119313.219999999</v>
      </c>
      <c r="D119" s="13">
        <v>82119300</v>
      </c>
      <c r="E119" s="50">
        <f t="shared" si="13"/>
        <v>13.219999998807907</v>
      </c>
      <c r="F119" s="49">
        <v>3632009.14</v>
      </c>
      <c r="G119" s="13" t="s">
        <v>473</v>
      </c>
      <c r="H119" s="50">
        <f t="shared" si="14"/>
        <v>-2586600.86</v>
      </c>
      <c r="I119" s="49">
        <v>583300.99</v>
      </c>
      <c r="J119" s="13" t="s">
        <v>882</v>
      </c>
      <c r="K119" s="50">
        <f t="shared" si="15"/>
        <v>-1.0000000009313226E-2</v>
      </c>
      <c r="L119" s="49">
        <v>391892.4</v>
      </c>
      <c r="M119" s="13" t="s">
        <v>883</v>
      </c>
      <c r="N119" s="50">
        <f t="shared" si="16"/>
        <v>0.40000000002328306</v>
      </c>
      <c r="O119" s="49">
        <v>101910</v>
      </c>
      <c r="P119" s="13" t="s">
        <v>474</v>
      </c>
      <c r="Q119" s="50">
        <f t="shared" si="17"/>
        <v>0</v>
      </c>
      <c r="R119" s="49">
        <v>78576802.670000002</v>
      </c>
      <c r="S119" s="13">
        <v>78576800</v>
      </c>
      <c r="T119" s="50">
        <f t="shared" si="18"/>
        <v>2.6700000017881393</v>
      </c>
      <c r="U119" s="127">
        <f t="shared" si="19"/>
        <v>1</v>
      </c>
      <c r="W119" s="93" t="s">
        <v>30</v>
      </c>
      <c r="X119" s="68">
        <f t="shared" si="20"/>
        <v>0</v>
      </c>
      <c r="Y119" s="68">
        <f t="shared" si="21"/>
        <v>1</v>
      </c>
      <c r="Z119" s="68">
        <f t="shared" si="22"/>
        <v>0</v>
      </c>
      <c r="AA119" s="68">
        <f t="shared" si="23"/>
        <v>0</v>
      </c>
      <c r="AB119" s="68">
        <f t="shared" si="24"/>
        <v>0</v>
      </c>
      <c r="AC119" s="73">
        <f t="shared" si="25"/>
        <v>0</v>
      </c>
    </row>
    <row r="120" spans="1:29" ht="15.75">
      <c r="A120" s="160"/>
      <c r="B120" s="84" t="s">
        <v>31</v>
      </c>
      <c r="C120" s="49">
        <v>19242573.98</v>
      </c>
      <c r="D120" s="13">
        <v>19242530</v>
      </c>
      <c r="E120" s="50">
        <f t="shared" si="13"/>
        <v>43.980000000447035</v>
      </c>
      <c r="F120" s="49">
        <v>1903929.16</v>
      </c>
      <c r="G120" s="13" t="s">
        <v>475</v>
      </c>
      <c r="H120" s="50">
        <f t="shared" si="14"/>
        <v>-0.84000000008381903</v>
      </c>
      <c r="I120" s="49">
        <v>117215.37</v>
      </c>
      <c r="J120" s="13" t="s">
        <v>884</v>
      </c>
      <c r="K120" s="50">
        <f t="shared" si="15"/>
        <v>0.36999999999534339</v>
      </c>
      <c r="L120" s="49">
        <v>104756.01</v>
      </c>
      <c r="M120" s="13" t="s">
        <v>885</v>
      </c>
      <c r="N120" s="50">
        <f t="shared" si="16"/>
        <v>9.9999999947613105E-3</v>
      </c>
      <c r="O120" s="49">
        <v>15638.33</v>
      </c>
      <c r="P120" s="13" t="s">
        <v>476</v>
      </c>
      <c r="Q120" s="50">
        <f t="shared" si="17"/>
        <v>-409064.67</v>
      </c>
      <c r="R120" s="49">
        <v>17335465.850000001</v>
      </c>
      <c r="S120" s="13">
        <v>17335460</v>
      </c>
      <c r="T120" s="50">
        <f t="shared" si="18"/>
        <v>5.8500000014901161</v>
      </c>
      <c r="U120" s="127">
        <f t="shared" si="19"/>
        <v>1</v>
      </c>
      <c r="W120" s="92" t="s">
        <v>31</v>
      </c>
      <c r="X120" s="68">
        <f t="shared" si="20"/>
        <v>0</v>
      </c>
      <c r="Y120" s="68">
        <f t="shared" si="21"/>
        <v>0</v>
      </c>
      <c r="Z120" s="68">
        <f t="shared" si="22"/>
        <v>0</v>
      </c>
      <c r="AA120" s="68">
        <f t="shared" si="23"/>
        <v>0</v>
      </c>
      <c r="AB120" s="68">
        <f t="shared" si="24"/>
        <v>1</v>
      </c>
      <c r="AC120" s="73">
        <f t="shared" si="25"/>
        <v>0</v>
      </c>
    </row>
    <row r="121" spans="1:29" ht="15.75">
      <c r="A121" s="160"/>
      <c r="B121" s="84" t="s">
        <v>32</v>
      </c>
      <c r="C121" s="49"/>
      <c r="D121" s="13"/>
      <c r="E121" s="50">
        <f t="shared" si="13"/>
        <v>0</v>
      </c>
      <c r="F121" s="49"/>
      <c r="G121" s="13"/>
      <c r="H121" s="50">
        <f t="shared" si="14"/>
        <v>0</v>
      </c>
      <c r="I121" s="49"/>
      <c r="J121" s="13"/>
      <c r="K121" s="50">
        <f t="shared" si="15"/>
        <v>0</v>
      </c>
      <c r="L121" s="49"/>
      <c r="M121" s="13"/>
      <c r="N121" s="50">
        <f t="shared" si="16"/>
        <v>0</v>
      </c>
      <c r="O121" s="49"/>
      <c r="P121" s="13"/>
      <c r="Q121" s="50">
        <f t="shared" si="17"/>
        <v>0</v>
      </c>
      <c r="R121" s="49"/>
      <c r="S121" s="13"/>
      <c r="T121" s="50">
        <f t="shared" si="18"/>
        <v>0</v>
      </c>
      <c r="U121" s="127">
        <f t="shared" si="19"/>
        <v>0</v>
      </c>
      <c r="W121" s="92" t="s">
        <v>32</v>
      </c>
      <c r="X121" s="68">
        <f t="shared" si="20"/>
        <v>0</v>
      </c>
      <c r="Y121" s="68">
        <f t="shared" si="21"/>
        <v>0</v>
      </c>
      <c r="Z121" s="68">
        <f t="shared" si="22"/>
        <v>0</v>
      </c>
      <c r="AA121" s="68">
        <f t="shared" si="23"/>
        <v>0</v>
      </c>
      <c r="AB121" s="68">
        <f t="shared" si="24"/>
        <v>0</v>
      </c>
      <c r="AC121" s="73">
        <f t="shared" si="25"/>
        <v>0</v>
      </c>
    </row>
    <row r="122" spans="1:29" ht="15.75">
      <c r="A122" s="161"/>
      <c r="B122" s="84" t="s">
        <v>33</v>
      </c>
      <c r="C122" s="51">
        <v>246794091.66</v>
      </c>
      <c r="D122" s="52"/>
      <c r="E122" s="53">
        <f t="shared" si="13"/>
        <v>246794091.66</v>
      </c>
      <c r="F122" s="51">
        <v>2751857.8</v>
      </c>
      <c r="G122" s="52"/>
      <c r="H122" s="53">
        <f t="shared" si="14"/>
        <v>2751857.8</v>
      </c>
      <c r="I122" s="51">
        <v>187508.88</v>
      </c>
      <c r="J122" s="52"/>
      <c r="K122" s="53">
        <f t="shared" si="15"/>
        <v>187508.88</v>
      </c>
      <c r="L122" s="51">
        <v>39999.019999999997</v>
      </c>
      <c r="M122" s="52"/>
      <c r="N122" s="53">
        <f t="shared" si="16"/>
        <v>39999.019999999997</v>
      </c>
      <c r="O122" s="51">
        <v>2831079.96</v>
      </c>
      <c r="P122" s="52"/>
      <c r="Q122" s="53">
        <f t="shared" si="17"/>
        <v>2831079.96</v>
      </c>
      <c r="R122" s="51">
        <v>241358663.75999999</v>
      </c>
      <c r="S122" s="52"/>
      <c r="T122" s="53">
        <f t="shared" si="18"/>
        <v>241358663.75999999</v>
      </c>
      <c r="U122" s="128">
        <f t="shared" si="19"/>
        <v>0</v>
      </c>
      <c r="W122" s="92" t="s">
        <v>33</v>
      </c>
      <c r="X122" s="72">
        <f t="shared" si="20"/>
        <v>0</v>
      </c>
      <c r="Y122" s="72">
        <f t="shared" si="21"/>
        <v>0</v>
      </c>
      <c r="Z122" s="72">
        <f t="shared" si="22"/>
        <v>0</v>
      </c>
      <c r="AA122" s="72">
        <f t="shared" si="23"/>
        <v>0</v>
      </c>
      <c r="AB122" s="72">
        <f t="shared" si="24"/>
        <v>0</v>
      </c>
      <c r="AC122" s="76">
        <f t="shared" si="25"/>
        <v>0</v>
      </c>
    </row>
    <row r="123" spans="1:29" ht="15.75">
      <c r="A123" s="159">
        <v>42485</v>
      </c>
      <c r="B123" s="83" t="s">
        <v>28</v>
      </c>
      <c r="C123" s="46">
        <v>45868073.539999999</v>
      </c>
      <c r="D123" s="47">
        <v>45868100</v>
      </c>
      <c r="E123" s="131">
        <f t="shared" si="13"/>
        <v>-26.46000000089407</v>
      </c>
      <c r="F123" s="46">
        <v>2599327.52</v>
      </c>
      <c r="G123" s="47" t="s">
        <v>477</v>
      </c>
      <c r="H123" s="48">
        <f t="shared" si="14"/>
        <v>-2.4799999999813735</v>
      </c>
      <c r="I123" s="46">
        <v>167420.91</v>
      </c>
      <c r="J123" s="47"/>
      <c r="K123" s="48">
        <f t="shared" si="15"/>
        <v>167420.91</v>
      </c>
      <c r="L123" s="46">
        <v>132445.54</v>
      </c>
      <c r="M123" s="47"/>
      <c r="N123" s="48">
        <f t="shared" si="16"/>
        <v>132445.54</v>
      </c>
      <c r="O123" s="46">
        <v>985669.97</v>
      </c>
      <c r="P123" s="47" t="s">
        <v>478</v>
      </c>
      <c r="Q123" s="48">
        <f t="shared" si="17"/>
        <v>3.9699999999720603</v>
      </c>
      <c r="R123" s="46">
        <v>56459452.479999997</v>
      </c>
      <c r="S123" s="47">
        <v>56459400</v>
      </c>
      <c r="T123" s="48">
        <f t="shared" si="18"/>
        <v>52.479999996721745</v>
      </c>
      <c r="U123" s="126">
        <f t="shared" si="19"/>
        <v>1</v>
      </c>
      <c r="W123" s="45" t="s">
        <v>28</v>
      </c>
      <c r="X123" s="64">
        <f t="shared" si="20"/>
        <v>0</v>
      </c>
      <c r="Y123" s="64">
        <f t="shared" si="21"/>
        <v>0</v>
      </c>
      <c r="Z123" s="64">
        <f t="shared" si="22"/>
        <v>0</v>
      </c>
      <c r="AA123" s="64">
        <f t="shared" si="23"/>
        <v>0</v>
      </c>
      <c r="AB123" s="64">
        <f t="shared" si="24"/>
        <v>0</v>
      </c>
      <c r="AC123" s="75">
        <f t="shared" si="25"/>
        <v>0</v>
      </c>
    </row>
    <row r="124" spans="1:29" ht="15.75">
      <c r="A124" s="160"/>
      <c r="B124" s="84" t="s">
        <v>29</v>
      </c>
      <c r="C124" s="49">
        <v>97421983.180000007</v>
      </c>
      <c r="D124" s="13">
        <v>97421936</v>
      </c>
      <c r="E124" s="50">
        <f t="shared" si="13"/>
        <v>47.180000007152557</v>
      </c>
      <c r="F124" s="49">
        <v>2473551.29</v>
      </c>
      <c r="G124" s="13" t="s">
        <v>479</v>
      </c>
      <c r="H124" s="50">
        <f t="shared" si="14"/>
        <v>-379758.70999999996</v>
      </c>
      <c r="I124" s="49">
        <v>102604.28</v>
      </c>
      <c r="J124" s="13" t="s">
        <v>886</v>
      </c>
      <c r="K124" s="50">
        <f t="shared" si="15"/>
        <v>0.27999999999883585</v>
      </c>
      <c r="L124" s="49">
        <v>12885.07</v>
      </c>
      <c r="M124" s="13" t="s">
        <v>887</v>
      </c>
      <c r="N124" s="50">
        <f t="shared" si="16"/>
        <v>-3.0000000000654836E-2</v>
      </c>
      <c r="O124" s="49">
        <v>607662.9</v>
      </c>
      <c r="P124" s="13" t="s">
        <v>480</v>
      </c>
      <c r="Q124" s="50">
        <f t="shared" si="17"/>
        <v>-9.9999999976716936E-2</v>
      </c>
      <c r="R124" s="49">
        <v>105012727.89</v>
      </c>
      <c r="S124" s="13">
        <v>105012696</v>
      </c>
      <c r="T124" s="50">
        <f t="shared" si="18"/>
        <v>31.890000000596046</v>
      </c>
      <c r="U124" s="127">
        <f t="shared" si="19"/>
        <v>1</v>
      </c>
      <c r="W124" s="92" t="s">
        <v>29</v>
      </c>
      <c r="X124" s="68">
        <f t="shared" si="20"/>
        <v>0</v>
      </c>
      <c r="Y124" s="68">
        <f t="shared" si="21"/>
        <v>1</v>
      </c>
      <c r="Z124" s="68">
        <f t="shared" si="22"/>
        <v>0</v>
      </c>
      <c r="AA124" s="68">
        <f t="shared" si="23"/>
        <v>0</v>
      </c>
      <c r="AB124" s="68">
        <f t="shared" si="24"/>
        <v>0</v>
      </c>
      <c r="AC124" s="73">
        <f t="shared" si="25"/>
        <v>0</v>
      </c>
    </row>
    <row r="125" spans="1:29" ht="15.75">
      <c r="A125" s="160"/>
      <c r="B125" s="58" t="s">
        <v>30</v>
      </c>
      <c r="C125" s="49">
        <v>78576802.670000002</v>
      </c>
      <c r="D125" s="13">
        <v>78576800</v>
      </c>
      <c r="E125" s="50">
        <f t="shared" si="13"/>
        <v>2.6700000017881393</v>
      </c>
      <c r="F125" s="49">
        <v>2372612.1800000002</v>
      </c>
      <c r="G125" s="13" t="s">
        <v>481</v>
      </c>
      <c r="H125" s="50">
        <f t="shared" si="14"/>
        <v>-509877.81999999983</v>
      </c>
      <c r="I125" s="49">
        <v>729586.32</v>
      </c>
      <c r="J125" s="13" t="s">
        <v>888</v>
      </c>
      <c r="K125" s="50">
        <f t="shared" si="15"/>
        <v>0.31999999994877726</v>
      </c>
      <c r="L125" s="49">
        <v>526228.53</v>
      </c>
      <c r="M125" s="13" t="s">
        <v>889</v>
      </c>
      <c r="N125" s="50">
        <f t="shared" si="16"/>
        <v>-0.46999999997206032</v>
      </c>
      <c r="O125" s="49">
        <v>88627.62</v>
      </c>
      <c r="P125" s="13" t="s">
        <v>482</v>
      </c>
      <c r="Q125" s="50">
        <f t="shared" si="17"/>
        <v>1.9999999989522621E-2</v>
      </c>
      <c r="R125" s="49">
        <v>83718926.599999994</v>
      </c>
      <c r="S125" s="13">
        <v>83718900</v>
      </c>
      <c r="T125" s="50">
        <f t="shared" si="18"/>
        <v>26.599999994039536</v>
      </c>
      <c r="U125" s="127">
        <f t="shared" si="19"/>
        <v>1</v>
      </c>
      <c r="W125" s="93" t="s">
        <v>30</v>
      </c>
      <c r="X125" s="68">
        <f t="shared" si="20"/>
        <v>0</v>
      </c>
      <c r="Y125" s="68">
        <f t="shared" si="21"/>
        <v>1</v>
      </c>
      <c r="Z125" s="68">
        <f t="shared" si="22"/>
        <v>0</v>
      </c>
      <c r="AA125" s="68">
        <f t="shared" si="23"/>
        <v>0</v>
      </c>
      <c r="AB125" s="68">
        <f t="shared" si="24"/>
        <v>0</v>
      </c>
      <c r="AC125" s="73">
        <f t="shared" si="25"/>
        <v>0</v>
      </c>
    </row>
    <row r="126" spans="1:29" ht="15.75">
      <c r="A126" s="160"/>
      <c r="B126" s="84" t="s">
        <v>31</v>
      </c>
      <c r="C126" s="49">
        <v>17335465.850000001</v>
      </c>
      <c r="D126" s="13">
        <v>17335460</v>
      </c>
      <c r="E126" s="50">
        <f t="shared" si="13"/>
        <v>5.8500000014901161</v>
      </c>
      <c r="F126" s="49">
        <v>830675.57</v>
      </c>
      <c r="G126" s="13" t="s">
        <v>483</v>
      </c>
      <c r="H126" s="50">
        <f t="shared" si="14"/>
        <v>-0.43000000005122274</v>
      </c>
      <c r="I126" s="49">
        <v>72800.399999999994</v>
      </c>
      <c r="J126" s="13" t="s">
        <v>890</v>
      </c>
      <c r="K126" s="50">
        <f t="shared" si="15"/>
        <v>0</v>
      </c>
      <c r="L126" s="49">
        <v>1644.07</v>
      </c>
      <c r="M126" s="13" t="s">
        <v>891</v>
      </c>
      <c r="N126" s="50">
        <f t="shared" si="16"/>
        <v>0</v>
      </c>
      <c r="O126" s="49">
        <v>7148.1</v>
      </c>
      <c r="P126" s="13" t="s">
        <v>484</v>
      </c>
      <c r="Q126" s="50">
        <f t="shared" si="17"/>
        <v>-128367.9</v>
      </c>
      <c r="R126" s="49">
        <v>16568798.51</v>
      </c>
      <c r="S126" s="13">
        <v>16568840</v>
      </c>
      <c r="T126" s="50">
        <f t="shared" si="18"/>
        <v>-41.490000000223517</v>
      </c>
      <c r="U126" s="127">
        <f t="shared" si="19"/>
        <v>1</v>
      </c>
      <c r="W126" s="92" t="s">
        <v>31</v>
      </c>
      <c r="X126" s="68">
        <f t="shared" si="20"/>
        <v>0</v>
      </c>
      <c r="Y126" s="68">
        <f t="shared" si="21"/>
        <v>0</v>
      </c>
      <c r="Z126" s="68">
        <f t="shared" si="22"/>
        <v>0</v>
      </c>
      <c r="AA126" s="68">
        <f t="shared" si="23"/>
        <v>0</v>
      </c>
      <c r="AB126" s="68">
        <f t="shared" si="24"/>
        <v>1</v>
      </c>
      <c r="AC126" s="73">
        <f t="shared" si="25"/>
        <v>0</v>
      </c>
    </row>
    <row r="127" spans="1:29" ht="15.75">
      <c r="A127" s="160"/>
      <c r="B127" s="84" t="s">
        <v>32</v>
      </c>
      <c r="C127" s="49">
        <v>181257416.08000001</v>
      </c>
      <c r="D127" s="13"/>
      <c r="E127" s="50">
        <f t="shared" si="13"/>
        <v>181257416.08000001</v>
      </c>
      <c r="F127" s="49">
        <v>8087350.8799999999</v>
      </c>
      <c r="G127" s="13"/>
      <c r="H127" s="50">
        <f t="shared" si="14"/>
        <v>8087350.8799999999</v>
      </c>
      <c r="I127" s="49">
        <v>527062.6</v>
      </c>
      <c r="J127" s="13"/>
      <c r="K127" s="50">
        <f t="shared" si="15"/>
        <v>527062.6</v>
      </c>
      <c r="L127" s="49">
        <v>123572.29</v>
      </c>
      <c r="M127" s="13"/>
      <c r="N127" s="50">
        <f t="shared" si="16"/>
        <v>123572.29</v>
      </c>
      <c r="O127" s="49">
        <v>2280932</v>
      </c>
      <c r="P127" s="13"/>
      <c r="Q127" s="50">
        <f t="shared" si="17"/>
        <v>2280932</v>
      </c>
      <c r="R127" s="49">
        <v>171292623.50999999</v>
      </c>
      <c r="S127" s="13"/>
      <c r="T127" s="50">
        <f t="shared" si="18"/>
        <v>171292623.50999999</v>
      </c>
      <c r="U127" s="127">
        <f t="shared" si="19"/>
        <v>0</v>
      </c>
      <c r="W127" s="92" t="s">
        <v>32</v>
      </c>
      <c r="X127" s="68">
        <f t="shared" si="20"/>
        <v>0</v>
      </c>
      <c r="Y127" s="68">
        <f t="shared" si="21"/>
        <v>0</v>
      </c>
      <c r="Z127" s="68">
        <f t="shared" si="22"/>
        <v>0</v>
      </c>
      <c r="AA127" s="68">
        <f t="shared" si="23"/>
        <v>0</v>
      </c>
      <c r="AB127" s="68">
        <f t="shared" si="24"/>
        <v>0</v>
      </c>
      <c r="AC127" s="73">
        <f t="shared" si="25"/>
        <v>0</v>
      </c>
    </row>
    <row r="128" spans="1:29" ht="15.75">
      <c r="A128" s="161"/>
      <c r="B128" s="84" t="s">
        <v>33</v>
      </c>
      <c r="C128" s="51"/>
      <c r="D128" s="52"/>
      <c r="E128" s="53">
        <f t="shared" si="13"/>
        <v>0</v>
      </c>
      <c r="F128" s="51"/>
      <c r="G128" s="52"/>
      <c r="H128" s="53">
        <f t="shared" si="14"/>
        <v>0</v>
      </c>
      <c r="I128" s="51"/>
      <c r="J128" s="52"/>
      <c r="K128" s="53">
        <f t="shared" si="15"/>
        <v>0</v>
      </c>
      <c r="L128" s="51"/>
      <c r="M128" s="52"/>
      <c r="N128" s="53">
        <f t="shared" si="16"/>
        <v>0</v>
      </c>
      <c r="O128" s="51"/>
      <c r="P128" s="52"/>
      <c r="Q128" s="53">
        <f t="shared" si="17"/>
        <v>0</v>
      </c>
      <c r="R128" s="51"/>
      <c r="S128" s="52"/>
      <c r="T128" s="53">
        <f t="shared" si="18"/>
        <v>0</v>
      </c>
      <c r="U128" s="128">
        <f t="shared" si="19"/>
        <v>0</v>
      </c>
      <c r="W128" s="92" t="s">
        <v>33</v>
      </c>
      <c r="X128" s="72">
        <f t="shared" si="20"/>
        <v>0</v>
      </c>
      <c r="Y128" s="72">
        <f t="shared" si="21"/>
        <v>0</v>
      </c>
      <c r="Z128" s="72">
        <f t="shared" si="22"/>
        <v>0</v>
      </c>
      <c r="AA128" s="72">
        <f t="shared" si="23"/>
        <v>0</v>
      </c>
      <c r="AB128" s="72">
        <f t="shared" si="24"/>
        <v>0</v>
      </c>
      <c r="AC128" s="76">
        <f t="shared" si="25"/>
        <v>0</v>
      </c>
    </row>
    <row r="129" spans="1:29" ht="15.75">
      <c r="A129" s="159">
        <v>42486</v>
      </c>
      <c r="B129" s="83" t="s">
        <v>28</v>
      </c>
      <c r="C129" s="49">
        <v>56459452.479999997</v>
      </c>
      <c r="D129" s="13">
        <v>56459400</v>
      </c>
      <c r="E129" s="50">
        <f t="shared" si="13"/>
        <v>52.479999996721745</v>
      </c>
      <c r="F129" s="49">
        <v>2222070.6</v>
      </c>
      <c r="G129" s="13" t="s">
        <v>485</v>
      </c>
      <c r="H129" s="50">
        <f t="shared" si="14"/>
        <v>0.60000000009313226</v>
      </c>
      <c r="I129" s="49">
        <v>24963.58</v>
      </c>
      <c r="J129" s="13"/>
      <c r="K129" s="50">
        <f t="shared" si="15"/>
        <v>24963.58</v>
      </c>
      <c r="L129" s="49">
        <v>881.3</v>
      </c>
      <c r="M129" s="13"/>
      <c r="N129" s="50">
        <f t="shared" si="16"/>
        <v>881.3</v>
      </c>
      <c r="O129" s="49">
        <v>736386.03</v>
      </c>
      <c r="P129" s="13" t="s">
        <v>486</v>
      </c>
      <c r="Q129" s="50">
        <f t="shared" si="17"/>
        <v>3.0000000027939677E-2</v>
      </c>
      <c r="R129" s="49">
        <v>53525078.130000003</v>
      </c>
      <c r="S129" s="13">
        <v>53525100</v>
      </c>
      <c r="T129" s="50">
        <f t="shared" si="18"/>
        <v>-21.869999997317791</v>
      </c>
      <c r="U129" s="127">
        <f t="shared" si="19"/>
        <v>1</v>
      </c>
      <c r="W129" s="45" t="s">
        <v>28</v>
      </c>
      <c r="X129" s="68">
        <f t="shared" si="20"/>
        <v>0</v>
      </c>
      <c r="Y129" s="68">
        <f t="shared" si="21"/>
        <v>0</v>
      </c>
      <c r="Z129" s="68">
        <f t="shared" si="22"/>
        <v>0</v>
      </c>
      <c r="AA129" s="68">
        <f t="shared" si="23"/>
        <v>0</v>
      </c>
      <c r="AB129" s="68">
        <f t="shared" si="24"/>
        <v>0</v>
      </c>
      <c r="AC129" s="73">
        <f t="shared" si="25"/>
        <v>0</v>
      </c>
    </row>
    <row r="130" spans="1:29" ht="15.75">
      <c r="A130" s="160"/>
      <c r="B130" s="84" t="s">
        <v>29</v>
      </c>
      <c r="C130" s="49">
        <v>105012727.89</v>
      </c>
      <c r="D130" s="13">
        <v>105012696</v>
      </c>
      <c r="E130" s="50">
        <f t="shared" si="13"/>
        <v>31.890000000596046</v>
      </c>
      <c r="F130" s="49">
        <v>2550564.27</v>
      </c>
      <c r="G130" s="13" t="s">
        <v>487</v>
      </c>
      <c r="H130" s="50">
        <f t="shared" si="14"/>
        <v>-24255.729999999981</v>
      </c>
      <c r="I130" s="49">
        <v>81933.05</v>
      </c>
      <c r="J130" s="13" t="s">
        <v>892</v>
      </c>
      <c r="K130" s="50">
        <f t="shared" si="15"/>
        <v>5.0000000002910383E-2</v>
      </c>
      <c r="L130" s="49">
        <v>46086.76</v>
      </c>
      <c r="M130" s="13" t="s">
        <v>893</v>
      </c>
      <c r="N130" s="50">
        <f t="shared" si="16"/>
        <v>-4.0000000000873115E-2</v>
      </c>
      <c r="O130" s="49">
        <v>544204.61</v>
      </c>
      <c r="P130" s="13" t="s">
        <v>488</v>
      </c>
      <c r="Q130" s="50">
        <f t="shared" si="17"/>
        <v>-0.39000000001396984</v>
      </c>
      <c r="R130" s="49">
        <v>108999476.61</v>
      </c>
      <c r="S130" s="13">
        <v>108999500</v>
      </c>
      <c r="T130" s="50">
        <f t="shared" si="18"/>
        <v>-23.390000000596046</v>
      </c>
      <c r="U130" s="127">
        <f t="shared" si="19"/>
        <v>1</v>
      </c>
      <c r="W130" s="92" t="s">
        <v>29</v>
      </c>
      <c r="X130" s="68">
        <f t="shared" si="20"/>
        <v>0</v>
      </c>
      <c r="Y130" s="68">
        <f t="shared" si="21"/>
        <v>1</v>
      </c>
      <c r="Z130" s="68">
        <f t="shared" si="22"/>
        <v>0</v>
      </c>
      <c r="AA130" s="68">
        <f t="shared" si="23"/>
        <v>0</v>
      </c>
      <c r="AB130" s="68">
        <f t="shared" si="24"/>
        <v>0</v>
      </c>
      <c r="AC130" s="73">
        <f t="shared" si="25"/>
        <v>0</v>
      </c>
    </row>
    <row r="131" spans="1:29" ht="15.75">
      <c r="A131" s="160"/>
      <c r="B131" s="58" t="s">
        <v>30</v>
      </c>
      <c r="C131" s="49">
        <v>83718926.599999994</v>
      </c>
      <c r="D131" s="13">
        <v>83718900</v>
      </c>
      <c r="E131" s="50">
        <f t="shared" si="13"/>
        <v>26.599999994039536</v>
      </c>
      <c r="F131" s="49">
        <v>2049707.9</v>
      </c>
      <c r="G131" s="13" t="s">
        <v>489</v>
      </c>
      <c r="H131" s="50">
        <f t="shared" si="14"/>
        <v>-45362.100000000093</v>
      </c>
      <c r="I131" s="49">
        <v>97168.42</v>
      </c>
      <c r="J131" s="13" t="s">
        <v>894</v>
      </c>
      <c r="K131" s="50">
        <f t="shared" si="15"/>
        <v>2.0000000004074536E-2</v>
      </c>
      <c r="L131" s="49">
        <v>0</v>
      </c>
      <c r="M131" s="13" t="s">
        <v>47</v>
      </c>
      <c r="N131" s="50">
        <f t="shared" si="16"/>
        <v>0</v>
      </c>
      <c r="O131" s="49">
        <v>31777.86</v>
      </c>
      <c r="P131" s="13" t="s">
        <v>490</v>
      </c>
      <c r="Q131" s="50">
        <f t="shared" si="17"/>
        <v>-4.0000000000873115E-2</v>
      </c>
      <c r="R131" s="49">
        <v>81734609.260000005</v>
      </c>
      <c r="S131" s="13">
        <v>81734600</v>
      </c>
      <c r="T131" s="50">
        <f t="shared" si="18"/>
        <v>9.260000005364418</v>
      </c>
      <c r="U131" s="127">
        <f t="shared" si="19"/>
        <v>1</v>
      </c>
      <c r="W131" s="93" t="s">
        <v>30</v>
      </c>
      <c r="X131" s="68">
        <f t="shared" si="20"/>
        <v>0</v>
      </c>
      <c r="Y131" s="68">
        <f t="shared" si="21"/>
        <v>1</v>
      </c>
      <c r="Z131" s="68">
        <f t="shared" si="22"/>
        <v>0</v>
      </c>
      <c r="AA131" s="68">
        <f t="shared" si="23"/>
        <v>0</v>
      </c>
      <c r="AB131" s="68">
        <f t="shared" si="24"/>
        <v>0</v>
      </c>
      <c r="AC131" s="73">
        <f t="shared" si="25"/>
        <v>0</v>
      </c>
    </row>
    <row r="132" spans="1:29" ht="15.75">
      <c r="A132" s="160"/>
      <c r="B132" s="84" t="s">
        <v>31</v>
      </c>
      <c r="C132" s="49">
        <v>16568798.51</v>
      </c>
      <c r="D132" s="13">
        <v>16568840</v>
      </c>
      <c r="E132" s="50">
        <f t="shared" si="13"/>
        <v>-41.490000000223517</v>
      </c>
      <c r="F132" s="49">
        <v>816206.67</v>
      </c>
      <c r="G132" s="13" t="s">
        <v>491</v>
      </c>
      <c r="H132" s="50">
        <f t="shared" si="14"/>
        <v>-0.32999999995809048</v>
      </c>
      <c r="I132" s="49">
        <v>68867.58</v>
      </c>
      <c r="J132" s="13" t="s">
        <v>895</v>
      </c>
      <c r="K132" s="50">
        <f t="shared" si="15"/>
        <v>-2.0000000004074536E-2</v>
      </c>
      <c r="L132" s="49">
        <v>31976.82</v>
      </c>
      <c r="M132" s="13" t="s">
        <v>896</v>
      </c>
      <c r="N132" s="50">
        <f t="shared" si="16"/>
        <v>2.0000000000436557E-2</v>
      </c>
      <c r="O132" s="49">
        <v>6862.6</v>
      </c>
      <c r="P132" s="13" t="s">
        <v>492</v>
      </c>
      <c r="Q132" s="50">
        <f t="shared" si="17"/>
        <v>-251619.4</v>
      </c>
      <c r="R132" s="49">
        <v>15782620</v>
      </c>
      <c r="S132" s="13">
        <v>15782620</v>
      </c>
      <c r="T132" s="50">
        <f t="shared" si="18"/>
        <v>0</v>
      </c>
      <c r="U132" s="127">
        <f t="shared" si="19"/>
        <v>1</v>
      </c>
      <c r="W132" s="92" t="s">
        <v>31</v>
      </c>
      <c r="X132" s="68">
        <f t="shared" si="20"/>
        <v>0</v>
      </c>
      <c r="Y132" s="68">
        <f t="shared" si="21"/>
        <v>0</v>
      </c>
      <c r="Z132" s="68">
        <f t="shared" si="22"/>
        <v>0</v>
      </c>
      <c r="AA132" s="68">
        <f t="shared" si="23"/>
        <v>0</v>
      </c>
      <c r="AB132" s="68">
        <f t="shared" si="24"/>
        <v>1</v>
      </c>
      <c r="AC132" s="73">
        <f t="shared" si="25"/>
        <v>0</v>
      </c>
    </row>
    <row r="133" spans="1:29" ht="15.75">
      <c r="A133" s="160"/>
      <c r="B133" s="84" t="s">
        <v>32</v>
      </c>
      <c r="C133" s="49">
        <v>171292623.50999999</v>
      </c>
      <c r="D133" s="13"/>
      <c r="E133" s="50">
        <f t="shared" si="13"/>
        <v>171292623.50999999</v>
      </c>
      <c r="F133" s="49">
        <v>3966666.72</v>
      </c>
      <c r="G133" s="13"/>
      <c r="H133" s="50">
        <f t="shared" si="14"/>
        <v>3966666.72</v>
      </c>
      <c r="I133" s="49">
        <v>231843.73</v>
      </c>
      <c r="J133" s="13"/>
      <c r="K133" s="50">
        <f t="shared" si="15"/>
        <v>231843.73</v>
      </c>
      <c r="L133" s="49">
        <v>64656.65</v>
      </c>
      <c r="M133" s="13"/>
      <c r="N133" s="50">
        <f t="shared" si="16"/>
        <v>64656.65</v>
      </c>
      <c r="O133" s="49">
        <v>803559.93</v>
      </c>
      <c r="P133" s="13"/>
      <c r="Q133" s="50">
        <f t="shared" si="17"/>
        <v>803559.93</v>
      </c>
      <c r="R133" s="49">
        <v>194018946.31999999</v>
      </c>
      <c r="S133" s="13"/>
      <c r="T133" s="50">
        <f t="shared" si="18"/>
        <v>194018946.31999999</v>
      </c>
      <c r="U133" s="127">
        <f t="shared" si="19"/>
        <v>0</v>
      </c>
      <c r="W133" s="92" t="s">
        <v>32</v>
      </c>
      <c r="X133" s="68">
        <f t="shared" si="20"/>
        <v>0</v>
      </c>
      <c r="Y133" s="68">
        <f t="shared" si="21"/>
        <v>0</v>
      </c>
      <c r="Z133" s="68">
        <f t="shared" si="22"/>
        <v>0</v>
      </c>
      <c r="AA133" s="68">
        <f t="shared" si="23"/>
        <v>0</v>
      </c>
      <c r="AB133" s="68">
        <f t="shared" si="24"/>
        <v>0</v>
      </c>
      <c r="AC133" s="73">
        <f t="shared" si="25"/>
        <v>0</v>
      </c>
    </row>
    <row r="134" spans="1:29" ht="15.75">
      <c r="A134" s="161"/>
      <c r="B134" s="84" t="s">
        <v>33</v>
      </c>
      <c r="C134" s="49"/>
      <c r="D134" s="13"/>
      <c r="E134" s="50">
        <f t="shared" si="13"/>
        <v>0</v>
      </c>
      <c r="F134" s="49"/>
      <c r="G134" s="13"/>
      <c r="H134" s="50">
        <f t="shared" si="14"/>
        <v>0</v>
      </c>
      <c r="I134" s="49"/>
      <c r="J134" s="13"/>
      <c r="K134" s="50">
        <f t="shared" si="15"/>
        <v>0</v>
      </c>
      <c r="L134" s="49"/>
      <c r="M134" s="13"/>
      <c r="N134" s="50">
        <f t="shared" si="16"/>
        <v>0</v>
      </c>
      <c r="O134" s="49"/>
      <c r="P134" s="13"/>
      <c r="Q134" s="50">
        <f t="shared" si="17"/>
        <v>0</v>
      </c>
      <c r="R134" s="49"/>
      <c r="S134" s="13"/>
      <c r="T134" s="50">
        <f t="shared" si="18"/>
        <v>0</v>
      </c>
      <c r="U134" s="127">
        <f t="shared" si="19"/>
        <v>0</v>
      </c>
      <c r="W134" s="92" t="s">
        <v>33</v>
      </c>
      <c r="X134" s="68">
        <f t="shared" si="20"/>
        <v>0</v>
      </c>
      <c r="Y134" s="68">
        <f t="shared" si="21"/>
        <v>0</v>
      </c>
      <c r="Z134" s="68">
        <f t="shared" si="22"/>
        <v>0</v>
      </c>
      <c r="AA134" s="68">
        <f t="shared" si="23"/>
        <v>0</v>
      </c>
      <c r="AB134" s="68">
        <f t="shared" si="24"/>
        <v>0</v>
      </c>
      <c r="AC134" s="73">
        <f t="shared" si="25"/>
        <v>0</v>
      </c>
    </row>
    <row r="135" spans="1:29" ht="15.75" customHeight="1">
      <c r="A135" s="174">
        <v>42456</v>
      </c>
      <c r="B135" s="83" t="s">
        <v>28</v>
      </c>
      <c r="C135" s="46">
        <v>53525078.130000003</v>
      </c>
      <c r="D135" s="47">
        <v>53525100</v>
      </c>
      <c r="E135" s="48">
        <f t="shared" si="13"/>
        <v>-21.869999997317791</v>
      </c>
      <c r="F135" s="46">
        <v>2311350.46</v>
      </c>
      <c r="G135" s="136" t="s">
        <v>493</v>
      </c>
      <c r="H135" s="48">
        <f t="shared" si="14"/>
        <v>0.4599999999627471</v>
      </c>
      <c r="I135" s="46">
        <v>24059.32</v>
      </c>
      <c r="J135" s="47"/>
      <c r="K135" s="48">
        <f t="shared" si="15"/>
        <v>24059.32</v>
      </c>
      <c r="L135" s="46">
        <v>0</v>
      </c>
      <c r="M135" s="47"/>
      <c r="N135" s="48">
        <f t="shared" si="16"/>
        <v>0</v>
      </c>
      <c r="O135" s="46">
        <v>959721.07</v>
      </c>
      <c r="P135" s="47" t="s">
        <v>494</v>
      </c>
      <c r="Q135" s="48">
        <f t="shared" si="17"/>
        <v>6.9999999948777258E-2</v>
      </c>
      <c r="R135" s="46">
        <v>50278065.920000002</v>
      </c>
      <c r="S135" s="47">
        <v>50278100</v>
      </c>
      <c r="T135" s="48">
        <f t="shared" si="18"/>
        <v>-34.079999998211861</v>
      </c>
      <c r="U135" s="126">
        <f t="shared" ref="U135:U152" si="26">IF(D135=0,0,1)</f>
        <v>1</v>
      </c>
      <c r="W135" s="45" t="s">
        <v>28</v>
      </c>
      <c r="X135" s="64">
        <f t="shared" si="20"/>
        <v>0</v>
      </c>
      <c r="Y135" s="64">
        <f t="shared" si="21"/>
        <v>0</v>
      </c>
      <c r="Z135" s="64">
        <f t="shared" si="22"/>
        <v>0</v>
      </c>
      <c r="AA135" s="64">
        <f t="shared" si="23"/>
        <v>0</v>
      </c>
      <c r="AB135" s="64">
        <f t="shared" si="24"/>
        <v>0</v>
      </c>
      <c r="AC135" s="75">
        <f t="shared" si="25"/>
        <v>0</v>
      </c>
    </row>
    <row r="136" spans="1:29" ht="15.75">
      <c r="A136" s="175"/>
      <c r="B136" s="84" t="s">
        <v>29</v>
      </c>
      <c r="C136" s="49">
        <v>108999476.61</v>
      </c>
      <c r="D136" s="13">
        <v>108999500</v>
      </c>
      <c r="E136" s="50">
        <f t="shared" si="13"/>
        <v>-23.390000000596046</v>
      </c>
      <c r="F136" s="49">
        <v>2232913.59</v>
      </c>
      <c r="G136" s="13" t="s">
        <v>495</v>
      </c>
      <c r="H136" s="50">
        <f t="shared" si="14"/>
        <v>-499536.41000000015</v>
      </c>
      <c r="I136" s="49">
        <v>65389.29</v>
      </c>
      <c r="J136" s="13" t="s">
        <v>897</v>
      </c>
      <c r="K136" s="50">
        <f t="shared" si="15"/>
        <v>-1.0000000002037268E-2</v>
      </c>
      <c r="L136" s="49">
        <v>23197.19</v>
      </c>
      <c r="M136" s="13" t="s">
        <v>898</v>
      </c>
      <c r="N136" s="50">
        <f t="shared" si="16"/>
        <v>-1.0000000002037268E-2</v>
      </c>
      <c r="O136" s="49">
        <v>835213.5</v>
      </c>
      <c r="P136" s="13" t="s">
        <v>496</v>
      </c>
      <c r="Q136" s="50">
        <f t="shared" si="17"/>
        <v>-0.5</v>
      </c>
      <c r="R136" s="49">
        <v>105973541.62</v>
      </c>
      <c r="S136" s="13">
        <v>105973600</v>
      </c>
      <c r="T136" s="50">
        <f t="shared" si="18"/>
        <v>-58.379999995231628</v>
      </c>
      <c r="U136" s="127">
        <f t="shared" si="26"/>
        <v>1</v>
      </c>
      <c r="W136" s="92" t="s">
        <v>29</v>
      </c>
      <c r="X136" s="68">
        <f t="shared" si="20"/>
        <v>0</v>
      </c>
      <c r="Y136" s="68">
        <f t="shared" si="21"/>
        <v>1</v>
      </c>
      <c r="Z136" s="68">
        <f t="shared" si="22"/>
        <v>0</v>
      </c>
      <c r="AA136" s="68">
        <f t="shared" si="23"/>
        <v>0</v>
      </c>
      <c r="AB136" s="68">
        <f t="shared" si="24"/>
        <v>0</v>
      </c>
      <c r="AC136" s="73">
        <f t="shared" si="25"/>
        <v>0</v>
      </c>
    </row>
    <row r="137" spans="1:29" ht="15.75">
      <c r="A137" s="175"/>
      <c r="B137" s="58" t="s">
        <v>30</v>
      </c>
      <c r="C137" s="49">
        <v>81734609.260000005</v>
      </c>
      <c r="D137" s="13">
        <v>81734600</v>
      </c>
      <c r="E137" s="50">
        <f t="shared" si="13"/>
        <v>9.260000005364418</v>
      </c>
      <c r="F137" s="49">
        <v>2152954.1</v>
      </c>
      <c r="G137" s="13" t="s">
        <v>497</v>
      </c>
      <c r="H137" s="50">
        <f t="shared" si="14"/>
        <v>-61485.899999999907</v>
      </c>
      <c r="I137" s="49">
        <v>236538.53</v>
      </c>
      <c r="J137" s="13" t="s">
        <v>899</v>
      </c>
      <c r="K137" s="50">
        <f t="shared" si="15"/>
        <v>-0.47000000000116415</v>
      </c>
      <c r="L137" s="49">
        <v>10967.39</v>
      </c>
      <c r="M137" s="13" t="s">
        <v>900</v>
      </c>
      <c r="N137" s="50">
        <f t="shared" si="16"/>
        <v>-1.0000000000218279E-2</v>
      </c>
      <c r="O137" s="49">
        <v>42245.06</v>
      </c>
      <c r="P137" s="13" t="s">
        <v>498</v>
      </c>
      <c r="Q137" s="50">
        <f t="shared" si="17"/>
        <v>-4.0000000000873115E-2</v>
      </c>
      <c r="R137" s="49">
        <v>79764981.239999995</v>
      </c>
      <c r="S137" s="13">
        <v>79765000</v>
      </c>
      <c r="T137" s="50">
        <f t="shared" si="18"/>
        <v>-18.760000005364418</v>
      </c>
      <c r="U137" s="127">
        <f t="shared" si="26"/>
        <v>1</v>
      </c>
      <c r="W137" s="93" t="s">
        <v>30</v>
      </c>
      <c r="X137" s="68">
        <f t="shared" si="20"/>
        <v>0</v>
      </c>
      <c r="Y137" s="68">
        <f t="shared" si="21"/>
        <v>1</v>
      </c>
      <c r="Z137" s="68">
        <f t="shared" si="22"/>
        <v>0</v>
      </c>
      <c r="AA137" s="68">
        <f t="shared" si="23"/>
        <v>0</v>
      </c>
      <c r="AB137" s="68">
        <f t="shared" si="24"/>
        <v>0</v>
      </c>
      <c r="AC137" s="73">
        <f t="shared" si="25"/>
        <v>0</v>
      </c>
    </row>
    <row r="138" spans="1:29" ht="15.75">
      <c r="A138" s="175"/>
      <c r="B138" s="84" t="s">
        <v>31</v>
      </c>
      <c r="C138" s="49">
        <v>15782620</v>
      </c>
      <c r="D138" s="13">
        <v>15782620</v>
      </c>
      <c r="E138" s="50">
        <f t="shared" ref="E138:E152" si="27">C138-D138</f>
        <v>0</v>
      </c>
      <c r="F138" s="49">
        <v>787311.94</v>
      </c>
      <c r="G138" s="13" t="s">
        <v>499</v>
      </c>
      <c r="H138" s="50">
        <f t="shared" ref="H138:H152" si="28">F138-G138</f>
        <v>-6.0000000055879354E-2</v>
      </c>
      <c r="I138" s="49">
        <v>33517.279999999999</v>
      </c>
      <c r="J138" s="13" t="s">
        <v>901</v>
      </c>
      <c r="K138" s="50">
        <f t="shared" ref="K138:K152" si="29">I138-J138</f>
        <v>-2.0000000004074536E-2</v>
      </c>
      <c r="L138" s="49">
        <v>19847.37</v>
      </c>
      <c r="M138" s="13" t="s">
        <v>902</v>
      </c>
      <c r="N138" s="50">
        <f t="shared" ref="N138:N152" si="30">L138-M138</f>
        <v>-3.0000000002473826E-2</v>
      </c>
      <c r="O138" s="49">
        <v>1122.22</v>
      </c>
      <c r="P138" s="13" t="s">
        <v>500</v>
      </c>
      <c r="Q138" s="50">
        <f t="shared" ref="Q138:Q152" si="31">O138-P138</f>
        <v>-63002.479999999996</v>
      </c>
      <c r="R138" s="49">
        <v>15007855.75</v>
      </c>
      <c r="S138" s="13">
        <v>15007850</v>
      </c>
      <c r="T138" s="50">
        <f t="shared" ref="T138:T152" si="32">R138-S138</f>
        <v>5.75</v>
      </c>
      <c r="U138" s="127">
        <f t="shared" si="26"/>
        <v>1</v>
      </c>
      <c r="W138" s="92" t="s">
        <v>31</v>
      </c>
      <c r="X138" s="68">
        <f t="shared" ref="X138:X152" si="33">+IF(AND(C138&lt;&gt;0,D138&lt;&gt;0,OR(E138&gt;100,E138&lt;-100)),1,0)</f>
        <v>0</v>
      </c>
      <c r="Y138" s="68">
        <f t="shared" ref="Y138:Y152" si="34">+IF(AND(F138&lt;&gt;0,G138&lt;&gt;0,OR(H138&gt;100,H138&lt;-100)),1,0)</f>
        <v>0</v>
      </c>
      <c r="Z138" s="68">
        <f t="shared" ref="Z138:Z152" si="35">+IF(AND(I138&lt;&gt;0,J138&lt;&gt;0,OR(K138&gt;100,K138&lt;-100)),1,0)</f>
        <v>0</v>
      </c>
      <c r="AA138" s="68">
        <f t="shared" ref="AA138:AA152" si="36">+IF(AND(L138&lt;&gt;0,M138&lt;&gt;0,OR(N138&gt;100,N138&lt;-100)),1,0)</f>
        <v>0</v>
      </c>
      <c r="AB138" s="68">
        <f t="shared" ref="AB138:AB152" si="37">+IF(AND(O138&lt;&gt;0,P138&lt;&gt;0,OR(Q138&gt;100,Q138&lt;-100)),1,0)</f>
        <v>1</v>
      </c>
      <c r="AC138" s="73">
        <f t="shared" ref="AC138:AC152" si="38">+IF(AND(R138&lt;&gt;0,S138&lt;&gt;0,OR(T138&gt;100,T138&lt;-100)),1,0)</f>
        <v>0</v>
      </c>
    </row>
    <row r="139" spans="1:29" ht="15.75">
      <c r="A139" s="175"/>
      <c r="B139" s="84" t="s">
        <v>32</v>
      </c>
      <c r="C139" s="49">
        <v>194018946.31999999</v>
      </c>
      <c r="D139" s="13"/>
      <c r="E139" s="50">
        <f t="shared" si="27"/>
        <v>194018946.31999999</v>
      </c>
      <c r="F139" s="49">
        <v>3867389.09</v>
      </c>
      <c r="G139" s="13"/>
      <c r="H139" s="50">
        <f t="shared" si="28"/>
        <v>3867389.09</v>
      </c>
      <c r="I139" s="49">
        <v>204268.69</v>
      </c>
      <c r="J139" s="13"/>
      <c r="K139" s="50">
        <f t="shared" si="29"/>
        <v>204268.69</v>
      </c>
      <c r="L139" s="49">
        <v>247318.85</v>
      </c>
      <c r="M139" s="13"/>
      <c r="N139" s="50">
        <f t="shared" si="30"/>
        <v>247318.85</v>
      </c>
      <c r="O139" s="49">
        <v>705616.24</v>
      </c>
      <c r="P139" s="13"/>
      <c r="Q139" s="50">
        <f t="shared" si="31"/>
        <v>705616.24</v>
      </c>
      <c r="R139" s="49">
        <v>189402890.83000001</v>
      </c>
      <c r="S139" s="13"/>
      <c r="T139" s="50">
        <f t="shared" si="32"/>
        <v>189402890.83000001</v>
      </c>
      <c r="U139" s="127">
        <f t="shared" si="26"/>
        <v>0</v>
      </c>
      <c r="W139" s="92" t="s">
        <v>32</v>
      </c>
      <c r="X139" s="68">
        <f t="shared" si="33"/>
        <v>0</v>
      </c>
      <c r="Y139" s="68">
        <f t="shared" si="34"/>
        <v>0</v>
      </c>
      <c r="Z139" s="68">
        <f t="shared" si="35"/>
        <v>0</v>
      </c>
      <c r="AA139" s="68">
        <f t="shared" si="36"/>
        <v>0</v>
      </c>
      <c r="AB139" s="68">
        <f t="shared" si="37"/>
        <v>0</v>
      </c>
      <c r="AC139" s="73">
        <f t="shared" si="38"/>
        <v>0</v>
      </c>
    </row>
    <row r="140" spans="1:29" ht="15.75">
      <c r="A140" s="176"/>
      <c r="B140" s="84" t="s">
        <v>33</v>
      </c>
      <c r="C140" s="51">
        <v>241358663.75999999</v>
      </c>
      <c r="D140" s="52"/>
      <c r="E140" s="53">
        <f t="shared" si="27"/>
        <v>241358663.75999999</v>
      </c>
      <c r="F140" s="51">
        <v>6723881.9299999997</v>
      </c>
      <c r="G140" s="52"/>
      <c r="H140" s="53">
        <f t="shared" si="28"/>
        <v>6723881.9299999997</v>
      </c>
      <c r="I140" s="51">
        <v>863371.48</v>
      </c>
      <c r="J140" s="52"/>
      <c r="K140" s="53">
        <f t="shared" si="29"/>
        <v>863371.48</v>
      </c>
      <c r="L140" s="51">
        <v>1634096.48</v>
      </c>
      <c r="M140" s="52"/>
      <c r="N140" s="53">
        <f t="shared" si="30"/>
        <v>1634096.48</v>
      </c>
      <c r="O140" s="51">
        <v>7144879.4000000004</v>
      </c>
      <c r="P140" s="52"/>
      <c r="Q140" s="53">
        <f t="shared" si="31"/>
        <v>7144879.4000000004</v>
      </c>
      <c r="R140" s="51">
        <v>247558178.34999999</v>
      </c>
      <c r="S140" s="52"/>
      <c r="T140" s="53">
        <f t="shared" si="32"/>
        <v>247558178.34999999</v>
      </c>
      <c r="U140" s="128">
        <f t="shared" si="26"/>
        <v>0</v>
      </c>
      <c r="W140" s="92" t="s">
        <v>33</v>
      </c>
      <c r="X140" s="72">
        <f t="shared" si="33"/>
        <v>0</v>
      </c>
      <c r="Y140" s="72">
        <f t="shared" si="34"/>
        <v>0</v>
      </c>
      <c r="Z140" s="72">
        <f t="shared" si="35"/>
        <v>0</v>
      </c>
      <c r="AA140" s="72">
        <f t="shared" si="36"/>
        <v>0</v>
      </c>
      <c r="AB140" s="72">
        <f t="shared" si="37"/>
        <v>0</v>
      </c>
      <c r="AC140" s="76">
        <f t="shared" si="38"/>
        <v>0</v>
      </c>
    </row>
    <row r="141" spans="1:29" ht="15.75">
      <c r="A141" s="159">
        <v>42488</v>
      </c>
      <c r="B141" s="83" t="s">
        <v>28</v>
      </c>
      <c r="C141" s="46">
        <v>50278065.920000002</v>
      </c>
      <c r="D141" s="47">
        <v>50278100</v>
      </c>
      <c r="E141" s="48">
        <f t="shared" si="27"/>
        <v>-34.079999998211861</v>
      </c>
      <c r="F141" s="46">
        <v>1842962.81</v>
      </c>
      <c r="G141" s="47" t="s">
        <v>501</v>
      </c>
      <c r="H141" s="48">
        <f t="shared" si="28"/>
        <v>2.8100000000558794</v>
      </c>
      <c r="I141" s="46">
        <v>23076.93</v>
      </c>
      <c r="J141" s="47"/>
      <c r="K141" s="48">
        <f t="shared" si="29"/>
        <v>23076.93</v>
      </c>
      <c r="L141" s="46">
        <v>4670.92</v>
      </c>
      <c r="M141" s="47"/>
      <c r="N141" s="48">
        <f t="shared" si="30"/>
        <v>4670.92</v>
      </c>
      <c r="O141" s="46">
        <v>1079542.32</v>
      </c>
      <c r="P141" s="47" t="s">
        <v>502</v>
      </c>
      <c r="Q141" s="48">
        <f t="shared" si="31"/>
        <v>2.3200000000651926</v>
      </c>
      <c r="R141" s="46">
        <v>47373966.799999997</v>
      </c>
      <c r="S141" s="47">
        <v>47374000</v>
      </c>
      <c r="T141" s="48">
        <f t="shared" si="32"/>
        <v>-33.200000002980232</v>
      </c>
      <c r="U141" s="126">
        <f t="shared" si="26"/>
        <v>1</v>
      </c>
      <c r="W141" s="45" t="s">
        <v>28</v>
      </c>
      <c r="X141" s="64">
        <f t="shared" si="33"/>
        <v>0</v>
      </c>
      <c r="Y141" s="64">
        <f t="shared" si="34"/>
        <v>0</v>
      </c>
      <c r="Z141" s="64">
        <f t="shared" si="35"/>
        <v>0</v>
      </c>
      <c r="AA141" s="64">
        <f t="shared" si="36"/>
        <v>0</v>
      </c>
      <c r="AB141" s="64">
        <f t="shared" si="37"/>
        <v>0</v>
      </c>
      <c r="AC141" s="75">
        <f t="shared" si="38"/>
        <v>0</v>
      </c>
    </row>
    <row r="142" spans="1:29" ht="15.75">
      <c r="A142" s="160"/>
      <c r="B142" s="84" t="s">
        <v>29</v>
      </c>
      <c r="C142" s="49">
        <v>105973541.62</v>
      </c>
      <c r="D142" s="13"/>
      <c r="E142" s="50">
        <f t="shared" si="27"/>
        <v>105973541.62</v>
      </c>
      <c r="F142" s="49">
        <v>1232129.77</v>
      </c>
      <c r="G142" s="13"/>
      <c r="H142" s="50">
        <f t="shared" si="28"/>
        <v>1232129.77</v>
      </c>
      <c r="I142" s="49">
        <v>292801.87</v>
      </c>
      <c r="J142" s="13"/>
      <c r="K142" s="50">
        <f t="shared" si="29"/>
        <v>292801.87</v>
      </c>
      <c r="L142" s="49">
        <v>222714.38</v>
      </c>
      <c r="M142" s="13"/>
      <c r="N142" s="50">
        <f t="shared" si="30"/>
        <v>222714.38</v>
      </c>
      <c r="O142" s="49">
        <v>860848.95</v>
      </c>
      <c r="P142" s="13"/>
      <c r="Q142" s="50">
        <f t="shared" si="31"/>
        <v>860848.95</v>
      </c>
      <c r="R142" s="49">
        <v>112902774.11</v>
      </c>
      <c r="S142" s="13"/>
      <c r="T142" s="50">
        <f t="shared" si="32"/>
        <v>112902774.11</v>
      </c>
      <c r="U142" s="127">
        <f t="shared" si="26"/>
        <v>0</v>
      </c>
      <c r="W142" s="92" t="s">
        <v>29</v>
      </c>
      <c r="X142" s="68">
        <f t="shared" si="33"/>
        <v>0</v>
      </c>
      <c r="Y142" s="68">
        <f t="shared" si="34"/>
        <v>0</v>
      </c>
      <c r="Z142" s="68">
        <f t="shared" si="35"/>
        <v>0</v>
      </c>
      <c r="AA142" s="68">
        <f t="shared" si="36"/>
        <v>0</v>
      </c>
      <c r="AB142" s="68">
        <f t="shared" si="37"/>
        <v>0</v>
      </c>
      <c r="AC142" s="73">
        <f t="shared" si="38"/>
        <v>0</v>
      </c>
    </row>
    <row r="143" spans="1:29" ht="15.75">
      <c r="A143" s="160"/>
      <c r="B143" s="58" t="s">
        <v>30</v>
      </c>
      <c r="C143" s="49">
        <v>79764981.239999995</v>
      </c>
      <c r="D143" s="13">
        <v>79765000</v>
      </c>
      <c r="E143" s="50">
        <f t="shared" si="27"/>
        <v>-18.760000005364418</v>
      </c>
      <c r="F143" s="49">
        <v>2496378.84</v>
      </c>
      <c r="G143" s="13" t="s">
        <v>503</v>
      </c>
      <c r="H143" s="50">
        <f t="shared" si="28"/>
        <v>-112121.16000000015</v>
      </c>
      <c r="I143" s="49">
        <v>157533.23000000001</v>
      </c>
      <c r="J143" s="13" t="s">
        <v>903</v>
      </c>
      <c r="K143" s="50">
        <f t="shared" si="29"/>
        <v>0.23000000001047738</v>
      </c>
      <c r="L143" s="49">
        <v>0</v>
      </c>
      <c r="M143" s="13" t="s">
        <v>47</v>
      </c>
      <c r="N143" s="50">
        <f t="shared" si="30"/>
        <v>0</v>
      </c>
      <c r="O143" s="49">
        <v>19904.68</v>
      </c>
      <c r="P143" s="13" t="s">
        <v>504</v>
      </c>
      <c r="Q143" s="50">
        <f t="shared" si="31"/>
        <v>-2.0000000000436557E-2</v>
      </c>
      <c r="R143" s="49">
        <v>78128828.930000007</v>
      </c>
      <c r="S143" s="13">
        <v>78128800</v>
      </c>
      <c r="T143" s="50">
        <f t="shared" si="32"/>
        <v>28.930000007152557</v>
      </c>
      <c r="U143" s="127">
        <f t="shared" si="26"/>
        <v>1</v>
      </c>
      <c r="W143" s="93" t="s">
        <v>30</v>
      </c>
      <c r="X143" s="68">
        <f t="shared" si="33"/>
        <v>0</v>
      </c>
      <c r="Y143" s="68">
        <f t="shared" si="34"/>
        <v>1</v>
      </c>
      <c r="Z143" s="68">
        <f t="shared" si="35"/>
        <v>0</v>
      </c>
      <c r="AA143" s="68">
        <f t="shared" si="36"/>
        <v>0</v>
      </c>
      <c r="AB143" s="68">
        <f t="shared" si="37"/>
        <v>0</v>
      </c>
      <c r="AC143" s="73">
        <f t="shared" si="38"/>
        <v>0</v>
      </c>
    </row>
    <row r="144" spans="1:29" ht="15.75">
      <c r="A144" s="160"/>
      <c r="B144" s="84" t="s">
        <v>31</v>
      </c>
      <c r="C144" s="49">
        <v>15007855.75</v>
      </c>
      <c r="D144" s="13">
        <v>15007850</v>
      </c>
      <c r="E144" s="50">
        <f t="shared" si="27"/>
        <v>5.75</v>
      </c>
      <c r="F144" s="49">
        <v>583174.72</v>
      </c>
      <c r="G144" s="13" t="s">
        <v>505</v>
      </c>
      <c r="H144" s="50">
        <f t="shared" si="28"/>
        <v>-0.28000000002793968</v>
      </c>
      <c r="I144" s="49">
        <v>16268.7</v>
      </c>
      <c r="J144" s="13" t="s">
        <v>904</v>
      </c>
      <c r="K144" s="50">
        <f t="shared" si="29"/>
        <v>0</v>
      </c>
      <c r="L144" s="49">
        <v>0</v>
      </c>
      <c r="M144" s="13" t="s">
        <v>47</v>
      </c>
      <c r="N144" s="50">
        <f t="shared" si="30"/>
        <v>0</v>
      </c>
      <c r="O144" s="49">
        <v>1027.3499999999999</v>
      </c>
      <c r="P144" s="13" t="s">
        <v>506</v>
      </c>
      <c r="Q144" s="50">
        <f t="shared" si="31"/>
        <v>-33236.65</v>
      </c>
      <c r="R144" s="49">
        <v>14439922.380000001</v>
      </c>
      <c r="S144" s="13">
        <v>14439920</v>
      </c>
      <c r="T144" s="50">
        <f t="shared" si="32"/>
        <v>2.3800000008195639</v>
      </c>
      <c r="U144" s="127">
        <f t="shared" si="26"/>
        <v>1</v>
      </c>
      <c r="W144" s="92" t="s">
        <v>31</v>
      </c>
      <c r="X144" s="68">
        <f t="shared" si="33"/>
        <v>0</v>
      </c>
      <c r="Y144" s="68">
        <f t="shared" si="34"/>
        <v>0</v>
      </c>
      <c r="Z144" s="68">
        <f t="shared" si="35"/>
        <v>0</v>
      </c>
      <c r="AA144" s="68">
        <f t="shared" si="36"/>
        <v>0</v>
      </c>
      <c r="AB144" s="68">
        <f t="shared" si="37"/>
        <v>1</v>
      </c>
      <c r="AC144" s="73">
        <f t="shared" si="38"/>
        <v>0</v>
      </c>
    </row>
    <row r="145" spans="1:29" ht="15.75">
      <c r="A145" s="160"/>
      <c r="B145" s="84" t="s">
        <v>32</v>
      </c>
      <c r="C145" s="49">
        <v>189402890.83000001</v>
      </c>
      <c r="D145" s="13"/>
      <c r="E145" s="50">
        <f t="shared" si="27"/>
        <v>189402890.83000001</v>
      </c>
      <c r="F145" s="49">
        <v>2897002.47</v>
      </c>
      <c r="G145" s="13"/>
      <c r="H145" s="50">
        <f t="shared" si="28"/>
        <v>2897002.47</v>
      </c>
      <c r="I145" s="49">
        <v>406437.95</v>
      </c>
      <c r="J145" s="13"/>
      <c r="K145" s="50">
        <f t="shared" si="29"/>
        <v>406437.95</v>
      </c>
      <c r="L145" s="49">
        <v>956853.96</v>
      </c>
      <c r="M145" s="13"/>
      <c r="N145" s="50">
        <f t="shared" si="30"/>
        <v>956853.96</v>
      </c>
      <c r="O145" s="49">
        <v>1235574.55</v>
      </c>
      <c r="P145" s="13"/>
      <c r="Q145" s="50">
        <f t="shared" si="31"/>
        <v>1235574.55</v>
      </c>
      <c r="R145" s="49">
        <v>184719897.80000001</v>
      </c>
      <c r="S145" s="13"/>
      <c r="T145" s="50">
        <f t="shared" si="32"/>
        <v>184719897.80000001</v>
      </c>
      <c r="U145" s="127">
        <f t="shared" si="26"/>
        <v>0</v>
      </c>
      <c r="W145" s="92" t="s">
        <v>32</v>
      </c>
      <c r="X145" s="68">
        <f t="shared" si="33"/>
        <v>0</v>
      </c>
      <c r="Y145" s="68">
        <f t="shared" si="34"/>
        <v>0</v>
      </c>
      <c r="Z145" s="68">
        <f t="shared" si="35"/>
        <v>0</v>
      </c>
      <c r="AA145" s="68">
        <f t="shared" si="36"/>
        <v>0</v>
      </c>
      <c r="AB145" s="68">
        <f t="shared" si="37"/>
        <v>0</v>
      </c>
      <c r="AC145" s="73">
        <f t="shared" si="38"/>
        <v>0</v>
      </c>
    </row>
    <row r="146" spans="1:29" ht="15.75">
      <c r="A146" s="161"/>
      <c r="B146" s="84" t="s">
        <v>33</v>
      </c>
      <c r="C146" s="51">
        <v>247558178.34999999</v>
      </c>
      <c r="D146" s="52"/>
      <c r="E146" s="53">
        <f t="shared" si="27"/>
        <v>247558178.34999999</v>
      </c>
      <c r="F146" s="51">
        <v>1600220.75</v>
      </c>
      <c r="G146" s="52"/>
      <c r="H146" s="53">
        <f t="shared" si="28"/>
        <v>1600220.75</v>
      </c>
      <c r="I146" s="51">
        <v>660749.54</v>
      </c>
      <c r="J146" s="52"/>
      <c r="K146" s="53">
        <f t="shared" si="29"/>
        <v>660749.54</v>
      </c>
      <c r="L146" s="51">
        <v>566927.96</v>
      </c>
      <c r="M146" s="52"/>
      <c r="N146" s="53">
        <f t="shared" si="30"/>
        <v>566927.96</v>
      </c>
      <c r="O146" s="51">
        <v>2663336.85</v>
      </c>
      <c r="P146" s="52"/>
      <c r="Q146" s="53">
        <f t="shared" si="31"/>
        <v>2663336.85</v>
      </c>
      <c r="R146" s="51">
        <v>255254139.66</v>
      </c>
      <c r="S146" s="52"/>
      <c r="T146" s="53">
        <f t="shared" si="32"/>
        <v>255254139.66</v>
      </c>
      <c r="U146" s="128">
        <f t="shared" si="26"/>
        <v>0</v>
      </c>
      <c r="W146" s="92" t="s">
        <v>33</v>
      </c>
      <c r="X146" s="72">
        <f t="shared" si="33"/>
        <v>0</v>
      </c>
      <c r="Y146" s="72">
        <f t="shared" si="34"/>
        <v>0</v>
      </c>
      <c r="Z146" s="72">
        <f t="shared" si="35"/>
        <v>0</v>
      </c>
      <c r="AA146" s="72">
        <f t="shared" si="36"/>
        <v>0</v>
      </c>
      <c r="AB146" s="72">
        <f t="shared" si="37"/>
        <v>0</v>
      </c>
      <c r="AC146" s="76">
        <f t="shared" si="38"/>
        <v>0</v>
      </c>
    </row>
    <row r="147" spans="1:29" ht="15.75" customHeight="1">
      <c r="A147" s="174">
        <v>42459</v>
      </c>
      <c r="B147" s="83" t="s">
        <v>28</v>
      </c>
      <c r="C147" s="46">
        <v>47373966.799999997</v>
      </c>
      <c r="D147" s="47"/>
      <c r="E147" s="48">
        <f t="shared" si="27"/>
        <v>47373966.799999997</v>
      </c>
      <c r="F147" s="46">
        <v>939262.81</v>
      </c>
      <c r="G147" s="47"/>
      <c r="H147" s="48">
        <f t="shared" si="28"/>
        <v>939262.81</v>
      </c>
      <c r="I147" s="46">
        <v>0</v>
      </c>
      <c r="J147" s="47"/>
      <c r="K147" s="48">
        <f t="shared" si="29"/>
        <v>0</v>
      </c>
      <c r="L147" s="46">
        <v>0</v>
      </c>
      <c r="M147" s="47"/>
      <c r="N147" s="48">
        <f t="shared" si="30"/>
        <v>0</v>
      </c>
      <c r="O147" s="46">
        <v>0</v>
      </c>
      <c r="P147" s="47"/>
      <c r="Q147" s="48">
        <f t="shared" si="31"/>
        <v>0</v>
      </c>
      <c r="R147" s="46">
        <v>46434703.990000002</v>
      </c>
      <c r="S147" s="47"/>
      <c r="T147" s="48">
        <f t="shared" si="32"/>
        <v>46434703.990000002</v>
      </c>
      <c r="U147" s="126">
        <f t="shared" si="26"/>
        <v>0</v>
      </c>
      <c r="W147" s="45" t="s">
        <v>28</v>
      </c>
      <c r="X147" s="68">
        <f t="shared" si="33"/>
        <v>0</v>
      </c>
      <c r="Y147" s="68">
        <f t="shared" si="34"/>
        <v>0</v>
      </c>
      <c r="Z147" s="68">
        <f t="shared" si="35"/>
        <v>0</v>
      </c>
      <c r="AA147" s="68">
        <f t="shared" si="36"/>
        <v>0</v>
      </c>
      <c r="AB147" s="68">
        <f t="shared" si="37"/>
        <v>0</v>
      </c>
      <c r="AC147" s="73">
        <f t="shared" si="38"/>
        <v>0</v>
      </c>
    </row>
    <row r="148" spans="1:29" ht="15.75">
      <c r="A148" s="175"/>
      <c r="B148" s="84" t="s">
        <v>29</v>
      </c>
      <c r="C148" s="49">
        <v>112902774.11</v>
      </c>
      <c r="D148" s="13"/>
      <c r="E148" s="50">
        <f t="shared" si="27"/>
        <v>112902774.11</v>
      </c>
      <c r="F148" s="49">
        <v>1269517.19</v>
      </c>
      <c r="G148" s="13"/>
      <c r="H148" s="50">
        <f t="shared" si="28"/>
        <v>1269517.19</v>
      </c>
      <c r="I148" s="49">
        <v>26740.81</v>
      </c>
      <c r="J148" s="13"/>
      <c r="K148" s="50">
        <f t="shared" si="29"/>
        <v>26740.81</v>
      </c>
      <c r="L148" s="49">
        <v>10829.67</v>
      </c>
      <c r="M148" s="13"/>
      <c r="N148" s="50">
        <f t="shared" si="30"/>
        <v>10829.67</v>
      </c>
      <c r="O148" s="49">
        <v>0</v>
      </c>
      <c r="P148" s="13"/>
      <c r="Q148" s="50">
        <f t="shared" si="31"/>
        <v>0</v>
      </c>
      <c r="R148" s="49">
        <v>111649168.06</v>
      </c>
      <c r="S148" s="13"/>
      <c r="T148" s="50">
        <f t="shared" si="32"/>
        <v>111649168.06</v>
      </c>
      <c r="U148" s="127">
        <f t="shared" si="26"/>
        <v>0</v>
      </c>
      <c r="W148" s="92" t="s">
        <v>29</v>
      </c>
      <c r="X148" s="68">
        <f t="shared" si="33"/>
        <v>0</v>
      </c>
      <c r="Y148" s="68">
        <f t="shared" si="34"/>
        <v>0</v>
      </c>
      <c r="Z148" s="68">
        <f t="shared" si="35"/>
        <v>0</v>
      </c>
      <c r="AA148" s="68">
        <f t="shared" si="36"/>
        <v>0</v>
      </c>
      <c r="AB148" s="68">
        <f t="shared" si="37"/>
        <v>0</v>
      </c>
      <c r="AC148" s="73">
        <f t="shared" si="38"/>
        <v>0</v>
      </c>
    </row>
    <row r="149" spans="1:29" ht="15.75">
      <c r="A149" s="175"/>
      <c r="B149" s="58" t="s">
        <v>30</v>
      </c>
      <c r="C149" s="49"/>
      <c r="D149" s="13"/>
      <c r="E149" s="50">
        <f t="shared" si="27"/>
        <v>0</v>
      </c>
      <c r="F149" s="49"/>
      <c r="G149" s="13"/>
      <c r="H149" s="50">
        <f t="shared" si="28"/>
        <v>0</v>
      </c>
      <c r="I149" s="49"/>
      <c r="J149" s="13"/>
      <c r="K149" s="50">
        <f t="shared" si="29"/>
        <v>0</v>
      </c>
      <c r="L149" s="49"/>
      <c r="M149" s="13"/>
      <c r="N149" s="50">
        <f t="shared" si="30"/>
        <v>0</v>
      </c>
      <c r="O149" s="49"/>
      <c r="P149" s="13"/>
      <c r="Q149" s="50">
        <f t="shared" si="31"/>
        <v>0</v>
      </c>
      <c r="R149" s="49"/>
      <c r="S149" s="13"/>
      <c r="T149" s="50">
        <f t="shared" si="32"/>
        <v>0</v>
      </c>
      <c r="U149" s="127">
        <f t="shared" si="26"/>
        <v>0</v>
      </c>
      <c r="W149" s="93" t="s">
        <v>30</v>
      </c>
      <c r="X149" s="68">
        <f t="shared" si="33"/>
        <v>0</v>
      </c>
      <c r="Y149" s="68">
        <f t="shared" si="34"/>
        <v>0</v>
      </c>
      <c r="Z149" s="68">
        <f t="shared" si="35"/>
        <v>0</v>
      </c>
      <c r="AA149" s="68">
        <f t="shared" si="36"/>
        <v>0</v>
      </c>
      <c r="AB149" s="68">
        <f t="shared" si="37"/>
        <v>0</v>
      </c>
      <c r="AC149" s="73">
        <f t="shared" si="38"/>
        <v>0</v>
      </c>
    </row>
    <row r="150" spans="1:29" ht="15.75">
      <c r="A150" s="175"/>
      <c r="B150" s="84" t="s">
        <v>31</v>
      </c>
      <c r="C150" s="49"/>
      <c r="D150" s="13"/>
      <c r="E150" s="50">
        <f t="shared" si="27"/>
        <v>0</v>
      </c>
      <c r="F150" s="49"/>
      <c r="G150" s="13"/>
      <c r="H150" s="50">
        <f t="shared" si="28"/>
        <v>0</v>
      </c>
      <c r="I150" s="49"/>
      <c r="J150" s="13"/>
      <c r="K150" s="50">
        <f t="shared" si="29"/>
        <v>0</v>
      </c>
      <c r="L150" s="49"/>
      <c r="M150" s="13"/>
      <c r="N150" s="50">
        <f t="shared" si="30"/>
        <v>0</v>
      </c>
      <c r="O150" s="49"/>
      <c r="P150" s="13"/>
      <c r="Q150" s="50">
        <f t="shared" si="31"/>
        <v>0</v>
      </c>
      <c r="R150" s="49"/>
      <c r="S150" s="13"/>
      <c r="T150" s="50">
        <f t="shared" si="32"/>
        <v>0</v>
      </c>
      <c r="U150" s="127">
        <f t="shared" si="26"/>
        <v>0</v>
      </c>
      <c r="W150" s="92" t="s">
        <v>31</v>
      </c>
      <c r="X150" s="68">
        <f t="shared" si="33"/>
        <v>0</v>
      </c>
      <c r="Y150" s="68">
        <f t="shared" si="34"/>
        <v>0</v>
      </c>
      <c r="Z150" s="68">
        <f t="shared" si="35"/>
        <v>0</v>
      </c>
      <c r="AA150" s="68">
        <f t="shared" si="36"/>
        <v>0</v>
      </c>
      <c r="AB150" s="68">
        <f t="shared" si="37"/>
        <v>0</v>
      </c>
      <c r="AC150" s="73">
        <f t="shared" si="38"/>
        <v>0</v>
      </c>
    </row>
    <row r="151" spans="1:29" ht="15.75">
      <c r="A151" s="175"/>
      <c r="B151" s="84" t="s">
        <v>32</v>
      </c>
      <c r="C151" s="49"/>
      <c r="D151" s="13"/>
      <c r="E151" s="50">
        <f t="shared" si="27"/>
        <v>0</v>
      </c>
      <c r="F151" s="49"/>
      <c r="G151" s="13"/>
      <c r="H151" s="50">
        <f t="shared" si="28"/>
        <v>0</v>
      </c>
      <c r="I151" s="49"/>
      <c r="J151" s="13"/>
      <c r="K151" s="50">
        <f t="shared" si="29"/>
        <v>0</v>
      </c>
      <c r="L151" s="49"/>
      <c r="M151" s="13"/>
      <c r="N151" s="50">
        <f t="shared" si="30"/>
        <v>0</v>
      </c>
      <c r="O151" s="49"/>
      <c r="P151" s="13"/>
      <c r="Q151" s="50">
        <f t="shared" si="31"/>
        <v>0</v>
      </c>
      <c r="R151" s="49"/>
      <c r="S151" s="13"/>
      <c r="T151" s="50">
        <f t="shared" si="32"/>
        <v>0</v>
      </c>
      <c r="U151" s="127">
        <f t="shared" si="26"/>
        <v>0</v>
      </c>
      <c r="W151" s="92" t="s">
        <v>32</v>
      </c>
      <c r="X151" s="68">
        <f t="shared" si="33"/>
        <v>0</v>
      </c>
      <c r="Y151" s="68">
        <f t="shared" si="34"/>
        <v>0</v>
      </c>
      <c r="Z151" s="68">
        <f t="shared" si="35"/>
        <v>0</v>
      </c>
      <c r="AA151" s="68">
        <f t="shared" si="36"/>
        <v>0</v>
      </c>
      <c r="AB151" s="68">
        <f t="shared" si="37"/>
        <v>0</v>
      </c>
      <c r="AC151" s="73">
        <f t="shared" si="38"/>
        <v>0</v>
      </c>
    </row>
    <row r="152" spans="1:29" ht="15.75">
      <c r="A152" s="176"/>
      <c r="B152" s="85" t="s">
        <v>33</v>
      </c>
      <c r="C152" s="51">
        <v>255254139.66</v>
      </c>
      <c r="D152" s="52"/>
      <c r="E152" s="53">
        <f t="shared" si="27"/>
        <v>255254139.66</v>
      </c>
      <c r="F152" s="51">
        <v>803694.04</v>
      </c>
      <c r="G152" s="52"/>
      <c r="H152" s="53">
        <f t="shared" si="28"/>
        <v>803694.04</v>
      </c>
      <c r="I152" s="51">
        <v>0</v>
      </c>
      <c r="J152" s="52"/>
      <c r="K152" s="53">
        <f t="shared" si="29"/>
        <v>0</v>
      </c>
      <c r="L152" s="51">
        <v>0</v>
      </c>
      <c r="M152" s="52"/>
      <c r="N152" s="53">
        <f t="shared" si="30"/>
        <v>0</v>
      </c>
      <c r="O152" s="51">
        <v>0</v>
      </c>
      <c r="P152" s="52"/>
      <c r="Q152" s="53">
        <f t="shared" si="31"/>
        <v>0</v>
      </c>
      <c r="R152" s="51">
        <v>254450445.62</v>
      </c>
      <c r="S152" s="52"/>
      <c r="T152" s="53">
        <f t="shared" si="32"/>
        <v>254450445.62</v>
      </c>
      <c r="U152" s="128">
        <f t="shared" si="26"/>
        <v>0</v>
      </c>
      <c r="W152" s="94" t="s">
        <v>33</v>
      </c>
      <c r="X152" s="72">
        <f t="shared" si="33"/>
        <v>0</v>
      </c>
      <c r="Y152" s="72">
        <f t="shared" si="34"/>
        <v>0</v>
      </c>
      <c r="Z152" s="72">
        <f t="shared" si="35"/>
        <v>0</v>
      </c>
      <c r="AA152" s="72">
        <f t="shared" si="36"/>
        <v>0</v>
      </c>
      <c r="AB152" s="72">
        <f t="shared" si="37"/>
        <v>0</v>
      </c>
      <c r="AC152" s="76">
        <f t="shared" si="38"/>
        <v>0</v>
      </c>
    </row>
    <row r="153" spans="1:29">
      <c r="G153" s="13"/>
      <c r="P153" s="13"/>
    </row>
    <row r="154" spans="1:29">
      <c r="G154" s="13"/>
      <c r="P154" s="13"/>
      <c r="U154" s="112" t="s">
        <v>183</v>
      </c>
      <c r="X154" s="45" t="s">
        <v>13</v>
      </c>
      <c r="Y154" s="45" t="s">
        <v>14</v>
      </c>
      <c r="Z154" s="62" t="s">
        <v>15</v>
      </c>
      <c r="AA154" s="45" t="s">
        <v>16</v>
      </c>
      <c r="AB154" s="45" t="s">
        <v>17</v>
      </c>
      <c r="AC154" s="45" t="s">
        <v>18</v>
      </c>
    </row>
    <row r="155" spans="1:29">
      <c r="G155" s="13"/>
      <c r="P155" s="13"/>
      <c r="U155" s="113">
        <f>U9+U15+U21+U27+U33+U39+U45+U51+U57+U63+U69+U75+U81+U87+U93+U99+U105+U111+U117+U123+U129+U135+U141+U147</f>
        <v>16</v>
      </c>
      <c r="W155" s="45" t="s">
        <v>28</v>
      </c>
      <c r="X155" s="64">
        <f>X9+X15+X21+X27+X33+X39+X45+X51+X57+X63+X69+X75+X81+X87+X93+X99+X105+X111+X117+X123+X129+X135+X141+X147</f>
        <v>2</v>
      </c>
      <c r="Y155" s="64">
        <f t="shared" ref="Y155:AC155" si="39">Y9+Y15+Y21+Y27+Y33+Y39+Y45+Y51+Y57+Y63+Y69+Y75+Y81+Y87+Y93+Y99+Y105+Y111+Y117+Y123+Y129+Y135+Y141+Y147</f>
        <v>0</v>
      </c>
      <c r="Z155" s="64">
        <f t="shared" si="39"/>
        <v>0</v>
      </c>
      <c r="AA155" s="64">
        <f t="shared" si="39"/>
        <v>0</v>
      </c>
      <c r="AB155" s="64">
        <f t="shared" si="39"/>
        <v>1</v>
      </c>
      <c r="AC155" s="75">
        <f t="shared" si="39"/>
        <v>0</v>
      </c>
    </row>
    <row r="156" spans="1:29">
      <c r="G156" s="13"/>
      <c r="P156" s="13"/>
      <c r="U156" s="114">
        <f t="shared" ref="U156:U160" si="40">U10+U16+U22+U28+U34+U40+U46+U52+U58+U64+U70+U76+U82+U88+U94+U100+U106+U112+U118+U124+U130+U136+U142+U148</f>
        <v>9</v>
      </c>
      <c r="W156" s="92" t="s">
        <v>29</v>
      </c>
      <c r="X156" s="68">
        <f t="shared" ref="X156:AC156" si="41">X10+X16+X22+X28+X34+X40+X46+X52+X58+X64+X70+X76+X82+X88+X94+X100+X106+X112+X118+X124+X130+X136+X142+X148</f>
        <v>0</v>
      </c>
      <c r="Y156" s="68">
        <f t="shared" si="41"/>
        <v>9</v>
      </c>
      <c r="Z156" s="68">
        <f t="shared" si="41"/>
        <v>1</v>
      </c>
      <c r="AA156" s="68">
        <f t="shared" si="41"/>
        <v>0</v>
      </c>
      <c r="AB156" s="68">
        <f t="shared" si="41"/>
        <v>0</v>
      </c>
      <c r="AC156" s="73">
        <f t="shared" si="41"/>
        <v>0</v>
      </c>
    </row>
    <row r="157" spans="1:29">
      <c r="G157" s="13"/>
      <c r="P157" s="13"/>
      <c r="U157" s="114">
        <f t="shared" si="40"/>
        <v>13</v>
      </c>
      <c r="W157" s="93" t="s">
        <v>30</v>
      </c>
      <c r="X157" s="68">
        <f t="shared" ref="X157:AC157" si="42">X11+X17+X23+X29+X35+X41+X47+X53+X59+X65+X71+X77+X83+X89+X95+X101+X107+X113+X119+X125+X131+X137+X143+X149</f>
        <v>1</v>
      </c>
      <c r="Y157" s="68">
        <f t="shared" si="42"/>
        <v>9</v>
      </c>
      <c r="Z157" s="68">
        <f t="shared" si="42"/>
        <v>1</v>
      </c>
      <c r="AA157" s="68">
        <f t="shared" si="42"/>
        <v>0</v>
      </c>
      <c r="AB157" s="68">
        <f t="shared" si="42"/>
        <v>0</v>
      </c>
      <c r="AC157" s="73">
        <f t="shared" si="42"/>
        <v>1</v>
      </c>
    </row>
    <row r="158" spans="1:29">
      <c r="U158" s="114">
        <f t="shared" si="40"/>
        <v>18</v>
      </c>
      <c r="W158" s="92" t="s">
        <v>31</v>
      </c>
      <c r="X158" s="68">
        <f t="shared" ref="X158:AC158" si="43">X12+X18+X24+X30+X36+X42+X48+X54+X60+X66+X72+X78+X84+X90+X96+X102+X108+X114+X120+X126+X132+X138+X144+X150</f>
        <v>0</v>
      </c>
      <c r="Y158" s="68">
        <f t="shared" si="43"/>
        <v>0</v>
      </c>
      <c r="Z158" s="68">
        <f t="shared" si="43"/>
        <v>0</v>
      </c>
      <c r="AA158" s="68">
        <f t="shared" si="43"/>
        <v>0</v>
      </c>
      <c r="AB158" s="68">
        <f t="shared" si="43"/>
        <v>13</v>
      </c>
      <c r="AC158" s="73">
        <f t="shared" si="43"/>
        <v>0</v>
      </c>
    </row>
    <row r="159" spans="1:29">
      <c r="U159" s="114">
        <f t="shared" si="40"/>
        <v>0</v>
      </c>
      <c r="W159" s="92" t="s">
        <v>32</v>
      </c>
      <c r="X159" s="68">
        <f t="shared" ref="X159:AC159" si="44">X13+X19+X25+X31+X37+X43+X49+X55+X61+X67+X73+X79+X85+X91+X97+X103+X109+X115+X121+X127+X133+X139+X145+X151</f>
        <v>0</v>
      </c>
      <c r="Y159" s="68">
        <f t="shared" si="44"/>
        <v>0</v>
      </c>
      <c r="Z159" s="68">
        <f t="shared" si="44"/>
        <v>0</v>
      </c>
      <c r="AA159" s="68">
        <f t="shared" si="44"/>
        <v>0</v>
      </c>
      <c r="AB159" s="68">
        <f t="shared" si="44"/>
        <v>0</v>
      </c>
      <c r="AC159" s="73">
        <f t="shared" si="44"/>
        <v>0</v>
      </c>
    </row>
    <row r="160" spans="1:29">
      <c r="U160" s="115">
        <f t="shared" si="40"/>
        <v>0</v>
      </c>
      <c r="W160" s="94" t="s">
        <v>33</v>
      </c>
      <c r="X160" s="72">
        <f t="shared" ref="X160:AC160" si="45">X14+X20+X26+X32+X38+X44+X50+X56+X62+X68+X74+X80+X86+X92+X98+X104+X110+X116+X122+X128+X134+X140+X146+X152</f>
        <v>0</v>
      </c>
      <c r="Y160" s="72">
        <f t="shared" si="45"/>
        <v>0</v>
      </c>
      <c r="Z160" s="72">
        <f t="shared" si="45"/>
        <v>0</v>
      </c>
      <c r="AA160" s="72">
        <f t="shared" si="45"/>
        <v>0</v>
      </c>
      <c r="AB160" s="72">
        <f t="shared" si="45"/>
        <v>0</v>
      </c>
      <c r="AC160" s="76">
        <f t="shared" si="45"/>
        <v>0</v>
      </c>
    </row>
  </sheetData>
  <mergeCells count="32">
    <mergeCell ref="A27:A32"/>
    <mergeCell ref="B7:B8"/>
    <mergeCell ref="C7:E7"/>
    <mergeCell ref="F7:H7"/>
    <mergeCell ref="I7:K7"/>
    <mergeCell ref="R7:T7"/>
    <mergeCell ref="U7:U8"/>
    <mergeCell ref="A9:A14"/>
    <mergeCell ref="A15:A20"/>
    <mergeCell ref="A21:A26"/>
    <mergeCell ref="L7:N7"/>
    <mergeCell ref="O7:Q7"/>
    <mergeCell ref="A99:A104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93:A98"/>
    <mergeCell ref="A147:A152"/>
    <mergeCell ref="A105:A110"/>
    <mergeCell ref="A111:A116"/>
    <mergeCell ref="A117:A122"/>
    <mergeCell ref="A123:A128"/>
    <mergeCell ref="A135:A140"/>
    <mergeCell ref="A141:A146"/>
    <mergeCell ref="A129:A13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2"/>
  <sheetViews>
    <sheetView zoomScale="70" zoomScaleNormal="70" workbookViewId="0">
      <selection activeCell="Z167" sqref="Z167:AA172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4257812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8" width="12" customWidth="1"/>
    <col min="19" max="20" width="13.42578125" customWidth="1"/>
    <col min="21" max="21" width="10.85546875" customWidth="1"/>
    <col min="22" max="22" width="5" customWidth="1"/>
    <col min="23" max="23" width="15.28515625" customWidth="1"/>
    <col min="24" max="29" width="8.85546875" style="43" customWidth="1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184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22.5" customHeight="1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2.75" customHeight="1">
      <c r="B8" s="162"/>
      <c r="C8" s="120" t="s">
        <v>8</v>
      </c>
      <c r="D8" s="121" t="s">
        <v>9</v>
      </c>
      <c r="E8" s="122" t="s">
        <v>10</v>
      </c>
      <c r="F8" s="123" t="s">
        <v>8</v>
      </c>
      <c r="G8" s="124" t="s">
        <v>9</v>
      </c>
      <c r="H8" s="122" t="s">
        <v>10</v>
      </c>
      <c r="I8" s="123" t="s">
        <v>8</v>
      </c>
      <c r="J8" s="124" t="s">
        <v>9</v>
      </c>
      <c r="K8" s="125" t="s">
        <v>10</v>
      </c>
      <c r="L8" s="123" t="s">
        <v>8</v>
      </c>
      <c r="M8" s="124" t="s">
        <v>9</v>
      </c>
      <c r="N8" s="125" t="s">
        <v>10</v>
      </c>
      <c r="O8" s="123" t="s">
        <v>8</v>
      </c>
      <c r="P8" s="121" t="s">
        <v>9</v>
      </c>
      <c r="Q8" s="122" t="s">
        <v>10</v>
      </c>
      <c r="R8" s="80" t="s">
        <v>8</v>
      </c>
      <c r="S8" s="81" t="s">
        <v>9</v>
      </c>
      <c r="T8" s="82" t="s">
        <v>10</v>
      </c>
      <c r="U8" s="172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.75">
      <c r="A9" s="159">
        <v>42492</v>
      </c>
      <c r="B9" s="83" t="s">
        <v>28</v>
      </c>
      <c r="C9" s="46">
        <v>46434703.989999555</v>
      </c>
      <c r="D9" s="47">
        <v>46434700</v>
      </c>
      <c r="E9" s="48">
        <f>C9-D9</f>
        <v>3.9899995550513268</v>
      </c>
      <c r="F9" s="46">
        <v>3059578.580000001</v>
      </c>
      <c r="G9" s="47" t="s">
        <v>507</v>
      </c>
      <c r="H9" s="48">
        <f>F9-G9</f>
        <v>-1.4199999989941716</v>
      </c>
      <c r="I9" s="46">
        <v>178241.13</v>
      </c>
      <c r="J9" s="47"/>
      <c r="K9" s="48">
        <f>I9-J9</f>
        <v>178241.13</v>
      </c>
      <c r="L9" s="46">
        <v>78213.62999999999</v>
      </c>
      <c r="M9" s="47"/>
      <c r="N9" s="48">
        <f>L9-M9</f>
        <v>78213.62999999999</v>
      </c>
      <c r="O9" s="46">
        <v>1481280.5000000009</v>
      </c>
      <c r="P9" s="47" t="s">
        <v>508</v>
      </c>
      <c r="Q9" s="48">
        <f>O9-P9</f>
        <v>0.50000000093132257</v>
      </c>
      <c r="R9" s="46">
        <v>48655966.009999543</v>
      </c>
      <c r="S9" s="47">
        <v>48656000</v>
      </c>
      <c r="T9" s="48">
        <f>R9-S9</f>
        <v>-33.990000456571579</v>
      </c>
      <c r="U9" s="126">
        <f>IF(D9=0,0,1)</f>
        <v>1</v>
      </c>
      <c r="W9" s="45" t="s">
        <v>28</v>
      </c>
      <c r="X9" s="64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.75">
      <c r="A10" s="160"/>
      <c r="B10" s="84" t="s">
        <v>29</v>
      </c>
      <c r="C10" s="49">
        <v>111649168.05999824</v>
      </c>
      <c r="D10" s="13">
        <v>111649196</v>
      </c>
      <c r="E10" s="50">
        <f t="shared" ref="E10:E73" si="0">C10-D10</f>
        <v>-27.940001755952835</v>
      </c>
      <c r="F10" s="49">
        <v>3200704.59</v>
      </c>
      <c r="G10" s="13" t="s">
        <v>509</v>
      </c>
      <c r="H10" s="50">
        <f t="shared" ref="H10:H73" si="1">F10-G10</f>
        <v>-54185.410000000149</v>
      </c>
      <c r="I10" s="49">
        <v>88171.73</v>
      </c>
      <c r="J10" s="13" t="s">
        <v>905</v>
      </c>
      <c r="K10" s="50">
        <f t="shared" ref="K10:K73" si="2">I10-J10</f>
        <v>2.9999999998835847E-2</v>
      </c>
      <c r="L10" s="49">
        <v>59296.349999999991</v>
      </c>
      <c r="M10" s="13" t="s">
        <v>906</v>
      </c>
      <c r="N10" s="50">
        <f t="shared" ref="N10:N73" si="3">L10-M10</f>
        <v>-5.0000000010186341E-2</v>
      </c>
      <c r="O10" s="49">
        <v>1638423.9300000011</v>
      </c>
      <c r="P10" s="13" t="s">
        <v>510</v>
      </c>
      <c r="Q10" s="50">
        <f t="shared" ref="Q10:Q73" si="4">O10-P10</f>
        <v>3.9300000010989606</v>
      </c>
      <c r="R10" s="49">
        <v>110341027.41999824</v>
      </c>
      <c r="S10" s="13">
        <v>110341000</v>
      </c>
      <c r="T10" s="50">
        <f t="shared" ref="T10:T73" si="5">R10-S10</f>
        <v>27.419998243451118</v>
      </c>
      <c r="U10" s="127">
        <f t="shared" ref="U10:U85" si="6">IF(D10=0,0,1)</f>
        <v>1</v>
      </c>
      <c r="W10" s="92" t="s">
        <v>29</v>
      </c>
      <c r="X10" s="68">
        <f t="shared" ref="X10:X73" si="7">+IF(AND(C10&lt;&gt;0,D10&lt;&gt;0,OR(E10&gt;100,E10&lt;-100)),1,0)</f>
        <v>0</v>
      </c>
      <c r="Y10" s="68">
        <f t="shared" ref="Y10:Y73" si="8">+IF(AND(F10&lt;&gt;0,G10&lt;&gt;0,OR(H10&gt;100,H10&lt;-100)),1,0)</f>
        <v>1</v>
      </c>
      <c r="Z10" s="68">
        <f t="shared" ref="Z10:Z73" si="9">+IF(AND(I10&lt;&gt;0,J10&lt;&gt;0,OR(K10&gt;100,K10&lt;-100)),1,0)</f>
        <v>0</v>
      </c>
      <c r="AA10" s="69">
        <f t="shared" ref="AA10:AA73" si="10">+IF(AND(L10&lt;&gt;0,M10&lt;&gt;0,OR(N10&gt;100,N10&lt;-100)),1,0)</f>
        <v>0</v>
      </c>
      <c r="AB10" s="69">
        <f t="shared" ref="AB10:AB73" si="11">+IF(AND(O10&lt;&gt;0,P10&lt;&gt;0,OR(Q10&gt;100,Q10&lt;-100)),1,0)</f>
        <v>0</v>
      </c>
      <c r="AC10" s="70">
        <f t="shared" ref="AC10:AC73" si="12">+IF(AND(R10&lt;&gt;0,S10&lt;&gt;0,OR(T10&gt;100,T10&lt;-100)),1,0)</f>
        <v>0</v>
      </c>
    </row>
    <row r="11" spans="1:29" ht="15.75">
      <c r="A11" s="160"/>
      <c r="B11" s="58" t="s">
        <v>30</v>
      </c>
      <c r="C11" s="49">
        <v>78128828.929999381</v>
      </c>
      <c r="D11" s="13"/>
      <c r="E11" s="50">
        <f t="shared" si="0"/>
        <v>78128828.929999381</v>
      </c>
      <c r="F11" s="49">
        <v>3922309.1300000013</v>
      </c>
      <c r="G11" s="13"/>
      <c r="H11" s="50">
        <f t="shared" si="1"/>
        <v>3922309.1300000013</v>
      </c>
      <c r="I11" s="49">
        <v>66896</v>
      </c>
      <c r="J11" s="13"/>
      <c r="K11" s="50">
        <f t="shared" si="2"/>
        <v>66896</v>
      </c>
      <c r="L11" s="49">
        <v>0</v>
      </c>
      <c r="M11" s="13"/>
      <c r="N11" s="50">
        <f t="shared" si="3"/>
        <v>0</v>
      </c>
      <c r="O11" s="49">
        <v>161760.29</v>
      </c>
      <c r="P11" s="13"/>
      <c r="Q11" s="50">
        <f t="shared" si="4"/>
        <v>161760.29</v>
      </c>
      <c r="R11" s="49">
        <v>74111655.509999365</v>
      </c>
      <c r="S11" s="13"/>
      <c r="T11" s="50">
        <f t="shared" si="5"/>
        <v>74111655.509999365</v>
      </c>
      <c r="U11" s="127">
        <f t="shared" si="6"/>
        <v>0</v>
      </c>
      <c r="W11" s="93" t="s">
        <v>30</v>
      </c>
      <c r="X11" s="68">
        <f t="shared" si="7"/>
        <v>0</v>
      </c>
      <c r="Y11" s="68">
        <f t="shared" si="8"/>
        <v>0</v>
      </c>
      <c r="Z11" s="68">
        <f t="shared" si="9"/>
        <v>0</v>
      </c>
      <c r="AA11" s="69">
        <f t="shared" si="10"/>
        <v>0</v>
      </c>
      <c r="AB11" s="69">
        <f t="shared" si="11"/>
        <v>0</v>
      </c>
      <c r="AC11" s="70">
        <f t="shared" si="12"/>
        <v>0</v>
      </c>
    </row>
    <row r="12" spans="1:29" ht="15.75">
      <c r="A12" s="160"/>
      <c r="B12" s="84" t="s">
        <v>31</v>
      </c>
      <c r="C12" s="49">
        <v>14439922.379999297</v>
      </c>
      <c r="D12" s="13">
        <v>14439920</v>
      </c>
      <c r="E12" s="50">
        <f t="shared" si="0"/>
        <v>2.3799992967396975</v>
      </c>
      <c r="F12" s="49">
        <v>1967406.54</v>
      </c>
      <c r="G12" s="13" t="s">
        <v>511</v>
      </c>
      <c r="H12" s="50">
        <f t="shared" si="1"/>
        <v>-3.4599999999627471</v>
      </c>
      <c r="I12" s="49">
        <v>92417.37</v>
      </c>
      <c r="J12" s="13" t="s">
        <v>907</v>
      </c>
      <c r="K12" s="50">
        <f t="shared" si="2"/>
        <v>-2.9999999998835847E-2</v>
      </c>
      <c r="L12" s="49">
        <v>3484.3</v>
      </c>
      <c r="M12" s="13" t="s">
        <v>908</v>
      </c>
      <c r="N12" s="50">
        <f t="shared" si="3"/>
        <v>0</v>
      </c>
      <c r="O12" s="49">
        <v>1182.3499999999999</v>
      </c>
      <c r="P12" s="13" t="s">
        <v>512</v>
      </c>
      <c r="Q12" s="50">
        <f t="shared" si="4"/>
        <v>-36877.25</v>
      </c>
      <c r="R12" s="49">
        <v>12560266.559999298</v>
      </c>
      <c r="S12" s="13">
        <v>12560260</v>
      </c>
      <c r="T12" s="50">
        <f t="shared" si="5"/>
        <v>6.5599992983043194</v>
      </c>
      <c r="U12" s="127">
        <f t="shared" si="6"/>
        <v>1</v>
      </c>
      <c r="W12" s="92" t="s">
        <v>31</v>
      </c>
      <c r="X12" s="68">
        <f t="shared" si="7"/>
        <v>0</v>
      </c>
      <c r="Y12" s="68">
        <f t="shared" si="8"/>
        <v>0</v>
      </c>
      <c r="Z12" s="68">
        <f t="shared" si="9"/>
        <v>0</v>
      </c>
      <c r="AA12" s="69">
        <f t="shared" si="10"/>
        <v>0</v>
      </c>
      <c r="AB12" s="69">
        <f t="shared" si="11"/>
        <v>1</v>
      </c>
      <c r="AC12" s="70">
        <f t="shared" si="12"/>
        <v>0</v>
      </c>
    </row>
    <row r="13" spans="1:29" ht="15.75">
      <c r="A13" s="160"/>
      <c r="B13" s="84" t="s">
        <v>32</v>
      </c>
      <c r="C13" s="49">
        <v>184719897.79999748</v>
      </c>
      <c r="D13" s="13"/>
      <c r="E13" s="50">
        <f t="shared" si="0"/>
        <v>184719897.79999748</v>
      </c>
      <c r="F13" s="49">
        <v>6316612.6799999988</v>
      </c>
      <c r="G13" s="13"/>
      <c r="H13" s="50">
        <f t="shared" si="1"/>
        <v>6316612.6799999988</v>
      </c>
      <c r="I13" s="49">
        <v>514953.18</v>
      </c>
      <c r="J13" s="13"/>
      <c r="K13" s="50">
        <f t="shared" si="2"/>
        <v>514953.18</v>
      </c>
      <c r="L13" s="49">
        <v>89767.289999999979</v>
      </c>
      <c r="M13" s="13"/>
      <c r="N13" s="50">
        <f t="shared" si="3"/>
        <v>89767.289999999979</v>
      </c>
      <c r="O13" s="49">
        <v>1900474.2899999984</v>
      </c>
      <c r="P13" s="13"/>
      <c r="Q13" s="50">
        <f t="shared" si="4"/>
        <v>1900474.2899999984</v>
      </c>
      <c r="R13" s="49">
        <v>176927996.7199975</v>
      </c>
      <c r="S13" s="13"/>
      <c r="T13" s="50">
        <f t="shared" si="5"/>
        <v>176927996.7199975</v>
      </c>
      <c r="U13" s="127">
        <f t="shared" si="6"/>
        <v>0</v>
      </c>
      <c r="W13" s="92" t="s">
        <v>32</v>
      </c>
      <c r="X13" s="68">
        <f t="shared" si="7"/>
        <v>0</v>
      </c>
      <c r="Y13" s="68">
        <f t="shared" si="8"/>
        <v>0</v>
      </c>
      <c r="Z13" s="68">
        <f t="shared" si="9"/>
        <v>0</v>
      </c>
      <c r="AA13" s="69">
        <f t="shared" si="10"/>
        <v>0</v>
      </c>
      <c r="AB13" s="69">
        <f t="shared" si="11"/>
        <v>0</v>
      </c>
      <c r="AC13" s="70">
        <f t="shared" si="12"/>
        <v>0</v>
      </c>
    </row>
    <row r="14" spans="1:29" ht="15.75">
      <c r="A14" s="161"/>
      <c r="B14" s="84" t="s">
        <v>33</v>
      </c>
      <c r="C14" s="51">
        <v>254450445.61999929</v>
      </c>
      <c r="D14" s="52"/>
      <c r="E14" s="53">
        <f t="shared" si="0"/>
        <v>254450445.61999929</v>
      </c>
      <c r="F14" s="51">
        <v>2484946.1400000015</v>
      </c>
      <c r="G14" s="52"/>
      <c r="H14" s="53">
        <f t="shared" si="1"/>
        <v>2484946.1400000015</v>
      </c>
      <c r="I14" s="51">
        <v>313169.08000000013</v>
      </c>
      <c r="J14" s="52"/>
      <c r="K14" s="53">
        <f t="shared" si="2"/>
        <v>313169.08000000013</v>
      </c>
      <c r="L14" s="51">
        <v>86759.18</v>
      </c>
      <c r="M14" s="52"/>
      <c r="N14" s="53">
        <f t="shared" si="3"/>
        <v>86759.18</v>
      </c>
      <c r="O14" s="51">
        <v>3486822.1799999988</v>
      </c>
      <c r="P14" s="52"/>
      <c r="Q14" s="53">
        <f t="shared" si="4"/>
        <v>3486822.1799999988</v>
      </c>
      <c r="R14" s="51">
        <v>248705087.19999927</v>
      </c>
      <c r="S14" s="52"/>
      <c r="T14" s="53">
        <f t="shared" si="5"/>
        <v>248705087.19999927</v>
      </c>
      <c r="U14" s="128">
        <f t="shared" si="6"/>
        <v>0</v>
      </c>
      <c r="W14" s="92" t="s">
        <v>33</v>
      </c>
      <c r="X14" s="72">
        <f t="shared" si="7"/>
        <v>0</v>
      </c>
      <c r="Y14" s="72">
        <f t="shared" si="8"/>
        <v>0</v>
      </c>
      <c r="Z14" s="72">
        <f t="shared" si="9"/>
        <v>0</v>
      </c>
      <c r="AA14" s="129">
        <f t="shared" si="10"/>
        <v>0</v>
      </c>
      <c r="AB14" s="129">
        <f t="shared" si="11"/>
        <v>0</v>
      </c>
      <c r="AC14" s="130">
        <f t="shared" si="12"/>
        <v>0</v>
      </c>
    </row>
    <row r="15" spans="1:29" ht="15.75" customHeight="1">
      <c r="A15" s="159">
        <v>42493</v>
      </c>
      <c r="B15" s="83" t="s">
        <v>28</v>
      </c>
      <c r="C15" s="46">
        <v>48655966.009999543</v>
      </c>
      <c r="D15" s="47">
        <v>48656000</v>
      </c>
      <c r="E15" s="48">
        <f t="shared" si="0"/>
        <v>-33.990000456571579</v>
      </c>
      <c r="F15" s="46">
        <v>3134843.8600000008</v>
      </c>
      <c r="G15" s="47" t="s">
        <v>513</v>
      </c>
      <c r="H15" s="48">
        <f t="shared" si="1"/>
        <v>3.8600000008009374</v>
      </c>
      <c r="I15" s="46">
        <v>136587.18</v>
      </c>
      <c r="J15" s="47"/>
      <c r="K15" s="48">
        <f t="shared" si="2"/>
        <v>136587.18</v>
      </c>
      <c r="L15" s="46">
        <v>191127.83</v>
      </c>
      <c r="M15" s="47"/>
      <c r="N15" s="48">
        <f t="shared" si="3"/>
        <v>191127.83</v>
      </c>
      <c r="O15" s="46">
        <v>1218806.5400000003</v>
      </c>
      <c r="P15" s="47" t="s">
        <v>514</v>
      </c>
      <c r="Q15" s="48">
        <f t="shared" si="4"/>
        <v>-3.4599999997299165</v>
      </c>
      <c r="R15" s="46">
        <v>44247774.959999539</v>
      </c>
      <c r="S15" s="47">
        <v>44247800</v>
      </c>
      <c r="T15" s="48">
        <f t="shared" si="5"/>
        <v>-25.040000461041927</v>
      </c>
      <c r="U15" s="126">
        <f t="shared" si="6"/>
        <v>1</v>
      </c>
      <c r="W15" s="45" t="s">
        <v>28</v>
      </c>
      <c r="X15" s="68">
        <f t="shared" si="7"/>
        <v>0</v>
      </c>
      <c r="Y15" s="68">
        <f t="shared" si="8"/>
        <v>0</v>
      </c>
      <c r="Z15" s="68">
        <f t="shared" si="9"/>
        <v>0</v>
      </c>
      <c r="AA15" s="68">
        <f t="shared" si="10"/>
        <v>0</v>
      </c>
      <c r="AB15" s="69">
        <f t="shared" si="11"/>
        <v>0</v>
      </c>
      <c r="AC15" s="73">
        <f t="shared" si="12"/>
        <v>0</v>
      </c>
    </row>
    <row r="16" spans="1:29" ht="15.75">
      <c r="A16" s="160"/>
      <c r="B16" s="84" t="s">
        <v>29</v>
      </c>
      <c r="C16" s="49">
        <v>110341027.41999824</v>
      </c>
      <c r="D16" s="13">
        <v>110658496</v>
      </c>
      <c r="E16" s="50">
        <f t="shared" si="0"/>
        <v>-317468.58000175655</v>
      </c>
      <c r="F16" s="49">
        <v>2345141.8199999998</v>
      </c>
      <c r="G16" s="13" t="s">
        <v>515</v>
      </c>
      <c r="H16" s="50">
        <f t="shared" si="1"/>
        <v>287031.81999999983</v>
      </c>
      <c r="I16" s="49">
        <v>86554.240000000005</v>
      </c>
      <c r="J16" s="13" t="s">
        <v>909</v>
      </c>
      <c r="K16" s="50">
        <f t="shared" si="2"/>
        <v>4.0000000008149073E-2</v>
      </c>
      <c r="L16" s="49">
        <v>53309.61</v>
      </c>
      <c r="M16" s="13" t="s">
        <v>910</v>
      </c>
      <c r="N16" s="50">
        <f t="shared" si="3"/>
        <v>1.0000000002037268E-2</v>
      </c>
      <c r="O16" s="49">
        <v>913047.96999999986</v>
      </c>
      <c r="P16" s="13" t="s">
        <v>516</v>
      </c>
      <c r="Q16" s="50">
        <f t="shared" si="4"/>
        <v>-3.0000000144354999E-2</v>
      </c>
      <c r="R16" s="49">
        <v>107116082.25999825</v>
      </c>
      <c r="S16" s="13">
        <v>107116104</v>
      </c>
      <c r="T16" s="50">
        <f t="shared" si="5"/>
        <v>-21.740001752972603</v>
      </c>
      <c r="U16" s="127">
        <f t="shared" si="6"/>
        <v>1</v>
      </c>
      <c r="W16" s="92" t="s">
        <v>29</v>
      </c>
      <c r="X16" s="68">
        <f t="shared" si="7"/>
        <v>1</v>
      </c>
      <c r="Y16" s="68">
        <f t="shared" si="8"/>
        <v>1</v>
      </c>
      <c r="Z16" s="68">
        <f t="shared" si="9"/>
        <v>0</v>
      </c>
      <c r="AA16" s="68">
        <f t="shared" si="10"/>
        <v>0</v>
      </c>
      <c r="AB16" s="69">
        <f t="shared" si="11"/>
        <v>0</v>
      </c>
      <c r="AC16" s="73">
        <f t="shared" si="12"/>
        <v>0</v>
      </c>
    </row>
    <row r="17" spans="1:29" ht="15.75">
      <c r="A17" s="160"/>
      <c r="B17" s="58" t="s">
        <v>30</v>
      </c>
      <c r="C17" s="49">
        <v>74111655.509999365</v>
      </c>
      <c r="D17" s="13">
        <v>74111700</v>
      </c>
      <c r="E17" s="50">
        <f t="shared" si="0"/>
        <v>-44.490000635385513</v>
      </c>
      <c r="F17" s="49">
        <v>2656004.8300000005</v>
      </c>
      <c r="G17" s="13" t="s">
        <v>517</v>
      </c>
      <c r="H17" s="50">
        <f t="shared" si="1"/>
        <v>-87545.16999999946</v>
      </c>
      <c r="I17" s="49">
        <v>61149.919999999998</v>
      </c>
      <c r="J17" s="13" t="s">
        <v>911</v>
      </c>
      <c r="K17" s="50">
        <f t="shared" si="2"/>
        <v>1.9999999996798579E-2</v>
      </c>
      <c r="L17" s="49">
        <v>39149.919999999998</v>
      </c>
      <c r="M17" s="13" t="s">
        <v>912</v>
      </c>
      <c r="N17" s="50">
        <f t="shared" si="3"/>
        <v>1.9999999996798579E-2</v>
      </c>
      <c r="O17" s="49">
        <v>248140.06</v>
      </c>
      <c r="P17" s="13" t="s">
        <v>518</v>
      </c>
      <c r="Q17" s="50">
        <f t="shared" si="4"/>
        <v>5.9999999997671694E-2</v>
      </c>
      <c r="R17" s="49">
        <v>80193348.319999367</v>
      </c>
      <c r="S17" s="13">
        <v>80193400</v>
      </c>
      <c r="T17" s="50">
        <f t="shared" si="5"/>
        <v>-51.680000633001328</v>
      </c>
      <c r="U17" s="127">
        <f t="shared" si="6"/>
        <v>1</v>
      </c>
      <c r="W17" s="93" t="s">
        <v>30</v>
      </c>
      <c r="X17" s="68">
        <f t="shared" si="7"/>
        <v>0</v>
      </c>
      <c r="Y17" s="68">
        <f t="shared" si="8"/>
        <v>1</v>
      </c>
      <c r="Z17" s="68">
        <f t="shared" si="9"/>
        <v>0</v>
      </c>
      <c r="AA17" s="68">
        <f t="shared" si="10"/>
        <v>0</v>
      </c>
      <c r="AB17" s="69">
        <f t="shared" si="11"/>
        <v>0</v>
      </c>
      <c r="AC17" s="73">
        <f t="shared" si="12"/>
        <v>0</v>
      </c>
    </row>
    <row r="18" spans="1:29" ht="15.75">
      <c r="A18" s="160"/>
      <c r="B18" s="84" t="s">
        <v>31</v>
      </c>
      <c r="C18" s="49">
        <v>12560266.559999298</v>
      </c>
      <c r="D18" s="13">
        <v>12560260</v>
      </c>
      <c r="E18" s="50">
        <f t="shared" si="0"/>
        <v>6.5599992983043194</v>
      </c>
      <c r="F18" s="49">
        <v>1096636.8300000005</v>
      </c>
      <c r="G18" s="13" t="s">
        <v>519</v>
      </c>
      <c r="H18" s="50">
        <f t="shared" si="1"/>
        <v>-3.1699999994598329</v>
      </c>
      <c r="I18" s="49">
        <v>15301.689999999997</v>
      </c>
      <c r="J18" s="13" t="s">
        <v>913</v>
      </c>
      <c r="K18" s="50">
        <f t="shared" si="2"/>
        <v>-1.0000000003856258E-2</v>
      </c>
      <c r="L18" s="49">
        <v>234.17</v>
      </c>
      <c r="M18" s="13" t="s">
        <v>914</v>
      </c>
      <c r="N18" s="50">
        <f t="shared" si="3"/>
        <v>0</v>
      </c>
      <c r="O18" s="49">
        <v>8566.93</v>
      </c>
      <c r="P18" s="13" t="s">
        <v>520</v>
      </c>
      <c r="Q18" s="50">
        <f t="shared" si="4"/>
        <v>-57324.07</v>
      </c>
      <c r="R18" s="49">
        <v>11470130.3199993</v>
      </c>
      <c r="S18" s="13">
        <v>11470130</v>
      </c>
      <c r="T18" s="50">
        <f t="shared" si="5"/>
        <v>0.31999929994344711</v>
      </c>
      <c r="U18" s="127">
        <f t="shared" si="6"/>
        <v>1</v>
      </c>
      <c r="W18" s="92" t="s">
        <v>31</v>
      </c>
      <c r="X18" s="68">
        <f t="shared" si="7"/>
        <v>0</v>
      </c>
      <c r="Y18" s="3">
        <f t="shared" si="8"/>
        <v>0</v>
      </c>
      <c r="Z18" s="74">
        <f t="shared" si="9"/>
        <v>0</v>
      </c>
      <c r="AA18" s="3">
        <f t="shared" si="10"/>
        <v>0</v>
      </c>
      <c r="AB18" s="69">
        <f t="shared" si="11"/>
        <v>1</v>
      </c>
      <c r="AC18" s="73">
        <f t="shared" si="12"/>
        <v>0</v>
      </c>
    </row>
    <row r="19" spans="1:29" ht="15.75">
      <c r="A19" s="160"/>
      <c r="B19" s="84" t="s">
        <v>32</v>
      </c>
      <c r="C19" s="49">
        <v>176927996.7199975</v>
      </c>
      <c r="D19" s="13"/>
      <c r="E19" s="50">
        <f t="shared" si="0"/>
        <v>176927996.7199975</v>
      </c>
      <c r="F19" s="49">
        <v>4708824.7</v>
      </c>
      <c r="G19" s="13"/>
      <c r="H19" s="50">
        <f t="shared" si="1"/>
        <v>4708824.7</v>
      </c>
      <c r="I19" s="49">
        <v>243698.12</v>
      </c>
      <c r="J19" s="13"/>
      <c r="K19" s="50">
        <f t="shared" si="2"/>
        <v>243698.12</v>
      </c>
      <c r="L19" s="49">
        <v>141333.06999999998</v>
      </c>
      <c r="M19" s="13"/>
      <c r="N19" s="50">
        <f t="shared" si="3"/>
        <v>141333.06999999998</v>
      </c>
      <c r="O19" s="49">
        <v>1549703.4800000007</v>
      </c>
      <c r="P19" s="13"/>
      <c r="Q19" s="50">
        <f t="shared" si="4"/>
        <v>1549703.4800000007</v>
      </c>
      <c r="R19" s="49">
        <v>191912054.35999757</v>
      </c>
      <c r="S19" s="13"/>
      <c r="T19" s="50">
        <f t="shared" si="5"/>
        <v>191912054.35999757</v>
      </c>
      <c r="U19" s="127">
        <f t="shared" si="6"/>
        <v>0</v>
      </c>
      <c r="W19" s="92" t="s">
        <v>32</v>
      </c>
      <c r="X19" s="68">
        <f t="shared" si="7"/>
        <v>0</v>
      </c>
      <c r="Y19" s="3">
        <f t="shared" si="8"/>
        <v>0</v>
      </c>
      <c r="Z19" s="74">
        <f t="shared" si="9"/>
        <v>0</v>
      </c>
      <c r="AA19" s="3">
        <f t="shared" si="10"/>
        <v>0</v>
      </c>
      <c r="AB19" s="3">
        <f t="shared" si="11"/>
        <v>0</v>
      </c>
      <c r="AC19" s="73">
        <f t="shared" si="12"/>
        <v>0</v>
      </c>
    </row>
    <row r="20" spans="1:29" ht="15.75">
      <c r="A20" s="161"/>
      <c r="B20" s="84" t="s">
        <v>33</v>
      </c>
      <c r="C20" s="51">
        <v>248705087.19999927</v>
      </c>
      <c r="D20" s="52"/>
      <c r="E20" s="53">
        <f t="shared" si="0"/>
        <v>248705087.19999927</v>
      </c>
      <c r="F20" s="51">
        <v>2544545.1100000008</v>
      </c>
      <c r="G20" s="52"/>
      <c r="H20" s="53">
        <f t="shared" si="1"/>
        <v>2544545.1100000008</v>
      </c>
      <c r="I20" s="51">
        <v>536754.42999999993</v>
      </c>
      <c r="J20" s="52"/>
      <c r="K20" s="53">
        <f t="shared" si="2"/>
        <v>536754.42999999993</v>
      </c>
      <c r="L20" s="51">
        <v>738873.59</v>
      </c>
      <c r="M20" s="52"/>
      <c r="N20" s="53">
        <f t="shared" si="3"/>
        <v>738873.59</v>
      </c>
      <c r="O20" s="51">
        <v>2591126.4500000011</v>
      </c>
      <c r="P20" s="52"/>
      <c r="Q20" s="53">
        <f t="shared" si="4"/>
        <v>2591126.4500000011</v>
      </c>
      <c r="R20" s="51">
        <v>243367296.47999927</v>
      </c>
      <c r="S20" s="52"/>
      <c r="T20" s="53">
        <f t="shared" si="5"/>
        <v>243367296.47999927</v>
      </c>
      <c r="U20" s="128">
        <f t="shared" si="6"/>
        <v>0</v>
      </c>
      <c r="W20" s="92" t="s">
        <v>33</v>
      </c>
      <c r="X20" s="68">
        <f t="shared" si="7"/>
        <v>0</v>
      </c>
      <c r="Y20" s="3">
        <f t="shared" si="8"/>
        <v>0</v>
      </c>
      <c r="Z20" s="74">
        <f t="shared" si="9"/>
        <v>0</v>
      </c>
      <c r="AA20" s="3">
        <f t="shared" si="10"/>
        <v>0</v>
      </c>
      <c r="AB20" s="3">
        <f t="shared" si="11"/>
        <v>0</v>
      </c>
      <c r="AC20" s="73">
        <f t="shared" si="12"/>
        <v>0</v>
      </c>
    </row>
    <row r="21" spans="1:29" ht="15.75" customHeight="1">
      <c r="A21" s="159">
        <v>42494</v>
      </c>
      <c r="B21" s="83" t="s">
        <v>28</v>
      </c>
      <c r="C21" s="46">
        <v>44247774.959999539</v>
      </c>
      <c r="D21" s="47">
        <v>44247800</v>
      </c>
      <c r="E21" s="48">
        <f t="shared" si="0"/>
        <v>-25.040000461041927</v>
      </c>
      <c r="F21" s="46">
        <v>2780748.3099999996</v>
      </c>
      <c r="G21" s="47" t="s">
        <v>521</v>
      </c>
      <c r="H21" s="48">
        <f t="shared" si="1"/>
        <v>-1.6900000004097819</v>
      </c>
      <c r="I21" s="46">
        <v>408440.55000000022</v>
      </c>
      <c r="J21" s="47" t="s">
        <v>47</v>
      </c>
      <c r="K21" s="48">
        <f t="shared" si="2"/>
        <v>408440.55000000022</v>
      </c>
      <c r="L21" s="46">
        <v>234.17</v>
      </c>
      <c r="M21" s="47" t="s">
        <v>914</v>
      </c>
      <c r="N21" s="48">
        <f t="shared" si="3"/>
        <v>0</v>
      </c>
      <c r="O21" s="46">
        <v>0</v>
      </c>
      <c r="P21" s="47" t="s">
        <v>47</v>
      </c>
      <c r="Q21" s="48">
        <f t="shared" si="4"/>
        <v>0</v>
      </c>
      <c r="R21" s="46">
        <v>41875233.029999554</v>
      </c>
      <c r="S21" s="47">
        <v>41875300</v>
      </c>
      <c r="T21" s="48">
        <f t="shared" si="5"/>
        <v>-66.970000445842743</v>
      </c>
      <c r="U21" s="126">
        <f t="shared" si="6"/>
        <v>1</v>
      </c>
      <c r="W21" s="45" t="s">
        <v>28</v>
      </c>
      <c r="X21" s="64">
        <f t="shared" si="7"/>
        <v>0</v>
      </c>
      <c r="Y21" s="64">
        <f t="shared" si="8"/>
        <v>0</v>
      </c>
      <c r="Z21" s="64">
        <f t="shared" si="9"/>
        <v>1</v>
      </c>
      <c r="AA21" s="64">
        <f t="shared" si="10"/>
        <v>0</v>
      </c>
      <c r="AB21" s="64">
        <f t="shared" si="11"/>
        <v>0</v>
      </c>
      <c r="AC21" s="75">
        <f t="shared" si="12"/>
        <v>0</v>
      </c>
    </row>
    <row r="22" spans="1:29" ht="15.75">
      <c r="A22" s="160"/>
      <c r="B22" s="84" t="s">
        <v>29</v>
      </c>
      <c r="C22" s="49">
        <v>107116082.25999825</v>
      </c>
      <c r="D22" s="13">
        <v>107116104</v>
      </c>
      <c r="E22" s="50">
        <f t="shared" si="0"/>
        <v>-21.740001752972603</v>
      </c>
      <c r="F22" s="49">
        <v>1909033.4600000011</v>
      </c>
      <c r="G22" s="13" t="s">
        <v>522</v>
      </c>
      <c r="H22" s="50">
        <f t="shared" si="1"/>
        <v>-179196.53999999887</v>
      </c>
      <c r="I22" s="49">
        <v>121861.52999999998</v>
      </c>
      <c r="J22" s="13" t="s">
        <v>915</v>
      </c>
      <c r="K22" s="50">
        <f t="shared" si="2"/>
        <v>-0.47000000001571607</v>
      </c>
      <c r="L22" s="49">
        <v>75910.37</v>
      </c>
      <c r="M22" s="13" t="s">
        <v>916</v>
      </c>
      <c r="N22" s="50">
        <f t="shared" si="3"/>
        <v>-2.9999999998835847E-2</v>
      </c>
      <c r="O22" s="49">
        <v>1105564.0499999998</v>
      </c>
      <c r="P22" s="13" t="s">
        <v>523</v>
      </c>
      <c r="Q22" s="50">
        <f t="shared" si="4"/>
        <v>4.0499999998137355</v>
      </c>
      <c r="R22" s="49">
        <v>104147435.90999821</v>
      </c>
      <c r="S22" s="13">
        <v>104147500</v>
      </c>
      <c r="T22" s="50">
        <f t="shared" si="5"/>
        <v>-64.090001791715622</v>
      </c>
      <c r="U22" s="127">
        <f t="shared" si="6"/>
        <v>1</v>
      </c>
      <c r="W22" s="92" t="s">
        <v>29</v>
      </c>
      <c r="X22" s="68">
        <f t="shared" si="7"/>
        <v>0</v>
      </c>
      <c r="Y22" s="68">
        <f t="shared" si="8"/>
        <v>1</v>
      </c>
      <c r="Z22" s="68">
        <f t="shared" si="9"/>
        <v>0</v>
      </c>
      <c r="AA22" s="68">
        <f t="shared" si="10"/>
        <v>0</v>
      </c>
      <c r="AB22" s="68">
        <f t="shared" si="11"/>
        <v>0</v>
      </c>
      <c r="AC22" s="73">
        <f t="shared" si="12"/>
        <v>0</v>
      </c>
    </row>
    <row r="23" spans="1:29" ht="15.75">
      <c r="A23" s="160"/>
      <c r="B23" s="58" t="s">
        <v>30</v>
      </c>
      <c r="C23" s="49">
        <v>80193348.319999367</v>
      </c>
      <c r="D23" s="13">
        <v>80193400</v>
      </c>
      <c r="E23" s="50">
        <f t="shared" si="0"/>
        <v>-51.680000633001328</v>
      </c>
      <c r="F23" s="49">
        <v>2281097.66</v>
      </c>
      <c r="G23" s="13" t="s">
        <v>524</v>
      </c>
      <c r="H23" s="50">
        <f t="shared" si="1"/>
        <v>-92422.339999999851</v>
      </c>
      <c r="I23" s="49">
        <v>89049.78</v>
      </c>
      <c r="J23" s="13" t="s">
        <v>917</v>
      </c>
      <c r="K23" s="50">
        <f t="shared" si="2"/>
        <v>-2.0000000004074536E-2</v>
      </c>
      <c r="L23" s="49">
        <v>68665.16</v>
      </c>
      <c r="M23" s="13" t="s">
        <v>918</v>
      </c>
      <c r="N23" s="50">
        <f t="shared" si="3"/>
        <v>-3.9999999993597157E-2</v>
      </c>
      <c r="O23" s="49">
        <v>45618.55</v>
      </c>
      <c r="P23" s="13" t="s">
        <v>525</v>
      </c>
      <c r="Q23" s="50">
        <f t="shared" si="4"/>
        <v>-4.9999999995634425E-2</v>
      </c>
      <c r="R23" s="49">
        <v>82753607.299999371</v>
      </c>
      <c r="S23" s="13">
        <v>82753600</v>
      </c>
      <c r="T23" s="50">
        <f t="shared" si="5"/>
        <v>7.2999993711709976</v>
      </c>
      <c r="U23" s="127">
        <f t="shared" si="6"/>
        <v>1</v>
      </c>
      <c r="W23" s="93" t="s">
        <v>30</v>
      </c>
      <c r="X23" s="68">
        <f t="shared" si="7"/>
        <v>0</v>
      </c>
      <c r="Y23" s="68">
        <f t="shared" si="8"/>
        <v>1</v>
      </c>
      <c r="Z23" s="68">
        <f t="shared" si="9"/>
        <v>0</v>
      </c>
      <c r="AA23" s="68">
        <f t="shared" si="10"/>
        <v>0</v>
      </c>
      <c r="AB23" s="68">
        <f t="shared" si="11"/>
        <v>0</v>
      </c>
      <c r="AC23" s="73">
        <f t="shared" si="12"/>
        <v>0</v>
      </c>
    </row>
    <row r="24" spans="1:29" ht="15.75">
      <c r="A24" s="160"/>
      <c r="B24" s="84" t="s">
        <v>31</v>
      </c>
      <c r="C24" s="49">
        <v>11470130.3199993</v>
      </c>
      <c r="D24" s="13">
        <v>11470130</v>
      </c>
      <c r="E24" s="50">
        <f t="shared" si="0"/>
        <v>0.31999929994344711</v>
      </c>
      <c r="F24" s="49">
        <v>1277818.18</v>
      </c>
      <c r="G24" s="13" t="s">
        <v>526</v>
      </c>
      <c r="H24" s="50">
        <f t="shared" si="1"/>
        <v>-1.8200000000651926</v>
      </c>
      <c r="I24" s="49">
        <v>74995.039999999994</v>
      </c>
      <c r="J24" s="13" t="s">
        <v>919</v>
      </c>
      <c r="K24" s="50">
        <f t="shared" si="2"/>
        <v>3.9999999993597157E-2</v>
      </c>
      <c r="L24" s="49">
        <v>522.04</v>
      </c>
      <c r="M24" s="13" t="s">
        <v>920</v>
      </c>
      <c r="N24" s="50">
        <f t="shared" si="3"/>
        <v>0</v>
      </c>
      <c r="O24" s="49">
        <v>39354.65</v>
      </c>
      <c r="P24" s="13" t="s">
        <v>527</v>
      </c>
      <c r="Q24" s="50">
        <f t="shared" si="4"/>
        <v>-368.34999999999854</v>
      </c>
      <c r="R24" s="49">
        <v>10227430.489999296</v>
      </c>
      <c r="S24" s="13">
        <v>10227430</v>
      </c>
      <c r="T24" s="50">
        <f t="shared" si="5"/>
        <v>0.48999929614365101</v>
      </c>
      <c r="U24" s="127">
        <f t="shared" si="6"/>
        <v>1</v>
      </c>
      <c r="W24" s="92" t="s">
        <v>31</v>
      </c>
      <c r="X24" s="68">
        <f t="shared" si="7"/>
        <v>0</v>
      </c>
      <c r="Y24" s="68">
        <f t="shared" si="8"/>
        <v>0</v>
      </c>
      <c r="Z24" s="68">
        <f t="shared" si="9"/>
        <v>0</v>
      </c>
      <c r="AA24" s="68">
        <f t="shared" si="10"/>
        <v>0</v>
      </c>
      <c r="AB24" s="68">
        <f t="shared" si="11"/>
        <v>1</v>
      </c>
      <c r="AC24" s="73">
        <f t="shared" si="12"/>
        <v>0</v>
      </c>
    </row>
    <row r="25" spans="1:29" ht="15.75">
      <c r="A25" s="160"/>
      <c r="B25" s="84" t="s">
        <v>32</v>
      </c>
      <c r="C25" s="49">
        <v>191912054.35999757</v>
      </c>
      <c r="D25" s="13"/>
      <c r="E25" s="50">
        <f t="shared" si="0"/>
        <v>191912054.35999757</v>
      </c>
      <c r="F25" s="49">
        <v>4360750.9499999974</v>
      </c>
      <c r="G25" s="13"/>
      <c r="H25" s="50">
        <f t="shared" si="1"/>
        <v>4360750.9499999974</v>
      </c>
      <c r="I25" s="49">
        <v>173060.07</v>
      </c>
      <c r="J25" s="13"/>
      <c r="K25" s="50">
        <f t="shared" si="2"/>
        <v>173060.07</v>
      </c>
      <c r="L25" s="49">
        <v>26477.25</v>
      </c>
      <c r="M25" s="13"/>
      <c r="N25" s="50">
        <f t="shared" si="3"/>
        <v>26477.25</v>
      </c>
      <c r="O25" s="49">
        <v>1336037.1699999995</v>
      </c>
      <c r="P25" s="13"/>
      <c r="Q25" s="50">
        <f t="shared" si="4"/>
        <v>1336037.1699999995</v>
      </c>
      <c r="R25" s="49">
        <v>186361849.05999756</v>
      </c>
      <c r="S25" s="13"/>
      <c r="T25" s="50">
        <f t="shared" si="5"/>
        <v>186361849.05999756</v>
      </c>
      <c r="U25" s="127">
        <f t="shared" si="6"/>
        <v>0</v>
      </c>
      <c r="W25" s="92" t="s">
        <v>32</v>
      </c>
      <c r="X25" s="68">
        <f t="shared" si="7"/>
        <v>0</v>
      </c>
      <c r="Y25" s="68">
        <f t="shared" si="8"/>
        <v>0</v>
      </c>
      <c r="Z25" s="68">
        <f t="shared" si="9"/>
        <v>0</v>
      </c>
      <c r="AA25" s="68">
        <f t="shared" si="10"/>
        <v>0</v>
      </c>
      <c r="AB25" s="68">
        <f t="shared" si="11"/>
        <v>0</v>
      </c>
      <c r="AC25" s="73">
        <f t="shared" si="12"/>
        <v>0</v>
      </c>
    </row>
    <row r="26" spans="1:29" ht="15.75">
      <c r="A26" s="161"/>
      <c r="B26" s="84" t="s">
        <v>33</v>
      </c>
      <c r="C26" s="51">
        <v>243367296.47999927</v>
      </c>
      <c r="D26" s="52"/>
      <c r="E26" s="53">
        <f t="shared" si="0"/>
        <v>243367296.47999927</v>
      </c>
      <c r="F26" s="51">
        <v>1416439.8200000005</v>
      </c>
      <c r="G26" s="52"/>
      <c r="H26" s="53">
        <f t="shared" si="1"/>
        <v>1416439.8200000005</v>
      </c>
      <c r="I26" s="51">
        <v>348996.62999999983</v>
      </c>
      <c r="J26" s="52"/>
      <c r="K26" s="53">
        <f t="shared" si="2"/>
        <v>348996.62999999983</v>
      </c>
      <c r="L26" s="51">
        <v>218859.36999999997</v>
      </c>
      <c r="M26" s="52"/>
      <c r="N26" s="53">
        <f t="shared" si="3"/>
        <v>218859.36999999997</v>
      </c>
      <c r="O26" s="51">
        <v>2372077.5299999998</v>
      </c>
      <c r="P26" s="52"/>
      <c r="Q26" s="53">
        <f t="shared" si="4"/>
        <v>2372077.5299999998</v>
      </c>
      <c r="R26" s="51">
        <v>252973252.52999932</v>
      </c>
      <c r="S26" s="52"/>
      <c r="T26" s="53">
        <f t="shared" si="5"/>
        <v>252973252.52999932</v>
      </c>
      <c r="U26" s="128">
        <f t="shared" si="6"/>
        <v>0</v>
      </c>
      <c r="W26" s="92" t="s">
        <v>33</v>
      </c>
      <c r="X26" s="72">
        <f t="shared" si="7"/>
        <v>0</v>
      </c>
      <c r="Y26" s="72">
        <f t="shared" si="8"/>
        <v>0</v>
      </c>
      <c r="Z26" s="72">
        <f t="shared" si="9"/>
        <v>0</v>
      </c>
      <c r="AA26" s="72">
        <f t="shared" si="10"/>
        <v>0</v>
      </c>
      <c r="AB26" s="72">
        <f t="shared" si="11"/>
        <v>0</v>
      </c>
      <c r="AC26" s="76">
        <f t="shared" si="12"/>
        <v>0</v>
      </c>
    </row>
    <row r="27" spans="1:29" ht="13.5" customHeight="1">
      <c r="A27" s="159">
        <v>42495</v>
      </c>
      <c r="B27" s="83" t="s">
        <v>28</v>
      </c>
      <c r="C27" s="46">
        <v>41875233.029999554</v>
      </c>
      <c r="D27" s="47">
        <v>41875300</v>
      </c>
      <c r="E27" s="48">
        <f t="shared" si="0"/>
        <v>-66.970000445842743</v>
      </c>
      <c r="F27" s="46">
        <v>2441565.6399999992</v>
      </c>
      <c r="G27" s="47" t="s">
        <v>528</v>
      </c>
      <c r="H27" s="48">
        <f t="shared" si="1"/>
        <v>-4.3600000008009374</v>
      </c>
      <c r="I27" s="46">
        <v>84502.1</v>
      </c>
      <c r="J27" s="47"/>
      <c r="K27" s="48">
        <f t="shared" si="2"/>
        <v>84502.1</v>
      </c>
      <c r="L27" s="46">
        <v>21700.26</v>
      </c>
      <c r="M27" s="47"/>
      <c r="N27" s="48">
        <f t="shared" si="3"/>
        <v>21700.26</v>
      </c>
      <c r="O27" s="46">
        <v>1841452.3800000006</v>
      </c>
      <c r="P27" s="47" t="s">
        <v>529</v>
      </c>
      <c r="Q27" s="48">
        <f t="shared" si="4"/>
        <v>2.3800000005867332</v>
      </c>
      <c r="R27" s="46">
        <v>37655016.849999554</v>
      </c>
      <c r="S27" s="47">
        <v>37655000</v>
      </c>
      <c r="T27" s="48">
        <f t="shared" si="5"/>
        <v>16.84999955445528</v>
      </c>
      <c r="U27" s="126">
        <f t="shared" si="6"/>
        <v>1</v>
      </c>
      <c r="W27" s="45" t="s">
        <v>28</v>
      </c>
      <c r="X27" s="64">
        <f t="shared" si="7"/>
        <v>0</v>
      </c>
      <c r="Y27" s="64">
        <f t="shared" si="8"/>
        <v>0</v>
      </c>
      <c r="Z27" s="64">
        <f t="shared" si="9"/>
        <v>0</v>
      </c>
      <c r="AA27" s="64">
        <f t="shared" si="10"/>
        <v>0</v>
      </c>
      <c r="AB27" s="64">
        <f t="shared" si="11"/>
        <v>0</v>
      </c>
      <c r="AC27" s="75">
        <f t="shared" si="12"/>
        <v>0</v>
      </c>
    </row>
    <row r="28" spans="1:29" ht="15.75">
      <c r="A28" s="160"/>
      <c r="B28" s="84" t="s">
        <v>29</v>
      </c>
      <c r="C28" s="49">
        <v>104147435.90999821</v>
      </c>
      <c r="D28" s="4"/>
      <c r="E28" s="50">
        <f t="shared" si="0"/>
        <v>104147435.90999821</v>
      </c>
      <c r="F28" s="49">
        <v>1675958.2800000005</v>
      </c>
      <c r="G28" s="4"/>
      <c r="H28" s="50">
        <f t="shared" si="1"/>
        <v>1675958.2800000005</v>
      </c>
      <c r="I28" s="49">
        <v>194282.84</v>
      </c>
      <c r="J28" s="13"/>
      <c r="K28" s="50">
        <f t="shared" si="2"/>
        <v>194282.84</v>
      </c>
      <c r="L28" s="49">
        <v>310613.51999999996</v>
      </c>
      <c r="M28" s="13"/>
      <c r="N28" s="50">
        <f t="shared" si="3"/>
        <v>310613.51999999996</v>
      </c>
      <c r="O28" s="49">
        <v>905395.82000000041</v>
      </c>
      <c r="P28" s="4"/>
      <c r="Q28" s="50">
        <f t="shared" si="4"/>
        <v>905395.82000000041</v>
      </c>
      <c r="R28" s="49">
        <v>106322115.82999821</v>
      </c>
      <c r="S28" s="4"/>
      <c r="T28" s="50">
        <f t="shared" si="5"/>
        <v>106322115.82999821</v>
      </c>
      <c r="U28" s="127">
        <f t="shared" si="6"/>
        <v>0</v>
      </c>
      <c r="W28" s="92" t="s">
        <v>29</v>
      </c>
      <c r="X28" s="68">
        <f t="shared" si="7"/>
        <v>0</v>
      </c>
      <c r="Y28" s="68">
        <f t="shared" si="8"/>
        <v>0</v>
      </c>
      <c r="Z28" s="68">
        <f t="shared" si="9"/>
        <v>0</v>
      </c>
      <c r="AA28" s="68">
        <f t="shared" si="10"/>
        <v>0</v>
      </c>
      <c r="AB28" s="68">
        <f t="shared" si="11"/>
        <v>0</v>
      </c>
      <c r="AC28" s="73">
        <f t="shared" si="12"/>
        <v>0</v>
      </c>
    </row>
    <row r="29" spans="1:29" ht="15.75">
      <c r="A29" s="160"/>
      <c r="B29" s="58" t="s">
        <v>30</v>
      </c>
      <c r="C29" s="49">
        <v>82753607.299999371</v>
      </c>
      <c r="D29" s="4">
        <v>82753600</v>
      </c>
      <c r="E29" s="50">
        <f t="shared" si="0"/>
        <v>7.2999993711709976</v>
      </c>
      <c r="F29" s="49">
        <v>2005133.9800000009</v>
      </c>
      <c r="G29" s="4" t="s">
        <v>530</v>
      </c>
      <c r="H29" s="50">
        <f t="shared" si="1"/>
        <v>-725816.01999999909</v>
      </c>
      <c r="I29" s="49">
        <v>70029.63</v>
      </c>
      <c r="J29" s="13" t="s">
        <v>921</v>
      </c>
      <c r="K29" s="50">
        <f t="shared" si="2"/>
        <v>2.9999999998835847E-2</v>
      </c>
      <c r="L29" s="49">
        <v>0</v>
      </c>
      <c r="M29" s="13" t="s">
        <v>47</v>
      </c>
      <c r="N29" s="50">
        <f t="shared" si="3"/>
        <v>0</v>
      </c>
      <c r="O29" s="49">
        <v>52315.110000000015</v>
      </c>
      <c r="P29" s="4" t="s">
        <v>531</v>
      </c>
      <c r="Q29" s="50">
        <f t="shared" si="4"/>
        <v>1.0000000016589183E-2</v>
      </c>
      <c r="R29" s="49">
        <v>80766187.839999378</v>
      </c>
      <c r="S29" s="4">
        <v>80766100</v>
      </c>
      <c r="T29" s="50">
        <f t="shared" si="5"/>
        <v>87.839999377727509</v>
      </c>
      <c r="U29" s="127">
        <f t="shared" si="6"/>
        <v>1</v>
      </c>
      <c r="W29" s="93" t="s">
        <v>30</v>
      </c>
      <c r="X29" s="68">
        <f t="shared" si="7"/>
        <v>0</v>
      </c>
      <c r="Y29" s="68">
        <f t="shared" si="8"/>
        <v>1</v>
      </c>
      <c r="Z29" s="68">
        <f t="shared" si="9"/>
        <v>0</v>
      </c>
      <c r="AA29" s="68">
        <f t="shared" si="10"/>
        <v>0</v>
      </c>
      <c r="AB29" s="68">
        <f t="shared" si="11"/>
        <v>0</v>
      </c>
      <c r="AC29" s="73">
        <f t="shared" si="12"/>
        <v>0</v>
      </c>
    </row>
    <row r="30" spans="1:29" ht="15.75">
      <c r="A30" s="160"/>
      <c r="B30" s="84" t="s">
        <v>31</v>
      </c>
      <c r="C30" s="49">
        <v>10227430.489999296</v>
      </c>
      <c r="D30" s="4">
        <v>10227430</v>
      </c>
      <c r="E30" s="50">
        <f t="shared" si="0"/>
        <v>0.48999929614365101</v>
      </c>
      <c r="F30" s="49">
        <v>838825.92000000039</v>
      </c>
      <c r="G30" s="4" t="s">
        <v>532</v>
      </c>
      <c r="H30" s="50">
        <f t="shared" si="1"/>
        <v>-7.9999999608844519E-2</v>
      </c>
      <c r="I30" s="49">
        <v>14777.39</v>
      </c>
      <c r="J30" s="13" t="s">
        <v>922</v>
      </c>
      <c r="K30" s="50">
        <f t="shared" si="2"/>
        <v>-1.0000000000218279E-2</v>
      </c>
      <c r="L30" s="49">
        <v>747.6</v>
      </c>
      <c r="M30" s="13" t="s">
        <v>923</v>
      </c>
      <c r="N30" s="50">
        <f t="shared" si="3"/>
        <v>0</v>
      </c>
      <c r="O30" s="49">
        <v>0</v>
      </c>
      <c r="P30" s="4" t="s">
        <v>533</v>
      </c>
      <c r="Q30" s="50">
        <f t="shared" si="4"/>
        <v>-44960.6</v>
      </c>
      <c r="R30" s="49">
        <v>13337644.339999299</v>
      </c>
      <c r="S30" s="4">
        <v>13337640</v>
      </c>
      <c r="T30" s="50">
        <f t="shared" si="5"/>
        <v>4.3399992994964123</v>
      </c>
      <c r="U30" s="127">
        <f t="shared" si="6"/>
        <v>1</v>
      </c>
      <c r="W30" s="92" t="s">
        <v>31</v>
      </c>
      <c r="X30" s="68">
        <f t="shared" si="7"/>
        <v>0</v>
      </c>
      <c r="Y30" s="68">
        <f t="shared" si="8"/>
        <v>0</v>
      </c>
      <c r="Z30" s="68">
        <f t="shared" si="9"/>
        <v>0</v>
      </c>
      <c r="AA30" s="68">
        <f t="shared" si="10"/>
        <v>0</v>
      </c>
      <c r="AB30" s="68">
        <f t="shared" si="11"/>
        <v>0</v>
      </c>
      <c r="AC30" s="73">
        <f t="shared" si="12"/>
        <v>0</v>
      </c>
    </row>
    <row r="31" spans="1:29" ht="15.75">
      <c r="A31" s="160"/>
      <c r="B31" s="84" t="s">
        <v>32</v>
      </c>
      <c r="C31" s="49">
        <v>186361849.05999756</v>
      </c>
      <c r="D31" s="4"/>
      <c r="E31" s="50">
        <f t="shared" si="0"/>
        <v>186361849.05999756</v>
      </c>
      <c r="F31" s="49">
        <v>4134328.18</v>
      </c>
      <c r="G31" s="4"/>
      <c r="H31" s="50">
        <f t="shared" si="1"/>
        <v>4134328.18</v>
      </c>
      <c r="I31" s="49">
        <v>590097.52</v>
      </c>
      <c r="J31" s="13"/>
      <c r="K31" s="50">
        <f t="shared" si="2"/>
        <v>590097.52</v>
      </c>
      <c r="L31" s="49">
        <v>110976.44</v>
      </c>
      <c r="M31" s="13"/>
      <c r="N31" s="50">
        <f t="shared" si="3"/>
        <v>110976.44</v>
      </c>
      <c r="O31" s="49">
        <v>1060842.0400000005</v>
      </c>
      <c r="P31" s="4"/>
      <c r="Q31" s="50">
        <f t="shared" si="4"/>
        <v>1060842.0400000005</v>
      </c>
      <c r="R31" s="49">
        <v>199472567.69999763</v>
      </c>
      <c r="S31" s="4"/>
      <c r="T31" s="50">
        <f t="shared" si="5"/>
        <v>199472567.69999763</v>
      </c>
      <c r="U31" s="127">
        <f t="shared" si="6"/>
        <v>0</v>
      </c>
      <c r="W31" s="92" t="s">
        <v>32</v>
      </c>
      <c r="X31" s="68">
        <f t="shared" si="7"/>
        <v>0</v>
      </c>
      <c r="Y31" s="68">
        <f t="shared" si="8"/>
        <v>0</v>
      </c>
      <c r="Z31" s="68">
        <f t="shared" si="9"/>
        <v>0</v>
      </c>
      <c r="AA31" s="68">
        <f t="shared" si="10"/>
        <v>0</v>
      </c>
      <c r="AB31" s="68">
        <f t="shared" si="11"/>
        <v>0</v>
      </c>
      <c r="AC31" s="73">
        <f t="shared" si="12"/>
        <v>0</v>
      </c>
    </row>
    <row r="32" spans="1:29" ht="15.75">
      <c r="A32" s="161"/>
      <c r="B32" s="84" t="s">
        <v>33</v>
      </c>
      <c r="C32" s="51">
        <v>252973252.52999932</v>
      </c>
      <c r="D32" s="57"/>
      <c r="E32" s="53">
        <f t="shared" si="0"/>
        <v>252973252.52999932</v>
      </c>
      <c r="F32" s="51">
        <v>1561929.4300000006</v>
      </c>
      <c r="G32" s="57"/>
      <c r="H32" s="53">
        <f t="shared" si="1"/>
        <v>1561929.4300000006</v>
      </c>
      <c r="I32" s="51">
        <v>368443.29</v>
      </c>
      <c r="J32" s="52"/>
      <c r="K32" s="53">
        <f t="shared" si="2"/>
        <v>368443.29</v>
      </c>
      <c r="L32" s="51">
        <v>145813.72</v>
      </c>
      <c r="M32" s="52"/>
      <c r="N32" s="53">
        <f t="shared" si="3"/>
        <v>145813.72</v>
      </c>
      <c r="O32" s="51">
        <v>2536097.23</v>
      </c>
      <c r="P32" s="57"/>
      <c r="Q32" s="53">
        <f t="shared" si="4"/>
        <v>2536097.23</v>
      </c>
      <c r="R32" s="51">
        <v>259413824.89999935</v>
      </c>
      <c r="S32" s="57"/>
      <c r="T32" s="53">
        <f t="shared" si="5"/>
        <v>259413824.89999935</v>
      </c>
      <c r="U32" s="128">
        <f t="shared" si="6"/>
        <v>0</v>
      </c>
      <c r="W32" s="92" t="s">
        <v>33</v>
      </c>
      <c r="X32" s="72">
        <f t="shared" si="7"/>
        <v>0</v>
      </c>
      <c r="Y32" s="72">
        <f t="shared" si="8"/>
        <v>0</v>
      </c>
      <c r="Z32" s="72">
        <f t="shared" si="9"/>
        <v>0</v>
      </c>
      <c r="AA32" s="72">
        <f t="shared" si="10"/>
        <v>0</v>
      </c>
      <c r="AB32" s="72">
        <f t="shared" si="11"/>
        <v>0</v>
      </c>
      <c r="AC32" s="76">
        <f t="shared" si="12"/>
        <v>0</v>
      </c>
    </row>
    <row r="33" spans="1:16384" ht="15.75">
      <c r="A33" s="159">
        <v>42497</v>
      </c>
      <c r="B33" s="83" t="s">
        <v>28</v>
      </c>
      <c r="C33" s="46">
        <v>37655016.849999554</v>
      </c>
      <c r="D33" s="47"/>
      <c r="E33" s="48">
        <f t="shared" si="0"/>
        <v>37655016.849999554</v>
      </c>
      <c r="F33" s="46">
        <v>1076604.7799999998</v>
      </c>
      <c r="G33" s="47"/>
      <c r="H33" s="48">
        <f t="shared" si="1"/>
        <v>1076604.7799999998</v>
      </c>
      <c r="I33" s="46">
        <v>0</v>
      </c>
      <c r="J33" s="47"/>
      <c r="K33" s="48">
        <f t="shared" si="2"/>
        <v>0</v>
      </c>
      <c r="L33" s="46">
        <v>0</v>
      </c>
      <c r="M33" s="47"/>
      <c r="N33" s="48">
        <f t="shared" si="3"/>
        <v>0</v>
      </c>
      <c r="O33" s="46">
        <v>0</v>
      </c>
      <c r="P33" s="47"/>
      <c r="Q33" s="48">
        <f t="shared" si="4"/>
        <v>0</v>
      </c>
      <c r="R33" s="46">
        <v>36578412.069999553</v>
      </c>
      <c r="S33" s="47"/>
      <c r="T33" s="48">
        <f t="shared" si="5"/>
        <v>36578412.069999553</v>
      </c>
      <c r="U33" s="126">
        <f t="shared" ref="U33:U38" si="13">IF(D33=0,0,1)</f>
        <v>0</v>
      </c>
      <c r="W33" s="45" t="s">
        <v>28</v>
      </c>
      <c r="X33" s="64">
        <f t="shared" si="7"/>
        <v>0</v>
      </c>
      <c r="Y33" s="64">
        <f t="shared" si="8"/>
        <v>0</v>
      </c>
      <c r="Z33" s="64">
        <f t="shared" si="9"/>
        <v>0</v>
      </c>
      <c r="AA33" s="64">
        <f t="shared" si="10"/>
        <v>0</v>
      </c>
      <c r="AB33" s="64">
        <f t="shared" si="11"/>
        <v>0</v>
      </c>
      <c r="AC33" s="75">
        <f t="shared" si="12"/>
        <v>0</v>
      </c>
    </row>
    <row r="34" spans="1:16384" ht="15.75">
      <c r="A34" s="160"/>
      <c r="B34" s="84" t="s">
        <v>29</v>
      </c>
      <c r="C34" s="49"/>
      <c r="D34" s="4"/>
      <c r="E34" s="50">
        <f t="shared" si="0"/>
        <v>0</v>
      </c>
      <c r="F34" s="49"/>
      <c r="G34" s="4"/>
      <c r="H34" s="50">
        <f t="shared" si="1"/>
        <v>0</v>
      </c>
      <c r="I34" s="49"/>
      <c r="J34" s="13"/>
      <c r="K34" s="50">
        <f t="shared" si="2"/>
        <v>0</v>
      </c>
      <c r="L34" s="49"/>
      <c r="M34" s="13"/>
      <c r="N34" s="50">
        <f t="shared" si="3"/>
        <v>0</v>
      </c>
      <c r="O34" s="49"/>
      <c r="P34" s="4"/>
      <c r="Q34" s="50">
        <f t="shared" si="4"/>
        <v>0</v>
      </c>
      <c r="R34" s="49"/>
      <c r="S34" s="4"/>
      <c r="T34" s="50">
        <f t="shared" si="5"/>
        <v>0</v>
      </c>
      <c r="U34" s="127">
        <f t="shared" si="13"/>
        <v>0</v>
      </c>
      <c r="W34" s="92" t="s">
        <v>29</v>
      </c>
      <c r="X34" s="68">
        <f t="shared" si="7"/>
        <v>0</v>
      </c>
      <c r="Y34" s="68">
        <f t="shared" si="8"/>
        <v>0</v>
      </c>
      <c r="Z34" s="68">
        <f t="shared" si="9"/>
        <v>0</v>
      </c>
      <c r="AA34" s="68">
        <f t="shared" si="10"/>
        <v>0</v>
      </c>
      <c r="AB34" s="68">
        <f t="shared" si="11"/>
        <v>0</v>
      </c>
      <c r="AC34" s="73">
        <f t="shared" si="12"/>
        <v>0</v>
      </c>
    </row>
    <row r="35" spans="1:16384" ht="15.75">
      <c r="A35" s="160"/>
      <c r="B35" s="58" t="s">
        <v>30</v>
      </c>
      <c r="C35" s="49"/>
      <c r="D35" s="4"/>
      <c r="E35" s="50">
        <f t="shared" si="0"/>
        <v>0</v>
      </c>
      <c r="F35" s="49"/>
      <c r="G35" s="4"/>
      <c r="H35" s="50">
        <f t="shared" si="1"/>
        <v>0</v>
      </c>
      <c r="I35" s="49"/>
      <c r="J35" s="13"/>
      <c r="K35" s="50">
        <f t="shared" si="2"/>
        <v>0</v>
      </c>
      <c r="L35" s="49"/>
      <c r="M35" s="13"/>
      <c r="N35" s="50">
        <f t="shared" si="3"/>
        <v>0</v>
      </c>
      <c r="O35" s="49"/>
      <c r="P35" s="4"/>
      <c r="Q35" s="50">
        <f t="shared" si="4"/>
        <v>0</v>
      </c>
      <c r="R35" s="49"/>
      <c r="S35" s="4"/>
      <c r="T35" s="50">
        <f t="shared" si="5"/>
        <v>0</v>
      </c>
      <c r="U35" s="127">
        <f t="shared" si="13"/>
        <v>0</v>
      </c>
      <c r="W35" s="93" t="s">
        <v>30</v>
      </c>
      <c r="X35" s="68">
        <f t="shared" si="7"/>
        <v>0</v>
      </c>
      <c r="Y35" s="68">
        <f t="shared" si="8"/>
        <v>0</v>
      </c>
      <c r="Z35" s="68">
        <f t="shared" si="9"/>
        <v>0</v>
      </c>
      <c r="AA35" s="68">
        <f t="shared" si="10"/>
        <v>0</v>
      </c>
      <c r="AB35" s="68">
        <f t="shared" si="11"/>
        <v>0</v>
      </c>
      <c r="AC35" s="73">
        <f t="shared" si="12"/>
        <v>0</v>
      </c>
    </row>
    <row r="36" spans="1:16384" ht="15.75">
      <c r="A36" s="160"/>
      <c r="B36" s="84" t="s">
        <v>31</v>
      </c>
      <c r="C36" s="49"/>
      <c r="D36" s="4"/>
      <c r="E36" s="50">
        <f t="shared" si="0"/>
        <v>0</v>
      </c>
      <c r="F36" s="49"/>
      <c r="G36" s="4"/>
      <c r="H36" s="50">
        <f t="shared" si="1"/>
        <v>0</v>
      </c>
      <c r="I36" s="49"/>
      <c r="J36" s="13"/>
      <c r="K36" s="50">
        <f t="shared" si="2"/>
        <v>0</v>
      </c>
      <c r="L36" s="49"/>
      <c r="M36" s="13"/>
      <c r="N36" s="50">
        <f t="shared" si="3"/>
        <v>0</v>
      </c>
      <c r="O36" s="49"/>
      <c r="P36" s="4"/>
      <c r="Q36" s="50">
        <f t="shared" si="4"/>
        <v>0</v>
      </c>
      <c r="R36" s="49"/>
      <c r="S36" s="4"/>
      <c r="T36" s="50">
        <f t="shared" si="5"/>
        <v>0</v>
      </c>
      <c r="U36" s="127">
        <f t="shared" si="13"/>
        <v>0</v>
      </c>
      <c r="W36" s="92" t="s">
        <v>31</v>
      </c>
      <c r="X36" s="68">
        <f t="shared" si="7"/>
        <v>0</v>
      </c>
      <c r="Y36" s="68">
        <f t="shared" si="8"/>
        <v>0</v>
      </c>
      <c r="Z36" s="68">
        <f t="shared" si="9"/>
        <v>0</v>
      </c>
      <c r="AA36" s="68">
        <f t="shared" si="10"/>
        <v>0</v>
      </c>
      <c r="AB36" s="68">
        <f t="shared" si="11"/>
        <v>0</v>
      </c>
      <c r="AC36" s="73">
        <f t="shared" si="12"/>
        <v>0</v>
      </c>
    </row>
    <row r="37" spans="1:16384" ht="15.75">
      <c r="A37" s="160"/>
      <c r="B37" s="84" t="s">
        <v>32</v>
      </c>
      <c r="C37" s="49">
        <v>199472567.69999763</v>
      </c>
      <c r="D37" s="4"/>
      <c r="E37" s="50">
        <f t="shared" si="0"/>
        <v>199472567.69999763</v>
      </c>
      <c r="F37" s="49">
        <v>1874014.04</v>
      </c>
      <c r="G37" s="4"/>
      <c r="H37" s="50">
        <f t="shared" si="1"/>
        <v>1874014.04</v>
      </c>
      <c r="I37" s="49">
        <v>39405.69</v>
      </c>
      <c r="J37" s="13"/>
      <c r="K37" s="50">
        <f t="shared" si="2"/>
        <v>39405.69</v>
      </c>
      <c r="L37" s="49">
        <v>2720.92</v>
      </c>
      <c r="M37" s="13"/>
      <c r="N37" s="50">
        <f t="shared" si="3"/>
        <v>2720.92</v>
      </c>
      <c r="O37" s="49">
        <v>5080.1099999999997</v>
      </c>
      <c r="P37" s="4"/>
      <c r="Q37" s="50">
        <f t="shared" si="4"/>
        <v>5080.1099999999997</v>
      </c>
      <c r="R37" s="49">
        <v>212632452.84999764</v>
      </c>
      <c r="S37" s="4"/>
      <c r="T37" s="50">
        <f t="shared" si="5"/>
        <v>212632452.84999764</v>
      </c>
      <c r="U37" s="127">
        <f t="shared" si="13"/>
        <v>0</v>
      </c>
      <c r="W37" s="92" t="s">
        <v>32</v>
      </c>
      <c r="X37" s="68">
        <f t="shared" si="7"/>
        <v>0</v>
      </c>
      <c r="Y37" s="68">
        <f t="shared" si="8"/>
        <v>0</v>
      </c>
      <c r="Z37" s="68">
        <f t="shared" si="9"/>
        <v>0</v>
      </c>
      <c r="AA37" s="68">
        <f t="shared" si="10"/>
        <v>0</v>
      </c>
      <c r="AB37" s="68">
        <f t="shared" si="11"/>
        <v>0</v>
      </c>
      <c r="AC37" s="73">
        <f t="shared" si="12"/>
        <v>0</v>
      </c>
    </row>
    <row r="38" spans="1:16384" ht="15.75">
      <c r="A38" s="161"/>
      <c r="B38" s="84" t="s">
        <v>33</v>
      </c>
      <c r="C38" s="51"/>
      <c r="D38" s="57"/>
      <c r="E38" s="53">
        <f t="shared" si="0"/>
        <v>0</v>
      </c>
      <c r="F38" s="51"/>
      <c r="G38" s="57"/>
      <c r="H38" s="53">
        <f t="shared" si="1"/>
        <v>0</v>
      </c>
      <c r="I38" s="51"/>
      <c r="J38" s="52"/>
      <c r="K38" s="53">
        <f t="shared" si="2"/>
        <v>0</v>
      </c>
      <c r="L38" s="51"/>
      <c r="M38" s="52"/>
      <c r="N38" s="53">
        <f t="shared" si="3"/>
        <v>0</v>
      </c>
      <c r="O38" s="51"/>
      <c r="P38" s="57"/>
      <c r="Q38" s="53">
        <f t="shared" si="4"/>
        <v>0</v>
      </c>
      <c r="R38" s="51"/>
      <c r="S38" s="57"/>
      <c r="T38" s="53">
        <f t="shared" si="5"/>
        <v>0</v>
      </c>
      <c r="U38" s="128">
        <f t="shared" si="13"/>
        <v>0</v>
      </c>
      <c r="W38" s="92" t="s">
        <v>33</v>
      </c>
      <c r="X38" s="72">
        <f t="shared" si="7"/>
        <v>0</v>
      </c>
      <c r="Y38" s="72">
        <f t="shared" si="8"/>
        <v>0</v>
      </c>
      <c r="Z38" s="72">
        <f t="shared" si="9"/>
        <v>0</v>
      </c>
      <c r="AA38" s="72">
        <f t="shared" si="10"/>
        <v>0</v>
      </c>
      <c r="AB38" s="72">
        <f t="shared" si="11"/>
        <v>0</v>
      </c>
      <c r="AC38" s="76">
        <f t="shared" si="12"/>
        <v>0</v>
      </c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  <c r="CN38" s="137"/>
      <c r="CO38" s="137"/>
      <c r="CP38" s="137"/>
      <c r="CQ38" s="137"/>
      <c r="CR38" s="137"/>
      <c r="CS38" s="137"/>
      <c r="CT38" s="137"/>
      <c r="CU38" s="137"/>
      <c r="CV38" s="137"/>
      <c r="CW38" s="137"/>
      <c r="CX38" s="137"/>
      <c r="CY38" s="137"/>
      <c r="CZ38" s="137"/>
      <c r="DA38" s="137"/>
      <c r="DB38" s="137"/>
      <c r="DC38" s="137"/>
      <c r="DD38" s="137"/>
      <c r="DE38" s="137"/>
      <c r="DF38" s="137"/>
      <c r="DG38" s="137"/>
      <c r="DH38" s="137"/>
      <c r="DI38" s="137"/>
      <c r="DJ38" s="137"/>
      <c r="DK38" s="137"/>
      <c r="DL38" s="137"/>
      <c r="DM38" s="137"/>
      <c r="DN38" s="137"/>
      <c r="DO38" s="137"/>
      <c r="DP38" s="137"/>
      <c r="DQ38" s="137"/>
      <c r="DR38" s="137"/>
      <c r="DS38" s="137"/>
      <c r="DT38" s="137"/>
      <c r="DU38" s="137"/>
      <c r="DV38" s="137"/>
      <c r="DW38" s="137"/>
      <c r="DX38" s="137"/>
      <c r="DY38" s="137"/>
      <c r="DZ38" s="137"/>
      <c r="EA38" s="137"/>
      <c r="EB38" s="137"/>
      <c r="EC38" s="137"/>
      <c r="ED38" s="137"/>
      <c r="EE38" s="137"/>
      <c r="EF38" s="137"/>
      <c r="EG38" s="137"/>
      <c r="EH38" s="137"/>
      <c r="EI38" s="137"/>
      <c r="EJ38" s="137"/>
      <c r="EK38" s="137"/>
      <c r="EL38" s="137"/>
      <c r="EM38" s="137"/>
      <c r="EN38" s="137"/>
      <c r="EO38" s="137"/>
      <c r="EP38" s="137"/>
      <c r="EQ38" s="137"/>
      <c r="ER38" s="137"/>
      <c r="ES38" s="137"/>
      <c r="ET38" s="137"/>
      <c r="EU38" s="137"/>
      <c r="EV38" s="137"/>
      <c r="EW38" s="137"/>
      <c r="EX38" s="137"/>
      <c r="EY38" s="137"/>
      <c r="EZ38" s="137"/>
      <c r="FA38" s="137"/>
      <c r="FB38" s="137"/>
      <c r="FC38" s="137"/>
      <c r="FD38" s="137"/>
      <c r="FE38" s="137"/>
      <c r="FF38" s="137"/>
      <c r="FG38" s="137"/>
      <c r="FH38" s="137"/>
      <c r="FI38" s="137"/>
      <c r="FJ38" s="137"/>
      <c r="FK38" s="137"/>
      <c r="FL38" s="137"/>
      <c r="FM38" s="137"/>
      <c r="FN38" s="137"/>
      <c r="FO38" s="137"/>
      <c r="FP38" s="137"/>
      <c r="FQ38" s="137"/>
      <c r="FR38" s="137"/>
      <c r="FS38" s="137"/>
      <c r="FT38" s="137"/>
      <c r="FU38" s="137"/>
      <c r="FV38" s="137"/>
      <c r="FW38" s="137"/>
      <c r="FX38" s="137"/>
      <c r="FY38" s="137"/>
      <c r="FZ38" s="137"/>
      <c r="GA38" s="137"/>
      <c r="GB38" s="137"/>
      <c r="GC38" s="137"/>
      <c r="GD38" s="137"/>
      <c r="GE38" s="137"/>
      <c r="GF38" s="137"/>
      <c r="GG38" s="137"/>
      <c r="GH38" s="137"/>
      <c r="GI38" s="137"/>
      <c r="GJ38" s="137"/>
      <c r="GK38" s="137"/>
      <c r="GL38" s="137"/>
      <c r="GM38" s="137"/>
      <c r="GN38" s="137"/>
      <c r="GO38" s="137"/>
      <c r="GP38" s="137"/>
      <c r="GQ38" s="137"/>
      <c r="GR38" s="137"/>
      <c r="GS38" s="137"/>
      <c r="GT38" s="137"/>
      <c r="GU38" s="137"/>
      <c r="GV38" s="137"/>
      <c r="GW38" s="137"/>
      <c r="GX38" s="137"/>
      <c r="GY38" s="137"/>
      <c r="GZ38" s="137"/>
      <c r="HA38" s="137"/>
      <c r="HB38" s="137"/>
      <c r="HC38" s="137"/>
      <c r="HD38" s="137"/>
      <c r="HE38" s="137"/>
      <c r="HF38" s="137"/>
      <c r="HG38" s="137"/>
      <c r="HH38" s="137"/>
      <c r="HI38" s="137"/>
      <c r="HJ38" s="137"/>
      <c r="HK38" s="137"/>
      <c r="HL38" s="137"/>
      <c r="HM38" s="137"/>
      <c r="HN38" s="137"/>
      <c r="HO38" s="137"/>
      <c r="HP38" s="137"/>
      <c r="HQ38" s="137"/>
      <c r="HR38" s="137"/>
      <c r="HS38" s="137"/>
      <c r="HT38" s="137"/>
      <c r="HU38" s="137"/>
      <c r="HV38" s="137"/>
      <c r="HW38" s="137"/>
      <c r="HX38" s="137"/>
      <c r="HY38" s="137"/>
      <c r="HZ38" s="137"/>
      <c r="IA38" s="137"/>
      <c r="IB38" s="137"/>
      <c r="IC38" s="137"/>
      <c r="ID38" s="137"/>
      <c r="IE38" s="137"/>
      <c r="IF38" s="137"/>
      <c r="IG38" s="137"/>
      <c r="IH38" s="137"/>
      <c r="II38" s="137"/>
      <c r="IJ38" s="137"/>
      <c r="IK38" s="137"/>
      <c r="IL38" s="137"/>
      <c r="IM38" s="137"/>
      <c r="IN38" s="137"/>
      <c r="IO38" s="137"/>
      <c r="IP38" s="137"/>
      <c r="IQ38" s="137"/>
      <c r="IR38" s="137"/>
      <c r="IS38" s="137"/>
      <c r="IT38" s="137"/>
      <c r="IU38" s="137"/>
      <c r="IV38" s="137"/>
      <c r="IW38" s="137"/>
      <c r="IX38" s="137"/>
      <c r="IY38" s="137"/>
      <c r="IZ38" s="137"/>
      <c r="JA38" s="137"/>
      <c r="JB38" s="137"/>
      <c r="JC38" s="137"/>
      <c r="JD38" s="137"/>
      <c r="JE38" s="137"/>
      <c r="JF38" s="137"/>
      <c r="JG38" s="137"/>
      <c r="JH38" s="137"/>
      <c r="JI38" s="137"/>
      <c r="JJ38" s="137"/>
      <c r="JK38" s="137"/>
      <c r="JL38" s="137"/>
      <c r="JM38" s="137"/>
      <c r="JN38" s="137"/>
      <c r="JO38" s="137"/>
      <c r="JP38" s="137"/>
      <c r="JQ38" s="137"/>
      <c r="JR38" s="137"/>
      <c r="JS38" s="137"/>
      <c r="JT38" s="137"/>
      <c r="JU38" s="137"/>
      <c r="JV38" s="137"/>
      <c r="JW38" s="137"/>
      <c r="JX38" s="137"/>
      <c r="JY38" s="137"/>
      <c r="JZ38" s="137"/>
      <c r="KA38" s="137"/>
      <c r="KB38" s="137"/>
      <c r="KC38" s="137"/>
      <c r="KD38" s="137"/>
      <c r="KE38" s="137"/>
      <c r="KF38" s="137"/>
      <c r="KG38" s="137"/>
      <c r="KH38" s="137"/>
      <c r="KI38" s="137"/>
      <c r="KJ38" s="137"/>
      <c r="KK38" s="137"/>
      <c r="KL38" s="137"/>
      <c r="KM38" s="137"/>
      <c r="KN38" s="137"/>
      <c r="KO38" s="137"/>
      <c r="KP38" s="137"/>
      <c r="KQ38" s="137"/>
      <c r="KR38" s="137"/>
      <c r="KS38" s="137"/>
      <c r="KT38" s="137"/>
      <c r="KU38" s="137"/>
      <c r="KV38" s="137"/>
      <c r="KW38" s="137"/>
      <c r="KX38" s="137"/>
      <c r="KY38" s="137"/>
      <c r="KZ38" s="137"/>
      <c r="LA38" s="137"/>
      <c r="LB38" s="137"/>
      <c r="LC38" s="137"/>
      <c r="LD38" s="137"/>
      <c r="LE38" s="137"/>
      <c r="LF38" s="137"/>
      <c r="LG38" s="137"/>
      <c r="LH38" s="137"/>
      <c r="LI38" s="137"/>
      <c r="LJ38" s="137"/>
      <c r="LK38" s="137"/>
      <c r="LL38" s="137"/>
      <c r="LM38" s="137"/>
      <c r="LN38" s="137"/>
      <c r="LO38" s="137"/>
      <c r="LP38" s="137"/>
      <c r="LQ38" s="137"/>
      <c r="LR38" s="137"/>
      <c r="LS38" s="137"/>
      <c r="LT38" s="137"/>
      <c r="LU38" s="137"/>
      <c r="LV38" s="137"/>
      <c r="LW38" s="137"/>
      <c r="LX38" s="137"/>
      <c r="LY38" s="137"/>
      <c r="LZ38" s="137"/>
      <c r="MA38" s="137"/>
      <c r="MB38" s="137"/>
      <c r="MC38" s="137"/>
      <c r="MD38" s="137"/>
      <c r="ME38" s="137"/>
      <c r="MF38" s="137"/>
      <c r="MG38" s="137"/>
      <c r="MH38" s="137"/>
      <c r="MI38" s="137"/>
      <c r="MJ38" s="137"/>
      <c r="MK38" s="137"/>
      <c r="ML38" s="137"/>
      <c r="MM38" s="137"/>
      <c r="MN38" s="137"/>
      <c r="MO38" s="137"/>
      <c r="MP38" s="137"/>
      <c r="MQ38" s="137"/>
      <c r="MR38" s="137"/>
      <c r="MS38" s="137"/>
      <c r="MT38" s="137"/>
      <c r="MU38" s="137"/>
      <c r="MV38" s="137"/>
      <c r="MW38" s="137"/>
      <c r="MX38" s="137"/>
      <c r="MY38" s="137"/>
      <c r="MZ38" s="137"/>
      <c r="NA38" s="137"/>
      <c r="NB38" s="137"/>
      <c r="NC38" s="137"/>
      <c r="ND38" s="137"/>
      <c r="NE38" s="137"/>
      <c r="NF38" s="137"/>
      <c r="NG38" s="137"/>
      <c r="NH38" s="137"/>
      <c r="NI38" s="137"/>
      <c r="NJ38" s="137"/>
      <c r="NK38" s="137"/>
      <c r="NL38" s="137"/>
      <c r="NM38" s="137"/>
      <c r="NN38" s="137"/>
      <c r="NO38" s="137"/>
      <c r="NP38" s="137"/>
      <c r="NQ38" s="137"/>
      <c r="NR38" s="137"/>
      <c r="NS38" s="137"/>
      <c r="NT38" s="137"/>
      <c r="NU38" s="137"/>
      <c r="NV38" s="137"/>
      <c r="NW38" s="137"/>
      <c r="NX38" s="137"/>
      <c r="NY38" s="137"/>
      <c r="NZ38" s="137"/>
      <c r="OA38" s="137"/>
      <c r="OB38" s="137"/>
      <c r="OC38" s="137"/>
      <c r="OD38" s="137"/>
      <c r="OE38" s="137"/>
      <c r="OF38" s="137"/>
      <c r="OG38" s="137"/>
      <c r="OH38" s="137"/>
      <c r="OI38" s="137"/>
      <c r="OJ38" s="137"/>
      <c r="OK38" s="137"/>
      <c r="OL38" s="137"/>
      <c r="OM38" s="137"/>
      <c r="ON38" s="137"/>
      <c r="OO38" s="137"/>
      <c r="OP38" s="137"/>
      <c r="OQ38" s="137"/>
      <c r="OR38" s="137"/>
      <c r="OS38" s="137"/>
      <c r="OT38" s="137"/>
      <c r="OU38" s="137"/>
      <c r="OV38" s="137"/>
      <c r="OW38" s="137"/>
      <c r="OX38" s="137"/>
      <c r="OY38" s="137"/>
      <c r="OZ38" s="137"/>
      <c r="PA38" s="137"/>
      <c r="PB38" s="137"/>
      <c r="PC38" s="137"/>
      <c r="PD38" s="137"/>
      <c r="PE38" s="137"/>
      <c r="PF38" s="137"/>
      <c r="PG38" s="137"/>
      <c r="PH38" s="137"/>
      <c r="PI38" s="137"/>
      <c r="PJ38" s="137"/>
      <c r="PK38" s="137"/>
      <c r="PL38" s="137"/>
      <c r="PM38" s="137"/>
      <c r="PN38" s="137"/>
      <c r="PO38" s="137"/>
      <c r="PP38" s="137"/>
      <c r="PQ38" s="137"/>
      <c r="PR38" s="137"/>
      <c r="PS38" s="137"/>
      <c r="PT38" s="137"/>
      <c r="PU38" s="137"/>
      <c r="PV38" s="137"/>
      <c r="PW38" s="137"/>
      <c r="PX38" s="137"/>
      <c r="PY38" s="137"/>
      <c r="PZ38" s="137"/>
      <c r="QA38" s="137"/>
      <c r="QB38" s="137"/>
      <c r="QC38" s="137"/>
      <c r="QD38" s="137"/>
      <c r="QE38" s="137"/>
      <c r="QF38" s="137"/>
      <c r="QG38" s="137"/>
      <c r="QH38" s="137"/>
      <c r="QI38" s="137"/>
      <c r="QJ38" s="137"/>
      <c r="QK38" s="137"/>
      <c r="QL38" s="137"/>
      <c r="QM38" s="137"/>
      <c r="QN38" s="137"/>
      <c r="QO38" s="137"/>
      <c r="QP38" s="137"/>
      <c r="QQ38" s="137"/>
      <c r="QR38" s="137"/>
      <c r="QS38" s="137"/>
      <c r="QT38" s="137"/>
      <c r="QU38" s="137"/>
      <c r="QV38" s="137"/>
      <c r="QW38" s="137"/>
      <c r="QX38" s="137"/>
      <c r="QY38" s="137"/>
      <c r="QZ38" s="137"/>
      <c r="RA38" s="137"/>
      <c r="RB38" s="137"/>
      <c r="RC38" s="137"/>
      <c r="RD38" s="137"/>
      <c r="RE38" s="137"/>
      <c r="RF38" s="137"/>
      <c r="RG38" s="137"/>
      <c r="RH38" s="137"/>
      <c r="RI38" s="137"/>
      <c r="RJ38" s="137"/>
      <c r="RK38" s="137"/>
      <c r="RL38" s="137"/>
      <c r="RM38" s="137"/>
      <c r="RN38" s="137"/>
      <c r="RO38" s="137"/>
      <c r="RP38" s="137"/>
      <c r="RQ38" s="137"/>
      <c r="RR38" s="137"/>
      <c r="RS38" s="137"/>
      <c r="RT38" s="137"/>
      <c r="RU38" s="137"/>
      <c r="RV38" s="137"/>
      <c r="RW38" s="137"/>
      <c r="RX38" s="137"/>
      <c r="RY38" s="137"/>
      <c r="RZ38" s="137"/>
      <c r="SA38" s="137"/>
      <c r="SB38" s="137"/>
      <c r="SC38" s="137"/>
      <c r="SD38" s="137"/>
      <c r="SE38" s="137"/>
      <c r="SF38" s="137"/>
      <c r="SG38" s="137"/>
      <c r="SH38" s="137"/>
      <c r="SI38" s="137"/>
      <c r="SJ38" s="137"/>
      <c r="SK38" s="137"/>
      <c r="SL38" s="137"/>
      <c r="SM38" s="137"/>
      <c r="SN38" s="137"/>
      <c r="SO38" s="137"/>
      <c r="SP38" s="137"/>
      <c r="SQ38" s="137"/>
      <c r="SR38" s="137"/>
      <c r="SS38" s="137"/>
      <c r="ST38" s="137"/>
      <c r="SU38" s="137"/>
      <c r="SV38" s="137"/>
      <c r="SW38" s="137"/>
      <c r="SX38" s="137"/>
      <c r="SY38" s="137"/>
      <c r="SZ38" s="137"/>
      <c r="TA38" s="137"/>
      <c r="TB38" s="137"/>
      <c r="TC38" s="137"/>
      <c r="TD38" s="137"/>
      <c r="TE38" s="137"/>
      <c r="TF38" s="137"/>
      <c r="TG38" s="137"/>
      <c r="TH38" s="137"/>
      <c r="TI38" s="137"/>
      <c r="TJ38" s="137"/>
      <c r="TK38" s="137"/>
      <c r="TL38" s="137"/>
      <c r="TM38" s="137"/>
      <c r="TN38" s="137"/>
      <c r="TO38" s="137"/>
      <c r="TP38" s="137"/>
      <c r="TQ38" s="137"/>
      <c r="TR38" s="137"/>
      <c r="TS38" s="137"/>
      <c r="TT38" s="137"/>
      <c r="TU38" s="137"/>
      <c r="TV38" s="137"/>
      <c r="TW38" s="137"/>
      <c r="TX38" s="137"/>
      <c r="TY38" s="137"/>
      <c r="TZ38" s="137"/>
      <c r="UA38" s="137"/>
      <c r="UB38" s="137"/>
      <c r="UC38" s="137"/>
      <c r="UD38" s="137"/>
      <c r="UE38" s="137"/>
      <c r="UF38" s="137"/>
      <c r="UG38" s="137"/>
      <c r="UH38" s="137"/>
      <c r="UI38" s="137"/>
      <c r="UJ38" s="137"/>
      <c r="UK38" s="137"/>
      <c r="UL38" s="137"/>
      <c r="UM38" s="137"/>
      <c r="UN38" s="137"/>
      <c r="UO38" s="137"/>
      <c r="UP38" s="137"/>
      <c r="UQ38" s="137"/>
      <c r="UR38" s="137"/>
      <c r="US38" s="137"/>
      <c r="UT38" s="137"/>
      <c r="UU38" s="137"/>
      <c r="UV38" s="137"/>
      <c r="UW38" s="137"/>
      <c r="UX38" s="137"/>
      <c r="UY38" s="137"/>
      <c r="UZ38" s="137"/>
      <c r="VA38" s="137"/>
      <c r="VB38" s="137"/>
      <c r="VC38" s="137"/>
      <c r="VD38" s="137"/>
      <c r="VE38" s="137"/>
      <c r="VF38" s="137"/>
      <c r="VG38" s="137"/>
      <c r="VH38" s="137"/>
      <c r="VI38" s="137"/>
      <c r="VJ38" s="137"/>
      <c r="VK38" s="137"/>
      <c r="VL38" s="137"/>
      <c r="VM38" s="137"/>
      <c r="VN38" s="137"/>
      <c r="VO38" s="137"/>
      <c r="VP38" s="137"/>
      <c r="VQ38" s="137"/>
      <c r="VR38" s="137"/>
      <c r="VS38" s="137"/>
      <c r="VT38" s="137"/>
      <c r="VU38" s="137"/>
      <c r="VV38" s="137"/>
      <c r="VW38" s="137"/>
      <c r="VX38" s="137"/>
      <c r="VY38" s="137"/>
      <c r="VZ38" s="137"/>
      <c r="WA38" s="137"/>
      <c r="WB38" s="137"/>
      <c r="WC38" s="137"/>
      <c r="WD38" s="137"/>
      <c r="WE38" s="137"/>
      <c r="WF38" s="137"/>
      <c r="WG38" s="137"/>
      <c r="WH38" s="137"/>
      <c r="WI38" s="137"/>
      <c r="WJ38" s="137"/>
      <c r="WK38" s="137"/>
      <c r="WL38" s="137"/>
      <c r="WM38" s="137"/>
      <c r="WN38" s="137"/>
      <c r="WO38" s="137"/>
      <c r="WP38" s="137"/>
      <c r="WQ38" s="137"/>
      <c r="WR38" s="137"/>
      <c r="WS38" s="137"/>
      <c r="WT38" s="137"/>
      <c r="WU38" s="137"/>
      <c r="WV38" s="137"/>
      <c r="WW38" s="137"/>
      <c r="WX38" s="137"/>
      <c r="WY38" s="137"/>
      <c r="WZ38" s="137"/>
      <c r="XA38" s="137"/>
      <c r="XB38" s="137"/>
      <c r="XC38" s="137"/>
      <c r="XD38" s="137"/>
      <c r="XE38" s="137"/>
      <c r="XF38" s="137"/>
      <c r="XG38" s="137"/>
      <c r="XH38" s="137"/>
      <c r="XI38" s="137"/>
      <c r="XJ38" s="137"/>
      <c r="XK38" s="137"/>
      <c r="XL38" s="137"/>
      <c r="XM38" s="137"/>
      <c r="XN38" s="137"/>
      <c r="XO38" s="137"/>
      <c r="XP38" s="137"/>
      <c r="XQ38" s="137"/>
      <c r="XR38" s="137"/>
      <c r="XS38" s="137"/>
      <c r="XT38" s="137"/>
      <c r="XU38" s="137"/>
      <c r="XV38" s="137"/>
      <c r="XW38" s="137"/>
      <c r="XX38" s="137"/>
      <c r="XY38" s="137"/>
      <c r="XZ38" s="137"/>
      <c r="YA38" s="137"/>
      <c r="YB38" s="137"/>
      <c r="YC38" s="137"/>
      <c r="YD38" s="137"/>
      <c r="YE38" s="137"/>
      <c r="YF38" s="137"/>
      <c r="YG38" s="137"/>
      <c r="YH38" s="137"/>
      <c r="YI38" s="137"/>
      <c r="YJ38" s="137"/>
      <c r="YK38" s="137"/>
      <c r="YL38" s="137"/>
      <c r="YM38" s="137"/>
      <c r="YN38" s="137"/>
      <c r="YO38" s="137"/>
      <c r="YP38" s="137"/>
      <c r="YQ38" s="137"/>
      <c r="YR38" s="137"/>
      <c r="YS38" s="137"/>
      <c r="YT38" s="137"/>
      <c r="YU38" s="137"/>
      <c r="YV38" s="137"/>
      <c r="YW38" s="137"/>
      <c r="YX38" s="137"/>
      <c r="YY38" s="137"/>
      <c r="YZ38" s="137"/>
      <c r="ZA38" s="137"/>
      <c r="ZB38" s="137"/>
      <c r="ZC38" s="137"/>
      <c r="ZD38" s="137"/>
      <c r="ZE38" s="137"/>
      <c r="ZF38" s="137"/>
      <c r="ZG38" s="137"/>
      <c r="ZH38" s="137"/>
      <c r="ZI38" s="137"/>
      <c r="ZJ38" s="137"/>
      <c r="ZK38" s="137"/>
      <c r="ZL38" s="137"/>
      <c r="ZM38" s="137"/>
      <c r="ZN38" s="137"/>
      <c r="ZO38" s="137"/>
      <c r="ZP38" s="137"/>
      <c r="ZQ38" s="137"/>
      <c r="ZR38" s="137"/>
      <c r="ZS38" s="137"/>
      <c r="ZT38" s="137"/>
      <c r="ZU38" s="137"/>
      <c r="ZV38" s="137"/>
      <c r="ZW38" s="137"/>
      <c r="ZX38" s="137"/>
      <c r="ZY38" s="137"/>
      <c r="ZZ38" s="137"/>
      <c r="AAA38" s="137"/>
      <c r="AAB38" s="137"/>
      <c r="AAC38" s="137"/>
      <c r="AAD38" s="137"/>
      <c r="AAE38" s="137"/>
      <c r="AAF38" s="137"/>
      <c r="AAG38" s="137"/>
      <c r="AAH38" s="137"/>
      <c r="AAI38" s="137"/>
      <c r="AAJ38" s="137"/>
      <c r="AAK38" s="137"/>
      <c r="AAL38" s="137"/>
      <c r="AAM38" s="137"/>
      <c r="AAN38" s="137"/>
      <c r="AAO38" s="137"/>
      <c r="AAP38" s="137"/>
      <c r="AAQ38" s="137"/>
      <c r="AAR38" s="137"/>
      <c r="AAS38" s="137"/>
      <c r="AAT38" s="137"/>
      <c r="AAU38" s="137"/>
      <c r="AAV38" s="137"/>
      <c r="AAW38" s="137"/>
      <c r="AAX38" s="137"/>
      <c r="AAY38" s="137"/>
      <c r="AAZ38" s="137"/>
      <c r="ABA38" s="137"/>
      <c r="ABB38" s="137"/>
      <c r="ABC38" s="137"/>
      <c r="ABD38" s="137"/>
      <c r="ABE38" s="137"/>
      <c r="ABF38" s="137"/>
      <c r="ABG38" s="137"/>
      <c r="ABH38" s="137"/>
      <c r="ABI38" s="137"/>
      <c r="ABJ38" s="137"/>
      <c r="ABK38" s="137"/>
      <c r="ABL38" s="137"/>
      <c r="ABM38" s="137"/>
      <c r="ABN38" s="137"/>
      <c r="ABO38" s="137"/>
      <c r="ABP38" s="137"/>
      <c r="ABQ38" s="137"/>
      <c r="ABR38" s="137"/>
      <c r="ABS38" s="137"/>
      <c r="ABT38" s="137"/>
      <c r="ABU38" s="137"/>
      <c r="ABV38" s="137"/>
      <c r="ABW38" s="137"/>
      <c r="ABX38" s="137"/>
      <c r="ABY38" s="137"/>
      <c r="ABZ38" s="137"/>
      <c r="ACA38" s="137"/>
      <c r="ACB38" s="137"/>
      <c r="ACC38" s="137"/>
      <c r="ACD38" s="137"/>
      <c r="ACE38" s="137"/>
      <c r="ACF38" s="137"/>
      <c r="ACG38" s="137"/>
      <c r="ACH38" s="137"/>
      <c r="ACI38" s="137"/>
      <c r="ACJ38" s="137"/>
      <c r="ACK38" s="137"/>
      <c r="ACL38" s="137"/>
      <c r="ACM38" s="137"/>
      <c r="ACN38" s="137"/>
      <c r="ACO38" s="137"/>
      <c r="ACP38" s="137"/>
      <c r="ACQ38" s="137"/>
      <c r="ACR38" s="137"/>
      <c r="ACS38" s="137"/>
      <c r="ACT38" s="137"/>
      <c r="ACU38" s="137"/>
      <c r="ACV38" s="137"/>
      <c r="ACW38" s="137"/>
      <c r="ACX38" s="137"/>
      <c r="ACY38" s="137"/>
      <c r="ACZ38" s="137"/>
      <c r="ADA38" s="137"/>
      <c r="ADB38" s="137"/>
      <c r="ADC38" s="137"/>
      <c r="ADD38" s="137"/>
      <c r="ADE38" s="137"/>
      <c r="ADF38" s="137"/>
      <c r="ADG38" s="137"/>
      <c r="ADH38" s="137"/>
      <c r="ADI38" s="137"/>
      <c r="ADJ38" s="137"/>
      <c r="ADK38" s="137"/>
      <c r="ADL38" s="137"/>
      <c r="ADM38" s="137"/>
      <c r="ADN38" s="137"/>
      <c r="ADO38" s="137"/>
      <c r="ADP38" s="137"/>
      <c r="ADQ38" s="137"/>
      <c r="ADR38" s="137"/>
      <c r="ADS38" s="137"/>
      <c r="ADT38" s="137"/>
      <c r="ADU38" s="137"/>
      <c r="ADV38" s="137"/>
      <c r="ADW38" s="137"/>
      <c r="ADX38" s="137"/>
      <c r="ADY38" s="137"/>
      <c r="ADZ38" s="137"/>
      <c r="AEA38" s="137"/>
      <c r="AEB38" s="137"/>
      <c r="AEC38" s="137"/>
      <c r="AED38" s="137"/>
      <c r="AEE38" s="137"/>
      <c r="AEF38" s="137"/>
      <c r="AEG38" s="137"/>
      <c r="AEH38" s="137"/>
      <c r="AEI38" s="137"/>
      <c r="AEJ38" s="137"/>
      <c r="AEK38" s="137"/>
      <c r="AEL38" s="137"/>
      <c r="AEM38" s="137"/>
      <c r="AEN38" s="137"/>
      <c r="AEO38" s="137"/>
      <c r="AEP38" s="137"/>
      <c r="AEQ38" s="137"/>
      <c r="AER38" s="137"/>
      <c r="AES38" s="137"/>
      <c r="AET38" s="137"/>
      <c r="AEU38" s="137"/>
      <c r="AEV38" s="137"/>
      <c r="AEW38" s="137"/>
      <c r="AEX38" s="137"/>
      <c r="AEY38" s="137"/>
      <c r="AEZ38" s="137"/>
      <c r="AFA38" s="137"/>
      <c r="AFB38" s="137"/>
      <c r="AFC38" s="137"/>
      <c r="AFD38" s="137"/>
      <c r="AFE38" s="137"/>
      <c r="AFF38" s="137"/>
      <c r="AFG38" s="137"/>
      <c r="AFH38" s="137"/>
      <c r="AFI38" s="137"/>
      <c r="AFJ38" s="137"/>
      <c r="AFK38" s="137"/>
      <c r="AFL38" s="137"/>
      <c r="AFM38" s="137"/>
      <c r="AFN38" s="137"/>
      <c r="AFO38" s="137"/>
      <c r="AFP38" s="137"/>
      <c r="AFQ38" s="137"/>
      <c r="AFR38" s="137"/>
      <c r="AFS38" s="137"/>
      <c r="AFT38" s="137"/>
      <c r="AFU38" s="137"/>
      <c r="AFV38" s="137"/>
      <c r="AFW38" s="137"/>
      <c r="AFX38" s="137"/>
      <c r="AFY38" s="137"/>
      <c r="AFZ38" s="137"/>
      <c r="AGA38" s="137"/>
      <c r="AGB38" s="137"/>
      <c r="AGC38" s="137"/>
      <c r="AGD38" s="137"/>
      <c r="AGE38" s="137"/>
      <c r="AGF38" s="137"/>
      <c r="AGG38" s="137"/>
      <c r="AGH38" s="137"/>
      <c r="AGI38" s="137"/>
      <c r="AGJ38" s="137"/>
      <c r="AGK38" s="137"/>
      <c r="AGL38" s="137"/>
      <c r="AGM38" s="137"/>
      <c r="AGN38" s="137"/>
      <c r="AGO38" s="137"/>
      <c r="AGP38" s="137"/>
      <c r="AGQ38" s="137"/>
      <c r="AGR38" s="137"/>
      <c r="AGS38" s="137"/>
      <c r="AGT38" s="137"/>
      <c r="AGU38" s="137"/>
      <c r="AGV38" s="137"/>
      <c r="AGW38" s="137"/>
      <c r="AGX38" s="137"/>
      <c r="AGY38" s="137"/>
      <c r="AGZ38" s="137"/>
      <c r="AHA38" s="137"/>
      <c r="AHB38" s="137"/>
      <c r="AHC38" s="137"/>
      <c r="AHD38" s="137"/>
      <c r="AHE38" s="137"/>
      <c r="AHF38" s="137"/>
      <c r="AHG38" s="137"/>
      <c r="AHH38" s="137"/>
      <c r="AHI38" s="137"/>
      <c r="AHJ38" s="137"/>
      <c r="AHK38" s="137"/>
      <c r="AHL38" s="137"/>
      <c r="AHM38" s="137"/>
      <c r="AHN38" s="137"/>
      <c r="AHO38" s="137"/>
      <c r="AHP38" s="137"/>
      <c r="AHQ38" s="137"/>
      <c r="AHR38" s="137"/>
      <c r="AHS38" s="137"/>
      <c r="AHT38" s="137"/>
      <c r="AHU38" s="137"/>
      <c r="AHV38" s="137"/>
      <c r="AHW38" s="137"/>
      <c r="AHX38" s="137"/>
      <c r="AHY38" s="137"/>
      <c r="AHZ38" s="137"/>
      <c r="AIA38" s="137"/>
      <c r="AIB38" s="137"/>
      <c r="AIC38" s="137"/>
      <c r="AID38" s="137"/>
      <c r="AIE38" s="137"/>
      <c r="AIF38" s="137"/>
      <c r="AIG38" s="137"/>
      <c r="AIH38" s="137"/>
      <c r="AII38" s="137"/>
      <c r="AIJ38" s="137"/>
      <c r="AIK38" s="137"/>
      <c r="AIL38" s="137"/>
      <c r="AIM38" s="137"/>
      <c r="AIN38" s="137"/>
      <c r="AIO38" s="137"/>
      <c r="AIP38" s="137"/>
      <c r="AIQ38" s="137"/>
      <c r="AIR38" s="137"/>
      <c r="AIS38" s="137"/>
      <c r="AIT38" s="137"/>
      <c r="AIU38" s="137"/>
      <c r="AIV38" s="137"/>
      <c r="AIW38" s="137"/>
      <c r="AIX38" s="137"/>
      <c r="AIY38" s="137"/>
      <c r="AIZ38" s="137"/>
      <c r="AJA38" s="137"/>
      <c r="AJB38" s="137"/>
      <c r="AJC38" s="137"/>
      <c r="AJD38" s="137"/>
      <c r="AJE38" s="137"/>
      <c r="AJF38" s="137"/>
      <c r="AJG38" s="137"/>
      <c r="AJH38" s="137"/>
      <c r="AJI38" s="137"/>
      <c r="AJJ38" s="137"/>
      <c r="AJK38" s="137"/>
      <c r="AJL38" s="137"/>
      <c r="AJM38" s="137"/>
      <c r="AJN38" s="137"/>
      <c r="AJO38" s="137"/>
      <c r="AJP38" s="137"/>
      <c r="AJQ38" s="137"/>
      <c r="AJR38" s="137"/>
      <c r="AJS38" s="137"/>
      <c r="AJT38" s="137"/>
      <c r="AJU38" s="137"/>
      <c r="AJV38" s="137"/>
      <c r="AJW38" s="137"/>
      <c r="AJX38" s="137"/>
      <c r="AJY38" s="137"/>
      <c r="AJZ38" s="137"/>
      <c r="AKA38" s="137"/>
      <c r="AKB38" s="137"/>
      <c r="AKC38" s="137"/>
      <c r="AKD38" s="137"/>
      <c r="AKE38" s="137"/>
      <c r="AKF38" s="137"/>
      <c r="AKG38" s="137"/>
      <c r="AKH38" s="137"/>
      <c r="AKI38" s="137"/>
      <c r="AKJ38" s="137"/>
      <c r="AKK38" s="137"/>
      <c r="AKL38" s="137"/>
      <c r="AKM38" s="137"/>
      <c r="AKN38" s="137"/>
      <c r="AKO38" s="137"/>
      <c r="AKP38" s="137"/>
      <c r="AKQ38" s="137"/>
      <c r="AKR38" s="137"/>
      <c r="AKS38" s="137"/>
      <c r="AKT38" s="137"/>
      <c r="AKU38" s="137"/>
      <c r="AKV38" s="137"/>
      <c r="AKW38" s="137"/>
      <c r="AKX38" s="137"/>
      <c r="AKY38" s="137"/>
      <c r="AKZ38" s="137"/>
      <c r="ALA38" s="137"/>
      <c r="ALB38" s="137"/>
      <c r="ALC38" s="137"/>
      <c r="ALD38" s="137"/>
      <c r="ALE38" s="137"/>
      <c r="ALF38" s="137"/>
      <c r="ALG38" s="137"/>
      <c r="ALH38" s="137"/>
      <c r="ALI38" s="137"/>
      <c r="ALJ38" s="137"/>
      <c r="ALK38" s="137"/>
      <c r="ALL38" s="137"/>
      <c r="ALM38" s="137"/>
      <c r="ALN38" s="137"/>
      <c r="ALO38" s="137"/>
      <c r="ALP38" s="137"/>
      <c r="ALQ38" s="137"/>
      <c r="ALR38" s="137"/>
      <c r="ALS38" s="137"/>
      <c r="ALT38" s="137"/>
      <c r="ALU38" s="137"/>
      <c r="ALV38" s="137"/>
      <c r="ALW38" s="137"/>
      <c r="ALX38" s="137"/>
      <c r="ALY38" s="137"/>
      <c r="ALZ38" s="137"/>
      <c r="AMA38" s="137"/>
      <c r="AMB38" s="137"/>
      <c r="AMC38" s="137"/>
      <c r="AMD38" s="137"/>
      <c r="AME38" s="137"/>
      <c r="AMF38" s="137"/>
      <c r="AMG38" s="137"/>
      <c r="AMH38" s="137"/>
      <c r="AMI38" s="137"/>
      <c r="AMJ38" s="137"/>
      <c r="AMK38" s="137"/>
      <c r="AML38" s="137"/>
      <c r="AMM38" s="137"/>
      <c r="AMN38" s="137"/>
      <c r="AMO38" s="137"/>
      <c r="AMP38" s="137"/>
      <c r="AMQ38" s="137"/>
      <c r="AMR38" s="137"/>
      <c r="AMS38" s="137"/>
      <c r="AMT38" s="137"/>
      <c r="AMU38" s="137"/>
      <c r="AMV38" s="137"/>
      <c r="AMW38" s="137"/>
      <c r="AMX38" s="137"/>
      <c r="AMY38" s="137"/>
      <c r="AMZ38" s="137"/>
      <c r="ANA38" s="137"/>
      <c r="ANB38" s="137"/>
      <c r="ANC38" s="137"/>
      <c r="AND38" s="137"/>
      <c r="ANE38" s="137"/>
      <c r="ANF38" s="137"/>
      <c r="ANG38" s="137"/>
      <c r="ANH38" s="137"/>
      <c r="ANI38" s="137"/>
      <c r="ANJ38" s="137"/>
      <c r="ANK38" s="137"/>
      <c r="ANL38" s="137"/>
      <c r="ANM38" s="137"/>
      <c r="ANN38" s="137"/>
      <c r="ANO38" s="137"/>
      <c r="ANP38" s="137"/>
      <c r="ANQ38" s="137"/>
      <c r="ANR38" s="137"/>
      <c r="ANS38" s="137"/>
      <c r="ANT38" s="137"/>
      <c r="ANU38" s="137"/>
      <c r="ANV38" s="137"/>
      <c r="ANW38" s="137"/>
      <c r="ANX38" s="137"/>
      <c r="ANY38" s="137"/>
      <c r="ANZ38" s="137"/>
      <c r="AOA38" s="137"/>
      <c r="AOB38" s="137"/>
      <c r="AOC38" s="137"/>
      <c r="AOD38" s="137"/>
      <c r="AOE38" s="137"/>
      <c r="AOF38" s="137"/>
      <c r="AOG38" s="137"/>
      <c r="AOH38" s="137"/>
      <c r="AOI38" s="137"/>
      <c r="AOJ38" s="137"/>
      <c r="AOK38" s="137"/>
      <c r="AOL38" s="137"/>
      <c r="AOM38" s="137"/>
      <c r="AON38" s="137"/>
      <c r="AOO38" s="137"/>
      <c r="AOP38" s="137"/>
      <c r="AOQ38" s="137"/>
      <c r="AOR38" s="137"/>
      <c r="AOS38" s="137"/>
      <c r="AOT38" s="137"/>
      <c r="AOU38" s="137"/>
      <c r="AOV38" s="137"/>
      <c r="AOW38" s="137"/>
      <c r="AOX38" s="137"/>
      <c r="AOY38" s="137"/>
      <c r="AOZ38" s="137"/>
      <c r="APA38" s="137"/>
      <c r="APB38" s="137"/>
      <c r="APC38" s="137"/>
      <c r="APD38" s="137"/>
      <c r="APE38" s="137"/>
      <c r="APF38" s="137"/>
      <c r="APG38" s="137"/>
      <c r="APH38" s="137"/>
      <c r="API38" s="137"/>
      <c r="APJ38" s="137"/>
      <c r="APK38" s="137"/>
      <c r="APL38" s="137"/>
      <c r="APM38" s="137"/>
      <c r="APN38" s="137"/>
      <c r="APO38" s="137"/>
      <c r="APP38" s="137"/>
      <c r="APQ38" s="137"/>
      <c r="APR38" s="137"/>
      <c r="APS38" s="137"/>
      <c r="APT38" s="137"/>
      <c r="APU38" s="137"/>
      <c r="APV38" s="137"/>
      <c r="APW38" s="137"/>
      <c r="APX38" s="137"/>
      <c r="APY38" s="137"/>
      <c r="APZ38" s="137"/>
      <c r="AQA38" s="137"/>
      <c r="AQB38" s="137"/>
      <c r="AQC38" s="137"/>
      <c r="AQD38" s="137"/>
      <c r="AQE38" s="137"/>
      <c r="AQF38" s="137"/>
      <c r="AQG38" s="137"/>
      <c r="AQH38" s="137"/>
      <c r="AQI38" s="137"/>
      <c r="AQJ38" s="137"/>
      <c r="AQK38" s="137"/>
      <c r="AQL38" s="137"/>
      <c r="AQM38" s="137"/>
      <c r="AQN38" s="137"/>
      <c r="AQO38" s="137"/>
      <c r="AQP38" s="137"/>
      <c r="AQQ38" s="137"/>
      <c r="AQR38" s="137"/>
      <c r="AQS38" s="137"/>
      <c r="AQT38" s="137"/>
      <c r="AQU38" s="137"/>
      <c r="AQV38" s="137"/>
      <c r="AQW38" s="137"/>
      <c r="AQX38" s="137"/>
      <c r="AQY38" s="137"/>
      <c r="AQZ38" s="137"/>
      <c r="ARA38" s="137"/>
      <c r="ARB38" s="137"/>
      <c r="ARC38" s="137"/>
      <c r="ARD38" s="137"/>
      <c r="ARE38" s="137"/>
      <c r="ARF38" s="137"/>
      <c r="ARG38" s="137"/>
      <c r="ARH38" s="137"/>
      <c r="ARI38" s="137"/>
      <c r="ARJ38" s="137"/>
      <c r="ARK38" s="137"/>
      <c r="ARL38" s="137"/>
      <c r="ARM38" s="137"/>
      <c r="ARN38" s="137"/>
      <c r="ARO38" s="137"/>
      <c r="ARP38" s="137"/>
      <c r="ARQ38" s="137"/>
      <c r="ARR38" s="137"/>
      <c r="ARS38" s="137"/>
      <c r="ART38" s="137"/>
      <c r="ARU38" s="137"/>
      <c r="ARV38" s="137"/>
      <c r="ARW38" s="137"/>
      <c r="ARX38" s="137"/>
      <c r="ARY38" s="137"/>
      <c r="ARZ38" s="137"/>
      <c r="ASA38" s="137"/>
      <c r="ASB38" s="137"/>
      <c r="ASC38" s="137"/>
      <c r="ASD38" s="137"/>
      <c r="ASE38" s="137"/>
      <c r="ASF38" s="137"/>
      <c r="ASG38" s="137"/>
      <c r="ASH38" s="137"/>
      <c r="ASI38" s="137"/>
      <c r="ASJ38" s="137"/>
      <c r="ASK38" s="137"/>
      <c r="ASL38" s="137"/>
      <c r="ASM38" s="137"/>
      <c r="ASN38" s="137"/>
      <c r="ASO38" s="137"/>
      <c r="ASP38" s="137"/>
      <c r="ASQ38" s="137"/>
      <c r="ASR38" s="137"/>
      <c r="ASS38" s="137"/>
      <c r="AST38" s="137"/>
      <c r="ASU38" s="137"/>
      <c r="ASV38" s="137"/>
      <c r="ASW38" s="137"/>
      <c r="ASX38" s="137"/>
      <c r="ASY38" s="137"/>
      <c r="ASZ38" s="137"/>
      <c r="ATA38" s="137"/>
      <c r="ATB38" s="137"/>
      <c r="ATC38" s="137"/>
      <c r="ATD38" s="137"/>
      <c r="ATE38" s="137"/>
      <c r="ATF38" s="137"/>
      <c r="ATG38" s="137"/>
      <c r="ATH38" s="137"/>
      <c r="ATI38" s="137"/>
      <c r="ATJ38" s="137"/>
      <c r="ATK38" s="137"/>
      <c r="ATL38" s="137"/>
      <c r="ATM38" s="137"/>
      <c r="ATN38" s="137"/>
      <c r="ATO38" s="137"/>
      <c r="ATP38" s="137"/>
      <c r="ATQ38" s="137"/>
      <c r="ATR38" s="137"/>
      <c r="ATS38" s="137"/>
      <c r="ATT38" s="137"/>
      <c r="ATU38" s="137"/>
      <c r="ATV38" s="137"/>
      <c r="ATW38" s="137"/>
      <c r="ATX38" s="137"/>
      <c r="ATY38" s="137"/>
      <c r="ATZ38" s="137"/>
      <c r="AUA38" s="137"/>
      <c r="AUB38" s="137"/>
      <c r="AUC38" s="137"/>
      <c r="AUD38" s="137"/>
      <c r="AUE38" s="137"/>
      <c r="AUF38" s="137"/>
      <c r="AUG38" s="137"/>
      <c r="AUH38" s="137"/>
      <c r="AUI38" s="137"/>
      <c r="AUJ38" s="137"/>
      <c r="AUK38" s="137"/>
      <c r="AUL38" s="137"/>
      <c r="AUM38" s="137"/>
      <c r="AUN38" s="137"/>
      <c r="AUO38" s="137"/>
      <c r="AUP38" s="137"/>
      <c r="AUQ38" s="137"/>
      <c r="AUR38" s="137"/>
      <c r="AUS38" s="137"/>
      <c r="AUT38" s="137"/>
      <c r="AUU38" s="137"/>
      <c r="AUV38" s="137"/>
      <c r="AUW38" s="137"/>
      <c r="AUX38" s="137"/>
      <c r="AUY38" s="137"/>
      <c r="AUZ38" s="137"/>
      <c r="AVA38" s="137"/>
      <c r="AVB38" s="137"/>
      <c r="AVC38" s="137"/>
      <c r="AVD38" s="137"/>
      <c r="AVE38" s="137"/>
      <c r="AVF38" s="137"/>
      <c r="AVG38" s="137"/>
      <c r="AVH38" s="137"/>
      <c r="AVI38" s="137"/>
      <c r="AVJ38" s="137"/>
      <c r="AVK38" s="137"/>
      <c r="AVL38" s="137"/>
      <c r="AVM38" s="137"/>
      <c r="AVN38" s="137"/>
      <c r="AVO38" s="137"/>
      <c r="AVP38" s="137"/>
      <c r="AVQ38" s="137"/>
      <c r="AVR38" s="137"/>
      <c r="AVS38" s="137"/>
      <c r="AVT38" s="137"/>
      <c r="AVU38" s="137"/>
      <c r="AVV38" s="137"/>
      <c r="AVW38" s="137"/>
      <c r="AVX38" s="137"/>
      <c r="AVY38" s="137"/>
      <c r="AVZ38" s="137"/>
      <c r="AWA38" s="137"/>
      <c r="AWB38" s="137"/>
      <c r="AWC38" s="137"/>
      <c r="AWD38" s="137"/>
      <c r="AWE38" s="137"/>
      <c r="AWF38" s="137"/>
      <c r="AWG38" s="137"/>
      <c r="AWH38" s="137"/>
      <c r="AWI38" s="137"/>
      <c r="AWJ38" s="137"/>
      <c r="AWK38" s="137"/>
      <c r="AWL38" s="137"/>
      <c r="AWM38" s="137"/>
      <c r="AWN38" s="137"/>
      <c r="AWO38" s="137"/>
      <c r="AWP38" s="137"/>
      <c r="AWQ38" s="137"/>
      <c r="AWR38" s="137"/>
      <c r="AWS38" s="137"/>
      <c r="AWT38" s="137"/>
      <c r="AWU38" s="137"/>
      <c r="AWV38" s="137"/>
      <c r="AWW38" s="137"/>
      <c r="AWX38" s="137"/>
      <c r="AWY38" s="137"/>
      <c r="AWZ38" s="137"/>
      <c r="AXA38" s="137"/>
      <c r="AXB38" s="137"/>
      <c r="AXC38" s="137"/>
      <c r="AXD38" s="137"/>
      <c r="AXE38" s="137"/>
      <c r="AXF38" s="137"/>
      <c r="AXG38" s="137"/>
      <c r="AXH38" s="137"/>
      <c r="AXI38" s="137"/>
      <c r="AXJ38" s="137"/>
      <c r="AXK38" s="137"/>
      <c r="AXL38" s="137"/>
      <c r="AXM38" s="137"/>
      <c r="AXN38" s="137"/>
      <c r="AXO38" s="137"/>
      <c r="AXP38" s="137"/>
      <c r="AXQ38" s="137"/>
      <c r="AXR38" s="137"/>
      <c r="AXS38" s="137"/>
      <c r="AXT38" s="137"/>
      <c r="AXU38" s="137"/>
      <c r="AXV38" s="137"/>
      <c r="AXW38" s="137"/>
      <c r="AXX38" s="137"/>
      <c r="AXY38" s="137"/>
      <c r="AXZ38" s="137"/>
      <c r="AYA38" s="137"/>
      <c r="AYB38" s="137"/>
      <c r="AYC38" s="137"/>
      <c r="AYD38" s="137"/>
      <c r="AYE38" s="137"/>
      <c r="AYF38" s="137"/>
      <c r="AYG38" s="137"/>
      <c r="AYH38" s="137"/>
      <c r="AYI38" s="137"/>
      <c r="AYJ38" s="137"/>
      <c r="AYK38" s="137"/>
      <c r="AYL38" s="137"/>
      <c r="AYM38" s="137"/>
      <c r="AYN38" s="137"/>
      <c r="AYO38" s="137"/>
      <c r="AYP38" s="137"/>
      <c r="AYQ38" s="137"/>
      <c r="AYR38" s="137"/>
      <c r="AYS38" s="137"/>
      <c r="AYT38" s="137"/>
      <c r="AYU38" s="137"/>
      <c r="AYV38" s="137"/>
      <c r="AYW38" s="137"/>
      <c r="AYX38" s="137"/>
      <c r="AYY38" s="137"/>
      <c r="AYZ38" s="137"/>
      <c r="AZA38" s="137"/>
      <c r="AZB38" s="137"/>
      <c r="AZC38" s="137"/>
      <c r="AZD38" s="137"/>
      <c r="AZE38" s="137"/>
      <c r="AZF38" s="137"/>
      <c r="AZG38" s="137"/>
      <c r="AZH38" s="137"/>
      <c r="AZI38" s="137"/>
      <c r="AZJ38" s="137"/>
      <c r="AZK38" s="137"/>
      <c r="AZL38" s="137"/>
      <c r="AZM38" s="137"/>
      <c r="AZN38" s="137"/>
      <c r="AZO38" s="137"/>
      <c r="AZP38" s="137"/>
      <c r="AZQ38" s="137"/>
      <c r="AZR38" s="137"/>
      <c r="AZS38" s="137"/>
      <c r="AZT38" s="137"/>
      <c r="AZU38" s="137"/>
      <c r="AZV38" s="137"/>
      <c r="AZW38" s="137"/>
      <c r="AZX38" s="137"/>
      <c r="AZY38" s="137"/>
      <c r="AZZ38" s="137"/>
      <c r="BAA38" s="137"/>
      <c r="BAB38" s="137"/>
      <c r="BAC38" s="137"/>
      <c r="BAD38" s="137"/>
      <c r="BAE38" s="137"/>
      <c r="BAF38" s="137"/>
      <c r="BAG38" s="137"/>
      <c r="BAH38" s="137"/>
      <c r="BAI38" s="137"/>
      <c r="BAJ38" s="137"/>
      <c r="BAK38" s="137"/>
      <c r="BAL38" s="137"/>
      <c r="BAM38" s="137"/>
      <c r="BAN38" s="137"/>
      <c r="BAO38" s="137"/>
      <c r="BAP38" s="137"/>
      <c r="BAQ38" s="137"/>
      <c r="BAR38" s="137"/>
      <c r="BAS38" s="137"/>
      <c r="BAT38" s="137"/>
      <c r="BAU38" s="137"/>
      <c r="BAV38" s="137"/>
      <c r="BAW38" s="137"/>
      <c r="BAX38" s="137"/>
      <c r="BAY38" s="137"/>
      <c r="BAZ38" s="137"/>
      <c r="BBA38" s="137"/>
      <c r="BBB38" s="137"/>
      <c r="BBC38" s="137"/>
      <c r="BBD38" s="137"/>
      <c r="BBE38" s="137"/>
      <c r="BBF38" s="137"/>
      <c r="BBG38" s="137"/>
      <c r="BBH38" s="137"/>
      <c r="BBI38" s="137"/>
      <c r="BBJ38" s="137"/>
      <c r="BBK38" s="137"/>
      <c r="BBL38" s="137"/>
      <c r="BBM38" s="137"/>
      <c r="BBN38" s="137"/>
      <c r="BBO38" s="137"/>
      <c r="BBP38" s="137"/>
      <c r="BBQ38" s="137"/>
      <c r="BBR38" s="137"/>
      <c r="BBS38" s="137"/>
      <c r="BBT38" s="137"/>
      <c r="BBU38" s="137"/>
      <c r="BBV38" s="137"/>
      <c r="BBW38" s="137"/>
      <c r="BBX38" s="137"/>
      <c r="BBY38" s="137"/>
      <c r="BBZ38" s="137"/>
      <c r="BCA38" s="137"/>
      <c r="BCB38" s="137"/>
      <c r="BCC38" s="137"/>
      <c r="BCD38" s="137"/>
      <c r="BCE38" s="137"/>
      <c r="BCF38" s="137"/>
      <c r="BCG38" s="137"/>
      <c r="BCH38" s="137"/>
      <c r="BCI38" s="137"/>
      <c r="BCJ38" s="137"/>
      <c r="BCK38" s="137"/>
      <c r="BCL38" s="137"/>
      <c r="BCM38" s="137"/>
      <c r="BCN38" s="137"/>
      <c r="BCO38" s="137"/>
      <c r="BCP38" s="137"/>
      <c r="BCQ38" s="137"/>
      <c r="BCR38" s="137"/>
      <c r="BCS38" s="137"/>
      <c r="BCT38" s="137"/>
      <c r="BCU38" s="137"/>
      <c r="BCV38" s="137"/>
      <c r="BCW38" s="137"/>
      <c r="BCX38" s="137"/>
      <c r="BCY38" s="137"/>
      <c r="BCZ38" s="137"/>
      <c r="BDA38" s="137"/>
      <c r="BDB38" s="137"/>
      <c r="BDC38" s="137"/>
      <c r="BDD38" s="137"/>
      <c r="BDE38" s="137"/>
      <c r="BDF38" s="137"/>
      <c r="BDG38" s="137"/>
      <c r="BDH38" s="137"/>
      <c r="BDI38" s="137"/>
      <c r="BDJ38" s="137"/>
      <c r="BDK38" s="137"/>
      <c r="BDL38" s="137"/>
      <c r="BDM38" s="137"/>
      <c r="BDN38" s="137"/>
      <c r="BDO38" s="137"/>
      <c r="BDP38" s="137"/>
      <c r="BDQ38" s="137"/>
      <c r="BDR38" s="137"/>
      <c r="BDS38" s="137"/>
      <c r="BDT38" s="137"/>
      <c r="BDU38" s="137"/>
      <c r="BDV38" s="137"/>
      <c r="BDW38" s="137"/>
      <c r="BDX38" s="137"/>
      <c r="BDY38" s="137"/>
      <c r="BDZ38" s="137"/>
      <c r="BEA38" s="137"/>
      <c r="BEB38" s="137"/>
      <c r="BEC38" s="137"/>
      <c r="BED38" s="137"/>
      <c r="BEE38" s="137"/>
      <c r="BEF38" s="137"/>
      <c r="BEG38" s="137"/>
      <c r="BEH38" s="137"/>
      <c r="BEI38" s="137"/>
      <c r="BEJ38" s="137"/>
      <c r="BEK38" s="137"/>
      <c r="BEL38" s="137"/>
      <c r="BEM38" s="137"/>
      <c r="BEN38" s="137"/>
      <c r="BEO38" s="137"/>
      <c r="BEP38" s="137"/>
      <c r="BEQ38" s="137"/>
      <c r="BER38" s="137"/>
      <c r="BES38" s="137"/>
      <c r="BET38" s="137"/>
      <c r="BEU38" s="137"/>
      <c r="BEV38" s="137"/>
      <c r="BEW38" s="137"/>
      <c r="BEX38" s="137"/>
      <c r="BEY38" s="137"/>
      <c r="BEZ38" s="137"/>
      <c r="BFA38" s="137"/>
      <c r="BFB38" s="137"/>
      <c r="BFC38" s="137"/>
      <c r="BFD38" s="137"/>
      <c r="BFE38" s="137"/>
      <c r="BFF38" s="137"/>
      <c r="BFG38" s="137"/>
      <c r="BFH38" s="137"/>
      <c r="BFI38" s="137"/>
      <c r="BFJ38" s="137"/>
      <c r="BFK38" s="137"/>
      <c r="BFL38" s="137"/>
      <c r="BFM38" s="137"/>
      <c r="BFN38" s="137"/>
      <c r="BFO38" s="137"/>
      <c r="BFP38" s="137"/>
      <c r="BFQ38" s="137"/>
      <c r="BFR38" s="137"/>
      <c r="BFS38" s="137"/>
      <c r="BFT38" s="137"/>
      <c r="BFU38" s="137"/>
      <c r="BFV38" s="137"/>
      <c r="BFW38" s="137"/>
      <c r="BFX38" s="137"/>
      <c r="BFY38" s="137"/>
      <c r="BFZ38" s="137"/>
      <c r="BGA38" s="137"/>
      <c r="BGB38" s="137"/>
      <c r="BGC38" s="137"/>
      <c r="BGD38" s="137"/>
      <c r="BGE38" s="137"/>
      <c r="BGF38" s="137"/>
      <c r="BGG38" s="137"/>
      <c r="BGH38" s="137"/>
      <c r="BGI38" s="137"/>
      <c r="BGJ38" s="137"/>
      <c r="BGK38" s="137"/>
      <c r="BGL38" s="137"/>
      <c r="BGM38" s="137"/>
      <c r="BGN38" s="137"/>
      <c r="BGO38" s="137"/>
      <c r="BGP38" s="137"/>
      <c r="BGQ38" s="137"/>
      <c r="BGR38" s="137"/>
      <c r="BGS38" s="137"/>
      <c r="BGT38" s="137"/>
      <c r="BGU38" s="137"/>
      <c r="BGV38" s="137"/>
      <c r="BGW38" s="137"/>
      <c r="BGX38" s="137"/>
      <c r="BGY38" s="137"/>
      <c r="BGZ38" s="137"/>
      <c r="BHA38" s="137"/>
      <c r="BHB38" s="137"/>
      <c r="BHC38" s="137"/>
      <c r="BHD38" s="137"/>
      <c r="BHE38" s="137"/>
      <c r="BHF38" s="137"/>
      <c r="BHG38" s="137"/>
      <c r="BHH38" s="137"/>
      <c r="BHI38" s="137"/>
      <c r="BHJ38" s="137"/>
      <c r="BHK38" s="137"/>
      <c r="BHL38" s="137"/>
      <c r="BHM38" s="137"/>
      <c r="BHN38" s="137"/>
      <c r="BHO38" s="137"/>
      <c r="BHP38" s="137"/>
      <c r="BHQ38" s="137"/>
      <c r="BHR38" s="137"/>
      <c r="BHS38" s="137"/>
      <c r="BHT38" s="137"/>
      <c r="BHU38" s="137"/>
      <c r="BHV38" s="137"/>
      <c r="BHW38" s="137"/>
      <c r="BHX38" s="137"/>
      <c r="BHY38" s="137"/>
      <c r="BHZ38" s="137"/>
      <c r="BIA38" s="137"/>
      <c r="BIB38" s="137"/>
      <c r="BIC38" s="137"/>
      <c r="BID38" s="137"/>
      <c r="BIE38" s="137"/>
      <c r="BIF38" s="137"/>
      <c r="BIG38" s="137"/>
      <c r="BIH38" s="137"/>
      <c r="BII38" s="137"/>
      <c r="BIJ38" s="137"/>
      <c r="BIK38" s="137"/>
      <c r="BIL38" s="137"/>
      <c r="BIM38" s="137"/>
      <c r="BIN38" s="137"/>
      <c r="BIO38" s="137"/>
      <c r="BIP38" s="137"/>
      <c r="BIQ38" s="137"/>
      <c r="BIR38" s="137"/>
      <c r="BIS38" s="137"/>
      <c r="BIT38" s="137"/>
      <c r="BIU38" s="137"/>
      <c r="BIV38" s="137"/>
      <c r="BIW38" s="137"/>
      <c r="BIX38" s="137"/>
      <c r="BIY38" s="137"/>
      <c r="BIZ38" s="137"/>
      <c r="BJA38" s="137"/>
      <c r="BJB38" s="137"/>
      <c r="BJC38" s="137"/>
      <c r="BJD38" s="137"/>
      <c r="BJE38" s="137"/>
      <c r="BJF38" s="137"/>
      <c r="BJG38" s="137"/>
      <c r="BJH38" s="137"/>
      <c r="BJI38" s="137"/>
      <c r="BJJ38" s="137"/>
      <c r="BJK38" s="137"/>
      <c r="BJL38" s="137"/>
      <c r="BJM38" s="137"/>
      <c r="BJN38" s="137"/>
      <c r="BJO38" s="137"/>
      <c r="BJP38" s="137"/>
      <c r="BJQ38" s="137"/>
      <c r="BJR38" s="137"/>
      <c r="BJS38" s="137"/>
      <c r="BJT38" s="137"/>
      <c r="BJU38" s="137"/>
      <c r="BJV38" s="137"/>
      <c r="BJW38" s="137"/>
      <c r="BJX38" s="137"/>
      <c r="BJY38" s="137"/>
      <c r="BJZ38" s="137"/>
      <c r="BKA38" s="137"/>
      <c r="BKB38" s="137"/>
      <c r="BKC38" s="137"/>
      <c r="BKD38" s="137"/>
      <c r="BKE38" s="137"/>
      <c r="BKF38" s="137"/>
      <c r="BKG38" s="137"/>
      <c r="BKH38" s="137"/>
      <c r="BKI38" s="137"/>
      <c r="BKJ38" s="137"/>
      <c r="BKK38" s="137"/>
      <c r="BKL38" s="137"/>
      <c r="BKM38" s="137"/>
      <c r="BKN38" s="137"/>
      <c r="BKO38" s="137"/>
      <c r="BKP38" s="137"/>
      <c r="BKQ38" s="137"/>
      <c r="BKR38" s="137"/>
      <c r="BKS38" s="137"/>
      <c r="BKT38" s="137"/>
      <c r="BKU38" s="137"/>
      <c r="BKV38" s="137"/>
      <c r="BKW38" s="137"/>
      <c r="BKX38" s="137"/>
      <c r="BKY38" s="137"/>
      <c r="BKZ38" s="137"/>
      <c r="BLA38" s="137"/>
      <c r="BLB38" s="137"/>
      <c r="BLC38" s="137"/>
      <c r="BLD38" s="137"/>
      <c r="BLE38" s="137"/>
      <c r="BLF38" s="137"/>
      <c r="BLG38" s="137"/>
      <c r="BLH38" s="137"/>
      <c r="BLI38" s="137"/>
      <c r="BLJ38" s="137"/>
      <c r="BLK38" s="137"/>
      <c r="BLL38" s="137"/>
      <c r="BLM38" s="137"/>
      <c r="BLN38" s="137"/>
      <c r="BLO38" s="137"/>
      <c r="BLP38" s="137"/>
      <c r="BLQ38" s="137"/>
      <c r="BLR38" s="137"/>
      <c r="BLS38" s="137"/>
      <c r="BLT38" s="137"/>
      <c r="BLU38" s="137"/>
      <c r="BLV38" s="137"/>
      <c r="BLW38" s="137"/>
      <c r="BLX38" s="137"/>
      <c r="BLY38" s="137"/>
      <c r="BLZ38" s="137"/>
      <c r="BMA38" s="137"/>
      <c r="BMB38" s="137"/>
      <c r="BMC38" s="137"/>
      <c r="BMD38" s="137"/>
      <c r="BME38" s="137"/>
      <c r="BMF38" s="137"/>
      <c r="BMG38" s="137"/>
      <c r="BMH38" s="137"/>
      <c r="BMI38" s="137"/>
      <c r="BMJ38" s="137"/>
      <c r="BMK38" s="137"/>
      <c r="BML38" s="137"/>
      <c r="BMM38" s="137"/>
      <c r="BMN38" s="137"/>
      <c r="BMO38" s="137"/>
      <c r="BMP38" s="137"/>
      <c r="BMQ38" s="137"/>
      <c r="BMR38" s="137"/>
      <c r="BMS38" s="137"/>
      <c r="BMT38" s="137"/>
      <c r="BMU38" s="137"/>
      <c r="BMV38" s="137"/>
      <c r="BMW38" s="137"/>
      <c r="BMX38" s="137"/>
      <c r="BMY38" s="137"/>
      <c r="BMZ38" s="137"/>
      <c r="BNA38" s="137"/>
      <c r="BNB38" s="137"/>
      <c r="BNC38" s="137"/>
      <c r="BND38" s="137"/>
      <c r="BNE38" s="137"/>
      <c r="BNF38" s="137"/>
      <c r="BNG38" s="137"/>
      <c r="BNH38" s="137"/>
      <c r="BNI38" s="137"/>
      <c r="BNJ38" s="137"/>
      <c r="BNK38" s="137"/>
      <c r="BNL38" s="137"/>
      <c r="BNM38" s="137"/>
      <c r="BNN38" s="137"/>
      <c r="BNO38" s="137"/>
      <c r="BNP38" s="137"/>
      <c r="BNQ38" s="137"/>
      <c r="BNR38" s="137"/>
      <c r="BNS38" s="137"/>
      <c r="BNT38" s="137"/>
      <c r="BNU38" s="137"/>
      <c r="BNV38" s="137"/>
      <c r="BNW38" s="137"/>
      <c r="BNX38" s="137"/>
      <c r="BNY38" s="137"/>
      <c r="BNZ38" s="137"/>
      <c r="BOA38" s="137"/>
      <c r="BOB38" s="137"/>
      <c r="BOC38" s="137"/>
      <c r="BOD38" s="137"/>
      <c r="BOE38" s="137"/>
      <c r="BOF38" s="137"/>
      <c r="BOG38" s="137"/>
      <c r="BOH38" s="137"/>
      <c r="BOI38" s="137"/>
      <c r="BOJ38" s="137"/>
      <c r="BOK38" s="137"/>
      <c r="BOL38" s="137"/>
      <c r="BOM38" s="137"/>
      <c r="BON38" s="137"/>
      <c r="BOO38" s="137"/>
      <c r="BOP38" s="137"/>
      <c r="BOQ38" s="137"/>
      <c r="BOR38" s="137"/>
      <c r="BOS38" s="137"/>
      <c r="BOT38" s="137"/>
      <c r="BOU38" s="137"/>
      <c r="BOV38" s="137"/>
      <c r="BOW38" s="137"/>
      <c r="BOX38" s="137"/>
      <c r="BOY38" s="137"/>
      <c r="BOZ38" s="137"/>
      <c r="BPA38" s="137"/>
      <c r="BPB38" s="137"/>
      <c r="BPC38" s="137"/>
      <c r="BPD38" s="137"/>
      <c r="BPE38" s="137"/>
      <c r="BPF38" s="137"/>
      <c r="BPG38" s="137"/>
      <c r="BPH38" s="137"/>
      <c r="BPI38" s="137"/>
      <c r="BPJ38" s="137"/>
      <c r="BPK38" s="137"/>
      <c r="BPL38" s="137"/>
      <c r="BPM38" s="137"/>
      <c r="BPN38" s="137"/>
      <c r="BPO38" s="137"/>
      <c r="BPP38" s="137"/>
      <c r="BPQ38" s="137"/>
      <c r="BPR38" s="137"/>
      <c r="BPS38" s="137"/>
      <c r="BPT38" s="137"/>
      <c r="BPU38" s="137"/>
      <c r="BPV38" s="137"/>
      <c r="BPW38" s="137"/>
      <c r="BPX38" s="137"/>
      <c r="BPY38" s="137"/>
      <c r="BPZ38" s="137"/>
      <c r="BQA38" s="137"/>
      <c r="BQB38" s="137"/>
      <c r="BQC38" s="137"/>
      <c r="BQD38" s="137"/>
      <c r="BQE38" s="137"/>
      <c r="BQF38" s="137"/>
      <c r="BQG38" s="137"/>
      <c r="BQH38" s="137"/>
      <c r="BQI38" s="137"/>
      <c r="BQJ38" s="137"/>
      <c r="BQK38" s="137"/>
      <c r="BQL38" s="137"/>
      <c r="BQM38" s="137"/>
      <c r="BQN38" s="137"/>
      <c r="BQO38" s="137"/>
      <c r="BQP38" s="137"/>
      <c r="BQQ38" s="137"/>
      <c r="BQR38" s="137"/>
      <c r="BQS38" s="137"/>
      <c r="BQT38" s="137"/>
      <c r="BQU38" s="137"/>
      <c r="BQV38" s="137"/>
      <c r="BQW38" s="137"/>
      <c r="BQX38" s="137"/>
      <c r="BQY38" s="137"/>
      <c r="BQZ38" s="137"/>
      <c r="BRA38" s="137"/>
      <c r="BRB38" s="137"/>
      <c r="BRC38" s="137"/>
      <c r="BRD38" s="137"/>
      <c r="BRE38" s="137"/>
      <c r="BRF38" s="137"/>
      <c r="BRG38" s="137"/>
      <c r="BRH38" s="137"/>
      <c r="BRI38" s="137"/>
      <c r="BRJ38" s="137"/>
      <c r="BRK38" s="137"/>
      <c r="BRL38" s="137"/>
      <c r="BRM38" s="137"/>
      <c r="BRN38" s="137"/>
      <c r="BRO38" s="137"/>
      <c r="BRP38" s="137"/>
      <c r="BRQ38" s="137"/>
      <c r="BRR38" s="137"/>
      <c r="BRS38" s="137"/>
      <c r="BRT38" s="137"/>
      <c r="BRU38" s="137"/>
      <c r="BRV38" s="137"/>
      <c r="BRW38" s="137"/>
      <c r="BRX38" s="137"/>
      <c r="BRY38" s="137"/>
      <c r="BRZ38" s="137"/>
      <c r="BSA38" s="137"/>
      <c r="BSB38" s="137"/>
      <c r="BSC38" s="137"/>
      <c r="BSD38" s="137"/>
      <c r="BSE38" s="137"/>
      <c r="BSF38" s="137"/>
      <c r="BSG38" s="137"/>
      <c r="BSH38" s="137"/>
      <c r="BSI38" s="137"/>
      <c r="BSJ38" s="137"/>
      <c r="BSK38" s="137"/>
      <c r="BSL38" s="137"/>
      <c r="BSM38" s="137"/>
      <c r="BSN38" s="137"/>
      <c r="BSO38" s="137"/>
      <c r="BSP38" s="137"/>
      <c r="BSQ38" s="137"/>
      <c r="BSR38" s="137"/>
      <c r="BSS38" s="137"/>
      <c r="BST38" s="137"/>
      <c r="BSU38" s="137"/>
      <c r="BSV38" s="137"/>
      <c r="BSW38" s="137"/>
      <c r="BSX38" s="137"/>
      <c r="BSY38" s="137"/>
      <c r="BSZ38" s="137"/>
      <c r="BTA38" s="137"/>
      <c r="BTB38" s="137"/>
      <c r="BTC38" s="137"/>
      <c r="BTD38" s="137"/>
      <c r="BTE38" s="137"/>
      <c r="BTF38" s="137"/>
      <c r="BTG38" s="137"/>
      <c r="BTH38" s="137"/>
      <c r="BTI38" s="137"/>
      <c r="BTJ38" s="137"/>
      <c r="BTK38" s="137"/>
      <c r="BTL38" s="137"/>
      <c r="BTM38" s="137"/>
      <c r="BTN38" s="137"/>
      <c r="BTO38" s="137"/>
      <c r="BTP38" s="137"/>
      <c r="BTQ38" s="137"/>
      <c r="BTR38" s="137"/>
      <c r="BTS38" s="137"/>
      <c r="BTT38" s="137"/>
      <c r="BTU38" s="137"/>
      <c r="BTV38" s="137"/>
      <c r="BTW38" s="137"/>
      <c r="BTX38" s="137"/>
      <c r="BTY38" s="137"/>
      <c r="BTZ38" s="137"/>
      <c r="BUA38" s="137"/>
      <c r="BUB38" s="137"/>
      <c r="BUC38" s="137"/>
      <c r="BUD38" s="137"/>
      <c r="BUE38" s="137"/>
      <c r="BUF38" s="137"/>
      <c r="BUG38" s="137"/>
      <c r="BUH38" s="137"/>
      <c r="BUI38" s="137"/>
      <c r="BUJ38" s="137"/>
      <c r="BUK38" s="137"/>
      <c r="BUL38" s="137"/>
      <c r="BUM38" s="137"/>
      <c r="BUN38" s="137"/>
      <c r="BUO38" s="137"/>
      <c r="BUP38" s="137"/>
      <c r="BUQ38" s="137"/>
      <c r="BUR38" s="137"/>
      <c r="BUS38" s="137"/>
      <c r="BUT38" s="137"/>
      <c r="BUU38" s="137"/>
      <c r="BUV38" s="137"/>
      <c r="BUW38" s="137"/>
      <c r="BUX38" s="137"/>
      <c r="BUY38" s="137"/>
      <c r="BUZ38" s="137"/>
      <c r="BVA38" s="137"/>
      <c r="BVB38" s="137"/>
      <c r="BVC38" s="137"/>
      <c r="BVD38" s="137"/>
      <c r="BVE38" s="137"/>
      <c r="BVF38" s="137"/>
      <c r="BVG38" s="137"/>
      <c r="BVH38" s="137"/>
      <c r="BVI38" s="137"/>
      <c r="BVJ38" s="137"/>
      <c r="BVK38" s="137"/>
      <c r="BVL38" s="137"/>
      <c r="BVM38" s="137"/>
      <c r="BVN38" s="137"/>
      <c r="BVO38" s="137"/>
      <c r="BVP38" s="137"/>
      <c r="BVQ38" s="137"/>
      <c r="BVR38" s="137"/>
      <c r="BVS38" s="137"/>
      <c r="BVT38" s="137"/>
      <c r="BVU38" s="137"/>
      <c r="BVV38" s="137"/>
      <c r="BVW38" s="137"/>
      <c r="BVX38" s="137"/>
      <c r="BVY38" s="137"/>
      <c r="BVZ38" s="137"/>
      <c r="BWA38" s="137"/>
      <c r="BWB38" s="137"/>
      <c r="BWC38" s="137"/>
      <c r="BWD38" s="137"/>
      <c r="BWE38" s="137"/>
      <c r="BWF38" s="137"/>
      <c r="BWG38" s="137"/>
      <c r="BWH38" s="137"/>
      <c r="BWI38" s="137"/>
      <c r="BWJ38" s="137"/>
      <c r="BWK38" s="137"/>
      <c r="BWL38" s="137"/>
      <c r="BWM38" s="137"/>
      <c r="BWN38" s="137"/>
      <c r="BWO38" s="137"/>
      <c r="BWP38" s="137"/>
      <c r="BWQ38" s="137"/>
      <c r="BWR38" s="137"/>
      <c r="BWS38" s="137"/>
      <c r="BWT38" s="137"/>
      <c r="BWU38" s="137"/>
      <c r="BWV38" s="137"/>
      <c r="BWW38" s="137"/>
      <c r="BWX38" s="137"/>
      <c r="BWY38" s="137"/>
      <c r="BWZ38" s="137"/>
      <c r="BXA38" s="137"/>
      <c r="BXB38" s="137"/>
      <c r="BXC38" s="137"/>
      <c r="BXD38" s="137"/>
      <c r="BXE38" s="137"/>
      <c r="BXF38" s="137"/>
      <c r="BXG38" s="137"/>
      <c r="BXH38" s="137"/>
      <c r="BXI38" s="137"/>
      <c r="BXJ38" s="137"/>
      <c r="BXK38" s="137"/>
      <c r="BXL38" s="137"/>
      <c r="BXM38" s="137"/>
      <c r="BXN38" s="137"/>
      <c r="BXO38" s="137"/>
      <c r="BXP38" s="137"/>
      <c r="BXQ38" s="137"/>
      <c r="BXR38" s="137"/>
      <c r="BXS38" s="137"/>
      <c r="BXT38" s="137"/>
      <c r="BXU38" s="137"/>
      <c r="BXV38" s="137"/>
      <c r="BXW38" s="137"/>
      <c r="BXX38" s="137"/>
      <c r="BXY38" s="137"/>
      <c r="BXZ38" s="137"/>
      <c r="BYA38" s="137"/>
      <c r="BYB38" s="137"/>
      <c r="BYC38" s="137"/>
      <c r="BYD38" s="137"/>
      <c r="BYE38" s="137"/>
      <c r="BYF38" s="137"/>
      <c r="BYG38" s="137"/>
      <c r="BYH38" s="137"/>
      <c r="BYI38" s="137"/>
      <c r="BYJ38" s="137"/>
      <c r="BYK38" s="137"/>
      <c r="BYL38" s="137"/>
      <c r="BYM38" s="137"/>
      <c r="BYN38" s="137"/>
      <c r="BYO38" s="137"/>
      <c r="BYP38" s="137"/>
      <c r="BYQ38" s="137"/>
      <c r="BYR38" s="137"/>
      <c r="BYS38" s="137"/>
      <c r="BYT38" s="137"/>
      <c r="BYU38" s="137"/>
      <c r="BYV38" s="137"/>
      <c r="BYW38" s="137"/>
      <c r="BYX38" s="137"/>
      <c r="BYY38" s="137"/>
      <c r="BYZ38" s="137"/>
      <c r="BZA38" s="137"/>
      <c r="BZB38" s="137"/>
      <c r="BZC38" s="137"/>
      <c r="BZD38" s="137"/>
      <c r="BZE38" s="137"/>
      <c r="BZF38" s="137"/>
      <c r="BZG38" s="137"/>
      <c r="BZH38" s="137"/>
      <c r="BZI38" s="137"/>
      <c r="BZJ38" s="137"/>
      <c r="BZK38" s="137"/>
      <c r="BZL38" s="137"/>
      <c r="BZM38" s="137"/>
      <c r="BZN38" s="137"/>
      <c r="BZO38" s="137"/>
      <c r="BZP38" s="137"/>
      <c r="BZQ38" s="137"/>
      <c r="BZR38" s="137"/>
      <c r="BZS38" s="137"/>
      <c r="BZT38" s="137"/>
      <c r="BZU38" s="137"/>
      <c r="BZV38" s="137"/>
      <c r="BZW38" s="137"/>
      <c r="BZX38" s="137"/>
      <c r="BZY38" s="137"/>
      <c r="BZZ38" s="137"/>
      <c r="CAA38" s="137"/>
      <c r="CAB38" s="137"/>
      <c r="CAC38" s="137"/>
      <c r="CAD38" s="137"/>
      <c r="CAE38" s="137"/>
      <c r="CAF38" s="137"/>
      <c r="CAG38" s="137"/>
      <c r="CAH38" s="137"/>
      <c r="CAI38" s="137"/>
      <c r="CAJ38" s="137"/>
      <c r="CAK38" s="137"/>
      <c r="CAL38" s="137"/>
      <c r="CAM38" s="137"/>
      <c r="CAN38" s="137"/>
      <c r="CAO38" s="137"/>
      <c r="CAP38" s="137"/>
      <c r="CAQ38" s="137"/>
      <c r="CAR38" s="137"/>
      <c r="CAS38" s="137"/>
      <c r="CAT38" s="137"/>
      <c r="CAU38" s="137"/>
      <c r="CAV38" s="137"/>
      <c r="CAW38" s="137"/>
      <c r="CAX38" s="137"/>
      <c r="CAY38" s="137"/>
      <c r="CAZ38" s="137"/>
      <c r="CBA38" s="137"/>
      <c r="CBB38" s="137"/>
      <c r="CBC38" s="137"/>
      <c r="CBD38" s="137"/>
      <c r="CBE38" s="137"/>
      <c r="CBF38" s="137"/>
      <c r="CBG38" s="137"/>
      <c r="CBH38" s="137"/>
      <c r="CBI38" s="137"/>
      <c r="CBJ38" s="137"/>
      <c r="CBK38" s="137"/>
      <c r="CBL38" s="137"/>
      <c r="CBM38" s="137"/>
      <c r="CBN38" s="137"/>
      <c r="CBO38" s="137"/>
      <c r="CBP38" s="137"/>
      <c r="CBQ38" s="137"/>
      <c r="CBR38" s="137"/>
      <c r="CBS38" s="137"/>
      <c r="CBT38" s="137"/>
      <c r="CBU38" s="137"/>
      <c r="CBV38" s="137"/>
      <c r="CBW38" s="137"/>
      <c r="CBX38" s="137"/>
      <c r="CBY38" s="137"/>
      <c r="CBZ38" s="137"/>
      <c r="CCA38" s="137"/>
      <c r="CCB38" s="137"/>
      <c r="CCC38" s="137"/>
      <c r="CCD38" s="137"/>
      <c r="CCE38" s="137"/>
      <c r="CCF38" s="137"/>
      <c r="CCG38" s="137"/>
      <c r="CCH38" s="137"/>
      <c r="CCI38" s="137"/>
      <c r="CCJ38" s="137"/>
      <c r="CCK38" s="137"/>
      <c r="CCL38" s="137"/>
      <c r="CCM38" s="137"/>
      <c r="CCN38" s="137"/>
      <c r="CCO38" s="137"/>
      <c r="CCP38" s="137"/>
      <c r="CCQ38" s="137"/>
      <c r="CCR38" s="137"/>
      <c r="CCS38" s="137"/>
      <c r="CCT38" s="137"/>
      <c r="CCU38" s="137"/>
      <c r="CCV38" s="137"/>
      <c r="CCW38" s="137"/>
      <c r="CCX38" s="137"/>
      <c r="CCY38" s="137"/>
      <c r="CCZ38" s="137"/>
      <c r="CDA38" s="137"/>
      <c r="CDB38" s="137"/>
      <c r="CDC38" s="137"/>
      <c r="CDD38" s="137"/>
      <c r="CDE38" s="137"/>
      <c r="CDF38" s="137"/>
      <c r="CDG38" s="137"/>
      <c r="CDH38" s="137"/>
      <c r="CDI38" s="137"/>
      <c r="CDJ38" s="137"/>
      <c r="CDK38" s="137"/>
      <c r="CDL38" s="137"/>
      <c r="CDM38" s="137"/>
      <c r="CDN38" s="137"/>
      <c r="CDO38" s="137"/>
      <c r="CDP38" s="137"/>
      <c r="CDQ38" s="137"/>
      <c r="CDR38" s="137"/>
      <c r="CDS38" s="137"/>
      <c r="CDT38" s="137"/>
      <c r="CDU38" s="137"/>
      <c r="CDV38" s="137"/>
      <c r="CDW38" s="137"/>
      <c r="CDX38" s="137"/>
      <c r="CDY38" s="137"/>
      <c r="CDZ38" s="137"/>
      <c r="CEA38" s="137"/>
      <c r="CEB38" s="137"/>
      <c r="CEC38" s="137"/>
      <c r="CED38" s="137"/>
      <c r="CEE38" s="137"/>
      <c r="CEF38" s="137"/>
      <c r="CEG38" s="137"/>
      <c r="CEH38" s="137"/>
      <c r="CEI38" s="137"/>
      <c r="CEJ38" s="137"/>
      <c r="CEK38" s="137"/>
      <c r="CEL38" s="137"/>
      <c r="CEM38" s="137"/>
      <c r="CEN38" s="137"/>
      <c r="CEO38" s="137"/>
      <c r="CEP38" s="137"/>
      <c r="CEQ38" s="137"/>
      <c r="CER38" s="137"/>
      <c r="CES38" s="137"/>
      <c r="CET38" s="137"/>
      <c r="CEU38" s="137"/>
      <c r="CEV38" s="137"/>
      <c r="CEW38" s="137"/>
      <c r="CEX38" s="137"/>
      <c r="CEY38" s="137"/>
      <c r="CEZ38" s="137"/>
      <c r="CFA38" s="137"/>
      <c r="CFB38" s="137"/>
      <c r="CFC38" s="137"/>
      <c r="CFD38" s="137"/>
      <c r="CFE38" s="137"/>
      <c r="CFF38" s="137"/>
      <c r="CFG38" s="137"/>
      <c r="CFH38" s="137"/>
      <c r="CFI38" s="137"/>
      <c r="CFJ38" s="137"/>
      <c r="CFK38" s="137"/>
      <c r="CFL38" s="137"/>
      <c r="CFM38" s="137"/>
      <c r="CFN38" s="137"/>
      <c r="CFO38" s="137"/>
      <c r="CFP38" s="137"/>
      <c r="CFQ38" s="137"/>
      <c r="CFR38" s="137"/>
      <c r="CFS38" s="137"/>
      <c r="CFT38" s="137"/>
      <c r="CFU38" s="137"/>
      <c r="CFV38" s="137"/>
      <c r="CFW38" s="137"/>
      <c r="CFX38" s="137"/>
      <c r="CFY38" s="137"/>
      <c r="CFZ38" s="137"/>
      <c r="CGA38" s="137"/>
      <c r="CGB38" s="137"/>
      <c r="CGC38" s="137"/>
      <c r="CGD38" s="137"/>
      <c r="CGE38" s="137"/>
      <c r="CGF38" s="137"/>
      <c r="CGG38" s="137"/>
      <c r="CGH38" s="137"/>
      <c r="CGI38" s="137"/>
      <c r="CGJ38" s="137"/>
      <c r="CGK38" s="137"/>
      <c r="CGL38" s="137"/>
      <c r="CGM38" s="137"/>
      <c r="CGN38" s="137"/>
      <c r="CGO38" s="137"/>
      <c r="CGP38" s="137"/>
      <c r="CGQ38" s="137"/>
      <c r="CGR38" s="137"/>
      <c r="CGS38" s="137"/>
      <c r="CGT38" s="137"/>
      <c r="CGU38" s="137"/>
      <c r="CGV38" s="137"/>
      <c r="CGW38" s="137"/>
      <c r="CGX38" s="137"/>
      <c r="CGY38" s="137"/>
      <c r="CGZ38" s="137"/>
      <c r="CHA38" s="137"/>
      <c r="CHB38" s="137"/>
      <c r="CHC38" s="137"/>
      <c r="CHD38" s="137"/>
      <c r="CHE38" s="137"/>
      <c r="CHF38" s="137"/>
      <c r="CHG38" s="137"/>
      <c r="CHH38" s="137"/>
      <c r="CHI38" s="137"/>
      <c r="CHJ38" s="137"/>
      <c r="CHK38" s="137"/>
      <c r="CHL38" s="137"/>
      <c r="CHM38" s="137"/>
      <c r="CHN38" s="137"/>
      <c r="CHO38" s="137"/>
      <c r="CHP38" s="137"/>
      <c r="CHQ38" s="137"/>
      <c r="CHR38" s="137"/>
      <c r="CHS38" s="137"/>
      <c r="CHT38" s="137"/>
      <c r="CHU38" s="137"/>
      <c r="CHV38" s="137"/>
      <c r="CHW38" s="137"/>
      <c r="CHX38" s="137"/>
      <c r="CHY38" s="137"/>
      <c r="CHZ38" s="137"/>
      <c r="CIA38" s="137"/>
      <c r="CIB38" s="137"/>
      <c r="CIC38" s="137"/>
      <c r="CID38" s="137"/>
      <c r="CIE38" s="137"/>
      <c r="CIF38" s="137"/>
      <c r="CIG38" s="137"/>
      <c r="CIH38" s="137"/>
      <c r="CII38" s="137"/>
      <c r="CIJ38" s="137"/>
      <c r="CIK38" s="137"/>
      <c r="CIL38" s="137"/>
      <c r="CIM38" s="137"/>
      <c r="CIN38" s="137"/>
      <c r="CIO38" s="137"/>
      <c r="CIP38" s="137"/>
      <c r="CIQ38" s="137"/>
      <c r="CIR38" s="137"/>
      <c r="CIS38" s="137"/>
      <c r="CIT38" s="137"/>
      <c r="CIU38" s="137"/>
      <c r="CIV38" s="137"/>
      <c r="CIW38" s="137"/>
      <c r="CIX38" s="137"/>
      <c r="CIY38" s="137"/>
      <c r="CIZ38" s="137"/>
      <c r="CJA38" s="137"/>
      <c r="CJB38" s="137"/>
      <c r="CJC38" s="137"/>
      <c r="CJD38" s="137"/>
      <c r="CJE38" s="137"/>
      <c r="CJF38" s="137"/>
      <c r="CJG38" s="137"/>
      <c r="CJH38" s="137"/>
      <c r="CJI38" s="137"/>
      <c r="CJJ38" s="137"/>
      <c r="CJK38" s="137"/>
      <c r="CJL38" s="137"/>
      <c r="CJM38" s="137"/>
      <c r="CJN38" s="137"/>
      <c r="CJO38" s="137"/>
      <c r="CJP38" s="137"/>
      <c r="CJQ38" s="137"/>
      <c r="CJR38" s="137"/>
      <c r="CJS38" s="137"/>
      <c r="CJT38" s="137"/>
      <c r="CJU38" s="137"/>
      <c r="CJV38" s="137"/>
      <c r="CJW38" s="137"/>
      <c r="CJX38" s="137"/>
      <c r="CJY38" s="137"/>
      <c r="CJZ38" s="137"/>
      <c r="CKA38" s="137"/>
      <c r="CKB38" s="137"/>
      <c r="CKC38" s="137"/>
      <c r="CKD38" s="137"/>
      <c r="CKE38" s="137"/>
      <c r="CKF38" s="137"/>
      <c r="CKG38" s="137"/>
      <c r="CKH38" s="137"/>
      <c r="CKI38" s="137"/>
      <c r="CKJ38" s="137"/>
      <c r="CKK38" s="137"/>
      <c r="CKL38" s="137"/>
      <c r="CKM38" s="137"/>
      <c r="CKN38" s="137"/>
      <c r="CKO38" s="137"/>
      <c r="CKP38" s="137"/>
      <c r="CKQ38" s="137"/>
      <c r="CKR38" s="137"/>
      <c r="CKS38" s="137"/>
      <c r="CKT38" s="137"/>
      <c r="CKU38" s="137"/>
      <c r="CKV38" s="137"/>
      <c r="CKW38" s="137"/>
      <c r="CKX38" s="137"/>
      <c r="CKY38" s="137"/>
      <c r="CKZ38" s="137"/>
      <c r="CLA38" s="137"/>
      <c r="CLB38" s="137"/>
      <c r="CLC38" s="137"/>
      <c r="CLD38" s="137"/>
      <c r="CLE38" s="137"/>
      <c r="CLF38" s="137"/>
      <c r="CLG38" s="137"/>
      <c r="CLH38" s="137"/>
      <c r="CLI38" s="137"/>
      <c r="CLJ38" s="137"/>
      <c r="CLK38" s="137"/>
      <c r="CLL38" s="137"/>
      <c r="CLM38" s="137"/>
      <c r="CLN38" s="137"/>
      <c r="CLO38" s="137"/>
      <c r="CLP38" s="137"/>
      <c r="CLQ38" s="137"/>
      <c r="CLR38" s="137"/>
      <c r="CLS38" s="137"/>
      <c r="CLT38" s="137"/>
      <c r="CLU38" s="137"/>
      <c r="CLV38" s="137"/>
      <c r="CLW38" s="137"/>
      <c r="CLX38" s="137"/>
      <c r="CLY38" s="137"/>
      <c r="CLZ38" s="137"/>
      <c r="CMA38" s="137"/>
      <c r="CMB38" s="137"/>
      <c r="CMC38" s="137"/>
      <c r="CMD38" s="137"/>
      <c r="CME38" s="137"/>
      <c r="CMF38" s="137"/>
      <c r="CMG38" s="137"/>
      <c r="CMH38" s="137"/>
      <c r="CMI38" s="137"/>
      <c r="CMJ38" s="137"/>
      <c r="CMK38" s="137"/>
      <c r="CML38" s="137"/>
      <c r="CMM38" s="137"/>
      <c r="CMN38" s="137"/>
      <c r="CMO38" s="137"/>
      <c r="CMP38" s="137"/>
      <c r="CMQ38" s="137"/>
      <c r="CMR38" s="137"/>
      <c r="CMS38" s="137"/>
      <c r="CMT38" s="137"/>
      <c r="CMU38" s="137"/>
      <c r="CMV38" s="137"/>
      <c r="CMW38" s="137"/>
      <c r="CMX38" s="137"/>
      <c r="CMY38" s="137"/>
      <c r="CMZ38" s="137"/>
      <c r="CNA38" s="137"/>
      <c r="CNB38" s="137"/>
      <c r="CNC38" s="137"/>
      <c r="CND38" s="137"/>
      <c r="CNE38" s="137"/>
      <c r="CNF38" s="137"/>
      <c r="CNG38" s="137"/>
      <c r="CNH38" s="137"/>
      <c r="CNI38" s="137"/>
      <c r="CNJ38" s="137"/>
      <c r="CNK38" s="137"/>
      <c r="CNL38" s="137"/>
      <c r="CNM38" s="137"/>
      <c r="CNN38" s="137"/>
      <c r="CNO38" s="137"/>
      <c r="CNP38" s="137"/>
      <c r="CNQ38" s="137"/>
      <c r="CNR38" s="137"/>
      <c r="CNS38" s="137"/>
      <c r="CNT38" s="137"/>
      <c r="CNU38" s="137"/>
      <c r="CNV38" s="137"/>
      <c r="CNW38" s="137"/>
      <c r="CNX38" s="137"/>
      <c r="CNY38" s="137"/>
      <c r="CNZ38" s="137"/>
      <c r="COA38" s="137"/>
      <c r="COB38" s="137"/>
      <c r="COC38" s="137"/>
      <c r="COD38" s="137"/>
      <c r="COE38" s="137"/>
      <c r="COF38" s="137"/>
      <c r="COG38" s="137"/>
      <c r="COH38" s="137"/>
      <c r="COI38" s="137"/>
      <c r="COJ38" s="137"/>
      <c r="COK38" s="137"/>
      <c r="COL38" s="137"/>
      <c r="COM38" s="137"/>
      <c r="CON38" s="137"/>
      <c r="COO38" s="137"/>
      <c r="COP38" s="137"/>
      <c r="COQ38" s="137"/>
      <c r="COR38" s="137"/>
      <c r="COS38" s="137"/>
      <c r="COT38" s="137"/>
      <c r="COU38" s="137"/>
      <c r="COV38" s="137"/>
      <c r="COW38" s="137"/>
      <c r="COX38" s="137"/>
      <c r="COY38" s="137"/>
      <c r="COZ38" s="137"/>
      <c r="CPA38" s="137"/>
      <c r="CPB38" s="137"/>
      <c r="CPC38" s="137"/>
      <c r="CPD38" s="137"/>
      <c r="CPE38" s="137"/>
      <c r="CPF38" s="137"/>
      <c r="CPG38" s="137"/>
      <c r="CPH38" s="137"/>
      <c r="CPI38" s="137"/>
      <c r="CPJ38" s="137"/>
      <c r="CPK38" s="137"/>
      <c r="CPL38" s="137"/>
      <c r="CPM38" s="137"/>
      <c r="CPN38" s="137"/>
      <c r="CPO38" s="137"/>
      <c r="CPP38" s="137"/>
      <c r="CPQ38" s="137"/>
      <c r="CPR38" s="137"/>
      <c r="CPS38" s="137"/>
      <c r="CPT38" s="137"/>
      <c r="CPU38" s="137"/>
      <c r="CPV38" s="137"/>
      <c r="CPW38" s="137"/>
      <c r="CPX38" s="137"/>
      <c r="CPY38" s="137"/>
      <c r="CPZ38" s="137"/>
      <c r="CQA38" s="137"/>
      <c r="CQB38" s="137"/>
      <c r="CQC38" s="137"/>
      <c r="CQD38" s="137"/>
      <c r="CQE38" s="137"/>
      <c r="CQF38" s="137"/>
      <c r="CQG38" s="137"/>
      <c r="CQH38" s="137"/>
      <c r="CQI38" s="137"/>
      <c r="CQJ38" s="137"/>
      <c r="CQK38" s="137"/>
      <c r="CQL38" s="137"/>
      <c r="CQM38" s="137"/>
      <c r="CQN38" s="137"/>
      <c r="CQO38" s="137"/>
      <c r="CQP38" s="137"/>
      <c r="CQQ38" s="137"/>
      <c r="CQR38" s="137"/>
      <c r="CQS38" s="137"/>
      <c r="CQT38" s="137"/>
      <c r="CQU38" s="137"/>
      <c r="CQV38" s="137"/>
      <c r="CQW38" s="137"/>
      <c r="CQX38" s="137"/>
      <c r="CQY38" s="137"/>
      <c r="CQZ38" s="137"/>
      <c r="CRA38" s="137"/>
      <c r="CRB38" s="137"/>
      <c r="CRC38" s="137"/>
      <c r="CRD38" s="137"/>
      <c r="CRE38" s="137"/>
      <c r="CRF38" s="137"/>
      <c r="CRG38" s="137"/>
      <c r="CRH38" s="137"/>
      <c r="CRI38" s="137"/>
      <c r="CRJ38" s="137"/>
      <c r="CRK38" s="137"/>
      <c r="CRL38" s="137"/>
      <c r="CRM38" s="137"/>
      <c r="CRN38" s="137"/>
      <c r="CRO38" s="137"/>
      <c r="CRP38" s="137"/>
      <c r="CRQ38" s="137"/>
      <c r="CRR38" s="137"/>
      <c r="CRS38" s="137"/>
      <c r="CRT38" s="137"/>
      <c r="CRU38" s="137"/>
      <c r="CRV38" s="137"/>
      <c r="CRW38" s="137"/>
      <c r="CRX38" s="137"/>
      <c r="CRY38" s="137"/>
      <c r="CRZ38" s="137"/>
      <c r="CSA38" s="137"/>
      <c r="CSB38" s="137"/>
      <c r="CSC38" s="137"/>
      <c r="CSD38" s="137"/>
      <c r="CSE38" s="137"/>
      <c r="CSF38" s="137"/>
      <c r="CSG38" s="137"/>
      <c r="CSH38" s="137"/>
      <c r="CSI38" s="137"/>
      <c r="CSJ38" s="137"/>
      <c r="CSK38" s="137"/>
      <c r="CSL38" s="137"/>
      <c r="CSM38" s="137"/>
      <c r="CSN38" s="137"/>
      <c r="CSO38" s="137"/>
      <c r="CSP38" s="137"/>
      <c r="CSQ38" s="137"/>
      <c r="CSR38" s="137"/>
      <c r="CSS38" s="137"/>
      <c r="CST38" s="137"/>
      <c r="CSU38" s="137"/>
      <c r="CSV38" s="137"/>
      <c r="CSW38" s="137"/>
      <c r="CSX38" s="137"/>
      <c r="CSY38" s="137"/>
      <c r="CSZ38" s="137"/>
      <c r="CTA38" s="137"/>
      <c r="CTB38" s="137"/>
      <c r="CTC38" s="137"/>
      <c r="CTD38" s="137"/>
      <c r="CTE38" s="137"/>
      <c r="CTF38" s="137"/>
      <c r="CTG38" s="137"/>
      <c r="CTH38" s="137"/>
      <c r="CTI38" s="137"/>
      <c r="CTJ38" s="137"/>
      <c r="CTK38" s="137"/>
      <c r="CTL38" s="137"/>
      <c r="CTM38" s="137"/>
      <c r="CTN38" s="137"/>
      <c r="CTO38" s="137"/>
      <c r="CTP38" s="137"/>
      <c r="CTQ38" s="137"/>
      <c r="CTR38" s="137"/>
      <c r="CTS38" s="137"/>
      <c r="CTT38" s="137"/>
      <c r="CTU38" s="137"/>
      <c r="CTV38" s="137"/>
      <c r="CTW38" s="137"/>
      <c r="CTX38" s="137"/>
      <c r="CTY38" s="137"/>
      <c r="CTZ38" s="137"/>
      <c r="CUA38" s="137"/>
      <c r="CUB38" s="137"/>
      <c r="CUC38" s="137"/>
      <c r="CUD38" s="137"/>
      <c r="CUE38" s="137"/>
      <c r="CUF38" s="137"/>
      <c r="CUG38" s="137"/>
      <c r="CUH38" s="137"/>
      <c r="CUI38" s="137"/>
      <c r="CUJ38" s="137"/>
      <c r="CUK38" s="137"/>
      <c r="CUL38" s="137"/>
      <c r="CUM38" s="137"/>
      <c r="CUN38" s="137"/>
      <c r="CUO38" s="137"/>
      <c r="CUP38" s="137"/>
      <c r="CUQ38" s="137"/>
      <c r="CUR38" s="137"/>
      <c r="CUS38" s="137"/>
      <c r="CUT38" s="137"/>
      <c r="CUU38" s="137"/>
      <c r="CUV38" s="137"/>
      <c r="CUW38" s="137"/>
      <c r="CUX38" s="137"/>
      <c r="CUY38" s="137"/>
      <c r="CUZ38" s="137"/>
      <c r="CVA38" s="137"/>
      <c r="CVB38" s="137"/>
      <c r="CVC38" s="137"/>
      <c r="CVD38" s="137"/>
      <c r="CVE38" s="137"/>
      <c r="CVF38" s="137"/>
      <c r="CVG38" s="137"/>
      <c r="CVH38" s="137"/>
      <c r="CVI38" s="137"/>
      <c r="CVJ38" s="137"/>
      <c r="CVK38" s="137"/>
      <c r="CVL38" s="137"/>
      <c r="CVM38" s="137"/>
      <c r="CVN38" s="137"/>
      <c r="CVO38" s="137"/>
      <c r="CVP38" s="137"/>
      <c r="CVQ38" s="137"/>
      <c r="CVR38" s="137"/>
      <c r="CVS38" s="137"/>
      <c r="CVT38" s="137"/>
      <c r="CVU38" s="137"/>
      <c r="CVV38" s="137"/>
      <c r="CVW38" s="137"/>
      <c r="CVX38" s="137"/>
      <c r="CVY38" s="137"/>
      <c r="CVZ38" s="137"/>
      <c r="CWA38" s="137"/>
      <c r="CWB38" s="137"/>
      <c r="CWC38" s="137"/>
      <c r="CWD38" s="137"/>
      <c r="CWE38" s="137"/>
      <c r="CWF38" s="137"/>
      <c r="CWG38" s="137"/>
      <c r="CWH38" s="137"/>
      <c r="CWI38" s="137"/>
      <c r="CWJ38" s="137"/>
      <c r="CWK38" s="137"/>
      <c r="CWL38" s="137"/>
      <c r="CWM38" s="137"/>
      <c r="CWN38" s="137"/>
      <c r="CWO38" s="137"/>
      <c r="CWP38" s="137"/>
      <c r="CWQ38" s="137"/>
      <c r="CWR38" s="137"/>
      <c r="CWS38" s="137"/>
      <c r="CWT38" s="137"/>
      <c r="CWU38" s="137"/>
      <c r="CWV38" s="137"/>
      <c r="CWW38" s="137"/>
      <c r="CWX38" s="137"/>
      <c r="CWY38" s="137"/>
      <c r="CWZ38" s="137"/>
      <c r="CXA38" s="137"/>
      <c r="CXB38" s="137"/>
      <c r="CXC38" s="137"/>
      <c r="CXD38" s="137"/>
      <c r="CXE38" s="137"/>
      <c r="CXF38" s="137"/>
      <c r="CXG38" s="137"/>
      <c r="CXH38" s="137"/>
      <c r="CXI38" s="137"/>
      <c r="CXJ38" s="137"/>
      <c r="CXK38" s="137"/>
      <c r="CXL38" s="137"/>
      <c r="CXM38" s="137"/>
      <c r="CXN38" s="137"/>
      <c r="CXO38" s="137"/>
      <c r="CXP38" s="137"/>
      <c r="CXQ38" s="137"/>
      <c r="CXR38" s="137"/>
      <c r="CXS38" s="137"/>
      <c r="CXT38" s="137"/>
      <c r="CXU38" s="137"/>
      <c r="CXV38" s="137"/>
      <c r="CXW38" s="137"/>
      <c r="CXX38" s="137"/>
      <c r="CXY38" s="137"/>
      <c r="CXZ38" s="137"/>
      <c r="CYA38" s="137"/>
      <c r="CYB38" s="137"/>
      <c r="CYC38" s="137"/>
      <c r="CYD38" s="137"/>
      <c r="CYE38" s="137"/>
      <c r="CYF38" s="137"/>
      <c r="CYG38" s="137"/>
      <c r="CYH38" s="137"/>
      <c r="CYI38" s="137"/>
      <c r="CYJ38" s="137"/>
      <c r="CYK38" s="137"/>
      <c r="CYL38" s="137"/>
      <c r="CYM38" s="137"/>
      <c r="CYN38" s="137"/>
      <c r="CYO38" s="137"/>
      <c r="CYP38" s="137"/>
      <c r="CYQ38" s="137"/>
      <c r="CYR38" s="137"/>
      <c r="CYS38" s="137"/>
      <c r="CYT38" s="137"/>
      <c r="CYU38" s="137"/>
      <c r="CYV38" s="137"/>
      <c r="CYW38" s="137"/>
      <c r="CYX38" s="137"/>
      <c r="CYY38" s="137"/>
      <c r="CYZ38" s="137"/>
      <c r="CZA38" s="137"/>
      <c r="CZB38" s="137"/>
      <c r="CZC38" s="137"/>
      <c r="CZD38" s="137"/>
      <c r="CZE38" s="137"/>
      <c r="CZF38" s="137"/>
      <c r="CZG38" s="137"/>
      <c r="CZH38" s="137"/>
      <c r="CZI38" s="137"/>
      <c r="CZJ38" s="137"/>
      <c r="CZK38" s="137"/>
      <c r="CZL38" s="137"/>
      <c r="CZM38" s="137"/>
      <c r="CZN38" s="137"/>
      <c r="CZO38" s="137"/>
      <c r="CZP38" s="137"/>
      <c r="CZQ38" s="137"/>
      <c r="CZR38" s="137"/>
      <c r="CZS38" s="137"/>
      <c r="CZT38" s="137"/>
      <c r="CZU38" s="137"/>
      <c r="CZV38" s="137"/>
      <c r="CZW38" s="137"/>
      <c r="CZX38" s="137"/>
      <c r="CZY38" s="137"/>
      <c r="CZZ38" s="137"/>
      <c r="DAA38" s="137"/>
      <c r="DAB38" s="137"/>
      <c r="DAC38" s="137"/>
      <c r="DAD38" s="137"/>
      <c r="DAE38" s="137"/>
      <c r="DAF38" s="137"/>
      <c r="DAG38" s="137"/>
      <c r="DAH38" s="137"/>
      <c r="DAI38" s="137"/>
      <c r="DAJ38" s="137"/>
      <c r="DAK38" s="137"/>
      <c r="DAL38" s="137"/>
      <c r="DAM38" s="137"/>
      <c r="DAN38" s="137"/>
      <c r="DAO38" s="137"/>
      <c r="DAP38" s="137"/>
      <c r="DAQ38" s="137"/>
      <c r="DAR38" s="137"/>
      <c r="DAS38" s="137"/>
      <c r="DAT38" s="137"/>
      <c r="DAU38" s="137"/>
      <c r="DAV38" s="137"/>
      <c r="DAW38" s="137"/>
      <c r="DAX38" s="137"/>
      <c r="DAY38" s="137"/>
      <c r="DAZ38" s="137"/>
      <c r="DBA38" s="137"/>
      <c r="DBB38" s="137"/>
      <c r="DBC38" s="137"/>
      <c r="DBD38" s="137"/>
      <c r="DBE38" s="137"/>
      <c r="DBF38" s="137"/>
      <c r="DBG38" s="137"/>
      <c r="DBH38" s="137"/>
      <c r="DBI38" s="137"/>
      <c r="DBJ38" s="137"/>
      <c r="DBK38" s="137"/>
      <c r="DBL38" s="137"/>
      <c r="DBM38" s="137"/>
      <c r="DBN38" s="137"/>
      <c r="DBO38" s="137"/>
      <c r="DBP38" s="137"/>
      <c r="DBQ38" s="137"/>
      <c r="DBR38" s="137"/>
      <c r="DBS38" s="137"/>
      <c r="DBT38" s="137"/>
      <c r="DBU38" s="137"/>
      <c r="DBV38" s="137"/>
      <c r="DBW38" s="137"/>
      <c r="DBX38" s="137"/>
      <c r="DBY38" s="137"/>
      <c r="DBZ38" s="137"/>
      <c r="DCA38" s="137"/>
      <c r="DCB38" s="137"/>
      <c r="DCC38" s="137"/>
      <c r="DCD38" s="137"/>
      <c r="DCE38" s="137"/>
      <c r="DCF38" s="137"/>
      <c r="DCG38" s="137"/>
      <c r="DCH38" s="137"/>
      <c r="DCI38" s="137"/>
      <c r="DCJ38" s="137"/>
      <c r="DCK38" s="137"/>
      <c r="DCL38" s="137"/>
      <c r="DCM38" s="137"/>
      <c r="DCN38" s="137"/>
      <c r="DCO38" s="137"/>
      <c r="DCP38" s="137"/>
      <c r="DCQ38" s="137"/>
      <c r="DCR38" s="137"/>
      <c r="DCS38" s="137"/>
      <c r="DCT38" s="137"/>
      <c r="DCU38" s="137"/>
      <c r="DCV38" s="137"/>
      <c r="DCW38" s="137"/>
      <c r="DCX38" s="137"/>
      <c r="DCY38" s="137"/>
      <c r="DCZ38" s="137"/>
      <c r="DDA38" s="137"/>
      <c r="DDB38" s="137"/>
      <c r="DDC38" s="137"/>
      <c r="DDD38" s="137"/>
      <c r="DDE38" s="137"/>
      <c r="DDF38" s="137"/>
      <c r="DDG38" s="137"/>
      <c r="DDH38" s="137"/>
      <c r="DDI38" s="137"/>
      <c r="DDJ38" s="137"/>
      <c r="DDK38" s="137"/>
      <c r="DDL38" s="137"/>
      <c r="DDM38" s="137"/>
      <c r="DDN38" s="137"/>
      <c r="DDO38" s="137"/>
      <c r="DDP38" s="137"/>
      <c r="DDQ38" s="137"/>
      <c r="DDR38" s="137"/>
      <c r="DDS38" s="137"/>
      <c r="DDT38" s="137"/>
      <c r="DDU38" s="137"/>
      <c r="DDV38" s="137"/>
      <c r="DDW38" s="137"/>
      <c r="DDX38" s="137"/>
      <c r="DDY38" s="137"/>
      <c r="DDZ38" s="137"/>
      <c r="DEA38" s="137"/>
      <c r="DEB38" s="137"/>
      <c r="DEC38" s="137"/>
      <c r="DED38" s="137"/>
      <c r="DEE38" s="137"/>
      <c r="DEF38" s="137"/>
      <c r="DEG38" s="137"/>
      <c r="DEH38" s="137"/>
      <c r="DEI38" s="137"/>
      <c r="DEJ38" s="137"/>
      <c r="DEK38" s="137"/>
      <c r="DEL38" s="137"/>
      <c r="DEM38" s="137"/>
      <c r="DEN38" s="137"/>
      <c r="DEO38" s="137"/>
      <c r="DEP38" s="137"/>
      <c r="DEQ38" s="137"/>
      <c r="DER38" s="137"/>
      <c r="DES38" s="137"/>
      <c r="DET38" s="137"/>
      <c r="DEU38" s="137"/>
      <c r="DEV38" s="137"/>
      <c r="DEW38" s="137"/>
      <c r="DEX38" s="137"/>
      <c r="DEY38" s="137"/>
      <c r="DEZ38" s="137"/>
      <c r="DFA38" s="137"/>
      <c r="DFB38" s="137"/>
      <c r="DFC38" s="137"/>
      <c r="DFD38" s="137"/>
      <c r="DFE38" s="137"/>
      <c r="DFF38" s="137"/>
      <c r="DFG38" s="137"/>
      <c r="DFH38" s="137"/>
      <c r="DFI38" s="137"/>
      <c r="DFJ38" s="137"/>
      <c r="DFK38" s="137"/>
      <c r="DFL38" s="137"/>
      <c r="DFM38" s="137"/>
      <c r="DFN38" s="137"/>
      <c r="DFO38" s="137"/>
      <c r="DFP38" s="137"/>
      <c r="DFQ38" s="137"/>
      <c r="DFR38" s="137"/>
      <c r="DFS38" s="137"/>
      <c r="DFT38" s="137"/>
      <c r="DFU38" s="137"/>
      <c r="DFV38" s="137"/>
      <c r="DFW38" s="137"/>
      <c r="DFX38" s="137"/>
      <c r="DFY38" s="137"/>
      <c r="DFZ38" s="137"/>
      <c r="DGA38" s="137"/>
      <c r="DGB38" s="137"/>
      <c r="DGC38" s="137"/>
      <c r="DGD38" s="137"/>
      <c r="DGE38" s="137"/>
      <c r="DGF38" s="137"/>
      <c r="DGG38" s="137"/>
      <c r="DGH38" s="137"/>
      <c r="DGI38" s="137"/>
      <c r="DGJ38" s="137"/>
      <c r="DGK38" s="137"/>
      <c r="DGL38" s="137"/>
      <c r="DGM38" s="137"/>
      <c r="DGN38" s="137"/>
      <c r="DGO38" s="137"/>
      <c r="DGP38" s="137"/>
      <c r="DGQ38" s="137"/>
      <c r="DGR38" s="137"/>
      <c r="DGS38" s="137"/>
      <c r="DGT38" s="137"/>
      <c r="DGU38" s="137"/>
      <c r="DGV38" s="137"/>
      <c r="DGW38" s="137"/>
      <c r="DGX38" s="137"/>
      <c r="DGY38" s="137"/>
      <c r="DGZ38" s="137"/>
      <c r="DHA38" s="137"/>
      <c r="DHB38" s="137"/>
      <c r="DHC38" s="137"/>
      <c r="DHD38" s="137"/>
      <c r="DHE38" s="137"/>
      <c r="DHF38" s="137"/>
      <c r="DHG38" s="137"/>
      <c r="DHH38" s="137"/>
      <c r="DHI38" s="137"/>
      <c r="DHJ38" s="137"/>
      <c r="DHK38" s="137"/>
      <c r="DHL38" s="137"/>
      <c r="DHM38" s="137"/>
      <c r="DHN38" s="137"/>
      <c r="DHO38" s="137"/>
      <c r="DHP38" s="137"/>
      <c r="DHQ38" s="137"/>
      <c r="DHR38" s="137"/>
      <c r="DHS38" s="137"/>
      <c r="DHT38" s="137"/>
      <c r="DHU38" s="137"/>
      <c r="DHV38" s="137"/>
      <c r="DHW38" s="137"/>
      <c r="DHX38" s="137"/>
      <c r="DHY38" s="137"/>
      <c r="DHZ38" s="137"/>
      <c r="DIA38" s="137"/>
      <c r="DIB38" s="137"/>
      <c r="DIC38" s="137"/>
      <c r="DID38" s="137"/>
      <c r="DIE38" s="137"/>
      <c r="DIF38" s="137"/>
      <c r="DIG38" s="137"/>
      <c r="DIH38" s="137"/>
      <c r="DII38" s="137"/>
      <c r="DIJ38" s="137"/>
      <c r="DIK38" s="137"/>
      <c r="DIL38" s="137"/>
      <c r="DIM38" s="137"/>
      <c r="DIN38" s="137"/>
      <c r="DIO38" s="137"/>
      <c r="DIP38" s="137"/>
      <c r="DIQ38" s="137"/>
      <c r="DIR38" s="137"/>
      <c r="DIS38" s="137"/>
      <c r="DIT38" s="137"/>
      <c r="DIU38" s="137"/>
      <c r="DIV38" s="137"/>
      <c r="DIW38" s="137"/>
      <c r="DIX38" s="137"/>
      <c r="DIY38" s="137"/>
      <c r="DIZ38" s="137"/>
      <c r="DJA38" s="137"/>
      <c r="DJB38" s="137"/>
      <c r="DJC38" s="137"/>
      <c r="DJD38" s="137"/>
      <c r="DJE38" s="137"/>
      <c r="DJF38" s="137"/>
      <c r="DJG38" s="137"/>
      <c r="DJH38" s="137"/>
      <c r="DJI38" s="137"/>
      <c r="DJJ38" s="137"/>
      <c r="DJK38" s="137"/>
      <c r="DJL38" s="137"/>
      <c r="DJM38" s="137"/>
      <c r="DJN38" s="137"/>
      <c r="DJO38" s="137"/>
      <c r="DJP38" s="137"/>
      <c r="DJQ38" s="137"/>
      <c r="DJR38" s="137"/>
      <c r="DJS38" s="137"/>
      <c r="DJT38" s="137"/>
      <c r="DJU38" s="137"/>
      <c r="DJV38" s="137"/>
      <c r="DJW38" s="137"/>
      <c r="DJX38" s="137"/>
      <c r="DJY38" s="137"/>
      <c r="DJZ38" s="137"/>
      <c r="DKA38" s="137"/>
      <c r="DKB38" s="137"/>
      <c r="DKC38" s="137"/>
      <c r="DKD38" s="137"/>
      <c r="DKE38" s="137"/>
      <c r="DKF38" s="137"/>
      <c r="DKG38" s="137"/>
      <c r="DKH38" s="137"/>
      <c r="DKI38" s="137"/>
      <c r="DKJ38" s="137"/>
      <c r="DKK38" s="137"/>
      <c r="DKL38" s="137"/>
      <c r="DKM38" s="137"/>
      <c r="DKN38" s="137"/>
      <c r="DKO38" s="137"/>
      <c r="DKP38" s="137"/>
      <c r="DKQ38" s="137"/>
      <c r="DKR38" s="137"/>
      <c r="DKS38" s="137"/>
      <c r="DKT38" s="137"/>
      <c r="DKU38" s="137"/>
      <c r="DKV38" s="137"/>
      <c r="DKW38" s="137"/>
      <c r="DKX38" s="137"/>
      <c r="DKY38" s="137"/>
      <c r="DKZ38" s="137"/>
      <c r="DLA38" s="137"/>
      <c r="DLB38" s="137"/>
      <c r="DLC38" s="137"/>
      <c r="DLD38" s="137"/>
      <c r="DLE38" s="137"/>
      <c r="DLF38" s="137"/>
      <c r="DLG38" s="137"/>
      <c r="DLH38" s="137"/>
      <c r="DLI38" s="137"/>
      <c r="DLJ38" s="137"/>
      <c r="DLK38" s="137"/>
      <c r="DLL38" s="137"/>
      <c r="DLM38" s="137"/>
      <c r="DLN38" s="137"/>
      <c r="DLO38" s="137"/>
      <c r="DLP38" s="137"/>
      <c r="DLQ38" s="137"/>
      <c r="DLR38" s="137"/>
      <c r="DLS38" s="137"/>
      <c r="DLT38" s="137"/>
      <c r="DLU38" s="137"/>
      <c r="DLV38" s="137"/>
      <c r="DLW38" s="137"/>
      <c r="DLX38" s="137"/>
      <c r="DLY38" s="137"/>
      <c r="DLZ38" s="137"/>
      <c r="DMA38" s="137"/>
      <c r="DMB38" s="137"/>
      <c r="DMC38" s="137"/>
      <c r="DMD38" s="137"/>
      <c r="DME38" s="137"/>
      <c r="DMF38" s="137"/>
      <c r="DMG38" s="137"/>
      <c r="DMH38" s="137"/>
      <c r="DMI38" s="137"/>
      <c r="DMJ38" s="137"/>
      <c r="DMK38" s="137"/>
      <c r="DML38" s="137"/>
      <c r="DMM38" s="137"/>
      <c r="DMN38" s="137"/>
      <c r="DMO38" s="137"/>
      <c r="DMP38" s="137"/>
      <c r="DMQ38" s="137"/>
      <c r="DMR38" s="137"/>
      <c r="DMS38" s="137"/>
      <c r="DMT38" s="137"/>
      <c r="DMU38" s="137"/>
      <c r="DMV38" s="137"/>
      <c r="DMW38" s="137"/>
      <c r="DMX38" s="137"/>
      <c r="DMY38" s="137"/>
      <c r="DMZ38" s="137"/>
      <c r="DNA38" s="137"/>
      <c r="DNB38" s="137"/>
      <c r="DNC38" s="137"/>
      <c r="DND38" s="137"/>
      <c r="DNE38" s="137"/>
      <c r="DNF38" s="137"/>
      <c r="DNG38" s="137"/>
      <c r="DNH38" s="137"/>
      <c r="DNI38" s="137"/>
      <c r="DNJ38" s="137"/>
      <c r="DNK38" s="137"/>
      <c r="DNL38" s="137"/>
      <c r="DNM38" s="137"/>
      <c r="DNN38" s="137"/>
      <c r="DNO38" s="137"/>
      <c r="DNP38" s="137"/>
      <c r="DNQ38" s="137"/>
      <c r="DNR38" s="137"/>
      <c r="DNS38" s="137"/>
      <c r="DNT38" s="137"/>
      <c r="DNU38" s="137"/>
      <c r="DNV38" s="137"/>
      <c r="DNW38" s="137"/>
      <c r="DNX38" s="137"/>
      <c r="DNY38" s="137"/>
      <c r="DNZ38" s="137"/>
      <c r="DOA38" s="137"/>
      <c r="DOB38" s="137"/>
      <c r="DOC38" s="137"/>
      <c r="DOD38" s="137"/>
      <c r="DOE38" s="137"/>
      <c r="DOF38" s="137"/>
      <c r="DOG38" s="137"/>
      <c r="DOH38" s="137"/>
      <c r="DOI38" s="137"/>
      <c r="DOJ38" s="137"/>
      <c r="DOK38" s="137"/>
      <c r="DOL38" s="137"/>
      <c r="DOM38" s="137"/>
      <c r="DON38" s="137"/>
      <c r="DOO38" s="137"/>
      <c r="DOP38" s="137"/>
      <c r="DOQ38" s="137"/>
      <c r="DOR38" s="137"/>
      <c r="DOS38" s="137"/>
      <c r="DOT38" s="137"/>
      <c r="DOU38" s="137"/>
      <c r="DOV38" s="137"/>
      <c r="DOW38" s="137"/>
      <c r="DOX38" s="137"/>
      <c r="DOY38" s="137"/>
      <c r="DOZ38" s="137"/>
      <c r="DPA38" s="137"/>
      <c r="DPB38" s="137"/>
      <c r="DPC38" s="137"/>
      <c r="DPD38" s="137"/>
      <c r="DPE38" s="137"/>
      <c r="DPF38" s="137"/>
      <c r="DPG38" s="137"/>
      <c r="DPH38" s="137"/>
      <c r="DPI38" s="137"/>
      <c r="DPJ38" s="137"/>
      <c r="DPK38" s="137"/>
      <c r="DPL38" s="137"/>
      <c r="DPM38" s="137"/>
      <c r="DPN38" s="137"/>
      <c r="DPO38" s="137"/>
      <c r="DPP38" s="137"/>
      <c r="DPQ38" s="137"/>
      <c r="DPR38" s="137"/>
      <c r="DPS38" s="137"/>
      <c r="DPT38" s="137"/>
      <c r="DPU38" s="137"/>
      <c r="DPV38" s="137"/>
      <c r="DPW38" s="137"/>
      <c r="DPX38" s="137"/>
      <c r="DPY38" s="137"/>
      <c r="DPZ38" s="137"/>
      <c r="DQA38" s="137"/>
      <c r="DQB38" s="137"/>
      <c r="DQC38" s="137"/>
      <c r="DQD38" s="137"/>
      <c r="DQE38" s="137"/>
      <c r="DQF38" s="137"/>
      <c r="DQG38" s="137"/>
      <c r="DQH38" s="137"/>
      <c r="DQI38" s="137"/>
      <c r="DQJ38" s="137"/>
      <c r="DQK38" s="137"/>
      <c r="DQL38" s="137"/>
      <c r="DQM38" s="137"/>
      <c r="DQN38" s="137"/>
      <c r="DQO38" s="137"/>
      <c r="DQP38" s="137"/>
      <c r="DQQ38" s="137"/>
      <c r="DQR38" s="137"/>
      <c r="DQS38" s="137"/>
      <c r="DQT38" s="137"/>
      <c r="DQU38" s="137"/>
      <c r="DQV38" s="137"/>
      <c r="DQW38" s="137"/>
      <c r="DQX38" s="137"/>
      <c r="DQY38" s="137"/>
      <c r="DQZ38" s="137"/>
      <c r="DRA38" s="137"/>
      <c r="DRB38" s="137"/>
      <c r="DRC38" s="137"/>
      <c r="DRD38" s="137"/>
      <c r="DRE38" s="137"/>
      <c r="DRF38" s="137"/>
      <c r="DRG38" s="137"/>
      <c r="DRH38" s="137"/>
      <c r="DRI38" s="137"/>
      <c r="DRJ38" s="137"/>
      <c r="DRK38" s="137"/>
      <c r="DRL38" s="137"/>
      <c r="DRM38" s="137"/>
      <c r="DRN38" s="137"/>
      <c r="DRO38" s="137"/>
      <c r="DRP38" s="137"/>
      <c r="DRQ38" s="137"/>
      <c r="DRR38" s="137"/>
      <c r="DRS38" s="137"/>
      <c r="DRT38" s="137"/>
      <c r="DRU38" s="137"/>
      <c r="DRV38" s="137"/>
      <c r="DRW38" s="137"/>
      <c r="DRX38" s="137"/>
      <c r="DRY38" s="137"/>
      <c r="DRZ38" s="137"/>
      <c r="DSA38" s="137"/>
      <c r="DSB38" s="137"/>
      <c r="DSC38" s="137"/>
      <c r="DSD38" s="137"/>
      <c r="DSE38" s="137"/>
      <c r="DSF38" s="137"/>
      <c r="DSG38" s="137"/>
      <c r="DSH38" s="137"/>
      <c r="DSI38" s="137"/>
      <c r="DSJ38" s="137"/>
      <c r="DSK38" s="137"/>
      <c r="DSL38" s="137"/>
      <c r="DSM38" s="137"/>
      <c r="DSN38" s="137"/>
      <c r="DSO38" s="137"/>
      <c r="DSP38" s="137"/>
      <c r="DSQ38" s="137"/>
      <c r="DSR38" s="137"/>
      <c r="DSS38" s="137"/>
      <c r="DST38" s="137"/>
      <c r="DSU38" s="137"/>
      <c r="DSV38" s="137"/>
      <c r="DSW38" s="137"/>
      <c r="DSX38" s="137"/>
      <c r="DSY38" s="137"/>
      <c r="DSZ38" s="137"/>
      <c r="DTA38" s="137"/>
      <c r="DTB38" s="137"/>
      <c r="DTC38" s="137"/>
      <c r="DTD38" s="137"/>
      <c r="DTE38" s="137"/>
      <c r="DTF38" s="137"/>
      <c r="DTG38" s="137"/>
      <c r="DTH38" s="137"/>
      <c r="DTI38" s="137"/>
      <c r="DTJ38" s="137"/>
      <c r="DTK38" s="137"/>
      <c r="DTL38" s="137"/>
      <c r="DTM38" s="137"/>
      <c r="DTN38" s="137"/>
      <c r="DTO38" s="137"/>
      <c r="DTP38" s="137"/>
      <c r="DTQ38" s="137"/>
      <c r="DTR38" s="137"/>
      <c r="DTS38" s="137"/>
      <c r="DTT38" s="137"/>
      <c r="DTU38" s="137"/>
      <c r="DTV38" s="137"/>
      <c r="DTW38" s="137"/>
      <c r="DTX38" s="137"/>
      <c r="DTY38" s="137"/>
      <c r="DTZ38" s="137"/>
      <c r="DUA38" s="137"/>
      <c r="DUB38" s="137"/>
      <c r="DUC38" s="137"/>
      <c r="DUD38" s="137"/>
      <c r="DUE38" s="137"/>
      <c r="DUF38" s="137"/>
      <c r="DUG38" s="137"/>
      <c r="DUH38" s="137"/>
      <c r="DUI38" s="137"/>
      <c r="DUJ38" s="137"/>
      <c r="DUK38" s="137"/>
      <c r="DUL38" s="137"/>
      <c r="DUM38" s="137"/>
      <c r="DUN38" s="137"/>
      <c r="DUO38" s="137"/>
      <c r="DUP38" s="137"/>
      <c r="DUQ38" s="137"/>
      <c r="DUR38" s="137"/>
      <c r="DUS38" s="137"/>
      <c r="DUT38" s="137"/>
      <c r="DUU38" s="137"/>
      <c r="DUV38" s="137"/>
      <c r="DUW38" s="137"/>
      <c r="DUX38" s="137"/>
      <c r="DUY38" s="137"/>
      <c r="DUZ38" s="137"/>
      <c r="DVA38" s="137"/>
      <c r="DVB38" s="137"/>
      <c r="DVC38" s="137"/>
      <c r="DVD38" s="137"/>
      <c r="DVE38" s="137"/>
      <c r="DVF38" s="137"/>
      <c r="DVG38" s="137"/>
      <c r="DVH38" s="137"/>
      <c r="DVI38" s="137"/>
      <c r="DVJ38" s="137"/>
      <c r="DVK38" s="137"/>
      <c r="DVL38" s="137"/>
      <c r="DVM38" s="137"/>
      <c r="DVN38" s="137"/>
      <c r="DVO38" s="137"/>
      <c r="DVP38" s="137"/>
      <c r="DVQ38" s="137"/>
      <c r="DVR38" s="137"/>
      <c r="DVS38" s="137"/>
      <c r="DVT38" s="137"/>
      <c r="DVU38" s="137"/>
      <c r="DVV38" s="137"/>
      <c r="DVW38" s="137"/>
      <c r="DVX38" s="137"/>
      <c r="DVY38" s="137"/>
      <c r="DVZ38" s="137"/>
      <c r="DWA38" s="137"/>
      <c r="DWB38" s="137"/>
      <c r="DWC38" s="137"/>
      <c r="DWD38" s="137"/>
      <c r="DWE38" s="137"/>
      <c r="DWF38" s="137"/>
      <c r="DWG38" s="137"/>
      <c r="DWH38" s="137"/>
      <c r="DWI38" s="137"/>
      <c r="DWJ38" s="137"/>
      <c r="DWK38" s="137"/>
      <c r="DWL38" s="137"/>
      <c r="DWM38" s="137"/>
      <c r="DWN38" s="137"/>
      <c r="DWO38" s="137"/>
      <c r="DWP38" s="137"/>
      <c r="DWQ38" s="137"/>
      <c r="DWR38" s="137"/>
      <c r="DWS38" s="137"/>
      <c r="DWT38" s="137"/>
      <c r="DWU38" s="137"/>
      <c r="DWV38" s="137"/>
      <c r="DWW38" s="137"/>
      <c r="DWX38" s="137"/>
      <c r="DWY38" s="137"/>
      <c r="DWZ38" s="137"/>
      <c r="DXA38" s="137"/>
      <c r="DXB38" s="137"/>
      <c r="DXC38" s="137"/>
      <c r="DXD38" s="137"/>
      <c r="DXE38" s="137"/>
      <c r="DXF38" s="137"/>
      <c r="DXG38" s="137"/>
      <c r="DXH38" s="137"/>
      <c r="DXI38" s="137"/>
      <c r="DXJ38" s="137"/>
      <c r="DXK38" s="137"/>
      <c r="DXL38" s="137"/>
      <c r="DXM38" s="137"/>
      <c r="DXN38" s="137"/>
      <c r="DXO38" s="137"/>
      <c r="DXP38" s="137"/>
      <c r="DXQ38" s="137"/>
      <c r="DXR38" s="137"/>
      <c r="DXS38" s="137"/>
      <c r="DXT38" s="137"/>
      <c r="DXU38" s="137"/>
      <c r="DXV38" s="137"/>
      <c r="DXW38" s="137"/>
      <c r="DXX38" s="137"/>
      <c r="DXY38" s="137"/>
      <c r="DXZ38" s="137"/>
      <c r="DYA38" s="137"/>
      <c r="DYB38" s="137"/>
      <c r="DYC38" s="137"/>
      <c r="DYD38" s="137"/>
      <c r="DYE38" s="137"/>
      <c r="DYF38" s="137"/>
      <c r="DYG38" s="137"/>
      <c r="DYH38" s="137"/>
      <c r="DYI38" s="137"/>
      <c r="DYJ38" s="137"/>
      <c r="DYK38" s="137"/>
      <c r="DYL38" s="137"/>
      <c r="DYM38" s="137"/>
      <c r="DYN38" s="137"/>
      <c r="DYO38" s="137"/>
      <c r="DYP38" s="137"/>
      <c r="DYQ38" s="137"/>
      <c r="DYR38" s="137"/>
      <c r="DYS38" s="137"/>
      <c r="DYT38" s="137"/>
      <c r="DYU38" s="137"/>
      <c r="DYV38" s="137"/>
      <c r="DYW38" s="137"/>
      <c r="DYX38" s="137"/>
      <c r="DYY38" s="137"/>
      <c r="DYZ38" s="137"/>
      <c r="DZA38" s="137"/>
      <c r="DZB38" s="137"/>
      <c r="DZC38" s="137"/>
      <c r="DZD38" s="137"/>
      <c r="DZE38" s="137"/>
      <c r="DZF38" s="137"/>
      <c r="DZG38" s="137"/>
      <c r="DZH38" s="137"/>
      <c r="DZI38" s="137"/>
      <c r="DZJ38" s="137"/>
      <c r="DZK38" s="137"/>
      <c r="DZL38" s="137"/>
      <c r="DZM38" s="137"/>
      <c r="DZN38" s="137"/>
      <c r="DZO38" s="137"/>
      <c r="DZP38" s="137"/>
      <c r="DZQ38" s="137"/>
      <c r="DZR38" s="137"/>
      <c r="DZS38" s="137"/>
      <c r="DZT38" s="137"/>
      <c r="DZU38" s="137"/>
      <c r="DZV38" s="137"/>
      <c r="DZW38" s="137"/>
      <c r="DZX38" s="137"/>
      <c r="DZY38" s="137"/>
      <c r="DZZ38" s="137"/>
      <c r="EAA38" s="137"/>
      <c r="EAB38" s="137"/>
      <c r="EAC38" s="137"/>
      <c r="EAD38" s="137"/>
      <c r="EAE38" s="137"/>
      <c r="EAF38" s="137"/>
      <c r="EAG38" s="137"/>
      <c r="EAH38" s="137"/>
      <c r="EAI38" s="137"/>
      <c r="EAJ38" s="137"/>
      <c r="EAK38" s="137"/>
      <c r="EAL38" s="137"/>
      <c r="EAM38" s="137"/>
      <c r="EAN38" s="137"/>
      <c r="EAO38" s="137"/>
      <c r="EAP38" s="137"/>
      <c r="EAQ38" s="137"/>
      <c r="EAR38" s="137"/>
      <c r="EAS38" s="137"/>
      <c r="EAT38" s="137"/>
      <c r="EAU38" s="137"/>
      <c r="EAV38" s="137"/>
      <c r="EAW38" s="137"/>
      <c r="EAX38" s="137"/>
      <c r="EAY38" s="137"/>
      <c r="EAZ38" s="137"/>
      <c r="EBA38" s="137"/>
      <c r="EBB38" s="137"/>
      <c r="EBC38" s="137"/>
      <c r="EBD38" s="137"/>
      <c r="EBE38" s="137"/>
      <c r="EBF38" s="137"/>
      <c r="EBG38" s="137"/>
      <c r="EBH38" s="137"/>
      <c r="EBI38" s="137"/>
      <c r="EBJ38" s="137"/>
      <c r="EBK38" s="137"/>
      <c r="EBL38" s="137"/>
      <c r="EBM38" s="137"/>
      <c r="EBN38" s="137"/>
      <c r="EBO38" s="137"/>
      <c r="EBP38" s="137"/>
      <c r="EBQ38" s="137"/>
      <c r="EBR38" s="137"/>
      <c r="EBS38" s="137"/>
      <c r="EBT38" s="137"/>
      <c r="EBU38" s="137"/>
      <c r="EBV38" s="137"/>
      <c r="EBW38" s="137"/>
      <c r="EBX38" s="137"/>
      <c r="EBY38" s="137"/>
      <c r="EBZ38" s="137"/>
      <c r="ECA38" s="137"/>
      <c r="ECB38" s="137"/>
      <c r="ECC38" s="137"/>
      <c r="ECD38" s="137"/>
      <c r="ECE38" s="137"/>
      <c r="ECF38" s="137"/>
      <c r="ECG38" s="137"/>
      <c r="ECH38" s="137"/>
      <c r="ECI38" s="137"/>
      <c r="ECJ38" s="137"/>
      <c r="ECK38" s="137"/>
      <c r="ECL38" s="137"/>
      <c r="ECM38" s="137"/>
      <c r="ECN38" s="137"/>
      <c r="ECO38" s="137"/>
      <c r="ECP38" s="137"/>
      <c r="ECQ38" s="137"/>
      <c r="ECR38" s="137"/>
      <c r="ECS38" s="137"/>
      <c r="ECT38" s="137"/>
      <c r="ECU38" s="137"/>
      <c r="ECV38" s="137"/>
      <c r="ECW38" s="137"/>
      <c r="ECX38" s="137"/>
      <c r="ECY38" s="137"/>
      <c r="ECZ38" s="137"/>
      <c r="EDA38" s="137"/>
      <c r="EDB38" s="137"/>
      <c r="EDC38" s="137"/>
      <c r="EDD38" s="137"/>
      <c r="EDE38" s="137"/>
      <c r="EDF38" s="137"/>
      <c r="EDG38" s="137"/>
      <c r="EDH38" s="137"/>
      <c r="EDI38" s="137"/>
      <c r="EDJ38" s="137"/>
      <c r="EDK38" s="137"/>
      <c r="EDL38" s="137"/>
      <c r="EDM38" s="137"/>
      <c r="EDN38" s="137"/>
      <c r="EDO38" s="137"/>
      <c r="EDP38" s="137"/>
      <c r="EDQ38" s="137"/>
      <c r="EDR38" s="137"/>
      <c r="EDS38" s="137"/>
      <c r="EDT38" s="137"/>
      <c r="EDU38" s="137"/>
      <c r="EDV38" s="137"/>
      <c r="EDW38" s="137"/>
      <c r="EDX38" s="137"/>
      <c r="EDY38" s="137"/>
      <c r="EDZ38" s="137"/>
      <c r="EEA38" s="137"/>
      <c r="EEB38" s="137"/>
      <c r="EEC38" s="137"/>
      <c r="EED38" s="137"/>
      <c r="EEE38" s="137"/>
      <c r="EEF38" s="137"/>
      <c r="EEG38" s="137"/>
      <c r="EEH38" s="137"/>
      <c r="EEI38" s="137"/>
      <c r="EEJ38" s="137"/>
      <c r="EEK38" s="137"/>
      <c r="EEL38" s="137"/>
      <c r="EEM38" s="137"/>
      <c r="EEN38" s="137"/>
      <c r="EEO38" s="137"/>
      <c r="EEP38" s="137"/>
      <c r="EEQ38" s="137"/>
      <c r="EER38" s="137"/>
      <c r="EES38" s="137"/>
      <c r="EET38" s="137"/>
      <c r="EEU38" s="137"/>
      <c r="EEV38" s="137"/>
      <c r="EEW38" s="137"/>
      <c r="EEX38" s="137"/>
      <c r="EEY38" s="137"/>
      <c r="EEZ38" s="137"/>
      <c r="EFA38" s="137"/>
      <c r="EFB38" s="137"/>
      <c r="EFC38" s="137"/>
      <c r="EFD38" s="137"/>
      <c r="EFE38" s="137"/>
      <c r="EFF38" s="137"/>
      <c r="EFG38" s="137"/>
      <c r="EFH38" s="137"/>
      <c r="EFI38" s="137"/>
      <c r="EFJ38" s="137"/>
      <c r="EFK38" s="137"/>
      <c r="EFL38" s="137"/>
      <c r="EFM38" s="137"/>
      <c r="EFN38" s="137"/>
      <c r="EFO38" s="137"/>
      <c r="EFP38" s="137"/>
      <c r="EFQ38" s="137"/>
      <c r="EFR38" s="137"/>
      <c r="EFS38" s="137"/>
      <c r="EFT38" s="137"/>
      <c r="EFU38" s="137"/>
      <c r="EFV38" s="137"/>
      <c r="EFW38" s="137"/>
      <c r="EFX38" s="137"/>
      <c r="EFY38" s="137"/>
      <c r="EFZ38" s="137"/>
      <c r="EGA38" s="137"/>
      <c r="EGB38" s="137"/>
      <c r="EGC38" s="137"/>
      <c r="EGD38" s="137"/>
      <c r="EGE38" s="137"/>
      <c r="EGF38" s="137"/>
      <c r="EGG38" s="137"/>
      <c r="EGH38" s="137"/>
      <c r="EGI38" s="137"/>
      <c r="EGJ38" s="137"/>
      <c r="EGK38" s="137"/>
      <c r="EGL38" s="137"/>
      <c r="EGM38" s="137"/>
      <c r="EGN38" s="137"/>
      <c r="EGO38" s="137"/>
      <c r="EGP38" s="137"/>
      <c r="EGQ38" s="137"/>
      <c r="EGR38" s="137"/>
      <c r="EGS38" s="137"/>
      <c r="EGT38" s="137"/>
      <c r="EGU38" s="137"/>
      <c r="EGV38" s="137"/>
      <c r="EGW38" s="137"/>
      <c r="EGX38" s="137"/>
      <c r="EGY38" s="137"/>
      <c r="EGZ38" s="137"/>
      <c r="EHA38" s="137"/>
      <c r="EHB38" s="137"/>
      <c r="EHC38" s="137"/>
      <c r="EHD38" s="137"/>
      <c r="EHE38" s="137"/>
      <c r="EHF38" s="137"/>
      <c r="EHG38" s="137"/>
      <c r="EHH38" s="137"/>
      <c r="EHI38" s="137"/>
      <c r="EHJ38" s="137"/>
      <c r="EHK38" s="137"/>
      <c r="EHL38" s="137"/>
      <c r="EHM38" s="137"/>
      <c r="EHN38" s="137"/>
      <c r="EHO38" s="137"/>
      <c r="EHP38" s="137"/>
      <c r="EHQ38" s="137"/>
      <c r="EHR38" s="137"/>
      <c r="EHS38" s="137"/>
      <c r="EHT38" s="137"/>
      <c r="EHU38" s="137"/>
      <c r="EHV38" s="137"/>
      <c r="EHW38" s="137"/>
      <c r="EHX38" s="137"/>
      <c r="EHY38" s="137"/>
      <c r="EHZ38" s="137"/>
      <c r="EIA38" s="137"/>
      <c r="EIB38" s="137"/>
      <c r="EIC38" s="137"/>
      <c r="EID38" s="137"/>
      <c r="EIE38" s="137"/>
      <c r="EIF38" s="137"/>
      <c r="EIG38" s="137"/>
      <c r="EIH38" s="137"/>
      <c r="EII38" s="137"/>
      <c r="EIJ38" s="137"/>
      <c r="EIK38" s="137"/>
      <c r="EIL38" s="137"/>
      <c r="EIM38" s="137"/>
      <c r="EIN38" s="137"/>
      <c r="EIO38" s="137"/>
      <c r="EIP38" s="137"/>
      <c r="EIQ38" s="137"/>
      <c r="EIR38" s="137"/>
      <c r="EIS38" s="137"/>
      <c r="EIT38" s="137"/>
      <c r="EIU38" s="137"/>
      <c r="EIV38" s="137"/>
      <c r="EIW38" s="137"/>
      <c r="EIX38" s="137"/>
      <c r="EIY38" s="137"/>
      <c r="EIZ38" s="137"/>
      <c r="EJA38" s="137"/>
      <c r="EJB38" s="137"/>
      <c r="EJC38" s="137"/>
      <c r="EJD38" s="137"/>
      <c r="EJE38" s="137"/>
      <c r="EJF38" s="137"/>
      <c r="EJG38" s="137"/>
      <c r="EJH38" s="137"/>
      <c r="EJI38" s="137"/>
      <c r="EJJ38" s="137"/>
      <c r="EJK38" s="137"/>
      <c r="EJL38" s="137"/>
      <c r="EJM38" s="137"/>
      <c r="EJN38" s="137"/>
      <c r="EJO38" s="137"/>
      <c r="EJP38" s="137"/>
      <c r="EJQ38" s="137"/>
      <c r="EJR38" s="137"/>
      <c r="EJS38" s="137"/>
      <c r="EJT38" s="137"/>
      <c r="EJU38" s="137"/>
      <c r="EJV38" s="137"/>
      <c r="EJW38" s="137"/>
      <c r="EJX38" s="137"/>
      <c r="EJY38" s="137"/>
      <c r="EJZ38" s="137"/>
      <c r="EKA38" s="137"/>
      <c r="EKB38" s="137"/>
      <c r="EKC38" s="137"/>
      <c r="EKD38" s="137"/>
      <c r="EKE38" s="137"/>
      <c r="EKF38" s="137"/>
      <c r="EKG38" s="137"/>
      <c r="EKH38" s="137"/>
      <c r="EKI38" s="137"/>
      <c r="EKJ38" s="137"/>
      <c r="EKK38" s="137"/>
      <c r="EKL38" s="137"/>
      <c r="EKM38" s="137"/>
      <c r="EKN38" s="137"/>
      <c r="EKO38" s="137"/>
      <c r="EKP38" s="137"/>
      <c r="EKQ38" s="137"/>
      <c r="EKR38" s="137"/>
      <c r="EKS38" s="137"/>
      <c r="EKT38" s="137"/>
      <c r="EKU38" s="137"/>
      <c r="EKV38" s="137"/>
      <c r="EKW38" s="137"/>
      <c r="EKX38" s="137"/>
      <c r="EKY38" s="137"/>
      <c r="EKZ38" s="137"/>
      <c r="ELA38" s="137"/>
      <c r="ELB38" s="137"/>
      <c r="ELC38" s="137"/>
      <c r="ELD38" s="137"/>
      <c r="ELE38" s="137"/>
      <c r="ELF38" s="137"/>
      <c r="ELG38" s="137"/>
      <c r="ELH38" s="137"/>
      <c r="ELI38" s="137"/>
      <c r="ELJ38" s="137"/>
      <c r="ELK38" s="137"/>
      <c r="ELL38" s="137"/>
      <c r="ELM38" s="137"/>
      <c r="ELN38" s="137"/>
      <c r="ELO38" s="137"/>
      <c r="ELP38" s="137"/>
      <c r="ELQ38" s="137"/>
      <c r="ELR38" s="137"/>
      <c r="ELS38" s="137"/>
      <c r="ELT38" s="137"/>
      <c r="ELU38" s="137"/>
      <c r="ELV38" s="137"/>
      <c r="ELW38" s="137"/>
      <c r="ELX38" s="137"/>
      <c r="ELY38" s="137"/>
      <c r="ELZ38" s="137"/>
      <c r="EMA38" s="137"/>
      <c r="EMB38" s="137"/>
      <c r="EMC38" s="137"/>
      <c r="EMD38" s="137"/>
      <c r="EME38" s="137"/>
      <c r="EMF38" s="137"/>
      <c r="EMG38" s="137"/>
      <c r="EMH38" s="137"/>
      <c r="EMI38" s="137"/>
      <c r="EMJ38" s="137"/>
      <c r="EMK38" s="137"/>
      <c r="EML38" s="137"/>
      <c r="EMM38" s="137"/>
      <c r="EMN38" s="137"/>
      <c r="EMO38" s="137"/>
      <c r="EMP38" s="137"/>
      <c r="EMQ38" s="137"/>
      <c r="EMR38" s="137"/>
      <c r="EMS38" s="137"/>
      <c r="EMT38" s="137"/>
      <c r="EMU38" s="137"/>
      <c r="EMV38" s="137"/>
      <c r="EMW38" s="137"/>
      <c r="EMX38" s="137"/>
      <c r="EMY38" s="137"/>
      <c r="EMZ38" s="137"/>
      <c r="ENA38" s="137"/>
      <c r="ENB38" s="137"/>
      <c r="ENC38" s="137"/>
      <c r="END38" s="137"/>
      <c r="ENE38" s="137"/>
      <c r="ENF38" s="137"/>
      <c r="ENG38" s="137"/>
      <c r="ENH38" s="137"/>
      <c r="ENI38" s="137"/>
      <c r="ENJ38" s="137"/>
      <c r="ENK38" s="137"/>
      <c r="ENL38" s="137"/>
      <c r="ENM38" s="137"/>
      <c r="ENN38" s="137"/>
      <c r="ENO38" s="137"/>
      <c r="ENP38" s="137"/>
      <c r="ENQ38" s="137"/>
      <c r="ENR38" s="137"/>
      <c r="ENS38" s="137"/>
      <c r="ENT38" s="137"/>
      <c r="ENU38" s="137"/>
      <c r="ENV38" s="137"/>
      <c r="ENW38" s="137"/>
      <c r="ENX38" s="137"/>
      <c r="ENY38" s="137"/>
      <c r="ENZ38" s="137"/>
      <c r="EOA38" s="137"/>
      <c r="EOB38" s="137"/>
      <c r="EOC38" s="137"/>
      <c r="EOD38" s="137"/>
      <c r="EOE38" s="137"/>
      <c r="EOF38" s="137"/>
      <c r="EOG38" s="137"/>
      <c r="EOH38" s="137"/>
      <c r="EOI38" s="137"/>
      <c r="EOJ38" s="137"/>
      <c r="EOK38" s="137"/>
      <c r="EOL38" s="137"/>
      <c r="EOM38" s="137"/>
      <c r="EON38" s="137"/>
      <c r="EOO38" s="137"/>
      <c r="EOP38" s="137"/>
      <c r="EOQ38" s="137"/>
      <c r="EOR38" s="137"/>
      <c r="EOS38" s="137"/>
      <c r="EOT38" s="137"/>
      <c r="EOU38" s="137"/>
      <c r="EOV38" s="137"/>
      <c r="EOW38" s="137"/>
      <c r="EOX38" s="137"/>
      <c r="EOY38" s="137"/>
      <c r="EOZ38" s="137"/>
      <c r="EPA38" s="137"/>
      <c r="EPB38" s="137"/>
      <c r="EPC38" s="137"/>
      <c r="EPD38" s="137"/>
      <c r="EPE38" s="137"/>
      <c r="EPF38" s="137"/>
      <c r="EPG38" s="137"/>
      <c r="EPH38" s="137"/>
      <c r="EPI38" s="137"/>
      <c r="EPJ38" s="137"/>
      <c r="EPK38" s="137"/>
      <c r="EPL38" s="137"/>
      <c r="EPM38" s="137"/>
      <c r="EPN38" s="137"/>
      <c r="EPO38" s="137"/>
      <c r="EPP38" s="137"/>
      <c r="EPQ38" s="137"/>
      <c r="EPR38" s="137"/>
      <c r="EPS38" s="137"/>
      <c r="EPT38" s="137"/>
      <c r="EPU38" s="137"/>
      <c r="EPV38" s="137"/>
      <c r="EPW38" s="137"/>
      <c r="EPX38" s="137"/>
      <c r="EPY38" s="137"/>
      <c r="EPZ38" s="137"/>
      <c r="EQA38" s="137"/>
      <c r="EQB38" s="137"/>
      <c r="EQC38" s="137"/>
      <c r="EQD38" s="137"/>
      <c r="EQE38" s="137"/>
      <c r="EQF38" s="137"/>
      <c r="EQG38" s="137"/>
      <c r="EQH38" s="137"/>
      <c r="EQI38" s="137"/>
      <c r="EQJ38" s="137"/>
      <c r="EQK38" s="137"/>
      <c r="EQL38" s="137"/>
      <c r="EQM38" s="137"/>
      <c r="EQN38" s="137"/>
      <c r="EQO38" s="137"/>
      <c r="EQP38" s="137"/>
      <c r="EQQ38" s="137"/>
      <c r="EQR38" s="137"/>
      <c r="EQS38" s="137"/>
      <c r="EQT38" s="137"/>
      <c r="EQU38" s="137"/>
      <c r="EQV38" s="137"/>
      <c r="EQW38" s="137"/>
      <c r="EQX38" s="137"/>
      <c r="EQY38" s="137"/>
      <c r="EQZ38" s="137"/>
      <c r="ERA38" s="137"/>
      <c r="ERB38" s="137"/>
      <c r="ERC38" s="137"/>
      <c r="ERD38" s="137"/>
      <c r="ERE38" s="137"/>
      <c r="ERF38" s="137"/>
      <c r="ERG38" s="137"/>
      <c r="ERH38" s="137"/>
      <c r="ERI38" s="137"/>
      <c r="ERJ38" s="137"/>
      <c r="ERK38" s="137"/>
      <c r="ERL38" s="137"/>
      <c r="ERM38" s="137"/>
      <c r="ERN38" s="137"/>
      <c r="ERO38" s="137"/>
      <c r="ERP38" s="137"/>
      <c r="ERQ38" s="137"/>
      <c r="ERR38" s="137"/>
      <c r="ERS38" s="137"/>
      <c r="ERT38" s="137"/>
      <c r="ERU38" s="137"/>
      <c r="ERV38" s="137"/>
      <c r="ERW38" s="137"/>
      <c r="ERX38" s="137"/>
      <c r="ERY38" s="137"/>
      <c r="ERZ38" s="137"/>
      <c r="ESA38" s="137"/>
      <c r="ESB38" s="137"/>
      <c r="ESC38" s="137"/>
      <c r="ESD38" s="137"/>
      <c r="ESE38" s="137"/>
      <c r="ESF38" s="137"/>
      <c r="ESG38" s="137"/>
      <c r="ESH38" s="137"/>
      <c r="ESI38" s="137"/>
      <c r="ESJ38" s="137"/>
      <c r="ESK38" s="137"/>
      <c r="ESL38" s="137"/>
      <c r="ESM38" s="137"/>
      <c r="ESN38" s="137"/>
      <c r="ESO38" s="137"/>
      <c r="ESP38" s="137"/>
      <c r="ESQ38" s="137"/>
      <c r="ESR38" s="137"/>
      <c r="ESS38" s="137"/>
      <c r="EST38" s="137"/>
      <c r="ESU38" s="137"/>
      <c r="ESV38" s="137"/>
      <c r="ESW38" s="137"/>
      <c r="ESX38" s="137"/>
      <c r="ESY38" s="137"/>
      <c r="ESZ38" s="137"/>
      <c r="ETA38" s="137"/>
      <c r="ETB38" s="137"/>
      <c r="ETC38" s="137"/>
      <c r="ETD38" s="137"/>
      <c r="ETE38" s="137"/>
      <c r="ETF38" s="137"/>
      <c r="ETG38" s="137"/>
      <c r="ETH38" s="137"/>
      <c r="ETI38" s="137"/>
      <c r="ETJ38" s="137"/>
      <c r="ETK38" s="137"/>
      <c r="ETL38" s="137"/>
      <c r="ETM38" s="137"/>
      <c r="ETN38" s="137"/>
      <c r="ETO38" s="137"/>
      <c r="ETP38" s="137"/>
      <c r="ETQ38" s="137"/>
      <c r="ETR38" s="137"/>
      <c r="ETS38" s="137"/>
      <c r="ETT38" s="137"/>
      <c r="ETU38" s="137"/>
      <c r="ETV38" s="137"/>
      <c r="ETW38" s="137"/>
      <c r="ETX38" s="137"/>
      <c r="ETY38" s="137"/>
      <c r="ETZ38" s="137"/>
      <c r="EUA38" s="137"/>
      <c r="EUB38" s="137"/>
      <c r="EUC38" s="137"/>
      <c r="EUD38" s="137"/>
      <c r="EUE38" s="137"/>
      <c r="EUF38" s="137"/>
      <c r="EUG38" s="137"/>
      <c r="EUH38" s="137"/>
      <c r="EUI38" s="137"/>
      <c r="EUJ38" s="137"/>
      <c r="EUK38" s="137"/>
      <c r="EUL38" s="137"/>
      <c r="EUM38" s="137"/>
      <c r="EUN38" s="137"/>
      <c r="EUO38" s="137"/>
      <c r="EUP38" s="137"/>
      <c r="EUQ38" s="137"/>
      <c r="EUR38" s="137"/>
      <c r="EUS38" s="137"/>
      <c r="EUT38" s="137"/>
      <c r="EUU38" s="137"/>
      <c r="EUV38" s="137"/>
      <c r="EUW38" s="137"/>
      <c r="EUX38" s="137"/>
      <c r="EUY38" s="137"/>
      <c r="EUZ38" s="137"/>
      <c r="EVA38" s="137"/>
      <c r="EVB38" s="137"/>
      <c r="EVC38" s="137"/>
      <c r="EVD38" s="137"/>
      <c r="EVE38" s="137"/>
      <c r="EVF38" s="137"/>
      <c r="EVG38" s="137"/>
      <c r="EVH38" s="137"/>
      <c r="EVI38" s="137"/>
      <c r="EVJ38" s="137"/>
      <c r="EVK38" s="137"/>
      <c r="EVL38" s="137"/>
      <c r="EVM38" s="137"/>
      <c r="EVN38" s="137"/>
      <c r="EVO38" s="137"/>
      <c r="EVP38" s="137"/>
      <c r="EVQ38" s="137"/>
      <c r="EVR38" s="137"/>
      <c r="EVS38" s="137"/>
      <c r="EVT38" s="137"/>
      <c r="EVU38" s="137"/>
      <c r="EVV38" s="137"/>
      <c r="EVW38" s="137"/>
      <c r="EVX38" s="137"/>
      <c r="EVY38" s="137"/>
      <c r="EVZ38" s="137"/>
      <c r="EWA38" s="137"/>
      <c r="EWB38" s="137"/>
      <c r="EWC38" s="137"/>
      <c r="EWD38" s="137"/>
      <c r="EWE38" s="137"/>
      <c r="EWF38" s="137"/>
      <c r="EWG38" s="137"/>
      <c r="EWH38" s="137"/>
      <c r="EWI38" s="137"/>
      <c r="EWJ38" s="137"/>
      <c r="EWK38" s="137"/>
      <c r="EWL38" s="137"/>
      <c r="EWM38" s="137"/>
      <c r="EWN38" s="137"/>
      <c r="EWO38" s="137"/>
      <c r="EWP38" s="137"/>
      <c r="EWQ38" s="137"/>
      <c r="EWR38" s="137"/>
      <c r="EWS38" s="137"/>
      <c r="EWT38" s="137"/>
      <c r="EWU38" s="137"/>
      <c r="EWV38" s="137"/>
      <c r="EWW38" s="137"/>
      <c r="EWX38" s="137"/>
      <c r="EWY38" s="137"/>
      <c r="EWZ38" s="137"/>
      <c r="EXA38" s="137"/>
      <c r="EXB38" s="137"/>
      <c r="EXC38" s="137"/>
      <c r="EXD38" s="137"/>
      <c r="EXE38" s="137"/>
      <c r="EXF38" s="137"/>
      <c r="EXG38" s="137"/>
      <c r="EXH38" s="137"/>
      <c r="EXI38" s="137"/>
      <c r="EXJ38" s="137"/>
      <c r="EXK38" s="137"/>
      <c r="EXL38" s="137"/>
      <c r="EXM38" s="137"/>
      <c r="EXN38" s="137"/>
      <c r="EXO38" s="137"/>
      <c r="EXP38" s="137"/>
      <c r="EXQ38" s="137"/>
      <c r="EXR38" s="137"/>
      <c r="EXS38" s="137"/>
      <c r="EXT38" s="137"/>
      <c r="EXU38" s="137"/>
      <c r="EXV38" s="137"/>
      <c r="EXW38" s="137"/>
      <c r="EXX38" s="137"/>
      <c r="EXY38" s="137"/>
      <c r="EXZ38" s="137"/>
      <c r="EYA38" s="137"/>
      <c r="EYB38" s="137"/>
      <c r="EYC38" s="137"/>
      <c r="EYD38" s="137"/>
      <c r="EYE38" s="137"/>
      <c r="EYF38" s="137"/>
      <c r="EYG38" s="137"/>
      <c r="EYH38" s="137"/>
      <c r="EYI38" s="137"/>
      <c r="EYJ38" s="137"/>
      <c r="EYK38" s="137"/>
      <c r="EYL38" s="137"/>
      <c r="EYM38" s="137"/>
      <c r="EYN38" s="137"/>
      <c r="EYO38" s="137"/>
      <c r="EYP38" s="137"/>
      <c r="EYQ38" s="137"/>
      <c r="EYR38" s="137"/>
      <c r="EYS38" s="137"/>
      <c r="EYT38" s="137"/>
      <c r="EYU38" s="137"/>
      <c r="EYV38" s="137"/>
      <c r="EYW38" s="137"/>
      <c r="EYX38" s="137"/>
      <c r="EYY38" s="137"/>
      <c r="EYZ38" s="137"/>
      <c r="EZA38" s="137"/>
      <c r="EZB38" s="137"/>
      <c r="EZC38" s="137"/>
      <c r="EZD38" s="137"/>
      <c r="EZE38" s="137"/>
      <c r="EZF38" s="137"/>
      <c r="EZG38" s="137"/>
      <c r="EZH38" s="137"/>
      <c r="EZI38" s="137"/>
      <c r="EZJ38" s="137"/>
      <c r="EZK38" s="137"/>
      <c r="EZL38" s="137"/>
      <c r="EZM38" s="137"/>
      <c r="EZN38" s="137"/>
      <c r="EZO38" s="137"/>
      <c r="EZP38" s="137"/>
      <c r="EZQ38" s="137"/>
      <c r="EZR38" s="137"/>
      <c r="EZS38" s="137"/>
      <c r="EZT38" s="137"/>
      <c r="EZU38" s="137"/>
      <c r="EZV38" s="137"/>
      <c r="EZW38" s="137"/>
      <c r="EZX38" s="137"/>
      <c r="EZY38" s="137"/>
      <c r="EZZ38" s="137"/>
      <c r="FAA38" s="137"/>
      <c r="FAB38" s="137"/>
      <c r="FAC38" s="137"/>
      <c r="FAD38" s="137"/>
      <c r="FAE38" s="137"/>
      <c r="FAF38" s="137"/>
      <c r="FAG38" s="137"/>
      <c r="FAH38" s="137"/>
      <c r="FAI38" s="137"/>
      <c r="FAJ38" s="137"/>
      <c r="FAK38" s="137"/>
      <c r="FAL38" s="137"/>
      <c r="FAM38" s="137"/>
      <c r="FAN38" s="137"/>
      <c r="FAO38" s="137"/>
      <c r="FAP38" s="137"/>
      <c r="FAQ38" s="137"/>
      <c r="FAR38" s="137"/>
      <c r="FAS38" s="137"/>
      <c r="FAT38" s="137"/>
      <c r="FAU38" s="137"/>
      <c r="FAV38" s="137"/>
      <c r="FAW38" s="137"/>
      <c r="FAX38" s="137"/>
      <c r="FAY38" s="137"/>
      <c r="FAZ38" s="137"/>
      <c r="FBA38" s="137"/>
      <c r="FBB38" s="137"/>
      <c r="FBC38" s="137"/>
      <c r="FBD38" s="137"/>
      <c r="FBE38" s="137"/>
      <c r="FBF38" s="137"/>
      <c r="FBG38" s="137"/>
      <c r="FBH38" s="137"/>
      <c r="FBI38" s="137"/>
      <c r="FBJ38" s="137"/>
      <c r="FBK38" s="137"/>
      <c r="FBL38" s="137"/>
      <c r="FBM38" s="137"/>
      <c r="FBN38" s="137"/>
      <c r="FBO38" s="137"/>
      <c r="FBP38" s="137"/>
      <c r="FBQ38" s="137"/>
      <c r="FBR38" s="137"/>
      <c r="FBS38" s="137"/>
      <c r="FBT38" s="137"/>
      <c r="FBU38" s="137"/>
      <c r="FBV38" s="137"/>
      <c r="FBW38" s="137"/>
      <c r="FBX38" s="137"/>
      <c r="FBY38" s="137"/>
      <c r="FBZ38" s="137"/>
      <c r="FCA38" s="137"/>
      <c r="FCB38" s="137"/>
      <c r="FCC38" s="137"/>
      <c r="FCD38" s="137"/>
      <c r="FCE38" s="137"/>
      <c r="FCF38" s="137"/>
      <c r="FCG38" s="137"/>
      <c r="FCH38" s="137"/>
      <c r="FCI38" s="137"/>
      <c r="FCJ38" s="137"/>
      <c r="FCK38" s="137"/>
      <c r="FCL38" s="137"/>
      <c r="FCM38" s="137"/>
      <c r="FCN38" s="137"/>
      <c r="FCO38" s="137"/>
      <c r="FCP38" s="137"/>
      <c r="FCQ38" s="137"/>
      <c r="FCR38" s="137"/>
      <c r="FCS38" s="137"/>
      <c r="FCT38" s="137"/>
      <c r="FCU38" s="137"/>
      <c r="FCV38" s="137"/>
      <c r="FCW38" s="137"/>
      <c r="FCX38" s="137"/>
      <c r="FCY38" s="137"/>
      <c r="FCZ38" s="137"/>
      <c r="FDA38" s="137"/>
      <c r="FDB38" s="137"/>
      <c r="FDC38" s="137"/>
      <c r="FDD38" s="137"/>
      <c r="FDE38" s="137"/>
      <c r="FDF38" s="137"/>
      <c r="FDG38" s="137"/>
      <c r="FDH38" s="137"/>
      <c r="FDI38" s="137"/>
      <c r="FDJ38" s="137"/>
      <c r="FDK38" s="137"/>
      <c r="FDL38" s="137"/>
      <c r="FDM38" s="137"/>
      <c r="FDN38" s="137"/>
      <c r="FDO38" s="137"/>
      <c r="FDP38" s="137"/>
      <c r="FDQ38" s="137"/>
      <c r="FDR38" s="137"/>
      <c r="FDS38" s="137"/>
      <c r="FDT38" s="137"/>
      <c r="FDU38" s="137"/>
      <c r="FDV38" s="137"/>
      <c r="FDW38" s="137"/>
      <c r="FDX38" s="137"/>
      <c r="FDY38" s="137"/>
      <c r="FDZ38" s="137"/>
      <c r="FEA38" s="137"/>
      <c r="FEB38" s="137"/>
      <c r="FEC38" s="137"/>
      <c r="FED38" s="137"/>
      <c r="FEE38" s="137"/>
      <c r="FEF38" s="137"/>
      <c r="FEG38" s="137"/>
      <c r="FEH38" s="137"/>
      <c r="FEI38" s="137"/>
      <c r="FEJ38" s="137"/>
      <c r="FEK38" s="137"/>
      <c r="FEL38" s="137"/>
      <c r="FEM38" s="137"/>
      <c r="FEN38" s="137"/>
      <c r="FEO38" s="137"/>
      <c r="FEP38" s="137"/>
      <c r="FEQ38" s="137"/>
      <c r="FER38" s="137"/>
      <c r="FES38" s="137"/>
      <c r="FET38" s="137"/>
      <c r="FEU38" s="137"/>
      <c r="FEV38" s="137"/>
      <c r="FEW38" s="137"/>
      <c r="FEX38" s="137"/>
      <c r="FEY38" s="137"/>
      <c r="FEZ38" s="137"/>
      <c r="FFA38" s="137"/>
      <c r="FFB38" s="137"/>
      <c r="FFC38" s="137"/>
      <c r="FFD38" s="137"/>
      <c r="FFE38" s="137"/>
      <c r="FFF38" s="137"/>
      <c r="FFG38" s="137"/>
      <c r="FFH38" s="137"/>
      <c r="FFI38" s="137"/>
      <c r="FFJ38" s="137"/>
      <c r="FFK38" s="137"/>
      <c r="FFL38" s="137"/>
      <c r="FFM38" s="137"/>
      <c r="FFN38" s="137"/>
      <c r="FFO38" s="137"/>
      <c r="FFP38" s="137"/>
      <c r="FFQ38" s="137"/>
      <c r="FFR38" s="137"/>
      <c r="FFS38" s="137"/>
      <c r="FFT38" s="137"/>
      <c r="FFU38" s="137"/>
      <c r="FFV38" s="137"/>
      <c r="FFW38" s="137"/>
      <c r="FFX38" s="137"/>
      <c r="FFY38" s="137"/>
      <c r="FFZ38" s="137"/>
      <c r="FGA38" s="137"/>
      <c r="FGB38" s="137"/>
      <c r="FGC38" s="137"/>
      <c r="FGD38" s="137"/>
      <c r="FGE38" s="137"/>
      <c r="FGF38" s="137"/>
      <c r="FGG38" s="137"/>
      <c r="FGH38" s="137"/>
      <c r="FGI38" s="137"/>
      <c r="FGJ38" s="137"/>
      <c r="FGK38" s="137"/>
      <c r="FGL38" s="137"/>
      <c r="FGM38" s="137"/>
      <c r="FGN38" s="137"/>
      <c r="FGO38" s="137"/>
      <c r="FGP38" s="137"/>
      <c r="FGQ38" s="137"/>
      <c r="FGR38" s="137"/>
      <c r="FGS38" s="137"/>
      <c r="FGT38" s="137"/>
      <c r="FGU38" s="137"/>
      <c r="FGV38" s="137"/>
      <c r="FGW38" s="137"/>
      <c r="FGX38" s="137"/>
      <c r="FGY38" s="137"/>
      <c r="FGZ38" s="137"/>
      <c r="FHA38" s="137"/>
      <c r="FHB38" s="137"/>
      <c r="FHC38" s="137"/>
      <c r="FHD38" s="137"/>
      <c r="FHE38" s="137"/>
      <c r="FHF38" s="137"/>
      <c r="FHG38" s="137"/>
      <c r="FHH38" s="137"/>
      <c r="FHI38" s="137"/>
      <c r="FHJ38" s="137"/>
      <c r="FHK38" s="137"/>
      <c r="FHL38" s="137"/>
      <c r="FHM38" s="137"/>
      <c r="FHN38" s="137"/>
      <c r="FHO38" s="137"/>
      <c r="FHP38" s="137"/>
      <c r="FHQ38" s="137"/>
      <c r="FHR38" s="137"/>
      <c r="FHS38" s="137"/>
      <c r="FHT38" s="137"/>
      <c r="FHU38" s="137"/>
      <c r="FHV38" s="137"/>
      <c r="FHW38" s="137"/>
      <c r="FHX38" s="137"/>
      <c r="FHY38" s="137"/>
      <c r="FHZ38" s="137"/>
      <c r="FIA38" s="137"/>
      <c r="FIB38" s="137"/>
      <c r="FIC38" s="137"/>
      <c r="FID38" s="137"/>
      <c r="FIE38" s="137"/>
      <c r="FIF38" s="137"/>
      <c r="FIG38" s="137"/>
      <c r="FIH38" s="137"/>
      <c r="FII38" s="137"/>
      <c r="FIJ38" s="137"/>
      <c r="FIK38" s="137"/>
      <c r="FIL38" s="137"/>
      <c r="FIM38" s="137"/>
      <c r="FIN38" s="137"/>
      <c r="FIO38" s="137"/>
      <c r="FIP38" s="137"/>
      <c r="FIQ38" s="137"/>
      <c r="FIR38" s="137"/>
      <c r="FIS38" s="137"/>
      <c r="FIT38" s="137"/>
      <c r="FIU38" s="137"/>
      <c r="FIV38" s="137"/>
      <c r="FIW38" s="137"/>
      <c r="FIX38" s="137"/>
      <c r="FIY38" s="137"/>
      <c r="FIZ38" s="137"/>
      <c r="FJA38" s="137"/>
      <c r="FJB38" s="137"/>
      <c r="FJC38" s="137"/>
      <c r="FJD38" s="137"/>
      <c r="FJE38" s="137"/>
      <c r="FJF38" s="137"/>
      <c r="FJG38" s="137"/>
      <c r="FJH38" s="137"/>
      <c r="FJI38" s="137"/>
      <c r="FJJ38" s="137"/>
      <c r="FJK38" s="137"/>
      <c r="FJL38" s="137"/>
      <c r="FJM38" s="137"/>
      <c r="FJN38" s="137"/>
      <c r="FJO38" s="137"/>
      <c r="FJP38" s="137"/>
      <c r="FJQ38" s="137"/>
      <c r="FJR38" s="137"/>
      <c r="FJS38" s="137"/>
      <c r="FJT38" s="137"/>
      <c r="FJU38" s="137"/>
      <c r="FJV38" s="137"/>
      <c r="FJW38" s="137"/>
      <c r="FJX38" s="137"/>
      <c r="FJY38" s="137"/>
      <c r="FJZ38" s="137"/>
      <c r="FKA38" s="137"/>
      <c r="FKB38" s="137"/>
      <c r="FKC38" s="137"/>
      <c r="FKD38" s="137"/>
      <c r="FKE38" s="137"/>
      <c r="FKF38" s="137"/>
      <c r="FKG38" s="137"/>
      <c r="FKH38" s="137"/>
      <c r="FKI38" s="137"/>
      <c r="FKJ38" s="137"/>
      <c r="FKK38" s="137"/>
      <c r="FKL38" s="137"/>
      <c r="FKM38" s="137"/>
      <c r="FKN38" s="137"/>
      <c r="FKO38" s="137"/>
      <c r="FKP38" s="137"/>
      <c r="FKQ38" s="137"/>
      <c r="FKR38" s="137"/>
      <c r="FKS38" s="137"/>
      <c r="FKT38" s="137"/>
      <c r="FKU38" s="137"/>
      <c r="FKV38" s="137"/>
      <c r="FKW38" s="137"/>
      <c r="FKX38" s="137"/>
      <c r="FKY38" s="137"/>
      <c r="FKZ38" s="137"/>
      <c r="FLA38" s="137"/>
      <c r="FLB38" s="137"/>
      <c r="FLC38" s="137"/>
      <c r="FLD38" s="137"/>
      <c r="FLE38" s="137"/>
      <c r="FLF38" s="137"/>
      <c r="FLG38" s="137"/>
      <c r="FLH38" s="137"/>
      <c r="FLI38" s="137"/>
      <c r="FLJ38" s="137"/>
      <c r="FLK38" s="137"/>
      <c r="FLL38" s="137"/>
      <c r="FLM38" s="137"/>
      <c r="FLN38" s="137"/>
      <c r="FLO38" s="137"/>
      <c r="FLP38" s="137"/>
      <c r="FLQ38" s="137"/>
      <c r="FLR38" s="137"/>
      <c r="FLS38" s="137"/>
      <c r="FLT38" s="137"/>
      <c r="FLU38" s="137"/>
      <c r="FLV38" s="137"/>
      <c r="FLW38" s="137"/>
      <c r="FLX38" s="137"/>
      <c r="FLY38" s="137"/>
      <c r="FLZ38" s="137"/>
      <c r="FMA38" s="137"/>
      <c r="FMB38" s="137"/>
      <c r="FMC38" s="137"/>
      <c r="FMD38" s="137"/>
      <c r="FME38" s="137"/>
      <c r="FMF38" s="137"/>
      <c r="FMG38" s="137"/>
      <c r="FMH38" s="137"/>
      <c r="FMI38" s="137"/>
      <c r="FMJ38" s="137"/>
      <c r="FMK38" s="137"/>
      <c r="FML38" s="137"/>
      <c r="FMM38" s="137"/>
      <c r="FMN38" s="137"/>
      <c r="FMO38" s="137"/>
      <c r="FMP38" s="137"/>
      <c r="FMQ38" s="137"/>
      <c r="FMR38" s="137"/>
      <c r="FMS38" s="137"/>
      <c r="FMT38" s="137"/>
      <c r="FMU38" s="137"/>
      <c r="FMV38" s="137"/>
      <c r="FMW38" s="137"/>
      <c r="FMX38" s="137"/>
      <c r="FMY38" s="137"/>
      <c r="FMZ38" s="137"/>
      <c r="FNA38" s="137"/>
      <c r="FNB38" s="137"/>
      <c r="FNC38" s="137"/>
      <c r="FND38" s="137"/>
      <c r="FNE38" s="137"/>
      <c r="FNF38" s="137"/>
      <c r="FNG38" s="137"/>
      <c r="FNH38" s="137"/>
      <c r="FNI38" s="137"/>
      <c r="FNJ38" s="137"/>
      <c r="FNK38" s="137"/>
      <c r="FNL38" s="137"/>
      <c r="FNM38" s="137"/>
      <c r="FNN38" s="137"/>
      <c r="FNO38" s="137"/>
      <c r="FNP38" s="137"/>
      <c r="FNQ38" s="137"/>
      <c r="FNR38" s="137"/>
      <c r="FNS38" s="137"/>
      <c r="FNT38" s="137"/>
      <c r="FNU38" s="137"/>
      <c r="FNV38" s="137"/>
      <c r="FNW38" s="137"/>
      <c r="FNX38" s="137"/>
      <c r="FNY38" s="137"/>
      <c r="FNZ38" s="137"/>
      <c r="FOA38" s="137"/>
      <c r="FOB38" s="137"/>
      <c r="FOC38" s="137"/>
      <c r="FOD38" s="137"/>
      <c r="FOE38" s="137"/>
      <c r="FOF38" s="137"/>
      <c r="FOG38" s="137"/>
      <c r="FOH38" s="137"/>
      <c r="FOI38" s="137"/>
      <c r="FOJ38" s="137"/>
      <c r="FOK38" s="137"/>
      <c r="FOL38" s="137"/>
      <c r="FOM38" s="137"/>
      <c r="FON38" s="137"/>
      <c r="FOO38" s="137"/>
      <c r="FOP38" s="137"/>
      <c r="FOQ38" s="137"/>
      <c r="FOR38" s="137"/>
      <c r="FOS38" s="137"/>
      <c r="FOT38" s="137"/>
      <c r="FOU38" s="137"/>
      <c r="FOV38" s="137"/>
      <c r="FOW38" s="137"/>
      <c r="FOX38" s="137"/>
      <c r="FOY38" s="137"/>
      <c r="FOZ38" s="137"/>
      <c r="FPA38" s="137"/>
      <c r="FPB38" s="137"/>
      <c r="FPC38" s="137"/>
      <c r="FPD38" s="137"/>
      <c r="FPE38" s="137"/>
      <c r="FPF38" s="137"/>
      <c r="FPG38" s="137"/>
      <c r="FPH38" s="137"/>
      <c r="FPI38" s="137"/>
      <c r="FPJ38" s="137"/>
      <c r="FPK38" s="137"/>
      <c r="FPL38" s="137"/>
      <c r="FPM38" s="137"/>
      <c r="FPN38" s="137"/>
      <c r="FPO38" s="137"/>
      <c r="FPP38" s="137"/>
      <c r="FPQ38" s="137"/>
      <c r="FPR38" s="137"/>
      <c r="FPS38" s="137"/>
      <c r="FPT38" s="137"/>
      <c r="FPU38" s="137"/>
      <c r="FPV38" s="137"/>
      <c r="FPW38" s="137"/>
      <c r="FPX38" s="137"/>
      <c r="FPY38" s="137"/>
      <c r="FPZ38" s="137"/>
      <c r="FQA38" s="137"/>
      <c r="FQB38" s="137"/>
      <c r="FQC38" s="137"/>
      <c r="FQD38" s="137"/>
      <c r="FQE38" s="137"/>
      <c r="FQF38" s="137"/>
      <c r="FQG38" s="137"/>
      <c r="FQH38" s="137"/>
      <c r="FQI38" s="137"/>
      <c r="FQJ38" s="137"/>
      <c r="FQK38" s="137"/>
      <c r="FQL38" s="137"/>
      <c r="FQM38" s="137"/>
      <c r="FQN38" s="137"/>
      <c r="FQO38" s="137"/>
      <c r="FQP38" s="137"/>
      <c r="FQQ38" s="137"/>
      <c r="FQR38" s="137"/>
      <c r="FQS38" s="137"/>
      <c r="FQT38" s="137"/>
      <c r="FQU38" s="137"/>
      <c r="FQV38" s="137"/>
      <c r="FQW38" s="137"/>
      <c r="FQX38" s="137"/>
      <c r="FQY38" s="137"/>
      <c r="FQZ38" s="137"/>
      <c r="FRA38" s="137"/>
      <c r="FRB38" s="137"/>
      <c r="FRC38" s="137"/>
      <c r="FRD38" s="137"/>
      <c r="FRE38" s="137"/>
      <c r="FRF38" s="137"/>
      <c r="FRG38" s="137"/>
      <c r="FRH38" s="137"/>
      <c r="FRI38" s="137"/>
      <c r="FRJ38" s="137"/>
      <c r="FRK38" s="137"/>
      <c r="FRL38" s="137"/>
      <c r="FRM38" s="137"/>
      <c r="FRN38" s="137"/>
      <c r="FRO38" s="137"/>
      <c r="FRP38" s="137"/>
      <c r="FRQ38" s="137"/>
      <c r="FRR38" s="137"/>
      <c r="FRS38" s="137"/>
      <c r="FRT38" s="137"/>
      <c r="FRU38" s="137"/>
      <c r="FRV38" s="137"/>
      <c r="FRW38" s="137"/>
      <c r="FRX38" s="137"/>
      <c r="FRY38" s="137"/>
      <c r="FRZ38" s="137"/>
      <c r="FSA38" s="137"/>
      <c r="FSB38" s="137"/>
      <c r="FSC38" s="137"/>
      <c r="FSD38" s="137"/>
      <c r="FSE38" s="137"/>
      <c r="FSF38" s="137"/>
      <c r="FSG38" s="137"/>
      <c r="FSH38" s="137"/>
      <c r="FSI38" s="137"/>
      <c r="FSJ38" s="137"/>
      <c r="FSK38" s="137"/>
      <c r="FSL38" s="137"/>
      <c r="FSM38" s="137"/>
      <c r="FSN38" s="137"/>
      <c r="FSO38" s="137"/>
      <c r="FSP38" s="137"/>
      <c r="FSQ38" s="137"/>
      <c r="FSR38" s="137"/>
      <c r="FSS38" s="137"/>
      <c r="FST38" s="137"/>
      <c r="FSU38" s="137"/>
      <c r="FSV38" s="137"/>
      <c r="FSW38" s="137"/>
      <c r="FSX38" s="137"/>
      <c r="FSY38" s="137"/>
      <c r="FSZ38" s="137"/>
      <c r="FTA38" s="137"/>
      <c r="FTB38" s="137"/>
      <c r="FTC38" s="137"/>
      <c r="FTD38" s="137"/>
      <c r="FTE38" s="137"/>
      <c r="FTF38" s="137"/>
      <c r="FTG38" s="137"/>
      <c r="FTH38" s="137"/>
      <c r="FTI38" s="137"/>
      <c r="FTJ38" s="137"/>
      <c r="FTK38" s="137"/>
      <c r="FTL38" s="137"/>
      <c r="FTM38" s="137"/>
      <c r="FTN38" s="137"/>
      <c r="FTO38" s="137"/>
      <c r="FTP38" s="137"/>
      <c r="FTQ38" s="137"/>
      <c r="FTR38" s="137"/>
      <c r="FTS38" s="137"/>
      <c r="FTT38" s="137"/>
      <c r="FTU38" s="137"/>
      <c r="FTV38" s="137"/>
      <c r="FTW38" s="137"/>
      <c r="FTX38" s="137"/>
      <c r="FTY38" s="137"/>
      <c r="FTZ38" s="137"/>
      <c r="FUA38" s="137"/>
      <c r="FUB38" s="137"/>
      <c r="FUC38" s="137"/>
      <c r="FUD38" s="137"/>
      <c r="FUE38" s="137"/>
      <c r="FUF38" s="137"/>
      <c r="FUG38" s="137"/>
      <c r="FUH38" s="137"/>
      <c r="FUI38" s="137"/>
      <c r="FUJ38" s="137"/>
      <c r="FUK38" s="137"/>
      <c r="FUL38" s="137"/>
      <c r="FUM38" s="137"/>
      <c r="FUN38" s="137"/>
      <c r="FUO38" s="137"/>
      <c r="FUP38" s="137"/>
      <c r="FUQ38" s="137"/>
      <c r="FUR38" s="137"/>
      <c r="FUS38" s="137"/>
      <c r="FUT38" s="137"/>
      <c r="FUU38" s="137"/>
      <c r="FUV38" s="137"/>
      <c r="FUW38" s="137"/>
      <c r="FUX38" s="137"/>
      <c r="FUY38" s="137"/>
      <c r="FUZ38" s="137"/>
      <c r="FVA38" s="137"/>
      <c r="FVB38" s="137"/>
      <c r="FVC38" s="137"/>
      <c r="FVD38" s="137"/>
      <c r="FVE38" s="137"/>
      <c r="FVF38" s="137"/>
      <c r="FVG38" s="137"/>
      <c r="FVH38" s="137"/>
      <c r="FVI38" s="137"/>
      <c r="FVJ38" s="137"/>
      <c r="FVK38" s="137"/>
      <c r="FVL38" s="137"/>
      <c r="FVM38" s="137"/>
      <c r="FVN38" s="137"/>
      <c r="FVO38" s="137"/>
      <c r="FVP38" s="137"/>
      <c r="FVQ38" s="137"/>
      <c r="FVR38" s="137"/>
      <c r="FVS38" s="137"/>
      <c r="FVT38" s="137"/>
      <c r="FVU38" s="137"/>
      <c r="FVV38" s="137"/>
      <c r="FVW38" s="137"/>
      <c r="FVX38" s="137"/>
      <c r="FVY38" s="137"/>
      <c r="FVZ38" s="137"/>
      <c r="FWA38" s="137"/>
      <c r="FWB38" s="137"/>
      <c r="FWC38" s="137"/>
      <c r="FWD38" s="137"/>
      <c r="FWE38" s="137"/>
      <c r="FWF38" s="137"/>
      <c r="FWG38" s="137"/>
      <c r="FWH38" s="137"/>
      <c r="FWI38" s="137"/>
      <c r="FWJ38" s="137"/>
      <c r="FWK38" s="137"/>
      <c r="FWL38" s="137"/>
      <c r="FWM38" s="137"/>
      <c r="FWN38" s="137"/>
      <c r="FWO38" s="137"/>
      <c r="FWP38" s="137"/>
      <c r="FWQ38" s="137"/>
      <c r="FWR38" s="137"/>
      <c r="FWS38" s="137"/>
      <c r="FWT38" s="137"/>
      <c r="FWU38" s="137"/>
      <c r="FWV38" s="137"/>
      <c r="FWW38" s="137"/>
      <c r="FWX38" s="137"/>
      <c r="FWY38" s="137"/>
      <c r="FWZ38" s="137"/>
      <c r="FXA38" s="137"/>
      <c r="FXB38" s="137"/>
      <c r="FXC38" s="137"/>
      <c r="FXD38" s="137"/>
      <c r="FXE38" s="137"/>
      <c r="FXF38" s="137"/>
      <c r="FXG38" s="137"/>
      <c r="FXH38" s="137"/>
      <c r="FXI38" s="137"/>
      <c r="FXJ38" s="137"/>
      <c r="FXK38" s="137"/>
      <c r="FXL38" s="137"/>
      <c r="FXM38" s="137"/>
      <c r="FXN38" s="137"/>
      <c r="FXO38" s="137"/>
      <c r="FXP38" s="137"/>
      <c r="FXQ38" s="137"/>
      <c r="FXR38" s="137"/>
      <c r="FXS38" s="137"/>
      <c r="FXT38" s="137"/>
      <c r="FXU38" s="137"/>
      <c r="FXV38" s="137"/>
      <c r="FXW38" s="137"/>
      <c r="FXX38" s="137"/>
      <c r="FXY38" s="137"/>
      <c r="FXZ38" s="137"/>
      <c r="FYA38" s="137"/>
      <c r="FYB38" s="137"/>
      <c r="FYC38" s="137"/>
      <c r="FYD38" s="137"/>
      <c r="FYE38" s="137"/>
      <c r="FYF38" s="137"/>
      <c r="FYG38" s="137"/>
      <c r="FYH38" s="137"/>
      <c r="FYI38" s="137"/>
      <c r="FYJ38" s="137"/>
      <c r="FYK38" s="137"/>
      <c r="FYL38" s="137"/>
      <c r="FYM38" s="137"/>
      <c r="FYN38" s="137"/>
      <c r="FYO38" s="137"/>
      <c r="FYP38" s="137"/>
      <c r="FYQ38" s="137"/>
      <c r="FYR38" s="137"/>
      <c r="FYS38" s="137"/>
      <c r="FYT38" s="137"/>
      <c r="FYU38" s="137"/>
      <c r="FYV38" s="137"/>
      <c r="FYW38" s="137"/>
      <c r="FYX38" s="137"/>
      <c r="FYY38" s="137"/>
      <c r="FYZ38" s="137"/>
      <c r="FZA38" s="137"/>
      <c r="FZB38" s="137"/>
      <c r="FZC38" s="137"/>
      <c r="FZD38" s="137"/>
      <c r="FZE38" s="137"/>
      <c r="FZF38" s="137"/>
      <c r="FZG38" s="137"/>
      <c r="FZH38" s="137"/>
      <c r="FZI38" s="137"/>
      <c r="FZJ38" s="137"/>
      <c r="FZK38" s="137"/>
      <c r="FZL38" s="137"/>
      <c r="FZM38" s="137"/>
      <c r="FZN38" s="137"/>
      <c r="FZO38" s="137"/>
      <c r="FZP38" s="137"/>
      <c r="FZQ38" s="137"/>
      <c r="FZR38" s="137"/>
      <c r="FZS38" s="137"/>
      <c r="FZT38" s="137"/>
      <c r="FZU38" s="137"/>
      <c r="FZV38" s="137"/>
      <c r="FZW38" s="137"/>
      <c r="FZX38" s="137"/>
      <c r="FZY38" s="137"/>
      <c r="FZZ38" s="137"/>
      <c r="GAA38" s="137"/>
      <c r="GAB38" s="137"/>
      <c r="GAC38" s="137"/>
      <c r="GAD38" s="137"/>
      <c r="GAE38" s="137"/>
      <c r="GAF38" s="137"/>
      <c r="GAG38" s="137"/>
      <c r="GAH38" s="137"/>
      <c r="GAI38" s="137"/>
      <c r="GAJ38" s="137"/>
      <c r="GAK38" s="137"/>
      <c r="GAL38" s="137"/>
      <c r="GAM38" s="137"/>
      <c r="GAN38" s="137"/>
      <c r="GAO38" s="137"/>
      <c r="GAP38" s="137"/>
      <c r="GAQ38" s="137"/>
      <c r="GAR38" s="137"/>
      <c r="GAS38" s="137"/>
      <c r="GAT38" s="137"/>
      <c r="GAU38" s="137"/>
      <c r="GAV38" s="137"/>
      <c r="GAW38" s="137"/>
      <c r="GAX38" s="137"/>
      <c r="GAY38" s="137"/>
      <c r="GAZ38" s="137"/>
      <c r="GBA38" s="137"/>
      <c r="GBB38" s="137"/>
      <c r="GBC38" s="137"/>
      <c r="GBD38" s="137"/>
      <c r="GBE38" s="137"/>
      <c r="GBF38" s="137"/>
      <c r="GBG38" s="137"/>
      <c r="GBH38" s="137"/>
      <c r="GBI38" s="137"/>
      <c r="GBJ38" s="137"/>
      <c r="GBK38" s="137"/>
      <c r="GBL38" s="137"/>
      <c r="GBM38" s="137"/>
      <c r="GBN38" s="137"/>
      <c r="GBO38" s="137"/>
      <c r="GBP38" s="137"/>
      <c r="GBQ38" s="137"/>
      <c r="GBR38" s="137"/>
      <c r="GBS38" s="137"/>
      <c r="GBT38" s="137"/>
      <c r="GBU38" s="137"/>
      <c r="GBV38" s="137"/>
      <c r="GBW38" s="137"/>
      <c r="GBX38" s="137"/>
      <c r="GBY38" s="137"/>
      <c r="GBZ38" s="137"/>
      <c r="GCA38" s="137"/>
      <c r="GCB38" s="137"/>
      <c r="GCC38" s="137"/>
      <c r="GCD38" s="137"/>
      <c r="GCE38" s="137"/>
      <c r="GCF38" s="137"/>
      <c r="GCG38" s="137"/>
      <c r="GCH38" s="137"/>
      <c r="GCI38" s="137"/>
      <c r="GCJ38" s="137"/>
      <c r="GCK38" s="137"/>
      <c r="GCL38" s="137"/>
      <c r="GCM38" s="137"/>
      <c r="GCN38" s="137"/>
      <c r="GCO38" s="137"/>
      <c r="GCP38" s="137"/>
      <c r="GCQ38" s="137"/>
      <c r="GCR38" s="137"/>
      <c r="GCS38" s="137"/>
      <c r="GCT38" s="137"/>
      <c r="GCU38" s="137"/>
      <c r="GCV38" s="137"/>
      <c r="GCW38" s="137"/>
      <c r="GCX38" s="137"/>
      <c r="GCY38" s="137"/>
      <c r="GCZ38" s="137"/>
      <c r="GDA38" s="137"/>
      <c r="GDB38" s="137"/>
      <c r="GDC38" s="137"/>
      <c r="GDD38" s="137"/>
      <c r="GDE38" s="137"/>
      <c r="GDF38" s="137"/>
      <c r="GDG38" s="137"/>
      <c r="GDH38" s="137"/>
      <c r="GDI38" s="137"/>
      <c r="GDJ38" s="137"/>
      <c r="GDK38" s="137"/>
      <c r="GDL38" s="137"/>
      <c r="GDM38" s="137"/>
      <c r="GDN38" s="137"/>
      <c r="GDO38" s="137"/>
      <c r="GDP38" s="137"/>
      <c r="GDQ38" s="137"/>
      <c r="GDR38" s="137"/>
      <c r="GDS38" s="137"/>
      <c r="GDT38" s="137"/>
      <c r="GDU38" s="137"/>
      <c r="GDV38" s="137"/>
      <c r="GDW38" s="137"/>
      <c r="GDX38" s="137"/>
      <c r="GDY38" s="137"/>
      <c r="GDZ38" s="137"/>
      <c r="GEA38" s="137"/>
      <c r="GEB38" s="137"/>
      <c r="GEC38" s="137"/>
      <c r="GED38" s="137"/>
      <c r="GEE38" s="137"/>
      <c r="GEF38" s="137"/>
      <c r="GEG38" s="137"/>
      <c r="GEH38" s="137"/>
      <c r="GEI38" s="137"/>
      <c r="GEJ38" s="137"/>
      <c r="GEK38" s="137"/>
      <c r="GEL38" s="137"/>
      <c r="GEM38" s="137"/>
      <c r="GEN38" s="137"/>
      <c r="GEO38" s="137"/>
      <c r="GEP38" s="137"/>
      <c r="GEQ38" s="137"/>
      <c r="GER38" s="137"/>
      <c r="GES38" s="137"/>
      <c r="GET38" s="137"/>
      <c r="GEU38" s="137"/>
      <c r="GEV38" s="137"/>
      <c r="GEW38" s="137"/>
      <c r="GEX38" s="137"/>
      <c r="GEY38" s="137"/>
      <c r="GEZ38" s="137"/>
      <c r="GFA38" s="137"/>
      <c r="GFB38" s="137"/>
      <c r="GFC38" s="137"/>
      <c r="GFD38" s="137"/>
      <c r="GFE38" s="137"/>
      <c r="GFF38" s="137"/>
      <c r="GFG38" s="137"/>
      <c r="GFH38" s="137"/>
      <c r="GFI38" s="137"/>
      <c r="GFJ38" s="137"/>
      <c r="GFK38" s="137"/>
      <c r="GFL38" s="137"/>
      <c r="GFM38" s="137"/>
      <c r="GFN38" s="137"/>
      <c r="GFO38" s="137"/>
      <c r="GFP38" s="137"/>
      <c r="GFQ38" s="137"/>
      <c r="GFR38" s="137"/>
      <c r="GFS38" s="137"/>
      <c r="GFT38" s="137"/>
      <c r="GFU38" s="137"/>
      <c r="GFV38" s="137"/>
      <c r="GFW38" s="137"/>
      <c r="GFX38" s="137"/>
      <c r="GFY38" s="137"/>
      <c r="GFZ38" s="137"/>
      <c r="GGA38" s="137"/>
      <c r="GGB38" s="137"/>
      <c r="GGC38" s="137"/>
      <c r="GGD38" s="137"/>
      <c r="GGE38" s="137"/>
      <c r="GGF38" s="137"/>
      <c r="GGG38" s="137"/>
      <c r="GGH38" s="137"/>
      <c r="GGI38" s="137"/>
      <c r="GGJ38" s="137"/>
      <c r="GGK38" s="137"/>
      <c r="GGL38" s="137"/>
      <c r="GGM38" s="137"/>
      <c r="GGN38" s="137"/>
      <c r="GGO38" s="137"/>
      <c r="GGP38" s="137"/>
      <c r="GGQ38" s="137"/>
      <c r="GGR38" s="137"/>
      <c r="GGS38" s="137"/>
      <c r="GGT38" s="137"/>
      <c r="GGU38" s="137"/>
      <c r="GGV38" s="137"/>
      <c r="GGW38" s="137"/>
      <c r="GGX38" s="137"/>
      <c r="GGY38" s="137"/>
      <c r="GGZ38" s="137"/>
      <c r="GHA38" s="137"/>
      <c r="GHB38" s="137"/>
      <c r="GHC38" s="137"/>
      <c r="GHD38" s="137"/>
      <c r="GHE38" s="137"/>
      <c r="GHF38" s="137"/>
      <c r="GHG38" s="137"/>
      <c r="GHH38" s="137"/>
      <c r="GHI38" s="137"/>
      <c r="GHJ38" s="137"/>
      <c r="GHK38" s="137"/>
      <c r="GHL38" s="137"/>
      <c r="GHM38" s="137"/>
      <c r="GHN38" s="137"/>
      <c r="GHO38" s="137"/>
      <c r="GHP38" s="137"/>
      <c r="GHQ38" s="137"/>
      <c r="GHR38" s="137"/>
      <c r="GHS38" s="137"/>
      <c r="GHT38" s="137"/>
      <c r="GHU38" s="137"/>
      <c r="GHV38" s="137"/>
      <c r="GHW38" s="137"/>
      <c r="GHX38" s="137"/>
      <c r="GHY38" s="137"/>
      <c r="GHZ38" s="137"/>
      <c r="GIA38" s="137"/>
      <c r="GIB38" s="137"/>
      <c r="GIC38" s="137"/>
      <c r="GID38" s="137"/>
      <c r="GIE38" s="137"/>
      <c r="GIF38" s="137"/>
      <c r="GIG38" s="137"/>
      <c r="GIH38" s="137"/>
      <c r="GII38" s="137"/>
      <c r="GIJ38" s="137"/>
      <c r="GIK38" s="137"/>
      <c r="GIL38" s="137"/>
      <c r="GIM38" s="137"/>
      <c r="GIN38" s="137"/>
      <c r="GIO38" s="137"/>
      <c r="GIP38" s="137"/>
      <c r="GIQ38" s="137"/>
      <c r="GIR38" s="137"/>
      <c r="GIS38" s="137"/>
      <c r="GIT38" s="137"/>
      <c r="GIU38" s="137"/>
      <c r="GIV38" s="137"/>
      <c r="GIW38" s="137"/>
      <c r="GIX38" s="137"/>
      <c r="GIY38" s="137"/>
      <c r="GIZ38" s="137"/>
      <c r="GJA38" s="137"/>
      <c r="GJB38" s="137"/>
      <c r="GJC38" s="137"/>
      <c r="GJD38" s="137"/>
      <c r="GJE38" s="137"/>
      <c r="GJF38" s="137"/>
      <c r="GJG38" s="137"/>
      <c r="GJH38" s="137"/>
      <c r="GJI38" s="137"/>
      <c r="GJJ38" s="137"/>
      <c r="GJK38" s="137"/>
      <c r="GJL38" s="137"/>
      <c r="GJM38" s="137"/>
      <c r="GJN38" s="137"/>
      <c r="GJO38" s="137"/>
      <c r="GJP38" s="137"/>
      <c r="GJQ38" s="137"/>
      <c r="GJR38" s="137"/>
      <c r="GJS38" s="137"/>
      <c r="GJT38" s="137"/>
      <c r="GJU38" s="137"/>
      <c r="GJV38" s="137"/>
      <c r="GJW38" s="137"/>
      <c r="GJX38" s="137"/>
      <c r="GJY38" s="137"/>
      <c r="GJZ38" s="137"/>
      <c r="GKA38" s="137"/>
      <c r="GKB38" s="137"/>
      <c r="GKC38" s="137"/>
      <c r="GKD38" s="137"/>
      <c r="GKE38" s="137"/>
      <c r="GKF38" s="137"/>
      <c r="GKG38" s="137"/>
      <c r="GKH38" s="137"/>
      <c r="GKI38" s="137"/>
      <c r="GKJ38" s="137"/>
      <c r="GKK38" s="137"/>
      <c r="GKL38" s="137"/>
      <c r="GKM38" s="137"/>
      <c r="GKN38" s="137"/>
      <c r="GKO38" s="137"/>
      <c r="GKP38" s="137"/>
      <c r="GKQ38" s="137"/>
      <c r="GKR38" s="137"/>
      <c r="GKS38" s="137"/>
      <c r="GKT38" s="137"/>
      <c r="GKU38" s="137"/>
      <c r="GKV38" s="137"/>
      <c r="GKW38" s="137"/>
      <c r="GKX38" s="137"/>
      <c r="GKY38" s="137"/>
      <c r="GKZ38" s="137"/>
      <c r="GLA38" s="137"/>
      <c r="GLB38" s="137"/>
      <c r="GLC38" s="137"/>
      <c r="GLD38" s="137"/>
      <c r="GLE38" s="137"/>
      <c r="GLF38" s="137"/>
      <c r="GLG38" s="137"/>
      <c r="GLH38" s="137"/>
      <c r="GLI38" s="137"/>
      <c r="GLJ38" s="137"/>
      <c r="GLK38" s="137"/>
      <c r="GLL38" s="137"/>
      <c r="GLM38" s="137"/>
      <c r="GLN38" s="137"/>
      <c r="GLO38" s="137"/>
      <c r="GLP38" s="137"/>
      <c r="GLQ38" s="137"/>
      <c r="GLR38" s="137"/>
      <c r="GLS38" s="137"/>
      <c r="GLT38" s="137"/>
      <c r="GLU38" s="137"/>
      <c r="GLV38" s="137"/>
      <c r="GLW38" s="137"/>
      <c r="GLX38" s="137"/>
      <c r="GLY38" s="137"/>
      <c r="GLZ38" s="137"/>
      <c r="GMA38" s="137"/>
      <c r="GMB38" s="137"/>
      <c r="GMC38" s="137"/>
      <c r="GMD38" s="137"/>
      <c r="GME38" s="137"/>
      <c r="GMF38" s="137"/>
      <c r="GMG38" s="137"/>
      <c r="GMH38" s="137"/>
      <c r="GMI38" s="137"/>
      <c r="GMJ38" s="137"/>
      <c r="GMK38" s="137"/>
      <c r="GML38" s="137"/>
      <c r="GMM38" s="137"/>
      <c r="GMN38" s="137"/>
      <c r="GMO38" s="137"/>
      <c r="GMP38" s="137"/>
      <c r="GMQ38" s="137"/>
      <c r="GMR38" s="137"/>
      <c r="GMS38" s="137"/>
      <c r="GMT38" s="137"/>
      <c r="GMU38" s="137"/>
      <c r="GMV38" s="137"/>
      <c r="GMW38" s="137"/>
      <c r="GMX38" s="137"/>
      <c r="GMY38" s="137"/>
      <c r="GMZ38" s="137"/>
      <c r="GNA38" s="137"/>
      <c r="GNB38" s="137"/>
      <c r="GNC38" s="137"/>
      <c r="GND38" s="137"/>
      <c r="GNE38" s="137"/>
      <c r="GNF38" s="137"/>
      <c r="GNG38" s="137"/>
      <c r="GNH38" s="137"/>
      <c r="GNI38" s="137"/>
      <c r="GNJ38" s="137"/>
      <c r="GNK38" s="137"/>
      <c r="GNL38" s="137"/>
      <c r="GNM38" s="137"/>
      <c r="GNN38" s="137"/>
      <c r="GNO38" s="137"/>
      <c r="GNP38" s="137"/>
      <c r="GNQ38" s="137"/>
      <c r="GNR38" s="137"/>
      <c r="GNS38" s="137"/>
      <c r="GNT38" s="137"/>
      <c r="GNU38" s="137"/>
      <c r="GNV38" s="137"/>
      <c r="GNW38" s="137"/>
      <c r="GNX38" s="137"/>
      <c r="GNY38" s="137"/>
      <c r="GNZ38" s="137"/>
      <c r="GOA38" s="137"/>
      <c r="GOB38" s="137"/>
      <c r="GOC38" s="137"/>
      <c r="GOD38" s="137"/>
      <c r="GOE38" s="137"/>
      <c r="GOF38" s="137"/>
      <c r="GOG38" s="137"/>
      <c r="GOH38" s="137"/>
      <c r="GOI38" s="137"/>
      <c r="GOJ38" s="137"/>
      <c r="GOK38" s="137"/>
      <c r="GOL38" s="137"/>
      <c r="GOM38" s="137"/>
      <c r="GON38" s="137"/>
      <c r="GOO38" s="137"/>
      <c r="GOP38" s="137"/>
      <c r="GOQ38" s="137"/>
      <c r="GOR38" s="137"/>
      <c r="GOS38" s="137"/>
      <c r="GOT38" s="137"/>
      <c r="GOU38" s="137"/>
      <c r="GOV38" s="137"/>
      <c r="GOW38" s="137"/>
      <c r="GOX38" s="137"/>
      <c r="GOY38" s="137"/>
      <c r="GOZ38" s="137"/>
      <c r="GPA38" s="137"/>
      <c r="GPB38" s="137"/>
      <c r="GPC38" s="137"/>
      <c r="GPD38" s="137"/>
      <c r="GPE38" s="137"/>
      <c r="GPF38" s="137"/>
      <c r="GPG38" s="137"/>
      <c r="GPH38" s="137"/>
      <c r="GPI38" s="137"/>
      <c r="GPJ38" s="137"/>
      <c r="GPK38" s="137"/>
      <c r="GPL38" s="137"/>
      <c r="GPM38" s="137"/>
      <c r="GPN38" s="137"/>
      <c r="GPO38" s="137"/>
      <c r="GPP38" s="137"/>
      <c r="GPQ38" s="137"/>
      <c r="GPR38" s="137"/>
      <c r="GPS38" s="137"/>
      <c r="GPT38" s="137"/>
      <c r="GPU38" s="137"/>
      <c r="GPV38" s="137"/>
      <c r="GPW38" s="137"/>
      <c r="GPX38" s="137"/>
      <c r="GPY38" s="137"/>
      <c r="GPZ38" s="137"/>
      <c r="GQA38" s="137"/>
      <c r="GQB38" s="137"/>
      <c r="GQC38" s="137"/>
      <c r="GQD38" s="137"/>
      <c r="GQE38" s="137"/>
      <c r="GQF38" s="137"/>
      <c r="GQG38" s="137"/>
      <c r="GQH38" s="137"/>
      <c r="GQI38" s="137"/>
      <c r="GQJ38" s="137"/>
      <c r="GQK38" s="137"/>
      <c r="GQL38" s="137"/>
      <c r="GQM38" s="137"/>
      <c r="GQN38" s="137"/>
      <c r="GQO38" s="137"/>
      <c r="GQP38" s="137"/>
      <c r="GQQ38" s="137"/>
      <c r="GQR38" s="137"/>
      <c r="GQS38" s="137"/>
      <c r="GQT38" s="137"/>
      <c r="GQU38" s="137"/>
      <c r="GQV38" s="137"/>
      <c r="GQW38" s="137"/>
      <c r="GQX38" s="137"/>
      <c r="GQY38" s="137"/>
      <c r="GQZ38" s="137"/>
      <c r="GRA38" s="137"/>
      <c r="GRB38" s="137"/>
      <c r="GRC38" s="137"/>
      <c r="GRD38" s="137"/>
      <c r="GRE38" s="137"/>
      <c r="GRF38" s="137"/>
      <c r="GRG38" s="137"/>
      <c r="GRH38" s="137"/>
      <c r="GRI38" s="137"/>
      <c r="GRJ38" s="137"/>
      <c r="GRK38" s="137"/>
      <c r="GRL38" s="137"/>
      <c r="GRM38" s="137"/>
      <c r="GRN38" s="137"/>
      <c r="GRO38" s="137"/>
      <c r="GRP38" s="137"/>
      <c r="GRQ38" s="137"/>
      <c r="GRR38" s="137"/>
      <c r="GRS38" s="137"/>
      <c r="GRT38" s="137"/>
      <c r="GRU38" s="137"/>
      <c r="GRV38" s="137"/>
      <c r="GRW38" s="137"/>
      <c r="GRX38" s="137"/>
      <c r="GRY38" s="137"/>
      <c r="GRZ38" s="137"/>
      <c r="GSA38" s="137"/>
      <c r="GSB38" s="137"/>
      <c r="GSC38" s="137"/>
      <c r="GSD38" s="137"/>
      <c r="GSE38" s="137"/>
      <c r="GSF38" s="137"/>
      <c r="GSG38" s="137"/>
      <c r="GSH38" s="137"/>
      <c r="GSI38" s="137"/>
      <c r="GSJ38" s="137"/>
      <c r="GSK38" s="137"/>
      <c r="GSL38" s="137"/>
      <c r="GSM38" s="137"/>
      <c r="GSN38" s="137"/>
      <c r="GSO38" s="137"/>
      <c r="GSP38" s="137"/>
      <c r="GSQ38" s="137"/>
      <c r="GSR38" s="137"/>
      <c r="GSS38" s="137"/>
      <c r="GST38" s="137"/>
      <c r="GSU38" s="137"/>
      <c r="GSV38" s="137"/>
      <c r="GSW38" s="137"/>
      <c r="GSX38" s="137"/>
      <c r="GSY38" s="137"/>
      <c r="GSZ38" s="137"/>
      <c r="GTA38" s="137"/>
      <c r="GTB38" s="137"/>
      <c r="GTC38" s="137"/>
      <c r="GTD38" s="137"/>
      <c r="GTE38" s="137"/>
      <c r="GTF38" s="137"/>
      <c r="GTG38" s="137"/>
      <c r="GTH38" s="137"/>
      <c r="GTI38" s="137"/>
      <c r="GTJ38" s="137"/>
      <c r="GTK38" s="137"/>
      <c r="GTL38" s="137"/>
      <c r="GTM38" s="137"/>
      <c r="GTN38" s="137"/>
      <c r="GTO38" s="137"/>
      <c r="GTP38" s="137"/>
      <c r="GTQ38" s="137"/>
      <c r="GTR38" s="137"/>
      <c r="GTS38" s="137"/>
      <c r="GTT38" s="137"/>
      <c r="GTU38" s="137"/>
      <c r="GTV38" s="137"/>
      <c r="GTW38" s="137"/>
      <c r="GTX38" s="137"/>
      <c r="GTY38" s="137"/>
      <c r="GTZ38" s="137"/>
      <c r="GUA38" s="137"/>
      <c r="GUB38" s="137"/>
      <c r="GUC38" s="137"/>
      <c r="GUD38" s="137"/>
      <c r="GUE38" s="137"/>
      <c r="GUF38" s="137"/>
      <c r="GUG38" s="137"/>
      <c r="GUH38" s="137"/>
      <c r="GUI38" s="137"/>
      <c r="GUJ38" s="137"/>
      <c r="GUK38" s="137"/>
      <c r="GUL38" s="137"/>
      <c r="GUM38" s="137"/>
      <c r="GUN38" s="137"/>
      <c r="GUO38" s="137"/>
      <c r="GUP38" s="137"/>
      <c r="GUQ38" s="137"/>
      <c r="GUR38" s="137"/>
      <c r="GUS38" s="137"/>
      <c r="GUT38" s="137"/>
      <c r="GUU38" s="137"/>
      <c r="GUV38" s="137"/>
      <c r="GUW38" s="137"/>
      <c r="GUX38" s="137"/>
      <c r="GUY38" s="137"/>
      <c r="GUZ38" s="137"/>
      <c r="GVA38" s="137"/>
      <c r="GVB38" s="137"/>
      <c r="GVC38" s="137"/>
      <c r="GVD38" s="137"/>
      <c r="GVE38" s="137"/>
      <c r="GVF38" s="137"/>
      <c r="GVG38" s="137"/>
      <c r="GVH38" s="137"/>
      <c r="GVI38" s="137"/>
      <c r="GVJ38" s="137"/>
      <c r="GVK38" s="137"/>
      <c r="GVL38" s="137"/>
      <c r="GVM38" s="137"/>
      <c r="GVN38" s="137"/>
      <c r="GVO38" s="137"/>
      <c r="GVP38" s="137"/>
      <c r="GVQ38" s="137"/>
      <c r="GVR38" s="137"/>
      <c r="GVS38" s="137"/>
      <c r="GVT38" s="137"/>
      <c r="GVU38" s="137"/>
      <c r="GVV38" s="137"/>
      <c r="GVW38" s="137"/>
      <c r="GVX38" s="137"/>
      <c r="GVY38" s="137"/>
      <c r="GVZ38" s="137"/>
      <c r="GWA38" s="137"/>
      <c r="GWB38" s="137"/>
      <c r="GWC38" s="137"/>
      <c r="GWD38" s="137"/>
      <c r="GWE38" s="137"/>
      <c r="GWF38" s="137"/>
      <c r="GWG38" s="137"/>
      <c r="GWH38" s="137"/>
      <c r="GWI38" s="137"/>
      <c r="GWJ38" s="137"/>
      <c r="GWK38" s="137"/>
      <c r="GWL38" s="137"/>
      <c r="GWM38" s="137"/>
      <c r="GWN38" s="137"/>
      <c r="GWO38" s="137"/>
      <c r="GWP38" s="137"/>
      <c r="GWQ38" s="137"/>
      <c r="GWR38" s="137"/>
      <c r="GWS38" s="137"/>
      <c r="GWT38" s="137"/>
      <c r="GWU38" s="137"/>
      <c r="GWV38" s="137"/>
      <c r="GWW38" s="137"/>
      <c r="GWX38" s="137"/>
      <c r="GWY38" s="137"/>
      <c r="GWZ38" s="137"/>
      <c r="GXA38" s="137"/>
      <c r="GXB38" s="137"/>
      <c r="GXC38" s="137"/>
      <c r="GXD38" s="137"/>
      <c r="GXE38" s="137"/>
      <c r="GXF38" s="137"/>
      <c r="GXG38" s="137"/>
      <c r="GXH38" s="137"/>
      <c r="GXI38" s="137"/>
      <c r="GXJ38" s="137"/>
      <c r="GXK38" s="137"/>
      <c r="GXL38" s="137"/>
      <c r="GXM38" s="137"/>
      <c r="GXN38" s="137"/>
      <c r="GXO38" s="137"/>
      <c r="GXP38" s="137"/>
      <c r="GXQ38" s="137"/>
      <c r="GXR38" s="137"/>
      <c r="GXS38" s="137"/>
      <c r="GXT38" s="137"/>
      <c r="GXU38" s="137"/>
      <c r="GXV38" s="137"/>
      <c r="GXW38" s="137"/>
      <c r="GXX38" s="137"/>
      <c r="GXY38" s="137"/>
      <c r="GXZ38" s="137"/>
      <c r="GYA38" s="137"/>
      <c r="GYB38" s="137"/>
      <c r="GYC38" s="137"/>
      <c r="GYD38" s="137"/>
      <c r="GYE38" s="137"/>
      <c r="GYF38" s="137"/>
      <c r="GYG38" s="137"/>
      <c r="GYH38" s="137"/>
      <c r="GYI38" s="137"/>
      <c r="GYJ38" s="137"/>
      <c r="GYK38" s="137"/>
      <c r="GYL38" s="137"/>
      <c r="GYM38" s="137"/>
      <c r="GYN38" s="137"/>
      <c r="GYO38" s="137"/>
      <c r="GYP38" s="137"/>
      <c r="GYQ38" s="137"/>
      <c r="GYR38" s="137"/>
      <c r="GYS38" s="137"/>
      <c r="GYT38" s="137"/>
      <c r="GYU38" s="137"/>
      <c r="GYV38" s="137"/>
      <c r="GYW38" s="137"/>
      <c r="GYX38" s="137"/>
      <c r="GYY38" s="137"/>
      <c r="GYZ38" s="137"/>
      <c r="GZA38" s="137"/>
      <c r="GZB38" s="137"/>
      <c r="GZC38" s="137"/>
      <c r="GZD38" s="137"/>
      <c r="GZE38" s="137"/>
      <c r="GZF38" s="137"/>
      <c r="GZG38" s="137"/>
      <c r="GZH38" s="137"/>
      <c r="GZI38" s="137"/>
      <c r="GZJ38" s="137"/>
      <c r="GZK38" s="137"/>
      <c r="GZL38" s="137"/>
      <c r="GZM38" s="137"/>
      <c r="GZN38" s="137"/>
      <c r="GZO38" s="137"/>
      <c r="GZP38" s="137"/>
      <c r="GZQ38" s="137"/>
      <c r="GZR38" s="137"/>
      <c r="GZS38" s="137"/>
      <c r="GZT38" s="137"/>
      <c r="GZU38" s="137"/>
      <c r="GZV38" s="137"/>
      <c r="GZW38" s="137"/>
      <c r="GZX38" s="137"/>
      <c r="GZY38" s="137"/>
      <c r="GZZ38" s="137"/>
      <c r="HAA38" s="137"/>
      <c r="HAB38" s="137"/>
      <c r="HAC38" s="137"/>
      <c r="HAD38" s="137"/>
      <c r="HAE38" s="137"/>
      <c r="HAF38" s="137"/>
      <c r="HAG38" s="137"/>
      <c r="HAH38" s="137"/>
      <c r="HAI38" s="137"/>
      <c r="HAJ38" s="137"/>
      <c r="HAK38" s="137"/>
      <c r="HAL38" s="137"/>
      <c r="HAM38" s="137"/>
      <c r="HAN38" s="137"/>
      <c r="HAO38" s="137"/>
      <c r="HAP38" s="137"/>
      <c r="HAQ38" s="137"/>
      <c r="HAR38" s="137"/>
      <c r="HAS38" s="137"/>
      <c r="HAT38" s="137"/>
      <c r="HAU38" s="137"/>
      <c r="HAV38" s="137"/>
      <c r="HAW38" s="137"/>
      <c r="HAX38" s="137"/>
      <c r="HAY38" s="137"/>
      <c r="HAZ38" s="137"/>
      <c r="HBA38" s="137"/>
      <c r="HBB38" s="137"/>
      <c r="HBC38" s="137"/>
      <c r="HBD38" s="137"/>
      <c r="HBE38" s="137"/>
      <c r="HBF38" s="137"/>
      <c r="HBG38" s="137"/>
      <c r="HBH38" s="137"/>
      <c r="HBI38" s="137"/>
      <c r="HBJ38" s="137"/>
      <c r="HBK38" s="137"/>
      <c r="HBL38" s="137"/>
      <c r="HBM38" s="137"/>
      <c r="HBN38" s="137"/>
      <c r="HBO38" s="137"/>
      <c r="HBP38" s="137"/>
      <c r="HBQ38" s="137"/>
      <c r="HBR38" s="137"/>
      <c r="HBS38" s="137"/>
      <c r="HBT38" s="137"/>
      <c r="HBU38" s="137"/>
      <c r="HBV38" s="137"/>
      <c r="HBW38" s="137"/>
      <c r="HBX38" s="137"/>
      <c r="HBY38" s="137"/>
      <c r="HBZ38" s="137"/>
      <c r="HCA38" s="137"/>
      <c r="HCB38" s="137"/>
      <c r="HCC38" s="137"/>
      <c r="HCD38" s="137"/>
      <c r="HCE38" s="137"/>
      <c r="HCF38" s="137"/>
      <c r="HCG38" s="137"/>
      <c r="HCH38" s="137"/>
      <c r="HCI38" s="137"/>
      <c r="HCJ38" s="137"/>
      <c r="HCK38" s="137"/>
      <c r="HCL38" s="137"/>
      <c r="HCM38" s="137"/>
      <c r="HCN38" s="137"/>
      <c r="HCO38" s="137"/>
      <c r="HCP38" s="137"/>
      <c r="HCQ38" s="137"/>
      <c r="HCR38" s="137"/>
      <c r="HCS38" s="137"/>
      <c r="HCT38" s="137"/>
      <c r="HCU38" s="137"/>
      <c r="HCV38" s="137"/>
      <c r="HCW38" s="137"/>
      <c r="HCX38" s="137"/>
      <c r="HCY38" s="137"/>
      <c r="HCZ38" s="137"/>
      <c r="HDA38" s="137"/>
      <c r="HDB38" s="137"/>
      <c r="HDC38" s="137"/>
      <c r="HDD38" s="137"/>
      <c r="HDE38" s="137"/>
      <c r="HDF38" s="137"/>
      <c r="HDG38" s="137"/>
      <c r="HDH38" s="137"/>
      <c r="HDI38" s="137"/>
      <c r="HDJ38" s="137"/>
      <c r="HDK38" s="137"/>
      <c r="HDL38" s="137"/>
      <c r="HDM38" s="137"/>
      <c r="HDN38" s="137"/>
      <c r="HDO38" s="137"/>
      <c r="HDP38" s="137"/>
      <c r="HDQ38" s="137"/>
      <c r="HDR38" s="137"/>
      <c r="HDS38" s="137"/>
      <c r="HDT38" s="137"/>
      <c r="HDU38" s="137"/>
      <c r="HDV38" s="137"/>
      <c r="HDW38" s="137"/>
      <c r="HDX38" s="137"/>
      <c r="HDY38" s="137"/>
      <c r="HDZ38" s="137"/>
      <c r="HEA38" s="137"/>
      <c r="HEB38" s="137"/>
      <c r="HEC38" s="137"/>
      <c r="HED38" s="137"/>
      <c r="HEE38" s="137"/>
      <c r="HEF38" s="137"/>
      <c r="HEG38" s="137"/>
      <c r="HEH38" s="137"/>
      <c r="HEI38" s="137"/>
      <c r="HEJ38" s="137"/>
      <c r="HEK38" s="137"/>
      <c r="HEL38" s="137"/>
      <c r="HEM38" s="137"/>
      <c r="HEN38" s="137"/>
      <c r="HEO38" s="137"/>
      <c r="HEP38" s="137"/>
      <c r="HEQ38" s="137"/>
      <c r="HER38" s="137"/>
      <c r="HES38" s="137"/>
      <c r="HET38" s="137"/>
      <c r="HEU38" s="137"/>
      <c r="HEV38" s="137"/>
      <c r="HEW38" s="137"/>
      <c r="HEX38" s="137"/>
      <c r="HEY38" s="137"/>
      <c r="HEZ38" s="137"/>
      <c r="HFA38" s="137"/>
      <c r="HFB38" s="137"/>
      <c r="HFC38" s="137"/>
      <c r="HFD38" s="137"/>
      <c r="HFE38" s="137"/>
      <c r="HFF38" s="137"/>
      <c r="HFG38" s="137"/>
      <c r="HFH38" s="137"/>
      <c r="HFI38" s="137"/>
      <c r="HFJ38" s="137"/>
      <c r="HFK38" s="137"/>
      <c r="HFL38" s="137"/>
      <c r="HFM38" s="137"/>
      <c r="HFN38" s="137"/>
      <c r="HFO38" s="137"/>
      <c r="HFP38" s="137"/>
      <c r="HFQ38" s="137"/>
      <c r="HFR38" s="137"/>
      <c r="HFS38" s="137"/>
      <c r="HFT38" s="137"/>
      <c r="HFU38" s="137"/>
      <c r="HFV38" s="137"/>
      <c r="HFW38" s="137"/>
      <c r="HFX38" s="137"/>
      <c r="HFY38" s="137"/>
      <c r="HFZ38" s="137"/>
      <c r="HGA38" s="137"/>
      <c r="HGB38" s="137"/>
      <c r="HGC38" s="137"/>
      <c r="HGD38" s="137"/>
      <c r="HGE38" s="137"/>
      <c r="HGF38" s="137"/>
      <c r="HGG38" s="137"/>
      <c r="HGH38" s="137"/>
      <c r="HGI38" s="137"/>
      <c r="HGJ38" s="137"/>
      <c r="HGK38" s="137"/>
      <c r="HGL38" s="137"/>
      <c r="HGM38" s="137"/>
      <c r="HGN38" s="137"/>
      <c r="HGO38" s="137"/>
      <c r="HGP38" s="137"/>
      <c r="HGQ38" s="137"/>
      <c r="HGR38" s="137"/>
      <c r="HGS38" s="137"/>
      <c r="HGT38" s="137"/>
      <c r="HGU38" s="137"/>
      <c r="HGV38" s="137"/>
      <c r="HGW38" s="137"/>
      <c r="HGX38" s="137"/>
      <c r="HGY38" s="137"/>
      <c r="HGZ38" s="137"/>
      <c r="HHA38" s="137"/>
      <c r="HHB38" s="137"/>
      <c r="HHC38" s="137"/>
      <c r="HHD38" s="137"/>
      <c r="HHE38" s="137"/>
      <c r="HHF38" s="137"/>
      <c r="HHG38" s="137"/>
      <c r="HHH38" s="137"/>
      <c r="HHI38" s="137"/>
      <c r="HHJ38" s="137"/>
      <c r="HHK38" s="137"/>
      <c r="HHL38" s="137"/>
      <c r="HHM38" s="137"/>
      <c r="HHN38" s="137"/>
      <c r="HHO38" s="137"/>
      <c r="HHP38" s="137"/>
      <c r="HHQ38" s="137"/>
      <c r="HHR38" s="137"/>
      <c r="HHS38" s="137"/>
      <c r="HHT38" s="137"/>
      <c r="HHU38" s="137"/>
      <c r="HHV38" s="137"/>
      <c r="HHW38" s="137"/>
      <c r="HHX38" s="137"/>
      <c r="HHY38" s="137"/>
      <c r="HHZ38" s="137"/>
      <c r="HIA38" s="137"/>
      <c r="HIB38" s="137"/>
      <c r="HIC38" s="137"/>
      <c r="HID38" s="137"/>
      <c r="HIE38" s="137"/>
      <c r="HIF38" s="137"/>
      <c r="HIG38" s="137"/>
      <c r="HIH38" s="137"/>
      <c r="HII38" s="137"/>
      <c r="HIJ38" s="137"/>
      <c r="HIK38" s="137"/>
      <c r="HIL38" s="137"/>
      <c r="HIM38" s="137"/>
      <c r="HIN38" s="137"/>
      <c r="HIO38" s="137"/>
      <c r="HIP38" s="137"/>
      <c r="HIQ38" s="137"/>
      <c r="HIR38" s="137"/>
      <c r="HIS38" s="137"/>
      <c r="HIT38" s="137"/>
      <c r="HIU38" s="137"/>
      <c r="HIV38" s="137"/>
      <c r="HIW38" s="137"/>
      <c r="HIX38" s="137"/>
      <c r="HIY38" s="137"/>
      <c r="HIZ38" s="137"/>
      <c r="HJA38" s="137"/>
      <c r="HJB38" s="137"/>
      <c r="HJC38" s="137"/>
      <c r="HJD38" s="137"/>
      <c r="HJE38" s="137"/>
      <c r="HJF38" s="137"/>
      <c r="HJG38" s="137"/>
      <c r="HJH38" s="137"/>
      <c r="HJI38" s="137"/>
      <c r="HJJ38" s="137"/>
      <c r="HJK38" s="137"/>
      <c r="HJL38" s="137"/>
      <c r="HJM38" s="137"/>
      <c r="HJN38" s="137"/>
      <c r="HJO38" s="137"/>
      <c r="HJP38" s="137"/>
      <c r="HJQ38" s="137"/>
      <c r="HJR38" s="137"/>
      <c r="HJS38" s="137"/>
      <c r="HJT38" s="137"/>
      <c r="HJU38" s="137"/>
      <c r="HJV38" s="137"/>
      <c r="HJW38" s="137"/>
      <c r="HJX38" s="137"/>
      <c r="HJY38" s="137"/>
      <c r="HJZ38" s="137"/>
      <c r="HKA38" s="137"/>
      <c r="HKB38" s="137"/>
      <c r="HKC38" s="137"/>
      <c r="HKD38" s="137"/>
      <c r="HKE38" s="137"/>
      <c r="HKF38" s="137"/>
      <c r="HKG38" s="137"/>
      <c r="HKH38" s="137"/>
      <c r="HKI38" s="137"/>
      <c r="HKJ38" s="137"/>
      <c r="HKK38" s="137"/>
      <c r="HKL38" s="137"/>
      <c r="HKM38" s="137"/>
      <c r="HKN38" s="137"/>
      <c r="HKO38" s="137"/>
      <c r="HKP38" s="137"/>
      <c r="HKQ38" s="137"/>
      <c r="HKR38" s="137"/>
      <c r="HKS38" s="137"/>
      <c r="HKT38" s="137"/>
      <c r="HKU38" s="137"/>
      <c r="HKV38" s="137"/>
      <c r="HKW38" s="137"/>
      <c r="HKX38" s="137"/>
      <c r="HKY38" s="137"/>
      <c r="HKZ38" s="137"/>
      <c r="HLA38" s="137"/>
      <c r="HLB38" s="137"/>
      <c r="HLC38" s="137"/>
      <c r="HLD38" s="137"/>
      <c r="HLE38" s="137"/>
      <c r="HLF38" s="137"/>
      <c r="HLG38" s="137"/>
      <c r="HLH38" s="137"/>
      <c r="HLI38" s="137"/>
      <c r="HLJ38" s="137"/>
      <c r="HLK38" s="137"/>
      <c r="HLL38" s="137"/>
      <c r="HLM38" s="137"/>
      <c r="HLN38" s="137"/>
      <c r="HLO38" s="137"/>
      <c r="HLP38" s="137"/>
      <c r="HLQ38" s="137"/>
      <c r="HLR38" s="137"/>
      <c r="HLS38" s="137"/>
      <c r="HLT38" s="137"/>
      <c r="HLU38" s="137"/>
      <c r="HLV38" s="137"/>
      <c r="HLW38" s="137"/>
      <c r="HLX38" s="137"/>
      <c r="HLY38" s="137"/>
      <c r="HLZ38" s="137"/>
      <c r="HMA38" s="137"/>
      <c r="HMB38" s="137"/>
      <c r="HMC38" s="137"/>
      <c r="HMD38" s="137"/>
      <c r="HME38" s="137"/>
      <c r="HMF38" s="137"/>
      <c r="HMG38" s="137"/>
      <c r="HMH38" s="137"/>
      <c r="HMI38" s="137"/>
      <c r="HMJ38" s="137"/>
      <c r="HMK38" s="137"/>
      <c r="HML38" s="137"/>
      <c r="HMM38" s="137"/>
      <c r="HMN38" s="137"/>
      <c r="HMO38" s="137"/>
      <c r="HMP38" s="137"/>
      <c r="HMQ38" s="137"/>
      <c r="HMR38" s="137"/>
      <c r="HMS38" s="137"/>
      <c r="HMT38" s="137"/>
      <c r="HMU38" s="137"/>
      <c r="HMV38" s="137"/>
      <c r="HMW38" s="137"/>
      <c r="HMX38" s="137"/>
      <c r="HMY38" s="137"/>
      <c r="HMZ38" s="137"/>
      <c r="HNA38" s="137"/>
      <c r="HNB38" s="137"/>
      <c r="HNC38" s="137"/>
      <c r="HND38" s="137"/>
      <c r="HNE38" s="137"/>
      <c r="HNF38" s="137"/>
      <c r="HNG38" s="137"/>
      <c r="HNH38" s="137"/>
      <c r="HNI38" s="137"/>
      <c r="HNJ38" s="137"/>
      <c r="HNK38" s="137"/>
      <c r="HNL38" s="137"/>
      <c r="HNM38" s="137"/>
      <c r="HNN38" s="137"/>
      <c r="HNO38" s="137"/>
      <c r="HNP38" s="137"/>
      <c r="HNQ38" s="137"/>
      <c r="HNR38" s="137"/>
      <c r="HNS38" s="137"/>
      <c r="HNT38" s="137"/>
      <c r="HNU38" s="137"/>
      <c r="HNV38" s="137"/>
      <c r="HNW38" s="137"/>
      <c r="HNX38" s="137"/>
      <c r="HNY38" s="137"/>
      <c r="HNZ38" s="137"/>
      <c r="HOA38" s="137"/>
      <c r="HOB38" s="137"/>
      <c r="HOC38" s="137"/>
      <c r="HOD38" s="137"/>
      <c r="HOE38" s="137"/>
      <c r="HOF38" s="137"/>
      <c r="HOG38" s="137"/>
      <c r="HOH38" s="137"/>
      <c r="HOI38" s="137"/>
      <c r="HOJ38" s="137"/>
      <c r="HOK38" s="137"/>
      <c r="HOL38" s="137"/>
      <c r="HOM38" s="137"/>
      <c r="HON38" s="137"/>
      <c r="HOO38" s="137"/>
      <c r="HOP38" s="137"/>
      <c r="HOQ38" s="137"/>
      <c r="HOR38" s="137"/>
      <c r="HOS38" s="137"/>
      <c r="HOT38" s="137"/>
      <c r="HOU38" s="137"/>
      <c r="HOV38" s="137"/>
      <c r="HOW38" s="137"/>
      <c r="HOX38" s="137"/>
      <c r="HOY38" s="137"/>
      <c r="HOZ38" s="137"/>
      <c r="HPA38" s="137"/>
      <c r="HPB38" s="137"/>
      <c r="HPC38" s="137"/>
      <c r="HPD38" s="137"/>
      <c r="HPE38" s="137"/>
      <c r="HPF38" s="137"/>
      <c r="HPG38" s="137"/>
      <c r="HPH38" s="137"/>
      <c r="HPI38" s="137"/>
      <c r="HPJ38" s="137"/>
      <c r="HPK38" s="137"/>
      <c r="HPL38" s="137"/>
      <c r="HPM38" s="137"/>
      <c r="HPN38" s="137"/>
      <c r="HPO38" s="137"/>
      <c r="HPP38" s="137"/>
      <c r="HPQ38" s="137"/>
      <c r="HPR38" s="137"/>
      <c r="HPS38" s="137"/>
      <c r="HPT38" s="137"/>
      <c r="HPU38" s="137"/>
      <c r="HPV38" s="137"/>
      <c r="HPW38" s="137"/>
      <c r="HPX38" s="137"/>
      <c r="HPY38" s="137"/>
      <c r="HPZ38" s="137"/>
      <c r="HQA38" s="137"/>
      <c r="HQB38" s="137"/>
      <c r="HQC38" s="137"/>
      <c r="HQD38" s="137"/>
      <c r="HQE38" s="137"/>
      <c r="HQF38" s="137"/>
      <c r="HQG38" s="137"/>
      <c r="HQH38" s="137"/>
      <c r="HQI38" s="137"/>
      <c r="HQJ38" s="137"/>
      <c r="HQK38" s="137"/>
      <c r="HQL38" s="137"/>
      <c r="HQM38" s="137"/>
      <c r="HQN38" s="137"/>
      <c r="HQO38" s="137"/>
      <c r="HQP38" s="137"/>
      <c r="HQQ38" s="137"/>
      <c r="HQR38" s="137"/>
      <c r="HQS38" s="137"/>
      <c r="HQT38" s="137"/>
      <c r="HQU38" s="137"/>
      <c r="HQV38" s="137"/>
      <c r="HQW38" s="137"/>
      <c r="HQX38" s="137"/>
      <c r="HQY38" s="137"/>
      <c r="HQZ38" s="137"/>
      <c r="HRA38" s="137"/>
      <c r="HRB38" s="137"/>
      <c r="HRC38" s="137"/>
      <c r="HRD38" s="137"/>
      <c r="HRE38" s="137"/>
      <c r="HRF38" s="137"/>
      <c r="HRG38" s="137"/>
      <c r="HRH38" s="137"/>
      <c r="HRI38" s="137"/>
      <c r="HRJ38" s="137"/>
      <c r="HRK38" s="137"/>
      <c r="HRL38" s="137"/>
      <c r="HRM38" s="137"/>
      <c r="HRN38" s="137"/>
      <c r="HRO38" s="137"/>
      <c r="HRP38" s="137"/>
      <c r="HRQ38" s="137"/>
      <c r="HRR38" s="137"/>
      <c r="HRS38" s="137"/>
      <c r="HRT38" s="137"/>
      <c r="HRU38" s="137"/>
      <c r="HRV38" s="137"/>
      <c r="HRW38" s="137"/>
      <c r="HRX38" s="137"/>
      <c r="HRY38" s="137"/>
      <c r="HRZ38" s="137"/>
      <c r="HSA38" s="137"/>
      <c r="HSB38" s="137"/>
      <c r="HSC38" s="137"/>
      <c r="HSD38" s="137"/>
      <c r="HSE38" s="137"/>
      <c r="HSF38" s="137"/>
      <c r="HSG38" s="137"/>
      <c r="HSH38" s="137"/>
      <c r="HSI38" s="137"/>
      <c r="HSJ38" s="137"/>
      <c r="HSK38" s="137"/>
      <c r="HSL38" s="137"/>
      <c r="HSM38" s="137"/>
      <c r="HSN38" s="137"/>
      <c r="HSO38" s="137"/>
      <c r="HSP38" s="137"/>
      <c r="HSQ38" s="137"/>
      <c r="HSR38" s="137"/>
      <c r="HSS38" s="137"/>
      <c r="HST38" s="137"/>
      <c r="HSU38" s="137"/>
      <c r="HSV38" s="137"/>
      <c r="HSW38" s="137"/>
      <c r="HSX38" s="137"/>
      <c r="HSY38" s="137"/>
      <c r="HSZ38" s="137"/>
      <c r="HTA38" s="137"/>
      <c r="HTB38" s="137"/>
      <c r="HTC38" s="137"/>
      <c r="HTD38" s="137"/>
      <c r="HTE38" s="137"/>
      <c r="HTF38" s="137"/>
      <c r="HTG38" s="137"/>
      <c r="HTH38" s="137"/>
      <c r="HTI38" s="137"/>
      <c r="HTJ38" s="137"/>
      <c r="HTK38" s="137"/>
      <c r="HTL38" s="137"/>
      <c r="HTM38" s="137"/>
      <c r="HTN38" s="137"/>
      <c r="HTO38" s="137"/>
      <c r="HTP38" s="137"/>
      <c r="HTQ38" s="137"/>
      <c r="HTR38" s="137"/>
      <c r="HTS38" s="137"/>
      <c r="HTT38" s="137"/>
      <c r="HTU38" s="137"/>
      <c r="HTV38" s="137"/>
      <c r="HTW38" s="137"/>
      <c r="HTX38" s="137"/>
      <c r="HTY38" s="137"/>
      <c r="HTZ38" s="137"/>
      <c r="HUA38" s="137"/>
      <c r="HUB38" s="137"/>
      <c r="HUC38" s="137"/>
      <c r="HUD38" s="137"/>
      <c r="HUE38" s="137"/>
      <c r="HUF38" s="137"/>
      <c r="HUG38" s="137"/>
      <c r="HUH38" s="137"/>
      <c r="HUI38" s="137"/>
      <c r="HUJ38" s="137"/>
      <c r="HUK38" s="137"/>
      <c r="HUL38" s="137"/>
      <c r="HUM38" s="137"/>
      <c r="HUN38" s="137"/>
      <c r="HUO38" s="137"/>
      <c r="HUP38" s="137"/>
      <c r="HUQ38" s="137"/>
      <c r="HUR38" s="137"/>
      <c r="HUS38" s="137"/>
      <c r="HUT38" s="137"/>
      <c r="HUU38" s="137"/>
      <c r="HUV38" s="137"/>
      <c r="HUW38" s="137"/>
      <c r="HUX38" s="137"/>
      <c r="HUY38" s="137"/>
      <c r="HUZ38" s="137"/>
      <c r="HVA38" s="137"/>
      <c r="HVB38" s="137"/>
      <c r="HVC38" s="137"/>
      <c r="HVD38" s="137"/>
      <c r="HVE38" s="137"/>
      <c r="HVF38" s="137"/>
      <c r="HVG38" s="137"/>
      <c r="HVH38" s="137"/>
      <c r="HVI38" s="137"/>
      <c r="HVJ38" s="137"/>
      <c r="HVK38" s="137"/>
      <c r="HVL38" s="137"/>
      <c r="HVM38" s="137"/>
      <c r="HVN38" s="137"/>
      <c r="HVO38" s="137"/>
      <c r="HVP38" s="137"/>
      <c r="HVQ38" s="137"/>
      <c r="HVR38" s="137"/>
      <c r="HVS38" s="137"/>
      <c r="HVT38" s="137"/>
      <c r="HVU38" s="137"/>
      <c r="HVV38" s="137"/>
      <c r="HVW38" s="137"/>
      <c r="HVX38" s="137"/>
      <c r="HVY38" s="137"/>
      <c r="HVZ38" s="137"/>
      <c r="HWA38" s="137"/>
      <c r="HWB38" s="137"/>
      <c r="HWC38" s="137"/>
      <c r="HWD38" s="137"/>
      <c r="HWE38" s="137"/>
      <c r="HWF38" s="137"/>
      <c r="HWG38" s="137"/>
      <c r="HWH38" s="137"/>
      <c r="HWI38" s="137"/>
      <c r="HWJ38" s="137"/>
      <c r="HWK38" s="137"/>
      <c r="HWL38" s="137"/>
      <c r="HWM38" s="137"/>
      <c r="HWN38" s="137"/>
      <c r="HWO38" s="137"/>
      <c r="HWP38" s="137"/>
      <c r="HWQ38" s="137"/>
      <c r="HWR38" s="137"/>
      <c r="HWS38" s="137"/>
      <c r="HWT38" s="137"/>
      <c r="HWU38" s="137"/>
      <c r="HWV38" s="137"/>
      <c r="HWW38" s="137"/>
      <c r="HWX38" s="137"/>
      <c r="HWY38" s="137"/>
      <c r="HWZ38" s="137"/>
      <c r="HXA38" s="137"/>
      <c r="HXB38" s="137"/>
      <c r="HXC38" s="137"/>
      <c r="HXD38" s="137"/>
      <c r="HXE38" s="137"/>
      <c r="HXF38" s="137"/>
      <c r="HXG38" s="137"/>
      <c r="HXH38" s="137"/>
      <c r="HXI38" s="137"/>
      <c r="HXJ38" s="137"/>
      <c r="HXK38" s="137"/>
      <c r="HXL38" s="137"/>
      <c r="HXM38" s="137"/>
      <c r="HXN38" s="137"/>
      <c r="HXO38" s="137"/>
      <c r="HXP38" s="137"/>
      <c r="HXQ38" s="137"/>
      <c r="HXR38" s="137"/>
      <c r="HXS38" s="137"/>
      <c r="HXT38" s="137"/>
      <c r="HXU38" s="137"/>
      <c r="HXV38" s="137"/>
      <c r="HXW38" s="137"/>
      <c r="HXX38" s="137"/>
      <c r="HXY38" s="137"/>
      <c r="HXZ38" s="137"/>
      <c r="HYA38" s="137"/>
      <c r="HYB38" s="137"/>
      <c r="HYC38" s="137"/>
      <c r="HYD38" s="137"/>
      <c r="HYE38" s="137"/>
      <c r="HYF38" s="137"/>
      <c r="HYG38" s="137"/>
      <c r="HYH38" s="137"/>
      <c r="HYI38" s="137"/>
      <c r="HYJ38" s="137"/>
      <c r="HYK38" s="137"/>
      <c r="HYL38" s="137"/>
      <c r="HYM38" s="137"/>
      <c r="HYN38" s="137"/>
      <c r="HYO38" s="137"/>
      <c r="HYP38" s="137"/>
      <c r="HYQ38" s="137"/>
      <c r="HYR38" s="137"/>
      <c r="HYS38" s="137"/>
      <c r="HYT38" s="137"/>
      <c r="HYU38" s="137"/>
      <c r="HYV38" s="137"/>
      <c r="HYW38" s="137"/>
      <c r="HYX38" s="137"/>
      <c r="HYY38" s="137"/>
      <c r="HYZ38" s="137"/>
      <c r="HZA38" s="137"/>
      <c r="HZB38" s="137"/>
      <c r="HZC38" s="137"/>
      <c r="HZD38" s="137"/>
      <c r="HZE38" s="137"/>
      <c r="HZF38" s="137"/>
      <c r="HZG38" s="137"/>
      <c r="HZH38" s="137"/>
      <c r="HZI38" s="137"/>
      <c r="HZJ38" s="137"/>
      <c r="HZK38" s="137"/>
      <c r="HZL38" s="137"/>
      <c r="HZM38" s="137"/>
      <c r="HZN38" s="137"/>
      <c r="HZO38" s="137"/>
      <c r="HZP38" s="137"/>
      <c r="HZQ38" s="137"/>
      <c r="HZR38" s="137"/>
      <c r="HZS38" s="137"/>
      <c r="HZT38" s="137"/>
      <c r="HZU38" s="137"/>
      <c r="HZV38" s="137"/>
      <c r="HZW38" s="137"/>
      <c r="HZX38" s="137"/>
      <c r="HZY38" s="137"/>
      <c r="HZZ38" s="137"/>
      <c r="IAA38" s="137"/>
      <c r="IAB38" s="137"/>
      <c r="IAC38" s="137"/>
      <c r="IAD38" s="137"/>
      <c r="IAE38" s="137"/>
      <c r="IAF38" s="137"/>
      <c r="IAG38" s="137"/>
      <c r="IAH38" s="137"/>
      <c r="IAI38" s="137"/>
      <c r="IAJ38" s="137"/>
      <c r="IAK38" s="137"/>
      <c r="IAL38" s="137"/>
      <c r="IAM38" s="137"/>
      <c r="IAN38" s="137"/>
      <c r="IAO38" s="137"/>
      <c r="IAP38" s="137"/>
      <c r="IAQ38" s="137"/>
      <c r="IAR38" s="137"/>
      <c r="IAS38" s="137"/>
      <c r="IAT38" s="137"/>
      <c r="IAU38" s="137"/>
      <c r="IAV38" s="137"/>
      <c r="IAW38" s="137"/>
      <c r="IAX38" s="137"/>
      <c r="IAY38" s="137"/>
      <c r="IAZ38" s="137"/>
      <c r="IBA38" s="137"/>
      <c r="IBB38" s="137"/>
      <c r="IBC38" s="137"/>
      <c r="IBD38" s="137"/>
      <c r="IBE38" s="137"/>
      <c r="IBF38" s="137"/>
      <c r="IBG38" s="137"/>
      <c r="IBH38" s="137"/>
      <c r="IBI38" s="137"/>
      <c r="IBJ38" s="137"/>
      <c r="IBK38" s="137"/>
      <c r="IBL38" s="137"/>
      <c r="IBM38" s="137"/>
      <c r="IBN38" s="137"/>
      <c r="IBO38" s="137"/>
      <c r="IBP38" s="137"/>
      <c r="IBQ38" s="137"/>
      <c r="IBR38" s="137"/>
      <c r="IBS38" s="137"/>
      <c r="IBT38" s="137"/>
      <c r="IBU38" s="137"/>
      <c r="IBV38" s="137"/>
      <c r="IBW38" s="137"/>
      <c r="IBX38" s="137"/>
      <c r="IBY38" s="137"/>
      <c r="IBZ38" s="137"/>
      <c r="ICA38" s="137"/>
      <c r="ICB38" s="137"/>
      <c r="ICC38" s="137"/>
      <c r="ICD38" s="137"/>
      <c r="ICE38" s="137"/>
      <c r="ICF38" s="137"/>
      <c r="ICG38" s="137"/>
      <c r="ICH38" s="137"/>
      <c r="ICI38" s="137"/>
      <c r="ICJ38" s="137"/>
      <c r="ICK38" s="137"/>
      <c r="ICL38" s="137"/>
      <c r="ICM38" s="137"/>
      <c r="ICN38" s="137"/>
      <c r="ICO38" s="137"/>
      <c r="ICP38" s="137"/>
      <c r="ICQ38" s="137"/>
      <c r="ICR38" s="137"/>
      <c r="ICS38" s="137"/>
      <c r="ICT38" s="137"/>
      <c r="ICU38" s="137"/>
      <c r="ICV38" s="137"/>
      <c r="ICW38" s="137"/>
      <c r="ICX38" s="137"/>
      <c r="ICY38" s="137"/>
      <c r="ICZ38" s="137"/>
      <c r="IDA38" s="137"/>
      <c r="IDB38" s="137"/>
      <c r="IDC38" s="137"/>
      <c r="IDD38" s="137"/>
      <c r="IDE38" s="137"/>
      <c r="IDF38" s="137"/>
      <c r="IDG38" s="137"/>
      <c r="IDH38" s="137"/>
      <c r="IDI38" s="137"/>
      <c r="IDJ38" s="137"/>
      <c r="IDK38" s="137"/>
      <c r="IDL38" s="137"/>
      <c r="IDM38" s="137"/>
      <c r="IDN38" s="137"/>
      <c r="IDO38" s="137"/>
      <c r="IDP38" s="137"/>
      <c r="IDQ38" s="137"/>
      <c r="IDR38" s="137"/>
      <c r="IDS38" s="137"/>
      <c r="IDT38" s="137"/>
      <c r="IDU38" s="137"/>
      <c r="IDV38" s="137"/>
      <c r="IDW38" s="137"/>
      <c r="IDX38" s="137"/>
      <c r="IDY38" s="137"/>
      <c r="IDZ38" s="137"/>
      <c r="IEA38" s="137"/>
      <c r="IEB38" s="137"/>
      <c r="IEC38" s="137"/>
      <c r="IED38" s="137"/>
      <c r="IEE38" s="137"/>
      <c r="IEF38" s="137"/>
      <c r="IEG38" s="137"/>
      <c r="IEH38" s="137"/>
      <c r="IEI38" s="137"/>
      <c r="IEJ38" s="137"/>
      <c r="IEK38" s="137"/>
      <c r="IEL38" s="137"/>
      <c r="IEM38" s="137"/>
      <c r="IEN38" s="137"/>
      <c r="IEO38" s="137"/>
      <c r="IEP38" s="137"/>
      <c r="IEQ38" s="137"/>
      <c r="IER38" s="137"/>
      <c r="IES38" s="137"/>
      <c r="IET38" s="137"/>
      <c r="IEU38" s="137"/>
      <c r="IEV38" s="137"/>
      <c r="IEW38" s="137"/>
      <c r="IEX38" s="137"/>
      <c r="IEY38" s="137"/>
      <c r="IEZ38" s="137"/>
      <c r="IFA38" s="137"/>
      <c r="IFB38" s="137"/>
      <c r="IFC38" s="137"/>
      <c r="IFD38" s="137"/>
      <c r="IFE38" s="137"/>
      <c r="IFF38" s="137"/>
      <c r="IFG38" s="137"/>
      <c r="IFH38" s="137"/>
      <c r="IFI38" s="137"/>
      <c r="IFJ38" s="137"/>
      <c r="IFK38" s="137"/>
      <c r="IFL38" s="137"/>
      <c r="IFM38" s="137"/>
      <c r="IFN38" s="137"/>
      <c r="IFO38" s="137"/>
      <c r="IFP38" s="137"/>
      <c r="IFQ38" s="137"/>
      <c r="IFR38" s="137"/>
      <c r="IFS38" s="137"/>
      <c r="IFT38" s="137"/>
      <c r="IFU38" s="137"/>
      <c r="IFV38" s="137"/>
      <c r="IFW38" s="137"/>
      <c r="IFX38" s="137"/>
      <c r="IFY38" s="137"/>
      <c r="IFZ38" s="137"/>
      <c r="IGA38" s="137"/>
      <c r="IGB38" s="137"/>
      <c r="IGC38" s="137"/>
      <c r="IGD38" s="137"/>
      <c r="IGE38" s="137"/>
      <c r="IGF38" s="137"/>
      <c r="IGG38" s="137"/>
      <c r="IGH38" s="137"/>
      <c r="IGI38" s="137"/>
      <c r="IGJ38" s="137"/>
      <c r="IGK38" s="137"/>
      <c r="IGL38" s="137"/>
      <c r="IGM38" s="137"/>
      <c r="IGN38" s="137"/>
      <c r="IGO38" s="137"/>
      <c r="IGP38" s="137"/>
      <c r="IGQ38" s="137"/>
      <c r="IGR38" s="137"/>
      <c r="IGS38" s="137"/>
      <c r="IGT38" s="137"/>
      <c r="IGU38" s="137"/>
      <c r="IGV38" s="137"/>
      <c r="IGW38" s="137"/>
      <c r="IGX38" s="137"/>
      <c r="IGY38" s="137"/>
      <c r="IGZ38" s="137"/>
      <c r="IHA38" s="137"/>
      <c r="IHB38" s="137"/>
      <c r="IHC38" s="137"/>
      <c r="IHD38" s="137"/>
      <c r="IHE38" s="137"/>
      <c r="IHF38" s="137"/>
      <c r="IHG38" s="137"/>
      <c r="IHH38" s="137"/>
      <c r="IHI38" s="137"/>
      <c r="IHJ38" s="137"/>
      <c r="IHK38" s="137"/>
      <c r="IHL38" s="137"/>
      <c r="IHM38" s="137"/>
      <c r="IHN38" s="137"/>
      <c r="IHO38" s="137"/>
      <c r="IHP38" s="137"/>
      <c r="IHQ38" s="137"/>
      <c r="IHR38" s="137"/>
      <c r="IHS38" s="137"/>
      <c r="IHT38" s="137"/>
      <c r="IHU38" s="137"/>
      <c r="IHV38" s="137"/>
      <c r="IHW38" s="137"/>
      <c r="IHX38" s="137"/>
      <c r="IHY38" s="137"/>
      <c r="IHZ38" s="137"/>
      <c r="IIA38" s="137"/>
      <c r="IIB38" s="137"/>
      <c r="IIC38" s="137"/>
      <c r="IID38" s="137"/>
      <c r="IIE38" s="137"/>
      <c r="IIF38" s="137"/>
      <c r="IIG38" s="137"/>
      <c r="IIH38" s="137"/>
      <c r="III38" s="137"/>
      <c r="IIJ38" s="137"/>
      <c r="IIK38" s="137"/>
      <c r="IIL38" s="137"/>
      <c r="IIM38" s="137"/>
      <c r="IIN38" s="137"/>
      <c r="IIO38" s="137"/>
      <c r="IIP38" s="137"/>
      <c r="IIQ38" s="137"/>
      <c r="IIR38" s="137"/>
      <c r="IIS38" s="137"/>
      <c r="IIT38" s="137"/>
      <c r="IIU38" s="137"/>
      <c r="IIV38" s="137"/>
      <c r="IIW38" s="137"/>
      <c r="IIX38" s="137"/>
      <c r="IIY38" s="137"/>
      <c r="IIZ38" s="137"/>
      <c r="IJA38" s="137"/>
      <c r="IJB38" s="137"/>
      <c r="IJC38" s="137"/>
      <c r="IJD38" s="137"/>
      <c r="IJE38" s="137"/>
      <c r="IJF38" s="137"/>
      <c r="IJG38" s="137"/>
      <c r="IJH38" s="137"/>
      <c r="IJI38" s="137"/>
      <c r="IJJ38" s="137"/>
      <c r="IJK38" s="137"/>
      <c r="IJL38" s="137"/>
      <c r="IJM38" s="137"/>
      <c r="IJN38" s="137"/>
      <c r="IJO38" s="137"/>
      <c r="IJP38" s="137"/>
      <c r="IJQ38" s="137"/>
      <c r="IJR38" s="137"/>
      <c r="IJS38" s="137"/>
      <c r="IJT38" s="137"/>
      <c r="IJU38" s="137"/>
      <c r="IJV38" s="137"/>
      <c r="IJW38" s="137"/>
      <c r="IJX38" s="137"/>
      <c r="IJY38" s="137"/>
      <c r="IJZ38" s="137"/>
      <c r="IKA38" s="137"/>
      <c r="IKB38" s="137"/>
      <c r="IKC38" s="137"/>
      <c r="IKD38" s="137"/>
      <c r="IKE38" s="137"/>
      <c r="IKF38" s="137"/>
      <c r="IKG38" s="137"/>
      <c r="IKH38" s="137"/>
      <c r="IKI38" s="137"/>
      <c r="IKJ38" s="137"/>
      <c r="IKK38" s="137"/>
      <c r="IKL38" s="137"/>
      <c r="IKM38" s="137"/>
      <c r="IKN38" s="137"/>
      <c r="IKO38" s="137"/>
      <c r="IKP38" s="137"/>
      <c r="IKQ38" s="137"/>
      <c r="IKR38" s="137"/>
      <c r="IKS38" s="137"/>
      <c r="IKT38" s="137"/>
      <c r="IKU38" s="137"/>
      <c r="IKV38" s="137"/>
      <c r="IKW38" s="137"/>
      <c r="IKX38" s="137"/>
      <c r="IKY38" s="137"/>
      <c r="IKZ38" s="137"/>
      <c r="ILA38" s="137"/>
      <c r="ILB38" s="137"/>
      <c r="ILC38" s="137"/>
      <c r="ILD38" s="137"/>
      <c r="ILE38" s="137"/>
      <c r="ILF38" s="137"/>
      <c r="ILG38" s="137"/>
      <c r="ILH38" s="137"/>
      <c r="ILI38" s="137"/>
      <c r="ILJ38" s="137"/>
      <c r="ILK38" s="137"/>
      <c r="ILL38" s="137"/>
      <c r="ILM38" s="137"/>
      <c r="ILN38" s="137"/>
      <c r="ILO38" s="137"/>
      <c r="ILP38" s="137"/>
      <c r="ILQ38" s="137"/>
      <c r="ILR38" s="137"/>
      <c r="ILS38" s="137"/>
      <c r="ILT38" s="137"/>
      <c r="ILU38" s="137"/>
      <c r="ILV38" s="137"/>
      <c r="ILW38" s="137"/>
      <c r="ILX38" s="137"/>
      <c r="ILY38" s="137"/>
      <c r="ILZ38" s="137"/>
      <c r="IMA38" s="137"/>
      <c r="IMB38" s="137"/>
      <c r="IMC38" s="137"/>
      <c r="IMD38" s="137"/>
      <c r="IME38" s="137"/>
      <c r="IMF38" s="137"/>
      <c r="IMG38" s="137"/>
      <c r="IMH38" s="137"/>
      <c r="IMI38" s="137"/>
      <c r="IMJ38" s="137"/>
      <c r="IMK38" s="137"/>
      <c r="IML38" s="137"/>
      <c r="IMM38" s="137"/>
      <c r="IMN38" s="137"/>
      <c r="IMO38" s="137"/>
      <c r="IMP38" s="137"/>
      <c r="IMQ38" s="137"/>
      <c r="IMR38" s="137"/>
      <c r="IMS38" s="137"/>
      <c r="IMT38" s="137"/>
      <c r="IMU38" s="137"/>
      <c r="IMV38" s="137"/>
      <c r="IMW38" s="137"/>
      <c r="IMX38" s="137"/>
      <c r="IMY38" s="137"/>
      <c r="IMZ38" s="137"/>
      <c r="INA38" s="137"/>
      <c r="INB38" s="137"/>
      <c r="INC38" s="137"/>
      <c r="IND38" s="137"/>
      <c r="INE38" s="137"/>
      <c r="INF38" s="137"/>
      <c r="ING38" s="137"/>
      <c r="INH38" s="137"/>
      <c r="INI38" s="137"/>
      <c r="INJ38" s="137"/>
      <c r="INK38" s="137"/>
      <c r="INL38" s="137"/>
      <c r="INM38" s="137"/>
      <c r="INN38" s="137"/>
      <c r="INO38" s="137"/>
      <c r="INP38" s="137"/>
      <c r="INQ38" s="137"/>
      <c r="INR38" s="137"/>
      <c r="INS38" s="137"/>
      <c r="INT38" s="137"/>
      <c r="INU38" s="137"/>
      <c r="INV38" s="137"/>
      <c r="INW38" s="137"/>
      <c r="INX38" s="137"/>
      <c r="INY38" s="137"/>
      <c r="INZ38" s="137"/>
      <c r="IOA38" s="137"/>
      <c r="IOB38" s="137"/>
      <c r="IOC38" s="137"/>
      <c r="IOD38" s="137"/>
      <c r="IOE38" s="137"/>
      <c r="IOF38" s="137"/>
      <c r="IOG38" s="137"/>
      <c r="IOH38" s="137"/>
      <c r="IOI38" s="137"/>
      <c r="IOJ38" s="137"/>
      <c r="IOK38" s="137"/>
      <c r="IOL38" s="137"/>
      <c r="IOM38" s="137"/>
      <c r="ION38" s="137"/>
      <c r="IOO38" s="137"/>
      <c r="IOP38" s="137"/>
      <c r="IOQ38" s="137"/>
      <c r="IOR38" s="137"/>
      <c r="IOS38" s="137"/>
      <c r="IOT38" s="137"/>
      <c r="IOU38" s="137"/>
      <c r="IOV38" s="137"/>
      <c r="IOW38" s="137"/>
      <c r="IOX38" s="137"/>
      <c r="IOY38" s="137"/>
      <c r="IOZ38" s="137"/>
      <c r="IPA38" s="137"/>
      <c r="IPB38" s="137"/>
      <c r="IPC38" s="137"/>
      <c r="IPD38" s="137"/>
      <c r="IPE38" s="137"/>
      <c r="IPF38" s="137"/>
      <c r="IPG38" s="137"/>
      <c r="IPH38" s="137"/>
      <c r="IPI38" s="137"/>
      <c r="IPJ38" s="137"/>
      <c r="IPK38" s="137"/>
      <c r="IPL38" s="137"/>
      <c r="IPM38" s="137"/>
      <c r="IPN38" s="137"/>
      <c r="IPO38" s="137"/>
      <c r="IPP38" s="137"/>
      <c r="IPQ38" s="137"/>
      <c r="IPR38" s="137"/>
      <c r="IPS38" s="137"/>
      <c r="IPT38" s="137"/>
      <c r="IPU38" s="137"/>
      <c r="IPV38" s="137"/>
      <c r="IPW38" s="137"/>
      <c r="IPX38" s="137"/>
      <c r="IPY38" s="137"/>
      <c r="IPZ38" s="137"/>
      <c r="IQA38" s="137"/>
      <c r="IQB38" s="137"/>
      <c r="IQC38" s="137"/>
      <c r="IQD38" s="137"/>
      <c r="IQE38" s="137"/>
      <c r="IQF38" s="137"/>
      <c r="IQG38" s="137"/>
      <c r="IQH38" s="137"/>
      <c r="IQI38" s="137"/>
      <c r="IQJ38" s="137"/>
      <c r="IQK38" s="137"/>
      <c r="IQL38" s="137"/>
      <c r="IQM38" s="137"/>
      <c r="IQN38" s="137"/>
      <c r="IQO38" s="137"/>
      <c r="IQP38" s="137"/>
      <c r="IQQ38" s="137"/>
      <c r="IQR38" s="137"/>
      <c r="IQS38" s="137"/>
      <c r="IQT38" s="137"/>
      <c r="IQU38" s="137"/>
      <c r="IQV38" s="137"/>
      <c r="IQW38" s="137"/>
      <c r="IQX38" s="137"/>
      <c r="IQY38" s="137"/>
      <c r="IQZ38" s="137"/>
      <c r="IRA38" s="137"/>
      <c r="IRB38" s="137"/>
      <c r="IRC38" s="137"/>
      <c r="IRD38" s="137"/>
      <c r="IRE38" s="137"/>
      <c r="IRF38" s="137"/>
      <c r="IRG38" s="137"/>
      <c r="IRH38" s="137"/>
      <c r="IRI38" s="137"/>
      <c r="IRJ38" s="137"/>
      <c r="IRK38" s="137"/>
      <c r="IRL38" s="137"/>
      <c r="IRM38" s="137"/>
      <c r="IRN38" s="137"/>
      <c r="IRO38" s="137"/>
      <c r="IRP38" s="137"/>
      <c r="IRQ38" s="137"/>
      <c r="IRR38" s="137"/>
      <c r="IRS38" s="137"/>
      <c r="IRT38" s="137"/>
      <c r="IRU38" s="137"/>
      <c r="IRV38" s="137"/>
      <c r="IRW38" s="137"/>
      <c r="IRX38" s="137"/>
      <c r="IRY38" s="137"/>
      <c r="IRZ38" s="137"/>
      <c r="ISA38" s="137"/>
      <c r="ISB38" s="137"/>
      <c r="ISC38" s="137"/>
      <c r="ISD38" s="137"/>
      <c r="ISE38" s="137"/>
      <c r="ISF38" s="137"/>
      <c r="ISG38" s="137"/>
      <c r="ISH38" s="137"/>
      <c r="ISI38" s="137"/>
      <c r="ISJ38" s="137"/>
      <c r="ISK38" s="137"/>
      <c r="ISL38" s="137"/>
      <c r="ISM38" s="137"/>
      <c r="ISN38" s="137"/>
      <c r="ISO38" s="137"/>
      <c r="ISP38" s="137"/>
      <c r="ISQ38" s="137"/>
      <c r="ISR38" s="137"/>
      <c r="ISS38" s="137"/>
      <c r="IST38" s="137"/>
      <c r="ISU38" s="137"/>
      <c r="ISV38" s="137"/>
      <c r="ISW38" s="137"/>
      <c r="ISX38" s="137"/>
      <c r="ISY38" s="137"/>
      <c r="ISZ38" s="137"/>
      <c r="ITA38" s="137"/>
      <c r="ITB38" s="137"/>
      <c r="ITC38" s="137"/>
      <c r="ITD38" s="137"/>
      <c r="ITE38" s="137"/>
      <c r="ITF38" s="137"/>
      <c r="ITG38" s="137"/>
      <c r="ITH38" s="137"/>
      <c r="ITI38" s="137"/>
      <c r="ITJ38" s="137"/>
      <c r="ITK38" s="137"/>
      <c r="ITL38" s="137"/>
      <c r="ITM38" s="137"/>
      <c r="ITN38" s="137"/>
      <c r="ITO38" s="137"/>
      <c r="ITP38" s="137"/>
      <c r="ITQ38" s="137"/>
      <c r="ITR38" s="137"/>
      <c r="ITS38" s="137"/>
      <c r="ITT38" s="137"/>
      <c r="ITU38" s="137"/>
      <c r="ITV38" s="137"/>
      <c r="ITW38" s="137"/>
      <c r="ITX38" s="137"/>
      <c r="ITY38" s="137"/>
      <c r="ITZ38" s="137"/>
      <c r="IUA38" s="137"/>
      <c r="IUB38" s="137"/>
      <c r="IUC38" s="137"/>
      <c r="IUD38" s="137"/>
      <c r="IUE38" s="137"/>
      <c r="IUF38" s="137"/>
      <c r="IUG38" s="137"/>
      <c r="IUH38" s="137"/>
      <c r="IUI38" s="137"/>
      <c r="IUJ38" s="137"/>
      <c r="IUK38" s="137"/>
      <c r="IUL38" s="137"/>
      <c r="IUM38" s="137"/>
      <c r="IUN38" s="137"/>
      <c r="IUO38" s="137"/>
      <c r="IUP38" s="137"/>
      <c r="IUQ38" s="137"/>
      <c r="IUR38" s="137"/>
      <c r="IUS38" s="137"/>
      <c r="IUT38" s="137"/>
      <c r="IUU38" s="137"/>
      <c r="IUV38" s="137"/>
      <c r="IUW38" s="137"/>
      <c r="IUX38" s="137"/>
      <c r="IUY38" s="137"/>
      <c r="IUZ38" s="137"/>
      <c r="IVA38" s="137"/>
      <c r="IVB38" s="137"/>
      <c r="IVC38" s="137"/>
      <c r="IVD38" s="137"/>
      <c r="IVE38" s="137"/>
      <c r="IVF38" s="137"/>
      <c r="IVG38" s="137"/>
      <c r="IVH38" s="137"/>
      <c r="IVI38" s="137"/>
      <c r="IVJ38" s="137"/>
      <c r="IVK38" s="137"/>
      <c r="IVL38" s="137"/>
      <c r="IVM38" s="137"/>
      <c r="IVN38" s="137"/>
      <c r="IVO38" s="137"/>
      <c r="IVP38" s="137"/>
      <c r="IVQ38" s="137"/>
      <c r="IVR38" s="137"/>
      <c r="IVS38" s="137"/>
      <c r="IVT38" s="137"/>
      <c r="IVU38" s="137"/>
      <c r="IVV38" s="137"/>
      <c r="IVW38" s="137"/>
      <c r="IVX38" s="137"/>
      <c r="IVY38" s="137"/>
      <c r="IVZ38" s="137"/>
      <c r="IWA38" s="137"/>
      <c r="IWB38" s="137"/>
      <c r="IWC38" s="137"/>
      <c r="IWD38" s="137"/>
      <c r="IWE38" s="137"/>
      <c r="IWF38" s="137"/>
      <c r="IWG38" s="137"/>
      <c r="IWH38" s="137"/>
      <c r="IWI38" s="137"/>
      <c r="IWJ38" s="137"/>
      <c r="IWK38" s="137"/>
      <c r="IWL38" s="137"/>
      <c r="IWM38" s="137"/>
      <c r="IWN38" s="137"/>
      <c r="IWO38" s="137"/>
      <c r="IWP38" s="137"/>
      <c r="IWQ38" s="137"/>
      <c r="IWR38" s="137"/>
      <c r="IWS38" s="137"/>
      <c r="IWT38" s="137"/>
      <c r="IWU38" s="137"/>
      <c r="IWV38" s="137"/>
      <c r="IWW38" s="137"/>
      <c r="IWX38" s="137"/>
      <c r="IWY38" s="137"/>
      <c r="IWZ38" s="137"/>
      <c r="IXA38" s="137"/>
      <c r="IXB38" s="137"/>
      <c r="IXC38" s="137"/>
      <c r="IXD38" s="137"/>
      <c r="IXE38" s="137"/>
      <c r="IXF38" s="137"/>
      <c r="IXG38" s="137"/>
      <c r="IXH38" s="137"/>
      <c r="IXI38" s="137"/>
      <c r="IXJ38" s="137"/>
      <c r="IXK38" s="137"/>
      <c r="IXL38" s="137"/>
      <c r="IXM38" s="137"/>
      <c r="IXN38" s="137"/>
      <c r="IXO38" s="137"/>
      <c r="IXP38" s="137"/>
      <c r="IXQ38" s="137"/>
      <c r="IXR38" s="137"/>
      <c r="IXS38" s="137"/>
      <c r="IXT38" s="137"/>
      <c r="IXU38" s="137"/>
      <c r="IXV38" s="137"/>
      <c r="IXW38" s="137"/>
      <c r="IXX38" s="137"/>
      <c r="IXY38" s="137"/>
      <c r="IXZ38" s="137"/>
      <c r="IYA38" s="137"/>
      <c r="IYB38" s="137"/>
      <c r="IYC38" s="137"/>
      <c r="IYD38" s="137"/>
      <c r="IYE38" s="137"/>
      <c r="IYF38" s="137"/>
      <c r="IYG38" s="137"/>
      <c r="IYH38" s="137"/>
      <c r="IYI38" s="137"/>
      <c r="IYJ38" s="137"/>
      <c r="IYK38" s="137"/>
      <c r="IYL38" s="137"/>
      <c r="IYM38" s="137"/>
      <c r="IYN38" s="137"/>
      <c r="IYO38" s="137"/>
      <c r="IYP38" s="137"/>
      <c r="IYQ38" s="137"/>
      <c r="IYR38" s="137"/>
      <c r="IYS38" s="137"/>
      <c r="IYT38" s="137"/>
      <c r="IYU38" s="137"/>
      <c r="IYV38" s="137"/>
      <c r="IYW38" s="137"/>
      <c r="IYX38" s="137"/>
      <c r="IYY38" s="137"/>
      <c r="IYZ38" s="137"/>
      <c r="IZA38" s="137"/>
      <c r="IZB38" s="137"/>
      <c r="IZC38" s="137"/>
      <c r="IZD38" s="137"/>
      <c r="IZE38" s="137"/>
      <c r="IZF38" s="137"/>
      <c r="IZG38" s="137"/>
      <c r="IZH38" s="137"/>
      <c r="IZI38" s="137"/>
      <c r="IZJ38" s="137"/>
      <c r="IZK38" s="137"/>
      <c r="IZL38" s="137"/>
      <c r="IZM38" s="137"/>
      <c r="IZN38" s="137"/>
      <c r="IZO38" s="137"/>
      <c r="IZP38" s="137"/>
      <c r="IZQ38" s="137"/>
      <c r="IZR38" s="137"/>
      <c r="IZS38" s="137"/>
      <c r="IZT38" s="137"/>
      <c r="IZU38" s="137"/>
      <c r="IZV38" s="137"/>
      <c r="IZW38" s="137"/>
      <c r="IZX38" s="137"/>
      <c r="IZY38" s="137"/>
      <c r="IZZ38" s="137"/>
      <c r="JAA38" s="137"/>
      <c r="JAB38" s="137"/>
      <c r="JAC38" s="137"/>
      <c r="JAD38" s="137"/>
      <c r="JAE38" s="137"/>
      <c r="JAF38" s="137"/>
      <c r="JAG38" s="137"/>
      <c r="JAH38" s="137"/>
      <c r="JAI38" s="137"/>
      <c r="JAJ38" s="137"/>
      <c r="JAK38" s="137"/>
      <c r="JAL38" s="137"/>
      <c r="JAM38" s="137"/>
      <c r="JAN38" s="137"/>
      <c r="JAO38" s="137"/>
      <c r="JAP38" s="137"/>
      <c r="JAQ38" s="137"/>
      <c r="JAR38" s="137"/>
      <c r="JAS38" s="137"/>
      <c r="JAT38" s="137"/>
      <c r="JAU38" s="137"/>
      <c r="JAV38" s="137"/>
      <c r="JAW38" s="137"/>
      <c r="JAX38" s="137"/>
      <c r="JAY38" s="137"/>
      <c r="JAZ38" s="137"/>
      <c r="JBA38" s="137"/>
      <c r="JBB38" s="137"/>
      <c r="JBC38" s="137"/>
      <c r="JBD38" s="137"/>
      <c r="JBE38" s="137"/>
      <c r="JBF38" s="137"/>
      <c r="JBG38" s="137"/>
      <c r="JBH38" s="137"/>
      <c r="JBI38" s="137"/>
      <c r="JBJ38" s="137"/>
      <c r="JBK38" s="137"/>
      <c r="JBL38" s="137"/>
      <c r="JBM38" s="137"/>
      <c r="JBN38" s="137"/>
      <c r="JBO38" s="137"/>
      <c r="JBP38" s="137"/>
      <c r="JBQ38" s="137"/>
      <c r="JBR38" s="137"/>
      <c r="JBS38" s="137"/>
      <c r="JBT38" s="137"/>
      <c r="JBU38" s="137"/>
      <c r="JBV38" s="137"/>
      <c r="JBW38" s="137"/>
      <c r="JBX38" s="137"/>
      <c r="JBY38" s="137"/>
      <c r="JBZ38" s="137"/>
      <c r="JCA38" s="137"/>
      <c r="JCB38" s="137"/>
      <c r="JCC38" s="137"/>
      <c r="JCD38" s="137"/>
      <c r="JCE38" s="137"/>
      <c r="JCF38" s="137"/>
      <c r="JCG38" s="137"/>
      <c r="JCH38" s="137"/>
      <c r="JCI38" s="137"/>
      <c r="JCJ38" s="137"/>
      <c r="JCK38" s="137"/>
      <c r="JCL38" s="137"/>
      <c r="JCM38" s="137"/>
      <c r="JCN38" s="137"/>
      <c r="JCO38" s="137"/>
      <c r="JCP38" s="137"/>
      <c r="JCQ38" s="137"/>
      <c r="JCR38" s="137"/>
      <c r="JCS38" s="137"/>
      <c r="JCT38" s="137"/>
      <c r="JCU38" s="137"/>
      <c r="JCV38" s="137"/>
      <c r="JCW38" s="137"/>
      <c r="JCX38" s="137"/>
      <c r="JCY38" s="137"/>
      <c r="JCZ38" s="137"/>
      <c r="JDA38" s="137"/>
      <c r="JDB38" s="137"/>
      <c r="JDC38" s="137"/>
      <c r="JDD38" s="137"/>
      <c r="JDE38" s="137"/>
      <c r="JDF38" s="137"/>
      <c r="JDG38" s="137"/>
      <c r="JDH38" s="137"/>
      <c r="JDI38" s="137"/>
      <c r="JDJ38" s="137"/>
      <c r="JDK38" s="137"/>
      <c r="JDL38" s="137"/>
      <c r="JDM38" s="137"/>
      <c r="JDN38" s="137"/>
      <c r="JDO38" s="137"/>
      <c r="JDP38" s="137"/>
      <c r="JDQ38" s="137"/>
      <c r="JDR38" s="137"/>
      <c r="JDS38" s="137"/>
      <c r="JDT38" s="137"/>
      <c r="JDU38" s="137"/>
      <c r="JDV38" s="137"/>
      <c r="JDW38" s="137"/>
      <c r="JDX38" s="137"/>
      <c r="JDY38" s="137"/>
      <c r="JDZ38" s="137"/>
      <c r="JEA38" s="137"/>
      <c r="JEB38" s="137"/>
      <c r="JEC38" s="137"/>
      <c r="JED38" s="137"/>
      <c r="JEE38" s="137"/>
      <c r="JEF38" s="137"/>
      <c r="JEG38" s="137"/>
      <c r="JEH38" s="137"/>
      <c r="JEI38" s="137"/>
      <c r="JEJ38" s="137"/>
      <c r="JEK38" s="137"/>
      <c r="JEL38" s="137"/>
      <c r="JEM38" s="137"/>
      <c r="JEN38" s="137"/>
      <c r="JEO38" s="137"/>
      <c r="JEP38" s="137"/>
      <c r="JEQ38" s="137"/>
      <c r="JER38" s="137"/>
      <c r="JES38" s="137"/>
      <c r="JET38" s="137"/>
      <c r="JEU38" s="137"/>
      <c r="JEV38" s="137"/>
      <c r="JEW38" s="137"/>
      <c r="JEX38" s="137"/>
      <c r="JEY38" s="137"/>
      <c r="JEZ38" s="137"/>
      <c r="JFA38" s="137"/>
      <c r="JFB38" s="137"/>
      <c r="JFC38" s="137"/>
      <c r="JFD38" s="137"/>
      <c r="JFE38" s="137"/>
      <c r="JFF38" s="137"/>
      <c r="JFG38" s="137"/>
      <c r="JFH38" s="137"/>
      <c r="JFI38" s="137"/>
      <c r="JFJ38" s="137"/>
      <c r="JFK38" s="137"/>
      <c r="JFL38" s="137"/>
      <c r="JFM38" s="137"/>
      <c r="JFN38" s="137"/>
      <c r="JFO38" s="137"/>
      <c r="JFP38" s="137"/>
      <c r="JFQ38" s="137"/>
      <c r="JFR38" s="137"/>
      <c r="JFS38" s="137"/>
      <c r="JFT38" s="137"/>
      <c r="JFU38" s="137"/>
      <c r="JFV38" s="137"/>
      <c r="JFW38" s="137"/>
      <c r="JFX38" s="137"/>
      <c r="JFY38" s="137"/>
      <c r="JFZ38" s="137"/>
      <c r="JGA38" s="137"/>
      <c r="JGB38" s="137"/>
      <c r="JGC38" s="137"/>
      <c r="JGD38" s="137"/>
      <c r="JGE38" s="137"/>
      <c r="JGF38" s="137"/>
      <c r="JGG38" s="137"/>
      <c r="JGH38" s="137"/>
      <c r="JGI38" s="137"/>
      <c r="JGJ38" s="137"/>
      <c r="JGK38" s="137"/>
      <c r="JGL38" s="137"/>
      <c r="JGM38" s="137"/>
      <c r="JGN38" s="137"/>
      <c r="JGO38" s="137"/>
      <c r="JGP38" s="137"/>
      <c r="JGQ38" s="137"/>
      <c r="JGR38" s="137"/>
      <c r="JGS38" s="137"/>
      <c r="JGT38" s="137"/>
      <c r="JGU38" s="137"/>
      <c r="JGV38" s="137"/>
      <c r="JGW38" s="137"/>
      <c r="JGX38" s="137"/>
      <c r="JGY38" s="137"/>
      <c r="JGZ38" s="137"/>
      <c r="JHA38" s="137"/>
      <c r="JHB38" s="137"/>
      <c r="JHC38" s="137"/>
      <c r="JHD38" s="137"/>
      <c r="JHE38" s="137"/>
      <c r="JHF38" s="137"/>
      <c r="JHG38" s="137"/>
      <c r="JHH38" s="137"/>
      <c r="JHI38" s="137"/>
      <c r="JHJ38" s="137"/>
      <c r="JHK38" s="137"/>
      <c r="JHL38" s="137"/>
      <c r="JHM38" s="137"/>
      <c r="JHN38" s="137"/>
      <c r="JHO38" s="137"/>
      <c r="JHP38" s="137"/>
      <c r="JHQ38" s="137"/>
      <c r="JHR38" s="137"/>
      <c r="JHS38" s="137"/>
      <c r="JHT38" s="137"/>
      <c r="JHU38" s="137"/>
      <c r="JHV38" s="137"/>
      <c r="JHW38" s="137"/>
      <c r="JHX38" s="137"/>
      <c r="JHY38" s="137"/>
      <c r="JHZ38" s="137"/>
      <c r="JIA38" s="137"/>
      <c r="JIB38" s="137"/>
      <c r="JIC38" s="137"/>
      <c r="JID38" s="137"/>
      <c r="JIE38" s="137"/>
      <c r="JIF38" s="137"/>
      <c r="JIG38" s="137"/>
      <c r="JIH38" s="137"/>
      <c r="JII38" s="137"/>
      <c r="JIJ38" s="137"/>
      <c r="JIK38" s="137"/>
      <c r="JIL38" s="137"/>
      <c r="JIM38" s="137"/>
      <c r="JIN38" s="137"/>
      <c r="JIO38" s="137"/>
      <c r="JIP38" s="137"/>
      <c r="JIQ38" s="137"/>
      <c r="JIR38" s="137"/>
      <c r="JIS38" s="137"/>
      <c r="JIT38" s="137"/>
      <c r="JIU38" s="137"/>
      <c r="JIV38" s="137"/>
      <c r="JIW38" s="137"/>
      <c r="JIX38" s="137"/>
      <c r="JIY38" s="137"/>
      <c r="JIZ38" s="137"/>
      <c r="JJA38" s="137"/>
      <c r="JJB38" s="137"/>
      <c r="JJC38" s="137"/>
      <c r="JJD38" s="137"/>
      <c r="JJE38" s="137"/>
      <c r="JJF38" s="137"/>
      <c r="JJG38" s="137"/>
      <c r="JJH38" s="137"/>
      <c r="JJI38" s="137"/>
      <c r="JJJ38" s="137"/>
      <c r="JJK38" s="137"/>
      <c r="JJL38" s="137"/>
      <c r="JJM38" s="137"/>
      <c r="JJN38" s="137"/>
      <c r="JJO38" s="137"/>
      <c r="JJP38" s="137"/>
      <c r="JJQ38" s="137"/>
      <c r="JJR38" s="137"/>
      <c r="JJS38" s="137"/>
      <c r="JJT38" s="137"/>
      <c r="JJU38" s="137"/>
      <c r="JJV38" s="137"/>
      <c r="JJW38" s="137"/>
      <c r="JJX38" s="137"/>
      <c r="JJY38" s="137"/>
      <c r="JJZ38" s="137"/>
      <c r="JKA38" s="137"/>
      <c r="JKB38" s="137"/>
      <c r="JKC38" s="137"/>
      <c r="JKD38" s="137"/>
      <c r="JKE38" s="137"/>
      <c r="JKF38" s="137"/>
      <c r="JKG38" s="137"/>
      <c r="JKH38" s="137"/>
      <c r="JKI38" s="137"/>
      <c r="JKJ38" s="137"/>
      <c r="JKK38" s="137"/>
      <c r="JKL38" s="137"/>
      <c r="JKM38" s="137"/>
      <c r="JKN38" s="137"/>
      <c r="JKO38" s="137"/>
      <c r="JKP38" s="137"/>
      <c r="JKQ38" s="137"/>
      <c r="JKR38" s="137"/>
      <c r="JKS38" s="137"/>
      <c r="JKT38" s="137"/>
      <c r="JKU38" s="137"/>
      <c r="JKV38" s="137"/>
      <c r="JKW38" s="137"/>
      <c r="JKX38" s="137"/>
      <c r="JKY38" s="137"/>
      <c r="JKZ38" s="137"/>
      <c r="JLA38" s="137"/>
      <c r="JLB38" s="137"/>
      <c r="JLC38" s="137"/>
      <c r="JLD38" s="137"/>
      <c r="JLE38" s="137"/>
      <c r="JLF38" s="137"/>
      <c r="JLG38" s="137"/>
      <c r="JLH38" s="137"/>
      <c r="JLI38" s="137"/>
      <c r="JLJ38" s="137"/>
      <c r="JLK38" s="137"/>
      <c r="JLL38" s="137"/>
      <c r="JLM38" s="137"/>
      <c r="JLN38" s="137"/>
      <c r="JLO38" s="137"/>
      <c r="JLP38" s="137"/>
      <c r="JLQ38" s="137"/>
      <c r="JLR38" s="137"/>
      <c r="JLS38" s="137"/>
      <c r="JLT38" s="137"/>
      <c r="JLU38" s="137"/>
      <c r="JLV38" s="137"/>
      <c r="JLW38" s="137"/>
      <c r="JLX38" s="137"/>
      <c r="JLY38" s="137"/>
      <c r="JLZ38" s="137"/>
      <c r="JMA38" s="137"/>
      <c r="JMB38" s="137"/>
      <c r="JMC38" s="137"/>
      <c r="JMD38" s="137"/>
      <c r="JME38" s="137"/>
      <c r="JMF38" s="137"/>
      <c r="JMG38" s="137"/>
      <c r="JMH38" s="137"/>
      <c r="JMI38" s="137"/>
      <c r="JMJ38" s="137"/>
      <c r="JMK38" s="137"/>
      <c r="JML38" s="137"/>
      <c r="JMM38" s="137"/>
      <c r="JMN38" s="137"/>
      <c r="JMO38" s="137"/>
      <c r="JMP38" s="137"/>
      <c r="JMQ38" s="137"/>
      <c r="JMR38" s="137"/>
      <c r="JMS38" s="137"/>
      <c r="JMT38" s="137"/>
      <c r="JMU38" s="137"/>
      <c r="JMV38" s="137"/>
      <c r="JMW38" s="137"/>
      <c r="JMX38" s="137"/>
      <c r="JMY38" s="137"/>
      <c r="JMZ38" s="137"/>
      <c r="JNA38" s="137"/>
      <c r="JNB38" s="137"/>
      <c r="JNC38" s="137"/>
      <c r="JND38" s="137"/>
      <c r="JNE38" s="137"/>
      <c r="JNF38" s="137"/>
      <c r="JNG38" s="137"/>
      <c r="JNH38" s="137"/>
      <c r="JNI38" s="137"/>
      <c r="JNJ38" s="137"/>
      <c r="JNK38" s="137"/>
      <c r="JNL38" s="137"/>
      <c r="JNM38" s="137"/>
      <c r="JNN38" s="137"/>
      <c r="JNO38" s="137"/>
      <c r="JNP38" s="137"/>
      <c r="JNQ38" s="137"/>
      <c r="JNR38" s="137"/>
      <c r="JNS38" s="137"/>
      <c r="JNT38" s="137"/>
      <c r="JNU38" s="137"/>
      <c r="JNV38" s="137"/>
      <c r="JNW38" s="137"/>
      <c r="JNX38" s="137"/>
      <c r="JNY38" s="137"/>
      <c r="JNZ38" s="137"/>
      <c r="JOA38" s="137"/>
      <c r="JOB38" s="137"/>
      <c r="JOC38" s="137"/>
      <c r="JOD38" s="137"/>
      <c r="JOE38" s="137"/>
      <c r="JOF38" s="137"/>
      <c r="JOG38" s="137"/>
      <c r="JOH38" s="137"/>
      <c r="JOI38" s="137"/>
      <c r="JOJ38" s="137"/>
      <c r="JOK38" s="137"/>
      <c r="JOL38" s="137"/>
      <c r="JOM38" s="137"/>
      <c r="JON38" s="137"/>
      <c r="JOO38" s="137"/>
      <c r="JOP38" s="137"/>
      <c r="JOQ38" s="137"/>
      <c r="JOR38" s="137"/>
      <c r="JOS38" s="137"/>
      <c r="JOT38" s="137"/>
      <c r="JOU38" s="137"/>
      <c r="JOV38" s="137"/>
      <c r="JOW38" s="137"/>
      <c r="JOX38" s="137"/>
      <c r="JOY38" s="137"/>
      <c r="JOZ38" s="137"/>
      <c r="JPA38" s="137"/>
      <c r="JPB38" s="137"/>
      <c r="JPC38" s="137"/>
      <c r="JPD38" s="137"/>
      <c r="JPE38" s="137"/>
      <c r="JPF38" s="137"/>
      <c r="JPG38" s="137"/>
      <c r="JPH38" s="137"/>
      <c r="JPI38" s="137"/>
      <c r="JPJ38" s="137"/>
      <c r="JPK38" s="137"/>
      <c r="JPL38" s="137"/>
      <c r="JPM38" s="137"/>
      <c r="JPN38" s="137"/>
      <c r="JPO38" s="137"/>
      <c r="JPP38" s="137"/>
      <c r="JPQ38" s="137"/>
      <c r="JPR38" s="137"/>
      <c r="JPS38" s="137"/>
      <c r="JPT38" s="137"/>
      <c r="JPU38" s="137"/>
      <c r="JPV38" s="137"/>
      <c r="JPW38" s="137"/>
      <c r="JPX38" s="137"/>
      <c r="JPY38" s="137"/>
      <c r="JPZ38" s="137"/>
      <c r="JQA38" s="137"/>
      <c r="JQB38" s="137"/>
      <c r="JQC38" s="137"/>
      <c r="JQD38" s="137"/>
      <c r="JQE38" s="137"/>
      <c r="JQF38" s="137"/>
      <c r="JQG38" s="137"/>
      <c r="JQH38" s="137"/>
      <c r="JQI38" s="137"/>
      <c r="JQJ38" s="137"/>
      <c r="JQK38" s="137"/>
      <c r="JQL38" s="137"/>
      <c r="JQM38" s="137"/>
      <c r="JQN38" s="137"/>
      <c r="JQO38" s="137"/>
      <c r="JQP38" s="137"/>
      <c r="JQQ38" s="137"/>
      <c r="JQR38" s="137"/>
      <c r="JQS38" s="137"/>
      <c r="JQT38" s="137"/>
      <c r="JQU38" s="137"/>
      <c r="JQV38" s="137"/>
      <c r="JQW38" s="137"/>
      <c r="JQX38" s="137"/>
      <c r="JQY38" s="137"/>
      <c r="JQZ38" s="137"/>
      <c r="JRA38" s="137"/>
      <c r="JRB38" s="137"/>
      <c r="JRC38" s="137"/>
      <c r="JRD38" s="137"/>
      <c r="JRE38" s="137"/>
      <c r="JRF38" s="137"/>
      <c r="JRG38" s="137"/>
      <c r="JRH38" s="137"/>
      <c r="JRI38" s="137"/>
      <c r="JRJ38" s="137"/>
      <c r="JRK38" s="137"/>
      <c r="JRL38" s="137"/>
      <c r="JRM38" s="137"/>
      <c r="JRN38" s="137"/>
      <c r="JRO38" s="137"/>
      <c r="JRP38" s="137"/>
      <c r="JRQ38" s="137"/>
      <c r="JRR38" s="137"/>
      <c r="JRS38" s="137"/>
      <c r="JRT38" s="137"/>
      <c r="JRU38" s="137"/>
      <c r="JRV38" s="137"/>
      <c r="JRW38" s="137"/>
      <c r="JRX38" s="137"/>
      <c r="JRY38" s="137"/>
      <c r="JRZ38" s="137"/>
      <c r="JSA38" s="137"/>
      <c r="JSB38" s="137"/>
      <c r="JSC38" s="137"/>
      <c r="JSD38" s="137"/>
      <c r="JSE38" s="137"/>
      <c r="JSF38" s="137"/>
      <c r="JSG38" s="137"/>
      <c r="JSH38" s="137"/>
      <c r="JSI38" s="137"/>
      <c r="JSJ38" s="137"/>
      <c r="JSK38" s="137"/>
      <c r="JSL38" s="137"/>
      <c r="JSM38" s="137"/>
      <c r="JSN38" s="137"/>
      <c r="JSO38" s="137"/>
      <c r="JSP38" s="137"/>
      <c r="JSQ38" s="137"/>
      <c r="JSR38" s="137"/>
      <c r="JSS38" s="137"/>
      <c r="JST38" s="137"/>
      <c r="JSU38" s="137"/>
      <c r="JSV38" s="137"/>
      <c r="JSW38" s="137"/>
      <c r="JSX38" s="137"/>
      <c r="JSY38" s="137"/>
      <c r="JSZ38" s="137"/>
      <c r="JTA38" s="137"/>
      <c r="JTB38" s="137"/>
      <c r="JTC38" s="137"/>
      <c r="JTD38" s="137"/>
      <c r="JTE38" s="137"/>
      <c r="JTF38" s="137"/>
      <c r="JTG38" s="137"/>
      <c r="JTH38" s="137"/>
      <c r="JTI38" s="137"/>
      <c r="JTJ38" s="137"/>
      <c r="JTK38" s="137"/>
      <c r="JTL38" s="137"/>
      <c r="JTM38" s="137"/>
      <c r="JTN38" s="137"/>
      <c r="JTO38" s="137"/>
      <c r="JTP38" s="137"/>
      <c r="JTQ38" s="137"/>
      <c r="JTR38" s="137"/>
      <c r="JTS38" s="137"/>
      <c r="JTT38" s="137"/>
      <c r="JTU38" s="137"/>
      <c r="JTV38" s="137"/>
      <c r="JTW38" s="137"/>
      <c r="JTX38" s="137"/>
      <c r="JTY38" s="137"/>
      <c r="JTZ38" s="137"/>
      <c r="JUA38" s="137"/>
      <c r="JUB38" s="137"/>
      <c r="JUC38" s="137"/>
      <c r="JUD38" s="137"/>
      <c r="JUE38" s="137"/>
      <c r="JUF38" s="137"/>
      <c r="JUG38" s="137"/>
      <c r="JUH38" s="137"/>
      <c r="JUI38" s="137"/>
      <c r="JUJ38" s="137"/>
      <c r="JUK38" s="137"/>
      <c r="JUL38" s="137"/>
      <c r="JUM38" s="137"/>
      <c r="JUN38" s="137"/>
      <c r="JUO38" s="137"/>
      <c r="JUP38" s="137"/>
      <c r="JUQ38" s="137"/>
      <c r="JUR38" s="137"/>
      <c r="JUS38" s="137"/>
      <c r="JUT38" s="137"/>
      <c r="JUU38" s="137"/>
      <c r="JUV38" s="137"/>
      <c r="JUW38" s="137"/>
      <c r="JUX38" s="137"/>
      <c r="JUY38" s="137"/>
      <c r="JUZ38" s="137"/>
      <c r="JVA38" s="137"/>
      <c r="JVB38" s="137"/>
      <c r="JVC38" s="137"/>
      <c r="JVD38" s="137"/>
      <c r="JVE38" s="137"/>
      <c r="JVF38" s="137"/>
      <c r="JVG38" s="137"/>
      <c r="JVH38" s="137"/>
      <c r="JVI38" s="137"/>
      <c r="JVJ38" s="137"/>
      <c r="JVK38" s="137"/>
      <c r="JVL38" s="137"/>
      <c r="JVM38" s="137"/>
      <c r="JVN38" s="137"/>
      <c r="JVO38" s="137"/>
      <c r="JVP38" s="137"/>
      <c r="JVQ38" s="137"/>
      <c r="JVR38" s="137"/>
      <c r="JVS38" s="137"/>
      <c r="JVT38" s="137"/>
      <c r="JVU38" s="137"/>
      <c r="JVV38" s="137"/>
      <c r="JVW38" s="137"/>
      <c r="JVX38" s="137"/>
      <c r="JVY38" s="137"/>
      <c r="JVZ38" s="137"/>
      <c r="JWA38" s="137"/>
      <c r="JWB38" s="137"/>
      <c r="JWC38" s="137"/>
      <c r="JWD38" s="137"/>
      <c r="JWE38" s="137"/>
      <c r="JWF38" s="137"/>
      <c r="JWG38" s="137"/>
      <c r="JWH38" s="137"/>
      <c r="JWI38" s="137"/>
      <c r="JWJ38" s="137"/>
      <c r="JWK38" s="137"/>
      <c r="JWL38" s="137"/>
      <c r="JWM38" s="137"/>
      <c r="JWN38" s="137"/>
      <c r="JWO38" s="137"/>
      <c r="JWP38" s="137"/>
      <c r="JWQ38" s="137"/>
      <c r="JWR38" s="137"/>
      <c r="JWS38" s="137"/>
      <c r="JWT38" s="137"/>
      <c r="JWU38" s="137"/>
      <c r="JWV38" s="137"/>
      <c r="JWW38" s="137"/>
      <c r="JWX38" s="137"/>
      <c r="JWY38" s="137"/>
      <c r="JWZ38" s="137"/>
      <c r="JXA38" s="137"/>
      <c r="JXB38" s="137"/>
      <c r="JXC38" s="137"/>
      <c r="JXD38" s="137"/>
      <c r="JXE38" s="137"/>
      <c r="JXF38" s="137"/>
      <c r="JXG38" s="137"/>
      <c r="JXH38" s="137"/>
      <c r="JXI38" s="137"/>
      <c r="JXJ38" s="137"/>
      <c r="JXK38" s="137"/>
      <c r="JXL38" s="137"/>
      <c r="JXM38" s="137"/>
      <c r="JXN38" s="137"/>
      <c r="JXO38" s="137"/>
      <c r="JXP38" s="137"/>
      <c r="JXQ38" s="137"/>
      <c r="JXR38" s="137"/>
      <c r="JXS38" s="137"/>
      <c r="JXT38" s="137"/>
      <c r="JXU38" s="137"/>
      <c r="JXV38" s="137"/>
      <c r="JXW38" s="137"/>
      <c r="JXX38" s="137"/>
      <c r="JXY38" s="137"/>
      <c r="JXZ38" s="137"/>
      <c r="JYA38" s="137"/>
      <c r="JYB38" s="137"/>
      <c r="JYC38" s="137"/>
      <c r="JYD38" s="137"/>
      <c r="JYE38" s="137"/>
      <c r="JYF38" s="137"/>
      <c r="JYG38" s="137"/>
      <c r="JYH38" s="137"/>
      <c r="JYI38" s="137"/>
      <c r="JYJ38" s="137"/>
      <c r="JYK38" s="137"/>
      <c r="JYL38" s="137"/>
      <c r="JYM38" s="137"/>
      <c r="JYN38" s="137"/>
      <c r="JYO38" s="137"/>
      <c r="JYP38" s="137"/>
      <c r="JYQ38" s="137"/>
      <c r="JYR38" s="137"/>
      <c r="JYS38" s="137"/>
      <c r="JYT38" s="137"/>
      <c r="JYU38" s="137"/>
      <c r="JYV38" s="137"/>
      <c r="JYW38" s="137"/>
      <c r="JYX38" s="137"/>
      <c r="JYY38" s="137"/>
      <c r="JYZ38" s="137"/>
      <c r="JZA38" s="137"/>
      <c r="JZB38" s="137"/>
      <c r="JZC38" s="137"/>
      <c r="JZD38" s="137"/>
      <c r="JZE38" s="137"/>
      <c r="JZF38" s="137"/>
      <c r="JZG38" s="137"/>
      <c r="JZH38" s="137"/>
      <c r="JZI38" s="137"/>
      <c r="JZJ38" s="137"/>
      <c r="JZK38" s="137"/>
      <c r="JZL38" s="137"/>
      <c r="JZM38" s="137"/>
      <c r="JZN38" s="137"/>
      <c r="JZO38" s="137"/>
      <c r="JZP38" s="137"/>
      <c r="JZQ38" s="137"/>
      <c r="JZR38" s="137"/>
      <c r="JZS38" s="137"/>
      <c r="JZT38" s="137"/>
      <c r="JZU38" s="137"/>
      <c r="JZV38" s="137"/>
      <c r="JZW38" s="137"/>
      <c r="JZX38" s="137"/>
      <c r="JZY38" s="137"/>
      <c r="JZZ38" s="137"/>
      <c r="KAA38" s="137"/>
      <c r="KAB38" s="137"/>
      <c r="KAC38" s="137"/>
      <c r="KAD38" s="137"/>
      <c r="KAE38" s="137"/>
      <c r="KAF38" s="137"/>
      <c r="KAG38" s="137"/>
      <c r="KAH38" s="137"/>
      <c r="KAI38" s="137"/>
      <c r="KAJ38" s="137"/>
      <c r="KAK38" s="137"/>
      <c r="KAL38" s="137"/>
      <c r="KAM38" s="137"/>
      <c r="KAN38" s="137"/>
      <c r="KAO38" s="137"/>
      <c r="KAP38" s="137"/>
      <c r="KAQ38" s="137"/>
      <c r="KAR38" s="137"/>
      <c r="KAS38" s="137"/>
      <c r="KAT38" s="137"/>
      <c r="KAU38" s="137"/>
      <c r="KAV38" s="137"/>
      <c r="KAW38" s="137"/>
      <c r="KAX38" s="137"/>
      <c r="KAY38" s="137"/>
      <c r="KAZ38" s="137"/>
      <c r="KBA38" s="137"/>
      <c r="KBB38" s="137"/>
      <c r="KBC38" s="137"/>
      <c r="KBD38" s="137"/>
      <c r="KBE38" s="137"/>
      <c r="KBF38" s="137"/>
      <c r="KBG38" s="137"/>
      <c r="KBH38" s="137"/>
      <c r="KBI38" s="137"/>
      <c r="KBJ38" s="137"/>
      <c r="KBK38" s="137"/>
      <c r="KBL38" s="137"/>
      <c r="KBM38" s="137"/>
      <c r="KBN38" s="137"/>
      <c r="KBO38" s="137"/>
      <c r="KBP38" s="137"/>
      <c r="KBQ38" s="137"/>
      <c r="KBR38" s="137"/>
      <c r="KBS38" s="137"/>
      <c r="KBT38" s="137"/>
      <c r="KBU38" s="137"/>
      <c r="KBV38" s="137"/>
      <c r="KBW38" s="137"/>
      <c r="KBX38" s="137"/>
      <c r="KBY38" s="137"/>
      <c r="KBZ38" s="137"/>
      <c r="KCA38" s="137"/>
      <c r="KCB38" s="137"/>
      <c r="KCC38" s="137"/>
      <c r="KCD38" s="137"/>
      <c r="KCE38" s="137"/>
      <c r="KCF38" s="137"/>
      <c r="KCG38" s="137"/>
      <c r="KCH38" s="137"/>
      <c r="KCI38" s="137"/>
      <c r="KCJ38" s="137"/>
      <c r="KCK38" s="137"/>
      <c r="KCL38" s="137"/>
      <c r="KCM38" s="137"/>
      <c r="KCN38" s="137"/>
      <c r="KCO38" s="137"/>
      <c r="KCP38" s="137"/>
      <c r="KCQ38" s="137"/>
      <c r="KCR38" s="137"/>
      <c r="KCS38" s="137"/>
      <c r="KCT38" s="137"/>
      <c r="KCU38" s="137"/>
      <c r="KCV38" s="137"/>
      <c r="KCW38" s="137"/>
      <c r="KCX38" s="137"/>
      <c r="KCY38" s="137"/>
      <c r="KCZ38" s="137"/>
      <c r="KDA38" s="137"/>
      <c r="KDB38" s="137"/>
      <c r="KDC38" s="137"/>
      <c r="KDD38" s="137"/>
      <c r="KDE38" s="137"/>
      <c r="KDF38" s="137"/>
      <c r="KDG38" s="137"/>
      <c r="KDH38" s="137"/>
      <c r="KDI38" s="137"/>
      <c r="KDJ38" s="137"/>
      <c r="KDK38" s="137"/>
      <c r="KDL38" s="137"/>
      <c r="KDM38" s="137"/>
      <c r="KDN38" s="137"/>
      <c r="KDO38" s="137"/>
      <c r="KDP38" s="137"/>
      <c r="KDQ38" s="137"/>
      <c r="KDR38" s="137"/>
      <c r="KDS38" s="137"/>
      <c r="KDT38" s="137"/>
      <c r="KDU38" s="137"/>
      <c r="KDV38" s="137"/>
      <c r="KDW38" s="137"/>
      <c r="KDX38" s="137"/>
      <c r="KDY38" s="137"/>
      <c r="KDZ38" s="137"/>
      <c r="KEA38" s="137"/>
      <c r="KEB38" s="137"/>
      <c r="KEC38" s="137"/>
      <c r="KED38" s="137"/>
      <c r="KEE38" s="137"/>
      <c r="KEF38" s="137"/>
      <c r="KEG38" s="137"/>
      <c r="KEH38" s="137"/>
      <c r="KEI38" s="137"/>
      <c r="KEJ38" s="137"/>
      <c r="KEK38" s="137"/>
      <c r="KEL38" s="137"/>
      <c r="KEM38" s="137"/>
      <c r="KEN38" s="137"/>
      <c r="KEO38" s="137"/>
      <c r="KEP38" s="137"/>
      <c r="KEQ38" s="137"/>
      <c r="KER38" s="137"/>
      <c r="KES38" s="137"/>
      <c r="KET38" s="137"/>
      <c r="KEU38" s="137"/>
      <c r="KEV38" s="137"/>
      <c r="KEW38" s="137"/>
      <c r="KEX38" s="137"/>
      <c r="KEY38" s="137"/>
      <c r="KEZ38" s="137"/>
      <c r="KFA38" s="137"/>
      <c r="KFB38" s="137"/>
      <c r="KFC38" s="137"/>
      <c r="KFD38" s="137"/>
      <c r="KFE38" s="137"/>
      <c r="KFF38" s="137"/>
      <c r="KFG38" s="137"/>
      <c r="KFH38" s="137"/>
      <c r="KFI38" s="137"/>
      <c r="KFJ38" s="137"/>
      <c r="KFK38" s="137"/>
      <c r="KFL38" s="137"/>
      <c r="KFM38" s="137"/>
      <c r="KFN38" s="137"/>
      <c r="KFO38" s="137"/>
      <c r="KFP38" s="137"/>
      <c r="KFQ38" s="137"/>
      <c r="KFR38" s="137"/>
      <c r="KFS38" s="137"/>
      <c r="KFT38" s="137"/>
      <c r="KFU38" s="137"/>
      <c r="KFV38" s="137"/>
      <c r="KFW38" s="137"/>
      <c r="KFX38" s="137"/>
      <c r="KFY38" s="137"/>
      <c r="KFZ38" s="137"/>
      <c r="KGA38" s="137"/>
      <c r="KGB38" s="137"/>
      <c r="KGC38" s="137"/>
      <c r="KGD38" s="137"/>
      <c r="KGE38" s="137"/>
      <c r="KGF38" s="137"/>
      <c r="KGG38" s="137"/>
      <c r="KGH38" s="137"/>
      <c r="KGI38" s="137"/>
      <c r="KGJ38" s="137"/>
      <c r="KGK38" s="137"/>
      <c r="KGL38" s="137"/>
      <c r="KGM38" s="137"/>
      <c r="KGN38" s="137"/>
      <c r="KGO38" s="137"/>
      <c r="KGP38" s="137"/>
      <c r="KGQ38" s="137"/>
      <c r="KGR38" s="137"/>
      <c r="KGS38" s="137"/>
      <c r="KGT38" s="137"/>
      <c r="KGU38" s="137"/>
      <c r="KGV38" s="137"/>
      <c r="KGW38" s="137"/>
      <c r="KGX38" s="137"/>
      <c r="KGY38" s="137"/>
      <c r="KGZ38" s="137"/>
      <c r="KHA38" s="137"/>
      <c r="KHB38" s="137"/>
      <c r="KHC38" s="137"/>
      <c r="KHD38" s="137"/>
      <c r="KHE38" s="137"/>
      <c r="KHF38" s="137"/>
      <c r="KHG38" s="137"/>
      <c r="KHH38" s="137"/>
      <c r="KHI38" s="137"/>
      <c r="KHJ38" s="137"/>
      <c r="KHK38" s="137"/>
      <c r="KHL38" s="137"/>
      <c r="KHM38" s="137"/>
      <c r="KHN38" s="137"/>
      <c r="KHO38" s="137"/>
      <c r="KHP38" s="137"/>
      <c r="KHQ38" s="137"/>
      <c r="KHR38" s="137"/>
      <c r="KHS38" s="137"/>
      <c r="KHT38" s="137"/>
      <c r="KHU38" s="137"/>
      <c r="KHV38" s="137"/>
      <c r="KHW38" s="137"/>
      <c r="KHX38" s="137"/>
      <c r="KHY38" s="137"/>
      <c r="KHZ38" s="137"/>
      <c r="KIA38" s="137"/>
      <c r="KIB38" s="137"/>
      <c r="KIC38" s="137"/>
      <c r="KID38" s="137"/>
      <c r="KIE38" s="137"/>
      <c r="KIF38" s="137"/>
      <c r="KIG38" s="137"/>
      <c r="KIH38" s="137"/>
      <c r="KII38" s="137"/>
      <c r="KIJ38" s="137"/>
      <c r="KIK38" s="137"/>
      <c r="KIL38" s="137"/>
      <c r="KIM38" s="137"/>
      <c r="KIN38" s="137"/>
      <c r="KIO38" s="137"/>
      <c r="KIP38" s="137"/>
      <c r="KIQ38" s="137"/>
      <c r="KIR38" s="137"/>
      <c r="KIS38" s="137"/>
      <c r="KIT38" s="137"/>
      <c r="KIU38" s="137"/>
      <c r="KIV38" s="137"/>
      <c r="KIW38" s="137"/>
      <c r="KIX38" s="137"/>
      <c r="KIY38" s="137"/>
      <c r="KIZ38" s="137"/>
      <c r="KJA38" s="137"/>
      <c r="KJB38" s="137"/>
      <c r="KJC38" s="137"/>
      <c r="KJD38" s="137"/>
      <c r="KJE38" s="137"/>
      <c r="KJF38" s="137"/>
      <c r="KJG38" s="137"/>
      <c r="KJH38" s="137"/>
      <c r="KJI38" s="137"/>
      <c r="KJJ38" s="137"/>
      <c r="KJK38" s="137"/>
      <c r="KJL38" s="137"/>
      <c r="KJM38" s="137"/>
      <c r="KJN38" s="137"/>
      <c r="KJO38" s="137"/>
      <c r="KJP38" s="137"/>
      <c r="KJQ38" s="137"/>
      <c r="KJR38" s="137"/>
      <c r="KJS38" s="137"/>
      <c r="KJT38" s="137"/>
      <c r="KJU38" s="137"/>
      <c r="KJV38" s="137"/>
      <c r="KJW38" s="137"/>
      <c r="KJX38" s="137"/>
      <c r="KJY38" s="137"/>
      <c r="KJZ38" s="137"/>
      <c r="KKA38" s="137"/>
      <c r="KKB38" s="137"/>
      <c r="KKC38" s="137"/>
      <c r="KKD38" s="137"/>
      <c r="KKE38" s="137"/>
      <c r="KKF38" s="137"/>
      <c r="KKG38" s="137"/>
      <c r="KKH38" s="137"/>
      <c r="KKI38" s="137"/>
      <c r="KKJ38" s="137"/>
      <c r="KKK38" s="137"/>
      <c r="KKL38" s="137"/>
      <c r="KKM38" s="137"/>
      <c r="KKN38" s="137"/>
      <c r="KKO38" s="137"/>
      <c r="KKP38" s="137"/>
      <c r="KKQ38" s="137"/>
      <c r="KKR38" s="137"/>
      <c r="KKS38" s="137"/>
      <c r="KKT38" s="137"/>
      <c r="KKU38" s="137"/>
      <c r="KKV38" s="137"/>
      <c r="KKW38" s="137"/>
      <c r="KKX38" s="137"/>
      <c r="KKY38" s="137"/>
      <c r="KKZ38" s="137"/>
      <c r="KLA38" s="137"/>
      <c r="KLB38" s="137"/>
      <c r="KLC38" s="137"/>
      <c r="KLD38" s="137"/>
      <c r="KLE38" s="137"/>
      <c r="KLF38" s="137"/>
      <c r="KLG38" s="137"/>
      <c r="KLH38" s="137"/>
      <c r="KLI38" s="137"/>
      <c r="KLJ38" s="137"/>
      <c r="KLK38" s="137"/>
      <c r="KLL38" s="137"/>
      <c r="KLM38" s="137"/>
      <c r="KLN38" s="137"/>
      <c r="KLO38" s="137"/>
      <c r="KLP38" s="137"/>
      <c r="KLQ38" s="137"/>
      <c r="KLR38" s="137"/>
      <c r="KLS38" s="137"/>
      <c r="KLT38" s="137"/>
      <c r="KLU38" s="137"/>
      <c r="KLV38" s="137"/>
      <c r="KLW38" s="137"/>
      <c r="KLX38" s="137"/>
      <c r="KLY38" s="137"/>
      <c r="KLZ38" s="137"/>
      <c r="KMA38" s="137"/>
      <c r="KMB38" s="137"/>
      <c r="KMC38" s="137"/>
      <c r="KMD38" s="137"/>
      <c r="KME38" s="137"/>
      <c r="KMF38" s="137"/>
      <c r="KMG38" s="137"/>
      <c r="KMH38" s="137"/>
      <c r="KMI38" s="137"/>
      <c r="KMJ38" s="137"/>
      <c r="KMK38" s="137"/>
      <c r="KML38" s="137"/>
      <c r="KMM38" s="137"/>
      <c r="KMN38" s="137"/>
      <c r="KMO38" s="137"/>
      <c r="KMP38" s="137"/>
      <c r="KMQ38" s="137"/>
      <c r="KMR38" s="137"/>
      <c r="KMS38" s="137"/>
      <c r="KMT38" s="137"/>
      <c r="KMU38" s="137"/>
      <c r="KMV38" s="137"/>
      <c r="KMW38" s="137"/>
      <c r="KMX38" s="137"/>
      <c r="KMY38" s="137"/>
      <c r="KMZ38" s="137"/>
      <c r="KNA38" s="137"/>
      <c r="KNB38" s="137"/>
      <c r="KNC38" s="137"/>
      <c r="KND38" s="137"/>
      <c r="KNE38" s="137"/>
      <c r="KNF38" s="137"/>
      <c r="KNG38" s="137"/>
      <c r="KNH38" s="137"/>
      <c r="KNI38" s="137"/>
      <c r="KNJ38" s="137"/>
      <c r="KNK38" s="137"/>
      <c r="KNL38" s="137"/>
      <c r="KNM38" s="137"/>
      <c r="KNN38" s="137"/>
      <c r="KNO38" s="137"/>
      <c r="KNP38" s="137"/>
      <c r="KNQ38" s="137"/>
      <c r="KNR38" s="137"/>
      <c r="KNS38" s="137"/>
      <c r="KNT38" s="137"/>
      <c r="KNU38" s="137"/>
      <c r="KNV38" s="137"/>
      <c r="KNW38" s="137"/>
      <c r="KNX38" s="137"/>
      <c r="KNY38" s="137"/>
      <c r="KNZ38" s="137"/>
      <c r="KOA38" s="137"/>
      <c r="KOB38" s="137"/>
      <c r="KOC38" s="137"/>
      <c r="KOD38" s="137"/>
      <c r="KOE38" s="137"/>
      <c r="KOF38" s="137"/>
      <c r="KOG38" s="137"/>
      <c r="KOH38" s="137"/>
      <c r="KOI38" s="137"/>
      <c r="KOJ38" s="137"/>
      <c r="KOK38" s="137"/>
      <c r="KOL38" s="137"/>
      <c r="KOM38" s="137"/>
      <c r="KON38" s="137"/>
      <c r="KOO38" s="137"/>
      <c r="KOP38" s="137"/>
      <c r="KOQ38" s="137"/>
      <c r="KOR38" s="137"/>
      <c r="KOS38" s="137"/>
      <c r="KOT38" s="137"/>
      <c r="KOU38" s="137"/>
      <c r="KOV38" s="137"/>
      <c r="KOW38" s="137"/>
      <c r="KOX38" s="137"/>
      <c r="KOY38" s="137"/>
      <c r="KOZ38" s="137"/>
      <c r="KPA38" s="137"/>
      <c r="KPB38" s="137"/>
      <c r="KPC38" s="137"/>
      <c r="KPD38" s="137"/>
      <c r="KPE38" s="137"/>
      <c r="KPF38" s="137"/>
      <c r="KPG38" s="137"/>
      <c r="KPH38" s="137"/>
      <c r="KPI38" s="137"/>
      <c r="KPJ38" s="137"/>
      <c r="KPK38" s="137"/>
      <c r="KPL38" s="137"/>
      <c r="KPM38" s="137"/>
      <c r="KPN38" s="137"/>
      <c r="KPO38" s="137"/>
      <c r="KPP38" s="137"/>
      <c r="KPQ38" s="137"/>
      <c r="KPR38" s="137"/>
      <c r="KPS38" s="137"/>
      <c r="KPT38" s="137"/>
      <c r="KPU38" s="137"/>
      <c r="KPV38" s="137"/>
      <c r="KPW38" s="137"/>
      <c r="KPX38" s="137"/>
      <c r="KPY38" s="137"/>
      <c r="KPZ38" s="137"/>
      <c r="KQA38" s="137"/>
      <c r="KQB38" s="137"/>
      <c r="KQC38" s="137"/>
      <c r="KQD38" s="137"/>
      <c r="KQE38" s="137"/>
      <c r="KQF38" s="137"/>
      <c r="KQG38" s="137"/>
      <c r="KQH38" s="137"/>
      <c r="KQI38" s="137"/>
      <c r="KQJ38" s="137"/>
      <c r="KQK38" s="137"/>
      <c r="KQL38" s="137"/>
      <c r="KQM38" s="137"/>
      <c r="KQN38" s="137"/>
      <c r="KQO38" s="137"/>
      <c r="KQP38" s="137"/>
      <c r="KQQ38" s="137"/>
      <c r="KQR38" s="137"/>
      <c r="KQS38" s="137"/>
      <c r="KQT38" s="137"/>
      <c r="KQU38" s="137"/>
      <c r="KQV38" s="137"/>
      <c r="KQW38" s="137"/>
      <c r="KQX38" s="137"/>
      <c r="KQY38" s="137"/>
      <c r="KQZ38" s="137"/>
      <c r="KRA38" s="137"/>
      <c r="KRB38" s="137"/>
      <c r="KRC38" s="137"/>
      <c r="KRD38" s="137"/>
      <c r="KRE38" s="137"/>
      <c r="KRF38" s="137"/>
      <c r="KRG38" s="137"/>
      <c r="KRH38" s="137"/>
      <c r="KRI38" s="137"/>
      <c r="KRJ38" s="137"/>
      <c r="KRK38" s="137"/>
      <c r="KRL38" s="137"/>
      <c r="KRM38" s="137"/>
      <c r="KRN38" s="137"/>
      <c r="KRO38" s="137"/>
      <c r="KRP38" s="137"/>
      <c r="KRQ38" s="137"/>
      <c r="KRR38" s="137"/>
      <c r="KRS38" s="137"/>
      <c r="KRT38" s="137"/>
      <c r="KRU38" s="137"/>
      <c r="KRV38" s="137"/>
      <c r="KRW38" s="137"/>
      <c r="KRX38" s="137"/>
      <c r="KRY38" s="137"/>
      <c r="KRZ38" s="137"/>
      <c r="KSA38" s="137"/>
      <c r="KSB38" s="137"/>
      <c r="KSC38" s="137"/>
      <c r="KSD38" s="137"/>
      <c r="KSE38" s="137"/>
      <c r="KSF38" s="137"/>
      <c r="KSG38" s="137"/>
      <c r="KSH38" s="137"/>
      <c r="KSI38" s="137"/>
      <c r="KSJ38" s="137"/>
      <c r="KSK38" s="137"/>
      <c r="KSL38" s="137"/>
      <c r="KSM38" s="137"/>
      <c r="KSN38" s="137"/>
      <c r="KSO38" s="137"/>
      <c r="KSP38" s="137"/>
      <c r="KSQ38" s="137"/>
      <c r="KSR38" s="137"/>
      <c r="KSS38" s="137"/>
      <c r="KST38" s="137"/>
      <c r="KSU38" s="137"/>
      <c r="KSV38" s="137"/>
      <c r="KSW38" s="137"/>
      <c r="KSX38" s="137"/>
      <c r="KSY38" s="137"/>
      <c r="KSZ38" s="137"/>
      <c r="KTA38" s="137"/>
      <c r="KTB38" s="137"/>
      <c r="KTC38" s="137"/>
      <c r="KTD38" s="137"/>
      <c r="KTE38" s="137"/>
      <c r="KTF38" s="137"/>
      <c r="KTG38" s="137"/>
      <c r="KTH38" s="137"/>
      <c r="KTI38" s="137"/>
      <c r="KTJ38" s="137"/>
      <c r="KTK38" s="137"/>
      <c r="KTL38" s="137"/>
      <c r="KTM38" s="137"/>
      <c r="KTN38" s="137"/>
      <c r="KTO38" s="137"/>
      <c r="KTP38" s="137"/>
      <c r="KTQ38" s="137"/>
      <c r="KTR38" s="137"/>
      <c r="KTS38" s="137"/>
      <c r="KTT38" s="137"/>
      <c r="KTU38" s="137"/>
      <c r="KTV38" s="137"/>
      <c r="KTW38" s="137"/>
      <c r="KTX38" s="137"/>
      <c r="KTY38" s="137"/>
      <c r="KTZ38" s="137"/>
      <c r="KUA38" s="137"/>
      <c r="KUB38" s="137"/>
      <c r="KUC38" s="137"/>
      <c r="KUD38" s="137"/>
      <c r="KUE38" s="137"/>
      <c r="KUF38" s="137"/>
      <c r="KUG38" s="137"/>
      <c r="KUH38" s="137"/>
      <c r="KUI38" s="137"/>
      <c r="KUJ38" s="137"/>
      <c r="KUK38" s="137"/>
      <c r="KUL38" s="137"/>
      <c r="KUM38" s="137"/>
      <c r="KUN38" s="137"/>
      <c r="KUO38" s="137"/>
      <c r="KUP38" s="137"/>
      <c r="KUQ38" s="137"/>
      <c r="KUR38" s="137"/>
      <c r="KUS38" s="137"/>
      <c r="KUT38" s="137"/>
      <c r="KUU38" s="137"/>
      <c r="KUV38" s="137"/>
      <c r="KUW38" s="137"/>
      <c r="KUX38" s="137"/>
      <c r="KUY38" s="137"/>
      <c r="KUZ38" s="137"/>
      <c r="KVA38" s="137"/>
      <c r="KVB38" s="137"/>
      <c r="KVC38" s="137"/>
      <c r="KVD38" s="137"/>
      <c r="KVE38" s="137"/>
      <c r="KVF38" s="137"/>
      <c r="KVG38" s="137"/>
      <c r="KVH38" s="137"/>
      <c r="KVI38" s="137"/>
      <c r="KVJ38" s="137"/>
      <c r="KVK38" s="137"/>
      <c r="KVL38" s="137"/>
      <c r="KVM38" s="137"/>
      <c r="KVN38" s="137"/>
      <c r="KVO38" s="137"/>
      <c r="KVP38" s="137"/>
      <c r="KVQ38" s="137"/>
      <c r="KVR38" s="137"/>
      <c r="KVS38" s="137"/>
      <c r="KVT38" s="137"/>
      <c r="KVU38" s="137"/>
      <c r="KVV38" s="137"/>
      <c r="KVW38" s="137"/>
      <c r="KVX38" s="137"/>
      <c r="KVY38" s="137"/>
      <c r="KVZ38" s="137"/>
      <c r="KWA38" s="137"/>
      <c r="KWB38" s="137"/>
      <c r="KWC38" s="137"/>
      <c r="KWD38" s="137"/>
      <c r="KWE38" s="137"/>
      <c r="KWF38" s="137"/>
      <c r="KWG38" s="137"/>
      <c r="KWH38" s="137"/>
      <c r="KWI38" s="137"/>
      <c r="KWJ38" s="137"/>
      <c r="KWK38" s="137"/>
      <c r="KWL38" s="137"/>
      <c r="KWM38" s="137"/>
      <c r="KWN38" s="137"/>
      <c r="KWO38" s="137"/>
      <c r="KWP38" s="137"/>
      <c r="KWQ38" s="137"/>
      <c r="KWR38" s="137"/>
      <c r="KWS38" s="137"/>
      <c r="KWT38" s="137"/>
      <c r="KWU38" s="137"/>
      <c r="KWV38" s="137"/>
      <c r="KWW38" s="137"/>
      <c r="KWX38" s="137"/>
      <c r="KWY38" s="137"/>
      <c r="KWZ38" s="137"/>
      <c r="KXA38" s="137"/>
      <c r="KXB38" s="137"/>
      <c r="KXC38" s="137"/>
      <c r="KXD38" s="137"/>
      <c r="KXE38" s="137"/>
      <c r="KXF38" s="137"/>
      <c r="KXG38" s="137"/>
      <c r="KXH38" s="137"/>
      <c r="KXI38" s="137"/>
      <c r="KXJ38" s="137"/>
      <c r="KXK38" s="137"/>
      <c r="KXL38" s="137"/>
      <c r="KXM38" s="137"/>
      <c r="KXN38" s="137"/>
      <c r="KXO38" s="137"/>
      <c r="KXP38" s="137"/>
      <c r="KXQ38" s="137"/>
      <c r="KXR38" s="137"/>
      <c r="KXS38" s="137"/>
      <c r="KXT38" s="137"/>
      <c r="KXU38" s="137"/>
      <c r="KXV38" s="137"/>
      <c r="KXW38" s="137"/>
      <c r="KXX38" s="137"/>
      <c r="KXY38" s="137"/>
      <c r="KXZ38" s="137"/>
      <c r="KYA38" s="137"/>
      <c r="KYB38" s="137"/>
      <c r="KYC38" s="137"/>
      <c r="KYD38" s="137"/>
      <c r="KYE38" s="137"/>
      <c r="KYF38" s="137"/>
      <c r="KYG38" s="137"/>
      <c r="KYH38" s="137"/>
      <c r="KYI38" s="137"/>
      <c r="KYJ38" s="137"/>
      <c r="KYK38" s="137"/>
      <c r="KYL38" s="137"/>
      <c r="KYM38" s="137"/>
      <c r="KYN38" s="137"/>
      <c r="KYO38" s="137"/>
      <c r="KYP38" s="137"/>
      <c r="KYQ38" s="137"/>
      <c r="KYR38" s="137"/>
      <c r="KYS38" s="137"/>
      <c r="KYT38" s="137"/>
      <c r="KYU38" s="137"/>
      <c r="KYV38" s="137"/>
      <c r="KYW38" s="137"/>
      <c r="KYX38" s="137"/>
      <c r="KYY38" s="137"/>
      <c r="KYZ38" s="137"/>
      <c r="KZA38" s="137"/>
      <c r="KZB38" s="137"/>
      <c r="KZC38" s="137"/>
      <c r="KZD38" s="137"/>
      <c r="KZE38" s="137"/>
      <c r="KZF38" s="137"/>
      <c r="KZG38" s="137"/>
      <c r="KZH38" s="137"/>
      <c r="KZI38" s="137"/>
      <c r="KZJ38" s="137"/>
      <c r="KZK38" s="137"/>
      <c r="KZL38" s="137"/>
      <c r="KZM38" s="137"/>
      <c r="KZN38" s="137"/>
      <c r="KZO38" s="137"/>
      <c r="KZP38" s="137"/>
      <c r="KZQ38" s="137"/>
      <c r="KZR38" s="137"/>
      <c r="KZS38" s="137"/>
      <c r="KZT38" s="137"/>
      <c r="KZU38" s="137"/>
      <c r="KZV38" s="137"/>
      <c r="KZW38" s="137"/>
      <c r="KZX38" s="137"/>
      <c r="KZY38" s="137"/>
      <c r="KZZ38" s="137"/>
      <c r="LAA38" s="137"/>
      <c r="LAB38" s="137"/>
      <c r="LAC38" s="137"/>
      <c r="LAD38" s="137"/>
      <c r="LAE38" s="137"/>
      <c r="LAF38" s="137"/>
      <c r="LAG38" s="137"/>
      <c r="LAH38" s="137"/>
      <c r="LAI38" s="137"/>
      <c r="LAJ38" s="137"/>
      <c r="LAK38" s="137"/>
      <c r="LAL38" s="137"/>
      <c r="LAM38" s="137"/>
      <c r="LAN38" s="137"/>
      <c r="LAO38" s="137"/>
      <c r="LAP38" s="137"/>
      <c r="LAQ38" s="137"/>
      <c r="LAR38" s="137"/>
      <c r="LAS38" s="137"/>
      <c r="LAT38" s="137"/>
      <c r="LAU38" s="137"/>
      <c r="LAV38" s="137"/>
      <c r="LAW38" s="137"/>
      <c r="LAX38" s="137"/>
      <c r="LAY38" s="137"/>
      <c r="LAZ38" s="137"/>
      <c r="LBA38" s="137"/>
      <c r="LBB38" s="137"/>
      <c r="LBC38" s="137"/>
      <c r="LBD38" s="137"/>
      <c r="LBE38" s="137"/>
      <c r="LBF38" s="137"/>
      <c r="LBG38" s="137"/>
      <c r="LBH38" s="137"/>
      <c r="LBI38" s="137"/>
      <c r="LBJ38" s="137"/>
      <c r="LBK38" s="137"/>
      <c r="LBL38" s="137"/>
      <c r="LBM38" s="137"/>
      <c r="LBN38" s="137"/>
      <c r="LBO38" s="137"/>
      <c r="LBP38" s="137"/>
      <c r="LBQ38" s="137"/>
      <c r="LBR38" s="137"/>
      <c r="LBS38" s="137"/>
      <c r="LBT38" s="137"/>
      <c r="LBU38" s="137"/>
      <c r="LBV38" s="137"/>
      <c r="LBW38" s="137"/>
      <c r="LBX38" s="137"/>
      <c r="LBY38" s="137"/>
      <c r="LBZ38" s="137"/>
      <c r="LCA38" s="137"/>
      <c r="LCB38" s="137"/>
      <c r="LCC38" s="137"/>
      <c r="LCD38" s="137"/>
      <c r="LCE38" s="137"/>
      <c r="LCF38" s="137"/>
      <c r="LCG38" s="137"/>
      <c r="LCH38" s="137"/>
      <c r="LCI38" s="137"/>
      <c r="LCJ38" s="137"/>
      <c r="LCK38" s="137"/>
      <c r="LCL38" s="137"/>
      <c r="LCM38" s="137"/>
      <c r="LCN38" s="137"/>
      <c r="LCO38" s="137"/>
      <c r="LCP38" s="137"/>
      <c r="LCQ38" s="137"/>
      <c r="LCR38" s="137"/>
      <c r="LCS38" s="137"/>
      <c r="LCT38" s="137"/>
      <c r="LCU38" s="137"/>
      <c r="LCV38" s="137"/>
      <c r="LCW38" s="137"/>
      <c r="LCX38" s="137"/>
      <c r="LCY38" s="137"/>
      <c r="LCZ38" s="137"/>
      <c r="LDA38" s="137"/>
      <c r="LDB38" s="137"/>
      <c r="LDC38" s="137"/>
      <c r="LDD38" s="137"/>
      <c r="LDE38" s="137"/>
      <c r="LDF38" s="137"/>
      <c r="LDG38" s="137"/>
      <c r="LDH38" s="137"/>
      <c r="LDI38" s="137"/>
      <c r="LDJ38" s="137"/>
      <c r="LDK38" s="137"/>
      <c r="LDL38" s="137"/>
      <c r="LDM38" s="137"/>
      <c r="LDN38" s="137"/>
      <c r="LDO38" s="137"/>
      <c r="LDP38" s="137"/>
      <c r="LDQ38" s="137"/>
      <c r="LDR38" s="137"/>
      <c r="LDS38" s="137"/>
      <c r="LDT38" s="137"/>
      <c r="LDU38" s="137"/>
      <c r="LDV38" s="137"/>
      <c r="LDW38" s="137"/>
      <c r="LDX38" s="137"/>
      <c r="LDY38" s="137"/>
      <c r="LDZ38" s="137"/>
      <c r="LEA38" s="137"/>
      <c r="LEB38" s="137"/>
      <c r="LEC38" s="137"/>
      <c r="LED38" s="137"/>
      <c r="LEE38" s="137"/>
      <c r="LEF38" s="137"/>
      <c r="LEG38" s="137"/>
      <c r="LEH38" s="137"/>
      <c r="LEI38" s="137"/>
      <c r="LEJ38" s="137"/>
      <c r="LEK38" s="137"/>
      <c r="LEL38" s="137"/>
      <c r="LEM38" s="137"/>
      <c r="LEN38" s="137"/>
      <c r="LEO38" s="137"/>
      <c r="LEP38" s="137"/>
      <c r="LEQ38" s="137"/>
      <c r="LER38" s="137"/>
      <c r="LES38" s="137"/>
      <c r="LET38" s="137"/>
      <c r="LEU38" s="137"/>
      <c r="LEV38" s="137"/>
      <c r="LEW38" s="137"/>
      <c r="LEX38" s="137"/>
      <c r="LEY38" s="137"/>
      <c r="LEZ38" s="137"/>
      <c r="LFA38" s="137"/>
      <c r="LFB38" s="137"/>
      <c r="LFC38" s="137"/>
      <c r="LFD38" s="137"/>
      <c r="LFE38" s="137"/>
      <c r="LFF38" s="137"/>
      <c r="LFG38" s="137"/>
      <c r="LFH38" s="137"/>
      <c r="LFI38" s="137"/>
      <c r="LFJ38" s="137"/>
      <c r="LFK38" s="137"/>
      <c r="LFL38" s="137"/>
      <c r="LFM38" s="137"/>
      <c r="LFN38" s="137"/>
      <c r="LFO38" s="137"/>
      <c r="LFP38" s="137"/>
      <c r="LFQ38" s="137"/>
      <c r="LFR38" s="137"/>
      <c r="LFS38" s="137"/>
      <c r="LFT38" s="137"/>
      <c r="LFU38" s="137"/>
      <c r="LFV38" s="137"/>
      <c r="LFW38" s="137"/>
      <c r="LFX38" s="137"/>
      <c r="LFY38" s="137"/>
      <c r="LFZ38" s="137"/>
      <c r="LGA38" s="137"/>
      <c r="LGB38" s="137"/>
      <c r="LGC38" s="137"/>
      <c r="LGD38" s="137"/>
      <c r="LGE38" s="137"/>
      <c r="LGF38" s="137"/>
      <c r="LGG38" s="137"/>
      <c r="LGH38" s="137"/>
      <c r="LGI38" s="137"/>
      <c r="LGJ38" s="137"/>
      <c r="LGK38" s="137"/>
      <c r="LGL38" s="137"/>
      <c r="LGM38" s="137"/>
      <c r="LGN38" s="137"/>
      <c r="LGO38" s="137"/>
      <c r="LGP38" s="137"/>
      <c r="LGQ38" s="137"/>
      <c r="LGR38" s="137"/>
      <c r="LGS38" s="137"/>
      <c r="LGT38" s="137"/>
      <c r="LGU38" s="137"/>
      <c r="LGV38" s="137"/>
      <c r="LGW38" s="137"/>
      <c r="LGX38" s="137"/>
      <c r="LGY38" s="137"/>
      <c r="LGZ38" s="137"/>
      <c r="LHA38" s="137"/>
      <c r="LHB38" s="137"/>
      <c r="LHC38" s="137"/>
      <c r="LHD38" s="137"/>
      <c r="LHE38" s="137"/>
      <c r="LHF38" s="137"/>
      <c r="LHG38" s="137"/>
      <c r="LHH38" s="137"/>
      <c r="LHI38" s="137"/>
      <c r="LHJ38" s="137"/>
      <c r="LHK38" s="137"/>
      <c r="LHL38" s="137"/>
      <c r="LHM38" s="137"/>
      <c r="LHN38" s="137"/>
      <c r="LHO38" s="137"/>
      <c r="LHP38" s="137"/>
      <c r="LHQ38" s="137"/>
      <c r="LHR38" s="137"/>
      <c r="LHS38" s="137"/>
      <c r="LHT38" s="137"/>
      <c r="LHU38" s="137"/>
      <c r="LHV38" s="137"/>
      <c r="LHW38" s="137"/>
      <c r="LHX38" s="137"/>
      <c r="LHY38" s="137"/>
      <c r="LHZ38" s="137"/>
      <c r="LIA38" s="137"/>
      <c r="LIB38" s="137"/>
      <c r="LIC38" s="137"/>
      <c r="LID38" s="137"/>
      <c r="LIE38" s="137"/>
      <c r="LIF38" s="137"/>
      <c r="LIG38" s="137"/>
      <c r="LIH38" s="137"/>
      <c r="LII38" s="137"/>
      <c r="LIJ38" s="137"/>
      <c r="LIK38" s="137"/>
      <c r="LIL38" s="137"/>
      <c r="LIM38" s="137"/>
      <c r="LIN38" s="137"/>
      <c r="LIO38" s="137"/>
      <c r="LIP38" s="137"/>
      <c r="LIQ38" s="137"/>
      <c r="LIR38" s="137"/>
      <c r="LIS38" s="137"/>
      <c r="LIT38" s="137"/>
      <c r="LIU38" s="137"/>
      <c r="LIV38" s="137"/>
      <c r="LIW38" s="137"/>
      <c r="LIX38" s="137"/>
      <c r="LIY38" s="137"/>
      <c r="LIZ38" s="137"/>
      <c r="LJA38" s="137"/>
      <c r="LJB38" s="137"/>
      <c r="LJC38" s="137"/>
      <c r="LJD38" s="137"/>
      <c r="LJE38" s="137"/>
      <c r="LJF38" s="137"/>
      <c r="LJG38" s="137"/>
      <c r="LJH38" s="137"/>
      <c r="LJI38" s="137"/>
      <c r="LJJ38" s="137"/>
      <c r="LJK38" s="137"/>
      <c r="LJL38" s="137"/>
      <c r="LJM38" s="137"/>
      <c r="LJN38" s="137"/>
      <c r="LJO38" s="137"/>
      <c r="LJP38" s="137"/>
      <c r="LJQ38" s="137"/>
      <c r="LJR38" s="137"/>
      <c r="LJS38" s="137"/>
      <c r="LJT38" s="137"/>
      <c r="LJU38" s="137"/>
      <c r="LJV38" s="137"/>
      <c r="LJW38" s="137"/>
      <c r="LJX38" s="137"/>
      <c r="LJY38" s="137"/>
      <c r="LJZ38" s="137"/>
      <c r="LKA38" s="137"/>
      <c r="LKB38" s="137"/>
      <c r="LKC38" s="137"/>
      <c r="LKD38" s="137"/>
      <c r="LKE38" s="137"/>
      <c r="LKF38" s="137"/>
      <c r="LKG38" s="137"/>
      <c r="LKH38" s="137"/>
      <c r="LKI38" s="137"/>
      <c r="LKJ38" s="137"/>
      <c r="LKK38" s="137"/>
      <c r="LKL38" s="137"/>
      <c r="LKM38" s="137"/>
      <c r="LKN38" s="137"/>
      <c r="LKO38" s="137"/>
      <c r="LKP38" s="137"/>
      <c r="LKQ38" s="137"/>
      <c r="LKR38" s="137"/>
      <c r="LKS38" s="137"/>
      <c r="LKT38" s="137"/>
      <c r="LKU38" s="137"/>
      <c r="LKV38" s="137"/>
      <c r="LKW38" s="137"/>
      <c r="LKX38" s="137"/>
      <c r="LKY38" s="137"/>
      <c r="LKZ38" s="137"/>
      <c r="LLA38" s="137"/>
      <c r="LLB38" s="137"/>
      <c r="LLC38" s="137"/>
      <c r="LLD38" s="137"/>
      <c r="LLE38" s="137"/>
      <c r="LLF38" s="137"/>
      <c r="LLG38" s="137"/>
      <c r="LLH38" s="137"/>
      <c r="LLI38" s="137"/>
      <c r="LLJ38" s="137"/>
      <c r="LLK38" s="137"/>
      <c r="LLL38" s="137"/>
      <c r="LLM38" s="137"/>
      <c r="LLN38" s="137"/>
      <c r="LLO38" s="137"/>
      <c r="LLP38" s="137"/>
      <c r="LLQ38" s="137"/>
      <c r="LLR38" s="137"/>
      <c r="LLS38" s="137"/>
      <c r="LLT38" s="137"/>
      <c r="LLU38" s="137"/>
      <c r="LLV38" s="137"/>
      <c r="LLW38" s="137"/>
      <c r="LLX38" s="137"/>
      <c r="LLY38" s="137"/>
      <c r="LLZ38" s="137"/>
      <c r="LMA38" s="137"/>
      <c r="LMB38" s="137"/>
      <c r="LMC38" s="137"/>
      <c r="LMD38" s="137"/>
      <c r="LME38" s="137"/>
      <c r="LMF38" s="137"/>
      <c r="LMG38" s="137"/>
      <c r="LMH38" s="137"/>
      <c r="LMI38" s="137"/>
      <c r="LMJ38" s="137"/>
      <c r="LMK38" s="137"/>
      <c r="LML38" s="137"/>
      <c r="LMM38" s="137"/>
      <c r="LMN38" s="137"/>
      <c r="LMO38" s="137"/>
      <c r="LMP38" s="137"/>
      <c r="LMQ38" s="137"/>
      <c r="LMR38" s="137"/>
      <c r="LMS38" s="137"/>
      <c r="LMT38" s="137"/>
      <c r="LMU38" s="137"/>
      <c r="LMV38" s="137"/>
      <c r="LMW38" s="137"/>
      <c r="LMX38" s="137"/>
      <c r="LMY38" s="137"/>
      <c r="LMZ38" s="137"/>
      <c r="LNA38" s="137"/>
      <c r="LNB38" s="137"/>
      <c r="LNC38" s="137"/>
      <c r="LND38" s="137"/>
      <c r="LNE38" s="137"/>
      <c r="LNF38" s="137"/>
      <c r="LNG38" s="137"/>
      <c r="LNH38" s="137"/>
      <c r="LNI38" s="137"/>
      <c r="LNJ38" s="137"/>
      <c r="LNK38" s="137"/>
      <c r="LNL38" s="137"/>
      <c r="LNM38" s="137"/>
      <c r="LNN38" s="137"/>
      <c r="LNO38" s="137"/>
      <c r="LNP38" s="137"/>
      <c r="LNQ38" s="137"/>
      <c r="LNR38" s="137"/>
      <c r="LNS38" s="137"/>
      <c r="LNT38" s="137"/>
      <c r="LNU38" s="137"/>
      <c r="LNV38" s="137"/>
      <c r="LNW38" s="137"/>
      <c r="LNX38" s="137"/>
      <c r="LNY38" s="137"/>
      <c r="LNZ38" s="137"/>
      <c r="LOA38" s="137"/>
      <c r="LOB38" s="137"/>
      <c r="LOC38" s="137"/>
      <c r="LOD38" s="137"/>
      <c r="LOE38" s="137"/>
      <c r="LOF38" s="137"/>
      <c r="LOG38" s="137"/>
      <c r="LOH38" s="137"/>
      <c r="LOI38" s="137"/>
      <c r="LOJ38" s="137"/>
      <c r="LOK38" s="137"/>
      <c r="LOL38" s="137"/>
      <c r="LOM38" s="137"/>
      <c r="LON38" s="137"/>
      <c r="LOO38" s="137"/>
      <c r="LOP38" s="137"/>
      <c r="LOQ38" s="137"/>
      <c r="LOR38" s="137"/>
      <c r="LOS38" s="137"/>
      <c r="LOT38" s="137"/>
      <c r="LOU38" s="137"/>
      <c r="LOV38" s="137"/>
      <c r="LOW38" s="137"/>
      <c r="LOX38" s="137"/>
      <c r="LOY38" s="137"/>
      <c r="LOZ38" s="137"/>
      <c r="LPA38" s="137"/>
      <c r="LPB38" s="137"/>
      <c r="LPC38" s="137"/>
      <c r="LPD38" s="137"/>
      <c r="LPE38" s="137"/>
      <c r="LPF38" s="137"/>
      <c r="LPG38" s="137"/>
      <c r="LPH38" s="137"/>
      <c r="LPI38" s="137"/>
      <c r="LPJ38" s="137"/>
      <c r="LPK38" s="137"/>
      <c r="LPL38" s="137"/>
      <c r="LPM38" s="137"/>
      <c r="LPN38" s="137"/>
      <c r="LPO38" s="137"/>
      <c r="LPP38" s="137"/>
      <c r="LPQ38" s="137"/>
      <c r="LPR38" s="137"/>
      <c r="LPS38" s="137"/>
      <c r="LPT38" s="137"/>
      <c r="LPU38" s="137"/>
      <c r="LPV38" s="137"/>
      <c r="LPW38" s="137"/>
      <c r="LPX38" s="137"/>
      <c r="LPY38" s="137"/>
      <c r="LPZ38" s="137"/>
      <c r="LQA38" s="137"/>
      <c r="LQB38" s="137"/>
      <c r="LQC38" s="137"/>
      <c r="LQD38" s="137"/>
      <c r="LQE38" s="137"/>
      <c r="LQF38" s="137"/>
      <c r="LQG38" s="137"/>
      <c r="LQH38" s="137"/>
      <c r="LQI38" s="137"/>
      <c r="LQJ38" s="137"/>
      <c r="LQK38" s="137"/>
      <c r="LQL38" s="137"/>
      <c r="LQM38" s="137"/>
      <c r="LQN38" s="137"/>
      <c r="LQO38" s="137"/>
      <c r="LQP38" s="137"/>
      <c r="LQQ38" s="137"/>
      <c r="LQR38" s="137"/>
      <c r="LQS38" s="137"/>
      <c r="LQT38" s="137"/>
      <c r="LQU38" s="137"/>
      <c r="LQV38" s="137"/>
      <c r="LQW38" s="137"/>
      <c r="LQX38" s="137"/>
      <c r="LQY38" s="137"/>
      <c r="LQZ38" s="137"/>
      <c r="LRA38" s="137"/>
      <c r="LRB38" s="137"/>
      <c r="LRC38" s="137"/>
      <c r="LRD38" s="137"/>
      <c r="LRE38" s="137"/>
      <c r="LRF38" s="137"/>
      <c r="LRG38" s="137"/>
      <c r="LRH38" s="137"/>
      <c r="LRI38" s="137"/>
      <c r="LRJ38" s="137"/>
      <c r="LRK38" s="137"/>
      <c r="LRL38" s="137"/>
      <c r="LRM38" s="137"/>
      <c r="LRN38" s="137"/>
      <c r="LRO38" s="137"/>
      <c r="LRP38" s="137"/>
      <c r="LRQ38" s="137"/>
      <c r="LRR38" s="137"/>
      <c r="LRS38" s="137"/>
      <c r="LRT38" s="137"/>
      <c r="LRU38" s="137"/>
      <c r="LRV38" s="137"/>
      <c r="LRW38" s="137"/>
      <c r="LRX38" s="137"/>
      <c r="LRY38" s="137"/>
      <c r="LRZ38" s="137"/>
      <c r="LSA38" s="137"/>
      <c r="LSB38" s="137"/>
      <c r="LSC38" s="137"/>
      <c r="LSD38" s="137"/>
      <c r="LSE38" s="137"/>
      <c r="LSF38" s="137"/>
      <c r="LSG38" s="137"/>
      <c r="LSH38" s="137"/>
      <c r="LSI38" s="137"/>
      <c r="LSJ38" s="137"/>
      <c r="LSK38" s="137"/>
      <c r="LSL38" s="137"/>
      <c r="LSM38" s="137"/>
      <c r="LSN38" s="137"/>
      <c r="LSO38" s="137"/>
      <c r="LSP38" s="137"/>
      <c r="LSQ38" s="137"/>
      <c r="LSR38" s="137"/>
      <c r="LSS38" s="137"/>
      <c r="LST38" s="137"/>
      <c r="LSU38" s="137"/>
      <c r="LSV38" s="137"/>
      <c r="LSW38" s="137"/>
      <c r="LSX38" s="137"/>
      <c r="LSY38" s="137"/>
      <c r="LSZ38" s="137"/>
      <c r="LTA38" s="137"/>
      <c r="LTB38" s="137"/>
      <c r="LTC38" s="137"/>
      <c r="LTD38" s="137"/>
      <c r="LTE38" s="137"/>
      <c r="LTF38" s="137"/>
      <c r="LTG38" s="137"/>
      <c r="LTH38" s="137"/>
      <c r="LTI38" s="137"/>
      <c r="LTJ38" s="137"/>
      <c r="LTK38" s="137"/>
      <c r="LTL38" s="137"/>
      <c r="LTM38" s="137"/>
      <c r="LTN38" s="137"/>
      <c r="LTO38" s="137"/>
      <c r="LTP38" s="137"/>
      <c r="LTQ38" s="137"/>
      <c r="LTR38" s="137"/>
      <c r="LTS38" s="137"/>
      <c r="LTT38" s="137"/>
      <c r="LTU38" s="137"/>
      <c r="LTV38" s="137"/>
      <c r="LTW38" s="137"/>
      <c r="LTX38" s="137"/>
      <c r="LTY38" s="137"/>
      <c r="LTZ38" s="137"/>
      <c r="LUA38" s="137"/>
      <c r="LUB38" s="137"/>
      <c r="LUC38" s="137"/>
      <c r="LUD38" s="137"/>
      <c r="LUE38" s="137"/>
      <c r="LUF38" s="137"/>
      <c r="LUG38" s="137"/>
      <c r="LUH38" s="137"/>
      <c r="LUI38" s="137"/>
      <c r="LUJ38" s="137"/>
      <c r="LUK38" s="137"/>
      <c r="LUL38" s="137"/>
      <c r="LUM38" s="137"/>
      <c r="LUN38" s="137"/>
      <c r="LUO38" s="137"/>
      <c r="LUP38" s="137"/>
      <c r="LUQ38" s="137"/>
      <c r="LUR38" s="137"/>
      <c r="LUS38" s="137"/>
      <c r="LUT38" s="137"/>
      <c r="LUU38" s="137"/>
      <c r="LUV38" s="137"/>
      <c r="LUW38" s="137"/>
      <c r="LUX38" s="137"/>
      <c r="LUY38" s="137"/>
      <c r="LUZ38" s="137"/>
      <c r="LVA38" s="137"/>
      <c r="LVB38" s="137"/>
      <c r="LVC38" s="137"/>
      <c r="LVD38" s="137"/>
      <c r="LVE38" s="137"/>
      <c r="LVF38" s="137"/>
      <c r="LVG38" s="137"/>
      <c r="LVH38" s="137"/>
      <c r="LVI38" s="137"/>
      <c r="LVJ38" s="137"/>
      <c r="LVK38" s="137"/>
      <c r="LVL38" s="137"/>
      <c r="LVM38" s="137"/>
      <c r="LVN38" s="137"/>
      <c r="LVO38" s="137"/>
      <c r="LVP38" s="137"/>
      <c r="LVQ38" s="137"/>
      <c r="LVR38" s="137"/>
      <c r="LVS38" s="137"/>
      <c r="LVT38" s="137"/>
      <c r="LVU38" s="137"/>
      <c r="LVV38" s="137"/>
      <c r="LVW38" s="137"/>
      <c r="LVX38" s="137"/>
      <c r="LVY38" s="137"/>
      <c r="LVZ38" s="137"/>
      <c r="LWA38" s="137"/>
      <c r="LWB38" s="137"/>
      <c r="LWC38" s="137"/>
      <c r="LWD38" s="137"/>
      <c r="LWE38" s="137"/>
      <c r="LWF38" s="137"/>
      <c r="LWG38" s="137"/>
      <c r="LWH38" s="137"/>
      <c r="LWI38" s="137"/>
      <c r="LWJ38" s="137"/>
      <c r="LWK38" s="137"/>
      <c r="LWL38" s="137"/>
      <c r="LWM38" s="137"/>
      <c r="LWN38" s="137"/>
      <c r="LWO38" s="137"/>
      <c r="LWP38" s="137"/>
      <c r="LWQ38" s="137"/>
      <c r="LWR38" s="137"/>
      <c r="LWS38" s="137"/>
      <c r="LWT38" s="137"/>
      <c r="LWU38" s="137"/>
      <c r="LWV38" s="137"/>
      <c r="LWW38" s="137"/>
      <c r="LWX38" s="137"/>
      <c r="LWY38" s="137"/>
      <c r="LWZ38" s="137"/>
      <c r="LXA38" s="137"/>
      <c r="LXB38" s="137"/>
      <c r="LXC38" s="137"/>
      <c r="LXD38" s="137"/>
      <c r="LXE38" s="137"/>
      <c r="LXF38" s="137"/>
      <c r="LXG38" s="137"/>
      <c r="LXH38" s="137"/>
      <c r="LXI38" s="137"/>
      <c r="LXJ38" s="137"/>
      <c r="LXK38" s="137"/>
      <c r="LXL38" s="137"/>
      <c r="LXM38" s="137"/>
      <c r="LXN38" s="137"/>
      <c r="LXO38" s="137"/>
      <c r="LXP38" s="137"/>
      <c r="LXQ38" s="137"/>
      <c r="LXR38" s="137"/>
      <c r="LXS38" s="137"/>
      <c r="LXT38" s="137"/>
      <c r="LXU38" s="137"/>
      <c r="LXV38" s="137"/>
      <c r="LXW38" s="137"/>
      <c r="LXX38" s="137"/>
      <c r="LXY38" s="137"/>
      <c r="LXZ38" s="137"/>
      <c r="LYA38" s="137"/>
      <c r="LYB38" s="137"/>
      <c r="LYC38" s="137"/>
      <c r="LYD38" s="137"/>
      <c r="LYE38" s="137"/>
      <c r="LYF38" s="137"/>
      <c r="LYG38" s="137"/>
      <c r="LYH38" s="137"/>
      <c r="LYI38" s="137"/>
      <c r="LYJ38" s="137"/>
      <c r="LYK38" s="137"/>
      <c r="LYL38" s="137"/>
      <c r="LYM38" s="137"/>
      <c r="LYN38" s="137"/>
      <c r="LYO38" s="137"/>
      <c r="LYP38" s="137"/>
      <c r="LYQ38" s="137"/>
      <c r="LYR38" s="137"/>
      <c r="LYS38" s="137"/>
      <c r="LYT38" s="137"/>
      <c r="LYU38" s="137"/>
      <c r="LYV38" s="137"/>
      <c r="LYW38" s="137"/>
      <c r="LYX38" s="137"/>
      <c r="LYY38" s="137"/>
      <c r="LYZ38" s="137"/>
      <c r="LZA38" s="137"/>
      <c r="LZB38" s="137"/>
      <c r="LZC38" s="137"/>
      <c r="LZD38" s="137"/>
      <c r="LZE38" s="137"/>
      <c r="LZF38" s="137"/>
      <c r="LZG38" s="137"/>
      <c r="LZH38" s="137"/>
      <c r="LZI38" s="137"/>
      <c r="LZJ38" s="137"/>
      <c r="LZK38" s="137"/>
      <c r="LZL38" s="137"/>
      <c r="LZM38" s="137"/>
      <c r="LZN38" s="137"/>
      <c r="LZO38" s="137"/>
      <c r="LZP38" s="137"/>
      <c r="LZQ38" s="137"/>
      <c r="LZR38" s="137"/>
      <c r="LZS38" s="137"/>
      <c r="LZT38" s="137"/>
      <c r="LZU38" s="137"/>
      <c r="LZV38" s="137"/>
      <c r="LZW38" s="137"/>
      <c r="LZX38" s="137"/>
      <c r="LZY38" s="137"/>
      <c r="LZZ38" s="137"/>
      <c r="MAA38" s="137"/>
      <c r="MAB38" s="137"/>
      <c r="MAC38" s="137"/>
      <c r="MAD38" s="137"/>
      <c r="MAE38" s="137"/>
      <c r="MAF38" s="137"/>
      <c r="MAG38" s="137"/>
      <c r="MAH38" s="137"/>
      <c r="MAI38" s="137"/>
      <c r="MAJ38" s="137"/>
      <c r="MAK38" s="137"/>
      <c r="MAL38" s="137"/>
      <c r="MAM38" s="137"/>
      <c r="MAN38" s="137"/>
      <c r="MAO38" s="137"/>
      <c r="MAP38" s="137"/>
      <c r="MAQ38" s="137"/>
      <c r="MAR38" s="137"/>
      <c r="MAS38" s="137"/>
      <c r="MAT38" s="137"/>
      <c r="MAU38" s="137"/>
      <c r="MAV38" s="137"/>
      <c r="MAW38" s="137"/>
      <c r="MAX38" s="137"/>
      <c r="MAY38" s="137"/>
      <c r="MAZ38" s="137"/>
      <c r="MBA38" s="137"/>
      <c r="MBB38" s="137"/>
      <c r="MBC38" s="137"/>
      <c r="MBD38" s="137"/>
      <c r="MBE38" s="137"/>
      <c r="MBF38" s="137"/>
      <c r="MBG38" s="137"/>
      <c r="MBH38" s="137"/>
      <c r="MBI38" s="137"/>
      <c r="MBJ38" s="137"/>
      <c r="MBK38" s="137"/>
      <c r="MBL38" s="137"/>
      <c r="MBM38" s="137"/>
      <c r="MBN38" s="137"/>
      <c r="MBO38" s="137"/>
      <c r="MBP38" s="137"/>
      <c r="MBQ38" s="137"/>
      <c r="MBR38" s="137"/>
      <c r="MBS38" s="137"/>
      <c r="MBT38" s="137"/>
      <c r="MBU38" s="137"/>
      <c r="MBV38" s="137"/>
      <c r="MBW38" s="137"/>
      <c r="MBX38" s="137"/>
      <c r="MBY38" s="137"/>
      <c r="MBZ38" s="137"/>
      <c r="MCA38" s="137"/>
      <c r="MCB38" s="137"/>
      <c r="MCC38" s="137"/>
      <c r="MCD38" s="137"/>
      <c r="MCE38" s="137"/>
      <c r="MCF38" s="137"/>
      <c r="MCG38" s="137"/>
      <c r="MCH38" s="137"/>
      <c r="MCI38" s="137"/>
      <c r="MCJ38" s="137"/>
      <c r="MCK38" s="137"/>
      <c r="MCL38" s="137"/>
      <c r="MCM38" s="137"/>
      <c r="MCN38" s="137"/>
      <c r="MCO38" s="137"/>
      <c r="MCP38" s="137"/>
      <c r="MCQ38" s="137"/>
      <c r="MCR38" s="137"/>
      <c r="MCS38" s="137"/>
      <c r="MCT38" s="137"/>
      <c r="MCU38" s="137"/>
      <c r="MCV38" s="137"/>
      <c r="MCW38" s="137"/>
      <c r="MCX38" s="137"/>
      <c r="MCY38" s="137"/>
      <c r="MCZ38" s="137"/>
      <c r="MDA38" s="137"/>
      <c r="MDB38" s="137"/>
      <c r="MDC38" s="137"/>
      <c r="MDD38" s="137"/>
      <c r="MDE38" s="137"/>
      <c r="MDF38" s="137"/>
      <c r="MDG38" s="137"/>
      <c r="MDH38" s="137"/>
      <c r="MDI38" s="137"/>
      <c r="MDJ38" s="137"/>
      <c r="MDK38" s="137"/>
      <c r="MDL38" s="137"/>
      <c r="MDM38" s="137"/>
      <c r="MDN38" s="137"/>
      <c r="MDO38" s="137"/>
      <c r="MDP38" s="137"/>
      <c r="MDQ38" s="137"/>
      <c r="MDR38" s="137"/>
      <c r="MDS38" s="137"/>
      <c r="MDT38" s="137"/>
      <c r="MDU38" s="137"/>
      <c r="MDV38" s="137"/>
      <c r="MDW38" s="137"/>
      <c r="MDX38" s="137"/>
      <c r="MDY38" s="137"/>
      <c r="MDZ38" s="137"/>
      <c r="MEA38" s="137"/>
      <c r="MEB38" s="137"/>
      <c r="MEC38" s="137"/>
      <c r="MED38" s="137"/>
      <c r="MEE38" s="137"/>
      <c r="MEF38" s="137"/>
      <c r="MEG38" s="137"/>
      <c r="MEH38" s="137"/>
      <c r="MEI38" s="137"/>
      <c r="MEJ38" s="137"/>
      <c r="MEK38" s="137"/>
      <c r="MEL38" s="137"/>
      <c r="MEM38" s="137"/>
      <c r="MEN38" s="137"/>
      <c r="MEO38" s="137"/>
      <c r="MEP38" s="137"/>
      <c r="MEQ38" s="137"/>
      <c r="MER38" s="137"/>
      <c r="MES38" s="137"/>
      <c r="MET38" s="137"/>
      <c r="MEU38" s="137"/>
      <c r="MEV38" s="137"/>
      <c r="MEW38" s="137"/>
      <c r="MEX38" s="137"/>
      <c r="MEY38" s="137"/>
      <c r="MEZ38" s="137"/>
      <c r="MFA38" s="137"/>
      <c r="MFB38" s="137"/>
      <c r="MFC38" s="137"/>
      <c r="MFD38" s="137"/>
      <c r="MFE38" s="137"/>
      <c r="MFF38" s="137"/>
      <c r="MFG38" s="137"/>
      <c r="MFH38" s="137"/>
      <c r="MFI38" s="137"/>
      <c r="MFJ38" s="137"/>
      <c r="MFK38" s="137"/>
      <c r="MFL38" s="137"/>
      <c r="MFM38" s="137"/>
      <c r="MFN38" s="137"/>
      <c r="MFO38" s="137"/>
      <c r="MFP38" s="137"/>
      <c r="MFQ38" s="137"/>
      <c r="MFR38" s="137"/>
      <c r="MFS38" s="137"/>
      <c r="MFT38" s="137"/>
      <c r="MFU38" s="137"/>
      <c r="MFV38" s="137"/>
      <c r="MFW38" s="137"/>
      <c r="MFX38" s="137"/>
      <c r="MFY38" s="137"/>
      <c r="MFZ38" s="137"/>
      <c r="MGA38" s="137"/>
      <c r="MGB38" s="137"/>
      <c r="MGC38" s="137"/>
      <c r="MGD38" s="137"/>
      <c r="MGE38" s="137"/>
      <c r="MGF38" s="137"/>
      <c r="MGG38" s="137"/>
      <c r="MGH38" s="137"/>
      <c r="MGI38" s="137"/>
      <c r="MGJ38" s="137"/>
      <c r="MGK38" s="137"/>
      <c r="MGL38" s="137"/>
      <c r="MGM38" s="137"/>
      <c r="MGN38" s="137"/>
      <c r="MGO38" s="137"/>
      <c r="MGP38" s="137"/>
      <c r="MGQ38" s="137"/>
      <c r="MGR38" s="137"/>
      <c r="MGS38" s="137"/>
      <c r="MGT38" s="137"/>
      <c r="MGU38" s="137"/>
      <c r="MGV38" s="137"/>
      <c r="MGW38" s="137"/>
      <c r="MGX38" s="137"/>
      <c r="MGY38" s="137"/>
      <c r="MGZ38" s="137"/>
      <c r="MHA38" s="137"/>
      <c r="MHB38" s="137"/>
      <c r="MHC38" s="137"/>
      <c r="MHD38" s="137"/>
      <c r="MHE38" s="137"/>
      <c r="MHF38" s="137"/>
      <c r="MHG38" s="137"/>
      <c r="MHH38" s="137"/>
      <c r="MHI38" s="137"/>
      <c r="MHJ38" s="137"/>
      <c r="MHK38" s="137"/>
      <c r="MHL38" s="137"/>
      <c r="MHM38" s="137"/>
      <c r="MHN38" s="137"/>
      <c r="MHO38" s="137"/>
      <c r="MHP38" s="137"/>
      <c r="MHQ38" s="137"/>
      <c r="MHR38" s="137"/>
      <c r="MHS38" s="137"/>
      <c r="MHT38" s="137"/>
      <c r="MHU38" s="137"/>
      <c r="MHV38" s="137"/>
      <c r="MHW38" s="137"/>
      <c r="MHX38" s="137"/>
      <c r="MHY38" s="137"/>
      <c r="MHZ38" s="137"/>
      <c r="MIA38" s="137"/>
      <c r="MIB38" s="137"/>
      <c r="MIC38" s="137"/>
      <c r="MID38" s="137"/>
      <c r="MIE38" s="137"/>
      <c r="MIF38" s="137"/>
      <c r="MIG38" s="137"/>
      <c r="MIH38" s="137"/>
      <c r="MII38" s="137"/>
      <c r="MIJ38" s="137"/>
      <c r="MIK38" s="137"/>
      <c r="MIL38" s="137"/>
      <c r="MIM38" s="137"/>
      <c r="MIN38" s="137"/>
      <c r="MIO38" s="137"/>
      <c r="MIP38" s="137"/>
      <c r="MIQ38" s="137"/>
      <c r="MIR38" s="137"/>
      <c r="MIS38" s="137"/>
      <c r="MIT38" s="137"/>
      <c r="MIU38" s="137"/>
      <c r="MIV38" s="137"/>
      <c r="MIW38" s="137"/>
      <c r="MIX38" s="137"/>
      <c r="MIY38" s="137"/>
      <c r="MIZ38" s="137"/>
      <c r="MJA38" s="137"/>
      <c r="MJB38" s="137"/>
      <c r="MJC38" s="137"/>
      <c r="MJD38" s="137"/>
      <c r="MJE38" s="137"/>
      <c r="MJF38" s="137"/>
      <c r="MJG38" s="137"/>
      <c r="MJH38" s="137"/>
      <c r="MJI38" s="137"/>
      <c r="MJJ38" s="137"/>
      <c r="MJK38" s="137"/>
      <c r="MJL38" s="137"/>
      <c r="MJM38" s="137"/>
      <c r="MJN38" s="137"/>
      <c r="MJO38" s="137"/>
      <c r="MJP38" s="137"/>
      <c r="MJQ38" s="137"/>
      <c r="MJR38" s="137"/>
      <c r="MJS38" s="137"/>
      <c r="MJT38" s="137"/>
      <c r="MJU38" s="137"/>
      <c r="MJV38" s="137"/>
      <c r="MJW38" s="137"/>
      <c r="MJX38" s="137"/>
      <c r="MJY38" s="137"/>
      <c r="MJZ38" s="137"/>
      <c r="MKA38" s="137"/>
      <c r="MKB38" s="137"/>
      <c r="MKC38" s="137"/>
      <c r="MKD38" s="137"/>
      <c r="MKE38" s="137"/>
      <c r="MKF38" s="137"/>
      <c r="MKG38" s="137"/>
      <c r="MKH38" s="137"/>
      <c r="MKI38" s="137"/>
      <c r="MKJ38" s="137"/>
      <c r="MKK38" s="137"/>
      <c r="MKL38" s="137"/>
      <c r="MKM38" s="137"/>
      <c r="MKN38" s="137"/>
      <c r="MKO38" s="137"/>
      <c r="MKP38" s="137"/>
      <c r="MKQ38" s="137"/>
      <c r="MKR38" s="137"/>
      <c r="MKS38" s="137"/>
      <c r="MKT38" s="137"/>
      <c r="MKU38" s="137"/>
      <c r="MKV38" s="137"/>
      <c r="MKW38" s="137"/>
      <c r="MKX38" s="137"/>
      <c r="MKY38" s="137"/>
      <c r="MKZ38" s="137"/>
      <c r="MLA38" s="137"/>
      <c r="MLB38" s="137"/>
      <c r="MLC38" s="137"/>
      <c r="MLD38" s="137"/>
      <c r="MLE38" s="137"/>
      <c r="MLF38" s="137"/>
      <c r="MLG38" s="137"/>
      <c r="MLH38" s="137"/>
      <c r="MLI38" s="137"/>
      <c r="MLJ38" s="137"/>
      <c r="MLK38" s="137"/>
      <c r="MLL38" s="137"/>
      <c r="MLM38" s="137"/>
      <c r="MLN38" s="137"/>
      <c r="MLO38" s="137"/>
      <c r="MLP38" s="137"/>
      <c r="MLQ38" s="137"/>
      <c r="MLR38" s="137"/>
      <c r="MLS38" s="137"/>
      <c r="MLT38" s="137"/>
      <c r="MLU38" s="137"/>
      <c r="MLV38" s="137"/>
      <c r="MLW38" s="137"/>
      <c r="MLX38" s="137"/>
      <c r="MLY38" s="137"/>
      <c r="MLZ38" s="137"/>
      <c r="MMA38" s="137"/>
      <c r="MMB38" s="137"/>
      <c r="MMC38" s="137"/>
      <c r="MMD38" s="137"/>
      <c r="MME38" s="137"/>
      <c r="MMF38" s="137"/>
      <c r="MMG38" s="137"/>
      <c r="MMH38" s="137"/>
      <c r="MMI38" s="137"/>
      <c r="MMJ38" s="137"/>
      <c r="MMK38" s="137"/>
      <c r="MML38" s="137"/>
      <c r="MMM38" s="137"/>
      <c r="MMN38" s="137"/>
      <c r="MMO38" s="137"/>
      <c r="MMP38" s="137"/>
      <c r="MMQ38" s="137"/>
      <c r="MMR38" s="137"/>
      <c r="MMS38" s="137"/>
      <c r="MMT38" s="137"/>
      <c r="MMU38" s="137"/>
      <c r="MMV38" s="137"/>
      <c r="MMW38" s="137"/>
      <c r="MMX38" s="137"/>
      <c r="MMY38" s="137"/>
      <c r="MMZ38" s="137"/>
      <c r="MNA38" s="137"/>
      <c r="MNB38" s="137"/>
      <c r="MNC38" s="137"/>
      <c r="MND38" s="137"/>
      <c r="MNE38" s="137"/>
      <c r="MNF38" s="137"/>
      <c r="MNG38" s="137"/>
      <c r="MNH38" s="137"/>
      <c r="MNI38" s="137"/>
      <c r="MNJ38" s="137"/>
      <c r="MNK38" s="137"/>
      <c r="MNL38" s="137"/>
      <c r="MNM38" s="137"/>
      <c r="MNN38" s="137"/>
      <c r="MNO38" s="137"/>
      <c r="MNP38" s="137"/>
      <c r="MNQ38" s="137"/>
      <c r="MNR38" s="137"/>
      <c r="MNS38" s="137"/>
      <c r="MNT38" s="137"/>
      <c r="MNU38" s="137"/>
      <c r="MNV38" s="137"/>
      <c r="MNW38" s="137"/>
      <c r="MNX38" s="137"/>
      <c r="MNY38" s="137"/>
      <c r="MNZ38" s="137"/>
      <c r="MOA38" s="137"/>
      <c r="MOB38" s="137"/>
      <c r="MOC38" s="137"/>
      <c r="MOD38" s="137"/>
      <c r="MOE38" s="137"/>
      <c r="MOF38" s="137"/>
      <c r="MOG38" s="137"/>
      <c r="MOH38" s="137"/>
      <c r="MOI38" s="137"/>
      <c r="MOJ38" s="137"/>
      <c r="MOK38" s="137"/>
      <c r="MOL38" s="137"/>
      <c r="MOM38" s="137"/>
      <c r="MON38" s="137"/>
      <c r="MOO38" s="137"/>
      <c r="MOP38" s="137"/>
      <c r="MOQ38" s="137"/>
      <c r="MOR38" s="137"/>
      <c r="MOS38" s="137"/>
      <c r="MOT38" s="137"/>
      <c r="MOU38" s="137"/>
      <c r="MOV38" s="137"/>
      <c r="MOW38" s="137"/>
      <c r="MOX38" s="137"/>
      <c r="MOY38" s="137"/>
      <c r="MOZ38" s="137"/>
      <c r="MPA38" s="137"/>
      <c r="MPB38" s="137"/>
      <c r="MPC38" s="137"/>
      <c r="MPD38" s="137"/>
      <c r="MPE38" s="137"/>
      <c r="MPF38" s="137"/>
      <c r="MPG38" s="137"/>
      <c r="MPH38" s="137"/>
      <c r="MPI38" s="137"/>
      <c r="MPJ38" s="137"/>
      <c r="MPK38" s="137"/>
      <c r="MPL38" s="137"/>
      <c r="MPM38" s="137"/>
      <c r="MPN38" s="137"/>
      <c r="MPO38" s="137"/>
      <c r="MPP38" s="137"/>
      <c r="MPQ38" s="137"/>
      <c r="MPR38" s="137"/>
      <c r="MPS38" s="137"/>
      <c r="MPT38" s="137"/>
      <c r="MPU38" s="137"/>
      <c r="MPV38" s="137"/>
      <c r="MPW38" s="137"/>
      <c r="MPX38" s="137"/>
      <c r="MPY38" s="137"/>
      <c r="MPZ38" s="137"/>
      <c r="MQA38" s="137"/>
      <c r="MQB38" s="137"/>
      <c r="MQC38" s="137"/>
      <c r="MQD38" s="137"/>
      <c r="MQE38" s="137"/>
      <c r="MQF38" s="137"/>
      <c r="MQG38" s="137"/>
      <c r="MQH38" s="137"/>
      <c r="MQI38" s="137"/>
      <c r="MQJ38" s="137"/>
      <c r="MQK38" s="137"/>
      <c r="MQL38" s="137"/>
      <c r="MQM38" s="137"/>
      <c r="MQN38" s="137"/>
      <c r="MQO38" s="137"/>
      <c r="MQP38" s="137"/>
      <c r="MQQ38" s="137"/>
      <c r="MQR38" s="137"/>
      <c r="MQS38" s="137"/>
      <c r="MQT38" s="137"/>
      <c r="MQU38" s="137"/>
      <c r="MQV38" s="137"/>
      <c r="MQW38" s="137"/>
      <c r="MQX38" s="137"/>
      <c r="MQY38" s="137"/>
      <c r="MQZ38" s="137"/>
      <c r="MRA38" s="137"/>
      <c r="MRB38" s="137"/>
      <c r="MRC38" s="137"/>
      <c r="MRD38" s="137"/>
      <c r="MRE38" s="137"/>
      <c r="MRF38" s="137"/>
      <c r="MRG38" s="137"/>
      <c r="MRH38" s="137"/>
      <c r="MRI38" s="137"/>
      <c r="MRJ38" s="137"/>
      <c r="MRK38" s="137"/>
      <c r="MRL38" s="137"/>
      <c r="MRM38" s="137"/>
      <c r="MRN38" s="137"/>
      <c r="MRO38" s="137"/>
      <c r="MRP38" s="137"/>
      <c r="MRQ38" s="137"/>
      <c r="MRR38" s="137"/>
      <c r="MRS38" s="137"/>
      <c r="MRT38" s="137"/>
      <c r="MRU38" s="137"/>
      <c r="MRV38" s="137"/>
      <c r="MRW38" s="137"/>
      <c r="MRX38" s="137"/>
      <c r="MRY38" s="137"/>
      <c r="MRZ38" s="137"/>
      <c r="MSA38" s="137"/>
      <c r="MSB38" s="137"/>
      <c r="MSC38" s="137"/>
      <c r="MSD38" s="137"/>
      <c r="MSE38" s="137"/>
      <c r="MSF38" s="137"/>
      <c r="MSG38" s="137"/>
      <c r="MSH38" s="137"/>
      <c r="MSI38" s="137"/>
      <c r="MSJ38" s="137"/>
      <c r="MSK38" s="137"/>
      <c r="MSL38" s="137"/>
      <c r="MSM38" s="137"/>
      <c r="MSN38" s="137"/>
      <c r="MSO38" s="137"/>
      <c r="MSP38" s="137"/>
      <c r="MSQ38" s="137"/>
      <c r="MSR38" s="137"/>
      <c r="MSS38" s="137"/>
      <c r="MST38" s="137"/>
      <c r="MSU38" s="137"/>
      <c r="MSV38" s="137"/>
      <c r="MSW38" s="137"/>
      <c r="MSX38" s="137"/>
      <c r="MSY38" s="137"/>
      <c r="MSZ38" s="137"/>
      <c r="MTA38" s="137"/>
      <c r="MTB38" s="137"/>
      <c r="MTC38" s="137"/>
      <c r="MTD38" s="137"/>
      <c r="MTE38" s="137"/>
      <c r="MTF38" s="137"/>
      <c r="MTG38" s="137"/>
      <c r="MTH38" s="137"/>
      <c r="MTI38" s="137"/>
      <c r="MTJ38" s="137"/>
      <c r="MTK38" s="137"/>
      <c r="MTL38" s="137"/>
      <c r="MTM38" s="137"/>
      <c r="MTN38" s="137"/>
      <c r="MTO38" s="137"/>
      <c r="MTP38" s="137"/>
      <c r="MTQ38" s="137"/>
      <c r="MTR38" s="137"/>
      <c r="MTS38" s="137"/>
      <c r="MTT38" s="137"/>
      <c r="MTU38" s="137"/>
      <c r="MTV38" s="137"/>
      <c r="MTW38" s="137"/>
      <c r="MTX38" s="137"/>
      <c r="MTY38" s="137"/>
      <c r="MTZ38" s="137"/>
      <c r="MUA38" s="137"/>
      <c r="MUB38" s="137"/>
      <c r="MUC38" s="137"/>
      <c r="MUD38" s="137"/>
      <c r="MUE38" s="137"/>
      <c r="MUF38" s="137"/>
      <c r="MUG38" s="137"/>
      <c r="MUH38" s="137"/>
      <c r="MUI38" s="137"/>
      <c r="MUJ38" s="137"/>
      <c r="MUK38" s="137"/>
      <c r="MUL38" s="137"/>
      <c r="MUM38" s="137"/>
      <c r="MUN38" s="137"/>
      <c r="MUO38" s="137"/>
      <c r="MUP38" s="137"/>
      <c r="MUQ38" s="137"/>
      <c r="MUR38" s="137"/>
      <c r="MUS38" s="137"/>
      <c r="MUT38" s="137"/>
      <c r="MUU38" s="137"/>
      <c r="MUV38" s="137"/>
      <c r="MUW38" s="137"/>
      <c r="MUX38" s="137"/>
      <c r="MUY38" s="137"/>
      <c r="MUZ38" s="137"/>
      <c r="MVA38" s="137"/>
      <c r="MVB38" s="137"/>
      <c r="MVC38" s="137"/>
      <c r="MVD38" s="137"/>
      <c r="MVE38" s="137"/>
      <c r="MVF38" s="137"/>
      <c r="MVG38" s="137"/>
      <c r="MVH38" s="137"/>
      <c r="MVI38" s="137"/>
      <c r="MVJ38" s="137"/>
      <c r="MVK38" s="137"/>
      <c r="MVL38" s="137"/>
      <c r="MVM38" s="137"/>
      <c r="MVN38" s="137"/>
      <c r="MVO38" s="137"/>
      <c r="MVP38" s="137"/>
      <c r="MVQ38" s="137"/>
      <c r="MVR38" s="137"/>
      <c r="MVS38" s="137"/>
      <c r="MVT38" s="137"/>
      <c r="MVU38" s="137"/>
      <c r="MVV38" s="137"/>
      <c r="MVW38" s="137"/>
      <c r="MVX38" s="137"/>
      <c r="MVY38" s="137"/>
      <c r="MVZ38" s="137"/>
      <c r="MWA38" s="137"/>
      <c r="MWB38" s="137"/>
      <c r="MWC38" s="137"/>
      <c r="MWD38" s="137"/>
      <c r="MWE38" s="137"/>
      <c r="MWF38" s="137"/>
      <c r="MWG38" s="137"/>
      <c r="MWH38" s="137"/>
      <c r="MWI38" s="137"/>
      <c r="MWJ38" s="137"/>
      <c r="MWK38" s="137"/>
      <c r="MWL38" s="137"/>
      <c r="MWM38" s="137"/>
      <c r="MWN38" s="137"/>
      <c r="MWO38" s="137"/>
      <c r="MWP38" s="137"/>
      <c r="MWQ38" s="137"/>
      <c r="MWR38" s="137"/>
      <c r="MWS38" s="137"/>
      <c r="MWT38" s="137"/>
      <c r="MWU38" s="137"/>
      <c r="MWV38" s="137"/>
      <c r="MWW38" s="137"/>
      <c r="MWX38" s="137"/>
      <c r="MWY38" s="137"/>
      <c r="MWZ38" s="137"/>
      <c r="MXA38" s="137"/>
      <c r="MXB38" s="137"/>
      <c r="MXC38" s="137"/>
      <c r="MXD38" s="137"/>
      <c r="MXE38" s="137"/>
      <c r="MXF38" s="137"/>
      <c r="MXG38" s="137"/>
      <c r="MXH38" s="137"/>
      <c r="MXI38" s="137"/>
      <c r="MXJ38" s="137"/>
      <c r="MXK38" s="137"/>
      <c r="MXL38" s="137"/>
      <c r="MXM38" s="137"/>
      <c r="MXN38" s="137"/>
      <c r="MXO38" s="137"/>
      <c r="MXP38" s="137"/>
      <c r="MXQ38" s="137"/>
      <c r="MXR38" s="137"/>
      <c r="MXS38" s="137"/>
      <c r="MXT38" s="137"/>
      <c r="MXU38" s="137"/>
      <c r="MXV38" s="137"/>
      <c r="MXW38" s="137"/>
      <c r="MXX38" s="137"/>
      <c r="MXY38" s="137"/>
      <c r="MXZ38" s="137"/>
      <c r="MYA38" s="137"/>
      <c r="MYB38" s="137"/>
      <c r="MYC38" s="137"/>
      <c r="MYD38" s="137"/>
      <c r="MYE38" s="137"/>
      <c r="MYF38" s="137"/>
      <c r="MYG38" s="137"/>
      <c r="MYH38" s="137"/>
      <c r="MYI38" s="137"/>
      <c r="MYJ38" s="137"/>
      <c r="MYK38" s="137"/>
      <c r="MYL38" s="137"/>
      <c r="MYM38" s="137"/>
      <c r="MYN38" s="137"/>
      <c r="MYO38" s="137"/>
      <c r="MYP38" s="137"/>
      <c r="MYQ38" s="137"/>
      <c r="MYR38" s="137"/>
      <c r="MYS38" s="137"/>
      <c r="MYT38" s="137"/>
      <c r="MYU38" s="137"/>
      <c r="MYV38" s="137"/>
      <c r="MYW38" s="137"/>
      <c r="MYX38" s="137"/>
      <c r="MYY38" s="137"/>
      <c r="MYZ38" s="137"/>
      <c r="MZA38" s="137"/>
      <c r="MZB38" s="137"/>
      <c r="MZC38" s="137"/>
      <c r="MZD38" s="137"/>
      <c r="MZE38" s="137"/>
      <c r="MZF38" s="137"/>
      <c r="MZG38" s="137"/>
      <c r="MZH38" s="137"/>
      <c r="MZI38" s="137"/>
      <c r="MZJ38" s="137"/>
      <c r="MZK38" s="137"/>
      <c r="MZL38" s="137"/>
      <c r="MZM38" s="137"/>
      <c r="MZN38" s="137"/>
      <c r="MZO38" s="137"/>
      <c r="MZP38" s="137"/>
      <c r="MZQ38" s="137"/>
      <c r="MZR38" s="137"/>
      <c r="MZS38" s="137"/>
      <c r="MZT38" s="137"/>
      <c r="MZU38" s="137"/>
      <c r="MZV38" s="137"/>
      <c r="MZW38" s="137"/>
      <c r="MZX38" s="137"/>
      <c r="MZY38" s="137"/>
      <c r="MZZ38" s="137"/>
      <c r="NAA38" s="137"/>
      <c r="NAB38" s="137"/>
      <c r="NAC38" s="137"/>
      <c r="NAD38" s="137"/>
      <c r="NAE38" s="137"/>
      <c r="NAF38" s="137"/>
      <c r="NAG38" s="137"/>
      <c r="NAH38" s="137"/>
      <c r="NAI38" s="137"/>
      <c r="NAJ38" s="137"/>
      <c r="NAK38" s="137"/>
      <c r="NAL38" s="137"/>
      <c r="NAM38" s="137"/>
      <c r="NAN38" s="137"/>
      <c r="NAO38" s="137"/>
      <c r="NAP38" s="137"/>
      <c r="NAQ38" s="137"/>
      <c r="NAR38" s="137"/>
      <c r="NAS38" s="137"/>
      <c r="NAT38" s="137"/>
      <c r="NAU38" s="137"/>
      <c r="NAV38" s="137"/>
      <c r="NAW38" s="137"/>
      <c r="NAX38" s="137"/>
      <c r="NAY38" s="137"/>
      <c r="NAZ38" s="137"/>
      <c r="NBA38" s="137"/>
      <c r="NBB38" s="137"/>
      <c r="NBC38" s="137"/>
      <c r="NBD38" s="137"/>
      <c r="NBE38" s="137"/>
      <c r="NBF38" s="137"/>
      <c r="NBG38" s="137"/>
      <c r="NBH38" s="137"/>
      <c r="NBI38" s="137"/>
      <c r="NBJ38" s="137"/>
      <c r="NBK38" s="137"/>
      <c r="NBL38" s="137"/>
      <c r="NBM38" s="137"/>
      <c r="NBN38" s="137"/>
      <c r="NBO38" s="137"/>
      <c r="NBP38" s="137"/>
      <c r="NBQ38" s="137"/>
      <c r="NBR38" s="137"/>
      <c r="NBS38" s="137"/>
      <c r="NBT38" s="137"/>
      <c r="NBU38" s="137"/>
      <c r="NBV38" s="137"/>
      <c r="NBW38" s="137"/>
      <c r="NBX38" s="137"/>
      <c r="NBY38" s="137"/>
      <c r="NBZ38" s="137"/>
      <c r="NCA38" s="137"/>
      <c r="NCB38" s="137"/>
      <c r="NCC38" s="137"/>
      <c r="NCD38" s="137"/>
      <c r="NCE38" s="137"/>
      <c r="NCF38" s="137"/>
      <c r="NCG38" s="137"/>
      <c r="NCH38" s="137"/>
      <c r="NCI38" s="137"/>
      <c r="NCJ38" s="137"/>
      <c r="NCK38" s="137"/>
      <c r="NCL38" s="137"/>
      <c r="NCM38" s="137"/>
      <c r="NCN38" s="137"/>
      <c r="NCO38" s="137"/>
      <c r="NCP38" s="137"/>
      <c r="NCQ38" s="137"/>
      <c r="NCR38" s="137"/>
      <c r="NCS38" s="137"/>
      <c r="NCT38" s="137"/>
      <c r="NCU38" s="137"/>
      <c r="NCV38" s="137"/>
      <c r="NCW38" s="137"/>
      <c r="NCX38" s="137"/>
      <c r="NCY38" s="137"/>
      <c r="NCZ38" s="137"/>
      <c r="NDA38" s="137"/>
      <c r="NDB38" s="137"/>
      <c r="NDC38" s="137"/>
      <c r="NDD38" s="137"/>
      <c r="NDE38" s="137"/>
      <c r="NDF38" s="137"/>
      <c r="NDG38" s="137"/>
      <c r="NDH38" s="137"/>
      <c r="NDI38" s="137"/>
      <c r="NDJ38" s="137"/>
      <c r="NDK38" s="137"/>
      <c r="NDL38" s="137"/>
      <c r="NDM38" s="137"/>
      <c r="NDN38" s="137"/>
      <c r="NDO38" s="137"/>
      <c r="NDP38" s="137"/>
      <c r="NDQ38" s="137"/>
      <c r="NDR38" s="137"/>
      <c r="NDS38" s="137"/>
      <c r="NDT38" s="137"/>
      <c r="NDU38" s="137"/>
      <c r="NDV38" s="137"/>
      <c r="NDW38" s="137"/>
      <c r="NDX38" s="137"/>
      <c r="NDY38" s="137"/>
      <c r="NDZ38" s="137"/>
      <c r="NEA38" s="137"/>
      <c r="NEB38" s="137"/>
      <c r="NEC38" s="137"/>
      <c r="NED38" s="137"/>
      <c r="NEE38" s="137"/>
      <c r="NEF38" s="137"/>
      <c r="NEG38" s="137"/>
      <c r="NEH38" s="137"/>
      <c r="NEI38" s="137"/>
      <c r="NEJ38" s="137"/>
      <c r="NEK38" s="137"/>
      <c r="NEL38" s="137"/>
      <c r="NEM38" s="137"/>
      <c r="NEN38" s="137"/>
      <c r="NEO38" s="137"/>
      <c r="NEP38" s="137"/>
      <c r="NEQ38" s="137"/>
      <c r="NER38" s="137"/>
      <c r="NES38" s="137"/>
      <c r="NET38" s="137"/>
      <c r="NEU38" s="137"/>
      <c r="NEV38" s="137"/>
      <c r="NEW38" s="137"/>
      <c r="NEX38" s="137"/>
      <c r="NEY38" s="137"/>
      <c r="NEZ38" s="137"/>
      <c r="NFA38" s="137"/>
      <c r="NFB38" s="137"/>
      <c r="NFC38" s="137"/>
      <c r="NFD38" s="137"/>
      <c r="NFE38" s="137"/>
      <c r="NFF38" s="137"/>
      <c r="NFG38" s="137"/>
      <c r="NFH38" s="137"/>
      <c r="NFI38" s="137"/>
      <c r="NFJ38" s="137"/>
      <c r="NFK38" s="137"/>
      <c r="NFL38" s="137"/>
      <c r="NFM38" s="137"/>
      <c r="NFN38" s="137"/>
      <c r="NFO38" s="137"/>
      <c r="NFP38" s="137"/>
      <c r="NFQ38" s="137"/>
      <c r="NFR38" s="137"/>
      <c r="NFS38" s="137"/>
      <c r="NFT38" s="137"/>
      <c r="NFU38" s="137"/>
      <c r="NFV38" s="137"/>
      <c r="NFW38" s="137"/>
      <c r="NFX38" s="137"/>
      <c r="NFY38" s="137"/>
      <c r="NFZ38" s="137"/>
      <c r="NGA38" s="137"/>
      <c r="NGB38" s="137"/>
      <c r="NGC38" s="137"/>
      <c r="NGD38" s="137"/>
      <c r="NGE38" s="137"/>
      <c r="NGF38" s="137"/>
      <c r="NGG38" s="137"/>
      <c r="NGH38" s="137"/>
      <c r="NGI38" s="137"/>
      <c r="NGJ38" s="137"/>
      <c r="NGK38" s="137"/>
      <c r="NGL38" s="137"/>
      <c r="NGM38" s="137"/>
      <c r="NGN38" s="137"/>
      <c r="NGO38" s="137"/>
      <c r="NGP38" s="137"/>
      <c r="NGQ38" s="137"/>
      <c r="NGR38" s="137"/>
      <c r="NGS38" s="137"/>
      <c r="NGT38" s="137"/>
      <c r="NGU38" s="137"/>
      <c r="NGV38" s="137"/>
      <c r="NGW38" s="137"/>
      <c r="NGX38" s="137"/>
      <c r="NGY38" s="137"/>
      <c r="NGZ38" s="137"/>
      <c r="NHA38" s="137"/>
      <c r="NHB38" s="137"/>
      <c r="NHC38" s="137"/>
      <c r="NHD38" s="137"/>
      <c r="NHE38" s="137"/>
      <c r="NHF38" s="137"/>
      <c r="NHG38" s="137"/>
      <c r="NHH38" s="137"/>
      <c r="NHI38" s="137"/>
      <c r="NHJ38" s="137"/>
      <c r="NHK38" s="137"/>
      <c r="NHL38" s="137"/>
      <c r="NHM38" s="137"/>
      <c r="NHN38" s="137"/>
      <c r="NHO38" s="137"/>
      <c r="NHP38" s="137"/>
      <c r="NHQ38" s="137"/>
      <c r="NHR38" s="137"/>
      <c r="NHS38" s="137"/>
      <c r="NHT38" s="137"/>
      <c r="NHU38" s="137"/>
      <c r="NHV38" s="137"/>
      <c r="NHW38" s="137"/>
      <c r="NHX38" s="137"/>
      <c r="NHY38" s="137"/>
      <c r="NHZ38" s="137"/>
      <c r="NIA38" s="137"/>
      <c r="NIB38" s="137"/>
      <c r="NIC38" s="137"/>
      <c r="NID38" s="137"/>
      <c r="NIE38" s="137"/>
      <c r="NIF38" s="137"/>
      <c r="NIG38" s="137"/>
      <c r="NIH38" s="137"/>
      <c r="NII38" s="137"/>
      <c r="NIJ38" s="137"/>
      <c r="NIK38" s="137"/>
      <c r="NIL38" s="137"/>
      <c r="NIM38" s="137"/>
      <c r="NIN38" s="137"/>
      <c r="NIO38" s="137"/>
      <c r="NIP38" s="137"/>
      <c r="NIQ38" s="137"/>
      <c r="NIR38" s="137"/>
      <c r="NIS38" s="137"/>
      <c r="NIT38" s="137"/>
      <c r="NIU38" s="137"/>
      <c r="NIV38" s="137"/>
      <c r="NIW38" s="137"/>
      <c r="NIX38" s="137"/>
      <c r="NIY38" s="137"/>
      <c r="NIZ38" s="137"/>
      <c r="NJA38" s="137"/>
      <c r="NJB38" s="137"/>
      <c r="NJC38" s="137"/>
      <c r="NJD38" s="137"/>
      <c r="NJE38" s="137"/>
      <c r="NJF38" s="137"/>
      <c r="NJG38" s="137"/>
      <c r="NJH38" s="137"/>
      <c r="NJI38" s="137"/>
      <c r="NJJ38" s="137"/>
      <c r="NJK38" s="137"/>
      <c r="NJL38" s="137"/>
      <c r="NJM38" s="137"/>
      <c r="NJN38" s="137"/>
      <c r="NJO38" s="137"/>
      <c r="NJP38" s="137"/>
      <c r="NJQ38" s="137"/>
      <c r="NJR38" s="137"/>
      <c r="NJS38" s="137"/>
      <c r="NJT38" s="137"/>
      <c r="NJU38" s="137"/>
      <c r="NJV38" s="137"/>
      <c r="NJW38" s="137"/>
      <c r="NJX38" s="137"/>
      <c r="NJY38" s="137"/>
      <c r="NJZ38" s="137"/>
      <c r="NKA38" s="137"/>
      <c r="NKB38" s="137"/>
      <c r="NKC38" s="137"/>
      <c r="NKD38" s="137"/>
      <c r="NKE38" s="137"/>
      <c r="NKF38" s="137"/>
      <c r="NKG38" s="137"/>
      <c r="NKH38" s="137"/>
      <c r="NKI38" s="137"/>
      <c r="NKJ38" s="137"/>
      <c r="NKK38" s="137"/>
      <c r="NKL38" s="137"/>
      <c r="NKM38" s="137"/>
      <c r="NKN38" s="137"/>
      <c r="NKO38" s="137"/>
      <c r="NKP38" s="137"/>
      <c r="NKQ38" s="137"/>
      <c r="NKR38" s="137"/>
      <c r="NKS38" s="137"/>
      <c r="NKT38" s="137"/>
      <c r="NKU38" s="137"/>
      <c r="NKV38" s="137"/>
      <c r="NKW38" s="137"/>
      <c r="NKX38" s="137"/>
      <c r="NKY38" s="137"/>
      <c r="NKZ38" s="137"/>
      <c r="NLA38" s="137"/>
      <c r="NLB38" s="137"/>
      <c r="NLC38" s="137"/>
      <c r="NLD38" s="137"/>
      <c r="NLE38" s="137"/>
      <c r="NLF38" s="137"/>
      <c r="NLG38" s="137"/>
      <c r="NLH38" s="137"/>
      <c r="NLI38" s="137"/>
      <c r="NLJ38" s="137"/>
      <c r="NLK38" s="137"/>
      <c r="NLL38" s="137"/>
      <c r="NLM38" s="137"/>
      <c r="NLN38" s="137"/>
      <c r="NLO38" s="137"/>
      <c r="NLP38" s="137"/>
      <c r="NLQ38" s="137"/>
      <c r="NLR38" s="137"/>
      <c r="NLS38" s="137"/>
      <c r="NLT38" s="137"/>
      <c r="NLU38" s="137"/>
      <c r="NLV38" s="137"/>
      <c r="NLW38" s="137"/>
      <c r="NLX38" s="137"/>
      <c r="NLY38" s="137"/>
      <c r="NLZ38" s="137"/>
      <c r="NMA38" s="137"/>
      <c r="NMB38" s="137"/>
      <c r="NMC38" s="137"/>
      <c r="NMD38" s="137"/>
      <c r="NME38" s="137"/>
      <c r="NMF38" s="137"/>
      <c r="NMG38" s="137"/>
      <c r="NMH38" s="137"/>
      <c r="NMI38" s="137"/>
      <c r="NMJ38" s="137"/>
      <c r="NMK38" s="137"/>
      <c r="NML38" s="137"/>
      <c r="NMM38" s="137"/>
      <c r="NMN38" s="137"/>
      <c r="NMO38" s="137"/>
      <c r="NMP38" s="137"/>
      <c r="NMQ38" s="137"/>
      <c r="NMR38" s="137"/>
      <c r="NMS38" s="137"/>
      <c r="NMT38" s="137"/>
      <c r="NMU38" s="137"/>
      <c r="NMV38" s="137"/>
      <c r="NMW38" s="137"/>
      <c r="NMX38" s="137"/>
      <c r="NMY38" s="137"/>
      <c r="NMZ38" s="137"/>
      <c r="NNA38" s="137"/>
      <c r="NNB38" s="137"/>
      <c r="NNC38" s="137"/>
      <c r="NND38" s="137"/>
      <c r="NNE38" s="137"/>
      <c r="NNF38" s="137"/>
      <c r="NNG38" s="137"/>
      <c r="NNH38" s="137"/>
      <c r="NNI38" s="137"/>
      <c r="NNJ38" s="137"/>
      <c r="NNK38" s="137"/>
      <c r="NNL38" s="137"/>
      <c r="NNM38" s="137"/>
      <c r="NNN38" s="137"/>
      <c r="NNO38" s="137"/>
      <c r="NNP38" s="137"/>
      <c r="NNQ38" s="137"/>
      <c r="NNR38" s="137"/>
      <c r="NNS38" s="137"/>
      <c r="NNT38" s="137"/>
      <c r="NNU38" s="137"/>
      <c r="NNV38" s="137"/>
      <c r="NNW38" s="137"/>
      <c r="NNX38" s="137"/>
      <c r="NNY38" s="137"/>
      <c r="NNZ38" s="137"/>
      <c r="NOA38" s="137"/>
      <c r="NOB38" s="137"/>
      <c r="NOC38" s="137"/>
      <c r="NOD38" s="137"/>
      <c r="NOE38" s="137"/>
      <c r="NOF38" s="137"/>
      <c r="NOG38" s="137"/>
      <c r="NOH38" s="137"/>
      <c r="NOI38" s="137"/>
      <c r="NOJ38" s="137"/>
      <c r="NOK38" s="137"/>
      <c r="NOL38" s="137"/>
      <c r="NOM38" s="137"/>
      <c r="NON38" s="137"/>
      <c r="NOO38" s="137"/>
      <c r="NOP38" s="137"/>
      <c r="NOQ38" s="137"/>
      <c r="NOR38" s="137"/>
      <c r="NOS38" s="137"/>
      <c r="NOT38" s="137"/>
      <c r="NOU38" s="137"/>
      <c r="NOV38" s="137"/>
      <c r="NOW38" s="137"/>
      <c r="NOX38" s="137"/>
      <c r="NOY38" s="137"/>
      <c r="NOZ38" s="137"/>
      <c r="NPA38" s="137"/>
      <c r="NPB38" s="137"/>
      <c r="NPC38" s="137"/>
      <c r="NPD38" s="137"/>
      <c r="NPE38" s="137"/>
      <c r="NPF38" s="137"/>
      <c r="NPG38" s="137"/>
      <c r="NPH38" s="137"/>
      <c r="NPI38" s="137"/>
      <c r="NPJ38" s="137"/>
      <c r="NPK38" s="137"/>
      <c r="NPL38" s="137"/>
      <c r="NPM38" s="137"/>
      <c r="NPN38" s="137"/>
      <c r="NPO38" s="137"/>
      <c r="NPP38" s="137"/>
      <c r="NPQ38" s="137"/>
      <c r="NPR38" s="137"/>
      <c r="NPS38" s="137"/>
      <c r="NPT38" s="137"/>
      <c r="NPU38" s="137"/>
      <c r="NPV38" s="137"/>
      <c r="NPW38" s="137"/>
      <c r="NPX38" s="137"/>
      <c r="NPY38" s="137"/>
      <c r="NPZ38" s="137"/>
      <c r="NQA38" s="137"/>
      <c r="NQB38" s="137"/>
      <c r="NQC38" s="137"/>
      <c r="NQD38" s="137"/>
      <c r="NQE38" s="137"/>
      <c r="NQF38" s="137"/>
      <c r="NQG38" s="137"/>
      <c r="NQH38" s="137"/>
      <c r="NQI38" s="137"/>
      <c r="NQJ38" s="137"/>
      <c r="NQK38" s="137"/>
      <c r="NQL38" s="137"/>
      <c r="NQM38" s="137"/>
      <c r="NQN38" s="137"/>
      <c r="NQO38" s="137"/>
      <c r="NQP38" s="137"/>
      <c r="NQQ38" s="137"/>
      <c r="NQR38" s="137"/>
      <c r="NQS38" s="137"/>
      <c r="NQT38" s="137"/>
      <c r="NQU38" s="137"/>
      <c r="NQV38" s="137"/>
      <c r="NQW38" s="137"/>
      <c r="NQX38" s="137"/>
      <c r="NQY38" s="137"/>
      <c r="NQZ38" s="137"/>
      <c r="NRA38" s="137"/>
      <c r="NRB38" s="137"/>
      <c r="NRC38" s="137"/>
      <c r="NRD38" s="137"/>
      <c r="NRE38" s="137"/>
      <c r="NRF38" s="137"/>
      <c r="NRG38" s="137"/>
      <c r="NRH38" s="137"/>
      <c r="NRI38" s="137"/>
      <c r="NRJ38" s="137"/>
      <c r="NRK38" s="137"/>
      <c r="NRL38" s="137"/>
      <c r="NRM38" s="137"/>
      <c r="NRN38" s="137"/>
      <c r="NRO38" s="137"/>
      <c r="NRP38" s="137"/>
      <c r="NRQ38" s="137"/>
      <c r="NRR38" s="137"/>
      <c r="NRS38" s="137"/>
      <c r="NRT38" s="137"/>
      <c r="NRU38" s="137"/>
      <c r="NRV38" s="137"/>
      <c r="NRW38" s="137"/>
      <c r="NRX38" s="137"/>
      <c r="NRY38" s="137"/>
      <c r="NRZ38" s="137"/>
      <c r="NSA38" s="137"/>
      <c r="NSB38" s="137"/>
      <c r="NSC38" s="137"/>
      <c r="NSD38" s="137"/>
      <c r="NSE38" s="137"/>
      <c r="NSF38" s="137"/>
      <c r="NSG38" s="137"/>
      <c r="NSH38" s="137"/>
      <c r="NSI38" s="137"/>
      <c r="NSJ38" s="137"/>
      <c r="NSK38" s="137"/>
      <c r="NSL38" s="137"/>
      <c r="NSM38" s="137"/>
      <c r="NSN38" s="137"/>
      <c r="NSO38" s="137"/>
      <c r="NSP38" s="137"/>
      <c r="NSQ38" s="137"/>
      <c r="NSR38" s="137"/>
      <c r="NSS38" s="137"/>
      <c r="NST38" s="137"/>
      <c r="NSU38" s="137"/>
      <c r="NSV38" s="137"/>
      <c r="NSW38" s="137"/>
      <c r="NSX38" s="137"/>
      <c r="NSY38" s="137"/>
      <c r="NSZ38" s="137"/>
      <c r="NTA38" s="137"/>
      <c r="NTB38" s="137"/>
      <c r="NTC38" s="137"/>
      <c r="NTD38" s="137"/>
      <c r="NTE38" s="137"/>
      <c r="NTF38" s="137"/>
      <c r="NTG38" s="137"/>
      <c r="NTH38" s="137"/>
      <c r="NTI38" s="137"/>
      <c r="NTJ38" s="137"/>
      <c r="NTK38" s="137"/>
      <c r="NTL38" s="137"/>
      <c r="NTM38" s="137"/>
      <c r="NTN38" s="137"/>
      <c r="NTO38" s="137"/>
      <c r="NTP38" s="137"/>
      <c r="NTQ38" s="137"/>
      <c r="NTR38" s="137"/>
      <c r="NTS38" s="137"/>
      <c r="NTT38" s="137"/>
      <c r="NTU38" s="137"/>
      <c r="NTV38" s="137"/>
      <c r="NTW38" s="137"/>
      <c r="NTX38" s="137"/>
      <c r="NTY38" s="137"/>
      <c r="NTZ38" s="137"/>
      <c r="NUA38" s="137"/>
      <c r="NUB38" s="137"/>
      <c r="NUC38" s="137"/>
      <c r="NUD38" s="137"/>
      <c r="NUE38" s="137"/>
      <c r="NUF38" s="137"/>
      <c r="NUG38" s="137"/>
      <c r="NUH38" s="137"/>
      <c r="NUI38" s="137"/>
      <c r="NUJ38" s="137"/>
      <c r="NUK38" s="137"/>
      <c r="NUL38" s="137"/>
      <c r="NUM38" s="137"/>
      <c r="NUN38" s="137"/>
      <c r="NUO38" s="137"/>
      <c r="NUP38" s="137"/>
      <c r="NUQ38" s="137"/>
      <c r="NUR38" s="137"/>
      <c r="NUS38" s="137"/>
      <c r="NUT38" s="137"/>
      <c r="NUU38" s="137"/>
      <c r="NUV38" s="137"/>
      <c r="NUW38" s="137"/>
      <c r="NUX38" s="137"/>
      <c r="NUY38" s="137"/>
      <c r="NUZ38" s="137"/>
      <c r="NVA38" s="137"/>
      <c r="NVB38" s="137"/>
      <c r="NVC38" s="137"/>
      <c r="NVD38" s="137"/>
      <c r="NVE38" s="137"/>
      <c r="NVF38" s="137"/>
      <c r="NVG38" s="137"/>
      <c r="NVH38" s="137"/>
      <c r="NVI38" s="137"/>
      <c r="NVJ38" s="137"/>
      <c r="NVK38" s="137"/>
      <c r="NVL38" s="137"/>
      <c r="NVM38" s="137"/>
      <c r="NVN38" s="137"/>
      <c r="NVO38" s="137"/>
      <c r="NVP38" s="137"/>
      <c r="NVQ38" s="137"/>
      <c r="NVR38" s="137"/>
      <c r="NVS38" s="137"/>
      <c r="NVT38" s="137"/>
      <c r="NVU38" s="137"/>
      <c r="NVV38" s="137"/>
      <c r="NVW38" s="137"/>
      <c r="NVX38" s="137"/>
      <c r="NVY38" s="137"/>
      <c r="NVZ38" s="137"/>
      <c r="NWA38" s="137"/>
      <c r="NWB38" s="137"/>
      <c r="NWC38" s="137"/>
      <c r="NWD38" s="137"/>
      <c r="NWE38" s="137"/>
      <c r="NWF38" s="137"/>
      <c r="NWG38" s="137"/>
      <c r="NWH38" s="137"/>
      <c r="NWI38" s="137"/>
      <c r="NWJ38" s="137"/>
      <c r="NWK38" s="137"/>
      <c r="NWL38" s="137"/>
      <c r="NWM38" s="137"/>
      <c r="NWN38" s="137"/>
      <c r="NWO38" s="137"/>
      <c r="NWP38" s="137"/>
      <c r="NWQ38" s="137"/>
      <c r="NWR38" s="137"/>
      <c r="NWS38" s="137"/>
      <c r="NWT38" s="137"/>
      <c r="NWU38" s="137"/>
      <c r="NWV38" s="137"/>
      <c r="NWW38" s="137"/>
      <c r="NWX38" s="137"/>
      <c r="NWY38" s="137"/>
      <c r="NWZ38" s="137"/>
      <c r="NXA38" s="137"/>
      <c r="NXB38" s="137"/>
      <c r="NXC38" s="137"/>
      <c r="NXD38" s="137"/>
      <c r="NXE38" s="137"/>
      <c r="NXF38" s="137"/>
      <c r="NXG38" s="137"/>
      <c r="NXH38" s="137"/>
      <c r="NXI38" s="137"/>
      <c r="NXJ38" s="137"/>
      <c r="NXK38" s="137"/>
      <c r="NXL38" s="137"/>
      <c r="NXM38" s="137"/>
      <c r="NXN38" s="137"/>
      <c r="NXO38" s="137"/>
      <c r="NXP38" s="137"/>
      <c r="NXQ38" s="137"/>
      <c r="NXR38" s="137"/>
      <c r="NXS38" s="137"/>
      <c r="NXT38" s="137"/>
      <c r="NXU38" s="137"/>
      <c r="NXV38" s="137"/>
      <c r="NXW38" s="137"/>
      <c r="NXX38" s="137"/>
      <c r="NXY38" s="137"/>
      <c r="NXZ38" s="137"/>
      <c r="NYA38" s="137"/>
      <c r="NYB38" s="137"/>
      <c r="NYC38" s="137"/>
      <c r="NYD38" s="137"/>
      <c r="NYE38" s="137"/>
      <c r="NYF38" s="137"/>
      <c r="NYG38" s="137"/>
      <c r="NYH38" s="137"/>
      <c r="NYI38" s="137"/>
      <c r="NYJ38" s="137"/>
      <c r="NYK38" s="137"/>
      <c r="NYL38" s="137"/>
      <c r="NYM38" s="137"/>
      <c r="NYN38" s="137"/>
      <c r="NYO38" s="137"/>
      <c r="NYP38" s="137"/>
      <c r="NYQ38" s="137"/>
      <c r="NYR38" s="137"/>
      <c r="NYS38" s="137"/>
      <c r="NYT38" s="137"/>
      <c r="NYU38" s="137"/>
      <c r="NYV38" s="137"/>
      <c r="NYW38" s="137"/>
      <c r="NYX38" s="137"/>
      <c r="NYY38" s="137"/>
      <c r="NYZ38" s="137"/>
      <c r="NZA38" s="137"/>
      <c r="NZB38" s="137"/>
      <c r="NZC38" s="137"/>
      <c r="NZD38" s="137"/>
      <c r="NZE38" s="137"/>
      <c r="NZF38" s="137"/>
      <c r="NZG38" s="137"/>
      <c r="NZH38" s="137"/>
      <c r="NZI38" s="137"/>
      <c r="NZJ38" s="137"/>
      <c r="NZK38" s="137"/>
      <c r="NZL38" s="137"/>
      <c r="NZM38" s="137"/>
      <c r="NZN38" s="137"/>
      <c r="NZO38" s="137"/>
      <c r="NZP38" s="137"/>
      <c r="NZQ38" s="137"/>
      <c r="NZR38" s="137"/>
      <c r="NZS38" s="137"/>
      <c r="NZT38" s="137"/>
      <c r="NZU38" s="137"/>
      <c r="NZV38" s="137"/>
      <c r="NZW38" s="137"/>
      <c r="NZX38" s="137"/>
      <c r="NZY38" s="137"/>
      <c r="NZZ38" s="137"/>
      <c r="OAA38" s="137"/>
      <c r="OAB38" s="137"/>
      <c r="OAC38" s="137"/>
      <c r="OAD38" s="137"/>
      <c r="OAE38" s="137"/>
      <c r="OAF38" s="137"/>
      <c r="OAG38" s="137"/>
      <c r="OAH38" s="137"/>
      <c r="OAI38" s="137"/>
      <c r="OAJ38" s="137"/>
      <c r="OAK38" s="137"/>
      <c r="OAL38" s="137"/>
      <c r="OAM38" s="137"/>
      <c r="OAN38" s="137"/>
      <c r="OAO38" s="137"/>
      <c r="OAP38" s="137"/>
      <c r="OAQ38" s="137"/>
      <c r="OAR38" s="137"/>
      <c r="OAS38" s="137"/>
      <c r="OAT38" s="137"/>
      <c r="OAU38" s="137"/>
      <c r="OAV38" s="137"/>
      <c r="OAW38" s="137"/>
      <c r="OAX38" s="137"/>
      <c r="OAY38" s="137"/>
      <c r="OAZ38" s="137"/>
      <c r="OBA38" s="137"/>
      <c r="OBB38" s="137"/>
      <c r="OBC38" s="137"/>
      <c r="OBD38" s="137"/>
      <c r="OBE38" s="137"/>
      <c r="OBF38" s="137"/>
      <c r="OBG38" s="137"/>
      <c r="OBH38" s="137"/>
      <c r="OBI38" s="137"/>
      <c r="OBJ38" s="137"/>
      <c r="OBK38" s="137"/>
      <c r="OBL38" s="137"/>
      <c r="OBM38" s="137"/>
      <c r="OBN38" s="137"/>
      <c r="OBO38" s="137"/>
      <c r="OBP38" s="137"/>
      <c r="OBQ38" s="137"/>
      <c r="OBR38" s="137"/>
      <c r="OBS38" s="137"/>
      <c r="OBT38" s="137"/>
      <c r="OBU38" s="137"/>
      <c r="OBV38" s="137"/>
      <c r="OBW38" s="137"/>
      <c r="OBX38" s="137"/>
      <c r="OBY38" s="137"/>
      <c r="OBZ38" s="137"/>
      <c r="OCA38" s="137"/>
      <c r="OCB38" s="137"/>
      <c r="OCC38" s="137"/>
      <c r="OCD38" s="137"/>
      <c r="OCE38" s="137"/>
      <c r="OCF38" s="137"/>
      <c r="OCG38" s="137"/>
      <c r="OCH38" s="137"/>
      <c r="OCI38" s="137"/>
      <c r="OCJ38" s="137"/>
      <c r="OCK38" s="137"/>
      <c r="OCL38" s="137"/>
      <c r="OCM38" s="137"/>
      <c r="OCN38" s="137"/>
      <c r="OCO38" s="137"/>
      <c r="OCP38" s="137"/>
      <c r="OCQ38" s="137"/>
      <c r="OCR38" s="137"/>
      <c r="OCS38" s="137"/>
      <c r="OCT38" s="137"/>
      <c r="OCU38" s="137"/>
      <c r="OCV38" s="137"/>
      <c r="OCW38" s="137"/>
      <c r="OCX38" s="137"/>
      <c r="OCY38" s="137"/>
      <c r="OCZ38" s="137"/>
      <c r="ODA38" s="137"/>
      <c r="ODB38" s="137"/>
      <c r="ODC38" s="137"/>
      <c r="ODD38" s="137"/>
      <c r="ODE38" s="137"/>
      <c r="ODF38" s="137"/>
      <c r="ODG38" s="137"/>
      <c r="ODH38" s="137"/>
      <c r="ODI38" s="137"/>
      <c r="ODJ38" s="137"/>
      <c r="ODK38" s="137"/>
      <c r="ODL38" s="137"/>
      <c r="ODM38" s="137"/>
      <c r="ODN38" s="137"/>
      <c r="ODO38" s="137"/>
      <c r="ODP38" s="137"/>
      <c r="ODQ38" s="137"/>
      <c r="ODR38" s="137"/>
      <c r="ODS38" s="137"/>
      <c r="ODT38" s="137"/>
      <c r="ODU38" s="137"/>
      <c r="ODV38" s="137"/>
      <c r="ODW38" s="137"/>
      <c r="ODX38" s="137"/>
      <c r="ODY38" s="137"/>
      <c r="ODZ38" s="137"/>
      <c r="OEA38" s="137"/>
      <c r="OEB38" s="137"/>
      <c r="OEC38" s="137"/>
      <c r="OED38" s="137"/>
      <c r="OEE38" s="137"/>
      <c r="OEF38" s="137"/>
      <c r="OEG38" s="137"/>
      <c r="OEH38" s="137"/>
      <c r="OEI38" s="137"/>
      <c r="OEJ38" s="137"/>
      <c r="OEK38" s="137"/>
      <c r="OEL38" s="137"/>
      <c r="OEM38" s="137"/>
      <c r="OEN38" s="137"/>
      <c r="OEO38" s="137"/>
      <c r="OEP38" s="137"/>
      <c r="OEQ38" s="137"/>
      <c r="OER38" s="137"/>
      <c r="OES38" s="137"/>
      <c r="OET38" s="137"/>
      <c r="OEU38" s="137"/>
      <c r="OEV38" s="137"/>
      <c r="OEW38" s="137"/>
      <c r="OEX38" s="137"/>
      <c r="OEY38" s="137"/>
      <c r="OEZ38" s="137"/>
      <c r="OFA38" s="137"/>
      <c r="OFB38" s="137"/>
      <c r="OFC38" s="137"/>
      <c r="OFD38" s="137"/>
      <c r="OFE38" s="137"/>
      <c r="OFF38" s="137"/>
      <c r="OFG38" s="137"/>
      <c r="OFH38" s="137"/>
      <c r="OFI38" s="137"/>
      <c r="OFJ38" s="137"/>
      <c r="OFK38" s="137"/>
      <c r="OFL38" s="137"/>
      <c r="OFM38" s="137"/>
      <c r="OFN38" s="137"/>
      <c r="OFO38" s="137"/>
      <c r="OFP38" s="137"/>
      <c r="OFQ38" s="137"/>
      <c r="OFR38" s="137"/>
      <c r="OFS38" s="137"/>
      <c r="OFT38" s="137"/>
      <c r="OFU38" s="137"/>
      <c r="OFV38" s="137"/>
      <c r="OFW38" s="137"/>
      <c r="OFX38" s="137"/>
      <c r="OFY38" s="137"/>
      <c r="OFZ38" s="137"/>
      <c r="OGA38" s="137"/>
      <c r="OGB38" s="137"/>
      <c r="OGC38" s="137"/>
      <c r="OGD38" s="137"/>
      <c r="OGE38" s="137"/>
      <c r="OGF38" s="137"/>
      <c r="OGG38" s="137"/>
      <c r="OGH38" s="137"/>
      <c r="OGI38" s="137"/>
      <c r="OGJ38" s="137"/>
      <c r="OGK38" s="137"/>
      <c r="OGL38" s="137"/>
      <c r="OGM38" s="137"/>
      <c r="OGN38" s="137"/>
      <c r="OGO38" s="137"/>
      <c r="OGP38" s="137"/>
      <c r="OGQ38" s="137"/>
      <c r="OGR38" s="137"/>
      <c r="OGS38" s="137"/>
      <c r="OGT38" s="137"/>
      <c r="OGU38" s="137"/>
      <c r="OGV38" s="137"/>
      <c r="OGW38" s="137"/>
      <c r="OGX38" s="137"/>
      <c r="OGY38" s="137"/>
      <c r="OGZ38" s="137"/>
      <c r="OHA38" s="137"/>
      <c r="OHB38" s="137"/>
      <c r="OHC38" s="137"/>
      <c r="OHD38" s="137"/>
      <c r="OHE38" s="137"/>
      <c r="OHF38" s="137"/>
      <c r="OHG38" s="137"/>
      <c r="OHH38" s="137"/>
      <c r="OHI38" s="137"/>
      <c r="OHJ38" s="137"/>
      <c r="OHK38" s="137"/>
      <c r="OHL38" s="137"/>
      <c r="OHM38" s="137"/>
      <c r="OHN38" s="137"/>
      <c r="OHO38" s="137"/>
      <c r="OHP38" s="137"/>
      <c r="OHQ38" s="137"/>
      <c r="OHR38" s="137"/>
      <c r="OHS38" s="137"/>
      <c r="OHT38" s="137"/>
      <c r="OHU38" s="137"/>
      <c r="OHV38" s="137"/>
      <c r="OHW38" s="137"/>
      <c r="OHX38" s="137"/>
      <c r="OHY38" s="137"/>
      <c r="OHZ38" s="137"/>
      <c r="OIA38" s="137"/>
      <c r="OIB38" s="137"/>
      <c r="OIC38" s="137"/>
      <c r="OID38" s="137"/>
      <c r="OIE38" s="137"/>
      <c r="OIF38" s="137"/>
      <c r="OIG38" s="137"/>
      <c r="OIH38" s="137"/>
      <c r="OII38" s="137"/>
      <c r="OIJ38" s="137"/>
      <c r="OIK38" s="137"/>
      <c r="OIL38" s="137"/>
      <c r="OIM38" s="137"/>
      <c r="OIN38" s="137"/>
      <c r="OIO38" s="137"/>
      <c r="OIP38" s="137"/>
      <c r="OIQ38" s="137"/>
      <c r="OIR38" s="137"/>
      <c r="OIS38" s="137"/>
      <c r="OIT38" s="137"/>
      <c r="OIU38" s="137"/>
      <c r="OIV38" s="137"/>
      <c r="OIW38" s="137"/>
      <c r="OIX38" s="137"/>
      <c r="OIY38" s="137"/>
      <c r="OIZ38" s="137"/>
      <c r="OJA38" s="137"/>
      <c r="OJB38" s="137"/>
      <c r="OJC38" s="137"/>
      <c r="OJD38" s="137"/>
      <c r="OJE38" s="137"/>
      <c r="OJF38" s="137"/>
      <c r="OJG38" s="137"/>
      <c r="OJH38" s="137"/>
      <c r="OJI38" s="137"/>
      <c r="OJJ38" s="137"/>
      <c r="OJK38" s="137"/>
      <c r="OJL38" s="137"/>
      <c r="OJM38" s="137"/>
      <c r="OJN38" s="137"/>
      <c r="OJO38" s="137"/>
      <c r="OJP38" s="137"/>
      <c r="OJQ38" s="137"/>
      <c r="OJR38" s="137"/>
      <c r="OJS38" s="137"/>
      <c r="OJT38" s="137"/>
      <c r="OJU38" s="137"/>
      <c r="OJV38" s="137"/>
      <c r="OJW38" s="137"/>
      <c r="OJX38" s="137"/>
      <c r="OJY38" s="137"/>
      <c r="OJZ38" s="137"/>
      <c r="OKA38" s="137"/>
      <c r="OKB38" s="137"/>
      <c r="OKC38" s="137"/>
      <c r="OKD38" s="137"/>
      <c r="OKE38" s="137"/>
      <c r="OKF38" s="137"/>
      <c r="OKG38" s="137"/>
      <c r="OKH38" s="137"/>
      <c r="OKI38" s="137"/>
      <c r="OKJ38" s="137"/>
      <c r="OKK38" s="137"/>
      <c r="OKL38" s="137"/>
      <c r="OKM38" s="137"/>
      <c r="OKN38" s="137"/>
      <c r="OKO38" s="137"/>
      <c r="OKP38" s="137"/>
      <c r="OKQ38" s="137"/>
      <c r="OKR38" s="137"/>
      <c r="OKS38" s="137"/>
      <c r="OKT38" s="137"/>
      <c r="OKU38" s="137"/>
      <c r="OKV38" s="137"/>
      <c r="OKW38" s="137"/>
      <c r="OKX38" s="137"/>
      <c r="OKY38" s="137"/>
      <c r="OKZ38" s="137"/>
      <c r="OLA38" s="137"/>
      <c r="OLB38" s="137"/>
      <c r="OLC38" s="137"/>
      <c r="OLD38" s="137"/>
      <c r="OLE38" s="137"/>
      <c r="OLF38" s="137"/>
      <c r="OLG38" s="137"/>
      <c r="OLH38" s="137"/>
      <c r="OLI38" s="137"/>
      <c r="OLJ38" s="137"/>
      <c r="OLK38" s="137"/>
      <c r="OLL38" s="137"/>
      <c r="OLM38" s="137"/>
      <c r="OLN38" s="137"/>
      <c r="OLO38" s="137"/>
      <c r="OLP38" s="137"/>
      <c r="OLQ38" s="137"/>
      <c r="OLR38" s="137"/>
      <c r="OLS38" s="137"/>
      <c r="OLT38" s="137"/>
      <c r="OLU38" s="137"/>
      <c r="OLV38" s="137"/>
      <c r="OLW38" s="137"/>
      <c r="OLX38" s="137"/>
      <c r="OLY38" s="137"/>
      <c r="OLZ38" s="137"/>
      <c r="OMA38" s="137"/>
      <c r="OMB38" s="137"/>
      <c r="OMC38" s="137"/>
      <c r="OMD38" s="137"/>
      <c r="OME38" s="137"/>
      <c r="OMF38" s="137"/>
      <c r="OMG38" s="137"/>
      <c r="OMH38" s="137"/>
      <c r="OMI38" s="137"/>
      <c r="OMJ38" s="137"/>
      <c r="OMK38" s="137"/>
      <c r="OML38" s="137"/>
      <c r="OMM38" s="137"/>
      <c r="OMN38" s="137"/>
      <c r="OMO38" s="137"/>
      <c r="OMP38" s="137"/>
      <c r="OMQ38" s="137"/>
      <c r="OMR38" s="137"/>
      <c r="OMS38" s="137"/>
      <c r="OMT38" s="137"/>
      <c r="OMU38" s="137"/>
      <c r="OMV38" s="137"/>
      <c r="OMW38" s="137"/>
      <c r="OMX38" s="137"/>
      <c r="OMY38" s="137"/>
      <c r="OMZ38" s="137"/>
      <c r="ONA38" s="137"/>
      <c r="ONB38" s="137"/>
      <c r="ONC38" s="137"/>
      <c r="OND38" s="137"/>
      <c r="ONE38" s="137"/>
      <c r="ONF38" s="137"/>
      <c r="ONG38" s="137"/>
      <c r="ONH38" s="137"/>
      <c r="ONI38" s="137"/>
      <c r="ONJ38" s="137"/>
      <c r="ONK38" s="137"/>
      <c r="ONL38" s="137"/>
      <c r="ONM38" s="137"/>
      <c r="ONN38" s="137"/>
      <c r="ONO38" s="137"/>
      <c r="ONP38" s="137"/>
      <c r="ONQ38" s="137"/>
      <c r="ONR38" s="137"/>
      <c r="ONS38" s="137"/>
      <c r="ONT38" s="137"/>
      <c r="ONU38" s="137"/>
      <c r="ONV38" s="137"/>
      <c r="ONW38" s="137"/>
      <c r="ONX38" s="137"/>
      <c r="ONY38" s="137"/>
      <c r="ONZ38" s="137"/>
      <c r="OOA38" s="137"/>
      <c r="OOB38" s="137"/>
      <c r="OOC38" s="137"/>
      <c r="OOD38" s="137"/>
      <c r="OOE38" s="137"/>
      <c r="OOF38" s="137"/>
      <c r="OOG38" s="137"/>
      <c r="OOH38" s="137"/>
      <c r="OOI38" s="137"/>
      <c r="OOJ38" s="137"/>
      <c r="OOK38" s="137"/>
      <c r="OOL38" s="137"/>
      <c r="OOM38" s="137"/>
      <c r="OON38" s="137"/>
      <c r="OOO38" s="137"/>
      <c r="OOP38" s="137"/>
      <c r="OOQ38" s="137"/>
      <c r="OOR38" s="137"/>
      <c r="OOS38" s="137"/>
      <c r="OOT38" s="137"/>
      <c r="OOU38" s="137"/>
      <c r="OOV38" s="137"/>
      <c r="OOW38" s="137"/>
      <c r="OOX38" s="137"/>
      <c r="OOY38" s="137"/>
      <c r="OOZ38" s="137"/>
      <c r="OPA38" s="137"/>
      <c r="OPB38" s="137"/>
      <c r="OPC38" s="137"/>
      <c r="OPD38" s="137"/>
      <c r="OPE38" s="137"/>
      <c r="OPF38" s="137"/>
      <c r="OPG38" s="137"/>
      <c r="OPH38" s="137"/>
      <c r="OPI38" s="137"/>
      <c r="OPJ38" s="137"/>
      <c r="OPK38" s="137"/>
      <c r="OPL38" s="137"/>
      <c r="OPM38" s="137"/>
      <c r="OPN38" s="137"/>
      <c r="OPO38" s="137"/>
      <c r="OPP38" s="137"/>
      <c r="OPQ38" s="137"/>
      <c r="OPR38" s="137"/>
      <c r="OPS38" s="137"/>
      <c r="OPT38" s="137"/>
      <c r="OPU38" s="137"/>
      <c r="OPV38" s="137"/>
      <c r="OPW38" s="137"/>
      <c r="OPX38" s="137"/>
      <c r="OPY38" s="137"/>
      <c r="OPZ38" s="137"/>
      <c r="OQA38" s="137"/>
      <c r="OQB38" s="137"/>
      <c r="OQC38" s="137"/>
      <c r="OQD38" s="137"/>
      <c r="OQE38" s="137"/>
      <c r="OQF38" s="137"/>
      <c r="OQG38" s="137"/>
      <c r="OQH38" s="137"/>
      <c r="OQI38" s="137"/>
      <c r="OQJ38" s="137"/>
      <c r="OQK38" s="137"/>
      <c r="OQL38" s="137"/>
      <c r="OQM38" s="137"/>
      <c r="OQN38" s="137"/>
      <c r="OQO38" s="137"/>
      <c r="OQP38" s="137"/>
      <c r="OQQ38" s="137"/>
      <c r="OQR38" s="137"/>
      <c r="OQS38" s="137"/>
      <c r="OQT38" s="137"/>
      <c r="OQU38" s="137"/>
      <c r="OQV38" s="137"/>
      <c r="OQW38" s="137"/>
      <c r="OQX38" s="137"/>
      <c r="OQY38" s="137"/>
      <c r="OQZ38" s="137"/>
      <c r="ORA38" s="137"/>
      <c r="ORB38" s="137"/>
      <c r="ORC38" s="137"/>
      <c r="ORD38" s="137"/>
      <c r="ORE38" s="137"/>
      <c r="ORF38" s="137"/>
      <c r="ORG38" s="137"/>
      <c r="ORH38" s="137"/>
      <c r="ORI38" s="137"/>
      <c r="ORJ38" s="137"/>
      <c r="ORK38" s="137"/>
      <c r="ORL38" s="137"/>
      <c r="ORM38" s="137"/>
      <c r="ORN38" s="137"/>
      <c r="ORO38" s="137"/>
      <c r="ORP38" s="137"/>
      <c r="ORQ38" s="137"/>
      <c r="ORR38" s="137"/>
      <c r="ORS38" s="137"/>
      <c r="ORT38" s="137"/>
      <c r="ORU38" s="137"/>
      <c r="ORV38" s="137"/>
      <c r="ORW38" s="137"/>
      <c r="ORX38" s="137"/>
      <c r="ORY38" s="137"/>
      <c r="ORZ38" s="137"/>
      <c r="OSA38" s="137"/>
      <c r="OSB38" s="137"/>
      <c r="OSC38" s="137"/>
      <c r="OSD38" s="137"/>
      <c r="OSE38" s="137"/>
      <c r="OSF38" s="137"/>
      <c r="OSG38" s="137"/>
      <c r="OSH38" s="137"/>
      <c r="OSI38" s="137"/>
      <c r="OSJ38" s="137"/>
      <c r="OSK38" s="137"/>
      <c r="OSL38" s="137"/>
      <c r="OSM38" s="137"/>
      <c r="OSN38" s="137"/>
      <c r="OSO38" s="137"/>
      <c r="OSP38" s="137"/>
      <c r="OSQ38" s="137"/>
      <c r="OSR38" s="137"/>
      <c r="OSS38" s="137"/>
      <c r="OST38" s="137"/>
      <c r="OSU38" s="137"/>
      <c r="OSV38" s="137"/>
      <c r="OSW38" s="137"/>
      <c r="OSX38" s="137"/>
      <c r="OSY38" s="137"/>
      <c r="OSZ38" s="137"/>
      <c r="OTA38" s="137"/>
      <c r="OTB38" s="137"/>
      <c r="OTC38" s="137"/>
      <c r="OTD38" s="137"/>
      <c r="OTE38" s="137"/>
      <c r="OTF38" s="137"/>
      <c r="OTG38" s="137"/>
      <c r="OTH38" s="137"/>
      <c r="OTI38" s="137"/>
      <c r="OTJ38" s="137"/>
      <c r="OTK38" s="137"/>
      <c r="OTL38" s="137"/>
      <c r="OTM38" s="137"/>
      <c r="OTN38" s="137"/>
      <c r="OTO38" s="137"/>
      <c r="OTP38" s="137"/>
      <c r="OTQ38" s="137"/>
      <c r="OTR38" s="137"/>
      <c r="OTS38" s="137"/>
      <c r="OTT38" s="137"/>
      <c r="OTU38" s="137"/>
      <c r="OTV38" s="137"/>
      <c r="OTW38" s="137"/>
      <c r="OTX38" s="137"/>
      <c r="OTY38" s="137"/>
      <c r="OTZ38" s="137"/>
      <c r="OUA38" s="137"/>
      <c r="OUB38" s="137"/>
      <c r="OUC38" s="137"/>
      <c r="OUD38" s="137"/>
      <c r="OUE38" s="137"/>
      <c r="OUF38" s="137"/>
      <c r="OUG38" s="137"/>
      <c r="OUH38" s="137"/>
      <c r="OUI38" s="137"/>
      <c r="OUJ38" s="137"/>
      <c r="OUK38" s="137"/>
      <c r="OUL38" s="137"/>
      <c r="OUM38" s="137"/>
      <c r="OUN38" s="137"/>
      <c r="OUO38" s="137"/>
      <c r="OUP38" s="137"/>
      <c r="OUQ38" s="137"/>
      <c r="OUR38" s="137"/>
      <c r="OUS38" s="137"/>
      <c r="OUT38" s="137"/>
      <c r="OUU38" s="137"/>
      <c r="OUV38" s="137"/>
      <c r="OUW38" s="137"/>
      <c r="OUX38" s="137"/>
      <c r="OUY38" s="137"/>
      <c r="OUZ38" s="137"/>
      <c r="OVA38" s="137"/>
      <c r="OVB38" s="137"/>
      <c r="OVC38" s="137"/>
      <c r="OVD38" s="137"/>
      <c r="OVE38" s="137"/>
      <c r="OVF38" s="137"/>
      <c r="OVG38" s="137"/>
      <c r="OVH38" s="137"/>
      <c r="OVI38" s="137"/>
      <c r="OVJ38" s="137"/>
      <c r="OVK38" s="137"/>
      <c r="OVL38" s="137"/>
      <c r="OVM38" s="137"/>
      <c r="OVN38" s="137"/>
      <c r="OVO38" s="137"/>
      <c r="OVP38" s="137"/>
      <c r="OVQ38" s="137"/>
      <c r="OVR38" s="137"/>
      <c r="OVS38" s="137"/>
      <c r="OVT38" s="137"/>
      <c r="OVU38" s="137"/>
      <c r="OVV38" s="137"/>
      <c r="OVW38" s="137"/>
      <c r="OVX38" s="137"/>
      <c r="OVY38" s="137"/>
      <c r="OVZ38" s="137"/>
      <c r="OWA38" s="137"/>
      <c r="OWB38" s="137"/>
      <c r="OWC38" s="137"/>
      <c r="OWD38" s="137"/>
      <c r="OWE38" s="137"/>
      <c r="OWF38" s="137"/>
      <c r="OWG38" s="137"/>
      <c r="OWH38" s="137"/>
      <c r="OWI38" s="137"/>
      <c r="OWJ38" s="137"/>
      <c r="OWK38" s="137"/>
      <c r="OWL38" s="137"/>
      <c r="OWM38" s="137"/>
      <c r="OWN38" s="137"/>
      <c r="OWO38" s="137"/>
      <c r="OWP38" s="137"/>
      <c r="OWQ38" s="137"/>
      <c r="OWR38" s="137"/>
      <c r="OWS38" s="137"/>
      <c r="OWT38" s="137"/>
      <c r="OWU38" s="137"/>
      <c r="OWV38" s="137"/>
      <c r="OWW38" s="137"/>
      <c r="OWX38" s="137"/>
      <c r="OWY38" s="137"/>
      <c r="OWZ38" s="137"/>
      <c r="OXA38" s="137"/>
      <c r="OXB38" s="137"/>
      <c r="OXC38" s="137"/>
      <c r="OXD38" s="137"/>
      <c r="OXE38" s="137"/>
      <c r="OXF38" s="137"/>
      <c r="OXG38" s="137"/>
      <c r="OXH38" s="137"/>
      <c r="OXI38" s="137"/>
      <c r="OXJ38" s="137"/>
      <c r="OXK38" s="137"/>
      <c r="OXL38" s="137"/>
      <c r="OXM38" s="137"/>
      <c r="OXN38" s="137"/>
      <c r="OXO38" s="137"/>
      <c r="OXP38" s="137"/>
      <c r="OXQ38" s="137"/>
      <c r="OXR38" s="137"/>
      <c r="OXS38" s="137"/>
      <c r="OXT38" s="137"/>
      <c r="OXU38" s="137"/>
      <c r="OXV38" s="137"/>
      <c r="OXW38" s="137"/>
      <c r="OXX38" s="137"/>
      <c r="OXY38" s="137"/>
      <c r="OXZ38" s="137"/>
      <c r="OYA38" s="137"/>
      <c r="OYB38" s="137"/>
      <c r="OYC38" s="137"/>
      <c r="OYD38" s="137"/>
      <c r="OYE38" s="137"/>
      <c r="OYF38" s="137"/>
      <c r="OYG38" s="137"/>
      <c r="OYH38" s="137"/>
      <c r="OYI38" s="137"/>
      <c r="OYJ38" s="137"/>
      <c r="OYK38" s="137"/>
      <c r="OYL38" s="137"/>
      <c r="OYM38" s="137"/>
      <c r="OYN38" s="137"/>
      <c r="OYO38" s="137"/>
      <c r="OYP38" s="137"/>
      <c r="OYQ38" s="137"/>
      <c r="OYR38" s="137"/>
      <c r="OYS38" s="137"/>
      <c r="OYT38" s="137"/>
      <c r="OYU38" s="137"/>
      <c r="OYV38" s="137"/>
      <c r="OYW38" s="137"/>
      <c r="OYX38" s="137"/>
      <c r="OYY38" s="137"/>
      <c r="OYZ38" s="137"/>
      <c r="OZA38" s="137"/>
      <c r="OZB38" s="137"/>
      <c r="OZC38" s="137"/>
      <c r="OZD38" s="137"/>
      <c r="OZE38" s="137"/>
      <c r="OZF38" s="137"/>
      <c r="OZG38" s="137"/>
      <c r="OZH38" s="137"/>
      <c r="OZI38" s="137"/>
      <c r="OZJ38" s="137"/>
      <c r="OZK38" s="137"/>
      <c r="OZL38" s="137"/>
      <c r="OZM38" s="137"/>
      <c r="OZN38" s="137"/>
      <c r="OZO38" s="137"/>
      <c r="OZP38" s="137"/>
      <c r="OZQ38" s="137"/>
      <c r="OZR38" s="137"/>
      <c r="OZS38" s="137"/>
      <c r="OZT38" s="137"/>
      <c r="OZU38" s="137"/>
      <c r="OZV38" s="137"/>
      <c r="OZW38" s="137"/>
      <c r="OZX38" s="137"/>
      <c r="OZY38" s="137"/>
      <c r="OZZ38" s="137"/>
      <c r="PAA38" s="137"/>
      <c r="PAB38" s="137"/>
      <c r="PAC38" s="137"/>
      <c r="PAD38" s="137"/>
      <c r="PAE38" s="137"/>
      <c r="PAF38" s="137"/>
      <c r="PAG38" s="137"/>
      <c r="PAH38" s="137"/>
      <c r="PAI38" s="137"/>
      <c r="PAJ38" s="137"/>
      <c r="PAK38" s="137"/>
      <c r="PAL38" s="137"/>
      <c r="PAM38" s="137"/>
      <c r="PAN38" s="137"/>
      <c r="PAO38" s="137"/>
      <c r="PAP38" s="137"/>
      <c r="PAQ38" s="137"/>
      <c r="PAR38" s="137"/>
      <c r="PAS38" s="137"/>
      <c r="PAT38" s="137"/>
      <c r="PAU38" s="137"/>
      <c r="PAV38" s="137"/>
      <c r="PAW38" s="137"/>
      <c r="PAX38" s="137"/>
      <c r="PAY38" s="137"/>
      <c r="PAZ38" s="137"/>
      <c r="PBA38" s="137"/>
      <c r="PBB38" s="137"/>
      <c r="PBC38" s="137"/>
      <c r="PBD38" s="137"/>
      <c r="PBE38" s="137"/>
      <c r="PBF38" s="137"/>
      <c r="PBG38" s="137"/>
      <c r="PBH38" s="137"/>
      <c r="PBI38" s="137"/>
      <c r="PBJ38" s="137"/>
      <c r="PBK38" s="137"/>
      <c r="PBL38" s="137"/>
      <c r="PBM38" s="137"/>
      <c r="PBN38" s="137"/>
      <c r="PBO38" s="137"/>
      <c r="PBP38" s="137"/>
      <c r="PBQ38" s="137"/>
      <c r="PBR38" s="137"/>
      <c r="PBS38" s="137"/>
      <c r="PBT38" s="137"/>
      <c r="PBU38" s="137"/>
      <c r="PBV38" s="137"/>
      <c r="PBW38" s="137"/>
      <c r="PBX38" s="137"/>
      <c r="PBY38" s="137"/>
      <c r="PBZ38" s="137"/>
      <c r="PCA38" s="137"/>
      <c r="PCB38" s="137"/>
      <c r="PCC38" s="137"/>
      <c r="PCD38" s="137"/>
      <c r="PCE38" s="137"/>
      <c r="PCF38" s="137"/>
      <c r="PCG38" s="137"/>
      <c r="PCH38" s="137"/>
      <c r="PCI38" s="137"/>
      <c r="PCJ38" s="137"/>
      <c r="PCK38" s="137"/>
      <c r="PCL38" s="137"/>
      <c r="PCM38" s="137"/>
      <c r="PCN38" s="137"/>
      <c r="PCO38" s="137"/>
      <c r="PCP38" s="137"/>
      <c r="PCQ38" s="137"/>
      <c r="PCR38" s="137"/>
      <c r="PCS38" s="137"/>
      <c r="PCT38" s="137"/>
      <c r="PCU38" s="137"/>
      <c r="PCV38" s="137"/>
      <c r="PCW38" s="137"/>
      <c r="PCX38" s="137"/>
      <c r="PCY38" s="137"/>
      <c r="PCZ38" s="137"/>
      <c r="PDA38" s="137"/>
      <c r="PDB38" s="137"/>
      <c r="PDC38" s="137"/>
      <c r="PDD38" s="137"/>
      <c r="PDE38" s="137"/>
      <c r="PDF38" s="137"/>
      <c r="PDG38" s="137"/>
      <c r="PDH38" s="137"/>
      <c r="PDI38" s="137"/>
      <c r="PDJ38" s="137"/>
      <c r="PDK38" s="137"/>
      <c r="PDL38" s="137"/>
      <c r="PDM38" s="137"/>
      <c r="PDN38" s="137"/>
      <c r="PDO38" s="137"/>
      <c r="PDP38" s="137"/>
      <c r="PDQ38" s="137"/>
      <c r="PDR38" s="137"/>
      <c r="PDS38" s="137"/>
      <c r="PDT38" s="137"/>
      <c r="PDU38" s="137"/>
      <c r="PDV38" s="137"/>
      <c r="PDW38" s="137"/>
      <c r="PDX38" s="137"/>
      <c r="PDY38" s="137"/>
      <c r="PDZ38" s="137"/>
      <c r="PEA38" s="137"/>
      <c r="PEB38" s="137"/>
      <c r="PEC38" s="137"/>
      <c r="PED38" s="137"/>
      <c r="PEE38" s="137"/>
      <c r="PEF38" s="137"/>
      <c r="PEG38" s="137"/>
      <c r="PEH38" s="137"/>
      <c r="PEI38" s="137"/>
      <c r="PEJ38" s="137"/>
      <c r="PEK38" s="137"/>
      <c r="PEL38" s="137"/>
      <c r="PEM38" s="137"/>
      <c r="PEN38" s="137"/>
      <c r="PEO38" s="137"/>
      <c r="PEP38" s="137"/>
      <c r="PEQ38" s="137"/>
      <c r="PER38" s="137"/>
      <c r="PES38" s="137"/>
      <c r="PET38" s="137"/>
      <c r="PEU38" s="137"/>
      <c r="PEV38" s="137"/>
      <c r="PEW38" s="137"/>
      <c r="PEX38" s="137"/>
      <c r="PEY38" s="137"/>
      <c r="PEZ38" s="137"/>
      <c r="PFA38" s="137"/>
      <c r="PFB38" s="137"/>
      <c r="PFC38" s="137"/>
      <c r="PFD38" s="137"/>
      <c r="PFE38" s="137"/>
      <c r="PFF38" s="137"/>
      <c r="PFG38" s="137"/>
      <c r="PFH38" s="137"/>
      <c r="PFI38" s="137"/>
      <c r="PFJ38" s="137"/>
      <c r="PFK38" s="137"/>
      <c r="PFL38" s="137"/>
      <c r="PFM38" s="137"/>
      <c r="PFN38" s="137"/>
      <c r="PFO38" s="137"/>
      <c r="PFP38" s="137"/>
      <c r="PFQ38" s="137"/>
      <c r="PFR38" s="137"/>
      <c r="PFS38" s="137"/>
      <c r="PFT38" s="137"/>
      <c r="PFU38" s="137"/>
      <c r="PFV38" s="137"/>
      <c r="PFW38" s="137"/>
      <c r="PFX38" s="137"/>
      <c r="PFY38" s="137"/>
      <c r="PFZ38" s="137"/>
      <c r="PGA38" s="137"/>
      <c r="PGB38" s="137"/>
      <c r="PGC38" s="137"/>
      <c r="PGD38" s="137"/>
      <c r="PGE38" s="137"/>
      <c r="PGF38" s="137"/>
      <c r="PGG38" s="137"/>
      <c r="PGH38" s="137"/>
      <c r="PGI38" s="137"/>
      <c r="PGJ38" s="137"/>
      <c r="PGK38" s="137"/>
      <c r="PGL38" s="137"/>
      <c r="PGM38" s="137"/>
      <c r="PGN38" s="137"/>
      <c r="PGO38" s="137"/>
      <c r="PGP38" s="137"/>
      <c r="PGQ38" s="137"/>
      <c r="PGR38" s="137"/>
      <c r="PGS38" s="137"/>
      <c r="PGT38" s="137"/>
      <c r="PGU38" s="137"/>
      <c r="PGV38" s="137"/>
      <c r="PGW38" s="137"/>
      <c r="PGX38" s="137"/>
      <c r="PGY38" s="137"/>
      <c r="PGZ38" s="137"/>
      <c r="PHA38" s="137"/>
      <c r="PHB38" s="137"/>
      <c r="PHC38" s="137"/>
      <c r="PHD38" s="137"/>
      <c r="PHE38" s="137"/>
      <c r="PHF38" s="137"/>
      <c r="PHG38" s="137"/>
      <c r="PHH38" s="137"/>
      <c r="PHI38" s="137"/>
      <c r="PHJ38" s="137"/>
      <c r="PHK38" s="137"/>
      <c r="PHL38" s="137"/>
      <c r="PHM38" s="137"/>
      <c r="PHN38" s="137"/>
      <c r="PHO38" s="137"/>
      <c r="PHP38" s="137"/>
      <c r="PHQ38" s="137"/>
      <c r="PHR38" s="137"/>
      <c r="PHS38" s="137"/>
      <c r="PHT38" s="137"/>
      <c r="PHU38" s="137"/>
      <c r="PHV38" s="137"/>
      <c r="PHW38" s="137"/>
      <c r="PHX38" s="137"/>
      <c r="PHY38" s="137"/>
      <c r="PHZ38" s="137"/>
      <c r="PIA38" s="137"/>
      <c r="PIB38" s="137"/>
      <c r="PIC38" s="137"/>
      <c r="PID38" s="137"/>
      <c r="PIE38" s="137"/>
      <c r="PIF38" s="137"/>
      <c r="PIG38" s="137"/>
      <c r="PIH38" s="137"/>
      <c r="PII38" s="137"/>
      <c r="PIJ38" s="137"/>
      <c r="PIK38" s="137"/>
      <c r="PIL38" s="137"/>
      <c r="PIM38" s="137"/>
      <c r="PIN38" s="137"/>
      <c r="PIO38" s="137"/>
      <c r="PIP38" s="137"/>
      <c r="PIQ38" s="137"/>
      <c r="PIR38" s="137"/>
      <c r="PIS38" s="137"/>
      <c r="PIT38" s="137"/>
      <c r="PIU38" s="137"/>
      <c r="PIV38" s="137"/>
      <c r="PIW38" s="137"/>
      <c r="PIX38" s="137"/>
      <c r="PIY38" s="137"/>
      <c r="PIZ38" s="137"/>
      <c r="PJA38" s="137"/>
      <c r="PJB38" s="137"/>
      <c r="PJC38" s="137"/>
      <c r="PJD38" s="137"/>
      <c r="PJE38" s="137"/>
      <c r="PJF38" s="137"/>
      <c r="PJG38" s="137"/>
      <c r="PJH38" s="137"/>
      <c r="PJI38" s="137"/>
      <c r="PJJ38" s="137"/>
      <c r="PJK38" s="137"/>
      <c r="PJL38" s="137"/>
      <c r="PJM38" s="137"/>
      <c r="PJN38" s="137"/>
      <c r="PJO38" s="137"/>
      <c r="PJP38" s="137"/>
      <c r="PJQ38" s="137"/>
      <c r="PJR38" s="137"/>
      <c r="PJS38" s="137"/>
      <c r="PJT38" s="137"/>
      <c r="PJU38" s="137"/>
      <c r="PJV38" s="137"/>
      <c r="PJW38" s="137"/>
      <c r="PJX38" s="137"/>
      <c r="PJY38" s="137"/>
      <c r="PJZ38" s="137"/>
      <c r="PKA38" s="137"/>
      <c r="PKB38" s="137"/>
      <c r="PKC38" s="137"/>
      <c r="PKD38" s="137"/>
      <c r="PKE38" s="137"/>
      <c r="PKF38" s="137"/>
      <c r="PKG38" s="137"/>
      <c r="PKH38" s="137"/>
      <c r="PKI38" s="137"/>
      <c r="PKJ38" s="137"/>
      <c r="PKK38" s="137"/>
      <c r="PKL38" s="137"/>
      <c r="PKM38" s="137"/>
      <c r="PKN38" s="137"/>
      <c r="PKO38" s="137"/>
      <c r="PKP38" s="137"/>
      <c r="PKQ38" s="137"/>
      <c r="PKR38" s="137"/>
      <c r="PKS38" s="137"/>
      <c r="PKT38" s="137"/>
      <c r="PKU38" s="137"/>
      <c r="PKV38" s="137"/>
      <c r="PKW38" s="137"/>
      <c r="PKX38" s="137"/>
      <c r="PKY38" s="137"/>
      <c r="PKZ38" s="137"/>
      <c r="PLA38" s="137"/>
      <c r="PLB38" s="137"/>
      <c r="PLC38" s="137"/>
      <c r="PLD38" s="137"/>
      <c r="PLE38" s="137"/>
      <c r="PLF38" s="137"/>
      <c r="PLG38" s="137"/>
      <c r="PLH38" s="137"/>
      <c r="PLI38" s="137"/>
      <c r="PLJ38" s="137"/>
      <c r="PLK38" s="137"/>
      <c r="PLL38" s="137"/>
      <c r="PLM38" s="137"/>
      <c r="PLN38" s="137"/>
      <c r="PLO38" s="137"/>
      <c r="PLP38" s="137"/>
      <c r="PLQ38" s="137"/>
      <c r="PLR38" s="137"/>
      <c r="PLS38" s="137"/>
      <c r="PLT38" s="137"/>
      <c r="PLU38" s="137"/>
      <c r="PLV38" s="137"/>
      <c r="PLW38" s="137"/>
      <c r="PLX38" s="137"/>
      <c r="PLY38" s="137"/>
      <c r="PLZ38" s="137"/>
      <c r="PMA38" s="137"/>
      <c r="PMB38" s="137"/>
      <c r="PMC38" s="137"/>
      <c r="PMD38" s="137"/>
      <c r="PME38" s="137"/>
      <c r="PMF38" s="137"/>
      <c r="PMG38" s="137"/>
      <c r="PMH38" s="137"/>
      <c r="PMI38" s="137"/>
      <c r="PMJ38" s="137"/>
      <c r="PMK38" s="137"/>
      <c r="PML38" s="137"/>
      <c r="PMM38" s="137"/>
      <c r="PMN38" s="137"/>
      <c r="PMO38" s="137"/>
      <c r="PMP38" s="137"/>
      <c r="PMQ38" s="137"/>
      <c r="PMR38" s="137"/>
      <c r="PMS38" s="137"/>
      <c r="PMT38" s="137"/>
      <c r="PMU38" s="137"/>
      <c r="PMV38" s="137"/>
      <c r="PMW38" s="137"/>
      <c r="PMX38" s="137"/>
      <c r="PMY38" s="137"/>
      <c r="PMZ38" s="137"/>
      <c r="PNA38" s="137"/>
      <c r="PNB38" s="137"/>
      <c r="PNC38" s="137"/>
      <c r="PND38" s="137"/>
      <c r="PNE38" s="137"/>
      <c r="PNF38" s="137"/>
      <c r="PNG38" s="137"/>
      <c r="PNH38" s="137"/>
      <c r="PNI38" s="137"/>
      <c r="PNJ38" s="137"/>
      <c r="PNK38" s="137"/>
      <c r="PNL38" s="137"/>
      <c r="PNM38" s="137"/>
      <c r="PNN38" s="137"/>
      <c r="PNO38" s="137"/>
      <c r="PNP38" s="137"/>
      <c r="PNQ38" s="137"/>
      <c r="PNR38" s="137"/>
      <c r="PNS38" s="137"/>
      <c r="PNT38" s="137"/>
      <c r="PNU38" s="137"/>
      <c r="PNV38" s="137"/>
      <c r="PNW38" s="137"/>
      <c r="PNX38" s="137"/>
      <c r="PNY38" s="137"/>
      <c r="PNZ38" s="137"/>
      <c r="POA38" s="137"/>
      <c r="POB38" s="137"/>
      <c r="POC38" s="137"/>
      <c r="POD38" s="137"/>
      <c r="POE38" s="137"/>
      <c r="POF38" s="137"/>
      <c r="POG38" s="137"/>
      <c r="POH38" s="137"/>
      <c r="POI38" s="137"/>
      <c r="POJ38" s="137"/>
      <c r="POK38" s="137"/>
      <c r="POL38" s="137"/>
      <c r="POM38" s="137"/>
      <c r="PON38" s="137"/>
      <c r="POO38" s="137"/>
      <c r="POP38" s="137"/>
      <c r="POQ38" s="137"/>
      <c r="POR38" s="137"/>
      <c r="POS38" s="137"/>
      <c r="POT38" s="137"/>
      <c r="POU38" s="137"/>
      <c r="POV38" s="137"/>
      <c r="POW38" s="137"/>
      <c r="POX38" s="137"/>
      <c r="POY38" s="137"/>
      <c r="POZ38" s="137"/>
      <c r="PPA38" s="137"/>
      <c r="PPB38" s="137"/>
      <c r="PPC38" s="137"/>
      <c r="PPD38" s="137"/>
      <c r="PPE38" s="137"/>
      <c r="PPF38" s="137"/>
      <c r="PPG38" s="137"/>
      <c r="PPH38" s="137"/>
      <c r="PPI38" s="137"/>
      <c r="PPJ38" s="137"/>
      <c r="PPK38" s="137"/>
      <c r="PPL38" s="137"/>
      <c r="PPM38" s="137"/>
      <c r="PPN38" s="137"/>
      <c r="PPO38" s="137"/>
      <c r="PPP38" s="137"/>
      <c r="PPQ38" s="137"/>
      <c r="PPR38" s="137"/>
      <c r="PPS38" s="137"/>
      <c r="PPT38" s="137"/>
      <c r="PPU38" s="137"/>
      <c r="PPV38" s="137"/>
      <c r="PPW38" s="137"/>
      <c r="PPX38" s="137"/>
      <c r="PPY38" s="137"/>
      <c r="PPZ38" s="137"/>
      <c r="PQA38" s="137"/>
      <c r="PQB38" s="137"/>
      <c r="PQC38" s="137"/>
      <c r="PQD38" s="137"/>
      <c r="PQE38" s="137"/>
      <c r="PQF38" s="137"/>
      <c r="PQG38" s="137"/>
      <c r="PQH38" s="137"/>
      <c r="PQI38" s="137"/>
      <c r="PQJ38" s="137"/>
      <c r="PQK38" s="137"/>
      <c r="PQL38" s="137"/>
      <c r="PQM38" s="137"/>
      <c r="PQN38" s="137"/>
      <c r="PQO38" s="137"/>
      <c r="PQP38" s="137"/>
      <c r="PQQ38" s="137"/>
      <c r="PQR38" s="137"/>
      <c r="PQS38" s="137"/>
      <c r="PQT38" s="137"/>
      <c r="PQU38" s="137"/>
      <c r="PQV38" s="137"/>
      <c r="PQW38" s="137"/>
      <c r="PQX38" s="137"/>
      <c r="PQY38" s="137"/>
      <c r="PQZ38" s="137"/>
      <c r="PRA38" s="137"/>
      <c r="PRB38" s="137"/>
      <c r="PRC38" s="137"/>
      <c r="PRD38" s="137"/>
      <c r="PRE38" s="137"/>
      <c r="PRF38" s="137"/>
      <c r="PRG38" s="137"/>
      <c r="PRH38" s="137"/>
      <c r="PRI38" s="137"/>
      <c r="PRJ38" s="137"/>
      <c r="PRK38" s="137"/>
      <c r="PRL38" s="137"/>
      <c r="PRM38" s="137"/>
      <c r="PRN38" s="137"/>
      <c r="PRO38" s="137"/>
      <c r="PRP38" s="137"/>
      <c r="PRQ38" s="137"/>
      <c r="PRR38" s="137"/>
      <c r="PRS38" s="137"/>
      <c r="PRT38" s="137"/>
      <c r="PRU38" s="137"/>
      <c r="PRV38" s="137"/>
      <c r="PRW38" s="137"/>
      <c r="PRX38" s="137"/>
      <c r="PRY38" s="137"/>
      <c r="PRZ38" s="137"/>
      <c r="PSA38" s="137"/>
      <c r="PSB38" s="137"/>
      <c r="PSC38" s="137"/>
      <c r="PSD38" s="137"/>
      <c r="PSE38" s="137"/>
      <c r="PSF38" s="137"/>
      <c r="PSG38" s="137"/>
      <c r="PSH38" s="137"/>
      <c r="PSI38" s="137"/>
      <c r="PSJ38" s="137"/>
      <c r="PSK38" s="137"/>
      <c r="PSL38" s="137"/>
      <c r="PSM38" s="137"/>
      <c r="PSN38" s="137"/>
      <c r="PSO38" s="137"/>
      <c r="PSP38" s="137"/>
      <c r="PSQ38" s="137"/>
      <c r="PSR38" s="137"/>
      <c r="PSS38" s="137"/>
      <c r="PST38" s="137"/>
      <c r="PSU38" s="137"/>
      <c r="PSV38" s="137"/>
      <c r="PSW38" s="137"/>
      <c r="PSX38" s="137"/>
      <c r="PSY38" s="137"/>
      <c r="PSZ38" s="137"/>
      <c r="PTA38" s="137"/>
      <c r="PTB38" s="137"/>
      <c r="PTC38" s="137"/>
      <c r="PTD38" s="137"/>
      <c r="PTE38" s="137"/>
      <c r="PTF38" s="137"/>
      <c r="PTG38" s="137"/>
      <c r="PTH38" s="137"/>
      <c r="PTI38" s="137"/>
      <c r="PTJ38" s="137"/>
      <c r="PTK38" s="137"/>
      <c r="PTL38" s="137"/>
      <c r="PTM38" s="137"/>
      <c r="PTN38" s="137"/>
      <c r="PTO38" s="137"/>
      <c r="PTP38" s="137"/>
      <c r="PTQ38" s="137"/>
      <c r="PTR38" s="137"/>
      <c r="PTS38" s="137"/>
      <c r="PTT38" s="137"/>
      <c r="PTU38" s="137"/>
      <c r="PTV38" s="137"/>
      <c r="PTW38" s="137"/>
      <c r="PTX38" s="137"/>
      <c r="PTY38" s="137"/>
      <c r="PTZ38" s="137"/>
      <c r="PUA38" s="137"/>
      <c r="PUB38" s="137"/>
      <c r="PUC38" s="137"/>
      <c r="PUD38" s="137"/>
      <c r="PUE38" s="137"/>
      <c r="PUF38" s="137"/>
      <c r="PUG38" s="137"/>
      <c r="PUH38" s="137"/>
      <c r="PUI38" s="137"/>
      <c r="PUJ38" s="137"/>
      <c r="PUK38" s="137"/>
      <c r="PUL38" s="137"/>
      <c r="PUM38" s="137"/>
      <c r="PUN38" s="137"/>
      <c r="PUO38" s="137"/>
      <c r="PUP38" s="137"/>
      <c r="PUQ38" s="137"/>
      <c r="PUR38" s="137"/>
      <c r="PUS38" s="137"/>
      <c r="PUT38" s="137"/>
      <c r="PUU38" s="137"/>
      <c r="PUV38" s="137"/>
      <c r="PUW38" s="137"/>
      <c r="PUX38" s="137"/>
      <c r="PUY38" s="137"/>
      <c r="PUZ38" s="137"/>
      <c r="PVA38" s="137"/>
      <c r="PVB38" s="137"/>
      <c r="PVC38" s="137"/>
      <c r="PVD38" s="137"/>
      <c r="PVE38" s="137"/>
      <c r="PVF38" s="137"/>
      <c r="PVG38" s="137"/>
      <c r="PVH38" s="137"/>
      <c r="PVI38" s="137"/>
      <c r="PVJ38" s="137"/>
      <c r="PVK38" s="137"/>
      <c r="PVL38" s="137"/>
      <c r="PVM38" s="137"/>
      <c r="PVN38" s="137"/>
      <c r="PVO38" s="137"/>
      <c r="PVP38" s="137"/>
      <c r="PVQ38" s="137"/>
      <c r="PVR38" s="137"/>
      <c r="PVS38" s="137"/>
      <c r="PVT38" s="137"/>
      <c r="PVU38" s="137"/>
      <c r="PVV38" s="137"/>
      <c r="PVW38" s="137"/>
      <c r="PVX38" s="137"/>
      <c r="PVY38" s="137"/>
      <c r="PVZ38" s="137"/>
      <c r="PWA38" s="137"/>
      <c r="PWB38" s="137"/>
      <c r="PWC38" s="137"/>
      <c r="PWD38" s="137"/>
      <c r="PWE38" s="137"/>
      <c r="PWF38" s="137"/>
      <c r="PWG38" s="137"/>
      <c r="PWH38" s="137"/>
      <c r="PWI38" s="137"/>
      <c r="PWJ38" s="137"/>
      <c r="PWK38" s="137"/>
      <c r="PWL38" s="137"/>
      <c r="PWM38" s="137"/>
      <c r="PWN38" s="137"/>
      <c r="PWO38" s="137"/>
      <c r="PWP38" s="137"/>
      <c r="PWQ38" s="137"/>
      <c r="PWR38" s="137"/>
      <c r="PWS38" s="137"/>
      <c r="PWT38" s="137"/>
      <c r="PWU38" s="137"/>
      <c r="PWV38" s="137"/>
      <c r="PWW38" s="137"/>
      <c r="PWX38" s="137"/>
      <c r="PWY38" s="137"/>
      <c r="PWZ38" s="137"/>
      <c r="PXA38" s="137"/>
      <c r="PXB38" s="137"/>
      <c r="PXC38" s="137"/>
      <c r="PXD38" s="137"/>
      <c r="PXE38" s="137"/>
      <c r="PXF38" s="137"/>
      <c r="PXG38" s="137"/>
      <c r="PXH38" s="137"/>
      <c r="PXI38" s="137"/>
      <c r="PXJ38" s="137"/>
      <c r="PXK38" s="137"/>
      <c r="PXL38" s="137"/>
      <c r="PXM38" s="137"/>
      <c r="PXN38" s="137"/>
      <c r="PXO38" s="137"/>
      <c r="PXP38" s="137"/>
      <c r="PXQ38" s="137"/>
      <c r="PXR38" s="137"/>
      <c r="PXS38" s="137"/>
      <c r="PXT38" s="137"/>
      <c r="PXU38" s="137"/>
      <c r="PXV38" s="137"/>
      <c r="PXW38" s="137"/>
      <c r="PXX38" s="137"/>
      <c r="PXY38" s="137"/>
      <c r="PXZ38" s="137"/>
      <c r="PYA38" s="137"/>
      <c r="PYB38" s="137"/>
      <c r="PYC38" s="137"/>
      <c r="PYD38" s="137"/>
      <c r="PYE38" s="137"/>
      <c r="PYF38" s="137"/>
      <c r="PYG38" s="137"/>
      <c r="PYH38" s="137"/>
      <c r="PYI38" s="137"/>
      <c r="PYJ38" s="137"/>
      <c r="PYK38" s="137"/>
      <c r="PYL38" s="137"/>
      <c r="PYM38" s="137"/>
      <c r="PYN38" s="137"/>
      <c r="PYO38" s="137"/>
      <c r="PYP38" s="137"/>
      <c r="PYQ38" s="137"/>
      <c r="PYR38" s="137"/>
      <c r="PYS38" s="137"/>
      <c r="PYT38" s="137"/>
      <c r="PYU38" s="137"/>
      <c r="PYV38" s="137"/>
      <c r="PYW38" s="137"/>
      <c r="PYX38" s="137"/>
      <c r="PYY38" s="137"/>
      <c r="PYZ38" s="137"/>
      <c r="PZA38" s="137"/>
      <c r="PZB38" s="137"/>
      <c r="PZC38" s="137"/>
      <c r="PZD38" s="137"/>
      <c r="PZE38" s="137"/>
      <c r="PZF38" s="137"/>
      <c r="PZG38" s="137"/>
      <c r="PZH38" s="137"/>
      <c r="PZI38" s="137"/>
      <c r="PZJ38" s="137"/>
      <c r="PZK38" s="137"/>
      <c r="PZL38" s="137"/>
      <c r="PZM38" s="137"/>
      <c r="PZN38" s="137"/>
      <c r="PZO38" s="137"/>
      <c r="PZP38" s="137"/>
      <c r="PZQ38" s="137"/>
      <c r="PZR38" s="137"/>
      <c r="PZS38" s="137"/>
      <c r="PZT38" s="137"/>
      <c r="PZU38" s="137"/>
      <c r="PZV38" s="137"/>
      <c r="PZW38" s="137"/>
      <c r="PZX38" s="137"/>
      <c r="PZY38" s="137"/>
      <c r="PZZ38" s="137"/>
      <c r="QAA38" s="137"/>
      <c r="QAB38" s="137"/>
      <c r="QAC38" s="137"/>
      <c r="QAD38" s="137"/>
      <c r="QAE38" s="137"/>
      <c r="QAF38" s="137"/>
      <c r="QAG38" s="137"/>
      <c r="QAH38" s="137"/>
      <c r="QAI38" s="137"/>
      <c r="QAJ38" s="137"/>
      <c r="QAK38" s="137"/>
      <c r="QAL38" s="137"/>
      <c r="QAM38" s="137"/>
      <c r="QAN38" s="137"/>
      <c r="QAO38" s="137"/>
      <c r="QAP38" s="137"/>
      <c r="QAQ38" s="137"/>
      <c r="QAR38" s="137"/>
      <c r="QAS38" s="137"/>
      <c r="QAT38" s="137"/>
      <c r="QAU38" s="137"/>
      <c r="QAV38" s="137"/>
      <c r="QAW38" s="137"/>
      <c r="QAX38" s="137"/>
      <c r="QAY38" s="137"/>
      <c r="QAZ38" s="137"/>
      <c r="QBA38" s="137"/>
      <c r="QBB38" s="137"/>
      <c r="QBC38" s="137"/>
      <c r="QBD38" s="137"/>
      <c r="QBE38" s="137"/>
      <c r="QBF38" s="137"/>
      <c r="QBG38" s="137"/>
      <c r="QBH38" s="137"/>
      <c r="QBI38" s="137"/>
      <c r="QBJ38" s="137"/>
      <c r="QBK38" s="137"/>
      <c r="QBL38" s="137"/>
      <c r="QBM38" s="137"/>
      <c r="QBN38" s="137"/>
      <c r="QBO38" s="137"/>
      <c r="QBP38" s="137"/>
      <c r="QBQ38" s="137"/>
      <c r="QBR38" s="137"/>
      <c r="QBS38" s="137"/>
      <c r="QBT38" s="137"/>
      <c r="QBU38" s="137"/>
      <c r="QBV38" s="137"/>
      <c r="QBW38" s="137"/>
      <c r="QBX38" s="137"/>
      <c r="QBY38" s="137"/>
      <c r="QBZ38" s="137"/>
      <c r="QCA38" s="137"/>
      <c r="QCB38" s="137"/>
      <c r="QCC38" s="137"/>
      <c r="QCD38" s="137"/>
      <c r="QCE38" s="137"/>
      <c r="QCF38" s="137"/>
      <c r="QCG38" s="137"/>
      <c r="QCH38" s="137"/>
      <c r="QCI38" s="137"/>
      <c r="QCJ38" s="137"/>
      <c r="QCK38" s="137"/>
      <c r="QCL38" s="137"/>
      <c r="QCM38" s="137"/>
      <c r="QCN38" s="137"/>
      <c r="QCO38" s="137"/>
      <c r="QCP38" s="137"/>
      <c r="QCQ38" s="137"/>
      <c r="QCR38" s="137"/>
      <c r="QCS38" s="137"/>
      <c r="QCT38" s="137"/>
      <c r="QCU38" s="137"/>
      <c r="QCV38" s="137"/>
      <c r="QCW38" s="137"/>
      <c r="QCX38" s="137"/>
      <c r="QCY38" s="137"/>
      <c r="QCZ38" s="137"/>
      <c r="QDA38" s="137"/>
      <c r="QDB38" s="137"/>
      <c r="QDC38" s="137"/>
      <c r="QDD38" s="137"/>
      <c r="QDE38" s="137"/>
      <c r="QDF38" s="137"/>
      <c r="QDG38" s="137"/>
      <c r="QDH38" s="137"/>
      <c r="QDI38" s="137"/>
      <c r="QDJ38" s="137"/>
      <c r="QDK38" s="137"/>
      <c r="QDL38" s="137"/>
      <c r="QDM38" s="137"/>
      <c r="QDN38" s="137"/>
      <c r="QDO38" s="137"/>
      <c r="QDP38" s="137"/>
      <c r="QDQ38" s="137"/>
      <c r="QDR38" s="137"/>
      <c r="QDS38" s="137"/>
      <c r="QDT38" s="137"/>
      <c r="QDU38" s="137"/>
      <c r="QDV38" s="137"/>
      <c r="QDW38" s="137"/>
      <c r="QDX38" s="137"/>
      <c r="QDY38" s="137"/>
      <c r="QDZ38" s="137"/>
      <c r="QEA38" s="137"/>
      <c r="QEB38" s="137"/>
      <c r="QEC38" s="137"/>
      <c r="QED38" s="137"/>
      <c r="QEE38" s="137"/>
      <c r="QEF38" s="137"/>
      <c r="QEG38" s="137"/>
      <c r="QEH38" s="137"/>
      <c r="QEI38" s="137"/>
      <c r="QEJ38" s="137"/>
      <c r="QEK38" s="137"/>
      <c r="QEL38" s="137"/>
      <c r="QEM38" s="137"/>
      <c r="QEN38" s="137"/>
      <c r="QEO38" s="137"/>
      <c r="QEP38" s="137"/>
      <c r="QEQ38" s="137"/>
      <c r="QER38" s="137"/>
      <c r="QES38" s="137"/>
      <c r="QET38" s="137"/>
      <c r="QEU38" s="137"/>
      <c r="QEV38" s="137"/>
      <c r="QEW38" s="137"/>
      <c r="QEX38" s="137"/>
      <c r="QEY38" s="137"/>
      <c r="QEZ38" s="137"/>
      <c r="QFA38" s="137"/>
      <c r="QFB38" s="137"/>
      <c r="QFC38" s="137"/>
      <c r="QFD38" s="137"/>
      <c r="QFE38" s="137"/>
      <c r="QFF38" s="137"/>
      <c r="QFG38" s="137"/>
      <c r="QFH38" s="137"/>
      <c r="QFI38" s="137"/>
      <c r="QFJ38" s="137"/>
      <c r="QFK38" s="137"/>
      <c r="QFL38" s="137"/>
      <c r="QFM38" s="137"/>
      <c r="QFN38" s="137"/>
      <c r="QFO38" s="137"/>
      <c r="QFP38" s="137"/>
      <c r="QFQ38" s="137"/>
      <c r="QFR38" s="137"/>
      <c r="QFS38" s="137"/>
      <c r="QFT38" s="137"/>
      <c r="QFU38" s="137"/>
      <c r="QFV38" s="137"/>
      <c r="QFW38" s="137"/>
      <c r="QFX38" s="137"/>
      <c r="QFY38" s="137"/>
      <c r="QFZ38" s="137"/>
      <c r="QGA38" s="137"/>
      <c r="QGB38" s="137"/>
      <c r="QGC38" s="137"/>
      <c r="QGD38" s="137"/>
      <c r="QGE38" s="137"/>
      <c r="QGF38" s="137"/>
      <c r="QGG38" s="137"/>
      <c r="QGH38" s="137"/>
      <c r="QGI38" s="137"/>
      <c r="QGJ38" s="137"/>
      <c r="QGK38" s="137"/>
      <c r="QGL38" s="137"/>
      <c r="QGM38" s="137"/>
      <c r="QGN38" s="137"/>
      <c r="QGO38" s="137"/>
      <c r="QGP38" s="137"/>
      <c r="QGQ38" s="137"/>
      <c r="QGR38" s="137"/>
      <c r="QGS38" s="137"/>
      <c r="QGT38" s="137"/>
      <c r="QGU38" s="137"/>
      <c r="QGV38" s="137"/>
      <c r="QGW38" s="137"/>
      <c r="QGX38" s="137"/>
      <c r="QGY38" s="137"/>
      <c r="QGZ38" s="137"/>
      <c r="QHA38" s="137"/>
      <c r="QHB38" s="137"/>
      <c r="QHC38" s="137"/>
      <c r="QHD38" s="137"/>
      <c r="QHE38" s="137"/>
      <c r="QHF38" s="137"/>
      <c r="QHG38" s="137"/>
      <c r="QHH38" s="137"/>
      <c r="QHI38" s="137"/>
      <c r="QHJ38" s="137"/>
      <c r="QHK38" s="137"/>
      <c r="QHL38" s="137"/>
      <c r="QHM38" s="137"/>
      <c r="QHN38" s="137"/>
      <c r="QHO38" s="137"/>
      <c r="QHP38" s="137"/>
      <c r="QHQ38" s="137"/>
      <c r="QHR38" s="137"/>
      <c r="QHS38" s="137"/>
      <c r="QHT38" s="137"/>
      <c r="QHU38" s="137"/>
      <c r="QHV38" s="137"/>
      <c r="QHW38" s="137"/>
      <c r="QHX38" s="137"/>
      <c r="QHY38" s="137"/>
      <c r="QHZ38" s="137"/>
      <c r="QIA38" s="137"/>
      <c r="QIB38" s="137"/>
      <c r="QIC38" s="137"/>
      <c r="QID38" s="137"/>
      <c r="QIE38" s="137"/>
      <c r="QIF38" s="137"/>
      <c r="QIG38" s="137"/>
      <c r="QIH38" s="137"/>
      <c r="QII38" s="137"/>
      <c r="QIJ38" s="137"/>
      <c r="QIK38" s="137"/>
      <c r="QIL38" s="137"/>
      <c r="QIM38" s="137"/>
      <c r="QIN38" s="137"/>
      <c r="QIO38" s="137"/>
      <c r="QIP38" s="137"/>
      <c r="QIQ38" s="137"/>
      <c r="QIR38" s="137"/>
      <c r="QIS38" s="137"/>
      <c r="QIT38" s="137"/>
      <c r="QIU38" s="137"/>
      <c r="QIV38" s="137"/>
      <c r="QIW38" s="137"/>
      <c r="QIX38" s="137"/>
      <c r="QIY38" s="137"/>
      <c r="QIZ38" s="137"/>
      <c r="QJA38" s="137"/>
      <c r="QJB38" s="137"/>
      <c r="QJC38" s="137"/>
      <c r="QJD38" s="137"/>
      <c r="QJE38" s="137"/>
      <c r="QJF38" s="137"/>
      <c r="QJG38" s="137"/>
      <c r="QJH38" s="137"/>
      <c r="QJI38" s="137"/>
      <c r="QJJ38" s="137"/>
      <c r="QJK38" s="137"/>
      <c r="QJL38" s="137"/>
      <c r="QJM38" s="137"/>
      <c r="QJN38" s="137"/>
      <c r="QJO38" s="137"/>
      <c r="QJP38" s="137"/>
      <c r="QJQ38" s="137"/>
      <c r="QJR38" s="137"/>
      <c r="QJS38" s="137"/>
      <c r="QJT38" s="137"/>
      <c r="QJU38" s="137"/>
      <c r="QJV38" s="137"/>
      <c r="QJW38" s="137"/>
      <c r="QJX38" s="137"/>
      <c r="QJY38" s="137"/>
      <c r="QJZ38" s="137"/>
      <c r="QKA38" s="137"/>
      <c r="QKB38" s="137"/>
      <c r="QKC38" s="137"/>
      <c r="QKD38" s="137"/>
      <c r="QKE38" s="137"/>
      <c r="QKF38" s="137"/>
      <c r="QKG38" s="137"/>
      <c r="QKH38" s="137"/>
      <c r="QKI38" s="137"/>
      <c r="QKJ38" s="137"/>
      <c r="QKK38" s="137"/>
      <c r="QKL38" s="137"/>
      <c r="QKM38" s="137"/>
      <c r="QKN38" s="137"/>
      <c r="QKO38" s="137"/>
      <c r="QKP38" s="137"/>
      <c r="QKQ38" s="137"/>
      <c r="QKR38" s="137"/>
      <c r="QKS38" s="137"/>
      <c r="QKT38" s="137"/>
      <c r="QKU38" s="137"/>
      <c r="QKV38" s="137"/>
      <c r="QKW38" s="137"/>
      <c r="QKX38" s="137"/>
      <c r="QKY38" s="137"/>
      <c r="QKZ38" s="137"/>
      <c r="QLA38" s="137"/>
      <c r="QLB38" s="137"/>
      <c r="QLC38" s="137"/>
      <c r="QLD38" s="137"/>
      <c r="QLE38" s="137"/>
      <c r="QLF38" s="137"/>
      <c r="QLG38" s="137"/>
      <c r="QLH38" s="137"/>
      <c r="QLI38" s="137"/>
      <c r="QLJ38" s="137"/>
      <c r="QLK38" s="137"/>
      <c r="QLL38" s="137"/>
      <c r="QLM38" s="137"/>
      <c r="QLN38" s="137"/>
      <c r="QLO38" s="137"/>
      <c r="QLP38" s="137"/>
      <c r="QLQ38" s="137"/>
      <c r="QLR38" s="137"/>
      <c r="QLS38" s="137"/>
      <c r="QLT38" s="137"/>
      <c r="QLU38" s="137"/>
      <c r="QLV38" s="137"/>
      <c r="QLW38" s="137"/>
      <c r="QLX38" s="137"/>
      <c r="QLY38" s="137"/>
      <c r="QLZ38" s="137"/>
      <c r="QMA38" s="137"/>
      <c r="QMB38" s="137"/>
      <c r="QMC38" s="137"/>
      <c r="QMD38" s="137"/>
      <c r="QME38" s="137"/>
      <c r="QMF38" s="137"/>
      <c r="QMG38" s="137"/>
      <c r="QMH38" s="137"/>
      <c r="QMI38" s="137"/>
      <c r="QMJ38" s="137"/>
      <c r="QMK38" s="137"/>
      <c r="QML38" s="137"/>
      <c r="QMM38" s="137"/>
      <c r="QMN38" s="137"/>
      <c r="QMO38" s="137"/>
      <c r="QMP38" s="137"/>
      <c r="QMQ38" s="137"/>
      <c r="QMR38" s="137"/>
      <c r="QMS38" s="137"/>
      <c r="QMT38" s="137"/>
      <c r="QMU38" s="137"/>
      <c r="QMV38" s="137"/>
      <c r="QMW38" s="137"/>
      <c r="QMX38" s="137"/>
      <c r="QMY38" s="137"/>
      <c r="QMZ38" s="137"/>
      <c r="QNA38" s="137"/>
      <c r="QNB38" s="137"/>
      <c r="QNC38" s="137"/>
      <c r="QND38" s="137"/>
      <c r="QNE38" s="137"/>
      <c r="QNF38" s="137"/>
      <c r="QNG38" s="137"/>
      <c r="QNH38" s="137"/>
      <c r="QNI38" s="137"/>
      <c r="QNJ38" s="137"/>
      <c r="QNK38" s="137"/>
      <c r="QNL38" s="137"/>
      <c r="QNM38" s="137"/>
      <c r="QNN38" s="137"/>
      <c r="QNO38" s="137"/>
      <c r="QNP38" s="137"/>
      <c r="QNQ38" s="137"/>
      <c r="QNR38" s="137"/>
      <c r="QNS38" s="137"/>
      <c r="QNT38" s="137"/>
      <c r="QNU38" s="137"/>
      <c r="QNV38" s="137"/>
      <c r="QNW38" s="137"/>
      <c r="QNX38" s="137"/>
      <c r="QNY38" s="137"/>
      <c r="QNZ38" s="137"/>
      <c r="QOA38" s="137"/>
      <c r="QOB38" s="137"/>
      <c r="QOC38" s="137"/>
      <c r="QOD38" s="137"/>
      <c r="QOE38" s="137"/>
      <c r="QOF38" s="137"/>
      <c r="QOG38" s="137"/>
      <c r="QOH38" s="137"/>
      <c r="QOI38" s="137"/>
      <c r="QOJ38" s="137"/>
      <c r="QOK38" s="137"/>
      <c r="QOL38" s="137"/>
      <c r="QOM38" s="137"/>
      <c r="QON38" s="137"/>
      <c r="QOO38" s="137"/>
      <c r="QOP38" s="137"/>
      <c r="QOQ38" s="137"/>
      <c r="QOR38" s="137"/>
      <c r="QOS38" s="137"/>
      <c r="QOT38" s="137"/>
      <c r="QOU38" s="137"/>
      <c r="QOV38" s="137"/>
      <c r="QOW38" s="137"/>
      <c r="QOX38" s="137"/>
      <c r="QOY38" s="137"/>
      <c r="QOZ38" s="137"/>
      <c r="QPA38" s="137"/>
      <c r="QPB38" s="137"/>
      <c r="QPC38" s="137"/>
      <c r="QPD38" s="137"/>
      <c r="QPE38" s="137"/>
      <c r="QPF38" s="137"/>
      <c r="QPG38" s="137"/>
      <c r="QPH38" s="137"/>
      <c r="QPI38" s="137"/>
      <c r="QPJ38" s="137"/>
      <c r="QPK38" s="137"/>
      <c r="QPL38" s="137"/>
      <c r="QPM38" s="137"/>
      <c r="QPN38" s="137"/>
      <c r="QPO38" s="137"/>
      <c r="QPP38" s="137"/>
      <c r="QPQ38" s="137"/>
      <c r="QPR38" s="137"/>
      <c r="QPS38" s="137"/>
      <c r="QPT38" s="137"/>
      <c r="QPU38" s="137"/>
      <c r="QPV38" s="137"/>
      <c r="QPW38" s="137"/>
      <c r="QPX38" s="137"/>
      <c r="QPY38" s="137"/>
      <c r="QPZ38" s="137"/>
      <c r="QQA38" s="137"/>
      <c r="QQB38" s="137"/>
      <c r="QQC38" s="137"/>
      <c r="QQD38" s="137"/>
      <c r="QQE38" s="137"/>
      <c r="QQF38" s="137"/>
      <c r="QQG38" s="137"/>
      <c r="QQH38" s="137"/>
      <c r="QQI38" s="137"/>
      <c r="QQJ38" s="137"/>
      <c r="QQK38" s="137"/>
      <c r="QQL38" s="137"/>
      <c r="QQM38" s="137"/>
      <c r="QQN38" s="137"/>
      <c r="QQO38" s="137"/>
      <c r="QQP38" s="137"/>
      <c r="QQQ38" s="137"/>
      <c r="QQR38" s="137"/>
      <c r="QQS38" s="137"/>
      <c r="QQT38" s="137"/>
      <c r="QQU38" s="137"/>
      <c r="QQV38" s="137"/>
      <c r="QQW38" s="137"/>
      <c r="QQX38" s="137"/>
      <c r="QQY38" s="137"/>
      <c r="QQZ38" s="137"/>
      <c r="QRA38" s="137"/>
      <c r="QRB38" s="137"/>
      <c r="QRC38" s="137"/>
      <c r="QRD38" s="137"/>
      <c r="QRE38" s="137"/>
      <c r="QRF38" s="137"/>
      <c r="QRG38" s="137"/>
      <c r="QRH38" s="137"/>
      <c r="QRI38" s="137"/>
      <c r="QRJ38" s="137"/>
      <c r="QRK38" s="137"/>
      <c r="QRL38" s="137"/>
      <c r="QRM38" s="137"/>
      <c r="QRN38" s="137"/>
      <c r="QRO38" s="137"/>
      <c r="QRP38" s="137"/>
      <c r="QRQ38" s="137"/>
      <c r="QRR38" s="137"/>
      <c r="QRS38" s="137"/>
      <c r="QRT38" s="137"/>
      <c r="QRU38" s="137"/>
      <c r="QRV38" s="137"/>
      <c r="QRW38" s="137"/>
      <c r="QRX38" s="137"/>
      <c r="QRY38" s="137"/>
      <c r="QRZ38" s="137"/>
      <c r="QSA38" s="137"/>
      <c r="QSB38" s="137"/>
      <c r="QSC38" s="137"/>
      <c r="QSD38" s="137"/>
      <c r="QSE38" s="137"/>
      <c r="QSF38" s="137"/>
      <c r="QSG38" s="137"/>
      <c r="QSH38" s="137"/>
      <c r="QSI38" s="137"/>
      <c r="QSJ38" s="137"/>
      <c r="QSK38" s="137"/>
      <c r="QSL38" s="137"/>
      <c r="QSM38" s="137"/>
      <c r="QSN38" s="137"/>
      <c r="QSO38" s="137"/>
      <c r="QSP38" s="137"/>
      <c r="QSQ38" s="137"/>
      <c r="QSR38" s="137"/>
      <c r="QSS38" s="137"/>
      <c r="QST38" s="137"/>
      <c r="QSU38" s="137"/>
      <c r="QSV38" s="137"/>
      <c r="QSW38" s="137"/>
      <c r="QSX38" s="137"/>
      <c r="QSY38" s="137"/>
      <c r="QSZ38" s="137"/>
      <c r="QTA38" s="137"/>
      <c r="QTB38" s="137"/>
      <c r="QTC38" s="137"/>
      <c r="QTD38" s="137"/>
      <c r="QTE38" s="137"/>
      <c r="QTF38" s="137"/>
      <c r="QTG38" s="137"/>
      <c r="QTH38" s="137"/>
      <c r="QTI38" s="137"/>
      <c r="QTJ38" s="137"/>
      <c r="QTK38" s="137"/>
      <c r="QTL38" s="137"/>
      <c r="QTM38" s="137"/>
      <c r="QTN38" s="137"/>
      <c r="QTO38" s="137"/>
      <c r="QTP38" s="137"/>
      <c r="QTQ38" s="137"/>
      <c r="QTR38" s="137"/>
      <c r="QTS38" s="137"/>
      <c r="QTT38" s="137"/>
      <c r="QTU38" s="137"/>
      <c r="QTV38" s="137"/>
      <c r="QTW38" s="137"/>
      <c r="QTX38" s="137"/>
      <c r="QTY38" s="137"/>
      <c r="QTZ38" s="137"/>
      <c r="QUA38" s="137"/>
      <c r="QUB38" s="137"/>
      <c r="QUC38" s="137"/>
      <c r="QUD38" s="137"/>
      <c r="QUE38" s="137"/>
      <c r="QUF38" s="137"/>
      <c r="QUG38" s="137"/>
      <c r="QUH38" s="137"/>
      <c r="QUI38" s="137"/>
      <c r="QUJ38" s="137"/>
      <c r="QUK38" s="137"/>
      <c r="QUL38" s="137"/>
      <c r="QUM38" s="137"/>
      <c r="QUN38" s="137"/>
      <c r="QUO38" s="137"/>
      <c r="QUP38" s="137"/>
      <c r="QUQ38" s="137"/>
      <c r="QUR38" s="137"/>
      <c r="QUS38" s="137"/>
      <c r="QUT38" s="137"/>
      <c r="QUU38" s="137"/>
      <c r="QUV38" s="137"/>
      <c r="QUW38" s="137"/>
      <c r="QUX38" s="137"/>
      <c r="QUY38" s="137"/>
      <c r="QUZ38" s="137"/>
      <c r="QVA38" s="137"/>
      <c r="QVB38" s="137"/>
      <c r="QVC38" s="137"/>
      <c r="QVD38" s="137"/>
      <c r="QVE38" s="137"/>
      <c r="QVF38" s="137"/>
      <c r="QVG38" s="137"/>
      <c r="QVH38" s="137"/>
      <c r="QVI38" s="137"/>
      <c r="QVJ38" s="137"/>
      <c r="QVK38" s="137"/>
      <c r="QVL38" s="137"/>
      <c r="QVM38" s="137"/>
      <c r="QVN38" s="137"/>
      <c r="QVO38" s="137"/>
      <c r="QVP38" s="137"/>
      <c r="QVQ38" s="137"/>
      <c r="QVR38" s="137"/>
      <c r="QVS38" s="137"/>
      <c r="QVT38" s="137"/>
      <c r="QVU38" s="137"/>
      <c r="QVV38" s="137"/>
      <c r="QVW38" s="137"/>
      <c r="QVX38" s="137"/>
      <c r="QVY38" s="137"/>
      <c r="QVZ38" s="137"/>
      <c r="QWA38" s="137"/>
      <c r="QWB38" s="137"/>
      <c r="QWC38" s="137"/>
      <c r="QWD38" s="137"/>
      <c r="QWE38" s="137"/>
      <c r="QWF38" s="137"/>
      <c r="QWG38" s="137"/>
      <c r="QWH38" s="137"/>
      <c r="QWI38" s="137"/>
      <c r="QWJ38" s="137"/>
      <c r="QWK38" s="137"/>
      <c r="QWL38" s="137"/>
      <c r="QWM38" s="137"/>
      <c r="QWN38" s="137"/>
      <c r="QWO38" s="137"/>
      <c r="QWP38" s="137"/>
      <c r="QWQ38" s="137"/>
      <c r="QWR38" s="137"/>
      <c r="QWS38" s="137"/>
      <c r="QWT38" s="137"/>
      <c r="QWU38" s="137"/>
      <c r="QWV38" s="137"/>
      <c r="QWW38" s="137"/>
      <c r="QWX38" s="137"/>
      <c r="QWY38" s="137"/>
      <c r="QWZ38" s="137"/>
      <c r="QXA38" s="137"/>
      <c r="QXB38" s="137"/>
      <c r="QXC38" s="137"/>
      <c r="QXD38" s="137"/>
      <c r="QXE38" s="137"/>
      <c r="QXF38" s="137"/>
      <c r="QXG38" s="137"/>
      <c r="QXH38" s="137"/>
      <c r="QXI38" s="137"/>
      <c r="QXJ38" s="137"/>
      <c r="QXK38" s="137"/>
      <c r="QXL38" s="137"/>
      <c r="QXM38" s="137"/>
      <c r="QXN38" s="137"/>
      <c r="QXO38" s="137"/>
      <c r="QXP38" s="137"/>
      <c r="QXQ38" s="137"/>
      <c r="QXR38" s="137"/>
      <c r="QXS38" s="137"/>
      <c r="QXT38" s="137"/>
      <c r="QXU38" s="137"/>
      <c r="QXV38" s="137"/>
      <c r="QXW38" s="137"/>
      <c r="QXX38" s="137"/>
      <c r="QXY38" s="137"/>
      <c r="QXZ38" s="137"/>
      <c r="QYA38" s="137"/>
      <c r="QYB38" s="137"/>
      <c r="QYC38" s="137"/>
      <c r="QYD38" s="137"/>
      <c r="QYE38" s="137"/>
      <c r="QYF38" s="137"/>
      <c r="QYG38" s="137"/>
      <c r="QYH38" s="137"/>
      <c r="QYI38" s="137"/>
      <c r="QYJ38" s="137"/>
      <c r="QYK38" s="137"/>
      <c r="QYL38" s="137"/>
      <c r="QYM38" s="137"/>
      <c r="QYN38" s="137"/>
      <c r="QYO38" s="137"/>
      <c r="QYP38" s="137"/>
      <c r="QYQ38" s="137"/>
      <c r="QYR38" s="137"/>
      <c r="QYS38" s="137"/>
      <c r="QYT38" s="137"/>
      <c r="QYU38" s="137"/>
      <c r="QYV38" s="137"/>
      <c r="QYW38" s="137"/>
      <c r="QYX38" s="137"/>
      <c r="QYY38" s="137"/>
      <c r="QYZ38" s="137"/>
      <c r="QZA38" s="137"/>
      <c r="QZB38" s="137"/>
      <c r="QZC38" s="137"/>
      <c r="QZD38" s="137"/>
      <c r="QZE38" s="137"/>
      <c r="QZF38" s="137"/>
      <c r="QZG38" s="137"/>
      <c r="QZH38" s="137"/>
      <c r="QZI38" s="137"/>
      <c r="QZJ38" s="137"/>
      <c r="QZK38" s="137"/>
      <c r="QZL38" s="137"/>
      <c r="QZM38" s="137"/>
      <c r="QZN38" s="137"/>
      <c r="QZO38" s="137"/>
      <c r="QZP38" s="137"/>
      <c r="QZQ38" s="137"/>
      <c r="QZR38" s="137"/>
      <c r="QZS38" s="137"/>
      <c r="QZT38" s="137"/>
      <c r="QZU38" s="137"/>
      <c r="QZV38" s="137"/>
      <c r="QZW38" s="137"/>
      <c r="QZX38" s="137"/>
      <c r="QZY38" s="137"/>
      <c r="QZZ38" s="137"/>
      <c r="RAA38" s="137"/>
      <c r="RAB38" s="137"/>
      <c r="RAC38" s="137"/>
      <c r="RAD38" s="137"/>
      <c r="RAE38" s="137"/>
      <c r="RAF38" s="137"/>
      <c r="RAG38" s="137"/>
      <c r="RAH38" s="137"/>
      <c r="RAI38" s="137"/>
      <c r="RAJ38" s="137"/>
      <c r="RAK38" s="137"/>
      <c r="RAL38" s="137"/>
      <c r="RAM38" s="137"/>
      <c r="RAN38" s="137"/>
      <c r="RAO38" s="137"/>
      <c r="RAP38" s="137"/>
      <c r="RAQ38" s="137"/>
      <c r="RAR38" s="137"/>
      <c r="RAS38" s="137"/>
      <c r="RAT38" s="137"/>
      <c r="RAU38" s="137"/>
      <c r="RAV38" s="137"/>
      <c r="RAW38" s="137"/>
      <c r="RAX38" s="137"/>
      <c r="RAY38" s="137"/>
      <c r="RAZ38" s="137"/>
      <c r="RBA38" s="137"/>
      <c r="RBB38" s="137"/>
      <c r="RBC38" s="137"/>
      <c r="RBD38" s="137"/>
      <c r="RBE38" s="137"/>
      <c r="RBF38" s="137"/>
      <c r="RBG38" s="137"/>
      <c r="RBH38" s="137"/>
      <c r="RBI38" s="137"/>
      <c r="RBJ38" s="137"/>
      <c r="RBK38" s="137"/>
      <c r="RBL38" s="137"/>
      <c r="RBM38" s="137"/>
      <c r="RBN38" s="137"/>
      <c r="RBO38" s="137"/>
      <c r="RBP38" s="137"/>
      <c r="RBQ38" s="137"/>
      <c r="RBR38" s="137"/>
      <c r="RBS38" s="137"/>
      <c r="RBT38" s="137"/>
      <c r="RBU38" s="137"/>
      <c r="RBV38" s="137"/>
      <c r="RBW38" s="137"/>
      <c r="RBX38" s="137"/>
      <c r="RBY38" s="137"/>
      <c r="RBZ38" s="137"/>
      <c r="RCA38" s="137"/>
      <c r="RCB38" s="137"/>
      <c r="RCC38" s="137"/>
      <c r="RCD38" s="137"/>
      <c r="RCE38" s="137"/>
      <c r="RCF38" s="137"/>
      <c r="RCG38" s="137"/>
      <c r="RCH38" s="137"/>
      <c r="RCI38" s="137"/>
      <c r="RCJ38" s="137"/>
      <c r="RCK38" s="137"/>
      <c r="RCL38" s="137"/>
      <c r="RCM38" s="137"/>
      <c r="RCN38" s="137"/>
      <c r="RCO38" s="137"/>
      <c r="RCP38" s="137"/>
      <c r="RCQ38" s="137"/>
      <c r="RCR38" s="137"/>
      <c r="RCS38" s="137"/>
      <c r="RCT38" s="137"/>
      <c r="RCU38" s="137"/>
      <c r="RCV38" s="137"/>
      <c r="RCW38" s="137"/>
      <c r="RCX38" s="137"/>
      <c r="RCY38" s="137"/>
      <c r="RCZ38" s="137"/>
      <c r="RDA38" s="137"/>
      <c r="RDB38" s="137"/>
      <c r="RDC38" s="137"/>
      <c r="RDD38" s="137"/>
      <c r="RDE38" s="137"/>
      <c r="RDF38" s="137"/>
      <c r="RDG38" s="137"/>
      <c r="RDH38" s="137"/>
      <c r="RDI38" s="137"/>
      <c r="RDJ38" s="137"/>
      <c r="RDK38" s="137"/>
      <c r="RDL38" s="137"/>
      <c r="RDM38" s="137"/>
      <c r="RDN38" s="137"/>
      <c r="RDO38" s="137"/>
      <c r="RDP38" s="137"/>
      <c r="RDQ38" s="137"/>
      <c r="RDR38" s="137"/>
      <c r="RDS38" s="137"/>
      <c r="RDT38" s="137"/>
      <c r="RDU38" s="137"/>
      <c r="RDV38" s="137"/>
      <c r="RDW38" s="137"/>
      <c r="RDX38" s="137"/>
      <c r="RDY38" s="137"/>
      <c r="RDZ38" s="137"/>
      <c r="REA38" s="137"/>
      <c r="REB38" s="137"/>
      <c r="REC38" s="137"/>
      <c r="RED38" s="137"/>
      <c r="REE38" s="137"/>
      <c r="REF38" s="137"/>
      <c r="REG38" s="137"/>
      <c r="REH38" s="137"/>
      <c r="REI38" s="137"/>
      <c r="REJ38" s="137"/>
      <c r="REK38" s="137"/>
      <c r="REL38" s="137"/>
      <c r="REM38" s="137"/>
      <c r="REN38" s="137"/>
      <c r="REO38" s="137"/>
      <c r="REP38" s="137"/>
      <c r="REQ38" s="137"/>
      <c r="RER38" s="137"/>
      <c r="RES38" s="137"/>
      <c r="RET38" s="137"/>
      <c r="REU38" s="137"/>
      <c r="REV38" s="137"/>
      <c r="REW38" s="137"/>
      <c r="REX38" s="137"/>
      <c r="REY38" s="137"/>
      <c r="REZ38" s="137"/>
      <c r="RFA38" s="137"/>
      <c r="RFB38" s="137"/>
      <c r="RFC38" s="137"/>
      <c r="RFD38" s="137"/>
      <c r="RFE38" s="137"/>
      <c r="RFF38" s="137"/>
      <c r="RFG38" s="137"/>
      <c r="RFH38" s="137"/>
      <c r="RFI38" s="137"/>
      <c r="RFJ38" s="137"/>
      <c r="RFK38" s="137"/>
      <c r="RFL38" s="137"/>
      <c r="RFM38" s="137"/>
      <c r="RFN38" s="137"/>
      <c r="RFO38" s="137"/>
      <c r="RFP38" s="137"/>
      <c r="RFQ38" s="137"/>
      <c r="RFR38" s="137"/>
      <c r="RFS38" s="137"/>
      <c r="RFT38" s="137"/>
      <c r="RFU38" s="137"/>
      <c r="RFV38" s="137"/>
      <c r="RFW38" s="137"/>
      <c r="RFX38" s="137"/>
      <c r="RFY38" s="137"/>
      <c r="RFZ38" s="137"/>
      <c r="RGA38" s="137"/>
      <c r="RGB38" s="137"/>
      <c r="RGC38" s="137"/>
      <c r="RGD38" s="137"/>
      <c r="RGE38" s="137"/>
      <c r="RGF38" s="137"/>
      <c r="RGG38" s="137"/>
      <c r="RGH38" s="137"/>
      <c r="RGI38" s="137"/>
      <c r="RGJ38" s="137"/>
      <c r="RGK38" s="137"/>
      <c r="RGL38" s="137"/>
      <c r="RGM38" s="137"/>
      <c r="RGN38" s="137"/>
      <c r="RGO38" s="137"/>
      <c r="RGP38" s="137"/>
      <c r="RGQ38" s="137"/>
      <c r="RGR38" s="137"/>
      <c r="RGS38" s="137"/>
      <c r="RGT38" s="137"/>
      <c r="RGU38" s="137"/>
      <c r="RGV38" s="137"/>
      <c r="RGW38" s="137"/>
      <c r="RGX38" s="137"/>
      <c r="RGY38" s="137"/>
      <c r="RGZ38" s="137"/>
      <c r="RHA38" s="137"/>
      <c r="RHB38" s="137"/>
      <c r="RHC38" s="137"/>
      <c r="RHD38" s="137"/>
      <c r="RHE38" s="137"/>
      <c r="RHF38" s="137"/>
      <c r="RHG38" s="137"/>
      <c r="RHH38" s="137"/>
      <c r="RHI38" s="137"/>
      <c r="RHJ38" s="137"/>
      <c r="RHK38" s="137"/>
      <c r="RHL38" s="137"/>
      <c r="RHM38" s="137"/>
      <c r="RHN38" s="137"/>
      <c r="RHO38" s="137"/>
      <c r="RHP38" s="137"/>
      <c r="RHQ38" s="137"/>
      <c r="RHR38" s="137"/>
      <c r="RHS38" s="137"/>
      <c r="RHT38" s="137"/>
      <c r="RHU38" s="137"/>
      <c r="RHV38" s="137"/>
      <c r="RHW38" s="137"/>
      <c r="RHX38" s="137"/>
      <c r="RHY38" s="137"/>
      <c r="RHZ38" s="137"/>
      <c r="RIA38" s="137"/>
      <c r="RIB38" s="137"/>
      <c r="RIC38" s="137"/>
      <c r="RID38" s="137"/>
      <c r="RIE38" s="137"/>
      <c r="RIF38" s="137"/>
      <c r="RIG38" s="137"/>
      <c r="RIH38" s="137"/>
      <c r="RII38" s="137"/>
      <c r="RIJ38" s="137"/>
      <c r="RIK38" s="137"/>
      <c r="RIL38" s="137"/>
      <c r="RIM38" s="137"/>
      <c r="RIN38" s="137"/>
      <c r="RIO38" s="137"/>
      <c r="RIP38" s="137"/>
      <c r="RIQ38" s="137"/>
      <c r="RIR38" s="137"/>
      <c r="RIS38" s="137"/>
      <c r="RIT38" s="137"/>
      <c r="RIU38" s="137"/>
      <c r="RIV38" s="137"/>
      <c r="RIW38" s="137"/>
      <c r="RIX38" s="137"/>
      <c r="RIY38" s="137"/>
      <c r="RIZ38" s="137"/>
      <c r="RJA38" s="137"/>
      <c r="RJB38" s="137"/>
      <c r="RJC38" s="137"/>
      <c r="RJD38" s="137"/>
      <c r="RJE38" s="137"/>
      <c r="RJF38" s="137"/>
      <c r="RJG38" s="137"/>
      <c r="RJH38" s="137"/>
      <c r="RJI38" s="137"/>
      <c r="RJJ38" s="137"/>
      <c r="RJK38" s="137"/>
      <c r="RJL38" s="137"/>
      <c r="RJM38" s="137"/>
      <c r="RJN38" s="137"/>
      <c r="RJO38" s="137"/>
      <c r="RJP38" s="137"/>
      <c r="RJQ38" s="137"/>
      <c r="RJR38" s="137"/>
      <c r="RJS38" s="137"/>
      <c r="RJT38" s="137"/>
      <c r="RJU38" s="137"/>
      <c r="RJV38" s="137"/>
      <c r="RJW38" s="137"/>
      <c r="RJX38" s="137"/>
      <c r="RJY38" s="137"/>
      <c r="RJZ38" s="137"/>
      <c r="RKA38" s="137"/>
      <c r="RKB38" s="137"/>
      <c r="RKC38" s="137"/>
      <c r="RKD38" s="137"/>
      <c r="RKE38" s="137"/>
      <c r="RKF38" s="137"/>
      <c r="RKG38" s="137"/>
      <c r="RKH38" s="137"/>
      <c r="RKI38" s="137"/>
      <c r="RKJ38" s="137"/>
      <c r="RKK38" s="137"/>
      <c r="RKL38" s="137"/>
      <c r="RKM38" s="137"/>
      <c r="RKN38" s="137"/>
      <c r="RKO38" s="137"/>
      <c r="RKP38" s="137"/>
      <c r="RKQ38" s="137"/>
      <c r="RKR38" s="137"/>
      <c r="RKS38" s="137"/>
      <c r="RKT38" s="137"/>
      <c r="RKU38" s="137"/>
      <c r="RKV38" s="137"/>
      <c r="RKW38" s="137"/>
      <c r="RKX38" s="137"/>
      <c r="RKY38" s="137"/>
      <c r="RKZ38" s="137"/>
      <c r="RLA38" s="137"/>
      <c r="RLB38" s="137"/>
      <c r="RLC38" s="137"/>
      <c r="RLD38" s="137"/>
      <c r="RLE38" s="137"/>
      <c r="RLF38" s="137"/>
      <c r="RLG38" s="137"/>
      <c r="RLH38" s="137"/>
      <c r="RLI38" s="137"/>
      <c r="RLJ38" s="137"/>
      <c r="RLK38" s="137"/>
      <c r="RLL38" s="137"/>
      <c r="RLM38" s="137"/>
      <c r="RLN38" s="137"/>
      <c r="RLO38" s="137"/>
      <c r="RLP38" s="137"/>
      <c r="RLQ38" s="137"/>
      <c r="RLR38" s="137"/>
      <c r="RLS38" s="137"/>
      <c r="RLT38" s="137"/>
      <c r="RLU38" s="137"/>
      <c r="RLV38" s="137"/>
      <c r="RLW38" s="137"/>
      <c r="RLX38" s="137"/>
      <c r="RLY38" s="137"/>
      <c r="RLZ38" s="137"/>
      <c r="RMA38" s="137"/>
      <c r="RMB38" s="137"/>
      <c r="RMC38" s="137"/>
      <c r="RMD38" s="137"/>
      <c r="RME38" s="137"/>
      <c r="RMF38" s="137"/>
      <c r="RMG38" s="137"/>
      <c r="RMH38" s="137"/>
      <c r="RMI38" s="137"/>
      <c r="RMJ38" s="137"/>
      <c r="RMK38" s="137"/>
      <c r="RML38" s="137"/>
      <c r="RMM38" s="137"/>
      <c r="RMN38" s="137"/>
      <c r="RMO38" s="137"/>
      <c r="RMP38" s="137"/>
      <c r="RMQ38" s="137"/>
      <c r="RMR38" s="137"/>
      <c r="RMS38" s="137"/>
      <c r="RMT38" s="137"/>
      <c r="RMU38" s="137"/>
      <c r="RMV38" s="137"/>
      <c r="RMW38" s="137"/>
      <c r="RMX38" s="137"/>
      <c r="RMY38" s="137"/>
      <c r="RMZ38" s="137"/>
      <c r="RNA38" s="137"/>
      <c r="RNB38" s="137"/>
      <c r="RNC38" s="137"/>
      <c r="RND38" s="137"/>
      <c r="RNE38" s="137"/>
      <c r="RNF38" s="137"/>
      <c r="RNG38" s="137"/>
      <c r="RNH38" s="137"/>
      <c r="RNI38" s="137"/>
      <c r="RNJ38" s="137"/>
      <c r="RNK38" s="137"/>
      <c r="RNL38" s="137"/>
      <c r="RNM38" s="137"/>
      <c r="RNN38" s="137"/>
      <c r="RNO38" s="137"/>
      <c r="RNP38" s="137"/>
      <c r="RNQ38" s="137"/>
      <c r="RNR38" s="137"/>
      <c r="RNS38" s="137"/>
      <c r="RNT38" s="137"/>
      <c r="RNU38" s="137"/>
      <c r="RNV38" s="137"/>
      <c r="RNW38" s="137"/>
      <c r="RNX38" s="137"/>
      <c r="RNY38" s="137"/>
      <c r="RNZ38" s="137"/>
      <c r="ROA38" s="137"/>
      <c r="ROB38" s="137"/>
      <c r="ROC38" s="137"/>
      <c r="ROD38" s="137"/>
      <c r="ROE38" s="137"/>
      <c r="ROF38" s="137"/>
      <c r="ROG38" s="137"/>
      <c r="ROH38" s="137"/>
      <c r="ROI38" s="137"/>
      <c r="ROJ38" s="137"/>
      <c r="ROK38" s="137"/>
      <c r="ROL38" s="137"/>
      <c r="ROM38" s="137"/>
      <c r="RON38" s="137"/>
      <c r="ROO38" s="137"/>
      <c r="ROP38" s="137"/>
      <c r="ROQ38" s="137"/>
      <c r="ROR38" s="137"/>
      <c r="ROS38" s="137"/>
      <c r="ROT38" s="137"/>
      <c r="ROU38" s="137"/>
      <c r="ROV38" s="137"/>
      <c r="ROW38" s="137"/>
      <c r="ROX38" s="137"/>
      <c r="ROY38" s="137"/>
      <c r="ROZ38" s="137"/>
      <c r="RPA38" s="137"/>
      <c r="RPB38" s="137"/>
      <c r="RPC38" s="137"/>
      <c r="RPD38" s="137"/>
      <c r="RPE38" s="137"/>
      <c r="RPF38" s="137"/>
      <c r="RPG38" s="137"/>
      <c r="RPH38" s="137"/>
      <c r="RPI38" s="137"/>
      <c r="RPJ38" s="137"/>
      <c r="RPK38" s="137"/>
      <c r="RPL38" s="137"/>
      <c r="RPM38" s="137"/>
      <c r="RPN38" s="137"/>
      <c r="RPO38" s="137"/>
      <c r="RPP38" s="137"/>
      <c r="RPQ38" s="137"/>
      <c r="RPR38" s="137"/>
      <c r="RPS38" s="137"/>
      <c r="RPT38" s="137"/>
      <c r="RPU38" s="137"/>
      <c r="RPV38" s="137"/>
      <c r="RPW38" s="137"/>
      <c r="RPX38" s="137"/>
      <c r="RPY38" s="137"/>
      <c r="RPZ38" s="137"/>
      <c r="RQA38" s="137"/>
      <c r="RQB38" s="137"/>
      <c r="RQC38" s="137"/>
      <c r="RQD38" s="137"/>
      <c r="RQE38" s="137"/>
      <c r="RQF38" s="137"/>
      <c r="RQG38" s="137"/>
      <c r="RQH38" s="137"/>
      <c r="RQI38" s="137"/>
      <c r="RQJ38" s="137"/>
      <c r="RQK38" s="137"/>
      <c r="RQL38" s="137"/>
      <c r="RQM38" s="137"/>
      <c r="RQN38" s="137"/>
      <c r="RQO38" s="137"/>
      <c r="RQP38" s="137"/>
      <c r="RQQ38" s="137"/>
      <c r="RQR38" s="137"/>
      <c r="RQS38" s="137"/>
      <c r="RQT38" s="137"/>
      <c r="RQU38" s="137"/>
      <c r="RQV38" s="137"/>
      <c r="RQW38" s="137"/>
      <c r="RQX38" s="137"/>
      <c r="RQY38" s="137"/>
      <c r="RQZ38" s="137"/>
      <c r="RRA38" s="137"/>
      <c r="RRB38" s="137"/>
      <c r="RRC38" s="137"/>
      <c r="RRD38" s="137"/>
      <c r="RRE38" s="137"/>
      <c r="RRF38" s="137"/>
      <c r="RRG38" s="137"/>
      <c r="RRH38" s="137"/>
      <c r="RRI38" s="137"/>
      <c r="RRJ38" s="137"/>
      <c r="RRK38" s="137"/>
      <c r="RRL38" s="137"/>
      <c r="RRM38" s="137"/>
      <c r="RRN38" s="137"/>
      <c r="RRO38" s="137"/>
      <c r="RRP38" s="137"/>
      <c r="RRQ38" s="137"/>
      <c r="RRR38" s="137"/>
      <c r="RRS38" s="137"/>
      <c r="RRT38" s="137"/>
      <c r="RRU38" s="137"/>
      <c r="RRV38" s="137"/>
      <c r="RRW38" s="137"/>
      <c r="RRX38" s="137"/>
      <c r="RRY38" s="137"/>
      <c r="RRZ38" s="137"/>
      <c r="RSA38" s="137"/>
      <c r="RSB38" s="137"/>
      <c r="RSC38" s="137"/>
      <c r="RSD38" s="137"/>
      <c r="RSE38" s="137"/>
      <c r="RSF38" s="137"/>
      <c r="RSG38" s="137"/>
      <c r="RSH38" s="137"/>
      <c r="RSI38" s="137"/>
      <c r="RSJ38" s="137"/>
      <c r="RSK38" s="137"/>
      <c r="RSL38" s="137"/>
      <c r="RSM38" s="137"/>
      <c r="RSN38" s="137"/>
      <c r="RSO38" s="137"/>
      <c r="RSP38" s="137"/>
      <c r="RSQ38" s="137"/>
      <c r="RSR38" s="137"/>
      <c r="RSS38" s="137"/>
      <c r="RST38" s="137"/>
      <c r="RSU38" s="137"/>
      <c r="RSV38" s="137"/>
      <c r="RSW38" s="137"/>
      <c r="RSX38" s="137"/>
      <c r="RSY38" s="137"/>
      <c r="RSZ38" s="137"/>
      <c r="RTA38" s="137"/>
      <c r="RTB38" s="137"/>
      <c r="RTC38" s="137"/>
      <c r="RTD38" s="137"/>
      <c r="RTE38" s="137"/>
      <c r="RTF38" s="137"/>
      <c r="RTG38" s="137"/>
      <c r="RTH38" s="137"/>
      <c r="RTI38" s="137"/>
      <c r="RTJ38" s="137"/>
      <c r="RTK38" s="137"/>
      <c r="RTL38" s="137"/>
      <c r="RTM38" s="137"/>
      <c r="RTN38" s="137"/>
      <c r="RTO38" s="137"/>
      <c r="RTP38" s="137"/>
      <c r="RTQ38" s="137"/>
      <c r="RTR38" s="137"/>
      <c r="RTS38" s="137"/>
      <c r="RTT38" s="137"/>
      <c r="RTU38" s="137"/>
      <c r="RTV38" s="137"/>
      <c r="RTW38" s="137"/>
      <c r="RTX38" s="137"/>
      <c r="RTY38" s="137"/>
      <c r="RTZ38" s="137"/>
      <c r="RUA38" s="137"/>
      <c r="RUB38" s="137"/>
      <c r="RUC38" s="137"/>
      <c r="RUD38" s="137"/>
      <c r="RUE38" s="137"/>
      <c r="RUF38" s="137"/>
      <c r="RUG38" s="137"/>
      <c r="RUH38" s="137"/>
      <c r="RUI38" s="137"/>
      <c r="RUJ38" s="137"/>
      <c r="RUK38" s="137"/>
      <c r="RUL38" s="137"/>
      <c r="RUM38" s="137"/>
      <c r="RUN38" s="137"/>
      <c r="RUO38" s="137"/>
      <c r="RUP38" s="137"/>
      <c r="RUQ38" s="137"/>
      <c r="RUR38" s="137"/>
      <c r="RUS38" s="137"/>
      <c r="RUT38" s="137"/>
      <c r="RUU38" s="137"/>
      <c r="RUV38" s="137"/>
      <c r="RUW38" s="137"/>
      <c r="RUX38" s="137"/>
      <c r="RUY38" s="137"/>
      <c r="RUZ38" s="137"/>
      <c r="RVA38" s="137"/>
      <c r="RVB38" s="137"/>
      <c r="RVC38" s="137"/>
      <c r="RVD38" s="137"/>
      <c r="RVE38" s="137"/>
      <c r="RVF38" s="137"/>
      <c r="RVG38" s="137"/>
      <c r="RVH38" s="137"/>
      <c r="RVI38" s="137"/>
      <c r="RVJ38" s="137"/>
      <c r="RVK38" s="137"/>
      <c r="RVL38" s="137"/>
      <c r="RVM38" s="137"/>
      <c r="RVN38" s="137"/>
      <c r="RVO38" s="137"/>
      <c r="RVP38" s="137"/>
      <c r="RVQ38" s="137"/>
      <c r="RVR38" s="137"/>
      <c r="RVS38" s="137"/>
      <c r="RVT38" s="137"/>
      <c r="RVU38" s="137"/>
      <c r="RVV38" s="137"/>
      <c r="RVW38" s="137"/>
      <c r="RVX38" s="137"/>
      <c r="RVY38" s="137"/>
      <c r="RVZ38" s="137"/>
      <c r="RWA38" s="137"/>
      <c r="RWB38" s="137"/>
      <c r="RWC38" s="137"/>
      <c r="RWD38" s="137"/>
      <c r="RWE38" s="137"/>
      <c r="RWF38" s="137"/>
      <c r="RWG38" s="137"/>
      <c r="RWH38" s="137"/>
      <c r="RWI38" s="137"/>
      <c r="RWJ38" s="137"/>
      <c r="RWK38" s="137"/>
      <c r="RWL38" s="137"/>
      <c r="RWM38" s="137"/>
      <c r="RWN38" s="137"/>
      <c r="RWO38" s="137"/>
      <c r="RWP38" s="137"/>
      <c r="RWQ38" s="137"/>
      <c r="RWR38" s="137"/>
      <c r="RWS38" s="137"/>
      <c r="RWT38" s="137"/>
      <c r="RWU38" s="137"/>
      <c r="RWV38" s="137"/>
      <c r="RWW38" s="137"/>
      <c r="RWX38" s="137"/>
      <c r="RWY38" s="137"/>
      <c r="RWZ38" s="137"/>
      <c r="RXA38" s="137"/>
      <c r="RXB38" s="137"/>
      <c r="RXC38" s="137"/>
      <c r="RXD38" s="137"/>
      <c r="RXE38" s="137"/>
      <c r="RXF38" s="137"/>
      <c r="RXG38" s="137"/>
      <c r="RXH38" s="137"/>
      <c r="RXI38" s="137"/>
      <c r="RXJ38" s="137"/>
      <c r="RXK38" s="137"/>
      <c r="RXL38" s="137"/>
      <c r="RXM38" s="137"/>
      <c r="RXN38" s="137"/>
      <c r="RXO38" s="137"/>
      <c r="RXP38" s="137"/>
      <c r="RXQ38" s="137"/>
      <c r="RXR38" s="137"/>
      <c r="RXS38" s="137"/>
      <c r="RXT38" s="137"/>
      <c r="RXU38" s="137"/>
      <c r="RXV38" s="137"/>
      <c r="RXW38" s="137"/>
      <c r="RXX38" s="137"/>
      <c r="RXY38" s="137"/>
      <c r="RXZ38" s="137"/>
      <c r="RYA38" s="137"/>
      <c r="RYB38" s="137"/>
      <c r="RYC38" s="137"/>
      <c r="RYD38" s="137"/>
      <c r="RYE38" s="137"/>
      <c r="RYF38" s="137"/>
      <c r="RYG38" s="137"/>
      <c r="RYH38" s="137"/>
      <c r="RYI38" s="137"/>
      <c r="RYJ38" s="137"/>
      <c r="RYK38" s="137"/>
      <c r="RYL38" s="137"/>
      <c r="RYM38" s="137"/>
      <c r="RYN38" s="137"/>
      <c r="RYO38" s="137"/>
      <c r="RYP38" s="137"/>
      <c r="RYQ38" s="137"/>
      <c r="RYR38" s="137"/>
      <c r="RYS38" s="137"/>
      <c r="RYT38" s="137"/>
      <c r="RYU38" s="137"/>
      <c r="RYV38" s="137"/>
      <c r="RYW38" s="137"/>
      <c r="RYX38" s="137"/>
      <c r="RYY38" s="137"/>
      <c r="RYZ38" s="137"/>
      <c r="RZA38" s="137"/>
      <c r="RZB38" s="137"/>
      <c r="RZC38" s="137"/>
      <c r="RZD38" s="137"/>
      <c r="RZE38" s="137"/>
      <c r="RZF38" s="137"/>
      <c r="RZG38" s="137"/>
      <c r="RZH38" s="137"/>
      <c r="RZI38" s="137"/>
      <c r="RZJ38" s="137"/>
      <c r="RZK38" s="137"/>
      <c r="RZL38" s="137"/>
      <c r="RZM38" s="137"/>
      <c r="RZN38" s="137"/>
      <c r="RZO38" s="137"/>
      <c r="RZP38" s="137"/>
      <c r="RZQ38" s="137"/>
      <c r="RZR38" s="137"/>
      <c r="RZS38" s="137"/>
      <c r="RZT38" s="137"/>
      <c r="RZU38" s="137"/>
      <c r="RZV38" s="137"/>
      <c r="RZW38" s="137"/>
      <c r="RZX38" s="137"/>
      <c r="RZY38" s="137"/>
      <c r="RZZ38" s="137"/>
      <c r="SAA38" s="137"/>
      <c r="SAB38" s="137"/>
      <c r="SAC38" s="137"/>
      <c r="SAD38" s="137"/>
      <c r="SAE38" s="137"/>
      <c r="SAF38" s="137"/>
      <c r="SAG38" s="137"/>
      <c r="SAH38" s="137"/>
      <c r="SAI38" s="137"/>
      <c r="SAJ38" s="137"/>
      <c r="SAK38" s="137"/>
      <c r="SAL38" s="137"/>
      <c r="SAM38" s="137"/>
      <c r="SAN38" s="137"/>
      <c r="SAO38" s="137"/>
      <c r="SAP38" s="137"/>
      <c r="SAQ38" s="137"/>
      <c r="SAR38" s="137"/>
      <c r="SAS38" s="137"/>
      <c r="SAT38" s="137"/>
      <c r="SAU38" s="137"/>
      <c r="SAV38" s="137"/>
      <c r="SAW38" s="137"/>
      <c r="SAX38" s="137"/>
      <c r="SAY38" s="137"/>
      <c r="SAZ38" s="137"/>
      <c r="SBA38" s="137"/>
      <c r="SBB38" s="137"/>
      <c r="SBC38" s="137"/>
      <c r="SBD38" s="137"/>
      <c r="SBE38" s="137"/>
      <c r="SBF38" s="137"/>
      <c r="SBG38" s="137"/>
      <c r="SBH38" s="137"/>
      <c r="SBI38" s="137"/>
      <c r="SBJ38" s="137"/>
      <c r="SBK38" s="137"/>
      <c r="SBL38" s="137"/>
      <c r="SBM38" s="137"/>
      <c r="SBN38" s="137"/>
      <c r="SBO38" s="137"/>
      <c r="SBP38" s="137"/>
      <c r="SBQ38" s="137"/>
      <c r="SBR38" s="137"/>
      <c r="SBS38" s="137"/>
      <c r="SBT38" s="137"/>
      <c r="SBU38" s="137"/>
      <c r="SBV38" s="137"/>
      <c r="SBW38" s="137"/>
      <c r="SBX38" s="137"/>
      <c r="SBY38" s="137"/>
      <c r="SBZ38" s="137"/>
      <c r="SCA38" s="137"/>
      <c r="SCB38" s="137"/>
      <c r="SCC38" s="137"/>
      <c r="SCD38" s="137"/>
      <c r="SCE38" s="137"/>
      <c r="SCF38" s="137"/>
      <c r="SCG38" s="137"/>
      <c r="SCH38" s="137"/>
      <c r="SCI38" s="137"/>
      <c r="SCJ38" s="137"/>
      <c r="SCK38" s="137"/>
      <c r="SCL38" s="137"/>
      <c r="SCM38" s="137"/>
      <c r="SCN38" s="137"/>
      <c r="SCO38" s="137"/>
      <c r="SCP38" s="137"/>
      <c r="SCQ38" s="137"/>
      <c r="SCR38" s="137"/>
      <c r="SCS38" s="137"/>
      <c r="SCT38" s="137"/>
      <c r="SCU38" s="137"/>
      <c r="SCV38" s="137"/>
      <c r="SCW38" s="137"/>
      <c r="SCX38" s="137"/>
      <c r="SCY38" s="137"/>
      <c r="SCZ38" s="137"/>
      <c r="SDA38" s="137"/>
      <c r="SDB38" s="137"/>
      <c r="SDC38" s="137"/>
      <c r="SDD38" s="137"/>
      <c r="SDE38" s="137"/>
      <c r="SDF38" s="137"/>
      <c r="SDG38" s="137"/>
      <c r="SDH38" s="137"/>
      <c r="SDI38" s="137"/>
      <c r="SDJ38" s="137"/>
      <c r="SDK38" s="137"/>
      <c r="SDL38" s="137"/>
      <c r="SDM38" s="137"/>
      <c r="SDN38" s="137"/>
      <c r="SDO38" s="137"/>
      <c r="SDP38" s="137"/>
      <c r="SDQ38" s="137"/>
      <c r="SDR38" s="137"/>
      <c r="SDS38" s="137"/>
      <c r="SDT38" s="137"/>
      <c r="SDU38" s="137"/>
      <c r="SDV38" s="137"/>
      <c r="SDW38" s="137"/>
      <c r="SDX38" s="137"/>
      <c r="SDY38" s="137"/>
      <c r="SDZ38" s="137"/>
      <c r="SEA38" s="137"/>
      <c r="SEB38" s="137"/>
      <c r="SEC38" s="137"/>
      <c r="SED38" s="137"/>
      <c r="SEE38" s="137"/>
      <c r="SEF38" s="137"/>
      <c r="SEG38" s="137"/>
      <c r="SEH38" s="137"/>
      <c r="SEI38" s="137"/>
      <c r="SEJ38" s="137"/>
      <c r="SEK38" s="137"/>
      <c r="SEL38" s="137"/>
      <c r="SEM38" s="137"/>
      <c r="SEN38" s="137"/>
      <c r="SEO38" s="137"/>
      <c r="SEP38" s="137"/>
      <c r="SEQ38" s="137"/>
      <c r="SER38" s="137"/>
      <c r="SES38" s="137"/>
      <c r="SET38" s="137"/>
      <c r="SEU38" s="137"/>
      <c r="SEV38" s="137"/>
      <c r="SEW38" s="137"/>
      <c r="SEX38" s="137"/>
      <c r="SEY38" s="137"/>
      <c r="SEZ38" s="137"/>
      <c r="SFA38" s="137"/>
      <c r="SFB38" s="137"/>
      <c r="SFC38" s="137"/>
      <c r="SFD38" s="137"/>
      <c r="SFE38" s="137"/>
      <c r="SFF38" s="137"/>
      <c r="SFG38" s="137"/>
      <c r="SFH38" s="137"/>
      <c r="SFI38" s="137"/>
      <c r="SFJ38" s="137"/>
      <c r="SFK38" s="137"/>
      <c r="SFL38" s="137"/>
      <c r="SFM38" s="137"/>
      <c r="SFN38" s="137"/>
      <c r="SFO38" s="137"/>
      <c r="SFP38" s="137"/>
      <c r="SFQ38" s="137"/>
      <c r="SFR38" s="137"/>
      <c r="SFS38" s="137"/>
      <c r="SFT38" s="137"/>
      <c r="SFU38" s="137"/>
      <c r="SFV38" s="137"/>
      <c r="SFW38" s="137"/>
      <c r="SFX38" s="137"/>
      <c r="SFY38" s="137"/>
      <c r="SFZ38" s="137"/>
      <c r="SGA38" s="137"/>
      <c r="SGB38" s="137"/>
      <c r="SGC38" s="137"/>
      <c r="SGD38" s="137"/>
      <c r="SGE38" s="137"/>
      <c r="SGF38" s="137"/>
      <c r="SGG38" s="137"/>
      <c r="SGH38" s="137"/>
      <c r="SGI38" s="137"/>
      <c r="SGJ38" s="137"/>
      <c r="SGK38" s="137"/>
      <c r="SGL38" s="137"/>
      <c r="SGM38" s="137"/>
      <c r="SGN38" s="137"/>
      <c r="SGO38" s="137"/>
      <c r="SGP38" s="137"/>
      <c r="SGQ38" s="137"/>
      <c r="SGR38" s="137"/>
      <c r="SGS38" s="137"/>
      <c r="SGT38" s="137"/>
      <c r="SGU38" s="137"/>
      <c r="SGV38" s="137"/>
      <c r="SGW38" s="137"/>
      <c r="SGX38" s="137"/>
      <c r="SGY38" s="137"/>
      <c r="SGZ38" s="137"/>
      <c r="SHA38" s="137"/>
      <c r="SHB38" s="137"/>
      <c r="SHC38" s="137"/>
      <c r="SHD38" s="137"/>
      <c r="SHE38" s="137"/>
      <c r="SHF38" s="137"/>
      <c r="SHG38" s="137"/>
      <c r="SHH38" s="137"/>
      <c r="SHI38" s="137"/>
      <c r="SHJ38" s="137"/>
      <c r="SHK38" s="137"/>
      <c r="SHL38" s="137"/>
      <c r="SHM38" s="137"/>
      <c r="SHN38" s="137"/>
      <c r="SHO38" s="137"/>
      <c r="SHP38" s="137"/>
      <c r="SHQ38" s="137"/>
      <c r="SHR38" s="137"/>
      <c r="SHS38" s="137"/>
      <c r="SHT38" s="137"/>
      <c r="SHU38" s="137"/>
      <c r="SHV38" s="137"/>
      <c r="SHW38" s="137"/>
      <c r="SHX38" s="137"/>
      <c r="SHY38" s="137"/>
      <c r="SHZ38" s="137"/>
      <c r="SIA38" s="137"/>
      <c r="SIB38" s="137"/>
      <c r="SIC38" s="137"/>
      <c r="SID38" s="137"/>
      <c r="SIE38" s="137"/>
      <c r="SIF38" s="137"/>
      <c r="SIG38" s="137"/>
      <c r="SIH38" s="137"/>
      <c r="SII38" s="137"/>
      <c r="SIJ38" s="137"/>
      <c r="SIK38" s="137"/>
      <c r="SIL38" s="137"/>
      <c r="SIM38" s="137"/>
      <c r="SIN38" s="137"/>
      <c r="SIO38" s="137"/>
      <c r="SIP38" s="137"/>
      <c r="SIQ38" s="137"/>
      <c r="SIR38" s="137"/>
      <c r="SIS38" s="137"/>
      <c r="SIT38" s="137"/>
      <c r="SIU38" s="137"/>
      <c r="SIV38" s="137"/>
      <c r="SIW38" s="137"/>
      <c r="SIX38" s="137"/>
      <c r="SIY38" s="137"/>
      <c r="SIZ38" s="137"/>
      <c r="SJA38" s="137"/>
      <c r="SJB38" s="137"/>
      <c r="SJC38" s="137"/>
      <c r="SJD38" s="137"/>
      <c r="SJE38" s="137"/>
      <c r="SJF38" s="137"/>
      <c r="SJG38" s="137"/>
      <c r="SJH38" s="137"/>
      <c r="SJI38" s="137"/>
      <c r="SJJ38" s="137"/>
      <c r="SJK38" s="137"/>
      <c r="SJL38" s="137"/>
      <c r="SJM38" s="137"/>
      <c r="SJN38" s="137"/>
      <c r="SJO38" s="137"/>
      <c r="SJP38" s="137"/>
      <c r="SJQ38" s="137"/>
      <c r="SJR38" s="137"/>
      <c r="SJS38" s="137"/>
      <c r="SJT38" s="137"/>
      <c r="SJU38" s="137"/>
      <c r="SJV38" s="137"/>
      <c r="SJW38" s="137"/>
      <c r="SJX38" s="137"/>
      <c r="SJY38" s="137"/>
      <c r="SJZ38" s="137"/>
      <c r="SKA38" s="137"/>
      <c r="SKB38" s="137"/>
      <c r="SKC38" s="137"/>
      <c r="SKD38" s="137"/>
      <c r="SKE38" s="137"/>
      <c r="SKF38" s="137"/>
      <c r="SKG38" s="137"/>
      <c r="SKH38" s="137"/>
      <c r="SKI38" s="137"/>
      <c r="SKJ38" s="137"/>
      <c r="SKK38" s="137"/>
      <c r="SKL38" s="137"/>
      <c r="SKM38" s="137"/>
      <c r="SKN38" s="137"/>
      <c r="SKO38" s="137"/>
      <c r="SKP38" s="137"/>
      <c r="SKQ38" s="137"/>
      <c r="SKR38" s="137"/>
      <c r="SKS38" s="137"/>
      <c r="SKT38" s="137"/>
      <c r="SKU38" s="137"/>
      <c r="SKV38" s="137"/>
      <c r="SKW38" s="137"/>
      <c r="SKX38" s="137"/>
      <c r="SKY38" s="137"/>
      <c r="SKZ38" s="137"/>
      <c r="SLA38" s="137"/>
      <c r="SLB38" s="137"/>
      <c r="SLC38" s="137"/>
      <c r="SLD38" s="137"/>
      <c r="SLE38" s="137"/>
      <c r="SLF38" s="137"/>
      <c r="SLG38" s="137"/>
      <c r="SLH38" s="137"/>
      <c r="SLI38" s="137"/>
      <c r="SLJ38" s="137"/>
      <c r="SLK38" s="137"/>
      <c r="SLL38" s="137"/>
      <c r="SLM38" s="137"/>
      <c r="SLN38" s="137"/>
      <c r="SLO38" s="137"/>
      <c r="SLP38" s="137"/>
      <c r="SLQ38" s="137"/>
      <c r="SLR38" s="137"/>
      <c r="SLS38" s="137"/>
      <c r="SLT38" s="137"/>
      <c r="SLU38" s="137"/>
      <c r="SLV38" s="137"/>
      <c r="SLW38" s="137"/>
      <c r="SLX38" s="137"/>
      <c r="SLY38" s="137"/>
      <c r="SLZ38" s="137"/>
      <c r="SMA38" s="137"/>
      <c r="SMB38" s="137"/>
      <c r="SMC38" s="137"/>
      <c r="SMD38" s="137"/>
      <c r="SME38" s="137"/>
      <c r="SMF38" s="137"/>
      <c r="SMG38" s="137"/>
      <c r="SMH38" s="137"/>
      <c r="SMI38" s="137"/>
      <c r="SMJ38" s="137"/>
      <c r="SMK38" s="137"/>
      <c r="SML38" s="137"/>
      <c r="SMM38" s="137"/>
      <c r="SMN38" s="137"/>
      <c r="SMO38" s="137"/>
      <c r="SMP38" s="137"/>
      <c r="SMQ38" s="137"/>
      <c r="SMR38" s="137"/>
      <c r="SMS38" s="137"/>
      <c r="SMT38" s="137"/>
      <c r="SMU38" s="137"/>
      <c r="SMV38" s="137"/>
      <c r="SMW38" s="137"/>
      <c r="SMX38" s="137"/>
      <c r="SMY38" s="137"/>
      <c r="SMZ38" s="137"/>
      <c r="SNA38" s="137"/>
      <c r="SNB38" s="137"/>
      <c r="SNC38" s="137"/>
      <c r="SND38" s="137"/>
      <c r="SNE38" s="137"/>
      <c r="SNF38" s="137"/>
      <c r="SNG38" s="137"/>
      <c r="SNH38" s="137"/>
      <c r="SNI38" s="137"/>
      <c r="SNJ38" s="137"/>
      <c r="SNK38" s="137"/>
      <c r="SNL38" s="137"/>
      <c r="SNM38" s="137"/>
      <c r="SNN38" s="137"/>
      <c r="SNO38" s="137"/>
      <c r="SNP38" s="137"/>
      <c r="SNQ38" s="137"/>
      <c r="SNR38" s="137"/>
      <c r="SNS38" s="137"/>
      <c r="SNT38" s="137"/>
      <c r="SNU38" s="137"/>
      <c r="SNV38" s="137"/>
      <c r="SNW38" s="137"/>
      <c r="SNX38" s="137"/>
      <c r="SNY38" s="137"/>
      <c r="SNZ38" s="137"/>
      <c r="SOA38" s="137"/>
      <c r="SOB38" s="137"/>
      <c r="SOC38" s="137"/>
      <c r="SOD38" s="137"/>
      <c r="SOE38" s="137"/>
      <c r="SOF38" s="137"/>
      <c r="SOG38" s="137"/>
      <c r="SOH38" s="137"/>
      <c r="SOI38" s="137"/>
      <c r="SOJ38" s="137"/>
      <c r="SOK38" s="137"/>
      <c r="SOL38" s="137"/>
      <c r="SOM38" s="137"/>
      <c r="SON38" s="137"/>
      <c r="SOO38" s="137"/>
      <c r="SOP38" s="137"/>
      <c r="SOQ38" s="137"/>
      <c r="SOR38" s="137"/>
      <c r="SOS38" s="137"/>
      <c r="SOT38" s="137"/>
      <c r="SOU38" s="137"/>
      <c r="SOV38" s="137"/>
      <c r="SOW38" s="137"/>
      <c r="SOX38" s="137"/>
      <c r="SOY38" s="137"/>
      <c r="SOZ38" s="137"/>
      <c r="SPA38" s="137"/>
      <c r="SPB38" s="137"/>
      <c r="SPC38" s="137"/>
      <c r="SPD38" s="137"/>
      <c r="SPE38" s="137"/>
      <c r="SPF38" s="137"/>
      <c r="SPG38" s="137"/>
      <c r="SPH38" s="137"/>
      <c r="SPI38" s="137"/>
      <c r="SPJ38" s="137"/>
      <c r="SPK38" s="137"/>
      <c r="SPL38" s="137"/>
      <c r="SPM38" s="137"/>
      <c r="SPN38" s="137"/>
      <c r="SPO38" s="137"/>
      <c r="SPP38" s="137"/>
      <c r="SPQ38" s="137"/>
      <c r="SPR38" s="137"/>
      <c r="SPS38" s="137"/>
      <c r="SPT38" s="137"/>
      <c r="SPU38" s="137"/>
      <c r="SPV38" s="137"/>
      <c r="SPW38" s="137"/>
      <c r="SPX38" s="137"/>
      <c r="SPY38" s="137"/>
      <c r="SPZ38" s="137"/>
      <c r="SQA38" s="137"/>
      <c r="SQB38" s="137"/>
      <c r="SQC38" s="137"/>
      <c r="SQD38" s="137"/>
      <c r="SQE38" s="137"/>
      <c r="SQF38" s="137"/>
      <c r="SQG38" s="137"/>
      <c r="SQH38" s="137"/>
      <c r="SQI38" s="137"/>
      <c r="SQJ38" s="137"/>
      <c r="SQK38" s="137"/>
      <c r="SQL38" s="137"/>
      <c r="SQM38" s="137"/>
      <c r="SQN38" s="137"/>
      <c r="SQO38" s="137"/>
      <c r="SQP38" s="137"/>
      <c r="SQQ38" s="137"/>
      <c r="SQR38" s="137"/>
      <c r="SQS38" s="137"/>
      <c r="SQT38" s="137"/>
      <c r="SQU38" s="137"/>
      <c r="SQV38" s="137"/>
      <c r="SQW38" s="137"/>
      <c r="SQX38" s="137"/>
      <c r="SQY38" s="137"/>
      <c r="SQZ38" s="137"/>
      <c r="SRA38" s="137"/>
      <c r="SRB38" s="137"/>
      <c r="SRC38" s="137"/>
      <c r="SRD38" s="137"/>
      <c r="SRE38" s="137"/>
      <c r="SRF38" s="137"/>
      <c r="SRG38" s="137"/>
      <c r="SRH38" s="137"/>
      <c r="SRI38" s="137"/>
      <c r="SRJ38" s="137"/>
      <c r="SRK38" s="137"/>
      <c r="SRL38" s="137"/>
      <c r="SRM38" s="137"/>
      <c r="SRN38" s="137"/>
      <c r="SRO38" s="137"/>
      <c r="SRP38" s="137"/>
      <c r="SRQ38" s="137"/>
      <c r="SRR38" s="137"/>
      <c r="SRS38" s="137"/>
      <c r="SRT38" s="137"/>
      <c r="SRU38" s="137"/>
      <c r="SRV38" s="137"/>
      <c r="SRW38" s="137"/>
      <c r="SRX38" s="137"/>
      <c r="SRY38" s="137"/>
      <c r="SRZ38" s="137"/>
      <c r="SSA38" s="137"/>
      <c r="SSB38" s="137"/>
      <c r="SSC38" s="137"/>
      <c r="SSD38" s="137"/>
      <c r="SSE38" s="137"/>
      <c r="SSF38" s="137"/>
      <c r="SSG38" s="137"/>
      <c r="SSH38" s="137"/>
      <c r="SSI38" s="137"/>
      <c r="SSJ38" s="137"/>
      <c r="SSK38" s="137"/>
      <c r="SSL38" s="137"/>
      <c r="SSM38" s="137"/>
      <c r="SSN38" s="137"/>
      <c r="SSO38" s="137"/>
      <c r="SSP38" s="137"/>
      <c r="SSQ38" s="137"/>
      <c r="SSR38" s="137"/>
      <c r="SSS38" s="137"/>
      <c r="SST38" s="137"/>
      <c r="SSU38" s="137"/>
      <c r="SSV38" s="137"/>
      <c r="SSW38" s="137"/>
      <c r="SSX38" s="137"/>
      <c r="SSY38" s="137"/>
      <c r="SSZ38" s="137"/>
      <c r="STA38" s="137"/>
      <c r="STB38" s="137"/>
      <c r="STC38" s="137"/>
      <c r="STD38" s="137"/>
      <c r="STE38" s="137"/>
      <c r="STF38" s="137"/>
      <c r="STG38" s="137"/>
      <c r="STH38" s="137"/>
      <c r="STI38" s="137"/>
      <c r="STJ38" s="137"/>
      <c r="STK38" s="137"/>
      <c r="STL38" s="137"/>
      <c r="STM38" s="137"/>
      <c r="STN38" s="137"/>
      <c r="STO38" s="137"/>
      <c r="STP38" s="137"/>
      <c r="STQ38" s="137"/>
      <c r="STR38" s="137"/>
      <c r="STS38" s="137"/>
      <c r="STT38" s="137"/>
      <c r="STU38" s="137"/>
      <c r="STV38" s="137"/>
      <c r="STW38" s="137"/>
      <c r="STX38" s="137"/>
      <c r="STY38" s="137"/>
      <c r="STZ38" s="137"/>
      <c r="SUA38" s="137"/>
      <c r="SUB38" s="137"/>
      <c r="SUC38" s="137"/>
      <c r="SUD38" s="137"/>
      <c r="SUE38" s="137"/>
      <c r="SUF38" s="137"/>
      <c r="SUG38" s="137"/>
      <c r="SUH38" s="137"/>
      <c r="SUI38" s="137"/>
      <c r="SUJ38" s="137"/>
      <c r="SUK38" s="137"/>
      <c r="SUL38" s="137"/>
      <c r="SUM38" s="137"/>
      <c r="SUN38" s="137"/>
      <c r="SUO38" s="137"/>
      <c r="SUP38" s="137"/>
      <c r="SUQ38" s="137"/>
      <c r="SUR38" s="137"/>
      <c r="SUS38" s="137"/>
      <c r="SUT38" s="137"/>
      <c r="SUU38" s="137"/>
      <c r="SUV38" s="137"/>
      <c r="SUW38" s="137"/>
      <c r="SUX38" s="137"/>
      <c r="SUY38" s="137"/>
      <c r="SUZ38" s="137"/>
      <c r="SVA38" s="137"/>
      <c r="SVB38" s="137"/>
      <c r="SVC38" s="137"/>
      <c r="SVD38" s="137"/>
      <c r="SVE38" s="137"/>
      <c r="SVF38" s="137"/>
      <c r="SVG38" s="137"/>
      <c r="SVH38" s="137"/>
      <c r="SVI38" s="137"/>
      <c r="SVJ38" s="137"/>
      <c r="SVK38" s="137"/>
      <c r="SVL38" s="137"/>
      <c r="SVM38" s="137"/>
      <c r="SVN38" s="137"/>
      <c r="SVO38" s="137"/>
      <c r="SVP38" s="137"/>
      <c r="SVQ38" s="137"/>
      <c r="SVR38" s="137"/>
      <c r="SVS38" s="137"/>
      <c r="SVT38" s="137"/>
      <c r="SVU38" s="137"/>
      <c r="SVV38" s="137"/>
      <c r="SVW38" s="137"/>
      <c r="SVX38" s="137"/>
      <c r="SVY38" s="137"/>
      <c r="SVZ38" s="137"/>
      <c r="SWA38" s="137"/>
      <c r="SWB38" s="137"/>
      <c r="SWC38" s="137"/>
      <c r="SWD38" s="137"/>
      <c r="SWE38" s="137"/>
      <c r="SWF38" s="137"/>
      <c r="SWG38" s="137"/>
      <c r="SWH38" s="137"/>
      <c r="SWI38" s="137"/>
      <c r="SWJ38" s="137"/>
      <c r="SWK38" s="137"/>
      <c r="SWL38" s="137"/>
      <c r="SWM38" s="137"/>
      <c r="SWN38" s="137"/>
      <c r="SWO38" s="137"/>
      <c r="SWP38" s="137"/>
      <c r="SWQ38" s="137"/>
      <c r="SWR38" s="137"/>
      <c r="SWS38" s="137"/>
      <c r="SWT38" s="137"/>
      <c r="SWU38" s="137"/>
      <c r="SWV38" s="137"/>
      <c r="SWW38" s="137"/>
      <c r="SWX38" s="137"/>
      <c r="SWY38" s="137"/>
      <c r="SWZ38" s="137"/>
      <c r="SXA38" s="137"/>
      <c r="SXB38" s="137"/>
      <c r="SXC38" s="137"/>
      <c r="SXD38" s="137"/>
      <c r="SXE38" s="137"/>
      <c r="SXF38" s="137"/>
      <c r="SXG38" s="137"/>
      <c r="SXH38" s="137"/>
      <c r="SXI38" s="137"/>
      <c r="SXJ38" s="137"/>
      <c r="SXK38" s="137"/>
      <c r="SXL38" s="137"/>
      <c r="SXM38" s="137"/>
      <c r="SXN38" s="137"/>
      <c r="SXO38" s="137"/>
      <c r="SXP38" s="137"/>
      <c r="SXQ38" s="137"/>
      <c r="SXR38" s="137"/>
      <c r="SXS38" s="137"/>
      <c r="SXT38" s="137"/>
      <c r="SXU38" s="137"/>
      <c r="SXV38" s="137"/>
      <c r="SXW38" s="137"/>
      <c r="SXX38" s="137"/>
      <c r="SXY38" s="137"/>
      <c r="SXZ38" s="137"/>
      <c r="SYA38" s="137"/>
      <c r="SYB38" s="137"/>
      <c r="SYC38" s="137"/>
      <c r="SYD38" s="137"/>
      <c r="SYE38" s="137"/>
      <c r="SYF38" s="137"/>
      <c r="SYG38" s="137"/>
      <c r="SYH38" s="137"/>
      <c r="SYI38" s="137"/>
      <c r="SYJ38" s="137"/>
      <c r="SYK38" s="137"/>
      <c r="SYL38" s="137"/>
      <c r="SYM38" s="137"/>
      <c r="SYN38" s="137"/>
      <c r="SYO38" s="137"/>
      <c r="SYP38" s="137"/>
      <c r="SYQ38" s="137"/>
      <c r="SYR38" s="137"/>
      <c r="SYS38" s="137"/>
      <c r="SYT38" s="137"/>
      <c r="SYU38" s="137"/>
      <c r="SYV38" s="137"/>
      <c r="SYW38" s="137"/>
      <c r="SYX38" s="137"/>
      <c r="SYY38" s="137"/>
      <c r="SYZ38" s="137"/>
      <c r="SZA38" s="137"/>
      <c r="SZB38" s="137"/>
      <c r="SZC38" s="137"/>
      <c r="SZD38" s="137"/>
      <c r="SZE38" s="137"/>
      <c r="SZF38" s="137"/>
      <c r="SZG38" s="137"/>
      <c r="SZH38" s="137"/>
      <c r="SZI38" s="137"/>
      <c r="SZJ38" s="137"/>
      <c r="SZK38" s="137"/>
      <c r="SZL38" s="137"/>
      <c r="SZM38" s="137"/>
      <c r="SZN38" s="137"/>
      <c r="SZO38" s="137"/>
      <c r="SZP38" s="137"/>
      <c r="SZQ38" s="137"/>
      <c r="SZR38" s="137"/>
      <c r="SZS38" s="137"/>
      <c r="SZT38" s="137"/>
      <c r="SZU38" s="137"/>
      <c r="SZV38" s="137"/>
      <c r="SZW38" s="137"/>
      <c r="SZX38" s="137"/>
      <c r="SZY38" s="137"/>
      <c r="SZZ38" s="137"/>
      <c r="TAA38" s="137"/>
      <c r="TAB38" s="137"/>
      <c r="TAC38" s="137"/>
      <c r="TAD38" s="137"/>
      <c r="TAE38" s="137"/>
      <c r="TAF38" s="137"/>
      <c r="TAG38" s="137"/>
      <c r="TAH38" s="137"/>
      <c r="TAI38" s="137"/>
      <c r="TAJ38" s="137"/>
      <c r="TAK38" s="137"/>
      <c r="TAL38" s="137"/>
      <c r="TAM38" s="137"/>
      <c r="TAN38" s="137"/>
      <c r="TAO38" s="137"/>
      <c r="TAP38" s="137"/>
      <c r="TAQ38" s="137"/>
      <c r="TAR38" s="137"/>
      <c r="TAS38" s="137"/>
      <c r="TAT38" s="137"/>
      <c r="TAU38" s="137"/>
      <c r="TAV38" s="137"/>
      <c r="TAW38" s="137"/>
      <c r="TAX38" s="137"/>
      <c r="TAY38" s="137"/>
      <c r="TAZ38" s="137"/>
      <c r="TBA38" s="137"/>
      <c r="TBB38" s="137"/>
      <c r="TBC38" s="137"/>
      <c r="TBD38" s="137"/>
      <c r="TBE38" s="137"/>
      <c r="TBF38" s="137"/>
      <c r="TBG38" s="137"/>
      <c r="TBH38" s="137"/>
      <c r="TBI38" s="137"/>
      <c r="TBJ38" s="137"/>
      <c r="TBK38" s="137"/>
      <c r="TBL38" s="137"/>
      <c r="TBM38" s="137"/>
      <c r="TBN38" s="137"/>
      <c r="TBO38" s="137"/>
      <c r="TBP38" s="137"/>
      <c r="TBQ38" s="137"/>
      <c r="TBR38" s="137"/>
      <c r="TBS38" s="137"/>
      <c r="TBT38" s="137"/>
      <c r="TBU38" s="137"/>
      <c r="TBV38" s="137"/>
      <c r="TBW38" s="137"/>
      <c r="TBX38" s="137"/>
      <c r="TBY38" s="137"/>
      <c r="TBZ38" s="137"/>
      <c r="TCA38" s="137"/>
      <c r="TCB38" s="137"/>
      <c r="TCC38" s="137"/>
      <c r="TCD38" s="137"/>
      <c r="TCE38" s="137"/>
      <c r="TCF38" s="137"/>
      <c r="TCG38" s="137"/>
      <c r="TCH38" s="137"/>
      <c r="TCI38" s="137"/>
      <c r="TCJ38" s="137"/>
      <c r="TCK38" s="137"/>
      <c r="TCL38" s="137"/>
      <c r="TCM38" s="137"/>
      <c r="TCN38" s="137"/>
      <c r="TCO38" s="137"/>
      <c r="TCP38" s="137"/>
      <c r="TCQ38" s="137"/>
      <c r="TCR38" s="137"/>
      <c r="TCS38" s="137"/>
      <c r="TCT38" s="137"/>
      <c r="TCU38" s="137"/>
      <c r="TCV38" s="137"/>
      <c r="TCW38" s="137"/>
      <c r="TCX38" s="137"/>
      <c r="TCY38" s="137"/>
      <c r="TCZ38" s="137"/>
      <c r="TDA38" s="137"/>
      <c r="TDB38" s="137"/>
      <c r="TDC38" s="137"/>
      <c r="TDD38" s="137"/>
      <c r="TDE38" s="137"/>
      <c r="TDF38" s="137"/>
      <c r="TDG38" s="137"/>
      <c r="TDH38" s="137"/>
      <c r="TDI38" s="137"/>
      <c r="TDJ38" s="137"/>
      <c r="TDK38" s="137"/>
      <c r="TDL38" s="137"/>
      <c r="TDM38" s="137"/>
      <c r="TDN38" s="137"/>
      <c r="TDO38" s="137"/>
      <c r="TDP38" s="137"/>
      <c r="TDQ38" s="137"/>
      <c r="TDR38" s="137"/>
      <c r="TDS38" s="137"/>
      <c r="TDT38" s="137"/>
      <c r="TDU38" s="137"/>
      <c r="TDV38" s="137"/>
      <c r="TDW38" s="137"/>
      <c r="TDX38" s="137"/>
      <c r="TDY38" s="137"/>
      <c r="TDZ38" s="137"/>
      <c r="TEA38" s="137"/>
      <c r="TEB38" s="137"/>
      <c r="TEC38" s="137"/>
      <c r="TED38" s="137"/>
      <c r="TEE38" s="137"/>
      <c r="TEF38" s="137"/>
      <c r="TEG38" s="137"/>
      <c r="TEH38" s="137"/>
      <c r="TEI38" s="137"/>
      <c r="TEJ38" s="137"/>
      <c r="TEK38" s="137"/>
      <c r="TEL38" s="137"/>
      <c r="TEM38" s="137"/>
      <c r="TEN38" s="137"/>
      <c r="TEO38" s="137"/>
      <c r="TEP38" s="137"/>
      <c r="TEQ38" s="137"/>
      <c r="TER38" s="137"/>
      <c r="TES38" s="137"/>
      <c r="TET38" s="137"/>
      <c r="TEU38" s="137"/>
      <c r="TEV38" s="137"/>
      <c r="TEW38" s="137"/>
      <c r="TEX38" s="137"/>
      <c r="TEY38" s="137"/>
      <c r="TEZ38" s="137"/>
      <c r="TFA38" s="137"/>
      <c r="TFB38" s="137"/>
      <c r="TFC38" s="137"/>
      <c r="TFD38" s="137"/>
      <c r="TFE38" s="137"/>
      <c r="TFF38" s="137"/>
      <c r="TFG38" s="137"/>
      <c r="TFH38" s="137"/>
      <c r="TFI38" s="137"/>
      <c r="TFJ38" s="137"/>
      <c r="TFK38" s="137"/>
      <c r="TFL38" s="137"/>
      <c r="TFM38" s="137"/>
      <c r="TFN38" s="137"/>
      <c r="TFO38" s="137"/>
      <c r="TFP38" s="137"/>
      <c r="TFQ38" s="137"/>
      <c r="TFR38" s="137"/>
      <c r="TFS38" s="137"/>
      <c r="TFT38" s="137"/>
      <c r="TFU38" s="137"/>
      <c r="TFV38" s="137"/>
      <c r="TFW38" s="137"/>
      <c r="TFX38" s="137"/>
      <c r="TFY38" s="137"/>
      <c r="TFZ38" s="137"/>
      <c r="TGA38" s="137"/>
      <c r="TGB38" s="137"/>
      <c r="TGC38" s="137"/>
      <c r="TGD38" s="137"/>
      <c r="TGE38" s="137"/>
      <c r="TGF38" s="137"/>
      <c r="TGG38" s="137"/>
      <c r="TGH38" s="137"/>
      <c r="TGI38" s="137"/>
      <c r="TGJ38" s="137"/>
      <c r="TGK38" s="137"/>
      <c r="TGL38" s="137"/>
      <c r="TGM38" s="137"/>
      <c r="TGN38" s="137"/>
      <c r="TGO38" s="137"/>
      <c r="TGP38" s="137"/>
      <c r="TGQ38" s="137"/>
      <c r="TGR38" s="137"/>
      <c r="TGS38" s="137"/>
      <c r="TGT38" s="137"/>
      <c r="TGU38" s="137"/>
      <c r="TGV38" s="137"/>
      <c r="TGW38" s="137"/>
      <c r="TGX38" s="137"/>
      <c r="TGY38" s="137"/>
      <c r="TGZ38" s="137"/>
      <c r="THA38" s="137"/>
      <c r="THB38" s="137"/>
      <c r="THC38" s="137"/>
      <c r="THD38" s="137"/>
      <c r="THE38" s="137"/>
      <c r="THF38" s="137"/>
      <c r="THG38" s="137"/>
      <c r="THH38" s="137"/>
      <c r="THI38" s="137"/>
      <c r="THJ38" s="137"/>
      <c r="THK38" s="137"/>
      <c r="THL38" s="137"/>
      <c r="THM38" s="137"/>
      <c r="THN38" s="137"/>
      <c r="THO38" s="137"/>
      <c r="THP38" s="137"/>
      <c r="THQ38" s="137"/>
      <c r="THR38" s="137"/>
      <c r="THS38" s="137"/>
      <c r="THT38" s="137"/>
      <c r="THU38" s="137"/>
      <c r="THV38" s="137"/>
      <c r="THW38" s="137"/>
      <c r="THX38" s="137"/>
      <c r="THY38" s="137"/>
      <c r="THZ38" s="137"/>
      <c r="TIA38" s="137"/>
      <c r="TIB38" s="137"/>
      <c r="TIC38" s="137"/>
      <c r="TID38" s="137"/>
      <c r="TIE38" s="137"/>
      <c r="TIF38" s="137"/>
      <c r="TIG38" s="137"/>
      <c r="TIH38" s="137"/>
      <c r="TII38" s="137"/>
      <c r="TIJ38" s="137"/>
      <c r="TIK38" s="137"/>
      <c r="TIL38" s="137"/>
      <c r="TIM38" s="137"/>
      <c r="TIN38" s="137"/>
      <c r="TIO38" s="137"/>
      <c r="TIP38" s="137"/>
      <c r="TIQ38" s="137"/>
      <c r="TIR38" s="137"/>
      <c r="TIS38" s="137"/>
      <c r="TIT38" s="137"/>
      <c r="TIU38" s="137"/>
      <c r="TIV38" s="137"/>
      <c r="TIW38" s="137"/>
      <c r="TIX38" s="137"/>
      <c r="TIY38" s="137"/>
      <c r="TIZ38" s="137"/>
      <c r="TJA38" s="137"/>
      <c r="TJB38" s="137"/>
      <c r="TJC38" s="137"/>
      <c r="TJD38" s="137"/>
      <c r="TJE38" s="137"/>
      <c r="TJF38" s="137"/>
      <c r="TJG38" s="137"/>
      <c r="TJH38" s="137"/>
      <c r="TJI38" s="137"/>
      <c r="TJJ38" s="137"/>
      <c r="TJK38" s="137"/>
      <c r="TJL38" s="137"/>
      <c r="TJM38" s="137"/>
      <c r="TJN38" s="137"/>
      <c r="TJO38" s="137"/>
      <c r="TJP38" s="137"/>
      <c r="TJQ38" s="137"/>
      <c r="TJR38" s="137"/>
      <c r="TJS38" s="137"/>
      <c r="TJT38" s="137"/>
      <c r="TJU38" s="137"/>
      <c r="TJV38" s="137"/>
      <c r="TJW38" s="137"/>
      <c r="TJX38" s="137"/>
      <c r="TJY38" s="137"/>
      <c r="TJZ38" s="137"/>
      <c r="TKA38" s="137"/>
      <c r="TKB38" s="137"/>
      <c r="TKC38" s="137"/>
      <c r="TKD38" s="137"/>
      <c r="TKE38" s="137"/>
      <c r="TKF38" s="137"/>
      <c r="TKG38" s="137"/>
      <c r="TKH38" s="137"/>
      <c r="TKI38" s="137"/>
      <c r="TKJ38" s="137"/>
      <c r="TKK38" s="137"/>
      <c r="TKL38" s="137"/>
      <c r="TKM38" s="137"/>
      <c r="TKN38" s="137"/>
      <c r="TKO38" s="137"/>
      <c r="TKP38" s="137"/>
      <c r="TKQ38" s="137"/>
      <c r="TKR38" s="137"/>
      <c r="TKS38" s="137"/>
      <c r="TKT38" s="137"/>
      <c r="TKU38" s="137"/>
      <c r="TKV38" s="137"/>
      <c r="TKW38" s="137"/>
      <c r="TKX38" s="137"/>
      <c r="TKY38" s="137"/>
      <c r="TKZ38" s="137"/>
      <c r="TLA38" s="137"/>
      <c r="TLB38" s="137"/>
      <c r="TLC38" s="137"/>
      <c r="TLD38" s="137"/>
      <c r="TLE38" s="137"/>
      <c r="TLF38" s="137"/>
      <c r="TLG38" s="137"/>
      <c r="TLH38" s="137"/>
      <c r="TLI38" s="137"/>
      <c r="TLJ38" s="137"/>
      <c r="TLK38" s="137"/>
      <c r="TLL38" s="137"/>
      <c r="TLM38" s="137"/>
      <c r="TLN38" s="137"/>
      <c r="TLO38" s="137"/>
      <c r="TLP38" s="137"/>
      <c r="TLQ38" s="137"/>
      <c r="TLR38" s="137"/>
      <c r="TLS38" s="137"/>
      <c r="TLT38" s="137"/>
      <c r="TLU38" s="137"/>
      <c r="TLV38" s="137"/>
      <c r="TLW38" s="137"/>
      <c r="TLX38" s="137"/>
      <c r="TLY38" s="137"/>
      <c r="TLZ38" s="137"/>
      <c r="TMA38" s="137"/>
      <c r="TMB38" s="137"/>
      <c r="TMC38" s="137"/>
      <c r="TMD38" s="137"/>
      <c r="TME38" s="137"/>
      <c r="TMF38" s="137"/>
      <c r="TMG38" s="137"/>
      <c r="TMH38" s="137"/>
      <c r="TMI38" s="137"/>
      <c r="TMJ38" s="137"/>
      <c r="TMK38" s="137"/>
      <c r="TML38" s="137"/>
      <c r="TMM38" s="137"/>
      <c r="TMN38" s="137"/>
      <c r="TMO38" s="137"/>
      <c r="TMP38" s="137"/>
      <c r="TMQ38" s="137"/>
      <c r="TMR38" s="137"/>
      <c r="TMS38" s="137"/>
      <c r="TMT38" s="137"/>
      <c r="TMU38" s="137"/>
      <c r="TMV38" s="137"/>
      <c r="TMW38" s="137"/>
      <c r="TMX38" s="137"/>
      <c r="TMY38" s="137"/>
      <c r="TMZ38" s="137"/>
      <c r="TNA38" s="137"/>
      <c r="TNB38" s="137"/>
      <c r="TNC38" s="137"/>
      <c r="TND38" s="137"/>
      <c r="TNE38" s="137"/>
      <c r="TNF38" s="137"/>
      <c r="TNG38" s="137"/>
      <c r="TNH38" s="137"/>
      <c r="TNI38" s="137"/>
      <c r="TNJ38" s="137"/>
      <c r="TNK38" s="137"/>
      <c r="TNL38" s="137"/>
      <c r="TNM38" s="137"/>
      <c r="TNN38" s="137"/>
      <c r="TNO38" s="137"/>
      <c r="TNP38" s="137"/>
      <c r="TNQ38" s="137"/>
      <c r="TNR38" s="137"/>
      <c r="TNS38" s="137"/>
      <c r="TNT38" s="137"/>
      <c r="TNU38" s="137"/>
      <c r="TNV38" s="137"/>
      <c r="TNW38" s="137"/>
      <c r="TNX38" s="137"/>
      <c r="TNY38" s="137"/>
      <c r="TNZ38" s="137"/>
      <c r="TOA38" s="137"/>
      <c r="TOB38" s="137"/>
      <c r="TOC38" s="137"/>
      <c r="TOD38" s="137"/>
      <c r="TOE38" s="137"/>
      <c r="TOF38" s="137"/>
      <c r="TOG38" s="137"/>
      <c r="TOH38" s="137"/>
      <c r="TOI38" s="137"/>
      <c r="TOJ38" s="137"/>
      <c r="TOK38" s="137"/>
      <c r="TOL38" s="137"/>
      <c r="TOM38" s="137"/>
      <c r="TON38" s="137"/>
      <c r="TOO38" s="137"/>
      <c r="TOP38" s="137"/>
      <c r="TOQ38" s="137"/>
      <c r="TOR38" s="137"/>
      <c r="TOS38" s="137"/>
      <c r="TOT38" s="137"/>
      <c r="TOU38" s="137"/>
      <c r="TOV38" s="137"/>
      <c r="TOW38" s="137"/>
      <c r="TOX38" s="137"/>
      <c r="TOY38" s="137"/>
      <c r="TOZ38" s="137"/>
      <c r="TPA38" s="137"/>
      <c r="TPB38" s="137"/>
      <c r="TPC38" s="137"/>
      <c r="TPD38" s="137"/>
      <c r="TPE38" s="137"/>
      <c r="TPF38" s="137"/>
      <c r="TPG38" s="137"/>
      <c r="TPH38" s="137"/>
      <c r="TPI38" s="137"/>
      <c r="TPJ38" s="137"/>
      <c r="TPK38" s="137"/>
      <c r="TPL38" s="137"/>
      <c r="TPM38" s="137"/>
      <c r="TPN38" s="137"/>
      <c r="TPO38" s="137"/>
      <c r="TPP38" s="137"/>
      <c r="TPQ38" s="137"/>
      <c r="TPR38" s="137"/>
      <c r="TPS38" s="137"/>
      <c r="TPT38" s="137"/>
      <c r="TPU38" s="137"/>
      <c r="TPV38" s="137"/>
      <c r="TPW38" s="137"/>
      <c r="TPX38" s="137"/>
      <c r="TPY38" s="137"/>
      <c r="TPZ38" s="137"/>
      <c r="TQA38" s="137"/>
      <c r="TQB38" s="137"/>
      <c r="TQC38" s="137"/>
      <c r="TQD38" s="137"/>
      <c r="TQE38" s="137"/>
      <c r="TQF38" s="137"/>
      <c r="TQG38" s="137"/>
      <c r="TQH38" s="137"/>
      <c r="TQI38" s="137"/>
      <c r="TQJ38" s="137"/>
      <c r="TQK38" s="137"/>
      <c r="TQL38" s="137"/>
      <c r="TQM38" s="137"/>
      <c r="TQN38" s="137"/>
      <c r="TQO38" s="137"/>
      <c r="TQP38" s="137"/>
      <c r="TQQ38" s="137"/>
      <c r="TQR38" s="137"/>
      <c r="TQS38" s="137"/>
      <c r="TQT38" s="137"/>
      <c r="TQU38" s="137"/>
      <c r="TQV38" s="137"/>
      <c r="TQW38" s="137"/>
      <c r="TQX38" s="137"/>
      <c r="TQY38" s="137"/>
      <c r="TQZ38" s="137"/>
      <c r="TRA38" s="137"/>
      <c r="TRB38" s="137"/>
      <c r="TRC38" s="137"/>
      <c r="TRD38" s="137"/>
      <c r="TRE38" s="137"/>
      <c r="TRF38" s="137"/>
      <c r="TRG38" s="137"/>
      <c r="TRH38" s="137"/>
      <c r="TRI38" s="137"/>
      <c r="TRJ38" s="137"/>
      <c r="TRK38" s="137"/>
      <c r="TRL38" s="137"/>
      <c r="TRM38" s="137"/>
      <c r="TRN38" s="137"/>
      <c r="TRO38" s="137"/>
      <c r="TRP38" s="137"/>
      <c r="TRQ38" s="137"/>
      <c r="TRR38" s="137"/>
      <c r="TRS38" s="137"/>
      <c r="TRT38" s="137"/>
      <c r="TRU38" s="137"/>
      <c r="TRV38" s="137"/>
      <c r="TRW38" s="137"/>
      <c r="TRX38" s="137"/>
      <c r="TRY38" s="137"/>
      <c r="TRZ38" s="137"/>
      <c r="TSA38" s="137"/>
      <c r="TSB38" s="137"/>
      <c r="TSC38" s="137"/>
      <c r="TSD38" s="137"/>
      <c r="TSE38" s="137"/>
      <c r="TSF38" s="137"/>
      <c r="TSG38" s="137"/>
      <c r="TSH38" s="137"/>
      <c r="TSI38" s="137"/>
      <c r="TSJ38" s="137"/>
      <c r="TSK38" s="137"/>
      <c r="TSL38" s="137"/>
      <c r="TSM38" s="137"/>
      <c r="TSN38" s="137"/>
      <c r="TSO38" s="137"/>
      <c r="TSP38" s="137"/>
      <c r="TSQ38" s="137"/>
      <c r="TSR38" s="137"/>
      <c r="TSS38" s="137"/>
      <c r="TST38" s="137"/>
      <c r="TSU38" s="137"/>
      <c r="TSV38" s="137"/>
      <c r="TSW38" s="137"/>
      <c r="TSX38" s="137"/>
      <c r="TSY38" s="137"/>
      <c r="TSZ38" s="137"/>
      <c r="TTA38" s="137"/>
      <c r="TTB38" s="137"/>
      <c r="TTC38" s="137"/>
      <c r="TTD38" s="137"/>
      <c r="TTE38" s="137"/>
      <c r="TTF38" s="137"/>
      <c r="TTG38" s="137"/>
      <c r="TTH38" s="137"/>
      <c r="TTI38" s="137"/>
      <c r="TTJ38" s="137"/>
      <c r="TTK38" s="137"/>
      <c r="TTL38" s="137"/>
      <c r="TTM38" s="137"/>
      <c r="TTN38" s="137"/>
      <c r="TTO38" s="137"/>
      <c r="TTP38" s="137"/>
      <c r="TTQ38" s="137"/>
      <c r="TTR38" s="137"/>
      <c r="TTS38" s="137"/>
      <c r="TTT38" s="137"/>
      <c r="TTU38" s="137"/>
      <c r="TTV38" s="137"/>
      <c r="TTW38" s="137"/>
      <c r="TTX38" s="137"/>
      <c r="TTY38" s="137"/>
      <c r="TTZ38" s="137"/>
      <c r="TUA38" s="137"/>
      <c r="TUB38" s="137"/>
      <c r="TUC38" s="137"/>
      <c r="TUD38" s="137"/>
      <c r="TUE38" s="137"/>
      <c r="TUF38" s="137"/>
      <c r="TUG38" s="137"/>
      <c r="TUH38" s="137"/>
      <c r="TUI38" s="137"/>
      <c r="TUJ38" s="137"/>
      <c r="TUK38" s="137"/>
      <c r="TUL38" s="137"/>
      <c r="TUM38" s="137"/>
      <c r="TUN38" s="137"/>
      <c r="TUO38" s="137"/>
      <c r="TUP38" s="137"/>
      <c r="TUQ38" s="137"/>
      <c r="TUR38" s="137"/>
      <c r="TUS38" s="137"/>
      <c r="TUT38" s="137"/>
      <c r="TUU38" s="137"/>
      <c r="TUV38" s="137"/>
      <c r="TUW38" s="137"/>
      <c r="TUX38" s="137"/>
      <c r="TUY38" s="137"/>
      <c r="TUZ38" s="137"/>
      <c r="TVA38" s="137"/>
      <c r="TVB38" s="137"/>
      <c r="TVC38" s="137"/>
      <c r="TVD38" s="137"/>
      <c r="TVE38" s="137"/>
      <c r="TVF38" s="137"/>
      <c r="TVG38" s="137"/>
      <c r="TVH38" s="137"/>
      <c r="TVI38" s="137"/>
      <c r="TVJ38" s="137"/>
      <c r="TVK38" s="137"/>
      <c r="TVL38" s="137"/>
      <c r="TVM38" s="137"/>
      <c r="TVN38" s="137"/>
      <c r="TVO38" s="137"/>
      <c r="TVP38" s="137"/>
      <c r="TVQ38" s="137"/>
      <c r="TVR38" s="137"/>
      <c r="TVS38" s="137"/>
      <c r="TVT38" s="137"/>
      <c r="TVU38" s="137"/>
      <c r="TVV38" s="137"/>
      <c r="TVW38" s="137"/>
      <c r="TVX38" s="137"/>
      <c r="TVY38" s="137"/>
      <c r="TVZ38" s="137"/>
      <c r="TWA38" s="137"/>
      <c r="TWB38" s="137"/>
      <c r="TWC38" s="137"/>
      <c r="TWD38" s="137"/>
      <c r="TWE38" s="137"/>
      <c r="TWF38" s="137"/>
      <c r="TWG38" s="137"/>
      <c r="TWH38" s="137"/>
      <c r="TWI38" s="137"/>
      <c r="TWJ38" s="137"/>
      <c r="TWK38" s="137"/>
      <c r="TWL38" s="137"/>
      <c r="TWM38" s="137"/>
      <c r="TWN38" s="137"/>
      <c r="TWO38" s="137"/>
      <c r="TWP38" s="137"/>
      <c r="TWQ38" s="137"/>
      <c r="TWR38" s="137"/>
      <c r="TWS38" s="137"/>
      <c r="TWT38" s="137"/>
      <c r="TWU38" s="137"/>
      <c r="TWV38" s="137"/>
      <c r="TWW38" s="137"/>
      <c r="TWX38" s="137"/>
      <c r="TWY38" s="137"/>
      <c r="TWZ38" s="137"/>
      <c r="TXA38" s="137"/>
      <c r="TXB38" s="137"/>
      <c r="TXC38" s="137"/>
      <c r="TXD38" s="137"/>
      <c r="TXE38" s="137"/>
      <c r="TXF38" s="137"/>
      <c r="TXG38" s="137"/>
      <c r="TXH38" s="137"/>
      <c r="TXI38" s="137"/>
      <c r="TXJ38" s="137"/>
      <c r="TXK38" s="137"/>
      <c r="TXL38" s="137"/>
      <c r="TXM38" s="137"/>
      <c r="TXN38" s="137"/>
      <c r="TXO38" s="137"/>
      <c r="TXP38" s="137"/>
      <c r="TXQ38" s="137"/>
      <c r="TXR38" s="137"/>
      <c r="TXS38" s="137"/>
      <c r="TXT38" s="137"/>
      <c r="TXU38" s="137"/>
      <c r="TXV38" s="137"/>
      <c r="TXW38" s="137"/>
      <c r="TXX38" s="137"/>
      <c r="TXY38" s="137"/>
      <c r="TXZ38" s="137"/>
      <c r="TYA38" s="137"/>
      <c r="TYB38" s="137"/>
      <c r="TYC38" s="137"/>
      <c r="TYD38" s="137"/>
      <c r="TYE38" s="137"/>
      <c r="TYF38" s="137"/>
      <c r="TYG38" s="137"/>
      <c r="TYH38" s="137"/>
      <c r="TYI38" s="137"/>
      <c r="TYJ38" s="137"/>
      <c r="TYK38" s="137"/>
      <c r="TYL38" s="137"/>
      <c r="TYM38" s="137"/>
      <c r="TYN38" s="137"/>
      <c r="TYO38" s="137"/>
      <c r="TYP38" s="137"/>
      <c r="TYQ38" s="137"/>
      <c r="TYR38" s="137"/>
      <c r="TYS38" s="137"/>
      <c r="TYT38" s="137"/>
      <c r="TYU38" s="137"/>
      <c r="TYV38" s="137"/>
      <c r="TYW38" s="137"/>
      <c r="TYX38" s="137"/>
      <c r="TYY38" s="137"/>
      <c r="TYZ38" s="137"/>
      <c r="TZA38" s="137"/>
      <c r="TZB38" s="137"/>
      <c r="TZC38" s="137"/>
      <c r="TZD38" s="137"/>
      <c r="TZE38" s="137"/>
      <c r="TZF38" s="137"/>
      <c r="TZG38" s="137"/>
      <c r="TZH38" s="137"/>
      <c r="TZI38" s="137"/>
      <c r="TZJ38" s="137"/>
      <c r="TZK38" s="137"/>
      <c r="TZL38" s="137"/>
      <c r="TZM38" s="137"/>
      <c r="TZN38" s="137"/>
      <c r="TZO38" s="137"/>
      <c r="TZP38" s="137"/>
      <c r="TZQ38" s="137"/>
      <c r="TZR38" s="137"/>
      <c r="TZS38" s="137"/>
      <c r="TZT38" s="137"/>
      <c r="TZU38" s="137"/>
      <c r="TZV38" s="137"/>
      <c r="TZW38" s="137"/>
      <c r="TZX38" s="137"/>
      <c r="TZY38" s="137"/>
      <c r="TZZ38" s="137"/>
      <c r="UAA38" s="137"/>
      <c r="UAB38" s="137"/>
      <c r="UAC38" s="137"/>
      <c r="UAD38" s="137"/>
      <c r="UAE38" s="137"/>
      <c r="UAF38" s="137"/>
      <c r="UAG38" s="137"/>
      <c r="UAH38" s="137"/>
      <c r="UAI38" s="137"/>
      <c r="UAJ38" s="137"/>
      <c r="UAK38" s="137"/>
      <c r="UAL38" s="137"/>
      <c r="UAM38" s="137"/>
      <c r="UAN38" s="137"/>
      <c r="UAO38" s="137"/>
      <c r="UAP38" s="137"/>
      <c r="UAQ38" s="137"/>
      <c r="UAR38" s="137"/>
      <c r="UAS38" s="137"/>
      <c r="UAT38" s="137"/>
      <c r="UAU38" s="137"/>
      <c r="UAV38" s="137"/>
      <c r="UAW38" s="137"/>
      <c r="UAX38" s="137"/>
      <c r="UAY38" s="137"/>
      <c r="UAZ38" s="137"/>
      <c r="UBA38" s="137"/>
      <c r="UBB38" s="137"/>
      <c r="UBC38" s="137"/>
      <c r="UBD38" s="137"/>
      <c r="UBE38" s="137"/>
      <c r="UBF38" s="137"/>
      <c r="UBG38" s="137"/>
      <c r="UBH38" s="137"/>
      <c r="UBI38" s="137"/>
      <c r="UBJ38" s="137"/>
      <c r="UBK38" s="137"/>
      <c r="UBL38" s="137"/>
      <c r="UBM38" s="137"/>
      <c r="UBN38" s="137"/>
      <c r="UBO38" s="137"/>
      <c r="UBP38" s="137"/>
      <c r="UBQ38" s="137"/>
      <c r="UBR38" s="137"/>
      <c r="UBS38" s="137"/>
      <c r="UBT38" s="137"/>
      <c r="UBU38" s="137"/>
      <c r="UBV38" s="137"/>
      <c r="UBW38" s="137"/>
      <c r="UBX38" s="137"/>
      <c r="UBY38" s="137"/>
      <c r="UBZ38" s="137"/>
      <c r="UCA38" s="137"/>
      <c r="UCB38" s="137"/>
      <c r="UCC38" s="137"/>
      <c r="UCD38" s="137"/>
      <c r="UCE38" s="137"/>
      <c r="UCF38" s="137"/>
      <c r="UCG38" s="137"/>
      <c r="UCH38" s="137"/>
      <c r="UCI38" s="137"/>
      <c r="UCJ38" s="137"/>
      <c r="UCK38" s="137"/>
      <c r="UCL38" s="137"/>
      <c r="UCM38" s="137"/>
      <c r="UCN38" s="137"/>
      <c r="UCO38" s="137"/>
      <c r="UCP38" s="137"/>
      <c r="UCQ38" s="137"/>
      <c r="UCR38" s="137"/>
      <c r="UCS38" s="137"/>
      <c r="UCT38" s="137"/>
      <c r="UCU38" s="137"/>
      <c r="UCV38" s="137"/>
      <c r="UCW38" s="137"/>
      <c r="UCX38" s="137"/>
      <c r="UCY38" s="137"/>
      <c r="UCZ38" s="137"/>
      <c r="UDA38" s="137"/>
      <c r="UDB38" s="137"/>
      <c r="UDC38" s="137"/>
      <c r="UDD38" s="137"/>
      <c r="UDE38" s="137"/>
      <c r="UDF38" s="137"/>
      <c r="UDG38" s="137"/>
      <c r="UDH38" s="137"/>
      <c r="UDI38" s="137"/>
      <c r="UDJ38" s="137"/>
      <c r="UDK38" s="137"/>
      <c r="UDL38" s="137"/>
      <c r="UDM38" s="137"/>
      <c r="UDN38" s="137"/>
      <c r="UDO38" s="137"/>
      <c r="UDP38" s="137"/>
      <c r="UDQ38" s="137"/>
      <c r="UDR38" s="137"/>
      <c r="UDS38" s="137"/>
      <c r="UDT38" s="137"/>
      <c r="UDU38" s="137"/>
      <c r="UDV38" s="137"/>
      <c r="UDW38" s="137"/>
      <c r="UDX38" s="137"/>
      <c r="UDY38" s="137"/>
      <c r="UDZ38" s="137"/>
      <c r="UEA38" s="137"/>
      <c r="UEB38" s="137"/>
      <c r="UEC38" s="137"/>
      <c r="UED38" s="137"/>
      <c r="UEE38" s="137"/>
      <c r="UEF38" s="137"/>
      <c r="UEG38" s="137"/>
      <c r="UEH38" s="137"/>
      <c r="UEI38" s="137"/>
      <c r="UEJ38" s="137"/>
      <c r="UEK38" s="137"/>
      <c r="UEL38" s="137"/>
      <c r="UEM38" s="137"/>
      <c r="UEN38" s="137"/>
      <c r="UEO38" s="137"/>
      <c r="UEP38" s="137"/>
      <c r="UEQ38" s="137"/>
      <c r="UER38" s="137"/>
      <c r="UES38" s="137"/>
      <c r="UET38" s="137"/>
      <c r="UEU38" s="137"/>
      <c r="UEV38" s="137"/>
      <c r="UEW38" s="137"/>
      <c r="UEX38" s="137"/>
      <c r="UEY38" s="137"/>
      <c r="UEZ38" s="137"/>
      <c r="UFA38" s="137"/>
      <c r="UFB38" s="137"/>
      <c r="UFC38" s="137"/>
      <c r="UFD38" s="137"/>
      <c r="UFE38" s="137"/>
      <c r="UFF38" s="137"/>
      <c r="UFG38" s="137"/>
      <c r="UFH38" s="137"/>
      <c r="UFI38" s="137"/>
      <c r="UFJ38" s="137"/>
      <c r="UFK38" s="137"/>
      <c r="UFL38" s="137"/>
      <c r="UFM38" s="137"/>
      <c r="UFN38" s="137"/>
      <c r="UFO38" s="137"/>
      <c r="UFP38" s="137"/>
      <c r="UFQ38" s="137"/>
      <c r="UFR38" s="137"/>
      <c r="UFS38" s="137"/>
      <c r="UFT38" s="137"/>
      <c r="UFU38" s="137"/>
      <c r="UFV38" s="137"/>
      <c r="UFW38" s="137"/>
      <c r="UFX38" s="137"/>
      <c r="UFY38" s="137"/>
      <c r="UFZ38" s="137"/>
      <c r="UGA38" s="137"/>
      <c r="UGB38" s="137"/>
      <c r="UGC38" s="137"/>
      <c r="UGD38" s="137"/>
      <c r="UGE38" s="137"/>
      <c r="UGF38" s="137"/>
      <c r="UGG38" s="137"/>
      <c r="UGH38" s="137"/>
      <c r="UGI38" s="137"/>
      <c r="UGJ38" s="137"/>
      <c r="UGK38" s="137"/>
      <c r="UGL38" s="137"/>
      <c r="UGM38" s="137"/>
      <c r="UGN38" s="137"/>
      <c r="UGO38" s="137"/>
      <c r="UGP38" s="137"/>
      <c r="UGQ38" s="137"/>
      <c r="UGR38" s="137"/>
      <c r="UGS38" s="137"/>
      <c r="UGT38" s="137"/>
      <c r="UGU38" s="137"/>
      <c r="UGV38" s="137"/>
      <c r="UGW38" s="137"/>
      <c r="UGX38" s="137"/>
      <c r="UGY38" s="137"/>
      <c r="UGZ38" s="137"/>
      <c r="UHA38" s="137"/>
      <c r="UHB38" s="137"/>
      <c r="UHC38" s="137"/>
      <c r="UHD38" s="137"/>
      <c r="UHE38" s="137"/>
      <c r="UHF38" s="137"/>
      <c r="UHG38" s="137"/>
      <c r="UHH38" s="137"/>
      <c r="UHI38" s="137"/>
      <c r="UHJ38" s="137"/>
      <c r="UHK38" s="137"/>
      <c r="UHL38" s="137"/>
      <c r="UHM38" s="137"/>
      <c r="UHN38" s="137"/>
      <c r="UHO38" s="137"/>
      <c r="UHP38" s="137"/>
      <c r="UHQ38" s="137"/>
      <c r="UHR38" s="137"/>
      <c r="UHS38" s="137"/>
      <c r="UHT38" s="137"/>
      <c r="UHU38" s="137"/>
      <c r="UHV38" s="137"/>
      <c r="UHW38" s="137"/>
      <c r="UHX38" s="137"/>
      <c r="UHY38" s="137"/>
      <c r="UHZ38" s="137"/>
      <c r="UIA38" s="137"/>
      <c r="UIB38" s="137"/>
      <c r="UIC38" s="137"/>
      <c r="UID38" s="137"/>
      <c r="UIE38" s="137"/>
      <c r="UIF38" s="137"/>
      <c r="UIG38" s="137"/>
      <c r="UIH38" s="137"/>
      <c r="UII38" s="137"/>
      <c r="UIJ38" s="137"/>
      <c r="UIK38" s="137"/>
      <c r="UIL38" s="137"/>
      <c r="UIM38" s="137"/>
      <c r="UIN38" s="137"/>
      <c r="UIO38" s="137"/>
      <c r="UIP38" s="137"/>
      <c r="UIQ38" s="137"/>
      <c r="UIR38" s="137"/>
      <c r="UIS38" s="137"/>
      <c r="UIT38" s="137"/>
      <c r="UIU38" s="137"/>
      <c r="UIV38" s="137"/>
      <c r="UIW38" s="137"/>
      <c r="UIX38" s="137"/>
      <c r="UIY38" s="137"/>
      <c r="UIZ38" s="137"/>
      <c r="UJA38" s="137"/>
      <c r="UJB38" s="137"/>
      <c r="UJC38" s="137"/>
      <c r="UJD38" s="137"/>
      <c r="UJE38" s="137"/>
      <c r="UJF38" s="137"/>
      <c r="UJG38" s="137"/>
      <c r="UJH38" s="137"/>
      <c r="UJI38" s="137"/>
      <c r="UJJ38" s="137"/>
      <c r="UJK38" s="137"/>
      <c r="UJL38" s="137"/>
      <c r="UJM38" s="137"/>
      <c r="UJN38" s="137"/>
      <c r="UJO38" s="137"/>
      <c r="UJP38" s="137"/>
      <c r="UJQ38" s="137"/>
      <c r="UJR38" s="137"/>
      <c r="UJS38" s="137"/>
      <c r="UJT38" s="137"/>
      <c r="UJU38" s="137"/>
      <c r="UJV38" s="137"/>
      <c r="UJW38" s="137"/>
      <c r="UJX38" s="137"/>
      <c r="UJY38" s="137"/>
      <c r="UJZ38" s="137"/>
      <c r="UKA38" s="137"/>
      <c r="UKB38" s="137"/>
      <c r="UKC38" s="137"/>
      <c r="UKD38" s="137"/>
      <c r="UKE38" s="137"/>
      <c r="UKF38" s="137"/>
      <c r="UKG38" s="137"/>
      <c r="UKH38" s="137"/>
      <c r="UKI38" s="137"/>
      <c r="UKJ38" s="137"/>
      <c r="UKK38" s="137"/>
      <c r="UKL38" s="137"/>
      <c r="UKM38" s="137"/>
      <c r="UKN38" s="137"/>
      <c r="UKO38" s="137"/>
      <c r="UKP38" s="137"/>
      <c r="UKQ38" s="137"/>
      <c r="UKR38" s="137"/>
      <c r="UKS38" s="137"/>
      <c r="UKT38" s="137"/>
      <c r="UKU38" s="137"/>
      <c r="UKV38" s="137"/>
      <c r="UKW38" s="137"/>
      <c r="UKX38" s="137"/>
      <c r="UKY38" s="137"/>
      <c r="UKZ38" s="137"/>
      <c r="ULA38" s="137"/>
      <c r="ULB38" s="137"/>
      <c r="ULC38" s="137"/>
      <c r="ULD38" s="137"/>
      <c r="ULE38" s="137"/>
      <c r="ULF38" s="137"/>
      <c r="ULG38" s="137"/>
      <c r="ULH38" s="137"/>
      <c r="ULI38" s="137"/>
      <c r="ULJ38" s="137"/>
      <c r="ULK38" s="137"/>
      <c r="ULL38" s="137"/>
      <c r="ULM38" s="137"/>
      <c r="ULN38" s="137"/>
      <c r="ULO38" s="137"/>
      <c r="ULP38" s="137"/>
      <c r="ULQ38" s="137"/>
      <c r="ULR38" s="137"/>
      <c r="ULS38" s="137"/>
      <c r="ULT38" s="137"/>
      <c r="ULU38" s="137"/>
      <c r="ULV38" s="137"/>
      <c r="ULW38" s="137"/>
      <c r="ULX38" s="137"/>
      <c r="ULY38" s="137"/>
      <c r="ULZ38" s="137"/>
      <c r="UMA38" s="137"/>
      <c r="UMB38" s="137"/>
      <c r="UMC38" s="137"/>
      <c r="UMD38" s="137"/>
      <c r="UME38" s="137"/>
      <c r="UMF38" s="137"/>
      <c r="UMG38" s="137"/>
      <c r="UMH38" s="137"/>
      <c r="UMI38" s="137"/>
      <c r="UMJ38" s="137"/>
      <c r="UMK38" s="137"/>
      <c r="UML38" s="137"/>
      <c r="UMM38" s="137"/>
      <c r="UMN38" s="137"/>
      <c r="UMO38" s="137"/>
      <c r="UMP38" s="137"/>
      <c r="UMQ38" s="137"/>
      <c r="UMR38" s="137"/>
      <c r="UMS38" s="137"/>
      <c r="UMT38" s="137"/>
      <c r="UMU38" s="137"/>
      <c r="UMV38" s="137"/>
      <c r="UMW38" s="137"/>
      <c r="UMX38" s="137"/>
      <c r="UMY38" s="137"/>
      <c r="UMZ38" s="137"/>
      <c r="UNA38" s="137"/>
      <c r="UNB38" s="137"/>
      <c r="UNC38" s="137"/>
      <c r="UND38" s="137"/>
      <c r="UNE38" s="137"/>
      <c r="UNF38" s="137"/>
      <c r="UNG38" s="137"/>
      <c r="UNH38" s="137"/>
      <c r="UNI38" s="137"/>
      <c r="UNJ38" s="137"/>
      <c r="UNK38" s="137"/>
      <c r="UNL38" s="137"/>
      <c r="UNM38" s="137"/>
      <c r="UNN38" s="137"/>
      <c r="UNO38" s="137"/>
      <c r="UNP38" s="137"/>
      <c r="UNQ38" s="137"/>
      <c r="UNR38" s="137"/>
      <c r="UNS38" s="137"/>
      <c r="UNT38" s="137"/>
      <c r="UNU38" s="137"/>
      <c r="UNV38" s="137"/>
      <c r="UNW38" s="137"/>
      <c r="UNX38" s="137"/>
      <c r="UNY38" s="137"/>
      <c r="UNZ38" s="137"/>
      <c r="UOA38" s="137"/>
      <c r="UOB38" s="137"/>
      <c r="UOC38" s="137"/>
      <c r="UOD38" s="137"/>
      <c r="UOE38" s="137"/>
      <c r="UOF38" s="137"/>
      <c r="UOG38" s="137"/>
      <c r="UOH38" s="137"/>
      <c r="UOI38" s="137"/>
      <c r="UOJ38" s="137"/>
      <c r="UOK38" s="137"/>
      <c r="UOL38" s="137"/>
      <c r="UOM38" s="137"/>
      <c r="UON38" s="137"/>
      <c r="UOO38" s="137"/>
      <c r="UOP38" s="137"/>
      <c r="UOQ38" s="137"/>
      <c r="UOR38" s="137"/>
      <c r="UOS38" s="137"/>
      <c r="UOT38" s="137"/>
      <c r="UOU38" s="137"/>
      <c r="UOV38" s="137"/>
      <c r="UOW38" s="137"/>
      <c r="UOX38" s="137"/>
      <c r="UOY38" s="137"/>
      <c r="UOZ38" s="137"/>
      <c r="UPA38" s="137"/>
      <c r="UPB38" s="137"/>
      <c r="UPC38" s="137"/>
      <c r="UPD38" s="137"/>
      <c r="UPE38" s="137"/>
      <c r="UPF38" s="137"/>
      <c r="UPG38" s="137"/>
      <c r="UPH38" s="137"/>
      <c r="UPI38" s="137"/>
      <c r="UPJ38" s="137"/>
      <c r="UPK38" s="137"/>
      <c r="UPL38" s="137"/>
      <c r="UPM38" s="137"/>
      <c r="UPN38" s="137"/>
      <c r="UPO38" s="137"/>
      <c r="UPP38" s="137"/>
      <c r="UPQ38" s="137"/>
      <c r="UPR38" s="137"/>
      <c r="UPS38" s="137"/>
      <c r="UPT38" s="137"/>
      <c r="UPU38" s="137"/>
      <c r="UPV38" s="137"/>
      <c r="UPW38" s="137"/>
      <c r="UPX38" s="137"/>
      <c r="UPY38" s="137"/>
      <c r="UPZ38" s="137"/>
      <c r="UQA38" s="137"/>
      <c r="UQB38" s="137"/>
      <c r="UQC38" s="137"/>
      <c r="UQD38" s="137"/>
      <c r="UQE38" s="137"/>
      <c r="UQF38" s="137"/>
      <c r="UQG38" s="137"/>
      <c r="UQH38" s="137"/>
      <c r="UQI38" s="137"/>
      <c r="UQJ38" s="137"/>
      <c r="UQK38" s="137"/>
      <c r="UQL38" s="137"/>
      <c r="UQM38" s="137"/>
      <c r="UQN38" s="137"/>
      <c r="UQO38" s="137"/>
      <c r="UQP38" s="137"/>
      <c r="UQQ38" s="137"/>
      <c r="UQR38" s="137"/>
      <c r="UQS38" s="137"/>
      <c r="UQT38" s="137"/>
      <c r="UQU38" s="137"/>
      <c r="UQV38" s="137"/>
      <c r="UQW38" s="137"/>
      <c r="UQX38" s="137"/>
      <c r="UQY38" s="137"/>
      <c r="UQZ38" s="137"/>
      <c r="URA38" s="137"/>
      <c r="URB38" s="137"/>
      <c r="URC38" s="137"/>
      <c r="URD38" s="137"/>
      <c r="URE38" s="137"/>
      <c r="URF38" s="137"/>
      <c r="URG38" s="137"/>
      <c r="URH38" s="137"/>
      <c r="URI38" s="137"/>
      <c r="URJ38" s="137"/>
      <c r="URK38" s="137"/>
      <c r="URL38" s="137"/>
      <c r="URM38" s="137"/>
      <c r="URN38" s="137"/>
      <c r="URO38" s="137"/>
      <c r="URP38" s="137"/>
      <c r="URQ38" s="137"/>
      <c r="URR38" s="137"/>
      <c r="URS38" s="137"/>
      <c r="URT38" s="137"/>
      <c r="URU38" s="137"/>
      <c r="URV38" s="137"/>
      <c r="URW38" s="137"/>
      <c r="URX38" s="137"/>
      <c r="URY38" s="137"/>
      <c r="URZ38" s="137"/>
      <c r="USA38" s="137"/>
      <c r="USB38" s="137"/>
      <c r="USC38" s="137"/>
      <c r="USD38" s="137"/>
      <c r="USE38" s="137"/>
      <c r="USF38" s="137"/>
      <c r="USG38" s="137"/>
      <c r="USH38" s="137"/>
      <c r="USI38" s="137"/>
      <c r="USJ38" s="137"/>
      <c r="USK38" s="137"/>
      <c r="USL38" s="137"/>
      <c r="USM38" s="137"/>
      <c r="USN38" s="137"/>
      <c r="USO38" s="137"/>
      <c r="USP38" s="137"/>
      <c r="USQ38" s="137"/>
      <c r="USR38" s="137"/>
      <c r="USS38" s="137"/>
      <c r="UST38" s="137"/>
      <c r="USU38" s="137"/>
      <c r="USV38" s="137"/>
      <c r="USW38" s="137"/>
      <c r="USX38" s="137"/>
      <c r="USY38" s="137"/>
      <c r="USZ38" s="137"/>
      <c r="UTA38" s="137"/>
      <c r="UTB38" s="137"/>
      <c r="UTC38" s="137"/>
      <c r="UTD38" s="137"/>
      <c r="UTE38" s="137"/>
      <c r="UTF38" s="137"/>
      <c r="UTG38" s="137"/>
      <c r="UTH38" s="137"/>
      <c r="UTI38" s="137"/>
      <c r="UTJ38" s="137"/>
      <c r="UTK38" s="137"/>
      <c r="UTL38" s="137"/>
      <c r="UTM38" s="137"/>
      <c r="UTN38" s="137"/>
      <c r="UTO38" s="137"/>
      <c r="UTP38" s="137"/>
      <c r="UTQ38" s="137"/>
      <c r="UTR38" s="137"/>
      <c r="UTS38" s="137"/>
      <c r="UTT38" s="137"/>
      <c r="UTU38" s="137"/>
      <c r="UTV38" s="137"/>
      <c r="UTW38" s="137"/>
      <c r="UTX38" s="137"/>
      <c r="UTY38" s="137"/>
      <c r="UTZ38" s="137"/>
      <c r="UUA38" s="137"/>
      <c r="UUB38" s="137"/>
      <c r="UUC38" s="137"/>
      <c r="UUD38" s="137"/>
      <c r="UUE38" s="137"/>
      <c r="UUF38" s="137"/>
      <c r="UUG38" s="137"/>
      <c r="UUH38" s="137"/>
      <c r="UUI38" s="137"/>
      <c r="UUJ38" s="137"/>
      <c r="UUK38" s="137"/>
      <c r="UUL38" s="137"/>
      <c r="UUM38" s="137"/>
      <c r="UUN38" s="137"/>
      <c r="UUO38" s="137"/>
      <c r="UUP38" s="137"/>
      <c r="UUQ38" s="137"/>
      <c r="UUR38" s="137"/>
      <c r="UUS38" s="137"/>
      <c r="UUT38" s="137"/>
      <c r="UUU38" s="137"/>
      <c r="UUV38" s="137"/>
      <c r="UUW38" s="137"/>
      <c r="UUX38" s="137"/>
      <c r="UUY38" s="137"/>
      <c r="UUZ38" s="137"/>
      <c r="UVA38" s="137"/>
      <c r="UVB38" s="137"/>
      <c r="UVC38" s="137"/>
      <c r="UVD38" s="137"/>
      <c r="UVE38" s="137"/>
      <c r="UVF38" s="137"/>
      <c r="UVG38" s="137"/>
      <c r="UVH38" s="137"/>
      <c r="UVI38" s="137"/>
      <c r="UVJ38" s="137"/>
      <c r="UVK38" s="137"/>
      <c r="UVL38" s="137"/>
      <c r="UVM38" s="137"/>
      <c r="UVN38" s="137"/>
      <c r="UVO38" s="137"/>
      <c r="UVP38" s="137"/>
      <c r="UVQ38" s="137"/>
      <c r="UVR38" s="137"/>
      <c r="UVS38" s="137"/>
      <c r="UVT38" s="137"/>
      <c r="UVU38" s="137"/>
      <c r="UVV38" s="137"/>
      <c r="UVW38" s="137"/>
      <c r="UVX38" s="137"/>
      <c r="UVY38" s="137"/>
      <c r="UVZ38" s="137"/>
      <c r="UWA38" s="137"/>
      <c r="UWB38" s="137"/>
      <c r="UWC38" s="137"/>
      <c r="UWD38" s="137"/>
      <c r="UWE38" s="137"/>
      <c r="UWF38" s="137"/>
      <c r="UWG38" s="137"/>
      <c r="UWH38" s="137"/>
      <c r="UWI38" s="137"/>
      <c r="UWJ38" s="137"/>
      <c r="UWK38" s="137"/>
      <c r="UWL38" s="137"/>
      <c r="UWM38" s="137"/>
      <c r="UWN38" s="137"/>
      <c r="UWO38" s="137"/>
      <c r="UWP38" s="137"/>
      <c r="UWQ38" s="137"/>
      <c r="UWR38" s="137"/>
      <c r="UWS38" s="137"/>
      <c r="UWT38" s="137"/>
      <c r="UWU38" s="137"/>
      <c r="UWV38" s="137"/>
      <c r="UWW38" s="137"/>
      <c r="UWX38" s="137"/>
      <c r="UWY38" s="137"/>
      <c r="UWZ38" s="137"/>
      <c r="UXA38" s="137"/>
      <c r="UXB38" s="137"/>
      <c r="UXC38" s="137"/>
      <c r="UXD38" s="137"/>
      <c r="UXE38" s="137"/>
      <c r="UXF38" s="137"/>
      <c r="UXG38" s="137"/>
      <c r="UXH38" s="137"/>
      <c r="UXI38" s="137"/>
      <c r="UXJ38" s="137"/>
      <c r="UXK38" s="137"/>
      <c r="UXL38" s="137"/>
      <c r="UXM38" s="137"/>
      <c r="UXN38" s="137"/>
      <c r="UXO38" s="137"/>
      <c r="UXP38" s="137"/>
      <c r="UXQ38" s="137"/>
      <c r="UXR38" s="137"/>
      <c r="UXS38" s="137"/>
      <c r="UXT38" s="137"/>
      <c r="UXU38" s="137"/>
      <c r="UXV38" s="137"/>
      <c r="UXW38" s="137"/>
      <c r="UXX38" s="137"/>
      <c r="UXY38" s="137"/>
      <c r="UXZ38" s="137"/>
      <c r="UYA38" s="137"/>
      <c r="UYB38" s="137"/>
      <c r="UYC38" s="137"/>
      <c r="UYD38" s="137"/>
      <c r="UYE38" s="137"/>
      <c r="UYF38" s="137"/>
      <c r="UYG38" s="137"/>
      <c r="UYH38" s="137"/>
      <c r="UYI38" s="137"/>
      <c r="UYJ38" s="137"/>
      <c r="UYK38" s="137"/>
      <c r="UYL38" s="137"/>
      <c r="UYM38" s="137"/>
      <c r="UYN38" s="137"/>
      <c r="UYO38" s="137"/>
      <c r="UYP38" s="137"/>
      <c r="UYQ38" s="137"/>
      <c r="UYR38" s="137"/>
      <c r="UYS38" s="137"/>
      <c r="UYT38" s="137"/>
      <c r="UYU38" s="137"/>
      <c r="UYV38" s="137"/>
      <c r="UYW38" s="137"/>
      <c r="UYX38" s="137"/>
      <c r="UYY38" s="137"/>
      <c r="UYZ38" s="137"/>
      <c r="UZA38" s="137"/>
      <c r="UZB38" s="137"/>
      <c r="UZC38" s="137"/>
      <c r="UZD38" s="137"/>
      <c r="UZE38" s="137"/>
      <c r="UZF38" s="137"/>
      <c r="UZG38" s="137"/>
      <c r="UZH38" s="137"/>
      <c r="UZI38" s="137"/>
      <c r="UZJ38" s="137"/>
      <c r="UZK38" s="137"/>
      <c r="UZL38" s="137"/>
      <c r="UZM38" s="137"/>
      <c r="UZN38" s="137"/>
      <c r="UZO38" s="137"/>
      <c r="UZP38" s="137"/>
      <c r="UZQ38" s="137"/>
      <c r="UZR38" s="137"/>
      <c r="UZS38" s="137"/>
      <c r="UZT38" s="137"/>
      <c r="UZU38" s="137"/>
      <c r="UZV38" s="137"/>
      <c r="UZW38" s="137"/>
      <c r="UZX38" s="137"/>
      <c r="UZY38" s="137"/>
      <c r="UZZ38" s="137"/>
      <c r="VAA38" s="137"/>
      <c r="VAB38" s="137"/>
      <c r="VAC38" s="137"/>
      <c r="VAD38" s="137"/>
      <c r="VAE38" s="137"/>
      <c r="VAF38" s="137"/>
      <c r="VAG38" s="137"/>
      <c r="VAH38" s="137"/>
      <c r="VAI38" s="137"/>
      <c r="VAJ38" s="137"/>
      <c r="VAK38" s="137"/>
      <c r="VAL38" s="137"/>
      <c r="VAM38" s="137"/>
      <c r="VAN38" s="137"/>
      <c r="VAO38" s="137"/>
      <c r="VAP38" s="137"/>
      <c r="VAQ38" s="137"/>
      <c r="VAR38" s="137"/>
      <c r="VAS38" s="137"/>
      <c r="VAT38" s="137"/>
      <c r="VAU38" s="137"/>
      <c r="VAV38" s="137"/>
      <c r="VAW38" s="137"/>
      <c r="VAX38" s="137"/>
      <c r="VAY38" s="137"/>
      <c r="VAZ38" s="137"/>
      <c r="VBA38" s="137"/>
      <c r="VBB38" s="137"/>
      <c r="VBC38" s="137"/>
      <c r="VBD38" s="137"/>
      <c r="VBE38" s="137"/>
      <c r="VBF38" s="137"/>
      <c r="VBG38" s="137"/>
      <c r="VBH38" s="137"/>
      <c r="VBI38" s="137"/>
      <c r="VBJ38" s="137"/>
      <c r="VBK38" s="137"/>
      <c r="VBL38" s="137"/>
      <c r="VBM38" s="137"/>
      <c r="VBN38" s="137"/>
      <c r="VBO38" s="137"/>
      <c r="VBP38" s="137"/>
      <c r="VBQ38" s="137"/>
      <c r="VBR38" s="137"/>
      <c r="VBS38" s="137"/>
      <c r="VBT38" s="137"/>
      <c r="VBU38" s="137"/>
      <c r="VBV38" s="137"/>
      <c r="VBW38" s="137"/>
      <c r="VBX38" s="137"/>
      <c r="VBY38" s="137"/>
      <c r="VBZ38" s="137"/>
      <c r="VCA38" s="137"/>
      <c r="VCB38" s="137"/>
      <c r="VCC38" s="137"/>
      <c r="VCD38" s="137"/>
      <c r="VCE38" s="137"/>
      <c r="VCF38" s="137"/>
      <c r="VCG38" s="137"/>
      <c r="VCH38" s="137"/>
      <c r="VCI38" s="137"/>
      <c r="VCJ38" s="137"/>
      <c r="VCK38" s="137"/>
      <c r="VCL38" s="137"/>
      <c r="VCM38" s="137"/>
      <c r="VCN38" s="137"/>
      <c r="VCO38" s="137"/>
      <c r="VCP38" s="137"/>
      <c r="VCQ38" s="137"/>
      <c r="VCR38" s="137"/>
      <c r="VCS38" s="137"/>
      <c r="VCT38" s="137"/>
      <c r="VCU38" s="137"/>
      <c r="VCV38" s="137"/>
      <c r="VCW38" s="137"/>
      <c r="VCX38" s="137"/>
      <c r="VCY38" s="137"/>
      <c r="VCZ38" s="137"/>
      <c r="VDA38" s="137"/>
      <c r="VDB38" s="137"/>
      <c r="VDC38" s="137"/>
      <c r="VDD38" s="137"/>
      <c r="VDE38" s="137"/>
      <c r="VDF38" s="137"/>
      <c r="VDG38" s="137"/>
      <c r="VDH38" s="137"/>
      <c r="VDI38" s="137"/>
      <c r="VDJ38" s="137"/>
      <c r="VDK38" s="137"/>
      <c r="VDL38" s="137"/>
      <c r="VDM38" s="137"/>
      <c r="VDN38" s="137"/>
      <c r="VDO38" s="137"/>
      <c r="VDP38" s="137"/>
      <c r="VDQ38" s="137"/>
      <c r="VDR38" s="137"/>
      <c r="VDS38" s="137"/>
      <c r="VDT38" s="137"/>
      <c r="VDU38" s="137"/>
      <c r="VDV38" s="137"/>
      <c r="VDW38" s="137"/>
      <c r="VDX38" s="137"/>
      <c r="VDY38" s="137"/>
      <c r="VDZ38" s="137"/>
      <c r="VEA38" s="137"/>
      <c r="VEB38" s="137"/>
      <c r="VEC38" s="137"/>
      <c r="VED38" s="137"/>
      <c r="VEE38" s="137"/>
      <c r="VEF38" s="137"/>
      <c r="VEG38" s="137"/>
      <c r="VEH38" s="137"/>
      <c r="VEI38" s="137"/>
      <c r="VEJ38" s="137"/>
      <c r="VEK38" s="137"/>
      <c r="VEL38" s="137"/>
      <c r="VEM38" s="137"/>
      <c r="VEN38" s="137"/>
      <c r="VEO38" s="137"/>
      <c r="VEP38" s="137"/>
      <c r="VEQ38" s="137"/>
      <c r="VER38" s="137"/>
      <c r="VES38" s="137"/>
      <c r="VET38" s="137"/>
      <c r="VEU38" s="137"/>
      <c r="VEV38" s="137"/>
      <c r="VEW38" s="137"/>
      <c r="VEX38" s="137"/>
      <c r="VEY38" s="137"/>
      <c r="VEZ38" s="137"/>
      <c r="VFA38" s="137"/>
      <c r="VFB38" s="137"/>
      <c r="VFC38" s="137"/>
      <c r="VFD38" s="137"/>
      <c r="VFE38" s="137"/>
      <c r="VFF38" s="137"/>
      <c r="VFG38" s="137"/>
      <c r="VFH38" s="137"/>
      <c r="VFI38" s="137"/>
      <c r="VFJ38" s="137"/>
      <c r="VFK38" s="137"/>
      <c r="VFL38" s="137"/>
      <c r="VFM38" s="137"/>
      <c r="VFN38" s="137"/>
      <c r="VFO38" s="137"/>
      <c r="VFP38" s="137"/>
      <c r="VFQ38" s="137"/>
      <c r="VFR38" s="137"/>
      <c r="VFS38" s="137"/>
      <c r="VFT38" s="137"/>
      <c r="VFU38" s="137"/>
      <c r="VFV38" s="137"/>
      <c r="VFW38" s="137"/>
      <c r="VFX38" s="137"/>
      <c r="VFY38" s="137"/>
      <c r="VFZ38" s="137"/>
      <c r="VGA38" s="137"/>
      <c r="VGB38" s="137"/>
      <c r="VGC38" s="137"/>
      <c r="VGD38" s="137"/>
      <c r="VGE38" s="137"/>
      <c r="VGF38" s="137"/>
      <c r="VGG38" s="137"/>
      <c r="VGH38" s="137"/>
      <c r="VGI38" s="137"/>
      <c r="VGJ38" s="137"/>
      <c r="VGK38" s="137"/>
      <c r="VGL38" s="137"/>
      <c r="VGM38" s="137"/>
      <c r="VGN38" s="137"/>
      <c r="VGO38" s="137"/>
      <c r="VGP38" s="137"/>
      <c r="VGQ38" s="137"/>
      <c r="VGR38" s="137"/>
      <c r="VGS38" s="137"/>
      <c r="VGT38" s="137"/>
      <c r="VGU38" s="137"/>
      <c r="VGV38" s="137"/>
      <c r="VGW38" s="137"/>
      <c r="VGX38" s="137"/>
      <c r="VGY38" s="137"/>
      <c r="VGZ38" s="137"/>
      <c r="VHA38" s="137"/>
      <c r="VHB38" s="137"/>
      <c r="VHC38" s="137"/>
      <c r="VHD38" s="137"/>
      <c r="VHE38" s="137"/>
      <c r="VHF38" s="137"/>
      <c r="VHG38" s="137"/>
      <c r="VHH38" s="137"/>
      <c r="VHI38" s="137"/>
      <c r="VHJ38" s="137"/>
      <c r="VHK38" s="137"/>
      <c r="VHL38" s="137"/>
      <c r="VHM38" s="137"/>
      <c r="VHN38" s="137"/>
      <c r="VHO38" s="137"/>
      <c r="VHP38" s="137"/>
      <c r="VHQ38" s="137"/>
      <c r="VHR38" s="137"/>
      <c r="VHS38" s="137"/>
      <c r="VHT38" s="137"/>
      <c r="VHU38" s="137"/>
      <c r="VHV38" s="137"/>
      <c r="VHW38" s="137"/>
      <c r="VHX38" s="137"/>
      <c r="VHY38" s="137"/>
      <c r="VHZ38" s="137"/>
      <c r="VIA38" s="137"/>
      <c r="VIB38" s="137"/>
      <c r="VIC38" s="137"/>
      <c r="VID38" s="137"/>
      <c r="VIE38" s="137"/>
      <c r="VIF38" s="137"/>
      <c r="VIG38" s="137"/>
      <c r="VIH38" s="137"/>
      <c r="VII38" s="137"/>
      <c r="VIJ38" s="137"/>
      <c r="VIK38" s="137"/>
      <c r="VIL38" s="137"/>
      <c r="VIM38" s="137"/>
      <c r="VIN38" s="137"/>
      <c r="VIO38" s="137"/>
      <c r="VIP38" s="137"/>
      <c r="VIQ38" s="137"/>
      <c r="VIR38" s="137"/>
      <c r="VIS38" s="137"/>
      <c r="VIT38" s="137"/>
      <c r="VIU38" s="137"/>
      <c r="VIV38" s="137"/>
      <c r="VIW38" s="137"/>
      <c r="VIX38" s="137"/>
      <c r="VIY38" s="137"/>
      <c r="VIZ38" s="137"/>
      <c r="VJA38" s="137"/>
      <c r="VJB38" s="137"/>
      <c r="VJC38" s="137"/>
      <c r="VJD38" s="137"/>
      <c r="VJE38" s="137"/>
      <c r="VJF38" s="137"/>
      <c r="VJG38" s="137"/>
      <c r="VJH38" s="137"/>
      <c r="VJI38" s="137"/>
      <c r="VJJ38" s="137"/>
      <c r="VJK38" s="137"/>
      <c r="VJL38" s="137"/>
      <c r="VJM38" s="137"/>
      <c r="VJN38" s="137"/>
      <c r="VJO38" s="137"/>
      <c r="VJP38" s="137"/>
      <c r="VJQ38" s="137"/>
      <c r="VJR38" s="137"/>
      <c r="VJS38" s="137"/>
      <c r="VJT38" s="137"/>
      <c r="VJU38" s="137"/>
      <c r="VJV38" s="137"/>
      <c r="VJW38" s="137"/>
      <c r="VJX38" s="137"/>
      <c r="VJY38" s="137"/>
      <c r="VJZ38" s="137"/>
      <c r="VKA38" s="137"/>
      <c r="VKB38" s="137"/>
      <c r="VKC38" s="137"/>
      <c r="VKD38" s="137"/>
      <c r="VKE38" s="137"/>
      <c r="VKF38" s="137"/>
      <c r="VKG38" s="137"/>
      <c r="VKH38" s="137"/>
      <c r="VKI38" s="137"/>
      <c r="VKJ38" s="137"/>
      <c r="VKK38" s="137"/>
      <c r="VKL38" s="137"/>
      <c r="VKM38" s="137"/>
      <c r="VKN38" s="137"/>
      <c r="VKO38" s="137"/>
      <c r="VKP38" s="137"/>
      <c r="VKQ38" s="137"/>
      <c r="VKR38" s="137"/>
      <c r="VKS38" s="137"/>
      <c r="VKT38" s="137"/>
      <c r="VKU38" s="137"/>
      <c r="VKV38" s="137"/>
      <c r="VKW38" s="137"/>
      <c r="VKX38" s="137"/>
      <c r="VKY38" s="137"/>
      <c r="VKZ38" s="137"/>
      <c r="VLA38" s="137"/>
      <c r="VLB38" s="137"/>
      <c r="VLC38" s="137"/>
      <c r="VLD38" s="137"/>
      <c r="VLE38" s="137"/>
      <c r="VLF38" s="137"/>
      <c r="VLG38" s="137"/>
      <c r="VLH38" s="137"/>
      <c r="VLI38" s="137"/>
      <c r="VLJ38" s="137"/>
      <c r="VLK38" s="137"/>
      <c r="VLL38" s="137"/>
      <c r="VLM38" s="137"/>
      <c r="VLN38" s="137"/>
      <c r="VLO38" s="137"/>
      <c r="VLP38" s="137"/>
      <c r="VLQ38" s="137"/>
      <c r="VLR38" s="137"/>
      <c r="VLS38" s="137"/>
      <c r="VLT38" s="137"/>
      <c r="VLU38" s="137"/>
      <c r="VLV38" s="137"/>
      <c r="VLW38" s="137"/>
      <c r="VLX38" s="137"/>
      <c r="VLY38" s="137"/>
      <c r="VLZ38" s="137"/>
      <c r="VMA38" s="137"/>
      <c r="VMB38" s="137"/>
      <c r="VMC38" s="137"/>
      <c r="VMD38" s="137"/>
      <c r="VME38" s="137"/>
      <c r="VMF38" s="137"/>
      <c r="VMG38" s="137"/>
      <c r="VMH38" s="137"/>
      <c r="VMI38" s="137"/>
      <c r="VMJ38" s="137"/>
      <c r="VMK38" s="137"/>
      <c r="VML38" s="137"/>
      <c r="VMM38" s="137"/>
      <c r="VMN38" s="137"/>
      <c r="VMO38" s="137"/>
      <c r="VMP38" s="137"/>
      <c r="VMQ38" s="137"/>
      <c r="VMR38" s="137"/>
      <c r="VMS38" s="137"/>
      <c r="VMT38" s="137"/>
      <c r="VMU38" s="137"/>
      <c r="VMV38" s="137"/>
      <c r="VMW38" s="137"/>
      <c r="VMX38" s="137"/>
      <c r="VMY38" s="137"/>
      <c r="VMZ38" s="137"/>
      <c r="VNA38" s="137"/>
      <c r="VNB38" s="137"/>
      <c r="VNC38" s="137"/>
      <c r="VND38" s="137"/>
      <c r="VNE38" s="137"/>
      <c r="VNF38" s="137"/>
      <c r="VNG38" s="137"/>
      <c r="VNH38" s="137"/>
      <c r="VNI38" s="137"/>
      <c r="VNJ38" s="137"/>
      <c r="VNK38" s="137"/>
      <c r="VNL38" s="137"/>
      <c r="VNM38" s="137"/>
      <c r="VNN38" s="137"/>
      <c r="VNO38" s="137"/>
      <c r="VNP38" s="137"/>
      <c r="VNQ38" s="137"/>
      <c r="VNR38" s="137"/>
      <c r="VNS38" s="137"/>
      <c r="VNT38" s="137"/>
      <c r="VNU38" s="137"/>
      <c r="VNV38" s="137"/>
      <c r="VNW38" s="137"/>
      <c r="VNX38" s="137"/>
      <c r="VNY38" s="137"/>
      <c r="VNZ38" s="137"/>
      <c r="VOA38" s="137"/>
      <c r="VOB38" s="137"/>
      <c r="VOC38" s="137"/>
      <c r="VOD38" s="137"/>
      <c r="VOE38" s="137"/>
      <c r="VOF38" s="137"/>
      <c r="VOG38" s="137"/>
      <c r="VOH38" s="137"/>
      <c r="VOI38" s="137"/>
      <c r="VOJ38" s="137"/>
      <c r="VOK38" s="137"/>
      <c r="VOL38" s="137"/>
      <c r="VOM38" s="137"/>
      <c r="VON38" s="137"/>
      <c r="VOO38" s="137"/>
      <c r="VOP38" s="137"/>
      <c r="VOQ38" s="137"/>
      <c r="VOR38" s="137"/>
      <c r="VOS38" s="137"/>
      <c r="VOT38" s="137"/>
      <c r="VOU38" s="137"/>
      <c r="VOV38" s="137"/>
      <c r="VOW38" s="137"/>
      <c r="VOX38" s="137"/>
      <c r="VOY38" s="137"/>
      <c r="VOZ38" s="137"/>
      <c r="VPA38" s="137"/>
      <c r="VPB38" s="137"/>
      <c r="VPC38" s="137"/>
      <c r="VPD38" s="137"/>
      <c r="VPE38" s="137"/>
      <c r="VPF38" s="137"/>
      <c r="VPG38" s="137"/>
      <c r="VPH38" s="137"/>
      <c r="VPI38" s="137"/>
      <c r="VPJ38" s="137"/>
      <c r="VPK38" s="137"/>
      <c r="VPL38" s="137"/>
      <c r="VPM38" s="137"/>
      <c r="VPN38" s="137"/>
      <c r="VPO38" s="137"/>
      <c r="VPP38" s="137"/>
      <c r="VPQ38" s="137"/>
      <c r="VPR38" s="137"/>
      <c r="VPS38" s="137"/>
      <c r="VPT38" s="137"/>
      <c r="VPU38" s="137"/>
      <c r="VPV38" s="137"/>
      <c r="VPW38" s="137"/>
      <c r="VPX38" s="137"/>
      <c r="VPY38" s="137"/>
      <c r="VPZ38" s="137"/>
      <c r="VQA38" s="137"/>
      <c r="VQB38" s="137"/>
      <c r="VQC38" s="137"/>
      <c r="VQD38" s="137"/>
      <c r="VQE38" s="137"/>
      <c r="VQF38" s="137"/>
      <c r="VQG38" s="137"/>
      <c r="VQH38" s="137"/>
      <c r="VQI38" s="137"/>
      <c r="VQJ38" s="137"/>
      <c r="VQK38" s="137"/>
      <c r="VQL38" s="137"/>
      <c r="VQM38" s="137"/>
      <c r="VQN38" s="137"/>
      <c r="VQO38" s="137"/>
      <c r="VQP38" s="137"/>
      <c r="VQQ38" s="137"/>
      <c r="VQR38" s="137"/>
      <c r="VQS38" s="137"/>
      <c r="VQT38" s="137"/>
      <c r="VQU38" s="137"/>
      <c r="VQV38" s="137"/>
      <c r="VQW38" s="137"/>
      <c r="VQX38" s="137"/>
      <c r="VQY38" s="137"/>
      <c r="VQZ38" s="137"/>
      <c r="VRA38" s="137"/>
      <c r="VRB38" s="137"/>
      <c r="VRC38" s="137"/>
      <c r="VRD38" s="137"/>
      <c r="VRE38" s="137"/>
      <c r="VRF38" s="137"/>
      <c r="VRG38" s="137"/>
      <c r="VRH38" s="137"/>
      <c r="VRI38" s="137"/>
      <c r="VRJ38" s="137"/>
      <c r="VRK38" s="137"/>
      <c r="VRL38" s="137"/>
      <c r="VRM38" s="137"/>
      <c r="VRN38" s="137"/>
      <c r="VRO38" s="137"/>
      <c r="VRP38" s="137"/>
      <c r="VRQ38" s="137"/>
      <c r="VRR38" s="137"/>
      <c r="VRS38" s="137"/>
      <c r="VRT38" s="137"/>
      <c r="VRU38" s="137"/>
      <c r="VRV38" s="137"/>
      <c r="VRW38" s="137"/>
      <c r="VRX38" s="137"/>
      <c r="VRY38" s="137"/>
      <c r="VRZ38" s="137"/>
      <c r="VSA38" s="137"/>
      <c r="VSB38" s="137"/>
      <c r="VSC38" s="137"/>
      <c r="VSD38" s="137"/>
      <c r="VSE38" s="137"/>
      <c r="VSF38" s="137"/>
      <c r="VSG38" s="137"/>
      <c r="VSH38" s="137"/>
      <c r="VSI38" s="137"/>
      <c r="VSJ38" s="137"/>
      <c r="VSK38" s="137"/>
      <c r="VSL38" s="137"/>
      <c r="VSM38" s="137"/>
      <c r="VSN38" s="137"/>
      <c r="VSO38" s="137"/>
      <c r="VSP38" s="137"/>
      <c r="VSQ38" s="137"/>
      <c r="VSR38" s="137"/>
      <c r="VSS38" s="137"/>
      <c r="VST38" s="137"/>
      <c r="VSU38" s="137"/>
      <c r="VSV38" s="137"/>
      <c r="VSW38" s="137"/>
      <c r="VSX38" s="137"/>
      <c r="VSY38" s="137"/>
      <c r="VSZ38" s="137"/>
      <c r="VTA38" s="137"/>
      <c r="VTB38" s="137"/>
      <c r="VTC38" s="137"/>
      <c r="VTD38" s="137"/>
      <c r="VTE38" s="137"/>
      <c r="VTF38" s="137"/>
      <c r="VTG38" s="137"/>
      <c r="VTH38" s="137"/>
      <c r="VTI38" s="137"/>
      <c r="VTJ38" s="137"/>
      <c r="VTK38" s="137"/>
      <c r="VTL38" s="137"/>
      <c r="VTM38" s="137"/>
      <c r="VTN38" s="137"/>
      <c r="VTO38" s="137"/>
      <c r="VTP38" s="137"/>
      <c r="VTQ38" s="137"/>
      <c r="VTR38" s="137"/>
      <c r="VTS38" s="137"/>
      <c r="VTT38" s="137"/>
      <c r="VTU38" s="137"/>
      <c r="VTV38" s="137"/>
      <c r="VTW38" s="137"/>
      <c r="VTX38" s="137"/>
      <c r="VTY38" s="137"/>
      <c r="VTZ38" s="137"/>
      <c r="VUA38" s="137"/>
      <c r="VUB38" s="137"/>
      <c r="VUC38" s="137"/>
      <c r="VUD38" s="137"/>
      <c r="VUE38" s="137"/>
      <c r="VUF38" s="137"/>
      <c r="VUG38" s="137"/>
      <c r="VUH38" s="137"/>
      <c r="VUI38" s="137"/>
      <c r="VUJ38" s="137"/>
      <c r="VUK38" s="137"/>
      <c r="VUL38" s="137"/>
      <c r="VUM38" s="137"/>
      <c r="VUN38" s="137"/>
      <c r="VUO38" s="137"/>
      <c r="VUP38" s="137"/>
      <c r="VUQ38" s="137"/>
      <c r="VUR38" s="137"/>
      <c r="VUS38" s="137"/>
      <c r="VUT38" s="137"/>
      <c r="VUU38" s="137"/>
      <c r="VUV38" s="137"/>
      <c r="VUW38" s="137"/>
      <c r="VUX38" s="137"/>
      <c r="VUY38" s="137"/>
      <c r="VUZ38" s="137"/>
      <c r="VVA38" s="137"/>
      <c r="VVB38" s="137"/>
      <c r="VVC38" s="137"/>
      <c r="VVD38" s="137"/>
      <c r="VVE38" s="137"/>
      <c r="VVF38" s="137"/>
      <c r="VVG38" s="137"/>
      <c r="VVH38" s="137"/>
      <c r="VVI38" s="137"/>
      <c r="VVJ38" s="137"/>
      <c r="VVK38" s="137"/>
      <c r="VVL38" s="137"/>
      <c r="VVM38" s="137"/>
      <c r="VVN38" s="137"/>
      <c r="VVO38" s="137"/>
      <c r="VVP38" s="137"/>
      <c r="VVQ38" s="137"/>
      <c r="VVR38" s="137"/>
      <c r="VVS38" s="137"/>
      <c r="VVT38" s="137"/>
      <c r="VVU38" s="137"/>
      <c r="VVV38" s="137"/>
      <c r="VVW38" s="137"/>
      <c r="VVX38" s="137"/>
      <c r="VVY38" s="137"/>
      <c r="VVZ38" s="137"/>
      <c r="VWA38" s="137"/>
      <c r="VWB38" s="137"/>
      <c r="VWC38" s="137"/>
      <c r="VWD38" s="137"/>
      <c r="VWE38" s="137"/>
      <c r="VWF38" s="137"/>
      <c r="VWG38" s="137"/>
      <c r="VWH38" s="137"/>
      <c r="VWI38" s="137"/>
      <c r="VWJ38" s="137"/>
      <c r="VWK38" s="137"/>
      <c r="VWL38" s="137"/>
      <c r="VWM38" s="137"/>
      <c r="VWN38" s="137"/>
      <c r="VWO38" s="137"/>
      <c r="VWP38" s="137"/>
      <c r="VWQ38" s="137"/>
      <c r="VWR38" s="137"/>
      <c r="VWS38" s="137"/>
      <c r="VWT38" s="137"/>
      <c r="VWU38" s="137"/>
      <c r="VWV38" s="137"/>
      <c r="VWW38" s="137"/>
      <c r="VWX38" s="137"/>
      <c r="VWY38" s="137"/>
      <c r="VWZ38" s="137"/>
      <c r="VXA38" s="137"/>
      <c r="VXB38" s="137"/>
      <c r="VXC38" s="137"/>
      <c r="VXD38" s="137"/>
      <c r="VXE38" s="137"/>
      <c r="VXF38" s="137"/>
      <c r="VXG38" s="137"/>
      <c r="VXH38" s="137"/>
      <c r="VXI38" s="137"/>
      <c r="VXJ38" s="137"/>
      <c r="VXK38" s="137"/>
      <c r="VXL38" s="137"/>
      <c r="VXM38" s="137"/>
      <c r="VXN38" s="137"/>
      <c r="VXO38" s="137"/>
      <c r="VXP38" s="137"/>
      <c r="VXQ38" s="137"/>
      <c r="VXR38" s="137"/>
      <c r="VXS38" s="137"/>
      <c r="VXT38" s="137"/>
      <c r="VXU38" s="137"/>
      <c r="VXV38" s="137"/>
      <c r="VXW38" s="137"/>
      <c r="VXX38" s="137"/>
      <c r="VXY38" s="137"/>
      <c r="VXZ38" s="137"/>
      <c r="VYA38" s="137"/>
      <c r="VYB38" s="137"/>
      <c r="VYC38" s="137"/>
      <c r="VYD38" s="137"/>
      <c r="VYE38" s="137"/>
      <c r="VYF38" s="137"/>
      <c r="VYG38" s="137"/>
      <c r="VYH38" s="137"/>
      <c r="VYI38" s="137"/>
      <c r="VYJ38" s="137"/>
      <c r="VYK38" s="137"/>
      <c r="VYL38" s="137"/>
      <c r="VYM38" s="137"/>
      <c r="VYN38" s="137"/>
      <c r="VYO38" s="137"/>
      <c r="VYP38" s="137"/>
      <c r="VYQ38" s="137"/>
      <c r="VYR38" s="137"/>
      <c r="VYS38" s="137"/>
      <c r="VYT38" s="137"/>
      <c r="VYU38" s="137"/>
      <c r="VYV38" s="137"/>
      <c r="VYW38" s="137"/>
      <c r="VYX38" s="137"/>
      <c r="VYY38" s="137"/>
      <c r="VYZ38" s="137"/>
      <c r="VZA38" s="137"/>
      <c r="VZB38" s="137"/>
      <c r="VZC38" s="137"/>
      <c r="VZD38" s="137"/>
      <c r="VZE38" s="137"/>
      <c r="VZF38" s="137"/>
      <c r="VZG38" s="137"/>
      <c r="VZH38" s="137"/>
      <c r="VZI38" s="137"/>
      <c r="VZJ38" s="137"/>
      <c r="VZK38" s="137"/>
      <c r="VZL38" s="137"/>
      <c r="VZM38" s="137"/>
      <c r="VZN38" s="137"/>
      <c r="VZO38" s="137"/>
      <c r="VZP38" s="137"/>
      <c r="VZQ38" s="137"/>
      <c r="VZR38" s="137"/>
      <c r="VZS38" s="137"/>
      <c r="VZT38" s="137"/>
      <c r="VZU38" s="137"/>
      <c r="VZV38" s="137"/>
      <c r="VZW38" s="137"/>
      <c r="VZX38" s="137"/>
      <c r="VZY38" s="137"/>
      <c r="VZZ38" s="137"/>
      <c r="WAA38" s="137"/>
      <c r="WAB38" s="137"/>
      <c r="WAC38" s="137"/>
      <c r="WAD38" s="137"/>
      <c r="WAE38" s="137"/>
      <c r="WAF38" s="137"/>
      <c r="WAG38" s="137"/>
      <c r="WAH38" s="137"/>
      <c r="WAI38" s="137"/>
      <c r="WAJ38" s="137"/>
      <c r="WAK38" s="137"/>
      <c r="WAL38" s="137"/>
      <c r="WAM38" s="137"/>
      <c r="WAN38" s="137"/>
      <c r="WAO38" s="137"/>
      <c r="WAP38" s="137"/>
      <c r="WAQ38" s="137"/>
      <c r="WAR38" s="137"/>
      <c r="WAS38" s="137"/>
      <c r="WAT38" s="137"/>
      <c r="WAU38" s="137"/>
      <c r="WAV38" s="137"/>
      <c r="WAW38" s="137"/>
      <c r="WAX38" s="137"/>
      <c r="WAY38" s="137"/>
      <c r="WAZ38" s="137"/>
      <c r="WBA38" s="137"/>
      <c r="WBB38" s="137"/>
      <c r="WBC38" s="137"/>
      <c r="WBD38" s="137"/>
      <c r="WBE38" s="137"/>
      <c r="WBF38" s="137"/>
      <c r="WBG38" s="137"/>
      <c r="WBH38" s="137"/>
      <c r="WBI38" s="137"/>
      <c r="WBJ38" s="137"/>
      <c r="WBK38" s="137"/>
      <c r="WBL38" s="137"/>
      <c r="WBM38" s="137"/>
      <c r="WBN38" s="137"/>
      <c r="WBO38" s="137"/>
      <c r="WBP38" s="137"/>
      <c r="WBQ38" s="137"/>
      <c r="WBR38" s="137"/>
      <c r="WBS38" s="137"/>
      <c r="WBT38" s="137"/>
      <c r="WBU38" s="137"/>
      <c r="WBV38" s="137"/>
      <c r="WBW38" s="137"/>
      <c r="WBX38" s="137"/>
      <c r="WBY38" s="137"/>
      <c r="WBZ38" s="137"/>
      <c r="WCA38" s="137"/>
      <c r="WCB38" s="137"/>
      <c r="WCC38" s="137"/>
      <c r="WCD38" s="137"/>
      <c r="WCE38" s="137"/>
      <c r="WCF38" s="137"/>
      <c r="WCG38" s="137"/>
      <c r="WCH38" s="137"/>
      <c r="WCI38" s="137"/>
      <c r="WCJ38" s="137"/>
      <c r="WCK38" s="137"/>
      <c r="WCL38" s="137"/>
      <c r="WCM38" s="137"/>
      <c r="WCN38" s="137"/>
      <c r="WCO38" s="137"/>
      <c r="WCP38" s="137"/>
      <c r="WCQ38" s="137"/>
      <c r="WCR38" s="137"/>
      <c r="WCS38" s="137"/>
      <c r="WCT38" s="137"/>
      <c r="WCU38" s="137"/>
      <c r="WCV38" s="137"/>
      <c r="WCW38" s="137"/>
      <c r="WCX38" s="137"/>
      <c r="WCY38" s="137"/>
      <c r="WCZ38" s="137"/>
      <c r="WDA38" s="137"/>
      <c r="WDB38" s="137"/>
      <c r="WDC38" s="137"/>
      <c r="WDD38" s="137"/>
      <c r="WDE38" s="137"/>
      <c r="WDF38" s="137"/>
      <c r="WDG38" s="137"/>
      <c r="WDH38" s="137"/>
      <c r="WDI38" s="137"/>
      <c r="WDJ38" s="137"/>
      <c r="WDK38" s="137"/>
      <c r="WDL38" s="137"/>
      <c r="WDM38" s="137"/>
      <c r="WDN38" s="137"/>
      <c r="WDO38" s="137"/>
      <c r="WDP38" s="137"/>
      <c r="WDQ38" s="137"/>
      <c r="WDR38" s="137"/>
      <c r="WDS38" s="137"/>
      <c r="WDT38" s="137"/>
      <c r="WDU38" s="137"/>
      <c r="WDV38" s="137"/>
      <c r="WDW38" s="137"/>
      <c r="WDX38" s="137"/>
      <c r="WDY38" s="137"/>
      <c r="WDZ38" s="137"/>
      <c r="WEA38" s="137"/>
      <c r="WEB38" s="137"/>
      <c r="WEC38" s="137"/>
      <c r="WED38" s="137"/>
      <c r="WEE38" s="137"/>
      <c r="WEF38" s="137"/>
      <c r="WEG38" s="137"/>
      <c r="WEH38" s="137"/>
      <c r="WEI38" s="137"/>
      <c r="WEJ38" s="137"/>
      <c r="WEK38" s="137"/>
      <c r="WEL38" s="137"/>
      <c r="WEM38" s="137"/>
      <c r="WEN38" s="137"/>
      <c r="WEO38" s="137"/>
      <c r="WEP38" s="137"/>
      <c r="WEQ38" s="137"/>
      <c r="WER38" s="137"/>
      <c r="WES38" s="137"/>
      <c r="WET38" s="137"/>
      <c r="WEU38" s="137"/>
      <c r="WEV38" s="137"/>
      <c r="WEW38" s="137"/>
      <c r="WEX38" s="137"/>
      <c r="WEY38" s="137"/>
      <c r="WEZ38" s="137"/>
      <c r="WFA38" s="137"/>
      <c r="WFB38" s="137"/>
      <c r="WFC38" s="137"/>
      <c r="WFD38" s="137"/>
      <c r="WFE38" s="137"/>
      <c r="WFF38" s="137"/>
      <c r="WFG38" s="137"/>
      <c r="WFH38" s="137"/>
      <c r="WFI38" s="137"/>
      <c r="WFJ38" s="137"/>
      <c r="WFK38" s="137"/>
      <c r="WFL38" s="137"/>
      <c r="WFM38" s="137"/>
      <c r="WFN38" s="137"/>
      <c r="WFO38" s="137"/>
      <c r="WFP38" s="137"/>
      <c r="WFQ38" s="137"/>
      <c r="WFR38" s="137"/>
      <c r="WFS38" s="137"/>
      <c r="WFT38" s="137"/>
      <c r="WFU38" s="137"/>
      <c r="WFV38" s="137"/>
      <c r="WFW38" s="137"/>
      <c r="WFX38" s="137"/>
      <c r="WFY38" s="137"/>
      <c r="WFZ38" s="137"/>
      <c r="WGA38" s="137"/>
      <c r="WGB38" s="137"/>
      <c r="WGC38" s="137"/>
      <c r="WGD38" s="137"/>
      <c r="WGE38" s="137"/>
      <c r="WGF38" s="137"/>
      <c r="WGG38" s="137"/>
      <c r="WGH38" s="137"/>
      <c r="WGI38" s="137"/>
      <c r="WGJ38" s="137"/>
      <c r="WGK38" s="137"/>
      <c r="WGL38" s="137"/>
      <c r="WGM38" s="137"/>
      <c r="WGN38" s="137"/>
      <c r="WGO38" s="137"/>
      <c r="WGP38" s="137"/>
      <c r="WGQ38" s="137"/>
      <c r="WGR38" s="137"/>
      <c r="WGS38" s="137"/>
      <c r="WGT38" s="137"/>
      <c r="WGU38" s="137"/>
      <c r="WGV38" s="137"/>
      <c r="WGW38" s="137"/>
      <c r="WGX38" s="137"/>
      <c r="WGY38" s="137"/>
      <c r="WGZ38" s="137"/>
      <c r="WHA38" s="137"/>
      <c r="WHB38" s="137"/>
      <c r="WHC38" s="137"/>
      <c r="WHD38" s="137"/>
      <c r="WHE38" s="137"/>
      <c r="WHF38" s="137"/>
      <c r="WHG38" s="137"/>
      <c r="WHH38" s="137"/>
      <c r="WHI38" s="137"/>
      <c r="WHJ38" s="137"/>
      <c r="WHK38" s="137"/>
      <c r="WHL38" s="137"/>
      <c r="WHM38" s="137"/>
      <c r="WHN38" s="137"/>
      <c r="WHO38" s="137"/>
      <c r="WHP38" s="137"/>
      <c r="WHQ38" s="137"/>
      <c r="WHR38" s="137"/>
      <c r="WHS38" s="137"/>
      <c r="WHT38" s="137"/>
      <c r="WHU38" s="137"/>
      <c r="WHV38" s="137"/>
      <c r="WHW38" s="137"/>
      <c r="WHX38" s="137"/>
      <c r="WHY38" s="137"/>
      <c r="WHZ38" s="137"/>
      <c r="WIA38" s="137"/>
      <c r="WIB38" s="137"/>
      <c r="WIC38" s="137"/>
      <c r="WID38" s="137"/>
      <c r="WIE38" s="137"/>
      <c r="WIF38" s="137"/>
      <c r="WIG38" s="137"/>
      <c r="WIH38" s="137"/>
      <c r="WII38" s="137"/>
      <c r="WIJ38" s="137"/>
      <c r="WIK38" s="137"/>
      <c r="WIL38" s="137"/>
      <c r="WIM38" s="137"/>
      <c r="WIN38" s="137"/>
      <c r="WIO38" s="137"/>
      <c r="WIP38" s="137"/>
      <c r="WIQ38" s="137"/>
      <c r="WIR38" s="137"/>
      <c r="WIS38" s="137"/>
      <c r="WIT38" s="137"/>
      <c r="WIU38" s="137"/>
      <c r="WIV38" s="137"/>
      <c r="WIW38" s="137"/>
      <c r="WIX38" s="137"/>
      <c r="WIY38" s="137"/>
      <c r="WIZ38" s="137"/>
      <c r="WJA38" s="137"/>
      <c r="WJB38" s="137"/>
      <c r="WJC38" s="137"/>
      <c r="WJD38" s="137"/>
      <c r="WJE38" s="137"/>
      <c r="WJF38" s="137"/>
      <c r="WJG38" s="137"/>
      <c r="WJH38" s="137"/>
      <c r="WJI38" s="137"/>
      <c r="WJJ38" s="137"/>
      <c r="WJK38" s="137"/>
      <c r="WJL38" s="137"/>
      <c r="WJM38" s="137"/>
      <c r="WJN38" s="137"/>
      <c r="WJO38" s="137"/>
      <c r="WJP38" s="137"/>
      <c r="WJQ38" s="137"/>
      <c r="WJR38" s="137"/>
      <c r="WJS38" s="137"/>
      <c r="WJT38" s="137"/>
      <c r="WJU38" s="137"/>
      <c r="WJV38" s="137"/>
      <c r="WJW38" s="137"/>
      <c r="WJX38" s="137"/>
      <c r="WJY38" s="137"/>
      <c r="WJZ38" s="137"/>
      <c r="WKA38" s="137"/>
      <c r="WKB38" s="137"/>
      <c r="WKC38" s="137"/>
      <c r="WKD38" s="137"/>
      <c r="WKE38" s="137"/>
      <c r="WKF38" s="137"/>
      <c r="WKG38" s="137"/>
      <c r="WKH38" s="137"/>
      <c r="WKI38" s="137"/>
      <c r="WKJ38" s="137"/>
      <c r="WKK38" s="137"/>
      <c r="WKL38" s="137"/>
      <c r="WKM38" s="137"/>
      <c r="WKN38" s="137"/>
      <c r="WKO38" s="137"/>
      <c r="WKP38" s="137"/>
      <c r="WKQ38" s="137"/>
      <c r="WKR38" s="137"/>
      <c r="WKS38" s="137"/>
      <c r="WKT38" s="137"/>
      <c r="WKU38" s="137"/>
      <c r="WKV38" s="137"/>
      <c r="WKW38" s="137"/>
      <c r="WKX38" s="137"/>
      <c r="WKY38" s="137"/>
      <c r="WKZ38" s="137"/>
      <c r="WLA38" s="137"/>
      <c r="WLB38" s="137"/>
      <c r="WLC38" s="137"/>
      <c r="WLD38" s="137"/>
      <c r="WLE38" s="137"/>
      <c r="WLF38" s="137"/>
      <c r="WLG38" s="137"/>
      <c r="WLH38" s="137"/>
      <c r="WLI38" s="137"/>
      <c r="WLJ38" s="137"/>
      <c r="WLK38" s="137"/>
      <c r="WLL38" s="137"/>
      <c r="WLM38" s="137"/>
      <c r="WLN38" s="137"/>
      <c r="WLO38" s="137"/>
      <c r="WLP38" s="137"/>
      <c r="WLQ38" s="137"/>
      <c r="WLR38" s="137"/>
      <c r="WLS38" s="137"/>
      <c r="WLT38" s="137"/>
      <c r="WLU38" s="137"/>
      <c r="WLV38" s="137"/>
      <c r="WLW38" s="137"/>
      <c r="WLX38" s="137"/>
      <c r="WLY38" s="137"/>
      <c r="WLZ38" s="137"/>
      <c r="WMA38" s="137"/>
      <c r="WMB38" s="137"/>
      <c r="WMC38" s="137"/>
      <c r="WMD38" s="137"/>
      <c r="WME38" s="137"/>
      <c r="WMF38" s="137"/>
      <c r="WMG38" s="137"/>
      <c r="WMH38" s="137"/>
      <c r="WMI38" s="137"/>
      <c r="WMJ38" s="137"/>
      <c r="WMK38" s="137"/>
      <c r="WML38" s="137"/>
      <c r="WMM38" s="137"/>
      <c r="WMN38" s="137"/>
      <c r="WMO38" s="137"/>
      <c r="WMP38" s="137"/>
      <c r="WMQ38" s="137"/>
      <c r="WMR38" s="137"/>
      <c r="WMS38" s="137"/>
      <c r="WMT38" s="137"/>
      <c r="WMU38" s="137"/>
      <c r="WMV38" s="137"/>
      <c r="WMW38" s="137"/>
      <c r="WMX38" s="137"/>
      <c r="WMY38" s="137"/>
      <c r="WMZ38" s="137"/>
      <c r="WNA38" s="137"/>
      <c r="WNB38" s="137"/>
      <c r="WNC38" s="137"/>
      <c r="WND38" s="137"/>
      <c r="WNE38" s="137"/>
      <c r="WNF38" s="137"/>
      <c r="WNG38" s="137"/>
      <c r="WNH38" s="137"/>
      <c r="WNI38" s="137"/>
      <c r="WNJ38" s="137"/>
      <c r="WNK38" s="137"/>
      <c r="WNL38" s="137"/>
      <c r="WNM38" s="137"/>
      <c r="WNN38" s="137"/>
      <c r="WNO38" s="137"/>
      <c r="WNP38" s="137"/>
      <c r="WNQ38" s="137"/>
      <c r="WNR38" s="137"/>
      <c r="WNS38" s="137"/>
      <c r="WNT38" s="137"/>
      <c r="WNU38" s="137"/>
      <c r="WNV38" s="137"/>
      <c r="WNW38" s="137"/>
      <c r="WNX38" s="137"/>
      <c r="WNY38" s="137"/>
      <c r="WNZ38" s="137"/>
      <c r="WOA38" s="137"/>
      <c r="WOB38" s="137"/>
      <c r="WOC38" s="137"/>
      <c r="WOD38" s="137"/>
      <c r="WOE38" s="137"/>
      <c r="WOF38" s="137"/>
      <c r="WOG38" s="137"/>
      <c r="WOH38" s="137"/>
      <c r="WOI38" s="137"/>
      <c r="WOJ38" s="137"/>
      <c r="WOK38" s="137"/>
      <c r="WOL38" s="137"/>
      <c r="WOM38" s="137"/>
      <c r="WON38" s="137"/>
      <c r="WOO38" s="137"/>
      <c r="WOP38" s="137"/>
      <c r="WOQ38" s="137"/>
      <c r="WOR38" s="137"/>
      <c r="WOS38" s="137"/>
      <c r="WOT38" s="137"/>
      <c r="WOU38" s="137"/>
      <c r="WOV38" s="137"/>
      <c r="WOW38" s="137"/>
      <c r="WOX38" s="137"/>
      <c r="WOY38" s="137"/>
      <c r="WOZ38" s="137"/>
      <c r="WPA38" s="137"/>
      <c r="WPB38" s="137"/>
      <c r="WPC38" s="137"/>
      <c r="WPD38" s="137"/>
      <c r="WPE38" s="137"/>
      <c r="WPF38" s="137"/>
      <c r="WPG38" s="137"/>
      <c r="WPH38" s="137"/>
      <c r="WPI38" s="137"/>
      <c r="WPJ38" s="137"/>
      <c r="WPK38" s="137"/>
      <c r="WPL38" s="137"/>
      <c r="WPM38" s="137"/>
      <c r="WPN38" s="137"/>
      <c r="WPO38" s="137"/>
      <c r="WPP38" s="137"/>
      <c r="WPQ38" s="137"/>
      <c r="WPR38" s="137"/>
      <c r="WPS38" s="137"/>
      <c r="WPT38" s="137"/>
      <c r="WPU38" s="137"/>
      <c r="WPV38" s="137"/>
      <c r="WPW38" s="137"/>
      <c r="WPX38" s="137"/>
      <c r="WPY38" s="137"/>
      <c r="WPZ38" s="137"/>
      <c r="WQA38" s="137"/>
      <c r="WQB38" s="137"/>
      <c r="WQC38" s="137"/>
      <c r="WQD38" s="137"/>
      <c r="WQE38" s="137"/>
      <c r="WQF38" s="137"/>
      <c r="WQG38" s="137"/>
      <c r="WQH38" s="137"/>
      <c r="WQI38" s="137"/>
      <c r="WQJ38" s="137"/>
      <c r="WQK38" s="137"/>
      <c r="WQL38" s="137"/>
      <c r="WQM38" s="137"/>
      <c r="WQN38" s="137"/>
      <c r="WQO38" s="137"/>
      <c r="WQP38" s="137"/>
      <c r="WQQ38" s="137"/>
      <c r="WQR38" s="137"/>
      <c r="WQS38" s="137"/>
      <c r="WQT38" s="137"/>
      <c r="WQU38" s="137"/>
      <c r="WQV38" s="137"/>
      <c r="WQW38" s="137"/>
      <c r="WQX38" s="137"/>
      <c r="WQY38" s="137"/>
      <c r="WQZ38" s="137"/>
      <c r="WRA38" s="137"/>
      <c r="WRB38" s="137"/>
      <c r="WRC38" s="137"/>
      <c r="WRD38" s="137"/>
      <c r="WRE38" s="137"/>
      <c r="WRF38" s="137"/>
      <c r="WRG38" s="137"/>
      <c r="WRH38" s="137"/>
      <c r="WRI38" s="137"/>
      <c r="WRJ38" s="137"/>
      <c r="WRK38" s="137"/>
      <c r="WRL38" s="137"/>
      <c r="WRM38" s="137"/>
      <c r="WRN38" s="137"/>
      <c r="WRO38" s="137"/>
      <c r="WRP38" s="137"/>
      <c r="WRQ38" s="137"/>
      <c r="WRR38" s="137"/>
      <c r="WRS38" s="137"/>
      <c r="WRT38" s="137"/>
      <c r="WRU38" s="137"/>
      <c r="WRV38" s="137"/>
      <c r="WRW38" s="137"/>
      <c r="WRX38" s="137"/>
      <c r="WRY38" s="137"/>
      <c r="WRZ38" s="137"/>
      <c r="WSA38" s="137"/>
      <c r="WSB38" s="137"/>
      <c r="WSC38" s="137"/>
      <c r="WSD38" s="137"/>
      <c r="WSE38" s="137"/>
      <c r="WSF38" s="137"/>
      <c r="WSG38" s="137"/>
      <c r="WSH38" s="137"/>
      <c r="WSI38" s="137"/>
      <c r="WSJ38" s="137"/>
      <c r="WSK38" s="137"/>
      <c r="WSL38" s="137"/>
      <c r="WSM38" s="137"/>
      <c r="WSN38" s="137"/>
      <c r="WSO38" s="137"/>
      <c r="WSP38" s="137"/>
      <c r="WSQ38" s="137"/>
      <c r="WSR38" s="137"/>
      <c r="WSS38" s="137"/>
      <c r="WST38" s="137"/>
      <c r="WSU38" s="137"/>
      <c r="WSV38" s="137"/>
      <c r="WSW38" s="137"/>
      <c r="WSX38" s="137"/>
      <c r="WSY38" s="137"/>
      <c r="WSZ38" s="137"/>
      <c r="WTA38" s="137"/>
      <c r="WTB38" s="137"/>
      <c r="WTC38" s="137"/>
      <c r="WTD38" s="137"/>
      <c r="WTE38" s="137"/>
      <c r="WTF38" s="137"/>
      <c r="WTG38" s="137"/>
      <c r="WTH38" s="137"/>
      <c r="WTI38" s="137"/>
      <c r="WTJ38" s="137"/>
      <c r="WTK38" s="137"/>
      <c r="WTL38" s="137"/>
      <c r="WTM38" s="137"/>
      <c r="WTN38" s="137"/>
      <c r="WTO38" s="137"/>
      <c r="WTP38" s="137"/>
      <c r="WTQ38" s="137"/>
      <c r="WTR38" s="137"/>
      <c r="WTS38" s="137"/>
      <c r="WTT38" s="137"/>
      <c r="WTU38" s="137"/>
      <c r="WTV38" s="137"/>
      <c r="WTW38" s="137"/>
      <c r="WTX38" s="137"/>
      <c r="WTY38" s="137"/>
      <c r="WTZ38" s="137"/>
      <c r="WUA38" s="137"/>
      <c r="WUB38" s="137"/>
      <c r="WUC38" s="137"/>
      <c r="WUD38" s="137"/>
      <c r="WUE38" s="137"/>
      <c r="WUF38" s="137"/>
      <c r="WUG38" s="137"/>
      <c r="WUH38" s="137"/>
      <c r="WUI38" s="137"/>
      <c r="WUJ38" s="137"/>
      <c r="WUK38" s="137"/>
      <c r="WUL38" s="137"/>
      <c r="WUM38" s="137"/>
      <c r="WUN38" s="137"/>
      <c r="WUO38" s="137"/>
      <c r="WUP38" s="137"/>
      <c r="WUQ38" s="137"/>
      <c r="WUR38" s="137"/>
      <c r="WUS38" s="137"/>
      <c r="WUT38" s="137"/>
      <c r="WUU38" s="137"/>
      <c r="WUV38" s="137"/>
      <c r="WUW38" s="137"/>
      <c r="WUX38" s="137"/>
      <c r="WUY38" s="137"/>
      <c r="WUZ38" s="137"/>
      <c r="WVA38" s="137"/>
      <c r="WVB38" s="137"/>
      <c r="WVC38" s="137"/>
      <c r="WVD38" s="137"/>
      <c r="WVE38" s="137"/>
      <c r="WVF38" s="137"/>
      <c r="WVG38" s="137"/>
      <c r="WVH38" s="137"/>
      <c r="WVI38" s="137"/>
      <c r="WVJ38" s="137"/>
      <c r="WVK38" s="137"/>
      <c r="WVL38" s="137"/>
      <c r="WVM38" s="137"/>
      <c r="WVN38" s="137"/>
      <c r="WVO38" s="137"/>
      <c r="WVP38" s="137"/>
      <c r="WVQ38" s="137"/>
      <c r="WVR38" s="137"/>
      <c r="WVS38" s="137"/>
      <c r="WVT38" s="137"/>
      <c r="WVU38" s="137"/>
      <c r="WVV38" s="137"/>
      <c r="WVW38" s="137"/>
      <c r="WVX38" s="137"/>
      <c r="WVY38" s="137"/>
      <c r="WVZ38" s="137"/>
      <c r="WWA38" s="137"/>
      <c r="WWB38" s="137"/>
      <c r="WWC38" s="137"/>
      <c r="WWD38" s="137"/>
      <c r="WWE38" s="137"/>
      <c r="WWF38" s="137"/>
      <c r="WWG38" s="137"/>
      <c r="WWH38" s="137"/>
      <c r="WWI38" s="137"/>
      <c r="WWJ38" s="137"/>
      <c r="WWK38" s="137"/>
      <c r="WWL38" s="137"/>
      <c r="WWM38" s="137"/>
      <c r="WWN38" s="137"/>
      <c r="WWO38" s="137"/>
      <c r="WWP38" s="137"/>
      <c r="WWQ38" s="137"/>
      <c r="WWR38" s="137"/>
      <c r="WWS38" s="137"/>
      <c r="WWT38" s="137"/>
      <c r="WWU38" s="137"/>
      <c r="WWV38" s="137"/>
      <c r="WWW38" s="137"/>
      <c r="WWX38" s="137"/>
      <c r="WWY38" s="137"/>
      <c r="WWZ38" s="137"/>
      <c r="WXA38" s="137"/>
      <c r="WXB38" s="137"/>
      <c r="WXC38" s="137"/>
      <c r="WXD38" s="137"/>
      <c r="WXE38" s="137"/>
      <c r="WXF38" s="137"/>
      <c r="WXG38" s="137"/>
      <c r="WXH38" s="137"/>
      <c r="WXI38" s="137"/>
      <c r="WXJ38" s="137"/>
      <c r="WXK38" s="137"/>
      <c r="WXL38" s="137"/>
      <c r="WXM38" s="137"/>
      <c r="WXN38" s="137"/>
      <c r="WXO38" s="137"/>
      <c r="WXP38" s="137"/>
      <c r="WXQ38" s="137"/>
      <c r="WXR38" s="137"/>
      <c r="WXS38" s="137"/>
      <c r="WXT38" s="137"/>
      <c r="WXU38" s="137"/>
      <c r="WXV38" s="137"/>
      <c r="WXW38" s="137"/>
      <c r="WXX38" s="137"/>
      <c r="WXY38" s="137"/>
      <c r="WXZ38" s="137"/>
      <c r="WYA38" s="137"/>
      <c r="WYB38" s="137"/>
      <c r="WYC38" s="137"/>
      <c r="WYD38" s="137"/>
      <c r="WYE38" s="137"/>
      <c r="WYF38" s="137"/>
      <c r="WYG38" s="137"/>
      <c r="WYH38" s="137"/>
      <c r="WYI38" s="137"/>
      <c r="WYJ38" s="137"/>
      <c r="WYK38" s="137"/>
      <c r="WYL38" s="137"/>
      <c r="WYM38" s="137"/>
      <c r="WYN38" s="137"/>
      <c r="WYO38" s="137"/>
      <c r="WYP38" s="137"/>
      <c r="WYQ38" s="137"/>
      <c r="WYR38" s="137"/>
      <c r="WYS38" s="137"/>
      <c r="WYT38" s="137"/>
      <c r="WYU38" s="137"/>
      <c r="WYV38" s="137"/>
      <c r="WYW38" s="137"/>
      <c r="WYX38" s="137"/>
      <c r="WYY38" s="137"/>
      <c r="WYZ38" s="137"/>
      <c r="WZA38" s="137"/>
      <c r="WZB38" s="137"/>
      <c r="WZC38" s="137"/>
      <c r="WZD38" s="137"/>
      <c r="WZE38" s="137"/>
      <c r="WZF38" s="137"/>
      <c r="WZG38" s="137"/>
      <c r="WZH38" s="137"/>
      <c r="WZI38" s="137"/>
      <c r="WZJ38" s="137"/>
      <c r="WZK38" s="137"/>
      <c r="WZL38" s="137"/>
      <c r="WZM38" s="137"/>
      <c r="WZN38" s="137"/>
      <c r="WZO38" s="137"/>
      <c r="WZP38" s="137"/>
      <c r="WZQ38" s="137"/>
      <c r="WZR38" s="137"/>
      <c r="WZS38" s="137"/>
      <c r="WZT38" s="137"/>
      <c r="WZU38" s="137"/>
      <c r="WZV38" s="137"/>
      <c r="WZW38" s="137"/>
      <c r="WZX38" s="137"/>
      <c r="WZY38" s="137"/>
      <c r="WZZ38" s="137"/>
      <c r="XAA38" s="137"/>
      <c r="XAB38" s="137"/>
      <c r="XAC38" s="137"/>
      <c r="XAD38" s="137"/>
      <c r="XAE38" s="137"/>
      <c r="XAF38" s="137"/>
      <c r="XAG38" s="137"/>
      <c r="XAH38" s="137"/>
      <c r="XAI38" s="137"/>
      <c r="XAJ38" s="137"/>
      <c r="XAK38" s="137"/>
      <c r="XAL38" s="137"/>
      <c r="XAM38" s="137"/>
      <c r="XAN38" s="137"/>
      <c r="XAO38" s="137"/>
      <c r="XAP38" s="137"/>
      <c r="XAQ38" s="137"/>
      <c r="XAR38" s="137"/>
      <c r="XAS38" s="137"/>
      <c r="XAT38" s="137"/>
      <c r="XAU38" s="137"/>
      <c r="XAV38" s="137"/>
      <c r="XAW38" s="137"/>
      <c r="XAX38" s="137"/>
      <c r="XAY38" s="137"/>
      <c r="XAZ38" s="137"/>
      <c r="XBA38" s="137"/>
      <c r="XBB38" s="137"/>
      <c r="XBC38" s="137"/>
      <c r="XBD38" s="137"/>
      <c r="XBE38" s="137"/>
      <c r="XBF38" s="137"/>
      <c r="XBG38" s="137"/>
      <c r="XBH38" s="137"/>
      <c r="XBI38" s="137"/>
      <c r="XBJ38" s="137"/>
      <c r="XBK38" s="137"/>
      <c r="XBL38" s="137"/>
      <c r="XBM38" s="137"/>
      <c r="XBN38" s="137"/>
      <c r="XBO38" s="137"/>
      <c r="XBP38" s="137"/>
      <c r="XBQ38" s="137"/>
      <c r="XBR38" s="137"/>
      <c r="XBS38" s="137"/>
      <c r="XBT38" s="137"/>
      <c r="XBU38" s="137"/>
      <c r="XBV38" s="137"/>
      <c r="XBW38" s="137"/>
      <c r="XBX38" s="137"/>
      <c r="XBY38" s="137"/>
      <c r="XBZ38" s="137"/>
      <c r="XCA38" s="137"/>
      <c r="XCB38" s="137"/>
      <c r="XCC38" s="137"/>
      <c r="XCD38" s="137"/>
      <c r="XCE38" s="137"/>
      <c r="XCF38" s="137"/>
      <c r="XCG38" s="137"/>
      <c r="XCH38" s="137"/>
      <c r="XCI38" s="137"/>
      <c r="XCJ38" s="137"/>
      <c r="XCK38" s="137"/>
      <c r="XCL38" s="137"/>
      <c r="XCM38" s="137"/>
      <c r="XCN38" s="137"/>
      <c r="XCO38" s="137"/>
      <c r="XCP38" s="137"/>
      <c r="XCQ38" s="137"/>
      <c r="XCR38" s="137"/>
      <c r="XCS38" s="137"/>
      <c r="XCT38" s="137"/>
      <c r="XCU38" s="137"/>
      <c r="XCV38" s="137"/>
      <c r="XCW38" s="137"/>
      <c r="XCX38" s="137"/>
      <c r="XCY38" s="137"/>
      <c r="XCZ38" s="137"/>
      <c r="XDA38" s="137"/>
      <c r="XDB38" s="137"/>
      <c r="XDC38" s="137"/>
      <c r="XDD38" s="137"/>
      <c r="XDE38" s="137"/>
      <c r="XDF38" s="137"/>
      <c r="XDG38" s="137"/>
      <c r="XDH38" s="137"/>
      <c r="XDI38" s="137"/>
      <c r="XDJ38" s="137"/>
      <c r="XDK38" s="137"/>
      <c r="XDL38" s="137"/>
      <c r="XDM38" s="137"/>
      <c r="XDN38" s="137"/>
      <c r="XDO38" s="137"/>
      <c r="XDP38" s="137"/>
      <c r="XDQ38" s="137"/>
      <c r="XDR38" s="137"/>
      <c r="XDS38" s="137"/>
      <c r="XDT38" s="137"/>
      <c r="XDU38" s="137"/>
      <c r="XDV38" s="137"/>
      <c r="XDW38" s="137"/>
      <c r="XDX38" s="137"/>
      <c r="XDY38" s="137"/>
      <c r="XDZ38" s="137"/>
      <c r="XEA38" s="137"/>
      <c r="XEB38" s="137"/>
      <c r="XEC38" s="137"/>
      <c r="XED38" s="137"/>
      <c r="XEE38" s="137"/>
      <c r="XEF38" s="137"/>
      <c r="XEG38" s="137"/>
      <c r="XEH38" s="137"/>
      <c r="XEI38" s="137"/>
      <c r="XEJ38" s="137"/>
      <c r="XEK38" s="137"/>
      <c r="XEL38" s="137"/>
      <c r="XEM38" s="137"/>
      <c r="XEN38" s="137"/>
      <c r="XEO38" s="137"/>
      <c r="XEP38" s="137"/>
      <c r="XEQ38" s="137"/>
      <c r="XER38" s="137"/>
      <c r="XES38" s="137"/>
      <c r="XET38" s="137"/>
      <c r="XEU38" s="137"/>
      <c r="XEV38" s="137"/>
      <c r="XEW38" s="137"/>
      <c r="XEX38" s="137"/>
      <c r="XEY38" s="137"/>
      <c r="XEZ38" s="137"/>
      <c r="XFA38" s="137"/>
      <c r="XFB38" s="137"/>
      <c r="XFC38" s="137"/>
      <c r="XFD38" s="137"/>
    </row>
    <row r="39" spans="1:16384" ht="15.75" customHeight="1">
      <c r="A39" s="159">
        <v>42498</v>
      </c>
      <c r="B39" s="83" t="s">
        <v>28</v>
      </c>
      <c r="C39" s="46">
        <v>36578412.069999553</v>
      </c>
      <c r="D39" s="47">
        <v>36578390</v>
      </c>
      <c r="E39" s="131">
        <f t="shared" si="0"/>
        <v>22.069999553263187</v>
      </c>
      <c r="F39" s="46">
        <v>2910619.34</v>
      </c>
      <c r="G39" s="47" t="s">
        <v>534</v>
      </c>
      <c r="H39" s="48">
        <f t="shared" si="1"/>
        <v>-0.66000000014901161</v>
      </c>
      <c r="I39" s="46">
        <v>246048.03</v>
      </c>
      <c r="J39" s="47"/>
      <c r="K39" s="48">
        <f t="shared" si="2"/>
        <v>246048.03</v>
      </c>
      <c r="L39" s="46">
        <v>57567.43</v>
      </c>
      <c r="M39" s="47"/>
      <c r="N39" s="48">
        <f t="shared" si="3"/>
        <v>57567.43</v>
      </c>
      <c r="O39" s="46">
        <v>0</v>
      </c>
      <c r="P39" s="47" t="s">
        <v>47</v>
      </c>
      <c r="Q39" s="48">
        <f t="shared" si="4"/>
        <v>0</v>
      </c>
      <c r="R39" s="46">
        <v>40946233.92999956</v>
      </c>
      <c r="S39" s="47">
        <v>40946200</v>
      </c>
      <c r="T39" s="48">
        <f t="shared" si="5"/>
        <v>33.929999560117722</v>
      </c>
      <c r="U39" s="126">
        <f t="shared" si="6"/>
        <v>1</v>
      </c>
      <c r="W39" s="45" t="s">
        <v>28</v>
      </c>
      <c r="X39" s="68">
        <f t="shared" si="7"/>
        <v>0</v>
      </c>
      <c r="Y39" s="68">
        <f t="shared" si="8"/>
        <v>0</v>
      </c>
      <c r="Z39" s="68">
        <f t="shared" si="9"/>
        <v>0</v>
      </c>
      <c r="AA39" s="68">
        <f t="shared" si="10"/>
        <v>0</v>
      </c>
      <c r="AB39" s="68">
        <f t="shared" si="11"/>
        <v>0</v>
      </c>
      <c r="AC39" s="73">
        <f t="shared" si="12"/>
        <v>0</v>
      </c>
    </row>
    <row r="40" spans="1:16384" ht="15.75">
      <c r="A40" s="160"/>
      <c r="B40" s="84" t="s">
        <v>29</v>
      </c>
      <c r="C40" s="49">
        <v>106322115.82999821</v>
      </c>
      <c r="D40" s="13">
        <v>106322104</v>
      </c>
      <c r="E40" s="50">
        <f t="shared" si="0"/>
        <v>11.829998210072517</v>
      </c>
      <c r="F40" s="49">
        <v>3255230.2100000014</v>
      </c>
      <c r="G40" s="13" t="s">
        <v>535</v>
      </c>
      <c r="H40" s="50">
        <f t="shared" si="1"/>
        <v>-113229.78999999864</v>
      </c>
      <c r="I40" s="49">
        <v>117185.81999999976</v>
      </c>
      <c r="J40" s="13" t="s">
        <v>924</v>
      </c>
      <c r="K40" s="50">
        <f t="shared" si="2"/>
        <v>-0.18000000024039764</v>
      </c>
      <c r="L40" s="49">
        <v>99793.62</v>
      </c>
      <c r="M40" s="13" t="s">
        <v>925</v>
      </c>
      <c r="N40" s="50">
        <f t="shared" si="3"/>
        <v>1.9999999989522621E-2</v>
      </c>
      <c r="O40" s="49">
        <v>1792259.1900000009</v>
      </c>
      <c r="P40" s="13" t="s">
        <v>536</v>
      </c>
      <c r="Q40" s="50">
        <f t="shared" si="4"/>
        <v>-80338140.810000002</v>
      </c>
      <c r="R40" s="49">
        <v>106470045.40999821</v>
      </c>
      <c r="S40" s="13">
        <v>108262300</v>
      </c>
      <c r="T40" s="50">
        <f t="shared" si="5"/>
        <v>-1792254.5900017917</v>
      </c>
      <c r="U40" s="127">
        <f t="shared" si="6"/>
        <v>1</v>
      </c>
      <c r="W40" s="92" t="s">
        <v>29</v>
      </c>
      <c r="X40" s="68">
        <f t="shared" si="7"/>
        <v>0</v>
      </c>
      <c r="Y40" s="68">
        <f t="shared" si="8"/>
        <v>1</v>
      </c>
      <c r="Z40" s="68">
        <f t="shared" si="9"/>
        <v>0</v>
      </c>
      <c r="AA40" s="68">
        <f t="shared" si="10"/>
        <v>0</v>
      </c>
      <c r="AB40" s="68">
        <f t="shared" si="11"/>
        <v>1</v>
      </c>
      <c r="AC40" s="73">
        <f t="shared" si="12"/>
        <v>1</v>
      </c>
    </row>
    <row r="41" spans="1:16384" ht="15.75">
      <c r="A41" s="160"/>
      <c r="B41" s="58" t="s">
        <v>30</v>
      </c>
      <c r="C41" s="49">
        <v>80766187.839999378</v>
      </c>
      <c r="D41" s="13">
        <v>80766100</v>
      </c>
      <c r="E41" s="50">
        <f t="shared" si="0"/>
        <v>87.839999377727509</v>
      </c>
      <c r="F41" s="49">
        <v>4078399.399999999</v>
      </c>
      <c r="G41" s="13" t="s">
        <v>537</v>
      </c>
      <c r="H41" s="50">
        <f t="shared" si="1"/>
        <v>-419150.60000000102</v>
      </c>
      <c r="I41" s="49">
        <v>447166.93</v>
      </c>
      <c r="J41" s="13" t="s">
        <v>926</v>
      </c>
      <c r="K41" s="50">
        <f t="shared" si="2"/>
        <v>-7.0000000006984919E-2</v>
      </c>
      <c r="L41" s="49">
        <v>438574.07</v>
      </c>
      <c r="M41" s="13" t="s">
        <v>927</v>
      </c>
      <c r="N41" s="50">
        <f t="shared" si="3"/>
        <v>7.0000000006984919E-2</v>
      </c>
      <c r="O41" s="49">
        <v>58555.15</v>
      </c>
      <c r="P41" s="13" t="s">
        <v>538</v>
      </c>
      <c r="Q41" s="50">
        <f t="shared" si="4"/>
        <v>5.0000000002910383E-2</v>
      </c>
      <c r="R41" s="49">
        <v>76637826.149999365</v>
      </c>
      <c r="S41" s="13">
        <v>76637900</v>
      </c>
      <c r="T41" s="50">
        <f t="shared" si="5"/>
        <v>-73.850000634789467</v>
      </c>
      <c r="U41" s="127">
        <f t="shared" si="6"/>
        <v>1</v>
      </c>
      <c r="W41" s="93" t="s">
        <v>30</v>
      </c>
      <c r="X41" s="68">
        <f t="shared" si="7"/>
        <v>0</v>
      </c>
      <c r="Y41" s="68">
        <f t="shared" si="8"/>
        <v>1</v>
      </c>
      <c r="Z41" s="68">
        <f t="shared" si="9"/>
        <v>0</v>
      </c>
      <c r="AA41" s="68">
        <f t="shared" si="10"/>
        <v>0</v>
      </c>
      <c r="AB41" s="68">
        <f t="shared" si="11"/>
        <v>0</v>
      </c>
      <c r="AC41" s="73">
        <f t="shared" si="12"/>
        <v>0</v>
      </c>
    </row>
    <row r="42" spans="1:16384" ht="15.75">
      <c r="A42" s="160"/>
      <c r="B42" s="84" t="s">
        <v>31</v>
      </c>
      <c r="C42" s="49">
        <v>13337644.339999299</v>
      </c>
      <c r="D42" s="13">
        <v>13337640</v>
      </c>
      <c r="E42" s="50">
        <f t="shared" si="0"/>
        <v>4.3399992994964123</v>
      </c>
      <c r="F42" s="49">
        <v>2760963.86</v>
      </c>
      <c r="G42" s="13" t="s">
        <v>539</v>
      </c>
      <c r="H42" s="50">
        <f t="shared" si="1"/>
        <v>3.8599999998696148</v>
      </c>
      <c r="I42" s="49">
        <v>83936.97</v>
      </c>
      <c r="J42" s="13" t="s">
        <v>928</v>
      </c>
      <c r="K42" s="50">
        <f t="shared" si="2"/>
        <v>-2.9999999998835847E-2</v>
      </c>
      <c r="L42" s="49">
        <v>1426.94</v>
      </c>
      <c r="M42" s="13" t="s">
        <v>929</v>
      </c>
      <c r="N42" s="50">
        <f t="shared" si="3"/>
        <v>0</v>
      </c>
      <c r="O42" s="49">
        <v>2901.62</v>
      </c>
      <c r="P42" s="13" t="s">
        <v>540</v>
      </c>
      <c r="Q42" s="50">
        <f t="shared" si="4"/>
        <v>-39201.379999999997</v>
      </c>
      <c r="R42" s="49">
        <v>10656288.889999298</v>
      </c>
      <c r="S42" s="13">
        <v>10656290</v>
      </c>
      <c r="T42" s="50">
        <f t="shared" si="5"/>
        <v>-1.1100007016211748</v>
      </c>
      <c r="U42" s="127">
        <f t="shared" si="6"/>
        <v>1</v>
      </c>
      <c r="W42" s="92" t="s">
        <v>31</v>
      </c>
      <c r="X42" s="68">
        <f t="shared" si="7"/>
        <v>0</v>
      </c>
      <c r="Y42" s="68">
        <f t="shared" si="8"/>
        <v>0</v>
      </c>
      <c r="Z42" s="68">
        <f t="shared" si="9"/>
        <v>0</v>
      </c>
      <c r="AA42" s="68">
        <f t="shared" si="10"/>
        <v>0</v>
      </c>
      <c r="AB42" s="68">
        <f t="shared" si="11"/>
        <v>1</v>
      </c>
      <c r="AC42" s="73">
        <f t="shared" si="12"/>
        <v>0</v>
      </c>
    </row>
    <row r="43" spans="1:16384" ht="15.75">
      <c r="A43" s="160"/>
      <c r="B43" s="84" t="s">
        <v>32</v>
      </c>
      <c r="C43" s="49">
        <v>212632452.84999764</v>
      </c>
      <c r="D43" s="13"/>
      <c r="E43" s="50">
        <f t="shared" si="0"/>
        <v>212632452.84999764</v>
      </c>
      <c r="F43" s="49">
        <v>5398663.8200000012</v>
      </c>
      <c r="G43" s="13"/>
      <c r="H43" s="50">
        <f t="shared" si="1"/>
        <v>5398663.8200000012</v>
      </c>
      <c r="I43" s="49">
        <v>816059.95999999985</v>
      </c>
      <c r="J43" s="13"/>
      <c r="K43" s="50">
        <f t="shared" si="2"/>
        <v>816059.95999999985</v>
      </c>
      <c r="L43" s="49">
        <v>253662.76</v>
      </c>
      <c r="M43" s="13"/>
      <c r="N43" s="50">
        <f t="shared" si="3"/>
        <v>253662.76</v>
      </c>
      <c r="O43" s="49">
        <v>1744700.2899999993</v>
      </c>
      <c r="P43" s="13"/>
      <c r="Q43" s="50">
        <f t="shared" si="4"/>
        <v>1744700.2899999993</v>
      </c>
      <c r="R43" s="49">
        <v>206051485.93999764</v>
      </c>
      <c r="S43" s="13"/>
      <c r="T43" s="50">
        <f t="shared" si="5"/>
        <v>206051485.93999764</v>
      </c>
      <c r="U43" s="127">
        <f t="shared" si="6"/>
        <v>0</v>
      </c>
      <c r="W43" s="92" t="s">
        <v>32</v>
      </c>
      <c r="X43" s="68">
        <f t="shared" si="7"/>
        <v>0</v>
      </c>
      <c r="Y43" s="68">
        <f t="shared" si="8"/>
        <v>0</v>
      </c>
      <c r="Z43" s="68">
        <f t="shared" si="9"/>
        <v>0</v>
      </c>
      <c r="AA43" s="68">
        <f t="shared" si="10"/>
        <v>0</v>
      </c>
      <c r="AB43" s="68">
        <f t="shared" si="11"/>
        <v>0</v>
      </c>
      <c r="AC43" s="73">
        <f t="shared" si="12"/>
        <v>0</v>
      </c>
    </row>
    <row r="44" spans="1:16384" ht="15.75">
      <c r="A44" s="161"/>
      <c r="B44" s="84" t="s">
        <v>33</v>
      </c>
      <c r="C44" s="51">
        <v>259413824.89999935</v>
      </c>
      <c r="D44" s="52"/>
      <c r="E44" s="53">
        <f t="shared" si="0"/>
        <v>259413824.89999935</v>
      </c>
      <c r="F44" s="51">
        <v>4379611.0200000033</v>
      </c>
      <c r="G44" s="52"/>
      <c r="H44" s="53">
        <f t="shared" si="1"/>
        <v>4379611.0200000033</v>
      </c>
      <c r="I44" s="51">
        <v>662206.11999999988</v>
      </c>
      <c r="J44" s="52"/>
      <c r="K44" s="53">
        <f t="shared" si="2"/>
        <v>662206.11999999988</v>
      </c>
      <c r="L44" s="51">
        <v>119578.93</v>
      </c>
      <c r="M44" s="52"/>
      <c r="N44" s="53">
        <f t="shared" si="3"/>
        <v>119578.93</v>
      </c>
      <c r="O44" s="51">
        <v>2697622.71</v>
      </c>
      <c r="P44" s="52"/>
      <c r="Q44" s="53">
        <f t="shared" si="4"/>
        <v>2697622.71</v>
      </c>
      <c r="R44" s="51">
        <v>252879218.3599993</v>
      </c>
      <c r="S44" s="52"/>
      <c r="T44" s="53">
        <f t="shared" si="5"/>
        <v>252879218.3599993</v>
      </c>
      <c r="U44" s="128">
        <f t="shared" si="6"/>
        <v>0</v>
      </c>
      <c r="W44" s="92" t="s">
        <v>33</v>
      </c>
      <c r="X44" s="68">
        <f t="shared" si="7"/>
        <v>0</v>
      </c>
      <c r="Y44" s="68">
        <f t="shared" si="8"/>
        <v>0</v>
      </c>
      <c r="Z44" s="68">
        <f t="shared" si="9"/>
        <v>0</v>
      </c>
      <c r="AA44" s="68">
        <f t="shared" si="10"/>
        <v>0</v>
      </c>
      <c r="AB44" s="68">
        <f t="shared" si="11"/>
        <v>0</v>
      </c>
      <c r="AC44" s="73">
        <f t="shared" si="12"/>
        <v>0</v>
      </c>
    </row>
    <row r="45" spans="1:16384" ht="15.75" customHeight="1">
      <c r="A45" s="159">
        <v>42499</v>
      </c>
      <c r="B45" s="83" t="s">
        <v>28</v>
      </c>
      <c r="C45" s="46">
        <v>40946233.92999956</v>
      </c>
      <c r="D45" s="47">
        <v>40946200</v>
      </c>
      <c r="E45" s="48">
        <f t="shared" si="0"/>
        <v>33.929999560117722</v>
      </c>
      <c r="F45" s="46">
        <v>3160403.560000001</v>
      </c>
      <c r="G45" s="47" t="s">
        <v>541</v>
      </c>
      <c r="H45" s="48">
        <f t="shared" si="1"/>
        <v>3.5600000009872019</v>
      </c>
      <c r="I45" s="46">
        <v>79459.31</v>
      </c>
      <c r="J45" s="47"/>
      <c r="K45" s="48">
        <f t="shared" si="2"/>
        <v>79459.31</v>
      </c>
      <c r="L45" s="46">
        <v>234.17</v>
      </c>
      <c r="M45" s="47"/>
      <c r="N45" s="48">
        <f t="shared" si="3"/>
        <v>234.17</v>
      </c>
      <c r="O45" s="46">
        <v>2063697.5600000005</v>
      </c>
      <c r="P45" s="47" t="s">
        <v>542</v>
      </c>
      <c r="Q45" s="48">
        <f t="shared" si="4"/>
        <v>-2.4399999994784594</v>
      </c>
      <c r="R45" s="46">
        <v>35801357.949999571</v>
      </c>
      <c r="S45" s="47">
        <v>35801400</v>
      </c>
      <c r="T45" s="48">
        <f t="shared" si="5"/>
        <v>-42.050000429153442</v>
      </c>
      <c r="U45" s="126">
        <f t="shared" si="6"/>
        <v>1</v>
      </c>
      <c r="W45" s="45" t="s">
        <v>28</v>
      </c>
      <c r="X45" s="64">
        <f t="shared" si="7"/>
        <v>0</v>
      </c>
      <c r="Y45" s="64">
        <f t="shared" si="8"/>
        <v>0</v>
      </c>
      <c r="Z45" s="64">
        <f t="shared" si="9"/>
        <v>0</v>
      </c>
      <c r="AA45" s="64">
        <f t="shared" si="10"/>
        <v>0</v>
      </c>
      <c r="AB45" s="64">
        <f t="shared" si="11"/>
        <v>0</v>
      </c>
      <c r="AC45" s="75">
        <f t="shared" si="12"/>
        <v>0</v>
      </c>
    </row>
    <row r="46" spans="1:16384" ht="15.75">
      <c r="A46" s="160"/>
      <c r="B46" s="84" t="s">
        <v>29</v>
      </c>
      <c r="C46" s="49">
        <v>106470045.40999821</v>
      </c>
      <c r="D46" s="13">
        <v>106469996</v>
      </c>
      <c r="E46" s="50">
        <f t="shared" si="0"/>
        <v>49.409998208284378</v>
      </c>
      <c r="F46" s="49">
        <v>2917758.8800000018</v>
      </c>
      <c r="G46" s="13" t="s">
        <v>543</v>
      </c>
      <c r="H46" s="50">
        <f t="shared" si="1"/>
        <v>-48841.119999998249</v>
      </c>
      <c r="I46" s="49">
        <v>325165.00000000116</v>
      </c>
      <c r="J46" s="13" t="s">
        <v>930</v>
      </c>
      <c r="K46" s="50">
        <f t="shared" si="2"/>
        <v>1.1641532182693481E-9</v>
      </c>
      <c r="L46" s="49">
        <v>174035.20000000001</v>
      </c>
      <c r="M46" s="13" t="s">
        <v>931</v>
      </c>
      <c r="N46" s="50">
        <f t="shared" si="3"/>
        <v>0.20000000001164153</v>
      </c>
      <c r="O46" s="49">
        <v>1261465.0200000005</v>
      </c>
      <c r="P46" s="13" t="s">
        <v>544</v>
      </c>
      <c r="Q46" s="50">
        <f t="shared" si="4"/>
        <v>-4.9799999995157123</v>
      </c>
      <c r="R46" s="49">
        <v>102441951.30999821</v>
      </c>
      <c r="S46" s="13">
        <v>102441896</v>
      </c>
      <c r="T46" s="50">
        <f t="shared" si="5"/>
        <v>55.309998214244843</v>
      </c>
      <c r="U46" s="127">
        <f t="shared" si="6"/>
        <v>1</v>
      </c>
      <c r="W46" s="92" t="s">
        <v>29</v>
      </c>
      <c r="X46" s="68">
        <f t="shared" si="7"/>
        <v>0</v>
      </c>
      <c r="Y46" s="68">
        <f t="shared" si="8"/>
        <v>1</v>
      </c>
      <c r="Z46" s="68">
        <f t="shared" si="9"/>
        <v>0</v>
      </c>
      <c r="AA46" s="68">
        <f t="shared" si="10"/>
        <v>0</v>
      </c>
      <c r="AB46" s="68">
        <f t="shared" si="11"/>
        <v>0</v>
      </c>
      <c r="AC46" s="73">
        <f t="shared" si="12"/>
        <v>0</v>
      </c>
    </row>
    <row r="47" spans="1:16384" ht="15.75">
      <c r="A47" s="160"/>
      <c r="B47" s="58" t="s">
        <v>30</v>
      </c>
      <c r="C47" s="49">
        <v>76637826.149999365</v>
      </c>
      <c r="D47" s="13">
        <v>76637900</v>
      </c>
      <c r="E47" s="50">
        <f t="shared" si="0"/>
        <v>-73.850000634789467</v>
      </c>
      <c r="F47" s="49">
        <v>3341164.05</v>
      </c>
      <c r="G47" s="13" t="s">
        <v>545</v>
      </c>
      <c r="H47" s="50">
        <f t="shared" si="1"/>
        <v>-214905.95000000019</v>
      </c>
      <c r="I47" s="49">
        <v>39205.74</v>
      </c>
      <c r="J47" s="13" t="s">
        <v>932</v>
      </c>
      <c r="K47" s="50">
        <f t="shared" si="2"/>
        <v>4.0000000000873115E-2</v>
      </c>
      <c r="L47" s="49">
        <v>3487.5</v>
      </c>
      <c r="M47" s="13" t="s">
        <v>933</v>
      </c>
      <c r="N47" s="50">
        <f t="shared" si="3"/>
        <v>0</v>
      </c>
      <c r="O47" s="49">
        <v>22031.06</v>
      </c>
      <c r="P47" s="13" t="s">
        <v>546</v>
      </c>
      <c r="Q47" s="50">
        <f t="shared" si="4"/>
        <v>-3.9999999997235136E-2</v>
      </c>
      <c r="R47" s="49">
        <v>83545977.419999346</v>
      </c>
      <c r="S47" s="13">
        <v>83546000</v>
      </c>
      <c r="T47" s="50">
        <f t="shared" si="5"/>
        <v>-22.580000653862953</v>
      </c>
      <c r="U47" s="127">
        <f t="shared" si="6"/>
        <v>1</v>
      </c>
      <c r="W47" s="93" t="s">
        <v>30</v>
      </c>
      <c r="X47" s="68">
        <f t="shared" si="7"/>
        <v>0</v>
      </c>
      <c r="Y47" s="68">
        <f t="shared" si="8"/>
        <v>1</v>
      </c>
      <c r="Z47" s="68">
        <f t="shared" si="9"/>
        <v>0</v>
      </c>
      <c r="AA47" s="68">
        <f t="shared" si="10"/>
        <v>0</v>
      </c>
      <c r="AB47" s="68">
        <f t="shared" si="11"/>
        <v>0</v>
      </c>
      <c r="AC47" s="73">
        <f t="shared" si="12"/>
        <v>0</v>
      </c>
    </row>
    <row r="48" spans="1:16384" ht="15.75">
      <c r="A48" s="160"/>
      <c r="B48" s="84" t="s">
        <v>31</v>
      </c>
      <c r="C48" s="49">
        <v>10656288.889999298</v>
      </c>
      <c r="D48" s="13">
        <v>10656290</v>
      </c>
      <c r="E48" s="50">
        <f t="shared" si="0"/>
        <v>-1.1100007016211748</v>
      </c>
      <c r="F48" s="49">
        <v>1519706.84</v>
      </c>
      <c r="G48" s="13" t="s">
        <v>547</v>
      </c>
      <c r="H48" s="50">
        <f t="shared" si="1"/>
        <v>-3.159999999916181</v>
      </c>
      <c r="I48" s="49">
        <v>23478.080000000002</v>
      </c>
      <c r="J48" s="13" t="s">
        <v>934</v>
      </c>
      <c r="K48" s="50">
        <f t="shared" si="2"/>
        <v>-1.9999999996798579E-2</v>
      </c>
      <c r="L48" s="49">
        <v>0</v>
      </c>
      <c r="M48" s="13" t="s">
        <v>47</v>
      </c>
      <c r="N48" s="50">
        <f t="shared" si="3"/>
        <v>0</v>
      </c>
      <c r="O48" s="49">
        <v>34535.24</v>
      </c>
      <c r="P48" s="13" t="s">
        <v>548</v>
      </c>
      <c r="Q48" s="50">
        <f t="shared" si="4"/>
        <v>-198234.76</v>
      </c>
      <c r="R48" s="49">
        <v>9125524.8899993021</v>
      </c>
      <c r="S48" s="13">
        <v>9125530</v>
      </c>
      <c r="T48" s="50">
        <f t="shared" si="5"/>
        <v>-5.1100006978958845</v>
      </c>
      <c r="U48" s="127">
        <f t="shared" si="6"/>
        <v>1</v>
      </c>
      <c r="W48" s="92" t="s">
        <v>31</v>
      </c>
      <c r="X48" s="68">
        <f t="shared" si="7"/>
        <v>0</v>
      </c>
      <c r="Y48" s="68">
        <f t="shared" si="8"/>
        <v>0</v>
      </c>
      <c r="Z48" s="68">
        <f t="shared" si="9"/>
        <v>0</v>
      </c>
      <c r="AA48" s="68">
        <f t="shared" si="10"/>
        <v>0</v>
      </c>
      <c r="AB48" s="68">
        <f t="shared" si="11"/>
        <v>1</v>
      </c>
      <c r="AC48" s="73">
        <f t="shared" si="12"/>
        <v>0</v>
      </c>
    </row>
    <row r="49" spans="1:29" ht="15.75">
      <c r="A49" s="160"/>
      <c r="B49" s="84" t="s">
        <v>32</v>
      </c>
      <c r="C49" s="49">
        <v>206051485.93999764</v>
      </c>
      <c r="D49" s="13"/>
      <c r="E49" s="50">
        <f t="shared" si="0"/>
        <v>206051485.93999764</v>
      </c>
      <c r="F49" s="49">
        <v>4341458</v>
      </c>
      <c r="G49" s="13"/>
      <c r="H49" s="50">
        <f t="shared" si="1"/>
        <v>4341458</v>
      </c>
      <c r="I49" s="49">
        <v>779807.81</v>
      </c>
      <c r="J49" s="13"/>
      <c r="K49" s="50">
        <f t="shared" si="2"/>
        <v>779807.81</v>
      </c>
      <c r="L49" s="49">
        <v>132282</v>
      </c>
      <c r="M49" s="13"/>
      <c r="N49" s="50">
        <f t="shared" si="3"/>
        <v>132282</v>
      </c>
      <c r="O49" s="49">
        <v>1527598.9300000006</v>
      </c>
      <c r="P49" s="13"/>
      <c r="Q49" s="50">
        <f t="shared" si="4"/>
        <v>1527598.9300000006</v>
      </c>
      <c r="R49" s="49">
        <v>200829954.81999764</v>
      </c>
      <c r="S49" s="13"/>
      <c r="T49" s="50">
        <f t="shared" si="5"/>
        <v>200829954.81999764</v>
      </c>
      <c r="U49" s="127">
        <f t="shared" si="6"/>
        <v>0</v>
      </c>
      <c r="W49" s="92" t="s">
        <v>32</v>
      </c>
      <c r="X49" s="68">
        <f t="shared" si="7"/>
        <v>0</v>
      </c>
      <c r="Y49" s="68">
        <f t="shared" si="8"/>
        <v>0</v>
      </c>
      <c r="Z49" s="68">
        <f t="shared" si="9"/>
        <v>0</v>
      </c>
      <c r="AA49" s="68">
        <f t="shared" si="10"/>
        <v>0</v>
      </c>
      <c r="AB49" s="68">
        <f t="shared" si="11"/>
        <v>0</v>
      </c>
      <c r="AC49" s="73">
        <f t="shared" si="12"/>
        <v>0</v>
      </c>
    </row>
    <row r="50" spans="1:29" ht="15.75">
      <c r="A50" s="161"/>
      <c r="B50" s="84" t="s">
        <v>33</v>
      </c>
      <c r="C50" s="51">
        <v>252879218.3599993</v>
      </c>
      <c r="D50" s="52"/>
      <c r="E50" s="53">
        <f t="shared" si="0"/>
        <v>252879218.3599993</v>
      </c>
      <c r="F50" s="51">
        <v>2728035.4800000014</v>
      </c>
      <c r="G50" s="52"/>
      <c r="H50" s="53">
        <f t="shared" si="1"/>
        <v>2728035.4800000014</v>
      </c>
      <c r="I50" s="51">
        <v>478344.42999999993</v>
      </c>
      <c r="J50" s="52"/>
      <c r="K50" s="53">
        <f t="shared" si="2"/>
        <v>478344.42999999993</v>
      </c>
      <c r="L50" s="51">
        <v>60269.59</v>
      </c>
      <c r="M50" s="52"/>
      <c r="N50" s="53">
        <f t="shared" si="3"/>
        <v>60269.59</v>
      </c>
      <c r="O50" s="49">
        <v>2004972.5399999993</v>
      </c>
      <c r="P50" s="13"/>
      <c r="Q50" s="50">
        <f t="shared" si="4"/>
        <v>2004972.5399999993</v>
      </c>
      <c r="R50" s="51">
        <v>255607353.45999932</v>
      </c>
      <c r="S50" s="52"/>
      <c r="T50" s="53">
        <f t="shared" si="5"/>
        <v>255607353.45999932</v>
      </c>
      <c r="U50" s="128">
        <f t="shared" si="6"/>
        <v>0</v>
      </c>
      <c r="W50" s="92" t="s">
        <v>33</v>
      </c>
      <c r="X50" s="72">
        <f t="shared" si="7"/>
        <v>0</v>
      </c>
      <c r="Y50" s="72">
        <f t="shared" si="8"/>
        <v>0</v>
      </c>
      <c r="Z50" s="72">
        <f t="shared" si="9"/>
        <v>0</v>
      </c>
      <c r="AA50" s="72">
        <f t="shared" si="10"/>
        <v>0</v>
      </c>
      <c r="AB50" s="72">
        <f t="shared" si="11"/>
        <v>0</v>
      </c>
      <c r="AC50" s="76">
        <f t="shared" si="12"/>
        <v>0</v>
      </c>
    </row>
    <row r="51" spans="1:29" ht="15.75" customHeight="1">
      <c r="A51" s="159">
        <v>42500</v>
      </c>
      <c r="B51" s="83" t="s">
        <v>28</v>
      </c>
      <c r="C51" s="46"/>
      <c r="D51" s="47">
        <v>1237196084</v>
      </c>
      <c r="E51" s="48">
        <f t="shared" si="0"/>
        <v>-1237196084</v>
      </c>
      <c r="F51" s="46"/>
      <c r="G51" s="47" t="s">
        <v>549</v>
      </c>
      <c r="H51" s="48">
        <f t="shared" si="1"/>
        <v>-2057400</v>
      </c>
      <c r="I51" s="46"/>
      <c r="J51" s="47"/>
      <c r="K51" s="48">
        <f t="shared" si="2"/>
        <v>0</v>
      </c>
      <c r="L51" s="46"/>
      <c r="M51" s="47"/>
      <c r="N51" s="48">
        <f t="shared" si="3"/>
        <v>0</v>
      </c>
      <c r="O51" s="46"/>
      <c r="P51" s="47" t="s">
        <v>550</v>
      </c>
      <c r="Q51" s="48">
        <f t="shared" si="4"/>
        <v>-614602</v>
      </c>
      <c r="R51" s="46"/>
      <c r="S51" s="47">
        <v>39658000</v>
      </c>
      <c r="T51" s="48">
        <f t="shared" si="5"/>
        <v>-39658000</v>
      </c>
      <c r="U51" s="126">
        <f t="shared" si="6"/>
        <v>1</v>
      </c>
      <c r="W51" s="45" t="s">
        <v>28</v>
      </c>
      <c r="X51" s="68">
        <f t="shared" si="7"/>
        <v>0</v>
      </c>
      <c r="Y51" s="68">
        <f t="shared" si="8"/>
        <v>0</v>
      </c>
      <c r="Z51" s="68">
        <f t="shared" si="9"/>
        <v>0</v>
      </c>
      <c r="AA51" s="68">
        <f t="shared" si="10"/>
        <v>0</v>
      </c>
      <c r="AB51" s="68">
        <f t="shared" si="11"/>
        <v>0</v>
      </c>
      <c r="AC51" s="73">
        <f t="shared" si="12"/>
        <v>0</v>
      </c>
    </row>
    <row r="52" spans="1:29" ht="15.75">
      <c r="A52" s="160"/>
      <c r="B52" s="84" t="s">
        <v>29</v>
      </c>
      <c r="C52" s="49">
        <v>102441951.30999821</v>
      </c>
      <c r="D52" s="13">
        <v>102441896</v>
      </c>
      <c r="E52" s="50">
        <f t="shared" si="0"/>
        <v>55.309998214244843</v>
      </c>
      <c r="F52" s="49">
        <v>2417054.2600000012</v>
      </c>
      <c r="G52" s="13" t="s">
        <v>551</v>
      </c>
      <c r="H52" s="50">
        <f t="shared" si="1"/>
        <v>-103765.73999999883</v>
      </c>
      <c r="I52" s="49">
        <v>107548.15</v>
      </c>
      <c r="J52" s="13" t="s">
        <v>935</v>
      </c>
      <c r="K52" s="50">
        <f t="shared" si="2"/>
        <v>0.14999999999417923</v>
      </c>
      <c r="L52" s="49">
        <v>172829.22</v>
      </c>
      <c r="M52" s="13" t="s">
        <v>936</v>
      </c>
      <c r="N52" s="50">
        <f t="shared" si="3"/>
        <v>0.22000000000116415</v>
      </c>
      <c r="O52" s="49">
        <v>807075.72000000032</v>
      </c>
      <c r="P52" s="13" t="s">
        <v>552</v>
      </c>
      <c r="Q52" s="50">
        <f t="shared" si="4"/>
        <v>-0.27999999967869371</v>
      </c>
      <c r="R52" s="49">
        <v>99152540.259998202</v>
      </c>
      <c r="S52" s="13">
        <v>99152604</v>
      </c>
      <c r="T52" s="50">
        <f t="shared" si="5"/>
        <v>-63.740001797676086</v>
      </c>
      <c r="U52" s="127">
        <f t="shared" si="6"/>
        <v>1</v>
      </c>
      <c r="W52" s="92" t="s">
        <v>29</v>
      </c>
      <c r="X52" s="68">
        <f t="shared" si="7"/>
        <v>0</v>
      </c>
      <c r="Y52" s="68">
        <f t="shared" si="8"/>
        <v>1</v>
      </c>
      <c r="Z52" s="68">
        <f t="shared" si="9"/>
        <v>0</v>
      </c>
      <c r="AA52" s="68">
        <f t="shared" si="10"/>
        <v>0</v>
      </c>
      <c r="AB52" s="68">
        <f t="shared" si="11"/>
        <v>0</v>
      </c>
      <c r="AC52" s="73">
        <f t="shared" si="12"/>
        <v>0</v>
      </c>
    </row>
    <row r="53" spans="1:29" ht="15.75">
      <c r="A53" s="160"/>
      <c r="B53" s="58" t="s">
        <v>30</v>
      </c>
      <c r="C53" s="49">
        <v>83545977.419999346</v>
      </c>
      <c r="D53" s="13">
        <v>83546000</v>
      </c>
      <c r="E53" s="50">
        <f t="shared" si="0"/>
        <v>-22.580000653862953</v>
      </c>
      <c r="F53" s="49">
        <v>3043895.379999998</v>
      </c>
      <c r="G53" s="13" t="s">
        <v>553</v>
      </c>
      <c r="H53" s="50">
        <f t="shared" si="1"/>
        <v>-118924.62000000197</v>
      </c>
      <c r="I53" s="49">
        <v>21524.41</v>
      </c>
      <c r="J53" s="13" t="s">
        <v>937</v>
      </c>
      <c r="K53" s="50">
        <f t="shared" si="2"/>
        <v>9.9999999983992893E-3</v>
      </c>
      <c r="L53" s="49">
        <v>684.17</v>
      </c>
      <c r="M53" s="13" t="s">
        <v>938</v>
      </c>
      <c r="N53" s="50">
        <f t="shared" si="3"/>
        <v>0</v>
      </c>
      <c r="O53" s="49">
        <v>33466.61</v>
      </c>
      <c r="P53" s="13" t="s">
        <v>554</v>
      </c>
      <c r="Q53" s="50">
        <f t="shared" si="4"/>
        <v>1.0000000002037268E-2</v>
      </c>
      <c r="R53" s="49">
        <v>89552448.509999335</v>
      </c>
      <c r="S53" s="13">
        <v>89552500</v>
      </c>
      <c r="T53" s="50">
        <f t="shared" si="5"/>
        <v>-51.490000665187836</v>
      </c>
      <c r="U53" s="127">
        <f t="shared" si="6"/>
        <v>1</v>
      </c>
      <c r="W53" s="93" t="s">
        <v>30</v>
      </c>
      <c r="X53" s="68">
        <f t="shared" si="7"/>
        <v>0</v>
      </c>
      <c r="Y53" s="68">
        <f t="shared" si="8"/>
        <v>1</v>
      </c>
      <c r="Z53" s="68">
        <f t="shared" si="9"/>
        <v>0</v>
      </c>
      <c r="AA53" s="68">
        <f t="shared" si="10"/>
        <v>0</v>
      </c>
      <c r="AB53" s="68">
        <f t="shared" si="11"/>
        <v>0</v>
      </c>
      <c r="AC53" s="73">
        <f t="shared" si="12"/>
        <v>0</v>
      </c>
    </row>
    <row r="54" spans="1:29" ht="15.75">
      <c r="A54" s="160"/>
      <c r="B54" s="84" t="s">
        <v>31</v>
      </c>
      <c r="C54" s="49">
        <v>9125524.8899993021</v>
      </c>
      <c r="D54" s="13">
        <v>9125530</v>
      </c>
      <c r="E54" s="50">
        <f t="shared" si="0"/>
        <v>-5.1100006978958845</v>
      </c>
      <c r="F54" s="49">
        <v>860911.88000000012</v>
      </c>
      <c r="G54" s="13" t="s">
        <v>555</v>
      </c>
      <c r="H54" s="50">
        <f t="shared" si="1"/>
        <v>-0.11999999987892807</v>
      </c>
      <c r="I54" s="49">
        <v>55267.34</v>
      </c>
      <c r="J54" s="13" t="s">
        <v>939</v>
      </c>
      <c r="K54" s="50">
        <f t="shared" si="2"/>
        <v>3.9999999993597157E-2</v>
      </c>
      <c r="L54" s="49">
        <v>234.17</v>
      </c>
      <c r="M54" s="13" t="s">
        <v>914</v>
      </c>
      <c r="N54" s="50">
        <f t="shared" si="3"/>
        <v>0</v>
      </c>
      <c r="O54" s="49">
        <v>18370.61</v>
      </c>
      <c r="P54" s="13" t="s">
        <v>556</v>
      </c>
      <c r="Q54" s="50">
        <f t="shared" si="4"/>
        <v>-25706.190000000002</v>
      </c>
      <c r="R54" s="49">
        <v>8318293.819999299</v>
      </c>
      <c r="S54" s="13">
        <v>8318290</v>
      </c>
      <c r="T54" s="50">
        <f t="shared" si="5"/>
        <v>3.8199992990121245</v>
      </c>
      <c r="U54" s="127">
        <f t="shared" si="6"/>
        <v>1</v>
      </c>
      <c r="W54" s="92" t="s">
        <v>31</v>
      </c>
      <c r="X54" s="68">
        <f t="shared" si="7"/>
        <v>0</v>
      </c>
      <c r="Y54" s="68">
        <f t="shared" si="8"/>
        <v>0</v>
      </c>
      <c r="Z54" s="68">
        <f t="shared" si="9"/>
        <v>0</v>
      </c>
      <c r="AA54" s="68">
        <f t="shared" si="10"/>
        <v>0</v>
      </c>
      <c r="AB54" s="68">
        <f t="shared" si="11"/>
        <v>1</v>
      </c>
      <c r="AC54" s="73">
        <f t="shared" si="12"/>
        <v>0</v>
      </c>
    </row>
    <row r="55" spans="1:29" ht="15.75">
      <c r="A55" s="160"/>
      <c r="B55" s="84" t="s">
        <v>32</v>
      </c>
      <c r="C55" s="49">
        <v>200829954.81999764</v>
      </c>
      <c r="D55" s="13"/>
      <c r="E55" s="50">
        <f t="shared" si="0"/>
        <v>200829954.81999764</v>
      </c>
      <c r="F55" s="49">
        <v>5230802.8600000003</v>
      </c>
      <c r="G55" s="13"/>
      <c r="H55" s="50">
        <f t="shared" si="1"/>
        <v>5230802.8600000003</v>
      </c>
      <c r="I55" s="49">
        <v>275822.34000000003</v>
      </c>
      <c r="J55" s="13"/>
      <c r="K55" s="50">
        <f t="shared" si="2"/>
        <v>275822.34000000003</v>
      </c>
      <c r="L55" s="49">
        <v>98043.73</v>
      </c>
      <c r="M55" s="13"/>
      <c r="N55" s="50">
        <f t="shared" si="3"/>
        <v>98043.73</v>
      </c>
      <c r="O55" s="49">
        <v>1823762.4699999997</v>
      </c>
      <c r="P55" s="13"/>
      <c r="Q55" s="50">
        <f t="shared" si="4"/>
        <v>1823762.4699999997</v>
      </c>
      <c r="R55" s="49">
        <v>213533704.85999763</v>
      </c>
      <c r="S55" s="13"/>
      <c r="T55" s="50">
        <f t="shared" si="5"/>
        <v>213533704.85999763</v>
      </c>
      <c r="U55" s="127">
        <f t="shared" si="6"/>
        <v>0</v>
      </c>
      <c r="W55" s="92" t="s">
        <v>32</v>
      </c>
      <c r="X55" s="68">
        <f t="shared" si="7"/>
        <v>0</v>
      </c>
      <c r="Y55" s="68">
        <f t="shared" si="8"/>
        <v>0</v>
      </c>
      <c r="Z55" s="68">
        <f t="shared" si="9"/>
        <v>0</v>
      </c>
      <c r="AA55" s="68">
        <f t="shared" si="10"/>
        <v>0</v>
      </c>
      <c r="AB55" s="68">
        <f t="shared" si="11"/>
        <v>0</v>
      </c>
      <c r="AC55" s="73">
        <f t="shared" si="12"/>
        <v>0</v>
      </c>
    </row>
    <row r="56" spans="1:29" ht="15.75">
      <c r="A56" s="161"/>
      <c r="B56" s="84" t="s">
        <v>33</v>
      </c>
      <c r="C56" s="51">
        <v>255607353.45999932</v>
      </c>
      <c r="D56" s="52"/>
      <c r="E56" s="53">
        <f t="shared" si="0"/>
        <v>255607353.45999932</v>
      </c>
      <c r="F56" s="51">
        <v>2865463.5400000038</v>
      </c>
      <c r="G56" s="52"/>
      <c r="H56" s="53">
        <f t="shared" si="1"/>
        <v>2865463.5400000038</v>
      </c>
      <c r="I56" s="51">
        <v>486170.34</v>
      </c>
      <c r="J56" s="52"/>
      <c r="K56" s="53">
        <f t="shared" si="2"/>
        <v>486170.34</v>
      </c>
      <c r="L56" s="51">
        <v>769845.63</v>
      </c>
      <c r="M56" s="52"/>
      <c r="N56" s="53">
        <f t="shared" si="3"/>
        <v>769845.63</v>
      </c>
      <c r="O56" s="51">
        <v>1904876.820000001</v>
      </c>
      <c r="P56" s="52"/>
      <c r="Q56" s="53">
        <f t="shared" si="4"/>
        <v>1904876.820000001</v>
      </c>
      <c r="R56" s="51">
        <v>261393176.6099993</v>
      </c>
      <c r="S56" s="52"/>
      <c r="T56" s="53">
        <f t="shared" si="5"/>
        <v>261393176.6099993</v>
      </c>
      <c r="U56" s="128">
        <f t="shared" si="6"/>
        <v>0</v>
      </c>
      <c r="W56" s="92" t="s">
        <v>33</v>
      </c>
      <c r="X56" s="68">
        <f t="shared" si="7"/>
        <v>0</v>
      </c>
      <c r="Y56" s="68">
        <f t="shared" si="8"/>
        <v>0</v>
      </c>
      <c r="Z56" s="68">
        <f t="shared" si="9"/>
        <v>0</v>
      </c>
      <c r="AA56" s="68">
        <f t="shared" si="10"/>
        <v>0</v>
      </c>
      <c r="AB56" s="68">
        <f t="shared" si="11"/>
        <v>0</v>
      </c>
      <c r="AC56" s="73">
        <f t="shared" si="12"/>
        <v>0</v>
      </c>
    </row>
    <row r="57" spans="1:29" ht="15.75" customHeight="1">
      <c r="A57" s="159">
        <v>42501</v>
      </c>
      <c r="B57" s="83" t="s">
        <v>28</v>
      </c>
      <c r="C57" s="46">
        <v>35801357.949999571</v>
      </c>
      <c r="D57" s="47">
        <v>35801400</v>
      </c>
      <c r="E57" s="48">
        <f t="shared" si="0"/>
        <v>-42.050000429153442</v>
      </c>
      <c r="F57" s="46">
        <v>4292104.9799999986</v>
      </c>
      <c r="G57" s="47" t="s">
        <v>557</v>
      </c>
      <c r="H57" s="48">
        <f t="shared" si="1"/>
        <v>-6684495.0200000014</v>
      </c>
      <c r="I57" s="46">
        <v>125997.28000000006</v>
      </c>
      <c r="J57" s="47"/>
      <c r="K57" s="48">
        <f t="shared" si="2"/>
        <v>125997.28000000006</v>
      </c>
      <c r="L57" s="46">
        <v>82942.81</v>
      </c>
      <c r="M57" s="47"/>
      <c r="N57" s="48">
        <f t="shared" si="3"/>
        <v>82942.81</v>
      </c>
      <c r="O57" s="49">
        <v>1014576.56</v>
      </c>
      <c r="P57" s="13" t="s">
        <v>558</v>
      </c>
      <c r="Q57" s="50">
        <f t="shared" si="4"/>
        <v>-3.4399999999441206</v>
      </c>
      <c r="R57" s="46">
        <v>37029373.519999564</v>
      </c>
      <c r="S57" s="47">
        <v>37029400</v>
      </c>
      <c r="T57" s="48">
        <f t="shared" si="5"/>
        <v>-26.480000436306</v>
      </c>
      <c r="U57" s="126">
        <f t="shared" si="6"/>
        <v>1</v>
      </c>
      <c r="W57" s="45" t="s">
        <v>28</v>
      </c>
      <c r="X57" s="64">
        <f t="shared" si="7"/>
        <v>0</v>
      </c>
      <c r="Y57" s="64">
        <f t="shared" si="8"/>
        <v>1</v>
      </c>
      <c r="Z57" s="64">
        <f t="shared" si="9"/>
        <v>0</v>
      </c>
      <c r="AA57" s="64">
        <f t="shared" si="10"/>
        <v>0</v>
      </c>
      <c r="AB57" s="64">
        <f t="shared" si="11"/>
        <v>0</v>
      </c>
      <c r="AC57" s="75">
        <f t="shared" si="12"/>
        <v>0</v>
      </c>
    </row>
    <row r="58" spans="1:29" ht="15.75">
      <c r="A58" s="160"/>
      <c r="B58" s="84" t="s">
        <v>29</v>
      </c>
      <c r="C58" s="49">
        <v>99152540.259998202</v>
      </c>
      <c r="D58" s="13"/>
      <c r="E58" s="50">
        <f t="shared" si="0"/>
        <v>99152540.259998202</v>
      </c>
      <c r="F58" s="49">
        <v>2061858.6100000006</v>
      </c>
      <c r="G58" s="13"/>
      <c r="H58" s="50">
        <f t="shared" si="1"/>
        <v>2061858.6100000006</v>
      </c>
      <c r="I58" s="49">
        <v>424176.09999999969</v>
      </c>
      <c r="J58" s="13"/>
      <c r="K58" s="50">
        <f t="shared" si="2"/>
        <v>424176.09999999969</v>
      </c>
      <c r="L58" s="49">
        <v>99393.51</v>
      </c>
      <c r="M58" s="13"/>
      <c r="N58" s="50">
        <f t="shared" si="3"/>
        <v>99393.51</v>
      </c>
      <c r="O58" s="49">
        <v>1003732.5900000004</v>
      </c>
      <c r="P58" s="13"/>
      <c r="Q58" s="50">
        <f t="shared" si="4"/>
        <v>1003732.5900000004</v>
      </c>
      <c r="R58" s="49">
        <v>96455806.869998202</v>
      </c>
      <c r="S58" s="13"/>
      <c r="T58" s="50">
        <f t="shared" si="5"/>
        <v>96455806.869998202</v>
      </c>
      <c r="U58" s="127">
        <f t="shared" si="6"/>
        <v>0</v>
      </c>
      <c r="W58" s="92" t="s">
        <v>29</v>
      </c>
      <c r="X58" s="68">
        <f t="shared" si="7"/>
        <v>0</v>
      </c>
      <c r="Y58" s="68">
        <f t="shared" si="8"/>
        <v>0</v>
      </c>
      <c r="Z58" s="68">
        <f t="shared" si="9"/>
        <v>0</v>
      </c>
      <c r="AA58" s="68">
        <f t="shared" si="10"/>
        <v>0</v>
      </c>
      <c r="AB58" s="68">
        <f t="shared" si="11"/>
        <v>0</v>
      </c>
      <c r="AC58" s="73">
        <f t="shared" si="12"/>
        <v>0</v>
      </c>
    </row>
    <row r="59" spans="1:29" ht="15.75">
      <c r="A59" s="160"/>
      <c r="B59" s="58" t="s">
        <v>30</v>
      </c>
      <c r="C59" s="49">
        <v>89552448.509999335</v>
      </c>
      <c r="D59" s="13">
        <v>89552500</v>
      </c>
      <c r="E59" s="50">
        <f t="shared" si="0"/>
        <v>-51.490000665187836</v>
      </c>
      <c r="F59" s="49">
        <v>2453145.0899999989</v>
      </c>
      <c r="G59" s="13" t="s">
        <v>559</v>
      </c>
      <c r="H59" s="50">
        <f t="shared" si="1"/>
        <v>-532014.91000000108</v>
      </c>
      <c r="I59" s="49">
        <v>47114.73</v>
      </c>
      <c r="J59" s="13" t="s">
        <v>940</v>
      </c>
      <c r="K59" s="50">
        <f t="shared" si="2"/>
        <v>3.0000000006111804E-2</v>
      </c>
      <c r="L59" s="49">
        <v>234.17</v>
      </c>
      <c r="M59" s="13" t="s">
        <v>914</v>
      </c>
      <c r="N59" s="50">
        <f t="shared" si="3"/>
        <v>0</v>
      </c>
      <c r="O59" s="49">
        <v>16347.979999999998</v>
      </c>
      <c r="P59" s="13" t="s">
        <v>560</v>
      </c>
      <c r="Q59" s="50">
        <f t="shared" si="4"/>
        <v>-2.0000000002255547E-2</v>
      </c>
      <c r="R59" s="49">
        <v>87129835.999999344</v>
      </c>
      <c r="S59" s="13">
        <v>87129800</v>
      </c>
      <c r="T59" s="50">
        <f t="shared" si="5"/>
        <v>35.999999344348907</v>
      </c>
      <c r="U59" s="127">
        <f t="shared" si="6"/>
        <v>1</v>
      </c>
      <c r="W59" s="93" t="s">
        <v>30</v>
      </c>
      <c r="X59" s="68">
        <f t="shared" si="7"/>
        <v>0</v>
      </c>
      <c r="Y59" s="68">
        <f t="shared" si="8"/>
        <v>1</v>
      </c>
      <c r="Z59" s="68">
        <f t="shared" si="9"/>
        <v>0</v>
      </c>
      <c r="AA59" s="68">
        <f t="shared" si="10"/>
        <v>0</v>
      </c>
      <c r="AB59" s="68">
        <f t="shared" si="11"/>
        <v>0</v>
      </c>
      <c r="AC59" s="73">
        <f t="shared" si="12"/>
        <v>0</v>
      </c>
    </row>
    <row r="60" spans="1:29" ht="15.75">
      <c r="A60" s="160"/>
      <c r="B60" s="84" t="s">
        <v>31</v>
      </c>
      <c r="C60" s="49">
        <v>8318293.819999299</v>
      </c>
      <c r="D60" s="13">
        <v>8318290</v>
      </c>
      <c r="E60" s="50">
        <f t="shared" si="0"/>
        <v>3.8199992990121245</v>
      </c>
      <c r="F60" s="49">
        <v>682172.06</v>
      </c>
      <c r="G60" s="13" t="s">
        <v>561</v>
      </c>
      <c r="H60" s="50">
        <f t="shared" si="1"/>
        <v>6.0000000055879354E-2</v>
      </c>
      <c r="I60" s="49">
        <v>130040.43</v>
      </c>
      <c r="J60" s="13" t="s">
        <v>941</v>
      </c>
      <c r="K60" s="50">
        <f t="shared" si="2"/>
        <v>0.42999999999301508</v>
      </c>
      <c r="L60" s="49">
        <v>880.55</v>
      </c>
      <c r="M60" s="13" t="s">
        <v>942</v>
      </c>
      <c r="N60" s="50">
        <f t="shared" si="3"/>
        <v>0</v>
      </c>
      <c r="O60" s="49">
        <v>2556.62</v>
      </c>
      <c r="P60" s="13" t="s">
        <v>562</v>
      </c>
      <c r="Q60" s="50">
        <f t="shared" si="4"/>
        <v>0</v>
      </c>
      <c r="R60" s="49">
        <v>7762725.0199993029</v>
      </c>
      <c r="S60" s="13">
        <v>7762720</v>
      </c>
      <c r="T60" s="50">
        <f t="shared" si="5"/>
        <v>5.0199993029236794</v>
      </c>
      <c r="U60" s="127">
        <f t="shared" si="6"/>
        <v>1</v>
      </c>
      <c r="W60" s="92" t="s">
        <v>31</v>
      </c>
      <c r="X60" s="68">
        <f t="shared" si="7"/>
        <v>0</v>
      </c>
      <c r="Y60" s="68">
        <f t="shared" si="8"/>
        <v>0</v>
      </c>
      <c r="Z60" s="68">
        <f t="shared" si="9"/>
        <v>0</v>
      </c>
      <c r="AA60" s="68">
        <f t="shared" si="10"/>
        <v>0</v>
      </c>
      <c r="AB60" s="68">
        <f t="shared" si="11"/>
        <v>0</v>
      </c>
      <c r="AC60" s="73">
        <f t="shared" si="12"/>
        <v>0</v>
      </c>
    </row>
    <row r="61" spans="1:29" ht="15.75">
      <c r="A61" s="160"/>
      <c r="B61" s="84" t="s">
        <v>32</v>
      </c>
      <c r="C61" s="49">
        <v>213533704.85999763</v>
      </c>
      <c r="D61" s="13"/>
      <c r="E61" s="50">
        <f t="shared" si="0"/>
        <v>213533704.85999763</v>
      </c>
      <c r="F61" s="49">
        <v>6350050.8799999962</v>
      </c>
      <c r="G61" s="13"/>
      <c r="H61" s="50">
        <f t="shared" si="1"/>
        <v>6350050.8799999962</v>
      </c>
      <c r="I61" s="49">
        <v>456142.23</v>
      </c>
      <c r="J61" s="13"/>
      <c r="K61" s="50">
        <f t="shared" si="2"/>
        <v>456142.23</v>
      </c>
      <c r="L61" s="49">
        <v>245308.94</v>
      </c>
      <c r="M61" s="13"/>
      <c r="N61" s="50">
        <f t="shared" si="3"/>
        <v>245308.94</v>
      </c>
      <c r="O61" s="49">
        <v>1412796.95</v>
      </c>
      <c r="P61" s="13"/>
      <c r="Q61" s="50">
        <f t="shared" si="4"/>
        <v>1412796.95</v>
      </c>
      <c r="R61" s="49">
        <v>205981690.31999767</v>
      </c>
      <c r="S61" s="13"/>
      <c r="T61" s="50">
        <f t="shared" si="5"/>
        <v>205981690.31999767</v>
      </c>
      <c r="U61" s="127">
        <f t="shared" si="6"/>
        <v>0</v>
      </c>
      <c r="W61" s="92" t="s">
        <v>32</v>
      </c>
      <c r="X61" s="68">
        <f t="shared" si="7"/>
        <v>0</v>
      </c>
      <c r="Y61" s="68">
        <f t="shared" si="8"/>
        <v>0</v>
      </c>
      <c r="Z61" s="68">
        <f t="shared" si="9"/>
        <v>0</v>
      </c>
      <c r="AA61" s="68">
        <f t="shared" si="10"/>
        <v>0</v>
      </c>
      <c r="AB61" s="68">
        <f t="shared" si="11"/>
        <v>0</v>
      </c>
      <c r="AC61" s="73">
        <f t="shared" si="12"/>
        <v>0</v>
      </c>
    </row>
    <row r="62" spans="1:29" ht="15.75">
      <c r="A62" s="161"/>
      <c r="B62" s="84" t="s">
        <v>33</v>
      </c>
      <c r="C62" s="51">
        <v>261393176.6099993</v>
      </c>
      <c r="D62" s="52"/>
      <c r="E62" s="53">
        <f t="shared" si="0"/>
        <v>261393176.6099993</v>
      </c>
      <c r="F62" s="51">
        <v>3063281.7400000007</v>
      </c>
      <c r="G62" s="52"/>
      <c r="H62" s="53">
        <f t="shared" si="1"/>
        <v>3063281.7400000007</v>
      </c>
      <c r="I62" s="51">
        <v>144516.57000000007</v>
      </c>
      <c r="J62" s="52"/>
      <c r="K62" s="53">
        <f t="shared" si="2"/>
        <v>144516.57000000007</v>
      </c>
      <c r="L62" s="51">
        <v>82318.44</v>
      </c>
      <c r="M62" s="52"/>
      <c r="N62" s="53">
        <f t="shared" si="3"/>
        <v>82318.44</v>
      </c>
      <c r="O62" s="51">
        <v>1434291.1299999994</v>
      </c>
      <c r="P62" s="52"/>
      <c r="Q62" s="53">
        <f t="shared" si="4"/>
        <v>1434291.1299999994</v>
      </c>
      <c r="R62" s="51">
        <v>256957801.86999932</v>
      </c>
      <c r="S62" s="52"/>
      <c r="T62" s="53">
        <f t="shared" si="5"/>
        <v>256957801.86999932</v>
      </c>
      <c r="U62" s="128">
        <f t="shared" si="6"/>
        <v>0</v>
      </c>
      <c r="W62" s="92" t="s">
        <v>33</v>
      </c>
      <c r="X62" s="72">
        <f t="shared" si="7"/>
        <v>0</v>
      </c>
      <c r="Y62" s="72">
        <f t="shared" si="8"/>
        <v>0</v>
      </c>
      <c r="Z62" s="72">
        <f t="shared" si="9"/>
        <v>0</v>
      </c>
      <c r="AA62" s="72">
        <f t="shared" si="10"/>
        <v>0</v>
      </c>
      <c r="AB62" s="72">
        <f t="shared" si="11"/>
        <v>0</v>
      </c>
      <c r="AC62" s="76">
        <f t="shared" si="12"/>
        <v>0</v>
      </c>
    </row>
    <row r="63" spans="1:29" ht="15.75" customHeight="1">
      <c r="A63" s="159">
        <v>42502</v>
      </c>
      <c r="B63" s="83" t="s">
        <v>28</v>
      </c>
      <c r="C63" s="46">
        <v>37029373.519999564</v>
      </c>
      <c r="D63" s="132">
        <v>37029400</v>
      </c>
      <c r="E63" s="48">
        <f t="shared" si="0"/>
        <v>-26.480000436306</v>
      </c>
      <c r="F63" s="46">
        <v>1465978.16</v>
      </c>
      <c r="G63" s="47" t="s">
        <v>195</v>
      </c>
      <c r="H63" s="48">
        <f t="shared" si="1"/>
        <v>-1.840000000083819</v>
      </c>
      <c r="I63" s="46">
        <v>71489.66</v>
      </c>
      <c r="J63" s="47"/>
      <c r="K63" s="48">
        <f t="shared" si="2"/>
        <v>71489.66</v>
      </c>
      <c r="L63" s="46">
        <v>2537.0500000000002</v>
      </c>
      <c r="M63" s="47"/>
      <c r="N63" s="48">
        <f t="shared" si="3"/>
        <v>2537.0500000000002</v>
      </c>
      <c r="O63" s="46">
        <v>305958.40000000014</v>
      </c>
      <c r="P63" s="54" t="s">
        <v>563</v>
      </c>
      <c r="Q63" s="48">
        <f t="shared" si="4"/>
        <v>0.40000000013969839</v>
      </c>
      <c r="R63" s="46">
        <v>35326389.569999568</v>
      </c>
      <c r="S63" s="47">
        <v>35326380</v>
      </c>
      <c r="T63" s="48">
        <f t="shared" si="5"/>
        <v>9.5699995681643486</v>
      </c>
      <c r="U63" s="126">
        <f t="shared" si="6"/>
        <v>1</v>
      </c>
      <c r="W63" s="45" t="s">
        <v>28</v>
      </c>
      <c r="X63" s="64">
        <f t="shared" si="7"/>
        <v>0</v>
      </c>
      <c r="Y63" s="64">
        <f t="shared" si="8"/>
        <v>0</v>
      </c>
      <c r="Z63" s="64">
        <f t="shared" si="9"/>
        <v>0</v>
      </c>
      <c r="AA63" s="64">
        <f t="shared" si="10"/>
        <v>0</v>
      </c>
      <c r="AB63" s="64">
        <f t="shared" si="11"/>
        <v>0</v>
      </c>
      <c r="AC63" s="75">
        <f t="shared" si="12"/>
        <v>0</v>
      </c>
    </row>
    <row r="64" spans="1:29" ht="15.75">
      <c r="A64" s="160"/>
      <c r="B64" s="84" t="s">
        <v>29</v>
      </c>
      <c r="C64" s="49">
        <v>96455806.869998202</v>
      </c>
      <c r="D64" s="133"/>
      <c r="E64" s="50">
        <f t="shared" si="0"/>
        <v>96455806.869998202</v>
      </c>
      <c r="F64" s="49">
        <v>1789373.1400000006</v>
      </c>
      <c r="G64" s="13"/>
      <c r="H64" s="50">
        <f t="shared" si="1"/>
        <v>1789373.1400000006</v>
      </c>
      <c r="I64" s="49">
        <v>70342.409999999814</v>
      </c>
      <c r="J64" s="13"/>
      <c r="K64" s="50">
        <f t="shared" si="2"/>
        <v>70342.409999999814</v>
      </c>
      <c r="L64" s="49">
        <v>14808.02</v>
      </c>
      <c r="M64" s="13"/>
      <c r="N64" s="50">
        <f t="shared" si="3"/>
        <v>14808.02</v>
      </c>
      <c r="O64" s="49">
        <v>30960.2</v>
      </c>
      <c r="P64" s="4"/>
      <c r="Q64" s="50">
        <f t="shared" si="4"/>
        <v>30960.2</v>
      </c>
      <c r="R64" s="49">
        <v>94691007.919998214</v>
      </c>
      <c r="S64" s="13"/>
      <c r="T64" s="50">
        <f t="shared" si="5"/>
        <v>94691007.919998214</v>
      </c>
      <c r="U64" s="127">
        <f t="shared" si="6"/>
        <v>0</v>
      </c>
      <c r="W64" s="92" t="s">
        <v>29</v>
      </c>
      <c r="X64" s="68">
        <f t="shared" si="7"/>
        <v>0</v>
      </c>
      <c r="Y64" s="68">
        <f t="shared" si="8"/>
        <v>0</v>
      </c>
      <c r="Z64" s="68">
        <f t="shared" si="9"/>
        <v>0</v>
      </c>
      <c r="AA64" s="68">
        <f t="shared" si="10"/>
        <v>0</v>
      </c>
      <c r="AB64" s="68">
        <f t="shared" si="11"/>
        <v>0</v>
      </c>
      <c r="AC64" s="73">
        <f t="shared" si="12"/>
        <v>0</v>
      </c>
    </row>
    <row r="65" spans="1:29" ht="15.75">
      <c r="A65" s="160"/>
      <c r="B65" s="58" t="s">
        <v>30</v>
      </c>
      <c r="C65" s="49">
        <v>87129835.999999344</v>
      </c>
      <c r="D65" s="133">
        <v>87129800</v>
      </c>
      <c r="E65" s="50">
        <f t="shared" si="0"/>
        <v>35.999999344348907</v>
      </c>
      <c r="F65" s="49">
        <v>2361820.8000000007</v>
      </c>
      <c r="G65" s="13" t="s">
        <v>564</v>
      </c>
      <c r="H65" s="50">
        <f t="shared" si="1"/>
        <v>-2488869.1999999993</v>
      </c>
      <c r="I65" s="49">
        <v>336666.5</v>
      </c>
      <c r="J65" s="13" t="s">
        <v>943</v>
      </c>
      <c r="K65" s="50">
        <f t="shared" si="2"/>
        <v>-0.5</v>
      </c>
      <c r="L65" s="49">
        <v>65342.93</v>
      </c>
      <c r="M65" s="13" t="s">
        <v>944</v>
      </c>
      <c r="N65" s="50">
        <f t="shared" si="3"/>
        <v>2.9999999998835847E-2</v>
      </c>
      <c r="O65" s="49">
        <v>37358.68</v>
      </c>
      <c r="P65" s="4" t="s">
        <v>565</v>
      </c>
      <c r="Q65" s="50">
        <f t="shared" si="4"/>
        <v>-1.9999999996798579E-2</v>
      </c>
      <c r="R65" s="49">
        <v>85001980.089999348</v>
      </c>
      <c r="S65" s="13">
        <v>85002000</v>
      </c>
      <c r="T65" s="50">
        <f t="shared" si="5"/>
        <v>-19.910000652074814</v>
      </c>
      <c r="U65" s="127">
        <f t="shared" si="6"/>
        <v>1</v>
      </c>
      <c r="W65" s="93" t="s">
        <v>30</v>
      </c>
      <c r="X65" s="68">
        <f t="shared" si="7"/>
        <v>0</v>
      </c>
      <c r="Y65" s="68">
        <f t="shared" si="8"/>
        <v>1</v>
      </c>
      <c r="Z65" s="68">
        <f t="shared" si="9"/>
        <v>0</v>
      </c>
      <c r="AA65" s="68">
        <f t="shared" si="10"/>
        <v>0</v>
      </c>
      <c r="AB65" s="68">
        <f t="shared" si="11"/>
        <v>0</v>
      </c>
      <c r="AC65" s="73">
        <f t="shared" si="12"/>
        <v>0</v>
      </c>
    </row>
    <row r="66" spans="1:29" ht="15.75">
      <c r="A66" s="160"/>
      <c r="B66" s="84" t="s">
        <v>31</v>
      </c>
      <c r="C66" s="49">
        <v>7762725.0199993029</v>
      </c>
      <c r="D66" s="133">
        <v>7762720</v>
      </c>
      <c r="E66" s="50">
        <f t="shared" si="0"/>
        <v>5.0199993029236794</v>
      </c>
      <c r="F66" s="49">
        <v>413600.63</v>
      </c>
      <c r="G66" s="13" t="s">
        <v>566</v>
      </c>
      <c r="H66" s="50">
        <f t="shared" si="1"/>
        <v>-0.36999999999534339</v>
      </c>
      <c r="I66" s="49">
        <v>15086.84</v>
      </c>
      <c r="J66" s="13" t="s">
        <v>945</v>
      </c>
      <c r="K66" s="50">
        <f t="shared" si="2"/>
        <v>4.0000000000873115E-2</v>
      </c>
      <c r="L66" s="49">
        <v>0</v>
      </c>
      <c r="M66" s="13" t="s">
        <v>47</v>
      </c>
      <c r="N66" s="50">
        <f t="shared" si="3"/>
        <v>0</v>
      </c>
      <c r="O66" s="49">
        <v>1473.46</v>
      </c>
      <c r="P66" s="4" t="s">
        <v>567</v>
      </c>
      <c r="Q66" s="50">
        <f t="shared" si="4"/>
        <v>-242651.54</v>
      </c>
      <c r="R66" s="49">
        <v>7362737.7699993029</v>
      </c>
      <c r="S66" s="13">
        <v>7362740</v>
      </c>
      <c r="T66" s="50">
        <f t="shared" si="5"/>
        <v>-2.2300006970763206</v>
      </c>
      <c r="U66" s="127">
        <f t="shared" si="6"/>
        <v>1</v>
      </c>
      <c r="W66" s="92" t="s">
        <v>31</v>
      </c>
      <c r="X66" s="68">
        <f t="shared" si="7"/>
        <v>0</v>
      </c>
      <c r="Y66" s="68">
        <f t="shared" si="8"/>
        <v>0</v>
      </c>
      <c r="Z66" s="68">
        <f t="shared" si="9"/>
        <v>0</v>
      </c>
      <c r="AA66" s="68">
        <f t="shared" si="10"/>
        <v>0</v>
      </c>
      <c r="AB66" s="68">
        <f t="shared" si="11"/>
        <v>1</v>
      </c>
      <c r="AC66" s="73">
        <f t="shared" si="12"/>
        <v>0</v>
      </c>
    </row>
    <row r="67" spans="1:29" ht="15.75">
      <c r="A67" s="160"/>
      <c r="B67" s="84" t="s">
        <v>32</v>
      </c>
      <c r="C67" s="49">
        <v>205981690.31999767</v>
      </c>
      <c r="D67" s="133"/>
      <c r="E67" s="50">
        <f t="shared" si="0"/>
        <v>205981690.31999767</v>
      </c>
      <c r="F67" s="49">
        <v>4780878.6700000009</v>
      </c>
      <c r="G67" s="13"/>
      <c r="H67" s="50">
        <f t="shared" si="1"/>
        <v>4780878.6700000009</v>
      </c>
      <c r="I67" s="49">
        <v>762214.60999999987</v>
      </c>
      <c r="J67" s="13"/>
      <c r="K67" s="50">
        <f t="shared" si="2"/>
        <v>762214.60999999987</v>
      </c>
      <c r="L67" s="49">
        <v>506215.02</v>
      </c>
      <c r="M67" s="13"/>
      <c r="N67" s="50">
        <f t="shared" si="3"/>
        <v>506215.02</v>
      </c>
      <c r="O67" s="49">
        <v>1244759.0300000005</v>
      </c>
      <c r="P67" s="4"/>
      <c r="Q67" s="50">
        <f t="shared" si="4"/>
        <v>1244759.0300000005</v>
      </c>
      <c r="R67" s="49">
        <v>200212052.20999762</v>
      </c>
      <c r="S67" s="13"/>
      <c r="T67" s="50">
        <f t="shared" si="5"/>
        <v>200212052.20999762</v>
      </c>
      <c r="U67" s="127">
        <f t="shared" si="6"/>
        <v>0</v>
      </c>
      <c r="W67" s="92" t="s">
        <v>32</v>
      </c>
      <c r="X67" s="68">
        <f t="shared" si="7"/>
        <v>0</v>
      </c>
      <c r="Y67" s="68">
        <f t="shared" si="8"/>
        <v>0</v>
      </c>
      <c r="Z67" s="68">
        <f t="shared" si="9"/>
        <v>0</v>
      </c>
      <c r="AA67" s="68">
        <f t="shared" si="10"/>
        <v>0</v>
      </c>
      <c r="AB67" s="68">
        <f t="shared" si="11"/>
        <v>0</v>
      </c>
      <c r="AC67" s="73">
        <f t="shared" si="12"/>
        <v>0</v>
      </c>
    </row>
    <row r="68" spans="1:29" ht="15.75">
      <c r="A68" s="161"/>
      <c r="B68" s="84" t="s">
        <v>33</v>
      </c>
      <c r="C68" s="51">
        <v>256957801.86999932</v>
      </c>
      <c r="D68" s="134"/>
      <c r="E68" s="53">
        <f t="shared" si="0"/>
        <v>256957801.86999932</v>
      </c>
      <c r="F68" s="51">
        <v>2870212.1100000013</v>
      </c>
      <c r="G68" s="52"/>
      <c r="H68" s="53">
        <f t="shared" si="1"/>
        <v>2870212.1100000013</v>
      </c>
      <c r="I68" s="51">
        <v>390884.25999999995</v>
      </c>
      <c r="J68" s="52"/>
      <c r="K68" s="53">
        <f t="shared" si="2"/>
        <v>390884.25999999995</v>
      </c>
      <c r="L68" s="51">
        <v>377848.57999999984</v>
      </c>
      <c r="M68" s="52"/>
      <c r="N68" s="53">
        <f t="shared" si="3"/>
        <v>377848.57999999984</v>
      </c>
      <c r="O68" s="51">
        <v>1441970.7299999995</v>
      </c>
      <c r="P68" s="57"/>
      <c r="Q68" s="53">
        <f t="shared" si="4"/>
        <v>1441970.7299999995</v>
      </c>
      <c r="R68" s="51">
        <v>252658654.70999932</v>
      </c>
      <c r="S68" s="52"/>
      <c r="T68" s="53">
        <f t="shared" si="5"/>
        <v>252658654.70999932</v>
      </c>
      <c r="U68" s="128">
        <f t="shared" si="6"/>
        <v>0</v>
      </c>
      <c r="W68" s="92" t="s">
        <v>33</v>
      </c>
      <c r="X68" s="72">
        <f t="shared" si="7"/>
        <v>0</v>
      </c>
      <c r="Y68" s="72">
        <f t="shared" si="8"/>
        <v>0</v>
      </c>
      <c r="Z68" s="72">
        <f t="shared" si="9"/>
        <v>0</v>
      </c>
      <c r="AA68" s="72">
        <f t="shared" si="10"/>
        <v>0</v>
      </c>
      <c r="AB68" s="72">
        <f t="shared" si="11"/>
        <v>0</v>
      </c>
      <c r="AC68" s="76">
        <f t="shared" si="12"/>
        <v>0</v>
      </c>
    </row>
    <row r="69" spans="1:29" ht="15.75">
      <c r="A69" s="159">
        <v>42504</v>
      </c>
      <c r="B69" s="83" t="s">
        <v>28</v>
      </c>
      <c r="C69" s="46"/>
      <c r="D69" s="47"/>
      <c r="E69" s="48">
        <f t="shared" si="0"/>
        <v>0</v>
      </c>
      <c r="F69" s="46"/>
      <c r="G69" s="54"/>
      <c r="H69" s="48">
        <f t="shared" si="1"/>
        <v>0</v>
      </c>
      <c r="I69" s="46"/>
      <c r="J69" s="47"/>
      <c r="K69" s="48">
        <f t="shared" si="2"/>
        <v>0</v>
      </c>
      <c r="L69" s="46"/>
      <c r="M69" s="47"/>
      <c r="N69" s="48">
        <f t="shared" si="3"/>
        <v>0</v>
      </c>
      <c r="O69" s="46"/>
      <c r="P69" s="47"/>
      <c r="Q69" s="48">
        <f t="shared" si="4"/>
        <v>0</v>
      </c>
      <c r="R69" s="46"/>
      <c r="S69" s="54"/>
      <c r="T69" s="48">
        <f t="shared" si="5"/>
        <v>0</v>
      </c>
      <c r="U69" s="126">
        <f t="shared" ref="U69:U74" si="14">IF(D69=0,0,1)</f>
        <v>0</v>
      </c>
      <c r="W69" s="45" t="s">
        <v>28</v>
      </c>
      <c r="X69" s="68">
        <f t="shared" si="7"/>
        <v>0</v>
      </c>
      <c r="Y69" s="68">
        <f t="shared" si="8"/>
        <v>0</v>
      </c>
      <c r="Z69" s="68">
        <f t="shared" si="9"/>
        <v>0</v>
      </c>
      <c r="AA69" s="68">
        <f t="shared" si="10"/>
        <v>0</v>
      </c>
      <c r="AB69" s="68">
        <f t="shared" si="11"/>
        <v>0</v>
      </c>
      <c r="AC69" s="73">
        <f t="shared" si="12"/>
        <v>0</v>
      </c>
    </row>
    <row r="70" spans="1:29" ht="15.75">
      <c r="A70" s="160"/>
      <c r="B70" s="84" t="s">
        <v>29</v>
      </c>
      <c r="C70" s="49"/>
      <c r="D70" s="13"/>
      <c r="E70" s="50">
        <f t="shared" si="0"/>
        <v>0</v>
      </c>
      <c r="F70" s="49"/>
      <c r="G70" s="4"/>
      <c r="H70" s="50">
        <f t="shared" si="1"/>
        <v>0</v>
      </c>
      <c r="I70" s="49"/>
      <c r="J70" s="13"/>
      <c r="K70" s="50">
        <f t="shared" si="2"/>
        <v>0</v>
      </c>
      <c r="L70" s="49"/>
      <c r="M70" s="13"/>
      <c r="N70" s="50">
        <f t="shared" si="3"/>
        <v>0</v>
      </c>
      <c r="O70" s="49"/>
      <c r="P70" s="13"/>
      <c r="Q70" s="50">
        <f t="shared" si="4"/>
        <v>0</v>
      </c>
      <c r="R70" s="49"/>
      <c r="S70" s="4"/>
      <c r="T70" s="50">
        <f t="shared" si="5"/>
        <v>0</v>
      </c>
      <c r="U70" s="127">
        <f t="shared" si="14"/>
        <v>0</v>
      </c>
      <c r="W70" s="92" t="s">
        <v>29</v>
      </c>
      <c r="X70" s="68">
        <f t="shared" si="7"/>
        <v>0</v>
      </c>
      <c r="Y70" s="68">
        <f t="shared" si="8"/>
        <v>0</v>
      </c>
      <c r="Z70" s="68">
        <f t="shared" si="9"/>
        <v>0</v>
      </c>
      <c r="AA70" s="68">
        <f t="shared" si="10"/>
        <v>0</v>
      </c>
      <c r="AB70" s="68">
        <f t="shared" si="11"/>
        <v>0</v>
      </c>
      <c r="AC70" s="73">
        <f t="shared" si="12"/>
        <v>0</v>
      </c>
    </row>
    <row r="71" spans="1:29" ht="15.75">
      <c r="A71" s="160"/>
      <c r="B71" s="58" t="s">
        <v>30</v>
      </c>
      <c r="C71" s="49"/>
      <c r="D71" s="13"/>
      <c r="E71" s="50">
        <f t="shared" si="0"/>
        <v>0</v>
      </c>
      <c r="F71" s="49"/>
      <c r="G71" s="4"/>
      <c r="H71" s="50">
        <f t="shared" si="1"/>
        <v>0</v>
      </c>
      <c r="I71" s="49"/>
      <c r="J71" s="13"/>
      <c r="K71" s="50">
        <f t="shared" si="2"/>
        <v>0</v>
      </c>
      <c r="L71" s="49"/>
      <c r="M71" s="13"/>
      <c r="N71" s="50">
        <f t="shared" si="3"/>
        <v>0</v>
      </c>
      <c r="O71" s="49"/>
      <c r="P71" s="13"/>
      <c r="Q71" s="50">
        <f t="shared" si="4"/>
        <v>0</v>
      </c>
      <c r="R71" s="49"/>
      <c r="S71" s="4"/>
      <c r="T71" s="50">
        <f t="shared" si="5"/>
        <v>0</v>
      </c>
      <c r="U71" s="127">
        <f t="shared" si="14"/>
        <v>0</v>
      </c>
      <c r="W71" s="93" t="s">
        <v>30</v>
      </c>
      <c r="X71" s="68">
        <f t="shared" si="7"/>
        <v>0</v>
      </c>
      <c r="Y71" s="68">
        <f t="shared" si="8"/>
        <v>0</v>
      </c>
      <c r="Z71" s="68">
        <f t="shared" si="9"/>
        <v>0</v>
      </c>
      <c r="AA71" s="68">
        <f t="shared" si="10"/>
        <v>0</v>
      </c>
      <c r="AB71" s="68">
        <f t="shared" si="11"/>
        <v>0</v>
      </c>
      <c r="AC71" s="73">
        <f t="shared" si="12"/>
        <v>0</v>
      </c>
    </row>
    <row r="72" spans="1:29" ht="15.75">
      <c r="A72" s="160"/>
      <c r="B72" s="84" t="s">
        <v>31</v>
      </c>
      <c r="C72" s="49">
        <v>94691007.919998214</v>
      </c>
      <c r="D72" s="13"/>
      <c r="E72" s="50">
        <f t="shared" si="0"/>
        <v>94691007.919998214</v>
      </c>
      <c r="F72" s="49">
        <v>644280.91999999993</v>
      </c>
      <c r="G72" s="4"/>
      <c r="H72" s="50">
        <f t="shared" si="1"/>
        <v>644280.91999999993</v>
      </c>
      <c r="I72" s="49">
        <v>0</v>
      </c>
      <c r="J72" s="13"/>
      <c r="K72" s="50">
        <f t="shared" si="2"/>
        <v>0</v>
      </c>
      <c r="L72" s="49">
        <v>0</v>
      </c>
      <c r="M72" s="13"/>
      <c r="N72" s="50">
        <f t="shared" si="3"/>
        <v>0</v>
      </c>
      <c r="O72" s="49">
        <v>430936.98</v>
      </c>
      <c r="P72" s="13"/>
      <c r="Q72" s="50">
        <f t="shared" si="4"/>
        <v>430936.98</v>
      </c>
      <c r="R72" s="49">
        <v>93615790.019998223</v>
      </c>
      <c r="S72" s="4"/>
      <c r="T72" s="50">
        <f t="shared" si="5"/>
        <v>93615790.019998223</v>
      </c>
      <c r="U72" s="127">
        <f t="shared" si="14"/>
        <v>0</v>
      </c>
      <c r="W72" s="92" t="s">
        <v>31</v>
      </c>
      <c r="X72" s="68">
        <f t="shared" si="7"/>
        <v>0</v>
      </c>
      <c r="Y72" s="68">
        <f t="shared" si="8"/>
        <v>0</v>
      </c>
      <c r="Z72" s="68">
        <f t="shared" si="9"/>
        <v>0</v>
      </c>
      <c r="AA72" s="68">
        <f t="shared" si="10"/>
        <v>0</v>
      </c>
      <c r="AB72" s="68">
        <f t="shared" si="11"/>
        <v>0</v>
      </c>
      <c r="AC72" s="73">
        <f t="shared" si="12"/>
        <v>0</v>
      </c>
    </row>
    <row r="73" spans="1:29" ht="15.75">
      <c r="A73" s="160"/>
      <c r="B73" s="84" t="s">
        <v>32</v>
      </c>
      <c r="C73" s="49"/>
      <c r="D73" s="13"/>
      <c r="E73" s="50">
        <f t="shared" si="0"/>
        <v>0</v>
      </c>
      <c r="F73" s="49"/>
      <c r="G73" s="4"/>
      <c r="H73" s="50">
        <f t="shared" si="1"/>
        <v>0</v>
      </c>
      <c r="I73" s="49"/>
      <c r="J73" s="13"/>
      <c r="K73" s="50">
        <f t="shared" si="2"/>
        <v>0</v>
      </c>
      <c r="L73" s="49"/>
      <c r="M73" s="13"/>
      <c r="N73" s="50">
        <f t="shared" si="3"/>
        <v>0</v>
      </c>
      <c r="O73" s="49"/>
      <c r="P73" s="13"/>
      <c r="Q73" s="50">
        <f t="shared" si="4"/>
        <v>0</v>
      </c>
      <c r="R73" s="49"/>
      <c r="S73" s="4"/>
      <c r="T73" s="50">
        <f t="shared" si="5"/>
        <v>0</v>
      </c>
      <c r="U73" s="127">
        <f t="shared" si="14"/>
        <v>0</v>
      </c>
      <c r="W73" s="92" t="s">
        <v>32</v>
      </c>
      <c r="X73" s="68">
        <f t="shared" si="7"/>
        <v>0</v>
      </c>
      <c r="Y73" s="68">
        <f t="shared" si="8"/>
        <v>0</v>
      </c>
      <c r="Z73" s="68">
        <f t="shared" si="9"/>
        <v>0</v>
      </c>
      <c r="AA73" s="68">
        <f t="shared" si="10"/>
        <v>0</v>
      </c>
      <c r="AB73" s="68">
        <f t="shared" si="11"/>
        <v>0</v>
      </c>
      <c r="AC73" s="73">
        <f t="shared" si="12"/>
        <v>0</v>
      </c>
    </row>
    <row r="74" spans="1:29" ht="15.75">
      <c r="A74" s="161"/>
      <c r="B74" s="84" t="s">
        <v>33</v>
      </c>
      <c r="C74" s="51"/>
      <c r="D74" s="52"/>
      <c r="E74" s="53">
        <f t="shared" ref="E74:E137" si="15">C74-D74</f>
        <v>0</v>
      </c>
      <c r="F74" s="51"/>
      <c r="G74" s="57"/>
      <c r="H74" s="53">
        <f t="shared" ref="H74:H137" si="16">F74-G74</f>
        <v>0</v>
      </c>
      <c r="I74" s="51"/>
      <c r="J74" s="52"/>
      <c r="K74" s="53">
        <f t="shared" ref="K74:K137" si="17">I74-J74</f>
        <v>0</v>
      </c>
      <c r="L74" s="51"/>
      <c r="M74" s="52"/>
      <c r="N74" s="53">
        <f t="shared" ref="N74:N137" si="18">L74-M74</f>
        <v>0</v>
      </c>
      <c r="O74" s="51"/>
      <c r="P74" s="52"/>
      <c r="Q74" s="53">
        <f t="shared" ref="Q74:Q137" si="19">O74-P74</f>
        <v>0</v>
      </c>
      <c r="R74" s="51"/>
      <c r="S74" s="57"/>
      <c r="T74" s="53">
        <f t="shared" ref="T74:T137" si="20">R74-S74</f>
        <v>0</v>
      </c>
      <c r="U74" s="128">
        <f t="shared" si="14"/>
        <v>0</v>
      </c>
      <c r="W74" s="92" t="s">
        <v>33</v>
      </c>
      <c r="X74" s="72">
        <f t="shared" ref="X74:X137" si="21">+IF(AND(C74&lt;&gt;0,D74&lt;&gt;0,OR(E74&gt;100,E74&lt;-100)),1,0)</f>
        <v>0</v>
      </c>
      <c r="Y74" s="72">
        <f t="shared" ref="Y74:Y137" si="22">+IF(AND(F74&lt;&gt;0,G74&lt;&gt;0,OR(H74&gt;100,H74&lt;-100)),1,0)</f>
        <v>0</v>
      </c>
      <c r="Z74" s="72">
        <f t="shared" ref="Z74:Z137" si="23">+IF(AND(I74&lt;&gt;0,J74&lt;&gt;0,OR(K74&gt;100,K74&lt;-100)),1,0)</f>
        <v>0</v>
      </c>
      <c r="AA74" s="72">
        <f t="shared" ref="AA74:AA137" si="24">+IF(AND(L74&lt;&gt;0,M74&lt;&gt;0,OR(N74&gt;100,N74&lt;-100)),1,0)</f>
        <v>0</v>
      </c>
      <c r="AB74" s="72">
        <f t="shared" ref="AB74:AB137" si="25">+IF(AND(O74&lt;&gt;0,P74&lt;&gt;0,OR(Q74&gt;100,Q74&lt;-100)),1,0)</f>
        <v>0</v>
      </c>
      <c r="AC74" s="76">
        <f t="shared" ref="AC74:AC137" si="26">+IF(AND(R74&lt;&gt;0,S74&lt;&gt;0,OR(T74&gt;100,T74&lt;-100)),1,0)</f>
        <v>0</v>
      </c>
    </row>
    <row r="75" spans="1:29" ht="15.75" customHeight="1">
      <c r="A75" s="159">
        <v>42505</v>
      </c>
      <c r="B75" s="83" t="s">
        <v>28</v>
      </c>
      <c r="C75" s="46">
        <v>35326389.569999568</v>
      </c>
      <c r="D75" s="47">
        <v>26416383</v>
      </c>
      <c r="E75" s="48">
        <f t="shared" si="15"/>
        <v>8910006.5699995682</v>
      </c>
      <c r="F75" s="46">
        <v>3927827.44</v>
      </c>
      <c r="G75" s="54" t="s">
        <v>568</v>
      </c>
      <c r="H75" s="48">
        <f t="shared" si="16"/>
        <v>-2.5600000000558794</v>
      </c>
      <c r="I75" s="46">
        <v>60231.23</v>
      </c>
      <c r="J75" s="47"/>
      <c r="K75" s="48">
        <f t="shared" si="17"/>
        <v>60231.23</v>
      </c>
      <c r="L75" s="46">
        <v>39926.839999999997</v>
      </c>
      <c r="M75" s="47"/>
      <c r="N75" s="48">
        <f t="shared" si="18"/>
        <v>39926.839999999997</v>
      </c>
      <c r="O75" s="46">
        <v>0</v>
      </c>
      <c r="P75" s="47" t="s">
        <v>47</v>
      </c>
      <c r="Q75" s="48">
        <f t="shared" si="19"/>
        <v>0</v>
      </c>
      <c r="R75" s="46">
        <v>37216336.069999568</v>
      </c>
      <c r="S75" s="54">
        <v>37216400</v>
      </c>
      <c r="T75" s="48">
        <f t="shared" si="20"/>
        <v>-63.930000431835651</v>
      </c>
      <c r="U75" s="126">
        <f t="shared" si="6"/>
        <v>1</v>
      </c>
      <c r="W75" s="45" t="s">
        <v>28</v>
      </c>
      <c r="X75" s="68">
        <f t="shared" si="21"/>
        <v>1</v>
      </c>
      <c r="Y75" s="68">
        <f t="shared" si="22"/>
        <v>0</v>
      </c>
      <c r="Z75" s="68">
        <f t="shared" si="23"/>
        <v>0</v>
      </c>
      <c r="AA75" s="68">
        <f t="shared" si="24"/>
        <v>0</v>
      </c>
      <c r="AB75" s="68">
        <f t="shared" si="25"/>
        <v>0</v>
      </c>
      <c r="AC75" s="73">
        <f t="shared" si="26"/>
        <v>0</v>
      </c>
    </row>
    <row r="76" spans="1:29" ht="15.75">
      <c r="A76" s="160"/>
      <c r="B76" s="84" t="s">
        <v>29</v>
      </c>
      <c r="C76" s="49">
        <v>93615790.019998223</v>
      </c>
      <c r="D76" s="13">
        <v>93615800</v>
      </c>
      <c r="E76" s="50">
        <f t="shared" si="15"/>
        <v>-9.9800017774105072</v>
      </c>
      <c r="F76" s="49">
        <v>2524502.8000000017</v>
      </c>
      <c r="G76" s="4" t="s">
        <v>569</v>
      </c>
      <c r="H76" s="50">
        <f t="shared" si="16"/>
        <v>-83667.199999998324</v>
      </c>
      <c r="I76" s="49">
        <v>394777.09000000055</v>
      </c>
      <c r="J76" s="13" t="s">
        <v>946</v>
      </c>
      <c r="K76" s="50">
        <f t="shared" si="17"/>
        <v>9.0000000549480319E-2</v>
      </c>
      <c r="L76" s="49">
        <v>136820.21</v>
      </c>
      <c r="M76" s="13" t="s">
        <v>947</v>
      </c>
      <c r="N76" s="50">
        <f t="shared" si="18"/>
        <v>0.20999999999185093</v>
      </c>
      <c r="O76" s="49">
        <v>0</v>
      </c>
      <c r="P76" s="13" t="s">
        <v>47</v>
      </c>
      <c r="Q76" s="50">
        <f t="shared" si="19"/>
        <v>0</v>
      </c>
      <c r="R76" s="49">
        <v>91349244.099998221</v>
      </c>
      <c r="S76" s="4">
        <v>91349290</v>
      </c>
      <c r="T76" s="50">
        <f t="shared" si="20"/>
        <v>-45.900001779198647</v>
      </c>
      <c r="U76" s="127">
        <f t="shared" si="6"/>
        <v>1</v>
      </c>
      <c r="W76" s="92" t="s">
        <v>29</v>
      </c>
      <c r="X76" s="68">
        <f t="shared" si="21"/>
        <v>0</v>
      </c>
      <c r="Y76" s="68">
        <f t="shared" si="22"/>
        <v>1</v>
      </c>
      <c r="Z76" s="68">
        <f t="shared" si="23"/>
        <v>0</v>
      </c>
      <c r="AA76" s="68">
        <f t="shared" si="24"/>
        <v>0</v>
      </c>
      <c r="AB76" s="68">
        <f t="shared" si="25"/>
        <v>0</v>
      </c>
      <c r="AC76" s="73">
        <f t="shared" si="26"/>
        <v>0</v>
      </c>
    </row>
    <row r="77" spans="1:29" ht="15.75">
      <c r="A77" s="160"/>
      <c r="B77" s="58" t="s">
        <v>30</v>
      </c>
      <c r="C77" s="49">
        <v>85001980.089999348</v>
      </c>
      <c r="D77" s="13">
        <v>85002000</v>
      </c>
      <c r="E77" s="50">
        <f t="shared" si="15"/>
        <v>-19.910000652074814</v>
      </c>
      <c r="F77" s="49">
        <v>4241154.589999998</v>
      </c>
      <c r="G77" s="4" t="s">
        <v>570</v>
      </c>
      <c r="H77" s="50">
        <f t="shared" si="16"/>
        <v>-90205.410000002012</v>
      </c>
      <c r="I77" s="49">
        <v>97017.749999999985</v>
      </c>
      <c r="J77" s="13" t="s">
        <v>948</v>
      </c>
      <c r="K77" s="50">
        <f t="shared" si="17"/>
        <v>-5.0000000017462298E-2</v>
      </c>
      <c r="L77" s="49">
        <v>880.55</v>
      </c>
      <c r="M77" s="13" t="s">
        <v>942</v>
      </c>
      <c r="N77" s="50">
        <f t="shared" si="18"/>
        <v>0</v>
      </c>
      <c r="O77" s="49">
        <v>0</v>
      </c>
      <c r="P77" s="13" t="s">
        <v>47</v>
      </c>
      <c r="Q77" s="50">
        <f t="shared" si="19"/>
        <v>0</v>
      </c>
      <c r="R77" s="49">
        <v>85388194.949999332</v>
      </c>
      <c r="S77" s="4">
        <v>85388200</v>
      </c>
      <c r="T77" s="50">
        <f t="shared" si="20"/>
        <v>-5.0500006675720215</v>
      </c>
      <c r="U77" s="127">
        <f t="shared" si="6"/>
        <v>1</v>
      </c>
      <c r="W77" s="93" t="s">
        <v>30</v>
      </c>
      <c r="X77" s="68">
        <f t="shared" si="21"/>
        <v>0</v>
      </c>
      <c r="Y77" s="68">
        <f t="shared" si="22"/>
        <v>1</v>
      </c>
      <c r="Z77" s="68">
        <f t="shared" si="23"/>
        <v>0</v>
      </c>
      <c r="AA77" s="68">
        <f t="shared" si="24"/>
        <v>0</v>
      </c>
      <c r="AB77" s="68">
        <f t="shared" si="25"/>
        <v>0</v>
      </c>
      <c r="AC77" s="73">
        <f t="shared" si="26"/>
        <v>0</v>
      </c>
    </row>
    <row r="78" spans="1:29" ht="15.75">
      <c r="A78" s="160"/>
      <c r="B78" s="84" t="s">
        <v>31</v>
      </c>
      <c r="C78" s="49">
        <v>7362737.7699993029</v>
      </c>
      <c r="D78" s="13">
        <v>7362740</v>
      </c>
      <c r="E78" s="50">
        <f t="shared" si="15"/>
        <v>-2.2300006970763206</v>
      </c>
      <c r="F78" s="49">
        <v>1076192.42</v>
      </c>
      <c r="G78" s="4" t="s">
        <v>571</v>
      </c>
      <c r="H78" s="50">
        <f t="shared" si="16"/>
        <v>2.4199999999254942</v>
      </c>
      <c r="I78" s="49">
        <v>202228.77</v>
      </c>
      <c r="J78" s="13" t="s">
        <v>949</v>
      </c>
      <c r="K78" s="50">
        <f t="shared" si="17"/>
        <v>-0.23000000001047738</v>
      </c>
      <c r="L78" s="49">
        <v>74150.27</v>
      </c>
      <c r="M78" s="13" t="s">
        <v>950</v>
      </c>
      <c r="N78" s="50">
        <f t="shared" si="18"/>
        <v>-2.9999999998835847E-2</v>
      </c>
      <c r="O78" s="49">
        <v>0</v>
      </c>
      <c r="P78" s="13" t="s">
        <v>572</v>
      </c>
      <c r="Q78" s="50">
        <f t="shared" si="19"/>
        <v>-348672</v>
      </c>
      <c r="R78" s="49">
        <v>17921285.139999326</v>
      </c>
      <c r="S78" s="4">
        <v>17921250</v>
      </c>
      <c r="T78" s="50">
        <f t="shared" si="20"/>
        <v>35.139999326318502</v>
      </c>
      <c r="U78" s="127">
        <f t="shared" si="6"/>
        <v>1</v>
      </c>
      <c r="W78" s="92" t="s">
        <v>31</v>
      </c>
      <c r="X78" s="68">
        <f t="shared" si="21"/>
        <v>0</v>
      </c>
      <c r="Y78" s="68">
        <f t="shared" si="22"/>
        <v>0</v>
      </c>
      <c r="Z78" s="68">
        <f t="shared" si="23"/>
        <v>0</v>
      </c>
      <c r="AA78" s="68">
        <f t="shared" si="24"/>
        <v>0</v>
      </c>
      <c r="AB78" s="68">
        <f t="shared" si="25"/>
        <v>0</v>
      </c>
      <c r="AC78" s="73">
        <f t="shared" si="26"/>
        <v>0</v>
      </c>
    </row>
    <row r="79" spans="1:29" ht="15.75">
      <c r="A79" s="160"/>
      <c r="B79" s="84" t="s">
        <v>32</v>
      </c>
      <c r="C79" s="49">
        <v>200212052.20999762</v>
      </c>
      <c r="D79" s="13"/>
      <c r="E79" s="50">
        <f t="shared" si="15"/>
        <v>200212052.20999762</v>
      </c>
      <c r="F79" s="49">
        <v>8534396.1500000041</v>
      </c>
      <c r="G79" s="4"/>
      <c r="H79" s="50">
        <f t="shared" si="16"/>
        <v>8534396.1500000041</v>
      </c>
      <c r="I79" s="49">
        <v>291392.08000000013</v>
      </c>
      <c r="J79" s="13"/>
      <c r="K79" s="50">
        <f t="shared" si="17"/>
        <v>291392.08000000013</v>
      </c>
      <c r="L79" s="49">
        <v>870118.04000000015</v>
      </c>
      <c r="M79" s="13"/>
      <c r="N79" s="50">
        <f t="shared" si="18"/>
        <v>870118.04000000015</v>
      </c>
      <c r="O79" s="49">
        <v>0</v>
      </c>
      <c r="P79" s="13"/>
      <c r="Q79" s="50">
        <f t="shared" si="19"/>
        <v>0</v>
      </c>
      <c r="R79" s="49">
        <v>191098930.09999764</v>
      </c>
      <c r="S79" s="4"/>
      <c r="T79" s="50">
        <f t="shared" si="20"/>
        <v>191098930.09999764</v>
      </c>
      <c r="U79" s="127">
        <f t="shared" si="6"/>
        <v>0</v>
      </c>
      <c r="W79" s="92" t="s">
        <v>32</v>
      </c>
      <c r="X79" s="68">
        <f t="shared" si="21"/>
        <v>0</v>
      </c>
      <c r="Y79" s="68">
        <f t="shared" si="22"/>
        <v>0</v>
      </c>
      <c r="Z79" s="68">
        <f t="shared" si="23"/>
        <v>0</v>
      </c>
      <c r="AA79" s="68">
        <f t="shared" si="24"/>
        <v>0</v>
      </c>
      <c r="AB79" s="68">
        <f t="shared" si="25"/>
        <v>0</v>
      </c>
      <c r="AC79" s="73">
        <f t="shared" si="26"/>
        <v>0</v>
      </c>
    </row>
    <row r="80" spans="1:29" ht="15.75">
      <c r="A80" s="161"/>
      <c r="B80" s="84" t="s">
        <v>33</v>
      </c>
      <c r="C80" s="51"/>
      <c r="D80" s="52"/>
      <c r="E80" s="53">
        <f t="shared" si="15"/>
        <v>0</v>
      </c>
      <c r="F80" s="51"/>
      <c r="G80" s="57"/>
      <c r="H80" s="53">
        <f t="shared" si="16"/>
        <v>0</v>
      </c>
      <c r="I80" s="51"/>
      <c r="J80" s="52"/>
      <c r="K80" s="53">
        <f t="shared" si="17"/>
        <v>0</v>
      </c>
      <c r="L80" s="51"/>
      <c r="M80" s="52"/>
      <c r="N80" s="53">
        <f t="shared" si="18"/>
        <v>0</v>
      </c>
      <c r="O80" s="51"/>
      <c r="P80" s="52"/>
      <c r="Q80" s="53">
        <f t="shared" si="19"/>
        <v>0</v>
      </c>
      <c r="R80" s="51"/>
      <c r="S80" s="57"/>
      <c r="T80" s="53">
        <f t="shared" si="20"/>
        <v>0</v>
      </c>
      <c r="U80" s="128">
        <f t="shared" si="6"/>
        <v>0</v>
      </c>
      <c r="W80" s="92" t="s">
        <v>33</v>
      </c>
      <c r="X80" s="72">
        <f t="shared" si="21"/>
        <v>0</v>
      </c>
      <c r="Y80" s="72">
        <f t="shared" si="22"/>
        <v>0</v>
      </c>
      <c r="Z80" s="72">
        <f t="shared" si="23"/>
        <v>0</v>
      </c>
      <c r="AA80" s="72">
        <f t="shared" si="24"/>
        <v>0</v>
      </c>
      <c r="AB80" s="72">
        <f t="shared" si="25"/>
        <v>0</v>
      </c>
      <c r="AC80" s="76">
        <f t="shared" si="26"/>
        <v>0</v>
      </c>
    </row>
    <row r="81" spans="1:29" ht="15.75" customHeight="1">
      <c r="A81" s="159">
        <v>42506</v>
      </c>
      <c r="B81" s="83" t="s">
        <v>28</v>
      </c>
      <c r="C81" s="46">
        <v>37216336.069999568</v>
      </c>
      <c r="D81" s="47">
        <v>37216400</v>
      </c>
      <c r="E81" s="48">
        <f t="shared" si="15"/>
        <v>-63.930000431835651</v>
      </c>
      <c r="F81" s="46">
        <v>2545573.46</v>
      </c>
      <c r="G81" s="47" t="s">
        <v>573</v>
      </c>
      <c r="H81" s="48">
        <f t="shared" si="16"/>
        <v>3.4599999999627471</v>
      </c>
      <c r="I81" s="46">
        <v>136438.13</v>
      </c>
      <c r="J81" s="47"/>
      <c r="K81" s="48">
        <f t="shared" si="17"/>
        <v>136438.13</v>
      </c>
      <c r="L81" s="46">
        <v>605842</v>
      </c>
      <c r="M81" s="47"/>
      <c r="N81" s="48">
        <f t="shared" si="18"/>
        <v>605842</v>
      </c>
      <c r="O81" s="46">
        <v>850626.18</v>
      </c>
      <c r="P81" s="47" t="s">
        <v>574</v>
      </c>
      <c r="Q81" s="48">
        <f t="shared" si="19"/>
        <v>0.18000000005122274</v>
      </c>
      <c r="R81" s="46">
        <v>33350732.55999957</v>
      </c>
      <c r="S81" s="47">
        <v>33350700</v>
      </c>
      <c r="T81" s="48">
        <f t="shared" si="20"/>
        <v>32.559999570250511</v>
      </c>
      <c r="U81" s="126">
        <f t="shared" si="6"/>
        <v>1</v>
      </c>
      <c r="W81" s="45" t="s">
        <v>28</v>
      </c>
      <c r="X81" s="68">
        <f t="shared" si="21"/>
        <v>0</v>
      </c>
      <c r="Y81" s="68">
        <f t="shared" si="22"/>
        <v>0</v>
      </c>
      <c r="Z81" s="68">
        <f t="shared" si="23"/>
        <v>0</v>
      </c>
      <c r="AA81" s="68">
        <f t="shared" si="24"/>
        <v>0</v>
      </c>
      <c r="AB81" s="68">
        <f t="shared" si="25"/>
        <v>0</v>
      </c>
      <c r="AC81" s="73">
        <f t="shared" si="26"/>
        <v>0</v>
      </c>
    </row>
    <row r="82" spans="1:29" ht="15.75">
      <c r="A82" s="160"/>
      <c r="B82" s="84" t="s">
        <v>29</v>
      </c>
      <c r="C82" s="49">
        <v>91349244.099998221</v>
      </c>
      <c r="D82" s="13">
        <v>91349290</v>
      </c>
      <c r="E82" s="50">
        <f t="shared" si="15"/>
        <v>-45.900001779198647</v>
      </c>
      <c r="F82" s="49">
        <v>1618993.9799999997</v>
      </c>
      <c r="G82" s="4" t="s">
        <v>575</v>
      </c>
      <c r="H82" s="50">
        <f t="shared" si="16"/>
        <v>-14676.020000000251</v>
      </c>
      <c r="I82" s="49">
        <v>529270.68999999936</v>
      </c>
      <c r="J82" s="13" t="s">
        <v>951</v>
      </c>
      <c r="K82" s="50">
        <f t="shared" si="17"/>
        <v>-0.31000000063795596</v>
      </c>
      <c r="L82" s="49">
        <v>461657.33</v>
      </c>
      <c r="M82" s="13" t="s">
        <v>952</v>
      </c>
      <c r="N82" s="50">
        <f t="shared" si="18"/>
        <v>0.33000000001629815</v>
      </c>
      <c r="O82" s="49">
        <v>1167057.3799999997</v>
      </c>
      <c r="P82" s="13" t="s">
        <v>576</v>
      </c>
      <c r="Q82" s="50">
        <f t="shared" si="19"/>
        <v>-2.6200000003445894</v>
      </c>
      <c r="R82" s="49">
        <v>98527713.45999822</v>
      </c>
      <c r="S82" s="13">
        <v>98527700</v>
      </c>
      <c r="T82" s="50">
        <f t="shared" si="20"/>
        <v>13.459998220205307</v>
      </c>
      <c r="U82" s="127">
        <f t="shared" si="6"/>
        <v>1</v>
      </c>
      <c r="W82" s="92" t="s">
        <v>29</v>
      </c>
      <c r="X82" s="68">
        <f t="shared" si="21"/>
        <v>0</v>
      </c>
      <c r="Y82" s="68">
        <f t="shared" si="22"/>
        <v>1</v>
      </c>
      <c r="Z82" s="68">
        <f t="shared" si="23"/>
        <v>0</v>
      </c>
      <c r="AA82" s="68">
        <f t="shared" si="24"/>
        <v>0</v>
      </c>
      <c r="AB82" s="68">
        <f t="shared" si="25"/>
        <v>0</v>
      </c>
      <c r="AC82" s="73">
        <f t="shared" si="26"/>
        <v>0</v>
      </c>
    </row>
    <row r="83" spans="1:29" ht="15.75">
      <c r="A83" s="160"/>
      <c r="B83" s="58" t="s">
        <v>30</v>
      </c>
      <c r="C83" s="49">
        <v>85388194.949999332</v>
      </c>
      <c r="D83" s="13">
        <v>85388200</v>
      </c>
      <c r="E83" s="50">
        <f t="shared" si="15"/>
        <v>-5.0500006675720215</v>
      </c>
      <c r="F83" s="49">
        <v>3771439.600000002</v>
      </c>
      <c r="G83" s="4" t="s">
        <v>577</v>
      </c>
      <c r="H83" s="50">
        <f t="shared" si="16"/>
        <v>-1705310.399999998</v>
      </c>
      <c r="I83" s="49">
        <v>85816.29</v>
      </c>
      <c r="J83" s="13" t="s">
        <v>953</v>
      </c>
      <c r="K83" s="50">
        <f t="shared" si="17"/>
        <v>-1.0000000009313226E-2</v>
      </c>
      <c r="L83" s="49">
        <v>3049.13</v>
      </c>
      <c r="M83" s="13" t="s">
        <v>954</v>
      </c>
      <c r="N83" s="50">
        <f t="shared" si="18"/>
        <v>0</v>
      </c>
      <c r="O83" s="49">
        <v>123204.28</v>
      </c>
      <c r="P83" s="13" t="s">
        <v>578</v>
      </c>
      <c r="Q83" s="50">
        <f t="shared" si="19"/>
        <v>0.27999999999883585</v>
      </c>
      <c r="R83" s="49">
        <v>84132158.069999337</v>
      </c>
      <c r="S83" s="13">
        <v>84132200</v>
      </c>
      <c r="T83" s="50">
        <f t="shared" si="20"/>
        <v>-41.93000066280365</v>
      </c>
      <c r="U83" s="127">
        <f t="shared" si="6"/>
        <v>1</v>
      </c>
      <c r="W83" s="93" t="s">
        <v>30</v>
      </c>
      <c r="X83" s="68">
        <f t="shared" si="21"/>
        <v>0</v>
      </c>
      <c r="Y83" s="68">
        <f t="shared" si="22"/>
        <v>1</v>
      </c>
      <c r="Z83" s="68">
        <f t="shared" si="23"/>
        <v>0</v>
      </c>
      <c r="AA83" s="68">
        <f t="shared" si="24"/>
        <v>0</v>
      </c>
      <c r="AB83" s="68">
        <f t="shared" si="25"/>
        <v>0</v>
      </c>
      <c r="AC83" s="73">
        <f t="shared" si="26"/>
        <v>0</v>
      </c>
    </row>
    <row r="84" spans="1:29" ht="15.75">
      <c r="A84" s="160"/>
      <c r="B84" s="84" t="s">
        <v>31</v>
      </c>
      <c r="C84" s="49">
        <v>17921285.139999326</v>
      </c>
      <c r="D84" s="13">
        <v>17921250</v>
      </c>
      <c r="E84" s="50">
        <f t="shared" si="15"/>
        <v>35.139999326318502</v>
      </c>
      <c r="F84" s="49">
        <v>578181.59</v>
      </c>
      <c r="G84" s="4" t="s">
        <v>579</v>
      </c>
      <c r="H84" s="50">
        <f t="shared" si="16"/>
        <v>-0.41000000003259629</v>
      </c>
      <c r="I84" s="49">
        <v>4612.26</v>
      </c>
      <c r="J84" s="13" t="s">
        <v>955</v>
      </c>
      <c r="K84" s="50">
        <f t="shared" si="17"/>
        <v>0</v>
      </c>
      <c r="L84" s="49">
        <v>0</v>
      </c>
      <c r="M84" s="13" t="s">
        <v>47</v>
      </c>
      <c r="N84" s="50">
        <f t="shared" si="18"/>
        <v>0</v>
      </c>
      <c r="O84" s="49">
        <v>10551.29</v>
      </c>
      <c r="P84" s="13" t="s">
        <v>580</v>
      </c>
      <c r="Q84" s="50">
        <f t="shared" si="19"/>
        <v>-273930.71000000002</v>
      </c>
      <c r="R84" s="49">
        <v>17337164.519999329</v>
      </c>
      <c r="S84" s="13">
        <v>17337150</v>
      </c>
      <c r="T84" s="50">
        <f t="shared" si="20"/>
        <v>14.519999329000711</v>
      </c>
      <c r="U84" s="127">
        <f t="shared" si="6"/>
        <v>1</v>
      </c>
      <c r="W84" s="92" t="s">
        <v>31</v>
      </c>
      <c r="X84" s="68">
        <f t="shared" si="21"/>
        <v>0</v>
      </c>
      <c r="Y84" s="68">
        <f t="shared" si="22"/>
        <v>0</v>
      </c>
      <c r="Z84" s="68">
        <f t="shared" si="23"/>
        <v>0</v>
      </c>
      <c r="AA84" s="68">
        <f t="shared" si="24"/>
        <v>0</v>
      </c>
      <c r="AB84" s="68">
        <f t="shared" si="25"/>
        <v>1</v>
      </c>
      <c r="AC84" s="73">
        <f t="shared" si="26"/>
        <v>0</v>
      </c>
    </row>
    <row r="85" spans="1:29" ht="15.75">
      <c r="A85" s="160"/>
      <c r="B85" s="84" t="s">
        <v>32</v>
      </c>
      <c r="C85" s="49">
        <v>191098930.09999764</v>
      </c>
      <c r="D85" s="13"/>
      <c r="E85" s="50">
        <f t="shared" si="15"/>
        <v>191098930.09999764</v>
      </c>
      <c r="F85" s="49">
        <v>5777025.9900000039</v>
      </c>
      <c r="G85" s="4"/>
      <c r="H85" s="50">
        <f t="shared" si="16"/>
        <v>5777025.9900000039</v>
      </c>
      <c r="I85" s="49">
        <v>547202.85999999975</v>
      </c>
      <c r="J85" s="13"/>
      <c r="K85" s="50">
        <f t="shared" si="17"/>
        <v>547202.85999999975</v>
      </c>
      <c r="L85" s="49">
        <v>172586.46</v>
      </c>
      <c r="M85" s="13"/>
      <c r="N85" s="50">
        <f t="shared" si="18"/>
        <v>172586.46</v>
      </c>
      <c r="O85" s="49">
        <v>2831024.55</v>
      </c>
      <c r="P85" s="13"/>
      <c r="Q85" s="50">
        <f t="shared" si="19"/>
        <v>2831024.55</v>
      </c>
      <c r="R85" s="49">
        <v>198877657.61999762</v>
      </c>
      <c r="S85" s="13"/>
      <c r="T85" s="50">
        <f t="shared" si="20"/>
        <v>198877657.61999762</v>
      </c>
      <c r="U85" s="127">
        <f t="shared" si="6"/>
        <v>0</v>
      </c>
      <c r="W85" s="92" t="s">
        <v>32</v>
      </c>
      <c r="X85" s="68">
        <f t="shared" si="21"/>
        <v>0</v>
      </c>
      <c r="Y85" s="68">
        <f t="shared" si="22"/>
        <v>0</v>
      </c>
      <c r="Z85" s="68">
        <f t="shared" si="23"/>
        <v>0</v>
      </c>
      <c r="AA85" s="68">
        <f t="shared" si="24"/>
        <v>0</v>
      </c>
      <c r="AB85" s="68">
        <f t="shared" si="25"/>
        <v>0</v>
      </c>
      <c r="AC85" s="73">
        <f t="shared" si="26"/>
        <v>0</v>
      </c>
    </row>
    <row r="86" spans="1:29" ht="15.75">
      <c r="A86" s="161"/>
      <c r="B86" s="84" t="s">
        <v>33</v>
      </c>
      <c r="C86" s="51">
        <v>252658654.70999932</v>
      </c>
      <c r="D86" s="52"/>
      <c r="E86" s="53">
        <f t="shared" si="15"/>
        <v>252658654.70999932</v>
      </c>
      <c r="F86" s="51">
        <v>5641262.4799999967</v>
      </c>
      <c r="G86" s="57"/>
      <c r="H86" s="53">
        <f t="shared" si="16"/>
        <v>5641262.4799999967</v>
      </c>
      <c r="I86" s="51">
        <v>943414.05999999982</v>
      </c>
      <c r="J86" s="52"/>
      <c r="K86" s="53">
        <f t="shared" si="17"/>
        <v>943414.05999999982</v>
      </c>
      <c r="L86" s="51">
        <v>920928.22</v>
      </c>
      <c r="M86" s="52"/>
      <c r="N86" s="53">
        <f t="shared" si="18"/>
        <v>920928.22</v>
      </c>
      <c r="O86" s="51">
        <v>3400143.5499999989</v>
      </c>
      <c r="P86" s="52"/>
      <c r="Q86" s="53">
        <f t="shared" si="19"/>
        <v>3400143.5499999989</v>
      </c>
      <c r="R86" s="51">
        <v>243639734.51999936</v>
      </c>
      <c r="S86" s="52"/>
      <c r="T86" s="53">
        <f t="shared" si="20"/>
        <v>243639734.51999936</v>
      </c>
      <c r="U86" s="128">
        <f t="shared" ref="U86:U161" si="27">IF(D86=0,0,1)</f>
        <v>0</v>
      </c>
      <c r="W86" s="92" t="s">
        <v>33</v>
      </c>
      <c r="X86" s="68">
        <f t="shared" si="21"/>
        <v>0</v>
      </c>
      <c r="Y86" s="68">
        <f t="shared" si="22"/>
        <v>0</v>
      </c>
      <c r="Z86" s="68">
        <f t="shared" si="23"/>
        <v>0</v>
      </c>
      <c r="AA86" s="68">
        <f t="shared" si="24"/>
        <v>0</v>
      </c>
      <c r="AB86" s="68">
        <f t="shared" si="25"/>
        <v>0</v>
      </c>
      <c r="AC86" s="73">
        <f t="shared" si="26"/>
        <v>0</v>
      </c>
    </row>
    <row r="87" spans="1:29" ht="15.75" customHeight="1">
      <c r="A87" s="159">
        <v>42507</v>
      </c>
      <c r="B87" s="83" t="s">
        <v>28</v>
      </c>
      <c r="C87" s="135">
        <v>33350732.55999957</v>
      </c>
      <c r="D87" s="47">
        <v>33350700</v>
      </c>
      <c r="E87" s="48">
        <f t="shared" si="15"/>
        <v>32.559999570250511</v>
      </c>
      <c r="F87" s="135">
        <v>1459260.26</v>
      </c>
      <c r="G87" s="47" t="s">
        <v>581</v>
      </c>
      <c r="H87" s="48">
        <f t="shared" si="16"/>
        <v>0.26000000000931323</v>
      </c>
      <c r="I87" s="135">
        <v>6492.44</v>
      </c>
      <c r="J87" s="136"/>
      <c r="K87" s="48">
        <f t="shared" si="17"/>
        <v>6492.44</v>
      </c>
      <c r="L87" s="135">
        <v>6360.81</v>
      </c>
      <c r="M87" s="136"/>
      <c r="N87" s="48">
        <f t="shared" si="18"/>
        <v>6360.81</v>
      </c>
      <c r="O87" s="135">
        <v>189304.78</v>
      </c>
      <c r="P87" s="47" t="s">
        <v>582</v>
      </c>
      <c r="Q87" s="48">
        <f t="shared" si="19"/>
        <v>-0.22000000000116415</v>
      </c>
      <c r="R87" s="135">
        <v>40971514.159999564</v>
      </c>
      <c r="S87" s="47">
        <v>40971500</v>
      </c>
      <c r="T87" s="48">
        <f t="shared" si="20"/>
        <v>14.159999564290047</v>
      </c>
      <c r="U87" s="126">
        <f t="shared" si="27"/>
        <v>1</v>
      </c>
      <c r="W87" s="45" t="s">
        <v>28</v>
      </c>
      <c r="X87" s="64">
        <f t="shared" si="21"/>
        <v>0</v>
      </c>
      <c r="Y87" s="64">
        <f t="shared" si="22"/>
        <v>0</v>
      </c>
      <c r="Z87" s="64">
        <f t="shared" si="23"/>
        <v>0</v>
      </c>
      <c r="AA87" s="64">
        <f t="shared" si="24"/>
        <v>0</v>
      </c>
      <c r="AB87" s="64">
        <f t="shared" si="25"/>
        <v>0</v>
      </c>
      <c r="AC87" s="75">
        <f t="shared" si="26"/>
        <v>0</v>
      </c>
    </row>
    <row r="88" spans="1:29" ht="15.75">
      <c r="A88" s="160"/>
      <c r="B88" s="84" t="s">
        <v>29</v>
      </c>
      <c r="C88" s="49">
        <v>98527713.45999822</v>
      </c>
      <c r="D88" s="13">
        <v>98527700</v>
      </c>
      <c r="E88" s="50">
        <f t="shared" si="15"/>
        <v>13.459998220205307</v>
      </c>
      <c r="F88" s="49">
        <v>1771805.2099999997</v>
      </c>
      <c r="G88" s="13" t="s">
        <v>583</v>
      </c>
      <c r="H88" s="50">
        <f t="shared" si="16"/>
        <v>-1399374.7900000003</v>
      </c>
      <c r="I88" s="49">
        <v>140069.65</v>
      </c>
      <c r="J88" s="13" t="s">
        <v>956</v>
      </c>
      <c r="K88" s="50">
        <f t="shared" si="17"/>
        <v>-0.35000000000582077</v>
      </c>
      <c r="L88" s="49">
        <v>28159.34</v>
      </c>
      <c r="M88" s="13" t="s">
        <v>957</v>
      </c>
      <c r="N88" s="50">
        <f t="shared" si="18"/>
        <v>4.0000000000873115E-2</v>
      </c>
      <c r="O88" s="49">
        <v>311884.34000000003</v>
      </c>
      <c r="P88" s="13" t="s">
        <v>584</v>
      </c>
      <c r="Q88" s="50">
        <f t="shared" si="19"/>
        <v>0.34000000002561137</v>
      </c>
      <c r="R88" s="49">
        <v>96555934.21999824</v>
      </c>
      <c r="S88" s="13">
        <v>96555916</v>
      </c>
      <c r="T88" s="50">
        <f t="shared" si="20"/>
        <v>18.219998240470886</v>
      </c>
      <c r="U88" s="127">
        <f t="shared" si="27"/>
        <v>1</v>
      </c>
      <c r="W88" s="92" t="s">
        <v>29</v>
      </c>
      <c r="X88" s="68">
        <f t="shared" si="21"/>
        <v>0</v>
      </c>
      <c r="Y88" s="68">
        <f t="shared" si="22"/>
        <v>1</v>
      </c>
      <c r="Z88" s="68">
        <f t="shared" si="23"/>
        <v>0</v>
      </c>
      <c r="AA88" s="68">
        <f t="shared" si="24"/>
        <v>0</v>
      </c>
      <c r="AB88" s="68">
        <f t="shared" si="25"/>
        <v>0</v>
      </c>
      <c r="AC88" s="73">
        <f t="shared" si="26"/>
        <v>0</v>
      </c>
    </row>
    <row r="89" spans="1:29" ht="15.75">
      <c r="A89" s="160"/>
      <c r="B89" s="58" t="s">
        <v>30</v>
      </c>
      <c r="C89" s="49">
        <v>84132158.069999337</v>
      </c>
      <c r="D89" s="13">
        <v>84132200</v>
      </c>
      <c r="E89" s="50">
        <f t="shared" si="15"/>
        <v>-41.93000066280365</v>
      </c>
      <c r="F89" s="49">
        <v>2808609.29</v>
      </c>
      <c r="G89" s="13" t="s">
        <v>585</v>
      </c>
      <c r="H89" s="50">
        <f t="shared" si="16"/>
        <v>-239250.70999999996</v>
      </c>
      <c r="I89" s="49">
        <v>80355.179999999993</v>
      </c>
      <c r="J89" s="13" t="s">
        <v>958</v>
      </c>
      <c r="K89" s="50">
        <f t="shared" si="17"/>
        <v>-2.0000000004074536E-2</v>
      </c>
      <c r="L89" s="49">
        <v>127783.96</v>
      </c>
      <c r="M89" s="13" t="s">
        <v>959</v>
      </c>
      <c r="N89" s="50">
        <f t="shared" si="18"/>
        <v>-3.9999999993597157E-2</v>
      </c>
      <c r="O89" s="49">
        <v>42356.85</v>
      </c>
      <c r="P89" s="13" t="s">
        <v>586</v>
      </c>
      <c r="Q89" s="50">
        <f t="shared" si="19"/>
        <v>-5.0000000002910383E-2</v>
      </c>
      <c r="R89" s="49">
        <v>82734840.559999332</v>
      </c>
      <c r="S89" s="13">
        <v>82734800</v>
      </c>
      <c r="T89" s="50">
        <f t="shared" si="20"/>
        <v>40.559999331831932</v>
      </c>
      <c r="U89" s="127">
        <f t="shared" si="27"/>
        <v>1</v>
      </c>
      <c r="W89" s="93" t="s">
        <v>30</v>
      </c>
      <c r="X89" s="68">
        <f t="shared" si="21"/>
        <v>0</v>
      </c>
      <c r="Y89" s="68">
        <f t="shared" si="22"/>
        <v>1</v>
      </c>
      <c r="Z89" s="68">
        <f t="shared" si="23"/>
        <v>0</v>
      </c>
      <c r="AA89" s="68">
        <f t="shared" si="24"/>
        <v>0</v>
      </c>
      <c r="AB89" s="68">
        <f t="shared" si="25"/>
        <v>0</v>
      </c>
      <c r="AC89" s="73">
        <f t="shared" si="26"/>
        <v>0</v>
      </c>
    </row>
    <row r="90" spans="1:29" ht="15.75">
      <c r="A90" s="160"/>
      <c r="B90" s="84" t="s">
        <v>31</v>
      </c>
      <c r="C90" s="49">
        <v>17337164.519999329</v>
      </c>
      <c r="D90" s="13">
        <v>17337150</v>
      </c>
      <c r="E90" s="50">
        <f t="shared" si="15"/>
        <v>14.519999329000711</v>
      </c>
      <c r="F90" s="49">
        <v>376312.13</v>
      </c>
      <c r="G90" s="13" t="s">
        <v>587</v>
      </c>
      <c r="H90" s="50">
        <f t="shared" si="16"/>
        <v>0.13000000000465661</v>
      </c>
      <c r="I90" s="49">
        <v>5751.6</v>
      </c>
      <c r="J90" s="13" t="s">
        <v>960</v>
      </c>
      <c r="K90" s="50">
        <f t="shared" si="17"/>
        <v>0</v>
      </c>
      <c r="L90" s="49">
        <v>234.17</v>
      </c>
      <c r="M90" s="13" t="s">
        <v>914</v>
      </c>
      <c r="N90" s="50">
        <f t="shared" si="18"/>
        <v>0</v>
      </c>
      <c r="O90" s="49">
        <v>12330.07</v>
      </c>
      <c r="P90" s="13" t="s">
        <v>588</v>
      </c>
      <c r="Q90" s="50">
        <f t="shared" si="19"/>
        <v>-253111.93</v>
      </c>
      <c r="R90" s="49">
        <v>16954039.749999329</v>
      </c>
      <c r="S90" s="13">
        <v>16954080</v>
      </c>
      <c r="T90" s="50">
        <f t="shared" si="20"/>
        <v>-40.250000670552254</v>
      </c>
      <c r="U90" s="127">
        <f t="shared" si="27"/>
        <v>1</v>
      </c>
      <c r="W90" s="92" t="s">
        <v>31</v>
      </c>
      <c r="X90" s="68">
        <f t="shared" si="21"/>
        <v>0</v>
      </c>
      <c r="Y90" s="68">
        <f t="shared" si="22"/>
        <v>0</v>
      </c>
      <c r="Z90" s="68">
        <f t="shared" si="23"/>
        <v>0</v>
      </c>
      <c r="AA90" s="68">
        <f t="shared" si="24"/>
        <v>0</v>
      </c>
      <c r="AB90" s="68">
        <f t="shared" si="25"/>
        <v>1</v>
      </c>
      <c r="AC90" s="73">
        <f t="shared" si="26"/>
        <v>0</v>
      </c>
    </row>
    <row r="91" spans="1:29" ht="15.75">
      <c r="A91" s="160"/>
      <c r="B91" s="84" t="s">
        <v>32</v>
      </c>
      <c r="C91" s="49">
        <v>198877657.61999762</v>
      </c>
      <c r="D91" s="13"/>
      <c r="E91" s="50">
        <f t="shared" si="15"/>
        <v>198877657.61999762</v>
      </c>
      <c r="F91" s="49">
        <v>4044534.9699999983</v>
      </c>
      <c r="G91" s="13"/>
      <c r="H91" s="50">
        <f t="shared" si="16"/>
        <v>4044534.9699999983</v>
      </c>
      <c r="I91" s="49">
        <v>189526.98</v>
      </c>
      <c r="J91" s="13"/>
      <c r="K91" s="50">
        <f t="shared" si="17"/>
        <v>189526.98</v>
      </c>
      <c r="L91" s="49">
        <v>27860.66</v>
      </c>
      <c r="M91" s="13"/>
      <c r="N91" s="50">
        <f t="shared" si="18"/>
        <v>27860.66</v>
      </c>
      <c r="O91" s="49">
        <v>1138740.3799999999</v>
      </c>
      <c r="P91" s="13"/>
      <c r="Q91" s="50">
        <f t="shared" si="19"/>
        <v>1138740.3799999999</v>
      </c>
      <c r="R91" s="49">
        <v>193856048.58999765</v>
      </c>
      <c r="S91" s="13"/>
      <c r="T91" s="50">
        <f t="shared" si="20"/>
        <v>193856048.58999765</v>
      </c>
      <c r="U91" s="127">
        <f t="shared" si="27"/>
        <v>0</v>
      </c>
      <c r="W91" s="92" t="s">
        <v>32</v>
      </c>
      <c r="X91" s="68">
        <f t="shared" si="21"/>
        <v>0</v>
      </c>
      <c r="Y91" s="68">
        <f t="shared" si="22"/>
        <v>0</v>
      </c>
      <c r="Z91" s="68">
        <f t="shared" si="23"/>
        <v>0</v>
      </c>
      <c r="AA91" s="68">
        <f t="shared" si="24"/>
        <v>0</v>
      </c>
      <c r="AB91" s="68">
        <f t="shared" si="25"/>
        <v>0</v>
      </c>
      <c r="AC91" s="73">
        <f t="shared" si="26"/>
        <v>0</v>
      </c>
    </row>
    <row r="92" spans="1:29" ht="15.75">
      <c r="A92" s="161"/>
      <c r="B92" s="84" t="s">
        <v>33</v>
      </c>
      <c r="C92" s="51">
        <v>243639734.51999936</v>
      </c>
      <c r="D92" s="52"/>
      <c r="E92" s="53">
        <f t="shared" si="15"/>
        <v>243639734.51999936</v>
      </c>
      <c r="F92" s="51">
        <v>2950680.27</v>
      </c>
      <c r="G92" s="52"/>
      <c r="H92" s="53">
        <f t="shared" si="16"/>
        <v>2950680.27</v>
      </c>
      <c r="I92" s="51">
        <v>231320.88000000006</v>
      </c>
      <c r="J92" s="52"/>
      <c r="K92" s="53">
        <f t="shared" si="17"/>
        <v>231320.88000000006</v>
      </c>
      <c r="L92" s="51">
        <v>12144.34</v>
      </c>
      <c r="M92" s="52"/>
      <c r="N92" s="53">
        <f t="shared" si="18"/>
        <v>12144.34</v>
      </c>
      <c r="O92" s="51">
        <v>1420640.3200000005</v>
      </c>
      <c r="P92" s="52"/>
      <c r="Q92" s="53">
        <f t="shared" si="19"/>
        <v>1420640.3200000005</v>
      </c>
      <c r="R92" s="51">
        <v>249952864.98999932</v>
      </c>
      <c r="S92" s="52"/>
      <c r="T92" s="53">
        <f t="shared" si="20"/>
        <v>249952864.98999932</v>
      </c>
      <c r="U92" s="128">
        <f t="shared" si="27"/>
        <v>0</v>
      </c>
      <c r="W92" s="92" t="s">
        <v>33</v>
      </c>
      <c r="X92" s="72">
        <f t="shared" si="21"/>
        <v>0</v>
      </c>
      <c r="Y92" s="72">
        <f t="shared" si="22"/>
        <v>0</v>
      </c>
      <c r="Z92" s="72">
        <f t="shared" si="23"/>
        <v>0</v>
      </c>
      <c r="AA92" s="72">
        <f t="shared" si="24"/>
        <v>0</v>
      </c>
      <c r="AB92" s="72">
        <f t="shared" si="25"/>
        <v>0</v>
      </c>
      <c r="AC92" s="76">
        <f t="shared" si="26"/>
        <v>0</v>
      </c>
    </row>
    <row r="93" spans="1:29" ht="15.75" customHeight="1">
      <c r="A93" s="159">
        <v>42508</v>
      </c>
      <c r="B93" s="83" t="s">
        <v>28</v>
      </c>
      <c r="C93" s="46">
        <v>40971514.159999564</v>
      </c>
      <c r="D93" s="136"/>
      <c r="E93" s="48">
        <f t="shared" si="15"/>
        <v>40971514.159999564</v>
      </c>
      <c r="F93" s="46">
        <v>1586869.36</v>
      </c>
      <c r="G93" s="47"/>
      <c r="H93" s="48">
        <f t="shared" si="16"/>
        <v>1586869.36</v>
      </c>
      <c r="I93" s="46">
        <v>40642.040000000015</v>
      </c>
      <c r="J93" s="47"/>
      <c r="K93" s="48">
        <f t="shared" si="17"/>
        <v>40642.040000000015</v>
      </c>
      <c r="L93" s="46">
        <v>12135.57</v>
      </c>
      <c r="M93" s="47"/>
      <c r="N93" s="48">
        <f t="shared" si="18"/>
        <v>12135.57</v>
      </c>
      <c r="O93" s="46">
        <v>0</v>
      </c>
      <c r="P93" s="136"/>
      <c r="Q93" s="48">
        <f t="shared" si="19"/>
        <v>0</v>
      </c>
      <c r="R93" s="46">
        <v>39413151.269999564</v>
      </c>
      <c r="S93" s="47"/>
      <c r="T93" s="48">
        <f t="shared" si="20"/>
        <v>39413151.269999564</v>
      </c>
      <c r="U93" s="126">
        <f t="shared" si="27"/>
        <v>0</v>
      </c>
      <c r="W93" s="45" t="s">
        <v>28</v>
      </c>
      <c r="X93" s="64">
        <f t="shared" si="21"/>
        <v>0</v>
      </c>
      <c r="Y93" s="64">
        <f t="shared" si="22"/>
        <v>0</v>
      </c>
      <c r="Z93" s="64">
        <f t="shared" si="23"/>
        <v>0</v>
      </c>
      <c r="AA93" s="64">
        <f t="shared" si="24"/>
        <v>0</v>
      </c>
      <c r="AB93" s="64">
        <f t="shared" si="25"/>
        <v>0</v>
      </c>
      <c r="AC93" s="75">
        <f t="shared" si="26"/>
        <v>0</v>
      </c>
    </row>
    <row r="94" spans="1:29" ht="15.75">
      <c r="A94" s="160"/>
      <c r="B94" s="84" t="s">
        <v>29</v>
      </c>
      <c r="C94" s="49">
        <v>96555934.21999824</v>
      </c>
      <c r="D94" s="13">
        <v>96555916</v>
      </c>
      <c r="E94" s="50">
        <f t="shared" si="15"/>
        <v>18.219998240470886</v>
      </c>
      <c r="F94" s="49">
        <v>2036389.4900000007</v>
      </c>
      <c r="G94" s="13" t="s">
        <v>589</v>
      </c>
      <c r="H94" s="50">
        <f t="shared" si="16"/>
        <v>-72670.509999999311</v>
      </c>
      <c r="I94" s="49">
        <v>190240.31</v>
      </c>
      <c r="J94" s="13" t="s">
        <v>961</v>
      </c>
      <c r="K94" s="50">
        <f t="shared" si="17"/>
        <v>0.30999999999767169</v>
      </c>
      <c r="L94" s="49">
        <v>55521.11</v>
      </c>
      <c r="M94" s="13" t="s">
        <v>962</v>
      </c>
      <c r="N94" s="50">
        <f t="shared" si="18"/>
        <v>1.0000000002037268E-2</v>
      </c>
      <c r="O94" s="49">
        <v>450177.8299999999</v>
      </c>
      <c r="P94" s="13" t="s">
        <v>590</v>
      </c>
      <c r="Q94" s="50">
        <f t="shared" si="19"/>
        <v>-0.17000000010011718</v>
      </c>
      <c r="R94" s="49">
        <v>102365127.24999823</v>
      </c>
      <c r="S94" s="13">
        <v>102365096</v>
      </c>
      <c r="T94" s="50">
        <f t="shared" si="20"/>
        <v>31.249998226761818</v>
      </c>
      <c r="U94" s="127">
        <f t="shared" si="27"/>
        <v>1</v>
      </c>
      <c r="W94" s="92" t="s">
        <v>29</v>
      </c>
      <c r="X94" s="68">
        <f t="shared" si="21"/>
        <v>0</v>
      </c>
      <c r="Y94" s="68">
        <f t="shared" si="22"/>
        <v>1</v>
      </c>
      <c r="Z94" s="68">
        <f t="shared" si="23"/>
        <v>0</v>
      </c>
      <c r="AA94" s="68">
        <f t="shared" si="24"/>
        <v>0</v>
      </c>
      <c r="AB94" s="68">
        <f t="shared" si="25"/>
        <v>0</v>
      </c>
      <c r="AC94" s="73">
        <f t="shared" si="26"/>
        <v>0</v>
      </c>
    </row>
    <row r="95" spans="1:29" ht="15.75">
      <c r="A95" s="160"/>
      <c r="B95" s="58" t="s">
        <v>30</v>
      </c>
      <c r="C95" s="49">
        <v>82734840.559999332</v>
      </c>
      <c r="D95" s="13">
        <v>82734800</v>
      </c>
      <c r="E95" s="50">
        <f t="shared" si="15"/>
        <v>40.559999331831932</v>
      </c>
      <c r="F95" s="49">
        <v>3149364.9199999995</v>
      </c>
      <c r="G95" s="13" t="s">
        <v>591</v>
      </c>
      <c r="H95" s="50">
        <f t="shared" si="16"/>
        <v>-5255495.08</v>
      </c>
      <c r="I95" s="49">
        <v>40321.86</v>
      </c>
      <c r="J95" s="13" t="s">
        <v>963</v>
      </c>
      <c r="K95" s="50">
        <f t="shared" si="17"/>
        <v>-4.0000000000873115E-2</v>
      </c>
      <c r="L95" s="49">
        <v>0</v>
      </c>
      <c r="M95" s="13" t="s">
        <v>47</v>
      </c>
      <c r="N95" s="50">
        <f t="shared" si="18"/>
        <v>0</v>
      </c>
      <c r="O95" s="49">
        <v>32961.839999999997</v>
      </c>
      <c r="P95" s="13" t="s">
        <v>592</v>
      </c>
      <c r="Q95" s="50">
        <f t="shared" si="19"/>
        <v>3.9999999993597157E-2</v>
      </c>
      <c r="R95" s="49">
        <v>79592835.659999356</v>
      </c>
      <c r="S95" s="13">
        <v>79592800</v>
      </c>
      <c r="T95" s="50">
        <f t="shared" si="20"/>
        <v>35.65999935567379</v>
      </c>
      <c r="U95" s="127">
        <f t="shared" si="27"/>
        <v>1</v>
      </c>
      <c r="W95" s="93" t="s">
        <v>30</v>
      </c>
      <c r="X95" s="68">
        <f t="shared" si="21"/>
        <v>0</v>
      </c>
      <c r="Y95" s="68">
        <f t="shared" si="22"/>
        <v>1</v>
      </c>
      <c r="Z95" s="68">
        <f t="shared" si="23"/>
        <v>0</v>
      </c>
      <c r="AA95" s="68">
        <f t="shared" si="24"/>
        <v>0</v>
      </c>
      <c r="AB95" s="68">
        <f t="shared" si="25"/>
        <v>0</v>
      </c>
      <c r="AC95" s="73">
        <f t="shared" si="26"/>
        <v>0</v>
      </c>
    </row>
    <row r="96" spans="1:29" ht="15.75">
      <c r="A96" s="160"/>
      <c r="B96" s="84" t="s">
        <v>31</v>
      </c>
      <c r="C96" s="49">
        <v>16954039.749999329</v>
      </c>
      <c r="D96" s="13">
        <v>16954080</v>
      </c>
      <c r="E96" s="50">
        <f t="shared" si="15"/>
        <v>-40.250000670552254</v>
      </c>
      <c r="F96" s="49">
        <v>660464.33999999985</v>
      </c>
      <c r="G96" s="13" t="s">
        <v>593</v>
      </c>
      <c r="H96" s="50">
        <f t="shared" si="16"/>
        <v>0.33999999985098839</v>
      </c>
      <c r="I96" s="49">
        <v>73460.62</v>
      </c>
      <c r="J96" s="13" t="s">
        <v>964</v>
      </c>
      <c r="K96" s="50">
        <f t="shared" si="17"/>
        <v>1.9999999989522621E-2</v>
      </c>
      <c r="L96" s="49">
        <v>3020.33</v>
      </c>
      <c r="M96" s="13" t="s">
        <v>965</v>
      </c>
      <c r="N96" s="50">
        <f t="shared" si="18"/>
        <v>0</v>
      </c>
      <c r="O96" s="49">
        <v>722.71</v>
      </c>
      <c r="P96" s="13" t="s">
        <v>594</v>
      </c>
      <c r="Q96" s="50">
        <f t="shared" si="19"/>
        <v>-464531.29</v>
      </c>
      <c r="R96" s="49">
        <v>16363292.98999933</v>
      </c>
      <c r="S96" s="13">
        <v>16363300</v>
      </c>
      <c r="T96" s="50">
        <f t="shared" si="20"/>
        <v>-7.0100006703287363</v>
      </c>
      <c r="U96" s="127">
        <f t="shared" si="27"/>
        <v>1</v>
      </c>
      <c r="W96" s="92" t="s">
        <v>31</v>
      </c>
      <c r="X96" s="68">
        <f t="shared" si="21"/>
        <v>0</v>
      </c>
      <c r="Y96" s="68">
        <f t="shared" si="22"/>
        <v>0</v>
      </c>
      <c r="Z96" s="68">
        <f t="shared" si="23"/>
        <v>0</v>
      </c>
      <c r="AA96" s="68">
        <f t="shared" si="24"/>
        <v>0</v>
      </c>
      <c r="AB96" s="68">
        <f t="shared" si="25"/>
        <v>1</v>
      </c>
      <c r="AC96" s="73">
        <f t="shared" si="26"/>
        <v>0</v>
      </c>
    </row>
    <row r="97" spans="1:16384" ht="15.75">
      <c r="A97" s="160"/>
      <c r="B97" s="84" t="s">
        <v>32</v>
      </c>
      <c r="C97" s="49">
        <v>193856048.58999765</v>
      </c>
      <c r="D97" s="13"/>
      <c r="E97" s="50">
        <f t="shared" si="15"/>
        <v>193856048.58999765</v>
      </c>
      <c r="F97" s="49">
        <v>5719202.2099999962</v>
      </c>
      <c r="G97" s="13"/>
      <c r="H97" s="50">
        <f t="shared" si="16"/>
        <v>5719202.2099999962</v>
      </c>
      <c r="I97" s="49">
        <v>1038181.9</v>
      </c>
      <c r="J97" s="13"/>
      <c r="K97" s="50">
        <f t="shared" si="17"/>
        <v>1038181.9</v>
      </c>
      <c r="L97" s="49">
        <v>352571.46</v>
      </c>
      <c r="M97" s="13"/>
      <c r="N97" s="50">
        <f t="shared" si="18"/>
        <v>352571.46</v>
      </c>
      <c r="O97" s="49">
        <v>802578.33</v>
      </c>
      <c r="P97" s="13"/>
      <c r="Q97" s="50">
        <f t="shared" si="19"/>
        <v>802578.33</v>
      </c>
      <c r="R97" s="49">
        <v>195680635.21999764</v>
      </c>
      <c r="S97" s="13"/>
      <c r="T97" s="50">
        <f t="shared" si="20"/>
        <v>195680635.21999764</v>
      </c>
      <c r="U97" s="127">
        <f t="shared" si="27"/>
        <v>0</v>
      </c>
      <c r="W97" s="92" t="s">
        <v>32</v>
      </c>
      <c r="X97" s="68">
        <f t="shared" si="21"/>
        <v>0</v>
      </c>
      <c r="Y97" s="68">
        <f t="shared" si="22"/>
        <v>0</v>
      </c>
      <c r="Z97" s="68">
        <f t="shared" si="23"/>
        <v>0</v>
      </c>
      <c r="AA97" s="68">
        <f t="shared" si="24"/>
        <v>0</v>
      </c>
      <c r="AB97" s="68">
        <f t="shared" si="25"/>
        <v>0</v>
      </c>
      <c r="AC97" s="73">
        <f t="shared" si="26"/>
        <v>0</v>
      </c>
    </row>
    <row r="98" spans="1:16384" ht="15.75">
      <c r="A98" s="161"/>
      <c r="B98" s="84" t="s">
        <v>33</v>
      </c>
      <c r="C98" s="51">
        <v>249952864.98999932</v>
      </c>
      <c r="D98" s="52"/>
      <c r="E98" s="53">
        <f t="shared" si="15"/>
        <v>249952864.98999932</v>
      </c>
      <c r="F98" s="51">
        <v>2965370.2200000011</v>
      </c>
      <c r="G98" s="52"/>
      <c r="H98" s="53">
        <f t="shared" si="16"/>
        <v>2965370.2200000011</v>
      </c>
      <c r="I98" s="51">
        <v>656326.56999999995</v>
      </c>
      <c r="J98" s="52"/>
      <c r="K98" s="53">
        <f t="shared" si="17"/>
        <v>656326.56999999995</v>
      </c>
      <c r="L98" s="51">
        <v>501519.28</v>
      </c>
      <c r="M98" s="52"/>
      <c r="N98" s="53">
        <f t="shared" si="18"/>
        <v>501519.28</v>
      </c>
      <c r="O98" s="51">
        <v>876883.36999999965</v>
      </c>
      <c r="P98" s="52"/>
      <c r="Q98" s="53">
        <f t="shared" si="19"/>
        <v>876883.36999999965</v>
      </c>
      <c r="R98" s="51">
        <v>246265418.68999931</v>
      </c>
      <c r="S98" s="52"/>
      <c r="T98" s="53">
        <f t="shared" si="20"/>
        <v>246265418.68999931</v>
      </c>
      <c r="U98" s="128">
        <f t="shared" si="27"/>
        <v>0</v>
      </c>
      <c r="W98" s="92" t="s">
        <v>33</v>
      </c>
      <c r="X98" s="72">
        <f t="shared" si="21"/>
        <v>0</v>
      </c>
      <c r="Y98" s="72">
        <f t="shared" si="22"/>
        <v>0</v>
      </c>
      <c r="Z98" s="72">
        <f t="shared" si="23"/>
        <v>0</v>
      </c>
      <c r="AA98" s="72">
        <f t="shared" si="24"/>
        <v>0</v>
      </c>
      <c r="AB98" s="72">
        <f t="shared" si="25"/>
        <v>0</v>
      </c>
      <c r="AC98" s="76">
        <f t="shared" si="26"/>
        <v>0</v>
      </c>
    </row>
    <row r="99" spans="1:16384" ht="15.75" customHeight="1">
      <c r="A99" s="159">
        <v>42509</v>
      </c>
      <c r="B99" s="83" t="s">
        <v>28</v>
      </c>
      <c r="C99" s="46">
        <v>39413151.269999564</v>
      </c>
      <c r="D99" s="47"/>
      <c r="E99" s="48">
        <f t="shared" si="15"/>
        <v>39413151.269999564</v>
      </c>
      <c r="F99" s="46">
        <v>1369807.459999999</v>
      </c>
      <c r="G99" s="47"/>
      <c r="H99" s="48">
        <f t="shared" si="16"/>
        <v>1369807.459999999</v>
      </c>
      <c r="I99" s="46">
        <v>213958.38000000012</v>
      </c>
      <c r="J99" s="47"/>
      <c r="K99" s="48">
        <f t="shared" si="17"/>
        <v>213958.38000000012</v>
      </c>
      <c r="L99" s="46">
        <v>120463.28</v>
      </c>
      <c r="M99" s="47"/>
      <c r="N99" s="48">
        <f t="shared" si="18"/>
        <v>120463.28</v>
      </c>
      <c r="O99" s="46">
        <v>0</v>
      </c>
      <c r="P99" s="47"/>
      <c r="Q99" s="48">
        <f t="shared" si="19"/>
        <v>0</v>
      </c>
      <c r="R99" s="46">
        <v>38136838.909999564</v>
      </c>
      <c r="S99" s="136"/>
      <c r="T99" s="48">
        <f t="shared" si="20"/>
        <v>38136838.909999564</v>
      </c>
      <c r="U99" s="126">
        <f t="shared" si="27"/>
        <v>0</v>
      </c>
      <c r="W99" s="45" t="s">
        <v>28</v>
      </c>
      <c r="X99" s="64">
        <f t="shared" si="21"/>
        <v>0</v>
      </c>
      <c r="Y99" s="64">
        <f t="shared" si="22"/>
        <v>0</v>
      </c>
      <c r="Z99" s="64">
        <f t="shared" si="23"/>
        <v>0</v>
      </c>
      <c r="AA99" s="64">
        <f t="shared" si="24"/>
        <v>0</v>
      </c>
      <c r="AB99" s="64">
        <f t="shared" si="25"/>
        <v>0</v>
      </c>
      <c r="AC99" s="75">
        <f t="shared" si="26"/>
        <v>0</v>
      </c>
    </row>
    <row r="100" spans="1:16384" ht="15.75">
      <c r="A100" s="160"/>
      <c r="B100" s="84" t="s">
        <v>29</v>
      </c>
      <c r="C100" s="49">
        <v>102365127.24999823</v>
      </c>
      <c r="D100" s="13">
        <v>102365096</v>
      </c>
      <c r="E100" s="50">
        <f t="shared" si="15"/>
        <v>31.249998226761818</v>
      </c>
      <c r="F100" s="49">
        <v>1648119.0000000007</v>
      </c>
      <c r="G100" s="13" t="s">
        <v>595</v>
      </c>
      <c r="H100" s="50">
        <f t="shared" si="16"/>
        <v>-2334990.9999999991</v>
      </c>
      <c r="I100" s="49">
        <v>451164.06999999878</v>
      </c>
      <c r="J100" s="13" t="s">
        <v>966</v>
      </c>
      <c r="K100" s="50">
        <f t="shared" si="17"/>
        <v>6.999999878462404E-2</v>
      </c>
      <c r="L100" s="49">
        <v>64679.8</v>
      </c>
      <c r="M100" s="13" t="s">
        <v>967</v>
      </c>
      <c r="N100" s="50">
        <f t="shared" si="18"/>
        <v>0</v>
      </c>
      <c r="O100" s="49">
        <v>419514.66999999993</v>
      </c>
      <c r="P100" s="13" t="s">
        <v>596</v>
      </c>
      <c r="Q100" s="50">
        <f t="shared" si="19"/>
        <v>-0.33000000007450581</v>
      </c>
      <c r="R100" s="49">
        <v>100683977.84999822</v>
      </c>
      <c r="S100" s="13">
        <v>100683996</v>
      </c>
      <c r="T100" s="50">
        <f t="shared" si="20"/>
        <v>-18.150001779198647</v>
      </c>
      <c r="U100" s="127">
        <f t="shared" si="27"/>
        <v>1</v>
      </c>
      <c r="W100" s="92" t="s">
        <v>29</v>
      </c>
      <c r="X100" s="68">
        <f t="shared" si="21"/>
        <v>0</v>
      </c>
      <c r="Y100" s="68">
        <f t="shared" si="22"/>
        <v>1</v>
      </c>
      <c r="Z100" s="68">
        <f t="shared" si="23"/>
        <v>0</v>
      </c>
      <c r="AA100" s="68">
        <f t="shared" si="24"/>
        <v>0</v>
      </c>
      <c r="AB100" s="68">
        <f t="shared" si="25"/>
        <v>0</v>
      </c>
      <c r="AC100" s="73">
        <f t="shared" si="26"/>
        <v>0</v>
      </c>
    </row>
    <row r="101" spans="1:16384" ht="15.75">
      <c r="A101" s="160"/>
      <c r="B101" s="58" t="s">
        <v>30</v>
      </c>
      <c r="C101" s="49">
        <v>79592835.659999356</v>
      </c>
      <c r="D101" s="13">
        <v>79592800</v>
      </c>
      <c r="E101" s="50">
        <f t="shared" si="15"/>
        <v>35.65999935567379</v>
      </c>
      <c r="F101" s="49">
        <v>2199907.1700000004</v>
      </c>
      <c r="G101" s="13" t="s">
        <v>597</v>
      </c>
      <c r="H101" s="50">
        <f t="shared" si="16"/>
        <v>-1241182.8299999996</v>
      </c>
      <c r="I101" s="49">
        <v>97413.89</v>
      </c>
      <c r="J101" s="13" t="s">
        <v>968</v>
      </c>
      <c r="K101" s="50">
        <f t="shared" si="17"/>
        <v>-9.9999999947613105E-3</v>
      </c>
      <c r="L101" s="49">
        <v>0</v>
      </c>
      <c r="M101" s="13" t="s">
        <v>47</v>
      </c>
      <c r="N101" s="50">
        <f t="shared" si="18"/>
        <v>0</v>
      </c>
      <c r="O101" s="49">
        <v>50178.91</v>
      </c>
      <c r="P101" s="13" t="s">
        <v>598</v>
      </c>
      <c r="Q101" s="50">
        <f t="shared" si="19"/>
        <v>1.0000000002037268E-2</v>
      </c>
      <c r="R101" s="49">
        <v>82088353.299999371</v>
      </c>
      <c r="S101" s="13">
        <v>82088300</v>
      </c>
      <c r="T101" s="50">
        <f t="shared" si="20"/>
        <v>53.299999371170998</v>
      </c>
      <c r="U101" s="127">
        <f t="shared" si="27"/>
        <v>1</v>
      </c>
      <c r="W101" s="93" t="s">
        <v>30</v>
      </c>
      <c r="X101" s="68">
        <f t="shared" si="21"/>
        <v>0</v>
      </c>
      <c r="Y101" s="68">
        <f t="shared" si="22"/>
        <v>1</v>
      </c>
      <c r="Z101" s="68">
        <f t="shared" si="23"/>
        <v>0</v>
      </c>
      <c r="AA101" s="68">
        <f t="shared" si="24"/>
        <v>0</v>
      </c>
      <c r="AB101" s="68">
        <f t="shared" si="25"/>
        <v>0</v>
      </c>
      <c r="AC101" s="73">
        <f t="shared" si="26"/>
        <v>0</v>
      </c>
    </row>
    <row r="102" spans="1:16384" ht="15.75">
      <c r="A102" s="160"/>
      <c r="B102" s="84" t="s">
        <v>31</v>
      </c>
      <c r="C102" s="49">
        <v>16363292.98999933</v>
      </c>
      <c r="D102" s="13">
        <v>16363300</v>
      </c>
      <c r="E102" s="50">
        <f t="shared" si="15"/>
        <v>-7.0100006703287363</v>
      </c>
      <c r="F102" s="49">
        <v>632266.28999999992</v>
      </c>
      <c r="G102" s="13" t="s">
        <v>599</v>
      </c>
      <c r="H102" s="50">
        <f t="shared" si="16"/>
        <v>0.28999999992083758</v>
      </c>
      <c r="I102" s="49">
        <v>0</v>
      </c>
      <c r="J102" s="13" t="s">
        <v>47</v>
      </c>
      <c r="K102" s="50">
        <f t="shared" si="17"/>
        <v>0</v>
      </c>
      <c r="L102" s="49">
        <v>0</v>
      </c>
      <c r="M102" s="13" t="s">
        <v>47</v>
      </c>
      <c r="N102" s="50">
        <f t="shared" si="18"/>
        <v>0</v>
      </c>
      <c r="O102" s="49">
        <v>6734.81</v>
      </c>
      <c r="P102" s="13" t="s">
        <v>600</v>
      </c>
      <c r="Q102" s="50">
        <f t="shared" si="19"/>
        <v>-4091.1899999999996</v>
      </c>
      <c r="R102" s="49">
        <v>15724291.889999328</v>
      </c>
      <c r="S102" s="13">
        <v>15724250</v>
      </c>
      <c r="T102" s="50">
        <f t="shared" si="20"/>
        <v>41.889999328181148</v>
      </c>
      <c r="U102" s="127">
        <f t="shared" si="27"/>
        <v>1</v>
      </c>
      <c r="W102" s="92" t="s">
        <v>31</v>
      </c>
      <c r="X102" s="68">
        <f t="shared" si="21"/>
        <v>0</v>
      </c>
      <c r="Y102" s="68">
        <f t="shared" si="22"/>
        <v>0</v>
      </c>
      <c r="Z102" s="68">
        <f t="shared" si="23"/>
        <v>0</v>
      </c>
      <c r="AA102" s="68">
        <f t="shared" si="24"/>
        <v>0</v>
      </c>
      <c r="AB102" s="68">
        <f t="shared" si="25"/>
        <v>1</v>
      </c>
      <c r="AC102" s="73">
        <f t="shared" si="26"/>
        <v>0</v>
      </c>
    </row>
    <row r="103" spans="1:16384" ht="15.75">
      <c r="A103" s="160"/>
      <c r="B103" s="84" t="s">
        <v>32</v>
      </c>
      <c r="C103" s="49">
        <v>195680635.21999764</v>
      </c>
      <c r="D103" s="13"/>
      <c r="E103" s="50">
        <f t="shared" si="15"/>
        <v>195680635.21999764</v>
      </c>
      <c r="F103" s="49">
        <v>3729032.09</v>
      </c>
      <c r="G103" s="13"/>
      <c r="H103" s="50">
        <f t="shared" si="16"/>
        <v>3729032.09</v>
      </c>
      <c r="I103" s="49">
        <v>222738.5</v>
      </c>
      <c r="J103" s="13"/>
      <c r="K103" s="50">
        <f t="shared" si="17"/>
        <v>222738.5</v>
      </c>
      <c r="L103" s="49">
        <v>87690.6</v>
      </c>
      <c r="M103" s="13"/>
      <c r="N103" s="50">
        <f t="shared" si="18"/>
        <v>87690.6</v>
      </c>
      <c r="O103" s="49">
        <v>637691.39</v>
      </c>
      <c r="P103" s="13"/>
      <c r="Q103" s="50">
        <f t="shared" si="19"/>
        <v>637691.39</v>
      </c>
      <c r="R103" s="49">
        <v>200928771.81999764</v>
      </c>
      <c r="S103" s="13"/>
      <c r="T103" s="50">
        <f t="shared" si="20"/>
        <v>200928771.81999764</v>
      </c>
      <c r="U103" s="127">
        <f t="shared" si="27"/>
        <v>0</v>
      </c>
      <c r="W103" s="92" t="s">
        <v>32</v>
      </c>
      <c r="X103" s="68">
        <f t="shared" si="21"/>
        <v>0</v>
      </c>
      <c r="Y103" s="68">
        <f t="shared" si="22"/>
        <v>0</v>
      </c>
      <c r="Z103" s="68">
        <f t="shared" si="23"/>
        <v>0</v>
      </c>
      <c r="AA103" s="68">
        <f t="shared" si="24"/>
        <v>0</v>
      </c>
      <c r="AB103" s="68">
        <f t="shared" si="25"/>
        <v>0</v>
      </c>
      <c r="AC103" s="73">
        <f t="shared" si="26"/>
        <v>0</v>
      </c>
    </row>
    <row r="104" spans="1:16384" ht="15.75">
      <c r="A104" s="161"/>
      <c r="B104" s="84" t="s">
        <v>33</v>
      </c>
      <c r="C104" s="51">
        <v>246265418.68999931</v>
      </c>
      <c r="D104" s="52"/>
      <c r="E104" s="53">
        <f t="shared" si="15"/>
        <v>246265418.68999931</v>
      </c>
      <c r="F104" s="51">
        <v>2901491.5700000012</v>
      </c>
      <c r="G104" s="52"/>
      <c r="H104" s="53">
        <f t="shared" si="16"/>
        <v>2901491.5700000012</v>
      </c>
      <c r="I104" s="51">
        <v>147360.04999999999</v>
      </c>
      <c r="J104" s="52"/>
      <c r="K104" s="53">
        <f t="shared" si="17"/>
        <v>147360.04999999999</v>
      </c>
      <c r="L104" s="51">
        <v>21315.67</v>
      </c>
      <c r="M104" s="52"/>
      <c r="N104" s="53">
        <f t="shared" si="18"/>
        <v>21315.67</v>
      </c>
      <c r="O104" s="51">
        <v>857270.1</v>
      </c>
      <c r="P104" s="52"/>
      <c r="Q104" s="53">
        <f t="shared" si="19"/>
        <v>857270.1</v>
      </c>
      <c r="R104" s="51">
        <v>247336159.67999932</v>
      </c>
      <c r="S104" s="52"/>
      <c r="T104" s="53">
        <f t="shared" si="20"/>
        <v>247336159.67999932</v>
      </c>
      <c r="U104" s="128">
        <f t="shared" si="27"/>
        <v>0</v>
      </c>
      <c r="W104" s="92" t="s">
        <v>33</v>
      </c>
      <c r="X104" s="72">
        <f t="shared" si="21"/>
        <v>0</v>
      </c>
      <c r="Y104" s="72">
        <f t="shared" si="22"/>
        <v>0</v>
      </c>
      <c r="Z104" s="72">
        <f t="shared" si="23"/>
        <v>0</v>
      </c>
      <c r="AA104" s="72">
        <f t="shared" si="24"/>
        <v>0</v>
      </c>
      <c r="AB104" s="72">
        <f t="shared" si="25"/>
        <v>0</v>
      </c>
      <c r="AC104" s="76">
        <f t="shared" si="26"/>
        <v>0</v>
      </c>
    </row>
    <row r="105" spans="1:16384" ht="15.75">
      <c r="A105" s="159">
        <v>42511</v>
      </c>
      <c r="B105" s="83" t="s">
        <v>28</v>
      </c>
      <c r="C105" s="46">
        <v>38136838.909999564</v>
      </c>
      <c r="D105" s="47"/>
      <c r="E105" s="48">
        <f t="shared" si="15"/>
        <v>38136838.909999564</v>
      </c>
      <c r="F105" s="46">
        <v>742624.97999999952</v>
      </c>
      <c r="G105" s="47"/>
      <c r="H105" s="48">
        <f t="shared" si="16"/>
        <v>742624.97999999952</v>
      </c>
      <c r="I105" s="46">
        <v>0</v>
      </c>
      <c r="J105" s="47"/>
      <c r="K105" s="48">
        <f t="shared" si="17"/>
        <v>0</v>
      </c>
      <c r="L105" s="46">
        <v>0</v>
      </c>
      <c r="M105" s="47"/>
      <c r="N105" s="48">
        <f t="shared" si="18"/>
        <v>0</v>
      </c>
      <c r="O105" s="46">
        <v>511186.81</v>
      </c>
      <c r="P105" s="47"/>
      <c r="Q105" s="48">
        <f t="shared" si="19"/>
        <v>511186.81</v>
      </c>
      <c r="R105" s="46">
        <v>36883027.119999558</v>
      </c>
      <c r="S105" s="47"/>
      <c r="T105" s="48">
        <f t="shared" si="20"/>
        <v>36883027.119999558</v>
      </c>
      <c r="U105" s="126">
        <f t="shared" ref="U105:U110" si="28">IF(D105=0,0,1)</f>
        <v>0</v>
      </c>
      <c r="W105" s="45" t="s">
        <v>28</v>
      </c>
      <c r="X105" s="64">
        <f t="shared" si="21"/>
        <v>0</v>
      </c>
      <c r="Y105" s="64">
        <f t="shared" si="22"/>
        <v>0</v>
      </c>
      <c r="Z105" s="64">
        <f t="shared" si="23"/>
        <v>0</v>
      </c>
      <c r="AA105" s="64">
        <f t="shared" si="24"/>
        <v>0</v>
      </c>
      <c r="AB105" s="64">
        <f t="shared" si="25"/>
        <v>0</v>
      </c>
      <c r="AC105" s="75">
        <f t="shared" si="26"/>
        <v>0</v>
      </c>
    </row>
    <row r="106" spans="1:16384" ht="15.75">
      <c r="A106" s="160"/>
      <c r="B106" s="84" t="s">
        <v>29</v>
      </c>
      <c r="C106" s="49">
        <v>100683977.84999822</v>
      </c>
      <c r="D106" s="13"/>
      <c r="E106" s="50">
        <f t="shared" si="15"/>
        <v>100683977.84999822</v>
      </c>
      <c r="F106" s="49">
        <v>806753.81</v>
      </c>
      <c r="G106" s="13"/>
      <c r="H106" s="50">
        <f t="shared" si="16"/>
        <v>806753.81</v>
      </c>
      <c r="I106" s="49">
        <v>7413.8</v>
      </c>
      <c r="J106" s="13"/>
      <c r="K106" s="50">
        <f t="shared" si="17"/>
        <v>7413.8</v>
      </c>
      <c r="L106" s="49">
        <v>5772.55</v>
      </c>
      <c r="M106" s="13"/>
      <c r="N106" s="50">
        <f t="shared" si="18"/>
        <v>5772.55</v>
      </c>
      <c r="O106" s="49">
        <v>0</v>
      </c>
      <c r="P106" s="13"/>
      <c r="Q106" s="50">
        <f t="shared" si="19"/>
        <v>0</v>
      </c>
      <c r="R106" s="49">
        <v>99878865.289998233</v>
      </c>
      <c r="S106" s="13"/>
      <c r="T106" s="50">
        <f t="shared" si="20"/>
        <v>99878865.289998233</v>
      </c>
      <c r="U106" s="127">
        <f t="shared" si="28"/>
        <v>0</v>
      </c>
      <c r="W106" s="92" t="s">
        <v>29</v>
      </c>
      <c r="X106" s="68">
        <f t="shared" si="21"/>
        <v>0</v>
      </c>
      <c r="Y106" s="68">
        <f t="shared" si="22"/>
        <v>0</v>
      </c>
      <c r="Z106" s="68">
        <f t="shared" si="23"/>
        <v>0</v>
      </c>
      <c r="AA106" s="68">
        <f t="shared" si="24"/>
        <v>0</v>
      </c>
      <c r="AB106" s="68">
        <f t="shared" si="25"/>
        <v>0</v>
      </c>
      <c r="AC106" s="73">
        <f t="shared" si="26"/>
        <v>0</v>
      </c>
    </row>
    <row r="107" spans="1:16384" ht="15.75">
      <c r="A107" s="160"/>
      <c r="B107" s="58" t="s">
        <v>30</v>
      </c>
      <c r="C107" s="49"/>
      <c r="D107" s="13"/>
      <c r="E107" s="50">
        <f t="shared" si="15"/>
        <v>0</v>
      </c>
      <c r="F107" s="49"/>
      <c r="G107" s="13"/>
      <c r="H107" s="50">
        <f t="shared" si="16"/>
        <v>0</v>
      </c>
      <c r="I107" s="49"/>
      <c r="J107" s="13"/>
      <c r="K107" s="50">
        <f t="shared" si="17"/>
        <v>0</v>
      </c>
      <c r="L107" s="49"/>
      <c r="M107" s="13"/>
      <c r="N107" s="50">
        <f t="shared" si="18"/>
        <v>0</v>
      </c>
      <c r="O107" s="49"/>
      <c r="P107" s="13"/>
      <c r="Q107" s="50">
        <f t="shared" si="19"/>
        <v>0</v>
      </c>
      <c r="R107" s="49"/>
      <c r="S107" s="13"/>
      <c r="T107" s="50">
        <f t="shared" si="20"/>
        <v>0</v>
      </c>
      <c r="U107" s="127">
        <f t="shared" si="28"/>
        <v>0</v>
      </c>
      <c r="W107" s="93" t="s">
        <v>30</v>
      </c>
      <c r="X107" s="68">
        <f t="shared" si="21"/>
        <v>0</v>
      </c>
      <c r="Y107" s="68">
        <f t="shared" si="22"/>
        <v>0</v>
      </c>
      <c r="Z107" s="68">
        <f t="shared" si="23"/>
        <v>0</v>
      </c>
      <c r="AA107" s="68">
        <f t="shared" si="24"/>
        <v>0</v>
      </c>
      <c r="AB107" s="68">
        <f t="shared" si="25"/>
        <v>0</v>
      </c>
      <c r="AC107" s="73">
        <f t="shared" si="26"/>
        <v>0</v>
      </c>
    </row>
    <row r="108" spans="1:16384" ht="15.75">
      <c r="A108" s="160"/>
      <c r="B108" s="84" t="s">
        <v>31</v>
      </c>
      <c r="C108" s="49"/>
      <c r="D108" s="13"/>
      <c r="E108" s="50">
        <f t="shared" si="15"/>
        <v>0</v>
      </c>
      <c r="F108" s="49"/>
      <c r="G108" s="13"/>
      <c r="H108" s="50">
        <f t="shared" si="16"/>
        <v>0</v>
      </c>
      <c r="I108" s="49"/>
      <c r="J108" s="13"/>
      <c r="K108" s="50">
        <f t="shared" si="17"/>
        <v>0</v>
      </c>
      <c r="L108" s="49"/>
      <c r="M108" s="13"/>
      <c r="N108" s="50">
        <f t="shared" si="18"/>
        <v>0</v>
      </c>
      <c r="O108" s="49"/>
      <c r="P108" s="13"/>
      <c r="Q108" s="50">
        <f t="shared" si="19"/>
        <v>0</v>
      </c>
      <c r="R108" s="49"/>
      <c r="S108" s="13"/>
      <c r="T108" s="50">
        <f t="shared" si="20"/>
        <v>0</v>
      </c>
      <c r="U108" s="127">
        <f t="shared" si="28"/>
        <v>0</v>
      </c>
      <c r="W108" s="92" t="s">
        <v>31</v>
      </c>
      <c r="X108" s="68">
        <f t="shared" si="21"/>
        <v>0</v>
      </c>
      <c r="Y108" s="68">
        <f t="shared" si="22"/>
        <v>0</v>
      </c>
      <c r="Z108" s="68">
        <f t="shared" si="23"/>
        <v>0</v>
      </c>
      <c r="AA108" s="68">
        <f t="shared" si="24"/>
        <v>0</v>
      </c>
      <c r="AB108" s="68">
        <f t="shared" si="25"/>
        <v>0</v>
      </c>
      <c r="AC108" s="73">
        <f t="shared" si="26"/>
        <v>0</v>
      </c>
    </row>
    <row r="109" spans="1:16384" ht="15.75">
      <c r="A109" s="160"/>
      <c r="B109" s="84" t="s">
        <v>32</v>
      </c>
      <c r="C109" s="49">
        <v>200928771.81999764</v>
      </c>
      <c r="D109" s="13"/>
      <c r="E109" s="50">
        <f t="shared" si="15"/>
        <v>200928771.81999764</v>
      </c>
      <c r="F109" s="49">
        <v>2398532.84</v>
      </c>
      <c r="G109" s="13"/>
      <c r="H109" s="50">
        <f t="shared" si="16"/>
        <v>2398532.84</v>
      </c>
      <c r="I109" s="49">
        <v>1053</v>
      </c>
      <c r="J109" s="13"/>
      <c r="K109" s="50">
        <f t="shared" si="17"/>
        <v>1053</v>
      </c>
      <c r="L109" s="49">
        <v>0</v>
      </c>
      <c r="M109" s="13"/>
      <c r="N109" s="50">
        <f t="shared" si="18"/>
        <v>0</v>
      </c>
      <c r="O109" s="49">
        <v>0</v>
      </c>
      <c r="P109" s="13"/>
      <c r="Q109" s="50">
        <f t="shared" si="19"/>
        <v>0</v>
      </c>
      <c r="R109" s="49">
        <v>198531291.97999763</v>
      </c>
      <c r="S109" s="13"/>
      <c r="T109" s="50">
        <f t="shared" si="20"/>
        <v>198531291.97999763</v>
      </c>
      <c r="U109" s="127">
        <f t="shared" si="28"/>
        <v>0</v>
      </c>
      <c r="W109" s="92" t="s">
        <v>32</v>
      </c>
      <c r="X109" s="68">
        <f t="shared" si="21"/>
        <v>0</v>
      </c>
      <c r="Y109" s="68">
        <f t="shared" si="22"/>
        <v>0</v>
      </c>
      <c r="Z109" s="68">
        <f t="shared" si="23"/>
        <v>0</v>
      </c>
      <c r="AA109" s="68">
        <f t="shared" si="24"/>
        <v>0</v>
      </c>
      <c r="AB109" s="68">
        <f t="shared" si="25"/>
        <v>0</v>
      </c>
      <c r="AC109" s="73">
        <f t="shared" si="26"/>
        <v>0</v>
      </c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37"/>
      <c r="CA109" s="137"/>
      <c r="CB109" s="137"/>
      <c r="CC109" s="137"/>
      <c r="CD109" s="137"/>
      <c r="CE109" s="137"/>
      <c r="CF109" s="137"/>
      <c r="CG109" s="137"/>
      <c r="CH109" s="137"/>
      <c r="CI109" s="137"/>
      <c r="CJ109" s="137"/>
      <c r="CK109" s="137"/>
      <c r="CL109" s="137"/>
      <c r="CM109" s="137"/>
      <c r="CN109" s="137"/>
      <c r="CO109" s="137"/>
      <c r="CP109" s="137"/>
      <c r="CQ109" s="137"/>
      <c r="CR109" s="137"/>
      <c r="CS109" s="137"/>
      <c r="CT109" s="137"/>
      <c r="CU109" s="137"/>
      <c r="CV109" s="137"/>
      <c r="CW109" s="137"/>
      <c r="CX109" s="137"/>
      <c r="CY109" s="137"/>
      <c r="CZ109" s="137"/>
      <c r="DA109" s="137"/>
      <c r="DB109" s="137"/>
      <c r="DC109" s="137"/>
      <c r="DD109" s="137"/>
      <c r="DE109" s="137"/>
      <c r="DF109" s="137"/>
      <c r="DG109" s="137"/>
      <c r="DH109" s="137"/>
      <c r="DI109" s="137"/>
      <c r="DJ109" s="137"/>
      <c r="DK109" s="137"/>
      <c r="DL109" s="137"/>
      <c r="DM109" s="137"/>
      <c r="DN109" s="137"/>
      <c r="DO109" s="137"/>
      <c r="DP109" s="137"/>
      <c r="DQ109" s="137"/>
      <c r="DR109" s="137"/>
      <c r="DS109" s="137"/>
      <c r="DT109" s="137"/>
      <c r="DU109" s="137"/>
      <c r="DV109" s="137"/>
      <c r="DW109" s="137"/>
      <c r="DX109" s="137"/>
      <c r="DY109" s="137"/>
      <c r="DZ109" s="137"/>
      <c r="EA109" s="137"/>
      <c r="EB109" s="137"/>
      <c r="EC109" s="137"/>
      <c r="ED109" s="137"/>
      <c r="EE109" s="137"/>
      <c r="EF109" s="137"/>
      <c r="EG109" s="137"/>
      <c r="EH109" s="137"/>
      <c r="EI109" s="137"/>
      <c r="EJ109" s="137"/>
      <c r="EK109" s="137"/>
      <c r="EL109" s="137"/>
      <c r="EM109" s="137"/>
      <c r="EN109" s="137"/>
      <c r="EO109" s="137"/>
      <c r="EP109" s="137"/>
      <c r="EQ109" s="137"/>
      <c r="ER109" s="137"/>
      <c r="ES109" s="137"/>
      <c r="ET109" s="137"/>
      <c r="EU109" s="137"/>
      <c r="EV109" s="137"/>
      <c r="EW109" s="137"/>
      <c r="EX109" s="137"/>
      <c r="EY109" s="137"/>
      <c r="EZ109" s="137"/>
      <c r="FA109" s="137"/>
      <c r="FB109" s="137"/>
      <c r="FC109" s="137"/>
      <c r="FD109" s="137"/>
      <c r="FE109" s="137"/>
      <c r="FF109" s="137"/>
      <c r="FG109" s="137"/>
      <c r="FH109" s="137"/>
      <c r="FI109" s="137"/>
      <c r="FJ109" s="137"/>
      <c r="FK109" s="137"/>
      <c r="FL109" s="137"/>
      <c r="FM109" s="137"/>
      <c r="FN109" s="137"/>
      <c r="FO109" s="137"/>
      <c r="FP109" s="137"/>
      <c r="FQ109" s="137"/>
      <c r="FR109" s="137"/>
      <c r="FS109" s="137"/>
      <c r="FT109" s="137"/>
      <c r="FU109" s="137"/>
      <c r="FV109" s="137"/>
      <c r="FW109" s="137"/>
      <c r="FX109" s="137"/>
      <c r="FY109" s="137"/>
      <c r="FZ109" s="137"/>
      <c r="GA109" s="137"/>
      <c r="GB109" s="137"/>
      <c r="GC109" s="137"/>
      <c r="GD109" s="137"/>
      <c r="GE109" s="137"/>
      <c r="GF109" s="137"/>
      <c r="GG109" s="137"/>
      <c r="GH109" s="137"/>
      <c r="GI109" s="137"/>
      <c r="GJ109" s="137"/>
      <c r="GK109" s="137"/>
      <c r="GL109" s="137"/>
      <c r="GM109" s="137"/>
      <c r="GN109" s="137"/>
      <c r="GO109" s="137"/>
      <c r="GP109" s="137"/>
      <c r="GQ109" s="137"/>
      <c r="GR109" s="137"/>
      <c r="GS109" s="137"/>
      <c r="GT109" s="137"/>
      <c r="GU109" s="137"/>
      <c r="GV109" s="137"/>
      <c r="GW109" s="137"/>
      <c r="GX109" s="137"/>
      <c r="GY109" s="137"/>
      <c r="GZ109" s="137"/>
      <c r="HA109" s="137"/>
      <c r="HB109" s="137"/>
      <c r="HC109" s="137"/>
      <c r="HD109" s="137"/>
      <c r="HE109" s="137"/>
      <c r="HF109" s="137"/>
      <c r="HG109" s="137"/>
      <c r="HH109" s="137"/>
      <c r="HI109" s="137"/>
      <c r="HJ109" s="137"/>
      <c r="HK109" s="137"/>
      <c r="HL109" s="137"/>
      <c r="HM109" s="137"/>
      <c r="HN109" s="137"/>
      <c r="HO109" s="137"/>
      <c r="HP109" s="137"/>
      <c r="HQ109" s="137"/>
      <c r="HR109" s="137"/>
      <c r="HS109" s="137"/>
      <c r="HT109" s="137"/>
      <c r="HU109" s="137"/>
      <c r="HV109" s="137"/>
      <c r="HW109" s="137"/>
      <c r="HX109" s="137"/>
      <c r="HY109" s="137"/>
      <c r="HZ109" s="137"/>
      <c r="IA109" s="137"/>
      <c r="IB109" s="137"/>
      <c r="IC109" s="137"/>
      <c r="ID109" s="137"/>
      <c r="IE109" s="137"/>
      <c r="IF109" s="137"/>
      <c r="IG109" s="137"/>
      <c r="IH109" s="137"/>
      <c r="II109" s="137"/>
      <c r="IJ109" s="137"/>
      <c r="IK109" s="137"/>
      <c r="IL109" s="137"/>
      <c r="IM109" s="137"/>
      <c r="IN109" s="137"/>
      <c r="IO109" s="137"/>
      <c r="IP109" s="137"/>
      <c r="IQ109" s="137"/>
      <c r="IR109" s="137"/>
      <c r="IS109" s="137"/>
      <c r="IT109" s="137"/>
      <c r="IU109" s="137"/>
      <c r="IV109" s="137"/>
      <c r="IW109" s="137"/>
      <c r="IX109" s="137"/>
      <c r="IY109" s="137"/>
      <c r="IZ109" s="137"/>
      <c r="JA109" s="137"/>
      <c r="JB109" s="137"/>
      <c r="JC109" s="137"/>
      <c r="JD109" s="137"/>
      <c r="JE109" s="137"/>
      <c r="JF109" s="137"/>
      <c r="JG109" s="137"/>
      <c r="JH109" s="137"/>
      <c r="JI109" s="137"/>
      <c r="JJ109" s="137"/>
      <c r="JK109" s="137"/>
      <c r="JL109" s="137"/>
      <c r="JM109" s="137"/>
      <c r="JN109" s="137"/>
      <c r="JO109" s="137"/>
      <c r="JP109" s="137"/>
      <c r="JQ109" s="137"/>
      <c r="JR109" s="137"/>
      <c r="JS109" s="137"/>
      <c r="JT109" s="137"/>
      <c r="JU109" s="137"/>
      <c r="JV109" s="137"/>
      <c r="JW109" s="137"/>
      <c r="JX109" s="137"/>
      <c r="JY109" s="137"/>
      <c r="JZ109" s="137"/>
      <c r="KA109" s="137"/>
      <c r="KB109" s="137"/>
      <c r="KC109" s="137"/>
      <c r="KD109" s="137"/>
      <c r="KE109" s="137"/>
      <c r="KF109" s="137"/>
      <c r="KG109" s="137"/>
      <c r="KH109" s="137"/>
      <c r="KI109" s="137"/>
      <c r="KJ109" s="137"/>
      <c r="KK109" s="137"/>
      <c r="KL109" s="137"/>
      <c r="KM109" s="137"/>
      <c r="KN109" s="137"/>
      <c r="KO109" s="137"/>
      <c r="KP109" s="137"/>
      <c r="KQ109" s="137"/>
      <c r="KR109" s="137"/>
      <c r="KS109" s="137"/>
      <c r="KT109" s="137"/>
      <c r="KU109" s="137"/>
      <c r="KV109" s="137"/>
      <c r="KW109" s="137"/>
      <c r="KX109" s="137"/>
      <c r="KY109" s="137"/>
      <c r="KZ109" s="137"/>
      <c r="LA109" s="137"/>
      <c r="LB109" s="137"/>
      <c r="LC109" s="137"/>
      <c r="LD109" s="137"/>
      <c r="LE109" s="137"/>
      <c r="LF109" s="137"/>
      <c r="LG109" s="137"/>
      <c r="LH109" s="137"/>
      <c r="LI109" s="137"/>
      <c r="LJ109" s="137"/>
      <c r="LK109" s="137"/>
      <c r="LL109" s="137"/>
      <c r="LM109" s="137"/>
      <c r="LN109" s="137"/>
      <c r="LO109" s="137"/>
      <c r="LP109" s="137"/>
      <c r="LQ109" s="137"/>
      <c r="LR109" s="137"/>
      <c r="LS109" s="137"/>
      <c r="LT109" s="137"/>
      <c r="LU109" s="137"/>
      <c r="LV109" s="137"/>
      <c r="LW109" s="137"/>
      <c r="LX109" s="137"/>
      <c r="LY109" s="137"/>
      <c r="LZ109" s="137"/>
      <c r="MA109" s="137"/>
      <c r="MB109" s="137"/>
      <c r="MC109" s="137"/>
      <c r="MD109" s="137"/>
      <c r="ME109" s="137"/>
      <c r="MF109" s="137"/>
      <c r="MG109" s="137"/>
      <c r="MH109" s="137"/>
      <c r="MI109" s="137"/>
      <c r="MJ109" s="137"/>
      <c r="MK109" s="137"/>
      <c r="ML109" s="137"/>
      <c r="MM109" s="137"/>
      <c r="MN109" s="137"/>
      <c r="MO109" s="137"/>
      <c r="MP109" s="137"/>
      <c r="MQ109" s="137"/>
      <c r="MR109" s="137"/>
      <c r="MS109" s="137"/>
      <c r="MT109" s="137"/>
      <c r="MU109" s="137"/>
      <c r="MV109" s="137"/>
      <c r="MW109" s="137"/>
      <c r="MX109" s="137"/>
      <c r="MY109" s="137"/>
      <c r="MZ109" s="137"/>
      <c r="NA109" s="137"/>
      <c r="NB109" s="137"/>
      <c r="NC109" s="137"/>
      <c r="ND109" s="137"/>
      <c r="NE109" s="137"/>
      <c r="NF109" s="137"/>
      <c r="NG109" s="137"/>
      <c r="NH109" s="137"/>
      <c r="NI109" s="137"/>
      <c r="NJ109" s="137"/>
      <c r="NK109" s="137"/>
      <c r="NL109" s="137"/>
      <c r="NM109" s="137"/>
      <c r="NN109" s="137"/>
      <c r="NO109" s="137"/>
      <c r="NP109" s="137"/>
      <c r="NQ109" s="137"/>
      <c r="NR109" s="137"/>
      <c r="NS109" s="137"/>
      <c r="NT109" s="137"/>
      <c r="NU109" s="137"/>
      <c r="NV109" s="137"/>
      <c r="NW109" s="137"/>
      <c r="NX109" s="137"/>
      <c r="NY109" s="137"/>
      <c r="NZ109" s="137"/>
      <c r="OA109" s="137"/>
      <c r="OB109" s="137"/>
      <c r="OC109" s="137"/>
      <c r="OD109" s="137"/>
      <c r="OE109" s="137"/>
      <c r="OF109" s="137"/>
      <c r="OG109" s="137"/>
      <c r="OH109" s="137"/>
      <c r="OI109" s="137"/>
      <c r="OJ109" s="137"/>
      <c r="OK109" s="137"/>
      <c r="OL109" s="137"/>
      <c r="OM109" s="137"/>
      <c r="ON109" s="137"/>
      <c r="OO109" s="137"/>
      <c r="OP109" s="137"/>
      <c r="OQ109" s="137"/>
      <c r="OR109" s="137"/>
      <c r="OS109" s="137"/>
      <c r="OT109" s="137"/>
      <c r="OU109" s="137"/>
      <c r="OV109" s="137"/>
      <c r="OW109" s="137"/>
      <c r="OX109" s="137"/>
      <c r="OY109" s="137"/>
      <c r="OZ109" s="137"/>
      <c r="PA109" s="137"/>
      <c r="PB109" s="137"/>
      <c r="PC109" s="137"/>
      <c r="PD109" s="137"/>
      <c r="PE109" s="137"/>
      <c r="PF109" s="137"/>
      <c r="PG109" s="137"/>
      <c r="PH109" s="137"/>
      <c r="PI109" s="137"/>
      <c r="PJ109" s="137"/>
      <c r="PK109" s="137"/>
      <c r="PL109" s="137"/>
      <c r="PM109" s="137"/>
      <c r="PN109" s="137"/>
      <c r="PO109" s="137"/>
      <c r="PP109" s="137"/>
      <c r="PQ109" s="137"/>
      <c r="PR109" s="137"/>
      <c r="PS109" s="137"/>
      <c r="PT109" s="137"/>
      <c r="PU109" s="137"/>
      <c r="PV109" s="137"/>
      <c r="PW109" s="137"/>
      <c r="PX109" s="137"/>
      <c r="PY109" s="137"/>
      <c r="PZ109" s="137"/>
      <c r="QA109" s="137"/>
      <c r="QB109" s="137"/>
      <c r="QC109" s="137"/>
      <c r="QD109" s="137"/>
      <c r="QE109" s="137"/>
      <c r="QF109" s="137"/>
      <c r="QG109" s="137"/>
      <c r="QH109" s="137"/>
      <c r="QI109" s="137"/>
      <c r="QJ109" s="137"/>
      <c r="QK109" s="137"/>
      <c r="QL109" s="137"/>
      <c r="QM109" s="137"/>
      <c r="QN109" s="137"/>
      <c r="QO109" s="137"/>
      <c r="QP109" s="137"/>
      <c r="QQ109" s="137"/>
      <c r="QR109" s="137"/>
      <c r="QS109" s="137"/>
      <c r="QT109" s="137"/>
      <c r="QU109" s="137"/>
      <c r="QV109" s="137"/>
      <c r="QW109" s="137"/>
      <c r="QX109" s="137"/>
      <c r="QY109" s="137"/>
      <c r="QZ109" s="137"/>
      <c r="RA109" s="137"/>
      <c r="RB109" s="137"/>
      <c r="RC109" s="137"/>
      <c r="RD109" s="137"/>
      <c r="RE109" s="137"/>
      <c r="RF109" s="137"/>
      <c r="RG109" s="137"/>
      <c r="RH109" s="137"/>
      <c r="RI109" s="137"/>
      <c r="RJ109" s="137"/>
      <c r="RK109" s="137"/>
      <c r="RL109" s="137"/>
      <c r="RM109" s="137"/>
      <c r="RN109" s="137"/>
      <c r="RO109" s="137"/>
      <c r="RP109" s="137"/>
      <c r="RQ109" s="137"/>
      <c r="RR109" s="137"/>
      <c r="RS109" s="137"/>
      <c r="RT109" s="137"/>
      <c r="RU109" s="137"/>
      <c r="RV109" s="137"/>
      <c r="RW109" s="137"/>
      <c r="RX109" s="137"/>
      <c r="RY109" s="137"/>
      <c r="RZ109" s="137"/>
      <c r="SA109" s="137"/>
      <c r="SB109" s="137"/>
      <c r="SC109" s="137"/>
      <c r="SD109" s="137"/>
      <c r="SE109" s="137"/>
      <c r="SF109" s="137"/>
      <c r="SG109" s="137"/>
      <c r="SH109" s="137"/>
      <c r="SI109" s="137"/>
      <c r="SJ109" s="137"/>
      <c r="SK109" s="137"/>
      <c r="SL109" s="137"/>
      <c r="SM109" s="137"/>
      <c r="SN109" s="137"/>
      <c r="SO109" s="137"/>
      <c r="SP109" s="137"/>
      <c r="SQ109" s="137"/>
      <c r="SR109" s="137"/>
      <c r="SS109" s="137"/>
      <c r="ST109" s="137"/>
      <c r="SU109" s="137"/>
      <c r="SV109" s="137"/>
      <c r="SW109" s="137"/>
      <c r="SX109" s="137"/>
      <c r="SY109" s="137"/>
      <c r="SZ109" s="137"/>
      <c r="TA109" s="137"/>
      <c r="TB109" s="137"/>
      <c r="TC109" s="137"/>
      <c r="TD109" s="137"/>
      <c r="TE109" s="137"/>
      <c r="TF109" s="137"/>
      <c r="TG109" s="137"/>
      <c r="TH109" s="137"/>
      <c r="TI109" s="137"/>
      <c r="TJ109" s="137"/>
      <c r="TK109" s="137"/>
      <c r="TL109" s="137"/>
      <c r="TM109" s="137"/>
      <c r="TN109" s="137"/>
      <c r="TO109" s="137"/>
      <c r="TP109" s="137"/>
      <c r="TQ109" s="137"/>
      <c r="TR109" s="137"/>
      <c r="TS109" s="137"/>
      <c r="TT109" s="137"/>
      <c r="TU109" s="137"/>
      <c r="TV109" s="137"/>
      <c r="TW109" s="137"/>
      <c r="TX109" s="137"/>
      <c r="TY109" s="137"/>
      <c r="TZ109" s="137"/>
      <c r="UA109" s="137"/>
      <c r="UB109" s="137"/>
      <c r="UC109" s="137"/>
      <c r="UD109" s="137"/>
      <c r="UE109" s="137"/>
      <c r="UF109" s="137"/>
      <c r="UG109" s="137"/>
      <c r="UH109" s="137"/>
      <c r="UI109" s="137"/>
      <c r="UJ109" s="137"/>
      <c r="UK109" s="137"/>
      <c r="UL109" s="137"/>
      <c r="UM109" s="137"/>
      <c r="UN109" s="137"/>
      <c r="UO109" s="137"/>
      <c r="UP109" s="137"/>
      <c r="UQ109" s="137"/>
      <c r="UR109" s="137"/>
      <c r="US109" s="137"/>
      <c r="UT109" s="137"/>
      <c r="UU109" s="137"/>
      <c r="UV109" s="137"/>
      <c r="UW109" s="137"/>
      <c r="UX109" s="137"/>
      <c r="UY109" s="137"/>
      <c r="UZ109" s="137"/>
      <c r="VA109" s="137"/>
      <c r="VB109" s="137"/>
      <c r="VC109" s="137"/>
      <c r="VD109" s="137"/>
      <c r="VE109" s="137"/>
      <c r="VF109" s="137"/>
      <c r="VG109" s="137"/>
      <c r="VH109" s="137"/>
      <c r="VI109" s="137"/>
      <c r="VJ109" s="137"/>
      <c r="VK109" s="137"/>
      <c r="VL109" s="137"/>
      <c r="VM109" s="137"/>
      <c r="VN109" s="137"/>
      <c r="VO109" s="137"/>
      <c r="VP109" s="137"/>
      <c r="VQ109" s="137"/>
      <c r="VR109" s="137"/>
      <c r="VS109" s="137"/>
      <c r="VT109" s="137"/>
      <c r="VU109" s="137"/>
      <c r="VV109" s="137"/>
      <c r="VW109" s="137"/>
      <c r="VX109" s="137"/>
      <c r="VY109" s="137"/>
      <c r="VZ109" s="137"/>
      <c r="WA109" s="137"/>
      <c r="WB109" s="137"/>
      <c r="WC109" s="137"/>
      <c r="WD109" s="137"/>
      <c r="WE109" s="137"/>
      <c r="WF109" s="137"/>
      <c r="WG109" s="137"/>
      <c r="WH109" s="137"/>
      <c r="WI109" s="137"/>
      <c r="WJ109" s="137"/>
      <c r="WK109" s="137"/>
      <c r="WL109" s="137"/>
      <c r="WM109" s="137"/>
      <c r="WN109" s="137"/>
      <c r="WO109" s="137"/>
      <c r="WP109" s="137"/>
      <c r="WQ109" s="137"/>
      <c r="WR109" s="137"/>
      <c r="WS109" s="137"/>
      <c r="WT109" s="137"/>
      <c r="WU109" s="137"/>
      <c r="WV109" s="137"/>
      <c r="WW109" s="137"/>
      <c r="WX109" s="137"/>
      <c r="WY109" s="137"/>
      <c r="WZ109" s="137"/>
      <c r="XA109" s="137"/>
      <c r="XB109" s="137"/>
      <c r="XC109" s="137"/>
      <c r="XD109" s="137"/>
      <c r="XE109" s="137"/>
      <c r="XF109" s="137"/>
      <c r="XG109" s="137"/>
      <c r="XH109" s="137"/>
      <c r="XI109" s="137"/>
      <c r="XJ109" s="137"/>
      <c r="XK109" s="137"/>
      <c r="XL109" s="137"/>
      <c r="XM109" s="137"/>
      <c r="XN109" s="137"/>
      <c r="XO109" s="137"/>
      <c r="XP109" s="137"/>
      <c r="XQ109" s="137"/>
      <c r="XR109" s="137"/>
      <c r="XS109" s="137"/>
      <c r="XT109" s="137"/>
      <c r="XU109" s="137"/>
      <c r="XV109" s="137"/>
      <c r="XW109" s="137"/>
      <c r="XX109" s="137"/>
      <c r="XY109" s="137"/>
      <c r="XZ109" s="137"/>
      <c r="YA109" s="137"/>
      <c r="YB109" s="137"/>
      <c r="YC109" s="137"/>
      <c r="YD109" s="137"/>
      <c r="YE109" s="137"/>
      <c r="YF109" s="137"/>
      <c r="YG109" s="137"/>
      <c r="YH109" s="137"/>
      <c r="YI109" s="137"/>
      <c r="YJ109" s="137"/>
      <c r="YK109" s="137"/>
      <c r="YL109" s="137"/>
      <c r="YM109" s="137"/>
      <c r="YN109" s="137"/>
      <c r="YO109" s="137"/>
      <c r="YP109" s="137"/>
      <c r="YQ109" s="137"/>
      <c r="YR109" s="137"/>
      <c r="YS109" s="137"/>
      <c r="YT109" s="137"/>
      <c r="YU109" s="137"/>
      <c r="YV109" s="137"/>
      <c r="YW109" s="137"/>
      <c r="YX109" s="137"/>
      <c r="YY109" s="137"/>
      <c r="YZ109" s="137"/>
      <c r="ZA109" s="137"/>
      <c r="ZB109" s="137"/>
      <c r="ZC109" s="137"/>
      <c r="ZD109" s="137"/>
      <c r="ZE109" s="137"/>
      <c r="ZF109" s="137"/>
      <c r="ZG109" s="137"/>
      <c r="ZH109" s="137"/>
      <c r="ZI109" s="137"/>
      <c r="ZJ109" s="137"/>
      <c r="ZK109" s="137"/>
      <c r="ZL109" s="137"/>
      <c r="ZM109" s="137"/>
      <c r="ZN109" s="137"/>
      <c r="ZO109" s="137"/>
      <c r="ZP109" s="137"/>
      <c r="ZQ109" s="137"/>
      <c r="ZR109" s="137"/>
      <c r="ZS109" s="137"/>
      <c r="ZT109" s="137"/>
      <c r="ZU109" s="137"/>
      <c r="ZV109" s="137"/>
      <c r="ZW109" s="137"/>
      <c r="ZX109" s="137"/>
      <c r="ZY109" s="137"/>
      <c r="ZZ109" s="137"/>
      <c r="AAA109" s="137"/>
      <c r="AAB109" s="137"/>
      <c r="AAC109" s="137"/>
      <c r="AAD109" s="137"/>
      <c r="AAE109" s="137"/>
      <c r="AAF109" s="137"/>
      <c r="AAG109" s="137"/>
      <c r="AAH109" s="137"/>
      <c r="AAI109" s="137"/>
      <c r="AAJ109" s="137"/>
      <c r="AAK109" s="137"/>
      <c r="AAL109" s="137"/>
      <c r="AAM109" s="137"/>
      <c r="AAN109" s="137"/>
      <c r="AAO109" s="137"/>
      <c r="AAP109" s="137"/>
      <c r="AAQ109" s="137"/>
      <c r="AAR109" s="137"/>
      <c r="AAS109" s="137"/>
      <c r="AAT109" s="137"/>
      <c r="AAU109" s="137"/>
      <c r="AAV109" s="137"/>
      <c r="AAW109" s="137"/>
      <c r="AAX109" s="137"/>
      <c r="AAY109" s="137"/>
      <c r="AAZ109" s="137"/>
      <c r="ABA109" s="137"/>
      <c r="ABB109" s="137"/>
      <c r="ABC109" s="137"/>
      <c r="ABD109" s="137"/>
      <c r="ABE109" s="137"/>
      <c r="ABF109" s="137"/>
      <c r="ABG109" s="137"/>
      <c r="ABH109" s="137"/>
      <c r="ABI109" s="137"/>
      <c r="ABJ109" s="137"/>
      <c r="ABK109" s="137"/>
      <c r="ABL109" s="137"/>
      <c r="ABM109" s="137"/>
      <c r="ABN109" s="137"/>
      <c r="ABO109" s="137"/>
      <c r="ABP109" s="137"/>
      <c r="ABQ109" s="137"/>
      <c r="ABR109" s="137"/>
      <c r="ABS109" s="137"/>
      <c r="ABT109" s="137"/>
      <c r="ABU109" s="137"/>
      <c r="ABV109" s="137"/>
      <c r="ABW109" s="137"/>
      <c r="ABX109" s="137"/>
      <c r="ABY109" s="137"/>
      <c r="ABZ109" s="137"/>
      <c r="ACA109" s="137"/>
      <c r="ACB109" s="137"/>
      <c r="ACC109" s="137"/>
      <c r="ACD109" s="137"/>
      <c r="ACE109" s="137"/>
      <c r="ACF109" s="137"/>
      <c r="ACG109" s="137"/>
      <c r="ACH109" s="137"/>
      <c r="ACI109" s="137"/>
      <c r="ACJ109" s="137"/>
      <c r="ACK109" s="137"/>
      <c r="ACL109" s="137"/>
      <c r="ACM109" s="137"/>
      <c r="ACN109" s="137"/>
      <c r="ACO109" s="137"/>
      <c r="ACP109" s="137"/>
      <c r="ACQ109" s="137"/>
      <c r="ACR109" s="137"/>
      <c r="ACS109" s="137"/>
      <c r="ACT109" s="137"/>
      <c r="ACU109" s="137"/>
      <c r="ACV109" s="137"/>
      <c r="ACW109" s="137"/>
      <c r="ACX109" s="137"/>
      <c r="ACY109" s="137"/>
      <c r="ACZ109" s="137"/>
      <c r="ADA109" s="137"/>
      <c r="ADB109" s="137"/>
      <c r="ADC109" s="137"/>
      <c r="ADD109" s="137"/>
      <c r="ADE109" s="137"/>
      <c r="ADF109" s="137"/>
      <c r="ADG109" s="137"/>
      <c r="ADH109" s="137"/>
      <c r="ADI109" s="137"/>
      <c r="ADJ109" s="137"/>
      <c r="ADK109" s="137"/>
      <c r="ADL109" s="137"/>
      <c r="ADM109" s="137"/>
      <c r="ADN109" s="137"/>
      <c r="ADO109" s="137"/>
      <c r="ADP109" s="137"/>
      <c r="ADQ109" s="137"/>
      <c r="ADR109" s="137"/>
      <c r="ADS109" s="137"/>
      <c r="ADT109" s="137"/>
      <c r="ADU109" s="137"/>
      <c r="ADV109" s="137"/>
      <c r="ADW109" s="137"/>
      <c r="ADX109" s="137"/>
      <c r="ADY109" s="137"/>
      <c r="ADZ109" s="137"/>
      <c r="AEA109" s="137"/>
      <c r="AEB109" s="137"/>
      <c r="AEC109" s="137"/>
      <c r="AED109" s="137"/>
      <c r="AEE109" s="137"/>
      <c r="AEF109" s="137"/>
      <c r="AEG109" s="137"/>
      <c r="AEH109" s="137"/>
      <c r="AEI109" s="137"/>
      <c r="AEJ109" s="137"/>
      <c r="AEK109" s="137"/>
      <c r="AEL109" s="137"/>
      <c r="AEM109" s="137"/>
      <c r="AEN109" s="137"/>
      <c r="AEO109" s="137"/>
      <c r="AEP109" s="137"/>
      <c r="AEQ109" s="137"/>
      <c r="AER109" s="137"/>
      <c r="AES109" s="137"/>
      <c r="AET109" s="137"/>
      <c r="AEU109" s="137"/>
      <c r="AEV109" s="137"/>
      <c r="AEW109" s="137"/>
      <c r="AEX109" s="137"/>
      <c r="AEY109" s="137"/>
      <c r="AEZ109" s="137"/>
      <c r="AFA109" s="137"/>
      <c r="AFB109" s="137"/>
      <c r="AFC109" s="137"/>
      <c r="AFD109" s="137"/>
      <c r="AFE109" s="137"/>
      <c r="AFF109" s="137"/>
      <c r="AFG109" s="137"/>
      <c r="AFH109" s="137"/>
      <c r="AFI109" s="137"/>
      <c r="AFJ109" s="137"/>
      <c r="AFK109" s="137"/>
      <c r="AFL109" s="137"/>
      <c r="AFM109" s="137"/>
      <c r="AFN109" s="137"/>
      <c r="AFO109" s="137"/>
      <c r="AFP109" s="137"/>
      <c r="AFQ109" s="137"/>
      <c r="AFR109" s="137"/>
      <c r="AFS109" s="137"/>
      <c r="AFT109" s="137"/>
      <c r="AFU109" s="137"/>
      <c r="AFV109" s="137"/>
      <c r="AFW109" s="137"/>
      <c r="AFX109" s="137"/>
      <c r="AFY109" s="137"/>
      <c r="AFZ109" s="137"/>
      <c r="AGA109" s="137"/>
      <c r="AGB109" s="137"/>
      <c r="AGC109" s="137"/>
      <c r="AGD109" s="137"/>
      <c r="AGE109" s="137"/>
      <c r="AGF109" s="137"/>
      <c r="AGG109" s="137"/>
      <c r="AGH109" s="137"/>
      <c r="AGI109" s="137"/>
      <c r="AGJ109" s="137"/>
      <c r="AGK109" s="137"/>
      <c r="AGL109" s="137"/>
      <c r="AGM109" s="137"/>
      <c r="AGN109" s="137"/>
      <c r="AGO109" s="137"/>
      <c r="AGP109" s="137"/>
      <c r="AGQ109" s="137"/>
      <c r="AGR109" s="137"/>
      <c r="AGS109" s="137"/>
      <c r="AGT109" s="137"/>
      <c r="AGU109" s="137"/>
      <c r="AGV109" s="137"/>
      <c r="AGW109" s="137"/>
      <c r="AGX109" s="137"/>
      <c r="AGY109" s="137"/>
      <c r="AGZ109" s="137"/>
      <c r="AHA109" s="137"/>
      <c r="AHB109" s="137"/>
      <c r="AHC109" s="137"/>
      <c r="AHD109" s="137"/>
      <c r="AHE109" s="137"/>
      <c r="AHF109" s="137"/>
      <c r="AHG109" s="137"/>
      <c r="AHH109" s="137"/>
      <c r="AHI109" s="137"/>
      <c r="AHJ109" s="137"/>
      <c r="AHK109" s="137"/>
      <c r="AHL109" s="137"/>
      <c r="AHM109" s="137"/>
      <c r="AHN109" s="137"/>
      <c r="AHO109" s="137"/>
      <c r="AHP109" s="137"/>
      <c r="AHQ109" s="137"/>
      <c r="AHR109" s="137"/>
      <c r="AHS109" s="137"/>
      <c r="AHT109" s="137"/>
      <c r="AHU109" s="137"/>
      <c r="AHV109" s="137"/>
      <c r="AHW109" s="137"/>
      <c r="AHX109" s="137"/>
      <c r="AHY109" s="137"/>
      <c r="AHZ109" s="137"/>
      <c r="AIA109" s="137"/>
      <c r="AIB109" s="137"/>
      <c r="AIC109" s="137"/>
      <c r="AID109" s="137"/>
      <c r="AIE109" s="137"/>
      <c r="AIF109" s="137"/>
      <c r="AIG109" s="137"/>
      <c r="AIH109" s="137"/>
      <c r="AII109" s="137"/>
      <c r="AIJ109" s="137"/>
      <c r="AIK109" s="137"/>
      <c r="AIL109" s="137"/>
      <c r="AIM109" s="137"/>
      <c r="AIN109" s="137"/>
      <c r="AIO109" s="137"/>
      <c r="AIP109" s="137"/>
      <c r="AIQ109" s="137"/>
      <c r="AIR109" s="137"/>
      <c r="AIS109" s="137"/>
      <c r="AIT109" s="137"/>
      <c r="AIU109" s="137"/>
      <c r="AIV109" s="137"/>
      <c r="AIW109" s="137"/>
      <c r="AIX109" s="137"/>
      <c r="AIY109" s="137"/>
      <c r="AIZ109" s="137"/>
      <c r="AJA109" s="137"/>
      <c r="AJB109" s="137"/>
      <c r="AJC109" s="137"/>
      <c r="AJD109" s="137"/>
      <c r="AJE109" s="137"/>
      <c r="AJF109" s="137"/>
      <c r="AJG109" s="137"/>
      <c r="AJH109" s="137"/>
      <c r="AJI109" s="137"/>
      <c r="AJJ109" s="137"/>
      <c r="AJK109" s="137"/>
      <c r="AJL109" s="137"/>
      <c r="AJM109" s="137"/>
      <c r="AJN109" s="137"/>
      <c r="AJO109" s="137"/>
      <c r="AJP109" s="137"/>
      <c r="AJQ109" s="137"/>
      <c r="AJR109" s="137"/>
      <c r="AJS109" s="137"/>
      <c r="AJT109" s="137"/>
      <c r="AJU109" s="137"/>
      <c r="AJV109" s="137"/>
      <c r="AJW109" s="137"/>
      <c r="AJX109" s="137"/>
      <c r="AJY109" s="137"/>
      <c r="AJZ109" s="137"/>
      <c r="AKA109" s="137"/>
      <c r="AKB109" s="137"/>
      <c r="AKC109" s="137"/>
      <c r="AKD109" s="137"/>
      <c r="AKE109" s="137"/>
      <c r="AKF109" s="137"/>
      <c r="AKG109" s="137"/>
      <c r="AKH109" s="137"/>
      <c r="AKI109" s="137"/>
      <c r="AKJ109" s="137"/>
      <c r="AKK109" s="137"/>
      <c r="AKL109" s="137"/>
      <c r="AKM109" s="137"/>
      <c r="AKN109" s="137"/>
      <c r="AKO109" s="137"/>
      <c r="AKP109" s="137"/>
      <c r="AKQ109" s="137"/>
      <c r="AKR109" s="137"/>
      <c r="AKS109" s="137"/>
      <c r="AKT109" s="137"/>
      <c r="AKU109" s="137"/>
      <c r="AKV109" s="137"/>
      <c r="AKW109" s="137"/>
      <c r="AKX109" s="137"/>
      <c r="AKY109" s="137"/>
      <c r="AKZ109" s="137"/>
      <c r="ALA109" s="137"/>
      <c r="ALB109" s="137"/>
      <c r="ALC109" s="137"/>
      <c r="ALD109" s="137"/>
      <c r="ALE109" s="137"/>
      <c r="ALF109" s="137"/>
      <c r="ALG109" s="137"/>
      <c r="ALH109" s="137"/>
      <c r="ALI109" s="137"/>
      <c r="ALJ109" s="137"/>
      <c r="ALK109" s="137"/>
      <c r="ALL109" s="137"/>
      <c r="ALM109" s="137"/>
      <c r="ALN109" s="137"/>
      <c r="ALO109" s="137"/>
      <c r="ALP109" s="137"/>
      <c r="ALQ109" s="137"/>
      <c r="ALR109" s="137"/>
      <c r="ALS109" s="137"/>
      <c r="ALT109" s="137"/>
      <c r="ALU109" s="137"/>
      <c r="ALV109" s="137"/>
      <c r="ALW109" s="137"/>
      <c r="ALX109" s="137"/>
      <c r="ALY109" s="137"/>
      <c r="ALZ109" s="137"/>
      <c r="AMA109" s="137"/>
      <c r="AMB109" s="137"/>
      <c r="AMC109" s="137"/>
      <c r="AMD109" s="137"/>
      <c r="AME109" s="137"/>
      <c r="AMF109" s="137"/>
      <c r="AMG109" s="137"/>
      <c r="AMH109" s="137"/>
      <c r="AMI109" s="137"/>
      <c r="AMJ109" s="137"/>
      <c r="AMK109" s="137"/>
      <c r="AML109" s="137"/>
      <c r="AMM109" s="137"/>
      <c r="AMN109" s="137"/>
      <c r="AMO109" s="137"/>
      <c r="AMP109" s="137"/>
      <c r="AMQ109" s="137"/>
      <c r="AMR109" s="137"/>
      <c r="AMS109" s="137"/>
      <c r="AMT109" s="137"/>
      <c r="AMU109" s="137"/>
      <c r="AMV109" s="137"/>
      <c r="AMW109" s="137"/>
      <c r="AMX109" s="137"/>
      <c r="AMY109" s="137"/>
      <c r="AMZ109" s="137"/>
      <c r="ANA109" s="137"/>
      <c r="ANB109" s="137"/>
      <c r="ANC109" s="137"/>
      <c r="AND109" s="137"/>
      <c r="ANE109" s="137"/>
      <c r="ANF109" s="137"/>
      <c r="ANG109" s="137"/>
      <c r="ANH109" s="137"/>
      <c r="ANI109" s="137"/>
      <c r="ANJ109" s="137"/>
      <c r="ANK109" s="137"/>
      <c r="ANL109" s="137"/>
      <c r="ANM109" s="137"/>
      <c r="ANN109" s="137"/>
      <c r="ANO109" s="137"/>
      <c r="ANP109" s="137"/>
      <c r="ANQ109" s="137"/>
      <c r="ANR109" s="137"/>
      <c r="ANS109" s="137"/>
      <c r="ANT109" s="137"/>
      <c r="ANU109" s="137"/>
      <c r="ANV109" s="137"/>
      <c r="ANW109" s="137"/>
      <c r="ANX109" s="137"/>
      <c r="ANY109" s="137"/>
      <c r="ANZ109" s="137"/>
      <c r="AOA109" s="137"/>
      <c r="AOB109" s="137"/>
      <c r="AOC109" s="137"/>
      <c r="AOD109" s="137"/>
      <c r="AOE109" s="137"/>
      <c r="AOF109" s="137"/>
      <c r="AOG109" s="137"/>
      <c r="AOH109" s="137"/>
      <c r="AOI109" s="137"/>
      <c r="AOJ109" s="137"/>
      <c r="AOK109" s="137"/>
      <c r="AOL109" s="137"/>
      <c r="AOM109" s="137"/>
      <c r="AON109" s="137"/>
      <c r="AOO109" s="137"/>
      <c r="AOP109" s="137"/>
      <c r="AOQ109" s="137"/>
      <c r="AOR109" s="137"/>
      <c r="AOS109" s="137"/>
      <c r="AOT109" s="137"/>
      <c r="AOU109" s="137"/>
      <c r="AOV109" s="137"/>
      <c r="AOW109" s="137"/>
      <c r="AOX109" s="137"/>
      <c r="AOY109" s="137"/>
      <c r="AOZ109" s="137"/>
      <c r="APA109" s="137"/>
      <c r="APB109" s="137"/>
      <c r="APC109" s="137"/>
      <c r="APD109" s="137"/>
      <c r="APE109" s="137"/>
      <c r="APF109" s="137"/>
      <c r="APG109" s="137"/>
      <c r="APH109" s="137"/>
      <c r="API109" s="137"/>
      <c r="APJ109" s="137"/>
      <c r="APK109" s="137"/>
      <c r="APL109" s="137"/>
      <c r="APM109" s="137"/>
      <c r="APN109" s="137"/>
      <c r="APO109" s="137"/>
      <c r="APP109" s="137"/>
      <c r="APQ109" s="137"/>
      <c r="APR109" s="137"/>
      <c r="APS109" s="137"/>
      <c r="APT109" s="137"/>
      <c r="APU109" s="137"/>
      <c r="APV109" s="137"/>
      <c r="APW109" s="137"/>
      <c r="APX109" s="137"/>
      <c r="APY109" s="137"/>
      <c r="APZ109" s="137"/>
      <c r="AQA109" s="137"/>
      <c r="AQB109" s="137"/>
      <c r="AQC109" s="137"/>
      <c r="AQD109" s="137"/>
      <c r="AQE109" s="137"/>
      <c r="AQF109" s="137"/>
      <c r="AQG109" s="137"/>
      <c r="AQH109" s="137"/>
      <c r="AQI109" s="137"/>
      <c r="AQJ109" s="137"/>
      <c r="AQK109" s="137"/>
      <c r="AQL109" s="137"/>
      <c r="AQM109" s="137"/>
      <c r="AQN109" s="137"/>
      <c r="AQO109" s="137"/>
      <c r="AQP109" s="137"/>
      <c r="AQQ109" s="137"/>
      <c r="AQR109" s="137"/>
      <c r="AQS109" s="137"/>
      <c r="AQT109" s="137"/>
      <c r="AQU109" s="137"/>
      <c r="AQV109" s="137"/>
      <c r="AQW109" s="137"/>
      <c r="AQX109" s="137"/>
      <c r="AQY109" s="137"/>
      <c r="AQZ109" s="137"/>
      <c r="ARA109" s="137"/>
      <c r="ARB109" s="137"/>
      <c r="ARC109" s="137"/>
      <c r="ARD109" s="137"/>
      <c r="ARE109" s="137"/>
      <c r="ARF109" s="137"/>
      <c r="ARG109" s="137"/>
      <c r="ARH109" s="137"/>
      <c r="ARI109" s="137"/>
      <c r="ARJ109" s="137"/>
      <c r="ARK109" s="137"/>
      <c r="ARL109" s="137"/>
      <c r="ARM109" s="137"/>
      <c r="ARN109" s="137"/>
      <c r="ARO109" s="137"/>
      <c r="ARP109" s="137"/>
      <c r="ARQ109" s="137"/>
      <c r="ARR109" s="137"/>
      <c r="ARS109" s="137"/>
      <c r="ART109" s="137"/>
      <c r="ARU109" s="137"/>
      <c r="ARV109" s="137"/>
      <c r="ARW109" s="137"/>
      <c r="ARX109" s="137"/>
      <c r="ARY109" s="137"/>
      <c r="ARZ109" s="137"/>
      <c r="ASA109" s="137"/>
      <c r="ASB109" s="137"/>
      <c r="ASC109" s="137"/>
      <c r="ASD109" s="137"/>
      <c r="ASE109" s="137"/>
      <c r="ASF109" s="137"/>
      <c r="ASG109" s="137"/>
      <c r="ASH109" s="137"/>
      <c r="ASI109" s="137"/>
      <c r="ASJ109" s="137"/>
      <c r="ASK109" s="137"/>
      <c r="ASL109" s="137"/>
      <c r="ASM109" s="137"/>
      <c r="ASN109" s="137"/>
      <c r="ASO109" s="137"/>
      <c r="ASP109" s="137"/>
      <c r="ASQ109" s="137"/>
      <c r="ASR109" s="137"/>
      <c r="ASS109" s="137"/>
      <c r="AST109" s="137"/>
      <c r="ASU109" s="137"/>
      <c r="ASV109" s="137"/>
      <c r="ASW109" s="137"/>
      <c r="ASX109" s="137"/>
      <c r="ASY109" s="137"/>
      <c r="ASZ109" s="137"/>
      <c r="ATA109" s="137"/>
      <c r="ATB109" s="137"/>
      <c r="ATC109" s="137"/>
      <c r="ATD109" s="137"/>
      <c r="ATE109" s="137"/>
      <c r="ATF109" s="137"/>
      <c r="ATG109" s="137"/>
      <c r="ATH109" s="137"/>
      <c r="ATI109" s="137"/>
      <c r="ATJ109" s="137"/>
      <c r="ATK109" s="137"/>
      <c r="ATL109" s="137"/>
      <c r="ATM109" s="137"/>
      <c r="ATN109" s="137"/>
      <c r="ATO109" s="137"/>
      <c r="ATP109" s="137"/>
      <c r="ATQ109" s="137"/>
      <c r="ATR109" s="137"/>
      <c r="ATS109" s="137"/>
      <c r="ATT109" s="137"/>
      <c r="ATU109" s="137"/>
      <c r="ATV109" s="137"/>
      <c r="ATW109" s="137"/>
      <c r="ATX109" s="137"/>
      <c r="ATY109" s="137"/>
      <c r="ATZ109" s="137"/>
      <c r="AUA109" s="137"/>
      <c r="AUB109" s="137"/>
      <c r="AUC109" s="137"/>
      <c r="AUD109" s="137"/>
      <c r="AUE109" s="137"/>
      <c r="AUF109" s="137"/>
      <c r="AUG109" s="137"/>
      <c r="AUH109" s="137"/>
      <c r="AUI109" s="137"/>
      <c r="AUJ109" s="137"/>
      <c r="AUK109" s="137"/>
      <c r="AUL109" s="137"/>
      <c r="AUM109" s="137"/>
      <c r="AUN109" s="137"/>
      <c r="AUO109" s="137"/>
      <c r="AUP109" s="137"/>
      <c r="AUQ109" s="137"/>
      <c r="AUR109" s="137"/>
      <c r="AUS109" s="137"/>
      <c r="AUT109" s="137"/>
      <c r="AUU109" s="137"/>
      <c r="AUV109" s="137"/>
      <c r="AUW109" s="137"/>
      <c r="AUX109" s="137"/>
      <c r="AUY109" s="137"/>
      <c r="AUZ109" s="137"/>
      <c r="AVA109" s="137"/>
      <c r="AVB109" s="137"/>
      <c r="AVC109" s="137"/>
      <c r="AVD109" s="137"/>
      <c r="AVE109" s="137"/>
      <c r="AVF109" s="137"/>
      <c r="AVG109" s="137"/>
      <c r="AVH109" s="137"/>
      <c r="AVI109" s="137"/>
      <c r="AVJ109" s="137"/>
      <c r="AVK109" s="137"/>
      <c r="AVL109" s="137"/>
      <c r="AVM109" s="137"/>
      <c r="AVN109" s="137"/>
      <c r="AVO109" s="137"/>
      <c r="AVP109" s="137"/>
      <c r="AVQ109" s="137"/>
      <c r="AVR109" s="137"/>
      <c r="AVS109" s="137"/>
      <c r="AVT109" s="137"/>
      <c r="AVU109" s="137"/>
      <c r="AVV109" s="137"/>
      <c r="AVW109" s="137"/>
      <c r="AVX109" s="137"/>
      <c r="AVY109" s="137"/>
      <c r="AVZ109" s="137"/>
      <c r="AWA109" s="137"/>
      <c r="AWB109" s="137"/>
      <c r="AWC109" s="137"/>
      <c r="AWD109" s="137"/>
      <c r="AWE109" s="137"/>
      <c r="AWF109" s="137"/>
      <c r="AWG109" s="137"/>
      <c r="AWH109" s="137"/>
      <c r="AWI109" s="137"/>
      <c r="AWJ109" s="137"/>
      <c r="AWK109" s="137"/>
      <c r="AWL109" s="137"/>
      <c r="AWM109" s="137"/>
      <c r="AWN109" s="137"/>
      <c r="AWO109" s="137"/>
      <c r="AWP109" s="137"/>
      <c r="AWQ109" s="137"/>
      <c r="AWR109" s="137"/>
      <c r="AWS109" s="137"/>
      <c r="AWT109" s="137"/>
      <c r="AWU109" s="137"/>
      <c r="AWV109" s="137"/>
      <c r="AWW109" s="137"/>
      <c r="AWX109" s="137"/>
      <c r="AWY109" s="137"/>
      <c r="AWZ109" s="137"/>
      <c r="AXA109" s="137"/>
      <c r="AXB109" s="137"/>
      <c r="AXC109" s="137"/>
      <c r="AXD109" s="137"/>
      <c r="AXE109" s="137"/>
      <c r="AXF109" s="137"/>
      <c r="AXG109" s="137"/>
      <c r="AXH109" s="137"/>
      <c r="AXI109" s="137"/>
      <c r="AXJ109" s="137"/>
      <c r="AXK109" s="137"/>
      <c r="AXL109" s="137"/>
      <c r="AXM109" s="137"/>
      <c r="AXN109" s="137"/>
      <c r="AXO109" s="137"/>
      <c r="AXP109" s="137"/>
      <c r="AXQ109" s="137"/>
      <c r="AXR109" s="137"/>
      <c r="AXS109" s="137"/>
      <c r="AXT109" s="137"/>
      <c r="AXU109" s="137"/>
      <c r="AXV109" s="137"/>
      <c r="AXW109" s="137"/>
      <c r="AXX109" s="137"/>
      <c r="AXY109" s="137"/>
      <c r="AXZ109" s="137"/>
      <c r="AYA109" s="137"/>
      <c r="AYB109" s="137"/>
      <c r="AYC109" s="137"/>
      <c r="AYD109" s="137"/>
      <c r="AYE109" s="137"/>
      <c r="AYF109" s="137"/>
      <c r="AYG109" s="137"/>
      <c r="AYH109" s="137"/>
      <c r="AYI109" s="137"/>
      <c r="AYJ109" s="137"/>
      <c r="AYK109" s="137"/>
      <c r="AYL109" s="137"/>
      <c r="AYM109" s="137"/>
      <c r="AYN109" s="137"/>
      <c r="AYO109" s="137"/>
      <c r="AYP109" s="137"/>
      <c r="AYQ109" s="137"/>
      <c r="AYR109" s="137"/>
      <c r="AYS109" s="137"/>
      <c r="AYT109" s="137"/>
      <c r="AYU109" s="137"/>
      <c r="AYV109" s="137"/>
      <c r="AYW109" s="137"/>
      <c r="AYX109" s="137"/>
      <c r="AYY109" s="137"/>
      <c r="AYZ109" s="137"/>
      <c r="AZA109" s="137"/>
      <c r="AZB109" s="137"/>
      <c r="AZC109" s="137"/>
      <c r="AZD109" s="137"/>
      <c r="AZE109" s="137"/>
      <c r="AZF109" s="137"/>
      <c r="AZG109" s="137"/>
      <c r="AZH109" s="137"/>
      <c r="AZI109" s="137"/>
      <c r="AZJ109" s="137"/>
      <c r="AZK109" s="137"/>
      <c r="AZL109" s="137"/>
      <c r="AZM109" s="137"/>
      <c r="AZN109" s="137"/>
      <c r="AZO109" s="137"/>
      <c r="AZP109" s="137"/>
      <c r="AZQ109" s="137"/>
      <c r="AZR109" s="137"/>
      <c r="AZS109" s="137"/>
      <c r="AZT109" s="137"/>
      <c r="AZU109" s="137"/>
      <c r="AZV109" s="137"/>
      <c r="AZW109" s="137"/>
      <c r="AZX109" s="137"/>
      <c r="AZY109" s="137"/>
      <c r="AZZ109" s="137"/>
      <c r="BAA109" s="137"/>
      <c r="BAB109" s="137"/>
      <c r="BAC109" s="137"/>
      <c r="BAD109" s="137"/>
      <c r="BAE109" s="137"/>
      <c r="BAF109" s="137"/>
      <c r="BAG109" s="137"/>
      <c r="BAH109" s="137"/>
      <c r="BAI109" s="137"/>
      <c r="BAJ109" s="137"/>
      <c r="BAK109" s="137"/>
      <c r="BAL109" s="137"/>
      <c r="BAM109" s="137"/>
      <c r="BAN109" s="137"/>
      <c r="BAO109" s="137"/>
      <c r="BAP109" s="137"/>
      <c r="BAQ109" s="137"/>
      <c r="BAR109" s="137"/>
      <c r="BAS109" s="137"/>
      <c r="BAT109" s="137"/>
      <c r="BAU109" s="137"/>
      <c r="BAV109" s="137"/>
      <c r="BAW109" s="137"/>
      <c r="BAX109" s="137"/>
      <c r="BAY109" s="137"/>
      <c r="BAZ109" s="137"/>
      <c r="BBA109" s="137"/>
      <c r="BBB109" s="137"/>
      <c r="BBC109" s="137"/>
      <c r="BBD109" s="137"/>
      <c r="BBE109" s="137"/>
      <c r="BBF109" s="137"/>
      <c r="BBG109" s="137"/>
      <c r="BBH109" s="137"/>
      <c r="BBI109" s="137"/>
      <c r="BBJ109" s="137"/>
      <c r="BBK109" s="137"/>
      <c r="BBL109" s="137"/>
      <c r="BBM109" s="137"/>
      <c r="BBN109" s="137"/>
      <c r="BBO109" s="137"/>
      <c r="BBP109" s="137"/>
      <c r="BBQ109" s="137"/>
      <c r="BBR109" s="137"/>
      <c r="BBS109" s="137"/>
      <c r="BBT109" s="137"/>
      <c r="BBU109" s="137"/>
      <c r="BBV109" s="137"/>
      <c r="BBW109" s="137"/>
      <c r="BBX109" s="137"/>
      <c r="BBY109" s="137"/>
      <c r="BBZ109" s="137"/>
      <c r="BCA109" s="137"/>
      <c r="BCB109" s="137"/>
      <c r="BCC109" s="137"/>
      <c r="BCD109" s="137"/>
      <c r="BCE109" s="137"/>
      <c r="BCF109" s="137"/>
      <c r="BCG109" s="137"/>
      <c r="BCH109" s="137"/>
      <c r="BCI109" s="137"/>
      <c r="BCJ109" s="137"/>
      <c r="BCK109" s="137"/>
      <c r="BCL109" s="137"/>
      <c r="BCM109" s="137"/>
      <c r="BCN109" s="137"/>
      <c r="BCO109" s="137"/>
      <c r="BCP109" s="137"/>
      <c r="BCQ109" s="137"/>
      <c r="BCR109" s="137"/>
      <c r="BCS109" s="137"/>
      <c r="BCT109" s="137"/>
      <c r="BCU109" s="137"/>
      <c r="BCV109" s="137"/>
      <c r="BCW109" s="137"/>
      <c r="BCX109" s="137"/>
      <c r="BCY109" s="137"/>
      <c r="BCZ109" s="137"/>
      <c r="BDA109" s="137"/>
      <c r="BDB109" s="137"/>
      <c r="BDC109" s="137"/>
      <c r="BDD109" s="137"/>
      <c r="BDE109" s="137"/>
      <c r="BDF109" s="137"/>
      <c r="BDG109" s="137"/>
      <c r="BDH109" s="137"/>
      <c r="BDI109" s="137"/>
      <c r="BDJ109" s="137"/>
      <c r="BDK109" s="137"/>
      <c r="BDL109" s="137"/>
      <c r="BDM109" s="137"/>
      <c r="BDN109" s="137"/>
      <c r="BDO109" s="137"/>
      <c r="BDP109" s="137"/>
      <c r="BDQ109" s="137"/>
      <c r="BDR109" s="137"/>
      <c r="BDS109" s="137"/>
      <c r="BDT109" s="137"/>
      <c r="BDU109" s="137"/>
      <c r="BDV109" s="137"/>
      <c r="BDW109" s="137"/>
      <c r="BDX109" s="137"/>
      <c r="BDY109" s="137"/>
      <c r="BDZ109" s="137"/>
      <c r="BEA109" s="137"/>
      <c r="BEB109" s="137"/>
      <c r="BEC109" s="137"/>
      <c r="BED109" s="137"/>
      <c r="BEE109" s="137"/>
      <c r="BEF109" s="137"/>
      <c r="BEG109" s="137"/>
      <c r="BEH109" s="137"/>
      <c r="BEI109" s="137"/>
      <c r="BEJ109" s="137"/>
      <c r="BEK109" s="137"/>
      <c r="BEL109" s="137"/>
      <c r="BEM109" s="137"/>
      <c r="BEN109" s="137"/>
      <c r="BEO109" s="137"/>
      <c r="BEP109" s="137"/>
      <c r="BEQ109" s="137"/>
      <c r="BER109" s="137"/>
      <c r="BES109" s="137"/>
      <c r="BET109" s="137"/>
      <c r="BEU109" s="137"/>
      <c r="BEV109" s="137"/>
      <c r="BEW109" s="137"/>
      <c r="BEX109" s="137"/>
      <c r="BEY109" s="137"/>
      <c r="BEZ109" s="137"/>
      <c r="BFA109" s="137"/>
      <c r="BFB109" s="137"/>
      <c r="BFC109" s="137"/>
      <c r="BFD109" s="137"/>
      <c r="BFE109" s="137"/>
      <c r="BFF109" s="137"/>
      <c r="BFG109" s="137"/>
      <c r="BFH109" s="137"/>
      <c r="BFI109" s="137"/>
      <c r="BFJ109" s="137"/>
      <c r="BFK109" s="137"/>
      <c r="BFL109" s="137"/>
      <c r="BFM109" s="137"/>
      <c r="BFN109" s="137"/>
      <c r="BFO109" s="137"/>
      <c r="BFP109" s="137"/>
      <c r="BFQ109" s="137"/>
      <c r="BFR109" s="137"/>
      <c r="BFS109" s="137"/>
      <c r="BFT109" s="137"/>
      <c r="BFU109" s="137"/>
      <c r="BFV109" s="137"/>
      <c r="BFW109" s="137"/>
      <c r="BFX109" s="137"/>
      <c r="BFY109" s="137"/>
      <c r="BFZ109" s="137"/>
      <c r="BGA109" s="137"/>
      <c r="BGB109" s="137"/>
      <c r="BGC109" s="137"/>
      <c r="BGD109" s="137"/>
      <c r="BGE109" s="137"/>
      <c r="BGF109" s="137"/>
      <c r="BGG109" s="137"/>
      <c r="BGH109" s="137"/>
      <c r="BGI109" s="137"/>
      <c r="BGJ109" s="137"/>
      <c r="BGK109" s="137"/>
      <c r="BGL109" s="137"/>
      <c r="BGM109" s="137"/>
      <c r="BGN109" s="137"/>
      <c r="BGO109" s="137"/>
      <c r="BGP109" s="137"/>
      <c r="BGQ109" s="137"/>
      <c r="BGR109" s="137"/>
      <c r="BGS109" s="137"/>
      <c r="BGT109" s="137"/>
      <c r="BGU109" s="137"/>
      <c r="BGV109" s="137"/>
      <c r="BGW109" s="137"/>
      <c r="BGX109" s="137"/>
      <c r="BGY109" s="137"/>
      <c r="BGZ109" s="137"/>
      <c r="BHA109" s="137"/>
      <c r="BHB109" s="137"/>
      <c r="BHC109" s="137"/>
      <c r="BHD109" s="137"/>
      <c r="BHE109" s="137"/>
      <c r="BHF109" s="137"/>
      <c r="BHG109" s="137"/>
      <c r="BHH109" s="137"/>
      <c r="BHI109" s="137"/>
      <c r="BHJ109" s="137"/>
      <c r="BHK109" s="137"/>
      <c r="BHL109" s="137"/>
      <c r="BHM109" s="137"/>
      <c r="BHN109" s="137"/>
      <c r="BHO109" s="137"/>
      <c r="BHP109" s="137"/>
      <c r="BHQ109" s="137"/>
      <c r="BHR109" s="137"/>
      <c r="BHS109" s="137"/>
      <c r="BHT109" s="137"/>
      <c r="BHU109" s="137"/>
      <c r="BHV109" s="137"/>
      <c r="BHW109" s="137"/>
      <c r="BHX109" s="137"/>
      <c r="BHY109" s="137"/>
      <c r="BHZ109" s="137"/>
      <c r="BIA109" s="137"/>
      <c r="BIB109" s="137"/>
      <c r="BIC109" s="137"/>
      <c r="BID109" s="137"/>
      <c r="BIE109" s="137"/>
      <c r="BIF109" s="137"/>
      <c r="BIG109" s="137"/>
      <c r="BIH109" s="137"/>
      <c r="BII109" s="137"/>
      <c r="BIJ109" s="137"/>
      <c r="BIK109" s="137"/>
      <c r="BIL109" s="137"/>
      <c r="BIM109" s="137"/>
      <c r="BIN109" s="137"/>
      <c r="BIO109" s="137"/>
      <c r="BIP109" s="137"/>
      <c r="BIQ109" s="137"/>
      <c r="BIR109" s="137"/>
      <c r="BIS109" s="137"/>
      <c r="BIT109" s="137"/>
      <c r="BIU109" s="137"/>
      <c r="BIV109" s="137"/>
      <c r="BIW109" s="137"/>
      <c r="BIX109" s="137"/>
      <c r="BIY109" s="137"/>
      <c r="BIZ109" s="137"/>
      <c r="BJA109" s="137"/>
      <c r="BJB109" s="137"/>
      <c r="BJC109" s="137"/>
      <c r="BJD109" s="137"/>
      <c r="BJE109" s="137"/>
      <c r="BJF109" s="137"/>
      <c r="BJG109" s="137"/>
      <c r="BJH109" s="137"/>
      <c r="BJI109" s="137"/>
      <c r="BJJ109" s="137"/>
      <c r="BJK109" s="137"/>
      <c r="BJL109" s="137"/>
      <c r="BJM109" s="137"/>
      <c r="BJN109" s="137"/>
      <c r="BJO109" s="137"/>
      <c r="BJP109" s="137"/>
      <c r="BJQ109" s="137"/>
      <c r="BJR109" s="137"/>
      <c r="BJS109" s="137"/>
      <c r="BJT109" s="137"/>
      <c r="BJU109" s="137"/>
      <c r="BJV109" s="137"/>
      <c r="BJW109" s="137"/>
      <c r="BJX109" s="137"/>
      <c r="BJY109" s="137"/>
      <c r="BJZ109" s="137"/>
      <c r="BKA109" s="137"/>
      <c r="BKB109" s="137"/>
      <c r="BKC109" s="137"/>
      <c r="BKD109" s="137"/>
      <c r="BKE109" s="137"/>
      <c r="BKF109" s="137"/>
      <c r="BKG109" s="137"/>
      <c r="BKH109" s="137"/>
      <c r="BKI109" s="137"/>
      <c r="BKJ109" s="137"/>
      <c r="BKK109" s="137"/>
      <c r="BKL109" s="137"/>
      <c r="BKM109" s="137"/>
      <c r="BKN109" s="137"/>
      <c r="BKO109" s="137"/>
      <c r="BKP109" s="137"/>
      <c r="BKQ109" s="137"/>
      <c r="BKR109" s="137"/>
      <c r="BKS109" s="137"/>
      <c r="BKT109" s="137"/>
      <c r="BKU109" s="137"/>
      <c r="BKV109" s="137"/>
      <c r="BKW109" s="137"/>
      <c r="BKX109" s="137"/>
      <c r="BKY109" s="137"/>
      <c r="BKZ109" s="137"/>
      <c r="BLA109" s="137"/>
      <c r="BLB109" s="137"/>
      <c r="BLC109" s="137"/>
      <c r="BLD109" s="137"/>
      <c r="BLE109" s="137"/>
      <c r="BLF109" s="137"/>
      <c r="BLG109" s="137"/>
      <c r="BLH109" s="137"/>
      <c r="BLI109" s="137"/>
      <c r="BLJ109" s="137"/>
      <c r="BLK109" s="137"/>
      <c r="BLL109" s="137"/>
      <c r="BLM109" s="137"/>
      <c r="BLN109" s="137"/>
      <c r="BLO109" s="137"/>
      <c r="BLP109" s="137"/>
      <c r="BLQ109" s="137"/>
      <c r="BLR109" s="137"/>
      <c r="BLS109" s="137"/>
      <c r="BLT109" s="137"/>
      <c r="BLU109" s="137"/>
      <c r="BLV109" s="137"/>
      <c r="BLW109" s="137"/>
      <c r="BLX109" s="137"/>
      <c r="BLY109" s="137"/>
      <c r="BLZ109" s="137"/>
      <c r="BMA109" s="137"/>
      <c r="BMB109" s="137"/>
      <c r="BMC109" s="137"/>
      <c r="BMD109" s="137"/>
      <c r="BME109" s="137"/>
      <c r="BMF109" s="137"/>
      <c r="BMG109" s="137"/>
      <c r="BMH109" s="137"/>
      <c r="BMI109" s="137"/>
      <c r="BMJ109" s="137"/>
      <c r="BMK109" s="137"/>
      <c r="BML109" s="137"/>
      <c r="BMM109" s="137"/>
      <c r="BMN109" s="137"/>
      <c r="BMO109" s="137"/>
      <c r="BMP109" s="137"/>
      <c r="BMQ109" s="137"/>
      <c r="BMR109" s="137"/>
      <c r="BMS109" s="137"/>
      <c r="BMT109" s="137"/>
      <c r="BMU109" s="137"/>
      <c r="BMV109" s="137"/>
      <c r="BMW109" s="137"/>
      <c r="BMX109" s="137"/>
      <c r="BMY109" s="137"/>
      <c r="BMZ109" s="137"/>
      <c r="BNA109" s="137"/>
      <c r="BNB109" s="137"/>
      <c r="BNC109" s="137"/>
      <c r="BND109" s="137"/>
      <c r="BNE109" s="137"/>
      <c r="BNF109" s="137"/>
      <c r="BNG109" s="137"/>
      <c r="BNH109" s="137"/>
      <c r="BNI109" s="137"/>
      <c r="BNJ109" s="137"/>
      <c r="BNK109" s="137"/>
      <c r="BNL109" s="137"/>
      <c r="BNM109" s="137"/>
      <c r="BNN109" s="137"/>
      <c r="BNO109" s="137"/>
      <c r="BNP109" s="137"/>
      <c r="BNQ109" s="137"/>
      <c r="BNR109" s="137"/>
      <c r="BNS109" s="137"/>
      <c r="BNT109" s="137"/>
      <c r="BNU109" s="137"/>
      <c r="BNV109" s="137"/>
      <c r="BNW109" s="137"/>
      <c r="BNX109" s="137"/>
      <c r="BNY109" s="137"/>
      <c r="BNZ109" s="137"/>
      <c r="BOA109" s="137"/>
      <c r="BOB109" s="137"/>
      <c r="BOC109" s="137"/>
      <c r="BOD109" s="137"/>
      <c r="BOE109" s="137"/>
      <c r="BOF109" s="137"/>
      <c r="BOG109" s="137"/>
      <c r="BOH109" s="137"/>
      <c r="BOI109" s="137"/>
      <c r="BOJ109" s="137"/>
      <c r="BOK109" s="137"/>
      <c r="BOL109" s="137"/>
      <c r="BOM109" s="137"/>
      <c r="BON109" s="137"/>
      <c r="BOO109" s="137"/>
      <c r="BOP109" s="137"/>
      <c r="BOQ109" s="137"/>
      <c r="BOR109" s="137"/>
      <c r="BOS109" s="137"/>
      <c r="BOT109" s="137"/>
      <c r="BOU109" s="137"/>
      <c r="BOV109" s="137"/>
      <c r="BOW109" s="137"/>
      <c r="BOX109" s="137"/>
      <c r="BOY109" s="137"/>
      <c r="BOZ109" s="137"/>
      <c r="BPA109" s="137"/>
      <c r="BPB109" s="137"/>
      <c r="BPC109" s="137"/>
      <c r="BPD109" s="137"/>
      <c r="BPE109" s="137"/>
      <c r="BPF109" s="137"/>
      <c r="BPG109" s="137"/>
      <c r="BPH109" s="137"/>
      <c r="BPI109" s="137"/>
      <c r="BPJ109" s="137"/>
      <c r="BPK109" s="137"/>
      <c r="BPL109" s="137"/>
      <c r="BPM109" s="137"/>
      <c r="BPN109" s="137"/>
      <c r="BPO109" s="137"/>
      <c r="BPP109" s="137"/>
      <c r="BPQ109" s="137"/>
      <c r="BPR109" s="137"/>
      <c r="BPS109" s="137"/>
      <c r="BPT109" s="137"/>
      <c r="BPU109" s="137"/>
      <c r="BPV109" s="137"/>
      <c r="BPW109" s="137"/>
      <c r="BPX109" s="137"/>
      <c r="BPY109" s="137"/>
      <c r="BPZ109" s="137"/>
      <c r="BQA109" s="137"/>
      <c r="BQB109" s="137"/>
      <c r="BQC109" s="137"/>
      <c r="BQD109" s="137"/>
      <c r="BQE109" s="137"/>
      <c r="BQF109" s="137"/>
      <c r="BQG109" s="137"/>
      <c r="BQH109" s="137"/>
      <c r="BQI109" s="137"/>
      <c r="BQJ109" s="137"/>
      <c r="BQK109" s="137"/>
      <c r="BQL109" s="137"/>
      <c r="BQM109" s="137"/>
      <c r="BQN109" s="137"/>
      <c r="BQO109" s="137"/>
      <c r="BQP109" s="137"/>
      <c r="BQQ109" s="137"/>
      <c r="BQR109" s="137"/>
      <c r="BQS109" s="137"/>
      <c r="BQT109" s="137"/>
      <c r="BQU109" s="137"/>
      <c r="BQV109" s="137"/>
      <c r="BQW109" s="137"/>
      <c r="BQX109" s="137"/>
      <c r="BQY109" s="137"/>
      <c r="BQZ109" s="137"/>
      <c r="BRA109" s="137"/>
      <c r="BRB109" s="137"/>
      <c r="BRC109" s="137"/>
      <c r="BRD109" s="137"/>
      <c r="BRE109" s="137"/>
      <c r="BRF109" s="137"/>
      <c r="BRG109" s="137"/>
      <c r="BRH109" s="137"/>
      <c r="BRI109" s="137"/>
      <c r="BRJ109" s="137"/>
      <c r="BRK109" s="137"/>
      <c r="BRL109" s="137"/>
      <c r="BRM109" s="137"/>
      <c r="BRN109" s="137"/>
      <c r="BRO109" s="137"/>
      <c r="BRP109" s="137"/>
      <c r="BRQ109" s="137"/>
      <c r="BRR109" s="137"/>
      <c r="BRS109" s="137"/>
      <c r="BRT109" s="137"/>
      <c r="BRU109" s="137"/>
      <c r="BRV109" s="137"/>
      <c r="BRW109" s="137"/>
      <c r="BRX109" s="137"/>
      <c r="BRY109" s="137"/>
      <c r="BRZ109" s="137"/>
      <c r="BSA109" s="137"/>
      <c r="BSB109" s="137"/>
      <c r="BSC109" s="137"/>
      <c r="BSD109" s="137"/>
      <c r="BSE109" s="137"/>
      <c r="BSF109" s="137"/>
      <c r="BSG109" s="137"/>
      <c r="BSH109" s="137"/>
      <c r="BSI109" s="137"/>
      <c r="BSJ109" s="137"/>
      <c r="BSK109" s="137"/>
      <c r="BSL109" s="137"/>
      <c r="BSM109" s="137"/>
      <c r="BSN109" s="137"/>
      <c r="BSO109" s="137"/>
      <c r="BSP109" s="137"/>
      <c r="BSQ109" s="137"/>
      <c r="BSR109" s="137"/>
      <c r="BSS109" s="137"/>
      <c r="BST109" s="137"/>
      <c r="BSU109" s="137"/>
      <c r="BSV109" s="137"/>
      <c r="BSW109" s="137"/>
      <c r="BSX109" s="137"/>
      <c r="BSY109" s="137"/>
      <c r="BSZ109" s="137"/>
      <c r="BTA109" s="137"/>
      <c r="BTB109" s="137"/>
      <c r="BTC109" s="137"/>
      <c r="BTD109" s="137"/>
      <c r="BTE109" s="137"/>
      <c r="BTF109" s="137"/>
      <c r="BTG109" s="137"/>
      <c r="BTH109" s="137"/>
      <c r="BTI109" s="137"/>
      <c r="BTJ109" s="137"/>
      <c r="BTK109" s="137"/>
      <c r="BTL109" s="137"/>
      <c r="BTM109" s="137"/>
      <c r="BTN109" s="137"/>
      <c r="BTO109" s="137"/>
      <c r="BTP109" s="137"/>
      <c r="BTQ109" s="137"/>
      <c r="BTR109" s="137"/>
      <c r="BTS109" s="137"/>
      <c r="BTT109" s="137"/>
      <c r="BTU109" s="137"/>
      <c r="BTV109" s="137"/>
      <c r="BTW109" s="137"/>
      <c r="BTX109" s="137"/>
      <c r="BTY109" s="137"/>
      <c r="BTZ109" s="137"/>
      <c r="BUA109" s="137"/>
      <c r="BUB109" s="137"/>
      <c r="BUC109" s="137"/>
      <c r="BUD109" s="137"/>
      <c r="BUE109" s="137"/>
      <c r="BUF109" s="137"/>
      <c r="BUG109" s="137"/>
      <c r="BUH109" s="137"/>
      <c r="BUI109" s="137"/>
      <c r="BUJ109" s="137"/>
      <c r="BUK109" s="137"/>
      <c r="BUL109" s="137"/>
      <c r="BUM109" s="137"/>
      <c r="BUN109" s="137"/>
      <c r="BUO109" s="137"/>
      <c r="BUP109" s="137"/>
      <c r="BUQ109" s="137"/>
      <c r="BUR109" s="137"/>
      <c r="BUS109" s="137"/>
      <c r="BUT109" s="137"/>
      <c r="BUU109" s="137"/>
      <c r="BUV109" s="137"/>
      <c r="BUW109" s="137"/>
      <c r="BUX109" s="137"/>
      <c r="BUY109" s="137"/>
      <c r="BUZ109" s="137"/>
      <c r="BVA109" s="137"/>
      <c r="BVB109" s="137"/>
      <c r="BVC109" s="137"/>
      <c r="BVD109" s="137"/>
      <c r="BVE109" s="137"/>
      <c r="BVF109" s="137"/>
      <c r="BVG109" s="137"/>
      <c r="BVH109" s="137"/>
      <c r="BVI109" s="137"/>
      <c r="BVJ109" s="137"/>
      <c r="BVK109" s="137"/>
      <c r="BVL109" s="137"/>
      <c r="BVM109" s="137"/>
      <c r="BVN109" s="137"/>
      <c r="BVO109" s="137"/>
      <c r="BVP109" s="137"/>
      <c r="BVQ109" s="137"/>
      <c r="BVR109" s="137"/>
      <c r="BVS109" s="137"/>
      <c r="BVT109" s="137"/>
      <c r="BVU109" s="137"/>
      <c r="BVV109" s="137"/>
      <c r="BVW109" s="137"/>
      <c r="BVX109" s="137"/>
      <c r="BVY109" s="137"/>
      <c r="BVZ109" s="137"/>
      <c r="BWA109" s="137"/>
      <c r="BWB109" s="137"/>
      <c r="BWC109" s="137"/>
      <c r="BWD109" s="137"/>
      <c r="BWE109" s="137"/>
      <c r="BWF109" s="137"/>
      <c r="BWG109" s="137"/>
      <c r="BWH109" s="137"/>
      <c r="BWI109" s="137"/>
      <c r="BWJ109" s="137"/>
      <c r="BWK109" s="137"/>
      <c r="BWL109" s="137"/>
      <c r="BWM109" s="137"/>
      <c r="BWN109" s="137"/>
      <c r="BWO109" s="137"/>
      <c r="BWP109" s="137"/>
      <c r="BWQ109" s="137"/>
      <c r="BWR109" s="137"/>
      <c r="BWS109" s="137"/>
      <c r="BWT109" s="137"/>
      <c r="BWU109" s="137"/>
      <c r="BWV109" s="137"/>
      <c r="BWW109" s="137"/>
      <c r="BWX109" s="137"/>
      <c r="BWY109" s="137"/>
      <c r="BWZ109" s="137"/>
      <c r="BXA109" s="137"/>
      <c r="BXB109" s="137"/>
      <c r="BXC109" s="137"/>
      <c r="BXD109" s="137"/>
      <c r="BXE109" s="137"/>
      <c r="BXF109" s="137"/>
      <c r="BXG109" s="137"/>
      <c r="BXH109" s="137"/>
      <c r="BXI109" s="137"/>
      <c r="BXJ109" s="137"/>
      <c r="BXK109" s="137"/>
      <c r="BXL109" s="137"/>
      <c r="BXM109" s="137"/>
      <c r="BXN109" s="137"/>
      <c r="BXO109" s="137"/>
      <c r="BXP109" s="137"/>
      <c r="BXQ109" s="137"/>
      <c r="BXR109" s="137"/>
      <c r="BXS109" s="137"/>
      <c r="BXT109" s="137"/>
      <c r="BXU109" s="137"/>
      <c r="BXV109" s="137"/>
      <c r="BXW109" s="137"/>
      <c r="BXX109" s="137"/>
      <c r="BXY109" s="137"/>
      <c r="BXZ109" s="137"/>
      <c r="BYA109" s="137"/>
      <c r="BYB109" s="137"/>
      <c r="BYC109" s="137"/>
      <c r="BYD109" s="137"/>
      <c r="BYE109" s="137"/>
      <c r="BYF109" s="137"/>
      <c r="BYG109" s="137"/>
      <c r="BYH109" s="137"/>
      <c r="BYI109" s="137"/>
      <c r="BYJ109" s="137"/>
      <c r="BYK109" s="137"/>
      <c r="BYL109" s="137"/>
      <c r="BYM109" s="137"/>
      <c r="BYN109" s="137"/>
      <c r="BYO109" s="137"/>
      <c r="BYP109" s="137"/>
      <c r="BYQ109" s="137"/>
      <c r="BYR109" s="137"/>
      <c r="BYS109" s="137"/>
      <c r="BYT109" s="137"/>
      <c r="BYU109" s="137"/>
      <c r="BYV109" s="137"/>
      <c r="BYW109" s="137"/>
      <c r="BYX109" s="137"/>
      <c r="BYY109" s="137"/>
      <c r="BYZ109" s="137"/>
      <c r="BZA109" s="137"/>
      <c r="BZB109" s="137"/>
      <c r="BZC109" s="137"/>
      <c r="BZD109" s="137"/>
      <c r="BZE109" s="137"/>
      <c r="BZF109" s="137"/>
      <c r="BZG109" s="137"/>
      <c r="BZH109" s="137"/>
      <c r="BZI109" s="137"/>
      <c r="BZJ109" s="137"/>
      <c r="BZK109" s="137"/>
      <c r="BZL109" s="137"/>
      <c r="BZM109" s="137"/>
      <c r="BZN109" s="137"/>
      <c r="BZO109" s="137"/>
      <c r="BZP109" s="137"/>
      <c r="BZQ109" s="137"/>
      <c r="BZR109" s="137"/>
      <c r="BZS109" s="137"/>
      <c r="BZT109" s="137"/>
      <c r="BZU109" s="137"/>
      <c r="BZV109" s="137"/>
      <c r="BZW109" s="137"/>
      <c r="BZX109" s="137"/>
      <c r="BZY109" s="137"/>
      <c r="BZZ109" s="137"/>
      <c r="CAA109" s="137"/>
      <c r="CAB109" s="137"/>
      <c r="CAC109" s="137"/>
      <c r="CAD109" s="137"/>
      <c r="CAE109" s="137"/>
      <c r="CAF109" s="137"/>
      <c r="CAG109" s="137"/>
      <c r="CAH109" s="137"/>
      <c r="CAI109" s="137"/>
      <c r="CAJ109" s="137"/>
      <c r="CAK109" s="137"/>
      <c r="CAL109" s="137"/>
      <c r="CAM109" s="137"/>
      <c r="CAN109" s="137"/>
      <c r="CAO109" s="137"/>
      <c r="CAP109" s="137"/>
      <c r="CAQ109" s="137"/>
      <c r="CAR109" s="137"/>
      <c r="CAS109" s="137"/>
      <c r="CAT109" s="137"/>
      <c r="CAU109" s="137"/>
      <c r="CAV109" s="137"/>
      <c r="CAW109" s="137"/>
      <c r="CAX109" s="137"/>
      <c r="CAY109" s="137"/>
      <c r="CAZ109" s="137"/>
      <c r="CBA109" s="137"/>
      <c r="CBB109" s="137"/>
      <c r="CBC109" s="137"/>
      <c r="CBD109" s="137"/>
      <c r="CBE109" s="137"/>
      <c r="CBF109" s="137"/>
      <c r="CBG109" s="137"/>
      <c r="CBH109" s="137"/>
      <c r="CBI109" s="137"/>
      <c r="CBJ109" s="137"/>
      <c r="CBK109" s="137"/>
      <c r="CBL109" s="137"/>
      <c r="CBM109" s="137"/>
      <c r="CBN109" s="137"/>
      <c r="CBO109" s="137"/>
      <c r="CBP109" s="137"/>
      <c r="CBQ109" s="137"/>
      <c r="CBR109" s="137"/>
      <c r="CBS109" s="137"/>
      <c r="CBT109" s="137"/>
      <c r="CBU109" s="137"/>
      <c r="CBV109" s="137"/>
      <c r="CBW109" s="137"/>
      <c r="CBX109" s="137"/>
      <c r="CBY109" s="137"/>
      <c r="CBZ109" s="137"/>
      <c r="CCA109" s="137"/>
      <c r="CCB109" s="137"/>
      <c r="CCC109" s="137"/>
      <c r="CCD109" s="137"/>
      <c r="CCE109" s="137"/>
      <c r="CCF109" s="137"/>
      <c r="CCG109" s="137"/>
      <c r="CCH109" s="137"/>
      <c r="CCI109" s="137"/>
      <c r="CCJ109" s="137"/>
      <c r="CCK109" s="137"/>
      <c r="CCL109" s="137"/>
      <c r="CCM109" s="137"/>
      <c r="CCN109" s="137"/>
      <c r="CCO109" s="137"/>
      <c r="CCP109" s="137"/>
      <c r="CCQ109" s="137"/>
      <c r="CCR109" s="137"/>
      <c r="CCS109" s="137"/>
      <c r="CCT109" s="137"/>
      <c r="CCU109" s="137"/>
      <c r="CCV109" s="137"/>
      <c r="CCW109" s="137"/>
      <c r="CCX109" s="137"/>
      <c r="CCY109" s="137"/>
      <c r="CCZ109" s="137"/>
      <c r="CDA109" s="137"/>
      <c r="CDB109" s="137"/>
      <c r="CDC109" s="137"/>
      <c r="CDD109" s="137"/>
      <c r="CDE109" s="137"/>
      <c r="CDF109" s="137"/>
      <c r="CDG109" s="137"/>
      <c r="CDH109" s="137"/>
      <c r="CDI109" s="137"/>
      <c r="CDJ109" s="137"/>
      <c r="CDK109" s="137"/>
      <c r="CDL109" s="137"/>
      <c r="CDM109" s="137"/>
      <c r="CDN109" s="137"/>
      <c r="CDO109" s="137"/>
      <c r="CDP109" s="137"/>
      <c r="CDQ109" s="137"/>
      <c r="CDR109" s="137"/>
      <c r="CDS109" s="137"/>
      <c r="CDT109" s="137"/>
      <c r="CDU109" s="137"/>
      <c r="CDV109" s="137"/>
      <c r="CDW109" s="137"/>
      <c r="CDX109" s="137"/>
      <c r="CDY109" s="137"/>
      <c r="CDZ109" s="137"/>
      <c r="CEA109" s="137"/>
      <c r="CEB109" s="137"/>
      <c r="CEC109" s="137"/>
      <c r="CED109" s="137"/>
      <c r="CEE109" s="137"/>
      <c r="CEF109" s="137"/>
      <c r="CEG109" s="137"/>
      <c r="CEH109" s="137"/>
      <c r="CEI109" s="137"/>
      <c r="CEJ109" s="137"/>
      <c r="CEK109" s="137"/>
      <c r="CEL109" s="137"/>
      <c r="CEM109" s="137"/>
      <c r="CEN109" s="137"/>
      <c r="CEO109" s="137"/>
      <c r="CEP109" s="137"/>
      <c r="CEQ109" s="137"/>
      <c r="CER109" s="137"/>
      <c r="CES109" s="137"/>
      <c r="CET109" s="137"/>
      <c r="CEU109" s="137"/>
      <c r="CEV109" s="137"/>
      <c r="CEW109" s="137"/>
      <c r="CEX109" s="137"/>
      <c r="CEY109" s="137"/>
      <c r="CEZ109" s="137"/>
      <c r="CFA109" s="137"/>
      <c r="CFB109" s="137"/>
      <c r="CFC109" s="137"/>
      <c r="CFD109" s="137"/>
      <c r="CFE109" s="137"/>
      <c r="CFF109" s="137"/>
      <c r="CFG109" s="137"/>
      <c r="CFH109" s="137"/>
      <c r="CFI109" s="137"/>
      <c r="CFJ109" s="137"/>
      <c r="CFK109" s="137"/>
      <c r="CFL109" s="137"/>
      <c r="CFM109" s="137"/>
      <c r="CFN109" s="137"/>
      <c r="CFO109" s="137"/>
      <c r="CFP109" s="137"/>
      <c r="CFQ109" s="137"/>
      <c r="CFR109" s="137"/>
      <c r="CFS109" s="137"/>
      <c r="CFT109" s="137"/>
      <c r="CFU109" s="137"/>
      <c r="CFV109" s="137"/>
      <c r="CFW109" s="137"/>
      <c r="CFX109" s="137"/>
      <c r="CFY109" s="137"/>
      <c r="CFZ109" s="137"/>
      <c r="CGA109" s="137"/>
      <c r="CGB109" s="137"/>
      <c r="CGC109" s="137"/>
      <c r="CGD109" s="137"/>
      <c r="CGE109" s="137"/>
      <c r="CGF109" s="137"/>
      <c r="CGG109" s="137"/>
      <c r="CGH109" s="137"/>
      <c r="CGI109" s="137"/>
      <c r="CGJ109" s="137"/>
      <c r="CGK109" s="137"/>
      <c r="CGL109" s="137"/>
      <c r="CGM109" s="137"/>
      <c r="CGN109" s="137"/>
      <c r="CGO109" s="137"/>
      <c r="CGP109" s="137"/>
      <c r="CGQ109" s="137"/>
      <c r="CGR109" s="137"/>
      <c r="CGS109" s="137"/>
      <c r="CGT109" s="137"/>
      <c r="CGU109" s="137"/>
      <c r="CGV109" s="137"/>
      <c r="CGW109" s="137"/>
      <c r="CGX109" s="137"/>
      <c r="CGY109" s="137"/>
      <c r="CGZ109" s="137"/>
      <c r="CHA109" s="137"/>
      <c r="CHB109" s="137"/>
      <c r="CHC109" s="137"/>
      <c r="CHD109" s="137"/>
      <c r="CHE109" s="137"/>
      <c r="CHF109" s="137"/>
      <c r="CHG109" s="137"/>
      <c r="CHH109" s="137"/>
      <c r="CHI109" s="137"/>
      <c r="CHJ109" s="137"/>
      <c r="CHK109" s="137"/>
      <c r="CHL109" s="137"/>
      <c r="CHM109" s="137"/>
      <c r="CHN109" s="137"/>
      <c r="CHO109" s="137"/>
      <c r="CHP109" s="137"/>
      <c r="CHQ109" s="137"/>
      <c r="CHR109" s="137"/>
      <c r="CHS109" s="137"/>
      <c r="CHT109" s="137"/>
      <c r="CHU109" s="137"/>
      <c r="CHV109" s="137"/>
      <c r="CHW109" s="137"/>
      <c r="CHX109" s="137"/>
      <c r="CHY109" s="137"/>
      <c r="CHZ109" s="137"/>
      <c r="CIA109" s="137"/>
      <c r="CIB109" s="137"/>
      <c r="CIC109" s="137"/>
      <c r="CID109" s="137"/>
      <c r="CIE109" s="137"/>
      <c r="CIF109" s="137"/>
      <c r="CIG109" s="137"/>
      <c r="CIH109" s="137"/>
      <c r="CII109" s="137"/>
      <c r="CIJ109" s="137"/>
      <c r="CIK109" s="137"/>
      <c r="CIL109" s="137"/>
      <c r="CIM109" s="137"/>
      <c r="CIN109" s="137"/>
      <c r="CIO109" s="137"/>
      <c r="CIP109" s="137"/>
      <c r="CIQ109" s="137"/>
      <c r="CIR109" s="137"/>
      <c r="CIS109" s="137"/>
      <c r="CIT109" s="137"/>
      <c r="CIU109" s="137"/>
      <c r="CIV109" s="137"/>
      <c r="CIW109" s="137"/>
      <c r="CIX109" s="137"/>
      <c r="CIY109" s="137"/>
      <c r="CIZ109" s="137"/>
      <c r="CJA109" s="137"/>
      <c r="CJB109" s="137"/>
      <c r="CJC109" s="137"/>
      <c r="CJD109" s="137"/>
      <c r="CJE109" s="137"/>
      <c r="CJF109" s="137"/>
      <c r="CJG109" s="137"/>
      <c r="CJH109" s="137"/>
      <c r="CJI109" s="137"/>
      <c r="CJJ109" s="137"/>
      <c r="CJK109" s="137"/>
      <c r="CJL109" s="137"/>
      <c r="CJM109" s="137"/>
      <c r="CJN109" s="137"/>
      <c r="CJO109" s="137"/>
      <c r="CJP109" s="137"/>
      <c r="CJQ109" s="137"/>
      <c r="CJR109" s="137"/>
      <c r="CJS109" s="137"/>
      <c r="CJT109" s="137"/>
      <c r="CJU109" s="137"/>
      <c r="CJV109" s="137"/>
      <c r="CJW109" s="137"/>
      <c r="CJX109" s="137"/>
      <c r="CJY109" s="137"/>
      <c r="CJZ109" s="137"/>
      <c r="CKA109" s="137"/>
      <c r="CKB109" s="137"/>
      <c r="CKC109" s="137"/>
      <c r="CKD109" s="137"/>
      <c r="CKE109" s="137"/>
      <c r="CKF109" s="137"/>
      <c r="CKG109" s="137"/>
      <c r="CKH109" s="137"/>
      <c r="CKI109" s="137"/>
      <c r="CKJ109" s="137"/>
      <c r="CKK109" s="137"/>
      <c r="CKL109" s="137"/>
      <c r="CKM109" s="137"/>
      <c r="CKN109" s="137"/>
      <c r="CKO109" s="137"/>
      <c r="CKP109" s="137"/>
      <c r="CKQ109" s="137"/>
      <c r="CKR109" s="137"/>
      <c r="CKS109" s="137"/>
      <c r="CKT109" s="137"/>
      <c r="CKU109" s="137"/>
      <c r="CKV109" s="137"/>
      <c r="CKW109" s="137"/>
      <c r="CKX109" s="137"/>
      <c r="CKY109" s="137"/>
      <c r="CKZ109" s="137"/>
      <c r="CLA109" s="137"/>
      <c r="CLB109" s="137"/>
      <c r="CLC109" s="137"/>
      <c r="CLD109" s="137"/>
      <c r="CLE109" s="137"/>
      <c r="CLF109" s="137"/>
      <c r="CLG109" s="137"/>
      <c r="CLH109" s="137"/>
      <c r="CLI109" s="137"/>
      <c r="CLJ109" s="137"/>
      <c r="CLK109" s="137"/>
      <c r="CLL109" s="137"/>
      <c r="CLM109" s="137"/>
      <c r="CLN109" s="137"/>
      <c r="CLO109" s="137"/>
      <c r="CLP109" s="137"/>
      <c r="CLQ109" s="137"/>
      <c r="CLR109" s="137"/>
      <c r="CLS109" s="137"/>
      <c r="CLT109" s="137"/>
      <c r="CLU109" s="137"/>
      <c r="CLV109" s="137"/>
      <c r="CLW109" s="137"/>
      <c r="CLX109" s="137"/>
      <c r="CLY109" s="137"/>
      <c r="CLZ109" s="137"/>
      <c r="CMA109" s="137"/>
      <c r="CMB109" s="137"/>
      <c r="CMC109" s="137"/>
      <c r="CMD109" s="137"/>
      <c r="CME109" s="137"/>
      <c r="CMF109" s="137"/>
      <c r="CMG109" s="137"/>
      <c r="CMH109" s="137"/>
      <c r="CMI109" s="137"/>
      <c r="CMJ109" s="137"/>
      <c r="CMK109" s="137"/>
      <c r="CML109" s="137"/>
      <c r="CMM109" s="137"/>
      <c r="CMN109" s="137"/>
      <c r="CMO109" s="137"/>
      <c r="CMP109" s="137"/>
      <c r="CMQ109" s="137"/>
      <c r="CMR109" s="137"/>
      <c r="CMS109" s="137"/>
      <c r="CMT109" s="137"/>
      <c r="CMU109" s="137"/>
      <c r="CMV109" s="137"/>
      <c r="CMW109" s="137"/>
      <c r="CMX109" s="137"/>
      <c r="CMY109" s="137"/>
      <c r="CMZ109" s="137"/>
      <c r="CNA109" s="137"/>
      <c r="CNB109" s="137"/>
      <c r="CNC109" s="137"/>
      <c r="CND109" s="137"/>
      <c r="CNE109" s="137"/>
      <c r="CNF109" s="137"/>
      <c r="CNG109" s="137"/>
      <c r="CNH109" s="137"/>
      <c r="CNI109" s="137"/>
      <c r="CNJ109" s="137"/>
      <c r="CNK109" s="137"/>
      <c r="CNL109" s="137"/>
      <c r="CNM109" s="137"/>
      <c r="CNN109" s="137"/>
      <c r="CNO109" s="137"/>
      <c r="CNP109" s="137"/>
      <c r="CNQ109" s="137"/>
      <c r="CNR109" s="137"/>
      <c r="CNS109" s="137"/>
      <c r="CNT109" s="137"/>
      <c r="CNU109" s="137"/>
      <c r="CNV109" s="137"/>
      <c r="CNW109" s="137"/>
      <c r="CNX109" s="137"/>
      <c r="CNY109" s="137"/>
      <c r="CNZ109" s="137"/>
      <c r="COA109" s="137"/>
      <c r="COB109" s="137"/>
      <c r="COC109" s="137"/>
      <c r="COD109" s="137"/>
      <c r="COE109" s="137"/>
      <c r="COF109" s="137"/>
      <c r="COG109" s="137"/>
      <c r="COH109" s="137"/>
      <c r="COI109" s="137"/>
      <c r="COJ109" s="137"/>
      <c r="COK109" s="137"/>
      <c r="COL109" s="137"/>
      <c r="COM109" s="137"/>
      <c r="CON109" s="137"/>
      <c r="COO109" s="137"/>
      <c r="COP109" s="137"/>
      <c r="COQ109" s="137"/>
      <c r="COR109" s="137"/>
      <c r="COS109" s="137"/>
      <c r="COT109" s="137"/>
      <c r="COU109" s="137"/>
      <c r="COV109" s="137"/>
      <c r="COW109" s="137"/>
      <c r="COX109" s="137"/>
      <c r="COY109" s="137"/>
      <c r="COZ109" s="137"/>
      <c r="CPA109" s="137"/>
      <c r="CPB109" s="137"/>
      <c r="CPC109" s="137"/>
      <c r="CPD109" s="137"/>
      <c r="CPE109" s="137"/>
      <c r="CPF109" s="137"/>
      <c r="CPG109" s="137"/>
      <c r="CPH109" s="137"/>
      <c r="CPI109" s="137"/>
      <c r="CPJ109" s="137"/>
      <c r="CPK109" s="137"/>
      <c r="CPL109" s="137"/>
      <c r="CPM109" s="137"/>
      <c r="CPN109" s="137"/>
      <c r="CPO109" s="137"/>
      <c r="CPP109" s="137"/>
      <c r="CPQ109" s="137"/>
      <c r="CPR109" s="137"/>
      <c r="CPS109" s="137"/>
      <c r="CPT109" s="137"/>
      <c r="CPU109" s="137"/>
      <c r="CPV109" s="137"/>
      <c r="CPW109" s="137"/>
      <c r="CPX109" s="137"/>
      <c r="CPY109" s="137"/>
      <c r="CPZ109" s="137"/>
      <c r="CQA109" s="137"/>
      <c r="CQB109" s="137"/>
      <c r="CQC109" s="137"/>
      <c r="CQD109" s="137"/>
      <c r="CQE109" s="137"/>
      <c r="CQF109" s="137"/>
      <c r="CQG109" s="137"/>
      <c r="CQH109" s="137"/>
      <c r="CQI109" s="137"/>
      <c r="CQJ109" s="137"/>
      <c r="CQK109" s="137"/>
      <c r="CQL109" s="137"/>
      <c r="CQM109" s="137"/>
      <c r="CQN109" s="137"/>
      <c r="CQO109" s="137"/>
      <c r="CQP109" s="137"/>
      <c r="CQQ109" s="137"/>
      <c r="CQR109" s="137"/>
      <c r="CQS109" s="137"/>
      <c r="CQT109" s="137"/>
      <c r="CQU109" s="137"/>
      <c r="CQV109" s="137"/>
      <c r="CQW109" s="137"/>
      <c r="CQX109" s="137"/>
      <c r="CQY109" s="137"/>
      <c r="CQZ109" s="137"/>
      <c r="CRA109" s="137"/>
      <c r="CRB109" s="137"/>
      <c r="CRC109" s="137"/>
      <c r="CRD109" s="137"/>
      <c r="CRE109" s="137"/>
      <c r="CRF109" s="137"/>
      <c r="CRG109" s="137"/>
      <c r="CRH109" s="137"/>
      <c r="CRI109" s="137"/>
      <c r="CRJ109" s="137"/>
      <c r="CRK109" s="137"/>
      <c r="CRL109" s="137"/>
      <c r="CRM109" s="137"/>
      <c r="CRN109" s="137"/>
      <c r="CRO109" s="137"/>
      <c r="CRP109" s="137"/>
      <c r="CRQ109" s="137"/>
      <c r="CRR109" s="137"/>
      <c r="CRS109" s="137"/>
      <c r="CRT109" s="137"/>
      <c r="CRU109" s="137"/>
      <c r="CRV109" s="137"/>
      <c r="CRW109" s="137"/>
      <c r="CRX109" s="137"/>
      <c r="CRY109" s="137"/>
      <c r="CRZ109" s="137"/>
      <c r="CSA109" s="137"/>
      <c r="CSB109" s="137"/>
      <c r="CSC109" s="137"/>
      <c r="CSD109" s="137"/>
      <c r="CSE109" s="137"/>
      <c r="CSF109" s="137"/>
      <c r="CSG109" s="137"/>
      <c r="CSH109" s="137"/>
      <c r="CSI109" s="137"/>
      <c r="CSJ109" s="137"/>
      <c r="CSK109" s="137"/>
      <c r="CSL109" s="137"/>
      <c r="CSM109" s="137"/>
      <c r="CSN109" s="137"/>
      <c r="CSO109" s="137"/>
      <c r="CSP109" s="137"/>
      <c r="CSQ109" s="137"/>
      <c r="CSR109" s="137"/>
      <c r="CSS109" s="137"/>
      <c r="CST109" s="137"/>
      <c r="CSU109" s="137"/>
      <c r="CSV109" s="137"/>
      <c r="CSW109" s="137"/>
      <c r="CSX109" s="137"/>
      <c r="CSY109" s="137"/>
      <c r="CSZ109" s="137"/>
      <c r="CTA109" s="137"/>
      <c r="CTB109" s="137"/>
      <c r="CTC109" s="137"/>
      <c r="CTD109" s="137"/>
      <c r="CTE109" s="137"/>
      <c r="CTF109" s="137"/>
      <c r="CTG109" s="137"/>
      <c r="CTH109" s="137"/>
      <c r="CTI109" s="137"/>
      <c r="CTJ109" s="137"/>
      <c r="CTK109" s="137"/>
      <c r="CTL109" s="137"/>
      <c r="CTM109" s="137"/>
      <c r="CTN109" s="137"/>
      <c r="CTO109" s="137"/>
      <c r="CTP109" s="137"/>
      <c r="CTQ109" s="137"/>
      <c r="CTR109" s="137"/>
      <c r="CTS109" s="137"/>
      <c r="CTT109" s="137"/>
      <c r="CTU109" s="137"/>
      <c r="CTV109" s="137"/>
      <c r="CTW109" s="137"/>
      <c r="CTX109" s="137"/>
      <c r="CTY109" s="137"/>
      <c r="CTZ109" s="137"/>
      <c r="CUA109" s="137"/>
      <c r="CUB109" s="137"/>
      <c r="CUC109" s="137"/>
      <c r="CUD109" s="137"/>
      <c r="CUE109" s="137"/>
      <c r="CUF109" s="137"/>
      <c r="CUG109" s="137"/>
      <c r="CUH109" s="137"/>
      <c r="CUI109" s="137"/>
      <c r="CUJ109" s="137"/>
      <c r="CUK109" s="137"/>
      <c r="CUL109" s="137"/>
      <c r="CUM109" s="137"/>
      <c r="CUN109" s="137"/>
      <c r="CUO109" s="137"/>
      <c r="CUP109" s="137"/>
      <c r="CUQ109" s="137"/>
      <c r="CUR109" s="137"/>
      <c r="CUS109" s="137"/>
      <c r="CUT109" s="137"/>
      <c r="CUU109" s="137"/>
      <c r="CUV109" s="137"/>
      <c r="CUW109" s="137"/>
      <c r="CUX109" s="137"/>
      <c r="CUY109" s="137"/>
      <c r="CUZ109" s="137"/>
      <c r="CVA109" s="137"/>
      <c r="CVB109" s="137"/>
      <c r="CVC109" s="137"/>
      <c r="CVD109" s="137"/>
      <c r="CVE109" s="137"/>
      <c r="CVF109" s="137"/>
      <c r="CVG109" s="137"/>
      <c r="CVH109" s="137"/>
      <c r="CVI109" s="137"/>
      <c r="CVJ109" s="137"/>
      <c r="CVK109" s="137"/>
      <c r="CVL109" s="137"/>
      <c r="CVM109" s="137"/>
      <c r="CVN109" s="137"/>
      <c r="CVO109" s="137"/>
      <c r="CVP109" s="137"/>
      <c r="CVQ109" s="137"/>
      <c r="CVR109" s="137"/>
      <c r="CVS109" s="137"/>
      <c r="CVT109" s="137"/>
      <c r="CVU109" s="137"/>
      <c r="CVV109" s="137"/>
      <c r="CVW109" s="137"/>
      <c r="CVX109" s="137"/>
      <c r="CVY109" s="137"/>
      <c r="CVZ109" s="137"/>
      <c r="CWA109" s="137"/>
      <c r="CWB109" s="137"/>
      <c r="CWC109" s="137"/>
      <c r="CWD109" s="137"/>
      <c r="CWE109" s="137"/>
      <c r="CWF109" s="137"/>
      <c r="CWG109" s="137"/>
      <c r="CWH109" s="137"/>
      <c r="CWI109" s="137"/>
      <c r="CWJ109" s="137"/>
      <c r="CWK109" s="137"/>
      <c r="CWL109" s="137"/>
      <c r="CWM109" s="137"/>
      <c r="CWN109" s="137"/>
      <c r="CWO109" s="137"/>
      <c r="CWP109" s="137"/>
      <c r="CWQ109" s="137"/>
      <c r="CWR109" s="137"/>
      <c r="CWS109" s="137"/>
      <c r="CWT109" s="137"/>
      <c r="CWU109" s="137"/>
      <c r="CWV109" s="137"/>
      <c r="CWW109" s="137"/>
      <c r="CWX109" s="137"/>
      <c r="CWY109" s="137"/>
      <c r="CWZ109" s="137"/>
      <c r="CXA109" s="137"/>
      <c r="CXB109" s="137"/>
      <c r="CXC109" s="137"/>
      <c r="CXD109" s="137"/>
      <c r="CXE109" s="137"/>
      <c r="CXF109" s="137"/>
      <c r="CXG109" s="137"/>
      <c r="CXH109" s="137"/>
      <c r="CXI109" s="137"/>
      <c r="CXJ109" s="137"/>
      <c r="CXK109" s="137"/>
      <c r="CXL109" s="137"/>
      <c r="CXM109" s="137"/>
      <c r="CXN109" s="137"/>
      <c r="CXO109" s="137"/>
      <c r="CXP109" s="137"/>
      <c r="CXQ109" s="137"/>
      <c r="CXR109" s="137"/>
      <c r="CXS109" s="137"/>
      <c r="CXT109" s="137"/>
      <c r="CXU109" s="137"/>
      <c r="CXV109" s="137"/>
      <c r="CXW109" s="137"/>
      <c r="CXX109" s="137"/>
      <c r="CXY109" s="137"/>
      <c r="CXZ109" s="137"/>
      <c r="CYA109" s="137"/>
      <c r="CYB109" s="137"/>
      <c r="CYC109" s="137"/>
      <c r="CYD109" s="137"/>
      <c r="CYE109" s="137"/>
      <c r="CYF109" s="137"/>
      <c r="CYG109" s="137"/>
      <c r="CYH109" s="137"/>
      <c r="CYI109" s="137"/>
      <c r="CYJ109" s="137"/>
      <c r="CYK109" s="137"/>
      <c r="CYL109" s="137"/>
      <c r="CYM109" s="137"/>
      <c r="CYN109" s="137"/>
      <c r="CYO109" s="137"/>
      <c r="CYP109" s="137"/>
      <c r="CYQ109" s="137"/>
      <c r="CYR109" s="137"/>
      <c r="CYS109" s="137"/>
      <c r="CYT109" s="137"/>
      <c r="CYU109" s="137"/>
      <c r="CYV109" s="137"/>
      <c r="CYW109" s="137"/>
      <c r="CYX109" s="137"/>
      <c r="CYY109" s="137"/>
      <c r="CYZ109" s="137"/>
      <c r="CZA109" s="137"/>
      <c r="CZB109" s="137"/>
      <c r="CZC109" s="137"/>
      <c r="CZD109" s="137"/>
      <c r="CZE109" s="137"/>
      <c r="CZF109" s="137"/>
      <c r="CZG109" s="137"/>
      <c r="CZH109" s="137"/>
      <c r="CZI109" s="137"/>
      <c r="CZJ109" s="137"/>
      <c r="CZK109" s="137"/>
      <c r="CZL109" s="137"/>
      <c r="CZM109" s="137"/>
      <c r="CZN109" s="137"/>
      <c r="CZO109" s="137"/>
      <c r="CZP109" s="137"/>
      <c r="CZQ109" s="137"/>
      <c r="CZR109" s="137"/>
      <c r="CZS109" s="137"/>
      <c r="CZT109" s="137"/>
      <c r="CZU109" s="137"/>
      <c r="CZV109" s="137"/>
      <c r="CZW109" s="137"/>
      <c r="CZX109" s="137"/>
      <c r="CZY109" s="137"/>
      <c r="CZZ109" s="137"/>
      <c r="DAA109" s="137"/>
      <c r="DAB109" s="137"/>
      <c r="DAC109" s="137"/>
      <c r="DAD109" s="137"/>
      <c r="DAE109" s="137"/>
      <c r="DAF109" s="137"/>
      <c r="DAG109" s="137"/>
      <c r="DAH109" s="137"/>
      <c r="DAI109" s="137"/>
      <c r="DAJ109" s="137"/>
      <c r="DAK109" s="137"/>
      <c r="DAL109" s="137"/>
      <c r="DAM109" s="137"/>
      <c r="DAN109" s="137"/>
      <c r="DAO109" s="137"/>
      <c r="DAP109" s="137"/>
      <c r="DAQ109" s="137"/>
      <c r="DAR109" s="137"/>
      <c r="DAS109" s="137"/>
      <c r="DAT109" s="137"/>
      <c r="DAU109" s="137"/>
      <c r="DAV109" s="137"/>
      <c r="DAW109" s="137"/>
      <c r="DAX109" s="137"/>
      <c r="DAY109" s="137"/>
      <c r="DAZ109" s="137"/>
      <c r="DBA109" s="137"/>
      <c r="DBB109" s="137"/>
      <c r="DBC109" s="137"/>
      <c r="DBD109" s="137"/>
      <c r="DBE109" s="137"/>
      <c r="DBF109" s="137"/>
      <c r="DBG109" s="137"/>
      <c r="DBH109" s="137"/>
      <c r="DBI109" s="137"/>
      <c r="DBJ109" s="137"/>
      <c r="DBK109" s="137"/>
      <c r="DBL109" s="137"/>
      <c r="DBM109" s="137"/>
      <c r="DBN109" s="137"/>
      <c r="DBO109" s="137"/>
      <c r="DBP109" s="137"/>
      <c r="DBQ109" s="137"/>
      <c r="DBR109" s="137"/>
      <c r="DBS109" s="137"/>
      <c r="DBT109" s="137"/>
      <c r="DBU109" s="137"/>
      <c r="DBV109" s="137"/>
      <c r="DBW109" s="137"/>
      <c r="DBX109" s="137"/>
      <c r="DBY109" s="137"/>
      <c r="DBZ109" s="137"/>
      <c r="DCA109" s="137"/>
      <c r="DCB109" s="137"/>
      <c r="DCC109" s="137"/>
      <c r="DCD109" s="137"/>
      <c r="DCE109" s="137"/>
      <c r="DCF109" s="137"/>
      <c r="DCG109" s="137"/>
      <c r="DCH109" s="137"/>
      <c r="DCI109" s="137"/>
      <c r="DCJ109" s="137"/>
      <c r="DCK109" s="137"/>
      <c r="DCL109" s="137"/>
      <c r="DCM109" s="137"/>
      <c r="DCN109" s="137"/>
      <c r="DCO109" s="137"/>
      <c r="DCP109" s="137"/>
      <c r="DCQ109" s="137"/>
      <c r="DCR109" s="137"/>
      <c r="DCS109" s="137"/>
      <c r="DCT109" s="137"/>
      <c r="DCU109" s="137"/>
      <c r="DCV109" s="137"/>
      <c r="DCW109" s="137"/>
      <c r="DCX109" s="137"/>
      <c r="DCY109" s="137"/>
      <c r="DCZ109" s="137"/>
      <c r="DDA109" s="137"/>
      <c r="DDB109" s="137"/>
      <c r="DDC109" s="137"/>
      <c r="DDD109" s="137"/>
      <c r="DDE109" s="137"/>
      <c r="DDF109" s="137"/>
      <c r="DDG109" s="137"/>
      <c r="DDH109" s="137"/>
      <c r="DDI109" s="137"/>
      <c r="DDJ109" s="137"/>
      <c r="DDK109" s="137"/>
      <c r="DDL109" s="137"/>
      <c r="DDM109" s="137"/>
      <c r="DDN109" s="137"/>
      <c r="DDO109" s="137"/>
      <c r="DDP109" s="137"/>
      <c r="DDQ109" s="137"/>
      <c r="DDR109" s="137"/>
      <c r="DDS109" s="137"/>
      <c r="DDT109" s="137"/>
      <c r="DDU109" s="137"/>
      <c r="DDV109" s="137"/>
      <c r="DDW109" s="137"/>
      <c r="DDX109" s="137"/>
      <c r="DDY109" s="137"/>
      <c r="DDZ109" s="137"/>
      <c r="DEA109" s="137"/>
      <c r="DEB109" s="137"/>
      <c r="DEC109" s="137"/>
      <c r="DED109" s="137"/>
      <c r="DEE109" s="137"/>
      <c r="DEF109" s="137"/>
      <c r="DEG109" s="137"/>
      <c r="DEH109" s="137"/>
      <c r="DEI109" s="137"/>
      <c r="DEJ109" s="137"/>
      <c r="DEK109" s="137"/>
      <c r="DEL109" s="137"/>
      <c r="DEM109" s="137"/>
      <c r="DEN109" s="137"/>
      <c r="DEO109" s="137"/>
      <c r="DEP109" s="137"/>
      <c r="DEQ109" s="137"/>
      <c r="DER109" s="137"/>
      <c r="DES109" s="137"/>
      <c r="DET109" s="137"/>
      <c r="DEU109" s="137"/>
      <c r="DEV109" s="137"/>
      <c r="DEW109" s="137"/>
      <c r="DEX109" s="137"/>
      <c r="DEY109" s="137"/>
      <c r="DEZ109" s="137"/>
      <c r="DFA109" s="137"/>
      <c r="DFB109" s="137"/>
      <c r="DFC109" s="137"/>
      <c r="DFD109" s="137"/>
      <c r="DFE109" s="137"/>
      <c r="DFF109" s="137"/>
      <c r="DFG109" s="137"/>
      <c r="DFH109" s="137"/>
      <c r="DFI109" s="137"/>
      <c r="DFJ109" s="137"/>
      <c r="DFK109" s="137"/>
      <c r="DFL109" s="137"/>
      <c r="DFM109" s="137"/>
      <c r="DFN109" s="137"/>
      <c r="DFO109" s="137"/>
      <c r="DFP109" s="137"/>
      <c r="DFQ109" s="137"/>
      <c r="DFR109" s="137"/>
      <c r="DFS109" s="137"/>
      <c r="DFT109" s="137"/>
      <c r="DFU109" s="137"/>
      <c r="DFV109" s="137"/>
      <c r="DFW109" s="137"/>
      <c r="DFX109" s="137"/>
      <c r="DFY109" s="137"/>
      <c r="DFZ109" s="137"/>
      <c r="DGA109" s="137"/>
      <c r="DGB109" s="137"/>
      <c r="DGC109" s="137"/>
      <c r="DGD109" s="137"/>
      <c r="DGE109" s="137"/>
      <c r="DGF109" s="137"/>
      <c r="DGG109" s="137"/>
      <c r="DGH109" s="137"/>
      <c r="DGI109" s="137"/>
      <c r="DGJ109" s="137"/>
      <c r="DGK109" s="137"/>
      <c r="DGL109" s="137"/>
      <c r="DGM109" s="137"/>
      <c r="DGN109" s="137"/>
      <c r="DGO109" s="137"/>
      <c r="DGP109" s="137"/>
      <c r="DGQ109" s="137"/>
      <c r="DGR109" s="137"/>
      <c r="DGS109" s="137"/>
      <c r="DGT109" s="137"/>
      <c r="DGU109" s="137"/>
      <c r="DGV109" s="137"/>
      <c r="DGW109" s="137"/>
      <c r="DGX109" s="137"/>
      <c r="DGY109" s="137"/>
      <c r="DGZ109" s="137"/>
      <c r="DHA109" s="137"/>
      <c r="DHB109" s="137"/>
      <c r="DHC109" s="137"/>
      <c r="DHD109" s="137"/>
      <c r="DHE109" s="137"/>
      <c r="DHF109" s="137"/>
      <c r="DHG109" s="137"/>
      <c r="DHH109" s="137"/>
      <c r="DHI109" s="137"/>
      <c r="DHJ109" s="137"/>
      <c r="DHK109" s="137"/>
      <c r="DHL109" s="137"/>
      <c r="DHM109" s="137"/>
      <c r="DHN109" s="137"/>
      <c r="DHO109" s="137"/>
      <c r="DHP109" s="137"/>
      <c r="DHQ109" s="137"/>
      <c r="DHR109" s="137"/>
      <c r="DHS109" s="137"/>
      <c r="DHT109" s="137"/>
      <c r="DHU109" s="137"/>
      <c r="DHV109" s="137"/>
      <c r="DHW109" s="137"/>
      <c r="DHX109" s="137"/>
      <c r="DHY109" s="137"/>
      <c r="DHZ109" s="137"/>
      <c r="DIA109" s="137"/>
      <c r="DIB109" s="137"/>
      <c r="DIC109" s="137"/>
      <c r="DID109" s="137"/>
      <c r="DIE109" s="137"/>
      <c r="DIF109" s="137"/>
      <c r="DIG109" s="137"/>
      <c r="DIH109" s="137"/>
      <c r="DII109" s="137"/>
      <c r="DIJ109" s="137"/>
      <c r="DIK109" s="137"/>
      <c r="DIL109" s="137"/>
      <c r="DIM109" s="137"/>
      <c r="DIN109" s="137"/>
      <c r="DIO109" s="137"/>
      <c r="DIP109" s="137"/>
      <c r="DIQ109" s="137"/>
      <c r="DIR109" s="137"/>
      <c r="DIS109" s="137"/>
      <c r="DIT109" s="137"/>
      <c r="DIU109" s="137"/>
      <c r="DIV109" s="137"/>
      <c r="DIW109" s="137"/>
      <c r="DIX109" s="137"/>
      <c r="DIY109" s="137"/>
      <c r="DIZ109" s="137"/>
      <c r="DJA109" s="137"/>
      <c r="DJB109" s="137"/>
      <c r="DJC109" s="137"/>
      <c r="DJD109" s="137"/>
      <c r="DJE109" s="137"/>
      <c r="DJF109" s="137"/>
      <c r="DJG109" s="137"/>
      <c r="DJH109" s="137"/>
      <c r="DJI109" s="137"/>
      <c r="DJJ109" s="137"/>
      <c r="DJK109" s="137"/>
      <c r="DJL109" s="137"/>
      <c r="DJM109" s="137"/>
      <c r="DJN109" s="137"/>
      <c r="DJO109" s="137"/>
      <c r="DJP109" s="137"/>
      <c r="DJQ109" s="137"/>
      <c r="DJR109" s="137"/>
      <c r="DJS109" s="137"/>
      <c r="DJT109" s="137"/>
      <c r="DJU109" s="137"/>
      <c r="DJV109" s="137"/>
      <c r="DJW109" s="137"/>
      <c r="DJX109" s="137"/>
      <c r="DJY109" s="137"/>
      <c r="DJZ109" s="137"/>
      <c r="DKA109" s="137"/>
      <c r="DKB109" s="137"/>
      <c r="DKC109" s="137"/>
      <c r="DKD109" s="137"/>
      <c r="DKE109" s="137"/>
      <c r="DKF109" s="137"/>
      <c r="DKG109" s="137"/>
      <c r="DKH109" s="137"/>
      <c r="DKI109" s="137"/>
      <c r="DKJ109" s="137"/>
      <c r="DKK109" s="137"/>
      <c r="DKL109" s="137"/>
      <c r="DKM109" s="137"/>
      <c r="DKN109" s="137"/>
      <c r="DKO109" s="137"/>
      <c r="DKP109" s="137"/>
      <c r="DKQ109" s="137"/>
      <c r="DKR109" s="137"/>
      <c r="DKS109" s="137"/>
      <c r="DKT109" s="137"/>
      <c r="DKU109" s="137"/>
      <c r="DKV109" s="137"/>
      <c r="DKW109" s="137"/>
      <c r="DKX109" s="137"/>
      <c r="DKY109" s="137"/>
      <c r="DKZ109" s="137"/>
      <c r="DLA109" s="137"/>
      <c r="DLB109" s="137"/>
      <c r="DLC109" s="137"/>
      <c r="DLD109" s="137"/>
      <c r="DLE109" s="137"/>
      <c r="DLF109" s="137"/>
      <c r="DLG109" s="137"/>
      <c r="DLH109" s="137"/>
      <c r="DLI109" s="137"/>
      <c r="DLJ109" s="137"/>
      <c r="DLK109" s="137"/>
      <c r="DLL109" s="137"/>
      <c r="DLM109" s="137"/>
      <c r="DLN109" s="137"/>
      <c r="DLO109" s="137"/>
      <c r="DLP109" s="137"/>
      <c r="DLQ109" s="137"/>
      <c r="DLR109" s="137"/>
      <c r="DLS109" s="137"/>
      <c r="DLT109" s="137"/>
      <c r="DLU109" s="137"/>
      <c r="DLV109" s="137"/>
      <c r="DLW109" s="137"/>
      <c r="DLX109" s="137"/>
      <c r="DLY109" s="137"/>
      <c r="DLZ109" s="137"/>
      <c r="DMA109" s="137"/>
      <c r="DMB109" s="137"/>
      <c r="DMC109" s="137"/>
      <c r="DMD109" s="137"/>
      <c r="DME109" s="137"/>
      <c r="DMF109" s="137"/>
      <c r="DMG109" s="137"/>
      <c r="DMH109" s="137"/>
      <c r="DMI109" s="137"/>
      <c r="DMJ109" s="137"/>
      <c r="DMK109" s="137"/>
      <c r="DML109" s="137"/>
      <c r="DMM109" s="137"/>
      <c r="DMN109" s="137"/>
      <c r="DMO109" s="137"/>
      <c r="DMP109" s="137"/>
      <c r="DMQ109" s="137"/>
      <c r="DMR109" s="137"/>
      <c r="DMS109" s="137"/>
      <c r="DMT109" s="137"/>
      <c r="DMU109" s="137"/>
      <c r="DMV109" s="137"/>
      <c r="DMW109" s="137"/>
      <c r="DMX109" s="137"/>
      <c r="DMY109" s="137"/>
      <c r="DMZ109" s="137"/>
      <c r="DNA109" s="137"/>
      <c r="DNB109" s="137"/>
      <c r="DNC109" s="137"/>
      <c r="DND109" s="137"/>
      <c r="DNE109" s="137"/>
      <c r="DNF109" s="137"/>
      <c r="DNG109" s="137"/>
      <c r="DNH109" s="137"/>
      <c r="DNI109" s="137"/>
      <c r="DNJ109" s="137"/>
      <c r="DNK109" s="137"/>
      <c r="DNL109" s="137"/>
      <c r="DNM109" s="137"/>
      <c r="DNN109" s="137"/>
      <c r="DNO109" s="137"/>
      <c r="DNP109" s="137"/>
      <c r="DNQ109" s="137"/>
      <c r="DNR109" s="137"/>
      <c r="DNS109" s="137"/>
      <c r="DNT109" s="137"/>
      <c r="DNU109" s="137"/>
      <c r="DNV109" s="137"/>
      <c r="DNW109" s="137"/>
      <c r="DNX109" s="137"/>
      <c r="DNY109" s="137"/>
      <c r="DNZ109" s="137"/>
      <c r="DOA109" s="137"/>
      <c r="DOB109" s="137"/>
      <c r="DOC109" s="137"/>
      <c r="DOD109" s="137"/>
      <c r="DOE109" s="137"/>
      <c r="DOF109" s="137"/>
      <c r="DOG109" s="137"/>
      <c r="DOH109" s="137"/>
      <c r="DOI109" s="137"/>
      <c r="DOJ109" s="137"/>
      <c r="DOK109" s="137"/>
      <c r="DOL109" s="137"/>
      <c r="DOM109" s="137"/>
      <c r="DON109" s="137"/>
      <c r="DOO109" s="137"/>
      <c r="DOP109" s="137"/>
      <c r="DOQ109" s="137"/>
      <c r="DOR109" s="137"/>
      <c r="DOS109" s="137"/>
      <c r="DOT109" s="137"/>
      <c r="DOU109" s="137"/>
      <c r="DOV109" s="137"/>
      <c r="DOW109" s="137"/>
      <c r="DOX109" s="137"/>
      <c r="DOY109" s="137"/>
      <c r="DOZ109" s="137"/>
      <c r="DPA109" s="137"/>
      <c r="DPB109" s="137"/>
      <c r="DPC109" s="137"/>
      <c r="DPD109" s="137"/>
      <c r="DPE109" s="137"/>
      <c r="DPF109" s="137"/>
      <c r="DPG109" s="137"/>
      <c r="DPH109" s="137"/>
      <c r="DPI109" s="137"/>
      <c r="DPJ109" s="137"/>
      <c r="DPK109" s="137"/>
      <c r="DPL109" s="137"/>
      <c r="DPM109" s="137"/>
      <c r="DPN109" s="137"/>
      <c r="DPO109" s="137"/>
      <c r="DPP109" s="137"/>
      <c r="DPQ109" s="137"/>
      <c r="DPR109" s="137"/>
      <c r="DPS109" s="137"/>
      <c r="DPT109" s="137"/>
      <c r="DPU109" s="137"/>
      <c r="DPV109" s="137"/>
      <c r="DPW109" s="137"/>
      <c r="DPX109" s="137"/>
      <c r="DPY109" s="137"/>
      <c r="DPZ109" s="137"/>
      <c r="DQA109" s="137"/>
      <c r="DQB109" s="137"/>
      <c r="DQC109" s="137"/>
      <c r="DQD109" s="137"/>
      <c r="DQE109" s="137"/>
      <c r="DQF109" s="137"/>
      <c r="DQG109" s="137"/>
      <c r="DQH109" s="137"/>
      <c r="DQI109" s="137"/>
      <c r="DQJ109" s="137"/>
      <c r="DQK109" s="137"/>
      <c r="DQL109" s="137"/>
      <c r="DQM109" s="137"/>
      <c r="DQN109" s="137"/>
      <c r="DQO109" s="137"/>
      <c r="DQP109" s="137"/>
      <c r="DQQ109" s="137"/>
      <c r="DQR109" s="137"/>
      <c r="DQS109" s="137"/>
      <c r="DQT109" s="137"/>
      <c r="DQU109" s="137"/>
      <c r="DQV109" s="137"/>
      <c r="DQW109" s="137"/>
      <c r="DQX109" s="137"/>
      <c r="DQY109" s="137"/>
      <c r="DQZ109" s="137"/>
      <c r="DRA109" s="137"/>
      <c r="DRB109" s="137"/>
      <c r="DRC109" s="137"/>
      <c r="DRD109" s="137"/>
      <c r="DRE109" s="137"/>
      <c r="DRF109" s="137"/>
      <c r="DRG109" s="137"/>
      <c r="DRH109" s="137"/>
      <c r="DRI109" s="137"/>
      <c r="DRJ109" s="137"/>
      <c r="DRK109" s="137"/>
      <c r="DRL109" s="137"/>
      <c r="DRM109" s="137"/>
      <c r="DRN109" s="137"/>
      <c r="DRO109" s="137"/>
      <c r="DRP109" s="137"/>
      <c r="DRQ109" s="137"/>
      <c r="DRR109" s="137"/>
      <c r="DRS109" s="137"/>
      <c r="DRT109" s="137"/>
      <c r="DRU109" s="137"/>
      <c r="DRV109" s="137"/>
      <c r="DRW109" s="137"/>
      <c r="DRX109" s="137"/>
      <c r="DRY109" s="137"/>
      <c r="DRZ109" s="137"/>
      <c r="DSA109" s="137"/>
      <c r="DSB109" s="137"/>
      <c r="DSC109" s="137"/>
      <c r="DSD109" s="137"/>
      <c r="DSE109" s="137"/>
      <c r="DSF109" s="137"/>
      <c r="DSG109" s="137"/>
      <c r="DSH109" s="137"/>
      <c r="DSI109" s="137"/>
      <c r="DSJ109" s="137"/>
      <c r="DSK109" s="137"/>
      <c r="DSL109" s="137"/>
      <c r="DSM109" s="137"/>
      <c r="DSN109" s="137"/>
      <c r="DSO109" s="137"/>
      <c r="DSP109" s="137"/>
      <c r="DSQ109" s="137"/>
      <c r="DSR109" s="137"/>
      <c r="DSS109" s="137"/>
      <c r="DST109" s="137"/>
      <c r="DSU109" s="137"/>
      <c r="DSV109" s="137"/>
      <c r="DSW109" s="137"/>
      <c r="DSX109" s="137"/>
      <c r="DSY109" s="137"/>
      <c r="DSZ109" s="137"/>
      <c r="DTA109" s="137"/>
      <c r="DTB109" s="137"/>
      <c r="DTC109" s="137"/>
      <c r="DTD109" s="137"/>
      <c r="DTE109" s="137"/>
      <c r="DTF109" s="137"/>
      <c r="DTG109" s="137"/>
      <c r="DTH109" s="137"/>
      <c r="DTI109" s="137"/>
      <c r="DTJ109" s="137"/>
      <c r="DTK109" s="137"/>
      <c r="DTL109" s="137"/>
      <c r="DTM109" s="137"/>
      <c r="DTN109" s="137"/>
      <c r="DTO109" s="137"/>
      <c r="DTP109" s="137"/>
      <c r="DTQ109" s="137"/>
      <c r="DTR109" s="137"/>
      <c r="DTS109" s="137"/>
      <c r="DTT109" s="137"/>
      <c r="DTU109" s="137"/>
      <c r="DTV109" s="137"/>
      <c r="DTW109" s="137"/>
      <c r="DTX109" s="137"/>
      <c r="DTY109" s="137"/>
      <c r="DTZ109" s="137"/>
      <c r="DUA109" s="137"/>
      <c r="DUB109" s="137"/>
      <c r="DUC109" s="137"/>
      <c r="DUD109" s="137"/>
      <c r="DUE109" s="137"/>
      <c r="DUF109" s="137"/>
      <c r="DUG109" s="137"/>
      <c r="DUH109" s="137"/>
      <c r="DUI109" s="137"/>
      <c r="DUJ109" s="137"/>
      <c r="DUK109" s="137"/>
      <c r="DUL109" s="137"/>
      <c r="DUM109" s="137"/>
      <c r="DUN109" s="137"/>
      <c r="DUO109" s="137"/>
      <c r="DUP109" s="137"/>
      <c r="DUQ109" s="137"/>
      <c r="DUR109" s="137"/>
      <c r="DUS109" s="137"/>
      <c r="DUT109" s="137"/>
      <c r="DUU109" s="137"/>
      <c r="DUV109" s="137"/>
      <c r="DUW109" s="137"/>
      <c r="DUX109" s="137"/>
      <c r="DUY109" s="137"/>
      <c r="DUZ109" s="137"/>
      <c r="DVA109" s="137"/>
      <c r="DVB109" s="137"/>
      <c r="DVC109" s="137"/>
      <c r="DVD109" s="137"/>
      <c r="DVE109" s="137"/>
      <c r="DVF109" s="137"/>
      <c r="DVG109" s="137"/>
      <c r="DVH109" s="137"/>
      <c r="DVI109" s="137"/>
      <c r="DVJ109" s="137"/>
      <c r="DVK109" s="137"/>
      <c r="DVL109" s="137"/>
      <c r="DVM109" s="137"/>
      <c r="DVN109" s="137"/>
      <c r="DVO109" s="137"/>
      <c r="DVP109" s="137"/>
      <c r="DVQ109" s="137"/>
      <c r="DVR109" s="137"/>
      <c r="DVS109" s="137"/>
      <c r="DVT109" s="137"/>
      <c r="DVU109" s="137"/>
      <c r="DVV109" s="137"/>
      <c r="DVW109" s="137"/>
      <c r="DVX109" s="137"/>
      <c r="DVY109" s="137"/>
      <c r="DVZ109" s="137"/>
      <c r="DWA109" s="137"/>
      <c r="DWB109" s="137"/>
      <c r="DWC109" s="137"/>
      <c r="DWD109" s="137"/>
      <c r="DWE109" s="137"/>
      <c r="DWF109" s="137"/>
      <c r="DWG109" s="137"/>
      <c r="DWH109" s="137"/>
      <c r="DWI109" s="137"/>
      <c r="DWJ109" s="137"/>
      <c r="DWK109" s="137"/>
      <c r="DWL109" s="137"/>
      <c r="DWM109" s="137"/>
      <c r="DWN109" s="137"/>
      <c r="DWO109" s="137"/>
      <c r="DWP109" s="137"/>
      <c r="DWQ109" s="137"/>
      <c r="DWR109" s="137"/>
      <c r="DWS109" s="137"/>
      <c r="DWT109" s="137"/>
      <c r="DWU109" s="137"/>
      <c r="DWV109" s="137"/>
      <c r="DWW109" s="137"/>
      <c r="DWX109" s="137"/>
      <c r="DWY109" s="137"/>
      <c r="DWZ109" s="137"/>
      <c r="DXA109" s="137"/>
      <c r="DXB109" s="137"/>
      <c r="DXC109" s="137"/>
      <c r="DXD109" s="137"/>
      <c r="DXE109" s="137"/>
      <c r="DXF109" s="137"/>
      <c r="DXG109" s="137"/>
      <c r="DXH109" s="137"/>
      <c r="DXI109" s="137"/>
      <c r="DXJ109" s="137"/>
      <c r="DXK109" s="137"/>
      <c r="DXL109" s="137"/>
      <c r="DXM109" s="137"/>
      <c r="DXN109" s="137"/>
      <c r="DXO109" s="137"/>
      <c r="DXP109" s="137"/>
      <c r="DXQ109" s="137"/>
      <c r="DXR109" s="137"/>
      <c r="DXS109" s="137"/>
      <c r="DXT109" s="137"/>
      <c r="DXU109" s="137"/>
      <c r="DXV109" s="137"/>
      <c r="DXW109" s="137"/>
      <c r="DXX109" s="137"/>
      <c r="DXY109" s="137"/>
      <c r="DXZ109" s="137"/>
      <c r="DYA109" s="137"/>
      <c r="DYB109" s="137"/>
      <c r="DYC109" s="137"/>
      <c r="DYD109" s="137"/>
      <c r="DYE109" s="137"/>
      <c r="DYF109" s="137"/>
      <c r="DYG109" s="137"/>
      <c r="DYH109" s="137"/>
      <c r="DYI109" s="137"/>
      <c r="DYJ109" s="137"/>
      <c r="DYK109" s="137"/>
      <c r="DYL109" s="137"/>
      <c r="DYM109" s="137"/>
      <c r="DYN109" s="137"/>
      <c r="DYO109" s="137"/>
      <c r="DYP109" s="137"/>
      <c r="DYQ109" s="137"/>
      <c r="DYR109" s="137"/>
      <c r="DYS109" s="137"/>
      <c r="DYT109" s="137"/>
      <c r="DYU109" s="137"/>
      <c r="DYV109" s="137"/>
      <c r="DYW109" s="137"/>
      <c r="DYX109" s="137"/>
      <c r="DYY109" s="137"/>
      <c r="DYZ109" s="137"/>
      <c r="DZA109" s="137"/>
      <c r="DZB109" s="137"/>
      <c r="DZC109" s="137"/>
      <c r="DZD109" s="137"/>
      <c r="DZE109" s="137"/>
      <c r="DZF109" s="137"/>
      <c r="DZG109" s="137"/>
      <c r="DZH109" s="137"/>
      <c r="DZI109" s="137"/>
      <c r="DZJ109" s="137"/>
      <c r="DZK109" s="137"/>
      <c r="DZL109" s="137"/>
      <c r="DZM109" s="137"/>
      <c r="DZN109" s="137"/>
      <c r="DZO109" s="137"/>
      <c r="DZP109" s="137"/>
      <c r="DZQ109" s="137"/>
      <c r="DZR109" s="137"/>
      <c r="DZS109" s="137"/>
      <c r="DZT109" s="137"/>
      <c r="DZU109" s="137"/>
      <c r="DZV109" s="137"/>
      <c r="DZW109" s="137"/>
      <c r="DZX109" s="137"/>
      <c r="DZY109" s="137"/>
      <c r="DZZ109" s="137"/>
      <c r="EAA109" s="137"/>
      <c r="EAB109" s="137"/>
      <c r="EAC109" s="137"/>
      <c r="EAD109" s="137"/>
      <c r="EAE109" s="137"/>
      <c r="EAF109" s="137"/>
      <c r="EAG109" s="137"/>
      <c r="EAH109" s="137"/>
      <c r="EAI109" s="137"/>
      <c r="EAJ109" s="137"/>
      <c r="EAK109" s="137"/>
      <c r="EAL109" s="137"/>
      <c r="EAM109" s="137"/>
      <c r="EAN109" s="137"/>
      <c r="EAO109" s="137"/>
      <c r="EAP109" s="137"/>
      <c r="EAQ109" s="137"/>
      <c r="EAR109" s="137"/>
      <c r="EAS109" s="137"/>
      <c r="EAT109" s="137"/>
      <c r="EAU109" s="137"/>
      <c r="EAV109" s="137"/>
      <c r="EAW109" s="137"/>
      <c r="EAX109" s="137"/>
      <c r="EAY109" s="137"/>
      <c r="EAZ109" s="137"/>
      <c r="EBA109" s="137"/>
      <c r="EBB109" s="137"/>
      <c r="EBC109" s="137"/>
      <c r="EBD109" s="137"/>
      <c r="EBE109" s="137"/>
      <c r="EBF109" s="137"/>
      <c r="EBG109" s="137"/>
      <c r="EBH109" s="137"/>
      <c r="EBI109" s="137"/>
      <c r="EBJ109" s="137"/>
      <c r="EBK109" s="137"/>
      <c r="EBL109" s="137"/>
      <c r="EBM109" s="137"/>
      <c r="EBN109" s="137"/>
      <c r="EBO109" s="137"/>
      <c r="EBP109" s="137"/>
      <c r="EBQ109" s="137"/>
      <c r="EBR109" s="137"/>
      <c r="EBS109" s="137"/>
      <c r="EBT109" s="137"/>
      <c r="EBU109" s="137"/>
      <c r="EBV109" s="137"/>
      <c r="EBW109" s="137"/>
      <c r="EBX109" s="137"/>
      <c r="EBY109" s="137"/>
      <c r="EBZ109" s="137"/>
      <c r="ECA109" s="137"/>
      <c r="ECB109" s="137"/>
      <c r="ECC109" s="137"/>
      <c r="ECD109" s="137"/>
      <c r="ECE109" s="137"/>
      <c r="ECF109" s="137"/>
      <c r="ECG109" s="137"/>
      <c r="ECH109" s="137"/>
      <c r="ECI109" s="137"/>
      <c r="ECJ109" s="137"/>
      <c r="ECK109" s="137"/>
      <c r="ECL109" s="137"/>
      <c r="ECM109" s="137"/>
      <c r="ECN109" s="137"/>
      <c r="ECO109" s="137"/>
      <c r="ECP109" s="137"/>
      <c r="ECQ109" s="137"/>
      <c r="ECR109" s="137"/>
      <c r="ECS109" s="137"/>
      <c r="ECT109" s="137"/>
      <c r="ECU109" s="137"/>
      <c r="ECV109" s="137"/>
      <c r="ECW109" s="137"/>
      <c r="ECX109" s="137"/>
      <c r="ECY109" s="137"/>
      <c r="ECZ109" s="137"/>
      <c r="EDA109" s="137"/>
      <c r="EDB109" s="137"/>
      <c r="EDC109" s="137"/>
      <c r="EDD109" s="137"/>
      <c r="EDE109" s="137"/>
      <c r="EDF109" s="137"/>
      <c r="EDG109" s="137"/>
      <c r="EDH109" s="137"/>
      <c r="EDI109" s="137"/>
      <c r="EDJ109" s="137"/>
      <c r="EDK109" s="137"/>
      <c r="EDL109" s="137"/>
      <c r="EDM109" s="137"/>
      <c r="EDN109" s="137"/>
      <c r="EDO109" s="137"/>
      <c r="EDP109" s="137"/>
      <c r="EDQ109" s="137"/>
      <c r="EDR109" s="137"/>
      <c r="EDS109" s="137"/>
      <c r="EDT109" s="137"/>
      <c r="EDU109" s="137"/>
      <c r="EDV109" s="137"/>
      <c r="EDW109" s="137"/>
      <c r="EDX109" s="137"/>
      <c r="EDY109" s="137"/>
      <c r="EDZ109" s="137"/>
      <c r="EEA109" s="137"/>
      <c r="EEB109" s="137"/>
      <c r="EEC109" s="137"/>
      <c r="EED109" s="137"/>
      <c r="EEE109" s="137"/>
      <c r="EEF109" s="137"/>
      <c r="EEG109" s="137"/>
      <c r="EEH109" s="137"/>
      <c r="EEI109" s="137"/>
      <c r="EEJ109" s="137"/>
      <c r="EEK109" s="137"/>
      <c r="EEL109" s="137"/>
      <c r="EEM109" s="137"/>
      <c r="EEN109" s="137"/>
      <c r="EEO109" s="137"/>
      <c r="EEP109" s="137"/>
      <c r="EEQ109" s="137"/>
      <c r="EER109" s="137"/>
      <c r="EES109" s="137"/>
      <c r="EET109" s="137"/>
      <c r="EEU109" s="137"/>
      <c r="EEV109" s="137"/>
      <c r="EEW109" s="137"/>
      <c r="EEX109" s="137"/>
      <c r="EEY109" s="137"/>
      <c r="EEZ109" s="137"/>
      <c r="EFA109" s="137"/>
      <c r="EFB109" s="137"/>
      <c r="EFC109" s="137"/>
      <c r="EFD109" s="137"/>
      <c r="EFE109" s="137"/>
      <c r="EFF109" s="137"/>
      <c r="EFG109" s="137"/>
      <c r="EFH109" s="137"/>
      <c r="EFI109" s="137"/>
      <c r="EFJ109" s="137"/>
      <c r="EFK109" s="137"/>
      <c r="EFL109" s="137"/>
      <c r="EFM109" s="137"/>
      <c r="EFN109" s="137"/>
      <c r="EFO109" s="137"/>
      <c r="EFP109" s="137"/>
      <c r="EFQ109" s="137"/>
      <c r="EFR109" s="137"/>
      <c r="EFS109" s="137"/>
      <c r="EFT109" s="137"/>
      <c r="EFU109" s="137"/>
      <c r="EFV109" s="137"/>
      <c r="EFW109" s="137"/>
      <c r="EFX109" s="137"/>
      <c r="EFY109" s="137"/>
      <c r="EFZ109" s="137"/>
      <c r="EGA109" s="137"/>
      <c r="EGB109" s="137"/>
      <c r="EGC109" s="137"/>
      <c r="EGD109" s="137"/>
      <c r="EGE109" s="137"/>
      <c r="EGF109" s="137"/>
      <c r="EGG109" s="137"/>
      <c r="EGH109" s="137"/>
      <c r="EGI109" s="137"/>
      <c r="EGJ109" s="137"/>
      <c r="EGK109" s="137"/>
      <c r="EGL109" s="137"/>
      <c r="EGM109" s="137"/>
      <c r="EGN109" s="137"/>
      <c r="EGO109" s="137"/>
      <c r="EGP109" s="137"/>
      <c r="EGQ109" s="137"/>
      <c r="EGR109" s="137"/>
      <c r="EGS109" s="137"/>
      <c r="EGT109" s="137"/>
      <c r="EGU109" s="137"/>
      <c r="EGV109" s="137"/>
      <c r="EGW109" s="137"/>
      <c r="EGX109" s="137"/>
      <c r="EGY109" s="137"/>
      <c r="EGZ109" s="137"/>
      <c r="EHA109" s="137"/>
      <c r="EHB109" s="137"/>
      <c r="EHC109" s="137"/>
      <c r="EHD109" s="137"/>
      <c r="EHE109" s="137"/>
      <c r="EHF109" s="137"/>
      <c r="EHG109" s="137"/>
      <c r="EHH109" s="137"/>
      <c r="EHI109" s="137"/>
      <c r="EHJ109" s="137"/>
      <c r="EHK109" s="137"/>
      <c r="EHL109" s="137"/>
      <c r="EHM109" s="137"/>
      <c r="EHN109" s="137"/>
      <c r="EHO109" s="137"/>
      <c r="EHP109" s="137"/>
      <c r="EHQ109" s="137"/>
      <c r="EHR109" s="137"/>
      <c r="EHS109" s="137"/>
      <c r="EHT109" s="137"/>
      <c r="EHU109" s="137"/>
      <c r="EHV109" s="137"/>
      <c r="EHW109" s="137"/>
      <c r="EHX109" s="137"/>
      <c r="EHY109" s="137"/>
      <c r="EHZ109" s="137"/>
      <c r="EIA109" s="137"/>
      <c r="EIB109" s="137"/>
      <c r="EIC109" s="137"/>
      <c r="EID109" s="137"/>
      <c r="EIE109" s="137"/>
      <c r="EIF109" s="137"/>
      <c r="EIG109" s="137"/>
      <c r="EIH109" s="137"/>
      <c r="EII109" s="137"/>
      <c r="EIJ109" s="137"/>
      <c r="EIK109" s="137"/>
      <c r="EIL109" s="137"/>
      <c r="EIM109" s="137"/>
      <c r="EIN109" s="137"/>
      <c r="EIO109" s="137"/>
      <c r="EIP109" s="137"/>
      <c r="EIQ109" s="137"/>
      <c r="EIR109" s="137"/>
      <c r="EIS109" s="137"/>
      <c r="EIT109" s="137"/>
      <c r="EIU109" s="137"/>
      <c r="EIV109" s="137"/>
      <c r="EIW109" s="137"/>
      <c r="EIX109" s="137"/>
      <c r="EIY109" s="137"/>
      <c r="EIZ109" s="137"/>
      <c r="EJA109" s="137"/>
      <c r="EJB109" s="137"/>
      <c r="EJC109" s="137"/>
      <c r="EJD109" s="137"/>
      <c r="EJE109" s="137"/>
      <c r="EJF109" s="137"/>
      <c r="EJG109" s="137"/>
      <c r="EJH109" s="137"/>
      <c r="EJI109" s="137"/>
      <c r="EJJ109" s="137"/>
      <c r="EJK109" s="137"/>
      <c r="EJL109" s="137"/>
      <c r="EJM109" s="137"/>
      <c r="EJN109" s="137"/>
      <c r="EJO109" s="137"/>
      <c r="EJP109" s="137"/>
      <c r="EJQ109" s="137"/>
      <c r="EJR109" s="137"/>
      <c r="EJS109" s="137"/>
      <c r="EJT109" s="137"/>
      <c r="EJU109" s="137"/>
      <c r="EJV109" s="137"/>
      <c r="EJW109" s="137"/>
      <c r="EJX109" s="137"/>
      <c r="EJY109" s="137"/>
      <c r="EJZ109" s="137"/>
      <c r="EKA109" s="137"/>
      <c r="EKB109" s="137"/>
      <c r="EKC109" s="137"/>
      <c r="EKD109" s="137"/>
      <c r="EKE109" s="137"/>
      <c r="EKF109" s="137"/>
      <c r="EKG109" s="137"/>
      <c r="EKH109" s="137"/>
      <c r="EKI109" s="137"/>
      <c r="EKJ109" s="137"/>
      <c r="EKK109" s="137"/>
      <c r="EKL109" s="137"/>
      <c r="EKM109" s="137"/>
      <c r="EKN109" s="137"/>
      <c r="EKO109" s="137"/>
      <c r="EKP109" s="137"/>
      <c r="EKQ109" s="137"/>
      <c r="EKR109" s="137"/>
      <c r="EKS109" s="137"/>
      <c r="EKT109" s="137"/>
      <c r="EKU109" s="137"/>
      <c r="EKV109" s="137"/>
      <c r="EKW109" s="137"/>
      <c r="EKX109" s="137"/>
      <c r="EKY109" s="137"/>
      <c r="EKZ109" s="137"/>
      <c r="ELA109" s="137"/>
      <c r="ELB109" s="137"/>
      <c r="ELC109" s="137"/>
      <c r="ELD109" s="137"/>
      <c r="ELE109" s="137"/>
      <c r="ELF109" s="137"/>
      <c r="ELG109" s="137"/>
      <c r="ELH109" s="137"/>
      <c r="ELI109" s="137"/>
      <c r="ELJ109" s="137"/>
      <c r="ELK109" s="137"/>
      <c r="ELL109" s="137"/>
      <c r="ELM109" s="137"/>
      <c r="ELN109" s="137"/>
      <c r="ELO109" s="137"/>
      <c r="ELP109" s="137"/>
      <c r="ELQ109" s="137"/>
      <c r="ELR109" s="137"/>
      <c r="ELS109" s="137"/>
      <c r="ELT109" s="137"/>
      <c r="ELU109" s="137"/>
      <c r="ELV109" s="137"/>
      <c r="ELW109" s="137"/>
      <c r="ELX109" s="137"/>
      <c r="ELY109" s="137"/>
      <c r="ELZ109" s="137"/>
      <c r="EMA109" s="137"/>
      <c r="EMB109" s="137"/>
      <c r="EMC109" s="137"/>
      <c r="EMD109" s="137"/>
      <c r="EME109" s="137"/>
      <c r="EMF109" s="137"/>
      <c r="EMG109" s="137"/>
      <c r="EMH109" s="137"/>
      <c r="EMI109" s="137"/>
      <c r="EMJ109" s="137"/>
      <c r="EMK109" s="137"/>
      <c r="EML109" s="137"/>
      <c r="EMM109" s="137"/>
      <c r="EMN109" s="137"/>
      <c r="EMO109" s="137"/>
      <c r="EMP109" s="137"/>
      <c r="EMQ109" s="137"/>
      <c r="EMR109" s="137"/>
      <c r="EMS109" s="137"/>
      <c r="EMT109" s="137"/>
      <c r="EMU109" s="137"/>
      <c r="EMV109" s="137"/>
      <c r="EMW109" s="137"/>
      <c r="EMX109" s="137"/>
      <c r="EMY109" s="137"/>
      <c r="EMZ109" s="137"/>
      <c r="ENA109" s="137"/>
      <c r="ENB109" s="137"/>
      <c r="ENC109" s="137"/>
      <c r="END109" s="137"/>
      <c r="ENE109" s="137"/>
      <c r="ENF109" s="137"/>
      <c r="ENG109" s="137"/>
      <c r="ENH109" s="137"/>
      <c r="ENI109" s="137"/>
      <c r="ENJ109" s="137"/>
      <c r="ENK109" s="137"/>
      <c r="ENL109" s="137"/>
      <c r="ENM109" s="137"/>
      <c r="ENN109" s="137"/>
      <c r="ENO109" s="137"/>
      <c r="ENP109" s="137"/>
      <c r="ENQ109" s="137"/>
      <c r="ENR109" s="137"/>
      <c r="ENS109" s="137"/>
      <c r="ENT109" s="137"/>
      <c r="ENU109" s="137"/>
      <c r="ENV109" s="137"/>
      <c r="ENW109" s="137"/>
      <c r="ENX109" s="137"/>
      <c r="ENY109" s="137"/>
      <c r="ENZ109" s="137"/>
      <c r="EOA109" s="137"/>
      <c r="EOB109" s="137"/>
      <c r="EOC109" s="137"/>
      <c r="EOD109" s="137"/>
      <c r="EOE109" s="137"/>
      <c r="EOF109" s="137"/>
      <c r="EOG109" s="137"/>
      <c r="EOH109" s="137"/>
      <c r="EOI109" s="137"/>
      <c r="EOJ109" s="137"/>
      <c r="EOK109" s="137"/>
      <c r="EOL109" s="137"/>
      <c r="EOM109" s="137"/>
      <c r="EON109" s="137"/>
      <c r="EOO109" s="137"/>
      <c r="EOP109" s="137"/>
      <c r="EOQ109" s="137"/>
      <c r="EOR109" s="137"/>
      <c r="EOS109" s="137"/>
      <c r="EOT109" s="137"/>
      <c r="EOU109" s="137"/>
      <c r="EOV109" s="137"/>
      <c r="EOW109" s="137"/>
      <c r="EOX109" s="137"/>
      <c r="EOY109" s="137"/>
      <c r="EOZ109" s="137"/>
      <c r="EPA109" s="137"/>
      <c r="EPB109" s="137"/>
      <c r="EPC109" s="137"/>
      <c r="EPD109" s="137"/>
      <c r="EPE109" s="137"/>
      <c r="EPF109" s="137"/>
      <c r="EPG109" s="137"/>
      <c r="EPH109" s="137"/>
      <c r="EPI109" s="137"/>
      <c r="EPJ109" s="137"/>
      <c r="EPK109" s="137"/>
      <c r="EPL109" s="137"/>
      <c r="EPM109" s="137"/>
      <c r="EPN109" s="137"/>
      <c r="EPO109" s="137"/>
      <c r="EPP109" s="137"/>
      <c r="EPQ109" s="137"/>
      <c r="EPR109" s="137"/>
      <c r="EPS109" s="137"/>
      <c r="EPT109" s="137"/>
      <c r="EPU109" s="137"/>
      <c r="EPV109" s="137"/>
      <c r="EPW109" s="137"/>
      <c r="EPX109" s="137"/>
      <c r="EPY109" s="137"/>
      <c r="EPZ109" s="137"/>
      <c r="EQA109" s="137"/>
      <c r="EQB109" s="137"/>
      <c r="EQC109" s="137"/>
      <c r="EQD109" s="137"/>
      <c r="EQE109" s="137"/>
      <c r="EQF109" s="137"/>
      <c r="EQG109" s="137"/>
      <c r="EQH109" s="137"/>
      <c r="EQI109" s="137"/>
      <c r="EQJ109" s="137"/>
      <c r="EQK109" s="137"/>
      <c r="EQL109" s="137"/>
      <c r="EQM109" s="137"/>
      <c r="EQN109" s="137"/>
      <c r="EQO109" s="137"/>
      <c r="EQP109" s="137"/>
      <c r="EQQ109" s="137"/>
      <c r="EQR109" s="137"/>
      <c r="EQS109" s="137"/>
      <c r="EQT109" s="137"/>
      <c r="EQU109" s="137"/>
      <c r="EQV109" s="137"/>
      <c r="EQW109" s="137"/>
      <c r="EQX109" s="137"/>
      <c r="EQY109" s="137"/>
      <c r="EQZ109" s="137"/>
      <c r="ERA109" s="137"/>
      <c r="ERB109" s="137"/>
      <c r="ERC109" s="137"/>
      <c r="ERD109" s="137"/>
      <c r="ERE109" s="137"/>
      <c r="ERF109" s="137"/>
      <c r="ERG109" s="137"/>
      <c r="ERH109" s="137"/>
      <c r="ERI109" s="137"/>
      <c r="ERJ109" s="137"/>
      <c r="ERK109" s="137"/>
      <c r="ERL109" s="137"/>
      <c r="ERM109" s="137"/>
      <c r="ERN109" s="137"/>
      <c r="ERO109" s="137"/>
      <c r="ERP109" s="137"/>
      <c r="ERQ109" s="137"/>
      <c r="ERR109" s="137"/>
      <c r="ERS109" s="137"/>
      <c r="ERT109" s="137"/>
      <c r="ERU109" s="137"/>
      <c r="ERV109" s="137"/>
      <c r="ERW109" s="137"/>
      <c r="ERX109" s="137"/>
      <c r="ERY109" s="137"/>
      <c r="ERZ109" s="137"/>
      <c r="ESA109" s="137"/>
      <c r="ESB109" s="137"/>
      <c r="ESC109" s="137"/>
      <c r="ESD109" s="137"/>
      <c r="ESE109" s="137"/>
      <c r="ESF109" s="137"/>
      <c r="ESG109" s="137"/>
      <c r="ESH109" s="137"/>
      <c r="ESI109" s="137"/>
      <c r="ESJ109" s="137"/>
      <c r="ESK109" s="137"/>
      <c r="ESL109" s="137"/>
      <c r="ESM109" s="137"/>
      <c r="ESN109" s="137"/>
      <c r="ESO109" s="137"/>
      <c r="ESP109" s="137"/>
      <c r="ESQ109" s="137"/>
      <c r="ESR109" s="137"/>
      <c r="ESS109" s="137"/>
      <c r="EST109" s="137"/>
      <c r="ESU109" s="137"/>
      <c r="ESV109" s="137"/>
      <c r="ESW109" s="137"/>
      <c r="ESX109" s="137"/>
      <c r="ESY109" s="137"/>
      <c r="ESZ109" s="137"/>
      <c r="ETA109" s="137"/>
      <c r="ETB109" s="137"/>
      <c r="ETC109" s="137"/>
      <c r="ETD109" s="137"/>
      <c r="ETE109" s="137"/>
      <c r="ETF109" s="137"/>
      <c r="ETG109" s="137"/>
      <c r="ETH109" s="137"/>
      <c r="ETI109" s="137"/>
      <c r="ETJ109" s="137"/>
      <c r="ETK109" s="137"/>
      <c r="ETL109" s="137"/>
      <c r="ETM109" s="137"/>
      <c r="ETN109" s="137"/>
      <c r="ETO109" s="137"/>
      <c r="ETP109" s="137"/>
      <c r="ETQ109" s="137"/>
      <c r="ETR109" s="137"/>
      <c r="ETS109" s="137"/>
      <c r="ETT109" s="137"/>
      <c r="ETU109" s="137"/>
      <c r="ETV109" s="137"/>
      <c r="ETW109" s="137"/>
      <c r="ETX109" s="137"/>
      <c r="ETY109" s="137"/>
      <c r="ETZ109" s="137"/>
      <c r="EUA109" s="137"/>
      <c r="EUB109" s="137"/>
      <c r="EUC109" s="137"/>
      <c r="EUD109" s="137"/>
      <c r="EUE109" s="137"/>
      <c r="EUF109" s="137"/>
      <c r="EUG109" s="137"/>
      <c r="EUH109" s="137"/>
      <c r="EUI109" s="137"/>
      <c r="EUJ109" s="137"/>
      <c r="EUK109" s="137"/>
      <c r="EUL109" s="137"/>
      <c r="EUM109" s="137"/>
      <c r="EUN109" s="137"/>
      <c r="EUO109" s="137"/>
      <c r="EUP109" s="137"/>
      <c r="EUQ109" s="137"/>
      <c r="EUR109" s="137"/>
      <c r="EUS109" s="137"/>
      <c r="EUT109" s="137"/>
      <c r="EUU109" s="137"/>
      <c r="EUV109" s="137"/>
      <c r="EUW109" s="137"/>
      <c r="EUX109" s="137"/>
      <c r="EUY109" s="137"/>
      <c r="EUZ109" s="137"/>
      <c r="EVA109" s="137"/>
      <c r="EVB109" s="137"/>
      <c r="EVC109" s="137"/>
      <c r="EVD109" s="137"/>
      <c r="EVE109" s="137"/>
      <c r="EVF109" s="137"/>
      <c r="EVG109" s="137"/>
      <c r="EVH109" s="137"/>
      <c r="EVI109" s="137"/>
      <c r="EVJ109" s="137"/>
      <c r="EVK109" s="137"/>
      <c r="EVL109" s="137"/>
      <c r="EVM109" s="137"/>
      <c r="EVN109" s="137"/>
      <c r="EVO109" s="137"/>
      <c r="EVP109" s="137"/>
      <c r="EVQ109" s="137"/>
      <c r="EVR109" s="137"/>
      <c r="EVS109" s="137"/>
      <c r="EVT109" s="137"/>
      <c r="EVU109" s="137"/>
      <c r="EVV109" s="137"/>
      <c r="EVW109" s="137"/>
      <c r="EVX109" s="137"/>
      <c r="EVY109" s="137"/>
      <c r="EVZ109" s="137"/>
      <c r="EWA109" s="137"/>
      <c r="EWB109" s="137"/>
      <c r="EWC109" s="137"/>
      <c r="EWD109" s="137"/>
      <c r="EWE109" s="137"/>
      <c r="EWF109" s="137"/>
      <c r="EWG109" s="137"/>
      <c r="EWH109" s="137"/>
      <c r="EWI109" s="137"/>
      <c r="EWJ109" s="137"/>
      <c r="EWK109" s="137"/>
      <c r="EWL109" s="137"/>
      <c r="EWM109" s="137"/>
      <c r="EWN109" s="137"/>
      <c r="EWO109" s="137"/>
      <c r="EWP109" s="137"/>
      <c r="EWQ109" s="137"/>
      <c r="EWR109" s="137"/>
      <c r="EWS109" s="137"/>
      <c r="EWT109" s="137"/>
      <c r="EWU109" s="137"/>
      <c r="EWV109" s="137"/>
      <c r="EWW109" s="137"/>
      <c r="EWX109" s="137"/>
      <c r="EWY109" s="137"/>
      <c r="EWZ109" s="137"/>
      <c r="EXA109" s="137"/>
      <c r="EXB109" s="137"/>
      <c r="EXC109" s="137"/>
      <c r="EXD109" s="137"/>
      <c r="EXE109" s="137"/>
      <c r="EXF109" s="137"/>
      <c r="EXG109" s="137"/>
      <c r="EXH109" s="137"/>
      <c r="EXI109" s="137"/>
      <c r="EXJ109" s="137"/>
      <c r="EXK109" s="137"/>
      <c r="EXL109" s="137"/>
      <c r="EXM109" s="137"/>
      <c r="EXN109" s="137"/>
      <c r="EXO109" s="137"/>
      <c r="EXP109" s="137"/>
      <c r="EXQ109" s="137"/>
      <c r="EXR109" s="137"/>
      <c r="EXS109" s="137"/>
      <c r="EXT109" s="137"/>
      <c r="EXU109" s="137"/>
      <c r="EXV109" s="137"/>
      <c r="EXW109" s="137"/>
      <c r="EXX109" s="137"/>
      <c r="EXY109" s="137"/>
      <c r="EXZ109" s="137"/>
      <c r="EYA109" s="137"/>
      <c r="EYB109" s="137"/>
      <c r="EYC109" s="137"/>
      <c r="EYD109" s="137"/>
      <c r="EYE109" s="137"/>
      <c r="EYF109" s="137"/>
      <c r="EYG109" s="137"/>
      <c r="EYH109" s="137"/>
      <c r="EYI109" s="137"/>
      <c r="EYJ109" s="137"/>
      <c r="EYK109" s="137"/>
      <c r="EYL109" s="137"/>
      <c r="EYM109" s="137"/>
      <c r="EYN109" s="137"/>
      <c r="EYO109" s="137"/>
      <c r="EYP109" s="137"/>
      <c r="EYQ109" s="137"/>
      <c r="EYR109" s="137"/>
      <c r="EYS109" s="137"/>
      <c r="EYT109" s="137"/>
      <c r="EYU109" s="137"/>
      <c r="EYV109" s="137"/>
      <c r="EYW109" s="137"/>
      <c r="EYX109" s="137"/>
      <c r="EYY109" s="137"/>
      <c r="EYZ109" s="137"/>
      <c r="EZA109" s="137"/>
      <c r="EZB109" s="137"/>
      <c r="EZC109" s="137"/>
      <c r="EZD109" s="137"/>
      <c r="EZE109" s="137"/>
      <c r="EZF109" s="137"/>
      <c r="EZG109" s="137"/>
      <c r="EZH109" s="137"/>
      <c r="EZI109" s="137"/>
      <c r="EZJ109" s="137"/>
      <c r="EZK109" s="137"/>
      <c r="EZL109" s="137"/>
      <c r="EZM109" s="137"/>
      <c r="EZN109" s="137"/>
      <c r="EZO109" s="137"/>
      <c r="EZP109" s="137"/>
      <c r="EZQ109" s="137"/>
      <c r="EZR109" s="137"/>
      <c r="EZS109" s="137"/>
      <c r="EZT109" s="137"/>
      <c r="EZU109" s="137"/>
      <c r="EZV109" s="137"/>
      <c r="EZW109" s="137"/>
      <c r="EZX109" s="137"/>
      <c r="EZY109" s="137"/>
      <c r="EZZ109" s="137"/>
      <c r="FAA109" s="137"/>
      <c r="FAB109" s="137"/>
      <c r="FAC109" s="137"/>
      <c r="FAD109" s="137"/>
      <c r="FAE109" s="137"/>
      <c r="FAF109" s="137"/>
      <c r="FAG109" s="137"/>
      <c r="FAH109" s="137"/>
      <c r="FAI109" s="137"/>
      <c r="FAJ109" s="137"/>
      <c r="FAK109" s="137"/>
      <c r="FAL109" s="137"/>
      <c r="FAM109" s="137"/>
      <c r="FAN109" s="137"/>
      <c r="FAO109" s="137"/>
      <c r="FAP109" s="137"/>
      <c r="FAQ109" s="137"/>
      <c r="FAR109" s="137"/>
      <c r="FAS109" s="137"/>
      <c r="FAT109" s="137"/>
      <c r="FAU109" s="137"/>
      <c r="FAV109" s="137"/>
      <c r="FAW109" s="137"/>
      <c r="FAX109" s="137"/>
      <c r="FAY109" s="137"/>
      <c r="FAZ109" s="137"/>
      <c r="FBA109" s="137"/>
      <c r="FBB109" s="137"/>
      <c r="FBC109" s="137"/>
      <c r="FBD109" s="137"/>
      <c r="FBE109" s="137"/>
      <c r="FBF109" s="137"/>
      <c r="FBG109" s="137"/>
      <c r="FBH109" s="137"/>
      <c r="FBI109" s="137"/>
      <c r="FBJ109" s="137"/>
      <c r="FBK109" s="137"/>
      <c r="FBL109" s="137"/>
      <c r="FBM109" s="137"/>
      <c r="FBN109" s="137"/>
      <c r="FBO109" s="137"/>
      <c r="FBP109" s="137"/>
      <c r="FBQ109" s="137"/>
      <c r="FBR109" s="137"/>
      <c r="FBS109" s="137"/>
      <c r="FBT109" s="137"/>
      <c r="FBU109" s="137"/>
      <c r="FBV109" s="137"/>
      <c r="FBW109" s="137"/>
      <c r="FBX109" s="137"/>
      <c r="FBY109" s="137"/>
      <c r="FBZ109" s="137"/>
      <c r="FCA109" s="137"/>
      <c r="FCB109" s="137"/>
      <c r="FCC109" s="137"/>
      <c r="FCD109" s="137"/>
      <c r="FCE109" s="137"/>
      <c r="FCF109" s="137"/>
      <c r="FCG109" s="137"/>
      <c r="FCH109" s="137"/>
      <c r="FCI109" s="137"/>
      <c r="FCJ109" s="137"/>
      <c r="FCK109" s="137"/>
      <c r="FCL109" s="137"/>
      <c r="FCM109" s="137"/>
      <c r="FCN109" s="137"/>
      <c r="FCO109" s="137"/>
      <c r="FCP109" s="137"/>
      <c r="FCQ109" s="137"/>
      <c r="FCR109" s="137"/>
      <c r="FCS109" s="137"/>
      <c r="FCT109" s="137"/>
      <c r="FCU109" s="137"/>
      <c r="FCV109" s="137"/>
      <c r="FCW109" s="137"/>
      <c r="FCX109" s="137"/>
      <c r="FCY109" s="137"/>
      <c r="FCZ109" s="137"/>
      <c r="FDA109" s="137"/>
      <c r="FDB109" s="137"/>
      <c r="FDC109" s="137"/>
      <c r="FDD109" s="137"/>
      <c r="FDE109" s="137"/>
      <c r="FDF109" s="137"/>
      <c r="FDG109" s="137"/>
      <c r="FDH109" s="137"/>
      <c r="FDI109" s="137"/>
      <c r="FDJ109" s="137"/>
      <c r="FDK109" s="137"/>
      <c r="FDL109" s="137"/>
      <c r="FDM109" s="137"/>
      <c r="FDN109" s="137"/>
      <c r="FDO109" s="137"/>
      <c r="FDP109" s="137"/>
      <c r="FDQ109" s="137"/>
      <c r="FDR109" s="137"/>
      <c r="FDS109" s="137"/>
      <c r="FDT109" s="137"/>
      <c r="FDU109" s="137"/>
      <c r="FDV109" s="137"/>
      <c r="FDW109" s="137"/>
      <c r="FDX109" s="137"/>
      <c r="FDY109" s="137"/>
      <c r="FDZ109" s="137"/>
      <c r="FEA109" s="137"/>
      <c r="FEB109" s="137"/>
      <c r="FEC109" s="137"/>
      <c r="FED109" s="137"/>
      <c r="FEE109" s="137"/>
      <c r="FEF109" s="137"/>
      <c r="FEG109" s="137"/>
      <c r="FEH109" s="137"/>
      <c r="FEI109" s="137"/>
      <c r="FEJ109" s="137"/>
      <c r="FEK109" s="137"/>
      <c r="FEL109" s="137"/>
      <c r="FEM109" s="137"/>
      <c r="FEN109" s="137"/>
      <c r="FEO109" s="137"/>
      <c r="FEP109" s="137"/>
      <c r="FEQ109" s="137"/>
      <c r="FER109" s="137"/>
      <c r="FES109" s="137"/>
      <c r="FET109" s="137"/>
      <c r="FEU109" s="137"/>
      <c r="FEV109" s="137"/>
      <c r="FEW109" s="137"/>
      <c r="FEX109" s="137"/>
      <c r="FEY109" s="137"/>
      <c r="FEZ109" s="137"/>
      <c r="FFA109" s="137"/>
      <c r="FFB109" s="137"/>
      <c r="FFC109" s="137"/>
      <c r="FFD109" s="137"/>
      <c r="FFE109" s="137"/>
      <c r="FFF109" s="137"/>
      <c r="FFG109" s="137"/>
      <c r="FFH109" s="137"/>
      <c r="FFI109" s="137"/>
      <c r="FFJ109" s="137"/>
      <c r="FFK109" s="137"/>
      <c r="FFL109" s="137"/>
      <c r="FFM109" s="137"/>
      <c r="FFN109" s="137"/>
      <c r="FFO109" s="137"/>
      <c r="FFP109" s="137"/>
      <c r="FFQ109" s="137"/>
      <c r="FFR109" s="137"/>
      <c r="FFS109" s="137"/>
      <c r="FFT109" s="137"/>
      <c r="FFU109" s="137"/>
      <c r="FFV109" s="137"/>
      <c r="FFW109" s="137"/>
      <c r="FFX109" s="137"/>
      <c r="FFY109" s="137"/>
      <c r="FFZ109" s="137"/>
      <c r="FGA109" s="137"/>
      <c r="FGB109" s="137"/>
      <c r="FGC109" s="137"/>
      <c r="FGD109" s="137"/>
      <c r="FGE109" s="137"/>
      <c r="FGF109" s="137"/>
      <c r="FGG109" s="137"/>
      <c r="FGH109" s="137"/>
      <c r="FGI109" s="137"/>
      <c r="FGJ109" s="137"/>
      <c r="FGK109" s="137"/>
      <c r="FGL109" s="137"/>
      <c r="FGM109" s="137"/>
      <c r="FGN109" s="137"/>
      <c r="FGO109" s="137"/>
      <c r="FGP109" s="137"/>
      <c r="FGQ109" s="137"/>
      <c r="FGR109" s="137"/>
      <c r="FGS109" s="137"/>
      <c r="FGT109" s="137"/>
      <c r="FGU109" s="137"/>
      <c r="FGV109" s="137"/>
      <c r="FGW109" s="137"/>
      <c r="FGX109" s="137"/>
      <c r="FGY109" s="137"/>
      <c r="FGZ109" s="137"/>
      <c r="FHA109" s="137"/>
      <c r="FHB109" s="137"/>
      <c r="FHC109" s="137"/>
      <c r="FHD109" s="137"/>
      <c r="FHE109" s="137"/>
      <c r="FHF109" s="137"/>
      <c r="FHG109" s="137"/>
      <c r="FHH109" s="137"/>
      <c r="FHI109" s="137"/>
      <c r="FHJ109" s="137"/>
      <c r="FHK109" s="137"/>
      <c r="FHL109" s="137"/>
      <c r="FHM109" s="137"/>
      <c r="FHN109" s="137"/>
      <c r="FHO109" s="137"/>
      <c r="FHP109" s="137"/>
      <c r="FHQ109" s="137"/>
      <c r="FHR109" s="137"/>
      <c r="FHS109" s="137"/>
      <c r="FHT109" s="137"/>
      <c r="FHU109" s="137"/>
      <c r="FHV109" s="137"/>
      <c r="FHW109" s="137"/>
      <c r="FHX109" s="137"/>
      <c r="FHY109" s="137"/>
      <c r="FHZ109" s="137"/>
      <c r="FIA109" s="137"/>
      <c r="FIB109" s="137"/>
      <c r="FIC109" s="137"/>
      <c r="FID109" s="137"/>
      <c r="FIE109" s="137"/>
      <c r="FIF109" s="137"/>
      <c r="FIG109" s="137"/>
      <c r="FIH109" s="137"/>
      <c r="FII109" s="137"/>
      <c r="FIJ109" s="137"/>
      <c r="FIK109" s="137"/>
      <c r="FIL109" s="137"/>
      <c r="FIM109" s="137"/>
      <c r="FIN109" s="137"/>
      <c r="FIO109" s="137"/>
      <c r="FIP109" s="137"/>
      <c r="FIQ109" s="137"/>
      <c r="FIR109" s="137"/>
      <c r="FIS109" s="137"/>
      <c r="FIT109" s="137"/>
      <c r="FIU109" s="137"/>
      <c r="FIV109" s="137"/>
      <c r="FIW109" s="137"/>
      <c r="FIX109" s="137"/>
      <c r="FIY109" s="137"/>
      <c r="FIZ109" s="137"/>
      <c r="FJA109" s="137"/>
      <c r="FJB109" s="137"/>
      <c r="FJC109" s="137"/>
      <c r="FJD109" s="137"/>
      <c r="FJE109" s="137"/>
      <c r="FJF109" s="137"/>
      <c r="FJG109" s="137"/>
      <c r="FJH109" s="137"/>
      <c r="FJI109" s="137"/>
      <c r="FJJ109" s="137"/>
      <c r="FJK109" s="137"/>
      <c r="FJL109" s="137"/>
      <c r="FJM109" s="137"/>
      <c r="FJN109" s="137"/>
      <c r="FJO109" s="137"/>
      <c r="FJP109" s="137"/>
      <c r="FJQ109" s="137"/>
      <c r="FJR109" s="137"/>
      <c r="FJS109" s="137"/>
      <c r="FJT109" s="137"/>
      <c r="FJU109" s="137"/>
      <c r="FJV109" s="137"/>
      <c r="FJW109" s="137"/>
      <c r="FJX109" s="137"/>
      <c r="FJY109" s="137"/>
      <c r="FJZ109" s="137"/>
      <c r="FKA109" s="137"/>
      <c r="FKB109" s="137"/>
      <c r="FKC109" s="137"/>
      <c r="FKD109" s="137"/>
      <c r="FKE109" s="137"/>
      <c r="FKF109" s="137"/>
      <c r="FKG109" s="137"/>
      <c r="FKH109" s="137"/>
      <c r="FKI109" s="137"/>
      <c r="FKJ109" s="137"/>
      <c r="FKK109" s="137"/>
      <c r="FKL109" s="137"/>
      <c r="FKM109" s="137"/>
      <c r="FKN109" s="137"/>
      <c r="FKO109" s="137"/>
      <c r="FKP109" s="137"/>
      <c r="FKQ109" s="137"/>
      <c r="FKR109" s="137"/>
      <c r="FKS109" s="137"/>
      <c r="FKT109" s="137"/>
      <c r="FKU109" s="137"/>
      <c r="FKV109" s="137"/>
      <c r="FKW109" s="137"/>
      <c r="FKX109" s="137"/>
      <c r="FKY109" s="137"/>
      <c r="FKZ109" s="137"/>
      <c r="FLA109" s="137"/>
      <c r="FLB109" s="137"/>
      <c r="FLC109" s="137"/>
      <c r="FLD109" s="137"/>
      <c r="FLE109" s="137"/>
      <c r="FLF109" s="137"/>
      <c r="FLG109" s="137"/>
      <c r="FLH109" s="137"/>
      <c r="FLI109" s="137"/>
      <c r="FLJ109" s="137"/>
      <c r="FLK109" s="137"/>
      <c r="FLL109" s="137"/>
      <c r="FLM109" s="137"/>
      <c r="FLN109" s="137"/>
      <c r="FLO109" s="137"/>
      <c r="FLP109" s="137"/>
      <c r="FLQ109" s="137"/>
      <c r="FLR109" s="137"/>
      <c r="FLS109" s="137"/>
      <c r="FLT109" s="137"/>
      <c r="FLU109" s="137"/>
      <c r="FLV109" s="137"/>
      <c r="FLW109" s="137"/>
      <c r="FLX109" s="137"/>
      <c r="FLY109" s="137"/>
      <c r="FLZ109" s="137"/>
      <c r="FMA109" s="137"/>
      <c r="FMB109" s="137"/>
      <c r="FMC109" s="137"/>
      <c r="FMD109" s="137"/>
      <c r="FME109" s="137"/>
      <c r="FMF109" s="137"/>
      <c r="FMG109" s="137"/>
      <c r="FMH109" s="137"/>
      <c r="FMI109" s="137"/>
      <c r="FMJ109" s="137"/>
      <c r="FMK109" s="137"/>
      <c r="FML109" s="137"/>
      <c r="FMM109" s="137"/>
      <c r="FMN109" s="137"/>
      <c r="FMO109" s="137"/>
      <c r="FMP109" s="137"/>
      <c r="FMQ109" s="137"/>
      <c r="FMR109" s="137"/>
      <c r="FMS109" s="137"/>
      <c r="FMT109" s="137"/>
      <c r="FMU109" s="137"/>
      <c r="FMV109" s="137"/>
      <c r="FMW109" s="137"/>
      <c r="FMX109" s="137"/>
      <c r="FMY109" s="137"/>
      <c r="FMZ109" s="137"/>
      <c r="FNA109" s="137"/>
      <c r="FNB109" s="137"/>
      <c r="FNC109" s="137"/>
      <c r="FND109" s="137"/>
      <c r="FNE109" s="137"/>
      <c r="FNF109" s="137"/>
      <c r="FNG109" s="137"/>
      <c r="FNH109" s="137"/>
      <c r="FNI109" s="137"/>
      <c r="FNJ109" s="137"/>
      <c r="FNK109" s="137"/>
      <c r="FNL109" s="137"/>
      <c r="FNM109" s="137"/>
      <c r="FNN109" s="137"/>
      <c r="FNO109" s="137"/>
      <c r="FNP109" s="137"/>
      <c r="FNQ109" s="137"/>
      <c r="FNR109" s="137"/>
      <c r="FNS109" s="137"/>
      <c r="FNT109" s="137"/>
      <c r="FNU109" s="137"/>
      <c r="FNV109" s="137"/>
      <c r="FNW109" s="137"/>
      <c r="FNX109" s="137"/>
      <c r="FNY109" s="137"/>
      <c r="FNZ109" s="137"/>
      <c r="FOA109" s="137"/>
      <c r="FOB109" s="137"/>
      <c r="FOC109" s="137"/>
      <c r="FOD109" s="137"/>
      <c r="FOE109" s="137"/>
      <c r="FOF109" s="137"/>
      <c r="FOG109" s="137"/>
      <c r="FOH109" s="137"/>
      <c r="FOI109" s="137"/>
      <c r="FOJ109" s="137"/>
      <c r="FOK109" s="137"/>
      <c r="FOL109" s="137"/>
      <c r="FOM109" s="137"/>
      <c r="FON109" s="137"/>
      <c r="FOO109" s="137"/>
      <c r="FOP109" s="137"/>
      <c r="FOQ109" s="137"/>
      <c r="FOR109" s="137"/>
      <c r="FOS109" s="137"/>
      <c r="FOT109" s="137"/>
      <c r="FOU109" s="137"/>
      <c r="FOV109" s="137"/>
      <c r="FOW109" s="137"/>
      <c r="FOX109" s="137"/>
      <c r="FOY109" s="137"/>
      <c r="FOZ109" s="137"/>
      <c r="FPA109" s="137"/>
      <c r="FPB109" s="137"/>
      <c r="FPC109" s="137"/>
      <c r="FPD109" s="137"/>
      <c r="FPE109" s="137"/>
      <c r="FPF109" s="137"/>
      <c r="FPG109" s="137"/>
      <c r="FPH109" s="137"/>
      <c r="FPI109" s="137"/>
      <c r="FPJ109" s="137"/>
      <c r="FPK109" s="137"/>
      <c r="FPL109" s="137"/>
      <c r="FPM109" s="137"/>
      <c r="FPN109" s="137"/>
      <c r="FPO109" s="137"/>
      <c r="FPP109" s="137"/>
      <c r="FPQ109" s="137"/>
      <c r="FPR109" s="137"/>
      <c r="FPS109" s="137"/>
      <c r="FPT109" s="137"/>
      <c r="FPU109" s="137"/>
      <c r="FPV109" s="137"/>
      <c r="FPW109" s="137"/>
      <c r="FPX109" s="137"/>
      <c r="FPY109" s="137"/>
      <c r="FPZ109" s="137"/>
      <c r="FQA109" s="137"/>
      <c r="FQB109" s="137"/>
      <c r="FQC109" s="137"/>
      <c r="FQD109" s="137"/>
      <c r="FQE109" s="137"/>
      <c r="FQF109" s="137"/>
      <c r="FQG109" s="137"/>
      <c r="FQH109" s="137"/>
      <c r="FQI109" s="137"/>
      <c r="FQJ109" s="137"/>
      <c r="FQK109" s="137"/>
      <c r="FQL109" s="137"/>
      <c r="FQM109" s="137"/>
      <c r="FQN109" s="137"/>
      <c r="FQO109" s="137"/>
      <c r="FQP109" s="137"/>
      <c r="FQQ109" s="137"/>
      <c r="FQR109" s="137"/>
      <c r="FQS109" s="137"/>
      <c r="FQT109" s="137"/>
      <c r="FQU109" s="137"/>
      <c r="FQV109" s="137"/>
      <c r="FQW109" s="137"/>
      <c r="FQX109" s="137"/>
      <c r="FQY109" s="137"/>
      <c r="FQZ109" s="137"/>
      <c r="FRA109" s="137"/>
      <c r="FRB109" s="137"/>
      <c r="FRC109" s="137"/>
      <c r="FRD109" s="137"/>
      <c r="FRE109" s="137"/>
      <c r="FRF109" s="137"/>
      <c r="FRG109" s="137"/>
      <c r="FRH109" s="137"/>
      <c r="FRI109" s="137"/>
      <c r="FRJ109" s="137"/>
      <c r="FRK109" s="137"/>
      <c r="FRL109" s="137"/>
      <c r="FRM109" s="137"/>
      <c r="FRN109" s="137"/>
      <c r="FRO109" s="137"/>
      <c r="FRP109" s="137"/>
      <c r="FRQ109" s="137"/>
      <c r="FRR109" s="137"/>
      <c r="FRS109" s="137"/>
      <c r="FRT109" s="137"/>
      <c r="FRU109" s="137"/>
      <c r="FRV109" s="137"/>
      <c r="FRW109" s="137"/>
      <c r="FRX109" s="137"/>
      <c r="FRY109" s="137"/>
      <c r="FRZ109" s="137"/>
      <c r="FSA109" s="137"/>
      <c r="FSB109" s="137"/>
      <c r="FSC109" s="137"/>
      <c r="FSD109" s="137"/>
      <c r="FSE109" s="137"/>
      <c r="FSF109" s="137"/>
      <c r="FSG109" s="137"/>
      <c r="FSH109" s="137"/>
      <c r="FSI109" s="137"/>
      <c r="FSJ109" s="137"/>
      <c r="FSK109" s="137"/>
      <c r="FSL109" s="137"/>
      <c r="FSM109" s="137"/>
      <c r="FSN109" s="137"/>
      <c r="FSO109" s="137"/>
      <c r="FSP109" s="137"/>
      <c r="FSQ109" s="137"/>
      <c r="FSR109" s="137"/>
      <c r="FSS109" s="137"/>
      <c r="FST109" s="137"/>
      <c r="FSU109" s="137"/>
      <c r="FSV109" s="137"/>
      <c r="FSW109" s="137"/>
      <c r="FSX109" s="137"/>
      <c r="FSY109" s="137"/>
      <c r="FSZ109" s="137"/>
      <c r="FTA109" s="137"/>
      <c r="FTB109" s="137"/>
      <c r="FTC109" s="137"/>
      <c r="FTD109" s="137"/>
      <c r="FTE109" s="137"/>
      <c r="FTF109" s="137"/>
      <c r="FTG109" s="137"/>
      <c r="FTH109" s="137"/>
      <c r="FTI109" s="137"/>
      <c r="FTJ109" s="137"/>
      <c r="FTK109" s="137"/>
      <c r="FTL109" s="137"/>
      <c r="FTM109" s="137"/>
      <c r="FTN109" s="137"/>
      <c r="FTO109" s="137"/>
      <c r="FTP109" s="137"/>
      <c r="FTQ109" s="137"/>
      <c r="FTR109" s="137"/>
      <c r="FTS109" s="137"/>
      <c r="FTT109" s="137"/>
      <c r="FTU109" s="137"/>
      <c r="FTV109" s="137"/>
      <c r="FTW109" s="137"/>
      <c r="FTX109" s="137"/>
      <c r="FTY109" s="137"/>
      <c r="FTZ109" s="137"/>
      <c r="FUA109" s="137"/>
      <c r="FUB109" s="137"/>
      <c r="FUC109" s="137"/>
      <c r="FUD109" s="137"/>
      <c r="FUE109" s="137"/>
      <c r="FUF109" s="137"/>
      <c r="FUG109" s="137"/>
      <c r="FUH109" s="137"/>
      <c r="FUI109" s="137"/>
      <c r="FUJ109" s="137"/>
      <c r="FUK109" s="137"/>
      <c r="FUL109" s="137"/>
      <c r="FUM109" s="137"/>
      <c r="FUN109" s="137"/>
      <c r="FUO109" s="137"/>
      <c r="FUP109" s="137"/>
      <c r="FUQ109" s="137"/>
      <c r="FUR109" s="137"/>
      <c r="FUS109" s="137"/>
      <c r="FUT109" s="137"/>
      <c r="FUU109" s="137"/>
      <c r="FUV109" s="137"/>
      <c r="FUW109" s="137"/>
      <c r="FUX109" s="137"/>
      <c r="FUY109" s="137"/>
      <c r="FUZ109" s="137"/>
      <c r="FVA109" s="137"/>
      <c r="FVB109" s="137"/>
      <c r="FVC109" s="137"/>
      <c r="FVD109" s="137"/>
      <c r="FVE109" s="137"/>
      <c r="FVF109" s="137"/>
      <c r="FVG109" s="137"/>
      <c r="FVH109" s="137"/>
      <c r="FVI109" s="137"/>
      <c r="FVJ109" s="137"/>
      <c r="FVK109" s="137"/>
      <c r="FVL109" s="137"/>
      <c r="FVM109" s="137"/>
      <c r="FVN109" s="137"/>
      <c r="FVO109" s="137"/>
      <c r="FVP109" s="137"/>
      <c r="FVQ109" s="137"/>
      <c r="FVR109" s="137"/>
      <c r="FVS109" s="137"/>
      <c r="FVT109" s="137"/>
      <c r="FVU109" s="137"/>
      <c r="FVV109" s="137"/>
      <c r="FVW109" s="137"/>
      <c r="FVX109" s="137"/>
      <c r="FVY109" s="137"/>
      <c r="FVZ109" s="137"/>
      <c r="FWA109" s="137"/>
      <c r="FWB109" s="137"/>
      <c r="FWC109" s="137"/>
      <c r="FWD109" s="137"/>
      <c r="FWE109" s="137"/>
      <c r="FWF109" s="137"/>
      <c r="FWG109" s="137"/>
      <c r="FWH109" s="137"/>
      <c r="FWI109" s="137"/>
      <c r="FWJ109" s="137"/>
      <c r="FWK109" s="137"/>
      <c r="FWL109" s="137"/>
      <c r="FWM109" s="137"/>
      <c r="FWN109" s="137"/>
      <c r="FWO109" s="137"/>
      <c r="FWP109" s="137"/>
      <c r="FWQ109" s="137"/>
      <c r="FWR109" s="137"/>
      <c r="FWS109" s="137"/>
      <c r="FWT109" s="137"/>
      <c r="FWU109" s="137"/>
      <c r="FWV109" s="137"/>
      <c r="FWW109" s="137"/>
      <c r="FWX109" s="137"/>
      <c r="FWY109" s="137"/>
      <c r="FWZ109" s="137"/>
      <c r="FXA109" s="137"/>
      <c r="FXB109" s="137"/>
      <c r="FXC109" s="137"/>
      <c r="FXD109" s="137"/>
      <c r="FXE109" s="137"/>
      <c r="FXF109" s="137"/>
      <c r="FXG109" s="137"/>
      <c r="FXH109" s="137"/>
      <c r="FXI109" s="137"/>
      <c r="FXJ109" s="137"/>
      <c r="FXK109" s="137"/>
      <c r="FXL109" s="137"/>
      <c r="FXM109" s="137"/>
      <c r="FXN109" s="137"/>
      <c r="FXO109" s="137"/>
      <c r="FXP109" s="137"/>
      <c r="FXQ109" s="137"/>
      <c r="FXR109" s="137"/>
      <c r="FXS109" s="137"/>
      <c r="FXT109" s="137"/>
      <c r="FXU109" s="137"/>
      <c r="FXV109" s="137"/>
      <c r="FXW109" s="137"/>
      <c r="FXX109" s="137"/>
      <c r="FXY109" s="137"/>
      <c r="FXZ109" s="137"/>
      <c r="FYA109" s="137"/>
      <c r="FYB109" s="137"/>
      <c r="FYC109" s="137"/>
      <c r="FYD109" s="137"/>
      <c r="FYE109" s="137"/>
      <c r="FYF109" s="137"/>
      <c r="FYG109" s="137"/>
      <c r="FYH109" s="137"/>
      <c r="FYI109" s="137"/>
      <c r="FYJ109" s="137"/>
      <c r="FYK109" s="137"/>
      <c r="FYL109" s="137"/>
      <c r="FYM109" s="137"/>
      <c r="FYN109" s="137"/>
      <c r="FYO109" s="137"/>
      <c r="FYP109" s="137"/>
      <c r="FYQ109" s="137"/>
      <c r="FYR109" s="137"/>
      <c r="FYS109" s="137"/>
      <c r="FYT109" s="137"/>
      <c r="FYU109" s="137"/>
      <c r="FYV109" s="137"/>
      <c r="FYW109" s="137"/>
      <c r="FYX109" s="137"/>
      <c r="FYY109" s="137"/>
      <c r="FYZ109" s="137"/>
      <c r="FZA109" s="137"/>
      <c r="FZB109" s="137"/>
      <c r="FZC109" s="137"/>
      <c r="FZD109" s="137"/>
      <c r="FZE109" s="137"/>
      <c r="FZF109" s="137"/>
      <c r="FZG109" s="137"/>
      <c r="FZH109" s="137"/>
      <c r="FZI109" s="137"/>
      <c r="FZJ109" s="137"/>
      <c r="FZK109" s="137"/>
      <c r="FZL109" s="137"/>
      <c r="FZM109" s="137"/>
      <c r="FZN109" s="137"/>
      <c r="FZO109" s="137"/>
      <c r="FZP109" s="137"/>
      <c r="FZQ109" s="137"/>
      <c r="FZR109" s="137"/>
      <c r="FZS109" s="137"/>
      <c r="FZT109" s="137"/>
      <c r="FZU109" s="137"/>
      <c r="FZV109" s="137"/>
      <c r="FZW109" s="137"/>
      <c r="FZX109" s="137"/>
      <c r="FZY109" s="137"/>
      <c r="FZZ109" s="137"/>
      <c r="GAA109" s="137"/>
      <c r="GAB109" s="137"/>
      <c r="GAC109" s="137"/>
      <c r="GAD109" s="137"/>
      <c r="GAE109" s="137"/>
      <c r="GAF109" s="137"/>
      <c r="GAG109" s="137"/>
      <c r="GAH109" s="137"/>
      <c r="GAI109" s="137"/>
      <c r="GAJ109" s="137"/>
      <c r="GAK109" s="137"/>
      <c r="GAL109" s="137"/>
      <c r="GAM109" s="137"/>
      <c r="GAN109" s="137"/>
      <c r="GAO109" s="137"/>
      <c r="GAP109" s="137"/>
      <c r="GAQ109" s="137"/>
      <c r="GAR109" s="137"/>
      <c r="GAS109" s="137"/>
      <c r="GAT109" s="137"/>
      <c r="GAU109" s="137"/>
      <c r="GAV109" s="137"/>
      <c r="GAW109" s="137"/>
      <c r="GAX109" s="137"/>
      <c r="GAY109" s="137"/>
      <c r="GAZ109" s="137"/>
      <c r="GBA109" s="137"/>
      <c r="GBB109" s="137"/>
      <c r="GBC109" s="137"/>
      <c r="GBD109" s="137"/>
      <c r="GBE109" s="137"/>
      <c r="GBF109" s="137"/>
      <c r="GBG109" s="137"/>
      <c r="GBH109" s="137"/>
      <c r="GBI109" s="137"/>
      <c r="GBJ109" s="137"/>
      <c r="GBK109" s="137"/>
      <c r="GBL109" s="137"/>
      <c r="GBM109" s="137"/>
      <c r="GBN109" s="137"/>
      <c r="GBO109" s="137"/>
      <c r="GBP109" s="137"/>
      <c r="GBQ109" s="137"/>
      <c r="GBR109" s="137"/>
      <c r="GBS109" s="137"/>
      <c r="GBT109" s="137"/>
      <c r="GBU109" s="137"/>
      <c r="GBV109" s="137"/>
      <c r="GBW109" s="137"/>
      <c r="GBX109" s="137"/>
      <c r="GBY109" s="137"/>
      <c r="GBZ109" s="137"/>
      <c r="GCA109" s="137"/>
      <c r="GCB109" s="137"/>
      <c r="GCC109" s="137"/>
      <c r="GCD109" s="137"/>
      <c r="GCE109" s="137"/>
      <c r="GCF109" s="137"/>
      <c r="GCG109" s="137"/>
      <c r="GCH109" s="137"/>
      <c r="GCI109" s="137"/>
      <c r="GCJ109" s="137"/>
      <c r="GCK109" s="137"/>
      <c r="GCL109" s="137"/>
      <c r="GCM109" s="137"/>
      <c r="GCN109" s="137"/>
      <c r="GCO109" s="137"/>
      <c r="GCP109" s="137"/>
      <c r="GCQ109" s="137"/>
      <c r="GCR109" s="137"/>
      <c r="GCS109" s="137"/>
      <c r="GCT109" s="137"/>
      <c r="GCU109" s="137"/>
      <c r="GCV109" s="137"/>
      <c r="GCW109" s="137"/>
      <c r="GCX109" s="137"/>
      <c r="GCY109" s="137"/>
      <c r="GCZ109" s="137"/>
      <c r="GDA109" s="137"/>
      <c r="GDB109" s="137"/>
      <c r="GDC109" s="137"/>
      <c r="GDD109" s="137"/>
      <c r="GDE109" s="137"/>
      <c r="GDF109" s="137"/>
      <c r="GDG109" s="137"/>
      <c r="GDH109" s="137"/>
      <c r="GDI109" s="137"/>
      <c r="GDJ109" s="137"/>
      <c r="GDK109" s="137"/>
      <c r="GDL109" s="137"/>
      <c r="GDM109" s="137"/>
      <c r="GDN109" s="137"/>
      <c r="GDO109" s="137"/>
      <c r="GDP109" s="137"/>
      <c r="GDQ109" s="137"/>
      <c r="GDR109" s="137"/>
      <c r="GDS109" s="137"/>
      <c r="GDT109" s="137"/>
      <c r="GDU109" s="137"/>
      <c r="GDV109" s="137"/>
      <c r="GDW109" s="137"/>
      <c r="GDX109" s="137"/>
      <c r="GDY109" s="137"/>
      <c r="GDZ109" s="137"/>
      <c r="GEA109" s="137"/>
      <c r="GEB109" s="137"/>
      <c r="GEC109" s="137"/>
      <c r="GED109" s="137"/>
      <c r="GEE109" s="137"/>
      <c r="GEF109" s="137"/>
      <c r="GEG109" s="137"/>
      <c r="GEH109" s="137"/>
      <c r="GEI109" s="137"/>
      <c r="GEJ109" s="137"/>
      <c r="GEK109" s="137"/>
      <c r="GEL109" s="137"/>
      <c r="GEM109" s="137"/>
      <c r="GEN109" s="137"/>
      <c r="GEO109" s="137"/>
      <c r="GEP109" s="137"/>
      <c r="GEQ109" s="137"/>
      <c r="GER109" s="137"/>
      <c r="GES109" s="137"/>
      <c r="GET109" s="137"/>
      <c r="GEU109" s="137"/>
      <c r="GEV109" s="137"/>
      <c r="GEW109" s="137"/>
      <c r="GEX109" s="137"/>
      <c r="GEY109" s="137"/>
      <c r="GEZ109" s="137"/>
      <c r="GFA109" s="137"/>
      <c r="GFB109" s="137"/>
      <c r="GFC109" s="137"/>
      <c r="GFD109" s="137"/>
      <c r="GFE109" s="137"/>
      <c r="GFF109" s="137"/>
      <c r="GFG109" s="137"/>
      <c r="GFH109" s="137"/>
      <c r="GFI109" s="137"/>
      <c r="GFJ109" s="137"/>
      <c r="GFK109" s="137"/>
      <c r="GFL109" s="137"/>
      <c r="GFM109" s="137"/>
      <c r="GFN109" s="137"/>
      <c r="GFO109" s="137"/>
      <c r="GFP109" s="137"/>
      <c r="GFQ109" s="137"/>
      <c r="GFR109" s="137"/>
      <c r="GFS109" s="137"/>
      <c r="GFT109" s="137"/>
      <c r="GFU109" s="137"/>
      <c r="GFV109" s="137"/>
      <c r="GFW109" s="137"/>
      <c r="GFX109" s="137"/>
      <c r="GFY109" s="137"/>
      <c r="GFZ109" s="137"/>
      <c r="GGA109" s="137"/>
      <c r="GGB109" s="137"/>
      <c r="GGC109" s="137"/>
      <c r="GGD109" s="137"/>
      <c r="GGE109" s="137"/>
      <c r="GGF109" s="137"/>
      <c r="GGG109" s="137"/>
      <c r="GGH109" s="137"/>
      <c r="GGI109" s="137"/>
      <c r="GGJ109" s="137"/>
      <c r="GGK109" s="137"/>
      <c r="GGL109" s="137"/>
      <c r="GGM109" s="137"/>
      <c r="GGN109" s="137"/>
      <c r="GGO109" s="137"/>
      <c r="GGP109" s="137"/>
      <c r="GGQ109" s="137"/>
      <c r="GGR109" s="137"/>
      <c r="GGS109" s="137"/>
      <c r="GGT109" s="137"/>
      <c r="GGU109" s="137"/>
      <c r="GGV109" s="137"/>
      <c r="GGW109" s="137"/>
      <c r="GGX109" s="137"/>
      <c r="GGY109" s="137"/>
      <c r="GGZ109" s="137"/>
      <c r="GHA109" s="137"/>
      <c r="GHB109" s="137"/>
      <c r="GHC109" s="137"/>
      <c r="GHD109" s="137"/>
      <c r="GHE109" s="137"/>
      <c r="GHF109" s="137"/>
      <c r="GHG109" s="137"/>
      <c r="GHH109" s="137"/>
      <c r="GHI109" s="137"/>
      <c r="GHJ109" s="137"/>
      <c r="GHK109" s="137"/>
      <c r="GHL109" s="137"/>
      <c r="GHM109" s="137"/>
      <c r="GHN109" s="137"/>
      <c r="GHO109" s="137"/>
      <c r="GHP109" s="137"/>
      <c r="GHQ109" s="137"/>
      <c r="GHR109" s="137"/>
      <c r="GHS109" s="137"/>
      <c r="GHT109" s="137"/>
      <c r="GHU109" s="137"/>
      <c r="GHV109" s="137"/>
      <c r="GHW109" s="137"/>
      <c r="GHX109" s="137"/>
      <c r="GHY109" s="137"/>
      <c r="GHZ109" s="137"/>
      <c r="GIA109" s="137"/>
      <c r="GIB109" s="137"/>
      <c r="GIC109" s="137"/>
      <c r="GID109" s="137"/>
      <c r="GIE109" s="137"/>
      <c r="GIF109" s="137"/>
      <c r="GIG109" s="137"/>
      <c r="GIH109" s="137"/>
      <c r="GII109" s="137"/>
      <c r="GIJ109" s="137"/>
      <c r="GIK109" s="137"/>
      <c r="GIL109" s="137"/>
      <c r="GIM109" s="137"/>
      <c r="GIN109" s="137"/>
      <c r="GIO109" s="137"/>
      <c r="GIP109" s="137"/>
      <c r="GIQ109" s="137"/>
      <c r="GIR109" s="137"/>
      <c r="GIS109" s="137"/>
      <c r="GIT109" s="137"/>
      <c r="GIU109" s="137"/>
      <c r="GIV109" s="137"/>
      <c r="GIW109" s="137"/>
      <c r="GIX109" s="137"/>
      <c r="GIY109" s="137"/>
      <c r="GIZ109" s="137"/>
      <c r="GJA109" s="137"/>
      <c r="GJB109" s="137"/>
      <c r="GJC109" s="137"/>
      <c r="GJD109" s="137"/>
      <c r="GJE109" s="137"/>
      <c r="GJF109" s="137"/>
      <c r="GJG109" s="137"/>
      <c r="GJH109" s="137"/>
      <c r="GJI109" s="137"/>
      <c r="GJJ109" s="137"/>
      <c r="GJK109" s="137"/>
      <c r="GJL109" s="137"/>
      <c r="GJM109" s="137"/>
      <c r="GJN109" s="137"/>
      <c r="GJO109" s="137"/>
      <c r="GJP109" s="137"/>
      <c r="GJQ109" s="137"/>
      <c r="GJR109" s="137"/>
      <c r="GJS109" s="137"/>
      <c r="GJT109" s="137"/>
      <c r="GJU109" s="137"/>
      <c r="GJV109" s="137"/>
      <c r="GJW109" s="137"/>
      <c r="GJX109" s="137"/>
      <c r="GJY109" s="137"/>
      <c r="GJZ109" s="137"/>
      <c r="GKA109" s="137"/>
      <c r="GKB109" s="137"/>
      <c r="GKC109" s="137"/>
      <c r="GKD109" s="137"/>
      <c r="GKE109" s="137"/>
      <c r="GKF109" s="137"/>
      <c r="GKG109" s="137"/>
      <c r="GKH109" s="137"/>
      <c r="GKI109" s="137"/>
      <c r="GKJ109" s="137"/>
      <c r="GKK109" s="137"/>
      <c r="GKL109" s="137"/>
      <c r="GKM109" s="137"/>
      <c r="GKN109" s="137"/>
      <c r="GKO109" s="137"/>
      <c r="GKP109" s="137"/>
      <c r="GKQ109" s="137"/>
      <c r="GKR109" s="137"/>
      <c r="GKS109" s="137"/>
      <c r="GKT109" s="137"/>
      <c r="GKU109" s="137"/>
      <c r="GKV109" s="137"/>
      <c r="GKW109" s="137"/>
      <c r="GKX109" s="137"/>
      <c r="GKY109" s="137"/>
      <c r="GKZ109" s="137"/>
      <c r="GLA109" s="137"/>
      <c r="GLB109" s="137"/>
      <c r="GLC109" s="137"/>
      <c r="GLD109" s="137"/>
      <c r="GLE109" s="137"/>
      <c r="GLF109" s="137"/>
      <c r="GLG109" s="137"/>
      <c r="GLH109" s="137"/>
      <c r="GLI109" s="137"/>
      <c r="GLJ109" s="137"/>
      <c r="GLK109" s="137"/>
      <c r="GLL109" s="137"/>
      <c r="GLM109" s="137"/>
      <c r="GLN109" s="137"/>
      <c r="GLO109" s="137"/>
      <c r="GLP109" s="137"/>
      <c r="GLQ109" s="137"/>
      <c r="GLR109" s="137"/>
      <c r="GLS109" s="137"/>
      <c r="GLT109" s="137"/>
      <c r="GLU109" s="137"/>
      <c r="GLV109" s="137"/>
      <c r="GLW109" s="137"/>
      <c r="GLX109" s="137"/>
      <c r="GLY109" s="137"/>
      <c r="GLZ109" s="137"/>
      <c r="GMA109" s="137"/>
      <c r="GMB109" s="137"/>
      <c r="GMC109" s="137"/>
      <c r="GMD109" s="137"/>
      <c r="GME109" s="137"/>
      <c r="GMF109" s="137"/>
      <c r="GMG109" s="137"/>
      <c r="GMH109" s="137"/>
      <c r="GMI109" s="137"/>
      <c r="GMJ109" s="137"/>
      <c r="GMK109" s="137"/>
      <c r="GML109" s="137"/>
      <c r="GMM109" s="137"/>
      <c r="GMN109" s="137"/>
      <c r="GMO109" s="137"/>
      <c r="GMP109" s="137"/>
      <c r="GMQ109" s="137"/>
      <c r="GMR109" s="137"/>
      <c r="GMS109" s="137"/>
      <c r="GMT109" s="137"/>
      <c r="GMU109" s="137"/>
      <c r="GMV109" s="137"/>
      <c r="GMW109" s="137"/>
      <c r="GMX109" s="137"/>
      <c r="GMY109" s="137"/>
      <c r="GMZ109" s="137"/>
      <c r="GNA109" s="137"/>
      <c r="GNB109" s="137"/>
      <c r="GNC109" s="137"/>
      <c r="GND109" s="137"/>
      <c r="GNE109" s="137"/>
      <c r="GNF109" s="137"/>
      <c r="GNG109" s="137"/>
      <c r="GNH109" s="137"/>
      <c r="GNI109" s="137"/>
      <c r="GNJ109" s="137"/>
      <c r="GNK109" s="137"/>
      <c r="GNL109" s="137"/>
      <c r="GNM109" s="137"/>
      <c r="GNN109" s="137"/>
      <c r="GNO109" s="137"/>
      <c r="GNP109" s="137"/>
      <c r="GNQ109" s="137"/>
      <c r="GNR109" s="137"/>
      <c r="GNS109" s="137"/>
      <c r="GNT109" s="137"/>
      <c r="GNU109" s="137"/>
      <c r="GNV109" s="137"/>
      <c r="GNW109" s="137"/>
      <c r="GNX109" s="137"/>
      <c r="GNY109" s="137"/>
      <c r="GNZ109" s="137"/>
      <c r="GOA109" s="137"/>
      <c r="GOB109" s="137"/>
      <c r="GOC109" s="137"/>
      <c r="GOD109" s="137"/>
      <c r="GOE109" s="137"/>
      <c r="GOF109" s="137"/>
      <c r="GOG109" s="137"/>
      <c r="GOH109" s="137"/>
      <c r="GOI109" s="137"/>
      <c r="GOJ109" s="137"/>
      <c r="GOK109" s="137"/>
      <c r="GOL109" s="137"/>
      <c r="GOM109" s="137"/>
      <c r="GON109" s="137"/>
      <c r="GOO109" s="137"/>
      <c r="GOP109" s="137"/>
      <c r="GOQ109" s="137"/>
      <c r="GOR109" s="137"/>
      <c r="GOS109" s="137"/>
      <c r="GOT109" s="137"/>
      <c r="GOU109" s="137"/>
      <c r="GOV109" s="137"/>
      <c r="GOW109" s="137"/>
      <c r="GOX109" s="137"/>
      <c r="GOY109" s="137"/>
      <c r="GOZ109" s="137"/>
      <c r="GPA109" s="137"/>
      <c r="GPB109" s="137"/>
      <c r="GPC109" s="137"/>
      <c r="GPD109" s="137"/>
      <c r="GPE109" s="137"/>
      <c r="GPF109" s="137"/>
      <c r="GPG109" s="137"/>
      <c r="GPH109" s="137"/>
      <c r="GPI109" s="137"/>
      <c r="GPJ109" s="137"/>
      <c r="GPK109" s="137"/>
      <c r="GPL109" s="137"/>
      <c r="GPM109" s="137"/>
      <c r="GPN109" s="137"/>
      <c r="GPO109" s="137"/>
      <c r="GPP109" s="137"/>
      <c r="GPQ109" s="137"/>
      <c r="GPR109" s="137"/>
      <c r="GPS109" s="137"/>
      <c r="GPT109" s="137"/>
      <c r="GPU109" s="137"/>
      <c r="GPV109" s="137"/>
      <c r="GPW109" s="137"/>
      <c r="GPX109" s="137"/>
      <c r="GPY109" s="137"/>
      <c r="GPZ109" s="137"/>
      <c r="GQA109" s="137"/>
      <c r="GQB109" s="137"/>
      <c r="GQC109" s="137"/>
      <c r="GQD109" s="137"/>
      <c r="GQE109" s="137"/>
      <c r="GQF109" s="137"/>
      <c r="GQG109" s="137"/>
      <c r="GQH109" s="137"/>
      <c r="GQI109" s="137"/>
      <c r="GQJ109" s="137"/>
      <c r="GQK109" s="137"/>
      <c r="GQL109" s="137"/>
      <c r="GQM109" s="137"/>
      <c r="GQN109" s="137"/>
      <c r="GQO109" s="137"/>
      <c r="GQP109" s="137"/>
      <c r="GQQ109" s="137"/>
      <c r="GQR109" s="137"/>
      <c r="GQS109" s="137"/>
      <c r="GQT109" s="137"/>
      <c r="GQU109" s="137"/>
      <c r="GQV109" s="137"/>
      <c r="GQW109" s="137"/>
      <c r="GQX109" s="137"/>
      <c r="GQY109" s="137"/>
      <c r="GQZ109" s="137"/>
      <c r="GRA109" s="137"/>
      <c r="GRB109" s="137"/>
      <c r="GRC109" s="137"/>
      <c r="GRD109" s="137"/>
      <c r="GRE109" s="137"/>
      <c r="GRF109" s="137"/>
      <c r="GRG109" s="137"/>
      <c r="GRH109" s="137"/>
      <c r="GRI109" s="137"/>
      <c r="GRJ109" s="137"/>
      <c r="GRK109" s="137"/>
      <c r="GRL109" s="137"/>
      <c r="GRM109" s="137"/>
      <c r="GRN109" s="137"/>
      <c r="GRO109" s="137"/>
      <c r="GRP109" s="137"/>
      <c r="GRQ109" s="137"/>
      <c r="GRR109" s="137"/>
      <c r="GRS109" s="137"/>
      <c r="GRT109" s="137"/>
      <c r="GRU109" s="137"/>
      <c r="GRV109" s="137"/>
      <c r="GRW109" s="137"/>
      <c r="GRX109" s="137"/>
      <c r="GRY109" s="137"/>
      <c r="GRZ109" s="137"/>
      <c r="GSA109" s="137"/>
      <c r="GSB109" s="137"/>
      <c r="GSC109" s="137"/>
      <c r="GSD109" s="137"/>
      <c r="GSE109" s="137"/>
      <c r="GSF109" s="137"/>
      <c r="GSG109" s="137"/>
      <c r="GSH109" s="137"/>
      <c r="GSI109" s="137"/>
      <c r="GSJ109" s="137"/>
      <c r="GSK109" s="137"/>
      <c r="GSL109" s="137"/>
      <c r="GSM109" s="137"/>
      <c r="GSN109" s="137"/>
      <c r="GSO109" s="137"/>
      <c r="GSP109" s="137"/>
      <c r="GSQ109" s="137"/>
      <c r="GSR109" s="137"/>
      <c r="GSS109" s="137"/>
      <c r="GST109" s="137"/>
      <c r="GSU109" s="137"/>
      <c r="GSV109" s="137"/>
      <c r="GSW109" s="137"/>
      <c r="GSX109" s="137"/>
      <c r="GSY109" s="137"/>
      <c r="GSZ109" s="137"/>
      <c r="GTA109" s="137"/>
      <c r="GTB109" s="137"/>
      <c r="GTC109" s="137"/>
      <c r="GTD109" s="137"/>
      <c r="GTE109" s="137"/>
      <c r="GTF109" s="137"/>
      <c r="GTG109" s="137"/>
      <c r="GTH109" s="137"/>
      <c r="GTI109" s="137"/>
      <c r="GTJ109" s="137"/>
      <c r="GTK109" s="137"/>
      <c r="GTL109" s="137"/>
      <c r="GTM109" s="137"/>
      <c r="GTN109" s="137"/>
      <c r="GTO109" s="137"/>
      <c r="GTP109" s="137"/>
      <c r="GTQ109" s="137"/>
      <c r="GTR109" s="137"/>
      <c r="GTS109" s="137"/>
      <c r="GTT109" s="137"/>
      <c r="GTU109" s="137"/>
      <c r="GTV109" s="137"/>
      <c r="GTW109" s="137"/>
      <c r="GTX109" s="137"/>
      <c r="GTY109" s="137"/>
      <c r="GTZ109" s="137"/>
      <c r="GUA109" s="137"/>
      <c r="GUB109" s="137"/>
      <c r="GUC109" s="137"/>
      <c r="GUD109" s="137"/>
      <c r="GUE109" s="137"/>
      <c r="GUF109" s="137"/>
      <c r="GUG109" s="137"/>
      <c r="GUH109" s="137"/>
      <c r="GUI109" s="137"/>
      <c r="GUJ109" s="137"/>
      <c r="GUK109" s="137"/>
      <c r="GUL109" s="137"/>
      <c r="GUM109" s="137"/>
      <c r="GUN109" s="137"/>
      <c r="GUO109" s="137"/>
      <c r="GUP109" s="137"/>
      <c r="GUQ109" s="137"/>
      <c r="GUR109" s="137"/>
      <c r="GUS109" s="137"/>
      <c r="GUT109" s="137"/>
      <c r="GUU109" s="137"/>
      <c r="GUV109" s="137"/>
      <c r="GUW109" s="137"/>
      <c r="GUX109" s="137"/>
      <c r="GUY109" s="137"/>
      <c r="GUZ109" s="137"/>
      <c r="GVA109" s="137"/>
      <c r="GVB109" s="137"/>
      <c r="GVC109" s="137"/>
      <c r="GVD109" s="137"/>
      <c r="GVE109" s="137"/>
      <c r="GVF109" s="137"/>
      <c r="GVG109" s="137"/>
      <c r="GVH109" s="137"/>
      <c r="GVI109" s="137"/>
      <c r="GVJ109" s="137"/>
      <c r="GVK109" s="137"/>
      <c r="GVL109" s="137"/>
      <c r="GVM109" s="137"/>
      <c r="GVN109" s="137"/>
      <c r="GVO109" s="137"/>
      <c r="GVP109" s="137"/>
      <c r="GVQ109" s="137"/>
      <c r="GVR109" s="137"/>
      <c r="GVS109" s="137"/>
      <c r="GVT109" s="137"/>
      <c r="GVU109" s="137"/>
      <c r="GVV109" s="137"/>
      <c r="GVW109" s="137"/>
      <c r="GVX109" s="137"/>
      <c r="GVY109" s="137"/>
      <c r="GVZ109" s="137"/>
      <c r="GWA109" s="137"/>
      <c r="GWB109" s="137"/>
      <c r="GWC109" s="137"/>
      <c r="GWD109" s="137"/>
      <c r="GWE109" s="137"/>
      <c r="GWF109" s="137"/>
      <c r="GWG109" s="137"/>
      <c r="GWH109" s="137"/>
      <c r="GWI109" s="137"/>
      <c r="GWJ109" s="137"/>
      <c r="GWK109" s="137"/>
      <c r="GWL109" s="137"/>
      <c r="GWM109" s="137"/>
      <c r="GWN109" s="137"/>
      <c r="GWO109" s="137"/>
      <c r="GWP109" s="137"/>
      <c r="GWQ109" s="137"/>
      <c r="GWR109" s="137"/>
      <c r="GWS109" s="137"/>
      <c r="GWT109" s="137"/>
      <c r="GWU109" s="137"/>
      <c r="GWV109" s="137"/>
      <c r="GWW109" s="137"/>
      <c r="GWX109" s="137"/>
      <c r="GWY109" s="137"/>
      <c r="GWZ109" s="137"/>
      <c r="GXA109" s="137"/>
      <c r="GXB109" s="137"/>
      <c r="GXC109" s="137"/>
      <c r="GXD109" s="137"/>
      <c r="GXE109" s="137"/>
      <c r="GXF109" s="137"/>
      <c r="GXG109" s="137"/>
      <c r="GXH109" s="137"/>
      <c r="GXI109" s="137"/>
      <c r="GXJ109" s="137"/>
      <c r="GXK109" s="137"/>
      <c r="GXL109" s="137"/>
      <c r="GXM109" s="137"/>
      <c r="GXN109" s="137"/>
      <c r="GXO109" s="137"/>
      <c r="GXP109" s="137"/>
      <c r="GXQ109" s="137"/>
      <c r="GXR109" s="137"/>
      <c r="GXS109" s="137"/>
      <c r="GXT109" s="137"/>
      <c r="GXU109" s="137"/>
      <c r="GXV109" s="137"/>
      <c r="GXW109" s="137"/>
      <c r="GXX109" s="137"/>
      <c r="GXY109" s="137"/>
      <c r="GXZ109" s="137"/>
      <c r="GYA109" s="137"/>
      <c r="GYB109" s="137"/>
      <c r="GYC109" s="137"/>
      <c r="GYD109" s="137"/>
      <c r="GYE109" s="137"/>
      <c r="GYF109" s="137"/>
      <c r="GYG109" s="137"/>
      <c r="GYH109" s="137"/>
      <c r="GYI109" s="137"/>
      <c r="GYJ109" s="137"/>
      <c r="GYK109" s="137"/>
      <c r="GYL109" s="137"/>
      <c r="GYM109" s="137"/>
      <c r="GYN109" s="137"/>
      <c r="GYO109" s="137"/>
      <c r="GYP109" s="137"/>
      <c r="GYQ109" s="137"/>
      <c r="GYR109" s="137"/>
      <c r="GYS109" s="137"/>
      <c r="GYT109" s="137"/>
      <c r="GYU109" s="137"/>
      <c r="GYV109" s="137"/>
      <c r="GYW109" s="137"/>
      <c r="GYX109" s="137"/>
      <c r="GYY109" s="137"/>
      <c r="GYZ109" s="137"/>
      <c r="GZA109" s="137"/>
      <c r="GZB109" s="137"/>
      <c r="GZC109" s="137"/>
      <c r="GZD109" s="137"/>
      <c r="GZE109" s="137"/>
      <c r="GZF109" s="137"/>
      <c r="GZG109" s="137"/>
      <c r="GZH109" s="137"/>
      <c r="GZI109" s="137"/>
      <c r="GZJ109" s="137"/>
      <c r="GZK109" s="137"/>
      <c r="GZL109" s="137"/>
      <c r="GZM109" s="137"/>
      <c r="GZN109" s="137"/>
      <c r="GZO109" s="137"/>
      <c r="GZP109" s="137"/>
      <c r="GZQ109" s="137"/>
      <c r="GZR109" s="137"/>
      <c r="GZS109" s="137"/>
      <c r="GZT109" s="137"/>
      <c r="GZU109" s="137"/>
      <c r="GZV109" s="137"/>
      <c r="GZW109" s="137"/>
      <c r="GZX109" s="137"/>
      <c r="GZY109" s="137"/>
      <c r="GZZ109" s="137"/>
      <c r="HAA109" s="137"/>
      <c r="HAB109" s="137"/>
      <c r="HAC109" s="137"/>
      <c r="HAD109" s="137"/>
      <c r="HAE109" s="137"/>
      <c r="HAF109" s="137"/>
      <c r="HAG109" s="137"/>
      <c r="HAH109" s="137"/>
      <c r="HAI109" s="137"/>
      <c r="HAJ109" s="137"/>
      <c r="HAK109" s="137"/>
      <c r="HAL109" s="137"/>
      <c r="HAM109" s="137"/>
      <c r="HAN109" s="137"/>
      <c r="HAO109" s="137"/>
      <c r="HAP109" s="137"/>
      <c r="HAQ109" s="137"/>
      <c r="HAR109" s="137"/>
      <c r="HAS109" s="137"/>
      <c r="HAT109" s="137"/>
      <c r="HAU109" s="137"/>
      <c r="HAV109" s="137"/>
      <c r="HAW109" s="137"/>
      <c r="HAX109" s="137"/>
      <c r="HAY109" s="137"/>
      <c r="HAZ109" s="137"/>
      <c r="HBA109" s="137"/>
      <c r="HBB109" s="137"/>
      <c r="HBC109" s="137"/>
      <c r="HBD109" s="137"/>
      <c r="HBE109" s="137"/>
      <c r="HBF109" s="137"/>
      <c r="HBG109" s="137"/>
      <c r="HBH109" s="137"/>
      <c r="HBI109" s="137"/>
      <c r="HBJ109" s="137"/>
      <c r="HBK109" s="137"/>
      <c r="HBL109" s="137"/>
      <c r="HBM109" s="137"/>
      <c r="HBN109" s="137"/>
      <c r="HBO109" s="137"/>
      <c r="HBP109" s="137"/>
      <c r="HBQ109" s="137"/>
      <c r="HBR109" s="137"/>
      <c r="HBS109" s="137"/>
      <c r="HBT109" s="137"/>
      <c r="HBU109" s="137"/>
      <c r="HBV109" s="137"/>
      <c r="HBW109" s="137"/>
      <c r="HBX109" s="137"/>
      <c r="HBY109" s="137"/>
      <c r="HBZ109" s="137"/>
      <c r="HCA109" s="137"/>
      <c r="HCB109" s="137"/>
      <c r="HCC109" s="137"/>
      <c r="HCD109" s="137"/>
      <c r="HCE109" s="137"/>
      <c r="HCF109" s="137"/>
      <c r="HCG109" s="137"/>
      <c r="HCH109" s="137"/>
      <c r="HCI109" s="137"/>
      <c r="HCJ109" s="137"/>
      <c r="HCK109" s="137"/>
      <c r="HCL109" s="137"/>
      <c r="HCM109" s="137"/>
      <c r="HCN109" s="137"/>
      <c r="HCO109" s="137"/>
      <c r="HCP109" s="137"/>
      <c r="HCQ109" s="137"/>
      <c r="HCR109" s="137"/>
      <c r="HCS109" s="137"/>
      <c r="HCT109" s="137"/>
      <c r="HCU109" s="137"/>
      <c r="HCV109" s="137"/>
      <c r="HCW109" s="137"/>
      <c r="HCX109" s="137"/>
      <c r="HCY109" s="137"/>
      <c r="HCZ109" s="137"/>
      <c r="HDA109" s="137"/>
      <c r="HDB109" s="137"/>
      <c r="HDC109" s="137"/>
      <c r="HDD109" s="137"/>
      <c r="HDE109" s="137"/>
      <c r="HDF109" s="137"/>
      <c r="HDG109" s="137"/>
      <c r="HDH109" s="137"/>
      <c r="HDI109" s="137"/>
      <c r="HDJ109" s="137"/>
      <c r="HDK109" s="137"/>
      <c r="HDL109" s="137"/>
      <c r="HDM109" s="137"/>
      <c r="HDN109" s="137"/>
      <c r="HDO109" s="137"/>
      <c r="HDP109" s="137"/>
      <c r="HDQ109" s="137"/>
      <c r="HDR109" s="137"/>
      <c r="HDS109" s="137"/>
      <c r="HDT109" s="137"/>
      <c r="HDU109" s="137"/>
      <c r="HDV109" s="137"/>
      <c r="HDW109" s="137"/>
      <c r="HDX109" s="137"/>
      <c r="HDY109" s="137"/>
      <c r="HDZ109" s="137"/>
      <c r="HEA109" s="137"/>
      <c r="HEB109" s="137"/>
      <c r="HEC109" s="137"/>
      <c r="HED109" s="137"/>
      <c r="HEE109" s="137"/>
      <c r="HEF109" s="137"/>
      <c r="HEG109" s="137"/>
      <c r="HEH109" s="137"/>
      <c r="HEI109" s="137"/>
      <c r="HEJ109" s="137"/>
      <c r="HEK109" s="137"/>
      <c r="HEL109" s="137"/>
      <c r="HEM109" s="137"/>
      <c r="HEN109" s="137"/>
      <c r="HEO109" s="137"/>
      <c r="HEP109" s="137"/>
      <c r="HEQ109" s="137"/>
      <c r="HER109" s="137"/>
      <c r="HES109" s="137"/>
      <c r="HET109" s="137"/>
      <c r="HEU109" s="137"/>
      <c r="HEV109" s="137"/>
      <c r="HEW109" s="137"/>
      <c r="HEX109" s="137"/>
      <c r="HEY109" s="137"/>
      <c r="HEZ109" s="137"/>
      <c r="HFA109" s="137"/>
      <c r="HFB109" s="137"/>
      <c r="HFC109" s="137"/>
      <c r="HFD109" s="137"/>
      <c r="HFE109" s="137"/>
      <c r="HFF109" s="137"/>
      <c r="HFG109" s="137"/>
      <c r="HFH109" s="137"/>
      <c r="HFI109" s="137"/>
      <c r="HFJ109" s="137"/>
      <c r="HFK109" s="137"/>
      <c r="HFL109" s="137"/>
      <c r="HFM109" s="137"/>
      <c r="HFN109" s="137"/>
      <c r="HFO109" s="137"/>
      <c r="HFP109" s="137"/>
      <c r="HFQ109" s="137"/>
      <c r="HFR109" s="137"/>
      <c r="HFS109" s="137"/>
      <c r="HFT109" s="137"/>
      <c r="HFU109" s="137"/>
      <c r="HFV109" s="137"/>
      <c r="HFW109" s="137"/>
      <c r="HFX109" s="137"/>
      <c r="HFY109" s="137"/>
      <c r="HFZ109" s="137"/>
      <c r="HGA109" s="137"/>
      <c r="HGB109" s="137"/>
      <c r="HGC109" s="137"/>
      <c r="HGD109" s="137"/>
      <c r="HGE109" s="137"/>
      <c r="HGF109" s="137"/>
      <c r="HGG109" s="137"/>
      <c r="HGH109" s="137"/>
      <c r="HGI109" s="137"/>
      <c r="HGJ109" s="137"/>
      <c r="HGK109" s="137"/>
      <c r="HGL109" s="137"/>
      <c r="HGM109" s="137"/>
      <c r="HGN109" s="137"/>
      <c r="HGO109" s="137"/>
      <c r="HGP109" s="137"/>
      <c r="HGQ109" s="137"/>
      <c r="HGR109" s="137"/>
      <c r="HGS109" s="137"/>
      <c r="HGT109" s="137"/>
      <c r="HGU109" s="137"/>
      <c r="HGV109" s="137"/>
      <c r="HGW109" s="137"/>
      <c r="HGX109" s="137"/>
      <c r="HGY109" s="137"/>
      <c r="HGZ109" s="137"/>
      <c r="HHA109" s="137"/>
      <c r="HHB109" s="137"/>
      <c r="HHC109" s="137"/>
      <c r="HHD109" s="137"/>
      <c r="HHE109" s="137"/>
      <c r="HHF109" s="137"/>
      <c r="HHG109" s="137"/>
      <c r="HHH109" s="137"/>
      <c r="HHI109" s="137"/>
      <c r="HHJ109" s="137"/>
      <c r="HHK109" s="137"/>
      <c r="HHL109" s="137"/>
      <c r="HHM109" s="137"/>
      <c r="HHN109" s="137"/>
      <c r="HHO109" s="137"/>
      <c r="HHP109" s="137"/>
      <c r="HHQ109" s="137"/>
      <c r="HHR109" s="137"/>
      <c r="HHS109" s="137"/>
      <c r="HHT109" s="137"/>
      <c r="HHU109" s="137"/>
      <c r="HHV109" s="137"/>
      <c r="HHW109" s="137"/>
      <c r="HHX109" s="137"/>
      <c r="HHY109" s="137"/>
      <c r="HHZ109" s="137"/>
      <c r="HIA109" s="137"/>
      <c r="HIB109" s="137"/>
      <c r="HIC109" s="137"/>
      <c r="HID109" s="137"/>
      <c r="HIE109" s="137"/>
      <c r="HIF109" s="137"/>
      <c r="HIG109" s="137"/>
      <c r="HIH109" s="137"/>
      <c r="HII109" s="137"/>
      <c r="HIJ109" s="137"/>
      <c r="HIK109" s="137"/>
      <c r="HIL109" s="137"/>
      <c r="HIM109" s="137"/>
      <c r="HIN109" s="137"/>
      <c r="HIO109" s="137"/>
      <c r="HIP109" s="137"/>
      <c r="HIQ109" s="137"/>
      <c r="HIR109" s="137"/>
      <c r="HIS109" s="137"/>
      <c r="HIT109" s="137"/>
      <c r="HIU109" s="137"/>
      <c r="HIV109" s="137"/>
      <c r="HIW109" s="137"/>
      <c r="HIX109" s="137"/>
      <c r="HIY109" s="137"/>
      <c r="HIZ109" s="137"/>
      <c r="HJA109" s="137"/>
      <c r="HJB109" s="137"/>
      <c r="HJC109" s="137"/>
      <c r="HJD109" s="137"/>
      <c r="HJE109" s="137"/>
      <c r="HJF109" s="137"/>
      <c r="HJG109" s="137"/>
      <c r="HJH109" s="137"/>
      <c r="HJI109" s="137"/>
      <c r="HJJ109" s="137"/>
      <c r="HJK109" s="137"/>
      <c r="HJL109" s="137"/>
      <c r="HJM109" s="137"/>
      <c r="HJN109" s="137"/>
      <c r="HJO109" s="137"/>
      <c r="HJP109" s="137"/>
      <c r="HJQ109" s="137"/>
      <c r="HJR109" s="137"/>
      <c r="HJS109" s="137"/>
      <c r="HJT109" s="137"/>
      <c r="HJU109" s="137"/>
      <c r="HJV109" s="137"/>
      <c r="HJW109" s="137"/>
      <c r="HJX109" s="137"/>
      <c r="HJY109" s="137"/>
      <c r="HJZ109" s="137"/>
      <c r="HKA109" s="137"/>
      <c r="HKB109" s="137"/>
      <c r="HKC109" s="137"/>
      <c r="HKD109" s="137"/>
      <c r="HKE109" s="137"/>
      <c r="HKF109" s="137"/>
      <c r="HKG109" s="137"/>
      <c r="HKH109" s="137"/>
      <c r="HKI109" s="137"/>
      <c r="HKJ109" s="137"/>
      <c r="HKK109" s="137"/>
      <c r="HKL109" s="137"/>
      <c r="HKM109" s="137"/>
      <c r="HKN109" s="137"/>
      <c r="HKO109" s="137"/>
      <c r="HKP109" s="137"/>
      <c r="HKQ109" s="137"/>
      <c r="HKR109" s="137"/>
      <c r="HKS109" s="137"/>
      <c r="HKT109" s="137"/>
      <c r="HKU109" s="137"/>
      <c r="HKV109" s="137"/>
      <c r="HKW109" s="137"/>
      <c r="HKX109" s="137"/>
      <c r="HKY109" s="137"/>
      <c r="HKZ109" s="137"/>
      <c r="HLA109" s="137"/>
      <c r="HLB109" s="137"/>
      <c r="HLC109" s="137"/>
      <c r="HLD109" s="137"/>
      <c r="HLE109" s="137"/>
      <c r="HLF109" s="137"/>
      <c r="HLG109" s="137"/>
      <c r="HLH109" s="137"/>
      <c r="HLI109" s="137"/>
      <c r="HLJ109" s="137"/>
      <c r="HLK109" s="137"/>
      <c r="HLL109" s="137"/>
      <c r="HLM109" s="137"/>
      <c r="HLN109" s="137"/>
      <c r="HLO109" s="137"/>
      <c r="HLP109" s="137"/>
      <c r="HLQ109" s="137"/>
      <c r="HLR109" s="137"/>
      <c r="HLS109" s="137"/>
      <c r="HLT109" s="137"/>
      <c r="HLU109" s="137"/>
      <c r="HLV109" s="137"/>
      <c r="HLW109" s="137"/>
      <c r="HLX109" s="137"/>
      <c r="HLY109" s="137"/>
      <c r="HLZ109" s="137"/>
      <c r="HMA109" s="137"/>
      <c r="HMB109" s="137"/>
      <c r="HMC109" s="137"/>
      <c r="HMD109" s="137"/>
      <c r="HME109" s="137"/>
      <c r="HMF109" s="137"/>
      <c r="HMG109" s="137"/>
      <c r="HMH109" s="137"/>
      <c r="HMI109" s="137"/>
      <c r="HMJ109" s="137"/>
      <c r="HMK109" s="137"/>
      <c r="HML109" s="137"/>
      <c r="HMM109" s="137"/>
      <c r="HMN109" s="137"/>
      <c r="HMO109" s="137"/>
      <c r="HMP109" s="137"/>
      <c r="HMQ109" s="137"/>
      <c r="HMR109" s="137"/>
      <c r="HMS109" s="137"/>
      <c r="HMT109" s="137"/>
      <c r="HMU109" s="137"/>
      <c r="HMV109" s="137"/>
      <c r="HMW109" s="137"/>
      <c r="HMX109" s="137"/>
      <c r="HMY109" s="137"/>
      <c r="HMZ109" s="137"/>
      <c r="HNA109" s="137"/>
      <c r="HNB109" s="137"/>
      <c r="HNC109" s="137"/>
      <c r="HND109" s="137"/>
      <c r="HNE109" s="137"/>
      <c r="HNF109" s="137"/>
      <c r="HNG109" s="137"/>
      <c r="HNH109" s="137"/>
      <c r="HNI109" s="137"/>
      <c r="HNJ109" s="137"/>
      <c r="HNK109" s="137"/>
      <c r="HNL109" s="137"/>
      <c r="HNM109" s="137"/>
      <c r="HNN109" s="137"/>
      <c r="HNO109" s="137"/>
      <c r="HNP109" s="137"/>
      <c r="HNQ109" s="137"/>
      <c r="HNR109" s="137"/>
      <c r="HNS109" s="137"/>
      <c r="HNT109" s="137"/>
      <c r="HNU109" s="137"/>
      <c r="HNV109" s="137"/>
      <c r="HNW109" s="137"/>
      <c r="HNX109" s="137"/>
      <c r="HNY109" s="137"/>
      <c r="HNZ109" s="137"/>
      <c r="HOA109" s="137"/>
      <c r="HOB109" s="137"/>
      <c r="HOC109" s="137"/>
      <c r="HOD109" s="137"/>
      <c r="HOE109" s="137"/>
      <c r="HOF109" s="137"/>
      <c r="HOG109" s="137"/>
      <c r="HOH109" s="137"/>
      <c r="HOI109" s="137"/>
      <c r="HOJ109" s="137"/>
      <c r="HOK109" s="137"/>
      <c r="HOL109" s="137"/>
      <c r="HOM109" s="137"/>
      <c r="HON109" s="137"/>
      <c r="HOO109" s="137"/>
      <c r="HOP109" s="137"/>
      <c r="HOQ109" s="137"/>
      <c r="HOR109" s="137"/>
      <c r="HOS109" s="137"/>
      <c r="HOT109" s="137"/>
      <c r="HOU109" s="137"/>
      <c r="HOV109" s="137"/>
      <c r="HOW109" s="137"/>
      <c r="HOX109" s="137"/>
      <c r="HOY109" s="137"/>
      <c r="HOZ109" s="137"/>
      <c r="HPA109" s="137"/>
      <c r="HPB109" s="137"/>
      <c r="HPC109" s="137"/>
      <c r="HPD109" s="137"/>
      <c r="HPE109" s="137"/>
      <c r="HPF109" s="137"/>
      <c r="HPG109" s="137"/>
      <c r="HPH109" s="137"/>
      <c r="HPI109" s="137"/>
      <c r="HPJ109" s="137"/>
      <c r="HPK109" s="137"/>
      <c r="HPL109" s="137"/>
      <c r="HPM109" s="137"/>
      <c r="HPN109" s="137"/>
      <c r="HPO109" s="137"/>
      <c r="HPP109" s="137"/>
      <c r="HPQ109" s="137"/>
      <c r="HPR109" s="137"/>
      <c r="HPS109" s="137"/>
      <c r="HPT109" s="137"/>
      <c r="HPU109" s="137"/>
      <c r="HPV109" s="137"/>
      <c r="HPW109" s="137"/>
      <c r="HPX109" s="137"/>
      <c r="HPY109" s="137"/>
      <c r="HPZ109" s="137"/>
      <c r="HQA109" s="137"/>
      <c r="HQB109" s="137"/>
      <c r="HQC109" s="137"/>
      <c r="HQD109" s="137"/>
      <c r="HQE109" s="137"/>
      <c r="HQF109" s="137"/>
      <c r="HQG109" s="137"/>
      <c r="HQH109" s="137"/>
      <c r="HQI109" s="137"/>
      <c r="HQJ109" s="137"/>
      <c r="HQK109" s="137"/>
      <c r="HQL109" s="137"/>
      <c r="HQM109" s="137"/>
      <c r="HQN109" s="137"/>
      <c r="HQO109" s="137"/>
      <c r="HQP109" s="137"/>
      <c r="HQQ109" s="137"/>
      <c r="HQR109" s="137"/>
      <c r="HQS109" s="137"/>
      <c r="HQT109" s="137"/>
      <c r="HQU109" s="137"/>
      <c r="HQV109" s="137"/>
      <c r="HQW109" s="137"/>
      <c r="HQX109" s="137"/>
      <c r="HQY109" s="137"/>
      <c r="HQZ109" s="137"/>
      <c r="HRA109" s="137"/>
      <c r="HRB109" s="137"/>
      <c r="HRC109" s="137"/>
      <c r="HRD109" s="137"/>
      <c r="HRE109" s="137"/>
      <c r="HRF109" s="137"/>
      <c r="HRG109" s="137"/>
      <c r="HRH109" s="137"/>
      <c r="HRI109" s="137"/>
      <c r="HRJ109" s="137"/>
      <c r="HRK109" s="137"/>
      <c r="HRL109" s="137"/>
      <c r="HRM109" s="137"/>
      <c r="HRN109" s="137"/>
      <c r="HRO109" s="137"/>
      <c r="HRP109" s="137"/>
      <c r="HRQ109" s="137"/>
      <c r="HRR109" s="137"/>
      <c r="HRS109" s="137"/>
      <c r="HRT109" s="137"/>
      <c r="HRU109" s="137"/>
      <c r="HRV109" s="137"/>
      <c r="HRW109" s="137"/>
      <c r="HRX109" s="137"/>
      <c r="HRY109" s="137"/>
      <c r="HRZ109" s="137"/>
      <c r="HSA109" s="137"/>
      <c r="HSB109" s="137"/>
      <c r="HSC109" s="137"/>
      <c r="HSD109" s="137"/>
      <c r="HSE109" s="137"/>
      <c r="HSF109" s="137"/>
      <c r="HSG109" s="137"/>
      <c r="HSH109" s="137"/>
      <c r="HSI109" s="137"/>
      <c r="HSJ109" s="137"/>
      <c r="HSK109" s="137"/>
      <c r="HSL109" s="137"/>
      <c r="HSM109" s="137"/>
      <c r="HSN109" s="137"/>
      <c r="HSO109" s="137"/>
      <c r="HSP109" s="137"/>
      <c r="HSQ109" s="137"/>
      <c r="HSR109" s="137"/>
      <c r="HSS109" s="137"/>
      <c r="HST109" s="137"/>
      <c r="HSU109" s="137"/>
      <c r="HSV109" s="137"/>
      <c r="HSW109" s="137"/>
      <c r="HSX109" s="137"/>
      <c r="HSY109" s="137"/>
      <c r="HSZ109" s="137"/>
      <c r="HTA109" s="137"/>
      <c r="HTB109" s="137"/>
      <c r="HTC109" s="137"/>
      <c r="HTD109" s="137"/>
      <c r="HTE109" s="137"/>
      <c r="HTF109" s="137"/>
      <c r="HTG109" s="137"/>
      <c r="HTH109" s="137"/>
      <c r="HTI109" s="137"/>
      <c r="HTJ109" s="137"/>
      <c r="HTK109" s="137"/>
      <c r="HTL109" s="137"/>
      <c r="HTM109" s="137"/>
      <c r="HTN109" s="137"/>
      <c r="HTO109" s="137"/>
      <c r="HTP109" s="137"/>
      <c r="HTQ109" s="137"/>
      <c r="HTR109" s="137"/>
      <c r="HTS109" s="137"/>
      <c r="HTT109" s="137"/>
      <c r="HTU109" s="137"/>
      <c r="HTV109" s="137"/>
      <c r="HTW109" s="137"/>
      <c r="HTX109" s="137"/>
      <c r="HTY109" s="137"/>
      <c r="HTZ109" s="137"/>
      <c r="HUA109" s="137"/>
      <c r="HUB109" s="137"/>
      <c r="HUC109" s="137"/>
      <c r="HUD109" s="137"/>
      <c r="HUE109" s="137"/>
      <c r="HUF109" s="137"/>
      <c r="HUG109" s="137"/>
      <c r="HUH109" s="137"/>
      <c r="HUI109" s="137"/>
      <c r="HUJ109" s="137"/>
      <c r="HUK109" s="137"/>
      <c r="HUL109" s="137"/>
      <c r="HUM109" s="137"/>
      <c r="HUN109" s="137"/>
      <c r="HUO109" s="137"/>
      <c r="HUP109" s="137"/>
      <c r="HUQ109" s="137"/>
      <c r="HUR109" s="137"/>
      <c r="HUS109" s="137"/>
      <c r="HUT109" s="137"/>
      <c r="HUU109" s="137"/>
      <c r="HUV109" s="137"/>
      <c r="HUW109" s="137"/>
      <c r="HUX109" s="137"/>
      <c r="HUY109" s="137"/>
      <c r="HUZ109" s="137"/>
      <c r="HVA109" s="137"/>
      <c r="HVB109" s="137"/>
      <c r="HVC109" s="137"/>
      <c r="HVD109" s="137"/>
      <c r="HVE109" s="137"/>
      <c r="HVF109" s="137"/>
      <c r="HVG109" s="137"/>
      <c r="HVH109" s="137"/>
      <c r="HVI109" s="137"/>
      <c r="HVJ109" s="137"/>
      <c r="HVK109" s="137"/>
      <c r="HVL109" s="137"/>
      <c r="HVM109" s="137"/>
      <c r="HVN109" s="137"/>
      <c r="HVO109" s="137"/>
      <c r="HVP109" s="137"/>
      <c r="HVQ109" s="137"/>
      <c r="HVR109" s="137"/>
      <c r="HVS109" s="137"/>
      <c r="HVT109" s="137"/>
      <c r="HVU109" s="137"/>
      <c r="HVV109" s="137"/>
      <c r="HVW109" s="137"/>
      <c r="HVX109" s="137"/>
      <c r="HVY109" s="137"/>
      <c r="HVZ109" s="137"/>
      <c r="HWA109" s="137"/>
      <c r="HWB109" s="137"/>
      <c r="HWC109" s="137"/>
      <c r="HWD109" s="137"/>
      <c r="HWE109" s="137"/>
      <c r="HWF109" s="137"/>
      <c r="HWG109" s="137"/>
      <c r="HWH109" s="137"/>
      <c r="HWI109" s="137"/>
      <c r="HWJ109" s="137"/>
      <c r="HWK109" s="137"/>
      <c r="HWL109" s="137"/>
      <c r="HWM109" s="137"/>
      <c r="HWN109" s="137"/>
      <c r="HWO109" s="137"/>
      <c r="HWP109" s="137"/>
      <c r="HWQ109" s="137"/>
      <c r="HWR109" s="137"/>
      <c r="HWS109" s="137"/>
      <c r="HWT109" s="137"/>
      <c r="HWU109" s="137"/>
      <c r="HWV109" s="137"/>
      <c r="HWW109" s="137"/>
      <c r="HWX109" s="137"/>
      <c r="HWY109" s="137"/>
      <c r="HWZ109" s="137"/>
      <c r="HXA109" s="137"/>
      <c r="HXB109" s="137"/>
      <c r="HXC109" s="137"/>
      <c r="HXD109" s="137"/>
      <c r="HXE109" s="137"/>
      <c r="HXF109" s="137"/>
      <c r="HXG109" s="137"/>
      <c r="HXH109" s="137"/>
      <c r="HXI109" s="137"/>
      <c r="HXJ109" s="137"/>
      <c r="HXK109" s="137"/>
      <c r="HXL109" s="137"/>
      <c r="HXM109" s="137"/>
      <c r="HXN109" s="137"/>
      <c r="HXO109" s="137"/>
      <c r="HXP109" s="137"/>
      <c r="HXQ109" s="137"/>
      <c r="HXR109" s="137"/>
      <c r="HXS109" s="137"/>
      <c r="HXT109" s="137"/>
      <c r="HXU109" s="137"/>
      <c r="HXV109" s="137"/>
      <c r="HXW109" s="137"/>
      <c r="HXX109" s="137"/>
      <c r="HXY109" s="137"/>
      <c r="HXZ109" s="137"/>
      <c r="HYA109" s="137"/>
      <c r="HYB109" s="137"/>
      <c r="HYC109" s="137"/>
      <c r="HYD109" s="137"/>
      <c r="HYE109" s="137"/>
      <c r="HYF109" s="137"/>
      <c r="HYG109" s="137"/>
      <c r="HYH109" s="137"/>
      <c r="HYI109" s="137"/>
      <c r="HYJ109" s="137"/>
      <c r="HYK109" s="137"/>
      <c r="HYL109" s="137"/>
      <c r="HYM109" s="137"/>
      <c r="HYN109" s="137"/>
      <c r="HYO109" s="137"/>
      <c r="HYP109" s="137"/>
      <c r="HYQ109" s="137"/>
      <c r="HYR109" s="137"/>
      <c r="HYS109" s="137"/>
      <c r="HYT109" s="137"/>
      <c r="HYU109" s="137"/>
      <c r="HYV109" s="137"/>
      <c r="HYW109" s="137"/>
      <c r="HYX109" s="137"/>
      <c r="HYY109" s="137"/>
      <c r="HYZ109" s="137"/>
      <c r="HZA109" s="137"/>
      <c r="HZB109" s="137"/>
      <c r="HZC109" s="137"/>
      <c r="HZD109" s="137"/>
      <c r="HZE109" s="137"/>
      <c r="HZF109" s="137"/>
      <c r="HZG109" s="137"/>
      <c r="HZH109" s="137"/>
      <c r="HZI109" s="137"/>
      <c r="HZJ109" s="137"/>
      <c r="HZK109" s="137"/>
      <c r="HZL109" s="137"/>
      <c r="HZM109" s="137"/>
      <c r="HZN109" s="137"/>
      <c r="HZO109" s="137"/>
      <c r="HZP109" s="137"/>
      <c r="HZQ109" s="137"/>
      <c r="HZR109" s="137"/>
      <c r="HZS109" s="137"/>
      <c r="HZT109" s="137"/>
      <c r="HZU109" s="137"/>
      <c r="HZV109" s="137"/>
      <c r="HZW109" s="137"/>
      <c r="HZX109" s="137"/>
      <c r="HZY109" s="137"/>
      <c r="HZZ109" s="137"/>
      <c r="IAA109" s="137"/>
      <c r="IAB109" s="137"/>
      <c r="IAC109" s="137"/>
      <c r="IAD109" s="137"/>
      <c r="IAE109" s="137"/>
      <c r="IAF109" s="137"/>
      <c r="IAG109" s="137"/>
      <c r="IAH109" s="137"/>
      <c r="IAI109" s="137"/>
      <c r="IAJ109" s="137"/>
      <c r="IAK109" s="137"/>
      <c r="IAL109" s="137"/>
      <c r="IAM109" s="137"/>
      <c r="IAN109" s="137"/>
      <c r="IAO109" s="137"/>
      <c r="IAP109" s="137"/>
      <c r="IAQ109" s="137"/>
      <c r="IAR109" s="137"/>
      <c r="IAS109" s="137"/>
      <c r="IAT109" s="137"/>
      <c r="IAU109" s="137"/>
      <c r="IAV109" s="137"/>
      <c r="IAW109" s="137"/>
      <c r="IAX109" s="137"/>
      <c r="IAY109" s="137"/>
      <c r="IAZ109" s="137"/>
      <c r="IBA109" s="137"/>
      <c r="IBB109" s="137"/>
      <c r="IBC109" s="137"/>
      <c r="IBD109" s="137"/>
      <c r="IBE109" s="137"/>
      <c r="IBF109" s="137"/>
      <c r="IBG109" s="137"/>
      <c r="IBH109" s="137"/>
      <c r="IBI109" s="137"/>
      <c r="IBJ109" s="137"/>
      <c r="IBK109" s="137"/>
      <c r="IBL109" s="137"/>
      <c r="IBM109" s="137"/>
      <c r="IBN109" s="137"/>
      <c r="IBO109" s="137"/>
      <c r="IBP109" s="137"/>
      <c r="IBQ109" s="137"/>
      <c r="IBR109" s="137"/>
      <c r="IBS109" s="137"/>
      <c r="IBT109" s="137"/>
      <c r="IBU109" s="137"/>
      <c r="IBV109" s="137"/>
      <c r="IBW109" s="137"/>
      <c r="IBX109" s="137"/>
      <c r="IBY109" s="137"/>
      <c r="IBZ109" s="137"/>
      <c r="ICA109" s="137"/>
      <c r="ICB109" s="137"/>
      <c r="ICC109" s="137"/>
      <c r="ICD109" s="137"/>
      <c r="ICE109" s="137"/>
      <c r="ICF109" s="137"/>
      <c r="ICG109" s="137"/>
      <c r="ICH109" s="137"/>
      <c r="ICI109" s="137"/>
      <c r="ICJ109" s="137"/>
      <c r="ICK109" s="137"/>
      <c r="ICL109" s="137"/>
      <c r="ICM109" s="137"/>
      <c r="ICN109" s="137"/>
      <c r="ICO109" s="137"/>
      <c r="ICP109" s="137"/>
      <c r="ICQ109" s="137"/>
      <c r="ICR109" s="137"/>
      <c r="ICS109" s="137"/>
      <c r="ICT109" s="137"/>
      <c r="ICU109" s="137"/>
      <c r="ICV109" s="137"/>
      <c r="ICW109" s="137"/>
      <c r="ICX109" s="137"/>
      <c r="ICY109" s="137"/>
      <c r="ICZ109" s="137"/>
      <c r="IDA109" s="137"/>
      <c r="IDB109" s="137"/>
      <c r="IDC109" s="137"/>
      <c r="IDD109" s="137"/>
      <c r="IDE109" s="137"/>
      <c r="IDF109" s="137"/>
      <c r="IDG109" s="137"/>
      <c r="IDH109" s="137"/>
      <c r="IDI109" s="137"/>
      <c r="IDJ109" s="137"/>
      <c r="IDK109" s="137"/>
      <c r="IDL109" s="137"/>
      <c r="IDM109" s="137"/>
      <c r="IDN109" s="137"/>
      <c r="IDO109" s="137"/>
      <c r="IDP109" s="137"/>
      <c r="IDQ109" s="137"/>
      <c r="IDR109" s="137"/>
      <c r="IDS109" s="137"/>
      <c r="IDT109" s="137"/>
      <c r="IDU109" s="137"/>
      <c r="IDV109" s="137"/>
      <c r="IDW109" s="137"/>
      <c r="IDX109" s="137"/>
      <c r="IDY109" s="137"/>
      <c r="IDZ109" s="137"/>
      <c r="IEA109" s="137"/>
      <c r="IEB109" s="137"/>
      <c r="IEC109" s="137"/>
      <c r="IED109" s="137"/>
      <c r="IEE109" s="137"/>
      <c r="IEF109" s="137"/>
      <c r="IEG109" s="137"/>
      <c r="IEH109" s="137"/>
      <c r="IEI109" s="137"/>
      <c r="IEJ109" s="137"/>
      <c r="IEK109" s="137"/>
      <c r="IEL109" s="137"/>
      <c r="IEM109" s="137"/>
      <c r="IEN109" s="137"/>
      <c r="IEO109" s="137"/>
      <c r="IEP109" s="137"/>
      <c r="IEQ109" s="137"/>
      <c r="IER109" s="137"/>
      <c r="IES109" s="137"/>
      <c r="IET109" s="137"/>
      <c r="IEU109" s="137"/>
      <c r="IEV109" s="137"/>
      <c r="IEW109" s="137"/>
      <c r="IEX109" s="137"/>
      <c r="IEY109" s="137"/>
      <c r="IEZ109" s="137"/>
      <c r="IFA109" s="137"/>
      <c r="IFB109" s="137"/>
      <c r="IFC109" s="137"/>
      <c r="IFD109" s="137"/>
      <c r="IFE109" s="137"/>
      <c r="IFF109" s="137"/>
      <c r="IFG109" s="137"/>
      <c r="IFH109" s="137"/>
      <c r="IFI109" s="137"/>
      <c r="IFJ109" s="137"/>
      <c r="IFK109" s="137"/>
      <c r="IFL109" s="137"/>
      <c r="IFM109" s="137"/>
      <c r="IFN109" s="137"/>
      <c r="IFO109" s="137"/>
      <c r="IFP109" s="137"/>
      <c r="IFQ109" s="137"/>
      <c r="IFR109" s="137"/>
      <c r="IFS109" s="137"/>
      <c r="IFT109" s="137"/>
      <c r="IFU109" s="137"/>
      <c r="IFV109" s="137"/>
      <c r="IFW109" s="137"/>
      <c r="IFX109" s="137"/>
      <c r="IFY109" s="137"/>
      <c r="IFZ109" s="137"/>
      <c r="IGA109" s="137"/>
      <c r="IGB109" s="137"/>
      <c r="IGC109" s="137"/>
      <c r="IGD109" s="137"/>
      <c r="IGE109" s="137"/>
      <c r="IGF109" s="137"/>
      <c r="IGG109" s="137"/>
      <c r="IGH109" s="137"/>
      <c r="IGI109" s="137"/>
      <c r="IGJ109" s="137"/>
      <c r="IGK109" s="137"/>
      <c r="IGL109" s="137"/>
      <c r="IGM109" s="137"/>
      <c r="IGN109" s="137"/>
      <c r="IGO109" s="137"/>
      <c r="IGP109" s="137"/>
      <c r="IGQ109" s="137"/>
      <c r="IGR109" s="137"/>
      <c r="IGS109" s="137"/>
      <c r="IGT109" s="137"/>
      <c r="IGU109" s="137"/>
      <c r="IGV109" s="137"/>
      <c r="IGW109" s="137"/>
      <c r="IGX109" s="137"/>
      <c r="IGY109" s="137"/>
      <c r="IGZ109" s="137"/>
      <c r="IHA109" s="137"/>
      <c r="IHB109" s="137"/>
      <c r="IHC109" s="137"/>
      <c r="IHD109" s="137"/>
      <c r="IHE109" s="137"/>
      <c r="IHF109" s="137"/>
      <c r="IHG109" s="137"/>
      <c r="IHH109" s="137"/>
      <c r="IHI109" s="137"/>
      <c r="IHJ109" s="137"/>
      <c r="IHK109" s="137"/>
      <c r="IHL109" s="137"/>
      <c r="IHM109" s="137"/>
      <c r="IHN109" s="137"/>
      <c r="IHO109" s="137"/>
      <c r="IHP109" s="137"/>
      <c r="IHQ109" s="137"/>
      <c r="IHR109" s="137"/>
      <c r="IHS109" s="137"/>
      <c r="IHT109" s="137"/>
      <c r="IHU109" s="137"/>
      <c r="IHV109" s="137"/>
      <c r="IHW109" s="137"/>
      <c r="IHX109" s="137"/>
      <c r="IHY109" s="137"/>
      <c r="IHZ109" s="137"/>
      <c r="IIA109" s="137"/>
      <c r="IIB109" s="137"/>
      <c r="IIC109" s="137"/>
      <c r="IID109" s="137"/>
      <c r="IIE109" s="137"/>
      <c r="IIF109" s="137"/>
      <c r="IIG109" s="137"/>
      <c r="IIH109" s="137"/>
      <c r="III109" s="137"/>
      <c r="IIJ109" s="137"/>
      <c r="IIK109" s="137"/>
      <c r="IIL109" s="137"/>
      <c r="IIM109" s="137"/>
      <c r="IIN109" s="137"/>
      <c r="IIO109" s="137"/>
      <c r="IIP109" s="137"/>
      <c r="IIQ109" s="137"/>
      <c r="IIR109" s="137"/>
      <c r="IIS109" s="137"/>
      <c r="IIT109" s="137"/>
      <c r="IIU109" s="137"/>
      <c r="IIV109" s="137"/>
      <c r="IIW109" s="137"/>
      <c r="IIX109" s="137"/>
      <c r="IIY109" s="137"/>
      <c r="IIZ109" s="137"/>
      <c r="IJA109" s="137"/>
      <c r="IJB109" s="137"/>
      <c r="IJC109" s="137"/>
      <c r="IJD109" s="137"/>
      <c r="IJE109" s="137"/>
      <c r="IJF109" s="137"/>
      <c r="IJG109" s="137"/>
      <c r="IJH109" s="137"/>
      <c r="IJI109" s="137"/>
      <c r="IJJ109" s="137"/>
      <c r="IJK109" s="137"/>
      <c r="IJL109" s="137"/>
      <c r="IJM109" s="137"/>
      <c r="IJN109" s="137"/>
      <c r="IJO109" s="137"/>
      <c r="IJP109" s="137"/>
      <c r="IJQ109" s="137"/>
      <c r="IJR109" s="137"/>
      <c r="IJS109" s="137"/>
      <c r="IJT109" s="137"/>
      <c r="IJU109" s="137"/>
      <c r="IJV109" s="137"/>
      <c r="IJW109" s="137"/>
      <c r="IJX109" s="137"/>
      <c r="IJY109" s="137"/>
      <c r="IJZ109" s="137"/>
      <c r="IKA109" s="137"/>
      <c r="IKB109" s="137"/>
      <c r="IKC109" s="137"/>
      <c r="IKD109" s="137"/>
      <c r="IKE109" s="137"/>
      <c r="IKF109" s="137"/>
      <c r="IKG109" s="137"/>
      <c r="IKH109" s="137"/>
      <c r="IKI109" s="137"/>
      <c r="IKJ109" s="137"/>
      <c r="IKK109" s="137"/>
      <c r="IKL109" s="137"/>
      <c r="IKM109" s="137"/>
      <c r="IKN109" s="137"/>
      <c r="IKO109" s="137"/>
      <c r="IKP109" s="137"/>
      <c r="IKQ109" s="137"/>
      <c r="IKR109" s="137"/>
      <c r="IKS109" s="137"/>
      <c r="IKT109" s="137"/>
      <c r="IKU109" s="137"/>
      <c r="IKV109" s="137"/>
      <c r="IKW109" s="137"/>
      <c r="IKX109" s="137"/>
      <c r="IKY109" s="137"/>
      <c r="IKZ109" s="137"/>
      <c r="ILA109" s="137"/>
      <c r="ILB109" s="137"/>
      <c r="ILC109" s="137"/>
      <c r="ILD109" s="137"/>
      <c r="ILE109" s="137"/>
      <c r="ILF109" s="137"/>
      <c r="ILG109" s="137"/>
      <c r="ILH109" s="137"/>
      <c r="ILI109" s="137"/>
      <c r="ILJ109" s="137"/>
      <c r="ILK109" s="137"/>
      <c r="ILL109" s="137"/>
      <c r="ILM109" s="137"/>
      <c r="ILN109" s="137"/>
      <c r="ILO109" s="137"/>
      <c r="ILP109" s="137"/>
      <c r="ILQ109" s="137"/>
      <c r="ILR109" s="137"/>
      <c r="ILS109" s="137"/>
      <c r="ILT109" s="137"/>
      <c r="ILU109" s="137"/>
      <c r="ILV109" s="137"/>
      <c r="ILW109" s="137"/>
      <c r="ILX109" s="137"/>
      <c r="ILY109" s="137"/>
      <c r="ILZ109" s="137"/>
      <c r="IMA109" s="137"/>
      <c r="IMB109" s="137"/>
      <c r="IMC109" s="137"/>
      <c r="IMD109" s="137"/>
      <c r="IME109" s="137"/>
      <c r="IMF109" s="137"/>
      <c r="IMG109" s="137"/>
      <c r="IMH109" s="137"/>
      <c r="IMI109" s="137"/>
      <c r="IMJ109" s="137"/>
      <c r="IMK109" s="137"/>
      <c r="IML109" s="137"/>
      <c r="IMM109" s="137"/>
      <c r="IMN109" s="137"/>
      <c r="IMO109" s="137"/>
      <c r="IMP109" s="137"/>
      <c r="IMQ109" s="137"/>
      <c r="IMR109" s="137"/>
      <c r="IMS109" s="137"/>
      <c r="IMT109" s="137"/>
      <c r="IMU109" s="137"/>
      <c r="IMV109" s="137"/>
      <c r="IMW109" s="137"/>
      <c r="IMX109" s="137"/>
      <c r="IMY109" s="137"/>
      <c r="IMZ109" s="137"/>
      <c r="INA109" s="137"/>
      <c r="INB109" s="137"/>
      <c r="INC109" s="137"/>
      <c r="IND109" s="137"/>
      <c r="INE109" s="137"/>
      <c r="INF109" s="137"/>
      <c r="ING109" s="137"/>
      <c r="INH109" s="137"/>
      <c r="INI109" s="137"/>
      <c r="INJ109" s="137"/>
      <c r="INK109" s="137"/>
      <c r="INL109" s="137"/>
      <c r="INM109" s="137"/>
      <c r="INN109" s="137"/>
      <c r="INO109" s="137"/>
      <c r="INP109" s="137"/>
      <c r="INQ109" s="137"/>
      <c r="INR109" s="137"/>
      <c r="INS109" s="137"/>
      <c r="INT109" s="137"/>
      <c r="INU109" s="137"/>
      <c r="INV109" s="137"/>
      <c r="INW109" s="137"/>
      <c r="INX109" s="137"/>
      <c r="INY109" s="137"/>
      <c r="INZ109" s="137"/>
      <c r="IOA109" s="137"/>
      <c r="IOB109" s="137"/>
      <c r="IOC109" s="137"/>
      <c r="IOD109" s="137"/>
      <c r="IOE109" s="137"/>
      <c r="IOF109" s="137"/>
      <c r="IOG109" s="137"/>
      <c r="IOH109" s="137"/>
      <c r="IOI109" s="137"/>
      <c r="IOJ109" s="137"/>
      <c r="IOK109" s="137"/>
      <c r="IOL109" s="137"/>
      <c r="IOM109" s="137"/>
      <c r="ION109" s="137"/>
      <c r="IOO109" s="137"/>
      <c r="IOP109" s="137"/>
      <c r="IOQ109" s="137"/>
      <c r="IOR109" s="137"/>
      <c r="IOS109" s="137"/>
      <c r="IOT109" s="137"/>
      <c r="IOU109" s="137"/>
      <c r="IOV109" s="137"/>
      <c r="IOW109" s="137"/>
      <c r="IOX109" s="137"/>
      <c r="IOY109" s="137"/>
      <c r="IOZ109" s="137"/>
      <c r="IPA109" s="137"/>
      <c r="IPB109" s="137"/>
      <c r="IPC109" s="137"/>
      <c r="IPD109" s="137"/>
      <c r="IPE109" s="137"/>
      <c r="IPF109" s="137"/>
      <c r="IPG109" s="137"/>
      <c r="IPH109" s="137"/>
      <c r="IPI109" s="137"/>
      <c r="IPJ109" s="137"/>
      <c r="IPK109" s="137"/>
      <c r="IPL109" s="137"/>
      <c r="IPM109" s="137"/>
      <c r="IPN109" s="137"/>
      <c r="IPO109" s="137"/>
      <c r="IPP109" s="137"/>
      <c r="IPQ109" s="137"/>
      <c r="IPR109" s="137"/>
      <c r="IPS109" s="137"/>
      <c r="IPT109" s="137"/>
      <c r="IPU109" s="137"/>
      <c r="IPV109" s="137"/>
      <c r="IPW109" s="137"/>
      <c r="IPX109" s="137"/>
      <c r="IPY109" s="137"/>
      <c r="IPZ109" s="137"/>
      <c r="IQA109" s="137"/>
      <c r="IQB109" s="137"/>
      <c r="IQC109" s="137"/>
      <c r="IQD109" s="137"/>
      <c r="IQE109" s="137"/>
      <c r="IQF109" s="137"/>
      <c r="IQG109" s="137"/>
      <c r="IQH109" s="137"/>
      <c r="IQI109" s="137"/>
      <c r="IQJ109" s="137"/>
      <c r="IQK109" s="137"/>
      <c r="IQL109" s="137"/>
      <c r="IQM109" s="137"/>
      <c r="IQN109" s="137"/>
      <c r="IQO109" s="137"/>
      <c r="IQP109" s="137"/>
      <c r="IQQ109" s="137"/>
      <c r="IQR109" s="137"/>
      <c r="IQS109" s="137"/>
      <c r="IQT109" s="137"/>
      <c r="IQU109" s="137"/>
      <c r="IQV109" s="137"/>
      <c r="IQW109" s="137"/>
      <c r="IQX109" s="137"/>
      <c r="IQY109" s="137"/>
      <c r="IQZ109" s="137"/>
      <c r="IRA109" s="137"/>
      <c r="IRB109" s="137"/>
      <c r="IRC109" s="137"/>
      <c r="IRD109" s="137"/>
      <c r="IRE109" s="137"/>
      <c r="IRF109" s="137"/>
      <c r="IRG109" s="137"/>
      <c r="IRH109" s="137"/>
      <c r="IRI109" s="137"/>
      <c r="IRJ109" s="137"/>
      <c r="IRK109" s="137"/>
      <c r="IRL109" s="137"/>
      <c r="IRM109" s="137"/>
      <c r="IRN109" s="137"/>
      <c r="IRO109" s="137"/>
      <c r="IRP109" s="137"/>
      <c r="IRQ109" s="137"/>
      <c r="IRR109" s="137"/>
      <c r="IRS109" s="137"/>
      <c r="IRT109" s="137"/>
      <c r="IRU109" s="137"/>
      <c r="IRV109" s="137"/>
      <c r="IRW109" s="137"/>
      <c r="IRX109" s="137"/>
      <c r="IRY109" s="137"/>
      <c r="IRZ109" s="137"/>
      <c r="ISA109" s="137"/>
      <c r="ISB109" s="137"/>
      <c r="ISC109" s="137"/>
      <c r="ISD109" s="137"/>
      <c r="ISE109" s="137"/>
      <c r="ISF109" s="137"/>
      <c r="ISG109" s="137"/>
      <c r="ISH109" s="137"/>
      <c r="ISI109" s="137"/>
      <c r="ISJ109" s="137"/>
      <c r="ISK109" s="137"/>
      <c r="ISL109" s="137"/>
      <c r="ISM109" s="137"/>
      <c r="ISN109" s="137"/>
      <c r="ISO109" s="137"/>
      <c r="ISP109" s="137"/>
      <c r="ISQ109" s="137"/>
      <c r="ISR109" s="137"/>
      <c r="ISS109" s="137"/>
      <c r="IST109" s="137"/>
      <c r="ISU109" s="137"/>
      <c r="ISV109" s="137"/>
      <c r="ISW109" s="137"/>
      <c r="ISX109" s="137"/>
      <c r="ISY109" s="137"/>
      <c r="ISZ109" s="137"/>
      <c r="ITA109" s="137"/>
      <c r="ITB109" s="137"/>
      <c r="ITC109" s="137"/>
      <c r="ITD109" s="137"/>
      <c r="ITE109" s="137"/>
      <c r="ITF109" s="137"/>
      <c r="ITG109" s="137"/>
      <c r="ITH109" s="137"/>
      <c r="ITI109" s="137"/>
      <c r="ITJ109" s="137"/>
      <c r="ITK109" s="137"/>
      <c r="ITL109" s="137"/>
      <c r="ITM109" s="137"/>
      <c r="ITN109" s="137"/>
      <c r="ITO109" s="137"/>
      <c r="ITP109" s="137"/>
      <c r="ITQ109" s="137"/>
      <c r="ITR109" s="137"/>
      <c r="ITS109" s="137"/>
      <c r="ITT109" s="137"/>
      <c r="ITU109" s="137"/>
      <c r="ITV109" s="137"/>
      <c r="ITW109" s="137"/>
      <c r="ITX109" s="137"/>
      <c r="ITY109" s="137"/>
      <c r="ITZ109" s="137"/>
      <c r="IUA109" s="137"/>
      <c r="IUB109" s="137"/>
      <c r="IUC109" s="137"/>
      <c r="IUD109" s="137"/>
      <c r="IUE109" s="137"/>
      <c r="IUF109" s="137"/>
      <c r="IUG109" s="137"/>
      <c r="IUH109" s="137"/>
      <c r="IUI109" s="137"/>
      <c r="IUJ109" s="137"/>
      <c r="IUK109" s="137"/>
      <c r="IUL109" s="137"/>
      <c r="IUM109" s="137"/>
      <c r="IUN109" s="137"/>
      <c r="IUO109" s="137"/>
      <c r="IUP109" s="137"/>
      <c r="IUQ109" s="137"/>
      <c r="IUR109" s="137"/>
      <c r="IUS109" s="137"/>
      <c r="IUT109" s="137"/>
      <c r="IUU109" s="137"/>
      <c r="IUV109" s="137"/>
      <c r="IUW109" s="137"/>
      <c r="IUX109" s="137"/>
      <c r="IUY109" s="137"/>
      <c r="IUZ109" s="137"/>
      <c r="IVA109" s="137"/>
      <c r="IVB109" s="137"/>
      <c r="IVC109" s="137"/>
      <c r="IVD109" s="137"/>
      <c r="IVE109" s="137"/>
      <c r="IVF109" s="137"/>
      <c r="IVG109" s="137"/>
      <c r="IVH109" s="137"/>
      <c r="IVI109" s="137"/>
      <c r="IVJ109" s="137"/>
      <c r="IVK109" s="137"/>
      <c r="IVL109" s="137"/>
      <c r="IVM109" s="137"/>
      <c r="IVN109" s="137"/>
      <c r="IVO109" s="137"/>
      <c r="IVP109" s="137"/>
      <c r="IVQ109" s="137"/>
      <c r="IVR109" s="137"/>
      <c r="IVS109" s="137"/>
      <c r="IVT109" s="137"/>
      <c r="IVU109" s="137"/>
      <c r="IVV109" s="137"/>
      <c r="IVW109" s="137"/>
      <c r="IVX109" s="137"/>
      <c r="IVY109" s="137"/>
      <c r="IVZ109" s="137"/>
      <c r="IWA109" s="137"/>
      <c r="IWB109" s="137"/>
      <c r="IWC109" s="137"/>
      <c r="IWD109" s="137"/>
      <c r="IWE109" s="137"/>
      <c r="IWF109" s="137"/>
      <c r="IWG109" s="137"/>
      <c r="IWH109" s="137"/>
      <c r="IWI109" s="137"/>
      <c r="IWJ109" s="137"/>
      <c r="IWK109" s="137"/>
      <c r="IWL109" s="137"/>
      <c r="IWM109" s="137"/>
      <c r="IWN109" s="137"/>
      <c r="IWO109" s="137"/>
      <c r="IWP109" s="137"/>
      <c r="IWQ109" s="137"/>
      <c r="IWR109" s="137"/>
      <c r="IWS109" s="137"/>
      <c r="IWT109" s="137"/>
      <c r="IWU109" s="137"/>
      <c r="IWV109" s="137"/>
      <c r="IWW109" s="137"/>
      <c r="IWX109" s="137"/>
      <c r="IWY109" s="137"/>
      <c r="IWZ109" s="137"/>
      <c r="IXA109" s="137"/>
      <c r="IXB109" s="137"/>
      <c r="IXC109" s="137"/>
      <c r="IXD109" s="137"/>
      <c r="IXE109" s="137"/>
      <c r="IXF109" s="137"/>
      <c r="IXG109" s="137"/>
      <c r="IXH109" s="137"/>
      <c r="IXI109" s="137"/>
      <c r="IXJ109" s="137"/>
      <c r="IXK109" s="137"/>
      <c r="IXL109" s="137"/>
      <c r="IXM109" s="137"/>
      <c r="IXN109" s="137"/>
      <c r="IXO109" s="137"/>
      <c r="IXP109" s="137"/>
      <c r="IXQ109" s="137"/>
      <c r="IXR109" s="137"/>
      <c r="IXS109" s="137"/>
      <c r="IXT109" s="137"/>
      <c r="IXU109" s="137"/>
      <c r="IXV109" s="137"/>
      <c r="IXW109" s="137"/>
      <c r="IXX109" s="137"/>
      <c r="IXY109" s="137"/>
      <c r="IXZ109" s="137"/>
      <c r="IYA109" s="137"/>
      <c r="IYB109" s="137"/>
      <c r="IYC109" s="137"/>
      <c r="IYD109" s="137"/>
      <c r="IYE109" s="137"/>
      <c r="IYF109" s="137"/>
      <c r="IYG109" s="137"/>
      <c r="IYH109" s="137"/>
      <c r="IYI109" s="137"/>
      <c r="IYJ109" s="137"/>
      <c r="IYK109" s="137"/>
      <c r="IYL109" s="137"/>
      <c r="IYM109" s="137"/>
      <c r="IYN109" s="137"/>
      <c r="IYO109" s="137"/>
      <c r="IYP109" s="137"/>
      <c r="IYQ109" s="137"/>
      <c r="IYR109" s="137"/>
      <c r="IYS109" s="137"/>
      <c r="IYT109" s="137"/>
      <c r="IYU109" s="137"/>
      <c r="IYV109" s="137"/>
      <c r="IYW109" s="137"/>
      <c r="IYX109" s="137"/>
      <c r="IYY109" s="137"/>
      <c r="IYZ109" s="137"/>
      <c r="IZA109" s="137"/>
      <c r="IZB109" s="137"/>
      <c r="IZC109" s="137"/>
      <c r="IZD109" s="137"/>
      <c r="IZE109" s="137"/>
      <c r="IZF109" s="137"/>
      <c r="IZG109" s="137"/>
      <c r="IZH109" s="137"/>
      <c r="IZI109" s="137"/>
      <c r="IZJ109" s="137"/>
      <c r="IZK109" s="137"/>
      <c r="IZL109" s="137"/>
      <c r="IZM109" s="137"/>
      <c r="IZN109" s="137"/>
      <c r="IZO109" s="137"/>
      <c r="IZP109" s="137"/>
      <c r="IZQ109" s="137"/>
      <c r="IZR109" s="137"/>
      <c r="IZS109" s="137"/>
      <c r="IZT109" s="137"/>
      <c r="IZU109" s="137"/>
      <c r="IZV109" s="137"/>
      <c r="IZW109" s="137"/>
      <c r="IZX109" s="137"/>
      <c r="IZY109" s="137"/>
      <c r="IZZ109" s="137"/>
      <c r="JAA109" s="137"/>
      <c r="JAB109" s="137"/>
      <c r="JAC109" s="137"/>
      <c r="JAD109" s="137"/>
      <c r="JAE109" s="137"/>
      <c r="JAF109" s="137"/>
      <c r="JAG109" s="137"/>
      <c r="JAH109" s="137"/>
      <c r="JAI109" s="137"/>
      <c r="JAJ109" s="137"/>
      <c r="JAK109" s="137"/>
      <c r="JAL109" s="137"/>
      <c r="JAM109" s="137"/>
      <c r="JAN109" s="137"/>
      <c r="JAO109" s="137"/>
      <c r="JAP109" s="137"/>
      <c r="JAQ109" s="137"/>
      <c r="JAR109" s="137"/>
      <c r="JAS109" s="137"/>
      <c r="JAT109" s="137"/>
      <c r="JAU109" s="137"/>
      <c r="JAV109" s="137"/>
      <c r="JAW109" s="137"/>
      <c r="JAX109" s="137"/>
      <c r="JAY109" s="137"/>
      <c r="JAZ109" s="137"/>
      <c r="JBA109" s="137"/>
      <c r="JBB109" s="137"/>
      <c r="JBC109" s="137"/>
      <c r="JBD109" s="137"/>
      <c r="JBE109" s="137"/>
      <c r="JBF109" s="137"/>
      <c r="JBG109" s="137"/>
      <c r="JBH109" s="137"/>
      <c r="JBI109" s="137"/>
      <c r="JBJ109" s="137"/>
      <c r="JBK109" s="137"/>
      <c r="JBL109" s="137"/>
      <c r="JBM109" s="137"/>
      <c r="JBN109" s="137"/>
      <c r="JBO109" s="137"/>
      <c r="JBP109" s="137"/>
      <c r="JBQ109" s="137"/>
      <c r="JBR109" s="137"/>
      <c r="JBS109" s="137"/>
      <c r="JBT109" s="137"/>
      <c r="JBU109" s="137"/>
      <c r="JBV109" s="137"/>
      <c r="JBW109" s="137"/>
      <c r="JBX109" s="137"/>
      <c r="JBY109" s="137"/>
      <c r="JBZ109" s="137"/>
      <c r="JCA109" s="137"/>
      <c r="JCB109" s="137"/>
      <c r="JCC109" s="137"/>
      <c r="JCD109" s="137"/>
      <c r="JCE109" s="137"/>
      <c r="JCF109" s="137"/>
      <c r="JCG109" s="137"/>
      <c r="JCH109" s="137"/>
      <c r="JCI109" s="137"/>
      <c r="JCJ109" s="137"/>
      <c r="JCK109" s="137"/>
      <c r="JCL109" s="137"/>
      <c r="JCM109" s="137"/>
      <c r="JCN109" s="137"/>
      <c r="JCO109" s="137"/>
      <c r="JCP109" s="137"/>
      <c r="JCQ109" s="137"/>
      <c r="JCR109" s="137"/>
      <c r="JCS109" s="137"/>
      <c r="JCT109" s="137"/>
      <c r="JCU109" s="137"/>
      <c r="JCV109" s="137"/>
      <c r="JCW109" s="137"/>
      <c r="JCX109" s="137"/>
      <c r="JCY109" s="137"/>
      <c r="JCZ109" s="137"/>
      <c r="JDA109" s="137"/>
      <c r="JDB109" s="137"/>
      <c r="JDC109" s="137"/>
      <c r="JDD109" s="137"/>
      <c r="JDE109" s="137"/>
      <c r="JDF109" s="137"/>
      <c r="JDG109" s="137"/>
      <c r="JDH109" s="137"/>
      <c r="JDI109" s="137"/>
      <c r="JDJ109" s="137"/>
      <c r="JDK109" s="137"/>
      <c r="JDL109" s="137"/>
      <c r="JDM109" s="137"/>
      <c r="JDN109" s="137"/>
      <c r="JDO109" s="137"/>
      <c r="JDP109" s="137"/>
      <c r="JDQ109" s="137"/>
      <c r="JDR109" s="137"/>
      <c r="JDS109" s="137"/>
      <c r="JDT109" s="137"/>
      <c r="JDU109" s="137"/>
      <c r="JDV109" s="137"/>
      <c r="JDW109" s="137"/>
      <c r="JDX109" s="137"/>
      <c r="JDY109" s="137"/>
      <c r="JDZ109" s="137"/>
      <c r="JEA109" s="137"/>
      <c r="JEB109" s="137"/>
      <c r="JEC109" s="137"/>
      <c r="JED109" s="137"/>
      <c r="JEE109" s="137"/>
      <c r="JEF109" s="137"/>
      <c r="JEG109" s="137"/>
      <c r="JEH109" s="137"/>
      <c r="JEI109" s="137"/>
      <c r="JEJ109" s="137"/>
      <c r="JEK109" s="137"/>
      <c r="JEL109" s="137"/>
      <c r="JEM109" s="137"/>
      <c r="JEN109" s="137"/>
      <c r="JEO109" s="137"/>
      <c r="JEP109" s="137"/>
      <c r="JEQ109" s="137"/>
      <c r="JER109" s="137"/>
      <c r="JES109" s="137"/>
      <c r="JET109" s="137"/>
      <c r="JEU109" s="137"/>
      <c r="JEV109" s="137"/>
      <c r="JEW109" s="137"/>
      <c r="JEX109" s="137"/>
      <c r="JEY109" s="137"/>
      <c r="JEZ109" s="137"/>
      <c r="JFA109" s="137"/>
      <c r="JFB109" s="137"/>
      <c r="JFC109" s="137"/>
      <c r="JFD109" s="137"/>
      <c r="JFE109" s="137"/>
      <c r="JFF109" s="137"/>
      <c r="JFG109" s="137"/>
      <c r="JFH109" s="137"/>
      <c r="JFI109" s="137"/>
      <c r="JFJ109" s="137"/>
      <c r="JFK109" s="137"/>
      <c r="JFL109" s="137"/>
      <c r="JFM109" s="137"/>
      <c r="JFN109" s="137"/>
      <c r="JFO109" s="137"/>
      <c r="JFP109" s="137"/>
      <c r="JFQ109" s="137"/>
      <c r="JFR109" s="137"/>
      <c r="JFS109" s="137"/>
      <c r="JFT109" s="137"/>
      <c r="JFU109" s="137"/>
      <c r="JFV109" s="137"/>
      <c r="JFW109" s="137"/>
      <c r="JFX109" s="137"/>
      <c r="JFY109" s="137"/>
      <c r="JFZ109" s="137"/>
      <c r="JGA109" s="137"/>
      <c r="JGB109" s="137"/>
      <c r="JGC109" s="137"/>
      <c r="JGD109" s="137"/>
      <c r="JGE109" s="137"/>
      <c r="JGF109" s="137"/>
      <c r="JGG109" s="137"/>
      <c r="JGH109" s="137"/>
      <c r="JGI109" s="137"/>
      <c r="JGJ109" s="137"/>
      <c r="JGK109" s="137"/>
      <c r="JGL109" s="137"/>
      <c r="JGM109" s="137"/>
      <c r="JGN109" s="137"/>
      <c r="JGO109" s="137"/>
      <c r="JGP109" s="137"/>
      <c r="JGQ109" s="137"/>
      <c r="JGR109" s="137"/>
      <c r="JGS109" s="137"/>
      <c r="JGT109" s="137"/>
      <c r="JGU109" s="137"/>
      <c r="JGV109" s="137"/>
      <c r="JGW109" s="137"/>
      <c r="JGX109" s="137"/>
      <c r="JGY109" s="137"/>
      <c r="JGZ109" s="137"/>
      <c r="JHA109" s="137"/>
      <c r="JHB109" s="137"/>
      <c r="JHC109" s="137"/>
      <c r="JHD109" s="137"/>
      <c r="JHE109" s="137"/>
      <c r="JHF109" s="137"/>
      <c r="JHG109" s="137"/>
      <c r="JHH109" s="137"/>
      <c r="JHI109" s="137"/>
      <c r="JHJ109" s="137"/>
      <c r="JHK109" s="137"/>
      <c r="JHL109" s="137"/>
      <c r="JHM109" s="137"/>
      <c r="JHN109" s="137"/>
      <c r="JHO109" s="137"/>
      <c r="JHP109" s="137"/>
      <c r="JHQ109" s="137"/>
      <c r="JHR109" s="137"/>
      <c r="JHS109" s="137"/>
      <c r="JHT109" s="137"/>
      <c r="JHU109" s="137"/>
      <c r="JHV109" s="137"/>
      <c r="JHW109" s="137"/>
      <c r="JHX109" s="137"/>
      <c r="JHY109" s="137"/>
      <c r="JHZ109" s="137"/>
      <c r="JIA109" s="137"/>
      <c r="JIB109" s="137"/>
      <c r="JIC109" s="137"/>
      <c r="JID109" s="137"/>
      <c r="JIE109" s="137"/>
      <c r="JIF109" s="137"/>
      <c r="JIG109" s="137"/>
      <c r="JIH109" s="137"/>
      <c r="JII109" s="137"/>
      <c r="JIJ109" s="137"/>
      <c r="JIK109" s="137"/>
      <c r="JIL109" s="137"/>
      <c r="JIM109" s="137"/>
      <c r="JIN109" s="137"/>
      <c r="JIO109" s="137"/>
      <c r="JIP109" s="137"/>
      <c r="JIQ109" s="137"/>
      <c r="JIR109" s="137"/>
      <c r="JIS109" s="137"/>
      <c r="JIT109" s="137"/>
      <c r="JIU109" s="137"/>
      <c r="JIV109" s="137"/>
      <c r="JIW109" s="137"/>
      <c r="JIX109" s="137"/>
      <c r="JIY109" s="137"/>
      <c r="JIZ109" s="137"/>
      <c r="JJA109" s="137"/>
      <c r="JJB109" s="137"/>
      <c r="JJC109" s="137"/>
      <c r="JJD109" s="137"/>
      <c r="JJE109" s="137"/>
      <c r="JJF109" s="137"/>
      <c r="JJG109" s="137"/>
      <c r="JJH109" s="137"/>
      <c r="JJI109" s="137"/>
      <c r="JJJ109" s="137"/>
      <c r="JJK109" s="137"/>
      <c r="JJL109" s="137"/>
      <c r="JJM109" s="137"/>
      <c r="JJN109" s="137"/>
      <c r="JJO109" s="137"/>
      <c r="JJP109" s="137"/>
      <c r="JJQ109" s="137"/>
      <c r="JJR109" s="137"/>
      <c r="JJS109" s="137"/>
      <c r="JJT109" s="137"/>
      <c r="JJU109" s="137"/>
      <c r="JJV109" s="137"/>
      <c r="JJW109" s="137"/>
      <c r="JJX109" s="137"/>
      <c r="JJY109" s="137"/>
      <c r="JJZ109" s="137"/>
      <c r="JKA109" s="137"/>
      <c r="JKB109" s="137"/>
      <c r="JKC109" s="137"/>
      <c r="JKD109" s="137"/>
      <c r="JKE109" s="137"/>
      <c r="JKF109" s="137"/>
      <c r="JKG109" s="137"/>
      <c r="JKH109" s="137"/>
      <c r="JKI109" s="137"/>
      <c r="JKJ109" s="137"/>
      <c r="JKK109" s="137"/>
      <c r="JKL109" s="137"/>
      <c r="JKM109" s="137"/>
      <c r="JKN109" s="137"/>
      <c r="JKO109" s="137"/>
      <c r="JKP109" s="137"/>
      <c r="JKQ109" s="137"/>
      <c r="JKR109" s="137"/>
      <c r="JKS109" s="137"/>
      <c r="JKT109" s="137"/>
      <c r="JKU109" s="137"/>
      <c r="JKV109" s="137"/>
      <c r="JKW109" s="137"/>
      <c r="JKX109" s="137"/>
      <c r="JKY109" s="137"/>
      <c r="JKZ109" s="137"/>
      <c r="JLA109" s="137"/>
      <c r="JLB109" s="137"/>
      <c r="JLC109" s="137"/>
      <c r="JLD109" s="137"/>
      <c r="JLE109" s="137"/>
      <c r="JLF109" s="137"/>
      <c r="JLG109" s="137"/>
      <c r="JLH109" s="137"/>
      <c r="JLI109" s="137"/>
      <c r="JLJ109" s="137"/>
      <c r="JLK109" s="137"/>
      <c r="JLL109" s="137"/>
      <c r="JLM109" s="137"/>
      <c r="JLN109" s="137"/>
      <c r="JLO109" s="137"/>
      <c r="JLP109" s="137"/>
      <c r="JLQ109" s="137"/>
      <c r="JLR109" s="137"/>
      <c r="JLS109" s="137"/>
      <c r="JLT109" s="137"/>
      <c r="JLU109" s="137"/>
      <c r="JLV109" s="137"/>
      <c r="JLW109" s="137"/>
      <c r="JLX109" s="137"/>
      <c r="JLY109" s="137"/>
      <c r="JLZ109" s="137"/>
      <c r="JMA109" s="137"/>
      <c r="JMB109" s="137"/>
      <c r="JMC109" s="137"/>
      <c r="JMD109" s="137"/>
      <c r="JME109" s="137"/>
      <c r="JMF109" s="137"/>
      <c r="JMG109" s="137"/>
      <c r="JMH109" s="137"/>
      <c r="JMI109" s="137"/>
      <c r="JMJ109" s="137"/>
      <c r="JMK109" s="137"/>
      <c r="JML109" s="137"/>
      <c r="JMM109" s="137"/>
      <c r="JMN109" s="137"/>
      <c r="JMO109" s="137"/>
      <c r="JMP109" s="137"/>
      <c r="JMQ109" s="137"/>
      <c r="JMR109" s="137"/>
      <c r="JMS109" s="137"/>
      <c r="JMT109" s="137"/>
      <c r="JMU109" s="137"/>
      <c r="JMV109" s="137"/>
      <c r="JMW109" s="137"/>
      <c r="JMX109" s="137"/>
      <c r="JMY109" s="137"/>
      <c r="JMZ109" s="137"/>
      <c r="JNA109" s="137"/>
      <c r="JNB109" s="137"/>
      <c r="JNC109" s="137"/>
      <c r="JND109" s="137"/>
      <c r="JNE109" s="137"/>
      <c r="JNF109" s="137"/>
      <c r="JNG109" s="137"/>
      <c r="JNH109" s="137"/>
      <c r="JNI109" s="137"/>
      <c r="JNJ109" s="137"/>
      <c r="JNK109" s="137"/>
      <c r="JNL109" s="137"/>
      <c r="JNM109" s="137"/>
      <c r="JNN109" s="137"/>
      <c r="JNO109" s="137"/>
      <c r="JNP109" s="137"/>
      <c r="JNQ109" s="137"/>
      <c r="JNR109" s="137"/>
      <c r="JNS109" s="137"/>
      <c r="JNT109" s="137"/>
      <c r="JNU109" s="137"/>
      <c r="JNV109" s="137"/>
      <c r="JNW109" s="137"/>
      <c r="JNX109" s="137"/>
      <c r="JNY109" s="137"/>
      <c r="JNZ109" s="137"/>
      <c r="JOA109" s="137"/>
      <c r="JOB109" s="137"/>
      <c r="JOC109" s="137"/>
      <c r="JOD109" s="137"/>
      <c r="JOE109" s="137"/>
      <c r="JOF109" s="137"/>
      <c r="JOG109" s="137"/>
      <c r="JOH109" s="137"/>
      <c r="JOI109" s="137"/>
      <c r="JOJ109" s="137"/>
      <c r="JOK109" s="137"/>
      <c r="JOL109" s="137"/>
      <c r="JOM109" s="137"/>
      <c r="JON109" s="137"/>
      <c r="JOO109" s="137"/>
      <c r="JOP109" s="137"/>
      <c r="JOQ109" s="137"/>
      <c r="JOR109" s="137"/>
      <c r="JOS109" s="137"/>
      <c r="JOT109" s="137"/>
      <c r="JOU109" s="137"/>
      <c r="JOV109" s="137"/>
      <c r="JOW109" s="137"/>
      <c r="JOX109" s="137"/>
      <c r="JOY109" s="137"/>
      <c r="JOZ109" s="137"/>
      <c r="JPA109" s="137"/>
      <c r="JPB109" s="137"/>
      <c r="JPC109" s="137"/>
      <c r="JPD109" s="137"/>
      <c r="JPE109" s="137"/>
      <c r="JPF109" s="137"/>
      <c r="JPG109" s="137"/>
      <c r="JPH109" s="137"/>
      <c r="JPI109" s="137"/>
      <c r="JPJ109" s="137"/>
      <c r="JPK109" s="137"/>
      <c r="JPL109" s="137"/>
      <c r="JPM109" s="137"/>
      <c r="JPN109" s="137"/>
      <c r="JPO109" s="137"/>
      <c r="JPP109" s="137"/>
      <c r="JPQ109" s="137"/>
      <c r="JPR109" s="137"/>
      <c r="JPS109" s="137"/>
      <c r="JPT109" s="137"/>
      <c r="JPU109" s="137"/>
      <c r="JPV109" s="137"/>
      <c r="JPW109" s="137"/>
      <c r="JPX109" s="137"/>
      <c r="JPY109" s="137"/>
      <c r="JPZ109" s="137"/>
      <c r="JQA109" s="137"/>
      <c r="JQB109" s="137"/>
      <c r="JQC109" s="137"/>
      <c r="JQD109" s="137"/>
      <c r="JQE109" s="137"/>
      <c r="JQF109" s="137"/>
      <c r="JQG109" s="137"/>
      <c r="JQH109" s="137"/>
      <c r="JQI109" s="137"/>
      <c r="JQJ109" s="137"/>
      <c r="JQK109" s="137"/>
      <c r="JQL109" s="137"/>
      <c r="JQM109" s="137"/>
      <c r="JQN109" s="137"/>
      <c r="JQO109" s="137"/>
      <c r="JQP109" s="137"/>
      <c r="JQQ109" s="137"/>
      <c r="JQR109" s="137"/>
      <c r="JQS109" s="137"/>
      <c r="JQT109" s="137"/>
      <c r="JQU109" s="137"/>
      <c r="JQV109" s="137"/>
      <c r="JQW109" s="137"/>
      <c r="JQX109" s="137"/>
      <c r="JQY109" s="137"/>
      <c r="JQZ109" s="137"/>
      <c r="JRA109" s="137"/>
      <c r="JRB109" s="137"/>
      <c r="JRC109" s="137"/>
      <c r="JRD109" s="137"/>
      <c r="JRE109" s="137"/>
      <c r="JRF109" s="137"/>
      <c r="JRG109" s="137"/>
      <c r="JRH109" s="137"/>
      <c r="JRI109" s="137"/>
      <c r="JRJ109" s="137"/>
      <c r="JRK109" s="137"/>
      <c r="JRL109" s="137"/>
      <c r="JRM109" s="137"/>
      <c r="JRN109" s="137"/>
      <c r="JRO109" s="137"/>
      <c r="JRP109" s="137"/>
      <c r="JRQ109" s="137"/>
      <c r="JRR109" s="137"/>
      <c r="JRS109" s="137"/>
      <c r="JRT109" s="137"/>
      <c r="JRU109" s="137"/>
      <c r="JRV109" s="137"/>
      <c r="JRW109" s="137"/>
      <c r="JRX109" s="137"/>
      <c r="JRY109" s="137"/>
      <c r="JRZ109" s="137"/>
      <c r="JSA109" s="137"/>
      <c r="JSB109" s="137"/>
      <c r="JSC109" s="137"/>
      <c r="JSD109" s="137"/>
      <c r="JSE109" s="137"/>
      <c r="JSF109" s="137"/>
      <c r="JSG109" s="137"/>
      <c r="JSH109" s="137"/>
      <c r="JSI109" s="137"/>
      <c r="JSJ109" s="137"/>
      <c r="JSK109" s="137"/>
      <c r="JSL109" s="137"/>
      <c r="JSM109" s="137"/>
      <c r="JSN109" s="137"/>
      <c r="JSO109" s="137"/>
      <c r="JSP109" s="137"/>
      <c r="JSQ109" s="137"/>
      <c r="JSR109" s="137"/>
      <c r="JSS109" s="137"/>
      <c r="JST109" s="137"/>
      <c r="JSU109" s="137"/>
      <c r="JSV109" s="137"/>
      <c r="JSW109" s="137"/>
      <c r="JSX109" s="137"/>
      <c r="JSY109" s="137"/>
      <c r="JSZ109" s="137"/>
      <c r="JTA109" s="137"/>
      <c r="JTB109" s="137"/>
      <c r="JTC109" s="137"/>
      <c r="JTD109" s="137"/>
      <c r="JTE109" s="137"/>
      <c r="JTF109" s="137"/>
      <c r="JTG109" s="137"/>
      <c r="JTH109" s="137"/>
      <c r="JTI109" s="137"/>
      <c r="JTJ109" s="137"/>
      <c r="JTK109" s="137"/>
      <c r="JTL109" s="137"/>
      <c r="JTM109" s="137"/>
      <c r="JTN109" s="137"/>
      <c r="JTO109" s="137"/>
      <c r="JTP109" s="137"/>
      <c r="JTQ109" s="137"/>
      <c r="JTR109" s="137"/>
      <c r="JTS109" s="137"/>
      <c r="JTT109" s="137"/>
      <c r="JTU109" s="137"/>
      <c r="JTV109" s="137"/>
      <c r="JTW109" s="137"/>
      <c r="JTX109" s="137"/>
      <c r="JTY109" s="137"/>
      <c r="JTZ109" s="137"/>
      <c r="JUA109" s="137"/>
      <c r="JUB109" s="137"/>
      <c r="JUC109" s="137"/>
      <c r="JUD109" s="137"/>
      <c r="JUE109" s="137"/>
      <c r="JUF109" s="137"/>
      <c r="JUG109" s="137"/>
      <c r="JUH109" s="137"/>
      <c r="JUI109" s="137"/>
      <c r="JUJ109" s="137"/>
      <c r="JUK109" s="137"/>
      <c r="JUL109" s="137"/>
      <c r="JUM109" s="137"/>
      <c r="JUN109" s="137"/>
      <c r="JUO109" s="137"/>
      <c r="JUP109" s="137"/>
      <c r="JUQ109" s="137"/>
      <c r="JUR109" s="137"/>
      <c r="JUS109" s="137"/>
      <c r="JUT109" s="137"/>
      <c r="JUU109" s="137"/>
      <c r="JUV109" s="137"/>
      <c r="JUW109" s="137"/>
      <c r="JUX109" s="137"/>
      <c r="JUY109" s="137"/>
      <c r="JUZ109" s="137"/>
      <c r="JVA109" s="137"/>
      <c r="JVB109" s="137"/>
      <c r="JVC109" s="137"/>
      <c r="JVD109" s="137"/>
      <c r="JVE109" s="137"/>
      <c r="JVF109" s="137"/>
      <c r="JVG109" s="137"/>
      <c r="JVH109" s="137"/>
      <c r="JVI109" s="137"/>
      <c r="JVJ109" s="137"/>
      <c r="JVK109" s="137"/>
      <c r="JVL109" s="137"/>
      <c r="JVM109" s="137"/>
      <c r="JVN109" s="137"/>
      <c r="JVO109" s="137"/>
      <c r="JVP109" s="137"/>
      <c r="JVQ109" s="137"/>
      <c r="JVR109" s="137"/>
      <c r="JVS109" s="137"/>
      <c r="JVT109" s="137"/>
      <c r="JVU109" s="137"/>
      <c r="JVV109" s="137"/>
      <c r="JVW109" s="137"/>
      <c r="JVX109" s="137"/>
      <c r="JVY109" s="137"/>
      <c r="JVZ109" s="137"/>
      <c r="JWA109" s="137"/>
      <c r="JWB109" s="137"/>
      <c r="JWC109" s="137"/>
      <c r="JWD109" s="137"/>
      <c r="JWE109" s="137"/>
      <c r="JWF109" s="137"/>
      <c r="JWG109" s="137"/>
      <c r="JWH109" s="137"/>
      <c r="JWI109" s="137"/>
      <c r="JWJ109" s="137"/>
      <c r="JWK109" s="137"/>
      <c r="JWL109" s="137"/>
      <c r="JWM109" s="137"/>
      <c r="JWN109" s="137"/>
      <c r="JWO109" s="137"/>
      <c r="JWP109" s="137"/>
      <c r="JWQ109" s="137"/>
      <c r="JWR109" s="137"/>
      <c r="JWS109" s="137"/>
      <c r="JWT109" s="137"/>
      <c r="JWU109" s="137"/>
      <c r="JWV109" s="137"/>
      <c r="JWW109" s="137"/>
      <c r="JWX109" s="137"/>
      <c r="JWY109" s="137"/>
      <c r="JWZ109" s="137"/>
      <c r="JXA109" s="137"/>
      <c r="JXB109" s="137"/>
      <c r="JXC109" s="137"/>
      <c r="JXD109" s="137"/>
      <c r="JXE109" s="137"/>
      <c r="JXF109" s="137"/>
      <c r="JXG109" s="137"/>
      <c r="JXH109" s="137"/>
      <c r="JXI109" s="137"/>
      <c r="JXJ109" s="137"/>
      <c r="JXK109" s="137"/>
      <c r="JXL109" s="137"/>
      <c r="JXM109" s="137"/>
      <c r="JXN109" s="137"/>
      <c r="JXO109" s="137"/>
      <c r="JXP109" s="137"/>
      <c r="JXQ109" s="137"/>
      <c r="JXR109" s="137"/>
      <c r="JXS109" s="137"/>
      <c r="JXT109" s="137"/>
      <c r="JXU109" s="137"/>
      <c r="JXV109" s="137"/>
      <c r="JXW109" s="137"/>
      <c r="JXX109" s="137"/>
      <c r="JXY109" s="137"/>
      <c r="JXZ109" s="137"/>
      <c r="JYA109" s="137"/>
      <c r="JYB109" s="137"/>
      <c r="JYC109" s="137"/>
      <c r="JYD109" s="137"/>
      <c r="JYE109" s="137"/>
      <c r="JYF109" s="137"/>
      <c r="JYG109" s="137"/>
      <c r="JYH109" s="137"/>
      <c r="JYI109" s="137"/>
      <c r="JYJ109" s="137"/>
      <c r="JYK109" s="137"/>
      <c r="JYL109" s="137"/>
      <c r="JYM109" s="137"/>
      <c r="JYN109" s="137"/>
      <c r="JYO109" s="137"/>
      <c r="JYP109" s="137"/>
      <c r="JYQ109" s="137"/>
      <c r="JYR109" s="137"/>
      <c r="JYS109" s="137"/>
      <c r="JYT109" s="137"/>
      <c r="JYU109" s="137"/>
      <c r="JYV109" s="137"/>
      <c r="JYW109" s="137"/>
      <c r="JYX109" s="137"/>
      <c r="JYY109" s="137"/>
      <c r="JYZ109" s="137"/>
      <c r="JZA109" s="137"/>
      <c r="JZB109" s="137"/>
      <c r="JZC109" s="137"/>
      <c r="JZD109" s="137"/>
      <c r="JZE109" s="137"/>
      <c r="JZF109" s="137"/>
      <c r="JZG109" s="137"/>
      <c r="JZH109" s="137"/>
      <c r="JZI109" s="137"/>
      <c r="JZJ109" s="137"/>
      <c r="JZK109" s="137"/>
      <c r="JZL109" s="137"/>
      <c r="JZM109" s="137"/>
      <c r="JZN109" s="137"/>
      <c r="JZO109" s="137"/>
      <c r="JZP109" s="137"/>
      <c r="JZQ109" s="137"/>
      <c r="JZR109" s="137"/>
      <c r="JZS109" s="137"/>
      <c r="JZT109" s="137"/>
      <c r="JZU109" s="137"/>
      <c r="JZV109" s="137"/>
      <c r="JZW109" s="137"/>
      <c r="JZX109" s="137"/>
      <c r="JZY109" s="137"/>
      <c r="JZZ109" s="137"/>
      <c r="KAA109" s="137"/>
      <c r="KAB109" s="137"/>
      <c r="KAC109" s="137"/>
      <c r="KAD109" s="137"/>
      <c r="KAE109" s="137"/>
      <c r="KAF109" s="137"/>
      <c r="KAG109" s="137"/>
      <c r="KAH109" s="137"/>
      <c r="KAI109" s="137"/>
      <c r="KAJ109" s="137"/>
      <c r="KAK109" s="137"/>
      <c r="KAL109" s="137"/>
      <c r="KAM109" s="137"/>
      <c r="KAN109" s="137"/>
      <c r="KAO109" s="137"/>
      <c r="KAP109" s="137"/>
      <c r="KAQ109" s="137"/>
      <c r="KAR109" s="137"/>
      <c r="KAS109" s="137"/>
      <c r="KAT109" s="137"/>
      <c r="KAU109" s="137"/>
      <c r="KAV109" s="137"/>
      <c r="KAW109" s="137"/>
      <c r="KAX109" s="137"/>
      <c r="KAY109" s="137"/>
      <c r="KAZ109" s="137"/>
      <c r="KBA109" s="137"/>
      <c r="KBB109" s="137"/>
      <c r="KBC109" s="137"/>
      <c r="KBD109" s="137"/>
      <c r="KBE109" s="137"/>
      <c r="KBF109" s="137"/>
      <c r="KBG109" s="137"/>
      <c r="KBH109" s="137"/>
      <c r="KBI109" s="137"/>
      <c r="KBJ109" s="137"/>
      <c r="KBK109" s="137"/>
      <c r="KBL109" s="137"/>
      <c r="KBM109" s="137"/>
      <c r="KBN109" s="137"/>
      <c r="KBO109" s="137"/>
      <c r="KBP109" s="137"/>
      <c r="KBQ109" s="137"/>
      <c r="KBR109" s="137"/>
      <c r="KBS109" s="137"/>
      <c r="KBT109" s="137"/>
      <c r="KBU109" s="137"/>
      <c r="KBV109" s="137"/>
      <c r="KBW109" s="137"/>
      <c r="KBX109" s="137"/>
      <c r="KBY109" s="137"/>
      <c r="KBZ109" s="137"/>
      <c r="KCA109" s="137"/>
      <c r="KCB109" s="137"/>
      <c r="KCC109" s="137"/>
      <c r="KCD109" s="137"/>
      <c r="KCE109" s="137"/>
      <c r="KCF109" s="137"/>
      <c r="KCG109" s="137"/>
      <c r="KCH109" s="137"/>
      <c r="KCI109" s="137"/>
      <c r="KCJ109" s="137"/>
      <c r="KCK109" s="137"/>
      <c r="KCL109" s="137"/>
      <c r="KCM109" s="137"/>
      <c r="KCN109" s="137"/>
      <c r="KCO109" s="137"/>
      <c r="KCP109" s="137"/>
      <c r="KCQ109" s="137"/>
      <c r="KCR109" s="137"/>
      <c r="KCS109" s="137"/>
      <c r="KCT109" s="137"/>
      <c r="KCU109" s="137"/>
      <c r="KCV109" s="137"/>
      <c r="KCW109" s="137"/>
      <c r="KCX109" s="137"/>
      <c r="KCY109" s="137"/>
      <c r="KCZ109" s="137"/>
      <c r="KDA109" s="137"/>
      <c r="KDB109" s="137"/>
      <c r="KDC109" s="137"/>
      <c r="KDD109" s="137"/>
      <c r="KDE109" s="137"/>
      <c r="KDF109" s="137"/>
      <c r="KDG109" s="137"/>
      <c r="KDH109" s="137"/>
      <c r="KDI109" s="137"/>
      <c r="KDJ109" s="137"/>
      <c r="KDK109" s="137"/>
      <c r="KDL109" s="137"/>
      <c r="KDM109" s="137"/>
      <c r="KDN109" s="137"/>
      <c r="KDO109" s="137"/>
      <c r="KDP109" s="137"/>
      <c r="KDQ109" s="137"/>
      <c r="KDR109" s="137"/>
      <c r="KDS109" s="137"/>
      <c r="KDT109" s="137"/>
      <c r="KDU109" s="137"/>
      <c r="KDV109" s="137"/>
      <c r="KDW109" s="137"/>
      <c r="KDX109" s="137"/>
      <c r="KDY109" s="137"/>
      <c r="KDZ109" s="137"/>
      <c r="KEA109" s="137"/>
      <c r="KEB109" s="137"/>
      <c r="KEC109" s="137"/>
      <c r="KED109" s="137"/>
      <c r="KEE109" s="137"/>
      <c r="KEF109" s="137"/>
      <c r="KEG109" s="137"/>
      <c r="KEH109" s="137"/>
      <c r="KEI109" s="137"/>
      <c r="KEJ109" s="137"/>
      <c r="KEK109" s="137"/>
      <c r="KEL109" s="137"/>
      <c r="KEM109" s="137"/>
      <c r="KEN109" s="137"/>
      <c r="KEO109" s="137"/>
      <c r="KEP109" s="137"/>
      <c r="KEQ109" s="137"/>
      <c r="KER109" s="137"/>
      <c r="KES109" s="137"/>
      <c r="KET109" s="137"/>
      <c r="KEU109" s="137"/>
      <c r="KEV109" s="137"/>
      <c r="KEW109" s="137"/>
      <c r="KEX109" s="137"/>
      <c r="KEY109" s="137"/>
      <c r="KEZ109" s="137"/>
      <c r="KFA109" s="137"/>
      <c r="KFB109" s="137"/>
      <c r="KFC109" s="137"/>
      <c r="KFD109" s="137"/>
      <c r="KFE109" s="137"/>
      <c r="KFF109" s="137"/>
      <c r="KFG109" s="137"/>
      <c r="KFH109" s="137"/>
      <c r="KFI109" s="137"/>
      <c r="KFJ109" s="137"/>
      <c r="KFK109" s="137"/>
      <c r="KFL109" s="137"/>
      <c r="KFM109" s="137"/>
      <c r="KFN109" s="137"/>
      <c r="KFO109" s="137"/>
      <c r="KFP109" s="137"/>
      <c r="KFQ109" s="137"/>
      <c r="KFR109" s="137"/>
      <c r="KFS109" s="137"/>
      <c r="KFT109" s="137"/>
      <c r="KFU109" s="137"/>
      <c r="KFV109" s="137"/>
      <c r="KFW109" s="137"/>
      <c r="KFX109" s="137"/>
      <c r="KFY109" s="137"/>
      <c r="KFZ109" s="137"/>
      <c r="KGA109" s="137"/>
      <c r="KGB109" s="137"/>
      <c r="KGC109" s="137"/>
      <c r="KGD109" s="137"/>
      <c r="KGE109" s="137"/>
      <c r="KGF109" s="137"/>
      <c r="KGG109" s="137"/>
      <c r="KGH109" s="137"/>
      <c r="KGI109" s="137"/>
      <c r="KGJ109" s="137"/>
      <c r="KGK109" s="137"/>
      <c r="KGL109" s="137"/>
      <c r="KGM109" s="137"/>
      <c r="KGN109" s="137"/>
      <c r="KGO109" s="137"/>
      <c r="KGP109" s="137"/>
      <c r="KGQ109" s="137"/>
      <c r="KGR109" s="137"/>
      <c r="KGS109" s="137"/>
      <c r="KGT109" s="137"/>
      <c r="KGU109" s="137"/>
      <c r="KGV109" s="137"/>
      <c r="KGW109" s="137"/>
      <c r="KGX109" s="137"/>
      <c r="KGY109" s="137"/>
      <c r="KGZ109" s="137"/>
      <c r="KHA109" s="137"/>
      <c r="KHB109" s="137"/>
      <c r="KHC109" s="137"/>
      <c r="KHD109" s="137"/>
      <c r="KHE109" s="137"/>
      <c r="KHF109" s="137"/>
      <c r="KHG109" s="137"/>
      <c r="KHH109" s="137"/>
      <c r="KHI109" s="137"/>
      <c r="KHJ109" s="137"/>
      <c r="KHK109" s="137"/>
      <c r="KHL109" s="137"/>
      <c r="KHM109" s="137"/>
      <c r="KHN109" s="137"/>
      <c r="KHO109" s="137"/>
      <c r="KHP109" s="137"/>
      <c r="KHQ109" s="137"/>
      <c r="KHR109" s="137"/>
      <c r="KHS109" s="137"/>
      <c r="KHT109" s="137"/>
      <c r="KHU109" s="137"/>
      <c r="KHV109" s="137"/>
      <c r="KHW109" s="137"/>
      <c r="KHX109" s="137"/>
      <c r="KHY109" s="137"/>
      <c r="KHZ109" s="137"/>
      <c r="KIA109" s="137"/>
      <c r="KIB109" s="137"/>
      <c r="KIC109" s="137"/>
      <c r="KID109" s="137"/>
      <c r="KIE109" s="137"/>
      <c r="KIF109" s="137"/>
      <c r="KIG109" s="137"/>
      <c r="KIH109" s="137"/>
      <c r="KII109" s="137"/>
      <c r="KIJ109" s="137"/>
      <c r="KIK109" s="137"/>
      <c r="KIL109" s="137"/>
      <c r="KIM109" s="137"/>
      <c r="KIN109" s="137"/>
      <c r="KIO109" s="137"/>
      <c r="KIP109" s="137"/>
      <c r="KIQ109" s="137"/>
      <c r="KIR109" s="137"/>
      <c r="KIS109" s="137"/>
      <c r="KIT109" s="137"/>
      <c r="KIU109" s="137"/>
      <c r="KIV109" s="137"/>
      <c r="KIW109" s="137"/>
      <c r="KIX109" s="137"/>
      <c r="KIY109" s="137"/>
      <c r="KIZ109" s="137"/>
      <c r="KJA109" s="137"/>
      <c r="KJB109" s="137"/>
      <c r="KJC109" s="137"/>
      <c r="KJD109" s="137"/>
      <c r="KJE109" s="137"/>
      <c r="KJF109" s="137"/>
      <c r="KJG109" s="137"/>
      <c r="KJH109" s="137"/>
      <c r="KJI109" s="137"/>
      <c r="KJJ109" s="137"/>
      <c r="KJK109" s="137"/>
      <c r="KJL109" s="137"/>
      <c r="KJM109" s="137"/>
      <c r="KJN109" s="137"/>
      <c r="KJO109" s="137"/>
      <c r="KJP109" s="137"/>
      <c r="KJQ109" s="137"/>
      <c r="KJR109" s="137"/>
      <c r="KJS109" s="137"/>
      <c r="KJT109" s="137"/>
      <c r="KJU109" s="137"/>
      <c r="KJV109" s="137"/>
      <c r="KJW109" s="137"/>
      <c r="KJX109" s="137"/>
      <c r="KJY109" s="137"/>
      <c r="KJZ109" s="137"/>
      <c r="KKA109" s="137"/>
      <c r="KKB109" s="137"/>
      <c r="KKC109" s="137"/>
      <c r="KKD109" s="137"/>
      <c r="KKE109" s="137"/>
      <c r="KKF109" s="137"/>
      <c r="KKG109" s="137"/>
      <c r="KKH109" s="137"/>
      <c r="KKI109" s="137"/>
      <c r="KKJ109" s="137"/>
      <c r="KKK109" s="137"/>
      <c r="KKL109" s="137"/>
      <c r="KKM109" s="137"/>
      <c r="KKN109" s="137"/>
      <c r="KKO109" s="137"/>
      <c r="KKP109" s="137"/>
      <c r="KKQ109" s="137"/>
      <c r="KKR109" s="137"/>
      <c r="KKS109" s="137"/>
      <c r="KKT109" s="137"/>
      <c r="KKU109" s="137"/>
      <c r="KKV109" s="137"/>
      <c r="KKW109" s="137"/>
      <c r="KKX109" s="137"/>
      <c r="KKY109" s="137"/>
      <c r="KKZ109" s="137"/>
      <c r="KLA109" s="137"/>
      <c r="KLB109" s="137"/>
      <c r="KLC109" s="137"/>
      <c r="KLD109" s="137"/>
      <c r="KLE109" s="137"/>
      <c r="KLF109" s="137"/>
      <c r="KLG109" s="137"/>
      <c r="KLH109" s="137"/>
      <c r="KLI109" s="137"/>
      <c r="KLJ109" s="137"/>
      <c r="KLK109" s="137"/>
      <c r="KLL109" s="137"/>
      <c r="KLM109" s="137"/>
      <c r="KLN109" s="137"/>
      <c r="KLO109" s="137"/>
      <c r="KLP109" s="137"/>
      <c r="KLQ109" s="137"/>
      <c r="KLR109" s="137"/>
      <c r="KLS109" s="137"/>
      <c r="KLT109" s="137"/>
      <c r="KLU109" s="137"/>
      <c r="KLV109" s="137"/>
      <c r="KLW109" s="137"/>
      <c r="KLX109" s="137"/>
      <c r="KLY109" s="137"/>
      <c r="KLZ109" s="137"/>
      <c r="KMA109" s="137"/>
      <c r="KMB109" s="137"/>
      <c r="KMC109" s="137"/>
      <c r="KMD109" s="137"/>
      <c r="KME109" s="137"/>
      <c r="KMF109" s="137"/>
      <c r="KMG109" s="137"/>
      <c r="KMH109" s="137"/>
      <c r="KMI109" s="137"/>
      <c r="KMJ109" s="137"/>
      <c r="KMK109" s="137"/>
      <c r="KML109" s="137"/>
      <c r="KMM109" s="137"/>
      <c r="KMN109" s="137"/>
      <c r="KMO109" s="137"/>
      <c r="KMP109" s="137"/>
      <c r="KMQ109" s="137"/>
      <c r="KMR109" s="137"/>
      <c r="KMS109" s="137"/>
      <c r="KMT109" s="137"/>
      <c r="KMU109" s="137"/>
      <c r="KMV109" s="137"/>
      <c r="KMW109" s="137"/>
      <c r="KMX109" s="137"/>
      <c r="KMY109" s="137"/>
      <c r="KMZ109" s="137"/>
      <c r="KNA109" s="137"/>
      <c r="KNB109" s="137"/>
      <c r="KNC109" s="137"/>
      <c r="KND109" s="137"/>
      <c r="KNE109" s="137"/>
      <c r="KNF109" s="137"/>
      <c r="KNG109" s="137"/>
      <c r="KNH109" s="137"/>
      <c r="KNI109" s="137"/>
      <c r="KNJ109" s="137"/>
      <c r="KNK109" s="137"/>
      <c r="KNL109" s="137"/>
      <c r="KNM109" s="137"/>
      <c r="KNN109" s="137"/>
      <c r="KNO109" s="137"/>
      <c r="KNP109" s="137"/>
      <c r="KNQ109" s="137"/>
      <c r="KNR109" s="137"/>
      <c r="KNS109" s="137"/>
      <c r="KNT109" s="137"/>
      <c r="KNU109" s="137"/>
      <c r="KNV109" s="137"/>
      <c r="KNW109" s="137"/>
      <c r="KNX109" s="137"/>
      <c r="KNY109" s="137"/>
      <c r="KNZ109" s="137"/>
      <c r="KOA109" s="137"/>
      <c r="KOB109" s="137"/>
      <c r="KOC109" s="137"/>
      <c r="KOD109" s="137"/>
      <c r="KOE109" s="137"/>
      <c r="KOF109" s="137"/>
      <c r="KOG109" s="137"/>
      <c r="KOH109" s="137"/>
      <c r="KOI109" s="137"/>
      <c r="KOJ109" s="137"/>
      <c r="KOK109" s="137"/>
      <c r="KOL109" s="137"/>
      <c r="KOM109" s="137"/>
      <c r="KON109" s="137"/>
      <c r="KOO109" s="137"/>
      <c r="KOP109" s="137"/>
      <c r="KOQ109" s="137"/>
      <c r="KOR109" s="137"/>
      <c r="KOS109" s="137"/>
      <c r="KOT109" s="137"/>
      <c r="KOU109" s="137"/>
      <c r="KOV109" s="137"/>
      <c r="KOW109" s="137"/>
      <c r="KOX109" s="137"/>
      <c r="KOY109" s="137"/>
      <c r="KOZ109" s="137"/>
      <c r="KPA109" s="137"/>
      <c r="KPB109" s="137"/>
      <c r="KPC109" s="137"/>
      <c r="KPD109" s="137"/>
      <c r="KPE109" s="137"/>
      <c r="KPF109" s="137"/>
      <c r="KPG109" s="137"/>
      <c r="KPH109" s="137"/>
      <c r="KPI109" s="137"/>
      <c r="KPJ109" s="137"/>
      <c r="KPK109" s="137"/>
      <c r="KPL109" s="137"/>
      <c r="KPM109" s="137"/>
      <c r="KPN109" s="137"/>
      <c r="KPO109" s="137"/>
      <c r="KPP109" s="137"/>
      <c r="KPQ109" s="137"/>
      <c r="KPR109" s="137"/>
      <c r="KPS109" s="137"/>
      <c r="KPT109" s="137"/>
      <c r="KPU109" s="137"/>
      <c r="KPV109" s="137"/>
      <c r="KPW109" s="137"/>
      <c r="KPX109" s="137"/>
      <c r="KPY109" s="137"/>
      <c r="KPZ109" s="137"/>
      <c r="KQA109" s="137"/>
      <c r="KQB109" s="137"/>
      <c r="KQC109" s="137"/>
      <c r="KQD109" s="137"/>
      <c r="KQE109" s="137"/>
      <c r="KQF109" s="137"/>
      <c r="KQG109" s="137"/>
      <c r="KQH109" s="137"/>
      <c r="KQI109" s="137"/>
      <c r="KQJ109" s="137"/>
      <c r="KQK109" s="137"/>
      <c r="KQL109" s="137"/>
      <c r="KQM109" s="137"/>
      <c r="KQN109" s="137"/>
      <c r="KQO109" s="137"/>
      <c r="KQP109" s="137"/>
      <c r="KQQ109" s="137"/>
      <c r="KQR109" s="137"/>
      <c r="KQS109" s="137"/>
      <c r="KQT109" s="137"/>
      <c r="KQU109" s="137"/>
      <c r="KQV109" s="137"/>
      <c r="KQW109" s="137"/>
      <c r="KQX109" s="137"/>
      <c r="KQY109" s="137"/>
      <c r="KQZ109" s="137"/>
      <c r="KRA109" s="137"/>
      <c r="KRB109" s="137"/>
      <c r="KRC109" s="137"/>
      <c r="KRD109" s="137"/>
      <c r="KRE109" s="137"/>
      <c r="KRF109" s="137"/>
      <c r="KRG109" s="137"/>
      <c r="KRH109" s="137"/>
      <c r="KRI109" s="137"/>
      <c r="KRJ109" s="137"/>
      <c r="KRK109" s="137"/>
      <c r="KRL109" s="137"/>
      <c r="KRM109" s="137"/>
      <c r="KRN109" s="137"/>
      <c r="KRO109" s="137"/>
      <c r="KRP109" s="137"/>
      <c r="KRQ109" s="137"/>
      <c r="KRR109" s="137"/>
      <c r="KRS109" s="137"/>
      <c r="KRT109" s="137"/>
      <c r="KRU109" s="137"/>
      <c r="KRV109" s="137"/>
      <c r="KRW109" s="137"/>
      <c r="KRX109" s="137"/>
      <c r="KRY109" s="137"/>
      <c r="KRZ109" s="137"/>
      <c r="KSA109" s="137"/>
      <c r="KSB109" s="137"/>
      <c r="KSC109" s="137"/>
      <c r="KSD109" s="137"/>
      <c r="KSE109" s="137"/>
      <c r="KSF109" s="137"/>
      <c r="KSG109" s="137"/>
      <c r="KSH109" s="137"/>
      <c r="KSI109" s="137"/>
      <c r="KSJ109" s="137"/>
      <c r="KSK109" s="137"/>
      <c r="KSL109" s="137"/>
      <c r="KSM109" s="137"/>
      <c r="KSN109" s="137"/>
      <c r="KSO109" s="137"/>
      <c r="KSP109" s="137"/>
      <c r="KSQ109" s="137"/>
      <c r="KSR109" s="137"/>
      <c r="KSS109" s="137"/>
      <c r="KST109" s="137"/>
      <c r="KSU109" s="137"/>
      <c r="KSV109" s="137"/>
      <c r="KSW109" s="137"/>
      <c r="KSX109" s="137"/>
      <c r="KSY109" s="137"/>
      <c r="KSZ109" s="137"/>
      <c r="KTA109" s="137"/>
      <c r="KTB109" s="137"/>
      <c r="KTC109" s="137"/>
      <c r="KTD109" s="137"/>
      <c r="KTE109" s="137"/>
      <c r="KTF109" s="137"/>
      <c r="KTG109" s="137"/>
      <c r="KTH109" s="137"/>
      <c r="KTI109" s="137"/>
      <c r="KTJ109" s="137"/>
      <c r="KTK109" s="137"/>
      <c r="KTL109" s="137"/>
      <c r="KTM109" s="137"/>
      <c r="KTN109" s="137"/>
      <c r="KTO109" s="137"/>
      <c r="KTP109" s="137"/>
      <c r="KTQ109" s="137"/>
      <c r="KTR109" s="137"/>
      <c r="KTS109" s="137"/>
      <c r="KTT109" s="137"/>
      <c r="KTU109" s="137"/>
      <c r="KTV109" s="137"/>
      <c r="KTW109" s="137"/>
      <c r="KTX109" s="137"/>
      <c r="KTY109" s="137"/>
      <c r="KTZ109" s="137"/>
      <c r="KUA109" s="137"/>
      <c r="KUB109" s="137"/>
      <c r="KUC109" s="137"/>
      <c r="KUD109" s="137"/>
      <c r="KUE109" s="137"/>
      <c r="KUF109" s="137"/>
      <c r="KUG109" s="137"/>
      <c r="KUH109" s="137"/>
      <c r="KUI109" s="137"/>
      <c r="KUJ109" s="137"/>
      <c r="KUK109" s="137"/>
      <c r="KUL109" s="137"/>
      <c r="KUM109" s="137"/>
      <c r="KUN109" s="137"/>
      <c r="KUO109" s="137"/>
      <c r="KUP109" s="137"/>
      <c r="KUQ109" s="137"/>
      <c r="KUR109" s="137"/>
      <c r="KUS109" s="137"/>
      <c r="KUT109" s="137"/>
      <c r="KUU109" s="137"/>
      <c r="KUV109" s="137"/>
      <c r="KUW109" s="137"/>
      <c r="KUX109" s="137"/>
      <c r="KUY109" s="137"/>
      <c r="KUZ109" s="137"/>
      <c r="KVA109" s="137"/>
      <c r="KVB109" s="137"/>
      <c r="KVC109" s="137"/>
      <c r="KVD109" s="137"/>
      <c r="KVE109" s="137"/>
      <c r="KVF109" s="137"/>
      <c r="KVG109" s="137"/>
      <c r="KVH109" s="137"/>
      <c r="KVI109" s="137"/>
      <c r="KVJ109" s="137"/>
      <c r="KVK109" s="137"/>
      <c r="KVL109" s="137"/>
      <c r="KVM109" s="137"/>
      <c r="KVN109" s="137"/>
      <c r="KVO109" s="137"/>
      <c r="KVP109" s="137"/>
      <c r="KVQ109" s="137"/>
      <c r="KVR109" s="137"/>
      <c r="KVS109" s="137"/>
      <c r="KVT109" s="137"/>
      <c r="KVU109" s="137"/>
      <c r="KVV109" s="137"/>
      <c r="KVW109" s="137"/>
      <c r="KVX109" s="137"/>
      <c r="KVY109" s="137"/>
      <c r="KVZ109" s="137"/>
      <c r="KWA109" s="137"/>
      <c r="KWB109" s="137"/>
      <c r="KWC109" s="137"/>
      <c r="KWD109" s="137"/>
      <c r="KWE109" s="137"/>
      <c r="KWF109" s="137"/>
      <c r="KWG109" s="137"/>
      <c r="KWH109" s="137"/>
      <c r="KWI109" s="137"/>
      <c r="KWJ109" s="137"/>
      <c r="KWK109" s="137"/>
      <c r="KWL109" s="137"/>
      <c r="KWM109" s="137"/>
      <c r="KWN109" s="137"/>
      <c r="KWO109" s="137"/>
      <c r="KWP109" s="137"/>
      <c r="KWQ109" s="137"/>
      <c r="KWR109" s="137"/>
      <c r="KWS109" s="137"/>
      <c r="KWT109" s="137"/>
      <c r="KWU109" s="137"/>
      <c r="KWV109" s="137"/>
      <c r="KWW109" s="137"/>
      <c r="KWX109" s="137"/>
      <c r="KWY109" s="137"/>
      <c r="KWZ109" s="137"/>
      <c r="KXA109" s="137"/>
      <c r="KXB109" s="137"/>
      <c r="KXC109" s="137"/>
      <c r="KXD109" s="137"/>
      <c r="KXE109" s="137"/>
      <c r="KXF109" s="137"/>
      <c r="KXG109" s="137"/>
      <c r="KXH109" s="137"/>
      <c r="KXI109" s="137"/>
      <c r="KXJ109" s="137"/>
      <c r="KXK109" s="137"/>
      <c r="KXL109" s="137"/>
      <c r="KXM109" s="137"/>
      <c r="KXN109" s="137"/>
      <c r="KXO109" s="137"/>
      <c r="KXP109" s="137"/>
      <c r="KXQ109" s="137"/>
      <c r="KXR109" s="137"/>
      <c r="KXS109" s="137"/>
      <c r="KXT109" s="137"/>
      <c r="KXU109" s="137"/>
      <c r="KXV109" s="137"/>
      <c r="KXW109" s="137"/>
      <c r="KXX109" s="137"/>
      <c r="KXY109" s="137"/>
      <c r="KXZ109" s="137"/>
      <c r="KYA109" s="137"/>
      <c r="KYB109" s="137"/>
      <c r="KYC109" s="137"/>
      <c r="KYD109" s="137"/>
      <c r="KYE109" s="137"/>
      <c r="KYF109" s="137"/>
      <c r="KYG109" s="137"/>
      <c r="KYH109" s="137"/>
      <c r="KYI109" s="137"/>
      <c r="KYJ109" s="137"/>
      <c r="KYK109" s="137"/>
      <c r="KYL109" s="137"/>
      <c r="KYM109" s="137"/>
      <c r="KYN109" s="137"/>
      <c r="KYO109" s="137"/>
      <c r="KYP109" s="137"/>
      <c r="KYQ109" s="137"/>
      <c r="KYR109" s="137"/>
      <c r="KYS109" s="137"/>
      <c r="KYT109" s="137"/>
      <c r="KYU109" s="137"/>
      <c r="KYV109" s="137"/>
      <c r="KYW109" s="137"/>
      <c r="KYX109" s="137"/>
      <c r="KYY109" s="137"/>
      <c r="KYZ109" s="137"/>
      <c r="KZA109" s="137"/>
      <c r="KZB109" s="137"/>
      <c r="KZC109" s="137"/>
      <c r="KZD109" s="137"/>
      <c r="KZE109" s="137"/>
      <c r="KZF109" s="137"/>
      <c r="KZG109" s="137"/>
      <c r="KZH109" s="137"/>
      <c r="KZI109" s="137"/>
      <c r="KZJ109" s="137"/>
      <c r="KZK109" s="137"/>
      <c r="KZL109" s="137"/>
      <c r="KZM109" s="137"/>
      <c r="KZN109" s="137"/>
      <c r="KZO109" s="137"/>
      <c r="KZP109" s="137"/>
      <c r="KZQ109" s="137"/>
      <c r="KZR109" s="137"/>
      <c r="KZS109" s="137"/>
      <c r="KZT109" s="137"/>
      <c r="KZU109" s="137"/>
      <c r="KZV109" s="137"/>
      <c r="KZW109" s="137"/>
      <c r="KZX109" s="137"/>
      <c r="KZY109" s="137"/>
      <c r="KZZ109" s="137"/>
      <c r="LAA109" s="137"/>
      <c r="LAB109" s="137"/>
      <c r="LAC109" s="137"/>
      <c r="LAD109" s="137"/>
      <c r="LAE109" s="137"/>
      <c r="LAF109" s="137"/>
      <c r="LAG109" s="137"/>
      <c r="LAH109" s="137"/>
      <c r="LAI109" s="137"/>
      <c r="LAJ109" s="137"/>
      <c r="LAK109" s="137"/>
      <c r="LAL109" s="137"/>
      <c r="LAM109" s="137"/>
      <c r="LAN109" s="137"/>
      <c r="LAO109" s="137"/>
      <c r="LAP109" s="137"/>
      <c r="LAQ109" s="137"/>
      <c r="LAR109" s="137"/>
      <c r="LAS109" s="137"/>
      <c r="LAT109" s="137"/>
      <c r="LAU109" s="137"/>
      <c r="LAV109" s="137"/>
      <c r="LAW109" s="137"/>
      <c r="LAX109" s="137"/>
      <c r="LAY109" s="137"/>
      <c r="LAZ109" s="137"/>
      <c r="LBA109" s="137"/>
      <c r="LBB109" s="137"/>
      <c r="LBC109" s="137"/>
      <c r="LBD109" s="137"/>
      <c r="LBE109" s="137"/>
      <c r="LBF109" s="137"/>
      <c r="LBG109" s="137"/>
      <c r="LBH109" s="137"/>
      <c r="LBI109" s="137"/>
      <c r="LBJ109" s="137"/>
      <c r="LBK109" s="137"/>
      <c r="LBL109" s="137"/>
      <c r="LBM109" s="137"/>
      <c r="LBN109" s="137"/>
      <c r="LBO109" s="137"/>
      <c r="LBP109" s="137"/>
      <c r="LBQ109" s="137"/>
      <c r="LBR109" s="137"/>
      <c r="LBS109" s="137"/>
      <c r="LBT109" s="137"/>
      <c r="LBU109" s="137"/>
      <c r="LBV109" s="137"/>
      <c r="LBW109" s="137"/>
      <c r="LBX109" s="137"/>
      <c r="LBY109" s="137"/>
      <c r="LBZ109" s="137"/>
      <c r="LCA109" s="137"/>
      <c r="LCB109" s="137"/>
      <c r="LCC109" s="137"/>
      <c r="LCD109" s="137"/>
      <c r="LCE109" s="137"/>
      <c r="LCF109" s="137"/>
      <c r="LCG109" s="137"/>
      <c r="LCH109" s="137"/>
      <c r="LCI109" s="137"/>
      <c r="LCJ109" s="137"/>
      <c r="LCK109" s="137"/>
      <c r="LCL109" s="137"/>
      <c r="LCM109" s="137"/>
      <c r="LCN109" s="137"/>
      <c r="LCO109" s="137"/>
      <c r="LCP109" s="137"/>
      <c r="LCQ109" s="137"/>
      <c r="LCR109" s="137"/>
      <c r="LCS109" s="137"/>
      <c r="LCT109" s="137"/>
      <c r="LCU109" s="137"/>
      <c r="LCV109" s="137"/>
      <c r="LCW109" s="137"/>
      <c r="LCX109" s="137"/>
      <c r="LCY109" s="137"/>
      <c r="LCZ109" s="137"/>
      <c r="LDA109" s="137"/>
      <c r="LDB109" s="137"/>
      <c r="LDC109" s="137"/>
      <c r="LDD109" s="137"/>
      <c r="LDE109" s="137"/>
      <c r="LDF109" s="137"/>
      <c r="LDG109" s="137"/>
      <c r="LDH109" s="137"/>
      <c r="LDI109" s="137"/>
      <c r="LDJ109" s="137"/>
      <c r="LDK109" s="137"/>
      <c r="LDL109" s="137"/>
      <c r="LDM109" s="137"/>
      <c r="LDN109" s="137"/>
      <c r="LDO109" s="137"/>
      <c r="LDP109" s="137"/>
      <c r="LDQ109" s="137"/>
      <c r="LDR109" s="137"/>
      <c r="LDS109" s="137"/>
      <c r="LDT109" s="137"/>
      <c r="LDU109" s="137"/>
      <c r="LDV109" s="137"/>
      <c r="LDW109" s="137"/>
      <c r="LDX109" s="137"/>
      <c r="LDY109" s="137"/>
      <c r="LDZ109" s="137"/>
      <c r="LEA109" s="137"/>
      <c r="LEB109" s="137"/>
      <c r="LEC109" s="137"/>
      <c r="LED109" s="137"/>
      <c r="LEE109" s="137"/>
      <c r="LEF109" s="137"/>
      <c r="LEG109" s="137"/>
      <c r="LEH109" s="137"/>
      <c r="LEI109" s="137"/>
      <c r="LEJ109" s="137"/>
      <c r="LEK109" s="137"/>
      <c r="LEL109" s="137"/>
      <c r="LEM109" s="137"/>
      <c r="LEN109" s="137"/>
      <c r="LEO109" s="137"/>
      <c r="LEP109" s="137"/>
      <c r="LEQ109" s="137"/>
      <c r="LER109" s="137"/>
      <c r="LES109" s="137"/>
      <c r="LET109" s="137"/>
      <c r="LEU109" s="137"/>
      <c r="LEV109" s="137"/>
      <c r="LEW109" s="137"/>
      <c r="LEX109" s="137"/>
      <c r="LEY109" s="137"/>
      <c r="LEZ109" s="137"/>
      <c r="LFA109" s="137"/>
      <c r="LFB109" s="137"/>
      <c r="LFC109" s="137"/>
      <c r="LFD109" s="137"/>
      <c r="LFE109" s="137"/>
      <c r="LFF109" s="137"/>
      <c r="LFG109" s="137"/>
      <c r="LFH109" s="137"/>
      <c r="LFI109" s="137"/>
      <c r="LFJ109" s="137"/>
      <c r="LFK109" s="137"/>
      <c r="LFL109" s="137"/>
      <c r="LFM109" s="137"/>
      <c r="LFN109" s="137"/>
      <c r="LFO109" s="137"/>
      <c r="LFP109" s="137"/>
      <c r="LFQ109" s="137"/>
      <c r="LFR109" s="137"/>
      <c r="LFS109" s="137"/>
      <c r="LFT109" s="137"/>
      <c r="LFU109" s="137"/>
      <c r="LFV109" s="137"/>
      <c r="LFW109" s="137"/>
      <c r="LFX109" s="137"/>
      <c r="LFY109" s="137"/>
      <c r="LFZ109" s="137"/>
      <c r="LGA109" s="137"/>
      <c r="LGB109" s="137"/>
      <c r="LGC109" s="137"/>
      <c r="LGD109" s="137"/>
      <c r="LGE109" s="137"/>
      <c r="LGF109" s="137"/>
      <c r="LGG109" s="137"/>
      <c r="LGH109" s="137"/>
      <c r="LGI109" s="137"/>
      <c r="LGJ109" s="137"/>
      <c r="LGK109" s="137"/>
      <c r="LGL109" s="137"/>
      <c r="LGM109" s="137"/>
      <c r="LGN109" s="137"/>
      <c r="LGO109" s="137"/>
      <c r="LGP109" s="137"/>
      <c r="LGQ109" s="137"/>
      <c r="LGR109" s="137"/>
      <c r="LGS109" s="137"/>
      <c r="LGT109" s="137"/>
      <c r="LGU109" s="137"/>
      <c r="LGV109" s="137"/>
      <c r="LGW109" s="137"/>
      <c r="LGX109" s="137"/>
      <c r="LGY109" s="137"/>
      <c r="LGZ109" s="137"/>
      <c r="LHA109" s="137"/>
      <c r="LHB109" s="137"/>
      <c r="LHC109" s="137"/>
      <c r="LHD109" s="137"/>
      <c r="LHE109" s="137"/>
      <c r="LHF109" s="137"/>
      <c r="LHG109" s="137"/>
      <c r="LHH109" s="137"/>
      <c r="LHI109" s="137"/>
      <c r="LHJ109" s="137"/>
      <c r="LHK109" s="137"/>
      <c r="LHL109" s="137"/>
      <c r="LHM109" s="137"/>
      <c r="LHN109" s="137"/>
      <c r="LHO109" s="137"/>
      <c r="LHP109" s="137"/>
      <c r="LHQ109" s="137"/>
      <c r="LHR109" s="137"/>
      <c r="LHS109" s="137"/>
      <c r="LHT109" s="137"/>
      <c r="LHU109" s="137"/>
      <c r="LHV109" s="137"/>
      <c r="LHW109" s="137"/>
      <c r="LHX109" s="137"/>
      <c r="LHY109" s="137"/>
      <c r="LHZ109" s="137"/>
      <c r="LIA109" s="137"/>
      <c r="LIB109" s="137"/>
      <c r="LIC109" s="137"/>
      <c r="LID109" s="137"/>
      <c r="LIE109" s="137"/>
      <c r="LIF109" s="137"/>
      <c r="LIG109" s="137"/>
      <c r="LIH109" s="137"/>
      <c r="LII109" s="137"/>
      <c r="LIJ109" s="137"/>
      <c r="LIK109" s="137"/>
      <c r="LIL109" s="137"/>
      <c r="LIM109" s="137"/>
      <c r="LIN109" s="137"/>
      <c r="LIO109" s="137"/>
      <c r="LIP109" s="137"/>
      <c r="LIQ109" s="137"/>
      <c r="LIR109" s="137"/>
      <c r="LIS109" s="137"/>
      <c r="LIT109" s="137"/>
      <c r="LIU109" s="137"/>
      <c r="LIV109" s="137"/>
      <c r="LIW109" s="137"/>
      <c r="LIX109" s="137"/>
      <c r="LIY109" s="137"/>
      <c r="LIZ109" s="137"/>
      <c r="LJA109" s="137"/>
      <c r="LJB109" s="137"/>
      <c r="LJC109" s="137"/>
      <c r="LJD109" s="137"/>
      <c r="LJE109" s="137"/>
      <c r="LJF109" s="137"/>
      <c r="LJG109" s="137"/>
      <c r="LJH109" s="137"/>
      <c r="LJI109" s="137"/>
      <c r="LJJ109" s="137"/>
      <c r="LJK109" s="137"/>
      <c r="LJL109" s="137"/>
      <c r="LJM109" s="137"/>
      <c r="LJN109" s="137"/>
      <c r="LJO109" s="137"/>
      <c r="LJP109" s="137"/>
      <c r="LJQ109" s="137"/>
      <c r="LJR109" s="137"/>
      <c r="LJS109" s="137"/>
      <c r="LJT109" s="137"/>
      <c r="LJU109" s="137"/>
      <c r="LJV109" s="137"/>
      <c r="LJW109" s="137"/>
      <c r="LJX109" s="137"/>
      <c r="LJY109" s="137"/>
      <c r="LJZ109" s="137"/>
      <c r="LKA109" s="137"/>
      <c r="LKB109" s="137"/>
      <c r="LKC109" s="137"/>
      <c r="LKD109" s="137"/>
      <c r="LKE109" s="137"/>
      <c r="LKF109" s="137"/>
      <c r="LKG109" s="137"/>
      <c r="LKH109" s="137"/>
      <c r="LKI109" s="137"/>
      <c r="LKJ109" s="137"/>
      <c r="LKK109" s="137"/>
      <c r="LKL109" s="137"/>
      <c r="LKM109" s="137"/>
      <c r="LKN109" s="137"/>
      <c r="LKO109" s="137"/>
      <c r="LKP109" s="137"/>
      <c r="LKQ109" s="137"/>
      <c r="LKR109" s="137"/>
      <c r="LKS109" s="137"/>
      <c r="LKT109" s="137"/>
      <c r="LKU109" s="137"/>
      <c r="LKV109" s="137"/>
      <c r="LKW109" s="137"/>
      <c r="LKX109" s="137"/>
      <c r="LKY109" s="137"/>
      <c r="LKZ109" s="137"/>
      <c r="LLA109" s="137"/>
      <c r="LLB109" s="137"/>
      <c r="LLC109" s="137"/>
      <c r="LLD109" s="137"/>
      <c r="LLE109" s="137"/>
      <c r="LLF109" s="137"/>
      <c r="LLG109" s="137"/>
      <c r="LLH109" s="137"/>
      <c r="LLI109" s="137"/>
      <c r="LLJ109" s="137"/>
      <c r="LLK109" s="137"/>
      <c r="LLL109" s="137"/>
      <c r="LLM109" s="137"/>
      <c r="LLN109" s="137"/>
      <c r="LLO109" s="137"/>
      <c r="LLP109" s="137"/>
      <c r="LLQ109" s="137"/>
      <c r="LLR109" s="137"/>
      <c r="LLS109" s="137"/>
      <c r="LLT109" s="137"/>
      <c r="LLU109" s="137"/>
      <c r="LLV109" s="137"/>
      <c r="LLW109" s="137"/>
      <c r="LLX109" s="137"/>
      <c r="LLY109" s="137"/>
      <c r="LLZ109" s="137"/>
      <c r="LMA109" s="137"/>
      <c r="LMB109" s="137"/>
      <c r="LMC109" s="137"/>
      <c r="LMD109" s="137"/>
      <c r="LME109" s="137"/>
      <c r="LMF109" s="137"/>
      <c r="LMG109" s="137"/>
      <c r="LMH109" s="137"/>
      <c r="LMI109" s="137"/>
      <c r="LMJ109" s="137"/>
      <c r="LMK109" s="137"/>
      <c r="LML109" s="137"/>
      <c r="LMM109" s="137"/>
      <c r="LMN109" s="137"/>
      <c r="LMO109" s="137"/>
      <c r="LMP109" s="137"/>
      <c r="LMQ109" s="137"/>
      <c r="LMR109" s="137"/>
      <c r="LMS109" s="137"/>
      <c r="LMT109" s="137"/>
      <c r="LMU109" s="137"/>
      <c r="LMV109" s="137"/>
      <c r="LMW109" s="137"/>
      <c r="LMX109" s="137"/>
      <c r="LMY109" s="137"/>
      <c r="LMZ109" s="137"/>
      <c r="LNA109" s="137"/>
      <c r="LNB109" s="137"/>
      <c r="LNC109" s="137"/>
      <c r="LND109" s="137"/>
      <c r="LNE109" s="137"/>
      <c r="LNF109" s="137"/>
      <c r="LNG109" s="137"/>
      <c r="LNH109" s="137"/>
      <c r="LNI109" s="137"/>
      <c r="LNJ109" s="137"/>
      <c r="LNK109" s="137"/>
      <c r="LNL109" s="137"/>
      <c r="LNM109" s="137"/>
      <c r="LNN109" s="137"/>
      <c r="LNO109" s="137"/>
      <c r="LNP109" s="137"/>
      <c r="LNQ109" s="137"/>
      <c r="LNR109" s="137"/>
      <c r="LNS109" s="137"/>
      <c r="LNT109" s="137"/>
      <c r="LNU109" s="137"/>
      <c r="LNV109" s="137"/>
      <c r="LNW109" s="137"/>
      <c r="LNX109" s="137"/>
      <c r="LNY109" s="137"/>
      <c r="LNZ109" s="137"/>
      <c r="LOA109" s="137"/>
      <c r="LOB109" s="137"/>
      <c r="LOC109" s="137"/>
      <c r="LOD109" s="137"/>
      <c r="LOE109" s="137"/>
      <c r="LOF109" s="137"/>
      <c r="LOG109" s="137"/>
      <c r="LOH109" s="137"/>
      <c r="LOI109" s="137"/>
      <c r="LOJ109" s="137"/>
      <c r="LOK109" s="137"/>
      <c r="LOL109" s="137"/>
      <c r="LOM109" s="137"/>
      <c r="LON109" s="137"/>
      <c r="LOO109" s="137"/>
      <c r="LOP109" s="137"/>
      <c r="LOQ109" s="137"/>
      <c r="LOR109" s="137"/>
      <c r="LOS109" s="137"/>
      <c r="LOT109" s="137"/>
      <c r="LOU109" s="137"/>
      <c r="LOV109" s="137"/>
      <c r="LOW109" s="137"/>
      <c r="LOX109" s="137"/>
      <c r="LOY109" s="137"/>
      <c r="LOZ109" s="137"/>
      <c r="LPA109" s="137"/>
      <c r="LPB109" s="137"/>
      <c r="LPC109" s="137"/>
      <c r="LPD109" s="137"/>
      <c r="LPE109" s="137"/>
      <c r="LPF109" s="137"/>
      <c r="LPG109" s="137"/>
      <c r="LPH109" s="137"/>
      <c r="LPI109" s="137"/>
      <c r="LPJ109" s="137"/>
      <c r="LPK109" s="137"/>
      <c r="LPL109" s="137"/>
      <c r="LPM109" s="137"/>
      <c r="LPN109" s="137"/>
      <c r="LPO109" s="137"/>
      <c r="LPP109" s="137"/>
      <c r="LPQ109" s="137"/>
      <c r="LPR109" s="137"/>
      <c r="LPS109" s="137"/>
      <c r="LPT109" s="137"/>
      <c r="LPU109" s="137"/>
      <c r="LPV109" s="137"/>
      <c r="LPW109" s="137"/>
      <c r="LPX109" s="137"/>
      <c r="LPY109" s="137"/>
      <c r="LPZ109" s="137"/>
      <c r="LQA109" s="137"/>
      <c r="LQB109" s="137"/>
      <c r="LQC109" s="137"/>
      <c r="LQD109" s="137"/>
      <c r="LQE109" s="137"/>
      <c r="LQF109" s="137"/>
      <c r="LQG109" s="137"/>
      <c r="LQH109" s="137"/>
      <c r="LQI109" s="137"/>
      <c r="LQJ109" s="137"/>
      <c r="LQK109" s="137"/>
      <c r="LQL109" s="137"/>
      <c r="LQM109" s="137"/>
      <c r="LQN109" s="137"/>
      <c r="LQO109" s="137"/>
      <c r="LQP109" s="137"/>
      <c r="LQQ109" s="137"/>
      <c r="LQR109" s="137"/>
      <c r="LQS109" s="137"/>
      <c r="LQT109" s="137"/>
      <c r="LQU109" s="137"/>
      <c r="LQV109" s="137"/>
      <c r="LQW109" s="137"/>
      <c r="LQX109" s="137"/>
      <c r="LQY109" s="137"/>
      <c r="LQZ109" s="137"/>
      <c r="LRA109" s="137"/>
      <c r="LRB109" s="137"/>
      <c r="LRC109" s="137"/>
      <c r="LRD109" s="137"/>
      <c r="LRE109" s="137"/>
      <c r="LRF109" s="137"/>
      <c r="LRG109" s="137"/>
      <c r="LRH109" s="137"/>
      <c r="LRI109" s="137"/>
      <c r="LRJ109" s="137"/>
      <c r="LRK109" s="137"/>
      <c r="LRL109" s="137"/>
      <c r="LRM109" s="137"/>
      <c r="LRN109" s="137"/>
      <c r="LRO109" s="137"/>
      <c r="LRP109" s="137"/>
      <c r="LRQ109" s="137"/>
      <c r="LRR109" s="137"/>
      <c r="LRS109" s="137"/>
      <c r="LRT109" s="137"/>
      <c r="LRU109" s="137"/>
      <c r="LRV109" s="137"/>
      <c r="LRW109" s="137"/>
      <c r="LRX109" s="137"/>
      <c r="LRY109" s="137"/>
      <c r="LRZ109" s="137"/>
      <c r="LSA109" s="137"/>
      <c r="LSB109" s="137"/>
      <c r="LSC109" s="137"/>
      <c r="LSD109" s="137"/>
      <c r="LSE109" s="137"/>
      <c r="LSF109" s="137"/>
      <c r="LSG109" s="137"/>
      <c r="LSH109" s="137"/>
      <c r="LSI109" s="137"/>
      <c r="LSJ109" s="137"/>
      <c r="LSK109" s="137"/>
      <c r="LSL109" s="137"/>
      <c r="LSM109" s="137"/>
      <c r="LSN109" s="137"/>
      <c r="LSO109" s="137"/>
      <c r="LSP109" s="137"/>
      <c r="LSQ109" s="137"/>
      <c r="LSR109" s="137"/>
      <c r="LSS109" s="137"/>
      <c r="LST109" s="137"/>
      <c r="LSU109" s="137"/>
      <c r="LSV109" s="137"/>
      <c r="LSW109" s="137"/>
      <c r="LSX109" s="137"/>
      <c r="LSY109" s="137"/>
      <c r="LSZ109" s="137"/>
      <c r="LTA109" s="137"/>
      <c r="LTB109" s="137"/>
      <c r="LTC109" s="137"/>
      <c r="LTD109" s="137"/>
      <c r="LTE109" s="137"/>
      <c r="LTF109" s="137"/>
      <c r="LTG109" s="137"/>
      <c r="LTH109" s="137"/>
      <c r="LTI109" s="137"/>
      <c r="LTJ109" s="137"/>
      <c r="LTK109" s="137"/>
      <c r="LTL109" s="137"/>
      <c r="LTM109" s="137"/>
      <c r="LTN109" s="137"/>
      <c r="LTO109" s="137"/>
      <c r="LTP109" s="137"/>
      <c r="LTQ109" s="137"/>
      <c r="LTR109" s="137"/>
      <c r="LTS109" s="137"/>
      <c r="LTT109" s="137"/>
      <c r="LTU109" s="137"/>
      <c r="LTV109" s="137"/>
      <c r="LTW109" s="137"/>
      <c r="LTX109" s="137"/>
      <c r="LTY109" s="137"/>
      <c r="LTZ109" s="137"/>
      <c r="LUA109" s="137"/>
      <c r="LUB109" s="137"/>
      <c r="LUC109" s="137"/>
      <c r="LUD109" s="137"/>
      <c r="LUE109" s="137"/>
      <c r="LUF109" s="137"/>
      <c r="LUG109" s="137"/>
      <c r="LUH109" s="137"/>
      <c r="LUI109" s="137"/>
      <c r="LUJ109" s="137"/>
      <c r="LUK109" s="137"/>
      <c r="LUL109" s="137"/>
      <c r="LUM109" s="137"/>
      <c r="LUN109" s="137"/>
      <c r="LUO109" s="137"/>
      <c r="LUP109" s="137"/>
      <c r="LUQ109" s="137"/>
      <c r="LUR109" s="137"/>
      <c r="LUS109" s="137"/>
      <c r="LUT109" s="137"/>
      <c r="LUU109" s="137"/>
      <c r="LUV109" s="137"/>
      <c r="LUW109" s="137"/>
      <c r="LUX109" s="137"/>
      <c r="LUY109" s="137"/>
      <c r="LUZ109" s="137"/>
      <c r="LVA109" s="137"/>
      <c r="LVB109" s="137"/>
      <c r="LVC109" s="137"/>
      <c r="LVD109" s="137"/>
      <c r="LVE109" s="137"/>
      <c r="LVF109" s="137"/>
      <c r="LVG109" s="137"/>
      <c r="LVH109" s="137"/>
      <c r="LVI109" s="137"/>
      <c r="LVJ109" s="137"/>
      <c r="LVK109" s="137"/>
      <c r="LVL109" s="137"/>
      <c r="LVM109" s="137"/>
      <c r="LVN109" s="137"/>
      <c r="LVO109" s="137"/>
      <c r="LVP109" s="137"/>
      <c r="LVQ109" s="137"/>
      <c r="LVR109" s="137"/>
      <c r="LVS109" s="137"/>
      <c r="LVT109" s="137"/>
      <c r="LVU109" s="137"/>
      <c r="LVV109" s="137"/>
      <c r="LVW109" s="137"/>
      <c r="LVX109" s="137"/>
      <c r="LVY109" s="137"/>
      <c r="LVZ109" s="137"/>
      <c r="LWA109" s="137"/>
      <c r="LWB109" s="137"/>
      <c r="LWC109" s="137"/>
      <c r="LWD109" s="137"/>
      <c r="LWE109" s="137"/>
      <c r="LWF109" s="137"/>
      <c r="LWG109" s="137"/>
      <c r="LWH109" s="137"/>
      <c r="LWI109" s="137"/>
      <c r="LWJ109" s="137"/>
      <c r="LWK109" s="137"/>
      <c r="LWL109" s="137"/>
      <c r="LWM109" s="137"/>
      <c r="LWN109" s="137"/>
      <c r="LWO109" s="137"/>
      <c r="LWP109" s="137"/>
      <c r="LWQ109" s="137"/>
      <c r="LWR109" s="137"/>
      <c r="LWS109" s="137"/>
      <c r="LWT109" s="137"/>
      <c r="LWU109" s="137"/>
      <c r="LWV109" s="137"/>
      <c r="LWW109" s="137"/>
      <c r="LWX109" s="137"/>
      <c r="LWY109" s="137"/>
      <c r="LWZ109" s="137"/>
      <c r="LXA109" s="137"/>
      <c r="LXB109" s="137"/>
      <c r="LXC109" s="137"/>
      <c r="LXD109" s="137"/>
      <c r="LXE109" s="137"/>
      <c r="LXF109" s="137"/>
      <c r="LXG109" s="137"/>
      <c r="LXH109" s="137"/>
      <c r="LXI109" s="137"/>
      <c r="LXJ109" s="137"/>
      <c r="LXK109" s="137"/>
      <c r="LXL109" s="137"/>
      <c r="LXM109" s="137"/>
      <c r="LXN109" s="137"/>
      <c r="LXO109" s="137"/>
      <c r="LXP109" s="137"/>
      <c r="LXQ109" s="137"/>
      <c r="LXR109" s="137"/>
      <c r="LXS109" s="137"/>
      <c r="LXT109" s="137"/>
      <c r="LXU109" s="137"/>
      <c r="LXV109" s="137"/>
      <c r="LXW109" s="137"/>
      <c r="LXX109" s="137"/>
      <c r="LXY109" s="137"/>
      <c r="LXZ109" s="137"/>
      <c r="LYA109" s="137"/>
      <c r="LYB109" s="137"/>
      <c r="LYC109" s="137"/>
      <c r="LYD109" s="137"/>
      <c r="LYE109" s="137"/>
      <c r="LYF109" s="137"/>
      <c r="LYG109" s="137"/>
      <c r="LYH109" s="137"/>
      <c r="LYI109" s="137"/>
      <c r="LYJ109" s="137"/>
      <c r="LYK109" s="137"/>
      <c r="LYL109" s="137"/>
      <c r="LYM109" s="137"/>
      <c r="LYN109" s="137"/>
      <c r="LYO109" s="137"/>
      <c r="LYP109" s="137"/>
      <c r="LYQ109" s="137"/>
      <c r="LYR109" s="137"/>
      <c r="LYS109" s="137"/>
      <c r="LYT109" s="137"/>
      <c r="LYU109" s="137"/>
      <c r="LYV109" s="137"/>
      <c r="LYW109" s="137"/>
      <c r="LYX109" s="137"/>
      <c r="LYY109" s="137"/>
      <c r="LYZ109" s="137"/>
      <c r="LZA109" s="137"/>
      <c r="LZB109" s="137"/>
      <c r="LZC109" s="137"/>
      <c r="LZD109" s="137"/>
      <c r="LZE109" s="137"/>
      <c r="LZF109" s="137"/>
      <c r="LZG109" s="137"/>
      <c r="LZH109" s="137"/>
      <c r="LZI109" s="137"/>
      <c r="LZJ109" s="137"/>
      <c r="LZK109" s="137"/>
      <c r="LZL109" s="137"/>
      <c r="LZM109" s="137"/>
      <c r="LZN109" s="137"/>
      <c r="LZO109" s="137"/>
      <c r="LZP109" s="137"/>
      <c r="LZQ109" s="137"/>
      <c r="LZR109" s="137"/>
      <c r="LZS109" s="137"/>
      <c r="LZT109" s="137"/>
      <c r="LZU109" s="137"/>
      <c r="LZV109" s="137"/>
      <c r="LZW109" s="137"/>
      <c r="LZX109" s="137"/>
      <c r="LZY109" s="137"/>
      <c r="LZZ109" s="137"/>
      <c r="MAA109" s="137"/>
      <c r="MAB109" s="137"/>
      <c r="MAC109" s="137"/>
      <c r="MAD109" s="137"/>
      <c r="MAE109" s="137"/>
      <c r="MAF109" s="137"/>
      <c r="MAG109" s="137"/>
      <c r="MAH109" s="137"/>
      <c r="MAI109" s="137"/>
      <c r="MAJ109" s="137"/>
      <c r="MAK109" s="137"/>
      <c r="MAL109" s="137"/>
      <c r="MAM109" s="137"/>
      <c r="MAN109" s="137"/>
      <c r="MAO109" s="137"/>
      <c r="MAP109" s="137"/>
      <c r="MAQ109" s="137"/>
      <c r="MAR109" s="137"/>
      <c r="MAS109" s="137"/>
      <c r="MAT109" s="137"/>
      <c r="MAU109" s="137"/>
      <c r="MAV109" s="137"/>
      <c r="MAW109" s="137"/>
      <c r="MAX109" s="137"/>
      <c r="MAY109" s="137"/>
      <c r="MAZ109" s="137"/>
      <c r="MBA109" s="137"/>
      <c r="MBB109" s="137"/>
      <c r="MBC109" s="137"/>
      <c r="MBD109" s="137"/>
      <c r="MBE109" s="137"/>
      <c r="MBF109" s="137"/>
      <c r="MBG109" s="137"/>
      <c r="MBH109" s="137"/>
      <c r="MBI109" s="137"/>
      <c r="MBJ109" s="137"/>
      <c r="MBK109" s="137"/>
      <c r="MBL109" s="137"/>
      <c r="MBM109" s="137"/>
      <c r="MBN109" s="137"/>
      <c r="MBO109" s="137"/>
      <c r="MBP109" s="137"/>
      <c r="MBQ109" s="137"/>
      <c r="MBR109" s="137"/>
      <c r="MBS109" s="137"/>
      <c r="MBT109" s="137"/>
      <c r="MBU109" s="137"/>
      <c r="MBV109" s="137"/>
      <c r="MBW109" s="137"/>
      <c r="MBX109" s="137"/>
      <c r="MBY109" s="137"/>
      <c r="MBZ109" s="137"/>
      <c r="MCA109" s="137"/>
      <c r="MCB109" s="137"/>
      <c r="MCC109" s="137"/>
      <c r="MCD109" s="137"/>
      <c r="MCE109" s="137"/>
      <c r="MCF109" s="137"/>
      <c r="MCG109" s="137"/>
      <c r="MCH109" s="137"/>
      <c r="MCI109" s="137"/>
      <c r="MCJ109" s="137"/>
      <c r="MCK109" s="137"/>
      <c r="MCL109" s="137"/>
      <c r="MCM109" s="137"/>
      <c r="MCN109" s="137"/>
      <c r="MCO109" s="137"/>
      <c r="MCP109" s="137"/>
      <c r="MCQ109" s="137"/>
      <c r="MCR109" s="137"/>
      <c r="MCS109" s="137"/>
      <c r="MCT109" s="137"/>
      <c r="MCU109" s="137"/>
      <c r="MCV109" s="137"/>
      <c r="MCW109" s="137"/>
      <c r="MCX109" s="137"/>
      <c r="MCY109" s="137"/>
      <c r="MCZ109" s="137"/>
      <c r="MDA109" s="137"/>
      <c r="MDB109" s="137"/>
      <c r="MDC109" s="137"/>
      <c r="MDD109" s="137"/>
      <c r="MDE109" s="137"/>
      <c r="MDF109" s="137"/>
      <c r="MDG109" s="137"/>
      <c r="MDH109" s="137"/>
      <c r="MDI109" s="137"/>
      <c r="MDJ109" s="137"/>
      <c r="MDK109" s="137"/>
      <c r="MDL109" s="137"/>
      <c r="MDM109" s="137"/>
      <c r="MDN109" s="137"/>
      <c r="MDO109" s="137"/>
      <c r="MDP109" s="137"/>
      <c r="MDQ109" s="137"/>
      <c r="MDR109" s="137"/>
      <c r="MDS109" s="137"/>
      <c r="MDT109" s="137"/>
      <c r="MDU109" s="137"/>
      <c r="MDV109" s="137"/>
      <c r="MDW109" s="137"/>
      <c r="MDX109" s="137"/>
      <c r="MDY109" s="137"/>
      <c r="MDZ109" s="137"/>
      <c r="MEA109" s="137"/>
      <c r="MEB109" s="137"/>
      <c r="MEC109" s="137"/>
      <c r="MED109" s="137"/>
      <c r="MEE109" s="137"/>
      <c r="MEF109" s="137"/>
      <c r="MEG109" s="137"/>
      <c r="MEH109" s="137"/>
      <c r="MEI109" s="137"/>
      <c r="MEJ109" s="137"/>
      <c r="MEK109" s="137"/>
      <c r="MEL109" s="137"/>
      <c r="MEM109" s="137"/>
      <c r="MEN109" s="137"/>
      <c r="MEO109" s="137"/>
      <c r="MEP109" s="137"/>
      <c r="MEQ109" s="137"/>
      <c r="MER109" s="137"/>
      <c r="MES109" s="137"/>
      <c r="MET109" s="137"/>
      <c r="MEU109" s="137"/>
      <c r="MEV109" s="137"/>
      <c r="MEW109" s="137"/>
      <c r="MEX109" s="137"/>
      <c r="MEY109" s="137"/>
      <c r="MEZ109" s="137"/>
      <c r="MFA109" s="137"/>
      <c r="MFB109" s="137"/>
      <c r="MFC109" s="137"/>
      <c r="MFD109" s="137"/>
      <c r="MFE109" s="137"/>
      <c r="MFF109" s="137"/>
      <c r="MFG109" s="137"/>
      <c r="MFH109" s="137"/>
      <c r="MFI109" s="137"/>
      <c r="MFJ109" s="137"/>
      <c r="MFK109" s="137"/>
      <c r="MFL109" s="137"/>
      <c r="MFM109" s="137"/>
      <c r="MFN109" s="137"/>
      <c r="MFO109" s="137"/>
      <c r="MFP109" s="137"/>
      <c r="MFQ109" s="137"/>
      <c r="MFR109" s="137"/>
      <c r="MFS109" s="137"/>
      <c r="MFT109" s="137"/>
      <c r="MFU109" s="137"/>
      <c r="MFV109" s="137"/>
      <c r="MFW109" s="137"/>
      <c r="MFX109" s="137"/>
      <c r="MFY109" s="137"/>
      <c r="MFZ109" s="137"/>
      <c r="MGA109" s="137"/>
      <c r="MGB109" s="137"/>
      <c r="MGC109" s="137"/>
      <c r="MGD109" s="137"/>
      <c r="MGE109" s="137"/>
      <c r="MGF109" s="137"/>
      <c r="MGG109" s="137"/>
      <c r="MGH109" s="137"/>
      <c r="MGI109" s="137"/>
      <c r="MGJ109" s="137"/>
      <c r="MGK109" s="137"/>
      <c r="MGL109" s="137"/>
      <c r="MGM109" s="137"/>
      <c r="MGN109" s="137"/>
      <c r="MGO109" s="137"/>
      <c r="MGP109" s="137"/>
      <c r="MGQ109" s="137"/>
      <c r="MGR109" s="137"/>
      <c r="MGS109" s="137"/>
      <c r="MGT109" s="137"/>
      <c r="MGU109" s="137"/>
      <c r="MGV109" s="137"/>
      <c r="MGW109" s="137"/>
      <c r="MGX109" s="137"/>
      <c r="MGY109" s="137"/>
      <c r="MGZ109" s="137"/>
      <c r="MHA109" s="137"/>
      <c r="MHB109" s="137"/>
      <c r="MHC109" s="137"/>
      <c r="MHD109" s="137"/>
      <c r="MHE109" s="137"/>
      <c r="MHF109" s="137"/>
      <c r="MHG109" s="137"/>
      <c r="MHH109" s="137"/>
      <c r="MHI109" s="137"/>
      <c r="MHJ109" s="137"/>
      <c r="MHK109" s="137"/>
      <c r="MHL109" s="137"/>
      <c r="MHM109" s="137"/>
      <c r="MHN109" s="137"/>
      <c r="MHO109" s="137"/>
      <c r="MHP109" s="137"/>
      <c r="MHQ109" s="137"/>
      <c r="MHR109" s="137"/>
      <c r="MHS109" s="137"/>
      <c r="MHT109" s="137"/>
      <c r="MHU109" s="137"/>
      <c r="MHV109" s="137"/>
      <c r="MHW109" s="137"/>
      <c r="MHX109" s="137"/>
      <c r="MHY109" s="137"/>
      <c r="MHZ109" s="137"/>
      <c r="MIA109" s="137"/>
      <c r="MIB109" s="137"/>
      <c r="MIC109" s="137"/>
      <c r="MID109" s="137"/>
      <c r="MIE109" s="137"/>
      <c r="MIF109" s="137"/>
      <c r="MIG109" s="137"/>
      <c r="MIH109" s="137"/>
      <c r="MII109" s="137"/>
      <c r="MIJ109" s="137"/>
      <c r="MIK109" s="137"/>
      <c r="MIL109" s="137"/>
      <c r="MIM109" s="137"/>
      <c r="MIN109" s="137"/>
      <c r="MIO109" s="137"/>
      <c r="MIP109" s="137"/>
      <c r="MIQ109" s="137"/>
      <c r="MIR109" s="137"/>
      <c r="MIS109" s="137"/>
      <c r="MIT109" s="137"/>
      <c r="MIU109" s="137"/>
      <c r="MIV109" s="137"/>
      <c r="MIW109" s="137"/>
      <c r="MIX109" s="137"/>
      <c r="MIY109" s="137"/>
      <c r="MIZ109" s="137"/>
      <c r="MJA109" s="137"/>
      <c r="MJB109" s="137"/>
      <c r="MJC109" s="137"/>
      <c r="MJD109" s="137"/>
      <c r="MJE109" s="137"/>
      <c r="MJF109" s="137"/>
      <c r="MJG109" s="137"/>
      <c r="MJH109" s="137"/>
      <c r="MJI109" s="137"/>
      <c r="MJJ109" s="137"/>
      <c r="MJK109" s="137"/>
      <c r="MJL109" s="137"/>
      <c r="MJM109" s="137"/>
      <c r="MJN109" s="137"/>
      <c r="MJO109" s="137"/>
      <c r="MJP109" s="137"/>
      <c r="MJQ109" s="137"/>
      <c r="MJR109" s="137"/>
      <c r="MJS109" s="137"/>
      <c r="MJT109" s="137"/>
      <c r="MJU109" s="137"/>
      <c r="MJV109" s="137"/>
      <c r="MJW109" s="137"/>
      <c r="MJX109" s="137"/>
      <c r="MJY109" s="137"/>
      <c r="MJZ109" s="137"/>
      <c r="MKA109" s="137"/>
      <c r="MKB109" s="137"/>
      <c r="MKC109" s="137"/>
      <c r="MKD109" s="137"/>
      <c r="MKE109" s="137"/>
      <c r="MKF109" s="137"/>
      <c r="MKG109" s="137"/>
      <c r="MKH109" s="137"/>
      <c r="MKI109" s="137"/>
      <c r="MKJ109" s="137"/>
      <c r="MKK109" s="137"/>
      <c r="MKL109" s="137"/>
      <c r="MKM109" s="137"/>
      <c r="MKN109" s="137"/>
      <c r="MKO109" s="137"/>
      <c r="MKP109" s="137"/>
      <c r="MKQ109" s="137"/>
      <c r="MKR109" s="137"/>
      <c r="MKS109" s="137"/>
      <c r="MKT109" s="137"/>
      <c r="MKU109" s="137"/>
      <c r="MKV109" s="137"/>
      <c r="MKW109" s="137"/>
      <c r="MKX109" s="137"/>
      <c r="MKY109" s="137"/>
      <c r="MKZ109" s="137"/>
      <c r="MLA109" s="137"/>
      <c r="MLB109" s="137"/>
      <c r="MLC109" s="137"/>
      <c r="MLD109" s="137"/>
      <c r="MLE109" s="137"/>
      <c r="MLF109" s="137"/>
      <c r="MLG109" s="137"/>
      <c r="MLH109" s="137"/>
      <c r="MLI109" s="137"/>
      <c r="MLJ109" s="137"/>
      <c r="MLK109" s="137"/>
      <c r="MLL109" s="137"/>
      <c r="MLM109" s="137"/>
      <c r="MLN109" s="137"/>
      <c r="MLO109" s="137"/>
      <c r="MLP109" s="137"/>
      <c r="MLQ109" s="137"/>
      <c r="MLR109" s="137"/>
      <c r="MLS109" s="137"/>
      <c r="MLT109" s="137"/>
      <c r="MLU109" s="137"/>
      <c r="MLV109" s="137"/>
      <c r="MLW109" s="137"/>
      <c r="MLX109" s="137"/>
      <c r="MLY109" s="137"/>
      <c r="MLZ109" s="137"/>
      <c r="MMA109" s="137"/>
      <c r="MMB109" s="137"/>
      <c r="MMC109" s="137"/>
      <c r="MMD109" s="137"/>
      <c r="MME109" s="137"/>
      <c r="MMF109" s="137"/>
      <c r="MMG109" s="137"/>
      <c r="MMH109" s="137"/>
      <c r="MMI109" s="137"/>
      <c r="MMJ109" s="137"/>
      <c r="MMK109" s="137"/>
      <c r="MML109" s="137"/>
      <c r="MMM109" s="137"/>
      <c r="MMN109" s="137"/>
      <c r="MMO109" s="137"/>
      <c r="MMP109" s="137"/>
      <c r="MMQ109" s="137"/>
      <c r="MMR109" s="137"/>
      <c r="MMS109" s="137"/>
      <c r="MMT109" s="137"/>
      <c r="MMU109" s="137"/>
      <c r="MMV109" s="137"/>
      <c r="MMW109" s="137"/>
      <c r="MMX109" s="137"/>
      <c r="MMY109" s="137"/>
      <c r="MMZ109" s="137"/>
      <c r="MNA109" s="137"/>
      <c r="MNB109" s="137"/>
      <c r="MNC109" s="137"/>
      <c r="MND109" s="137"/>
      <c r="MNE109" s="137"/>
      <c r="MNF109" s="137"/>
      <c r="MNG109" s="137"/>
      <c r="MNH109" s="137"/>
      <c r="MNI109" s="137"/>
      <c r="MNJ109" s="137"/>
      <c r="MNK109" s="137"/>
      <c r="MNL109" s="137"/>
      <c r="MNM109" s="137"/>
      <c r="MNN109" s="137"/>
      <c r="MNO109" s="137"/>
      <c r="MNP109" s="137"/>
      <c r="MNQ109" s="137"/>
      <c r="MNR109" s="137"/>
      <c r="MNS109" s="137"/>
      <c r="MNT109" s="137"/>
      <c r="MNU109" s="137"/>
      <c r="MNV109" s="137"/>
      <c r="MNW109" s="137"/>
      <c r="MNX109" s="137"/>
      <c r="MNY109" s="137"/>
      <c r="MNZ109" s="137"/>
      <c r="MOA109" s="137"/>
      <c r="MOB109" s="137"/>
      <c r="MOC109" s="137"/>
      <c r="MOD109" s="137"/>
      <c r="MOE109" s="137"/>
      <c r="MOF109" s="137"/>
      <c r="MOG109" s="137"/>
      <c r="MOH109" s="137"/>
      <c r="MOI109" s="137"/>
      <c r="MOJ109" s="137"/>
      <c r="MOK109" s="137"/>
      <c r="MOL109" s="137"/>
      <c r="MOM109" s="137"/>
      <c r="MON109" s="137"/>
      <c r="MOO109" s="137"/>
      <c r="MOP109" s="137"/>
      <c r="MOQ109" s="137"/>
      <c r="MOR109" s="137"/>
      <c r="MOS109" s="137"/>
      <c r="MOT109" s="137"/>
      <c r="MOU109" s="137"/>
      <c r="MOV109" s="137"/>
      <c r="MOW109" s="137"/>
      <c r="MOX109" s="137"/>
      <c r="MOY109" s="137"/>
      <c r="MOZ109" s="137"/>
      <c r="MPA109" s="137"/>
      <c r="MPB109" s="137"/>
      <c r="MPC109" s="137"/>
      <c r="MPD109" s="137"/>
      <c r="MPE109" s="137"/>
      <c r="MPF109" s="137"/>
      <c r="MPG109" s="137"/>
      <c r="MPH109" s="137"/>
      <c r="MPI109" s="137"/>
      <c r="MPJ109" s="137"/>
      <c r="MPK109" s="137"/>
      <c r="MPL109" s="137"/>
      <c r="MPM109" s="137"/>
      <c r="MPN109" s="137"/>
      <c r="MPO109" s="137"/>
      <c r="MPP109" s="137"/>
      <c r="MPQ109" s="137"/>
      <c r="MPR109" s="137"/>
      <c r="MPS109" s="137"/>
      <c r="MPT109" s="137"/>
      <c r="MPU109" s="137"/>
      <c r="MPV109" s="137"/>
      <c r="MPW109" s="137"/>
      <c r="MPX109" s="137"/>
      <c r="MPY109" s="137"/>
      <c r="MPZ109" s="137"/>
      <c r="MQA109" s="137"/>
      <c r="MQB109" s="137"/>
      <c r="MQC109" s="137"/>
      <c r="MQD109" s="137"/>
      <c r="MQE109" s="137"/>
      <c r="MQF109" s="137"/>
      <c r="MQG109" s="137"/>
      <c r="MQH109" s="137"/>
      <c r="MQI109" s="137"/>
      <c r="MQJ109" s="137"/>
      <c r="MQK109" s="137"/>
      <c r="MQL109" s="137"/>
      <c r="MQM109" s="137"/>
      <c r="MQN109" s="137"/>
      <c r="MQO109" s="137"/>
      <c r="MQP109" s="137"/>
      <c r="MQQ109" s="137"/>
      <c r="MQR109" s="137"/>
      <c r="MQS109" s="137"/>
      <c r="MQT109" s="137"/>
      <c r="MQU109" s="137"/>
      <c r="MQV109" s="137"/>
      <c r="MQW109" s="137"/>
      <c r="MQX109" s="137"/>
      <c r="MQY109" s="137"/>
      <c r="MQZ109" s="137"/>
      <c r="MRA109" s="137"/>
      <c r="MRB109" s="137"/>
      <c r="MRC109" s="137"/>
      <c r="MRD109" s="137"/>
      <c r="MRE109" s="137"/>
      <c r="MRF109" s="137"/>
      <c r="MRG109" s="137"/>
      <c r="MRH109" s="137"/>
      <c r="MRI109" s="137"/>
      <c r="MRJ109" s="137"/>
      <c r="MRK109" s="137"/>
      <c r="MRL109" s="137"/>
      <c r="MRM109" s="137"/>
      <c r="MRN109" s="137"/>
      <c r="MRO109" s="137"/>
      <c r="MRP109" s="137"/>
      <c r="MRQ109" s="137"/>
      <c r="MRR109" s="137"/>
      <c r="MRS109" s="137"/>
      <c r="MRT109" s="137"/>
      <c r="MRU109" s="137"/>
      <c r="MRV109" s="137"/>
      <c r="MRW109" s="137"/>
      <c r="MRX109" s="137"/>
      <c r="MRY109" s="137"/>
      <c r="MRZ109" s="137"/>
      <c r="MSA109" s="137"/>
      <c r="MSB109" s="137"/>
      <c r="MSC109" s="137"/>
      <c r="MSD109" s="137"/>
      <c r="MSE109" s="137"/>
      <c r="MSF109" s="137"/>
      <c r="MSG109" s="137"/>
      <c r="MSH109" s="137"/>
      <c r="MSI109" s="137"/>
      <c r="MSJ109" s="137"/>
      <c r="MSK109" s="137"/>
      <c r="MSL109" s="137"/>
      <c r="MSM109" s="137"/>
      <c r="MSN109" s="137"/>
      <c r="MSO109" s="137"/>
      <c r="MSP109" s="137"/>
      <c r="MSQ109" s="137"/>
      <c r="MSR109" s="137"/>
      <c r="MSS109" s="137"/>
      <c r="MST109" s="137"/>
      <c r="MSU109" s="137"/>
      <c r="MSV109" s="137"/>
      <c r="MSW109" s="137"/>
      <c r="MSX109" s="137"/>
      <c r="MSY109" s="137"/>
      <c r="MSZ109" s="137"/>
      <c r="MTA109" s="137"/>
      <c r="MTB109" s="137"/>
      <c r="MTC109" s="137"/>
      <c r="MTD109" s="137"/>
      <c r="MTE109" s="137"/>
      <c r="MTF109" s="137"/>
      <c r="MTG109" s="137"/>
      <c r="MTH109" s="137"/>
      <c r="MTI109" s="137"/>
      <c r="MTJ109" s="137"/>
      <c r="MTK109" s="137"/>
      <c r="MTL109" s="137"/>
      <c r="MTM109" s="137"/>
      <c r="MTN109" s="137"/>
      <c r="MTO109" s="137"/>
      <c r="MTP109" s="137"/>
      <c r="MTQ109" s="137"/>
      <c r="MTR109" s="137"/>
      <c r="MTS109" s="137"/>
      <c r="MTT109" s="137"/>
      <c r="MTU109" s="137"/>
      <c r="MTV109" s="137"/>
      <c r="MTW109" s="137"/>
      <c r="MTX109" s="137"/>
      <c r="MTY109" s="137"/>
      <c r="MTZ109" s="137"/>
      <c r="MUA109" s="137"/>
      <c r="MUB109" s="137"/>
      <c r="MUC109" s="137"/>
      <c r="MUD109" s="137"/>
      <c r="MUE109" s="137"/>
      <c r="MUF109" s="137"/>
      <c r="MUG109" s="137"/>
      <c r="MUH109" s="137"/>
      <c r="MUI109" s="137"/>
      <c r="MUJ109" s="137"/>
      <c r="MUK109" s="137"/>
      <c r="MUL109" s="137"/>
      <c r="MUM109" s="137"/>
      <c r="MUN109" s="137"/>
      <c r="MUO109" s="137"/>
      <c r="MUP109" s="137"/>
      <c r="MUQ109" s="137"/>
      <c r="MUR109" s="137"/>
      <c r="MUS109" s="137"/>
      <c r="MUT109" s="137"/>
      <c r="MUU109" s="137"/>
      <c r="MUV109" s="137"/>
      <c r="MUW109" s="137"/>
      <c r="MUX109" s="137"/>
      <c r="MUY109" s="137"/>
      <c r="MUZ109" s="137"/>
      <c r="MVA109" s="137"/>
      <c r="MVB109" s="137"/>
      <c r="MVC109" s="137"/>
      <c r="MVD109" s="137"/>
      <c r="MVE109" s="137"/>
      <c r="MVF109" s="137"/>
      <c r="MVG109" s="137"/>
      <c r="MVH109" s="137"/>
      <c r="MVI109" s="137"/>
      <c r="MVJ109" s="137"/>
      <c r="MVK109" s="137"/>
      <c r="MVL109" s="137"/>
      <c r="MVM109" s="137"/>
      <c r="MVN109" s="137"/>
      <c r="MVO109" s="137"/>
      <c r="MVP109" s="137"/>
      <c r="MVQ109" s="137"/>
      <c r="MVR109" s="137"/>
      <c r="MVS109" s="137"/>
      <c r="MVT109" s="137"/>
      <c r="MVU109" s="137"/>
      <c r="MVV109" s="137"/>
      <c r="MVW109" s="137"/>
      <c r="MVX109" s="137"/>
      <c r="MVY109" s="137"/>
      <c r="MVZ109" s="137"/>
      <c r="MWA109" s="137"/>
      <c r="MWB109" s="137"/>
      <c r="MWC109" s="137"/>
      <c r="MWD109" s="137"/>
      <c r="MWE109" s="137"/>
      <c r="MWF109" s="137"/>
      <c r="MWG109" s="137"/>
      <c r="MWH109" s="137"/>
      <c r="MWI109" s="137"/>
      <c r="MWJ109" s="137"/>
      <c r="MWK109" s="137"/>
      <c r="MWL109" s="137"/>
      <c r="MWM109" s="137"/>
      <c r="MWN109" s="137"/>
      <c r="MWO109" s="137"/>
      <c r="MWP109" s="137"/>
      <c r="MWQ109" s="137"/>
      <c r="MWR109" s="137"/>
      <c r="MWS109" s="137"/>
      <c r="MWT109" s="137"/>
      <c r="MWU109" s="137"/>
      <c r="MWV109" s="137"/>
      <c r="MWW109" s="137"/>
      <c r="MWX109" s="137"/>
      <c r="MWY109" s="137"/>
      <c r="MWZ109" s="137"/>
      <c r="MXA109" s="137"/>
      <c r="MXB109" s="137"/>
      <c r="MXC109" s="137"/>
      <c r="MXD109" s="137"/>
      <c r="MXE109" s="137"/>
      <c r="MXF109" s="137"/>
      <c r="MXG109" s="137"/>
      <c r="MXH109" s="137"/>
      <c r="MXI109" s="137"/>
      <c r="MXJ109" s="137"/>
      <c r="MXK109" s="137"/>
      <c r="MXL109" s="137"/>
      <c r="MXM109" s="137"/>
      <c r="MXN109" s="137"/>
      <c r="MXO109" s="137"/>
      <c r="MXP109" s="137"/>
      <c r="MXQ109" s="137"/>
      <c r="MXR109" s="137"/>
      <c r="MXS109" s="137"/>
      <c r="MXT109" s="137"/>
      <c r="MXU109" s="137"/>
      <c r="MXV109" s="137"/>
      <c r="MXW109" s="137"/>
      <c r="MXX109" s="137"/>
      <c r="MXY109" s="137"/>
      <c r="MXZ109" s="137"/>
      <c r="MYA109" s="137"/>
      <c r="MYB109" s="137"/>
      <c r="MYC109" s="137"/>
      <c r="MYD109" s="137"/>
      <c r="MYE109" s="137"/>
      <c r="MYF109" s="137"/>
      <c r="MYG109" s="137"/>
      <c r="MYH109" s="137"/>
      <c r="MYI109" s="137"/>
      <c r="MYJ109" s="137"/>
      <c r="MYK109" s="137"/>
      <c r="MYL109" s="137"/>
      <c r="MYM109" s="137"/>
      <c r="MYN109" s="137"/>
      <c r="MYO109" s="137"/>
      <c r="MYP109" s="137"/>
      <c r="MYQ109" s="137"/>
      <c r="MYR109" s="137"/>
      <c r="MYS109" s="137"/>
      <c r="MYT109" s="137"/>
      <c r="MYU109" s="137"/>
      <c r="MYV109" s="137"/>
      <c r="MYW109" s="137"/>
      <c r="MYX109" s="137"/>
      <c r="MYY109" s="137"/>
      <c r="MYZ109" s="137"/>
      <c r="MZA109" s="137"/>
      <c r="MZB109" s="137"/>
      <c r="MZC109" s="137"/>
      <c r="MZD109" s="137"/>
      <c r="MZE109" s="137"/>
      <c r="MZF109" s="137"/>
      <c r="MZG109" s="137"/>
      <c r="MZH109" s="137"/>
      <c r="MZI109" s="137"/>
      <c r="MZJ109" s="137"/>
      <c r="MZK109" s="137"/>
      <c r="MZL109" s="137"/>
      <c r="MZM109" s="137"/>
      <c r="MZN109" s="137"/>
      <c r="MZO109" s="137"/>
      <c r="MZP109" s="137"/>
      <c r="MZQ109" s="137"/>
      <c r="MZR109" s="137"/>
      <c r="MZS109" s="137"/>
      <c r="MZT109" s="137"/>
      <c r="MZU109" s="137"/>
      <c r="MZV109" s="137"/>
      <c r="MZW109" s="137"/>
      <c r="MZX109" s="137"/>
      <c r="MZY109" s="137"/>
      <c r="MZZ109" s="137"/>
      <c r="NAA109" s="137"/>
      <c r="NAB109" s="137"/>
      <c r="NAC109" s="137"/>
      <c r="NAD109" s="137"/>
      <c r="NAE109" s="137"/>
      <c r="NAF109" s="137"/>
      <c r="NAG109" s="137"/>
      <c r="NAH109" s="137"/>
      <c r="NAI109" s="137"/>
      <c r="NAJ109" s="137"/>
      <c r="NAK109" s="137"/>
      <c r="NAL109" s="137"/>
      <c r="NAM109" s="137"/>
      <c r="NAN109" s="137"/>
      <c r="NAO109" s="137"/>
      <c r="NAP109" s="137"/>
      <c r="NAQ109" s="137"/>
      <c r="NAR109" s="137"/>
      <c r="NAS109" s="137"/>
      <c r="NAT109" s="137"/>
      <c r="NAU109" s="137"/>
      <c r="NAV109" s="137"/>
      <c r="NAW109" s="137"/>
      <c r="NAX109" s="137"/>
      <c r="NAY109" s="137"/>
      <c r="NAZ109" s="137"/>
      <c r="NBA109" s="137"/>
      <c r="NBB109" s="137"/>
      <c r="NBC109" s="137"/>
      <c r="NBD109" s="137"/>
      <c r="NBE109" s="137"/>
      <c r="NBF109" s="137"/>
      <c r="NBG109" s="137"/>
      <c r="NBH109" s="137"/>
      <c r="NBI109" s="137"/>
      <c r="NBJ109" s="137"/>
      <c r="NBK109" s="137"/>
      <c r="NBL109" s="137"/>
      <c r="NBM109" s="137"/>
      <c r="NBN109" s="137"/>
      <c r="NBO109" s="137"/>
      <c r="NBP109" s="137"/>
      <c r="NBQ109" s="137"/>
      <c r="NBR109" s="137"/>
      <c r="NBS109" s="137"/>
      <c r="NBT109" s="137"/>
      <c r="NBU109" s="137"/>
      <c r="NBV109" s="137"/>
      <c r="NBW109" s="137"/>
      <c r="NBX109" s="137"/>
      <c r="NBY109" s="137"/>
      <c r="NBZ109" s="137"/>
      <c r="NCA109" s="137"/>
      <c r="NCB109" s="137"/>
      <c r="NCC109" s="137"/>
      <c r="NCD109" s="137"/>
      <c r="NCE109" s="137"/>
      <c r="NCF109" s="137"/>
      <c r="NCG109" s="137"/>
      <c r="NCH109" s="137"/>
      <c r="NCI109" s="137"/>
      <c r="NCJ109" s="137"/>
      <c r="NCK109" s="137"/>
      <c r="NCL109" s="137"/>
      <c r="NCM109" s="137"/>
      <c r="NCN109" s="137"/>
      <c r="NCO109" s="137"/>
      <c r="NCP109" s="137"/>
      <c r="NCQ109" s="137"/>
      <c r="NCR109" s="137"/>
      <c r="NCS109" s="137"/>
      <c r="NCT109" s="137"/>
      <c r="NCU109" s="137"/>
      <c r="NCV109" s="137"/>
      <c r="NCW109" s="137"/>
      <c r="NCX109" s="137"/>
      <c r="NCY109" s="137"/>
      <c r="NCZ109" s="137"/>
      <c r="NDA109" s="137"/>
      <c r="NDB109" s="137"/>
      <c r="NDC109" s="137"/>
      <c r="NDD109" s="137"/>
      <c r="NDE109" s="137"/>
      <c r="NDF109" s="137"/>
      <c r="NDG109" s="137"/>
      <c r="NDH109" s="137"/>
      <c r="NDI109" s="137"/>
      <c r="NDJ109" s="137"/>
      <c r="NDK109" s="137"/>
      <c r="NDL109" s="137"/>
      <c r="NDM109" s="137"/>
      <c r="NDN109" s="137"/>
      <c r="NDO109" s="137"/>
      <c r="NDP109" s="137"/>
      <c r="NDQ109" s="137"/>
      <c r="NDR109" s="137"/>
      <c r="NDS109" s="137"/>
      <c r="NDT109" s="137"/>
      <c r="NDU109" s="137"/>
      <c r="NDV109" s="137"/>
      <c r="NDW109" s="137"/>
      <c r="NDX109" s="137"/>
      <c r="NDY109" s="137"/>
      <c r="NDZ109" s="137"/>
      <c r="NEA109" s="137"/>
      <c r="NEB109" s="137"/>
      <c r="NEC109" s="137"/>
      <c r="NED109" s="137"/>
      <c r="NEE109" s="137"/>
      <c r="NEF109" s="137"/>
      <c r="NEG109" s="137"/>
      <c r="NEH109" s="137"/>
      <c r="NEI109" s="137"/>
      <c r="NEJ109" s="137"/>
      <c r="NEK109" s="137"/>
      <c r="NEL109" s="137"/>
      <c r="NEM109" s="137"/>
      <c r="NEN109" s="137"/>
      <c r="NEO109" s="137"/>
      <c r="NEP109" s="137"/>
      <c r="NEQ109" s="137"/>
      <c r="NER109" s="137"/>
      <c r="NES109" s="137"/>
      <c r="NET109" s="137"/>
      <c r="NEU109" s="137"/>
      <c r="NEV109" s="137"/>
      <c r="NEW109" s="137"/>
      <c r="NEX109" s="137"/>
      <c r="NEY109" s="137"/>
      <c r="NEZ109" s="137"/>
      <c r="NFA109" s="137"/>
      <c r="NFB109" s="137"/>
      <c r="NFC109" s="137"/>
      <c r="NFD109" s="137"/>
      <c r="NFE109" s="137"/>
      <c r="NFF109" s="137"/>
      <c r="NFG109" s="137"/>
      <c r="NFH109" s="137"/>
      <c r="NFI109" s="137"/>
      <c r="NFJ109" s="137"/>
      <c r="NFK109" s="137"/>
      <c r="NFL109" s="137"/>
      <c r="NFM109" s="137"/>
      <c r="NFN109" s="137"/>
      <c r="NFO109" s="137"/>
      <c r="NFP109" s="137"/>
      <c r="NFQ109" s="137"/>
      <c r="NFR109" s="137"/>
      <c r="NFS109" s="137"/>
      <c r="NFT109" s="137"/>
      <c r="NFU109" s="137"/>
      <c r="NFV109" s="137"/>
      <c r="NFW109" s="137"/>
      <c r="NFX109" s="137"/>
      <c r="NFY109" s="137"/>
      <c r="NFZ109" s="137"/>
      <c r="NGA109" s="137"/>
      <c r="NGB109" s="137"/>
      <c r="NGC109" s="137"/>
      <c r="NGD109" s="137"/>
      <c r="NGE109" s="137"/>
      <c r="NGF109" s="137"/>
      <c r="NGG109" s="137"/>
      <c r="NGH109" s="137"/>
      <c r="NGI109" s="137"/>
      <c r="NGJ109" s="137"/>
      <c r="NGK109" s="137"/>
      <c r="NGL109" s="137"/>
      <c r="NGM109" s="137"/>
      <c r="NGN109" s="137"/>
      <c r="NGO109" s="137"/>
      <c r="NGP109" s="137"/>
      <c r="NGQ109" s="137"/>
      <c r="NGR109" s="137"/>
      <c r="NGS109" s="137"/>
      <c r="NGT109" s="137"/>
      <c r="NGU109" s="137"/>
      <c r="NGV109" s="137"/>
      <c r="NGW109" s="137"/>
      <c r="NGX109" s="137"/>
      <c r="NGY109" s="137"/>
      <c r="NGZ109" s="137"/>
      <c r="NHA109" s="137"/>
      <c r="NHB109" s="137"/>
      <c r="NHC109" s="137"/>
      <c r="NHD109" s="137"/>
      <c r="NHE109" s="137"/>
      <c r="NHF109" s="137"/>
      <c r="NHG109" s="137"/>
      <c r="NHH109" s="137"/>
      <c r="NHI109" s="137"/>
      <c r="NHJ109" s="137"/>
      <c r="NHK109" s="137"/>
      <c r="NHL109" s="137"/>
      <c r="NHM109" s="137"/>
      <c r="NHN109" s="137"/>
      <c r="NHO109" s="137"/>
      <c r="NHP109" s="137"/>
      <c r="NHQ109" s="137"/>
      <c r="NHR109" s="137"/>
      <c r="NHS109" s="137"/>
      <c r="NHT109" s="137"/>
      <c r="NHU109" s="137"/>
      <c r="NHV109" s="137"/>
      <c r="NHW109" s="137"/>
      <c r="NHX109" s="137"/>
      <c r="NHY109" s="137"/>
      <c r="NHZ109" s="137"/>
      <c r="NIA109" s="137"/>
      <c r="NIB109" s="137"/>
      <c r="NIC109" s="137"/>
      <c r="NID109" s="137"/>
      <c r="NIE109" s="137"/>
      <c r="NIF109" s="137"/>
      <c r="NIG109" s="137"/>
      <c r="NIH109" s="137"/>
      <c r="NII109" s="137"/>
      <c r="NIJ109" s="137"/>
      <c r="NIK109" s="137"/>
      <c r="NIL109" s="137"/>
      <c r="NIM109" s="137"/>
      <c r="NIN109" s="137"/>
      <c r="NIO109" s="137"/>
      <c r="NIP109" s="137"/>
      <c r="NIQ109" s="137"/>
      <c r="NIR109" s="137"/>
      <c r="NIS109" s="137"/>
      <c r="NIT109" s="137"/>
      <c r="NIU109" s="137"/>
      <c r="NIV109" s="137"/>
      <c r="NIW109" s="137"/>
      <c r="NIX109" s="137"/>
      <c r="NIY109" s="137"/>
      <c r="NIZ109" s="137"/>
      <c r="NJA109" s="137"/>
      <c r="NJB109" s="137"/>
      <c r="NJC109" s="137"/>
      <c r="NJD109" s="137"/>
      <c r="NJE109" s="137"/>
      <c r="NJF109" s="137"/>
      <c r="NJG109" s="137"/>
      <c r="NJH109" s="137"/>
      <c r="NJI109" s="137"/>
      <c r="NJJ109" s="137"/>
      <c r="NJK109" s="137"/>
      <c r="NJL109" s="137"/>
      <c r="NJM109" s="137"/>
      <c r="NJN109" s="137"/>
      <c r="NJO109" s="137"/>
      <c r="NJP109" s="137"/>
      <c r="NJQ109" s="137"/>
      <c r="NJR109" s="137"/>
      <c r="NJS109" s="137"/>
      <c r="NJT109" s="137"/>
      <c r="NJU109" s="137"/>
      <c r="NJV109" s="137"/>
      <c r="NJW109" s="137"/>
      <c r="NJX109" s="137"/>
      <c r="NJY109" s="137"/>
      <c r="NJZ109" s="137"/>
      <c r="NKA109" s="137"/>
      <c r="NKB109" s="137"/>
      <c r="NKC109" s="137"/>
      <c r="NKD109" s="137"/>
      <c r="NKE109" s="137"/>
      <c r="NKF109" s="137"/>
      <c r="NKG109" s="137"/>
      <c r="NKH109" s="137"/>
      <c r="NKI109" s="137"/>
      <c r="NKJ109" s="137"/>
      <c r="NKK109" s="137"/>
      <c r="NKL109" s="137"/>
      <c r="NKM109" s="137"/>
      <c r="NKN109" s="137"/>
      <c r="NKO109" s="137"/>
      <c r="NKP109" s="137"/>
      <c r="NKQ109" s="137"/>
      <c r="NKR109" s="137"/>
      <c r="NKS109" s="137"/>
      <c r="NKT109" s="137"/>
      <c r="NKU109" s="137"/>
      <c r="NKV109" s="137"/>
      <c r="NKW109" s="137"/>
      <c r="NKX109" s="137"/>
      <c r="NKY109" s="137"/>
      <c r="NKZ109" s="137"/>
      <c r="NLA109" s="137"/>
      <c r="NLB109" s="137"/>
      <c r="NLC109" s="137"/>
      <c r="NLD109" s="137"/>
      <c r="NLE109" s="137"/>
      <c r="NLF109" s="137"/>
      <c r="NLG109" s="137"/>
      <c r="NLH109" s="137"/>
      <c r="NLI109" s="137"/>
      <c r="NLJ109" s="137"/>
      <c r="NLK109" s="137"/>
      <c r="NLL109" s="137"/>
      <c r="NLM109" s="137"/>
      <c r="NLN109" s="137"/>
      <c r="NLO109" s="137"/>
      <c r="NLP109" s="137"/>
      <c r="NLQ109" s="137"/>
      <c r="NLR109" s="137"/>
      <c r="NLS109" s="137"/>
      <c r="NLT109" s="137"/>
      <c r="NLU109" s="137"/>
      <c r="NLV109" s="137"/>
      <c r="NLW109" s="137"/>
      <c r="NLX109" s="137"/>
      <c r="NLY109" s="137"/>
      <c r="NLZ109" s="137"/>
      <c r="NMA109" s="137"/>
      <c r="NMB109" s="137"/>
      <c r="NMC109" s="137"/>
      <c r="NMD109" s="137"/>
      <c r="NME109" s="137"/>
      <c r="NMF109" s="137"/>
      <c r="NMG109" s="137"/>
      <c r="NMH109" s="137"/>
      <c r="NMI109" s="137"/>
      <c r="NMJ109" s="137"/>
      <c r="NMK109" s="137"/>
      <c r="NML109" s="137"/>
      <c r="NMM109" s="137"/>
      <c r="NMN109" s="137"/>
      <c r="NMO109" s="137"/>
      <c r="NMP109" s="137"/>
      <c r="NMQ109" s="137"/>
      <c r="NMR109" s="137"/>
      <c r="NMS109" s="137"/>
      <c r="NMT109" s="137"/>
      <c r="NMU109" s="137"/>
      <c r="NMV109" s="137"/>
      <c r="NMW109" s="137"/>
      <c r="NMX109" s="137"/>
      <c r="NMY109" s="137"/>
      <c r="NMZ109" s="137"/>
      <c r="NNA109" s="137"/>
      <c r="NNB109" s="137"/>
      <c r="NNC109" s="137"/>
      <c r="NND109" s="137"/>
      <c r="NNE109" s="137"/>
      <c r="NNF109" s="137"/>
      <c r="NNG109" s="137"/>
      <c r="NNH109" s="137"/>
      <c r="NNI109" s="137"/>
      <c r="NNJ109" s="137"/>
      <c r="NNK109" s="137"/>
      <c r="NNL109" s="137"/>
      <c r="NNM109" s="137"/>
      <c r="NNN109" s="137"/>
      <c r="NNO109" s="137"/>
      <c r="NNP109" s="137"/>
      <c r="NNQ109" s="137"/>
      <c r="NNR109" s="137"/>
      <c r="NNS109" s="137"/>
      <c r="NNT109" s="137"/>
      <c r="NNU109" s="137"/>
      <c r="NNV109" s="137"/>
      <c r="NNW109" s="137"/>
      <c r="NNX109" s="137"/>
      <c r="NNY109" s="137"/>
      <c r="NNZ109" s="137"/>
      <c r="NOA109" s="137"/>
      <c r="NOB109" s="137"/>
      <c r="NOC109" s="137"/>
      <c r="NOD109" s="137"/>
      <c r="NOE109" s="137"/>
      <c r="NOF109" s="137"/>
      <c r="NOG109" s="137"/>
      <c r="NOH109" s="137"/>
      <c r="NOI109" s="137"/>
      <c r="NOJ109" s="137"/>
      <c r="NOK109" s="137"/>
      <c r="NOL109" s="137"/>
      <c r="NOM109" s="137"/>
      <c r="NON109" s="137"/>
      <c r="NOO109" s="137"/>
      <c r="NOP109" s="137"/>
      <c r="NOQ109" s="137"/>
      <c r="NOR109" s="137"/>
      <c r="NOS109" s="137"/>
      <c r="NOT109" s="137"/>
      <c r="NOU109" s="137"/>
      <c r="NOV109" s="137"/>
      <c r="NOW109" s="137"/>
      <c r="NOX109" s="137"/>
      <c r="NOY109" s="137"/>
      <c r="NOZ109" s="137"/>
      <c r="NPA109" s="137"/>
      <c r="NPB109" s="137"/>
      <c r="NPC109" s="137"/>
      <c r="NPD109" s="137"/>
      <c r="NPE109" s="137"/>
      <c r="NPF109" s="137"/>
      <c r="NPG109" s="137"/>
      <c r="NPH109" s="137"/>
      <c r="NPI109" s="137"/>
      <c r="NPJ109" s="137"/>
      <c r="NPK109" s="137"/>
      <c r="NPL109" s="137"/>
      <c r="NPM109" s="137"/>
      <c r="NPN109" s="137"/>
      <c r="NPO109" s="137"/>
      <c r="NPP109" s="137"/>
      <c r="NPQ109" s="137"/>
      <c r="NPR109" s="137"/>
      <c r="NPS109" s="137"/>
      <c r="NPT109" s="137"/>
      <c r="NPU109" s="137"/>
      <c r="NPV109" s="137"/>
      <c r="NPW109" s="137"/>
      <c r="NPX109" s="137"/>
      <c r="NPY109" s="137"/>
      <c r="NPZ109" s="137"/>
      <c r="NQA109" s="137"/>
      <c r="NQB109" s="137"/>
      <c r="NQC109" s="137"/>
      <c r="NQD109" s="137"/>
      <c r="NQE109" s="137"/>
      <c r="NQF109" s="137"/>
      <c r="NQG109" s="137"/>
      <c r="NQH109" s="137"/>
      <c r="NQI109" s="137"/>
      <c r="NQJ109" s="137"/>
      <c r="NQK109" s="137"/>
      <c r="NQL109" s="137"/>
      <c r="NQM109" s="137"/>
      <c r="NQN109" s="137"/>
      <c r="NQO109" s="137"/>
      <c r="NQP109" s="137"/>
      <c r="NQQ109" s="137"/>
      <c r="NQR109" s="137"/>
      <c r="NQS109" s="137"/>
      <c r="NQT109" s="137"/>
      <c r="NQU109" s="137"/>
      <c r="NQV109" s="137"/>
      <c r="NQW109" s="137"/>
      <c r="NQX109" s="137"/>
      <c r="NQY109" s="137"/>
      <c r="NQZ109" s="137"/>
      <c r="NRA109" s="137"/>
      <c r="NRB109" s="137"/>
      <c r="NRC109" s="137"/>
      <c r="NRD109" s="137"/>
      <c r="NRE109" s="137"/>
      <c r="NRF109" s="137"/>
      <c r="NRG109" s="137"/>
      <c r="NRH109" s="137"/>
      <c r="NRI109" s="137"/>
      <c r="NRJ109" s="137"/>
      <c r="NRK109" s="137"/>
      <c r="NRL109" s="137"/>
      <c r="NRM109" s="137"/>
      <c r="NRN109" s="137"/>
      <c r="NRO109" s="137"/>
      <c r="NRP109" s="137"/>
      <c r="NRQ109" s="137"/>
      <c r="NRR109" s="137"/>
      <c r="NRS109" s="137"/>
      <c r="NRT109" s="137"/>
      <c r="NRU109" s="137"/>
      <c r="NRV109" s="137"/>
      <c r="NRW109" s="137"/>
      <c r="NRX109" s="137"/>
      <c r="NRY109" s="137"/>
      <c r="NRZ109" s="137"/>
      <c r="NSA109" s="137"/>
      <c r="NSB109" s="137"/>
      <c r="NSC109" s="137"/>
      <c r="NSD109" s="137"/>
      <c r="NSE109" s="137"/>
      <c r="NSF109" s="137"/>
      <c r="NSG109" s="137"/>
      <c r="NSH109" s="137"/>
      <c r="NSI109" s="137"/>
      <c r="NSJ109" s="137"/>
      <c r="NSK109" s="137"/>
      <c r="NSL109" s="137"/>
      <c r="NSM109" s="137"/>
      <c r="NSN109" s="137"/>
      <c r="NSO109" s="137"/>
      <c r="NSP109" s="137"/>
      <c r="NSQ109" s="137"/>
      <c r="NSR109" s="137"/>
      <c r="NSS109" s="137"/>
      <c r="NST109" s="137"/>
      <c r="NSU109" s="137"/>
      <c r="NSV109" s="137"/>
      <c r="NSW109" s="137"/>
      <c r="NSX109" s="137"/>
      <c r="NSY109" s="137"/>
      <c r="NSZ109" s="137"/>
      <c r="NTA109" s="137"/>
      <c r="NTB109" s="137"/>
      <c r="NTC109" s="137"/>
      <c r="NTD109" s="137"/>
      <c r="NTE109" s="137"/>
      <c r="NTF109" s="137"/>
      <c r="NTG109" s="137"/>
      <c r="NTH109" s="137"/>
      <c r="NTI109" s="137"/>
      <c r="NTJ109" s="137"/>
      <c r="NTK109" s="137"/>
      <c r="NTL109" s="137"/>
      <c r="NTM109" s="137"/>
      <c r="NTN109" s="137"/>
      <c r="NTO109" s="137"/>
      <c r="NTP109" s="137"/>
      <c r="NTQ109" s="137"/>
      <c r="NTR109" s="137"/>
      <c r="NTS109" s="137"/>
      <c r="NTT109" s="137"/>
      <c r="NTU109" s="137"/>
      <c r="NTV109" s="137"/>
      <c r="NTW109" s="137"/>
      <c r="NTX109" s="137"/>
      <c r="NTY109" s="137"/>
      <c r="NTZ109" s="137"/>
      <c r="NUA109" s="137"/>
      <c r="NUB109" s="137"/>
      <c r="NUC109" s="137"/>
      <c r="NUD109" s="137"/>
      <c r="NUE109" s="137"/>
      <c r="NUF109" s="137"/>
      <c r="NUG109" s="137"/>
      <c r="NUH109" s="137"/>
      <c r="NUI109" s="137"/>
      <c r="NUJ109" s="137"/>
      <c r="NUK109" s="137"/>
      <c r="NUL109" s="137"/>
      <c r="NUM109" s="137"/>
      <c r="NUN109" s="137"/>
      <c r="NUO109" s="137"/>
      <c r="NUP109" s="137"/>
      <c r="NUQ109" s="137"/>
      <c r="NUR109" s="137"/>
      <c r="NUS109" s="137"/>
      <c r="NUT109" s="137"/>
      <c r="NUU109" s="137"/>
      <c r="NUV109" s="137"/>
      <c r="NUW109" s="137"/>
      <c r="NUX109" s="137"/>
      <c r="NUY109" s="137"/>
      <c r="NUZ109" s="137"/>
      <c r="NVA109" s="137"/>
      <c r="NVB109" s="137"/>
      <c r="NVC109" s="137"/>
      <c r="NVD109" s="137"/>
      <c r="NVE109" s="137"/>
      <c r="NVF109" s="137"/>
      <c r="NVG109" s="137"/>
      <c r="NVH109" s="137"/>
      <c r="NVI109" s="137"/>
      <c r="NVJ109" s="137"/>
      <c r="NVK109" s="137"/>
      <c r="NVL109" s="137"/>
      <c r="NVM109" s="137"/>
      <c r="NVN109" s="137"/>
      <c r="NVO109" s="137"/>
      <c r="NVP109" s="137"/>
      <c r="NVQ109" s="137"/>
      <c r="NVR109" s="137"/>
      <c r="NVS109" s="137"/>
      <c r="NVT109" s="137"/>
      <c r="NVU109" s="137"/>
      <c r="NVV109" s="137"/>
      <c r="NVW109" s="137"/>
      <c r="NVX109" s="137"/>
      <c r="NVY109" s="137"/>
      <c r="NVZ109" s="137"/>
      <c r="NWA109" s="137"/>
      <c r="NWB109" s="137"/>
      <c r="NWC109" s="137"/>
      <c r="NWD109" s="137"/>
      <c r="NWE109" s="137"/>
      <c r="NWF109" s="137"/>
      <c r="NWG109" s="137"/>
      <c r="NWH109" s="137"/>
      <c r="NWI109" s="137"/>
      <c r="NWJ109" s="137"/>
      <c r="NWK109" s="137"/>
      <c r="NWL109" s="137"/>
      <c r="NWM109" s="137"/>
      <c r="NWN109" s="137"/>
      <c r="NWO109" s="137"/>
      <c r="NWP109" s="137"/>
      <c r="NWQ109" s="137"/>
      <c r="NWR109" s="137"/>
      <c r="NWS109" s="137"/>
      <c r="NWT109" s="137"/>
      <c r="NWU109" s="137"/>
      <c r="NWV109" s="137"/>
      <c r="NWW109" s="137"/>
      <c r="NWX109" s="137"/>
      <c r="NWY109" s="137"/>
      <c r="NWZ109" s="137"/>
      <c r="NXA109" s="137"/>
      <c r="NXB109" s="137"/>
      <c r="NXC109" s="137"/>
      <c r="NXD109" s="137"/>
      <c r="NXE109" s="137"/>
      <c r="NXF109" s="137"/>
      <c r="NXG109" s="137"/>
      <c r="NXH109" s="137"/>
      <c r="NXI109" s="137"/>
      <c r="NXJ109" s="137"/>
      <c r="NXK109" s="137"/>
      <c r="NXL109" s="137"/>
      <c r="NXM109" s="137"/>
      <c r="NXN109" s="137"/>
      <c r="NXO109" s="137"/>
      <c r="NXP109" s="137"/>
      <c r="NXQ109" s="137"/>
      <c r="NXR109" s="137"/>
      <c r="NXS109" s="137"/>
      <c r="NXT109" s="137"/>
      <c r="NXU109" s="137"/>
      <c r="NXV109" s="137"/>
      <c r="NXW109" s="137"/>
      <c r="NXX109" s="137"/>
      <c r="NXY109" s="137"/>
      <c r="NXZ109" s="137"/>
      <c r="NYA109" s="137"/>
      <c r="NYB109" s="137"/>
      <c r="NYC109" s="137"/>
      <c r="NYD109" s="137"/>
      <c r="NYE109" s="137"/>
      <c r="NYF109" s="137"/>
      <c r="NYG109" s="137"/>
      <c r="NYH109" s="137"/>
      <c r="NYI109" s="137"/>
      <c r="NYJ109" s="137"/>
      <c r="NYK109" s="137"/>
      <c r="NYL109" s="137"/>
      <c r="NYM109" s="137"/>
      <c r="NYN109" s="137"/>
      <c r="NYO109" s="137"/>
      <c r="NYP109" s="137"/>
      <c r="NYQ109" s="137"/>
      <c r="NYR109" s="137"/>
      <c r="NYS109" s="137"/>
      <c r="NYT109" s="137"/>
      <c r="NYU109" s="137"/>
      <c r="NYV109" s="137"/>
      <c r="NYW109" s="137"/>
      <c r="NYX109" s="137"/>
      <c r="NYY109" s="137"/>
      <c r="NYZ109" s="137"/>
      <c r="NZA109" s="137"/>
      <c r="NZB109" s="137"/>
      <c r="NZC109" s="137"/>
      <c r="NZD109" s="137"/>
      <c r="NZE109" s="137"/>
      <c r="NZF109" s="137"/>
      <c r="NZG109" s="137"/>
      <c r="NZH109" s="137"/>
      <c r="NZI109" s="137"/>
      <c r="NZJ109" s="137"/>
      <c r="NZK109" s="137"/>
      <c r="NZL109" s="137"/>
      <c r="NZM109" s="137"/>
      <c r="NZN109" s="137"/>
      <c r="NZO109" s="137"/>
      <c r="NZP109" s="137"/>
      <c r="NZQ109" s="137"/>
      <c r="NZR109" s="137"/>
      <c r="NZS109" s="137"/>
      <c r="NZT109" s="137"/>
      <c r="NZU109" s="137"/>
      <c r="NZV109" s="137"/>
      <c r="NZW109" s="137"/>
      <c r="NZX109" s="137"/>
      <c r="NZY109" s="137"/>
      <c r="NZZ109" s="137"/>
      <c r="OAA109" s="137"/>
      <c r="OAB109" s="137"/>
      <c r="OAC109" s="137"/>
      <c r="OAD109" s="137"/>
      <c r="OAE109" s="137"/>
      <c r="OAF109" s="137"/>
      <c r="OAG109" s="137"/>
      <c r="OAH109" s="137"/>
      <c r="OAI109" s="137"/>
      <c r="OAJ109" s="137"/>
      <c r="OAK109" s="137"/>
      <c r="OAL109" s="137"/>
      <c r="OAM109" s="137"/>
      <c r="OAN109" s="137"/>
      <c r="OAO109" s="137"/>
      <c r="OAP109" s="137"/>
      <c r="OAQ109" s="137"/>
      <c r="OAR109" s="137"/>
      <c r="OAS109" s="137"/>
      <c r="OAT109" s="137"/>
      <c r="OAU109" s="137"/>
      <c r="OAV109" s="137"/>
      <c r="OAW109" s="137"/>
      <c r="OAX109" s="137"/>
      <c r="OAY109" s="137"/>
      <c r="OAZ109" s="137"/>
      <c r="OBA109" s="137"/>
      <c r="OBB109" s="137"/>
      <c r="OBC109" s="137"/>
      <c r="OBD109" s="137"/>
      <c r="OBE109" s="137"/>
      <c r="OBF109" s="137"/>
      <c r="OBG109" s="137"/>
      <c r="OBH109" s="137"/>
      <c r="OBI109" s="137"/>
      <c r="OBJ109" s="137"/>
      <c r="OBK109" s="137"/>
      <c r="OBL109" s="137"/>
      <c r="OBM109" s="137"/>
      <c r="OBN109" s="137"/>
      <c r="OBO109" s="137"/>
      <c r="OBP109" s="137"/>
      <c r="OBQ109" s="137"/>
      <c r="OBR109" s="137"/>
      <c r="OBS109" s="137"/>
      <c r="OBT109" s="137"/>
      <c r="OBU109" s="137"/>
      <c r="OBV109" s="137"/>
      <c r="OBW109" s="137"/>
      <c r="OBX109" s="137"/>
      <c r="OBY109" s="137"/>
      <c r="OBZ109" s="137"/>
      <c r="OCA109" s="137"/>
      <c r="OCB109" s="137"/>
      <c r="OCC109" s="137"/>
      <c r="OCD109" s="137"/>
      <c r="OCE109" s="137"/>
      <c r="OCF109" s="137"/>
      <c r="OCG109" s="137"/>
      <c r="OCH109" s="137"/>
      <c r="OCI109" s="137"/>
      <c r="OCJ109" s="137"/>
      <c r="OCK109" s="137"/>
      <c r="OCL109" s="137"/>
      <c r="OCM109" s="137"/>
      <c r="OCN109" s="137"/>
      <c r="OCO109" s="137"/>
      <c r="OCP109" s="137"/>
      <c r="OCQ109" s="137"/>
      <c r="OCR109" s="137"/>
      <c r="OCS109" s="137"/>
      <c r="OCT109" s="137"/>
      <c r="OCU109" s="137"/>
      <c r="OCV109" s="137"/>
      <c r="OCW109" s="137"/>
      <c r="OCX109" s="137"/>
      <c r="OCY109" s="137"/>
      <c r="OCZ109" s="137"/>
      <c r="ODA109" s="137"/>
      <c r="ODB109" s="137"/>
      <c r="ODC109" s="137"/>
      <c r="ODD109" s="137"/>
      <c r="ODE109" s="137"/>
      <c r="ODF109" s="137"/>
      <c r="ODG109" s="137"/>
      <c r="ODH109" s="137"/>
      <c r="ODI109" s="137"/>
      <c r="ODJ109" s="137"/>
      <c r="ODK109" s="137"/>
      <c r="ODL109" s="137"/>
      <c r="ODM109" s="137"/>
      <c r="ODN109" s="137"/>
      <c r="ODO109" s="137"/>
      <c r="ODP109" s="137"/>
      <c r="ODQ109" s="137"/>
      <c r="ODR109" s="137"/>
      <c r="ODS109" s="137"/>
      <c r="ODT109" s="137"/>
      <c r="ODU109" s="137"/>
      <c r="ODV109" s="137"/>
      <c r="ODW109" s="137"/>
      <c r="ODX109" s="137"/>
      <c r="ODY109" s="137"/>
      <c r="ODZ109" s="137"/>
      <c r="OEA109" s="137"/>
      <c r="OEB109" s="137"/>
      <c r="OEC109" s="137"/>
      <c r="OED109" s="137"/>
      <c r="OEE109" s="137"/>
      <c r="OEF109" s="137"/>
      <c r="OEG109" s="137"/>
      <c r="OEH109" s="137"/>
      <c r="OEI109" s="137"/>
      <c r="OEJ109" s="137"/>
      <c r="OEK109" s="137"/>
      <c r="OEL109" s="137"/>
      <c r="OEM109" s="137"/>
      <c r="OEN109" s="137"/>
      <c r="OEO109" s="137"/>
      <c r="OEP109" s="137"/>
      <c r="OEQ109" s="137"/>
      <c r="OER109" s="137"/>
      <c r="OES109" s="137"/>
      <c r="OET109" s="137"/>
      <c r="OEU109" s="137"/>
      <c r="OEV109" s="137"/>
      <c r="OEW109" s="137"/>
      <c r="OEX109" s="137"/>
      <c r="OEY109" s="137"/>
      <c r="OEZ109" s="137"/>
      <c r="OFA109" s="137"/>
      <c r="OFB109" s="137"/>
      <c r="OFC109" s="137"/>
      <c r="OFD109" s="137"/>
      <c r="OFE109" s="137"/>
      <c r="OFF109" s="137"/>
      <c r="OFG109" s="137"/>
      <c r="OFH109" s="137"/>
      <c r="OFI109" s="137"/>
      <c r="OFJ109" s="137"/>
      <c r="OFK109" s="137"/>
      <c r="OFL109" s="137"/>
      <c r="OFM109" s="137"/>
      <c r="OFN109" s="137"/>
      <c r="OFO109" s="137"/>
      <c r="OFP109" s="137"/>
      <c r="OFQ109" s="137"/>
      <c r="OFR109" s="137"/>
      <c r="OFS109" s="137"/>
      <c r="OFT109" s="137"/>
      <c r="OFU109" s="137"/>
      <c r="OFV109" s="137"/>
      <c r="OFW109" s="137"/>
      <c r="OFX109" s="137"/>
      <c r="OFY109" s="137"/>
      <c r="OFZ109" s="137"/>
      <c r="OGA109" s="137"/>
      <c r="OGB109" s="137"/>
      <c r="OGC109" s="137"/>
      <c r="OGD109" s="137"/>
      <c r="OGE109" s="137"/>
      <c r="OGF109" s="137"/>
      <c r="OGG109" s="137"/>
      <c r="OGH109" s="137"/>
      <c r="OGI109" s="137"/>
      <c r="OGJ109" s="137"/>
      <c r="OGK109" s="137"/>
      <c r="OGL109" s="137"/>
      <c r="OGM109" s="137"/>
      <c r="OGN109" s="137"/>
      <c r="OGO109" s="137"/>
      <c r="OGP109" s="137"/>
      <c r="OGQ109" s="137"/>
      <c r="OGR109" s="137"/>
      <c r="OGS109" s="137"/>
      <c r="OGT109" s="137"/>
      <c r="OGU109" s="137"/>
      <c r="OGV109" s="137"/>
      <c r="OGW109" s="137"/>
      <c r="OGX109" s="137"/>
      <c r="OGY109" s="137"/>
      <c r="OGZ109" s="137"/>
      <c r="OHA109" s="137"/>
      <c r="OHB109" s="137"/>
      <c r="OHC109" s="137"/>
      <c r="OHD109" s="137"/>
      <c r="OHE109" s="137"/>
      <c r="OHF109" s="137"/>
      <c r="OHG109" s="137"/>
      <c r="OHH109" s="137"/>
      <c r="OHI109" s="137"/>
      <c r="OHJ109" s="137"/>
      <c r="OHK109" s="137"/>
      <c r="OHL109" s="137"/>
      <c r="OHM109" s="137"/>
      <c r="OHN109" s="137"/>
      <c r="OHO109" s="137"/>
      <c r="OHP109" s="137"/>
      <c r="OHQ109" s="137"/>
      <c r="OHR109" s="137"/>
      <c r="OHS109" s="137"/>
      <c r="OHT109" s="137"/>
      <c r="OHU109" s="137"/>
      <c r="OHV109" s="137"/>
      <c r="OHW109" s="137"/>
      <c r="OHX109" s="137"/>
      <c r="OHY109" s="137"/>
      <c r="OHZ109" s="137"/>
      <c r="OIA109" s="137"/>
      <c r="OIB109" s="137"/>
      <c r="OIC109" s="137"/>
      <c r="OID109" s="137"/>
      <c r="OIE109" s="137"/>
      <c r="OIF109" s="137"/>
      <c r="OIG109" s="137"/>
      <c r="OIH109" s="137"/>
      <c r="OII109" s="137"/>
      <c r="OIJ109" s="137"/>
      <c r="OIK109" s="137"/>
      <c r="OIL109" s="137"/>
      <c r="OIM109" s="137"/>
      <c r="OIN109" s="137"/>
      <c r="OIO109" s="137"/>
      <c r="OIP109" s="137"/>
      <c r="OIQ109" s="137"/>
      <c r="OIR109" s="137"/>
      <c r="OIS109" s="137"/>
      <c r="OIT109" s="137"/>
      <c r="OIU109" s="137"/>
      <c r="OIV109" s="137"/>
      <c r="OIW109" s="137"/>
      <c r="OIX109" s="137"/>
      <c r="OIY109" s="137"/>
      <c r="OIZ109" s="137"/>
      <c r="OJA109" s="137"/>
      <c r="OJB109" s="137"/>
      <c r="OJC109" s="137"/>
      <c r="OJD109" s="137"/>
      <c r="OJE109" s="137"/>
      <c r="OJF109" s="137"/>
      <c r="OJG109" s="137"/>
      <c r="OJH109" s="137"/>
      <c r="OJI109" s="137"/>
      <c r="OJJ109" s="137"/>
      <c r="OJK109" s="137"/>
      <c r="OJL109" s="137"/>
      <c r="OJM109" s="137"/>
      <c r="OJN109" s="137"/>
      <c r="OJO109" s="137"/>
      <c r="OJP109" s="137"/>
      <c r="OJQ109" s="137"/>
      <c r="OJR109" s="137"/>
      <c r="OJS109" s="137"/>
      <c r="OJT109" s="137"/>
      <c r="OJU109" s="137"/>
      <c r="OJV109" s="137"/>
      <c r="OJW109" s="137"/>
      <c r="OJX109" s="137"/>
      <c r="OJY109" s="137"/>
      <c r="OJZ109" s="137"/>
      <c r="OKA109" s="137"/>
      <c r="OKB109" s="137"/>
      <c r="OKC109" s="137"/>
      <c r="OKD109" s="137"/>
      <c r="OKE109" s="137"/>
      <c r="OKF109" s="137"/>
      <c r="OKG109" s="137"/>
      <c r="OKH109" s="137"/>
      <c r="OKI109" s="137"/>
      <c r="OKJ109" s="137"/>
      <c r="OKK109" s="137"/>
      <c r="OKL109" s="137"/>
      <c r="OKM109" s="137"/>
      <c r="OKN109" s="137"/>
      <c r="OKO109" s="137"/>
      <c r="OKP109" s="137"/>
      <c r="OKQ109" s="137"/>
      <c r="OKR109" s="137"/>
      <c r="OKS109" s="137"/>
      <c r="OKT109" s="137"/>
      <c r="OKU109" s="137"/>
      <c r="OKV109" s="137"/>
      <c r="OKW109" s="137"/>
      <c r="OKX109" s="137"/>
      <c r="OKY109" s="137"/>
      <c r="OKZ109" s="137"/>
      <c r="OLA109" s="137"/>
      <c r="OLB109" s="137"/>
      <c r="OLC109" s="137"/>
      <c r="OLD109" s="137"/>
      <c r="OLE109" s="137"/>
      <c r="OLF109" s="137"/>
      <c r="OLG109" s="137"/>
      <c r="OLH109" s="137"/>
      <c r="OLI109" s="137"/>
      <c r="OLJ109" s="137"/>
      <c r="OLK109" s="137"/>
      <c r="OLL109" s="137"/>
      <c r="OLM109" s="137"/>
      <c r="OLN109" s="137"/>
      <c r="OLO109" s="137"/>
      <c r="OLP109" s="137"/>
      <c r="OLQ109" s="137"/>
      <c r="OLR109" s="137"/>
      <c r="OLS109" s="137"/>
      <c r="OLT109" s="137"/>
      <c r="OLU109" s="137"/>
      <c r="OLV109" s="137"/>
      <c r="OLW109" s="137"/>
      <c r="OLX109" s="137"/>
      <c r="OLY109" s="137"/>
      <c r="OLZ109" s="137"/>
      <c r="OMA109" s="137"/>
      <c r="OMB109" s="137"/>
      <c r="OMC109" s="137"/>
      <c r="OMD109" s="137"/>
      <c r="OME109" s="137"/>
      <c r="OMF109" s="137"/>
      <c r="OMG109" s="137"/>
      <c r="OMH109" s="137"/>
      <c r="OMI109" s="137"/>
      <c r="OMJ109" s="137"/>
      <c r="OMK109" s="137"/>
      <c r="OML109" s="137"/>
      <c r="OMM109" s="137"/>
      <c r="OMN109" s="137"/>
      <c r="OMO109" s="137"/>
      <c r="OMP109" s="137"/>
      <c r="OMQ109" s="137"/>
      <c r="OMR109" s="137"/>
      <c r="OMS109" s="137"/>
      <c r="OMT109" s="137"/>
      <c r="OMU109" s="137"/>
      <c r="OMV109" s="137"/>
      <c r="OMW109" s="137"/>
      <c r="OMX109" s="137"/>
      <c r="OMY109" s="137"/>
      <c r="OMZ109" s="137"/>
      <c r="ONA109" s="137"/>
      <c r="ONB109" s="137"/>
      <c r="ONC109" s="137"/>
      <c r="OND109" s="137"/>
      <c r="ONE109" s="137"/>
      <c r="ONF109" s="137"/>
      <c r="ONG109" s="137"/>
      <c r="ONH109" s="137"/>
      <c r="ONI109" s="137"/>
      <c r="ONJ109" s="137"/>
      <c r="ONK109" s="137"/>
      <c r="ONL109" s="137"/>
      <c r="ONM109" s="137"/>
      <c r="ONN109" s="137"/>
      <c r="ONO109" s="137"/>
      <c r="ONP109" s="137"/>
      <c r="ONQ109" s="137"/>
      <c r="ONR109" s="137"/>
      <c r="ONS109" s="137"/>
      <c r="ONT109" s="137"/>
      <c r="ONU109" s="137"/>
      <c r="ONV109" s="137"/>
      <c r="ONW109" s="137"/>
      <c r="ONX109" s="137"/>
      <c r="ONY109" s="137"/>
      <c r="ONZ109" s="137"/>
      <c r="OOA109" s="137"/>
      <c r="OOB109" s="137"/>
      <c r="OOC109" s="137"/>
      <c r="OOD109" s="137"/>
      <c r="OOE109" s="137"/>
      <c r="OOF109" s="137"/>
      <c r="OOG109" s="137"/>
      <c r="OOH109" s="137"/>
      <c r="OOI109" s="137"/>
      <c r="OOJ109" s="137"/>
      <c r="OOK109" s="137"/>
      <c r="OOL109" s="137"/>
      <c r="OOM109" s="137"/>
      <c r="OON109" s="137"/>
      <c r="OOO109" s="137"/>
      <c r="OOP109" s="137"/>
      <c r="OOQ109" s="137"/>
      <c r="OOR109" s="137"/>
      <c r="OOS109" s="137"/>
      <c r="OOT109" s="137"/>
      <c r="OOU109" s="137"/>
      <c r="OOV109" s="137"/>
      <c r="OOW109" s="137"/>
      <c r="OOX109" s="137"/>
      <c r="OOY109" s="137"/>
      <c r="OOZ109" s="137"/>
      <c r="OPA109" s="137"/>
      <c r="OPB109" s="137"/>
      <c r="OPC109" s="137"/>
      <c r="OPD109" s="137"/>
      <c r="OPE109" s="137"/>
      <c r="OPF109" s="137"/>
      <c r="OPG109" s="137"/>
      <c r="OPH109" s="137"/>
      <c r="OPI109" s="137"/>
      <c r="OPJ109" s="137"/>
      <c r="OPK109" s="137"/>
      <c r="OPL109" s="137"/>
      <c r="OPM109" s="137"/>
      <c r="OPN109" s="137"/>
      <c r="OPO109" s="137"/>
      <c r="OPP109" s="137"/>
      <c r="OPQ109" s="137"/>
      <c r="OPR109" s="137"/>
      <c r="OPS109" s="137"/>
      <c r="OPT109" s="137"/>
      <c r="OPU109" s="137"/>
      <c r="OPV109" s="137"/>
      <c r="OPW109" s="137"/>
      <c r="OPX109" s="137"/>
      <c r="OPY109" s="137"/>
      <c r="OPZ109" s="137"/>
      <c r="OQA109" s="137"/>
      <c r="OQB109" s="137"/>
      <c r="OQC109" s="137"/>
      <c r="OQD109" s="137"/>
      <c r="OQE109" s="137"/>
      <c r="OQF109" s="137"/>
      <c r="OQG109" s="137"/>
      <c r="OQH109" s="137"/>
      <c r="OQI109" s="137"/>
      <c r="OQJ109" s="137"/>
      <c r="OQK109" s="137"/>
      <c r="OQL109" s="137"/>
      <c r="OQM109" s="137"/>
      <c r="OQN109" s="137"/>
      <c r="OQO109" s="137"/>
      <c r="OQP109" s="137"/>
      <c r="OQQ109" s="137"/>
      <c r="OQR109" s="137"/>
      <c r="OQS109" s="137"/>
      <c r="OQT109" s="137"/>
      <c r="OQU109" s="137"/>
      <c r="OQV109" s="137"/>
      <c r="OQW109" s="137"/>
      <c r="OQX109" s="137"/>
      <c r="OQY109" s="137"/>
      <c r="OQZ109" s="137"/>
      <c r="ORA109" s="137"/>
      <c r="ORB109" s="137"/>
      <c r="ORC109" s="137"/>
      <c r="ORD109" s="137"/>
      <c r="ORE109" s="137"/>
      <c r="ORF109" s="137"/>
      <c r="ORG109" s="137"/>
      <c r="ORH109" s="137"/>
      <c r="ORI109" s="137"/>
      <c r="ORJ109" s="137"/>
      <c r="ORK109" s="137"/>
      <c r="ORL109" s="137"/>
      <c r="ORM109" s="137"/>
      <c r="ORN109" s="137"/>
      <c r="ORO109" s="137"/>
      <c r="ORP109" s="137"/>
      <c r="ORQ109" s="137"/>
      <c r="ORR109" s="137"/>
      <c r="ORS109" s="137"/>
      <c r="ORT109" s="137"/>
      <c r="ORU109" s="137"/>
      <c r="ORV109" s="137"/>
      <c r="ORW109" s="137"/>
      <c r="ORX109" s="137"/>
      <c r="ORY109" s="137"/>
      <c r="ORZ109" s="137"/>
      <c r="OSA109" s="137"/>
      <c r="OSB109" s="137"/>
      <c r="OSC109" s="137"/>
      <c r="OSD109" s="137"/>
      <c r="OSE109" s="137"/>
      <c r="OSF109" s="137"/>
      <c r="OSG109" s="137"/>
      <c r="OSH109" s="137"/>
      <c r="OSI109" s="137"/>
      <c r="OSJ109" s="137"/>
      <c r="OSK109" s="137"/>
      <c r="OSL109" s="137"/>
      <c r="OSM109" s="137"/>
      <c r="OSN109" s="137"/>
      <c r="OSO109" s="137"/>
      <c r="OSP109" s="137"/>
      <c r="OSQ109" s="137"/>
      <c r="OSR109" s="137"/>
      <c r="OSS109" s="137"/>
      <c r="OST109" s="137"/>
      <c r="OSU109" s="137"/>
      <c r="OSV109" s="137"/>
      <c r="OSW109" s="137"/>
      <c r="OSX109" s="137"/>
      <c r="OSY109" s="137"/>
      <c r="OSZ109" s="137"/>
      <c r="OTA109" s="137"/>
      <c r="OTB109" s="137"/>
      <c r="OTC109" s="137"/>
      <c r="OTD109" s="137"/>
      <c r="OTE109" s="137"/>
      <c r="OTF109" s="137"/>
      <c r="OTG109" s="137"/>
      <c r="OTH109" s="137"/>
      <c r="OTI109" s="137"/>
      <c r="OTJ109" s="137"/>
      <c r="OTK109" s="137"/>
      <c r="OTL109" s="137"/>
      <c r="OTM109" s="137"/>
      <c r="OTN109" s="137"/>
      <c r="OTO109" s="137"/>
      <c r="OTP109" s="137"/>
      <c r="OTQ109" s="137"/>
      <c r="OTR109" s="137"/>
      <c r="OTS109" s="137"/>
      <c r="OTT109" s="137"/>
      <c r="OTU109" s="137"/>
      <c r="OTV109" s="137"/>
      <c r="OTW109" s="137"/>
      <c r="OTX109" s="137"/>
      <c r="OTY109" s="137"/>
      <c r="OTZ109" s="137"/>
      <c r="OUA109" s="137"/>
      <c r="OUB109" s="137"/>
      <c r="OUC109" s="137"/>
      <c r="OUD109" s="137"/>
      <c r="OUE109" s="137"/>
      <c r="OUF109" s="137"/>
      <c r="OUG109" s="137"/>
      <c r="OUH109" s="137"/>
      <c r="OUI109" s="137"/>
      <c r="OUJ109" s="137"/>
      <c r="OUK109" s="137"/>
      <c r="OUL109" s="137"/>
      <c r="OUM109" s="137"/>
      <c r="OUN109" s="137"/>
      <c r="OUO109" s="137"/>
      <c r="OUP109" s="137"/>
      <c r="OUQ109" s="137"/>
      <c r="OUR109" s="137"/>
      <c r="OUS109" s="137"/>
      <c r="OUT109" s="137"/>
      <c r="OUU109" s="137"/>
      <c r="OUV109" s="137"/>
      <c r="OUW109" s="137"/>
      <c r="OUX109" s="137"/>
      <c r="OUY109" s="137"/>
      <c r="OUZ109" s="137"/>
      <c r="OVA109" s="137"/>
      <c r="OVB109" s="137"/>
      <c r="OVC109" s="137"/>
      <c r="OVD109" s="137"/>
      <c r="OVE109" s="137"/>
      <c r="OVF109" s="137"/>
      <c r="OVG109" s="137"/>
      <c r="OVH109" s="137"/>
      <c r="OVI109" s="137"/>
      <c r="OVJ109" s="137"/>
      <c r="OVK109" s="137"/>
      <c r="OVL109" s="137"/>
      <c r="OVM109" s="137"/>
      <c r="OVN109" s="137"/>
      <c r="OVO109" s="137"/>
      <c r="OVP109" s="137"/>
      <c r="OVQ109" s="137"/>
      <c r="OVR109" s="137"/>
      <c r="OVS109" s="137"/>
      <c r="OVT109" s="137"/>
      <c r="OVU109" s="137"/>
      <c r="OVV109" s="137"/>
      <c r="OVW109" s="137"/>
      <c r="OVX109" s="137"/>
      <c r="OVY109" s="137"/>
      <c r="OVZ109" s="137"/>
      <c r="OWA109" s="137"/>
      <c r="OWB109" s="137"/>
      <c r="OWC109" s="137"/>
      <c r="OWD109" s="137"/>
      <c r="OWE109" s="137"/>
      <c r="OWF109" s="137"/>
      <c r="OWG109" s="137"/>
      <c r="OWH109" s="137"/>
      <c r="OWI109" s="137"/>
      <c r="OWJ109" s="137"/>
      <c r="OWK109" s="137"/>
      <c r="OWL109" s="137"/>
      <c r="OWM109" s="137"/>
      <c r="OWN109" s="137"/>
      <c r="OWO109" s="137"/>
      <c r="OWP109" s="137"/>
      <c r="OWQ109" s="137"/>
      <c r="OWR109" s="137"/>
      <c r="OWS109" s="137"/>
      <c r="OWT109" s="137"/>
      <c r="OWU109" s="137"/>
      <c r="OWV109" s="137"/>
      <c r="OWW109" s="137"/>
      <c r="OWX109" s="137"/>
      <c r="OWY109" s="137"/>
      <c r="OWZ109" s="137"/>
      <c r="OXA109" s="137"/>
      <c r="OXB109" s="137"/>
      <c r="OXC109" s="137"/>
      <c r="OXD109" s="137"/>
      <c r="OXE109" s="137"/>
      <c r="OXF109" s="137"/>
      <c r="OXG109" s="137"/>
      <c r="OXH109" s="137"/>
      <c r="OXI109" s="137"/>
      <c r="OXJ109" s="137"/>
      <c r="OXK109" s="137"/>
      <c r="OXL109" s="137"/>
      <c r="OXM109" s="137"/>
      <c r="OXN109" s="137"/>
      <c r="OXO109" s="137"/>
      <c r="OXP109" s="137"/>
      <c r="OXQ109" s="137"/>
      <c r="OXR109" s="137"/>
      <c r="OXS109" s="137"/>
      <c r="OXT109" s="137"/>
      <c r="OXU109" s="137"/>
      <c r="OXV109" s="137"/>
      <c r="OXW109" s="137"/>
      <c r="OXX109" s="137"/>
      <c r="OXY109" s="137"/>
      <c r="OXZ109" s="137"/>
      <c r="OYA109" s="137"/>
      <c r="OYB109" s="137"/>
      <c r="OYC109" s="137"/>
      <c r="OYD109" s="137"/>
      <c r="OYE109" s="137"/>
      <c r="OYF109" s="137"/>
      <c r="OYG109" s="137"/>
      <c r="OYH109" s="137"/>
      <c r="OYI109" s="137"/>
      <c r="OYJ109" s="137"/>
      <c r="OYK109" s="137"/>
      <c r="OYL109" s="137"/>
      <c r="OYM109" s="137"/>
      <c r="OYN109" s="137"/>
      <c r="OYO109" s="137"/>
      <c r="OYP109" s="137"/>
      <c r="OYQ109" s="137"/>
      <c r="OYR109" s="137"/>
      <c r="OYS109" s="137"/>
      <c r="OYT109" s="137"/>
      <c r="OYU109" s="137"/>
      <c r="OYV109" s="137"/>
      <c r="OYW109" s="137"/>
      <c r="OYX109" s="137"/>
      <c r="OYY109" s="137"/>
      <c r="OYZ109" s="137"/>
      <c r="OZA109" s="137"/>
      <c r="OZB109" s="137"/>
      <c r="OZC109" s="137"/>
      <c r="OZD109" s="137"/>
      <c r="OZE109" s="137"/>
      <c r="OZF109" s="137"/>
      <c r="OZG109" s="137"/>
      <c r="OZH109" s="137"/>
      <c r="OZI109" s="137"/>
      <c r="OZJ109" s="137"/>
      <c r="OZK109" s="137"/>
      <c r="OZL109" s="137"/>
      <c r="OZM109" s="137"/>
      <c r="OZN109" s="137"/>
      <c r="OZO109" s="137"/>
      <c r="OZP109" s="137"/>
      <c r="OZQ109" s="137"/>
      <c r="OZR109" s="137"/>
      <c r="OZS109" s="137"/>
      <c r="OZT109" s="137"/>
      <c r="OZU109" s="137"/>
      <c r="OZV109" s="137"/>
      <c r="OZW109" s="137"/>
      <c r="OZX109" s="137"/>
      <c r="OZY109" s="137"/>
      <c r="OZZ109" s="137"/>
      <c r="PAA109" s="137"/>
      <c r="PAB109" s="137"/>
      <c r="PAC109" s="137"/>
      <c r="PAD109" s="137"/>
      <c r="PAE109" s="137"/>
      <c r="PAF109" s="137"/>
      <c r="PAG109" s="137"/>
      <c r="PAH109" s="137"/>
      <c r="PAI109" s="137"/>
      <c r="PAJ109" s="137"/>
      <c r="PAK109" s="137"/>
      <c r="PAL109" s="137"/>
      <c r="PAM109" s="137"/>
      <c r="PAN109" s="137"/>
      <c r="PAO109" s="137"/>
      <c r="PAP109" s="137"/>
      <c r="PAQ109" s="137"/>
      <c r="PAR109" s="137"/>
      <c r="PAS109" s="137"/>
      <c r="PAT109" s="137"/>
      <c r="PAU109" s="137"/>
      <c r="PAV109" s="137"/>
      <c r="PAW109" s="137"/>
      <c r="PAX109" s="137"/>
      <c r="PAY109" s="137"/>
      <c r="PAZ109" s="137"/>
      <c r="PBA109" s="137"/>
      <c r="PBB109" s="137"/>
      <c r="PBC109" s="137"/>
      <c r="PBD109" s="137"/>
      <c r="PBE109" s="137"/>
      <c r="PBF109" s="137"/>
      <c r="PBG109" s="137"/>
      <c r="PBH109" s="137"/>
      <c r="PBI109" s="137"/>
      <c r="PBJ109" s="137"/>
      <c r="PBK109" s="137"/>
      <c r="PBL109" s="137"/>
      <c r="PBM109" s="137"/>
      <c r="PBN109" s="137"/>
      <c r="PBO109" s="137"/>
      <c r="PBP109" s="137"/>
      <c r="PBQ109" s="137"/>
      <c r="PBR109" s="137"/>
      <c r="PBS109" s="137"/>
      <c r="PBT109" s="137"/>
      <c r="PBU109" s="137"/>
      <c r="PBV109" s="137"/>
      <c r="PBW109" s="137"/>
      <c r="PBX109" s="137"/>
      <c r="PBY109" s="137"/>
      <c r="PBZ109" s="137"/>
      <c r="PCA109" s="137"/>
      <c r="PCB109" s="137"/>
      <c r="PCC109" s="137"/>
      <c r="PCD109" s="137"/>
      <c r="PCE109" s="137"/>
      <c r="PCF109" s="137"/>
      <c r="PCG109" s="137"/>
      <c r="PCH109" s="137"/>
      <c r="PCI109" s="137"/>
      <c r="PCJ109" s="137"/>
      <c r="PCK109" s="137"/>
      <c r="PCL109" s="137"/>
      <c r="PCM109" s="137"/>
      <c r="PCN109" s="137"/>
      <c r="PCO109" s="137"/>
      <c r="PCP109" s="137"/>
      <c r="PCQ109" s="137"/>
      <c r="PCR109" s="137"/>
      <c r="PCS109" s="137"/>
      <c r="PCT109" s="137"/>
      <c r="PCU109" s="137"/>
      <c r="PCV109" s="137"/>
      <c r="PCW109" s="137"/>
      <c r="PCX109" s="137"/>
      <c r="PCY109" s="137"/>
      <c r="PCZ109" s="137"/>
      <c r="PDA109" s="137"/>
      <c r="PDB109" s="137"/>
      <c r="PDC109" s="137"/>
      <c r="PDD109" s="137"/>
      <c r="PDE109" s="137"/>
      <c r="PDF109" s="137"/>
      <c r="PDG109" s="137"/>
      <c r="PDH109" s="137"/>
      <c r="PDI109" s="137"/>
      <c r="PDJ109" s="137"/>
      <c r="PDK109" s="137"/>
      <c r="PDL109" s="137"/>
      <c r="PDM109" s="137"/>
      <c r="PDN109" s="137"/>
      <c r="PDO109" s="137"/>
      <c r="PDP109" s="137"/>
      <c r="PDQ109" s="137"/>
      <c r="PDR109" s="137"/>
      <c r="PDS109" s="137"/>
      <c r="PDT109" s="137"/>
      <c r="PDU109" s="137"/>
      <c r="PDV109" s="137"/>
      <c r="PDW109" s="137"/>
      <c r="PDX109" s="137"/>
      <c r="PDY109" s="137"/>
      <c r="PDZ109" s="137"/>
      <c r="PEA109" s="137"/>
      <c r="PEB109" s="137"/>
      <c r="PEC109" s="137"/>
      <c r="PED109" s="137"/>
      <c r="PEE109" s="137"/>
      <c r="PEF109" s="137"/>
      <c r="PEG109" s="137"/>
      <c r="PEH109" s="137"/>
      <c r="PEI109" s="137"/>
      <c r="PEJ109" s="137"/>
      <c r="PEK109" s="137"/>
      <c r="PEL109" s="137"/>
      <c r="PEM109" s="137"/>
      <c r="PEN109" s="137"/>
      <c r="PEO109" s="137"/>
      <c r="PEP109" s="137"/>
      <c r="PEQ109" s="137"/>
      <c r="PER109" s="137"/>
      <c r="PES109" s="137"/>
      <c r="PET109" s="137"/>
      <c r="PEU109" s="137"/>
      <c r="PEV109" s="137"/>
      <c r="PEW109" s="137"/>
      <c r="PEX109" s="137"/>
      <c r="PEY109" s="137"/>
      <c r="PEZ109" s="137"/>
      <c r="PFA109" s="137"/>
      <c r="PFB109" s="137"/>
      <c r="PFC109" s="137"/>
      <c r="PFD109" s="137"/>
      <c r="PFE109" s="137"/>
      <c r="PFF109" s="137"/>
      <c r="PFG109" s="137"/>
      <c r="PFH109" s="137"/>
      <c r="PFI109" s="137"/>
      <c r="PFJ109" s="137"/>
      <c r="PFK109" s="137"/>
      <c r="PFL109" s="137"/>
      <c r="PFM109" s="137"/>
      <c r="PFN109" s="137"/>
      <c r="PFO109" s="137"/>
      <c r="PFP109" s="137"/>
      <c r="PFQ109" s="137"/>
      <c r="PFR109" s="137"/>
      <c r="PFS109" s="137"/>
      <c r="PFT109" s="137"/>
      <c r="PFU109" s="137"/>
      <c r="PFV109" s="137"/>
      <c r="PFW109" s="137"/>
      <c r="PFX109" s="137"/>
      <c r="PFY109" s="137"/>
      <c r="PFZ109" s="137"/>
      <c r="PGA109" s="137"/>
      <c r="PGB109" s="137"/>
      <c r="PGC109" s="137"/>
      <c r="PGD109" s="137"/>
      <c r="PGE109" s="137"/>
      <c r="PGF109" s="137"/>
      <c r="PGG109" s="137"/>
      <c r="PGH109" s="137"/>
      <c r="PGI109" s="137"/>
      <c r="PGJ109" s="137"/>
      <c r="PGK109" s="137"/>
      <c r="PGL109" s="137"/>
      <c r="PGM109" s="137"/>
      <c r="PGN109" s="137"/>
      <c r="PGO109" s="137"/>
      <c r="PGP109" s="137"/>
      <c r="PGQ109" s="137"/>
      <c r="PGR109" s="137"/>
      <c r="PGS109" s="137"/>
      <c r="PGT109" s="137"/>
      <c r="PGU109" s="137"/>
      <c r="PGV109" s="137"/>
      <c r="PGW109" s="137"/>
      <c r="PGX109" s="137"/>
      <c r="PGY109" s="137"/>
      <c r="PGZ109" s="137"/>
      <c r="PHA109" s="137"/>
      <c r="PHB109" s="137"/>
      <c r="PHC109" s="137"/>
      <c r="PHD109" s="137"/>
      <c r="PHE109" s="137"/>
      <c r="PHF109" s="137"/>
      <c r="PHG109" s="137"/>
      <c r="PHH109" s="137"/>
      <c r="PHI109" s="137"/>
      <c r="PHJ109" s="137"/>
      <c r="PHK109" s="137"/>
      <c r="PHL109" s="137"/>
      <c r="PHM109" s="137"/>
      <c r="PHN109" s="137"/>
      <c r="PHO109" s="137"/>
      <c r="PHP109" s="137"/>
      <c r="PHQ109" s="137"/>
      <c r="PHR109" s="137"/>
      <c r="PHS109" s="137"/>
      <c r="PHT109" s="137"/>
      <c r="PHU109" s="137"/>
      <c r="PHV109" s="137"/>
      <c r="PHW109" s="137"/>
      <c r="PHX109" s="137"/>
      <c r="PHY109" s="137"/>
      <c r="PHZ109" s="137"/>
      <c r="PIA109" s="137"/>
      <c r="PIB109" s="137"/>
      <c r="PIC109" s="137"/>
      <c r="PID109" s="137"/>
      <c r="PIE109" s="137"/>
      <c r="PIF109" s="137"/>
      <c r="PIG109" s="137"/>
      <c r="PIH109" s="137"/>
      <c r="PII109" s="137"/>
      <c r="PIJ109" s="137"/>
      <c r="PIK109" s="137"/>
      <c r="PIL109" s="137"/>
      <c r="PIM109" s="137"/>
      <c r="PIN109" s="137"/>
      <c r="PIO109" s="137"/>
      <c r="PIP109" s="137"/>
      <c r="PIQ109" s="137"/>
      <c r="PIR109" s="137"/>
      <c r="PIS109" s="137"/>
      <c r="PIT109" s="137"/>
      <c r="PIU109" s="137"/>
      <c r="PIV109" s="137"/>
      <c r="PIW109" s="137"/>
      <c r="PIX109" s="137"/>
      <c r="PIY109" s="137"/>
      <c r="PIZ109" s="137"/>
      <c r="PJA109" s="137"/>
      <c r="PJB109" s="137"/>
      <c r="PJC109" s="137"/>
      <c r="PJD109" s="137"/>
      <c r="PJE109" s="137"/>
      <c r="PJF109" s="137"/>
      <c r="PJG109" s="137"/>
      <c r="PJH109" s="137"/>
      <c r="PJI109" s="137"/>
      <c r="PJJ109" s="137"/>
      <c r="PJK109" s="137"/>
      <c r="PJL109" s="137"/>
      <c r="PJM109" s="137"/>
      <c r="PJN109" s="137"/>
      <c r="PJO109" s="137"/>
      <c r="PJP109" s="137"/>
      <c r="PJQ109" s="137"/>
      <c r="PJR109" s="137"/>
      <c r="PJS109" s="137"/>
      <c r="PJT109" s="137"/>
      <c r="PJU109" s="137"/>
      <c r="PJV109" s="137"/>
      <c r="PJW109" s="137"/>
      <c r="PJX109" s="137"/>
      <c r="PJY109" s="137"/>
      <c r="PJZ109" s="137"/>
      <c r="PKA109" s="137"/>
      <c r="PKB109" s="137"/>
      <c r="PKC109" s="137"/>
      <c r="PKD109" s="137"/>
      <c r="PKE109" s="137"/>
      <c r="PKF109" s="137"/>
      <c r="PKG109" s="137"/>
      <c r="PKH109" s="137"/>
      <c r="PKI109" s="137"/>
      <c r="PKJ109" s="137"/>
      <c r="PKK109" s="137"/>
      <c r="PKL109" s="137"/>
      <c r="PKM109" s="137"/>
      <c r="PKN109" s="137"/>
      <c r="PKO109" s="137"/>
      <c r="PKP109" s="137"/>
      <c r="PKQ109" s="137"/>
      <c r="PKR109" s="137"/>
      <c r="PKS109" s="137"/>
      <c r="PKT109" s="137"/>
      <c r="PKU109" s="137"/>
      <c r="PKV109" s="137"/>
      <c r="PKW109" s="137"/>
      <c r="PKX109" s="137"/>
      <c r="PKY109" s="137"/>
      <c r="PKZ109" s="137"/>
      <c r="PLA109" s="137"/>
      <c r="PLB109" s="137"/>
      <c r="PLC109" s="137"/>
      <c r="PLD109" s="137"/>
      <c r="PLE109" s="137"/>
      <c r="PLF109" s="137"/>
      <c r="PLG109" s="137"/>
      <c r="PLH109" s="137"/>
      <c r="PLI109" s="137"/>
      <c r="PLJ109" s="137"/>
      <c r="PLK109" s="137"/>
      <c r="PLL109" s="137"/>
      <c r="PLM109" s="137"/>
      <c r="PLN109" s="137"/>
      <c r="PLO109" s="137"/>
      <c r="PLP109" s="137"/>
      <c r="PLQ109" s="137"/>
      <c r="PLR109" s="137"/>
      <c r="PLS109" s="137"/>
      <c r="PLT109" s="137"/>
      <c r="PLU109" s="137"/>
      <c r="PLV109" s="137"/>
      <c r="PLW109" s="137"/>
      <c r="PLX109" s="137"/>
      <c r="PLY109" s="137"/>
      <c r="PLZ109" s="137"/>
      <c r="PMA109" s="137"/>
      <c r="PMB109" s="137"/>
      <c r="PMC109" s="137"/>
      <c r="PMD109" s="137"/>
      <c r="PME109" s="137"/>
      <c r="PMF109" s="137"/>
      <c r="PMG109" s="137"/>
      <c r="PMH109" s="137"/>
      <c r="PMI109" s="137"/>
      <c r="PMJ109" s="137"/>
      <c r="PMK109" s="137"/>
      <c r="PML109" s="137"/>
      <c r="PMM109" s="137"/>
      <c r="PMN109" s="137"/>
      <c r="PMO109" s="137"/>
      <c r="PMP109" s="137"/>
      <c r="PMQ109" s="137"/>
      <c r="PMR109" s="137"/>
      <c r="PMS109" s="137"/>
      <c r="PMT109" s="137"/>
      <c r="PMU109" s="137"/>
      <c r="PMV109" s="137"/>
      <c r="PMW109" s="137"/>
      <c r="PMX109" s="137"/>
      <c r="PMY109" s="137"/>
      <c r="PMZ109" s="137"/>
      <c r="PNA109" s="137"/>
      <c r="PNB109" s="137"/>
      <c r="PNC109" s="137"/>
      <c r="PND109" s="137"/>
      <c r="PNE109" s="137"/>
      <c r="PNF109" s="137"/>
      <c r="PNG109" s="137"/>
      <c r="PNH109" s="137"/>
      <c r="PNI109" s="137"/>
      <c r="PNJ109" s="137"/>
      <c r="PNK109" s="137"/>
      <c r="PNL109" s="137"/>
      <c r="PNM109" s="137"/>
      <c r="PNN109" s="137"/>
      <c r="PNO109" s="137"/>
      <c r="PNP109" s="137"/>
      <c r="PNQ109" s="137"/>
      <c r="PNR109" s="137"/>
      <c r="PNS109" s="137"/>
      <c r="PNT109" s="137"/>
      <c r="PNU109" s="137"/>
      <c r="PNV109" s="137"/>
      <c r="PNW109" s="137"/>
      <c r="PNX109" s="137"/>
      <c r="PNY109" s="137"/>
      <c r="PNZ109" s="137"/>
      <c r="POA109" s="137"/>
      <c r="POB109" s="137"/>
      <c r="POC109" s="137"/>
      <c r="POD109" s="137"/>
      <c r="POE109" s="137"/>
      <c r="POF109" s="137"/>
      <c r="POG109" s="137"/>
      <c r="POH109" s="137"/>
      <c r="POI109" s="137"/>
      <c r="POJ109" s="137"/>
      <c r="POK109" s="137"/>
      <c r="POL109" s="137"/>
      <c r="POM109" s="137"/>
      <c r="PON109" s="137"/>
      <c r="POO109" s="137"/>
      <c r="POP109" s="137"/>
      <c r="POQ109" s="137"/>
      <c r="POR109" s="137"/>
      <c r="POS109" s="137"/>
      <c r="POT109" s="137"/>
      <c r="POU109" s="137"/>
      <c r="POV109" s="137"/>
      <c r="POW109" s="137"/>
      <c r="POX109" s="137"/>
      <c r="POY109" s="137"/>
      <c r="POZ109" s="137"/>
      <c r="PPA109" s="137"/>
      <c r="PPB109" s="137"/>
      <c r="PPC109" s="137"/>
      <c r="PPD109" s="137"/>
      <c r="PPE109" s="137"/>
      <c r="PPF109" s="137"/>
      <c r="PPG109" s="137"/>
      <c r="PPH109" s="137"/>
      <c r="PPI109" s="137"/>
      <c r="PPJ109" s="137"/>
      <c r="PPK109" s="137"/>
      <c r="PPL109" s="137"/>
      <c r="PPM109" s="137"/>
      <c r="PPN109" s="137"/>
      <c r="PPO109" s="137"/>
      <c r="PPP109" s="137"/>
      <c r="PPQ109" s="137"/>
      <c r="PPR109" s="137"/>
      <c r="PPS109" s="137"/>
      <c r="PPT109" s="137"/>
      <c r="PPU109" s="137"/>
      <c r="PPV109" s="137"/>
      <c r="PPW109" s="137"/>
      <c r="PPX109" s="137"/>
      <c r="PPY109" s="137"/>
      <c r="PPZ109" s="137"/>
      <c r="PQA109" s="137"/>
      <c r="PQB109" s="137"/>
      <c r="PQC109" s="137"/>
      <c r="PQD109" s="137"/>
      <c r="PQE109" s="137"/>
      <c r="PQF109" s="137"/>
      <c r="PQG109" s="137"/>
      <c r="PQH109" s="137"/>
      <c r="PQI109" s="137"/>
      <c r="PQJ109" s="137"/>
      <c r="PQK109" s="137"/>
      <c r="PQL109" s="137"/>
      <c r="PQM109" s="137"/>
      <c r="PQN109" s="137"/>
      <c r="PQO109" s="137"/>
      <c r="PQP109" s="137"/>
      <c r="PQQ109" s="137"/>
      <c r="PQR109" s="137"/>
      <c r="PQS109" s="137"/>
      <c r="PQT109" s="137"/>
      <c r="PQU109" s="137"/>
      <c r="PQV109" s="137"/>
      <c r="PQW109" s="137"/>
      <c r="PQX109" s="137"/>
      <c r="PQY109" s="137"/>
      <c r="PQZ109" s="137"/>
      <c r="PRA109" s="137"/>
      <c r="PRB109" s="137"/>
      <c r="PRC109" s="137"/>
      <c r="PRD109" s="137"/>
      <c r="PRE109" s="137"/>
      <c r="PRF109" s="137"/>
      <c r="PRG109" s="137"/>
      <c r="PRH109" s="137"/>
      <c r="PRI109" s="137"/>
      <c r="PRJ109" s="137"/>
      <c r="PRK109" s="137"/>
      <c r="PRL109" s="137"/>
      <c r="PRM109" s="137"/>
      <c r="PRN109" s="137"/>
      <c r="PRO109" s="137"/>
      <c r="PRP109" s="137"/>
      <c r="PRQ109" s="137"/>
      <c r="PRR109" s="137"/>
      <c r="PRS109" s="137"/>
      <c r="PRT109" s="137"/>
      <c r="PRU109" s="137"/>
      <c r="PRV109" s="137"/>
      <c r="PRW109" s="137"/>
      <c r="PRX109" s="137"/>
      <c r="PRY109" s="137"/>
      <c r="PRZ109" s="137"/>
      <c r="PSA109" s="137"/>
      <c r="PSB109" s="137"/>
      <c r="PSC109" s="137"/>
      <c r="PSD109" s="137"/>
      <c r="PSE109" s="137"/>
      <c r="PSF109" s="137"/>
      <c r="PSG109" s="137"/>
      <c r="PSH109" s="137"/>
      <c r="PSI109" s="137"/>
      <c r="PSJ109" s="137"/>
      <c r="PSK109" s="137"/>
      <c r="PSL109" s="137"/>
      <c r="PSM109" s="137"/>
      <c r="PSN109" s="137"/>
      <c r="PSO109" s="137"/>
      <c r="PSP109" s="137"/>
      <c r="PSQ109" s="137"/>
      <c r="PSR109" s="137"/>
      <c r="PSS109" s="137"/>
      <c r="PST109" s="137"/>
      <c r="PSU109" s="137"/>
      <c r="PSV109" s="137"/>
      <c r="PSW109" s="137"/>
      <c r="PSX109" s="137"/>
      <c r="PSY109" s="137"/>
      <c r="PSZ109" s="137"/>
      <c r="PTA109" s="137"/>
      <c r="PTB109" s="137"/>
      <c r="PTC109" s="137"/>
      <c r="PTD109" s="137"/>
      <c r="PTE109" s="137"/>
      <c r="PTF109" s="137"/>
      <c r="PTG109" s="137"/>
      <c r="PTH109" s="137"/>
      <c r="PTI109" s="137"/>
      <c r="PTJ109" s="137"/>
      <c r="PTK109" s="137"/>
      <c r="PTL109" s="137"/>
      <c r="PTM109" s="137"/>
      <c r="PTN109" s="137"/>
      <c r="PTO109" s="137"/>
      <c r="PTP109" s="137"/>
      <c r="PTQ109" s="137"/>
      <c r="PTR109" s="137"/>
      <c r="PTS109" s="137"/>
      <c r="PTT109" s="137"/>
      <c r="PTU109" s="137"/>
      <c r="PTV109" s="137"/>
      <c r="PTW109" s="137"/>
      <c r="PTX109" s="137"/>
      <c r="PTY109" s="137"/>
      <c r="PTZ109" s="137"/>
      <c r="PUA109" s="137"/>
      <c r="PUB109" s="137"/>
      <c r="PUC109" s="137"/>
      <c r="PUD109" s="137"/>
      <c r="PUE109" s="137"/>
      <c r="PUF109" s="137"/>
      <c r="PUG109" s="137"/>
      <c r="PUH109" s="137"/>
      <c r="PUI109" s="137"/>
      <c r="PUJ109" s="137"/>
      <c r="PUK109" s="137"/>
      <c r="PUL109" s="137"/>
      <c r="PUM109" s="137"/>
      <c r="PUN109" s="137"/>
      <c r="PUO109" s="137"/>
      <c r="PUP109" s="137"/>
      <c r="PUQ109" s="137"/>
      <c r="PUR109" s="137"/>
      <c r="PUS109" s="137"/>
      <c r="PUT109" s="137"/>
      <c r="PUU109" s="137"/>
      <c r="PUV109" s="137"/>
      <c r="PUW109" s="137"/>
      <c r="PUX109" s="137"/>
      <c r="PUY109" s="137"/>
      <c r="PUZ109" s="137"/>
      <c r="PVA109" s="137"/>
      <c r="PVB109" s="137"/>
      <c r="PVC109" s="137"/>
      <c r="PVD109" s="137"/>
      <c r="PVE109" s="137"/>
      <c r="PVF109" s="137"/>
      <c r="PVG109" s="137"/>
      <c r="PVH109" s="137"/>
      <c r="PVI109" s="137"/>
      <c r="PVJ109" s="137"/>
      <c r="PVK109" s="137"/>
      <c r="PVL109" s="137"/>
      <c r="PVM109" s="137"/>
      <c r="PVN109" s="137"/>
      <c r="PVO109" s="137"/>
      <c r="PVP109" s="137"/>
      <c r="PVQ109" s="137"/>
      <c r="PVR109" s="137"/>
      <c r="PVS109" s="137"/>
      <c r="PVT109" s="137"/>
      <c r="PVU109" s="137"/>
      <c r="PVV109" s="137"/>
      <c r="PVW109" s="137"/>
      <c r="PVX109" s="137"/>
      <c r="PVY109" s="137"/>
      <c r="PVZ109" s="137"/>
      <c r="PWA109" s="137"/>
      <c r="PWB109" s="137"/>
      <c r="PWC109" s="137"/>
      <c r="PWD109" s="137"/>
      <c r="PWE109" s="137"/>
      <c r="PWF109" s="137"/>
      <c r="PWG109" s="137"/>
      <c r="PWH109" s="137"/>
      <c r="PWI109" s="137"/>
      <c r="PWJ109" s="137"/>
      <c r="PWK109" s="137"/>
      <c r="PWL109" s="137"/>
      <c r="PWM109" s="137"/>
      <c r="PWN109" s="137"/>
      <c r="PWO109" s="137"/>
      <c r="PWP109" s="137"/>
      <c r="PWQ109" s="137"/>
      <c r="PWR109" s="137"/>
      <c r="PWS109" s="137"/>
      <c r="PWT109" s="137"/>
      <c r="PWU109" s="137"/>
      <c r="PWV109" s="137"/>
      <c r="PWW109" s="137"/>
      <c r="PWX109" s="137"/>
      <c r="PWY109" s="137"/>
      <c r="PWZ109" s="137"/>
      <c r="PXA109" s="137"/>
      <c r="PXB109" s="137"/>
      <c r="PXC109" s="137"/>
      <c r="PXD109" s="137"/>
      <c r="PXE109" s="137"/>
      <c r="PXF109" s="137"/>
      <c r="PXG109" s="137"/>
      <c r="PXH109" s="137"/>
      <c r="PXI109" s="137"/>
      <c r="PXJ109" s="137"/>
      <c r="PXK109" s="137"/>
      <c r="PXL109" s="137"/>
      <c r="PXM109" s="137"/>
      <c r="PXN109" s="137"/>
      <c r="PXO109" s="137"/>
      <c r="PXP109" s="137"/>
      <c r="PXQ109" s="137"/>
      <c r="PXR109" s="137"/>
      <c r="PXS109" s="137"/>
      <c r="PXT109" s="137"/>
      <c r="PXU109" s="137"/>
      <c r="PXV109" s="137"/>
      <c r="PXW109" s="137"/>
      <c r="PXX109" s="137"/>
      <c r="PXY109" s="137"/>
      <c r="PXZ109" s="137"/>
      <c r="PYA109" s="137"/>
      <c r="PYB109" s="137"/>
      <c r="PYC109" s="137"/>
      <c r="PYD109" s="137"/>
      <c r="PYE109" s="137"/>
      <c r="PYF109" s="137"/>
      <c r="PYG109" s="137"/>
      <c r="PYH109" s="137"/>
      <c r="PYI109" s="137"/>
      <c r="PYJ109" s="137"/>
      <c r="PYK109" s="137"/>
      <c r="PYL109" s="137"/>
      <c r="PYM109" s="137"/>
      <c r="PYN109" s="137"/>
      <c r="PYO109" s="137"/>
      <c r="PYP109" s="137"/>
      <c r="PYQ109" s="137"/>
      <c r="PYR109" s="137"/>
      <c r="PYS109" s="137"/>
      <c r="PYT109" s="137"/>
      <c r="PYU109" s="137"/>
      <c r="PYV109" s="137"/>
      <c r="PYW109" s="137"/>
      <c r="PYX109" s="137"/>
      <c r="PYY109" s="137"/>
      <c r="PYZ109" s="137"/>
      <c r="PZA109" s="137"/>
      <c r="PZB109" s="137"/>
      <c r="PZC109" s="137"/>
      <c r="PZD109" s="137"/>
      <c r="PZE109" s="137"/>
      <c r="PZF109" s="137"/>
      <c r="PZG109" s="137"/>
      <c r="PZH109" s="137"/>
      <c r="PZI109" s="137"/>
      <c r="PZJ109" s="137"/>
      <c r="PZK109" s="137"/>
      <c r="PZL109" s="137"/>
      <c r="PZM109" s="137"/>
      <c r="PZN109" s="137"/>
      <c r="PZO109" s="137"/>
      <c r="PZP109" s="137"/>
      <c r="PZQ109" s="137"/>
      <c r="PZR109" s="137"/>
      <c r="PZS109" s="137"/>
      <c r="PZT109" s="137"/>
      <c r="PZU109" s="137"/>
      <c r="PZV109" s="137"/>
      <c r="PZW109" s="137"/>
      <c r="PZX109" s="137"/>
      <c r="PZY109" s="137"/>
      <c r="PZZ109" s="137"/>
      <c r="QAA109" s="137"/>
      <c r="QAB109" s="137"/>
      <c r="QAC109" s="137"/>
      <c r="QAD109" s="137"/>
      <c r="QAE109" s="137"/>
      <c r="QAF109" s="137"/>
      <c r="QAG109" s="137"/>
      <c r="QAH109" s="137"/>
      <c r="QAI109" s="137"/>
      <c r="QAJ109" s="137"/>
      <c r="QAK109" s="137"/>
      <c r="QAL109" s="137"/>
      <c r="QAM109" s="137"/>
      <c r="QAN109" s="137"/>
      <c r="QAO109" s="137"/>
      <c r="QAP109" s="137"/>
      <c r="QAQ109" s="137"/>
      <c r="QAR109" s="137"/>
      <c r="QAS109" s="137"/>
      <c r="QAT109" s="137"/>
      <c r="QAU109" s="137"/>
      <c r="QAV109" s="137"/>
      <c r="QAW109" s="137"/>
      <c r="QAX109" s="137"/>
      <c r="QAY109" s="137"/>
      <c r="QAZ109" s="137"/>
      <c r="QBA109" s="137"/>
      <c r="QBB109" s="137"/>
      <c r="QBC109" s="137"/>
      <c r="QBD109" s="137"/>
      <c r="QBE109" s="137"/>
      <c r="QBF109" s="137"/>
      <c r="QBG109" s="137"/>
      <c r="QBH109" s="137"/>
      <c r="QBI109" s="137"/>
      <c r="QBJ109" s="137"/>
      <c r="QBK109" s="137"/>
      <c r="QBL109" s="137"/>
      <c r="QBM109" s="137"/>
      <c r="QBN109" s="137"/>
      <c r="QBO109" s="137"/>
      <c r="QBP109" s="137"/>
      <c r="QBQ109" s="137"/>
      <c r="QBR109" s="137"/>
      <c r="QBS109" s="137"/>
      <c r="QBT109" s="137"/>
      <c r="QBU109" s="137"/>
      <c r="QBV109" s="137"/>
      <c r="QBW109" s="137"/>
      <c r="QBX109" s="137"/>
      <c r="QBY109" s="137"/>
      <c r="QBZ109" s="137"/>
      <c r="QCA109" s="137"/>
      <c r="QCB109" s="137"/>
      <c r="QCC109" s="137"/>
      <c r="QCD109" s="137"/>
      <c r="QCE109" s="137"/>
      <c r="QCF109" s="137"/>
      <c r="QCG109" s="137"/>
      <c r="QCH109" s="137"/>
      <c r="QCI109" s="137"/>
      <c r="QCJ109" s="137"/>
      <c r="QCK109" s="137"/>
      <c r="QCL109" s="137"/>
      <c r="QCM109" s="137"/>
      <c r="QCN109" s="137"/>
      <c r="QCO109" s="137"/>
      <c r="QCP109" s="137"/>
      <c r="QCQ109" s="137"/>
      <c r="QCR109" s="137"/>
      <c r="QCS109" s="137"/>
      <c r="QCT109" s="137"/>
      <c r="QCU109" s="137"/>
      <c r="QCV109" s="137"/>
      <c r="QCW109" s="137"/>
      <c r="QCX109" s="137"/>
      <c r="QCY109" s="137"/>
      <c r="QCZ109" s="137"/>
      <c r="QDA109" s="137"/>
      <c r="QDB109" s="137"/>
      <c r="QDC109" s="137"/>
      <c r="QDD109" s="137"/>
      <c r="QDE109" s="137"/>
      <c r="QDF109" s="137"/>
      <c r="QDG109" s="137"/>
      <c r="QDH109" s="137"/>
      <c r="QDI109" s="137"/>
      <c r="QDJ109" s="137"/>
      <c r="QDK109" s="137"/>
      <c r="QDL109" s="137"/>
      <c r="QDM109" s="137"/>
      <c r="QDN109" s="137"/>
      <c r="QDO109" s="137"/>
      <c r="QDP109" s="137"/>
      <c r="QDQ109" s="137"/>
      <c r="QDR109" s="137"/>
      <c r="QDS109" s="137"/>
      <c r="QDT109" s="137"/>
      <c r="QDU109" s="137"/>
      <c r="QDV109" s="137"/>
      <c r="QDW109" s="137"/>
      <c r="QDX109" s="137"/>
      <c r="QDY109" s="137"/>
      <c r="QDZ109" s="137"/>
      <c r="QEA109" s="137"/>
      <c r="QEB109" s="137"/>
      <c r="QEC109" s="137"/>
      <c r="QED109" s="137"/>
      <c r="QEE109" s="137"/>
      <c r="QEF109" s="137"/>
      <c r="QEG109" s="137"/>
      <c r="QEH109" s="137"/>
      <c r="QEI109" s="137"/>
      <c r="QEJ109" s="137"/>
      <c r="QEK109" s="137"/>
      <c r="QEL109" s="137"/>
      <c r="QEM109" s="137"/>
      <c r="QEN109" s="137"/>
      <c r="QEO109" s="137"/>
      <c r="QEP109" s="137"/>
      <c r="QEQ109" s="137"/>
      <c r="QER109" s="137"/>
      <c r="QES109" s="137"/>
      <c r="QET109" s="137"/>
      <c r="QEU109" s="137"/>
      <c r="QEV109" s="137"/>
      <c r="QEW109" s="137"/>
      <c r="QEX109" s="137"/>
      <c r="QEY109" s="137"/>
      <c r="QEZ109" s="137"/>
      <c r="QFA109" s="137"/>
      <c r="QFB109" s="137"/>
      <c r="QFC109" s="137"/>
      <c r="QFD109" s="137"/>
      <c r="QFE109" s="137"/>
      <c r="QFF109" s="137"/>
      <c r="QFG109" s="137"/>
      <c r="QFH109" s="137"/>
      <c r="QFI109" s="137"/>
      <c r="QFJ109" s="137"/>
      <c r="QFK109" s="137"/>
      <c r="QFL109" s="137"/>
      <c r="QFM109" s="137"/>
      <c r="QFN109" s="137"/>
      <c r="QFO109" s="137"/>
      <c r="QFP109" s="137"/>
      <c r="QFQ109" s="137"/>
      <c r="QFR109" s="137"/>
      <c r="QFS109" s="137"/>
      <c r="QFT109" s="137"/>
      <c r="QFU109" s="137"/>
      <c r="QFV109" s="137"/>
      <c r="QFW109" s="137"/>
      <c r="QFX109" s="137"/>
      <c r="QFY109" s="137"/>
      <c r="QFZ109" s="137"/>
      <c r="QGA109" s="137"/>
      <c r="QGB109" s="137"/>
      <c r="QGC109" s="137"/>
      <c r="QGD109" s="137"/>
      <c r="QGE109" s="137"/>
      <c r="QGF109" s="137"/>
      <c r="QGG109" s="137"/>
      <c r="QGH109" s="137"/>
      <c r="QGI109" s="137"/>
      <c r="QGJ109" s="137"/>
      <c r="QGK109" s="137"/>
      <c r="QGL109" s="137"/>
      <c r="QGM109" s="137"/>
      <c r="QGN109" s="137"/>
      <c r="QGO109" s="137"/>
      <c r="QGP109" s="137"/>
      <c r="QGQ109" s="137"/>
      <c r="QGR109" s="137"/>
      <c r="QGS109" s="137"/>
      <c r="QGT109" s="137"/>
      <c r="QGU109" s="137"/>
      <c r="QGV109" s="137"/>
      <c r="QGW109" s="137"/>
      <c r="QGX109" s="137"/>
      <c r="QGY109" s="137"/>
      <c r="QGZ109" s="137"/>
      <c r="QHA109" s="137"/>
      <c r="QHB109" s="137"/>
      <c r="QHC109" s="137"/>
      <c r="QHD109" s="137"/>
      <c r="QHE109" s="137"/>
      <c r="QHF109" s="137"/>
      <c r="QHG109" s="137"/>
      <c r="QHH109" s="137"/>
      <c r="QHI109" s="137"/>
      <c r="QHJ109" s="137"/>
      <c r="QHK109" s="137"/>
      <c r="QHL109" s="137"/>
      <c r="QHM109" s="137"/>
      <c r="QHN109" s="137"/>
      <c r="QHO109" s="137"/>
      <c r="QHP109" s="137"/>
      <c r="QHQ109" s="137"/>
      <c r="QHR109" s="137"/>
      <c r="QHS109" s="137"/>
      <c r="QHT109" s="137"/>
      <c r="QHU109" s="137"/>
      <c r="QHV109" s="137"/>
      <c r="QHW109" s="137"/>
      <c r="QHX109" s="137"/>
      <c r="QHY109" s="137"/>
      <c r="QHZ109" s="137"/>
      <c r="QIA109" s="137"/>
      <c r="QIB109" s="137"/>
      <c r="QIC109" s="137"/>
      <c r="QID109" s="137"/>
      <c r="QIE109" s="137"/>
      <c r="QIF109" s="137"/>
      <c r="QIG109" s="137"/>
      <c r="QIH109" s="137"/>
      <c r="QII109" s="137"/>
      <c r="QIJ109" s="137"/>
      <c r="QIK109" s="137"/>
      <c r="QIL109" s="137"/>
      <c r="QIM109" s="137"/>
      <c r="QIN109" s="137"/>
      <c r="QIO109" s="137"/>
      <c r="QIP109" s="137"/>
      <c r="QIQ109" s="137"/>
      <c r="QIR109" s="137"/>
      <c r="QIS109" s="137"/>
      <c r="QIT109" s="137"/>
      <c r="QIU109" s="137"/>
      <c r="QIV109" s="137"/>
      <c r="QIW109" s="137"/>
      <c r="QIX109" s="137"/>
      <c r="QIY109" s="137"/>
      <c r="QIZ109" s="137"/>
      <c r="QJA109" s="137"/>
      <c r="QJB109" s="137"/>
      <c r="QJC109" s="137"/>
      <c r="QJD109" s="137"/>
      <c r="QJE109" s="137"/>
      <c r="QJF109" s="137"/>
      <c r="QJG109" s="137"/>
      <c r="QJH109" s="137"/>
      <c r="QJI109" s="137"/>
      <c r="QJJ109" s="137"/>
      <c r="QJK109" s="137"/>
      <c r="QJL109" s="137"/>
      <c r="QJM109" s="137"/>
      <c r="QJN109" s="137"/>
      <c r="QJO109" s="137"/>
      <c r="QJP109" s="137"/>
      <c r="QJQ109" s="137"/>
      <c r="QJR109" s="137"/>
      <c r="QJS109" s="137"/>
      <c r="QJT109" s="137"/>
      <c r="QJU109" s="137"/>
      <c r="QJV109" s="137"/>
      <c r="QJW109" s="137"/>
      <c r="QJX109" s="137"/>
      <c r="QJY109" s="137"/>
      <c r="QJZ109" s="137"/>
      <c r="QKA109" s="137"/>
      <c r="QKB109" s="137"/>
      <c r="QKC109" s="137"/>
      <c r="QKD109" s="137"/>
      <c r="QKE109" s="137"/>
      <c r="QKF109" s="137"/>
      <c r="QKG109" s="137"/>
      <c r="QKH109" s="137"/>
      <c r="QKI109" s="137"/>
      <c r="QKJ109" s="137"/>
      <c r="QKK109" s="137"/>
      <c r="QKL109" s="137"/>
      <c r="QKM109" s="137"/>
      <c r="QKN109" s="137"/>
      <c r="QKO109" s="137"/>
      <c r="QKP109" s="137"/>
      <c r="QKQ109" s="137"/>
      <c r="QKR109" s="137"/>
      <c r="QKS109" s="137"/>
      <c r="QKT109" s="137"/>
      <c r="QKU109" s="137"/>
      <c r="QKV109" s="137"/>
      <c r="QKW109" s="137"/>
      <c r="QKX109" s="137"/>
      <c r="QKY109" s="137"/>
      <c r="QKZ109" s="137"/>
      <c r="QLA109" s="137"/>
      <c r="QLB109" s="137"/>
      <c r="QLC109" s="137"/>
      <c r="QLD109" s="137"/>
      <c r="QLE109" s="137"/>
      <c r="QLF109" s="137"/>
      <c r="QLG109" s="137"/>
      <c r="QLH109" s="137"/>
      <c r="QLI109" s="137"/>
      <c r="QLJ109" s="137"/>
      <c r="QLK109" s="137"/>
      <c r="QLL109" s="137"/>
      <c r="QLM109" s="137"/>
      <c r="QLN109" s="137"/>
      <c r="QLO109" s="137"/>
      <c r="QLP109" s="137"/>
      <c r="QLQ109" s="137"/>
      <c r="QLR109" s="137"/>
      <c r="QLS109" s="137"/>
      <c r="QLT109" s="137"/>
      <c r="QLU109" s="137"/>
      <c r="QLV109" s="137"/>
      <c r="QLW109" s="137"/>
      <c r="QLX109" s="137"/>
      <c r="QLY109" s="137"/>
      <c r="QLZ109" s="137"/>
      <c r="QMA109" s="137"/>
      <c r="QMB109" s="137"/>
      <c r="QMC109" s="137"/>
      <c r="QMD109" s="137"/>
      <c r="QME109" s="137"/>
      <c r="QMF109" s="137"/>
      <c r="QMG109" s="137"/>
      <c r="QMH109" s="137"/>
      <c r="QMI109" s="137"/>
      <c r="QMJ109" s="137"/>
      <c r="QMK109" s="137"/>
      <c r="QML109" s="137"/>
      <c r="QMM109" s="137"/>
      <c r="QMN109" s="137"/>
      <c r="QMO109" s="137"/>
      <c r="QMP109" s="137"/>
      <c r="QMQ109" s="137"/>
      <c r="QMR109" s="137"/>
      <c r="QMS109" s="137"/>
      <c r="QMT109" s="137"/>
      <c r="QMU109" s="137"/>
      <c r="QMV109" s="137"/>
      <c r="QMW109" s="137"/>
      <c r="QMX109" s="137"/>
      <c r="QMY109" s="137"/>
      <c r="QMZ109" s="137"/>
      <c r="QNA109" s="137"/>
      <c r="QNB109" s="137"/>
      <c r="QNC109" s="137"/>
      <c r="QND109" s="137"/>
      <c r="QNE109" s="137"/>
      <c r="QNF109" s="137"/>
      <c r="QNG109" s="137"/>
      <c r="QNH109" s="137"/>
      <c r="QNI109" s="137"/>
      <c r="QNJ109" s="137"/>
      <c r="QNK109" s="137"/>
      <c r="QNL109" s="137"/>
      <c r="QNM109" s="137"/>
      <c r="QNN109" s="137"/>
      <c r="QNO109" s="137"/>
      <c r="QNP109" s="137"/>
      <c r="QNQ109" s="137"/>
      <c r="QNR109" s="137"/>
      <c r="QNS109" s="137"/>
      <c r="QNT109" s="137"/>
      <c r="QNU109" s="137"/>
      <c r="QNV109" s="137"/>
      <c r="QNW109" s="137"/>
      <c r="QNX109" s="137"/>
      <c r="QNY109" s="137"/>
      <c r="QNZ109" s="137"/>
      <c r="QOA109" s="137"/>
      <c r="QOB109" s="137"/>
      <c r="QOC109" s="137"/>
      <c r="QOD109" s="137"/>
      <c r="QOE109" s="137"/>
      <c r="QOF109" s="137"/>
      <c r="QOG109" s="137"/>
      <c r="QOH109" s="137"/>
      <c r="QOI109" s="137"/>
      <c r="QOJ109" s="137"/>
      <c r="QOK109" s="137"/>
      <c r="QOL109" s="137"/>
      <c r="QOM109" s="137"/>
      <c r="QON109" s="137"/>
      <c r="QOO109" s="137"/>
      <c r="QOP109" s="137"/>
      <c r="QOQ109" s="137"/>
      <c r="QOR109" s="137"/>
      <c r="QOS109" s="137"/>
      <c r="QOT109" s="137"/>
      <c r="QOU109" s="137"/>
      <c r="QOV109" s="137"/>
      <c r="QOW109" s="137"/>
      <c r="QOX109" s="137"/>
      <c r="QOY109" s="137"/>
      <c r="QOZ109" s="137"/>
      <c r="QPA109" s="137"/>
      <c r="QPB109" s="137"/>
      <c r="QPC109" s="137"/>
      <c r="QPD109" s="137"/>
      <c r="QPE109" s="137"/>
      <c r="QPF109" s="137"/>
      <c r="QPG109" s="137"/>
      <c r="QPH109" s="137"/>
      <c r="QPI109" s="137"/>
      <c r="QPJ109" s="137"/>
      <c r="QPK109" s="137"/>
      <c r="QPL109" s="137"/>
      <c r="QPM109" s="137"/>
      <c r="QPN109" s="137"/>
      <c r="QPO109" s="137"/>
      <c r="QPP109" s="137"/>
      <c r="QPQ109" s="137"/>
      <c r="QPR109" s="137"/>
      <c r="QPS109" s="137"/>
      <c r="QPT109" s="137"/>
      <c r="QPU109" s="137"/>
      <c r="QPV109" s="137"/>
      <c r="QPW109" s="137"/>
      <c r="QPX109" s="137"/>
      <c r="QPY109" s="137"/>
      <c r="QPZ109" s="137"/>
      <c r="QQA109" s="137"/>
      <c r="QQB109" s="137"/>
      <c r="QQC109" s="137"/>
      <c r="QQD109" s="137"/>
      <c r="QQE109" s="137"/>
      <c r="QQF109" s="137"/>
      <c r="QQG109" s="137"/>
      <c r="QQH109" s="137"/>
      <c r="QQI109" s="137"/>
      <c r="QQJ109" s="137"/>
      <c r="QQK109" s="137"/>
      <c r="QQL109" s="137"/>
      <c r="QQM109" s="137"/>
      <c r="QQN109" s="137"/>
      <c r="QQO109" s="137"/>
      <c r="QQP109" s="137"/>
      <c r="QQQ109" s="137"/>
      <c r="QQR109" s="137"/>
      <c r="QQS109" s="137"/>
      <c r="QQT109" s="137"/>
      <c r="QQU109" s="137"/>
      <c r="QQV109" s="137"/>
      <c r="QQW109" s="137"/>
      <c r="QQX109" s="137"/>
      <c r="QQY109" s="137"/>
      <c r="QQZ109" s="137"/>
      <c r="QRA109" s="137"/>
      <c r="QRB109" s="137"/>
      <c r="QRC109" s="137"/>
      <c r="QRD109" s="137"/>
      <c r="QRE109" s="137"/>
      <c r="QRF109" s="137"/>
      <c r="QRG109" s="137"/>
      <c r="QRH109" s="137"/>
      <c r="QRI109" s="137"/>
      <c r="QRJ109" s="137"/>
      <c r="QRK109" s="137"/>
      <c r="QRL109" s="137"/>
      <c r="QRM109" s="137"/>
      <c r="QRN109" s="137"/>
      <c r="QRO109" s="137"/>
      <c r="QRP109" s="137"/>
      <c r="QRQ109" s="137"/>
      <c r="QRR109" s="137"/>
      <c r="QRS109" s="137"/>
      <c r="QRT109" s="137"/>
      <c r="QRU109" s="137"/>
      <c r="QRV109" s="137"/>
      <c r="QRW109" s="137"/>
      <c r="QRX109" s="137"/>
      <c r="QRY109" s="137"/>
      <c r="QRZ109" s="137"/>
      <c r="QSA109" s="137"/>
      <c r="QSB109" s="137"/>
      <c r="QSC109" s="137"/>
      <c r="QSD109" s="137"/>
      <c r="QSE109" s="137"/>
      <c r="QSF109" s="137"/>
      <c r="QSG109" s="137"/>
      <c r="QSH109" s="137"/>
      <c r="QSI109" s="137"/>
      <c r="QSJ109" s="137"/>
      <c r="QSK109" s="137"/>
      <c r="QSL109" s="137"/>
      <c r="QSM109" s="137"/>
      <c r="QSN109" s="137"/>
      <c r="QSO109" s="137"/>
      <c r="QSP109" s="137"/>
      <c r="QSQ109" s="137"/>
      <c r="QSR109" s="137"/>
      <c r="QSS109" s="137"/>
      <c r="QST109" s="137"/>
      <c r="QSU109" s="137"/>
      <c r="QSV109" s="137"/>
      <c r="QSW109" s="137"/>
      <c r="QSX109" s="137"/>
      <c r="QSY109" s="137"/>
      <c r="QSZ109" s="137"/>
      <c r="QTA109" s="137"/>
      <c r="QTB109" s="137"/>
      <c r="QTC109" s="137"/>
      <c r="QTD109" s="137"/>
      <c r="QTE109" s="137"/>
      <c r="QTF109" s="137"/>
      <c r="QTG109" s="137"/>
      <c r="QTH109" s="137"/>
      <c r="QTI109" s="137"/>
      <c r="QTJ109" s="137"/>
      <c r="QTK109" s="137"/>
      <c r="QTL109" s="137"/>
      <c r="QTM109" s="137"/>
      <c r="QTN109" s="137"/>
      <c r="QTO109" s="137"/>
      <c r="QTP109" s="137"/>
      <c r="QTQ109" s="137"/>
      <c r="QTR109" s="137"/>
      <c r="QTS109" s="137"/>
      <c r="QTT109" s="137"/>
      <c r="QTU109" s="137"/>
      <c r="QTV109" s="137"/>
      <c r="QTW109" s="137"/>
      <c r="QTX109" s="137"/>
      <c r="QTY109" s="137"/>
      <c r="QTZ109" s="137"/>
      <c r="QUA109" s="137"/>
      <c r="QUB109" s="137"/>
      <c r="QUC109" s="137"/>
      <c r="QUD109" s="137"/>
      <c r="QUE109" s="137"/>
      <c r="QUF109" s="137"/>
      <c r="QUG109" s="137"/>
      <c r="QUH109" s="137"/>
      <c r="QUI109" s="137"/>
      <c r="QUJ109" s="137"/>
      <c r="QUK109" s="137"/>
      <c r="QUL109" s="137"/>
      <c r="QUM109" s="137"/>
      <c r="QUN109" s="137"/>
      <c r="QUO109" s="137"/>
      <c r="QUP109" s="137"/>
      <c r="QUQ109" s="137"/>
      <c r="QUR109" s="137"/>
      <c r="QUS109" s="137"/>
      <c r="QUT109" s="137"/>
      <c r="QUU109" s="137"/>
      <c r="QUV109" s="137"/>
      <c r="QUW109" s="137"/>
      <c r="QUX109" s="137"/>
      <c r="QUY109" s="137"/>
      <c r="QUZ109" s="137"/>
      <c r="QVA109" s="137"/>
      <c r="QVB109" s="137"/>
      <c r="QVC109" s="137"/>
      <c r="QVD109" s="137"/>
      <c r="QVE109" s="137"/>
      <c r="QVF109" s="137"/>
      <c r="QVG109" s="137"/>
      <c r="QVH109" s="137"/>
      <c r="QVI109" s="137"/>
      <c r="QVJ109" s="137"/>
      <c r="QVK109" s="137"/>
      <c r="QVL109" s="137"/>
      <c r="QVM109" s="137"/>
      <c r="QVN109" s="137"/>
      <c r="QVO109" s="137"/>
      <c r="QVP109" s="137"/>
      <c r="QVQ109" s="137"/>
      <c r="QVR109" s="137"/>
      <c r="QVS109" s="137"/>
      <c r="QVT109" s="137"/>
      <c r="QVU109" s="137"/>
      <c r="QVV109" s="137"/>
      <c r="QVW109" s="137"/>
      <c r="QVX109" s="137"/>
      <c r="QVY109" s="137"/>
      <c r="QVZ109" s="137"/>
      <c r="QWA109" s="137"/>
      <c r="QWB109" s="137"/>
      <c r="QWC109" s="137"/>
      <c r="QWD109" s="137"/>
      <c r="QWE109" s="137"/>
      <c r="QWF109" s="137"/>
      <c r="QWG109" s="137"/>
      <c r="QWH109" s="137"/>
      <c r="QWI109" s="137"/>
      <c r="QWJ109" s="137"/>
      <c r="QWK109" s="137"/>
      <c r="QWL109" s="137"/>
      <c r="QWM109" s="137"/>
      <c r="QWN109" s="137"/>
      <c r="QWO109" s="137"/>
      <c r="QWP109" s="137"/>
      <c r="QWQ109" s="137"/>
      <c r="QWR109" s="137"/>
      <c r="QWS109" s="137"/>
      <c r="QWT109" s="137"/>
      <c r="QWU109" s="137"/>
      <c r="QWV109" s="137"/>
      <c r="QWW109" s="137"/>
      <c r="QWX109" s="137"/>
      <c r="QWY109" s="137"/>
      <c r="QWZ109" s="137"/>
      <c r="QXA109" s="137"/>
      <c r="QXB109" s="137"/>
      <c r="QXC109" s="137"/>
      <c r="QXD109" s="137"/>
      <c r="QXE109" s="137"/>
      <c r="QXF109" s="137"/>
      <c r="QXG109" s="137"/>
      <c r="QXH109" s="137"/>
      <c r="QXI109" s="137"/>
      <c r="QXJ109" s="137"/>
      <c r="QXK109" s="137"/>
      <c r="QXL109" s="137"/>
      <c r="QXM109" s="137"/>
      <c r="QXN109" s="137"/>
      <c r="QXO109" s="137"/>
      <c r="QXP109" s="137"/>
      <c r="QXQ109" s="137"/>
      <c r="QXR109" s="137"/>
      <c r="QXS109" s="137"/>
      <c r="QXT109" s="137"/>
      <c r="QXU109" s="137"/>
      <c r="QXV109" s="137"/>
      <c r="QXW109" s="137"/>
      <c r="QXX109" s="137"/>
      <c r="QXY109" s="137"/>
      <c r="QXZ109" s="137"/>
      <c r="QYA109" s="137"/>
      <c r="QYB109" s="137"/>
      <c r="QYC109" s="137"/>
      <c r="QYD109" s="137"/>
      <c r="QYE109" s="137"/>
      <c r="QYF109" s="137"/>
      <c r="QYG109" s="137"/>
      <c r="QYH109" s="137"/>
      <c r="QYI109" s="137"/>
      <c r="QYJ109" s="137"/>
      <c r="QYK109" s="137"/>
      <c r="QYL109" s="137"/>
      <c r="QYM109" s="137"/>
      <c r="QYN109" s="137"/>
      <c r="QYO109" s="137"/>
      <c r="QYP109" s="137"/>
      <c r="QYQ109" s="137"/>
      <c r="QYR109" s="137"/>
      <c r="QYS109" s="137"/>
      <c r="QYT109" s="137"/>
      <c r="QYU109" s="137"/>
      <c r="QYV109" s="137"/>
      <c r="QYW109" s="137"/>
      <c r="QYX109" s="137"/>
      <c r="QYY109" s="137"/>
      <c r="QYZ109" s="137"/>
      <c r="QZA109" s="137"/>
      <c r="QZB109" s="137"/>
      <c r="QZC109" s="137"/>
      <c r="QZD109" s="137"/>
      <c r="QZE109" s="137"/>
      <c r="QZF109" s="137"/>
      <c r="QZG109" s="137"/>
      <c r="QZH109" s="137"/>
      <c r="QZI109" s="137"/>
      <c r="QZJ109" s="137"/>
      <c r="QZK109" s="137"/>
      <c r="QZL109" s="137"/>
      <c r="QZM109" s="137"/>
      <c r="QZN109" s="137"/>
      <c r="QZO109" s="137"/>
      <c r="QZP109" s="137"/>
      <c r="QZQ109" s="137"/>
      <c r="QZR109" s="137"/>
      <c r="QZS109" s="137"/>
      <c r="QZT109" s="137"/>
      <c r="QZU109" s="137"/>
      <c r="QZV109" s="137"/>
      <c r="QZW109" s="137"/>
      <c r="QZX109" s="137"/>
      <c r="QZY109" s="137"/>
      <c r="QZZ109" s="137"/>
      <c r="RAA109" s="137"/>
      <c r="RAB109" s="137"/>
      <c r="RAC109" s="137"/>
      <c r="RAD109" s="137"/>
      <c r="RAE109" s="137"/>
      <c r="RAF109" s="137"/>
      <c r="RAG109" s="137"/>
      <c r="RAH109" s="137"/>
      <c r="RAI109" s="137"/>
      <c r="RAJ109" s="137"/>
      <c r="RAK109" s="137"/>
      <c r="RAL109" s="137"/>
      <c r="RAM109" s="137"/>
      <c r="RAN109" s="137"/>
      <c r="RAO109" s="137"/>
      <c r="RAP109" s="137"/>
      <c r="RAQ109" s="137"/>
      <c r="RAR109" s="137"/>
      <c r="RAS109" s="137"/>
      <c r="RAT109" s="137"/>
      <c r="RAU109" s="137"/>
      <c r="RAV109" s="137"/>
      <c r="RAW109" s="137"/>
      <c r="RAX109" s="137"/>
      <c r="RAY109" s="137"/>
      <c r="RAZ109" s="137"/>
      <c r="RBA109" s="137"/>
      <c r="RBB109" s="137"/>
      <c r="RBC109" s="137"/>
      <c r="RBD109" s="137"/>
      <c r="RBE109" s="137"/>
      <c r="RBF109" s="137"/>
      <c r="RBG109" s="137"/>
      <c r="RBH109" s="137"/>
      <c r="RBI109" s="137"/>
      <c r="RBJ109" s="137"/>
      <c r="RBK109" s="137"/>
      <c r="RBL109" s="137"/>
      <c r="RBM109" s="137"/>
      <c r="RBN109" s="137"/>
      <c r="RBO109" s="137"/>
      <c r="RBP109" s="137"/>
      <c r="RBQ109" s="137"/>
      <c r="RBR109" s="137"/>
      <c r="RBS109" s="137"/>
      <c r="RBT109" s="137"/>
      <c r="RBU109" s="137"/>
      <c r="RBV109" s="137"/>
      <c r="RBW109" s="137"/>
      <c r="RBX109" s="137"/>
      <c r="RBY109" s="137"/>
      <c r="RBZ109" s="137"/>
      <c r="RCA109" s="137"/>
      <c r="RCB109" s="137"/>
      <c r="RCC109" s="137"/>
      <c r="RCD109" s="137"/>
      <c r="RCE109" s="137"/>
      <c r="RCF109" s="137"/>
      <c r="RCG109" s="137"/>
      <c r="RCH109" s="137"/>
      <c r="RCI109" s="137"/>
      <c r="RCJ109" s="137"/>
      <c r="RCK109" s="137"/>
      <c r="RCL109" s="137"/>
      <c r="RCM109" s="137"/>
      <c r="RCN109" s="137"/>
      <c r="RCO109" s="137"/>
      <c r="RCP109" s="137"/>
      <c r="RCQ109" s="137"/>
      <c r="RCR109" s="137"/>
      <c r="RCS109" s="137"/>
      <c r="RCT109" s="137"/>
      <c r="RCU109" s="137"/>
      <c r="RCV109" s="137"/>
      <c r="RCW109" s="137"/>
      <c r="RCX109" s="137"/>
      <c r="RCY109" s="137"/>
      <c r="RCZ109" s="137"/>
      <c r="RDA109" s="137"/>
      <c r="RDB109" s="137"/>
      <c r="RDC109" s="137"/>
      <c r="RDD109" s="137"/>
      <c r="RDE109" s="137"/>
      <c r="RDF109" s="137"/>
      <c r="RDG109" s="137"/>
      <c r="RDH109" s="137"/>
      <c r="RDI109" s="137"/>
      <c r="RDJ109" s="137"/>
      <c r="RDK109" s="137"/>
      <c r="RDL109" s="137"/>
      <c r="RDM109" s="137"/>
      <c r="RDN109" s="137"/>
      <c r="RDO109" s="137"/>
      <c r="RDP109" s="137"/>
      <c r="RDQ109" s="137"/>
      <c r="RDR109" s="137"/>
      <c r="RDS109" s="137"/>
      <c r="RDT109" s="137"/>
      <c r="RDU109" s="137"/>
      <c r="RDV109" s="137"/>
      <c r="RDW109" s="137"/>
      <c r="RDX109" s="137"/>
      <c r="RDY109" s="137"/>
      <c r="RDZ109" s="137"/>
      <c r="REA109" s="137"/>
      <c r="REB109" s="137"/>
      <c r="REC109" s="137"/>
      <c r="RED109" s="137"/>
      <c r="REE109" s="137"/>
      <c r="REF109" s="137"/>
      <c r="REG109" s="137"/>
      <c r="REH109" s="137"/>
      <c r="REI109" s="137"/>
      <c r="REJ109" s="137"/>
      <c r="REK109" s="137"/>
      <c r="REL109" s="137"/>
      <c r="REM109" s="137"/>
      <c r="REN109" s="137"/>
      <c r="REO109" s="137"/>
      <c r="REP109" s="137"/>
      <c r="REQ109" s="137"/>
      <c r="RER109" s="137"/>
      <c r="RES109" s="137"/>
      <c r="RET109" s="137"/>
      <c r="REU109" s="137"/>
      <c r="REV109" s="137"/>
      <c r="REW109" s="137"/>
      <c r="REX109" s="137"/>
      <c r="REY109" s="137"/>
      <c r="REZ109" s="137"/>
      <c r="RFA109" s="137"/>
      <c r="RFB109" s="137"/>
      <c r="RFC109" s="137"/>
      <c r="RFD109" s="137"/>
      <c r="RFE109" s="137"/>
      <c r="RFF109" s="137"/>
      <c r="RFG109" s="137"/>
      <c r="RFH109" s="137"/>
      <c r="RFI109" s="137"/>
      <c r="RFJ109" s="137"/>
      <c r="RFK109" s="137"/>
      <c r="RFL109" s="137"/>
      <c r="RFM109" s="137"/>
      <c r="RFN109" s="137"/>
      <c r="RFO109" s="137"/>
      <c r="RFP109" s="137"/>
      <c r="RFQ109" s="137"/>
      <c r="RFR109" s="137"/>
      <c r="RFS109" s="137"/>
      <c r="RFT109" s="137"/>
      <c r="RFU109" s="137"/>
      <c r="RFV109" s="137"/>
      <c r="RFW109" s="137"/>
      <c r="RFX109" s="137"/>
      <c r="RFY109" s="137"/>
      <c r="RFZ109" s="137"/>
      <c r="RGA109" s="137"/>
      <c r="RGB109" s="137"/>
      <c r="RGC109" s="137"/>
      <c r="RGD109" s="137"/>
      <c r="RGE109" s="137"/>
      <c r="RGF109" s="137"/>
      <c r="RGG109" s="137"/>
      <c r="RGH109" s="137"/>
      <c r="RGI109" s="137"/>
      <c r="RGJ109" s="137"/>
      <c r="RGK109" s="137"/>
      <c r="RGL109" s="137"/>
      <c r="RGM109" s="137"/>
      <c r="RGN109" s="137"/>
      <c r="RGO109" s="137"/>
      <c r="RGP109" s="137"/>
      <c r="RGQ109" s="137"/>
      <c r="RGR109" s="137"/>
      <c r="RGS109" s="137"/>
      <c r="RGT109" s="137"/>
      <c r="RGU109" s="137"/>
      <c r="RGV109" s="137"/>
      <c r="RGW109" s="137"/>
      <c r="RGX109" s="137"/>
      <c r="RGY109" s="137"/>
      <c r="RGZ109" s="137"/>
      <c r="RHA109" s="137"/>
      <c r="RHB109" s="137"/>
      <c r="RHC109" s="137"/>
      <c r="RHD109" s="137"/>
      <c r="RHE109" s="137"/>
      <c r="RHF109" s="137"/>
      <c r="RHG109" s="137"/>
      <c r="RHH109" s="137"/>
      <c r="RHI109" s="137"/>
      <c r="RHJ109" s="137"/>
      <c r="RHK109" s="137"/>
      <c r="RHL109" s="137"/>
      <c r="RHM109" s="137"/>
      <c r="RHN109" s="137"/>
      <c r="RHO109" s="137"/>
      <c r="RHP109" s="137"/>
      <c r="RHQ109" s="137"/>
      <c r="RHR109" s="137"/>
      <c r="RHS109" s="137"/>
      <c r="RHT109" s="137"/>
      <c r="RHU109" s="137"/>
      <c r="RHV109" s="137"/>
      <c r="RHW109" s="137"/>
      <c r="RHX109" s="137"/>
      <c r="RHY109" s="137"/>
      <c r="RHZ109" s="137"/>
      <c r="RIA109" s="137"/>
      <c r="RIB109" s="137"/>
      <c r="RIC109" s="137"/>
      <c r="RID109" s="137"/>
      <c r="RIE109" s="137"/>
      <c r="RIF109" s="137"/>
      <c r="RIG109" s="137"/>
      <c r="RIH109" s="137"/>
      <c r="RII109" s="137"/>
      <c r="RIJ109" s="137"/>
      <c r="RIK109" s="137"/>
      <c r="RIL109" s="137"/>
      <c r="RIM109" s="137"/>
      <c r="RIN109" s="137"/>
      <c r="RIO109" s="137"/>
      <c r="RIP109" s="137"/>
      <c r="RIQ109" s="137"/>
      <c r="RIR109" s="137"/>
      <c r="RIS109" s="137"/>
      <c r="RIT109" s="137"/>
      <c r="RIU109" s="137"/>
      <c r="RIV109" s="137"/>
      <c r="RIW109" s="137"/>
      <c r="RIX109" s="137"/>
      <c r="RIY109" s="137"/>
      <c r="RIZ109" s="137"/>
      <c r="RJA109" s="137"/>
      <c r="RJB109" s="137"/>
      <c r="RJC109" s="137"/>
      <c r="RJD109" s="137"/>
      <c r="RJE109" s="137"/>
      <c r="RJF109" s="137"/>
      <c r="RJG109" s="137"/>
      <c r="RJH109" s="137"/>
      <c r="RJI109" s="137"/>
      <c r="RJJ109" s="137"/>
      <c r="RJK109" s="137"/>
      <c r="RJL109" s="137"/>
      <c r="RJM109" s="137"/>
      <c r="RJN109" s="137"/>
      <c r="RJO109" s="137"/>
      <c r="RJP109" s="137"/>
      <c r="RJQ109" s="137"/>
      <c r="RJR109" s="137"/>
      <c r="RJS109" s="137"/>
      <c r="RJT109" s="137"/>
      <c r="RJU109" s="137"/>
      <c r="RJV109" s="137"/>
      <c r="RJW109" s="137"/>
      <c r="RJX109" s="137"/>
      <c r="RJY109" s="137"/>
      <c r="RJZ109" s="137"/>
      <c r="RKA109" s="137"/>
      <c r="RKB109" s="137"/>
      <c r="RKC109" s="137"/>
      <c r="RKD109" s="137"/>
      <c r="RKE109" s="137"/>
      <c r="RKF109" s="137"/>
      <c r="RKG109" s="137"/>
      <c r="RKH109" s="137"/>
      <c r="RKI109" s="137"/>
      <c r="RKJ109" s="137"/>
      <c r="RKK109" s="137"/>
      <c r="RKL109" s="137"/>
      <c r="RKM109" s="137"/>
      <c r="RKN109" s="137"/>
      <c r="RKO109" s="137"/>
      <c r="RKP109" s="137"/>
      <c r="RKQ109" s="137"/>
      <c r="RKR109" s="137"/>
      <c r="RKS109" s="137"/>
      <c r="RKT109" s="137"/>
      <c r="RKU109" s="137"/>
      <c r="RKV109" s="137"/>
      <c r="RKW109" s="137"/>
      <c r="RKX109" s="137"/>
      <c r="RKY109" s="137"/>
      <c r="RKZ109" s="137"/>
      <c r="RLA109" s="137"/>
      <c r="RLB109" s="137"/>
      <c r="RLC109" s="137"/>
      <c r="RLD109" s="137"/>
      <c r="RLE109" s="137"/>
      <c r="RLF109" s="137"/>
      <c r="RLG109" s="137"/>
      <c r="RLH109" s="137"/>
      <c r="RLI109" s="137"/>
      <c r="RLJ109" s="137"/>
      <c r="RLK109" s="137"/>
      <c r="RLL109" s="137"/>
      <c r="RLM109" s="137"/>
      <c r="RLN109" s="137"/>
      <c r="RLO109" s="137"/>
      <c r="RLP109" s="137"/>
      <c r="RLQ109" s="137"/>
      <c r="RLR109" s="137"/>
      <c r="RLS109" s="137"/>
      <c r="RLT109" s="137"/>
      <c r="RLU109" s="137"/>
      <c r="RLV109" s="137"/>
      <c r="RLW109" s="137"/>
      <c r="RLX109" s="137"/>
      <c r="RLY109" s="137"/>
      <c r="RLZ109" s="137"/>
      <c r="RMA109" s="137"/>
      <c r="RMB109" s="137"/>
      <c r="RMC109" s="137"/>
      <c r="RMD109" s="137"/>
      <c r="RME109" s="137"/>
      <c r="RMF109" s="137"/>
      <c r="RMG109" s="137"/>
      <c r="RMH109" s="137"/>
      <c r="RMI109" s="137"/>
      <c r="RMJ109" s="137"/>
      <c r="RMK109" s="137"/>
      <c r="RML109" s="137"/>
      <c r="RMM109" s="137"/>
      <c r="RMN109" s="137"/>
      <c r="RMO109" s="137"/>
      <c r="RMP109" s="137"/>
      <c r="RMQ109" s="137"/>
      <c r="RMR109" s="137"/>
      <c r="RMS109" s="137"/>
      <c r="RMT109" s="137"/>
      <c r="RMU109" s="137"/>
      <c r="RMV109" s="137"/>
      <c r="RMW109" s="137"/>
      <c r="RMX109" s="137"/>
      <c r="RMY109" s="137"/>
      <c r="RMZ109" s="137"/>
      <c r="RNA109" s="137"/>
      <c r="RNB109" s="137"/>
      <c r="RNC109" s="137"/>
      <c r="RND109" s="137"/>
      <c r="RNE109" s="137"/>
      <c r="RNF109" s="137"/>
      <c r="RNG109" s="137"/>
      <c r="RNH109" s="137"/>
      <c r="RNI109" s="137"/>
      <c r="RNJ109" s="137"/>
      <c r="RNK109" s="137"/>
      <c r="RNL109" s="137"/>
      <c r="RNM109" s="137"/>
      <c r="RNN109" s="137"/>
      <c r="RNO109" s="137"/>
      <c r="RNP109" s="137"/>
      <c r="RNQ109" s="137"/>
      <c r="RNR109" s="137"/>
      <c r="RNS109" s="137"/>
      <c r="RNT109" s="137"/>
      <c r="RNU109" s="137"/>
      <c r="RNV109" s="137"/>
      <c r="RNW109" s="137"/>
      <c r="RNX109" s="137"/>
      <c r="RNY109" s="137"/>
      <c r="RNZ109" s="137"/>
      <c r="ROA109" s="137"/>
      <c r="ROB109" s="137"/>
      <c r="ROC109" s="137"/>
      <c r="ROD109" s="137"/>
      <c r="ROE109" s="137"/>
      <c r="ROF109" s="137"/>
      <c r="ROG109" s="137"/>
      <c r="ROH109" s="137"/>
      <c r="ROI109" s="137"/>
      <c r="ROJ109" s="137"/>
      <c r="ROK109" s="137"/>
      <c r="ROL109" s="137"/>
      <c r="ROM109" s="137"/>
      <c r="RON109" s="137"/>
      <c r="ROO109" s="137"/>
      <c r="ROP109" s="137"/>
      <c r="ROQ109" s="137"/>
      <c r="ROR109" s="137"/>
      <c r="ROS109" s="137"/>
      <c r="ROT109" s="137"/>
      <c r="ROU109" s="137"/>
      <c r="ROV109" s="137"/>
      <c r="ROW109" s="137"/>
      <c r="ROX109" s="137"/>
      <c r="ROY109" s="137"/>
      <c r="ROZ109" s="137"/>
      <c r="RPA109" s="137"/>
      <c r="RPB109" s="137"/>
      <c r="RPC109" s="137"/>
      <c r="RPD109" s="137"/>
      <c r="RPE109" s="137"/>
      <c r="RPF109" s="137"/>
      <c r="RPG109" s="137"/>
      <c r="RPH109" s="137"/>
      <c r="RPI109" s="137"/>
      <c r="RPJ109" s="137"/>
      <c r="RPK109" s="137"/>
      <c r="RPL109" s="137"/>
      <c r="RPM109" s="137"/>
      <c r="RPN109" s="137"/>
      <c r="RPO109" s="137"/>
      <c r="RPP109" s="137"/>
      <c r="RPQ109" s="137"/>
      <c r="RPR109" s="137"/>
      <c r="RPS109" s="137"/>
      <c r="RPT109" s="137"/>
      <c r="RPU109" s="137"/>
      <c r="RPV109" s="137"/>
      <c r="RPW109" s="137"/>
      <c r="RPX109" s="137"/>
      <c r="RPY109" s="137"/>
      <c r="RPZ109" s="137"/>
      <c r="RQA109" s="137"/>
      <c r="RQB109" s="137"/>
      <c r="RQC109" s="137"/>
      <c r="RQD109" s="137"/>
      <c r="RQE109" s="137"/>
      <c r="RQF109" s="137"/>
      <c r="RQG109" s="137"/>
      <c r="RQH109" s="137"/>
      <c r="RQI109" s="137"/>
      <c r="RQJ109" s="137"/>
      <c r="RQK109" s="137"/>
      <c r="RQL109" s="137"/>
      <c r="RQM109" s="137"/>
      <c r="RQN109" s="137"/>
      <c r="RQO109" s="137"/>
      <c r="RQP109" s="137"/>
      <c r="RQQ109" s="137"/>
      <c r="RQR109" s="137"/>
      <c r="RQS109" s="137"/>
      <c r="RQT109" s="137"/>
      <c r="RQU109" s="137"/>
      <c r="RQV109" s="137"/>
      <c r="RQW109" s="137"/>
      <c r="RQX109" s="137"/>
      <c r="RQY109" s="137"/>
      <c r="RQZ109" s="137"/>
      <c r="RRA109" s="137"/>
      <c r="RRB109" s="137"/>
      <c r="RRC109" s="137"/>
      <c r="RRD109" s="137"/>
      <c r="RRE109" s="137"/>
      <c r="RRF109" s="137"/>
      <c r="RRG109" s="137"/>
      <c r="RRH109" s="137"/>
      <c r="RRI109" s="137"/>
      <c r="RRJ109" s="137"/>
      <c r="RRK109" s="137"/>
      <c r="RRL109" s="137"/>
      <c r="RRM109" s="137"/>
      <c r="RRN109" s="137"/>
      <c r="RRO109" s="137"/>
      <c r="RRP109" s="137"/>
      <c r="RRQ109" s="137"/>
      <c r="RRR109" s="137"/>
      <c r="RRS109" s="137"/>
      <c r="RRT109" s="137"/>
      <c r="RRU109" s="137"/>
      <c r="RRV109" s="137"/>
      <c r="RRW109" s="137"/>
      <c r="RRX109" s="137"/>
      <c r="RRY109" s="137"/>
      <c r="RRZ109" s="137"/>
      <c r="RSA109" s="137"/>
      <c r="RSB109" s="137"/>
      <c r="RSC109" s="137"/>
      <c r="RSD109" s="137"/>
      <c r="RSE109" s="137"/>
      <c r="RSF109" s="137"/>
      <c r="RSG109" s="137"/>
      <c r="RSH109" s="137"/>
      <c r="RSI109" s="137"/>
      <c r="RSJ109" s="137"/>
      <c r="RSK109" s="137"/>
      <c r="RSL109" s="137"/>
      <c r="RSM109" s="137"/>
      <c r="RSN109" s="137"/>
      <c r="RSO109" s="137"/>
      <c r="RSP109" s="137"/>
      <c r="RSQ109" s="137"/>
      <c r="RSR109" s="137"/>
      <c r="RSS109" s="137"/>
      <c r="RST109" s="137"/>
      <c r="RSU109" s="137"/>
      <c r="RSV109" s="137"/>
      <c r="RSW109" s="137"/>
      <c r="RSX109" s="137"/>
      <c r="RSY109" s="137"/>
      <c r="RSZ109" s="137"/>
      <c r="RTA109" s="137"/>
      <c r="RTB109" s="137"/>
      <c r="RTC109" s="137"/>
      <c r="RTD109" s="137"/>
      <c r="RTE109" s="137"/>
      <c r="RTF109" s="137"/>
      <c r="RTG109" s="137"/>
      <c r="RTH109" s="137"/>
      <c r="RTI109" s="137"/>
      <c r="RTJ109" s="137"/>
      <c r="RTK109" s="137"/>
      <c r="RTL109" s="137"/>
      <c r="RTM109" s="137"/>
      <c r="RTN109" s="137"/>
      <c r="RTO109" s="137"/>
      <c r="RTP109" s="137"/>
      <c r="RTQ109" s="137"/>
      <c r="RTR109" s="137"/>
      <c r="RTS109" s="137"/>
      <c r="RTT109" s="137"/>
      <c r="RTU109" s="137"/>
      <c r="RTV109" s="137"/>
      <c r="RTW109" s="137"/>
      <c r="RTX109" s="137"/>
      <c r="RTY109" s="137"/>
      <c r="RTZ109" s="137"/>
      <c r="RUA109" s="137"/>
      <c r="RUB109" s="137"/>
      <c r="RUC109" s="137"/>
      <c r="RUD109" s="137"/>
      <c r="RUE109" s="137"/>
      <c r="RUF109" s="137"/>
      <c r="RUG109" s="137"/>
      <c r="RUH109" s="137"/>
      <c r="RUI109" s="137"/>
      <c r="RUJ109" s="137"/>
      <c r="RUK109" s="137"/>
      <c r="RUL109" s="137"/>
      <c r="RUM109" s="137"/>
      <c r="RUN109" s="137"/>
      <c r="RUO109" s="137"/>
      <c r="RUP109" s="137"/>
      <c r="RUQ109" s="137"/>
      <c r="RUR109" s="137"/>
      <c r="RUS109" s="137"/>
      <c r="RUT109" s="137"/>
      <c r="RUU109" s="137"/>
      <c r="RUV109" s="137"/>
      <c r="RUW109" s="137"/>
      <c r="RUX109" s="137"/>
      <c r="RUY109" s="137"/>
      <c r="RUZ109" s="137"/>
      <c r="RVA109" s="137"/>
      <c r="RVB109" s="137"/>
      <c r="RVC109" s="137"/>
      <c r="RVD109" s="137"/>
      <c r="RVE109" s="137"/>
      <c r="RVF109" s="137"/>
      <c r="RVG109" s="137"/>
      <c r="RVH109" s="137"/>
      <c r="RVI109" s="137"/>
      <c r="RVJ109" s="137"/>
      <c r="RVK109" s="137"/>
      <c r="RVL109" s="137"/>
      <c r="RVM109" s="137"/>
      <c r="RVN109" s="137"/>
      <c r="RVO109" s="137"/>
      <c r="RVP109" s="137"/>
      <c r="RVQ109" s="137"/>
      <c r="RVR109" s="137"/>
      <c r="RVS109" s="137"/>
      <c r="RVT109" s="137"/>
      <c r="RVU109" s="137"/>
      <c r="RVV109" s="137"/>
      <c r="RVW109" s="137"/>
      <c r="RVX109" s="137"/>
      <c r="RVY109" s="137"/>
      <c r="RVZ109" s="137"/>
      <c r="RWA109" s="137"/>
      <c r="RWB109" s="137"/>
      <c r="RWC109" s="137"/>
      <c r="RWD109" s="137"/>
      <c r="RWE109" s="137"/>
      <c r="RWF109" s="137"/>
      <c r="RWG109" s="137"/>
      <c r="RWH109" s="137"/>
      <c r="RWI109" s="137"/>
      <c r="RWJ109" s="137"/>
      <c r="RWK109" s="137"/>
      <c r="RWL109" s="137"/>
      <c r="RWM109" s="137"/>
      <c r="RWN109" s="137"/>
      <c r="RWO109" s="137"/>
      <c r="RWP109" s="137"/>
      <c r="RWQ109" s="137"/>
      <c r="RWR109" s="137"/>
      <c r="RWS109" s="137"/>
      <c r="RWT109" s="137"/>
      <c r="RWU109" s="137"/>
      <c r="RWV109" s="137"/>
      <c r="RWW109" s="137"/>
      <c r="RWX109" s="137"/>
      <c r="RWY109" s="137"/>
      <c r="RWZ109" s="137"/>
      <c r="RXA109" s="137"/>
      <c r="RXB109" s="137"/>
      <c r="RXC109" s="137"/>
      <c r="RXD109" s="137"/>
      <c r="RXE109" s="137"/>
      <c r="RXF109" s="137"/>
      <c r="RXG109" s="137"/>
      <c r="RXH109" s="137"/>
      <c r="RXI109" s="137"/>
      <c r="RXJ109" s="137"/>
      <c r="RXK109" s="137"/>
      <c r="RXL109" s="137"/>
      <c r="RXM109" s="137"/>
      <c r="RXN109" s="137"/>
      <c r="RXO109" s="137"/>
      <c r="RXP109" s="137"/>
      <c r="RXQ109" s="137"/>
      <c r="RXR109" s="137"/>
      <c r="RXS109" s="137"/>
      <c r="RXT109" s="137"/>
      <c r="RXU109" s="137"/>
      <c r="RXV109" s="137"/>
      <c r="RXW109" s="137"/>
      <c r="RXX109" s="137"/>
      <c r="RXY109" s="137"/>
      <c r="RXZ109" s="137"/>
      <c r="RYA109" s="137"/>
      <c r="RYB109" s="137"/>
      <c r="RYC109" s="137"/>
      <c r="RYD109" s="137"/>
      <c r="RYE109" s="137"/>
      <c r="RYF109" s="137"/>
      <c r="RYG109" s="137"/>
      <c r="RYH109" s="137"/>
      <c r="RYI109" s="137"/>
      <c r="RYJ109" s="137"/>
      <c r="RYK109" s="137"/>
      <c r="RYL109" s="137"/>
      <c r="RYM109" s="137"/>
      <c r="RYN109" s="137"/>
      <c r="RYO109" s="137"/>
      <c r="RYP109" s="137"/>
      <c r="RYQ109" s="137"/>
      <c r="RYR109" s="137"/>
      <c r="RYS109" s="137"/>
      <c r="RYT109" s="137"/>
      <c r="RYU109" s="137"/>
      <c r="RYV109" s="137"/>
      <c r="RYW109" s="137"/>
      <c r="RYX109" s="137"/>
      <c r="RYY109" s="137"/>
      <c r="RYZ109" s="137"/>
      <c r="RZA109" s="137"/>
      <c r="RZB109" s="137"/>
      <c r="RZC109" s="137"/>
      <c r="RZD109" s="137"/>
      <c r="RZE109" s="137"/>
      <c r="RZF109" s="137"/>
      <c r="RZG109" s="137"/>
      <c r="RZH109" s="137"/>
      <c r="RZI109" s="137"/>
      <c r="RZJ109" s="137"/>
      <c r="RZK109" s="137"/>
      <c r="RZL109" s="137"/>
      <c r="RZM109" s="137"/>
      <c r="RZN109" s="137"/>
      <c r="RZO109" s="137"/>
      <c r="RZP109" s="137"/>
      <c r="RZQ109" s="137"/>
      <c r="RZR109" s="137"/>
      <c r="RZS109" s="137"/>
      <c r="RZT109" s="137"/>
      <c r="RZU109" s="137"/>
      <c r="RZV109" s="137"/>
      <c r="RZW109" s="137"/>
      <c r="RZX109" s="137"/>
      <c r="RZY109" s="137"/>
      <c r="RZZ109" s="137"/>
      <c r="SAA109" s="137"/>
      <c r="SAB109" s="137"/>
      <c r="SAC109" s="137"/>
      <c r="SAD109" s="137"/>
      <c r="SAE109" s="137"/>
      <c r="SAF109" s="137"/>
      <c r="SAG109" s="137"/>
      <c r="SAH109" s="137"/>
      <c r="SAI109" s="137"/>
      <c r="SAJ109" s="137"/>
      <c r="SAK109" s="137"/>
      <c r="SAL109" s="137"/>
      <c r="SAM109" s="137"/>
      <c r="SAN109" s="137"/>
      <c r="SAO109" s="137"/>
      <c r="SAP109" s="137"/>
      <c r="SAQ109" s="137"/>
      <c r="SAR109" s="137"/>
      <c r="SAS109" s="137"/>
      <c r="SAT109" s="137"/>
      <c r="SAU109" s="137"/>
      <c r="SAV109" s="137"/>
      <c r="SAW109" s="137"/>
      <c r="SAX109" s="137"/>
      <c r="SAY109" s="137"/>
      <c r="SAZ109" s="137"/>
      <c r="SBA109" s="137"/>
      <c r="SBB109" s="137"/>
      <c r="SBC109" s="137"/>
      <c r="SBD109" s="137"/>
      <c r="SBE109" s="137"/>
      <c r="SBF109" s="137"/>
      <c r="SBG109" s="137"/>
      <c r="SBH109" s="137"/>
      <c r="SBI109" s="137"/>
      <c r="SBJ109" s="137"/>
      <c r="SBK109" s="137"/>
      <c r="SBL109" s="137"/>
      <c r="SBM109" s="137"/>
      <c r="SBN109" s="137"/>
      <c r="SBO109" s="137"/>
      <c r="SBP109" s="137"/>
      <c r="SBQ109" s="137"/>
      <c r="SBR109" s="137"/>
      <c r="SBS109" s="137"/>
      <c r="SBT109" s="137"/>
      <c r="SBU109" s="137"/>
      <c r="SBV109" s="137"/>
      <c r="SBW109" s="137"/>
      <c r="SBX109" s="137"/>
      <c r="SBY109" s="137"/>
      <c r="SBZ109" s="137"/>
      <c r="SCA109" s="137"/>
      <c r="SCB109" s="137"/>
      <c r="SCC109" s="137"/>
      <c r="SCD109" s="137"/>
      <c r="SCE109" s="137"/>
      <c r="SCF109" s="137"/>
      <c r="SCG109" s="137"/>
      <c r="SCH109" s="137"/>
      <c r="SCI109" s="137"/>
      <c r="SCJ109" s="137"/>
      <c r="SCK109" s="137"/>
      <c r="SCL109" s="137"/>
      <c r="SCM109" s="137"/>
      <c r="SCN109" s="137"/>
      <c r="SCO109" s="137"/>
      <c r="SCP109" s="137"/>
      <c r="SCQ109" s="137"/>
      <c r="SCR109" s="137"/>
      <c r="SCS109" s="137"/>
      <c r="SCT109" s="137"/>
      <c r="SCU109" s="137"/>
      <c r="SCV109" s="137"/>
      <c r="SCW109" s="137"/>
      <c r="SCX109" s="137"/>
      <c r="SCY109" s="137"/>
      <c r="SCZ109" s="137"/>
      <c r="SDA109" s="137"/>
      <c r="SDB109" s="137"/>
      <c r="SDC109" s="137"/>
      <c r="SDD109" s="137"/>
      <c r="SDE109" s="137"/>
      <c r="SDF109" s="137"/>
      <c r="SDG109" s="137"/>
      <c r="SDH109" s="137"/>
      <c r="SDI109" s="137"/>
      <c r="SDJ109" s="137"/>
      <c r="SDK109" s="137"/>
      <c r="SDL109" s="137"/>
      <c r="SDM109" s="137"/>
      <c r="SDN109" s="137"/>
      <c r="SDO109" s="137"/>
      <c r="SDP109" s="137"/>
      <c r="SDQ109" s="137"/>
      <c r="SDR109" s="137"/>
      <c r="SDS109" s="137"/>
      <c r="SDT109" s="137"/>
      <c r="SDU109" s="137"/>
      <c r="SDV109" s="137"/>
      <c r="SDW109" s="137"/>
      <c r="SDX109" s="137"/>
      <c r="SDY109" s="137"/>
      <c r="SDZ109" s="137"/>
      <c r="SEA109" s="137"/>
      <c r="SEB109" s="137"/>
      <c r="SEC109" s="137"/>
      <c r="SED109" s="137"/>
      <c r="SEE109" s="137"/>
      <c r="SEF109" s="137"/>
      <c r="SEG109" s="137"/>
      <c r="SEH109" s="137"/>
      <c r="SEI109" s="137"/>
      <c r="SEJ109" s="137"/>
      <c r="SEK109" s="137"/>
      <c r="SEL109" s="137"/>
      <c r="SEM109" s="137"/>
      <c r="SEN109" s="137"/>
      <c r="SEO109" s="137"/>
      <c r="SEP109" s="137"/>
      <c r="SEQ109" s="137"/>
      <c r="SER109" s="137"/>
      <c r="SES109" s="137"/>
      <c r="SET109" s="137"/>
      <c r="SEU109" s="137"/>
      <c r="SEV109" s="137"/>
      <c r="SEW109" s="137"/>
      <c r="SEX109" s="137"/>
      <c r="SEY109" s="137"/>
      <c r="SEZ109" s="137"/>
      <c r="SFA109" s="137"/>
      <c r="SFB109" s="137"/>
      <c r="SFC109" s="137"/>
      <c r="SFD109" s="137"/>
      <c r="SFE109" s="137"/>
      <c r="SFF109" s="137"/>
      <c r="SFG109" s="137"/>
      <c r="SFH109" s="137"/>
      <c r="SFI109" s="137"/>
      <c r="SFJ109" s="137"/>
      <c r="SFK109" s="137"/>
      <c r="SFL109" s="137"/>
      <c r="SFM109" s="137"/>
      <c r="SFN109" s="137"/>
      <c r="SFO109" s="137"/>
      <c r="SFP109" s="137"/>
      <c r="SFQ109" s="137"/>
      <c r="SFR109" s="137"/>
      <c r="SFS109" s="137"/>
      <c r="SFT109" s="137"/>
      <c r="SFU109" s="137"/>
      <c r="SFV109" s="137"/>
      <c r="SFW109" s="137"/>
      <c r="SFX109" s="137"/>
      <c r="SFY109" s="137"/>
      <c r="SFZ109" s="137"/>
      <c r="SGA109" s="137"/>
      <c r="SGB109" s="137"/>
      <c r="SGC109" s="137"/>
      <c r="SGD109" s="137"/>
      <c r="SGE109" s="137"/>
      <c r="SGF109" s="137"/>
      <c r="SGG109" s="137"/>
      <c r="SGH109" s="137"/>
      <c r="SGI109" s="137"/>
      <c r="SGJ109" s="137"/>
      <c r="SGK109" s="137"/>
      <c r="SGL109" s="137"/>
      <c r="SGM109" s="137"/>
      <c r="SGN109" s="137"/>
      <c r="SGO109" s="137"/>
      <c r="SGP109" s="137"/>
      <c r="SGQ109" s="137"/>
      <c r="SGR109" s="137"/>
      <c r="SGS109" s="137"/>
      <c r="SGT109" s="137"/>
      <c r="SGU109" s="137"/>
      <c r="SGV109" s="137"/>
      <c r="SGW109" s="137"/>
      <c r="SGX109" s="137"/>
      <c r="SGY109" s="137"/>
      <c r="SGZ109" s="137"/>
      <c r="SHA109" s="137"/>
      <c r="SHB109" s="137"/>
      <c r="SHC109" s="137"/>
      <c r="SHD109" s="137"/>
      <c r="SHE109" s="137"/>
      <c r="SHF109" s="137"/>
      <c r="SHG109" s="137"/>
      <c r="SHH109" s="137"/>
      <c r="SHI109" s="137"/>
      <c r="SHJ109" s="137"/>
      <c r="SHK109" s="137"/>
      <c r="SHL109" s="137"/>
      <c r="SHM109" s="137"/>
      <c r="SHN109" s="137"/>
      <c r="SHO109" s="137"/>
      <c r="SHP109" s="137"/>
      <c r="SHQ109" s="137"/>
      <c r="SHR109" s="137"/>
      <c r="SHS109" s="137"/>
      <c r="SHT109" s="137"/>
      <c r="SHU109" s="137"/>
      <c r="SHV109" s="137"/>
      <c r="SHW109" s="137"/>
      <c r="SHX109" s="137"/>
      <c r="SHY109" s="137"/>
      <c r="SHZ109" s="137"/>
      <c r="SIA109" s="137"/>
      <c r="SIB109" s="137"/>
      <c r="SIC109" s="137"/>
      <c r="SID109" s="137"/>
      <c r="SIE109" s="137"/>
      <c r="SIF109" s="137"/>
      <c r="SIG109" s="137"/>
      <c r="SIH109" s="137"/>
      <c r="SII109" s="137"/>
      <c r="SIJ109" s="137"/>
      <c r="SIK109" s="137"/>
      <c r="SIL109" s="137"/>
      <c r="SIM109" s="137"/>
      <c r="SIN109" s="137"/>
      <c r="SIO109" s="137"/>
      <c r="SIP109" s="137"/>
      <c r="SIQ109" s="137"/>
      <c r="SIR109" s="137"/>
      <c r="SIS109" s="137"/>
      <c r="SIT109" s="137"/>
      <c r="SIU109" s="137"/>
      <c r="SIV109" s="137"/>
      <c r="SIW109" s="137"/>
      <c r="SIX109" s="137"/>
      <c r="SIY109" s="137"/>
      <c r="SIZ109" s="137"/>
      <c r="SJA109" s="137"/>
      <c r="SJB109" s="137"/>
      <c r="SJC109" s="137"/>
      <c r="SJD109" s="137"/>
      <c r="SJE109" s="137"/>
      <c r="SJF109" s="137"/>
      <c r="SJG109" s="137"/>
      <c r="SJH109" s="137"/>
      <c r="SJI109" s="137"/>
      <c r="SJJ109" s="137"/>
      <c r="SJK109" s="137"/>
      <c r="SJL109" s="137"/>
      <c r="SJM109" s="137"/>
      <c r="SJN109" s="137"/>
      <c r="SJO109" s="137"/>
      <c r="SJP109" s="137"/>
      <c r="SJQ109" s="137"/>
      <c r="SJR109" s="137"/>
      <c r="SJS109" s="137"/>
      <c r="SJT109" s="137"/>
      <c r="SJU109" s="137"/>
      <c r="SJV109" s="137"/>
      <c r="SJW109" s="137"/>
      <c r="SJX109" s="137"/>
      <c r="SJY109" s="137"/>
      <c r="SJZ109" s="137"/>
      <c r="SKA109" s="137"/>
      <c r="SKB109" s="137"/>
      <c r="SKC109" s="137"/>
      <c r="SKD109" s="137"/>
      <c r="SKE109" s="137"/>
      <c r="SKF109" s="137"/>
      <c r="SKG109" s="137"/>
      <c r="SKH109" s="137"/>
      <c r="SKI109" s="137"/>
      <c r="SKJ109" s="137"/>
      <c r="SKK109" s="137"/>
      <c r="SKL109" s="137"/>
      <c r="SKM109" s="137"/>
      <c r="SKN109" s="137"/>
      <c r="SKO109" s="137"/>
      <c r="SKP109" s="137"/>
      <c r="SKQ109" s="137"/>
      <c r="SKR109" s="137"/>
      <c r="SKS109" s="137"/>
      <c r="SKT109" s="137"/>
      <c r="SKU109" s="137"/>
      <c r="SKV109" s="137"/>
      <c r="SKW109" s="137"/>
      <c r="SKX109" s="137"/>
      <c r="SKY109" s="137"/>
      <c r="SKZ109" s="137"/>
      <c r="SLA109" s="137"/>
      <c r="SLB109" s="137"/>
      <c r="SLC109" s="137"/>
      <c r="SLD109" s="137"/>
      <c r="SLE109" s="137"/>
      <c r="SLF109" s="137"/>
      <c r="SLG109" s="137"/>
      <c r="SLH109" s="137"/>
      <c r="SLI109" s="137"/>
      <c r="SLJ109" s="137"/>
      <c r="SLK109" s="137"/>
      <c r="SLL109" s="137"/>
      <c r="SLM109" s="137"/>
      <c r="SLN109" s="137"/>
      <c r="SLO109" s="137"/>
      <c r="SLP109" s="137"/>
      <c r="SLQ109" s="137"/>
      <c r="SLR109" s="137"/>
      <c r="SLS109" s="137"/>
      <c r="SLT109" s="137"/>
      <c r="SLU109" s="137"/>
      <c r="SLV109" s="137"/>
      <c r="SLW109" s="137"/>
      <c r="SLX109" s="137"/>
      <c r="SLY109" s="137"/>
      <c r="SLZ109" s="137"/>
      <c r="SMA109" s="137"/>
      <c r="SMB109" s="137"/>
      <c r="SMC109" s="137"/>
      <c r="SMD109" s="137"/>
      <c r="SME109" s="137"/>
      <c r="SMF109" s="137"/>
      <c r="SMG109" s="137"/>
      <c r="SMH109" s="137"/>
      <c r="SMI109" s="137"/>
      <c r="SMJ109" s="137"/>
      <c r="SMK109" s="137"/>
      <c r="SML109" s="137"/>
      <c r="SMM109" s="137"/>
      <c r="SMN109" s="137"/>
      <c r="SMO109" s="137"/>
      <c r="SMP109" s="137"/>
      <c r="SMQ109" s="137"/>
      <c r="SMR109" s="137"/>
      <c r="SMS109" s="137"/>
      <c r="SMT109" s="137"/>
      <c r="SMU109" s="137"/>
      <c r="SMV109" s="137"/>
      <c r="SMW109" s="137"/>
      <c r="SMX109" s="137"/>
      <c r="SMY109" s="137"/>
      <c r="SMZ109" s="137"/>
      <c r="SNA109" s="137"/>
      <c r="SNB109" s="137"/>
      <c r="SNC109" s="137"/>
      <c r="SND109" s="137"/>
      <c r="SNE109" s="137"/>
      <c r="SNF109" s="137"/>
      <c r="SNG109" s="137"/>
      <c r="SNH109" s="137"/>
      <c r="SNI109" s="137"/>
      <c r="SNJ109" s="137"/>
      <c r="SNK109" s="137"/>
      <c r="SNL109" s="137"/>
      <c r="SNM109" s="137"/>
      <c r="SNN109" s="137"/>
      <c r="SNO109" s="137"/>
      <c r="SNP109" s="137"/>
      <c r="SNQ109" s="137"/>
      <c r="SNR109" s="137"/>
      <c r="SNS109" s="137"/>
      <c r="SNT109" s="137"/>
      <c r="SNU109" s="137"/>
      <c r="SNV109" s="137"/>
      <c r="SNW109" s="137"/>
      <c r="SNX109" s="137"/>
      <c r="SNY109" s="137"/>
      <c r="SNZ109" s="137"/>
      <c r="SOA109" s="137"/>
      <c r="SOB109" s="137"/>
      <c r="SOC109" s="137"/>
      <c r="SOD109" s="137"/>
      <c r="SOE109" s="137"/>
      <c r="SOF109" s="137"/>
      <c r="SOG109" s="137"/>
      <c r="SOH109" s="137"/>
      <c r="SOI109" s="137"/>
      <c r="SOJ109" s="137"/>
      <c r="SOK109" s="137"/>
      <c r="SOL109" s="137"/>
      <c r="SOM109" s="137"/>
      <c r="SON109" s="137"/>
      <c r="SOO109" s="137"/>
      <c r="SOP109" s="137"/>
      <c r="SOQ109" s="137"/>
      <c r="SOR109" s="137"/>
      <c r="SOS109" s="137"/>
      <c r="SOT109" s="137"/>
      <c r="SOU109" s="137"/>
      <c r="SOV109" s="137"/>
      <c r="SOW109" s="137"/>
      <c r="SOX109" s="137"/>
      <c r="SOY109" s="137"/>
      <c r="SOZ109" s="137"/>
      <c r="SPA109" s="137"/>
      <c r="SPB109" s="137"/>
      <c r="SPC109" s="137"/>
      <c r="SPD109" s="137"/>
      <c r="SPE109" s="137"/>
      <c r="SPF109" s="137"/>
      <c r="SPG109" s="137"/>
      <c r="SPH109" s="137"/>
      <c r="SPI109" s="137"/>
      <c r="SPJ109" s="137"/>
      <c r="SPK109" s="137"/>
      <c r="SPL109" s="137"/>
      <c r="SPM109" s="137"/>
      <c r="SPN109" s="137"/>
      <c r="SPO109" s="137"/>
      <c r="SPP109" s="137"/>
      <c r="SPQ109" s="137"/>
      <c r="SPR109" s="137"/>
      <c r="SPS109" s="137"/>
      <c r="SPT109" s="137"/>
      <c r="SPU109" s="137"/>
      <c r="SPV109" s="137"/>
      <c r="SPW109" s="137"/>
      <c r="SPX109" s="137"/>
      <c r="SPY109" s="137"/>
      <c r="SPZ109" s="137"/>
      <c r="SQA109" s="137"/>
      <c r="SQB109" s="137"/>
      <c r="SQC109" s="137"/>
      <c r="SQD109" s="137"/>
      <c r="SQE109" s="137"/>
      <c r="SQF109" s="137"/>
      <c r="SQG109" s="137"/>
      <c r="SQH109" s="137"/>
      <c r="SQI109" s="137"/>
      <c r="SQJ109" s="137"/>
      <c r="SQK109" s="137"/>
      <c r="SQL109" s="137"/>
      <c r="SQM109" s="137"/>
      <c r="SQN109" s="137"/>
      <c r="SQO109" s="137"/>
      <c r="SQP109" s="137"/>
      <c r="SQQ109" s="137"/>
      <c r="SQR109" s="137"/>
      <c r="SQS109" s="137"/>
      <c r="SQT109" s="137"/>
      <c r="SQU109" s="137"/>
      <c r="SQV109" s="137"/>
      <c r="SQW109" s="137"/>
      <c r="SQX109" s="137"/>
      <c r="SQY109" s="137"/>
      <c r="SQZ109" s="137"/>
      <c r="SRA109" s="137"/>
      <c r="SRB109" s="137"/>
      <c r="SRC109" s="137"/>
      <c r="SRD109" s="137"/>
      <c r="SRE109" s="137"/>
      <c r="SRF109" s="137"/>
      <c r="SRG109" s="137"/>
      <c r="SRH109" s="137"/>
      <c r="SRI109" s="137"/>
      <c r="SRJ109" s="137"/>
      <c r="SRK109" s="137"/>
      <c r="SRL109" s="137"/>
      <c r="SRM109" s="137"/>
      <c r="SRN109" s="137"/>
      <c r="SRO109" s="137"/>
      <c r="SRP109" s="137"/>
      <c r="SRQ109" s="137"/>
      <c r="SRR109" s="137"/>
      <c r="SRS109" s="137"/>
      <c r="SRT109" s="137"/>
      <c r="SRU109" s="137"/>
      <c r="SRV109" s="137"/>
      <c r="SRW109" s="137"/>
      <c r="SRX109" s="137"/>
      <c r="SRY109" s="137"/>
      <c r="SRZ109" s="137"/>
      <c r="SSA109" s="137"/>
      <c r="SSB109" s="137"/>
      <c r="SSC109" s="137"/>
      <c r="SSD109" s="137"/>
      <c r="SSE109" s="137"/>
      <c r="SSF109" s="137"/>
      <c r="SSG109" s="137"/>
      <c r="SSH109" s="137"/>
      <c r="SSI109" s="137"/>
      <c r="SSJ109" s="137"/>
      <c r="SSK109" s="137"/>
      <c r="SSL109" s="137"/>
      <c r="SSM109" s="137"/>
      <c r="SSN109" s="137"/>
      <c r="SSO109" s="137"/>
      <c r="SSP109" s="137"/>
      <c r="SSQ109" s="137"/>
      <c r="SSR109" s="137"/>
      <c r="SSS109" s="137"/>
      <c r="SST109" s="137"/>
      <c r="SSU109" s="137"/>
      <c r="SSV109" s="137"/>
      <c r="SSW109" s="137"/>
      <c r="SSX109" s="137"/>
      <c r="SSY109" s="137"/>
      <c r="SSZ109" s="137"/>
      <c r="STA109" s="137"/>
      <c r="STB109" s="137"/>
      <c r="STC109" s="137"/>
      <c r="STD109" s="137"/>
      <c r="STE109" s="137"/>
      <c r="STF109" s="137"/>
      <c r="STG109" s="137"/>
      <c r="STH109" s="137"/>
      <c r="STI109" s="137"/>
      <c r="STJ109" s="137"/>
      <c r="STK109" s="137"/>
      <c r="STL109" s="137"/>
      <c r="STM109" s="137"/>
      <c r="STN109" s="137"/>
      <c r="STO109" s="137"/>
      <c r="STP109" s="137"/>
      <c r="STQ109" s="137"/>
      <c r="STR109" s="137"/>
      <c r="STS109" s="137"/>
      <c r="STT109" s="137"/>
      <c r="STU109" s="137"/>
      <c r="STV109" s="137"/>
      <c r="STW109" s="137"/>
      <c r="STX109" s="137"/>
      <c r="STY109" s="137"/>
      <c r="STZ109" s="137"/>
      <c r="SUA109" s="137"/>
      <c r="SUB109" s="137"/>
      <c r="SUC109" s="137"/>
      <c r="SUD109" s="137"/>
      <c r="SUE109" s="137"/>
      <c r="SUF109" s="137"/>
      <c r="SUG109" s="137"/>
      <c r="SUH109" s="137"/>
      <c r="SUI109" s="137"/>
      <c r="SUJ109" s="137"/>
      <c r="SUK109" s="137"/>
      <c r="SUL109" s="137"/>
      <c r="SUM109" s="137"/>
      <c r="SUN109" s="137"/>
      <c r="SUO109" s="137"/>
      <c r="SUP109" s="137"/>
      <c r="SUQ109" s="137"/>
      <c r="SUR109" s="137"/>
      <c r="SUS109" s="137"/>
      <c r="SUT109" s="137"/>
      <c r="SUU109" s="137"/>
      <c r="SUV109" s="137"/>
      <c r="SUW109" s="137"/>
      <c r="SUX109" s="137"/>
      <c r="SUY109" s="137"/>
      <c r="SUZ109" s="137"/>
      <c r="SVA109" s="137"/>
      <c r="SVB109" s="137"/>
      <c r="SVC109" s="137"/>
      <c r="SVD109" s="137"/>
      <c r="SVE109" s="137"/>
      <c r="SVF109" s="137"/>
      <c r="SVG109" s="137"/>
      <c r="SVH109" s="137"/>
      <c r="SVI109" s="137"/>
      <c r="SVJ109" s="137"/>
      <c r="SVK109" s="137"/>
      <c r="SVL109" s="137"/>
      <c r="SVM109" s="137"/>
      <c r="SVN109" s="137"/>
      <c r="SVO109" s="137"/>
      <c r="SVP109" s="137"/>
      <c r="SVQ109" s="137"/>
      <c r="SVR109" s="137"/>
      <c r="SVS109" s="137"/>
      <c r="SVT109" s="137"/>
      <c r="SVU109" s="137"/>
      <c r="SVV109" s="137"/>
      <c r="SVW109" s="137"/>
      <c r="SVX109" s="137"/>
      <c r="SVY109" s="137"/>
      <c r="SVZ109" s="137"/>
      <c r="SWA109" s="137"/>
      <c r="SWB109" s="137"/>
      <c r="SWC109" s="137"/>
      <c r="SWD109" s="137"/>
      <c r="SWE109" s="137"/>
      <c r="SWF109" s="137"/>
      <c r="SWG109" s="137"/>
      <c r="SWH109" s="137"/>
      <c r="SWI109" s="137"/>
      <c r="SWJ109" s="137"/>
      <c r="SWK109" s="137"/>
      <c r="SWL109" s="137"/>
      <c r="SWM109" s="137"/>
      <c r="SWN109" s="137"/>
      <c r="SWO109" s="137"/>
      <c r="SWP109" s="137"/>
      <c r="SWQ109" s="137"/>
      <c r="SWR109" s="137"/>
      <c r="SWS109" s="137"/>
      <c r="SWT109" s="137"/>
      <c r="SWU109" s="137"/>
      <c r="SWV109" s="137"/>
      <c r="SWW109" s="137"/>
      <c r="SWX109" s="137"/>
      <c r="SWY109" s="137"/>
      <c r="SWZ109" s="137"/>
      <c r="SXA109" s="137"/>
      <c r="SXB109" s="137"/>
      <c r="SXC109" s="137"/>
      <c r="SXD109" s="137"/>
      <c r="SXE109" s="137"/>
      <c r="SXF109" s="137"/>
      <c r="SXG109" s="137"/>
      <c r="SXH109" s="137"/>
      <c r="SXI109" s="137"/>
      <c r="SXJ109" s="137"/>
      <c r="SXK109" s="137"/>
      <c r="SXL109" s="137"/>
      <c r="SXM109" s="137"/>
      <c r="SXN109" s="137"/>
      <c r="SXO109" s="137"/>
      <c r="SXP109" s="137"/>
      <c r="SXQ109" s="137"/>
      <c r="SXR109" s="137"/>
      <c r="SXS109" s="137"/>
      <c r="SXT109" s="137"/>
      <c r="SXU109" s="137"/>
      <c r="SXV109" s="137"/>
      <c r="SXW109" s="137"/>
      <c r="SXX109" s="137"/>
      <c r="SXY109" s="137"/>
      <c r="SXZ109" s="137"/>
      <c r="SYA109" s="137"/>
      <c r="SYB109" s="137"/>
      <c r="SYC109" s="137"/>
      <c r="SYD109" s="137"/>
      <c r="SYE109" s="137"/>
      <c r="SYF109" s="137"/>
      <c r="SYG109" s="137"/>
      <c r="SYH109" s="137"/>
      <c r="SYI109" s="137"/>
      <c r="SYJ109" s="137"/>
      <c r="SYK109" s="137"/>
      <c r="SYL109" s="137"/>
      <c r="SYM109" s="137"/>
      <c r="SYN109" s="137"/>
      <c r="SYO109" s="137"/>
      <c r="SYP109" s="137"/>
      <c r="SYQ109" s="137"/>
      <c r="SYR109" s="137"/>
      <c r="SYS109" s="137"/>
      <c r="SYT109" s="137"/>
      <c r="SYU109" s="137"/>
      <c r="SYV109" s="137"/>
      <c r="SYW109" s="137"/>
      <c r="SYX109" s="137"/>
      <c r="SYY109" s="137"/>
      <c r="SYZ109" s="137"/>
      <c r="SZA109" s="137"/>
      <c r="SZB109" s="137"/>
      <c r="SZC109" s="137"/>
      <c r="SZD109" s="137"/>
      <c r="SZE109" s="137"/>
      <c r="SZF109" s="137"/>
      <c r="SZG109" s="137"/>
      <c r="SZH109" s="137"/>
      <c r="SZI109" s="137"/>
      <c r="SZJ109" s="137"/>
      <c r="SZK109" s="137"/>
      <c r="SZL109" s="137"/>
      <c r="SZM109" s="137"/>
      <c r="SZN109" s="137"/>
      <c r="SZO109" s="137"/>
      <c r="SZP109" s="137"/>
      <c r="SZQ109" s="137"/>
      <c r="SZR109" s="137"/>
      <c r="SZS109" s="137"/>
      <c r="SZT109" s="137"/>
      <c r="SZU109" s="137"/>
      <c r="SZV109" s="137"/>
      <c r="SZW109" s="137"/>
      <c r="SZX109" s="137"/>
      <c r="SZY109" s="137"/>
      <c r="SZZ109" s="137"/>
      <c r="TAA109" s="137"/>
      <c r="TAB109" s="137"/>
      <c r="TAC109" s="137"/>
      <c r="TAD109" s="137"/>
      <c r="TAE109" s="137"/>
      <c r="TAF109" s="137"/>
      <c r="TAG109" s="137"/>
      <c r="TAH109" s="137"/>
      <c r="TAI109" s="137"/>
      <c r="TAJ109" s="137"/>
      <c r="TAK109" s="137"/>
      <c r="TAL109" s="137"/>
      <c r="TAM109" s="137"/>
      <c r="TAN109" s="137"/>
      <c r="TAO109" s="137"/>
      <c r="TAP109" s="137"/>
      <c r="TAQ109" s="137"/>
      <c r="TAR109" s="137"/>
      <c r="TAS109" s="137"/>
      <c r="TAT109" s="137"/>
      <c r="TAU109" s="137"/>
      <c r="TAV109" s="137"/>
      <c r="TAW109" s="137"/>
      <c r="TAX109" s="137"/>
      <c r="TAY109" s="137"/>
      <c r="TAZ109" s="137"/>
      <c r="TBA109" s="137"/>
      <c r="TBB109" s="137"/>
      <c r="TBC109" s="137"/>
      <c r="TBD109" s="137"/>
      <c r="TBE109" s="137"/>
      <c r="TBF109" s="137"/>
      <c r="TBG109" s="137"/>
      <c r="TBH109" s="137"/>
      <c r="TBI109" s="137"/>
      <c r="TBJ109" s="137"/>
      <c r="TBK109" s="137"/>
      <c r="TBL109" s="137"/>
      <c r="TBM109" s="137"/>
      <c r="TBN109" s="137"/>
      <c r="TBO109" s="137"/>
      <c r="TBP109" s="137"/>
      <c r="TBQ109" s="137"/>
      <c r="TBR109" s="137"/>
      <c r="TBS109" s="137"/>
      <c r="TBT109" s="137"/>
      <c r="TBU109" s="137"/>
      <c r="TBV109" s="137"/>
      <c r="TBW109" s="137"/>
      <c r="TBX109" s="137"/>
      <c r="TBY109" s="137"/>
      <c r="TBZ109" s="137"/>
      <c r="TCA109" s="137"/>
      <c r="TCB109" s="137"/>
      <c r="TCC109" s="137"/>
      <c r="TCD109" s="137"/>
      <c r="TCE109" s="137"/>
      <c r="TCF109" s="137"/>
      <c r="TCG109" s="137"/>
      <c r="TCH109" s="137"/>
      <c r="TCI109" s="137"/>
      <c r="TCJ109" s="137"/>
      <c r="TCK109" s="137"/>
      <c r="TCL109" s="137"/>
      <c r="TCM109" s="137"/>
      <c r="TCN109" s="137"/>
      <c r="TCO109" s="137"/>
      <c r="TCP109" s="137"/>
      <c r="TCQ109" s="137"/>
      <c r="TCR109" s="137"/>
      <c r="TCS109" s="137"/>
      <c r="TCT109" s="137"/>
      <c r="TCU109" s="137"/>
      <c r="TCV109" s="137"/>
      <c r="TCW109" s="137"/>
      <c r="TCX109" s="137"/>
      <c r="TCY109" s="137"/>
      <c r="TCZ109" s="137"/>
      <c r="TDA109" s="137"/>
      <c r="TDB109" s="137"/>
      <c r="TDC109" s="137"/>
      <c r="TDD109" s="137"/>
      <c r="TDE109" s="137"/>
      <c r="TDF109" s="137"/>
      <c r="TDG109" s="137"/>
      <c r="TDH109" s="137"/>
      <c r="TDI109" s="137"/>
      <c r="TDJ109" s="137"/>
      <c r="TDK109" s="137"/>
      <c r="TDL109" s="137"/>
      <c r="TDM109" s="137"/>
      <c r="TDN109" s="137"/>
      <c r="TDO109" s="137"/>
      <c r="TDP109" s="137"/>
      <c r="TDQ109" s="137"/>
      <c r="TDR109" s="137"/>
      <c r="TDS109" s="137"/>
      <c r="TDT109" s="137"/>
      <c r="TDU109" s="137"/>
      <c r="TDV109" s="137"/>
      <c r="TDW109" s="137"/>
      <c r="TDX109" s="137"/>
      <c r="TDY109" s="137"/>
      <c r="TDZ109" s="137"/>
      <c r="TEA109" s="137"/>
      <c r="TEB109" s="137"/>
      <c r="TEC109" s="137"/>
      <c r="TED109" s="137"/>
      <c r="TEE109" s="137"/>
      <c r="TEF109" s="137"/>
      <c r="TEG109" s="137"/>
      <c r="TEH109" s="137"/>
      <c r="TEI109" s="137"/>
      <c r="TEJ109" s="137"/>
      <c r="TEK109" s="137"/>
      <c r="TEL109" s="137"/>
      <c r="TEM109" s="137"/>
      <c r="TEN109" s="137"/>
      <c r="TEO109" s="137"/>
      <c r="TEP109" s="137"/>
      <c r="TEQ109" s="137"/>
      <c r="TER109" s="137"/>
      <c r="TES109" s="137"/>
      <c r="TET109" s="137"/>
      <c r="TEU109" s="137"/>
      <c r="TEV109" s="137"/>
      <c r="TEW109" s="137"/>
      <c r="TEX109" s="137"/>
      <c r="TEY109" s="137"/>
      <c r="TEZ109" s="137"/>
      <c r="TFA109" s="137"/>
      <c r="TFB109" s="137"/>
      <c r="TFC109" s="137"/>
      <c r="TFD109" s="137"/>
      <c r="TFE109" s="137"/>
      <c r="TFF109" s="137"/>
      <c r="TFG109" s="137"/>
      <c r="TFH109" s="137"/>
      <c r="TFI109" s="137"/>
      <c r="TFJ109" s="137"/>
      <c r="TFK109" s="137"/>
      <c r="TFL109" s="137"/>
      <c r="TFM109" s="137"/>
      <c r="TFN109" s="137"/>
      <c r="TFO109" s="137"/>
      <c r="TFP109" s="137"/>
      <c r="TFQ109" s="137"/>
      <c r="TFR109" s="137"/>
      <c r="TFS109" s="137"/>
      <c r="TFT109" s="137"/>
      <c r="TFU109" s="137"/>
      <c r="TFV109" s="137"/>
      <c r="TFW109" s="137"/>
      <c r="TFX109" s="137"/>
      <c r="TFY109" s="137"/>
      <c r="TFZ109" s="137"/>
      <c r="TGA109" s="137"/>
      <c r="TGB109" s="137"/>
      <c r="TGC109" s="137"/>
      <c r="TGD109" s="137"/>
      <c r="TGE109" s="137"/>
      <c r="TGF109" s="137"/>
      <c r="TGG109" s="137"/>
      <c r="TGH109" s="137"/>
      <c r="TGI109" s="137"/>
      <c r="TGJ109" s="137"/>
      <c r="TGK109" s="137"/>
      <c r="TGL109" s="137"/>
      <c r="TGM109" s="137"/>
      <c r="TGN109" s="137"/>
      <c r="TGO109" s="137"/>
      <c r="TGP109" s="137"/>
      <c r="TGQ109" s="137"/>
      <c r="TGR109" s="137"/>
      <c r="TGS109" s="137"/>
      <c r="TGT109" s="137"/>
      <c r="TGU109" s="137"/>
      <c r="TGV109" s="137"/>
      <c r="TGW109" s="137"/>
      <c r="TGX109" s="137"/>
      <c r="TGY109" s="137"/>
      <c r="TGZ109" s="137"/>
      <c r="THA109" s="137"/>
      <c r="THB109" s="137"/>
      <c r="THC109" s="137"/>
      <c r="THD109" s="137"/>
      <c r="THE109" s="137"/>
      <c r="THF109" s="137"/>
      <c r="THG109" s="137"/>
      <c r="THH109" s="137"/>
      <c r="THI109" s="137"/>
      <c r="THJ109" s="137"/>
      <c r="THK109" s="137"/>
      <c r="THL109" s="137"/>
      <c r="THM109" s="137"/>
      <c r="THN109" s="137"/>
      <c r="THO109" s="137"/>
      <c r="THP109" s="137"/>
      <c r="THQ109" s="137"/>
      <c r="THR109" s="137"/>
      <c r="THS109" s="137"/>
      <c r="THT109" s="137"/>
      <c r="THU109" s="137"/>
      <c r="THV109" s="137"/>
      <c r="THW109" s="137"/>
      <c r="THX109" s="137"/>
      <c r="THY109" s="137"/>
      <c r="THZ109" s="137"/>
      <c r="TIA109" s="137"/>
      <c r="TIB109" s="137"/>
      <c r="TIC109" s="137"/>
      <c r="TID109" s="137"/>
      <c r="TIE109" s="137"/>
      <c r="TIF109" s="137"/>
      <c r="TIG109" s="137"/>
      <c r="TIH109" s="137"/>
      <c r="TII109" s="137"/>
      <c r="TIJ109" s="137"/>
      <c r="TIK109" s="137"/>
      <c r="TIL109" s="137"/>
      <c r="TIM109" s="137"/>
      <c r="TIN109" s="137"/>
      <c r="TIO109" s="137"/>
      <c r="TIP109" s="137"/>
      <c r="TIQ109" s="137"/>
      <c r="TIR109" s="137"/>
      <c r="TIS109" s="137"/>
      <c r="TIT109" s="137"/>
      <c r="TIU109" s="137"/>
      <c r="TIV109" s="137"/>
      <c r="TIW109" s="137"/>
      <c r="TIX109" s="137"/>
      <c r="TIY109" s="137"/>
      <c r="TIZ109" s="137"/>
      <c r="TJA109" s="137"/>
      <c r="TJB109" s="137"/>
      <c r="TJC109" s="137"/>
      <c r="TJD109" s="137"/>
      <c r="TJE109" s="137"/>
      <c r="TJF109" s="137"/>
      <c r="TJG109" s="137"/>
      <c r="TJH109" s="137"/>
      <c r="TJI109" s="137"/>
      <c r="TJJ109" s="137"/>
      <c r="TJK109" s="137"/>
      <c r="TJL109" s="137"/>
      <c r="TJM109" s="137"/>
      <c r="TJN109" s="137"/>
      <c r="TJO109" s="137"/>
      <c r="TJP109" s="137"/>
      <c r="TJQ109" s="137"/>
      <c r="TJR109" s="137"/>
      <c r="TJS109" s="137"/>
      <c r="TJT109" s="137"/>
      <c r="TJU109" s="137"/>
      <c r="TJV109" s="137"/>
      <c r="TJW109" s="137"/>
      <c r="TJX109" s="137"/>
      <c r="TJY109" s="137"/>
      <c r="TJZ109" s="137"/>
      <c r="TKA109" s="137"/>
      <c r="TKB109" s="137"/>
      <c r="TKC109" s="137"/>
      <c r="TKD109" s="137"/>
      <c r="TKE109" s="137"/>
      <c r="TKF109" s="137"/>
      <c r="TKG109" s="137"/>
      <c r="TKH109" s="137"/>
      <c r="TKI109" s="137"/>
      <c r="TKJ109" s="137"/>
      <c r="TKK109" s="137"/>
      <c r="TKL109" s="137"/>
      <c r="TKM109" s="137"/>
      <c r="TKN109" s="137"/>
      <c r="TKO109" s="137"/>
      <c r="TKP109" s="137"/>
      <c r="TKQ109" s="137"/>
      <c r="TKR109" s="137"/>
      <c r="TKS109" s="137"/>
      <c r="TKT109" s="137"/>
      <c r="TKU109" s="137"/>
      <c r="TKV109" s="137"/>
      <c r="TKW109" s="137"/>
      <c r="TKX109" s="137"/>
      <c r="TKY109" s="137"/>
      <c r="TKZ109" s="137"/>
      <c r="TLA109" s="137"/>
      <c r="TLB109" s="137"/>
      <c r="TLC109" s="137"/>
      <c r="TLD109" s="137"/>
      <c r="TLE109" s="137"/>
      <c r="TLF109" s="137"/>
      <c r="TLG109" s="137"/>
      <c r="TLH109" s="137"/>
      <c r="TLI109" s="137"/>
      <c r="TLJ109" s="137"/>
      <c r="TLK109" s="137"/>
      <c r="TLL109" s="137"/>
      <c r="TLM109" s="137"/>
      <c r="TLN109" s="137"/>
      <c r="TLO109" s="137"/>
      <c r="TLP109" s="137"/>
      <c r="TLQ109" s="137"/>
      <c r="TLR109" s="137"/>
      <c r="TLS109" s="137"/>
      <c r="TLT109" s="137"/>
      <c r="TLU109" s="137"/>
      <c r="TLV109" s="137"/>
      <c r="TLW109" s="137"/>
      <c r="TLX109" s="137"/>
      <c r="TLY109" s="137"/>
      <c r="TLZ109" s="137"/>
      <c r="TMA109" s="137"/>
      <c r="TMB109" s="137"/>
      <c r="TMC109" s="137"/>
      <c r="TMD109" s="137"/>
      <c r="TME109" s="137"/>
      <c r="TMF109" s="137"/>
      <c r="TMG109" s="137"/>
      <c r="TMH109" s="137"/>
      <c r="TMI109" s="137"/>
      <c r="TMJ109" s="137"/>
      <c r="TMK109" s="137"/>
      <c r="TML109" s="137"/>
      <c r="TMM109" s="137"/>
      <c r="TMN109" s="137"/>
      <c r="TMO109" s="137"/>
      <c r="TMP109" s="137"/>
      <c r="TMQ109" s="137"/>
      <c r="TMR109" s="137"/>
      <c r="TMS109" s="137"/>
      <c r="TMT109" s="137"/>
      <c r="TMU109" s="137"/>
      <c r="TMV109" s="137"/>
      <c r="TMW109" s="137"/>
      <c r="TMX109" s="137"/>
      <c r="TMY109" s="137"/>
      <c r="TMZ109" s="137"/>
      <c r="TNA109" s="137"/>
      <c r="TNB109" s="137"/>
      <c r="TNC109" s="137"/>
      <c r="TND109" s="137"/>
      <c r="TNE109" s="137"/>
      <c r="TNF109" s="137"/>
      <c r="TNG109" s="137"/>
      <c r="TNH109" s="137"/>
      <c r="TNI109" s="137"/>
      <c r="TNJ109" s="137"/>
      <c r="TNK109" s="137"/>
      <c r="TNL109" s="137"/>
      <c r="TNM109" s="137"/>
      <c r="TNN109" s="137"/>
      <c r="TNO109" s="137"/>
      <c r="TNP109" s="137"/>
      <c r="TNQ109" s="137"/>
      <c r="TNR109" s="137"/>
      <c r="TNS109" s="137"/>
      <c r="TNT109" s="137"/>
      <c r="TNU109" s="137"/>
      <c r="TNV109" s="137"/>
      <c r="TNW109" s="137"/>
      <c r="TNX109" s="137"/>
      <c r="TNY109" s="137"/>
      <c r="TNZ109" s="137"/>
      <c r="TOA109" s="137"/>
      <c r="TOB109" s="137"/>
      <c r="TOC109" s="137"/>
      <c r="TOD109" s="137"/>
      <c r="TOE109" s="137"/>
      <c r="TOF109" s="137"/>
      <c r="TOG109" s="137"/>
      <c r="TOH109" s="137"/>
      <c r="TOI109" s="137"/>
      <c r="TOJ109" s="137"/>
      <c r="TOK109" s="137"/>
      <c r="TOL109" s="137"/>
      <c r="TOM109" s="137"/>
      <c r="TON109" s="137"/>
      <c r="TOO109" s="137"/>
      <c r="TOP109" s="137"/>
      <c r="TOQ109" s="137"/>
      <c r="TOR109" s="137"/>
      <c r="TOS109" s="137"/>
      <c r="TOT109" s="137"/>
      <c r="TOU109" s="137"/>
      <c r="TOV109" s="137"/>
      <c r="TOW109" s="137"/>
      <c r="TOX109" s="137"/>
      <c r="TOY109" s="137"/>
      <c r="TOZ109" s="137"/>
      <c r="TPA109" s="137"/>
      <c r="TPB109" s="137"/>
      <c r="TPC109" s="137"/>
      <c r="TPD109" s="137"/>
      <c r="TPE109" s="137"/>
      <c r="TPF109" s="137"/>
      <c r="TPG109" s="137"/>
      <c r="TPH109" s="137"/>
      <c r="TPI109" s="137"/>
      <c r="TPJ109" s="137"/>
      <c r="TPK109" s="137"/>
      <c r="TPL109" s="137"/>
      <c r="TPM109" s="137"/>
      <c r="TPN109" s="137"/>
      <c r="TPO109" s="137"/>
      <c r="TPP109" s="137"/>
      <c r="TPQ109" s="137"/>
      <c r="TPR109" s="137"/>
      <c r="TPS109" s="137"/>
      <c r="TPT109" s="137"/>
      <c r="TPU109" s="137"/>
      <c r="TPV109" s="137"/>
      <c r="TPW109" s="137"/>
      <c r="TPX109" s="137"/>
      <c r="TPY109" s="137"/>
      <c r="TPZ109" s="137"/>
      <c r="TQA109" s="137"/>
      <c r="TQB109" s="137"/>
      <c r="TQC109" s="137"/>
      <c r="TQD109" s="137"/>
      <c r="TQE109" s="137"/>
      <c r="TQF109" s="137"/>
      <c r="TQG109" s="137"/>
      <c r="TQH109" s="137"/>
      <c r="TQI109" s="137"/>
      <c r="TQJ109" s="137"/>
      <c r="TQK109" s="137"/>
      <c r="TQL109" s="137"/>
      <c r="TQM109" s="137"/>
      <c r="TQN109" s="137"/>
      <c r="TQO109" s="137"/>
      <c r="TQP109" s="137"/>
      <c r="TQQ109" s="137"/>
      <c r="TQR109" s="137"/>
      <c r="TQS109" s="137"/>
      <c r="TQT109" s="137"/>
      <c r="TQU109" s="137"/>
      <c r="TQV109" s="137"/>
      <c r="TQW109" s="137"/>
      <c r="TQX109" s="137"/>
      <c r="TQY109" s="137"/>
      <c r="TQZ109" s="137"/>
      <c r="TRA109" s="137"/>
      <c r="TRB109" s="137"/>
      <c r="TRC109" s="137"/>
      <c r="TRD109" s="137"/>
      <c r="TRE109" s="137"/>
      <c r="TRF109" s="137"/>
      <c r="TRG109" s="137"/>
      <c r="TRH109" s="137"/>
      <c r="TRI109" s="137"/>
      <c r="TRJ109" s="137"/>
      <c r="TRK109" s="137"/>
      <c r="TRL109" s="137"/>
      <c r="TRM109" s="137"/>
      <c r="TRN109" s="137"/>
      <c r="TRO109" s="137"/>
      <c r="TRP109" s="137"/>
      <c r="TRQ109" s="137"/>
      <c r="TRR109" s="137"/>
      <c r="TRS109" s="137"/>
      <c r="TRT109" s="137"/>
      <c r="TRU109" s="137"/>
      <c r="TRV109" s="137"/>
      <c r="TRW109" s="137"/>
      <c r="TRX109" s="137"/>
      <c r="TRY109" s="137"/>
      <c r="TRZ109" s="137"/>
      <c r="TSA109" s="137"/>
      <c r="TSB109" s="137"/>
      <c r="TSC109" s="137"/>
      <c r="TSD109" s="137"/>
      <c r="TSE109" s="137"/>
      <c r="TSF109" s="137"/>
      <c r="TSG109" s="137"/>
      <c r="TSH109" s="137"/>
      <c r="TSI109" s="137"/>
      <c r="TSJ109" s="137"/>
      <c r="TSK109" s="137"/>
      <c r="TSL109" s="137"/>
      <c r="TSM109" s="137"/>
      <c r="TSN109" s="137"/>
      <c r="TSO109" s="137"/>
      <c r="TSP109" s="137"/>
      <c r="TSQ109" s="137"/>
      <c r="TSR109" s="137"/>
      <c r="TSS109" s="137"/>
      <c r="TST109" s="137"/>
      <c r="TSU109" s="137"/>
      <c r="TSV109" s="137"/>
      <c r="TSW109" s="137"/>
      <c r="TSX109" s="137"/>
      <c r="TSY109" s="137"/>
      <c r="TSZ109" s="137"/>
      <c r="TTA109" s="137"/>
      <c r="TTB109" s="137"/>
      <c r="TTC109" s="137"/>
      <c r="TTD109" s="137"/>
      <c r="TTE109" s="137"/>
      <c r="TTF109" s="137"/>
      <c r="TTG109" s="137"/>
      <c r="TTH109" s="137"/>
      <c r="TTI109" s="137"/>
      <c r="TTJ109" s="137"/>
      <c r="TTK109" s="137"/>
      <c r="TTL109" s="137"/>
      <c r="TTM109" s="137"/>
      <c r="TTN109" s="137"/>
      <c r="TTO109" s="137"/>
      <c r="TTP109" s="137"/>
      <c r="TTQ109" s="137"/>
      <c r="TTR109" s="137"/>
      <c r="TTS109" s="137"/>
      <c r="TTT109" s="137"/>
      <c r="TTU109" s="137"/>
      <c r="TTV109" s="137"/>
      <c r="TTW109" s="137"/>
      <c r="TTX109" s="137"/>
      <c r="TTY109" s="137"/>
      <c r="TTZ109" s="137"/>
      <c r="TUA109" s="137"/>
      <c r="TUB109" s="137"/>
      <c r="TUC109" s="137"/>
      <c r="TUD109" s="137"/>
      <c r="TUE109" s="137"/>
      <c r="TUF109" s="137"/>
      <c r="TUG109" s="137"/>
      <c r="TUH109" s="137"/>
      <c r="TUI109" s="137"/>
      <c r="TUJ109" s="137"/>
      <c r="TUK109" s="137"/>
      <c r="TUL109" s="137"/>
      <c r="TUM109" s="137"/>
      <c r="TUN109" s="137"/>
      <c r="TUO109" s="137"/>
      <c r="TUP109" s="137"/>
      <c r="TUQ109" s="137"/>
      <c r="TUR109" s="137"/>
      <c r="TUS109" s="137"/>
      <c r="TUT109" s="137"/>
      <c r="TUU109" s="137"/>
      <c r="TUV109" s="137"/>
      <c r="TUW109" s="137"/>
      <c r="TUX109" s="137"/>
      <c r="TUY109" s="137"/>
      <c r="TUZ109" s="137"/>
      <c r="TVA109" s="137"/>
      <c r="TVB109" s="137"/>
      <c r="TVC109" s="137"/>
      <c r="TVD109" s="137"/>
      <c r="TVE109" s="137"/>
      <c r="TVF109" s="137"/>
      <c r="TVG109" s="137"/>
      <c r="TVH109" s="137"/>
      <c r="TVI109" s="137"/>
      <c r="TVJ109" s="137"/>
      <c r="TVK109" s="137"/>
      <c r="TVL109" s="137"/>
      <c r="TVM109" s="137"/>
      <c r="TVN109" s="137"/>
      <c r="TVO109" s="137"/>
      <c r="TVP109" s="137"/>
      <c r="TVQ109" s="137"/>
      <c r="TVR109" s="137"/>
      <c r="TVS109" s="137"/>
      <c r="TVT109" s="137"/>
      <c r="TVU109" s="137"/>
      <c r="TVV109" s="137"/>
      <c r="TVW109" s="137"/>
      <c r="TVX109" s="137"/>
      <c r="TVY109" s="137"/>
      <c r="TVZ109" s="137"/>
      <c r="TWA109" s="137"/>
      <c r="TWB109" s="137"/>
      <c r="TWC109" s="137"/>
      <c r="TWD109" s="137"/>
      <c r="TWE109" s="137"/>
      <c r="TWF109" s="137"/>
      <c r="TWG109" s="137"/>
      <c r="TWH109" s="137"/>
      <c r="TWI109" s="137"/>
      <c r="TWJ109" s="137"/>
      <c r="TWK109" s="137"/>
      <c r="TWL109" s="137"/>
      <c r="TWM109" s="137"/>
      <c r="TWN109" s="137"/>
      <c r="TWO109" s="137"/>
      <c r="TWP109" s="137"/>
      <c r="TWQ109" s="137"/>
      <c r="TWR109" s="137"/>
      <c r="TWS109" s="137"/>
      <c r="TWT109" s="137"/>
      <c r="TWU109" s="137"/>
      <c r="TWV109" s="137"/>
      <c r="TWW109" s="137"/>
      <c r="TWX109" s="137"/>
      <c r="TWY109" s="137"/>
      <c r="TWZ109" s="137"/>
      <c r="TXA109" s="137"/>
      <c r="TXB109" s="137"/>
      <c r="TXC109" s="137"/>
      <c r="TXD109" s="137"/>
      <c r="TXE109" s="137"/>
      <c r="TXF109" s="137"/>
      <c r="TXG109" s="137"/>
      <c r="TXH109" s="137"/>
      <c r="TXI109" s="137"/>
      <c r="TXJ109" s="137"/>
      <c r="TXK109" s="137"/>
      <c r="TXL109" s="137"/>
      <c r="TXM109" s="137"/>
      <c r="TXN109" s="137"/>
      <c r="TXO109" s="137"/>
      <c r="TXP109" s="137"/>
      <c r="TXQ109" s="137"/>
      <c r="TXR109" s="137"/>
      <c r="TXS109" s="137"/>
      <c r="TXT109" s="137"/>
      <c r="TXU109" s="137"/>
      <c r="TXV109" s="137"/>
      <c r="TXW109" s="137"/>
      <c r="TXX109" s="137"/>
      <c r="TXY109" s="137"/>
      <c r="TXZ109" s="137"/>
      <c r="TYA109" s="137"/>
      <c r="TYB109" s="137"/>
      <c r="TYC109" s="137"/>
      <c r="TYD109" s="137"/>
      <c r="TYE109" s="137"/>
      <c r="TYF109" s="137"/>
      <c r="TYG109" s="137"/>
      <c r="TYH109" s="137"/>
      <c r="TYI109" s="137"/>
      <c r="TYJ109" s="137"/>
      <c r="TYK109" s="137"/>
      <c r="TYL109" s="137"/>
      <c r="TYM109" s="137"/>
      <c r="TYN109" s="137"/>
      <c r="TYO109" s="137"/>
      <c r="TYP109" s="137"/>
      <c r="TYQ109" s="137"/>
      <c r="TYR109" s="137"/>
      <c r="TYS109" s="137"/>
      <c r="TYT109" s="137"/>
      <c r="TYU109" s="137"/>
      <c r="TYV109" s="137"/>
      <c r="TYW109" s="137"/>
      <c r="TYX109" s="137"/>
      <c r="TYY109" s="137"/>
      <c r="TYZ109" s="137"/>
      <c r="TZA109" s="137"/>
      <c r="TZB109" s="137"/>
      <c r="TZC109" s="137"/>
      <c r="TZD109" s="137"/>
      <c r="TZE109" s="137"/>
      <c r="TZF109" s="137"/>
      <c r="TZG109" s="137"/>
      <c r="TZH109" s="137"/>
      <c r="TZI109" s="137"/>
      <c r="TZJ109" s="137"/>
      <c r="TZK109" s="137"/>
      <c r="TZL109" s="137"/>
      <c r="TZM109" s="137"/>
      <c r="TZN109" s="137"/>
      <c r="TZO109" s="137"/>
      <c r="TZP109" s="137"/>
      <c r="TZQ109" s="137"/>
      <c r="TZR109" s="137"/>
      <c r="TZS109" s="137"/>
      <c r="TZT109" s="137"/>
      <c r="TZU109" s="137"/>
      <c r="TZV109" s="137"/>
      <c r="TZW109" s="137"/>
      <c r="TZX109" s="137"/>
      <c r="TZY109" s="137"/>
      <c r="TZZ109" s="137"/>
      <c r="UAA109" s="137"/>
      <c r="UAB109" s="137"/>
      <c r="UAC109" s="137"/>
      <c r="UAD109" s="137"/>
      <c r="UAE109" s="137"/>
      <c r="UAF109" s="137"/>
      <c r="UAG109" s="137"/>
      <c r="UAH109" s="137"/>
      <c r="UAI109" s="137"/>
      <c r="UAJ109" s="137"/>
      <c r="UAK109" s="137"/>
      <c r="UAL109" s="137"/>
      <c r="UAM109" s="137"/>
      <c r="UAN109" s="137"/>
      <c r="UAO109" s="137"/>
      <c r="UAP109" s="137"/>
      <c r="UAQ109" s="137"/>
      <c r="UAR109" s="137"/>
      <c r="UAS109" s="137"/>
      <c r="UAT109" s="137"/>
      <c r="UAU109" s="137"/>
      <c r="UAV109" s="137"/>
      <c r="UAW109" s="137"/>
      <c r="UAX109" s="137"/>
      <c r="UAY109" s="137"/>
      <c r="UAZ109" s="137"/>
      <c r="UBA109" s="137"/>
      <c r="UBB109" s="137"/>
      <c r="UBC109" s="137"/>
      <c r="UBD109" s="137"/>
      <c r="UBE109" s="137"/>
      <c r="UBF109" s="137"/>
      <c r="UBG109" s="137"/>
      <c r="UBH109" s="137"/>
      <c r="UBI109" s="137"/>
      <c r="UBJ109" s="137"/>
      <c r="UBK109" s="137"/>
      <c r="UBL109" s="137"/>
      <c r="UBM109" s="137"/>
      <c r="UBN109" s="137"/>
      <c r="UBO109" s="137"/>
      <c r="UBP109" s="137"/>
      <c r="UBQ109" s="137"/>
      <c r="UBR109" s="137"/>
      <c r="UBS109" s="137"/>
      <c r="UBT109" s="137"/>
      <c r="UBU109" s="137"/>
      <c r="UBV109" s="137"/>
      <c r="UBW109" s="137"/>
      <c r="UBX109" s="137"/>
      <c r="UBY109" s="137"/>
      <c r="UBZ109" s="137"/>
      <c r="UCA109" s="137"/>
      <c r="UCB109" s="137"/>
      <c r="UCC109" s="137"/>
      <c r="UCD109" s="137"/>
      <c r="UCE109" s="137"/>
      <c r="UCF109" s="137"/>
      <c r="UCG109" s="137"/>
      <c r="UCH109" s="137"/>
      <c r="UCI109" s="137"/>
      <c r="UCJ109" s="137"/>
      <c r="UCK109" s="137"/>
      <c r="UCL109" s="137"/>
      <c r="UCM109" s="137"/>
      <c r="UCN109" s="137"/>
      <c r="UCO109" s="137"/>
      <c r="UCP109" s="137"/>
      <c r="UCQ109" s="137"/>
      <c r="UCR109" s="137"/>
      <c r="UCS109" s="137"/>
      <c r="UCT109" s="137"/>
      <c r="UCU109" s="137"/>
      <c r="UCV109" s="137"/>
      <c r="UCW109" s="137"/>
      <c r="UCX109" s="137"/>
      <c r="UCY109" s="137"/>
      <c r="UCZ109" s="137"/>
      <c r="UDA109" s="137"/>
      <c r="UDB109" s="137"/>
      <c r="UDC109" s="137"/>
      <c r="UDD109" s="137"/>
      <c r="UDE109" s="137"/>
      <c r="UDF109" s="137"/>
      <c r="UDG109" s="137"/>
      <c r="UDH109" s="137"/>
      <c r="UDI109" s="137"/>
      <c r="UDJ109" s="137"/>
      <c r="UDK109" s="137"/>
      <c r="UDL109" s="137"/>
      <c r="UDM109" s="137"/>
      <c r="UDN109" s="137"/>
      <c r="UDO109" s="137"/>
      <c r="UDP109" s="137"/>
      <c r="UDQ109" s="137"/>
      <c r="UDR109" s="137"/>
      <c r="UDS109" s="137"/>
      <c r="UDT109" s="137"/>
      <c r="UDU109" s="137"/>
      <c r="UDV109" s="137"/>
      <c r="UDW109" s="137"/>
      <c r="UDX109" s="137"/>
      <c r="UDY109" s="137"/>
      <c r="UDZ109" s="137"/>
      <c r="UEA109" s="137"/>
      <c r="UEB109" s="137"/>
      <c r="UEC109" s="137"/>
      <c r="UED109" s="137"/>
      <c r="UEE109" s="137"/>
      <c r="UEF109" s="137"/>
      <c r="UEG109" s="137"/>
      <c r="UEH109" s="137"/>
      <c r="UEI109" s="137"/>
      <c r="UEJ109" s="137"/>
      <c r="UEK109" s="137"/>
      <c r="UEL109" s="137"/>
      <c r="UEM109" s="137"/>
      <c r="UEN109" s="137"/>
      <c r="UEO109" s="137"/>
      <c r="UEP109" s="137"/>
      <c r="UEQ109" s="137"/>
      <c r="UER109" s="137"/>
      <c r="UES109" s="137"/>
      <c r="UET109" s="137"/>
      <c r="UEU109" s="137"/>
      <c r="UEV109" s="137"/>
      <c r="UEW109" s="137"/>
      <c r="UEX109" s="137"/>
      <c r="UEY109" s="137"/>
      <c r="UEZ109" s="137"/>
      <c r="UFA109" s="137"/>
      <c r="UFB109" s="137"/>
      <c r="UFC109" s="137"/>
      <c r="UFD109" s="137"/>
      <c r="UFE109" s="137"/>
      <c r="UFF109" s="137"/>
      <c r="UFG109" s="137"/>
      <c r="UFH109" s="137"/>
      <c r="UFI109" s="137"/>
      <c r="UFJ109" s="137"/>
      <c r="UFK109" s="137"/>
      <c r="UFL109" s="137"/>
      <c r="UFM109" s="137"/>
      <c r="UFN109" s="137"/>
      <c r="UFO109" s="137"/>
      <c r="UFP109" s="137"/>
      <c r="UFQ109" s="137"/>
      <c r="UFR109" s="137"/>
      <c r="UFS109" s="137"/>
      <c r="UFT109" s="137"/>
      <c r="UFU109" s="137"/>
      <c r="UFV109" s="137"/>
      <c r="UFW109" s="137"/>
      <c r="UFX109" s="137"/>
      <c r="UFY109" s="137"/>
      <c r="UFZ109" s="137"/>
      <c r="UGA109" s="137"/>
      <c r="UGB109" s="137"/>
      <c r="UGC109" s="137"/>
      <c r="UGD109" s="137"/>
      <c r="UGE109" s="137"/>
      <c r="UGF109" s="137"/>
      <c r="UGG109" s="137"/>
      <c r="UGH109" s="137"/>
      <c r="UGI109" s="137"/>
      <c r="UGJ109" s="137"/>
      <c r="UGK109" s="137"/>
      <c r="UGL109" s="137"/>
      <c r="UGM109" s="137"/>
      <c r="UGN109" s="137"/>
      <c r="UGO109" s="137"/>
      <c r="UGP109" s="137"/>
      <c r="UGQ109" s="137"/>
      <c r="UGR109" s="137"/>
      <c r="UGS109" s="137"/>
      <c r="UGT109" s="137"/>
      <c r="UGU109" s="137"/>
      <c r="UGV109" s="137"/>
      <c r="UGW109" s="137"/>
      <c r="UGX109" s="137"/>
      <c r="UGY109" s="137"/>
      <c r="UGZ109" s="137"/>
      <c r="UHA109" s="137"/>
      <c r="UHB109" s="137"/>
      <c r="UHC109" s="137"/>
      <c r="UHD109" s="137"/>
      <c r="UHE109" s="137"/>
      <c r="UHF109" s="137"/>
      <c r="UHG109" s="137"/>
      <c r="UHH109" s="137"/>
      <c r="UHI109" s="137"/>
      <c r="UHJ109" s="137"/>
      <c r="UHK109" s="137"/>
      <c r="UHL109" s="137"/>
      <c r="UHM109" s="137"/>
      <c r="UHN109" s="137"/>
      <c r="UHO109" s="137"/>
      <c r="UHP109" s="137"/>
      <c r="UHQ109" s="137"/>
      <c r="UHR109" s="137"/>
      <c r="UHS109" s="137"/>
      <c r="UHT109" s="137"/>
      <c r="UHU109" s="137"/>
      <c r="UHV109" s="137"/>
      <c r="UHW109" s="137"/>
      <c r="UHX109" s="137"/>
      <c r="UHY109" s="137"/>
      <c r="UHZ109" s="137"/>
      <c r="UIA109" s="137"/>
      <c r="UIB109" s="137"/>
      <c r="UIC109" s="137"/>
      <c r="UID109" s="137"/>
      <c r="UIE109" s="137"/>
      <c r="UIF109" s="137"/>
      <c r="UIG109" s="137"/>
      <c r="UIH109" s="137"/>
      <c r="UII109" s="137"/>
      <c r="UIJ109" s="137"/>
      <c r="UIK109" s="137"/>
      <c r="UIL109" s="137"/>
      <c r="UIM109" s="137"/>
      <c r="UIN109" s="137"/>
      <c r="UIO109" s="137"/>
      <c r="UIP109" s="137"/>
      <c r="UIQ109" s="137"/>
      <c r="UIR109" s="137"/>
      <c r="UIS109" s="137"/>
      <c r="UIT109" s="137"/>
      <c r="UIU109" s="137"/>
      <c r="UIV109" s="137"/>
      <c r="UIW109" s="137"/>
      <c r="UIX109" s="137"/>
      <c r="UIY109" s="137"/>
      <c r="UIZ109" s="137"/>
      <c r="UJA109" s="137"/>
      <c r="UJB109" s="137"/>
      <c r="UJC109" s="137"/>
      <c r="UJD109" s="137"/>
      <c r="UJE109" s="137"/>
      <c r="UJF109" s="137"/>
      <c r="UJG109" s="137"/>
      <c r="UJH109" s="137"/>
      <c r="UJI109" s="137"/>
      <c r="UJJ109" s="137"/>
      <c r="UJK109" s="137"/>
      <c r="UJL109" s="137"/>
      <c r="UJM109" s="137"/>
      <c r="UJN109" s="137"/>
      <c r="UJO109" s="137"/>
      <c r="UJP109" s="137"/>
      <c r="UJQ109" s="137"/>
      <c r="UJR109" s="137"/>
      <c r="UJS109" s="137"/>
      <c r="UJT109" s="137"/>
      <c r="UJU109" s="137"/>
      <c r="UJV109" s="137"/>
      <c r="UJW109" s="137"/>
      <c r="UJX109" s="137"/>
      <c r="UJY109" s="137"/>
      <c r="UJZ109" s="137"/>
      <c r="UKA109" s="137"/>
      <c r="UKB109" s="137"/>
      <c r="UKC109" s="137"/>
      <c r="UKD109" s="137"/>
      <c r="UKE109" s="137"/>
      <c r="UKF109" s="137"/>
      <c r="UKG109" s="137"/>
      <c r="UKH109" s="137"/>
      <c r="UKI109" s="137"/>
      <c r="UKJ109" s="137"/>
      <c r="UKK109" s="137"/>
      <c r="UKL109" s="137"/>
      <c r="UKM109" s="137"/>
      <c r="UKN109" s="137"/>
      <c r="UKO109" s="137"/>
      <c r="UKP109" s="137"/>
      <c r="UKQ109" s="137"/>
      <c r="UKR109" s="137"/>
      <c r="UKS109" s="137"/>
      <c r="UKT109" s="137"/>
      <c r="UKU109" s="137"/>
      <c r="UKV109" s="137"/>
      <c r="UKW109" s="137"/>
      <c r="UKX109" s="137"/>
      <c r="UKY109" s="137"/>
      <c r="UKZ109" s="137"/>
      <c r="ULA109" s="137"/>
      <c r="ULB109" s="137"/>
      <c r="ULC109" s="137"/>
      <c r="ULD109" s="137"/>
      <c r="ULE109" s="137"/>
      <c r="ULF109" s="137"/>
      <c r="ULG109" s="137"/>
      <c r="ULH109" s="137"/>
      <c r="ULI109" s="137"/>
      <c r="ULJ109" s="137"/>
      <c r="ULK109" s="137"/>
      <c r="ULL109" s="137"/>
      <c r="ULM109" s="137"/>
      <c r="ULN109" s="137"/>
      <c r="ULO109" s="137"/>
      <c r="ULP109" s="137"/>
      <c r="ULQ109" s="137"/>
      <c r="ULR109" s="137"/>
      <c r="ULS109" s="137"/>
      <c r="ULT109" s="137"/>
      <c r="ULU109" s="137"/>
      <c r="ULV109" s="137"/>
      <c r="ULW109" s="137"/>
      <c r="ULX109" s="137"/>
      <c r="ULY109" s="137"/>
      <c r="ULZ109" s="137"/>
      <c r="UMA109" s="137"/>
      <c r="UMB109" s="137"/>
      <c r="UMC109" s="137"/>
      <c r="UMD109" s="137"/>
      <c r="UME109" s="137"/>
      <c r="UMF109" s="137"/>
      <c r="UMG109" s="137"/>
      <c r="UMH109" s="137"/>
      <c r="UMI109" s="137"/>
      <c r="UMJ109" s="137"/>
      <c r="UMK109" s="137"/>
      <c r="UML109" s="137"/>
      <c r="UMM109" s="137"/>
      <c r="UMN109" s="137"/>
      <c r="UMO109" s="137"/>
      <c r="UMP109" s="137"/>
      <c r="UMQ109" s="137"/>
      <c r="UMR109" s="137"/>
      <c r="UMS109" s="137"/>
      <c r="UMT109" s="137"/>
      <c r="UMU109" s="137"/>
      <c r="UMV109" s="137"/>
      <c r="UMW109" s="137"/>
      <c r="UMX109" s="137"/>
      <c r="UMY109" s="137"/>
      <c r="UMZ109" s="137"/>
      <c r="UNA109" s="137"/>
      <c r="UNB109" s="137"/>
      <c r="UNC109" s="137"/>
      <c r="UND109" s="137"/>
      <c r="UNE109" s="137"/>
      <c r="UNF109" s="137"/>
      <c r="UNG109" s="137"/>
      <c r="UNH109" s="137"/>
      <c r="UNI109" s="137"/>
      <c r="UNJ109" s="137"/>
      <c r="UNK109" s="137"/>
      <c r="UNL109" s="137"/>
      <c r="UNM109" s="137"/>
      <c r="UNN109" s="137"/>
      <c r="UNO109" s="137"/>
      <c r="UNP109" s="137"/>
      <c r="UNQ109" s="137"/>
      <c r="UNR109" s="137"/>
      <c r="UNS109" s="137"/>
      <c r="UNT109" s="137"/>
      <c r="UNU109" s="137"/>
      <c r="UNV109" s="137"/>
      <c r="UNW109" s="137"/>
      <c r="UNX109" s="137"/>
      <c r="UNY109" s="137"/>
      <c r="UNZ109" s="137"/>
      <c r="UOA109" s="137"/>
      <c r="UOB109" s="137"/>
      <c r="UOC109" s="137"/>
      <c r="UOD109" s="137"/>
      <c r="UOE109" s="137"/>
      <c r="UOF109" s="137"/>
      <c r="UOG109" s="137"/>
      <c r="UOH109" s="137"/>
      <c r="UOI109" s="137"/>
      <c r="UOJ109" s="137"/>
      <c r="UOK109" s="137"/>
      <c r="UOL109" s="137"/>
      <c r="UOM109" s="137"/>
      <c r="UON109" s="137"/>
      <c r="UOO109" s="137"/>
      <c r="UOP109" s="137"/>
      <c r="UOQ109" s="137"/>
      <c r="UOR109" s="137"/>
      <c r="UOS109" s="137"/>
      <c r="UOT109" s="137"/>
      <c r="UOU109" s="137"/>
      <c r="UOV109" s="137"/>
      <c r="UOW109" s="137"/>
      <c r="UOX109" s="137"/>
      <c r="UOY109" s="137"/>
      <c r="UOZ109" s="137"/>
      <c r="UPA109" s="137"/>
      <c r="UPB109" s="137"/>
      <c r="UPC109" s="137"/>
      <c r="UPD109" s="137"/>
      <c r="UPE109" s="137"/>
      <c r="UPF109" s="137"/>
      <c r="UPG109" s="137"/>
      <c r="UPH109" s="137"/>
      <c r="UPI109" s="137"/>
      <c r="UPJ109" s="137"/>
      <c r="UPK109" s="137"/>
      <c r="UPL109" s="137"/>
      <c r="UPM109" s="137"/>
      <c r="UPN109" s="137"/>
      <c r="UPO109" s="137"/>
      <c r="UPP109" s="137"/>
      <c r="UPQ109" s="137"/>
      <c r="UPR109" s="137"/>
      <c r="UPS109" s="137"/>
      <c r="UPT109" s="137"/>
      <c r="UPU109" s="137"/>
      <c r="UPV109" s="137"/>
      <c r="UPW109" s="137"/>
      <c r="UPX109" s="137"/>
      <c r="UPY109" s="137"/>
      <c r="UPZ109" s="137"/>
      <c r="UQA109" s="137"/>
      <c r="UQB109" s="137"/>
      <c r="UQC109" s="137"/>
      <c r="UQD109" s="137"/>
      <c r="UQE109" s="137"/>
      <c r="UQF109" s="137"/>
      <c r="UQG109" s="137"/>
      <c r="UQH109" s="137"/>
      <c r="UQI109" s="137"/>
      <c r="UQJ109" s="137"/>
      <c r="UQK109" s="137"/>
      <c r="UQL109" s="137"/>
      <c r="UQM109" s="137"/>
      <c r="UQN109" s="137"/>
      <c r="UQO109" s="137"/>
      <c r="UQP109" s="137"/>
      <c r="UQQ109" s="137"/>
      <c r="UQR109" s="137"/>
      <c r="UQS109" s="137"/>
      <c r="UQT109" s="137"/>
      <c r="UQU109" s="137"/>
      <c r="UQV109" s="137"/>
      <c r="UQW109" s="137"/>
      <c r="UQX109" s="137"/>
      <c r="UQY109" s="137"/>
      <c r="UQZ109" s="137"/>
      <c r="URA109" s="137"/>
      <c r="URB109" s="137"/>
      <c r="URC109" s="137"/>
      <c r="URD109" s="137"/>
      <c r="URE109" s="137"/>
      <c r="URF109" s="137"/>
      <c r="URG109" s="137"/>
      <c r="URH109" s="137"/>
      <c r="URI109" s="137"/>
      <c r="URJ109" s="137"/>
      <c r="URK109" s="137"/>
      <c r="URL109" s="137"/>
      <c r="URM109" s="137"/>
      <c r="URN109" s="137"/>
      <c r="URO109" s="137"/>
      <c r="URP109" s="137"/>
      <c r="URQ109" s="137"/>
      <c r="URR109" s="137"/>
      <c r="URS109" s="137"/>
      <c r="URT109" s="137"/>
      <c r="URU109" s="137"/>
      <c r="URV109" s="137"/>
      <c r="URW109" s="137"/>
      <c r="URX109" s="137"/>
      <c r="URY109" s="137"/>
      <c r="URZ109" s="137"/>
      <c r="USA109" s="137"/>
      <c r="USB109" s="137"/>
      <c r="USC109" s="137"/>
      <c r="USD109" s="137"/>
      <c r="USE109" s="137"/>
      <c r="USF109" s="137"/>
      <c r="USG109" s="137"/>
      <c r="USH109" s="137"/>
      <c r="USI109" s="137"/>
      <c r="USJ109" s="137"/>
      <c r="USK109" s="137"/>
      <c r="USL109" s="137"/>
      <c r="USM109" s="137"/>
      <c r="USN109" s="137"/>
      <c r="USO109" s="137"/>
      <c r="USP109" s="137"/>
      <c r="USQ109" s="137"/>
      <c r="USR109" s="137"/>
      <c r="USS109" s="137"/>
      <c r="UST109" s="137"/>
      <c r="USU109" s="137"/>
      <c r="USV109" s="137"/>
      <c r="USW109" s="137"/>
      <c r="USX109" s="137"/>
      <c r="USY109" s="137"/>
      <c r="USZ109" s="137"/>
      <c r="UTA109" s="137"/>
      <c r="UTB109" s="137"/>
      <c r="UTC109" s="137"/>
      <c r="UTD109" s="137"/>
      <c r="UTE109" s="137"/>
      <c r="UTF109" s="137"/>
      <c r="UTG109" s="137"/>
      <c r="UTH109" s="137"/>
      <c r="UTI109" s="137"/>
      <c r="UTJ109" s="137"/>
      <c r="UTK109" s="137"/>
      <c r="UTL109" s="137"/>
      <c r="UTM109" s="137"/>
      <c r="UTN109" s="137"/>
      <c r="UTO109" s="137"/>
      <c r="UTP109" s="137"/>
      <c r="UTQ109" s="137"/>
      <c r="UTR109" s="137"/>
      <c r="UTS109" s="137"/>
      <c r="UTT109" s="137"/>
      <c r="UTU109" s="137"/>
      <c r="UTV109" s="137"/>
      <c r="UTW109" s="137"/>
      <c r="UTX109" s="137"/>
      <c r="UTY109" s="137"/>
      <c r="UTZ109" s="137"/>
      <c r="UUA109" s="137"/>
      <c r="UUB109" s="137"/>
      <c r="UUC109" s="137"/>
      <c r="UUD109" s="137"/>
      <c r="UUE109" s="137"/>
      <c r="UUF109" s="137"/>
      <c r="UUG109" s="137"/>
      <c r="UUH109" s="137"/>
      <c r="UUI109" s="137"/>
      <c r="UUJ109" s="137"/>
      <c r="UUK109" s="137"/>
      <c r="UUL109" s="137"/>
      <c r="UUM109" s="137"/>
      <c r="UUN109" s="137"/>
      <c r="UUO109" s="137"/>
      <c r="UUP109" s="137"/>
      <c r="UUQ109" s="137"/>
      <c r="UUR109" s="137"/>
      <c r="UUS109" s="137"/>
      <c r="UUT109" s="137"/>
      <c r="UUU109" s="137"/>
      <c r="UUV109" s="137"/>
      <c r="UUW109" s="137"/>
      <c r="UUX109" s="137"/>
      <c r="UUY109" s="137"/>
      <c r="UUZ109" s="137"/>
      <c r="UVA109" s="137"/>
      <c r="UVB109" s="137"/>
      <c r="UVC109" s="137"/>
      <c r="UVD109" s="137"/>
      <c r="UVE109" s="137"/>
      <c r="UVF109" s="137"/>
      <c r="UVG109" s="137"/>
      <c r="UVH109" s="137"/>
      <c r="UVI109" s="137"/>
      <c r="UVJ109" s="137"/>
      <c r="UVK109" s="137"/>
      <c r="UVL109" s="137"/>
      <c r="UVM109" s="137"/>
      <c r="UVN109" s="137"/>
      <c r="UVO109" s="137"/>
      <c r="UVP109" s="137"/>
      <c r="UVQ109" s="137"/>
      <c r="UVR109" s="137"/>
      <c r="UVS109" s="137"/>
      <c r="UVT109" s="137"/>
      <c r="UVU109" s="137"/>
      <c r="UVV109" s="137"/>
      <c r="UVW109" s="137"/>
      <c r="UVX109" s="137"/>
      <c r="UVY109" s="137"/>
      <c r="UVZ109" s="137"/>
      <c r="UWA109" s="137"/>
      <c r="UWB109" s="137"/>
      <c r="UWC109" s="137"/>
      <c r="UWD109" s="137"/>
      <c r="UWE109" s="137"/>
      <c r="UWF109" s="137"/>
      <c r="UWG109" s="137"/>
      <c r="UWH109" s="137"/>
      <c r="UWI109" s="137"/>
      <c r="UWJ109" s="137"/>
      <c r="UWK109" s="137"/>
      <c r="UWL109" s="137"/>
      <c r="UWM109" s="137"/>
      <c r="UWN109" s="137"/>
      <c r="UWO109" s="137"/>
      <c r="UWP109" s="137"/>
      <c r="UWQ109" s="137"/>
      <c r="UWR109" s="137"/>
      <c r="UWS109" s="137"/>
      <c r="UWT109" s="137"/>
      <c r="UWU109" s="137"/>
      <c r="UWV109" s="137"/>
      <c r="UWW109" s="137"/>
      <c r="UWX109" s="137"/>
      <c r="UWY109" s="137"/>
      <c r="UWZ109" s="137"/>
      <c r="UXA109" s="137"/>
      <c r="UXB109" s="137"/>
      <c r="UXC109" s="137"/>
      <c r="UXD109" s="137"/>
      <c r="UXE109" s="137"/>
      <c r="UXF109" s="137"/>
      <c r="UXG109" s="137"/>
      <c r="UXH109" s="137"/>
      <c r="UXI109" s="137"/>
      <c r="UXJ109" s="137"/>
      <c r="UXK109" s="137"/>
      <c r="UXL109" s="137"/>
      <c r="UXM109" s="137"/>
      <c r="UXN109" s="137"/>
      <c r="UXO109" s="137"/>
      <c r="UXP109" s="137"/>
      <c r="UXQ109" s="137"/>
      <c r="UXR109" s="137"/>
      <c r="UXS109" s="137"/>
      <c r="UXT109" s="137"/>
      <c r="UXU109" s="137"/>
      <c r="UXV109" s="137"/>
      <c r="UXW109" s="137"/>
      <c r="UXX109" s="137"/>
      <c r="UXY109" s="137"/>
      <c r="UXZ109" s="137"/>
      <c r="UYA109" s="137"/>
      <c r="UYB109" s="137"/>
      <c r="UYC109" s="137"/>
      <c r="UYD109" s="137"/>
      <c r="UYE109" s="137"/>
      <c r="UYF109" s="137"/>
      <c r="UYG109" s="137"/>
      <c r="UYH109" s="137"/>
      <c r="UYI109" s="137"/>
      <c r="UYJ109" s="137"/>
      <c r="UYK109" s="137"/>
      <c r="UYL109" s="137"/>
      <c r="UYM109" s="137"/>
      <c r="UYN109" s="137"/>
      <c r="UYO109" s="137"/>
      <c r="UYP109" s="137"/>
      <c r="UYQ109" s="137"/>
      <c r="UYR109" s="137"/>
      <c r="UYS109" s="137"/>
      <c r="UYT109" s="137"/>
      <c r="UYU109" s="137"/>
      <c r="UYV109" s="137"/>
      <c r="UYW109" s="137"/>
      <c r="UYX109" s="137"/>
      <c r="UYY109" s="137"/>
      <c r="UYZ109" s="137"/>
      <c r="UZA109" s="137"/>
      <c r="UZB109" s="137"/>
      <c r="UZC109" s="137"/>
      <c r="UZD109" s="137"/>
      <c r="UZE109" s="137"/>
      <c r="UZF109" s="137"/>
      <c r="UZG109" s="137"/>
      <c r="UZH109" s="137"/>
      <c r="UZI109" s="137"/>
      <c r="UZJ109" s="137"/>
      <c r="UZK109" s="137"/>
      <c r="UZL109" s="137"/>
      <c r="UZM109" s="137"/>
      <c r="UZN109" s="137"/>
      <c r="UZO109" s="137"/>
      <c r="UZP109" s="137"/>
      <c r="UZQ109" s="137"/>
      <c r="UZR109" s="137"/>
      <c r="UZS109" s="137"/>
      <c r="UZT109" s="137"/>
      <c r="UZU109" s="137"/>
      <c r="UZV109" s="137"/>
      <c r="UZW109" s="137"/>
      <c r="UZX109" s="137"/>
      <c r="UZY109" s="137"/>
      <c r="UZZ109" s="137"/>
      <c r="VAA109" s="137"/>
      <c r="VAB109" s="137"/>
      <c r="VAC109" s="137"/>
      <c r="VAD109" s="137"/>
      <c r="VAE109" s="137"/>
      <c r="VAF109" s="137"/>
      <c r="VAG109" s="137"/>
      <c r="VAH109" s="137"/>
      <c r="VAI109" s="137"/>
      <c r="VAJ109" s="137"/>
      <c r="VAK109" s="137"/>
      <c r="VAL109" s="137"/>
      <c r="VAM109" s="137"/>
      <c r="VAN109" s="137"/>
      <c r="VAO109" s="137"/>
      <c r="VAP109" s="137"/>
      <c r="VAQ109" s="137"/>
      <c r="VAR109" s="137"/>
      <c r="VAS109" s="137"/>
      <c r="VAT109" s="137"/>
      <c r="VAU109" s="137"/>
      <c r="VAV109" s="137"/>
      <c r="VAW109" s="137"/>
      <c r="VAX109" s="137"/>
      <c r="VAY109" s="137"/>
      <c r="VAZ109" s="137"/>
      <c r="VBA109" s="137"/>
      <c r="VBB109" s="137"/>
      <c r="VBC109" s="137"/>
      <c r="VBD109" s="137"/>
      <c r="VBE109" s="137"/>
      <c r="VBF109" s="137"/>
      <c r="VBG109" s="137"/>
      <c r="VBH109" s="137"/>
      <c r="VBI109" s="137"/>
      <c r="VBJ109" s="137"/>
      <c r="VBK109" s="137"/>
      <c r="VBL109" s="137"/>
      <c r="VBM109" s="137"/>
      <c r="VBN109" s="137"/>
      <c r="VBO109" s="137"/>
      <c r="VBP109" s="137"/>
      <c r="VBQ109" s="137"/>
      <c r="VBR109" s="137"/>
      <c r="VBS109" s="137"/>
      <c r="VBT109" s="137"/>
      <c r="VBU109" s="137"/>
      <c r="VBV109" s="137"/>
      <c r="VBW109" s="137"/>
      <c r="VBX109" s="137"/>
      <c r="VBY109" s="137"/>
      <c r="VBZ109" s="137"/>
      <c r="VCA109" s="137"/>
      <c r="VCB109" s="137"/>
      <c r="VCC109" s="137"/>
      <c r="VCD109" s="137"/>
      <c r="VCE109" s="137"/>
      <c r="VCF109" s="137"/>
      <c r="VCG109" s="137"/>
      <c r="VCH109" s="137"/>
      <c r="VCI109" s="137"/>
      <c r="VCJ109" s="137"/>
      <c r="VCK109" s="137"/>
      <c r="VCL109" s="137"/>
      <c r="VCM109" s="137"/>
      <c r="VCN109" s="137"/>
      <c r="VCO109" s="137"/>
      <c r="VCP109" s="137"/>
      <c r="VCQ109" s="137"/>
      <c r="VCR109" s="137"/>
      <c r="VCS109" s="137"/>
      <c r="VCT109" s="137"/>
      <c r="VCU109" s="137"/>
      <c r="VCV109" s="137"/>
      <c r="VCW109" s="137"/>
      <c r="VCX109" s="137"/>
      <c r="VCY109" s="137"/>
      <c r="VCZ109" s="137"/>
      <c r="VDA109" s="137"/>
      <c r="VDB109" s="137"/>
      <c r="VDC109" s="137"/>
      <c r="VDD109" s="137"/>
      <c r="VDE109" s="137"/>
      <c r="VDF109" s="137"/>
      <c r="VDG109" s="137"/>
      <c r="VDH109" s="137"/>
      <c r="VDI109" s="137"/>
      <c r="VDJ109" s="137"/>
      <c r="VDK109" s="137"/>
      <c r="VDL109" s="137"/>
      <c r="VDM109" s="137"/>
      <c r="VDN109" s="137"/>
      <c r="VDO109" s="137"/>
      <c r="VDP109" s="137"/>
      <c r="VDQ109" s="137"/>
      <c r="VDR109" s="137"/>
      <c r="VDS109" s="137"/>
      <c r="VDT109" s="137"/>
      <c r="VDU109" s="137"/>
      <c r="VDV109" s="137"/>
      <c r="VDW109" s="137"/>
      <c r="VDX109" s="137"/>
      <c r="VDY109" s="137"/>
      <c r="VDZ109" s="137"/>
      <c r="VEA109" s="137"/>
      <c r="VEB109" s="137"/>
      <c r="VEC109" s="137"/>
      <c r="VED109" s="137"/>
      <c r="VEE109" s="137"/>
      <c r="VEF109" s="137"/>
      <c r="VEG109" s="137"/>
      <c r="VEH109" s="137"/>
      <c r="VEI109" s="137"/>
      <c r="VEJ109" s="137"/>
      <c r="VEK109" s="137"/>
      <c r="VEL109" s="137"/>
      <c r="VEM109" s="137"/>
      <c r="VEN109" s="137"/>
      <c r="VEO109" s="137"/>
      <c r="VEP109" s="137"/>
      <c r="VEQ109" s="137"/>
      <c r="VER109" s="137"/>
      <c r="VES109" s="137"/>
      <c r="VET109" s="137"/>
      <c r="VEU109" s="137"/>
      <c r="VEV109" s="137"/>
      <c r="VEW109" s="137"/>
      <c r="VEX109" s="137"/>
      <c r="VEY109" s="137"/>
      <c r="VEZ109" s="137"/>
      <c r="VFA109" s="137"/>
      <c r="VFB109" s="137"/>
      <c r="VFC109" s="137"/>
      <c r="VFD109" s="137"/>
      <c r="VFE109" s="137"/>
      <c r="VFF109" s="137"/>
      <c r="VFG109" s="137"/>
      <c r="VFH109" s="137"/>
      <c r="VFI109" s="137"/>
      <c r="VFJ109" s="137"/>
      <c r="VFK109" s="137"/>
      <c r="VFL109" s="137"/>
      <c r="VFM109" s="137"/>
      <c r="VFN109" s="137"/>
      <c r="VFO109" s="137"/>
      <c r="VFP109" s="137"/>
      <c r="VFQ109" s="137"/>
      <c r="VFR109" s="137"/>
      <c r="VFS109" s="137"/>
      <c r="VFT109" s="137"/>
      <c r="VFU109" s="137"/>
      <c r="VFV109" s="137"/>
      <c r="VFW109" s="137"/>
      <c r="VFX109" s="137"/>
      <c r="VFY109" s="137"/>
      <c r="VFZ109" s="137"/>
      <c r="VGA109" s="137"/>
      <c r="VGB109" s="137"/>
      <c r="VGC109" s="137"/>
      <c r="VGD109" s="137"/>
      <c r="VGE109" s="137"/>
      <c r="VGF109" s="137"/>
      <c r="VGG109" s="137"/>
      <c r="VGH109" s="137"/>
      <c r="VGI109" s="137"/>
      <c r="VGJ109" s="137"/>
      <c r="VGK109" s="137"/>
      <c r="VGL109" s="137"/>
      <c r="VGM109" s="137"/>
      <c r="VGN109" s="137"/>
      <c r="VGO109" s="137"/>
      <c r="VGP109" s="137"/>
      <c r="VGQ109" s="137"/>
      <c r="VGR109" s="137"/>
      <c r="VGS109" s="137"/>
      <c r="VGT109" s="137"/>
      <c r="VGU109" s="137"/>
      <c r="VGV109" s="137"/>
      <c r="VGW109" s="137"/>
      <c r="VGX109" s="137"/>
      <c r="VGY109" s="137"/>
      <c r="VGZ109" s="137"/>
      <c r="VHA109" s="137"/>
      <c r="VHB109" s="137"/>
      <c r="VHC109" s="137"/>
      <c r="VHD109" s="137"/>
      <c r="VHE109" s="137"/>
      <c r="VHF109" s="137"/>
      <c r="VHG109" s="137"/>
      <c r="VHH109" s="137"/>
      <c r="VHI109" s="137"/>
      <c r="VHJ109" s="137"/>
      <c r="VHK109" s="137"/>
      <c r="VHL109" s="137"/>
      <c r="VHM109" s="137"/>
      <c r="VHN109" s="137"/>
      <c r="VHO109" s="137"/>
      <c r="VHP109" s="137"/>
      <c r="VHQ109" s="137"/>
      <c r="VHR109" s="137"/>
      <c r="VHS109" s="137"/>
      <c r="VHT109" s="137"/>
      <c r="VHU109" s="137"/>
      <c r="VHV109" s="137"/>
      <c r="VHW109" s="137"/>
      <c r="VHX109" s="137"/>
      <c r="VHY109" s="137"/>
      <c r="VHZ109" s="137"/>
      <c r="VIA109" s="137"/>
      <c r="VIB109" s="137"/>
      <c r="VIC109" s="137"/>
      <c r="VID109" s="137"/>
      <c r="VIE109" s="137"/>
      <c r="VIF109" s="137"/>
      <c r="VIG109" s="137"/>
      <c r="VIH109" s="137"/>
      <c r="VII109" s="137"/>
      <c r="VIJ109" s="137"/>
      <c r="VIK109" s="137"/>
      <c r="VIL109" s="137"/>
      <c r="VIM109" s="137"/>
      <c r="VIN109" s="137"/>
      <c r="VIO109" s="137"/>
      <c r="VIP109" s="137"/>
      <c r="VIQ109" s="137"/>
      <c r="VIR109" s="137"/>
      <c r="VIS109" s="137"/>
      <c r="VIT109" s="137"/>
      <c r="VIU109" s="137"/>
      <c r="VIV109" s="137"/>
      <c r="VIW109" s="137"/>
      <c r="VIX109" s="137"/>
      <c r="VIY109" s="137"/>
      <c r="VIZ109" s="137"/>
      <c r="VJA109" s="137"/>
      <c r="VJB109" s="137"/>
      <c r="VJC109" s="137"/>
      <c r="VJD109" s="137"/>
      <c r="VJE109" s="137"/>
      <c r="VJF109" s="137"/>
      <c r="VJG109" s="137"/>
      <c r="VJH109" s="137"/>
      <c r="VJI109" s="137"/>
      <c r="VJJ109" s="137"/>
      <c r="VJK109" s="137"/>
      <c r="VJL109" s="137"/>
      <c r="VJM109" s="137"/>
      <c r="VJN109" s="137"/>
      <c r="VJO109" s="137"/>
      <c r="VJP109" s="137"/>
      <c r="VJQ109" s="137"/>
      <c r="VJR109" s="137"/>
      <c r="VJS109" s="137"/>
      <c r="VJT109" s="137"/>
      <c r="VJU109" s="137"/>
      <c r="VJV109" s="137"/>
      <c r="VJW109" s="137"/>
      <c r="VJX109" s="137"/>
      <c r="VJY109" s="137"/>
      <c r="VJZ109" s="137"/>
      <c r="VKA109" s="137"/>
      <c r="VKB109" s="137"/>
      <c r="VKC109" s="137"/>
      <c r="VKD109" s="137"/>
      <c r="VKE109" s="137"/>
      <c r="VKF109" s="137"/>
      <c r="VKG109" s="137"/>
      <c r="VKH109" s="137"/>
      <c r="VKI109" s="137"/>
      <c r="VKJ109" s="137"/>
      <c r="VKK109" s="137"/>
      <c r="VKL109" s="137"/>
      <c r="VKM109" s="137"/>
      <c r="VKN109" s="137"/>
      <c r="VKO109" s="137"/>
      <c r="VKP109" s="137"/>
      <c r="VKQ109" s="137"/>
      <c r="VKR109" s="137"/>
      <c r="VKS109" s="137"/>
      <c r="VKT109" s="137"/>
      <c r="VKU109" s="137"/>
      <c r="VKV109" s="137"/>
      <c r="VKW109" s="137"/>
      <c r="VKX109" s="137"/>
      <c r="VKY109" s="137"/>
      <c r="VKZ109" s="137"/>
      <c r="VLA109" s="137"/>
      <c r="VLB109" s="137"/>
      <c r="VLC109" s="137"/>
      <c r="VLD109" s="137"/>
      <c r="VLE109" s="137"/>
      <c r="VLF109" s="137"/>
      <c r="VLG109" s="137"/>
      <c r="VLH109" s="137"/>
      <c r="VLI109" s="137"/>
      <c r="VLJ109" s="137"/>
      <c r="VLK109" s="137"/>
      <c r="VLL109" s="137"/>
      <c r="VLM109" s="137"/>
      <c r="VLN109" s="137"/>
      <c r="VLO109" s="137"/>
      <c r="VLP109" s="137"/>
      <c r="VLQ109" s="137"/>
      <c r="VLR109" s="137"/>
      <c r="VLS109" s="137"/>
      <c r="VLT109" s="137"/>
      <c r="VLU109" s="137"/>
      <c r="VLV109" s="137"/>
      <c r="VLW109" s="137"/>
      <c r="VLX109" s="137"/>
      <c r="VLY109" s="137"/>
      <c r="VLZ109" s="137"/>
      <c r="VMA109" s="137"/>
      <c r="VMB109" s="137"/>
      <c r="VMC109" s="137"/>
      <c r="VMD109" s="137"/>
      <c r="VME109" s="137"/>
      <c r="VMF109" s="137"/>
      <c r="VMG109" s="137"/>
      <c r="VMH109" s="137"/>
      <c r="VMI109" s="137"/>
      <c r="VMJ109" s="137"/>
      <c r="VMK109" s="137"/>
      <c r="VML109" s="137"/>
      <c r="VMM109" s="137"/>
      <c r="VMN109" s="137"/>
      <c r="VMO109" s="137"/>
      <c r="VMP109" s="137"/>
      <c r="VMQ109" s="137"/>
      <c r="VMR109" s="137"/>
      <c r="VMS109" s="137"/>
      <c r="VMT109" s="137"/>
      <c r="VMU109" s="137"/>
      <c r="VMV109" s="137"/>
      <c r="VMW109" s="137"/>
      <c r="VMX109" s="137"/>
      <c r="VMY109" s="137"/>
      <c r="VMZ109" s="137"/>
      <c r="VNA109" s="137"/>
      <c r="VNB109" s="137"/>
      <c r="VNC109" s="137"/>
      <c r="VND109" s="137"/>
      <c r="VNE109" s="137"/>
      <c r="VNF109" s="137"/>
      <c r="VNG109" s="137"/>
      <c r="VNH109" s="137"/>
      <c r="VNI109" s="137"/>
      <c r="VNJ109" s="137"/>
      <c r="VNK109" s="137"/>
      <c r="VNL109" s="137"/>
      <c r="VNM109" s="137"/>
      <c r="VNN109" s="137"/>
      <c r="VNO109" s="137"/>
      <c r="VNP109" s="137"/>
      <c r="VNQ109" s="137"/>
      <c r="VNR109" s="137"/>
      <c r="VNS109" s="137"/>
      <c r="VNT109" s="137"/>
      <c r="VNU109" s="137"/>
      <c r="VNV109" s="137"/>
      <c r="VNW109" s="137"/>
      <c r="VNX109" s="137"/>
      <c r="VNY109" s="137"/>
      <c r="VNZ109" s="137"/>
      <c r="VOA109" s="137"/>
      <c r="VOB109" s="137"/>
      <c r="VOC109" s="137"/>
      <c r="VOD109" s="137"/>
      <c r="VOE109" s="137"/>
      <c r="VOF109" s="137"/>
      <c r="VOG109" s="137"/>
      <c r="VOH109" s="137"/>
      <c r="VOI109" s="137"/>
      <c r="VOJ109" s="137"/>
      <c r="VOK109" s="137"/>
      <c r="VOL109" s="137"/>
      <c r="VOM109" s="137"/>
      <c r="VON109" s="137"/>
      <c r="VOO109" s="137"/>
      <c r="VOP109" s="137"/>
      <c r="VOQ109" s="137"/>
      <c r="VOR109" s="137"/>
      <c r="VOS109" s="137"/>
      <c r="VOT109" s="137"/>
      <c r="VOU109" s="137"/>
      <c r="VOV109" s="137"/>
      <c r="VOW109" s="137"/>
      <c r="VOX109" s="137"/>
      <c r="VOY109" s="137"/>
      <c r="VOZ109" s="137"/>
      <c r="VPA109" s="137"/>
      <c r="VPB109" s="137"/>
      <c r="VPC109" s="137"/>
      <c r="VPD109" s="137"/>
      <c r="VPE109" s="137"/>
      <c r="VPF109" s="137"/>
      <c r="VPG109" s="137"/>
      <c r="VPH109" s="137"/>
      <c r="VPI109" s="137"/>
      <c r="VPJ109" s="137"/>
      <c r="VPK109" s="137"/>
      <c r="VPL109" s="137"/>
      <c r="VPM109" s="137"/>
      <c r="VPN109" s="137"/>
      <c r="VPO109" s="137"/>
      <c r="VPP109" s="137"/>
      <c r="VPQ109" s="137"/>
      <c r="VPR109" s="137"/>
      <c r="VPS109" s="137"/>
      <c r="VPT109" s="137"/>
      <c r="VPU109" s="137"/>
      <c r="VPV109" s="137"/>
      <c r="VPW109" s="137"/>
      <c r="VPX109" s="137"/>
      <c r="VPY109" s="137"/>
      <c r="VPZ109" s="137"/>
      <c r="VQA109" s="137"/>
      <c r="VQB109" s="137"/>
      <c r="VQC109" s="137"/>
      <c r="VQD109" s="137"/>
      <c r="VQE109" s="137"/>
      <c r="VQF109" s="137"/>
      <c r="VQG109" s="137"/>
      <c r="VQH109" s="137"/>
      <c r="VQI109" s="137"/>
      <c r="VQJ109" s="137"/>
      <c r="VQK109" s="137"/>
      <c r="VQL109" s="137"/>
      <c r="VQM109" s="137"/>
      <c r="VQN109" s="137"/>
      <c r="VQO109" s="137"/>
      <c r="VQP109" s="137"/>
      <c r="VQQ109" s="137"/>
      <c r="VQR109" s="137"/>
      <c r="VQS109" s="137"/>
      <c r="VQT109" s="137"/>
      <c r="VQU109" s="137"/>
      <c r="VQV109" s="137"/>
      <c r="VQW109" s="137"/>
      <c r="VQX109" s="137"/>
      <c r="VQY109" s="137"/>
      <c r="VQZ109" s="137"/>
      <c r="VRA109" s="137"/>
      <c r="VRB109" s="137"/>
      <c r="VRC109" s="137"/>
      <c r="VRD109" s="137"/>
      <c r="VRE109" s="137"/>
      <c r="VRF109" s="137"/>
      <c r="VRG109" s="137"/>
      <c r="VRH109" s="137"/>
      <c r="VRI109" s="137"/>
      <c r="VRJ109" s="137"/>
      <c r="VRK109" s="137"/>
      <c r="VRL109" s="137"/>
      <c r="VRM109" s="137"/>
      <c r="VRN109" s="137"/>
      <c r="VRO109" s="137"/>
      <c r="VRP109" s="137"/>
      <c r="VRQ109" s="137"/>
      <c r="VRR109" s="137"/>
      <c r="VRS109" s="137"/>
      <c r="VRT109" s="137"/>
      <c r="VRU109" s="137"/>
      <c r="VRV109" s="137"/>
      <c r="VRW109" s="137"/>
      <c r="VRX109" s="137"/>
      <c r="VRY109" s="137"/>
      <c r="VRZ109" s="137"/>
      <c r="VSA109" s="137"/>
      <c r="VSB109" s="137"/>
      <c r="VSC109" s="137"/>
      <c r="VSD109" s="137"/>
      <c r="VSE109" s="137"/>
      <c r="VSF109" s="137"/>
      <c r="VSG109" s="137"/>
      <c r="VSH109" s="137"/>
      <c r="VSI109" s="137"/>
      <c r="VSJ109" s="137"/>
      <c r="VSK109" s="137"/>
      <c r="VSL109" s="137"/>
      <c r="VSM109" s="137"/>
      <c r="VSN109" s="137"/>
      <c r="VSO109" s="137"/>
      <c r="VSP109" s="137"/>
      <c r="VSQ109" s="137"/>
      <c r="VSR109" s="137"/>
      <c r="VSS109" s="137"/>
      <c r="VST109" s="137"/>
      <c r="VSU109" s="137"/>
      <c r="VSV109" s="137"/>
      <c r="VSW109" s="137"/>
      <c r="VSX109" s="137"/>
      <c r="VSY109" s="137"/>
      <c r="VSZ109" s="137"/>
      <c r="VTA109" s="137"/>
      <c r="VTB109" s="137"/>
      <c r="VTC109" s="137"/>
      <c r="VTD109" s="137"/>
      <c r="VTE109" s="137"/>
      <c r="VTF109" s="137"/>
      <c r="VTG109" s="137"/>
      <c r="VTH109" s="137"/>
      <c r="VTI109" s="137"/>
      <c r="VTJ109" s="137"/>
      <c r="VTK109" s="137"/>
      <c r="VTL109" s="137"/>
      <c r="VTM109" s="137"/>
      <c r="VTN109" s="137"/>
      <c r="VTO109" s="137"/>
      <c r="VTP109" s="137"/>
      <c r="VTQ109" s="137"/>
      <c r="VTR109" s="137"/>
      <c r="VTS109" s="137"/>
      <c r="VTT109" s="137"/>
      <c r="VTU109" s="137"/>
      <c r="VTV109" s="137"/>
      <c r="VTW109" s="137"/>
      <c r="VTX109" s="137"/>
      <c r="VTY109" s="137"/>
      <c r="VTZ109" s="137"/>
      <c r="VUA109" s="137"/>
      <c r="VUB109" s="137"/>
      <c r="VUC109" s="137"/>
      <c r="VUD109" s="137"/>
      <c r="VUE109" s="137"/>
      <c r="VUF109" s="137"/>
      <c r="VUG109" s="137"/>
      <c r="VUH109" s="137"/>
      <c r="VUI109" s="137"/>
      <c r="VUJ109" s="137"/>
      <c r="VUK109" s="137"/>
      <c r="VUL109" s="137"/>
      <c r="VUM109" s="137"/>
      <c r="VUN109" s="137"/>
      <c r="VUO109" s="137"/>
      <c r="VUP109" s="137"/>
      <c r="VUQ109" s="137"/>
      <c r="VUR109" s="137"/>
      <c r="VUS109" s="137"/>
      <c r="VUT109" s="137"/>
      <c r="VUU109" s="137"/>
      <c r="VUV109" s="137"/>
      <c r="VUW109" s="137"/>
      <c r="VUX109" s="137"/>
      <c r="VUY109" s="137"/>
      <c r="VUZ109" s="137"/>
      <c r="VVA109" s="137"/>
      <c r="VVB109" s="137"/>
      <c r="VVC109" s="137"/>
      <c r="VVD109" s="137"/>
      <c r="VVE109" s="137"/>
      <c r="VVF109" s="137"/>
      <c r="VVG109" s="137"/>
      <c r="VVH109" s="137"/>
      <c r="VVI109" s="137"/>
      <c r="VVJ109" s="137"/>
      <c r="VVK109" s="137"/>
      <c r="VVL109" s="137"/>
      <c r="VVM109" s="137"/>
      <c r="VVN109" s="137"/>
      <c r="VVO109" s="137"/>
      <c r="VVP109" s="137"/>
      <c r="VVQ109" s="137"/>
      <c r="VVR109" s="137"/>
      <c r="VVS109" s="137"/>
      <c r="VVT109" s="137"/>
      <c r="VVU109" s="137"/>
      <c r="VVV109" s="137"/>
      <c r="VVW109" s="137"/>
      <c r="VVX109" s="137"/>
      <c r="VVY109" s="137"/>
      <c r="VVZ109" s="137"/>
      <c r="VWA109" s="137"/>
      <c r="VWB109" s="137"/>
      <c r="VWC109" s="137"/>
      <c r="VWD109" s="137"/>
      <c r="VWE109" s="137"/>
      <c r="VWF109" s="137"/>
      <c r="VWG109" s="137"/>
      <c r="VWH109" s="137"/>
      <c r="VWI109" s="137"/>
      <c r="VWJ109" s="137"/>
      <c r="VWK109" s="137"/>
      <c r="VWL109" s="137"/>
      <c r="VWM109" s="137"/>
      <c r="VWN109" s="137"/>
      <c r="VWO109" s="137"/>
      <c r="VWP109" s="137"/>
      <c r="VWQ109" s="137"/>
      <c r="VWR109" s="137"/>
      <c r="VWS109" s="137"/>
      <c r="VWT109" s="137"/>
      <c r="VWU109" s="137"/>
      <c r="VWV109" s="137"/>
      <c r="VWW109" s="137"/>
      <c r="VWX109" s="137"/>
      <c r="VWY109" s="137"/>
      <c r="VWZ109" s="137"/>
      <c r="VXA109" s="137"/>
      <c r="VXB109" s="137"/>
      <c r="VXC109" s="137"/>
      <c r="VXD109" s="137"/>
      <c r="VXE109" s="137"/>
      <c r="VXF109" s="137"/>
      <c r="VXG109" s="137"/>
      <c r="VXH109" s="137"/>
      <c r="VXI109" s="137"/>
      <c r="VXJ109" s="137"/>
      <c r="VXK109" s="137"/>
      <c r="VXL109" s="137"/>
      <c r="VXM109" s="137"/>
      <c r="VXN109" s="137"/>
      <c r="VXO109" s="137"/>
      <c r="VXP109" s="137"/>
      <c r="VXQ109" s="137"/>
      <c r="VXR109" s="137"/>
      <c r="VXS109" s="137"/>
      <c r="VXT109" s="137"/>
      <c r="VXU109" s="137"/>
      <c r="VXV109" s="137"/>
      <c r="VXW109" s="137"/>
      <c r="VXX109" s="137"/>
      <c r="VXY109" s="137"/>
      <c r="VXZ109" s="137"/>
      <c r="VYA109" s="137"/>
      <c r="VYB109" s="137"/>
      <c r="VYC109" s="137"/>
      <c r="VYD109" s="137"/>
      <c r="VYE109" s="137"/>
      <c r="VYF109" s="137"/>
      <c r="VYG109" s="137"/>
      <c r="VYH109" s="137"/>
      <c r="VYI109" s="137"/>
      <c r="VYJ109" s="137"/>
      <c r="VYK109" s="137"/>
      <c r="VYL109" s="137"/>
      <c r="VYM109" s="137"/>
      <c r="VYN109" s="137"/>
      <c r="VYO109" s="137"/>
      <c r="VYP109" s="137"/>
      <c r="VYQ109" s="137"/>
      <c r="VYR109" s="137"/>
      <c r="VYS109" s="137"/>
      <c r="VYT109" s="137"/>
      <c r="VYU109" s="137"/>
      <c r="VYV109" s="137"/>
      <c r="VYW109" s="137"/>
      <c r="VYX109" s="137"/>
      <c r="VYY109" s="137"/>
      <c r="VYZ109" s="137"/>
      <c r="VZA109" s="137"/>
      <c r="VZB109" s="137"/>
      <c r="VZC109" s="137"/>
      <c r="VZD109" s="137"/>
      <c r="VZE109" s="137"/>
      <c r="VZF109" s="137"/>
      <c r="VZG109" s="137"/>
      <c r="VZH109" s="137"/>
      <c r="VZI109" s="137"/>
      <c r="VZJ109" s="137"/>
      <c r="VZK109" s="137"/>
      <c r="VZL109" s="137"/>
      <c r="VZM109" s="137"/>
      <c r="VZN109" s="137"/>
      <c r="VZO109" s="137"/>
      <c r="VZP109" s="137"/>
      <c r="VZQ109" s="137"/>
      <c r="VZR109" s="137"/>
      <c r="VZS109" s="137"/>
      <c r="VZT109" s="137"/>
      <c r="VZU109" s="137"/>
      <c r="VZV109" s="137"/>
      <c r="VZW109" s="137"/>
      <c r="VZX109" s="137"/>
      <c r="VZY109" s="137"/>
      <c r="VZZ109" s="137"/>
      <c r="WAA109" s="137"/>
      <c r="WAB109" s="137"/>
      <c r="WAC109" s="137"/>
      <c r="WAD109" s="137"/>
      <c r="WAE109" s="137"/>
      <c r="WAF109" s="137"/>
      <c r="WAG109" s="137"/>
      <c r="WAH109" s="137"/>
      <c r="WAI109" s="137"/>
      <c r="WAJ109" s="137"/>
      <c r="WAK109" s="137"/>
      <c r="WAL109" s="137"/>
      <c r="WAM109" s="137"/>
      <c r="WAN109" s="137"/>
      <c r="WAO109" s="137"/>
      <c r="WAP109" s="137"/>
      <c r="WAQ109" s="137"/>
      <c r="WAR109" s="137"/>
      <c r="WAS109" s="137"/>
      <c r="WAT109" s="137"/>
      <c r="WAU109" s="137"/>
      <c r="WAV109" s="137"/>
      <c r="WAW109" s="137"/>
      <c r="WAX109" s="137"/>
      <c r="WAY109" s="137"/>
      <c r="WAZ109" s="137"/>
      <c r="WBA109" s="137"/>
      <c r="WBB109" s="137"/>
      <c r="WBC109" s="137"/>
      <c r="WBD109" s="137"/>
      <c r="WBE109" s="137"/>
      <c r="WBF109" s="137"/>
      <c r="WBG109" s="137"/>
      <c r="WBH109" s="137"/>
      <c r="WBI109" s="137"/>
      <c r="WBJ109" s="137"/>
      <c r="WBK109" s="137"/>
      <c r="WBL109" s="137"/>
      <c r="WBM109" s="137"/>
      <c r="WBN109" s="137"/>
      <c r="WBO109" s="137"/>
      <c r="WBP109" s="137"/>
      <c r="WBQ109" s="137"/>
      <c r="WBR109" s="137"/>
      <c r="WBS109" s="137"/>
      <c r="WBT109" s="137"/>
      <c r="WBU109" s="137"/>
      <c r="WBV109" s="137"/>
      <c r="WBW109" s="137"/>
      <c r="WBX109" s="137"/>
      <c r="WBY109" s="137"/>
      <c r="WBZ109" s="137"/>
      <c r="WCA109" s="137"/>
      <c r="WCB109" s="137"/>
      <c r="WCC109" s="137"/>
      <c r="WCD109" s="137"/>
      <c r="WCE109" s="137"/>
      <c r="WCF109" s="137"/>
      <c r="WCG109" s="137"/>
      <c r="WCH109" s="137"/>
      <c r="WCI109" s="137"/>
      <c r="WCJ109" s="137"/>
      <c r="WCK109" s="137"/>
      <c r="WCL109" s="137"/>
      <c r="WCM109" s="137"/>
      <c r="WCN109" s="137"/>
      <c r="WCO109" s="137"/>
      <c r="WCP109" s="137"/>
      <c r="WCQ109" s="137"/>
      <c r="WCR109" s="137"/>
      <c r="WCS109" s="137"/>
      <c r="WCT109" s="137"/>
      <c r="WCU109" s="137"/>
      <c r="WCV109" s="137"/>
      <c r="WCW109" s="137"/>
      <c r="WCX109" s="137"/>
      <c r="WCY109" s="137"/>
      <c r="WCZ109" s="137"/>
      <c r="WDA109" s="137"/>
      <c r="WDB109" s="137"/>
      <c r="WDC109" s="137"/>
      <c r="WDD109" s="137"/>
      <c r="WDE109" s="137"/>
      <c r="WDF109" s="137"/>
      <c r="WDG109" s="137"/>
      <c r="WDH109" s="137"/>
      <c r="WDI109" s="137"/>
      <c r="WDJ109" s="137"/>
      <c r="WDK109" s="137"/>
      <c r="WDL109" s="137"/>
      <c r="WDM109" s="137"/>
      <c r="WDN109" s="137"/>
      <c r="WDO109" s="137"/>
      <c r="WDP109" s="137"/>
      <c r="WDQ109" s="137"/>
      <c r="WDR109" s="137"/>
      <c r="WDS109" s="137"/>
      <c r="WDT109" s="137"/>
      <c r="WDU109" s="137"/>
      <c r="WDV109" s="137"/>
      <c r="WDW109" s="137"/>
      <c r="WDX109" s="137"/>
      <c r="WDY109" s="137"/>
      <c r="WDZ109" s="137"/>
      <c r="WEA109" s="137"/>
      <c r="WEB109" s="137"/>
      <c r="WEC109" s="137"/>
      <c r="WED109" s="137"/>
      <c r="WEE109" s="137"/>
      <c r="WEF109" s="137"/>
      <c r="WEG109" s="137"/>
      <c r="WEH109" s="137"/>
      <c r="WEI109" s="137"/>
      <c r="WEJ109" s="137"/>
      <c r="WEK109" s="137"/>
      <c r="WEL109" s="137"/>
      <c r="WEM109" s="137"/>
      <c r="WEN109" s="137"/>
      <c r="WEO109" s="137"/>
      <c r="WEP109" s="137"/>
      <c r="WEQ109" s="137"/>
      <c r="WER109" s="137"/>
      <c r="WES109" s="137"/>
      <c r="WET109" s="137"/>
      <c r="WEU109" s="137"/>
      <c r="WEV109" s="137"/>
      <c r="WEW109" s="137"/>
      <c r="WEX109" s="137"/>
      <c r="WEY109" s="137"/>
      <c r="WEZ109" s="137"/>
      <c r="WFA109" s="137"/>
      <c r="WFB109" s="137"/>
      <c r="WFC109" s="137"/>
      <c r="WFD109" s="137"/>
      <c r="WFE109" s="137"/>
      <c r="WFF109" s="137"/>
      <c r="WFG109" s="137"/>
      <c r="WFH109" s="137"/>
      <c r="WFI109" s="137"/>
      <c r="WFJ109" s="137"/>
      <c r="WFK109" s="137"/>
      <c r="WFL109" s="137"/>
      <c r="WFM109" s="137"/>
      <c r="WFN109" s="137"/>
      <c r="WFO109" s="137"/>
      <c r="WFP109" s="137"/>
      <c r="WFQ109" s="137"/>
      <c r="WFR109" s="137"/>
      <c r="WFS109" s="137"/>
      <c r="WFT109" s="137"/>
      <c r="WFU109" s="137"/>
      <c r="WFV109" s="137"/>
      <c r="WFW109" s="137"/>
      <c r="WFX109" s="137"/>
      <c r="WFY109" s="137"/>
      <c r="WFZ109" s="137"/>
      <c r="WGA109" s="137"/>
      <c r="WGB109" s="137"/>
      <c r="WGC109" s="137"/>
      <c r="WGD109" s="137"/>
      <c r="WGE109" s="137"/>
      <c r="WGF109" s="137"/>
      <c r="WGG109" s="137"/>
      <c r="WGH109" s="137"/>
      <c r="WGI109" s="137"/>
      <c r="WGJ109" s="137"/>
      <c r="WGK109" s="137"/>
      <c r="WGL109" s="137"/>
      <c r="WGM109" s="137"/>
      <c r="WGN109" s="137"/>
      <c r="WGO109" s="137"/>
      <c r="WGP109" s="137"/>
      <c r="WGQ109" s="137"/>
      <c r="WGR109" s="137"/>
      <c r="WGS109" s="137"/>
      <c r="WGT109" s="137"/>
      <c r="WGU109" s="137"/>
      <c r="WGV109" s="137"/>
      <c r="WGW109" s="137"/>
      <c r="WGX109" s="137"/>
      <c r="WGY109" s="137"/>
      <c r="WGZ109" s="137"/>
      <c r="WHA109" s="137"/>
      <c r="WHB109" s="137"/>
      <c r="WHC109" s="137"/>
      <c r="WHD109" s="137"/>
      <c r="WHE109" s="137"/>
      <c r="WHF109" s="137"/>
      <c r="WHG109" s="137"/>
      <c r="WHH109" s="137"/>
      <c r="WHI109" s="137"/>
      <c r="WHJ109" s="137"/>
      <c r="WHK109" s="137"/>
      <c r="WHL109" s="137"/>
      <c r="WHM109" s="137"/>
      <c r="WHN109" s="137"/>
      <c r="WHO109" s="137"/>
      <c r="WHP109" s="137"/>
      <c r="WHQ109" s="137"/>
      <c r="WHR109" s="137"/>
      <c r="WHS109" s="137"/>
      <c r="WHT109" s="137"/>
      <c r="WHU109" s="137"/>
      <c r="WHV109" s="137"/>
      <c r="WHW109" s="137"/>
      <c r="WHX109" s="137"/>
      <c r="WHY109" s="137"/>
      <c r="WHZ109" s="137"/>
      <c r="WIA109" s="137"/>
      <c r="WIB109" s="137"/>
      <c r="WIC109" s="137"/>
      <c r="WID109" s="137"/>
      <c r="WIE109" s="137"/>
      <c r="WIF109" s="137"/>
      <c r="WIG109" s="137"/>
      <c r="WIH109" s="137"/>
      <c r="WII109" s="137"/>
      <c r="WIJ109" s="137"/>
      <c r="WIK109" s="137"/>
      <c r="WIL109" s="137"/>
      <c r="WIM109" s="137"/>
      <c r="WIN109" s="137"/>
      <c r="WIO109" s="137"/>
      <c r="WIP109" s="137"/>
      <c r="WIQ109" s="137"/>
      <c r="WIR109" s="137"/>
      <c r="WIS109" s="137"/>
      <c r="WIT109" s="137"/>
      <c r="WIU109" s="137"/>
      <c r="WIV109" s="137"/>
      <c r="WIW109" s="137"/>
      <c r="WIX109" s="137"/>
      <c r="WIY109" s="137"/>
      <c r="WIZ109" s="137"/>
      <c r="WJA109" s="137"/>
      <c r="WJB109" s="137"/>
      <c r="WJC109" s="137"/>
      <c r="WJD109" s="137"/>
      <c r="WJE109" s="137"/>
      <c r="WJF109" s="137"/>
      <c r="WJG109" s="137"/>
      <c r="WJH109" s="137"/>
      <c r="WJI109" s="137"/>
      <c r="WJJ109" s="137"/>
      <c r="WJK109" s="137"/>
      <c r="WJL109" s="137"/>
      <c r="WJM109" s="137"/>
      <c r="WJN109" s="137"/>
      <c r="WJO109" s="137"/>
      <c r="WJP109" s="137"/>
      <c r="WJQ109" s="137"/>
      <c r="WJR109" s="137"/>
      <c r="WJS109" s="137"/>
      <c r="WJT109" s="137"/>
      <c r="WJU109" s="137"/>
      <c r="WJV109" s="137"/>
      <c r="WJW109" s="137"/>
      <c r="WJX109" s="137"/>
      <c r="WJY109" s="137"/>
      <c r="WJZ109" s="137"/>
      <c r="WKA109" s="137"/>
      <c r="WKB109" s="137"/>
      <c r="WKC109" s="137"/>
      <c r="WKD109" s="137"/>
      <c r="WKE109" s="137"/>
      <c r="WKF109" s="137"/>
      <c r="WKG109" s="137"/>
      <c r="WKH109" s="137"/>
      <c r="WKI109" s="137"/>
      <c r="WKJ109" s="137"/>
      <c r="WKK109" s="137"/>
      <c r="WKL109" s="137"/>
      <c r="WKM109" s="137"/>
      <c r="WKN109" s="137"/>
      <c r="WKO109" s="137"/>
      <c r="WKP109" s="137"/>
      <c r="WKQ109" s="137"/>
      <c r="WKR109" s="137"/>
      <c r="WKS109" s="137"/>
      <c r="WKT109" s="137"/>
      <c r="WKU109" s="137"/>
      <c r="WKV109" s="137"/>
      <c r="WKW109" s="137"/>
      <c r="WKX109" s="137"/>
      <c r="WKY109" s="137"/>
      <c r="WKZ109" s="137"/>
      <c r="WLA109" s="137"/>
      <c r="WLB109" s="137"/>
      <c r="WLC109" s="137"/>
      <c r="WLD109" s="137"/>
      <c r="WLE109" s="137"/>
      <c r="WLF109" s="137"/>
      <c r="WLG109" s="137"/>
      <c r="WLH109" s="137"/>
      <c r="WLI109" s="137"/>
      <c r="WLJ109" s="137"/>
      <c r="WLK109" s="137"/>
      <c r="WLL109" s="137"/>
      <c r="WLM109" s="137"/>
      <c r="WLN109" s="137"/>
      <c r="WLO109" s="137"/>
      <c r="WLP109" s="137"/>
      <c r="WLQ109" s="137"/>
      <c r="WLR109" s="137"/>
      <c r="WLS109" s="137"/>
      <c r="WLT109" s="137"/>
      <c r="WLU109" s="137"/>
      <c r="WLV109" s="137"/>
      <c r="WLW109" s="137"/>
      <c r="WLX109" s="137"/>
      <c r="WLY109" s="137"/>
      <c r="WLZ109" s="137"/>
      <c r="WMA109" s="137"/>
      <c r="WMB109" s="137"/>
      <c r="WMC109" s="137"/>
      <c r="WMD109" s="137"/>
      <c r="WME109" s="137"/>
      <c r="WMF109" s="137"/>
      <c r="WMG109" s="137"/>
      <c r="WMH109" s="137"/>
      <c r="WMI109" s="137"/>
      <c r="WMJ109" s="137"/>
      <c r="WMK109" s="137"/>
      <c r="WML109" s="137"/>
      <c r="WMM109" s="137"/>
      <c r="WMN109" s="137"/>
      <c r="WMO109" s="137"/>
      <c r="WMP109" s="137"/>
      <c r="WMQ109" s="137"/>
      <c r="WMR109" s="137"/>
      <c r="WMS109" s="137"/>
      <c r="WMT109" s="137"/>
      <c r="WMU109" s="137"/>
      <c r="WMV109" s="137"/>
      <c r="WMW109" s="137"/>
      <c r="WMX109" s="137"/>
      <c r="WMY109" s="137"/>
      <c r="WMZ109" s="137"/>
      <c r="WNA109" s="137"/>
      <c r="WNB109" s="137"/>
      <c r="WNC109" s="137"/>
      <c r="WND109" s="137"/>
      <c r="WNE109" s="137"/>
      <c r="WNF109" s="137"/>
      <c r="WNG109" s="137"/>
      <c r="WNH109" s="137"/>
      <c r="WNI109" s="137"/>
      <c r="WNJ109" s="137"/>
      <c r="WNK109" s="137"/>
      <c r="WNL109" s="137"/>
      <c r="WNM109" s="137"/>
      <c r="WNN109" s="137"/>
      <c r="WNO109" s="137"/>
      <c r="WNP109" s="137"/>
      <c r="WNQ109" s="137"/>
      <c r="WNR109" s="137"/>
      <c r="WNS109" s="137"/>
      <c r="WNT109" s="137"/>
      <c r="WNU109" s="137"/>
      <c r="WNV109" s="137"/>
      <c r="WNW109" s="137"/>
      <c r="WNX109" s="137"/>
      <c r="WNY109" s="137"/>
      <c r="WNZ109" s="137"/>
      <c r="WOA109" s="137"/>
      <c r="WOB109" s="137"/>
      <c r="WOC109" s="137"/>
      <c r="WOD109" s="137"/>
      <c r="WOE109" s="137"/>
      <c r="WOF109" s="137"/>
      <c r="WOG109" s="137"/>
      <c r="WOH109" s="137"/>
      <c r="WOI109" s="137"/>
      <c r="WOJ109" s="137"/>
      <c r="WOK109" s="137"/>
      <c r="WOL109" s="137"/>
      <c r="WOM109" s="137"/>
      <c r="WON109" s="137"/>
      <c r="WOO109" s="137"/>
      <c r="WOP109" s="137"/>
      <c r="WOQ109" s="137"/>
      <c r="WOR109" s="137"/>
      <c r="WOS109" s="137"/>
      <c r="WOT109" s="137"/>
      <c r="WOU109" s="137"/>
      <c r="WOV109" s="137"/>
      <c r="WOW109" s="137"/>
      <c r="WOX109" s="137"/>
      <c r="WOY109" s="137"/>
      <c r="WOZ109" s="137"/>
      <c r="WPA109" s="137"/>
      <c r="WPB109" s="137"/>
      <c r="WPC109" s="137"/>
      <c r="WPD109" s="137"/>
      <c r="WPE109" s="137"/>
      <c r="WPF109" s="137"/>
      <c r="WPG109" s="137"/>
      <c r="WPH109" s="137"/>
      <c r="WPI109" s="137"/>
      <c r="WPJ109" s="137"/>
      <c r="WPK109" s="137"/>
      <c r="WPL109" s="137"/>
      <c r="WPM109" s="137"/>
      <c r="WPN109" s="137"/>
      <c r="WPO109" s="137"/>
      <c r="WPP109" s="137"/>
      <c r="WPQ109" s="137"/>
      <c r="WPR109" s="137"/>
      <c r="WPS109" s="137"/>
      <c r="WPT109" s="137"/>
      <c r="WPU109" s="137"/>
      <c r="WPV109" s="137"/>
      <c r="WPW109" s="137"/>
      <c r="WPX109" s="137"/>
      <c r="WPY109" s="137"/>
      <c r="WPZ109" s="137"/>
      <c r="WQA109" s="137"/>
      <c r="WQB109" s="137"/>
      <c r="WQC109" s="137"/>
      <c r="WQD109" s="137"/>
      <c r="WQE109" s="137"/>
      <c r="WQF109" s="137"/>
      <c r="WQG109" s="137"/>
      <c r="WQH109" s="137"/>
      <c r="WQI109" s="137"/>
      <c r="WQJ109" s="137"/>
      <c r="WQK109" s="137"/>
      <c r="WQL109" s="137"/>
      <c r="WQM109" s="137"/>
      <c r="WQN109" s="137"/>
      <c r="WQO109" s="137"/>
      <c r="WQP109" s="137"/>
      <c r="WQQ109" s="137"/>
      <c r="WQR109" s="137"/>
      <c r="WQS109" s="137"/>
      <c r="WQT109" s="137"/>
      <c r="WQU109" s="137"/>
      <c r="WQV109" s="137"/>
      <c r="WQW109" s="137"/>
      <c r="WQX109" s="137"/>
      <c r="WQY109" s="137"/>
      <c r="WQZ109" s="137"/>
      <c r="WRA109" s="137"/>
      <c r="WRB109" s="137"/>
      <c r="WRC109" s="137"/>
      <c r="WRD109" s="137"/>
      <c r="WRE109" s="137"/>
      <c r="WRF109" s="137"/>
      <c r="WRG109" s="137"/>
      <c r="WRH109" s="137"/>
      <c r="WRI109" s="137"/>
      <c r="WRJ109" s="137"/>
      <c r="WRK109" s="137"/>
      <c r="WRL109" s="137"/>
      <c r="WRM109" s="137"/>
      <c r="WRN109" s="137"/>
      <c r="WRO109" s="137"/>
      <c r="WRP109" s="137"/>
      <c r="WRQ109" s="137"/>
      <c r="WRR109" s="137"/>
      <c r="WRS109" s="137"/>
      <c r="WRT109" s="137"/>
      <c r="WRU109" s="137"/>
      <c r="WRV109" s="137"/>
      <c r="WRW109" s="137"/>
      <c r="WRX109" s="137"/>
      <c r="WRY109" s="137"/>
      <c r="WRZ109" s="137"/>
      <c r="WSA109" s="137"/>
      <c r="WSB109" s="137"/>
      <c r="WSC109" s="137"/>
      <c r="WSD109" s="137"/>
      <c r="WSE109" s="137"/>
      <c r="WSF109" s="137"/>
      <c r="WSG109" s="137"/>
      <c r="WSH109" s="137"/>
      <c r="WSI109" s="137"/>
      <c r="WSJ109" s="137"/>
      <c r="WSK109" s="137"/>
      <c r="WSL109" s="137"/>
      <c r="WSM109" s="137"/>
      <c r="WSN109" s="137"/>
      <c r="WSO109" s="137"/>
      <c r="WSP109" s="137"/>
      <c r="WSQ109" s="137"/>
      <c r="WSR109" s="137"/>
      <c r="WSS109" s="137"/>
      <c r="WST109" s="137"/>
      <c r="WSU109" s="137"/>
      <c r="WSV109" s="137"/>
      <c r="WSW109" s="137"/>
      <c r="WSX109" s="137"/>
      <c r="WSY109" s="137"/>
      <c r="WSZ109" s="137"/>
      <c r="WTA109" s="137"/>
      <c r="WTB109" s="137"/>
      <c r="WTC109" s="137"/>
      <c r="WTD109" s="137"/>
      <c r="WTE109" s="137"/>
      <c r="WTF109" s="137"/>
      <c r="WTG109" s="137"/>
      <c r="WTH109" s="137"/>
      <c r="WTI109" s="137"/>
      <c r="WTJ109" s="137"/>
      <c r="WTK109" s="137"/>
      <c r="WTL109" s="137"/>
      <c r="WTM109" s="137"/>
      <c r="WTN109" s="137"/>
      <c r="WTO109" s="137"/>
      <c r="WTP109" s="137"/>
      <c r="WTQ109" s="137"/>
      <c r="WTR109" s="137"/>
      <c r="WTS109" s="137"/>
      <c r="WTT109" s="137"/>
      <c r="WTU109" s="137"/>
      <c r="WTV109" s="137"/>
      <c r="WTW109" s="137"/>
      <c r="WTX109" s="137"/>
      <c r="WTY109" s="137"/>
      <c r="WTZ109" s="137"/>
      <c r="WUA109" s="137"/>
      <c r="WUB109" s="137"/>
      <c r="WUC109" s="137"/>
      <c r="WUD109" s="137"/>
      <c r="WUE109" s="137"/>
      <c r="WUF109" s="137"/>
      <c r="WUG109" s="137"/>
      <c r="WUH109" s="137"/>
      <c r="WUI109" s="137"/>
      <c r="WUJ109" s="137"/>
      <c r="WUK109" s="137"/>
      <c r="WUL109" s="137"/>
      <c r="WUM109" s="137"/>
      <c r="WUN109" s="137"/>
      <c r="WUO109" s="137"/>
      <c r="WUP109" s="137"/>
      <c r="WUQ109" s="137"/>
      <c r="WUR109" s="137"/>
      <c r="WUS109" s="137"/>
      <c r="WUT109" s="137"/>
      <c r="WUU109" s="137"/>
      <c r="WUV109" s="137"/>
      <c r="WUW109" s="137"/>
      <c r="WUX109" s="137"/>
      <c r="WUY109" s="137"/>
      <c r="WUZ109" s="137"/>
      <c r="WVA109" s="137"/>
      <c r="WVB109" s="137"/>
      <c r="WVC109" s="137"/>
      <c r="WVD109" s="137"/>
      <c r="WVE109" s="137"/>
      <c r="WVF109" s="137"/>
      <c r="WVG109" s="137"/>
      <c r="WVH109" s="137"/>
      <c r="WVI109" s="137"/>
      <c r="WVJ109" s="137"/>
      <c r="WVK109" s="137"/>
      <c r="WVL109" s="137"/>
      <c r="WVM109" s="137"/>
      <c r="WVN109" s="137"/>
      <c r="WVO109" s="137"/>
      <c r="WVP109" s="137"/>
      <c r="WVQ109" s="137"/>
      <c r="WVR109" s="137"/>
      <c r="WVS109" s="137"/>
      <c r="WVT109" s="137"/>
      <c r="WVU109" s="137"/>
      <c r="WVV109" s="137"/>
      <c r="WVW109" s="137"/>
      <c r="WVX109" s="137"/>
      <c r="WVY109" s="137"/>
      <c r="WVZ109" s="137"/>
      <c r="WWA109" s="137"/>
      <c r="WWB109" s="137"/>
      <c r="WWC109" s="137"/>
      <c r="WWD109" s="137"/>
      <c r="WWE109" s="137"/>
      <c r="WWF109" s="137"/>
      <c r="WWG109" s="137"/>
      <c r="WWH109" s="137"/>
      <c r="WWI109" s="137"/>
      <c r="WWJ109" s="137"/>
      <c r="WWK109" s="137"/>
      <c r="WWL109" s="137"/>
      <c r="WWM109" s="137"/>
      <c r="WWN109" s="137"/>
      <c r="WWO109" s="137"/>
      <c r="WWP109" s="137"/>
      <c r="WWQ109" s="137"/>
      <c r="WWR109" s="137"/>
      <c r="WWS109" s="137"/>
      <c r="WWT109" s="137"/>
      <c r="WWU109" s="137"/>
      <c r="WWV109" s="137"/>
      <c r="WWW109" s="137"/>
      <c r="WWX109" s="137"/>
      <c r="WWY109" s="137"/>
      <c r="WWZ109" s="137"/>
      <c r="WXA109" s="137"/>
      <c r="WXB109" s="137"/>
      <c r="WXC109" s="137"/>
      <c r="WXD109" s="137"/>
      <c r="WXE109" s="137"/>
      <c r="WXF109" s="137"/>
      <c r="WXG109" s="137"/>
      <c r="WXH109" s="137"/>
      <c r="WXI109" s="137"/>
      <c r="WXJ109" s="137"/>
      <c r="WXK109" s="137"/>
      <c r="WXL109" s="137"/>
      <c r="WXM109" s="137"/>
      <c r="WXN109" s="137"/>
      <c r="WXO109" s="137"/>
      <c r="WXP109" s="137"/>
      <c r="WXQ109" s="137"/>
      <c r="WXR109" s="137"/>
      <c r="WXS109" s="137"/>
      <c r="WXT109" s="137"/>
      <c r="WXU109" s="137"/>
      <c r="WXV109" s="137"/>
      <c r="WXW109" s="137"/>
      <c r="WXX109" s="137"/>
      <c r="WXY109" s="137"/>
      <c r="WXZ109" s="137"/>
      <c r="WYA109" s="137"/>
      <c r="WYB109" s="137"/>
      <c r="WYC109" s="137"/>
      <c r="WYD109" s="137"/>
      <c r="WYE109" s="137"/>
      <c r="WYF109" s="137"/>
      <c r="WYG109" s="137"/>
      <c r="WYH109" s="137"/>
      <c r="WYI109" s="137"/>
      <c r="WYJ109" s="137"/>
      <c r="WYK109" s="137"/>
      <c r="WYL109" s="137"/>
      <c r="WYM109" s="137"/>
      <c r="WYN109" s="137"/>
      <c r="WYO109" s="137"/>
      <c r="WYP109" s="137"/>
      <c r="WYQ109" s="137"/>
      <c r="WYR109" s="137"/>
      <c r="WYS109" s="137"/>
      <c r="WYT109" s="137"/>
      <c r="WYU109" s="137"/>
      <c r="WYV109" s="137"/>
      <c r="WYW109" s="137"/>
      <c r="WYX109" s="137"/>
      <c r="WYY109" s="137"/>
      <c r="WYZ109" s="137"/>
      <c r="WZA109" s="137"/>
      <c r="WZB109" s="137"/>
      <c r="WZC109" s="137"/>
      <c r="WZD109" s="137"/>
      <c r="WZE109" s="137"/>
      <c r="WZF109" s="137"/>
      <c r="WZG109" s="137"/>
      <c r="WZH109" s="137"/>
      <c r="WZI109" s="137"/>
      <c r="WZJ109" s="137"/>
      <c r="WZK109" s="137"/>
      <c r="WZL109" s="137"/>
      <c r="WZM109" s="137"/>
      <c r="WZN109" s="137"/>
      <c r="WZO109" s="137"/>
      <c r="WZP109" s="137"/>
      <c r="WZQ109" s="137"/>
      <c r="WZR109" s="137"/>
      <c r="WZS109" s="137"/>
      <c r="WZT109" s="137"/>
      <c r="WZU109" s="137"/>
      <c r="WZV109" s="137"/>
      <c r="WZW109" s="137"/>
      <c r="WZX109" s="137"/>
      <c r="WZY109" s="137"/>
      <c r="WZZ109" s="137"/>
      <c r="XAA109" s="137"/>
      <c r="XAB109" s="137"/>
      <c r="XAC109" s="137"/>
      <c r="XAD109" s="137"/>
      <c r="XAE109" s="137"/>
      <c r="XAF109" s="137"/>
      <c r="XAG109" s="137"/>
      <c r="XAH109" s="137"/>
      <c r="XAI109" s="137"/>
      <c r="XAJ109" s="137"/>
      <c r="XAK109" s="137"/>
      <c r="XAL109" s="137"/>
      <c r="XAM109" s="137"/>
      <c r="XAN109" s="137"/>
      <c r="XAO109" s="137"/>
      <c r="XAP109" s="137"/>
      <c r="XAQ109" s="137"/>
      <c r="XAR109" s="137"/>
      <c r="XAS109" s="137"/>
      <c r="XAT109" s="137"/>
      <c r="XAU109" s="137"/>
      <c r="XAV109" s="137"/>
      <c r="XAW109" s="137"/>
      <c r="XAX109" s="137"/>
      <c r="XAY109" s="137"/>
      <c r="XAZ109" s="137"/>
      <c r="XBA109" s="137"/>
      <c r="XBB109" s="137"/>
      <c r="XBC109" s="137"/>
      <c r="XBD109" s="137"/>
      <c r="XBE109" s="137"/>
      <c r="XBF109" s="137"/>
      <c r="XBG109" s="137"/>
      <c r="XBH109" s="137"/>
      <c r="XBI109" s="137"/>
      <c r="XBJ109" s="137"/>
      <c r="XBK109" s="137"/>
      <c r="XBL109" s="137"/>
      <c r="XBM109" s="137"/>
      <c r="XBN109" s="137"/>
      <c r="XBO109" s="137"/>
      <c r="XBP109" s="137"/>
      <c r="XBQ109" s="137"/>
      <c r="XBR109" s="137"/>
      <c r="XBS109" s="137"/>
      <c r="XBT109" s="137"/>
      <c r="XBU109" s="137"/>
      <c r="XBV109" s="137"/>
      <c r="XBW109" s="137"/>
      <c r="XBX109" s="137"/>
      <c r="XBY109" s="137"/>
      <c r="XBZ109" s="137"/>
      <c r="XCA109" s="137"/>
      <c r="XCB109" s="137"/>
      <c r="XCC109" s="137"/>
      <c r="XCD109" s="137"/>
      <c r="XCE109" s="137"/>
      <c r="XCF109" s="137"/>
      <c r="XCG109" s="137"/>
      <c r="XCH109" s="137"/>
      <c r="XCI109" s="137"/>
      <c r="XCJ109" s="137"/>
      <c r="XCK109" s="137"/>
      <c r="XCL109" s="137"/>
      <c r="XCM109" s="137"/>
      <c r="XCN109" s="137"/>
      <c r="XCO109" s="137"/>
      <c r="XCP109" s="137"/>
      <c r="XCQ109" s="137"/>
      <c r="XCR109" s="137"/>
      <c r="XCS109" s="137"/>
      <c r="XCT109" s="137"/>
      <c r="XCU109" s="137"/>
      <c r="XCV109" s="137"/>
      <c r="XCW109" s="137"/>
      <c r="XCX109" s="137"/>
      <c r="XCY109" s="137"/>
      <c r="XCZ109" s="137"/>
      <c r="XDA109" s="137"/>
      <c r="XDB109" s="137"/>
      <c r="XDC109" s="137"/>
      <c r="XDD109" s="137"/>
      <c r="XDE109" s="137"/>
      <c r="XDF109" s="137"/>
      <c r="XDG109" s="137"/>
      <c r="XDH109" s="137"/>
      <c r="XDI109" s="137"/>
      <c r="XDJ109" s="137"/>
      <c r="XDK109" s="137"/>
      <c r="XDL109" s="137"/>
      <c r="XDM109" s="137"/>
      <c r="XDN109" s="137"/>
      <c r="XDO109" s="137"/>
      <c r="XDP109" s="137"/>
      <c r="XDQ109" s="137"/>
      <c r="XDR109" s="137"/>
      <c r="XDS109" s="137"/>
      <c r="XDT109" s="137"/>
      <c r="XDU109" s="137"/>
      <c r="XDV109" s="137"/>
      <c r="XDW109" s="137"/>
      <c r="XDX109" s="137"/>
      <c r="XDY109" s="137"/>
      <c r="XDZ109" s="137"/>
      <c r="XEA109" s="137"/>
      <c r="XEB109" s="137"/>
      <c r="XEC109" s="137"/>
      <c r="XED109" s="137"/>
      <c r="XEE109" s="137"/>
      <c r="XEF109" s="137"/>
      <c r="XEG109" s="137"/>
      <c r="XEH109" s="137"/>
      <c r="XEI109" s="137"/>
      <c r="XEJ109" s="137"/>
      <c r="XEK109" s="137"/>
      <c r="XEL109" s="137"/>
      <c r="XEM109" s="137"/>
      <c r="XEN109" s="137"/>
      <c r="XEO109" s="137"/>
      <c r="XEP109" s="137"/>
      <c r="XEQ109" s="137"/>
      <c r="XER109" s="137"/>
      <c r="XES109" s="137"/>
      <c r="XET109" s="137"/>
      <c r="XEU109" s="137"/>
      <c r="XEV109" s="137"/>
      <c r="XEW109" s="137"/>
      <c r="XEX109" s="137"/>
      <c r="XEY109" s="137"/>
      <c r="XEZ109" s="137"/>
      <c r="XFA109" s="137"/>
      <c r="XFB109" s="137"/>
      <c r="XFC109" s="137"/>
      <c r="XFD109" s="137"/>
    </row>
    <row r="110" spans="1:16384" ht="15.75">
      <c r="A110" s="161"/>
      <c r="B110" s="84" t="s">
        <v>33</v>
      </c>
      <c r="C110" s="51"/>
      <c r="D110" s="52"/>
      <c r="E110" s="53">
        <f t="shared" si="15"/>
        <v>0</v>
      </c>
      <c r="F110" s="51"/>
      <c r="G110" s="52"/>
      <c r="H110" s="53">
        <f t="shared" si="16"/>
        <v>0</v>
      </c>
      <c r="I110" s="51"/>
      <c r="J110" s="52"/>
      <c r="K110" s="53">
        <f t="shared" si="17"/>
        <v>0</v>
      </c>
      <c r="L110" s="51"/>
      <c r="M110" s="52"/>
      <c r="N110" s="53">
        <f t="shared" si="18"/>
        <v>0</v>
      </c>
      <c r="O110" s="51"/>
      <c r="P110" s="52"/>
      <c r="Q110" s="53">
        <f t="shared" si="19"/>
        <v>0</v>
      </c>
      <c r="R110" s="51"/>
      <c r="S110" s="52"/>
      <c r="T110" s="53">
        <f t="shared" si="20"/>
        <v>0</v>
      </c>
      <c r="U110" s="128">
        <f t="shared" si="28"/>
        <v>0</v>
      </c>
      <c r="W110" s="92" t="s">
        <v>33</v>
      </c>
      <c r="X110" s="72">
        <f t="shared" si="21"/>
        <v>0</v>
      </c>
      <c r="Y110" s="72">
        <f t="shared" si="22"/>
        <v>0</v>
      </c>
      <c r="Z110" s="72">
        <f t="shared" si="23"/>
        <v>0</v>
      </c>
      <c r="AA110" s="72">
        <f t="shared" si="24"/>
        <v>0</v>
      </c>
      <c r="AB110" s="72">
        <f t="shared" si="25"/>
        <v>0</v>
      </c>
      <c r="AC110" s="76">
        <f t="shared" si="26"/>
        <v>0</v>
      </c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37"/>
      <c r="CA110" s="137"/>
      <c r="CB110" s="137"/>
      <c r="CC110" s="137"/>
      <c r="CD110" s="137"/>
      <c r="CE110" s="137"/>
      <c r="CF110" s="137"/>
      <c r="CG110" s="137"/>
      <c r="CH110" s="137"/>
      <c r="CI110" s="137"/>
      <c r="CJ110" s="137"/>
      <c r="CK110" s="137"/>
      <c r="CL110" s="137"/>
      <c r="CM110" s="137"/>
      <c r="CN110" s="137"/>
      <c r="CO110" s="137"/>
      <c r="CP110" s="137"/>
      <c r="CQ110" s="137"/>
      <c r="CR110" s="137"/>
      <c r="CS110" s="137"/>
      <c r="CT110" s="137"/>
      <c r="CU110" s="137"/>
      <c r="CV110" s="137"/>
      <c r="CW110" s="137"/>
      <c r="CX110" s="137"/>
      <c r="CY110" s="137"/>
      <c r="CZ110" s="137"/>
      <c r="DA110" s="137"/>
      <c r="DB110" s="137"/>
      <c r="DC110" s="137"/>
      <c r="DD110" s="137"/>
      <c r="DE110" s="137"/>
      <c r="DF110" s="137"/>
      <c r="DG110" s="137"/>
      <c r="DH110" s="137"/>
      <c r="DI110" s="137"/>
      <c r="DJ110" s="137"/>
      <c r="DK110" s="137"/>
      <c r="DL110" s="137"/>
      <c r="DM110" s="137"/>
      <c r="DN110" s="137"/>
      <c r="DO110" s="137"/>
      <c r="DP110" s="137"/>
      <c r="DQ110" s="137"/>
      <c r="DR110" s="137"/>
      <c r="DS110" s="137"/>
      <c r="DT110" s="137"/>
      <c r="DU110" s="137"/>
      <c r="DV110" s="137"/>
      <c r="DW110" s="137"/>
      <c r="DX110" s="137"/>
      <c r="DY110" s="137"/>
      <c r="DZ110" s="137"/>
      <c r="EA110" s="137"/>
      <c r="EB110" s="137"/>
      <c r="EC110" s="137"/>
      <c r="ED110" s="137"/>
      <c r="EE110" s="137"/>
      <c r="EF110" s="137"/>
      <c r="EG110" s="137"/>
      <c r="EH110" s="137"/>
      <c r="EI110" s="137"/>
      <c r="EJ110" s="137"/>
      <c r="EK110" s="137"/>
      <c r="EL110" s="137"/>
      <c r="EM110" s="137"/>
      <c r="EN110" s="137"/>
      <c r="EO110" s="137"/>
      <c r="EP110" s="137"/>
      <c r="EQ110" s="137"/>
      <c r="ER110" s="137"/>
      <c r="ES110" s="137"/>
      <c r="ET110" s="137"/>
      <c r="EU110" s="137"/>
      <c r="EV110" s="137"/>
      <c r="EW110" s="137"/>
      <c r="EX110" s="137"/>
      <c r="EY110" s="137"/>
      <c r="EZ110" s="137"/>
      <c r="FA110" s="137"/>
      <c r="FB110" s="137"/>
      <c r="FC110" s="137"/>
      <c r="FD110" s="137"/>
      <c r="FE110" s="137"/>
      <c r="FF110" s="137"/>
      <c r="FG110" s="137"/>
      <c r="FH110" s="137"/>
      <c r="FI110" s="137"/>
      <c r="FJ110" s="137"/>
      <c r="FK110" s="137"/>
      <c r="FL110" s="137"/>
      <c r="FM110" s="137"/>
      <c r="FN110" s="137"/>
      <c r="FO110" s="137"/>
      <c r="FP110" s="137"/>
      <c r="FQ110" s="137"/>
      <c r="FR110" s="137"/>
      <c r="FS110" s="137"/>
      <c r="FT110" s="137"/>
      <c r="FU110" s="137"/>
      <c r="FV110" s="137"/>
      <c r="FW110" s="137"/>
      <c r="FX110" s="137"/>
      <c r="FY110" s="137"/>
      <c r="FZ110" s="137"/>
      <c r="GA110" s="137"/>
      <c r="GB110" s="137"/>
      <c r="GC110" s="137"/>
      <c r="GD110" s="137"/>
      <c r="GE110" s="137"/>
      <c r="GF110" s="137"/>
      <c r="GG110" s="137"/>
      <c r="GH110" s="137"/>
      <c r="GI110" s="137"/>
      <c r="GJ110" s="137"/>
      <c r="GK110" s="137"/>
      <c r="GL110" s="137"/>
      <c r="GM110" s="137"/>
      <c r="GN110" s="137"/>
      <c r="GO110" s="137"/>
      <c r="GP110" s="137"/>
      <c r="GQ110" s="137"/>
      <c r="GR110" s="137"/>
      <c r="GS110" s="137"/>
      <c r="GT110" s="137"/>
      <c r="GU110" s="137"/>
      <c r="GV110" s="137"/>
      <c r="GW110" s="137"/>
      <c r="GX110" s="137"/>
      <c r="GY110" s="137"/>
      <c r="GZ110" s="137"/>
      <c r="HA110" s="137"/>
      <c r="HB110" s="137"/>
      <c r="HC110" s="137"/>
      <c r="HD110" s="137"/>
      <c r="HE110" s="137"/>
      <c r="HF110" s="137"/>
      <c r="HG110" s="137"/>
      <c r="HH110" s="137"/>
      <c r="HI110" s="137"/>
      <c r="HJ110" s="137"/>
      <c r="HK110" s="137"/>
      <c r="HL110" s="137"/>
      <c r="HM110" s="137"/>
      <c r="HN110" s="137"/>
      <c r="HO110" s="137"/>
      <c r="HP110" s="137"/>
      <c r="HQ110" s="137"/>
      <c r="HR110" s="137"/>
      <c r="HS110" s="137"/>
      <c r="HT110" s="137"/>
      <c r="HU110" s="137"/>
      <c r="HV110" s="137"/>
      <c r="HW110" s="137"/>
      <c r="HX110" s="137"/>
      <c r="HY110" s="137"/>
      <c r="HZ110" s="137"/>
      <c r="IA110" s="137"/>
      <c r="IB110" s="137"/>
      <c r="IC110" s="137"/>
      <c r="ID110" s="137"/>
      <c r="IE110" s="137"/>
      <c r="IF110" s="137"/>
      <c r="IG110" s="137"/>
      <c r="IH110" s="137"/>
      <c r="II110" s="137"/>
      <c r="IJ110" s="137"/>
      <c r="IK110" s="137"/>
      <c r="IL110" s="137"/>
      <c r="IM110" s="137"/>
      <c r="IN110" s="137"/>
      <c r="IO110" s="137"/>
      <c r="IP110" s="137"/>
      <c r="IQ110" s="137"/>
      <c r="IR110" s="137"/>
      <c r="IS110" s="137"/>
      <c r="IT110" s="137"/>
      <c r="IU110" s="137"/>
      <c r="IV110" s="137"/>
      <c r="IW110" s="137"/>
      <c r="IX110" s="137"/>
      <c r="IY110" s="137"/>
      <c r="IZ110" s="137"/>
      <c r="JA110" s="137"/>
      <c r="JB110" s="137"/>
      <c r="JC110" s="137"/>
      <c r="JD110" s="137"/>
      <c r="JE110" s="137"/>
      <c r="JF110" s="137"/>
      <c r="JG110" s="137"/>
      <c r="JH110" s="137"/>
      <c r="JI110" s="137"/>
      <c r="JJ110" s="137"/>
      <c r="JK110" s="137"/>
      <c r="JL110" s="137"/>
      <c r="JM110" s="137"/>
      <c r="JN110" s="137"/>
      <c r="JO110" s="137"/>
      <c r="JP110" s="137"/>
      <c r="JQ110" s="137"/>
      <c r="JR110" s="137"/>
      <c r="JS110" s="137"/>
      <c r="JT110" s="137"/>
      <c r="JU110" s="137"/>
      <c r="JV110" s="137"/>
      <c r="JW110" s="137"/>
      <c r="JX110" s="137"/>
      <c r="JY110" s="137"/>
      <c r="JZ110" s="137"/>
      <c r="KA110" s="137"/>
      <c r="KB110" s="137"/>
      <c r="KC110" s="137"/>
      <c r="KD110" s="137"/>
      <c r="KE110" s="137"/>
      <c r="KF110" s="137"/>
      <c r="KG110" s="137"/>
      <c r="KH110" s="137"/>
      <c r="KI110" s="137"/>
      <c r="KJ110" s="137"/>
      <c r="KK110" s="137"/>
      <c r="KL110" s="137"/>
      <c r="KM110" s="137"/>
      <c r="KN110" s="137"/>
      <c r="KO110" s="137"/>
      <c r="KP110" s="137"/>
      <c r="KQ110" s="137"/>
      <c r="KR110" s="137"/>
      <c r="KS110" s="137"/>
      <c r="KT110" s="137"/>
      <c r="KU110" s="137"/>
      <c r="KV110" s="137"/>
      <c r="KW110" s="137"/>
      <c r="KX110" s="137"/>
      <c r="KY110" s="137"/>
      <c r="KZ110" s="137"/>
      <c r="LA110" s="137"/>
      <c r="LB110" s="137"/>
      <c r="LC110" s="137"/>
      <c r="LD110" s="137"/>
      <c r="LE110" s="137"/>
      <c r="LF110" s="137"/>
      <c r="LG110" s="137"/>
      <c r="LH110" s="137"/>
      <c r="LI110" s="137"/>
      <c r="LJ110" s="137"/>
      <c r="LK110" s="137"/>
      <c r="LL110" s="137"/>
      <c r="LM110" s="137"/>
      <c r="LN110" s="137"/>
      <c r="LO110" s="137"/>
      <c r="LP110" s="137"/>
      <c r="LQ110" s="137"/>
      <c r="LR110" s="137"/>
      <c r="LS110" s="137"/>
      <c r="LT110" s="137"/>
      <c r="LU110" s="137"/>
      <c r="LV110" s="137"/>
      <c r="LW110" s="137"/>
      <c r="LX110" s="137"/>
      <c r="LY110" s="137"/>
      <c r="LZ110" s="137"/>
      <c r="MA110" s="137"/>
      <c r="MB110" s="137"/>
      <c r="MC110" s="137"/>
      <c r="MD110" s="137"/>
      <c r="ME110" s="137"/>
      <c r="MF110" s="137"/>
      <c r="MG110" s="137"/>
      <c r="MH110" s="137"/>
      <c r="MI110" s="137"/>
      <c r="MJ110" s="137"/>
      <c r="MK110" s="137"/>
      <c r="ML110" s="137"/>
      <c r="MM110" s="137"/>
      <c r="MN110" s="137"/>
      <c r="MO110" s="137"/>
      <c r="MP110" s="137"/>
      <c r="MQ110" s="137"/>
      <c r="MR110" s="137"/>
      <c r="MS110" s="137"/>
      <c r="MT110" s="137"/>
      <c r="MU110" s="137"/>
      <c r="MV110" s="137"/>
      <c r="MW110" s="137"/>
      <c r="MX110" s="137"/>
      <c r="MY110" s="137"/>
      <c r="MZ110" s="137"/>
      <c r="NA110" s="137"/>
      <c r="NB110" s="137"/>
      <c r="NC110" s="137"/>
      <c r="ND110" s="137"/>
      <c r="NE110" s="137"/>
      <c r="NF110" s="137"/>
      <c r="NG110" s="137"/>
      <c r="NH110" s="137"/>
      <c r="NI110" s="137"/>
      <c r="NJ110" s="137"/>
      <c r="NK110" s="137"/>
      <c r="NL110" s="137"/>
      <c r="NM110" s="137"/>
      <c r="NN110" s="137"/>
      <c r="NO110" s="137"/>
      <c r="NP110" s="137"/>
      <c r="NQ110" s="137"/>
      <c r="NR110" s="137"/>
      <c r="NS110" s="137"/>
      <c r="NT110" s="137"/>
      <c r="NU110" s="137"/>
      <c r="NV110" s="137"/>
      <c r="NW110" s="137"/>
      <c r="NX110" s="137"/>
      <c r="NY110" s="137"/>
      <c r="NZ110" s="137"/>
      <c r="OA110" s="137"/>
      <c r="OB110" s="137"/>
      <c r="OC110" s="137"/>
      <c r="OD110" s="137"/>
      <c r="OE110" s="137"/>
      <c r="OF110" s="137"/>
      <c r="OG110" s="137"/>
      <c r="OH110" s="137"/>
      <c r="OI110" s="137"/>
      <c r="OJ110" s="137"/>
      <c r="OK110" s="137"/>
      <c r="OL110" s="137"/>
      <c r="OM110" s="137"/>
      <c r="ON110" s="137"/>
      <c r="OO110" s="137"/>
      <c r="OP110" s="137"/>
      <c r="OQ110" s="137"/>
      <c r="OR110" s="137"/>
      <c r="OS110" s="137"/>
      <c r="OT110" s="137"/>
      <c r="OU110" s="137"/>
      <c r="OV110" s="137"/>
      <c r="OW110" s="137"/>
      <c r="OX110" s="137"/>
      <c r="OY110" s="137"/>
      <c r="OZ110" s="137"/>
      <c r="PA110" s="137"/>
      <c r="PB110" s="137"/>
      <c r="PC110" s="137"/>
      <c r="PD110" s="137"/>
      <c r="PE110" s="137"/>
      <c r="PF110" s="137"/>
      <c r="PG110" s="137"/>
      <c r="PH110" s="137"/>
      <c r="PI110" s="137"/>
      <c r="PJ110" s="137"/>
      <c r="PK110" s="137"/>
      <c r="PL110" s="137"/>
      <c r="PM110" s="137"/>
      <c r="PN110" s="137"/>
      <c r="PO110" s="137"/>
      <c r="PP110" s="137"/>
      <c r="PQ110" s="137"/>
      <c r="PR110" s="137"/>
      <c r="PS110" s="137"/>
      <c r="PT110" s="137"/>
      <c r="PU110" s="137"/>
      <c r="PV110" s="137"/>
      <c r="PW110" s="137"/>
      <c r="PX110" s="137"/>
      <c r="PY110" s="137"/>
      <c r="PZ110" s="137"/>
      <c r="QA110" s="137"/>
      <c r="QB110" s="137"/>
      <c r="QC110" s="137"/>
      <c r="QD110" s="137"/>
      <c r="QE110" s="137"/>
      <c r="QF110" s="137"/>
      <c r="QG110" s="137"/>
      <c r="QH110" s="137"/>
      <c r="QI110" s="137"/>
      <c r="QJ110" s="137"/>
      <c r="QK110" s="137"/>
      <c r="QL110" s="137"/>
      <c r="QM110" s="137"/>
      <c r="QN110" s="137"/>
      <c r="QO110" s="137"/>
      <c r="QP110" s="137"/>
      <c r="QQ110" s="137"/>
      <c r="QR110" s="137"/>
      <c r="QS110" s="137"/>
      <c r="QT110" s="137"/>
      <c r="QU110" s="137"/>
      <c r="QV110" s="137"/>
      <c r="QW110" s="137"/>
      <c r="QX110" s="137"/>
      <c r="QY110" s="137"/>
      <c r="QZ110" s="137"/>
      <c r="RA110" s="137"/>
      <c r="RB110" s="137"/>
      <c r="RC110" s="137"/>
      <c r="RD110" s="137"/>
      <c r="RE110" s="137"/>
      <c r="RF110" s="137"/>
      <c r="RG110" s="137"/>
      <c r="RH110" s="137"/>
      <c r="RI110" s="137"/>
      <c r="RJ110" s="137"/>
      <c r="RK110" s="137"/>
      <c r="RL110" s="137"/>
      <c r="RM110" s="137"/>
      <c r="RN110" s="137"/>
      <c r="RO110" s="137"/>
      <c r="RP110" s="137"/>
      <c r="RQ110" s="137"/>
      <c r="RR110" s="137"/>
      <c r="RS110" s="137"/>
      <c r="RT110" s="137"/>
      <c r="RU110" s="137"/>
      <c r="RV110" s="137"/>
      <c r="RW110" s="137"/>
      <c r="RX110" s="137"/>
      <c r="RY110" s="137"/>
      <c r="RZ110" s="137"/>
      <c r="SA110" s="137"/>
      <c r="SB110" s="137"/>
      <c r="SC110" s="137"/>
      <c r="SD110" s="137"/>
      <c r="SE110" s="137"/>
      <c r="SF110" s="137"/>
      <c r="SG110" s="137"/>
      <c r="SH110" s="137"/>
      <c r="SI110" s="137"/>
      <c r="SJ110" s="137"/>
      <c r="SK110" s="137"/>
      <c r="SL110" s="137"/>
      <c r="SM110" s="137"/>
      <c r="SN110" s="137"/>
      <c r="SO110" s="137"/>
      <c r="SP110" s="137"/>
      <c r="SQ110" s="137"/>
      <c r="SR110" s="137"/>
      <c r="SS110" s="137"/>
      <c r="ST110" s="137"/>
      <c r="SU110" s="137"/>
      <c r="SV110" s="137"/>
      <c r="SW110" s="137"/>
      <c r="SX110" s="137"/>
      <c r="SY110" s="137"/>
      <c r="SZ110" s="137"/>
      <c r="TA110" s="137"/>
      <c r="TB110" s="137"/>
      <c r="TC110" s="137"/>
      <c r="TD110" s="137"/>
      <c r="TE110" s="137"/>
      <c r="TF110" s="137"/>
      <c r="TG110" s="137"/>
      <c r="TH110" s="137"/>
      <c r="TI110" s="137"/>
      <c r="TJ110" s="137"/>
      <c r="TK110" s="137"/>
      <c r="TL110" s="137"/>
      <c r="TM110" s="137"/>
      <c r="TN110" s="137"/>
      <c r="TO110" s="137"/>
      <c r="TP110" s="137"/>
      <c r="TQ110" s="137"/>
      <c r="TR110" s="137"/>
      <c r="TS110" s="137"/>
      <c r="TT110" s="137"/>
      <c r="TU110" s="137"/>
      <c r="TV110" s="137"/>
      <c r="TW110" s="137"/>
      <c r="TX110" s="137"/>
      <c r="TY110" s="137"/>
      <c r="TZ110" s="137"/>
      <c r="UA110" s="137"/>
      <c r="UB110" s="137"/>
      <c r="UC110" s="137"/>
      <c r="UD110" s="137"/>
      <c r="UE110" s="137"/>
      <c r="UF110" s="137"/>
      <c r="UG110" s="137"/>
      <c r="UH110" s="137"/>
      <c r="UI110" s="137"/>
      <c r="UJ110" s="137"/>
      <c r="UK110" s="137"/>
      <c r="UL110" s="137"/>
      <c r="UM110" s="137"/>
      <c r="UN110" s="137"/>
      <c r="UO110" s="137"/>
      <c r="UP110" s="137"/>
      <c r="UQ110" s="137"/>
      <c r="UR110" s="137"/>
      <c r="US110" s="137"/>
      <c r="UT110" s="137"/>
      <c r="UU110" s="137"/>
      <c r="UV110" s="137"/>
      <c r="UW110" s="137"/>
      <c r="UX110" s="137"/>
      <c r="UY110" s="137"/>
      <c r="UZ110" s="137"/>
      <c r="VA110" s="137"/>
      <c r="VB110" s="137"/>
      <c r="VC110" s="137"/>
      <c r="VD110" s="137"/>
      <c r="VE110" s="137"/>
      <c r="VF110" s="137"/>
      <c r="VG110" s="137"/>
      <c r="VH110" s="137"/>
      <c r="VI110" s="137"/>
      <c r="VJ110" s="137"/>
      <c r="VK110" s="137"/>
      <c r="VL110" s="137"/>
      <c r="VM110" s="137"/>
      <c r="VN110" s="137"/>
      <c r="VO110" s="137"/>
      <c r="VP110" s="137"/>
      <c r="VQ110" s="137"/>
      <c r="VR110" s="137"/>
      <c r="VS110" s="137"/>
      <c r="VT110" s="137"/>
      <c r="VU110" s="137"/>
      <c r="VV110" s="137"/>
      <c r="VW110" s="137"/>
      <c r="VX110" s="137"/>
      <c r="VY110" s="137"/>
      <c r="VZ110" s="137"/>
      <c r="WA110" s="137"/>
      <c r="WB110" s="137"/>
      <c r="WC110" s="137"/>
      <c r="WD110" s="137"/>
      <c r="WE110" s="137"/>
      <c r="WF110" s="137"/>
      <c r="WG110" s="137"/>
      <c r="WH110" s="137"/>
      <c r="WI110" s="137"/>
      <c r="WJ110" s="137"/>
      <c r="WK110" s="137"/>
      <c r="WL110" s="137"/>
      <c r="WM110" s="137"/>
      <c r="WN110" s="137"/>
      <c r="WO110" s="137"/>
      <c r="WP110" s="137"/>
      <c r="WQ110" s="137"/>
      <c r="WR110" s="137"/>
      <c r="WS110" s="137"/>
      <c r="WT110" s="137"/>
      <c r="WU110" s="137"/>
      <c r="WV110" s="137"/>
      <c r="WW110" s="137"/>
      <c r="WX110" s="137"/>
      <c r="WY110" s="137"/>
      <c r="WZ110" s="137"/>
      <c r="XA110" s="137"/>
      <c r="XB110" s="137"/>
      <c r="XC110" s="137"/>
      <c r="XD110" s="137"/>
      <c r="XE110" s="137"/>
      <c r="XF110" s="137"/>
      <c r="XG110" s="137"/>
      <c r="XH110" s="137"/>
      <c r="XI110" s="137"/>
      <c r="XJ110" s="137"/>
      <c r="XK110" s="137"/>
      <c r="XL110" s="137"/>
      <c r="XM110" s="137"/>
      <c r="XN110" s="137"/>
      <c r="XO110" s="137"/>
      <c r="XP110" s="137"/>
      <c r="XQ110" s="137"/>
      <c r="XR110" s="137"/>
      <c r="XS110" s="137"/>
      <c r="XT110" s="137"/>
      <c r="XU110" s="137"/>
      <c r="XV110" s="137"/>
      <c r="XW110" s="137"/>
      <c r="XX110" s="137"/>
      <c r="XY110" s="137"/>
      <c r="XZ110" s="137"/>
      <c r="YA110" s="137"/>
      <c r="YB110" s="137"/>
      <c r="YC110" s="137"/>
      <c r="YD110" s="137"/>
      <c r="YE110" s="137"/>
      <c r="YF110" s="137"/>
      <c r="YG110" s="137"/>
      <c r="YH110" s="137"/>
      <c r="YI110" s="137"/>
      <c r="YJ110" s="137"/>
      <c r="YK110" s="137"/>
      <c r="YL110" s="137"/>
      <c r="YM110" s="137"/>
      <c r="YN110" s="137"/>
      <c r="YO110" s="137"/>
      <c r="YP110" s="137"/>
      <c r="YQ110" s="137"/>
      <c r="YR110" s="137"/>
      <c r="YS110" s="137"/>
      <c r="YT110" s="137"/>
      <c r="YU110" s="137"/>
      <c r="YV110" s="137"/>
      <c r="YW110" s="137"/>
      <c r="YX110" s="137"/>
      <c r="YY110" s="137"/>
      <c r="YZ110" s="137"/>
      <c r="ZA110" s="137"/>
      <c r="ZB110" s="137"/>
      <c r="ZC110" s="137"/>
      <c r="ZD110" s="137"/>
      <c r="ZE110" s="137"/>
      <c r="ZF110" s="137"/>
      <c r="ZG110" s="137"/>
      <c r="ZH110" s="137"/>
      <c r="ZI110" s="137"/>
      <c r="ZJ110" s="137"/>
      <c r="ZK110" s="137"/>
      <c r="ZL110" s="137"/>
      <c r="ZM110" s="137"/>
      <c r="ZN110" s="137"/>
      <c r="ZO110" s="137"/>
      <c r="ZP110" s="137"/>
      <c r="ZQ110" s="137"/>
      <c r="ZR110" s="137"/>
      <c r="ZS110" s="137"/>
      <c r="ZT110" s="137"/>
      <c r="ZU110" s="137"/>
      <c r="ZV110" s="137"/>
      <c r="ZW110" s="137"/>
      <c r="ZX110" s="137"/>
      <c r="ZY110" s="137"/>
      <c r="ZZ110" s="137"/>
      <c r="AAA110" s="137"/>
      <c r="AAB110" s="137"/>
      <c r="AAC110" s="137"/>
      <c r="AAD110" s="137"/>
      <c r="AAE110" s="137"/>
      <c r="AAF110" s="137"/>
      <c r="AAG110" s="137"/>
      <c r="AAH110" s="137"/>
      <c r="AAI110" s="137"/>
      <c r="AAJ110" s="137"/>
      <c r="AAK110" s="137"/>
      <c r="AAL110" s="137"/>
      <c r="AAM110" s="137"/>
      <c r="AAN110" s="137"/>
      <c r="AAO110" s="137"/>
      <c r="AAP110" s="137"/>
      <c r="AAQ110" s="137"/>
      <c r="AAR110" s="137"/>
      <c r="AAS110" s="137"/>
      <c r="AAT110" s="137"/>
      <c r="AAU110" s="137"/>
      <c r="AAV110" s="137"/>
      <c r="AAW110" s="137"/>
      <c r="AAX110" s="137"/>
      <c r="AAY110" s="137"/>
      <c r="AAZ110" s="137"/>
      <c r="ABA110" s="137"/>
      <c r="ABB110" s="137"/>
      <c r="ABC110" s="137"/>
      <c r="ABD110" s="137"/>
      <c r="ABE110" s="137"/>
      <c r="ABF110" s="137"/>
      <c r="ABG110" s="137"/>
      <c r="ABH110" s="137"/>
      <c r="ABI110" s="137"/>
      <c r="ABJ110" s="137"/>
      <c r="ABK110" s="137"/>
      <c r="ABL110" s="137"/>
      <c r="ABM110" s="137"/>
      <c r="ABN110" s="137"/>
      <c r="ABO110" s="137"/>
      <c r="ABP110" s="137"/>
      <c r="ABQ110" s="137"/>
      <c r="ABR110" s="137"/>
      <c r="ABS110" s="137"/>
      <c r="ABT110" s="137"/>
      <c r="ABU110" s="137"/>
      <c r="ABV110" s="137"/>
      <c r="ABW110" s="137"/>
      <c r="ABX110" s="137"/>
      <c r="ABY110" s="137"/>
      <c r="ABZ110" s="137"/>
      <c r="ACA110" s="137"/>
      <c r="ACB110" s="137"/>
      <c r="ACC110" s="137"/>
      <c r="ACD110" s="137"/>
      <c r="ACE110" s="137"/>
      <c r="ACF110" s="137"/>
      <c r="ACG110" s="137"/>
      <c r="ACH110" s="137"/>
      <c r="ACI110" s="137"/>
      <c r="ACJ110" s="137"/>
      <c r="ACK110" s="137"/>
      <c r="ACL110" s="137"/>
      <c r="ACM110" s="137"/>
      <c r="ACN110" s="137"/>
      <c r="ACO110" s="137"/>
      <c r="ACP110" s="137"/>
      <c r="ACQ110" s="137"/>
      <c r="ACR110" s="137"/>
      <c r="ACS110" s="137"/>
      <c r="ACT110" s="137"/>
      <c r="ACU110" s="137"/>
      <c r="ACV110" s="137"/>
      <c r="ACW110" s="137"/>
      <c r="ACX110" s="137"/>
      <c r="ACY110" s="137"/>
      <c r="ACZ110" s="137"/>
      <c r="ADA110" s="137"/>
      <c r="ADB110" s="137"/>
      <c r="ADC110" s="137"/>
      <c r="ADD110" s="137"/>
      <c r="ADE110" s="137"/>
      <c r="ADF110" s="137"/>
      <c r="ADG110" s="137"/>
      <c r="ADH110" s="137"/>
      <c r="ADI110" s="137"/>
      <c r="ADJ110" s="137"/>
      <c r="ADK110" s="137"/>
      <c r="ADL110" s="137"/>
      <c r="ADM110" s="137"/>
      <c r="ADN110" s="137"/>
      <c r="ADO110" s="137"/>
      <c r="ADP110" s="137"/>
      <c r="ADQ110" s="137"/>
      <c r="ADR110" s="137"/>
      <c r="ADS110" s="137"/>
      <c r="ADT110" s="137"/>
      <c r="ADU110" s="137"/>
      <c r="ADV110" s="137"/>
      <c r="ADW110" s="137"/>
      <c r="ADX110" s="137"/>
      <c r="ADY110" s="137"/>
      <c r="ADZ110" s="137"/>
      <c r="AEA110" s="137"/>
      <c r="AEB110" s="137"/>
      <c r="AEC110" s="137"/>
      <c r="AED110" s="137"/>
      <c r="AEE110" s="137"/>
      <c r="AEF110" s="137"/>
      <c r="AEG110" s="137"/>
      <c r="AEH110" s="137"/>
      <c r="AEI110" s="137"/>
      <c r="AEJ110" s="137"/>
      <c r="AEK110" s="137"/>
      <c r="AEL110" s="137"/>
      <c r="AEM110" s="137"/>
      <c r="AEN110" s="137"/>
      <c r="AEO110" s="137"/>
      <c r="AEP110" s="137"/>
      <c r="AEQ110" s="137"/>
      <c r="AER110" s="137"/>
      <c r="AES110" s="137"/>
      <c r="AET110" s="137"/>
      <c r="AEU110" s="137"/>
      <c r="AEV110" s="137"/>
      <c r="AEW110" s="137"/>
      <c r="AEX110" s="137"/>
      <c r="AEY110" s="137"/>
      <c r="AEZ110" s="137"/>
      <c r="AFA110" s="137"/>
      <c r="AFB110" s="137"/>
      <c r="AFC110" s="137"/>
      <c r="AFD110" s="137"/>
      <c r="AFE110" s="137"/>
      <c r="AFF110" s="137"/>
      <c r="AFG110" s="137"/>
      <c r="AFH110" s="137"/>
      <c r="AFI110" s="137"/>
      <c r="AFJ110" s="137"/>
      <c r="AFK110" s="137"/>
      <c r="AFL110" s="137"/>
      <c r="AFM110" s="137"/>
      <c r="AFN110" s="137"/>
      <c r="AFO110" s="137"/>
      <c r="AFP110" s="137"/>
      <c r="AFQ110" s="137"/>
      <c r="AFR110" s="137"/>
      <c r="AFS110" s="137"/>
      <c r="AFT110" s="137"/>
      <c r="AFU110" s="137"/>
      <c r="AFV110" s="137"/>
      <c r="AFW110" s="137"/>
      <c r="AFX110" s="137"/>
      <c r="AFY110" s="137"/>
      <c r="AFZ110" s="137"/>
      <c r="AGA110" s="137"/>
      <c r="AGB110" s="137"/>
      <c r="AGC110" s="137"/>
      <c r="AGD110" s="137"/>
      <c r="AGE110" s="137"/>
      <c r="AGF110" s="137"/>
      <c r="AGG110" s="137"/>
      <c r="AGH110" s="137"/>
      <c r="AGI110" s="137"/>
      <c r="AGJ110" s="137"/>
      <c r="AGK110" s="137"/>
      <c r="AGL110" s="137"/>
      <c r="AGM110" s="137"/>
      <c r="AGN110" s="137"/>
      <c r="AGO110" s="137"/>
      <c r="AGP110" s="137"/>
      <c r="AGQ110" s="137"/>
      <c r="AGR110" s="137"/>
      <c r="AGS110" s="137"/>
      <c r="AGT110" s="137"/>
      <c r="AGU110" s="137"/>
      <c r="AGV110" s="137"/>
      <c r="AGW110" s="137"/>
      <c r="AGX110" s="137"/>
      <c r="AGY110" s="137"/>
      <c r="AGZ110" s="137"/>
      <c r="AHA110" s="137"/>
      <c r="AHB110" s="137"/>
      <c r="AHC110" s="137"/>
      <c r="AHD110" s="137"/>
      <c r="AHE110" s="137"/>
      <c r="AHF110" s="137"/>
      <c r="AHG110" s="137"/>
      <c r="AHH110" s="137"/>
      <c r="AHI110" s="137"/>
      <c r="AHJ110" s="137"/>
      <c r="AHK110" s="137"/>
      <c r="AHL110" s="137"/>
      <c r="AHM110" s="137"/>
      <c r="AHN110" s="137"/>
      <c r="AHO110" s="137"/>
      <c r="AHP110" s="137"/>
      <c r="AHQ110" s="137"/>
      <c r="AHR110" s="137"/>
      <c r="AHS110" s="137"/>
      <c r="AHT110" s="137"/>
      <c r="AHU110" s="137"/>
      <c r="AHV110" s="137"/>
      <c r="AHW110" s="137"/>
      <c r="AHX110" s="137"/>
      <c r="AHY110" s="137"/>
      <c r="AHZ110" s="137"/>
      <c r="AIA110" s="137"/>
      <c r="AIB110" s="137"/>
      <c r="AIC110" s="137"/>
      <c r="AID110" s="137"/>
      <c r="AIE110" s="137"/>
      <c r="AIF110" s="137"/>
      <c r="AIG110" s="137"/>
      <c r="AIH110" s="137"/>
      <c r="AII110" s="137"/>
      <c r="AIJ110" s="137"/>
      <c r="AIK110" s="137"/>
      <c r="AIL110" s="137"/>
      <c r="AIM110" s="137"/>
      <c r="AIN110" s="137"/>
      <c r="AIO110" s="137"/>
      <c r="AIP110" s="137"/>
      <c r="AIQ110" s="137"/>
      <c r="AIR110" s="137"/>
      <c r="AIS110" s="137"/>
      <c r="AIT110" s="137"/>
      <c r="AIU110" s="137"/>
      <c r="AIV110" s="137"/>
      <c r="AIW110" s="137"/>
      <c r="AIX110" s="137"/>
      <c r="AIY110" s="137"/>
      <c r="AIZ110" s="137"/>
      <c r="AJA110" s="137"/>
      <c r="AJB110" s="137"/>
      <c r="AJC110" s="137"/>
      <c r="AJD110" s="137"/>
      <c r="AJE110" s="137"/>
      <c r="AJF110" s="137"/>
      <c r="AJG110" s="137"/>
      <c r="AJH110" s="137"/>
      <c r="AJI110" s="137"/>
      <c r="AJJ110" s="137"/>
      <c r="AJK110" s="137"/>
      <c r="AJL110" s="137"/>
      <c r="AJM110" s="137"/>
      <c r="AJN110" s="137"/>
      <c r="AJO110" s="137"/>
      <c r="AJP110" s="137"/>
      <c r="AJQ110" s="137"/>
      <c r="AJR110" s="137"/>
      <c r="AJS110" s="137"/>
      <c r="AJT110" s="137"/>
      <c r="AJU110" s="137"/>
      <c r="AJV110" s="137"/>
      <c r="AJW110" s="137"/>
      <c r="AJX110" s="137"/>
      <c r="AJY110" s="137"/>
      <c r="AJZ110" s="137"/>
      <c r="AKA110" s="137"/>
      <c r="AKB110" s="137"/>
      <c r="AKC110" s="137"/>
      <c r="AKD110" s="137"/>
      <c r="AKE110" s="137"/>
      <c r="AKF110" s="137"/>
      <c r="AKG110" s="137"/>
      <c r="AKH110" s="137"/>
      <c r="AKI110" s="137"/>
      <c r="AKJ110" s="137"/>
      <c r="AKK110" s="137"/>
      <c r="AKL110" s="137"/>
      <c r="AKM110" s="137"/>
      <c r="AKN110" s="137"/>
      <c r="AKO110" s="137"/>
      <c r="AKP110" s="137"/>
      <c r="AKQ110" s="137"/>
      <c r="AKR110" s="137"/>
      <c r="AKS110" s="137"/>
      <c r="AKT110" s="137"/>
      <c r="AKU110" s="137"/>
      <c r="AKV110" s="137"/>
      <c r="AKW110" s="137"/>
      <c r="AKX110" s="137"/>
      <c r="AKY110" s="137"/>
      <c r="AKZ110" s="137"/>
      <c r="ALA110" s="137"/>
      <c r="ALB110" s="137"/>
      <c r="ALC110" s="137"/>
      <c r="ALD110" s="137"/>
      <c r="ALE110" s="137"/>
      <c r="ALF110" s="137"/>
      <c r="ALG110" s="137"/>
      <c r="ALH110" s="137"/>
      <c r="ALI110" s="137"/>
      <c r="ALJ110" s="137"/>
      <c r="ALK110" s="137"/>
      <c r="ALL110" s="137"/>
      <c r="ALM110" s="137"/>
      <c r="ALN110" s="137"/>
      <c r="ALO110" s="137"/>
      <c r="ALP110" s="137"/>
      <c r="ALQ110" s="137"/>
      <c r="ALR110" s="137"/>
      <c r="ALS110" s="137"/>
      <c r="ALT110" s="137"/>
      <c r="ALU110" s="137"/>
      <c r="ALV110" s="137"/>
      <c r="ALW110" s="137"/>
      <c r="ALX110" s="137"/>
      <c r="ALY110" s="137"/>
      <c r="ALZ110" s="137"/>
      <c r="AMA110" s="137"/>
      <c r="AMB110" s="137"/>
      <c r="AMC110" s="137"/>
      <c r="AMD110" s="137"/>
      <c r="AME110" s="137"/>
      <c r="AMF110" s="137"/>
      <c r="AMG110" s="137"/>
      <c r="AMH110" s="137"/>
      <c r="AMI110" s="137"/>
      <c r="AMJ110" s="137"/>
      <c r="AMK110" s="137"/>
      <c r="AML110" s="137"/>
      <c r="AMM110" s="137"/>
      <c r="AMN110" s="137"/>
      <c r="AMO110" s="137"/>
      <c r="AMP110" s="137"/>
      <c r="AMQ110" s="137"/>
      <c r="AMR110" s="137"/>
      <c r="AMS110" s="137"/>
      <c r="AMT110" s="137"/>
      <c r="AMU110" s="137"/>
      <c r="AMV110" s="137"/>
      <c r="AMW110" s="137"/>
      <c r="AMX110" s="137"/>
      <c r="AMY110" s="137"/>
      <c r="AMZ110" s="137"/>
      <c r="ANA110" s="137"/>
      <c r="ANB110" s="137"/>
      <c r="ANC110" s="137"/>
      <c r="AND110" s="137"/>
      <c r="ANE110" s="137"/>
      <c r="ANF110" s="137"/>
      <c r="ANG110" s="137"/>
      <c r="ANH110" s="137"/>
      <c r="ANI110" s="137"/>
      <c r="ANJ110" s="137"/>
      <c r="ANK110" s="137"/>
      <c r="ANL110" s="137"/>
      <c r="ANM110" s="137"/>
      <c r="ANN110" s="137"/>
      <c r="ANO110" s="137"/>
      <c r="ANP110" s="137"/>
      <c r="ANQ110" s="137"/>
      <c r="ANR110" s="137"/>
      <c r="ANS110" s="137"/>
      <c r="ANT110" s="137"/>
      <c r="ANU110" s="137"/>
      <c r="ANV110" s="137"/>
      <c r="ANW110" s="137"/>
      <c r="ANX110" s="137"/>
      <c r="ANY110" s="137"/>
      <c r="ANZ110" s="137"/>
      <c r="AOA110" s="137"/>
      <c r="AOB110" s="137"/>
      <c r="AOC110" s="137"/>
      <c r="AOD110" s="137"/>
      <c r="AOE110" s="137"/>
      <c r="AOF110" s="137"/>
      <c r="AOG110" s="137"/>
      <c r="AOH110" s="137"/>
      <c r="AOI110" s="137"/>
      <c r="AOJ110" s="137"/>
      <c r="AOK110" s="137"/>
      <c r="AOL110" s="137"/>
      <c r="AOM110" s="137"/>
      <c r="AON110" s="137"/>
      <c r="AOO110" s="137"/>
      <c r="AOP110" s="137"/>
      <c r="AOQ110" s="137"/>
      <c r="AOR110" s="137"/>
      <c r="AOS110" s="137"/>
      <c r="AOT110" s="137"/>
      <c r="AOU110" s="137"/>
      <c r="AOV110" s="137"/>
      <c r="AOW110" s="137"/>
      <c r="AOX110" s="137"/>
      <c r="AOY110" s="137"/>
      <c r="AOZ110" s="137"/>
      <c r="APA110" s="137"/>
      <c r="APB110" s="137"/>
      <c r="APC110" s="137"/>
      <c r="APD110" s="137"/>
      <c r="APE110" s="137"/>
      <c r="APF110" s="137"/>
      <c r="APG110" s="137"/>
      <c r="APH110" s="137"/>
      <c r="API110" s="137"/>
      <c r="APJ110" s="137"/>
      <c r="APK110" s="137"/>
      <c r="APL110" s="137"/>
      <c r="APM110" s="137"/>
      <c r="APN110" s="137"/>
      <c r="APO110" s="137"/>
      <c r="APP110" s="137"/>
      <c r="APQ110" s="137"/>
      <c r="APR110" s="137"/>
      <c r="APS110" s="137"/>
      <c r="APT110" s="137"/>
      <c r="APU110" s="137"/>
      <c r="APV110" s="137"/>
      <c r="APW110" s="137"/>
      <c r="APX110" s="137"/>
      <c r="APY110" s="137"/>
      <c r="APZ110" s="137"/>
      <c r="AQA110" s="137"/>
      <c r="AQB110" s="137"/>
      <c r="AQC110" s="137"/>
      <c r="AQD110" s="137"/>
      <c r="AQE110" s="137"/>
      <c r="AQF110" s="137"/>
      <c r="AQG110" s="137"/>
      <c r="AQH110" s="137"/>
      <c r="AQI110" s="137"/>
      <c r="AQJ110" s="137"/>
      <c r="AQK110" s="137"/>
      <c r="AQL110" s="137"/>
      <c r="AQM110" s="137"/>
      <c r="AQN110" s="137"/>
      <c r="AQO110" s="137"/>
      <c r="AQP110" s="137"/>
      <c r="AQQ110" s="137"/>
      <c r="AQR110" s="137"/>
      <c r="AQS110" s="137"/>
      <c r="AQT110" s="137"/>
      <c r="AQU110" s="137"/>
      <c r="AQV110" s="137"/>
      <c r="AQW110" s="137"/>
      <c r="AQX110" s="137"/>
      <c r="AQY110" s="137"/>
      <c r="AQZ110" s="137"/>
      <c r="ARA110" s="137"/>
      <c r="ARB110" s="137"/>
      <c r="ARC110" s="137"/>
      <c r="ARD110" s="137"/>
      <c r="ARE110" s="137"/>
      <c r="ARF110" s="137"/>
      <c r="ARG110" s="137"/>
      <c r="ARH110" s="137"/>
      <c r="ARI110" s="137"/>
      <c r="ARJ110" s="137"/>
      <c r="ARK110" s="137"/>
      <c r="ARL110" s="137"/>
      <c r="ARM110" s="137"/>
      <c r="ARN110" s="137"/>
      <c r="ARO110" s="137"/>
      <c r="ARP110" s="137"/>
      <c r="ARQ110" s="137"/>
      <c r="ARR110" s="137"/>
      <c r="ARS110" s="137"/>
      <c r="ART110" s="137"/>
      <c r="ARU110" s="137"/>
      <c r="ARV110" s="137"/>
      <c r="ARW110" s="137"/>
      <c r="ARX110" s="137"/>
      <c r="ARY110" s="137"/>
      <c r="ARZ110" s="137"/>
      <c r="ASA110" s="137"/>
      <c r="ASB110" s="137"/>
      <c r="ASC110" s="137"/>
      <c r="ASD110" s="137"/>
      <c r="ASE110" s="137"/>
      <c r="ASF110" s="137"/>
      <c r="ASG110" s="137"/>
      <c r="ASH110" s="137"/>
      <c r="ASI110" s="137"/>
      <c r="ASJ110" s="137"/>
      <c r="ASK110" s="137"/>
      <c r="ASL110" s="137"/>
      <c r="ASM110" s="137"/>
      <c r="ASN110" s="137"/>
      <c r="ASO110" s="137"/>
      <c r="ASP110" s="137"/>
      <c r="ASQ110" s="137"/>
      <c r="ASR110" s="137"/>
      <c r="ASS110" s="137"/>
      <c r="AST110" s="137"/>
      <c r="ASU110" s="137"/>
      <c r="ASV110" s="137"/>
      <c r="ASW110" s="137"/>
      <c r="ASX110" s="137"/>
      <c r="ASY110" s="137"/>
      <c r="ASZ110" s="137"/>
      <c r="ATA110" s="137"/>
      <c r="ATB110" s="137"/>
      <c r="ATC110" s="137"/>
      <c r="ATD110" s="137"/>
      <c r="ATE110" s="137"/>
      <c r="ATF110" s="137"/>
      <c r="ATG110" s="137"/>
      <c r="ATH110" s="137"/>
      <c r="ATI110" s="137"/>
      <c r="ATJ110" s="137"/>
      <c r="ATK110" s="137"/>
      <c r="ATL110" s="137"/>
      <c r="ATM110" s="137"/>
      <c r="ATN110" s="137"/>
      <c r="ATO110" s="137"/>
      <c r="ATP110" s="137"/>
      <c r="ATQ110" s="137"/>
      <c r="ATR110" s="137"/>
      <c r="ATS110" s="137"/>
      <c r="ATT110" s="137"/>
      <c r="ATU110" s="137"/>
      <c r="ATV110" s="137"/>
      <c r="ATW110" s="137"/>
      <c r="ATX110" s="137"/>
      <c r="ATY110" s="137"/>
      <c r="ATZ110" s="137"/>
      <c r="AUA110" s="137"/>
      <c r="AUB110" s="137"/>
      <c r="AUC110" s="137"/>
      <c r="AUD110" s="137"/>
      <c r="AUE110" s="137"/>
      <c r="AUF110" s="137"/>
      <c r="AUG110" s="137"/>
      <c r="AUH110" s="137"/>
      <c r="AUI110" s="137"/>
      <c r="AUJ110" s="137"/>
      <c r="AUK110" s="137"/>
      <c r="AUL110" s="137"/>
      <c r="AUM110" s="137"/>
      <c r="AUN110" s="137"/>
      <c r="AUO110" s="137"/>
      <c r="AUP110" s="137"/>
      <c r="AUQ110" s="137"/>
      <c r="AUR110" s="137"/>
      <c r="AUS110" s="137"/>
      <c r="AUT110" s="137"/>
      <c r="AUU110" s="137"/>
      <c r="AUV110" s="137"/>
      <c r="AUW110" s="137"/>
      <c r="AUX110" s="137"/>
      <c r="AUY110" s="137"/>
      <c r="AUZ110" s="137"/>
      <c r="AVA110" s="137"/>
      <c r="AVB110" s="137"/>
      <c r="AVC110" s="137"/>
      <c r="AVD110" s="137"/>
      <c r="AVE110" s="137"/>
      <c r="AVF110" s="137"/>
      <c r="AVG110" s="137"/>
      <c r="AVH110" s="137"/>
      <c r="AVI110" s="137"/>
      <c r="AVJ110" s="137"/>
      <c r="AVK110" s="137"/>
      <c r="AVL110" s="137"/>
      <c r="AVM110" s="137"/>
      <c r="AVN110" s="137"/>
      <c r="AVO110" s="137"/>
      <c r="AVP110" s="137"/>
      <c r="AVQ110" s="137"/>
      <c r="AVR110" s="137"/>
      <c r="AVS110" s="137"/>
      <c r="AVT110" s="137"/>
      <c r="AVU110" s="137"/>
      <c r="AVV110" s="137"/>
      <c r="AVW110" s="137"/>
      <c r="AVX110" s="137"/>
      <c r="AVY110" s="137"/>
      <c r="AVZ110" s="137"/>
      <c r="AWA110" s="137"/>
      <c r="AWB110" s="137"/>
      <c r="AWC110" s="137"/>
      <c r="AWD110" s="137"/>
      <c r="AWE110" s="137"/>
      <c r="AWF110" s="137"/>
      <c r="AWG110" s="137"/>
      <c r="AWH110" s="137"/>
      <c r="AWI110" s="137"/>
      <c r="AWJ110" s="137"/>
      <c r="AWK110" s="137"/>
      <c r="AWL110" s="137"/>
      <c r="AWM110" s="137"/>
      <c r="AWN110" s="137"/>
      <c r="AWO110" s="137"/>
      <c r="AWP110" s="137"/>
      <c r="AWQ110" s="137"/>
      <c r="AWR110" s="137"/>
      <c r="AWS110" s="137"/>
      <c r="AWT110" s="137"/>
      <c r="AWU110" s="137"/>
      <c r="AWV110" s="137"/>
      <c r="AWW110" s="137"/>
      <c r="AWX110" s="137"/>
      <c r="AWY110" s="137"/>
      <c r="AWZ110" s="137"/>
      <c r="AXA110" s="137"/>
      <c r="AXB110" s="137"/>
      <c r="AXC110" s="137"/>
      <c r="AXD110" s="137"/>
      <c r="AXE110" s="137"/>
      <c r="AXF110" s="137"/>
      <c r="AXG110" s="137"/>
      <c r="AXH110" s="137"/>
      <c r="AXI110" s="137"/>
      <c r="AXJ110" s="137"/>
      <c r="AXK110" s="137"/>
      <c r="AXL110" s="137"/>
      <c r="AXM110" s="137"/>
      <c r="AXN110" s="137"/>
      <c r="AXO110" s="137"/>
      <c r="AXP110" s="137"/>
      <c r="AXQ110" s="137"/>
      <c r="AXR110" s="137"/>
      <c r="AXS110" s="137"/>
      <c r="AXT110" s="137"/>
      <c r="AXU110" s="137"/>
      <c r="AXV110" s="137"/>
      <c r="AXW110" s="137"/>
      <c r="AXX110" s="137"/>
      <c r="AXY110" s="137"/>
      <c r="AXZ110" s="137"/>
      <c r="AYA110" s="137"/>
      <c r="AYB110" s="137"/>
      <c r="AYC110" s="137"/>
      <c r="AYD110" s="137"/>
      <c r="AYE110" s="137"/>
      <c r="AYF110" s="137"/>
      <c r="AYG110" s="137"/>
      <c r="AYH110" s="137"/>
      <c r="AYI110" s="137"/>
      <c r="AYJ110" s="137"/>
      <c r="AYK110" s="137"/>
      <c r="AYL110" s="137"/>
      <c r="AYM110" s="137"/>
      <c r="AYN110" s="137"/>
      <c r="AYO110" s="137"/>
      <c r="AYP110" s="137"/>
      <c r="AYQ110" s="137"/>
      <c r="AYR110" s="137"/>
      <c r="AYS110" s="137"/>
      <c r="AYT110" s="137"/>
      <c r="AYU110" s="137"/>
      <c r="AYV110" s="137"/>
      <c r="AYW110" s="137"/>
      <c r="AYX110" s="137"/>
      <c r="AYY110" s="137"/>
      <c r="AYZ110" s="137"/>
      <c r="AZA110" s="137"/>
      <c r="AZB110" s="137"/>
      <c r="AZC110" s="137"/>
      <c r="AZD110" s="137"/>
      <c r="AZE110" s="137"/>
      <c r="AZF110" s="137"/>
      <c r="AZG110" s="137"/>
      <c r="AZH110" s="137"/>
      <c r="AZI110" s="137"/>
      <c r="AZJ110" s="137"/>
      <c r="AZK110" s="137"/>
      <c r="AZL110" s="137"/>
      <c r="AZM110" s="137"/>
      <c r="AZN110" s="137"/>
      <c r="AZO110" s="137"/>
      <c r="AZP110" s="137"/>
      <c r="AZQ110" s="137"/>
      <c r="AZR110" s="137"/>
      <c r="AZS110" s="137"/>
      <c r="AZT110" s="137"/>
      <c r="AZU110" s="137"/>
      <c r="AZV110" s="137"/>
      <c r="AZW110" s="137"/>
      <c r="AZX110" s="137"/>
      <c r="AZY110" s="137"/>
      <c r="AZZ110" s="137"/>
      <c r="BAA110" s="137"/>
      <c r="BAB110" s="137"/>
      <c r="BAC110" s="137"/>
      <c r="BAD110" s="137"/>
      <c r="BAE110" s="137"/>
      <c r="BAF110" s="137"/>
      <c r="BAG110" s="137"/>
      <c r="BAH110" s="137"/>
      <c r="BAI110" s="137"/>
      <c r="BAJ110" s="137"/>
      <c r="BAK110" s="137"/>
      <c r="BAL110" s="137"/>
      <c r="BAM110" s="137"/>
      <c r="BAN110" s="137"/>
      <c r="BAO110" s="137"/>
      <c r="BAP110" s="137"/>
      <c r="BAQ110" s="137"/>
      <c r="BAR110" s="137"/>
      <c r="BAS110" s="137"/>
      <c r="BAT110" s="137"/>
      <c r="BAU110" s="137"/>
      <c r="BAV110" s="137"/>
      <c r="BAW110" s="137"/>
      <c r="BAX110" s="137"/>
      <c r="BAY110" s="137"/>
      <c r="BAZ110" s="137"/>
      <c r="BBA110" s="137"/>
      <c r="BBB110" s="137"/>
      <c r="BBC110" s="137"/>
      <c r="BBD110" s="137"/>
      <c r="BBE110" s="137"/>
      <c r="BBF110" s="137"/>
      <c r="BBG110" s="137"/>
      <c r="BBH110" s="137"/>
      <c r="BBI110" s="137"/>
      <c r="BBJ110" s="137"/>
      <c r="BBK110" s="137"/>
      <c r="BBL110" s="137"/>
      <c r="BBM110" s="137"/>
      <c r="BBN110" s="137"/>
      <c r="BBO110" s="137"/>
      <c r="BBP110" s="137"/>
      <c r="BBQ110" s="137"/>
      <c r="BBR110" s="137"/>
      <c r="BBS110" s="137"/>
      <c r="BBT110" s="137"/>
      <c r="BBU110" s="137"/>
      <c r="BBV110" s="137"/>
      <c r="BBW110" s="137"/>
      <c r="BBX110" s="137"/>
      <c r="BBY110" s="137"/>
      <c r="BBZ110" s="137"/>
      <c r="BCA110" s="137"/>
      <c r="BCB110" s="137"/>
      <c r="BCC110" s="137"/>
      <c r="BCD110" s="137"/>
      <c r="BCE110" s="137"/>
      <c r="BCF110" s="137"/>
      <c r="BCG110" s="137"/>
      <c r="BCH110" s="137"/>
      <c r="BCI110" s="137"/>
      <c r="BCJ110" s="137"/>
      <c r="BCK110" s="137"/>
      <c r="BCL110" s="137"/>
      <c r="BCM110" s="137"/>
      <c r="BCN110" s="137"/>
      <c r="BCO110" s="137"/>
      <c r="BCP110" s="137"/>
      <c r="BCQ110" s="137"/>
      <c r="BCR110" s="137"/>
      <c r="BCS110" s="137"/>
      <c r="BCT110" s="137"/>
      <c r="BCU110" s="137"/>
      <c r="BCV110" s="137"/>
      <c r="BCW110" s="137"/>
      <c r="BCX110" s="137"/>
      <c r="BCY110" s="137"/>
      <c r="BCZ110" s="137"/>
      <c r="BDA110" s="137"/>
      <c r="BDB110" s="137"/>
      <c r="BDC110" s="137"/>
      <c r="BDD110" s="137"/>
      <c r="BDE110" s="137"/>
      <c r="BDF110" s="137"/>
      <c r="BDG110" s="137"/>
      <c r="BDH110" s="137"/>
      <c r="BDI110" s="137"/>
      <c r="BDJ110" s="137"/>
      <c r="BDK110" s="137"/>
      <c r="BDL110" s="137"/>
      <c r="BDM110" s="137"/>
      <c r="BDN110" s="137"/>
      <c r="BDO110" s="137"/>
      <c r="BDP110" s="137"/>
      <c r="BDQ110" s="137"/>
      <c r="BDR110" s="137"/>
      <c r="BDS110" s="137"/>
      <c r="BDT110" s="137"/>
      <c r="BDU110" s="137"/>
      <c r="BDV110" s="137"/>
      <c r="BDW110" s="137"/>
      <c r="BDX110" s="137"/>
      <c r="BDY110" s="137"/>
      <c r="BDZ110" s="137"/>
      <c r="BEA110" s="137"/>
      <c r="BEB110" s="137"/>
      <c r="BEC110" s="137"/>
      <c r="BED110" s="137"/>
      <c r="BEE110" s="137"/>
      <c r="BEF110" s="137"/>
      <c r="BEG110" s="137"/>
      <c r="BEH110" s="137"/>
      <c r="BEI110" s="137"/>
      <c r="BEJ110" s="137"/>
      <c r="BEK110" s="137"/>
      <c r="BEL110" s="137"/>
      <c r="BEM110" s="137"/>
      <c r="BEN110" s="137"/>
      <c r="BEO110" s="137"/>
      <c r="BEP110" s="137"/>
      <c r="BEQ110" s="137"/>
      <c r="BER110" s="137"/>
      <c r="BES110" s="137"/>
      <c r="BET110" s="137"/>
      <c r="BEU110" s="137"/>
      <c r="BEV110" s="137"/>
      <c r="BEW110" s="137"/>
      <c r="BEX110" s="137"/>
      <c r="BEY110" s="137"/>
      <c r="BEZ110" s="137"/>
      <c r="BFA110" s="137"/>
      <c r="BFB110" s="137"/>
      <c r="BFC110" s="137"/>
      <c r="BFD110" s="137"/>
      <c r="BFE110" s="137"/>
      <c r="BFF110" s="137"/>
      <c r="BFG110" s="137"/>
      <c r="BFH110" s="137"/>
      <c r="BFI110" s="137"/>
      <c r="BFJ110" s="137"/>
      <c r="BFK110" s="137"/>
      <c r="BFL110" s="137"/>
      <c r="BFM110" s="137"/>
      <c r="BFN110" s="137"/>
      <c r="BFO110" s="137"/>
      <c r="BFP110" s="137"/>
      <c r="BFQ110" s="137"/>
      <c r="BFR110" s="137"/>
      <c r="BFS110" s="137"/>
      <c r="BFT110" s="137"/>
      <c r="BFU110" s="137"/>
      <c r="BFV110" s="137"/>
      <c r="BFW110" s="137"/>
      <c r="BFX110" s="137"/>
      <c r="BFY110" s="137"/>
      <c r="BFZ110" s="137"/>
      <c r="BGA110" s="137"/>
      <c r="BGB110" s="137"/>
      <c r="BGC110" s="137"/>
      <c r="BGD110" s="137"/>
      <c r="BGE110" s="137"/>
      <c r="BGF110" s="137"/>
      <c r="BGG110" s="137"/>
      <c r="BGH110" s="137"/>
      <c r="BGI110" s="137"/>
      <c r="BGJ110" s="137"/>
      <c r="BGK110" s="137"/>
      <c r="BGL110" s="137"/>
      <c r="BGM110" s="137"/>
      <c r="BGN110" s="137"/>
      <c r="BGO110" s="137"/>
      <c r="BGP110" s="137"/>
      <c r="BGQ110" s="137"/>
      <c r="BGR110" s="137"/>
      <c r="BGS110" s="137"/>
      <c r="BGT110" s="137"/>
      <c r="BGU110" s="137"/>
      <c r="BGV110" s="137"/>
      <c r="BGW110" s="137"/>
      <c r="BGX110" s="137"/>
      <c r="BGY110" s="137"/>
      <c r="BGZ110" s="137"/>
      <c r="BHA110" s="137"/>
      <c r="BHB110" s="137"/>
      <c r="BHC110" s="137"/>
      <c r="BHD110" s="137"/>
      <c r="BHE110" s="137"/>
      <c r="BHF110" s="137"/>
      <c r="BHG110" s="137"/>
      <c r="BHH110" s="137"/>
      <c r="BHI110" s="137"/>
      <c r="BHJ110" s="137"/>
      <c r="BHK110" s="137"/>
      <c r="BHL110" s="137"/>
      <c r="BHM110" s="137"/>
      <c r="BHN110" s="137"/>
      <c r="BHO110" s="137"/>
      <c r="BHP110" s="137"/>
      <c r="BHQ110" s="137"/>
      <c r="BHR110" s="137"/>
      <c r="BHS110" s="137"/>
      <c r="BHT110" s="137"/>
      <c r="BHU110" s="137"/>
      <c r="BHV110" s="137"/>
      <c r="BHW110" s="137"/>
      <c r="BHX110" s="137"/>
      <c r="BHY110" s="137"/>
      <c r="BHZ110" s="137"/>
      <c r="BIA110" s="137"/>
      <c r="BIB110" s="137"/>
      <c r="BIC110" s="137"/>
      <c r="BID110" s="137"/>
      <c r="BIE110" s="137"/>
      <c r="BIF110" s="137"/>
      <c r="BIG110" s="137"/>
      <c r="BIH110" s="137"/>
      <c r="BII110" s="137"/>
      <c r="BIJ110" s="137"/>
      <c r="BIK110" s="137"/>
      <c r="BIL110" s="137"/>
      <c r="BIM110" s="137"/>
      <c r="BIN110" s="137"/>
      <c r="BIO110" s="137"/>
      <c r="BIP110" s="137"/>
      <c r="BIQ110" s="137"/>
      <c r="BIR110" s="137"/>
      <c r="BIS110" s="137"/>
      <c r="BIT110" s="137"/>
      <c r="BIU110" s="137"/>
      <c r="BIV110" s="137"/>
      <c r="BIW110" s="137"/>
      <c r="BIX110" s="137"/>
      <c r="BIY110" s="137"/>
      <c r="BIZ110" s="137"/>
      <c r="BJA110" s="137"/>
      <c r="BJB110" s="137"/>
      <c r="BJC110" s="137"/>
      <c r="BJD110" s="137"/>
      <c r="BJE110" s="137"/>
      <c r="BJF110" s="137"/>
      <c r="BJG110" s="137"/>
      <c r="BJH110" s="137"/>
      <c r="BJI110" s="137"/>
      <c r="BJJ110" s="137"/>
      <c r="BJK110" s="137"/>
      <c r="BJL110" s="137"/>
      <c r="BJM110" s="137"/>
      <c r="BJN110" s="137"/>
      <c r="BJO110" s="137"/>
      <c r="BJP110" s="137"/>
      <c r="BJQ110" s="137"/>
      <c r="BJR110" s="137"/>
      <c r="BJS110" s="137"/>
      <c r="BJT110" s="137"/>
      <c r="BJU110" s="137"/>
      <c r="BJV110" s="137"/>
      <c r="BJW110" s="137"/>
      <c r="BJX110" s="137"/>
      <c r="BJY110" s="137"/>
      <c r="BJZ110" s="137"/>
      <c r="BKA110" s="137"/>
      <c r="BKB110" s="137"/>
      <c r="BKC110" s="137"/>
      <c r="BKD110" s="137"/>
      <c r="BKE110" s="137"/>
      <c r="BKF110" s="137"/>
      <c r="BKG110" s="137"/>
      <c r="BKH110" s="137"/>
      <c r="BKI110" s="137"/>
      <c r="BKJ110" s="137"/>
      <c r="BKK110" s="137"/>
      <c r="BKL110" s="137"/>
      <c r="BKM110" s="137"/>
      <c r="BKN110" s="137"/>
      <c r="BKO110" s="137"/>
      <c r="BKP110" s="137"/>
      <c r="BKQ110" s="137"/>
      <c r="BKR110" s="137"/>
      <c r="BKS110" s="137"/>
      <c r="BKT110" s="137"/>
      <c r="BKU110" s="137"/>
      <c r="BKV110" s="137"/>
      <c r="BKW110" s="137"/>
      <c r="BKX110" s="137"/>
      <c r="BKY110" s="137"/>
      <c r="BKZ110" s="137"/>
      <c r="BLA110" s="137"/>
      <c r="BLB110" s="137"/>
      <c r="BLC110" s="137"/>
      <c r="BLD110" s="137"/>
      <c r="BLE110" s="137"/>
      <c r="BLF110" s="137"/>
      <c r="BLG110" s="137"/>
      <c r="BLH110" s="137"/>
      <c r="BLI110" s="137"/>
      <c r="BLJ110" s="137"/>
      <c r="BLK110" s="137"/>
      <c r="BLL110" s="137"/>
      <c r="BLM110" s="137"/>
      <c r="BLN110" s="137"/>
      <c r="BLO110" s="137"/>
      <c r="BLP110" s="137"/>
      <c r="BLQ110" s="137"/>
      <c r="BLR110" s="137"/>
      <c r="BLS110" s="137"/>
      <c r="BLT110" s="137"/>
      <c r="BLU110" s="137"/>
      <c r="BLV110" s="137"/>
      <c r="BLW110" s="137"/>
      <c r="BLX110" s="137"/>
      <c r="BLY110" s="137"/>
      <c r="BLZ110" s="137"/>
      <c r="BMA110" s="137"/>
      <c r="BMB110" s="137"/>
      <c r="BMC110" s="137"/>
      <c r="BMD110" s="137"/>
      <c r="BME110" s="137"/>
      <c r="BMF110" s="137"/>
      <c r="BMG110" s="137"/>
      <c r="BMH110" s="137"/>
      <c r="BMI110" s="137"/>
      <c r="BMJ110" s="137"/>
      <c r="BMK110" s="137"/>
      <c r="BML110" s="137"/>
      <c r="BMM110" s="137"/>
      <c r="BMN110" s="137"/>
      <c r="BMO110" s="137"/>
      <c r="BMP110" s="137"/>
      <c r="BMQ110" s="137"/>
      <c r="BMR110" s="137"/>
      <c r="BMS110" s="137"/>
      <c r="BMT110" s="137"/>
      <c r="BMU110" s="137"/>
      <c r="BMV110" s="137"/>
      <c r="BMW110" s="137"/>
      <c r="BMX110" s="137"/>
      <c r="BMY110" s="137"/>
      <c r="BMZ110" s="137"/>
      <c r="BNA110" s="137"/>
      <c r="BNB110" s="137"/>
      <c r="BNC110" s="137"/>
      <c r="BND110" s="137"/>
      <c r="BNE110" s="137"/>
      <c r="BNF110" s="137"/>
      <c r="BNG110" s="137"/>
      <c r="BNH110" s="137"/>
      <c r="BNI110" s="137"/>
      <c r="BNJ110" s="137"/>
      <c r="BNK110" s="137"/>
      <c r="BNL110" s="137"/>
      <c r="BNM110" s="137"/>
      <c r="BNN110" s="137"/>
      <c r="BNO110" s="137"/>
      <c r="BNP110" s="137"/>
      <c r="BNQ110" s="137"/>
      <c r="BNR110" s="137"/>
      <c r="BNS110" s="137"/>
      <c r="BNT110" s="137"/>
      <c r="BNU110" s="137"/>
      <c r="BNV110" s="137"/>
      <c r="BNW110" s="137"/>
      <c r="BNX110" s="137"/>
      <c r="BNY110" s="137"/>
      <c r="BNZ110" s="137"/>
      <c r="BOA110" s="137"/>
      <c r="BOB110" s="137"/>
      <c r="BOC110" s="137"/>
      <c r="BOD110" s="137"/>
      <c r="BOE110" s="137"/>
      <c r="BOF110" s="137"/>
      <c r="BOG110" s="137"/>
      <c r="BOH110" s="137"/>
      <c r="BOI110" s="137"/>
      <c r="BOJ110" s="137"/>
      <c r="BOK110" s="137"/>
      <c r="BOL110" s="137"/>
      <c r="BOM110" s="137"/>
      <c r="BON110" s="137"/>
      <c r="BOO110" s="137"/>
      <c r="BOP110" s="137"/>
      <c r="BOQ110" s="137"/>
      <c r="BOR110" s="137"/>
      <c r="BOS110" s="137"/>
      <c r="BOT110" s="137"/>
      <c r="BOU110" s="137"/>
      <c r="BOV110" s="137"/>
      <c r="BOW110" s="137"/>
      <c r="BOX110" s="137"/>
      <c r="BOY110" s="137"/>
      <c r="BOZ110" s="137"/>
      <c r="BPA110" s="137"/>
      <c r="BPB110" s="137"/>
      <c r="BPC110" s="137"/>
      <c r="BPD110" s="137"/>
      <c r="BPE110" s="137"/>
      <c r="BPF110" s="137"/>
      <c r="BPG110" s="137"/>
      <c r="BPH110" s="137"/>
      <c r="BPI110" s="137"/>
      <c r="BPJ110" s="137"/>
      <c r="BPK110" s="137"/>
      <c r="BPL110" s="137"/>
      <c r="BPM110" s="137"/>
      <c r="BPN110" s="137"/>
      <c r="BPO110" s="137"/>
      <c r="BPP110" s="137"/>
      <c r="BPQ110" s="137"/>
      <c r="BPR110" s="137"/>
      <c r="BPS110" s="137"/>
      <c r="BPT110" s="137"/>
      <c r="BPU110" s="137"/>
      <c r="BPV110" s="137"/>
      <c r="BPW110" s="137"/>
      <c r="BPX110" s="137"/>
      <c r="BPY110" s="137"/>
      <c r="BPZ110" s="137"/>
      <c r="BQA110" s="137"/>
      <c r="BQB110" s="137"/>
      <c r="BQC110" s="137"/>
      <c r="BQD110" s="137"/>
      <c r="BQE110" s="137"/>
      <c r="BQF110" s="137"/>
      <c r="BQG110" s="137"/>
      <c r="BQH110" s="137"/>
      <c r="BQI110" s="137"/>
      <c r="BQJ110" s="137"/>
      <c r="BQK110" s="137"/>
      <c r="BQL110" s="137"/>
      <c r="BQM110" s="137"/>
      <c r="BQN110" s="137"/>
      <c r="BQO110" s="137"/>
      <c r="BQP110" s="137"/>
      <c r="BQQ110" s="137"/>
      <c r="BQR110" s="137"/>
      <c r="BQS110" s="137"/>
      <c r="BQT110" s="137"/>
      <c r="BQU110" s="137"/>
      <c r="BQV110" s="137"/>
      <c r="BQW110" s="137"/>
      <c r="BQX110" s="137"/>
      <c r="BQY110" s="137"/>
      <c r="BQZ110" s="137"/>
      <c r="BRA110" s="137"/>
      <c r="BRB110" s="137"/>
      <c r="BRC110" s="137"/>
      <c r="BRD110" s="137"/>
      <c r="BRE110" s="137"/>
      <c r="BRF110" s="137"/>
      <c r="BRG110" s="137"/>
      <c r="BRH110" s="137"/>
      <c r="BRI110" s="137"/>
      <c r="BRJ110" s="137"/>
      <c r="BRK110" s="137"/>
      <c r="BRL110" s="137"/>
      <c r="BRM110" s="137"/>
      <c r="BRN110" s="137"/>
      <c r="BRO110" s="137"/>
      <c r="BRP110" s="137"/>
      <c r="BRQ110" s="137"/>
      <c r="BRR110" s="137"/>
      <c r="BRS110" s="137"/>
      <c r="BRT110" s="137"/>
      <c r="BRU110" s="137"/>
      <c r="BRV110" s="137"/>
      <c r="BRW110" s="137"/>
      <c r="BRX110" s="137"/>
      <c r="BRY110" s="137"/>
      <c r="BRZ110" s="137"/>
      <c r="BSA110" s="137"/>
      <c r="BSB110" s="137"/>
      <c r="BSC110" s="137"/>
      <c r="BSD110" s="137"/>
      <c r="BSE110" s="137"/>
      <c r="BSF110" s="137"/>
      <c r="BSG110" s="137"/>
      <c r="BSH110" s="137"/>
      <c r="BSI110" s="137"/>
      <c r="BSJ110" s="137"/>
      <c r="BSK110" s="137"/>
      <c r="BSL110" s="137"/>
      <c r="BSM110" s="137"/>
      <c r="BSN110" s="137"/>
      <c r="BSO110" s="137"/>
      <c r="BSP110" s="137"/>
      <c r="BSQ110" s="137"/>
      <c r="BSR110" s="137"/>
      <c r="BSS110" s="137"/>
      <c r="BST110" s="137"/>
      <c r="BSU110" s="137"/>
      <c r="BSV110" s="137"/>
      <c r="BSW110" s="137"/>
      <c r="BSX110" s="137"/>
      <c r="BSY110" s="137"/>
      <c r="BSZ110" s="137"/>
      <c r="BTA110" s="137"/>
      <c r="BTB110" s="137"/>
      <c r="BTC110" s="137"/>
      <c r="BTD110" s="137"/>
      <c r="BTE110" s="137"/>
      <c r="BTF110" s="137"/>
      <c r="BTG110" s="137"/>
      <c r="BTH110" s="137"/>
      <c r="BTI110" s="137"/>
      <c r="BTJ110" s="137"/>
      <c r="BTK110" s="137"/>
      <c r="BTL110" s="137"/>
      <c r="BTM110" s="137"/>
      <c r="BTN110" s="137"/>
      <c r="BTO110" s="137"/>
      <c r="BTP110" s="137"/>
      <c r="BTQ110" s="137"/>
      <c r="BTR110" s="137"/>
      <c r="BTS110" s="137"/>
      <c r="BTT110" s="137"/>
      <c r="BTU110" s="137"/>
      <c r="BTV110" s="137"/>
      <c r="BTW110" s="137"/>
      <c r="BTX110" s="137"/>
      <c r="BTY110" s="137"/>
      <c r="BTZ110" s="137"/>
      <c r="BUA110" s="137"/>
      <c r="BUB110" s="137"/>
      <c r="BUC110" s="137"/>
      <c r="BUD110" s="137"/>
      <c r="BUE110" s="137"/>
      <c r="BUF110" s="137"/>
      <c r="BUG110" s="137"/>
      <c r="BUH110" s="137"/>
      <c r="BUI110" s="137"/>
      <c r="BUJ110" s="137"/>
      <c r="BUK110" s="137"/>
      <c r="BUL110" s="137"/>
      <c r="BUM110" s="137"/>
      <c r="BUN110" s="137"/>
      <c r="BUO110" s="137"/>
      <c r="BUP110" s="137"/>
      <c r="BUQ110" s="137"/>
      <c r="BUR110" s="137"/>
      <c r="BUS110" s="137"/>
      <c r="BUT110" s="137"/>
      <c r="BUU110" s="137"/>
      <c r="BUV110" s="137"/>
      <c r="BUW110" s="137"/>
      <c r="BUX110" s="137"/>
      <c r="BUY110" s="137"/>
      <c r="BUZ110" s="137"/>
      <c r="BVA110" s="137"/>
      <c r="BVB110" s="137"/>
      <c r="BVC110" s="137"/>
      <c r="BVD110" s="137"/>
      <c r="BVE110" s="137"/>
      <c r="BVF110" s="137"/>
      <c r="BVG110" s="137"/>
      <c r="BVH110" s="137"/>
      <c r="BVI110" s="137"/>
      <c r="BVJ110" s="137"/>
      <c r="BVK110" s="137"/>
      <c r="BVL110" s="137"/>
      <c r="BVM110" s="137"/>
      <c r="BVN110" s="137"/>
      <c r="BVO110" s="137"/>
      <c r="BVP110" s="137"/>
      <c r="BVQ110" s="137"/>
      <c r="BVR110" s="137"/>
      <c r="BVS110" s="137"/>
      <c r="BVT110" s="137"/>
      <c r="BVU110" s="137"/>
      <c r="BVV110" s="137"/>
      <c r="BVW110" s="137"/>
      <c r="BVX110" s="137"/>
      <c r="BVY110" s="137"/>
      <c r="BVZ110" s="137"/>
      <c r="BWA110" s="137"/>
      <c r="BWB110" s="137"/>
      <c r="BWC110" s="137"/>
      <c r="BWD110" s="137"/>
      <c r="BWE110" s="137"/>
      <c r="BWF110" s="137"/>
      <c r="BWG110" s="137"/>
      <c r="BWH110" s="137"/>
      <c r="BWI110" s="137"/>
      <c r="BWJ110" s="137"/>
      <c r="BWK110" s="137"/>
      <c r="BWL110" s="137"/>
      <c r="BWM110" s="137"/>
      <c r="BWN110" s="137"/>
      <c r="BWO110" s="137"/>
      <c r="BWP110" s="137"/>
      <c r="BWQ110" s="137"/>
      <c r="BWR110" s="137"/>
      <c r="BWS110" s="137"/>
      <c r="BWT110" s="137"/>
      <c r="BWU110" s="137"/>
      <c r="BWV110" s="137"/>
      <c r="BWW110" s="137"/>
      <c r="BWX110" s="137"/>
      <c r="BWY110" s="137"/>
      <c r="BWZ110" s="137"/>
      <c r="BXA110" s="137"/>
      <c r="BXB110" s="137"/>
      <c r="BXC110" s="137"/>
      <c r="BXD110" s="137"/>
      <c r="BXE110" s="137"/>
      <c r="BXF110" s="137"/>
      <c r="BXG110" s="137"/>
      <c r="BXH110" s="137"/>
      <c r="BXI110" s="137"/>
      <c r="BXJ110" s="137"/>
      <c r="BXK110" s="137"/>
      <c r="BXL110" s="137"/>
      <c r="BXM110" s="137"/>
      <c r="BXN110" s="137"/>
      <c r="BXO110" s="137"/>
      <c r="BXP110" s="137"/>
      <c r="BXQ110" s="137"/>
      <c r="BXR110" s="137"/>
      <c r="BXS110" s="137"/>
      <c r="BXT110" s="137"/>
      <c r="BXU110" s="137"/>
      <c r="BXV110" s="137"/>
      <c r="BXW110" s="137"/>
      <c r="BXX110" s="137"/>
      <c r="BXY110" s="137"/>
      <c r="BXZ110" s="137"/>
      <c r="BYA110" s="137"/>
      <c r="BYB110" s="137"/>
      <c r="BYC110" s="137"/>
      <c r="BYD110" s="137"/>
      <c r="BYE110" s="137"/>
      <c r="BYF110" s="137"/>
      <c r="BYG110" s="137"/>
      <c r="BYH110" s="137"/>
      <c r="BYI110" s="137"/>
      <c r="BYJ110" s="137"/>
      <c r="BYK110" s="137"/>
      <c r="BYL110" s="137"/>
      <c r="BYM110" s="137"/>
      <c r="BYN110" s="137"/>
      <c r="BYO110" s="137"/>
      <c r="BYP110" s="137"/>
      <c r="BYQ110" s="137"/>
      <c r="BYR110" s="137"/>
      <c r="BYS110" s="137"/>
      <c r="BYT110" s="137"/>
      <c r="BYU110" s="137"/>
      <c r="BYV110" s="137"/>
      <c r="BYW110" s="137"/>
      <c r="BYX110" s="137"/>
      <c r="BYY110" s="137"/>
      <c r="BYZ110" s="137"/>
      <c r="BZA110" s="137"/>
      <c r="BZB110" s="137"/>
      <c r="BZC110" s="137"/>
      <c r="BZD110" s="137"/>
      <c r="BZE110" s="137"/>
      <c r="BZF110" s="137"/>
      <c r="BZG110" s="137"/>
      <c r="BZH110" s="137"/>
      <c r="BZI110" s="137"/>
      <c r="BZJ110" s="137"/>
      <c r="BZK110" s="137"/>
      <c r="BZL110" s="137"/>
      <c r="BZM110" s="137"/>
      <c r="BZN110" s="137"/>
      <c r="BZO110" s="137"/>
      <c r="BZP110" s="137"/>
      <c r="BZQ110" s="137"/>
      <c r="BZR110" s="137"/>
      <c r="BZS110" s="137"/>
      <c r="BZT110" s="137"/>
      <c r="BZU110" s="137"/>
      <c r="BZV110" s="137"/>
      <c r="BZW110" s="137"/>
      <c r="BZX110" s="137"/>
      <c r="BZY110" s="137"/>
      <c r="BZZ110" s="137"/>
      <c r="CAA110" s="137"/>
      <c r="CAB110" s="137"/>
      <c r="CAC110" s="137"/>
      <c r="CAD110" s="137"/>
      <c r="CAE110" s="137"/>
      <c r="CAF110" s="137"/>
      <c r="CAG110" s="137"/>
      <c r="CAH110" s="137"/>
      <c r="CAI110" s="137"/>
      <c r="CAJ110" s="137"/>
      <c r="CAK110" s="137"/>
      <c r="CAL110" s="137"/>
      <c r="CAM110" s="137"/>
      <c r="CAN110" s="137"/>
      <c r="CAO110" s="137"/>
      <c r="CAP110" s="137"/>
      <c r="CAQ110" s="137"/>
      <c r="CAR110" s="137"/>
      <c r="CAS110" s="137"/>
      <c r="CAT110" s="137"/>
      <c r="CAU110" s="137"/>
      <c r="CAV110" s="137"/>
      <c r="CAW110" s="137"/>
      <c r="CAX110" s="137"/>
      <c r="CAY110" s="137"/>
      <c r="CAZ110" s="137"/>
      <c r="CBA110" s="137"/>
      <c r="CBB110" s="137"/>
      <c r="CBC110" s="137"/>
      <c r="CBD110" s="137"/>
      <c r="CBE110" s="137"/>
      <c r="CBF110" s="137"/>
      <c r="CBG110" s="137"/>
      <c r="CBH110" s="137"/>
      <c r="CBI110" s="137"/>
      <c r="CBJ110" s="137"/>
      <c r="CBK110" s="137"/>
      <c r="CBL110" s="137"/>
      <c r="CBM110" s="137"/>
      <c r="CBN110" s="137"/>
      <c r="CBO110" s="137"/>
      <c r="CBP110" s="137"/>
      <c r="CBQ110" s="137"/>
      <c r="CBR110" s="137"/>
      <c r="CBS110" s="137"/>
      <c r="CBT110" s="137"/>
      <c r="CBU110" s="137"/>
      <c r="CBV110" s="137"/>
      <c r="CBW110" s="137"/>
      <c r="CBX110" s="137"/>
      <c r="CBY110" s="137"/>
      <c r="CBZ110" s="137"/>
      <c r="CCA110" s="137"/>
      <c r="CCB110" s="137"/>
      <c r="CCC110" s="137"/>
      <c r="CCD110" s="137"/>
      <c r="CCE110" s="137"/>
      <c r="CCF110" s="137"/>
      <c r="CCG110" s="137"/>
      <c r="CCH110" s="137"/>
      <c r="CCI110" s="137"/>
      <c r="CCJ110" s="137"/>
      <c r="CCK110" s="137"/>
      <c r="CCL110" s="137"/>
      <c r="CCM110" s="137"/>
      <c r="CCN110" s="137"/>
      <c r="CCO110" s="137"/>
      <c r="CCP110" s="137"/>
      <c r="CCQ110" s="137"/>
      <c r="CCR110" s="137"/>
      <c r="CCS110" s="137"/>
      <c r="CCT110" s="137"/>
      <c r="CCU110" s="137"/>
      <c r="CCV110" s="137"/>
      <c r="CCW110" s="137"/>
      <c r="CCX110" s="137"/>
      <c r="CCY110" s="137"/>
      <c r="CCZ110" s="137"/>
      <c r="CDA110" s="137"/>
      <c r="CDB110" s="137"/>
      <c r="CDC110" s="137"/>
      <c r="CDD110" s="137"/>
      <c r="CDE110" s="137"/>
      <c r="CDF110" s="137"/>
      <c r="CDG110" s="137"/>
      <c r="CDH110" s="137"/>
      <c r="CDI110" s="137"/>
      <c r="CDJ110" s="137"/>
      <c r="CDK110" s="137"/>
      <c r="CDL110" s="137"/>
      <c r="CDM110" s="137"/>
      <c r="CDN110" s="137"/>
      <c r="CDO110" s="137"/>
      <c r="CDP110" s="137"/>
      <c r="CDQ110" s="137"/>
      <c r="CDR110" s="137"/>
      <c r="CDS110" s="137"/>
      <c r="CDT110" s="137"/>
      <c r="CDU110" s="137"/>
      <c r="CDV110" s="137"/>
      <c r="CDW110" s="137"/>
      <c r="CDX110" s="137"/>
      <c r="CDY110" s="137"/>
      <c r="CDZ110" s="137"/>
      <c r="CEA110" s="137"/>
      <c r="CEB110" s="137"/>
      <c r="CEC110" s="137"/>
      <c r="CED110" s="137"/>
      <c r="CEE110" s="137"/>
      <c r="CEF110" s="137"/>
      <c r="CEG110" s="137"/>
      <c r="CEH110" s="137"/>
      <c r="CEI110" s="137"/>
      <c r="CEJ110" s="137"/>
      <c r="CEK110" s="137"/>
      <c r="CEL110" s="137"/>
      <c r="CEM110" s="137"/>
      <c r="CEN110" s="137"/>
      <c r="CEO110" s="137"/>
      <c r="CEP110" s="137"/>
      <c r="CEQ110" s="137"/>
      <c r="CER110" s="137"/>
      <c r="CES110" s="137"/>
      <c r="CET110" s="137"/>
      <c r="CEU110" s="137"/>
      <c r="CEV110" s="137"/>
      <c r="CEW110" s="137"/>
      <c r="CEX110" s="137"/>
      <c r="CEY110" s="137"/>
      <c r="CEZ110" s="137"/>
      <c r="CFA110" s="137"/>
      <c r="CFB110" s="137"/>
      <c r="CFC110" s="137"/>
      <c r="CFD110" s="137"/>
      <c r="CFE110" s="137"/>
      <c r="CFF110" s="137"/>
      <c r="CFG110" s="137"/>
      <c r="CFH110" s="137"/>
      <c r="CFI110" s="137"/>
      <c r="CFJ110" s="137"/>
      <c r="CFK110" s="137"/>
      <c r="CFL110" s="137"/>
      <c r="CFM110" s="137"/>
      <c r="CFN110" s="137"/>
      <c r="CFO110" s="137"/>
      <c r="CFP110" s="137"/>
      <c r="CFQ110" s="137"/>
      <c r="CFR110" s="137"/>
      <c r="CFS110" s="137"/>
      <c r="CFT110" s="137"/>
      <c r="CFU110" s="137"/>
      <c r="CFV110" s="137"/>
      <c r="CFW110" s="137"/>
      <c r="CFX110" s="137"/>
      <c r="CFY110" s="137"/>
      <c r="CFZ110" s="137"/>
      <c r="CGA110" s="137"/>
      <c r="CGB110" s="137"/>
      <c r="CGC110" s="137"/>
      <c r="CGD110" s="137"/>
      <c r="CGE110" s="137"/>
      <c r="CGF110" s="137"/>
      <c r="CGG110" s="137"/>
      <c r="CGH110" s="137"/>
      <c r="CGI110" s="137"/>
      <c r="CGJ110" s="137"/>
      <c r="CGK110" s="137"/>
      <c r="CGL110" s="137"/>
      <c r="CGM110" s="137"/>
      <c r="CGN110" s="137"/>
      <c r="CGO110" s="137"/>
      <c r="CGP110" s="137"/>
      <c r="CGQ110" s="137"/>
      <c r="CGR110" s="137"/>
      <c r="CGS110" s="137"/>
      <c r="CGT110" s="137"/>
      <c r="CGU110" s="137"/>
      <c r="CGV110" s="137"/>
      <c r="CGW110" s="137"/>
      <c r="CGX110" s="137"/>
      <c r="CGY110" s="137"/>
      <c r="CGZ110" s="137"/>
      <c r="CHA110" s="137"/>
      <c r="CHB110" s="137"/>
      <c r="CHC110" s="137"/>
      <c r="CHD110" s="137"/>
      <c r="CHE110" s="137"/>
      <c r="CHF110" s="137"/>
      <c r="CHG110" s="137"/>
      <c r="CHH110" s="137"/>
      <c r="CHI110" s="137"/>
      <c r="CHJ110" s="137"/>
      <c r="CHK110" s="137"/>
      <c r="CHL110" s="137"/>
      <c r="CHM110" s="137"/>
      <c r="CHN110" s="137"/>
      <c r="CHO110" s="137"/>
      <c r="CHP110" s="137"/>
      <c r="CHQ110" s="137"/>
      <c r="CHR110" s="137"/>
      <c r="CHS110" s="137"/>
      <c r="CHT110" s="137"/>
      <c r="CHU110" s="137"/>
      <c r="CHV110" s="137"/>
      <c r="CHW110" s="137"/>
      <c r="CHX110" s="137"/>
      <c r="CHY110" s="137"/>
      <c r="CHZ110" s="137"/>
      <c r="CIA110" s="137"/>
      <c r="CIB110" s="137"/>
      <c r="CIC110" s="137"/>
      <c r="CID110" s="137"/>
      <c r="CIE110" s="137"/>
      <c r="CIF110" s="137"/>
      <c r="CIG110" s="137"/>
      <c r="CIH110" s="137"/>
      <c r="CII110" s="137"/>
      <c r="CIJ110" s="137"/>
      <c r="CIK110" s="137"/>
      <c r="CIL110" s="137"/>
      <c r="CIM110" s="137"/>
      <c r="CIN110" s="137"/>
      <c r="CIO110" s="137"/>
      <c r="CIP110" s="137"/>
      <c r="CIQ110" s="137"/>
      <c r="CIR110" s="137"/>
      <c r="CIS110" s="137"/>
      <c r="CIT110" s="137"/>
      <c r="CIU110" s="137"/>
      <c r="CIV110" s="137"/>
      <c r="CIW110" s="137"/>
      <c r="CIX110" s="137"/>
      <c r="CIY110" s="137"/>
      <c r="CIZ110" s="137"/>
      <c r="CJA110" s="137"/>
      <c r="CJB110" s="137"/>
      <c r="CJC110" s="137"/>
      <c r="CJD110" s="137"/>
      <c r="CJE110" s="137"/>
      <c r="CJF110" s="137"/>
      <c r="CJG110" s="137"/>
      <c r="CJH110" s="137"/>
      <c r="CJI110" s="137"/>
      <c r="CJJ110" s="137"/>
      <c r="CJK110" s="137"/>
      <c r="CJL110" s="137"/>
      <c r="CJM110" s="137"/>
      <c r="CJN110" s="137"/>
      <c r="CJO110" s="137"/>
      <c r="CJP110" s="137"/>
      <c r="CJQ110" s="137"/>
      <c r="CJR110" s="137"/>
      <c r="CJS110" s="137"/>
      <c r="CJT110" s="137"/>
      <c r="CJU110" s="137"/>
      <c r="CJV110" s="137"/>
      <c r="CJW110" s="137"/>
      <c r="CJX110" s="137"/>
      <c r="CJY110" s="137"/>
      <c r="CJZ110" s="137"/>
      <c r="CKA110" s="137"/>
      <c r="CKB110" s="137"/>
      <c r="CKC110" s="137"/>
      <c r="CKD110" s="137"/>
      <c r="CKE110" s="137"/>
      <c r="CKF110" s="137"/>
      <c r="CKG110" s="137"/>
      <c r="CKH110" s="137"/>
      <c r="CKI110" s="137"/>
      <c r="CKJ110" s="137"/>
      <c r="CKK110" s="137"/>
      <c r="CKL110" s="137"/>
      <c r="CKM110" s="137"/>
      <c r="CKN110" s="137"/>
      <c r="CKO110" s="137"/>
      <c r="CKP110" s="137"/>
      <c r="CKQ110" s="137"/>
      <c r="CKR110" s="137"/>
      <c r="CKS110" s="137"/>
      <c r="CKT110" s="137"/>
      <c r="CKU110" s="137"/>
      <c r="CKV110" s="137"/>
      <c r="CKW110" s="137"/>
      <c r="CKX110" s="137"/>
      <c r="CKY110" s="137"/>
      <c r="CKZ110" s="137"/>
      <c r="CLA110" s="137"/>
      <c r="CLB110" s="137"/>
      <c r="CLC110" s="137"/>
      <c r="CLD110" s="137"/>
      <c r="CLE110" s="137"/>
      <c r="CLF110" s="137"/>
      <c r="CLG110" s="137"/>
      <c r="CLH110" s="137"/>
      <c r="CLI110" s="137"/>
      <c r="CLJ110" s="137"/>
      <c r="CLK110" s="137"/>
      <c r="CLL110" s="137"/>
      <c r="CLM110" s="137"/>
      <c r="CLN110" s="137"/>
      <c r="CLO110" s="137"/>
      <c r="CLP110" s="137"/>
      <c r="CLQ110" s="137"/>
      <c r="CLR110" s="137"/>
      <c r="CLS110" s="137"/>
      <c r="CLT110" s="137"/>
      <c r="CLU110" s="137"/>
      <c r="CLV110" s="137"/>
      <c r="CLW110" s="137"/>
      <c r="CLX110" s="137"/>
      <c r="CLY110" s="137"/>
      <c r="CLZ110" s="137"/>
      <c r="CMA110" s="137"/>
      <c r="CMB110" s="137"/>
      <c r="CMC110" s="137"/>
      <c r="CMD110" s="137"/>
      <c r="CME110" s="137"/>
      <c r="CMF110" s="137"/>
      <c r="CMG110" s="137"/>
      <c r="CMH110" s="137"/>
      <c r="CMI110" s="137"/>
      <c r="CMJ110" s="137"/>
      <c r="CMK110" s="137"/>
      <c r="CML110" s="137"/>
      <c r="CMM110" s="137"/>
      <c r="CMN110" s="137"/>
      <c r="CMO110" s="137"/>
      <c r="CMP110" s="137"/>
      <c r="CMQ110" s="137"/>
      <c r="CMR110" s="137"/>
      <c r="CMS110" s="137"/>
      <c r="CMT110" s="137"/>
      <c r="CMU110" s="137"/>
      <c r="CMV110" s="137"/>
      <c r="CMW110" s="137"/>
      <c r="CMX110" s="137"/>
      <c r="CMY110" s="137"/>
      <c r="CMZ110" s="137"/>
      <c r="CNA110" s="137"/>
      <c r="CNB110" s="137"/>
      <c r="CNC110" s="137"/>
      <c r="CND110" s="137"/>
      <c r="CNE110" s="137"/>
      <c r="CNF110" s="137"/>
      <c r="CNG110" s="137"/>
      <c r="CNH110" s="137"/>
      <c r="CNI110" s="137"/>
      <c r="CNJ110" s="137"/>
      <c r="CNK110" s="137"/>
      <c r="CNL110" s="137"/>
      <c r="CNM110" s="137"/>
      <c r="CNN110" s="137"/>
      <c r="CNO110" s="137"/>
      <c r="CNP110" s="137"/>
      <c r="CNQ110" s="137"/>
      <c r="CNR110" s="137"/>
      <c r="CNS110" s="137"/>
      <c r="CNT110" s="137"/>
      <c r="CNU110" s="137"/>
      <c r="CNV110" s="137"/>
      <c r="CNW110" s="137"/>
      <c r="CNX110" s="137"/>
      <c r="CNY110" s="137"/>
      <c r="CNZ110" s="137"/>
      <c r="COA110" s="137"/>
      <c r="COB110" s="137"/>
      <c r="COC110" s="137"/>
      <c r="COD110" s="137"/>
      <c r="COE110" s="137"/>
      <c r="COF110" s="137"/>
      <c r="COG110" s="137"/>
      <c r="COH110" s="137"/>
      <c r="COI110" s="137"/>
      <c r="COJ110" s="137"/>
      <c r="COK110" s="137"/>
      <c r="COL110" s="137"/>
      <c r="COM110" s="137"/>
      <c r="CON110" s="137"/>
      <c r="COO110" s="137"/>
      <c r="COP110" s="137"/>
      <c r="COQ110" s="137"/>
      <c r="COR110" s="137"/>
      <c r="COS110" s="137"/>
      <c r="COT110" s="137"/>
      <c r="COU110" s="137"/>
      <c r="COV110" s="137"/>
      <c r="COW110" s="137"/>
      <c r="COX110" s="137"/>
      <c r="COY110" s="137"/>
      <c r="COZ110" s="137"/>
      <c r="CPA110" s="137"/>
      <c r="CPB110" s="137"/>
      <c r="CPC110" s="137"/>
      <c r="CPD110" s="137"/>
      <c r="CPE110" s="137"/>
      <c r="CPF110" s="137"/>
      <c r="CPG110" s="137"/>
      <c r="CPH110" s="137"/>
      <c r="CPI110" s="137"/>
      <c r="CPJ110" s="137"/>
      <c r="CPK110" s="137"/>
      <c r="CPL110" s="137"/>
      <c r="CPM110" s="137"/>
      <c r="CPN110" s="137"/>
      <c r="CPO110" s="137"/>
      <c r="CPP110" s="137"/>
      <c r="CPQ110" s="137"/>
      <c r="CPR110" s="137"/>
      <c r="CPS110" s="137"/>
      <c r="CPT110" s="137"/>
      <c r="CPU110" s="137"/>
      <c r="CPV110" s="137"/>
      <c r="CPW110" s="137"/>
      <c r="CPX110" s="137"/>
      <c r="CPY110" s="137"/>
      <c r="CPZ110" s="137"/>
      <c r="CQA110" s="137"/>
      <c r="CQB110" s="137"/>
      <c r="CQC110" s="137"/>
      <c r="CQD110" s="137"/>
      <c r="CQE110" s="137"/>
      <c r="CQF110" s="137"/>
      <c r="CQG110" s="137"/>
      <c r="CQH110" s="137"/>
      <c r="CQI110" s="137"/>
      <c r="CQJ110" s="137"/>
      <c r="CQK110" s="137"/>
      <c r="CQL110" s="137"/>
      <c r="CQM110" s="137"/>
      <c r="CQN110" s="137"/>
      <c r="CQO110" s="137"/>
      <c r="CQP110" s="137"/>
      <c r="CQQ110" s="137"/>
      <c r="CQR110" s="137"/>
      <c r="CQS110" s="137"/>
      <c r="CQT110" s="137"/>
      <c r="CQU110" s="137"/>
      <c r="CQV110" s="137"/>
      <c r="CQW110" s="137"/>
      <c r="CQX110" s="137"/>
      <c r="CQY110" s="137"/>
      <c r="CQZ110" s="137"/>
      <c r="CRA110" s="137"/>
      <c r="CRB110" s="137"/>
      <c r="CRC110" s="137"/>
      <c r="CRD110" s="137"/>
      <c r="CRE110" s="137"/>
      <c r="CRF110" s="137"/>
      <c r="CRG110" s="137"/>
      <c r="CRH110" s="137"/>
      <c r="CRI110" s="137"/>
      <c r="CRJ110" s="137"/>
      <c r="CRK110" s="137"/>
      <c r="CRL110" s="137"/>
      <c r="CRM110" s="137"/>
      <c r="CRN110" s="137"/>
      <c r="CRO110" s="137"/>
      <c r="CRP110" s="137"/>
      <c r="CRQ110" s="137"/>
      <c r="CRR110" s="137"/>
      <c r="CRS110" s="137"/>
      <c r="CRT110" s="137"/>
      <c r="CRU110" s="137"/>
      <c r="CRV110" s="137"/>
      <c r="CRW110" s="137"/>
      <c r="CRX110" s="137"/>
      <c r="CRY110" s="137"/>
      <c r="CRZ110" s="137"/>
      <c r="CSA110" s="137"/>
      <c r="CSB110" s="137"/>
      <c r="CSC110" s="137"/>
      <c r="CSD110" s="137"/>
      <c r="CSE110" s="137"/>
      <c r="CSF110" s="137"/>
      <c r="CSG110" s="137"/>
      <c r="CSH110" s="137"/>
      <c r="CSI110" s="137"/>
      <c r="CSJ110" s="137"/>
      <c r="CSK110" s="137"/>
      <c r="CSL110" s="137"/>
      <c r="CSM110" s="137"/>
      <c r="CSN110" s="137"/>
      <c r="CSO110" s="137"/>
      <c r="CSP110" s="137"/>
      <c r="CSQ110" s="137"/>
      <c r="CSR110" s="137"/>
      <c r="CSS110" s="137"/>
      <c r="CST110" s="137"/>
      <c r="CSU110" s="137"/>
      <c r="CSV110" s="137"/>
      <c r="CSW110" s="137"/>
      <c r="CSX110" s="137"/>
      <c r="CSY110" s="137"/>
      <c r="CSZ110" s="137"/>
      <c r="CTA110" s="137"/>
      <c r="CTB110" s="137"/>
      <c r="CTC110" s="137"/>
      <c r="CTD110" s="137"/>
      <c r="CTE110" s="137"/>
      <c r="CTF110" s="137"/>
      <c r="CTG110" s="137"/>
      <c r="CTH110" s="137"/>
      <c r="CTI110" s="137"/>
      <c r="CTJ110" s="137"/>
      <c r="CTK110" s="137"/>
      <c r="CTL110" s="137"/>
      <c r="CTM110" s="137"/>
      <c r="CTN110" s="137"/>
      <c r="CTO110" s="137"/>
      <c r="CTP110" s="137"/>
      <c r="CTQ110" s="137"/>
      <c r="CTR110" s="137"/>
      <c r="CTS110" s="137"/>
      <c r="CTT110" s="137"/>
      <c r="CTU110" s="137"/>
      <c r="CTV110" s="137"/>
      <c r="CTW110" s="137"/>
      <c r="CTX110" s="137"/>
      <c r="CTY110" s="137"/>
      <c r="CTZ110" s="137"/>
      <c r="CUA110" s="137"/>
      <c r="CUB110" s="137"/>
      <c r="CUC110" s="137"/>
      <c r="CUD110" s="137"/>
      <c r="CUE110" s="137"/>
      <c r="CUF110" s="137"/>
      <c r="CUG110" s="137"/>
      <c r="CUH110" s="137"/>
      <c r="CUI110" s="137"/>
      <c r="CUJ110" s="137"/>
      <c r="CUK110" s="137"/>
      <c r="CUL110" s="137"/>
      <c r="CUM110" s="137"/>
      <c r="CUN110" s="137"/>
      <c r="CUO110" s="137"/>
      <c r="CUP110" s="137"/>
      <c r="CUQ110" s="137"/>
      <c r="CUR110" s="137"/>
      <c r="CUS110" s="137"/>
      <c r="CUT110" s="137"/>
      <c r="CUU110" s="137"/>
      <c r="CUV110" s="137"/>
      <c r="CUW110" s="137"/>
      <c r="CUX110" s="137"/>
      <c r="CUY110" s="137"/>
      <c r="CUZ110" s="137"/>
      <c r="CVA110" s="137"/>
      <c r="CVB110" s="137"/>
      <c r="CVC110" s="137"/>
      <c r="CVD110" s="137"/>
      <c r="CVE110" s="137"/>
      <c r="CVF110" s="137"/>
      <c r="CVG110" s="137"/>
      <c r="CVH110" s="137"/>
      <c r="CVI110" s="137"/>
      <c r="CVJ110" s="137"/>
      <c r="CVK110" s="137"/>
      <c r="CVL110" s="137"/>
      <c r="CVM110" s="137"/>
      <c r="CVN110" s="137"/>
      <c r="CVO110" s="137"/>
      <c r="CVP110" s="137"/>
      <c r="CVQ110" s="137"/>
      <c r="CVR110" s="137"/>
      <c r="CVS110" s="137"/>
      <c r="CVT110" s="137"/>
      <c r="CVU110" s="137"/>
      <c r="CVV110" s="137"/>
      <c r="CVW110" s="137"/>
      <c r="CVX110" s="137"/>
      <c r="CVY110" s="137"/>
      <c r="CVZ110" s="137"/>
      <c r="CWA110" s="137"/>
      <c r="CWB110" s="137"/>
      <c r="CWC110" s="137"/>
      <c r="CWD110" s="137"/>
      <c r="CWE110" s="137"/>
      <c r="CWF110" s="137"/>
      <c r="CWG110" s="137"/>
      <c r="CWH110" s="137"/>
      <c r="CWI110" s="137"/>
      <c r="CWJ110" s="137"/>
      <c r="CWK110" s="137"/>
      <c r="CWL110" s="137"/>
      <c r="CWM110" s="137"/>
      <c r="CWN110" s="137"/>
      <c r="CWO110" s="137"/>
      <c r="CWP110" s="137"/>
      <c r="CWQ110" s="137"/>
      <c r="CWR110" s="137"/>
      <c r="CWS110" s="137"/>
      <c r="CWT110" s="137"/>
      <c r="CWU110" s="137"/>
      <c r="CWV110" s="137"/>
      <c r="CWW110" s="137"/>
      <c r="CWX110" s="137"/>
      <c r="CWY110" s="137"/>
      <c r="CWZ110" s="137"/>
      <c r="CXA110" s="137"/>
      <c r="CXB110" s="137"/>
      <c r="CXC110" s="137"/>
      <c r="CXD110" s="137"/>
      <c r="CXE110" s="137"/>
      <c r="CXF110" s="137"/>
      <c r="CXG110" s="137"/>
      <c r="CXH110" s="137"/>
      <c r="CXI110" s="137"/>
      <c r="CXJ110" s="137"/>
      <c r="CXK110" s="137"/>
      <c r="CXL110" s="137"/>
      <c r="CXM110" s="137"/>
      <c r="CXN110" s="137"/>
      <c r="CXO110" s="137"/>
      <c r="CXP110" s="137"/>
      <c r="CXQ110" s="137"/>
      <c r="CXR110" s="137"/>
      <c r="CXS110" s="137"/>
      <c r="CXT110" s="137"/>
      <c r="CXU110" s="137"/>
      <c r="CXV110" s="137"/>
      <c r="CXW110" s="137"/>
      <c r="CXX110" s="137"/>
      <c r="CXY110" s="137"/>
      <c r="CXZ110" s="137"/>
      <c r="CYA110" s="137"/>
      <c r="CYB110" s="137"/>
      <c r="CYC110" s="137"/>
      <c r="CYD110" s="137"/>
      <c r="CYE110" s="137"/>
      <c r="CYF110" s="137"/>
      <c r="CYG110" s="137"/>
      <c r="CYH110" s="137"/>
      <c r="CYI110" s="137"/>
      <c r="CYJ110" s="137"/>
      <c r="CYK110" s="137"/>
      <c r="CYL110" s="137"/>
      <c r="CYM110" s="137"/>
      <c r="CYN110" s="137"/>
      <c r="CYO110" s="137"/>
      <c r="CYP110" s="137"/>
      <c r="CYQ110" s="137"/>
      <c r="CYR110" s="137"/>
      <c r="CYS110" s="137"/>
      <c r="CYT110" s="137"/>
      <c r="CYU110" s="137"/>
      <c r="CYV110" s="137"/>
      <c r="CYW110" s="137"/>
      <c r="CYX110" s="137"/>
      <c r="CYY110" s="137"/>
      <c r="CYZ110" s="137"/>
      <c r="CZA110" s="137"/>
      <c r="CZB110" s="137"/>
      <c r="CZC110" s="137"/>
      <c r="CZD110" s="137"/>
      <c r="CZE110" s="137"/>
      <c r="CZF110" s="137"/>
      <c r="CZG110" s="137"/>
      <c r="CZH110" s="137"/>
      <c r="CZI110" s="137"/>
      <c r="CZJ110" s="137"/>
      <c r="CZK110" s="137"/>
      <c r="CZL110" s="137"/>
      <c r="CZM110" s="137"/>
      <c r="CZN110" s="137"/>
      <c r="CZO110" s="137"/>
      <c r="CZP110" s="137"/>
      <c r="CZQ110" s="137"/>
      <c r="CZR110" s="137"/>
      <c r="CZS110" s="137"/>
      <c r="CZT110" s="137"/>
      <c r="CZU110" s="137"/>
      <c r="CZV110" s="137"/>
      <c r="CZW110" s="137"/>
      <c r="CZX110" s="137"/>
      <c r="CZY110" s="137"/>
      <c r="CZZ110" s="137"/>
      <c r="DAA110" s="137"/>
      <c r="DAB110" s="137"/>
      <c r="DAC110" s="137"/>
      <c r="DAD110" s="137"/>
      <c r="DAE110" s="137"/>
      <c r="DAF110" s="137"/>
      <c r="DAG110" s="137"/>
      <c r="DAH110" s="137"/>
      <c r="DAI110" s="137"/>
      <c r="DAJ110" s="137"/>
      <c r="DAK110" s="137"/>
      <c r="DAL110" s="137"/>
      <c r="DAM110" s="137"/>
      <c r="DAN110" s="137"/>
      <c r="DAO110" s="137"/>
      <c r="DAP110" s="137"/>
      <c r="DAQ110" s="137"/>
      <c r="DAR110" s="137"/>
      <c r="DAS110" s="137"/>
      <c r="DAT110" s="137"/>
      <c r="DAU110" s="137"/>
      <c r="DAV110" s="137"/>
      <c r="DAW110" s="137"/>
      <c r="DAX110" s="137"/>
      <c r="DAY110" s="137"/>
      <c r="DAZ110" s="137"/>
      <c r="DBA110" s="137"/>
      <c r="DBB110" s="137"/>
      <c r="DBC110" s="137"/>
      <c r="DBD110" s="137"/>
      <c r="DBE110" s="137"/>
      <c r="DBF110" s="137"/>
      <c r="DBG110" s="137"/>
      <c r="DBH110" s="137"/>
      <c r="DBI110" s="137"/>
      <c r="DBJ110" s="137"/>
      <c r="DBK110" s="137"/>
      <c r="DBL110" s="137"/>
      <c r="DBM110" s="137"/>
      <c r="DBN110" s="137"/>
      <c r="DBO110" s="137"/>
      <c r="DBP110" s="137"/>
      <c r="DBQ110" s="137"/>
      <c r="DBR110" s="137"/>
      <c r="DBS110" s="137"/>
      <c r="DBT110" s="137"/>
      <c r="DBU110" s="137"/>
      <c r="DBV110" s="137"/>
      <c r="DBW110" s="137"/>
      <c r="DBX110" s="137"/>
      <c r="DBY110" s="137"/>
      <c r="DBZ110" s="137"/>
      <c r="DCA110" s="137"/>
      <c r="DCB110" s="137"/>
      <c r="DCC110" s="137"/>
      <c r="DCD110" s="137"/>
      <c r="DCE110" s="137"/>
      <c r="DCF110" s="137"/>
      <c r="DCG110" s="137"/>
      <c r="DCH110" s="137"/>
      <c r="DCI110" s="137"/>
      <c r="DCJ110" s="137"/>
      <c r="DCK110" s="137"/>
      <c r="DCL110" s="137"/>
      <c r="DCM110" s="137"/>
      <c r="DCN110" s="137"/>
      <c r="DCO110" s="137"/>
      <c r="DCP110" s="137"/>
      <c r="DCQ110" s="137"/>
      <c r="DCR110" s="137"/>
      <c r="DCS110" s="137"/>
      <c r="DCT110" s="137"/>
      <c r="DCU110" s="137"/>
      <c r="DCV110" s="137"/>
      <c r="DCW110" s="137"/>
      <c r="DCX110" s="137"/>
      <c r="DCY110" s="137"/>
      <c r="DCZ110" s="137"/>
      <c r="DDA110" s="137"/>
      <c r="DDB110" s="137"/>
      <c r="DDC110" s="137"/>
      <c r="DDD110" s="137"/>
      <c r="DDE110" s="137"/>
      <c r="DDF110" s="137"/>
      <c r="DDG110" s="137"/>
      <c r="DDH110" s="137"/>
      <c r="DDI110" s="137"/>
      <c r="DDJ110" s="137"/>
      <c r="DDK110" s="137"/>
      <c r="DDL110" s="137"/>
      <c r="DDM110" s="137"/>
      <c r="DDN110" s="137"/>
      <c r="DDO110" s="137"/>
      <c r="DDP110" s="137"/>
      <c r="DDQ110" s="137"/>
      <c r="DDR110" s="137"/>
      <c r="DDS110" s="137"/>
      <c r="DDT110" s="137"/>
      <c r="DDU110" s="137"/>
      <c r="DDV110" s="137"/>
      <c r="DDW110" s="137"/>
      <c r="DDX110" s="137"/>
      <c r="DDY110" s="137"/>
      <c r="DDZ110" s="137"/>
      <c r="DEA110" s="137"/>
      <c r="DEB110" s="137"/>
      <c r="DEC110" s="137"/>
      <c r="DED110" s="137"/>
      <c r="DEE110" s="137"/>
      <c r="DEF110" s="137"/>
      <c r="DEG110" s="137"/>
      <c r="DEH110" s="137"/>
      <c r="DEI110" s="137"/>
      <c r="DEJ110" s="137"/>
      <c r="DEK110" s="137"/>
      <c r="DEL110" s="137"/>
      <c r="DEM110" s="137"/>
      <c r="DEN110" s="137"/>
      <c r="DEO110" s="137"/>
      <c r="DEP110" s="137"/>
      <c r="DEQ110" s="137"/>
      <c r="DER110" s="137"/>
      <c r="DES110" s="137"/>
      <c r="DET110" s="137"/>
      <c r="DEU110" s="137"/>
      <c r="DEV110" s="137"/>
      <c r="DEW110" s="137"/>
      <c r="DEX110" s="137"/>
      <c r="DEY110" s="137"/>
      <c r="DEZ110" s="137"/>
      <c r="DFA110" s="137"/>
      <c r="DFB110" s="137"/>
      <c r="DFC110" s="137"/>
      <c r="DFD110" s="137"/>
      <c r="DFE110" s="137"/>
      <c r="DFF110" s="137"/>
      <c r="DFG110" s="137"/>
      <c r="DFH110" s="137"/>
      <c r="DFI110" s="137"/>
      <c r="DFJ110" s="137"/>
      <c r="DFK110" s="137"/>
      <c r="DFL110" s="137"/>
      <c r="DFM110" s="137"/>
      <c r="DFN110" s="137"/>
      <c r="DFO110" s="137"/>
      <c r="DFP110" s="137"/>
      <c r="DFQ110" s="137"/>
      <c r="DFR110" s="137"/>
      <c r="DFS110" s="137"/>
      <c r="DFT110" s="137"/>
      <c r="DFU110" s="137"/>
      <c r="DFV110" s="137"/>
      <c r="DFW110" s="137"/>
      <c r="DFX110" s="137"/>
      <c r="DFY110" s="137"/>
      <c r="DFZ110" s="137"/>
      <c r="DGA110" s="137"/>
      <c r="DGB110" s="137"/>
      <c r="DGC110" s="137"/>
      <c r="DGD110" s="137"/>
      <c r="DGE110" s="137"/>
      <c r="DGF110" s="137"/>
      <c r="DGG110" s="137"/>
      <c r="DGH110" s="137"/>
      <c r="DGI110" s="137"/>
      <c r="DGJ110" s="137"/>
      <c r="DGK110" s="137"/>
      <c r="DGL110" s="137"/>
      <c r="DGM110" s="137"/>
      <c r="DGN110" s="137"/>
      <c r="DGO110" s="137"/>
      <c r="DGP110" s="137"/>
      <c r="DGQ110" s="137"/>
      <c r="DGR110" s="137"/>
      <c r="DGS110" s="137"/>
      <c r="DGT110" s="137"/>
      <c r="DGU110" s="137"/>
      <c r="DGV110" s="137"/>
      <c r="DGW110" s="137"/>
      <c r="DGX110" s="137"/>
      <c r="DGY110" s="137"/>
      <c r="DGZ110" s="137"/>
      <c r="DHA110" s="137"/>
      <c r="DHB110" s="137"/>
      <c r="DHC110" s="137"/>
      <c r="DHD110" s="137"/>
      <c r="DHE110" s="137"/>
      <c r="DHF110" s="137"/>
      <c r="DHG110" s="137"/>
      <c r="DHH110" s="137"/>
      <c r="DHI110" s="137"/>
      <c r="DHJ110" s="137"/>
      <c r="DHK110" s="137"/>
      <c r="DHL110" s="137"/>
      <c r="DHM110" s="137"/>
      <c r="DHN110" s="137"/>
      <c r="DHO110" s="137"/>
      <c r="DHP110" s="137"/>
      <c r="DHQ110" s="137"/>
      <c r="DHR110" s="137"/>
      <c r="DHS110" s="137"/>
      <c r="DHT110" s="137"/>
      <c r="DHU110" s="137"/>
      <c r="DHV110" s="137"/>
      <c r="DHW110" s="137"/>
      <c r="DHX110" s="137"/>
      <c r="DHY110" s="137"/>
      <c r="DHZ110" s="137"/>
      <c r="DIA110" s="137"/>
      <c r="DIB110" s="137"/>
      <c r="DIC110" s="137"/>
      <c r="DID110" s="137"/>
      <c r="DIE110" s="137"/>
      <c r="DIF110" s="137"/>
      <c r="DIG110" s="137"/>
      <c r="DIH110" s="137"/>
      <c r="DII110" s="137"/>
      <c r="DIJ110" s="137"/>
      <c r="DIK110" s="137"/>
      <c r="DIL110" s="137"/>
      <c r="DIM110" s="137"/>
      <c r="DIN110" s="137"/>
      <c r="DIO110" s="137"/>
      <c r="DIP110" s="137"/>
      <c r="DIQ110" s="137"/>
      <c r="DIR110" s="137"/>
      <c r="DIS110" s="137"/>
      <c r="DIT110" s="137"/>
      <c r="DIU110" s="137"/>
      <c r="DIV110" s="137"/>
      <c r="DIW110" s="137"/>
      <c r="DIX110" s="137"/>
      <c r="DIY110" s="137"/>
      <c r="DIZ110" s="137"/>
      <c r="DJA110" s="137"/>
      <c r="DJB110" s="137"/>
      <c r="DJC110" s="137"/>
      <c r="DJD110" s="137"/>
      <c r="DJE110" s="137"/>
      <c r="DJF110" s="137"/>
      <c r="DJG110" s="137"/>
      <c r="DJH110" s="137"/>
      <c r="DJI110" s="137"/>
      <c r="DJJ110" s="137"/>
      <c r="DJK110" s="137"/>
      <c r="DJL110" s="137"/>
      <c r="DJM110" s="137"/>
      <c r="DJN110" s="137"/>
      <c r="DJO110" s="137"/>
      <c r="DJP110" s="137"/>
      <c r="DJQ110" s="137"/>
      <c r="DJR110" s="137"/>
      <c r="DJS110" s="137"/>
      <c r="DJT110" s="137"/>
      <c r="DJU110" s="137"/>
      <c r="DJV110" s="137"/>
      <c r="DJW110" s="137"/>
      <c r="DJX110" s="137"/>
      <c r="DJY110" s="137"/>
      <c r="DJZ110" s="137"/>
      <c r="DKA110" s="137"/>
      <c r="DKB110" s="137"/>
      <c r="DKC110" s="137"/>
      <c r="DKD110" s="137"/>
      <c r="DKE110" s="137"/>
      <c r="DKF110" s="137"/>
      <c r="DKG110" s="137"/>
      <c r="DKH110" s="137"/>
      <c r="DKI110" s="137"/>
      <c r="DKJ110" s="137"/>
      <c r="DKK110" s="137"/>
      <c r="DKL110" s="137"/>
      <c r="DKM110" s="137"/>
      <c r="DKN110" s="137"/>
      <c r="DKO110" s="137"/>
      <c r="DKP110" s="137"/>
      <c r="DKQ110" s="137"/>
      <c r="DKR110" s="137"/>
      <c r="DKS110" s="137"/>
      <c r="DKT110" s="137"/>
      <c r="DKU110" s="137"/>
      <c r="DKV110" s="137"/>
      <c r="DKW110" s="137"/>
      <c r="DKX110" s="137"/>
      <c r="DKY110" s="137"/>
      <c r="DKZ110" s="137"/>
      <c r="DLA110" s="137"/>
      <c r="DLB110" s="137"/>
      <c r="DLC110" s="137"/>
      <c r="DLD110" s="137"/>
      <c r="DLE110" s="137"/>
      <c r="DLF110" s="137"/>
      <c r="DLG110" s="137"/>
      <c r="DLH110" s="137"/>
      <c r="DLI110" s="137"/>
      <c r="DLJ110" s="137"/>
      <c r="DLK110" s="137"/>
      <c r="DLL110" s="137"/>
      <c r="DLM110" s="137"/>
      <c r="DLN110" s="137"/>
      <c r="DLO110" s="137"/>
      <c r="DLP110" s="137"/>
      <c r="DLQ110" s="137"/>
      <c r="DLR110" s="137"/>
      <c r="DLS110" s="137"/>
      <c r="DLT110" s="137"/>
      <c r="DLU110" s="137"/>
      <c r="DLV110" s="137"/>
      <c r="DLW110" s="137"/>
      <c r="DLX110" s="137"/>
      <c r="DLY110" s="137"/>
      <c r="DLZ110" s="137"/>
      <c r="DMA110" s="137"/>
      <c r="DMB110" s="137"/>
      <c r="DMC110" s="137"/>
      <c r="DMD110" s="137"/>
      <c r="DME110" s="137"/>
      <c r="DMF110" s="137"/>
      <c r="DMG110" s="137"/>
      <c r="DMH110" s="137"/>
      <c r="DMI110" s="137"/>
      <c r="DMJ110" s="137"/>
      <c r="DMK110" s="137"/>
      <c r="DML110" s="137"/>
      <c r="DMM110" s="137"/>
      <c r="DMN110" s="137"/>
      <c r="DMO110" s="137"/>
      <c r="DMP110" s="137"/>
      <c r="DMQ110" s="137"/>
      <c r="DMR110" s="137"/>
      <c r="DMS110" s="137"/>
      <c r="DMT110" s="137"/>
      <c r="DMU110" s="137"/>
      <c r="DMV110" s="137"/>
      <c r="DMW110" s="137"/>
      <c r="DMX110" s="137"/>
      <c r="DMY110" s="137"/>
      <c r="DMZ110" s="137"/>
      <c r="DNA110" s="137"/>
      <c r="DNB110" s="137"/>
      <c r="DNC110" s="137"/>
      <c r="DND110" s="137"/>
      <c r="DNE110" s="137"/>
      <c r="DNF110" s="137"/>
      <c r="DNG110" s="137"/>
      <c r="DNH110" s="137"/>
      <c r="DNI110" s="137"/>
      <c r="DNJ110" s="137"/>
      <c r="DNK110" s="137"/>
      <c r="DNL110" s="137"/>
      <c r="DNM110" s="137"/>
      <c r="DNN110" s="137"/>
      <c r="DNO110" s="137"/>
      <c r="DNP110" s="137"/>
      <c r="DNQ110" s="137"/>
      <c r="DNR110" s="137"/>
      <c r="DNS110" s="137"/>
      <c r="DNT110" s="137"/>
      <c r="DNU110" s="137"/>
      <c r="DNV110" s="137"/>
      <c r="DNW110" s="137"/>
      <c r="DNX110" s="137"/>
      <c r="DNY110" s="137"/>
      <c r="DNZ110" s="137"/>
      <c r="DOA110" s="137"/>
      <c r="DOB110" s="137"/>
      <c r="DOC110" s="137"/>
      <c r="DOD110" s="137"/>
      <c r="DOE110" s="137"/>
      <c r="DOF110" s="137"/>
      <c r="DOG110" s="137"/>
      <c r="DOH110" s="137"/>
      <c r="DOI110" s="137"/>
      <c r="DOJ110" s="137"/>
      <c r="DOK110" s="137"/>
      <c r="DOL110" s="137"/>
      <c r="DOM110" s="137"/>
      <c r="DON110" s="137"/>
      <c r="DOO110" s="137"/>
      <c r="DOP110" s="137"/>
      <c r="DOQ110" s="137"/>
      <c r="DOR110" s="137"/>
      <c r="DOS110" s="137"/>
      <c r="DOT110" s="137"/>
      <c r="DOU110" s="137"/>
      <c r="DOV110" s="137"/>
      <c r="DOW110" s="137"/>
      <c r="DOX110" s="137"/>
      <c r="DOY110" s="137"/>
      <c r="DOZ110" s="137"/>
      <c r="DPA110" s="137"/>
      <c r="DPB110" s="137"/>
      <c r="DPC110" s="137"/>
      <c r="DPD110" s="137"/>
      <c r="DPE110" s="137"/>
      <c r="DPF110" s="137"/>
      <c r="DPG110" s="137"/>
      <c r="DPH110" s="137"/>
      <c r="DPI110" s="137"/>
      <c r="DPJ110" s="137"/>
      <c r="DPK110" s="137"/>
      <c r="DPL110" s="137"/>
      <c r="DPM110" s="137"/>
      <c r="DPN110" s="137"/>
      <c r="DPO110" s="137"/>
      <c r="DPP110" s="137"/>
      <c r="DPQ110" s="137"/>
      <c r="DPR110" s="137"/>
      <c r="DPS110" s="137"/>
      <c r="DPT110" s="137"/>
      <c r="DPU110" s="137"/>
      <c r="DPV110" s="137"/>
      <c r="DPW110" s="137"/>
      <c r="DPX110" s="137"/>
      <c r="DPY110" s="137"/>
      <c r="DPZ110" s="137"/>
      <c r="DQA110" s="137"/>
      <c r="DQB110" s="137"/>
      <c r="DQC110" s="137"/>
      <c r="DQD110" s="137"/>
      <c r="DQE110" s="137"/>
      <c r="DQF110" s="137"/>
      <c r="DQG110" s="137"/>
      <c r="DQH110" s="137"/>
      <c r="DQI110" s="137"/>
      <c r="DQJ110" s="137"/>
      <c r="DQK110" s="137"/>
      <c r="DQL110" s="137"/>
      <c r="DQM110" s="137"/>
      <c r="DQN110" s="137"/>
      <c r="DQO110" s="137"/>
      <c r="DQP110" s="137"/>
      <c r="DQQ110" s="137"/>
      <c r="DQR110" s="137"/>
      <c r="DQS110" s="137"/>
      <c r="DQT110" s="137"/>
      <c r="DQU110" s="137"/>
      <c r="DQV110" s="137"/>
      <c r="DQW110" s="137"/>
      <c r="DQX110" s="137"/>
      <c r="DQY110" s="137"/>
      <c r="DQZ110" s="137"/>
      <c r="DRA110" s="137"/>
      <c r="DRB110" s="137"/>
      <c r="DRC110" s="137"/>
      <c r="DRD110" s="137"/>
      <c r="DRE110" s="137"/>
      <c r="DRF110" s="137"/>
      <c r="DRG110" s="137"/>
      <c r="DRH110" s="137"/>
      <c r="DRI110" s="137"/>
      <c r="DRJ110" s="137"/>
      <c r="DRK110" s="137"/>
      <c r="DRL110" s="137"/>
      <c r="DRM110" s="137"/>
      <c r="DRN110" s="137"/>
      <c r="DRO110" s="137"/>
      <c r="DRP110" s="137"/>
      <c r="DRQ110" s="137"/>
      <c r="DRR110" s="137"/>
      <c r="DRS110" s="137"/>
      <c r="DRT110" s="137"/>
      <c r="DRU110" s="137"/>
      <c r="DRV110" s="137"/>
      <c r="DRW110" s="137"/>
      <c r="DRX110" s="137"/>
      <c r="DRY110" s="137"/>
      <c r="DRZ110" s="137"/>
      <c r="DSA110" s="137"/>
      <c r="DSB110" s="137"/>
      <c r="DSC110" s="137"/>
      <c r="DSD110" s="137"/>
      <c r="DSE110" s="137"/>
      <c r="DSF110" s="137"/>
      <c r="DSG110" s="137"/>
      <c r="DSH110" s="137"/>
      <c r="DSI110" s="137"/>
      <c r="DSJ110" s="137"/>
      <c r="DSK110" s="137"/>
      <c r="DSL110" s="137"/>
      <c r="DSM110" s="137"/>
      <c r="DSN110" s="137"/>
      <c r="DSO110" s="137"/>
      <c r="DSP110" s="137"/>
      <c r="DSQ110" s="137"/>
      <c r="DSR110" s="137"/>
      <c r="DSS110" s="137"/>
      <c r="DST110" s="137"/>
      <c r="DSU110" s="137"/>
      <c r="DSV110" s="137"/>
      <c r="DSW110" s="137"/>
      <c r="DSX110" s="137"/>
      <c r="DSY110" s="137"/>
      <c r="DSZ110" s="137"/>
      <c r="DTA110" s="137"/>
      <c r="DTB110" s="137"/>
      <c r="DTC110" s="137"/>
      <c r="DTD110" s="137"/>
      <c r="DTE110" s="137"/>
      <c r="DTF110" s="137"/>
      <c r="DTG110" s="137"/>
      <c r="DTH110" s="137"/>
      <c r="DTI110" s="137"/>
      <c r="DTJ110" s="137"/>
      <c r="DTK110" s="137"/>
      <c r="DTL110" s="137"/>
      <c r="DTM110" s="137"/>
      <c r="DTN110" s="137"/>
      <c r="DTO110" s="137"/>
      <c r="DTP110" s="137"/>
      <c r="DTQ110" s="137"/>
      <c r="DTR110" s="137"/>
      <c r="DTS110" s="137"/>
      <c r="DTT110" s="137"/>
      <c r="DTU110" s="137"/>
      <c r="DTV110" s="137"/>
      <c r="DTW110" s="137"/>
      <c r="DTX110" s="137"/>
      <c r="DTY110" s="137"/>
      <c r="DTZ110" s="137"/>
      <c r="DUA110" s="137"/>
      <c r="DUB110" s="137"/>
      <c r="DUC110" s="137"/>
      <c r="DUD110" s="137"/>
      <c r="DUE110" s="137"/>
      <c r="DUF110" s="137"/>
      <c r="DUG110" s="137"/>
      <c r="DUH110" s="137"/>
      <c r="DUI110" s="137"/>
      <c r="DUJ110" s="137"/>
      <c r="DUK110" s="137"/>
      <c r="DUL110" s="137"/>
      <c r="DUM110" s="137"/>
      <c r="DUN110" s="137"/>
      <c r="DUO110" s="137"/>
      <c r="DUP110" s="137"/>
      <c r="DUQ110" s="137"/>
      <c r="DUR110" s="137"/>
      <c r="DUS110" s="137"/>
      <c r="DUT110" s="137"/>
      <c r="DUU110" s="137"/>
      <c r="DUV110" s="137"/>
      <c r="DUW110" s="137"/>
      <c r="DUX110" s="137"/>
      <c r="DUY110" s="137"/>
      <c r="DUZ110" s="137"/>
      <c r="DVA110" s="137"/>
      <c r="DVB110" s="137"/>
      <c r="DVC110" s="137"/>
      <c r="DVD110" s="137"/>
      <c r="DVE110" s="137"/>
      <c r="DVF110" s="137"/>
      <c r="DVG110" s="137"/>
      <c r="DVH110" s="137"/>
      <c r="DVI110" s="137"/>
      <c r="DVJ110" s="137"/>
      <c r="DVK110" s="137"/>
      <c r="DVL110" s="137"/>
      <c r="DVM110" s="137"/>
      <c r="DVN110" s="137"/>
      <c r="DVO110" s="137"/>
      <c r="DVP110" s="137"/>
      <c r="DVQ110" s="137"/>
      <c r="DVR110" s="137"/>
      <c r="DVS110" s="137"/>
      <c r="DVT110" s="137"/>
      <c r="DVU110" s="137"/>
      <c r="DVV110" s="137"/>
      <c r="DVW110" s="137"/>
      <c r="DVX110" s="137"/>
      <c r="DVY110" s="137"/>
      <c r="DVZ110" s="137"/>
      <c r="DWA110" s="137"/>
      <c r="DWB110" s="137"/>
      <c r="DWC110" s="137"/>
      <c r="DWD110" s="137"/>
      <c r="DWE110" s="137"/>
      <c r="DWF110" s="137"/>
      <c r="DWG110" s="137"/>
      <c r="DWH110" s="137"/>
      <c r="DWI110" s="137"/>
      <c r="DWJ110" s="137"/>
      <c r="DWK110" s="137"/>
      <c r="DWL110" s="137"/>
      <c r="DWM110" s="137"/>
      <c r="DWN110" s="137"/>
      <c r="DWO110" s="137"/>
      <c r="DWP110" s="137"/>
      <c r="DWQ110" s="137"/>
      <c r="DWR110" s="137"/>
      <c r="DWS110" s="137"/>
      <c r="DWT110" s="137"/>
      <c r="DWU110" s="137"/>
      <c r="DWV110" s="137"/>
      <c r="DWW110" s="137"/>
      <c r="DWX110" s="137"/>
      <c r="DWY110" s="137"/>
      <c r="DWZ110" s="137"/>
      <c r="DXA110" s="137"/>
      <c r="DXB110" s="137"/>
      <c r="DXC110" s="137"/>
      <c r="DXD110" s="137"/>
      <c r="DXE110" s="137"/>
      <c r="DXF110" s="137"/>
      <c r="DXG110" s="137"/>
      <c r="DXH110" s="137"/>
      <c r="DXI110" s="137"/>
      <c r="DXJ110" s="137"/>
      <c r="DXK110" s="137"/>
      <c r="DXL110" s="137"/>
      <c r="DXM110" s="137"/>
      <c r="DXN110" s="137"/>
      <c r="DXO110" s="137"/>
      <c r="DXP110" s="137"/>
      <c r="DXQ110" s="137"/>
      <c r="DXR110" s="137"/>
      <c r="DXS110" s="137"/>
      <c r="DXT110" s="137"/>
      <c r="DXU110" s="137"/>
      <c r="DXV110" s="137"/>
      <c r="DXW110" s="137"/>
      <c r="DXX110" s="137"/>
      <c r="DXY110" s="137"/>
      <c r="DXZ110" s="137"/>
      <c r="DYA110" s="137"/>
      <c r="DYB110" s="137"/>
      <c r="DYC110" s="137"/>
      <c r="DYD110" s="137"/>
      <c r="DYE110" s="137"/>
      <c r="DYF110" s="137"/>
      <c r="DYG110" s="137"/>
      <c r="DYH110" s="137"/>
      <c r="DYI110" s="137"/>
      <c r="DYJ110" s="137"/>
      <c r="DYK110" s="137"/>
      <c r="DYL110" s="137"/>
      <c r="DYM110" s="137"/>
      <c r="DYN110" s="137"/>
      <c r="DYO110" s="137"/>
      <c r="DYP110" s="137"/>
      <c r="DYQ110" s="137"/>
      <c r="DYR110" s="137"/>
      <c r="DYS110" s="137"/>
      <c r="DYT110" s="137"/>
      <c r="DYU110" s="137"/>
      <c r="DYV110" s="137"/>
      <c r="DYW110" s="137"/>
      <c r="DYX110" s="137"/>
      <c r="DYY110" s="137"/>
      <c r="DYZ110" s="137"/>
      <c r="DZA110" s="137"/>
      <c r="DZB110" s="137"/>
      <c r="DZC110" s="137"/>
      <c r="DZD110" s="137"/>
      <c r="DZE110" s="137"/>
      <c r="DZF110" s="137"/>
      <c r="DZG110" s="137"/>
      <c r="DZH110" s="137"/>
      <c r="DZI110" s="137"/>
      <c r="DZJ110" s="137"/>
      <c r="DZK110" s="137"/>
      <c r="DZL110" s="137"/>
      <c r="DZM110" s="137"/>
      <c r="DZN110" s="137"/>
      <c r="DZO110" s="137"/>
      <c r="DZP110" s="137"/>
      <c r="DZQ110" s="137"/>
      <c r="DZR110" s="137"/>
      <c r="DZS110" s="137"/>
      <c r="DZT110" s="137"/>
      <c r="DZU110" s="137"/>
      <c r="DZV110" s="137"/>
      <c r="DZW110" s="137"/>
      <c r="DZX110" s="137"/>
      <c r="DZY110" s="137"/>
      <c r="DZZ110" s="137"/>
      <c r="EAA110" s="137"/>
      <c r="EAB110" s="137"/>
      <c r="EAC110" s="137"/>
      <c r="EAD110" s="137"/>
      <c r="EAE110" s="137"/>
      <c r="EAF110" s="137"/>
      <c r="EAG110" s="137"/>
      <c r="EAH110" s="137"/>
      <c r="EAI110" s="137"/>
      <c r="EAJ110" s="137"/>
      <c r="EAK110" s="137"/>
      <c r="EAL110" s="137"/>
      <c r="EAM110" s="137"/>
      <c r="EAN110" s="137"/>
      <c r="EAO110" s="137"/>
      <c r="EAP110" s="137"/>
      <c r="EAQ110" s="137"/>
      <c r="EAR110" s="137"/>
      <c r="EAS110" s="137"/>
      <c r="EAT110" s="137"/>
      <c r="EAU110" s="137"/>
      <c r="EAV110" s="137"/>
      <c r="EAW110" s="137"/>
      <c r="EAX110" s="137"/>
      <c r="EAY110" s="137"/>
      <c r="EAZ110" s="137"/>
      <c r="EBA110" s="137"/>
      <c r="EBB110" s="137"/>
      <c r="EBC110" s="137"/>
      <c r="EBD110" s="137"/>
      <c r="EBE110" s="137"/>
      <c r="EBF110" s="137"/>
      <c r="EBG110" s="137"/>
      <c r="EBH110" s="137"/>
      <c r="EBI110" s="137"/>
      <c r="EBJ110" s="137"/>
      <c r="EBK110" s="137"/>
      <c r="EBL110" s="137"/>
      <c r="EBM110" s="137"/>
      <c r="EBN110" s="137"/>
      <c r="EBO110" s="137"/>
      <c r="EBP110" s="137"/>
      <c r="EBQ110" s="137"/>
      <c r="EBR110" s="137"/>
      <c r="EBS110" s="137"/>
      <c r="EBT110" s="137"/>
      <c r="EBU110" s="137"/>
      <c r="EBV110" s="137"/>
      <c r="EBW110" s="137"/>
      <c r="EBX110" s="137"/>
      <c r="EBY110" s="137"/>
      <c r="EBZ110" s="137"/>
      <c r="ECA110" s="137"/>
      <c r="ECB110" s="137"/>
      <c r="ECC110" s="137"/>
      <c r="ECD110" s="137"/>
      <c r="ECE110" s="137"/>
      <c r="ECF110" s="137"/>
      <c r="ECG110" s="137"/>
      <c r="ECH110" s="137"/>
      <c r="ECI110" s="137"/>
      <c r="ECJ110" s="137"/>
      <c r="ECK110" s="137"/>
      <c r="ECL110" s="137"/>
      <c r="ECM110" s="137"/>
      <c r="ECN110" s="137"/>
      <c r="ECO110" s="137"/>
      <c r="ECP110" s="137"/>
      <c r="ECQ110" s="137"/>
      <c r="ECR110" s="137"/>
      <c r="ECS110" s="137"/>
      <c r="ECT110" s="137"/>
      <c r="ECU110" s="137"/>
      <c r="ECV110" s="137"/>
      <c r="ECW110" s="137"/>
      <c r="ECX110" s="137"/>
      <c r="ECY110" s="137"/>
      <c r="ECZ110" s="137"/>
      <c r="EDA110" s="137"/>
      <c r="EDB110" s="137"/>
      <c r="EDC110" s="137"/>
      <c r="EDD110" s="137"/>
      <c r="EDE110" s="137"/>
      <c r="EDF110" s="137"/>
      <c r="EDG110" s="137"/>
      <c r="EDH110" s="137"/>
      <c r="EDI110" s="137"/>
      <c r="EDJ110" s="137"/>
      <c r="EDK110" s="137"/>
      <c r="EDL110" s="137"/>
      <c r="EDM110" s="137"/>
      <c r="EDN110" s="137"/>
      <c r="EDO110" s="137"/>
      <c r="EDP110" s="137"/>
      <c r="EDQ110" s="137"/>
      <c r="EDR110" s="137"/>
      <c r="EDS110" s="137"/>
      <c r="EDT110" s="137"/>
      <c r="EDU110" s="137"/>
      <c r="EDV110" s="137"/>
      <c r="EDW110" s="137"/>
      <c r="EDX110" s="137"/>
      <c r="EDY110" s="137"/>
      <c r="EDZ110" s="137"/>
      <c r="EEA110" s="137"/>
      <c r="EEB110" s="137"/>
      <c r="EEC110" s="137"/>
      <c r="EED110" s="137"/>
      <c r="EEE110" s="137"/>
      <c r="EEF110" s="137"/>
      <c r="EEG110" s="137"/>
      <c r="EEH110" s="137"/>
      <c r="EEI110" s="137"/>
      <c r="EEJ110" s="137"/>
      <c r="EEK110" s="137"/>
      <c r="EEL110" s="137"/>
      <c r="EEM110" s="137"/>
      <c r="EEN110" s="137"/>
      <c r="EEO110" s="137"/>
      <c r="EEP110" s="137"/>
      <c r="EEQ110" s="137"/>
      <c r="EER110" s="137"/>
      <c r="EES110" s="137"/>
      <c r="EET110" s="137"/>
      <c r="EEU110" s="137"/>
      <c r="EEV110" s="137"/>
      <c r="EEW110" s="137"/>
      <c r="EEX110" s="137"/>
      <c r="EEY110" s="137"/>
      <c r="EEZ110" s="137"/>
      <c r="EFA110" s="137"/>
      <c r="EFB110" s="137"/>
      <c r="EFC110" s="137"/>
      <c r="EFD110" s="137"/>
      <c r="EFE110" s="137"/>
      <c r="EFF110" s="137"/>
      <c r="EFG110" s="137"/>
      <c r="EFH110" s="137"/>
      <c r="EFI110" s="137"/>
      <c r="EFJ110" s="137"/>
      <c r="EFK110" s="137"/>
      <c r="EFL110" s="137"/>
      <c r="EFM110" s="137"/>
      <c r="EFN110" s="137"/>
      <c r="EFO110" s="137"/>
      <c r="EFP110" s="137"/>
      <c r="EFQ110" s="137"/>
      <c r="EFR110" s="137"/>
      <c r="EFS110" s="137"/>
      <c r="EFT110" s="137"/>
      <c r="EFU110" s="137"/>
      <c r="EFV110" s="137"/>
      <c r="EFW110" s="137"/>
      <c r="EFX110" s="137"/>
      <c r="EFY110" s="137"/>
      <c r="EFZ110" s="137"/>
      <c r="EGA110" s="137"/>
      <c r="EGB110" s="137"/>
      <c r="EGC110" s="137"/>
      <c r="EGD110" s="137"/>
      <c r="EGE110" s="137"/>
      <c r="EGF110" s="137"/>
      <c r="EGG110" s="137"/>
      <c r="EGH110" s="137"/>
      <c r="EGI110" s="137"/>
      <c r="EGJ110" s="137"/>
      <c r="EGK110" s="137"/>
      <c r="EGL110" s="137"/>
      <c r="EGM110" s="137"/>
      <c r="EGN110" s="137"/>
      <c r="EGO110" s="137"/>
      <c r="EGP110" s="137"/>
      <c r="EGQ110" s="137"/>
      <c r="EGR110" s="137"/>
      <c r="EGS110" s="137"/>
      <c r="EGT110" s="137"/>
      <c r="EGU110" s="137"/>
      <c r="EGV110" s="137"/>
      <c r="EGW110" s="137"/>
      <c r="EGX110" s="137"/>
      <c r="EGY110" s="137"/>
      <c r="EGZ110" s="137"/>
      <c r="EHA110" s="137"/>
      <c r="EHB110" s="137"/>
      <c r="EHC110" s="137"/>
      <c r="EHD110" s="137"/>
      <c r="EHE110" s="137"/>
      <c r="EHF110" s="137"/>
      <c r="EHG110" s="137"/>
      <c r="EHH110" s="137"/>
      <c r="EHI110" s="137"/>
      <c r="EHJ110" s="137"/>
      <c r="EHK110" s="137"/>
      <c r="EHL110" s="137"/>
      <c r="EHM110" s="137"/>
      <c r="EHN110" s="137"/>
      <c r="EHO110" s="137"/>
      <c r="EHP110" s="137"/>
      <c r="EHQ110" s="137"/>
      <c r="EHR110" s="137"/>
      <c r="EHS110" s="137"/>
      <c r="EHT110" s="137"/>
      <c r="EHU110" s="137"/>
      <c r="EHV110" s="137"/>
      <c r="EHW110" s="137"/>
      <c r="EHX110" s="137"/>
      <c r="EHY110" s="137"/>
      <c r="EHZ110" s="137"/>
      <c r="EIA110" s="137"/>
      <c r="EIB110" s="137"/>
      <c r="EIC110" s="137"/>
      <c r="EID110" s="137"/>
      <c r="EIE110" s="137"/>
      <c r="EIF110" s="137"/>
      <c r="EIG110" s="137"/>
      <c r="EIH110" s="137"/>
      <c r="EII110" s="137"/>
      <c r="EIJ110" s="137"/>
      <c r="EIK110" s="137"/>
      <c r="EIL110" s="137"/>
      <c r="EIM110" s="137"/>
      <c r="EIN110" s="137"/>
      <c r="EIO110" s="137"/>
      <c r="EIP110" s="137"/>
      <c r="EIQ110" s="137"/>
      <c r="EIR110" s="137"/>
      <c r="EIS110" s="137"/>
      <c r="EIT110" s="137"/>
      <c r="EIU110" s="137"/>
      <c r="EIV110" s="137"/>
      <c r="EIW110" s="137"/>
      <c r="EIX110" s="137"/>
      <c r="EIY110" s="137"/>
      <c r="EIZ110" s="137"/>
      <c r="EJA110" s="137"/>
      <c r="EJB110" s="137"/>
      <c r="EJC110" s="137"/>
      <c r="EJD110" s="137"/>
      <c r="EJE110" s="137"/>
      <c r="EJF110" s="137"/>
      <c r="EJG110" s="137"/>
      <c r="EJH110" s="137"/>
      <c r="EJI110" s="137"/>
      <c r="EJJ110" s="137"/>
      <c r="EJK110" s="137"/>
      <c r="EJL110" s="137"/>
      <c r="EJM110" s="137"/>
      <c r="EJN110" s="137"/>
      <c r="EJO110" s="137"/>
      <c r="EJP110" s="137"/>
      <c r="EJQ110" s="137"/>
      <c r="EJR110" s="137"/>
      <c r="EJS110" s="137"/>
      <c r="EJT110" s="137"/>
      <c r="EJU110" s="137"/>
      <c r="EJV110" s="137"/>
      <c r="EJW110" s="137"/>
      <c r="EJX110" s="137"/>
      <c r="EJY110" s="137"/>
      <c r="EJZ110" s="137"/>
      <c r="EKA110" s="137"/>
      <c r="EKB110" s="137"/>
      <c r="EKC110" s="137"/>
      <c r="EKD110" s="137"/>
      <c r="EKE110" s="137"/>
      <c r="EKF110" s="137"/>
      <c r="EKG110" s="137"/>
      <c r="EKH110" s="137"/>
      <c r="EKI110" s="137"/>
      <c r="EKJ110" s="137"/>
      <c r="EKK110" s="137"/>
      <c r="EKL110" s="137"/>
      <c r="EKM110" s="137"/>
      <c r="EKN110" s="137"/>
      <c r="EKO110" s="137"/>
      <c r="EKP110" s="137"/>
      <c r="EKQ110" s="137"/>
      <c r="EKR110" s="137"/>
      <c r="EKS110" s="137"/>
      <c r="EKT110" s="137"/>
      <c r="EKU110" s="137"/>
      <c r="EKV110" s="137"/>
      <c r="EKW110" s="137"/>
      <c r="EKX110" s="137"/>
      <c r="EKY110" s="137"/>
      <c r="EKZ110" s="137"/>
      <c r="ELA110" s="137"/>
      <c r="ELB110" s="137"/>
      <c r="ELC110" s="137"/>
      <c r="ELD110" s="137"/>
      <c r="ELE110" s="137"/>
      <c r="ELF110" s="137"/>
      <c r="ELG110" s="137"/>
      <c r="ELH110" s="137"/>
      <c r="ELI110" s="137"/>
      <c r="ELJ110" s="137"/>
      <c r="ELK110" s="137"/>
      <c r="ELL110" s="137"/>
      <c r="ELM110" s="137"/>
      <c r="ELN110" s="137"/>
      <c r="ELO110" s="137"/>
      <c r="ELP110" s="137"/>
      <c r="ELQ110" s="137"/>
      <c r="ELR110" s="137"/>
      <c r="ELS110" s="137"/>
      <c r="ELT110" s="137"/>
      <c r="ELU110" s="137"/>
      <c r="ELV110" s="137"/>
      <c r="ELW110" s="137"/>
      <c r="ELX110" s="137"/>
      <c r="ELY110" s="137"/>
      <c r="ELZ110" s="137"/>
      <c r="EMA110" s="137"/>
      <c r="EMB110" s="137"/>
      <c r="EMC110" s="137"/>
      <c r="EMD110" s="137"/>
      <c r="EME110" s="137"/>
      <c r="EMF110" s="137"/>
      <c r="EMG110" s="137"/>
      <c r="EMH110" s="137"/>
      <c r="EMI110" s="137"/>
      <c r="EMJ110" s="137"/>
      <c r="EMK110" s="137"/>
      <c r="EML110" s="137"/>
      <c r="EMM110" s="137"/>
      <c r="EMN110" s="137"/>
      <c r="EMO110" s="137"/>
      <c r="EMP110" s="137"/>
      <c r="EMQ110" s="137"/>
      <c r="EMR110" s="137"/>
      <c r="EMS110" s="137"/>
      <c r="EMT110" s="137"/>
      <c r="EMU110" s="137"/>
      <c r="EMV110" s="137"/>
      <c r="EMW110" s="137"/>
      <c r="EMX110" s="137"/>
      <c r="EMY110" s="137"/>
      <c r="EMZ110" s="137"/>
      <c r="ENA110" s="137"/>
      <c r="ENB110" s="137"/>
      <c r="ENC110" s="137"/>
      <c r="END110" s="137"/>
      <c r="ENE110" s="137"/>
      <c r="ENF110" s="137"/>
      <c r="ENG110" s="137"/>
      <c r="ENH110" s="137"/>
      <c r="ENI110" s="137"/>
      <c r="ENJ110" s="137"/>
      <c r="ENK110" s="137"/>
      <c r="ENL110" s="137"/>
      <c r="ENM110" s="137"/>
      <c r="ENN110" s="137"/>
      <c r="ENO110" s="137"/>
      <c r="ENP110" s="137"/>
      <c r="ENQ110" s="137"/>
      <c r="ENR110" s="137"/>
      <c r="ENS110" s="137"/>
      <c r="ENT110" s="137"/>
      <c r="ENU110" s="137"/>
      <c r="ENV110" s="137"/>
      <c r="ENW110" s="137"/>
      <c r="ENX110" s="137"/>
      <c r="ENY110" s="137"/>
      <c r="ENZ110" s="137"/>
      <c r="EOA110" s="137"/>
      <c r="EOB110" s="137"/>
      <c r="EOC110" s="137"/>
      <c r="EOD110" s="137"/>
      <c r="EOE110" s="137"/>
      <c r="EOF110" s="137"/>
      <c r="EOG110" s="137"/>
      <c r="EOH110" s="137"/>
      <c r="EOI110" s="137"/>
      <c r="EOJ110" s="137"/>
      <c r="EOK110" s="137"/>
      <c r="EOL110" s="137"/>
      <c r="EOM110" s="137"/>
      <c r="EON110" s="137"/>
      <c r="EOO110" s="137"/>
      <c r="EOP110" s="137"/>
      <c r="EOQ110" s="137"/>
      <c r="EOR110" s="137"/>
      <c r="EOS110" s="137"/>
      <c r="EOT110" s="137"/>
      <c r="EOU110" s="137"/>
      <c r="EOV110" s="137"/>
      <c r="EOW110" s="137"/>
      <c r="EOX110" s="137"/>
      <c r="EOY110" s="137"/>
      <c r="EOZ110" s="137"/>
      <c r="EPA110" s="137"/>
      <c r="EPB110" s="137"/>
      <c r="EPC110" s="137"/>
      <c r="EPD110" s="137"/>
      <c r="EPE110" s="137"/>
      <c r="EPF110" s="137"/>
      <c r="EPG110" s="137"/>
      <c r="EPH110" s="137"/>
      <c r="EPI110" s="137"/>
      <c r="EPJ110" s="137"/>
      <c r="EPK110" s="137"/>
      <c r="EPL110" s="137"/>
      <c r="EPM110" s="137"/>
      <c r="EPN110" s="137"/>
      <c r="EPO110" s="137"/>
      <c r="EPP110" s="137"/>
      <c r="EPQ110" s="137"/>
      <c r="EPR110" s="137"/>
      <c r="EPS110" s="137"/>
      <c r="EPT110" s="137"/>
      <c r="EPU110" s="137"/>
      <c r="EPV110" s="137"/>
      <c r="EPW110" s="137"/>
      <c r="EPX110" s="137"/>
      <c r="EPY110" s="137"/>
      <c r="EPZ110" s="137"/>
      <c r="EQA110" s="137"/>
      <c r="EQB110" s="137"/>
      <c r="EQC110" s="137"/>
      <c r="EQD110" s="137"/>
      <c r="EQE110" s="137"/>
      <c r="EQF110" s="137"/>
      <c r="EQG110" s="137"/>
      <c r="EQH110" s="137"/>
      <c r="EQI110" s="137"/>
      <c r="EQJ110" s="137"/>
      <c r="EQK110" s="137"/>
      <c r="EQL110" s="137"/>
      <c r="EQM110" s="137"/>
      <c r="EQN110" s="137"/>
      <c r="EQO110" s="137"/>
      <c r="EQP110" s="137"/>
      <c r="EQQ110" s="137"/>
      <c r="EQR110" s="137"/>
      <c r="EQS110" s="137"/>
      <c r="EQT110" s="137"/>
      <c r="EQU110" s="137"/>
      <c r="EQV110" s="137"/>
      <c r="EQW110" s="137"/>
      <c r="EQX110" s="137"/>
      <c r="EQY110" s="137"/>
      <c r="EQZ110" s="137"/>
      <c r="ERA110" s="137"/>
      <c r="ERB110" s="137"/>
      <c r="ERC110" s="137"/>
      <c r="ERD110" s="137"/>
      <c r="ERE110" s="137"/>
      <c r="ERF110" s="137"/>
      <c r="ERG110" s="137"/>
      <c r="ERH110" s="137"/>
      <c r="ERI110" s="137"/>
      <c r="ERJ110" s="137"/>
      <c r="ERK110" s="137"/>
      <c r="ERL110" s="137"/>
      <c r="ERM110" s="137"/>
      <c r="ERN110" s="137"/>
      <c r="ERO110" s="137"/>
      <c r="ERP110" s="137"/>
      <c r="ERQ110" s="137"/>
      <c r="ERR110" s="137"/>
      <c r="ERS110" s="137"/>
      <c r="ERT110" s="137"/>
      <c r="ERU110" s="137"/>
      <c r="ERV110" s="137"/>
      <c r="ERW110" s="137"/>
      <c r="ERX110" s="137"/>
      <c r="ERY110" s="137"/>
      <c r="ERZ110" s="137"/>
      <c r="ESA110" s="137"/>
      <c r="ESB110" s="137"/>
      <c r="ESC110" s="137"/>
      <c r="ESD110" s="137"/>
      <c r="ESE110" s="137"/>
      <c r="ESF110" s="137"/>
      <c r="ESG110" s="137"/>
      <c r="ESH110" s="137"/>
      <c r="ESI110" s="137"/>
      <c r="ESJ110" s="137"/>
      <c r="ESK110" s="137"/>
      <c r="ESL110" s="137"/>
      <c r="ESM110" s="137"/>
      <c r="ESN110" s="137"/>
      <c r="ESO110" s="137"/>
      <c r="ESP110" s="137"/>
      <c r="ESQ110" s="137"/>
      <c r="ESR110" s="137"/>
      <c r="ESS110" s="137"/>
      <c r="EST110" s="137"/>
      <c r="ESU110" s="137"/>
      <c r="ESV110" s="137"/>
      <c r="ESW110" s="137"/>
      <c r="ESX110" s="137"/>
      <c r="ESY110" s="137"/>
      <c r="ESZ110" s="137"/>
      <c r="ETA110" s="137"/>
      <c r="ETB110" s="137"/>
      <c r="ETC110" s="137"/>
      <c r="ETD110" s="137"/>
      <c r="ETE110" s="137"/>
      <c r="ETF110" s="137"/>
      <c r="ETG110" s="137"/>
      <c r="ETH110" s="137"/>
      <c r="ETI110" s="137"/>
      <c r="ETJ110" s="137"/>
      <c r="ETK110" s="137"/>
      <c r="ETL110" s="137"/>
      <c r="ETM110" s="137"/>
      <c r="ETN110" s="137"/>
      <c r="ETO110" s="137"/>
      <c r="ETP110" s="137"/>
      <c r="ETQ110" s="137"/>
      <c r="ETR110" s="137"/>
      <c r="ETS110" s="137"/>
      <c r="ETT110" s="137"/>
      <c r="ETU110" s="137"/>
      <c r="ETV110" s="137"/>
      <c r="ETW110" s="137"/>
      <c r="ETX110" s="137"/>
      <c r="ETY110" s="137"/>
      <c r="ETZ110" s="137"/>
      <c r="EUA110" s="137"/>
      <c r="EUB110" s="137"/>
      <c r="EUC110" s="137"/>
      <c r="EUD110" s="137"/>
      <c r="EUE110" s="137"/>
      <c r="EUF110" s="137"/>
      <c r="EUG110" s="137"/>
      <c r="EUH110" s="137"/>
      <c r="EUI110" s="137"/>
      <c r="EUJ110" s="137"/>
      <c r="EUK110" s="137"/>
      <c r="EUL110" s="137"/>
      <c r="EUM110" s="137"/>
      <c r="EUN110" s="137"/>
      <c r="EUO110" s="137"/>
      <c r="EUP110" s="137"/>
      <c r="EUQ110" s="137"/>
      <c r="EUR110" s="137"/>
      <c r="EUS110" s="137"/>
      <c r="EUT110" s="137"/>
      <c r="EUU110" s="137"/>
      <c r="EUV110" s="137"/>
      <c r="EUW110" s="137"/>
      <c r="EUX110" s="137"/>
      <c r="EUY110" s="137"/>
      <c r="EUZ110" s="137"/>
      <c r="EVA110" s="137"/>
      <c r="EVB110" s="137"/>
      <c r="EVC110" s="137"/>
      <c r="EVD110" s="137"/>
      <c r="EVE110" s="137"/>
      <c r="EVF110" s="137"/>
      <c r="EVG110" s="137"/>
      <c r="EVH110" s="137"/>
      <c r="EVI110" s="137"/>
      <c r="EVJ110" s="137"/>
      <c r="EVK110" s="137"/>
      <c r="EVL110" s="137"/>
      <c r="EVM110" s="137"/>
      <c r="EVN110" s="137"/>
      <c r="EVO110" s="137"/>
      <c r="EVP110" s="137"/>
      <c r="EVQ110" s="137"/>
      <c r="EVR110" s="137"/>
      <c r="EVS110" s="137"/>
      <c r="EVT110" s="137"/>
      <c r="EVU110" s="137"/>
      <c r="EVV110" s="137"/>
      <c r="EVW110" s="137"/>
      <c r="EVX110" s="137"/>
      <c r="EVY110" s="137"/>
      <c r="EVZ110" s="137"/>
      <c r="EWA110" s="137"/>
      <c r="EWB110" s="137"/>
      <c r="EWC110" s="137"/>
      <c r="EWD110" s="137"/>
      <c r="EWE110" s="137"/>
      <c r="EWF110" s="137"/>
      <c r="EWG110" s="137"/>
      <c r="EWH110" s="137"/>
      <c r="EWI110" s="137"/>
      <c r="EWJ110" s="137"/>
      <c r="EWK110" s="137"/>
      <c r="EWL110" s="137"/>
      <c r="EWM110" s="137"/>
      <c r="EWN110" s="137"/>
      <c r="EWO110" s="137"/>
      <c r="EWP110" s="137"/>
      <c r="EWQ110" s="137"/>
      <c r="EWR110" s="137"/>
      <c r="EWS110" s="137"/>
      <c r="EWT110" s="137"/>
      <c r="EWU110" s="137"/>
      <c r="EWV110" s="137"/>
      <c r="EWW110" s="137"/>
      <c r="EWX110" s="137"/>
      <c r="EWY110" s="137"/>
      <c r="EWZ110" s="137"/>
      <c r="EXA110" s="137"/>
      <c r="EXB110" s="137"/>
      <c r="EXC110" s="137"/>
      <c r="EXD110" s="137"/>
      <c r="EXE110" s="137"/>
      <c r="EXF110" s="137"/>
      <c r="EXG110" s="137"/>
      <c r="EXH110" s="137"/>
      <c r="EXI110" s="137"/>
      <c r="EXJ110" s="137"/>
      <c r="EXK110" s="137"/>
      <c r="EXL110" s="137"/>
      <c r="EXM110" s="137"/>
      <c r="EXN110" s="137"/>
      <c r="EXO110" s="137"/>
      <c r="EXP110" s="137"/>
      <c r="EXQ110" s="137"/>
      <c r="EXR110" s="137"/>
      <c r="EXS110" s="137"/>
      <c r="EXT110" s="137"/>
      <c r="EXU110" s="137"/>
      <c r="EXV110" s="137"/>
      <c r="EXW110" s="137"/>
      <c r="EXX110" s="137"/>
      <c r="EXY110" s="137"/>
      <c r="EXZ110" s="137"/>
      <c r="EYA110" s="137"/>
      <c r="EYB110" s="137"/>
      <c r="EYC110" s="137"/>
      <c r="EYD110" s="137"/>
      <c r="EYE110" s="137"/>
      <c r="EYF110" s="137"/>
      <c r="EYG110" s="137"/>
      <c r="EYH110" s="137"/>
      <c r="EYI110" s="137"/>
      <c r="EYJ110" s="137"/>
      <c r="EYK110" s="137"/>
      <c r="EYL110" s="137"/>
      <c r="EYM110" s="137"/>
      <c r="EYN110" s="137"/>
      <c r="EYO110" s="137"/>
      <c r="EYP110" s="137"/>
      <c r="EYQ110" s="137"/>
      <c r="EYR110" s="137"/>
      <c r="EYS110" s="137"/>
      <c r="EYT110" s="137"/>
      <c r="EYU110" s="137"/>
      <c r="EYV110" s="137"/>
      <c r="EYW110" s="137"/>
      <c r="EYX110" s="137"/>
      <c r="EYY110" s="137"/>
      <c r="EYZ110" s="137"/>
      <c r="EZA110" s="137"/>
      <c r="EZB110" s="137"/>
      <c r="EZC110" s="137"/>
      <c r="EZD110" s="137"/>
      <c r="EZE110" s="137"/>
      <c r="EZF110" s="137"/>
      <c r="EZG110" s="137"/>
      <c r="EZH110" s="137"/>
      <c r="EZI110" s="137"/>
      <c r="EZJ110" s="137"/>
      <c r="EZK110" s="137"/>
      <c r="EZL110" s="137"/>
      <c r="EZM110" s="137"/>
      <c r="EZN110" s="137"/>
      <c r="EZO110" s="137"/>
      <c r="EZP110" s="137"/>
      <c r="EZQ110" s="137"/>
      <c r="EZR110" s="137"/>
      <c r="EZS110" s="137"/>
      <c r="EZT110" s="137"/>
      <c r="EZU110" s="137"/>
      <c r="EZV110" s="137"/>
      <c r="EZW110" s="137"/>
      <c r="EZX110" s="137"/>
      <c r="EZY110" s="137"/>
      <c r="EZZ110" s="137"/>
      <c r="FAA110" s="137"/>
      <c r="FAB110" s="137"/>
      <c r="FAC110" s="137"/>
      <c r="FAD110" s="137"/>
      <c r="FAE110" s="137"/>
      <c r="FAF110" s="137"/>
      <c r="FAG110" s="137"/>
      <c r="FAH110" s="137"/>
      <c r="FAI110" s="137"/>
      <c r="FAJ110" s="137"/>
      <c r="FAK110" s="137"/>
      <c r="FAL110" s="137"/>
      <c r="FAM110" s="137"/>
      <c r="FAN110" s="137"/>
      <c r="FAO110" s="137"/>
      <c r="FAP110" s="137"/>
      <c r="FAQ110" s="137"/>
      <c r="FAR110" s="137"/>
      <c r="FAS110" s="137"/>
      <c r="FAT110" s="137"/>
      <c r="FAU110" s="137"/>
      <c r="FAV110" s="137"/>
      <c r="FAW110" s="137"/>
      <c r="FAX110" s="137"/>
      <c r="FAY110" s="137"/>
      <c r="FAZ110" s="137"/>
      <c r="FBA110" s="137"/>
      <c r="FBB110" s="137"/>
      <c r="FBC110" s="137"/>
      <c r="FBD110" s="137"/>
      <c r="FBE110" s="137"/>
      <c r="FBF110" s="137"/>
      <c r="FBG110" s="137"/>
      <c r="FBH110" s="137"/>
      <c r="FBI110" s="137"/>
      <c r="FBJ110" s="137"/>
      <c r="FBK110" s="137"/>
      <c r="FBL110" s="137"/>
      <c r="FBM110" s="137"/>
      <c r="FBN110" s="137"/>
      <c r="FBO110" s="137"/>
      <c r="FBP110" s="137"/>
      <c r="FBQ110" s="137"/>
      <c r="FBR110" s="137"/>
      <c r="FBS110" s="137"/>
      <c r="FBT110" s="137"/>
      <c r="FBU110" s="137"/>
      <c r="FBV110" s="137"/>
      <c r="FBW110" s="137"/>
      <c r="FBX110" s="137"/>
      <c r="FBY110" s="137"/>
      <c r="FBZ110" s="137"/>
      <c r="FCA110" s="137"/>
      <c r="FCB110" s="137"/>
      <c r="FCC110" s="137"/>
      <c r="FCD110" s="137"/>
      <c r="FCE110" s="137"/>
      <c r="FCF110" s="137"/>
      <c r="FCG110" s="137"/>
      <c r="FCH110" s="137"/>
      <c r="FCI110" s="137"/>
      <c r="FCJ110" s="137"/>
      <c r="FCK110" s="137"/>
      <c r="FCL110" s="137"/>
      <c r="FCM110" s="137"/>
      <c r="FCN110" s="137"/>
      <c r="FCO110" s="137"/>
      <c r="FCP110" s="137"/>
      <c r="FCQ110" s="137"/>
      <c r="FCR110" s="137"/>
      <c r="FCS110" s="137"/>
      <c r="FCT110" s="137"/>
      <c r="FCU110" s="137"/>
      <c r="FCV110" s="137"/>
      <c r="FCW110" s="137"/>
      <c r="FCX110" s="137"/>
      <c r="FCY110" s="137"/>
      <c r="FCZ110" s="137"/>
      <c r="FDA110" s="137"/>
      <c r="FDB110" s="137"/>
      <c r="FDC110" s="137"/>
      <c r="FDD110" s="137"/>
      <c r="FDE110" s="137"/>
      <c r="FDF110" s="137"/>
      <c r="FDG110" s="137"/>
      <c r="FDH110" s="137"/>
      <c r="FDI110" s="137"/>
      <c r="FDJ110" s="137"/>
      <c r="FDK110" s="137"/>
      <c r="FDL110" s="137"/>
      <c r="FDM110" s="137"/>
      <c r="FDN110" s="137"/>
      <c r="FDO110" s="137"/>
      <c r="FDP110" s="137"/>
      <c r="FDQ110" s="137"/>
      <c r="FDR110" s="137"/>
      <c r="FDS110" s="137"/>
      <c r="FDT110" s="137"/>
      <c r="FDU110" s="137"/>
      <c r="FDV110" s="137"/>
      <c r="FDW110" s="137"/>
      <c r="FDX110" s="137"/>
      <c r="FDY110" s="137"/>
      <c r="FDZ110" s="137"/>
      <c r="FEA110" s="137"/>
      <c r="FEB110" s="137"/>
      <c r="FEC110" s="137"/>
      <c r="FED110" s="137"/>
      <c r="FEE110" s="137"/>
      <c r="FEF110" s="137"/>
      <c r="FEG110" s="137"/>
      <c r="FEH110" s="137"/>
      <c r="FEI110" s="137"/>
      <c r="FEJ110" s="137"/>
      <c r="FEK110" s="137"/>
      <c r="FEL110" s="137"/>
      <c r="FEM110" s="137"/>
      <c r="FEN110" s="137"/>
      <c r="FEO110" s="137"/>
      <c r="FEP110" s="137"/>
      <c r="FEQ110" s="137"/>
      <c r="FER110" s="137"/>
      <c r="FES110" s="137"/>
      <c r="FET110" s="137"/>
      <c r="FEU110" s="137"/>
      <c r="FEV110" s="137"/>
      <c r="FEW110" s="137"/>
      <c r="FEX110" s="137"/>
      <c r="FEY110" s="137"/>
      <c r="FEZ110" s="137"/>
      <c r="FFA110" s="137"/>
      <c r="FFB110" s="137"/>
      <c r="FFC110" s="137"/>
      <c r="FFD110" s="137"/>
      <c r="FFE110" s="137"/>
      <c r="FFF110" s="137"/>
      <c r="FFG110" s="137"/>
      <c r="FFH110" s="137"/>
      <c r="FFI110" s="137"/>
      <c r="FFJ110" s="137"/>
      <c r="FFK110" s="137"/>
      <c r="FFL110" s="137"/>
      <c r="FFM110" s="137"/>
      <c r="FFN110" s="137"/>
      <c r="FFO110" s="137"/>
      <c r="FFP110" s="137"/>
      <c r="FFQ110" s="137"/>
      <c r="FFR110" s="137"/>
      <c r="FFS110" s="137"/>
      <c r="FFT110" s="137"/>
      <c r="FFU110" s="137"/>
      <c r="FFV110" s="137"/>
      <c r="FFW110" s="137"/>
      <c r="FFX110" s="137"/>
      <c r="FFY110" s="137"/>
      <c r="FFZ110" s="137"/>
      <c r="FGA110" s="137"/>
      <c r="FGB110" s="137"/>
      <c r="FGC110" s="137"/>
      <c r="FGD110" s="137"/>
      <c r="FGE110" s="137"/>
      <c r="FGF110" s="137"/>
      <c r="FGG110" s="137"/>
      <c r="FGH110" s="137"/>
      <c r="FGI110" s="137"/>
      <c r="FGJ110" s="137"/>
      <c r="FGK110" s="137"/>
      <c r="FGL110" s="137"/>
      <c r="FGM110" s="137"/>
      <c r="FGN110" s="137"/>
      <c r="FGO110" s="137"/>
      <c r="FGP110" s="137"/>
      <c r="FGQ110" s="137"/>
      <c r="FGR110" s="137"/>
      <c r="FGS110" s="137"/>
      <c r="FGT110" s="137"/>
      <c r="FGU110" s="137"/>
      <c r="FGV110" s="137"/>
      <c r="FGW110" s="137"/>
      <c r="FGX110" s="137"/>
      <c r="FGY110" s="137"/>
      <c r="FGZ110" s="137"/>
      <c r="FHA110" s="137"/>
      <c r="FHB110" s="137"/>
      <c r="FHC110" s="137"/>
      <c r="FHD110" s="137"/>
      <c r="FHE110" s="137"/>
      <c r="FHF110" s="137"/>
      <c r="FHG110" s="137"/>
      <c r="FHH110" s="137"/>
      <c r="FHI110" s="137"/>
      <c r="FHJ110" s="137"/>
      <c r="FHK110" s="137"/>
      <c r="FHL110" s="137"/>
      <c r="FHM110" s="137"/>
      <c r="FHN110" s="137"/>
      <c r="FHO110" s="137"/>
      <c r="FHP110" s="137"/>
      <c r="FHQ110" s="137"/>
      <c r="FHR110" s="137"/>
      <c r="FHS110" s="137"/>
      <c r="FHT110" s="137"/>
      <c r="FHU110" s="137"/>
      <c r="FHV110" s="137"/>
      <c r="FHW110" s="137"/>
      <c r="FHX110" s="137"/>
      <c r="FHY110" s="137"/>
      <c r="FHZ110" s="137"/>
      <c r="FIA110" s="137"/>
      <c r="FIB110" s="137"/>
      <c r="FIC110" s="137"/>
      <c r="FID110" s="137"/>
      <c r="FIE110" s="137"/>
      <c r="FIF110" s="137"/>
      <c r="FIG110" s="137"/>
      <c r="FIH110" s="137"/>
      <c r="FII110" s="137"/>
      <c r="FIJ110" s="137"/>
      <c r="FIK110" s="137"/>
      <c r="FIL110" s="137"/>
      <c r="FIM110" s="137"/>
      <c r="FIN110" s="137"/>
      <c r="FIO110" s="137"/>
      <c r="FIP110" s="137"/>
      <c r="FIQ110" s="137"/>
      <c r="FIR110" s="137"/>
      <c r="FIS110" s="137"/>
      <c r="FIT110" s="137"/>
      <c r="FIU110" s="137"/>
      <c r="FIV110" s="137"/>
      <c r="FIW110" s="137"/>
      <c r="FIX110" s="137"/>
      <c r="FIY110" s="137"/>
      <c r="FIZ110" s="137"/>
      <c r="FJA110" s="137"/>
      <c r="FJB110" s="137"/>
      <c r="FJC110" s="137"/>
      <c r="FJD110" s="137"/>
      <c r="FJE110" s="137"/>
      <c r="FJF110" s="137"/>
      <c r="FJG110" s="137"/>
      <c r="FJH110" s="137"/>
      <c r="FJI110" s="137"/>
      <c r="FJJ110" s="137"/>
      <c r="FJK110" s="137"/>
      <c r="FJL110" s="137"/>
      <c r="FJM110" s="137"/>
      <c r="FJN110" s="137"/>
      <c r="FJO110" s="137"/>
      <c r="FJP110" s="137"/>
      <c r="FJQ110" s="137"/>
      <c r="FJR110" s="137"/>
      <c r="FJS110" s="137"/>
      <c r="FJT110" s="137"/>
      <c r="FJU110" s="137"/>
      <c r="FJV110" s="137"/>
      <c r="FJW110" s="137"/>
      <c r="FJX110" s="137"/>
      <c r="FJY110" s="137"/>
      <c r="FJZ110" s="137"/>
      <c r="FKA110" s="137"/>
      <c r="FKB110" s="137"/>
      <c r="FKC110" s="137"/>
      <c r="FKD110" s="137"/>
      <c r="FKE110" s="137"/>
      <c r="FKF110" s="137"/>
      <c r="FKG110" s="137"/>
      <c r="FKH110" s="137"/>
      <c r="FKI110" s="137"/>
      <c r="FKJ110" s="137"/>
      <c r="FKK110" s="137"/>
      <c r="FKL110" s="137"/>
      <c r="FKM110" s="137"/>
      <c r="FKN110" s="137"/>
      <c r="FKO110" s="137"/>
      <c r="FKP110" s="137"/>
      <c r="FKQ110" s="137"/>
      <c r="FKR110" s="137"/>
      <c r="FKS110" s="137"/>
      <c r="FKT110" s="137"/>
      <c r="FKU110" s="137"/>
      <c r="FKV110" s="137"/>
      <c r="FKW110" s="137"/>
      <c r="FKX110" s="137"/>
      <c r="FKY110" s="137"/>
      <c r="FKZ110" s="137"/>
      <c r="FLA110" s="137"/>
      <c r="FLB110" s="137"/>
      <c r="FLC110" s="137"/>
      <c r="FLD110" s="137"/>
      <c r="FLE110" s="137"/>
      <c r="FLF110" s="137"/>
      <c r="FLG110" s="137"/>
      <c r="FLH110" s="137"/>
      <c r="FLI110" s="137"/>
      <c r="FLJ110" s="137"/>
      <c r="FLK110" s="137"/>
      <c r="FLL110" s="137"/>
      <c r="FLM110" s="137"/>
      <c r="FLN110" s="137"/>
      <c r="FLO110" s="137"/>
      <c r="FLP110" s="137"/>
      <c r="FLQ110" s="137"/>
      <c r="FLR110" s="137"/>
      <c r="FLS110" s="137"/>
      <c r="FLT110" s="137"/>
      <c r="FLU110" s="137"/>
      <c r="FLV110" s="137"/>
      <c r="FLW110" s="137"/>
      <c r="FLX110" s="137"/>
      <c r="FLY110" s="137"/>
      <c r="FLZ110" s="137"/>
      <c r="FMA110" s="137"/>
      <c r="FMB110" s="137"/>
      <c r="FMC110" s="137"/>
      <c r="FMD110" s="137"/>
      <c r="FME110" s="137"/>
      <c r="FMF110" s="137"/>
      <c r="FMG110" s="137"/>
      <c r="FMH110" s="137"/>
      <c r="FMI110" s="137"/>
      <c r="FMJ110" s="137"/>
      <c r="FMK110" s="137"/>
      <c r="FML110" s="137"/>
      <c r="FMM110" s="137"/>
      <c r="FMN110" s="137"/>
      <c r="FMO110" s="137"/>
      <c r="FMP110" s="137"/>
      <c r="FMQ110" s="137"/>
      <c r="FMR110" s="137"/>
      <c r="FMS110" s="137"/>
      <c r="FMT110" s="137"/>
      <c r="FMU110" s="137"/>
      <c r="FMV110" s="137"/>
      <c r="FMW110" s="137"/>
      <c r="FMX110" s="137"/>
      <c r="FMY110" s="137"/>
      <c r="FMZ110" s="137"/>
      <c r="FNA110" s="137"/>
      <c r="FNB110" s="137"/>
      <c r="FNC110" s="137"/>
      <c r="FND110" s="137"/>
      <c r="FNE110" s="137"/>
      <c r="FNF110" s="137"/>
      <c r="FNG110" s="137"/>
      <c r="FNH110" s="137"/>
      <c r="FNI110" s="137"/>
      <c r="FNJ110" s="137"/>
      <c r="FNK110" s="137"/>
      <c r="FNL110" s="137"/>
      <c r="FNM110" s="137"/>
      <c r="FNN110" s="137"/>
      <c r="FNO110" s="137"/>
      <c r="FNP110" s="137"/>
      <c r="FNQ110" s="137"/>
      <c r="FNR110" s="137"/>
      <c r="FNS110" s="137"/>
      <c r="FNT110" s="137"/>
      <c r="FNU110" s="137"/>
      <c r="FNV110" s="137"/>
      <c r="FNW110" s="137"/>
      <c r="FNX110" s="137"/>
      <c r="FNY110" s="137"/>
      <c r="FNZ110" s="137"/>
      <c r="FOA110" s="137"/>
      <c r="FOB110" s="137"/>
      <c r="FOC110" s="137"/>
      <c r="FOD110" s="137"/>
      <c r="FOE110" s="137"/>
      <c r="FOF110" s="137"/>
      <c r="FOG110" s="137"/>
      <c r="FOH110" s="137"/>
      <c r="FOI110" s="137"/>
      <c r="FOJ110" s="137"/>
      <c r="FOK110" s="137"/>
      <c r="FOL110" s="137"/>
      <c r="FOM110" s="137"/>
      <c r="FON110" s="137"/>
      <c r="FOO110" s="137"/>
      <c r="FOP110" s="137"/>
      <c r="FOQ110" s="137"/>
      <c r="FOR110" s="137"/>
      <c r="FOS110" s="137"/>
      <c r="FOT110" s="137"/>
      <c r="FOU110" s="137"/>
      <c r="FOV110" s="137"/>
      <c r="FOW110" s="137"/>
      <c r="FOX110" s="137"/>
      <c r="FOY110" s="137"/>
      <c r="FOZ110" s="137"/>
      <c r="FPA110" s="137"/>
      <c r="FPB110" s="137"/>
      <c r="FPC110" s="137"/>
      <c r="FPD110" s="137"/>
      <c r="FPE110" s="137"/>
      <c r="FPF110" s="137"/>
      <c r="FPG110" s="137"/>
      <c r="FPH110" s="137"/>
      <c r="FPI110" s="137"/>
      <c r="FPJ110" s="137"/>
      <c r="FPK110" s="137"/>
      <c r="FPL110" s="137"/>
      <c r="FPM110" s="137"/>
      <c r="FPN110" s="137"/>
      <c r="FPO110" s="137"/>
      <c r="FPP110" s="137"/>
      <c r="FPQ110" s="137"/>
      <c r="FPR110" s="137"/>
      <c r="FPS110" s="137"/>
      <c r="FPT110" s="137"/>
      <c r="FPU110" s="137"/>
      <c r="FPV110" s="137"/>
      <c r="FPW110" s="137"/>
      <c r="FPX110" s="137"/>
      <c r="FPY110" s="137"/>
      <c r="FPZ110" s="137"/>
      <c r="FQA110" s="137"/>
      <c r="FQB110" s="137"/>
      <c r="FQC110" s="137"/>
      <c r="FQD110" s="137"/>
      <c r="FQE110" s="137"/>
      <c r="FQF110" s="137"/>
      <c r="FQG110" s="137"/>
      <c r="FQH110" s="137"/>
      <c r="FQI110" s="137"/>
      <c r="FQJ110" s="137"/>
      <c r="FQK110" s="137"/>
      <c r="FQL110" s="137"/>
      <c r="FQM110" s="137"/>
      <c r="FQN110" s="137"/>
      <c r="FQO110" s="137"/>
      <c r="FQP110" s="137"/>
      <c r="FQQ110" s="137"/>
      <c r="FQR110" s="137"/>
      <c r="FQS110" s="137"/>
      <c r="FQT110" s="137"/>
      <c r="FQU110" s="137"/>
      <c r="FQV110" s="137"/>
      <c r="FQW110" s="137"/>
      <c r="FQX110" s="137"/>
      <c r="FQY110" s="137"/>
      <c r="FQZ110" s="137"/>
      <c r="FRA110" s="137"/>
      <c r="FRB110" s="137"/>
      <c r="FRC110" s="137"/>
      <c r="FRD110" s="137"/>
      <c r="FRE110" s="137"/>
      <c r="FRF110" s="137"/>
      <c r="FRG110" s="137"/>
      <c r="FRH110" s="137"/>
      <c r="FRI110" s="137"/>
      <c r="FRJ110" s="137"/>
      <c r="FRK110" s="137"/>
      <c r="FRL110" s="137"/>
      <c r="FRM110" s="137"/>
      <c r="FRN110" s="137"/>
      <c r="FRO110" s="137"/>
      <c r="FRP110" s="137"/>
      <c r="FRQ110" s="137"/>
      <c r="FRR110" s="137"/>
      <c r="FRS110" s="137"/>
      <c r="FRT110" s="137"/>
      <c r="FRU110" s="137"/>
      <c r="FRV110" s="137"/>
      <c r="FRW110" s="137"/>
      <c r="FRX110" s="137"/>
      <c r="FRY110" s="137"/>
      <c r="FRZ110" s="137"/>
      <c r="FSA110" s="137"/>
      <c r="FSB110" s="137"/>
      <c r="FSC110" s="137"/>
      <c r="FSD110" s="137"/>
      <c r="FSE110" s="137"/>
      <c r="FSF110" s="137"/>
      <c r="FSG110" s="137"/>
      <c r="FSH110" s="137"/>
      <c r="FSI110" s="137"/>
      <c r="FSJ110" s="137"/>
      <c r="FSK110" s="137"/>
      <c r="FSL110" s="137"/>
      <c r="FSM110" s="137"/>
      <c r="FSN110" s="137"/>
      <c r="FSO110" s="137"/>
      <c r="FSP110" s="137"/>
      <c r="FSQ110" s="137"/>
      <c r="FSR110" s="137"/>
      <c r="FSS110" s="137"/>
      <c r="FST110" s="137"/>
      <c r="FSU110" s="137"/>
      <c r="FSV110" s="137"/>
      <c r="FSW110" s="137"/>
      <c r="FSX110" s="137"/>
      <c r="FSY110" s="137"/>
      <c r="FSZ110" s="137"/>
      <c r="FTA110" s="137"/>
      <c r="FTB110" s="137"/>
      <c r="FTC110" s="137"/>
      <c r="FTD110" s="137"/>
      <c r="FTE110" s="137"/>
      <c r="FTF110" s="137"/>
      <c r="FTG110" s="137"/>
      <c r="FTH110" s="137"/>
      <c r="FTI110" s="137"/>
      <c r="FTJ110" s="137"/>
      <c r="FTK110" s="137"/>
      <c r="FTL110" s="137"/>
      <c r="FTM110" s="137"/>
      <c r="FTN110" s="137"/>
      <c r="FTO110" s="137"/>
      <c r="FTP110" s="137"/>
      <c r="FTQ110" s="137"/>
      <c r="FTR110" s="137"/>
      <c r="FTS110" s="137"/>
      <c r="FTT110" s="137"/>
      <c r="FTU110" s="137"/>
      <c r="FTV110" s="137"/>
      <c r="FTW110" s="137"/>
      <c r="FTX110" s="137"/>
      <c r="FTY110" s="137"/>
      <c r="FTZ110" s="137"/>
      <c r="FUA110" s="137"/>
      <c r="FUB110" s="137"/>
      <c r="FUC110" s="137"/>
      <c r="FUD110" s="137"/>
      <c r="FUE110" s="137"/>
      <c r="FUF110" s="137"/>
      <c r="FUG110" s="137"/>
      <c r="FUH110" s="137"/>
      <c r="FUI110" s="137"/>
      <c r="FUJ110" s="137"/>
      <c r="FUK110" s="137"/>
      <c r="FUL110" s="137"/>
      <c r="FUM110" s="137"/>
      <c r="FUN110" s="137"/>
      <c r="FUO110" s="137"/>
      <c r="FUP110" s="137"/>
      <c r="FUQ110" s="137"/>
      <c r="FUR110" s="137"/>
      <c r="FUS110" s="137"/>
      <c r="FUT110" s="137"/>
      <c r="FUU110" s="137"/>
      <c r="FUV110" s="137"/>
      <c r="FUW110" s="137"/>
      <c r="FUX110" s="137"/>
      <c r="FUY110" s="137"/>
      <c r="FUZ110" s="137"/>
      <c r="FVA110" s="137"/>
      <c r="FVB110" s="137"/>
      <c r="FVC110" s="137"/>
      <c r="FVD110" s="137"/>
      <c r="FVE110" s="137"/>
      <c r="FVF110" s="137"/>
      <c r="FVG110" s="137"/>
      <c r="FVH110" s="137"/>
      <c r="FVI110" s="137"/>
      <c r="FVJ110" s="137"/>
      <c r="FVK110" s="137"/>
      <c r="FVL110" s="137"/>
      <c r="FVM110" s="137"/>
      <c r="FVN110" s="137"/>
      <c r="FVO110" s="137"/>
      <c r="FVP110" s="137"/>
      <c r="FVQ110" s="137"/>
      <c r="FVR110" s="137"/>
      <c r="FVS110" s="137"/>
      <c r="FVT110" s="137"/>
      <c r="FVU110" s="137"/>
      <c r="FVV110" s="137"/>
      <c r="FVW110" s="137"/>
      <c r="FVX110" s="137"/>
      <c r="FVY110" s="137"/>
      <c r="FVZ110" s="137"/>
      <c r="FWA110" s="137"/>
      <c r="FWB110" s="137"/>
      <c r="FWC110" s="137"/>
      <c r="FWD110" s="137"/>
      <c r="FWE110" s="137"/>
      <c r="FWF110" s="137"/>
      <c r="FWG110" s="137"/>
      <c r="FWH110" s="137"/>
      <c r="FWI110" s="137"/>
      <c r="FWJ110" s="137"/>
      <c r="FWK110" s="137"/>
      <c r="FWL110" s="137"/>
      <c r="FWM110" s="137"/>
      <c r="FWN110" s="137"/>
      <c r="FWO110" s="137"/>
      <c r="FWP110" s="137"/>
      <c r="FWQ110" s="137"/>
      <c r="FWR110" s="137"/>
      <c r="FWS110" s="137"/>
      <c r="FWT110" s="137"/>
      <c r="FWU110" s="137"/>
      <c r="FWV110" s="137"/>
      <c r="FWW110" s="137"/>
      <c r="FWX110" s="137"/>
      <c r="FWY110" s="137"/>
      <c r="FWZ110" s="137"/>
      <c r="FXA110" s="137"/>
      <c r="FXB110" s="137"/>
      <c r="FXC110" s="137"/>
      <c r="FXD110" s="137"/>
      <c r="FXE110" s="137"/>
      <c r="FXF110" s="137"/>
      <c r="FXG110" s="137"/>
      <c r="FXH110" s="137"/>
      <c r="FXI110" s="137"/>
      <c r="FXJ110" s="137"/>
      <c r="FXK110" s="137"/>
      <c r="FXL110" s="137"/>
      <c r="FXM110" s="137"/>
      <c r="FXN110" s="137"/>
      <c r="FXO110" s="137"/>
      <c r="FXP110" s="137"/>
      <c r="FXQ110" s="137"/>
      <c r="FXR110" s="137"/>
      <c r="FXS110" s="137"/>
      <c r="FXT110" s="137"/>
      <c r="FXU110" s="137"/>
      <c r="FXV110" s="137"/>
      <c r="FXW110" s="137"/>
      <c r="FXX110" s="137"/>
      <c r="FXY110" s="137"/>
      <c r="FXZ110" s="137"/>
      <c r="FYA110" s="137"/>
      <c r="FYB110" s="137"/>
      <c r="FYC110" s="137"/>
      <c r="FYD110" s="137"/>
      <c r="FYE110" s="137"/>
      <c r="FYF110" s="137"/>
      <c r="FYG110" s="137"/>
      <c r="FYH110" s="137"/>
      <c r="FYI110" s="137"/>
      <c r="FYJ110" s="137"/>
      <c r="FYK110" s="137"/>
      <c r="FYL110" s="137"/>
      <c r="FYM110" s="137"/>
      <c r="FYN110" s="137"/>
      <c r="FYO110" s="137"/>
      <c r="FYP110" s="137"/>
      <c r="FYQ110" s="137"/>
      <c r="FYR110" s="137"/>
      <c r="FYS110" s="137"/>
      <c r="FYT110" s="137"/>
      <c r="FYU110" s="137"/>
      <c r="FYV110" s="137"/>
      <c r="FYW110" s="137"/>
      <c r="FYX110" s="137"/>
      <c r="FYY110" s="137"/>
      <c r="FYZ110" s="137"/>
      <c r="FZA110" s="137"/>
      <c r="FZB110" s="137"/>
      <c r="FZC110" s="137"/>
      <c r="FZD110" s="137"/>
      <c r="FZE110" s="137"/>
      <c r="FZF110" s="137"/>
      <c r="FZG110" s="137"/>
      <c r="FZH110" s="137"/>
      <c r="FZI110" s="137"/>
      <c r="FZJ110" s="137"/>
      <c r="FZK110" s="137"/>
      <c r="FZL110" s="137"/>
      <c r="FZM110" s="137"/>
      <c r="FZN110" s="137"/>
      <c r="FZO110" s="137"/>
      <c r="FZP110" s="137"/>
      <c r="FZQ110" s="137"/>
      <c r="FZR110" s="137"/>
      <c r="FZS110" s="137"/>
      <c r="FZT110" s="137"/>
      <c r="FZU110" s="137"/>
      <c r="FZV110" s="137"/>
      <c r="FZW110" s="137"/>
      <c r="FZX110" s="137"/>
      <c r="FZY110" s="137"/>
      <c r="FZZ110" s="137"/>
      <c r="GAA110" s="137"/>
      <c r="GAB110" s="137"/>
      <c r="GAC110" s="137"/>
      <c r="GAD110" s="137"/>
      <c r="GAE110" s="137"/>
      <c r="GAF110" s="137"/>
      <c r="GAG110" s="137"/>
      <c r="GAH110" s="137"/>
      <c r="GAI110" s="137"/>
      <c r="GAJ110" s="137"/>
      <c r="GAK110" s="137"/>
      <c r="GAL110" s="137"/>
      <c r="GAM110" s="137"/>
      <c r="GAN110" s="137"/>
      <c r="GAO110" s="137"/>
      <c r="GAP110" s="137"/>
      <c r="GAQ110" s="137"/>
      <c r="GAR110" s="137"/>
      <c r="GAS110" s="137"/>
      <c r="GAT110" s="137"/>
      <c r="GAU110" s="137"/>
      <c r="GAV110" s="137"/>
      <c r="GAW110" s="137"/>
      <c r="GAX110" s="137"/>
      <c r="GAY110" s="137"/>
      <c r="GAZ110" s="137"/>
      <c r="GBA110" s="137"/>
      <c r="GBB110" s="137"/>
      <c r="GBC110" s="137"/>
      <c r="GBD110" s="137"/>
      <c r="GBE110" s="137"/>
      <c r="GBF110" s="137"/>
      <c r="GBG110" s="137"/>
      <c r="GBH110" s="137"/>
      <c r="GBI110" s="137"/>
      <c r="GBJ110" s="137"/>
      <c r="GBK110" s="137"/>
      <c r="GBL110" s="137"/>
      <c r="GBM110" s="137"/>
      <c r="GBN110" s="137"/>
      <c r="GBO110" s="137"/>
      <c r="GBP110" s="137"/>
      <c r="GBQ110" s="137"/>
      <c r="GBR110" s="137"/>
      <c r="GBS110" s="137"/>
      <c r="GBT110" s="137"/>
      <c r="GBU110" s="137"/>
      <c r="GBV110" s="137"/>
      <c r="GBW110" s="137"/>
      <c r="GBX110" s="137"/>
      <c r="GBY110" s="137"/>
      <c r="GBZ110" s="137"/>
      <c r="GCA110" s="137"/>
      <c r="GCB110" s="137"/>
      <c r="GCC110" s="137"/>
      <c r="GCD110" s="137"/>
      <c r="GCE110" s="137"/>
      <c r="GCF110" s="137"/>
      <c r="GCG110" s="137"/>
      <c r="GCH110" s="137"/>
      <c r="GCI110" s="137"/>
      <c r="GCJ110" s="137"/>
      <c r="GCK110" s="137"/>
      <c r="GCL110" s="137"/>
      <c r="GCM110" s="137"/>
      <c r="GCN110" s="137"/>
      <c r="GCO110" s="137"/>
      <c r="GCP110" s="137"/>
      <c r="GCQ110" s="137"/>
      <c r="GCR110" s="137"/>
      <c r="GCS110" s="137"/>
      <c r="GCT110" s="137"/>
      <c r="GCU110" s="137"/>
      <c r="GCV110" s="137"/>
      <c r="GCW110" s="137"/>
      <c r="GCX110" s="137"/>
      <c r="GCY110" s="137"/>
      <c r="GCZ110" s="137"/>
      <c r="GDA110" s="137"/>
      <c r="GDB110" s="137"/>
      <c r="GDC110" s="137"/>
      <c r="GDD110" s="137"/>
      <c r="GDE110" s="137"/>
      <c r="GDF110" s="137"/>
      <c r="GDG110" s="137"/>
      <c r="GDH110" s="137"/>
      <c r="GDI110" s="137"/>
      <c r="GDJ110" s="137"/>
      <c r="GDK110" s="137"/>
      <c r="GDL110" s="137"/>
      <c r="GDM110" s="137"/>
      <c r="GDN110" s="137"/>
      <c r="GDO110" s="137"/>
      <c r="GDP110" s="137"/>
      <c r="GDQ110" s="137"/>
      <c r="GDR110" s="137"/>
      <c r="GDS110" s="137"/>
      <c r="GDT110" s="137"/>
      <c r="GDU110" s="137"/>
      <c r="GDV110" s="137"/>
      <c r="GDW110" s="137"/>
      <c r="GDX110" s="137"/>
      <c r="GDY110" s="137"/>
      <c r="GDZ110" s="137"/>
      <c r="GEA110" s="137"/>
      <c r="GEB110" s="137"/>
      <c r="GEC110" s="137"/>
      <c r="GED110" s="137"/>
      <c r="GEE110" s="137"/>
      <c r="GEF110" s="137"/>
      <c r="GEG110" s="137"/>
      <c r="GEH110" s="137"/>
      <c r="GEI110" s="137"/>
      <c r="GEJ110" s="137"/>
      <c r="GEK110" s="137"/>
      <c r="GEL110" s="137"/>
      <c r="GEM110" s="137"/>
      <c r="GEN110" s="137"/>
      <c r="GEO110" s="137"/>
      <c r="GEP110" s="137"/>
      <c r="GEQ110" s="137"/>
      <c r="GER110" s="137"/>
      <c r="GES110" s="137"/>
      <c r="GET110" s="137"/>
      <c r="GEU110" s="137"/>
      <c r="GEV110" s="137"/>
      <c r="GEW110" s="137"/>
      <c r="GEX110" s="137"/>
      <c r="GEY110" s="137"/>
      <c r="GEZ110" s="137"/>
      <c r="GFA110" s="137"/>
      <c r="GFB110" s="137"/>
      <c r="GFC110" s="137"/>
      <c r="GFD110" s="137"/>
      <c r="GFE110" s="137"/>
      <c r="GFF110" s="137"/>
      <c r="GFG110" s="137"/>
      <c r="GFH110" s="137"/>
      <c r="GFI110" s="137"/>
      <c r="GFJ110" s="137"/>
      <c r="GFK110" s="137"/>
      <c r="GFL110" s="137"/>
      <c r="GFM110" s="137"/>
      <c r="GFN110" s="137"/>
      <c r="GFO110" s="137"/>
      <c r="GFP110" s="137"/>
      <c r="GFQ110" s="137"/>
      <c r="GFR110" s="137"/>
      <c r="GFS110" s="137"/>
      <c r="GFT110" s="137"/>
      <c r="GFU110" s="137"/>
      <c r="GFV110" s="137"/>
      <c r="GFW110" s="137"/>
      <c r="GFX110" s="137"/>
      <c r="GFY110" s="137"/>
      <c r="GFZ110" s="137"/>
      <c r="GGA110" s="137"/>
      <c r="GGB110" s="137"/>
      <c r="GGC110" s="137"/>
      <c r="GGD110" s="137"/>
      <c r="GGE110" s="137"/>
      <c r="GGF110" s="137"/>
      <c r="GGG110" s="137"/>
      <c r="GGH110" s="137"/>
      <c r="GGI110" s="137"/>
      <c r="GGJ110" s="137"/>
      <c r="GGK110" s="137"/>
      <c r="GGL110" s="137"/>
      <c r="GGM110" s="137"/>
      <c r="GGN110" s="137"/>
      <c r="GGO110" s="137"/>
      <c r="GGP110" s="137"/>
      <c r="GGQ110" s="137"/>
      <c r="GGR110" s="137"/>
      <c r="GGS110" s="137"/>
      <c r="GGT110" s="137"/>
      <c r="GGU110" s="137"/>
      <c r="GGV110" s="137"/>
      <c r="GGW110" s="137"/>
      <c r="GGX110" s="137"/>
      <c r="GGY110" s="137"/>
      <c r="GGZ110" s="137"/>
      <c r="GHA110" s="137"/>
      <c r="GHB110" s="137"/>
      <c r="GHC110" s="137"/>
      <c r="GHD110" s="137"/>
      <c r="GHE110" s="137"/>
      <c r="GHF110" s="137"/>
      <c r="GHG110" s="137"/>
      <c r="GHH110" s="137"/>
      <c r="GHI110" s="137"/>
      <c r="GHJ110" s="137"/>
      <c r="GHK110" s="137"/>
      <c r="GHL110" s="137"/>
      <c r="GHM110" s="137"/>
      <c r="GHN110" s="137"/>
      <c r="GHO110" s="137"/>
      <c r="GHP110" s="137"/>
      <c r="GHQ110" s="137"/>
      <c r="GHR110" s="137"/>
      <c r="GHS110" s="137"/>
      <c r="GHT110" s="137"/>
      <c r="GHU110" s="137"/>
      <c r="GHV110" s="137"/>
      <c r="GHW110" s="137"/>
      <c r="GHX110" s="137"/>
      <c r="GHY110" s="137"/>
      <c r="GHZ110" s="137"/>
      <c r="GIA110" s="137"/>
      <c r="GIB110" s="137"/>
      <c r="GIC110" s="137"/>
      <c r="GID110" s="137"/>
      <c r="GIE110" s="137"/>
      <c r="GIF110" s="137"/>
      <c r="GIG110" s="137"/>
      <c r="GIH110" s="137"/>
      <c r="GII110" s="137"/>
      <c r="GIJ110" s="137"/>
      <c r="GIK110" s="137"/>
      <c r="GIL110" s="137"/>
      <c r="GIM110" s="137"/>
      <c r="GIN110" s="137"/>
      <c r="GIO110" s="137"/>
      <c r="GIP110" s="137"/>
      <c r="GIQ110" s="137"/>
      <c r="GIR110" s="137"/>
      <c r="GIS110" s="137"/>
      <c r="GIT110" s="137"/>
      <c r="GIU110" s="137"/>
      <c r="GIV110" s="137"/>
      <c r="GIW110" s="137"/>
      <c r="GIX110" s="137"/>
      <c r="GIY110" s="137"/>
      <c r="GIZ110" s="137"/>
      <c r="GJA110" s="137"/>
      <c r="GJB110" s="137"/>
      <c r="GJC110" s="137"/>
      <c r="GJD110" s="137"/>
      <c r="GJE110" s="137"/>
      <c r="GJF110" s="137"/>
      <c r="GJG110" s="137"/>
      <c r="GJH110" s="137"/>
      <c r="GJI110" s="137"/>
      <c r="GJJ110" s="137"/>
      <c r="GJK110" s="137"/>
      <c r="GJL110" s="137"/>
      <c r="GJM110" s="137"/>
      <c r="GJN110" s="137"/>
      <c r="GJO110" s="137"/>
      <c r="GJP110" s="137"/>
      <c r="GJQ110" s="137"/>
      <c r="GJR110" s="137"/>
      <c r="GJS110" s="137"/>
      <c r="GJT110" s="137"/>
      <c r="GJU110" s="137"/>
      <c r="GJV110" s="137"/>
      <c r="GJW110" s="137"/>
      <c r="GJX110" s="137"/>
      <c r="GJY110" s="137"/>
      <c r="GJZ110" s="137"/>
      <c r="GKA110" s="137"/>
      <c r="GKB110" s="137"/>
      <c r="GKC110" s="137"/>
      <c r="GKD110" s="137"/>
      <c r="GKE110" s="137"/>
      <c r="GKF110" s="137"/>
      <c r="GKG110" s="137"/>
      <c r="GKH110" s="137"/>
      <c r="GKI110" s="137"/>
      <c r="GKJ110" s="137"/>
      <c r="GKK110" s="137"/>
      <c r="GKL110" s="137"/>
      <c r="GKM110" s="137"/>
      <c r="GKN110" s="137"/>
      <c r="GKO110" s="137"/>
      <c r="GKP110" s="137"/>
      <c r="GKQ110" s="137"/>
      <c r="GKR110" s="137"/>
      <c r="GKS110" s="137"/>
      <c r="GKT110" s="137"/>
      <c r="GKU110" s="137"/>
      <c r="GKV110" s="137"/>
      <c r="GKW110" s="137"/>
      <c r="GKX110" s="137"/>
      <c r="GKY110" s="137"/>
      <c r="GKZ110" s="137"/>
      <c r="GLA110" s="137"/>
      <c r="GLB110" s="137"/>
      <c r="GLC110" s="137"/>
      <c r="GLD110" s="137"/>
      <c r="GLE110" s="137"/>
      <c r="GLF110" s="137"/>
      <c r="GLG110" s="137"/>
      <c r="GLH110" s="137"/>
      <c r="GLI110" s="137"/>
      <c r="GLJ110" s="137"/>
      <c r="GLK110" s="137"/>
      <c r="GLL110" s="137"/>
      <c r="GLM110" s="137"/>
      <c r="GLN110" s="137"/>
      <c r="GLO110" s="137"/>
      <c r="GLP110" s="137"/>
      <c r="GLQ110" s="137"/>
      <c r="GLR110" s="137"/>
      <c r="GLS110" s="137"/>
      <c r="GLT110" s="137"/>
      <c r="GLU110" s="137"/>
      <c r="GLV110" s="137"/>
      <c r="GLW110" s="137"/>
      <c r="GLX110" s="137"/>
      <c r="GLY110" s="137"/>
      <c r="GLZ110" s="137"/>
      <c r="GMA110" s="137"/>
      <c r="GMB110" s="137"/>
      <c r="GMC110" s="137"/>
      <c r="GMD110" s="137"/>
      <c r="GME110" s="137"/>
      <c r="GMF110" s="137"/>
      <c r="GMG110" s="137"/>
      <c r="GMH110" s="137"/>
      <c r="GMI110" s="137"/>
      <c r="GMJ110" s="137"/>
      <c r="GMK110" s="137"/>
      <c r="GML110" s="137"/>
      <c r="GMM110" s="137"/>
      <c r="GMN110" s="137"/>
      <c r="GMO110" s="137"/>
      <c r="GMP110" s="137"/>
      <c r="GMQ110" s="137"/>
      <c r="GMR110" s="137"/>
      <c r="GMS110" s="137"/>
      <c r="GMT110" s="137"/>
      <c r="GMU110" s="137"/>
      <c r="GMV110" s="137"/>
      <c r="GMW110" s="137"/>
      <c r="GMX110" s="137"/>
      <c r="GMY110" s="137"/>
      <c r="GMZ110" s="137"/>
      <c r="GNA110" s="137"/>
      <c r="GNB110" s="137"/>
      <c r="GNC110" s="137"/>
      <c r="GND110" s="137"/>
      <c r="GNE110" s="137"/>
      <c r="GNF110" s="137"/>
      <c r="GNG110" s="137"/>
      <c r="GNH110" s="137"/>
      <c r="GNI110" s="137"/>
      <c r="GNJ110" s="137"/>
      <c r="GNK110" s="137"/>
      <c r="GNL110" s="137"/>
      <c r="GNM110" s="137"/>
      <c r="GNN110" s="137"/>
      <c r="GNO110" s="137"/>
      <c r="GNP110" s="137"/>
      <c r="GNQ110" s="137"/>
      <c r="GNR110" s="137"/>
      <c r="GNS110" s="137"/>
      <c r="GNT110" s="137"/>
      <c r="GNU110" s="137"/>
      <c r="GNV110" s="137"/>
      <c r="GNW110" s="137"/>
      <c r="GNX110" s="137"/>
      <c r="GNY110" s="137"/>
      <c r="GNZ110" s="137"/>
      <c r="GOA110" s="137"/>
      <c r="GOB110" s="137"/>
      <c r="GOC110" s="137"/>
      <c r="GOD110" s="137"/>
      <c r="GOE110" s="137"/>
      <c r="GOF110" s="137"/>
      <c r="GOG110" s="137"/>
      <c r="GOH110" s="137"/>
      <c r="GOI110" s="137"/>
      <c r="GOJ110" s="137"/>
      <c r="GOK110" s="137"/>
      <c r="GOL110" s="137"/>
      <c r="GOM110" s="137"/>
      <c r="GON110" s="137"/>
      <c r="GOO110" s="137"/>
      <c r="GOP110" s="137"/>
      <c r="GOQ110" s="137"/>
      <c r="GOR110" s="137"/>
      <c r="GOS110" s="137"/>
      <c r="GOT110" s="137"/>
      <c r="GOU110" s="137"/>
      <c r="GOV110" s="137"/>
      <c r="GOW110" s="137"/>
      <c r="GOX110" s="137"/>
      <c r="GOY110" s="137"/>
      <c r="GOZ110" s="137"/>
      <c r="GPA110" s="137"/>
      <c r="GPB110" s="137"/>
      <c r="GPC110" s="137"/>
      <c r="GPD110" s="137"/>
      <c r="GPE110" s="137"/>
      <c r="GPF110" s="137"/>
      <c r="GPG110" s="137"/>
      <c r="GPH110" s="137"/>
      <c r="GPI110" s="137"/>
      <c r="GPJ110" s="137"/>
      <c r="GPK110" s="137"/>
      <c r="GPL110" s="137"/>
      <c r="GPM110" s="137"/>
      <c r="GPN110" s="137"/>
      <c r="GPO110" s="137"/>
      <c r="GPP110" s="137"/>
      <c r="GPQ110" s="137"/>
      <c r="GPR110" s="137"/>
      <c r="GPS110" s="137"/>
      <c r="GPT110" s="137"/>
      <c r="GPU110" s="137"/>
      <c r="GPV110" s="137"/>
      <c r="GPW110" s="137"/>
      <c r="GPX110" s="137"/>
      <c r="GPY110" s="137"/>
      <c r="GPZ110" s="137"/>
      <c r="GQA110" s="137"/>
      <c r="GQB110" s="137"/>
      <c r="GQC110" s="137"/>
      <c r="GQD110" s="137"/>
      <c r="GQE110" s="137"/>
      <c r="GQF110" s="137"/>
      <c r="GQG110" s="137"/>
      <c r="GQH110" s="137"/>
      <c r="GQI110" s="137"/>
      <c r="GQJ110" s="137"/>
      <c r="GQK110" s="137"/>
      <c r="GQL110" s="137"/>
      <c r="GQM110" s="137"/>
      <c r="GQN110" s="137"/>
      <c r="GQO110" s="137"/>
      <c r="GQP110" s="137"/>
      <c r="GQQ110" s="137"/>
      <c r="GQR110" s="137"/>
      <c r="GQS110" s="137"/>
      <c r="GQT110" s="137"/>
      <c r="GQU110" s="137"/>
      <c r="GQV110" s="137"/>
      <c r="GQW110" s="137"/>
      <c r="GQX110" s="137"/>
      <c r="GQY110" s="137"/>
      <c r="GQZ110" s="137"/>
      <c r="GRA110" s="137"/>
      <c r="GRB110" s="137"/>
      <c r="GRC110" s="137"/>
      <c r="GRD110" s="137"/>
      <c r="GRE110" s="137"/>
      <c r="GRF110" s="137"/>
      <c r="GRG110" s="137"/>
      <c r="GRH110" s="137"/>
      <c r="GRI110" s="137"/>
      <c r="GRJ110" s="137"/>
      <c r="GRK110" s="137"/>
      <c r="GRL110" s="137"/>
      <c r="GRM110" s="137"/>
      <c r="GRN110" s="137"/>
      <c r="GRO110" s="137"/>
      <c r="GRP110" s="137"/>
      <c r="GRQ110" s="137"/>
      <c r="GRR110" s="137"/>
      <c r="GRS110" s="137"/>
      <c r="GRT110" s="137"/>
      <c r="GRU110" s="137"/>
      <c r="GRV110" s="137"/>
      <c r="GRW110" s="137"/>
      <c r="GRX110" s="137"/>
      <c r="GRY110" s="137"/>
      <c r="GRZ110" s="137"/>
      <c r="GSA110" s="137"/>
      <c r="GSB110" s="137"/>
      <c r="GSC110" s="137"/>
      <c r="GSD110" s="137"/>
      <c r="GSE110" s="137"/>
      <c r="GSF110" s="137"/>
      <c r="GSG110" s="137"/>
      <c r="GSH110" s="137"/>
      <c r="GSI110" s="137"/>
      <c r="GSJ110" s="137"/>
      <c r="GSK110" s="137"/>
      <c r="GSL110" s="137"/>
      <c r="GSM110" s="137"/>
      <c r="GSN110" s="137"/>
      <c r="GSO110" s="137"/>
      <c r="GSP110" s="137"/>
      <c r="GSQ110" s="137"/>
      <c r="GSR110" s="137"/>
      <c r="GSS110" s="137"/>
      <c r="GST110" s="137"/>
      <c r="GSU110" s="137"/>
      <c r="GSV110" s="137"/>
      <c r="GSW110" s="137"/>
      <c r="GSX110" s="137"/>
      <c r="GSY110" s="137"/>
      <c r="GSZ110" s="137"/>
      <c r="GTA110" s="137"/>
      <c r="GTB110" s="137"/>
      <c r="GTC110" s="137"/>
      <c r="GTD110" s="137"/>
      <c r="GTE110" s="137"/>
      <c r="GTF110" s="137"/>
      <c r="GTG110" s="137"/>
      <c r="GTH110" s="137"/>
      <c r="GTI110" s="137"/>
      <c r="GTJ110" s="137"/>
      <c r="GTK110" s="137"/>
      <c r="GTL110" s="137"/>
      <c r="GTM110" s="137"/>
      <c r="GTN110" s="137"/>
      <c r="GTO110" s="137"/>
      <c r="GTP110" s="137"/>
      <c r="GTQ110" s="137"/>
      <c r="GTR110" s="137"/>
      <c r="GTS110" s="137"/>
      <c r="GTT110" s="137"/>
      <c r="GTU110" s="137"/>
      <c r="GTV110" s="137"/>
      <c r="GTW110" s="137"/>
      <c r="GTX110" s="137"/>
      <c r="GTY110" s="137"/>
      <c r="GTZ110" s="137"/>
      <c r="GUA110" s="137"/>
      <c r="GUB110" s="137"/>
      <c r="GUC110" s="137"/>
      <c r="GUD110" s="137"/>
      <c r="GUE110" s="137"/>
      <c r="GUF110" s="137"/>
      <c r="GUG110" s="137"/>
      <c r="GUH110" s="137"/>
      <c r="GUI110" s="137"/>
      <c r="GUJ110" s="137"/>
      <c r="GUK110" s="137"/>
      <c r="GUL110" s="137"/>
      <c r="GUM110" s="137"/>
      <c r="GUN110" s="137"/>
      <c r="GUO110" s="137"/>
      <c r="GUP110" s="137"/>
      <c r="GUQ110" s="137"/>
      <c r="GUR110" s="137"/>
      <c r="GUS110" s="137"/>
      <c r="GUT110" s="137"/>
      <c r="GUU110" s="137"/>
      <c r="GUV110" s="137"/>
      <c r="GUW110" s="137"/>
      <c r="GUX110" s="137"/>
      <c r="GUY110" s="137"/>
      <c r="GUZ110" s="137"/>
      <c r="GVA110" s="137"/>
      <c r="GVB110" s="137"/>
      <c r="GVC110" s="137"/>
      <c r="GVD110" s="137"/>
      <c r="GVE110" s="137"/>
      <c r="GVF110" s="137"/>
      <c r="GVG110" s="137"/>
      <c r="GVH110" s="137"/>
      <c r="GVI110" s="137"/>
      <c r="GVJ110" s="137"/>
      <c r="GVK110" s="137"/>
      <c r="GVL110" s="137"/>
      <c r="GVM110" s="137"/>
      <c r="GVN110" s="137"/>
      <c r="GVO110" s="137"/>
      <c r="GVP110" s="137"/>
      <c r="GVQ110" s="137"/>
      <c r="GVR110" s="137"/>
      <c r="GVS110" s="137"/>
      <c r="GVT110" s="137"/>
      <c r="GVU110" s="137"/>
      <c r="GVV110" s="137"/>
      <c r="GVW110" s="137"/>
      <c r="GVX110" s="137"/>
      <c r="GVY110" s="137"/>
      <c r="GVZ110" s="137"/>
      <c r="GWA110" s="137"/>
      <c r="GWB110" s="137"/>
      <c r="GWC110" s="137"/>
      <c r="GWD110" s="137"/>
      <c r="GWE110" s="137"/>
      <c r="GWF110" s="137"/>
      <c r="GWG110" s="137"/>
      <c r="GWH110" s="137"/>
      <c r="GWI110" s="137"/>
      <c r="GWJ110" s="137"/>
      <c r="GWK110" s="137"/>
      <c r="GWL110" s="137"/>
      <c r="GWM110" s="137"/>
      <c r="GWN110" s="137"/>
      <c r="GWO110" s="137"/>
      <c r="GWP110" s="137"/>
      <c r="GWQ110" s="137"/>
      <c r="GWR110" s="137"/>
      <c r="GWS110" s="137"/>
      <c r="GWT110" s="137"/>
      <c r="GWU110" s="137"/>
      <c r="GWV110" s="137"/>
      <c r="GWW110" s="137"/>
      <c r="GWX110" s="137"/>
      <c r="GWY110" s="137"/>
      <c r="GWZ110" s="137"/>
      <c r="GXA110" s="137"/>
      <c r="GXB110" s="137"/>
      <c r="GXC110" s="137"/>
      <c r="GXD110" s="137"/>
      <c r="GXE110" s="137"/>
      <c r="GXF110" s="137"/>
      <c r="GXG110" s="137"/>
      <c r="GXH110" s="137"/>
      <c r="GXI110" s="137"/>
      <c r="GXJ110" s="137"/>
      <c r="GXK110" s="137"/>
      <c r="GXL110" s="137"/>
      <c r="GXM110" s="137"/>
      <c r="GXN110" s="137"/>
      <c r="GXO110" s="137"/>
      <c r="GXP110" s="137"/>
      <c r="GXQ110" s="137"/>
      <c r="GXR110" s="137"/>
      <c r="GXS110" s="137"/>
      <c r="GXT110" s="137"/>
      <c r="GXU110" s="137"/>
      <c r="GXV110" s="137"/>
      <c r="GXW110" s="137"/>
      <c r="GXX110" s="137"/>
      <c r="GXY110" s="137"/>
      <c r="GXZ110" s="137"/>
      <c r="GYA110" s="137"/>
      <c r="GYB110" s="137"/>
      <c r="GYC110" s="137"/>
      <c r="GYD110" s="137"/>
      <c r="GYE110" s="137"/>
      <c r="GYF110" s="137"/>
      <c r="GYG110" s="137"/>
      <c r="GYH110" s="137"/>
      <c r="GYI110" s="137"/>
      <c r="GYJ110" s="137"/>
      <c r="GYK110" s="137"/>
      <c r="GYL110" s="137"/>
      <c r="GYM110" s="137"/>
      <c r="GYN110" s="137"/>
      <c r="GYO110" s="137"/>
      <c r="GYP110" s="137"/>
      <c r="GYQ110" s="137"/>
      <c r="GYR110" s="137"/>
      <c r="GYS110" s="137"/>
      <c r="GYT110" s="137"/>
      <c r="GYU110" s="137"/>
      <c r="GYV110" s="137"/>
      <c r="GYW110" s="137"/>
      <c r="GYX110" s="137"/>
      <c r="GYY110" s="137"/>
      <c r="GYZ110" s="137"/>
      <c r="GZA110" s="137"/>
      <c r="GZB110" s="137"/>
      <c r="GZC110" s="137"/>
      <c r="GZD110" s="137"/>
      <c r="GZE110" s="137"/>
      <c r="GZF110" s="137"/>
      <c r="GZG110" s="137"/>
      <c r="GZH110" s="137"/>
      <c r="GZI110" s="137"/>
      <c r="GZJ110" s="137"/>
      <c r="GZK110" s="137"/>
      <c r="GZL110" s="137"/>
      <c r="GZM110" s="137"/>
      <c r="GZN110" s="137"/>
      <c r="GZO110" s="137"/>
      <c r="GZP110" s="137"/>
      <c r="GZQ110" s="137"/>
      <c r="GZR110" s="137"/>
      <c r="GZS110" s="137"/>
      <c r="GZT110" s="137"/>
      <c r="GZU110" s="137"/>
      <c r="GZV110" s="137"/>
      <c r="GZW110" s="137"/>
      <c r="GZX110" s="137"/>
      <c r="GZY110" s="137"/>
      <c r="GZZ110" s="137"/>
      <c r="HAA110" s="137"/>
      <c r="HAB110" s="137"/>
      <c r="HAC110" s="137"/>
      <c r="HAD110" s="137"/>
      <c r="HAE110" s="137"/>
      <c r="HAF110" s="137"/>
      <c r="HAG110" s="137"/>
      <c r="HAH110" s="137"/>
      <c r="HAI110" s="137"/>
      <c r="HAJ110" s="137"/>
      <c r="HAK110" s="137"/>
      <c r="HAL110" s="137"/>
      <c r="HAM110" s="137"/>
      <c r="HAN110" s="137"/>
      <c r="HAO110" s="137"/>
      <c r="HAP110" s="137"/>
      <c r="HAQ110" s="137"/>
      <c r="HAR110" s="137"/>
      <c r="HAS110" s="137"/>
      <c r="HAT110" s="137"/>
      <c r="HAU110" s="137"/>
      <c r="HAV110" s="137"/>
      <c r="HAW110" s="137"/>
      <c r="HAX110" s="137"/>
      <c r="HAY110" s="137"/>
      <c r="HAZ110" s="137"/>
      <c r="HBA110" s="137"/>
      <c r="HBB110" s="137"/>
      <c r="HBC110" s="137"/>
      <c r="HBD110" s="137"/>
      <c r="HBE110" s="137"/>
      <c r="HBF110" s="137"/>
      <c r="HBG110" s="137"/>
      <c r="HBH110" s="137"/>
      <c r="HBI110" s="137"/>
      <c r="HBJ110" s="137"/>
      <c r="HBK110" s="137"/>
      <c r="HBL110" s="137"/>
      <c r="HBM110" s="137"/>
      <c r="HBN110" s="137"/>
      <c r="HBO110" s="137"/>
      <c r="HBP110" s="137"/>
      <c r="HBQ110" s="137"/>
      <c r="HBR110" s="137"/>
      <c r="HBS110" s="137"/>
      <c r="HBT110" s="137"/>
      <c r="HBU110" s="137"/>
      <c r="HBV110" s="137"/>
      <c r="HBW110" s="137"/>
      <c r="HBX110" s="137"/>
      <c r="HBY110" s="137"/>
      <c r="HBZ110" s="137"/>
      <c r="HCA110" s="137"/>
      <c r="HCB110" s="137"/>
      <c r="HCC110" s="137"/>
      <c r="HCD110" s="137"/>
      <c r="HCE110" s="137"/>
      <c r="HCF110" s="137"/>
      <c r="HCG110" s="137"/>
      <c r="HCH110" s="137"/>
      <c r="HCI110" s="137"/>
      <c r="HCJ110" s="137"/>
      <c r="HCK110" s="137"/>
      <c r="HCL110" s="137"/>
      <c r="HCM110" s="137"/>
      <c r="HCN110" s="137"/>
      <c r="HCO110" s="137"/>
      <c r="HCP110" s="137"/>
      <c r="HCQ110" s="137"/>
      <c r="HCR110" s="137"/>
      <c r="HCS110" s="137"/>
      <c r="HCT110" s="137"/>
      <c r="HCU110" s="137"/>
      <c r="HCV110" s="137"/>
      <c r="HCW110" s="137"/>
      <c r="HCX110" s="137"/>
      <c r="HCY110" s="137"/>
      <c r="HCZ110" s="137"/>
      <c r="HDA110" s="137"/>
      <c r="HDB110" s="137"/>
      <c r="HDC110" s="137"/>
      <c r="HDD110" s="137"/>
      <c r="HDE110" s="137"/>
      <c r="HDF110" s="137"/>
      <c r="HDG110" s="137"/>
      <c r="HDH110" s="137"/>
      <c r="HDI110" s="137"/>
      <c r="HDJ110" s="137"/>
      <c r="HDK110" s="137"/>
      <c r="HDL110" s="137"/>
      <c r="HDM110" s="137"/>
      <c r="HDN110" s="137"/>
      <c r="HDO110" s="137"/>
      <c r="HDP110" s="137"/>
      <c r="HDQ110" s="137"/>
      <c r="HDR110" s="137"/>
      <c r="HDS110" s="137"/>
      <c r="HDT110" s="137"/>
      <c r="HDU110" s="137"/>
      <c r="HDV110" s="137"/>
      <c r="HDW110" s="137"/>
      <c r="HDX110" s="137"/>
      <c r="HDY110" s="137"/>
      <c r="HDZ110" s="137"/>
      <c r="HEA110" s="137"/>
      <c r="HEB110" s="137"/>
      <c r="HEC110" s="137"/>
      <c r="HED110" s="137"/>
      <c r="HEE110" s="137"/>
      <c r="HEF110" s="137"/>
      <c r="HEG110" s="137"/>
      <c r="HEH110" s="137"/>
      <c r="HEI110" s="137"/>
      <c r="HEJ110" s="137"/>
      <c r="HEK110" s="137"/>
      <c r="HEL110" s="137"/>
      <c r="HEM110" s="137"/>
      <c r="HEN110" s="137"/>
      <c r="HEO110" s="137"/>
      <c r="HEP110" s="137"/>
      <c r="HEQ110" s="137"/>
      <c r="HER110" s="137"/>
      <c r="HES110" s="137"/>
      <c r="HET110" s="137"/>
      <c r="HEU110" s="137"/>
      <c r="HEV110" s="137"/>
      <c r="HEW110" s="137"/>
      <c r="HEX110" s="137"/>
      <c r="HEY110" s="137"/>
      <c r="HEZ110" s="137"/>
      <c r="HFA110" s="137"/>
      <c r="HFB110" s="137"/>
      <c r="HFC110" s="137"/>
      <c r="HFD110" s="137"/>
      <c r="HFE110" s="137"/>
      <c r="HFF110" s="137"/>
      <c r="HFG110" s="137"/>
      <c r="HFH110" s="137"/>
      <c r="HFI110" s="137"/>
      <c r="HFJ110" s="137"/>
      <c r="HFK110" s="137"/>
      <c r="HFL110" s="137"/>
      <c r="HFM110" s="137"/>
      <c r="HFN110" s="137"/>
      <c r="HFO110" s="137"/>
      <c r="HFP110" s="137"/>
      <c r="HFQ110" s="137"/>
      <c r="HFR110" s="137"/>
      <c r="HFS110" s="137"/>
      <c r="HFT110" s="137"/>
      <c r="HFU110" s="137"/>
      <c r="HFV110" s="137"/>
      <c r="HFW110" s="137"/>
      <c r="HFX110" s="137"/>
      <c r="HFY110" s="137"/>
      <c r="HFZ110" s="137"/>
      <c r="HGA110" s="137"/>
      <c r="HGB110" s="137"/>
      <c r="HGC110" s="137"/>
      <c r="HGD110" s="137"/>
      <c r="HGE110" s="137"/>
      <c r="HGF110" s="137"/>
      <c r="HGG110" s="137"/>
      <c r="HGH110" s="137"/>
      <c r="HGI110" s="137"/>
      <c r="HGJ110" s="137"/>
      <c r="HGK110" s="137"/>
      <c r="HGL110" s="137"/>
      <c r="HGM110" s="137"/>
      <c r="HGN110" s="137"/>
      <c r="HGO110" s="137"/>
      <c r="HGP110" s="137"/>
      <c r="HGQ110" s="137"/>
      <c r="HGR110" s="137"/>
      <c r="HGS110" s="137"/>
      <c r="HGT110" s="137"/>
      <c r="HGU110" s="137"/>
      <c r="HGV110" s="137"/>
      <c r="HGW110" s="137"/>
      <c r="HGX110" s="137"/>
      <c r="HGY110" s="137"/>
      <c r="HGZ110" s="137"/>
      <c r="HHA110" s="137"/>
      <c r="HHB110" s="137"/>
      <c r="HHC110" s="137"/>
      <c r="HHD110" s="137"/>
      <c r="HHE110" s="137"/>
      <c r="HHF110" s="137"/>
      <c r="HHG110" s="137"/>
      <c r="HHH110" s="137"/>
      <c r="HHI110" s="137"/>
      <c r="HHJ110" s="137"/>
      <c r="HHK110" s="137"/>
      <c r="HHL110" s="137"/>
      <c r="HHM110" s="137"/>
      <c r="HHN110" s="137"/>
      <c r="HHO110" s="137"/>
      <c r="HHP110" s="137"/>
      <c r="HHQ110" s="137"/>
      <c r="HHR110" s="137"/>
      <c r="HHS110" s="137"/>
      <c r="HHT110" s="137"/>
      <c r="HHU110" s="137"/>
      <c r="HHV110" s="137"/>
      <c r="HHW110" s="137"/>
      <c r="HHX110" s="137"/>
      <c r="HHY110" s="137"/>
      <c r="HHZ110" s="137"/>
      <c r="HIA110" s="137"/>
      <c r="HIB110" s="137"/>
      <c r="HIC110" s="137"/>
      <c r="HID110" s="137"/>
      <c r="HIE110" s="137"/>
      <c r="HIF110" s="137"/>
      <c r="HIG110" s="137"/>
      <c r="HIH110" s="137"/>
      <c r="HII110" s="137"/>
      <c r="HIJ110" s="137"/>
      <c r="HIK110" s="137"/>
      <c r="HIL110" s="137"/>
      <c r="HIM110" s="137"/>
      <c r="HIN110" s="137"/>
      <c r="HIO110" s="137"/>
      <c r="HIP110" s="137"/>
      <c r="HIQ110" s="137"/>
      <c r="HIR110" s="137"/>
      <c r="HIS110" s="137"/>
      <c r="HIT110" s="137"/>
      <c r="HIU110" s="137"/>
      <c r="HIV110" s="137"/>
      <c r="HIW110" s="137"/>
      <c r="HIX110" s="137"/>
      <c r="HIY110" s="137"/>
      <c r="HIZ110" s="137"/>
      <c r="HJA110" s="137"/>
      <c r="HJB110" s="137"/>
      <c r="HJC110" s="137"/>
      <c r="HJD110" s="137"/>
      <c r="HJE110" s="137"/>
      <c r="HJF110" s="137"/>
      <c r="HJG110" s="137"/>
      <c r="HJH110" s="137"/>
      <c r="HJI110" s="137"/>
      <c r="HJJ110" s="137"/>
      <c r="HJK110" s="137"/>
      <c r="HJL110" s="137"/>
      <c r="HJM110" s="137"/>
      <c r="HJN110" s="137"/>
      <c r="HJO110" s="137"/>
      <c r="HJP110" s="137"/>
      <c r="HJQ110" s="137"/>
      <c r="HJR110" s="137"/>
      <c r="HJS110" s="137"/>
      <c r="HJT110" s="137"/>
      <c r="HJU110" s="137"/>
      <c r="HJV110" s="137"/>
      <c r="HJW110" s="137"/>
      <c r="HJX110" s="137"/>
      <c r="HJY110" s="137"/>
      <c r="HJZ110" s="137"/>
      <c r="HKA110" s="137"/>
      <c r="HKB110" s="137"/>
      <c r="HKC110" s="137"/>
      <c r="HKD110" s="137"/>
      <c r="HKE110" s="137"/>
      <c r="HKF110" s="137"/>
      <c r="HKG110" s="137"/>
      <c r="HKH110" s="137"/>
      <c r="HKI110" s="137"/>
      <c r="HKJ110" s="137"/>
      <c r="HKK110" s="137"/>
      <c r="HKL110" s="137"/>
      <c r="HKM110" s="137"/>
      <c r="HKN110" s="137"/>
      <c r="HKO110" s="137"/>
      <c r="HKP110" s="137"/>
      <c r="HKQ110" s="137"/>
      <c r="HKR110" s="137"/>
      <c r="HKS110" s="137"/>
      <c r="HKT110" s="137"/>
      <c r="HKU110" s="137"/>
      <c r="HKV110" s="137"/>
      <c r="HKW110" s="137"/>
      <c r="HKX110" s="137"/>
      <c r="HKY110" s="137"/>
      <c r="HKZ110" s="137"/>
      <c r="HLA110" s="137"/>
      <c r="HLB110" s="137"/>
      <c r="HLC110" s="137"/>
      <c r="HLD110" s="137"/>
      <c r="HLE110" s="137"/>
      <c r="HLF110" s="137"/>
      <c r="HLG110" s="137"/>
      <c r="HLH110" s="137"/>
      <c r="HLI110" s="137"/>
      <c r="HLJ110" s="137"/>
      <c r="HLK110" s="137"/>
      <c r="HLL110" s="137"/>
      <c r="HLM110" s="137"/>
      <c r="HLN110" s="137"/>
      <c r="HLO110" s="137"/>
      <c r="HLP110" s="137"/>
      <c r="HLQ110" s="137"/>
      <c r="HLR110" s="137"/>
      <c r="HLS110" s="137"/>
      <c r="HLT110" s="137"/>
      <c r="HLU110" s="137"/>
      <c r="HLV110" s="137"/>
      <c r="HLW110" s="137"/>
      <c r="HLX110" s="137"/>
      <c r="HLY110" s="137"/>
      <c r="HLZ110" s="137"/>
      <c r="HMA110" s="137"/>
      <c r="HMB110" s="137"/>
      <c r="HMC110" s="137"/>
      <c r="HMD110" s="137"/>
      <c r="HME110" s="137"/>
      <c r="HMF110" s="137"/>
      <c r="HMG110" s="137"/>
      <c r="HMH110" s="137"/>
      <c r="HMI110" s="137"/>
      <c r="HMJ110" s="137"/>
      <c r="HMK110" s="137"/>
      <c r="HML110" s="137"/>
      <c r="HMM110" s="137"/>
      <c r="HMN110" s="137"/>
      <c r="HMO110" s="137"/>
      <c r="HMP110" s="137"/>
      <c r="HMQ110" s="137"/>
      <c r="HMR110" s="137"/>
      <c r="HMS110" s="137"/>
      <c r="HMT110" s="137"/>
      <c r="HMU110" s="137"/>
      <c r="HMV110" s="137"/>
      <c r="HMW110" s="137"/>
      <c r="HMX110" s="137"/>
      <c r="HMY110" s="137"/>
      <c r="HMZ110" s="137"/>
      <c r="HNA110" s="137"/>
      <c r="HNB110" s="137"/>
      <c r="HNC110" s="137"/>
      <c r="HND110" s="137"/>
      <c r="HNE110" s="137"/>
      <c r="HNF110" s="137"/>
      <c r="HNG110" s="137"/>
      <c r="HNH110" s="137"/>
      <c r="HNI110" s="137"/>
      <c r="HNJ110" s="137"/>
      <c r="HNK110" s="137"/>
      <c r="HNL110" s="137"/>
      <c r="HNM110" s="137"/>
      <c r="HNN110" s="137"/>
      <c r="HNO110" s="137"/>
      <c r="HNP110" s="137"/>
      <c r="HNQ110" s="137"/>
      <c r="HNR110" s="137"/>
      <c r="HNS110" s="137"/>
      <c r="HNT110" s="137"/>
      <c r="HNU110" s="137"/>
      <c r="HNV110" s="137"/>
      <c r="HNW110" s="137"/>
      <c r="HNX110" s="137"/>
      <c r="HNY110" s="137"/>
      <c r="HNZ110" s="137"/>
      <c r="HOA110" s="137"/>
      <c r="HOB110" s="137"/>
      <c r="HOC110" s="137"/>
      <c r="HOD110" s="137"/>
      <c r="HOE110" s="137"/>
      <c r="HOF110" s="137"/>
      <c r="HOG110" s="137"/>
      <c r="HOH110" s="137"/>
      <c r="HOI110" s="137"/>
      <c r="HOJ110" s="137"/>
      <c r="HOK110" s="137"/>
      <c r="HOL110" s="137"/>
      <c r="HOM110" s="137"/>
      <c r="HON110" s="137"/>
      <c r="HOO110" s="137"/>
      <c r="HOP110" s="137"/>
      <c r="HOQ110" s="137"/>
      <c r="HOR110" s="137"/>
      <c r="HOS110" s="137"/>
      <c r="HOT110" s="137"/>
      <c r="HOU110" s="137"/>
      <c r="HOV110" s="137"/>
      <c r="HOW110" s="137"/>
      <c r="HOX110" s="137"/>
      <c r="HOY110" s="137"/>
      <c r="HOZ110" s="137"/>
      <c r="HPA110" s="137"/>
      <c r="HPB110" s="137"/>
      <c r="HPC110" s="137"/>
      <c r="HPD110" s="137"/>
      <c r="HPE110" s="137"/>
      <c r="HPF110" s="137"/>
      <c r="HPG110" s="137"/>
      <c r="HPH110" s="137"/>
      <c r="HPI110" s="137"/>
      <c r="HPJ110" s="137"/>
      <c r="HPK110" s="137"/>
      <c r="HPL110" s="137"/>
      <c r="HPM110" s="137"/>
      <c r="HPN110" s="137"/>
      <c r="HPO110" s="137"/>
      <c r="HPP110" s="137"/>
      <c r="HPQ110" s="137"/>
      <c r="HPR110" s="137"/>
      <c r="HPS110" s="137"/>
      <c r="HPT110" s="137"/>
      <c r="HPU110" s="137"/>
      <c r="HPV110" s="137"/>
      <c r="HPW110" s="137"/>
      <c r="HPX110" s="137"/>
      <c r="HPY110" s="137"/>
      <c r="HPZ110" s="137"/>
      <c r="HQA110" s="137"/>
      <c r="HQB110" s="137"/>
      <c r="HQC110" s="137"/>
      <c r="HQD110" s="137"/>
      <c r="HQE110" s="137"/>
      <c r="HQF110" s="137"/>
      <c r="HQG110" s="137"/>
      <c r="HQH110" s="137"/>
      <c r="HQI110" s="137"/>
      <c r="HQJ110" s="137"/>
      <c r="HQK110" s="137"/>
      <c r="HQL110" s="137"/>
      <c r="HQM110" s="137"/>
      <c r="HQN110" s="137"/>
      <c r="HQO110" s="137"/>
      <c r="HQP110" s="137"/>
      <c r="HQQ110" s="137"/>
      <c r="HQR110" s="137"/>
      <c r="HQS110" s="137"/>
      <c r="HQT110" s="137"/>
      <c r="HQU110" s="137"/>
      <c r="HQV110" s="137"/>
      <c r="HQW110" s="137"/>
      <c r="HQX110" s="137"/>
      <c r="HQY110" s="137"/>
      <c r="HQZ110" s="137"/>
      <c r="HRA110" s="137"/>
      <c r="HRB110" s="137"/>
      <c r="HRC110" s="137"/>
      <c r="HRD110" s="137"/>
      <c r="HRE110" s="137"/>
      <c r="HRF110" s="137"/>
      <c r="HRG110" s="137"/>
      <c r="HRH110" s="137"/>
      <c r="HRI110" s="137"/>
      <c r="HRJ110" s="137"/>
      <c r="HRK110" s="137"/>
      <c r="HRL110" s="137"/>
      <c r="HRM110" s="137"/>
      <c r="HRN110" s="137"/>
      <c r="HRO110" s="137"/>
      <c r="HRP110" s="137"/>
      <c r="HRQ110" s="137"/>
      <c r="HRR110" s="137"/>
      <c r="HRS110" s="137"/>
      <c r="HRT110" s="137"/>
      <c r="HRU110" s="137"/>
      <c r="HRV110" s="137"/>
      <c r="HRW110" s="137"/>
      <c r="HRX110" s="137"/>
      <c r="HRY110" s="137"/>
      <c r="HRZ110" s="137"/>
      <c r="HSA110" s="137"/>
      <c r="HSB110" s="137"/>
      <c r="HSC110" s="137"/>
      <c r="HSD110" s="137"/>
      <c r="HSE110" s="137"/>
      <c r="HSF110" s="137"/>
      <c r="HSG110" s="137"/>
      <c r="HSH110" s="137"/>
      <c r="HSI110" s="137"/>
      <c r="HSJ110" s="137"/>
      <c r="HSK110" s="137"/>
      <c r="HSL110" s="137"/>
      <c r="HSM110" s="137"/>
      <c r="HSN110" s="137"/>
      <c r="HSO110" s="137"/>
      <c r="HSP110" s="137"/>
      <c r="HSQ110" s="137"/>
      <c r="HSR110" s="137"/>
      <c r="HSS110" s="137"/>
      <c r="HST110" s="137"/>
      <c r="HSU110" s="137"/>
      <c r="HSV110" s="137"/>
      <c r="HSW110" s="137"/>
      <c r="HSX110" s="137"/>
      <c r="HSY110" s="137"/>
      <c r="HSZ110" s="137"/>
      <c r="HTA110" s="137"/>
      <c r="HTB110" s="137"/>
      <c r="HTC110" s="137"/>
      <c r="HTD110" s="137"/>
      <c r="HTE110" s="137"/>
      <c r="HTF110" s="137"/>
      <c r="HTG110" s="137"/>
      <c r="HTH110" s="137"/>
      <c r="HTI110" s="137"/>
      <c r="HTJ110" s="137"/>
      <c r="HTK110" s="137"/>
      <c r="HTL110" s="137"/>
      <c r="HTM110" s="137"/>
      <c r="HTN110" s="137"/>
      <c r="HTO110" s="137"/>
      <c r="HTP110" s="137"/>
      <c r="HTQ110" s="137"/>
      <c r="HTR110" s="137"/>
      <c r="HTS110" s="137"/>
      <c r="HTT110" s="137"/>
      <c r="HTU110" s="137"/>
      <c r="HTV110" s="137"/>
      <c r="HTW110" s="137"/>
      <c r="HTX110" s="137"/>
      <c r="HTY110" s="137"/>
      <c r="HTZ110" s="137"/>
      <c r="HUA110" s="137"/>
      <c r="HUB110" s="137"/>
      <c r="HUC110" s="137"/>
      <c r="HUD110" s="137"/>
      <c r="HUE110" s="137"/>
      <c r="HUF110" s="137"/>
      <c r="HUG110" s="137"/>
      <c r="HUH110" s="137"/>
      <c r="HUI110" s="137"/>
      <c r="HUJ110" s="137"/>
      <c r="HUK110" s="137"/>
      <c r="HUL110" s="137"/>
      <c r="HUM110" s="137"/>
      <c r="HUN110" s="137"/>
      <c r="HUO110" s="137"/>
      <c r="HUP110" s="137"/>
      <c r="HUQ110" s="137"/>
      <c r="HUR110" s="137"/>
      <c r="HUS110" s="137"/>
      <c r="HUT110" s="137"/>
      <c r="HUU110" s="137"/>
      <c r="HUV110" s="137"/>
      <c r="HUW110" s="137"/>
      <c r="HUX110" s="137"/>
      <c r="HUY110" s="137"/>
      <c r="HUZ110" s="137"/>
      <c r="HVA110" s="137"/>
      <c r="HVB110" s="137"/>
      <c r="HVC110" s="137"/>
      <c r="HVD110" s="137"/>
      <c r="HVE110" s="137"/>
      <c r="HVF110" s="137"/>
      <c r="HVG110" s="137"/>
      <c r="HVH110" s="137"/>
      <c r="HVI110" s="137"/>
      <c r="HVJ110" s="137"/>
      <c r="HVK110" s="137"/>
      <c r="HVL110" s="137"/>
      <c r="HVM110" s="137"/>
      <c r="HVN110" s="137"/>
      <c r="HVO110" s="137"/>
      <c r="HVP110" s="137"/>
      <c r="HVQ110" s="137"/>
      <c r="HVR110" s="137"/>
      <c r="HVS110" s="137"/>
      <c r="HVT110" s="137"/>
      <c r="HVU110" s="137"/>
      <c r="HVV110" s="137"/>
      <c r="HVW110" s="137"/>
      <c r="HVX110" s="137"/>
      <c r="HVY110" s="137"/>
      <c r="HVZ110" s="137"/>
      <c r="HWA110" s="137"/>
      <c r="HWB110" s="137"/>
      <c r="HWC110" s="137"/>
      <c r="HWD110" s="137"/>
      <c r="HWE110" s="137"/>
      <c r="HWF110" s="137"/>
      <c r="HWG110" s="137"/>
      <c r="HWH110" s="137"/>
      <c r="HWI110" s="137"/>
      <c r="HWJ110" s="137"/>
      <c r="HWK110" s="137"/>
      <c r="HWL110" s="137"/>
      <c r="HWM110" s="137"/>
      <c r="HWN110" s="137"/>
      <c r="HWO110" s="137"/>
      <c r="HWP110" s="137"/>
      <c r="HWQ110" s="137"/>
      <c r="HWR110" s="137"/>
      <c r="HWS110" s="137"/>
      <c r="HWT110" s="137"/>
      <c r="HWU110" s="137"/>
      <c r="HWV110" s="137"/>
      <c r="HWW110" s="137"/>
      <c r="HWX110" s="137"/>
      <c r="HWY110" s="137"/>
      <c r="HWZ110" s="137"/>
      <c r="HXA110" s="137"/>
      <c r="HXB110" s="137"/>
      <c r="HXC110" s="137"/>
      <c r="HXD110" s="137"/>
      <c r="HXE110" s="137"/>
      <c r="HXF110" s="137"/>
      <c r="HXG110" s="137"/>
      <c r="HXH110" s="137"/>
      <c r="HXI110" s="137"/>
      <c r="HXJ110" s="137"/>
      <c r="HXK110" s="137"/>
      <c r="HXL110" s="137"/>
      <c r="HXM110" s="137"/>
      <c r="HXN110" s="137"/>
      <c r="HXO110" s="137"/>
      <c r="HXP110" s="137"/>
      <c r="HXQ110" s="137"/>
      <c r="HXR110" s="137"/>
      <c r="HXS110" s="137"/>
      <c r="HXT110" s="137"/>
      <c r="HXU110" s="137"/>
      <c r="HXV110" s="137"/>
      <c r="HXW110" s="137"/>
      <c r="HXX110" s="137"/>
      <c r="HXY110" s="137"/>
      <c r="HXZ110" s="137"/>
      <c r="HYA110" s="137"/>
      <c r="HYB110" s="137"/>
      <c r="HYC110" s="137"/>
      <c r="HYD110" s="137"/>
      <c r="HYE110" s="137"/>
      <c r="HYF110" s="137"/>
      <c r="HYG110" s="137"/>
      <c r="HYH110" s="137"/>
      <c r="HYI110" s="137"/>
      <c r="HYJ110" s="137"/>
      <c r="HYK110" s="137"/>
      <c r="HYL110" s="137"/>
      <c r="HYM110" s="137"/>
      <c r="HYN110" s="137"/>
      <c r="HYO110" s="137"/>
      <c r="HYP110" s="137"/>
      <c r="HYQ110" s="137"/>
      <c r="HYR110" s="137"/>
      <c r="HYS110" s="137"/>
      <c r="HYT110" s="137"/>
      <c r="HYU110" s="137"/>
      <c r="HYV110" s="137"/>
      <c r="HYW110" s="137"/>
      <c r="HYX110" s="137"/>
      <c r="HYY110" s="137"/>
      <c r="HYZ110" s="137"/>
      <c r="HZA110" s="137"/>
      <c r="HZB110" s="137"/>
      <c r="HZC110" s="137"/>
      <c r="HZD110" s="137"/>
      <c r="HZE110" s="137"/>
      <c r="HZF110" s="137"/>
      <c r="HZG110" s="137"/>
      <c r="HZH110" s="137"/>
      <c r="HZI110" s="137"/>
      <c r="HZJ110" s="137"/>
      <c r="HZK110" s="137"/>
      <c r="HZL110" s="137"/>
      <c r="HZM110" s="137"/>
      <c r="HZN110" s="137"/>
      <c r="HZO110" s="137"/>
      <c r="HZP110" s="137"/>
      <c r="HZQ110" s="137"/>
      <c r="HZR110" s="137"/>
      <c r="HZS110" s="137"/>
      <c r="HZT110" s="137"/>
      <c r="HZU110" s="137"/>
      <c r="HZV110" s="137"/>
      <c r="HZW110" s="137"/>
      <c r="HZX110" s="137"/>
      <c r="HZY110" s="137"/>
      <c r="HZZ110" s="137"/>
      <c r="IAA110" s="137"/>
      <c r="IAB110" s="137"/>
      <c r="IAC110" s="137"/>
      <c r="IAD110" s="137"/>
      <c r="IAE110" s="137"/>
      <c r="IAF110" s="137"/>
      <c r="IAG110" s="137"/>
      <c r="IAH110" s="137"/>
      <c r="IAI110" s="137"/>
      <c r="IAJ110" s="137"/>
      <c r="IAK110" s="137"/>
      <c r="IAL110" s="137"/>
      <c r="IAM110" s="137"/>
      <c r="IAN110" s="137"/>
      <c r="IAO110" s="137"/>
      <c r="IAP110" s="137"/>
      <c r="IAQ110" s="137"/>
      <c r="IAR110" s="137"/>
      <c r="IAS110" s="137"/>
      <c r="IAT110" s="137"/>
      <c r="IAU110" s="137"/>
      <c r="IAV110" s="137"/>
      <c r="IAW110" s="137"/>
      <c r="IAX110" s="137"/>
      <c r="IAY110" s="137"/>
      <c r="IAZ110" s="137"/>
      <c r="IBA110" s="137"/>
      <c r="IBB110" s="137"/>
      <c r="IBC110" s="137"/>
      <c r="IBD110" s="137"/>
      <c r="IBE110" s="137"/>
      <c r="IBF110" s="137"/>
      <c r="IBG110" s="137"/>
      <c r="IBH110" s="137"/>
      <c r="IBI110" s="137"/>
      <c r="IBJ110" s="137"/>
      <c r="IBK110" s="137"/>
      <c r="IBL110" s="137"/>
      <c r="IBM110" s="137"/>
      <c r="IBN110" s="137"/>
      <c r="IBO110" s="137"/>
      <c r="IBP110" s="137"/>
      <c r="IBQ110" s="137"/>
      <c r="IBR110" s="137"/>
      <c r="IBS110" s="137"/>
      <c r="IBT110" s="137"/>
      <c r="IBU110" s="137"/>
      <c r="IBV110" s="137"/>
      <c r="IBW110" s="137"/>
      <c r="IBX110" s="137"/>
      <c r="IBY110" s="137"/>
      <c r="IBZ110" s="137"/>
      <c r="ICA110" s="137"/>
      <c r="ICB110" s="137"/>
      <c r="ICC110" s="137"/>
      <c r="ICD110" s="137"/>
      <c r="ICE110" s="137"/>
      <c r="ICF110" s="137"/>
      <c r="ICG110" s="137"/>
      <c r="ICH110" s="137"/>
      <c r="ICI110" s="137"/>
      <c r="ICJ110" s="137"/>
      <c r="ICK110" s="137"/>
      <c r="ICL110" s="137"/>
      <c r="ICM110" s="137"/>
      <c r="ICN110" s="137"/>
      <c r="ICO110" s="137"/>
      <c r="ICP110" s="137"/>
      <c r="ICQ110" s="137"/>
      <c r="ICR110" s="137"/>
      <c r="ICS110" s="137"/>
      <c r="ICT110" s="137"/>
      <c r="ICU110" s="137"/>
      <c r="ICV110" s="137"/>
      <c r="ICW110" s="137"/>
      <c r="ICX110" s="137"/>
      <c r="ICY110" s="137"/>
      <c r="ICZ110" s="137"/>
      <c r="IDA110" s="137"/>
      <c r="IDB110" s="137"/>
      <c r="IDC110" s="137"/>
      <c r="IDD110" s="137"/>
      <c r="IDE110" s="137"/>
      <c r="IDF110" s="137"/>
      <c r="IDG110" s="137"/>
      <c r="IDH110" s="137"/>
      <c r="IDI110" s="137"/>
      <c r="IDJ110" s="137"/>
      <c r="IDK110" s="137"/>
      <c r="IDL110" s="137"/>
      <c r="IDM110" s="137"/>
      <c r="IDN110" s="137"/>
      <c r="IDO110" s="137"/>
      <c r="IDP110" s="137"/>
      <c r="IDQ110" s="137"/>
      <c r="IDR110" s="137"/>
      <c r="IDS110" s="137"/>
      <c r="IDT110" s="137"/>
      <c r="IDU110" s="137"/>
      <c r="IDV110" s="137"/>
      <c r="IDW110" s="137"/>
      <c r="IDX110" s="137"/>
      <c r="IDY110" s="137"/>
      <c r="IDZ110" s="137"/>
      <c r="IEA110" s="137"/>
      <c r="IEB110" s="137"/>
      <c r="IEC110" s="137"/>
      <c r="IED110" s="137"/>
      <c r="IEE110" s="137"/>
      <c r="IEF110" s="137"/>
      <c r="IEG110" s="137"/>
      <c r="IEH110" s="137"/>
      <c r="IEI110" s="137"/>
      <c r="IEJ110" s="137"/>
      <c r="IEK110" s="137"/>
      <c r="IEL110" s="137"/>
      <c r="IEM110" s="137"/>
      <c r="IEN110" s="137"/>
      <c r="IEO110" s="137"/>
      <c r="IEP110" s="137"/>
      <c r="IEQ110" s="137"/>
      <c r="IER110" s="137"/>
      <c r="IES110" s="137"/>
      <c r="IET110" s="137"/>
      <c r="IEU110" s="137"/>
      <c r="IEV110" s="137"/>
      <c r="IEW110" s="137"/>
      <c r="IEX110" s="137"/>
      <c r="IEY110" s="137"/>
      <c r="IEZ110" s="137"/>
      <c r="IFA110" s="137"/>
      <c r="IFB110" s="137"/>
      <c r="IFC110" s="137"/>
      <c r="IFD110" s="137"/>
      <c r="IFE110" s="137"/>
      <c r="IFF110" s="137"/>
      <c r="IFG110" s="137"/>
      <c r="IFH110" s="137"/>
      <c r="IFI110" s="137"/>
      <c r="IFJ110" s="137"/>
      <c r="IFK110" s="137"/>
      <c r="IFL110" s="137"/>
      <c r="IFM110" s="137"/>
      <c r="IFN110" s="137"/>
      <c r="IFO110" s="137"/>
      <c r="IFP110" s="137"/>
      <c r="IFQ110" s="137"/>
      <c r="IFR110" s="137"/>
      <c r="IFS110" s="137"/>
      <c r="IFT110" s="137"/>
      <c r="IFU110" s="137"/>
      <c r="IFV110" s="137"/>
      <c r="IFW110" s="137"/>
      <c r="IFX110" s="137"/>
      <c r="IFY110" s="137"/>
      <c r="IFZ110" s="137"/>
      <c r="IGA110" s="137"/>
      <c r="IGB110" s="137"/>
      <c r="IGC110" s="137"/>
      <c r="IGD110" s="137"/>
      <c r="IGE110" s="137"/>
      <c r="IGF110" s="137"/>
      <c r="IGG110" s="137"/>
      <c r="IGH110" s="137"/>
      <c r="IGI110" s="137"/>
      <c r="IGJ110" s="137"/>
      <c r="IGK110" s="137"/>
      <c r="IGL110" s="137"/>
      <c r="IGM110" s="137"/>
      <c r="IGN110" s="137"/>
      <c r="IGO110" s="137"/>
      <c r="IGP110" s="137"/>
      <c r="IGQ110" s="137"/>
      <c r="IGR110" s="137"/>
      <c r="IGS110" s="137"/>
      <c r="IGT110" s="137"/>
      <c r="IGU110" s="137"/>
      <c r="IGV110" s="137"/>
      <c r="IGW110" s="137"/>
      <c r="IGX110" s="137"/>
      <c r="IGY110" s="137"/>
      <c r="IGZ110" s="137"/>
      <c r="IHA110" s="137"/>
      <c r="IHB110" s="137"/>
      <c r="IHC110" s="137"/>
      <c r="IHD110" s="137"/>
      <c r="IHE110" s="137"/>
      <c r="IHF110" s="137"/>
      <c r="IHG110" s="137"/>
      <c r="IHH110" s="137"/>
      <c r="IHI110" s="137"/>
      <c r="IHJ110" s="137"/>
      <c r="IHK110" s="137"/>
      <c r="IHL110" s="137"/>
      <c r="IHM110" s="137"/>
      <c r="IHN110" s="137"/>
      <c r="IHO110" s="137"/>
      <c r="IHP110" s="137"/>
      <c r="IHQ110" s="137"/>
      <c r="IHR110" s="137"/>
      <c r="IHS110" s="137"/>
      <c r="IHT110" s="137"/>
      <c r="IHU110" s="137"/>
      <c r="IHV110" s="137"/>
      <c r="IHW110" s="137"/>
      <c r="IHX110" s="137"/>
      <c r="IHY110" s="137"/>
      <c r="IHZ110" s="137"/>
      <c r="IIA110" s="137"/>
      <c r="IIB110" s="137"/>
      <c r="IIC110" s="137"/>
      <c r="IID110" s="137"/>
      <c r="IIE110" s="137"/>
      <c r="IIF110" s="137"/>
      <c r="IIG110" s="137"/>
      <c r="IIH110" s="137"/>
      <c r="III110" s="137"/>
      <c r="IIJ110" s="137"/>
      <c r="IIK110" s="137"/>
      <c r="IIL110" s="137"/>
      <c r="IIM110" s="137"/>
      <c r="IIN110" s="137"/>
      <c r="IIO110" s="137"/>
      <c r="IIP110" s="137"/>
      <c r="IIQ110" s="137"/>
      <c r="IIR110" s="137"/>
      <c r="IIS110" s="137"/>
      <c r="IIT110" s="137"/>
      <c r="IIU110" s="137"/>
      <c r="IIV110" s="137"/>
      <c r="IIW110" s="137"/>
      <c r="IIX110" s="137"/>
      <c r="IIY110" s="137"/>
      <c r="IIZ110" s="137"/>
      <c r="IJA110" s="137"/>
      <c r="IJB110" s="137"/>
      <c r="IJC110" s="137"/>
      <c r="IJD110" s="137"/>
      <c r="IJE110" s="137"/>
      <c r="IJF110" s="137"/>
      <c r="IJG110" s="137"/>
      <c r="IJH110" s="137"/>
      <c r="IJI110" s="137"/>
      <c r="IJJ110" s="137"/>
      <c r="IJK110" s="137"/>
      <c r="IJL110" s="137"/>
      <c r="IJM110" s="137"/>
      <c r="IJN110" s="137"/>
      <c r="IJO110" s="137"/>
      <c r="IJP110" s="137"/>
      <c r="IJQ110" s="137"/>
      <c r="IJR110" s="137"/>
      <c r="IJS110" s="137"/>
      <c r="IJT110" s="137"/>
      <c r="IJU110" s="137"/>
      <c r="IJV110" s="137"/>
      <c r="IJW110" s="137"/>
      <c r="IJX110" s="137"/>
      <c r="IJY110" s="137"/>
      <c r="IJZ110" s="137"/>
      <c r="IKA110" s="137"/>
      <c r="IKB110" s="137"/>
      <c r="IKC110" s="137"/>
      <c r="IKD110" s="137"/>
      <c r="IKE110" s="137"/>
      <c r="IKF110" s="137"/>
      <c r="IKG110" s="137"/>
      <c r="IKH110" s="137"/>
      <c r="IKI110" s="137"/>
      <c r="IKJ110" s="137"/>
      <c r="IKK110" s="137"/>
      <c r="IKL110" s="137"/>
      <c r="IKM110" s="137"/>
      <c r="IKN110" s="137"/>
      <c r="IKO110" s="137"/>
      <c r="IKP110" s="137"/>
      <c r="IKQ110" s="137"/>
      <c r="IKR110" s="137"/>
      <c r="IKS110" s="137"/>
      <c r="IKT110" s="137"/>
      <c r="IKU110" s="137"/>
      <c r="IKV110" s="137"/>
      <c r="IKW110" s="137"/>
      <c r="IKX110" s="137"/>
      <c r="IKY110" s="137"/>
      <c r="IKZ110" s="137"/>
      <c r="ILA110" s="137"/>
      <c r="ILB110" s="137"/>
      <c r="ILC110" s="137"/>
      <c r="ILD110" s="137"/>
      <c r="ILE110" s="137"/>
      <c r="ILF110" s="137"/>
      <c r="ILG110" s="137"/>
      <c r="ILH110" s="137"/>
      <c r="ILI110" s="137"/>
      <c r="ILJ110" s="137"/>
      <c r="ILK110" s="137"/>
      <c r="ILL110" s="137"/>
      <c r="ILM110" s="137"/>
      <c r="ILN110" s="137"/>
      <c r="ILO110" s="137"/>
      <c r="ILP110" s="137"/>
      <c r="ILQ110" s="137"/>
      <c r="ILR110" s="137"/>
      <c r="ILS110" s="137"/>
      <c r="ILT110" s="137"/>
      <c r="ILU110" s="137"/>
      <c r="ILV110" s="137"/>
      <c r="ILW110" s="137"/>
      <c r="ILX110" s="137"/>
      <c r="ILY110" s="137"/>
      <c r="ILZ110" s="137"/>
      <c r="IMA110" s="137"/>
      <c r="IMB110" s="137"/>
      <c r="IMC110" s="137"/>
      <c r="IMD110" s="137"/>
      <c r="IME110" s="137"/>
      <c r="IMF110" s="137"/>
      <c r="IMG110" s="137"/>
      <c r="IMH110" s="137"/>
      <c r="IMI110" s="137"/>
      <c r="IMJ110" s="137"/>
      <c r="IMK110" s="137"/>
      <c r="IML110" s="137"/>
      <c r="IMM110" s="137"/>
      <c r="IMN110" s="137"/>
      <c r="IMO110" s="137"/>
      <c r="IMP110" s="137"/>
      <c r="IMQ110" s="137"/>
      <c r="IMR110" s="137"/>
      <c r="IMS110" s="137"/>
      <c r="IMT110" s="137"/>
      <c r="IMU110" s="137"/>
      <c r="IMV110" s="137"/>
      <c r="IMW110" s="137"/>
      <c r="IMX110" s="137"/>
      <c r="IMY110" s="137"/>
      <c r="IMZ110" s="137"/>
      <c r="INA110" s="137"/>
      <c r="INB110" s="137"/>
      <c r="INC110" s="137"/>
      <c r="IND110" s="137"/>
      <c r="INE110" s="137"/>
      <c r="INF110" s="137"/>
      <c r="ING110" s="137"/>
      <c r="INH110" s="137"/>
      <c r="INI110" s="137"/>
      <c r="INJ110" s="137"/>
      <c r="INK110" s="137"/>
      <c r="INL110" s="137"/>
      <c r="INM110" s="137"/>
      <c r="INN110" s="137"/>
      <c r="INO110" s="137"/>
      <c r="INP110" s="137"/>
      <c r="INQ110" s="137"/>
      <c r="INR110" s="137"/>
      <c r="INS110" s="137"/>
      <c r="INT110" s="137"/>
      <c r="INU110" s="137"/>
      <c r="INV110" s="137"/>
      <c r="INW110" s="137"/>
      <c r="INX110" s="137"/>
      <c r="INY110" s="137"/>
      <c r="INZ110" s="137"/>
      <c r="IOA110" s="137"/>
      <c r="IOB110" s="137"/>
      <c r="IOC110" s="137"/>
      <c r="IOD110" s="137"/>
      <c r="IOE110" s="137"/>
      <c r="IOF110" s="137"/>
      <c r="IOG110" s="137"/>
      <c r="IOH110" s="137"/>
      <c r="IOI110" s="137"/>
      <c r="IOJ110" s="137"/>
      <c r="IOK110" s="137"/>
      <c r="IOL110" s="137"/>
      <c r="IOM110" s="137"/>
      <c r="ION110" s="137"/>
      <c r="IOO110" s="137"/>
      <c r="IOP110" s="137"/>
      <c r="IOQ110" s="137"/>
      <c r="IOR110" s="137"/>
      <c r="IOS110" s="137"/>
      <c r="IOT110" s="137"/>
      <c r="IOU110" s="137"/>
      <c r="IOV110" s="137"/>
      <c r="IOW110" s="137"/>
      <c r="IOX110" s="137"/>
      <c r="IOY110" s="137"/>
      <c r="IOZ110" s="137"/>
      <c r="IPA110" s="137"/>
      <c r="IPB110" s="137"/>
      <c r="IPC110" s="137"/>
      <c r="IPD110" s="137"/>
      <c r="IPE110" s="137"/>
      <c r="IPF110" s="137"/>
      <c r="IPG110" s="137"/>
      <c r="IPH110" s="137"/>
      <c r="IPI110" s="137"/>
      <c r="IPJ110" s="137"/>
      <c r="IPK110" s="137"/>
      <c r="IPL110" s="137"/>
      <c r="IPM110" s="137"/>
      <c r="IPN110" s="137"/>
      <c r="IPO110" s="137"/>
      <c r="IPP110" s="137"/>
      <c r="IPQ110" s="137"/>
      <c r="IPR110" s="137"/>
      <c r="IPS110" s="137"/>
      <c r="IPT110" s="137"/>
      <c r="IPU110" s="137"/>
      <c r="IPV110" s="137"/>
      <c r="IPW110" s="137"/>
      <c r="IPX110" s="137"/>
      <c r="IPY110" s="137"/>
      <c r="IPZ110" s="137"/>
      <c r="IQA110" s="137"/>
      <c r="IQB110" s="137"/>
      <c r="IQC110" s="137"/>
      <c r="IQD110" s="137"/>
      <c r="IQE110" s="137"/>
      <c r="IQF110" s="137"/>
      <c r="IQG110" s="137"/>
      <c r="IQH110" s="137"/>
      <c r="IQI110" s="137"/>
      <c r="IQJ110" s="137"/>
      <c r="IQK110" s="137"/>
      <c r="IQL110" s="137"/>
      <c r="IQM110" s="137"/>
      <c r="IQN110" s="137"/>
      <c r="IQO110" s="137"/>
      <c r="IQP110" s="137"/>
      <c r="IQQ110" s="137"/>
      <c r="IQR110" s="137"/>
      <c r="IQS110" s="137"/>
      <c r="IQT110" s="137"/>
      <c r="IQU110" s="137"/>
      <c r="IQV110" s="137"/>
      <c r="IQW110" s="137"/>
      <c r="IQX110" s="137"/>
      <c r="IQY110" s="137"/>
      <c r="IQZ110" s="137"/>
      <c r="IRA110" s="137"/>
      <c r="IRB110" s="137"/>
      <c r="IRC110" s="137"/>
      <c r="IRD110" s="137"/>
      <c r="IRE110" s="137"/>
      <c r="IRF110" s="137"/>
      <c r="IRG110" s="137"/>
      <c r="IRH110" s="137"/>
      <c r="IRI110" s="137"/>
      <c r="IRJ110" s="137"/>
      <c r="IRK110" s="137"/>
      <c r="IRL110" s="137"/>
      <c r="IRM110" s="137"/>
      <c r="IRN110" s="137"/>
      <c r="IRO110" s="137"/>
      <c r="IRP110" s="137"/>
      <c r="IRQ110" s="137"/>
      <c r="IRR110" s="137"/>
      <c r="IRS110" s="137"/>
      <c r="IRT110" s="137"/>
      <c r="IRU110" s="137"/>
      <c r="IRV110" s="137"/>
      <c r="IRW110" s="137"/>
      <c r="IRX110" s="137"/>
      <c r="IRY110" s="137"/>
      <c r="IRZ110" s="137"/>
      <c r="ISA110" s="137"/>
      <c r="ISB110" s="137"/>
      <c r="ISC110" s="137"/>
      <c r="ISD110" s="137"/>
      <c r="ISE110" s="137"/>
      <c r="ISF110" s="137"/>
      <c r="ISG110" s="137"/>
      <c r="ISH110" s="137"/>
      <c r="ISI110" s="137"/>
      <c r="ISJ110" s="137"/>
      <c r="ISK110" s="137"/>
      <c r="ISL110" s="137"/>
      <c r="ISM110" s="137"/>
      <c r="ISN110" s="137"/>
      <c r="ISO110" s="137"/>
      <c r="ISP110" s="137"/>
      <c r="ISQ110" s="137"/>
      <c r="ISR110" s="137"/>
      <c r="ISS110" s="137"/>
      <c r="IST110" s="137"/>
      <c r="ISU110" s="137"/>
      <c r="ISV110" s="137"/>
      <c r="ISW110" s="137"/>
      <c r="ISX110" s="137"/>
      <c r="ISY110" s="137"/>
      <c r="ISZ110" s="137"/>
      <c r="ITA110" s="137"/>
      <c r="ITB110" s="137"/>
      <c r="ITC110" s="137"/>
      <c r="ITD110" s="137"/>
      <c r="ITE110" s="137"/>
      <c r="ITF110" s="137"/>
      <c r="ITG110" s="137"/>
      <c r="ITH110" s="137"/>
      <c r="ITI110" s="137"/>
      <c r="ITJ110" s="137"/>
      <c r="ITK110" s="137"/>
      <c r="ITL110" s="137"/>
      <c r="ITM110" s="137"/>
      <c r="ITN110" s="137"/>
      <c r="ITO110" s="137"/>
      <c r="ITP110" s="137"/>
      <c r="ITQ110" s="137"/>
      <c r="ITR110" s="137"/>
      <c r="ITS110" s="137"/>
      <c r="ITT110" s="137"/>
      <c r="ITU110" s="137"/>
      <c r="ITV110" s="137"/>
      <c r="ITW110" s="137"/>
      <c r="ITX110" s="137"/>
      <c r="ITY110" s="137"/>
      <c r="ITZ110" s="137"/>
      <c r="IUA110" s="137"/>
      <c r="IUB110" s="137"/>
      <c r="IUC110" s="137"/>
      <c r="IUD110" s="137"/>
      <c r="IUE110" s="137"/>
      <c r="IUF110" s="137"/>
      <c r="IUG110" s="137"/>
      <c r="IUH110" s="137"/>
      <c r="IUI110" s="137"/>
      <c r="IUJ110" s="137"/>
      <c r="IUK110" s="137"/>
      <c r="IUL110" s="137"/>
      <c r="IUM110" s="137"/>
      <c r="IUN110" s="137"/>
      <c r="IUO110" s="137"/>
      <c r="IUP110" s="137"/>
      <c r="IUQ110" s="137"/>
      <c r="IUR110" s="137"/>
      <c r="IUS110" s="137"/>
      <c r="IUT110" s="137"/>
      <c r="IUU110" s="137"/>
      <c r="IUV110" s="137"/>
      <c r="IUW110" s="137"/>
      <c r="IUX110" s="137"/>
      <c r="IUY110" s="137"/>
      <c r="IUZ110" s="137"/>
      <c r="IVA110" s="137"/>
      <c r="IVB110" s="137"/>
      <c r="IVC110" s="137"/>
      <c r="IVD110" s="137"/>
      <c r="IVE110" s="137"/>
      <c r="IVF110" s="137"/>
      <c r="IVG110" s="137"/>
      <c r="IVH110" s="137"/>
      <c r="IVI110" s="137"/>
      <c r="IVJ110" s="137"/>
      <c r="IVK110" s="137"/>
      <c r="IVL110" s="137"/>
      <c r="IVM110" s="137"/>
      <c r="IVN110" s="137"/>
      <c r="IVO110" s="137"/>
      <c r="IVP110" s="137"/>
      <c r="IVQ110" s="137"/>
      <c r="IVR110" s="137"/>
      <c r="IVS110" s="137"/>
      <c r="IVT110" s="137"/>
      <c r="IVU110" s="137"/>
      <c r="IVV110" s="137"/>
      <c r="IVW110" s="137"/>
      <c r="IVX110" s="137"/>
      <c r="IVY110" s="137"/>
      <c r="IVZ110" s="137"/>
      <c r="IWA110" s="137"/>
      <c r="IWB110" s="137"/>
      <c r="IWC110" s="137"/>
      <c r="IWD110" s="137"/>
      <c r="IWE110" s="137"/>
      <c r="IWF110" s="137"/>
      <c r="IWG110" s="137"/>
      <c r="IWH110" s="137"/>
      <c r="IWI110" s="137"/>
      <c r="IWJ110" s="137"/>
      <c r="IWK110" s="137"/>
      <c r="IWL110" s="137"/>
      <c r="IWM110" s="137"/>
      <c r="IWN110" s="137"/>
      <c r="IWO110" s="137"/>
      <c r="IWP110" s="137"/>
      <c r="IWQ110" s="137"/>
      <c r="IWR110" s="137"/>
      <c r="IWS110" s="137"/>
      <c r="IWT110" s="137"/>
      <c r="IWU110" s="137"/>
      <c r="IWV110" s="137"/>
      <c r="IWW110" s="137"/>
      <c r="IWX110" s="137"/>
      <c r="IWY110" s="137"/>
      <c r="IWZ110" s="137"/>
      <c r="IXA110" s="137"/>
      <c r="IXB110" s="137"/>
      <c r="IXC110" s="137"/>
      <c r="IXD110" s="137"/>
      <c r="IXE110" s="137"/>
      <c r="IXF110" s="137"/>
      <c r="IXG110" s="137"/>
      <c r="IXH110" s="137"/>
      <c r="IXI110" s="137"/>
      <c r="IXJ110" s="137"/>
      <c r="IXK110" s="137"/>
      <c r="IXL110" s="137"/>
      <c r="IXM110" s="137"/>
      <c r="IXN110" s="137"/>
      <c r="IXO110" s="137"/>
      <c r="IXP110" s="137"/>
      <c r="IXQ110" s="137"/>
      <c r="IXR110" s="137"/>
      <c r="IXS110" s="137"/>
      <c r="IXT110" s="137"/>
      <c r="IXU110" s="137"/>
      <c r="IXV110" s="137"/>
      <c r="IXW110" s="137"/>
      <c r="IXX110" s="137"/>
      <c r="IXY110" s="137"/>
      <c r="IXZ110" s="137"/>
      <c r="IYA110" s="137"/>
      <c r="IYB110" s="137"/>
      <c r="IYC110" s="137"/>
      <c r="IYD110" s="137"/>
      <c r="IYE110" s="137"/>
      <c r="IYF110" s="137"/>
      <c r="IYG110" s="137"/>
      <c r="IYH110" s="137"/>
      <c r="IYI110" s="137"/>
      <c r="IYJ110" s="137"/>
      <c r="IYK110" s="137"/>
      <c r="IYL110" s="137"/>
      <c r="IYM110" s="137"/>
      <c r="IYN110" s="137"/>
      <c r="IYO110" s="137"/>
      <c r="IYP110" s="137"/>
      <c r="IYQ110" s="137"/>
      <c r="IYR110" s="137"/>
      <c r="IYS110" s="137"/>
      <c r="IYT110" s="137"/>
      <c r="IYU110" s="137"/>
      <c r="IYV110" s="137"/>
      <c r="IYW110" s="137"/>
      <c r="IYX110" s="137"/>
      <c r="IYY110" s="137"/>
      <c r="IYZ110" s="137"/>
      <c r="IZA110" s="137"/>
      <c r="IZB110" s="137"/>
      <c r="IZC110" s="137"/>
      <c r="IZD110" s="137"/>
      <c r="IZE110" s="137"/>
      <c r="IZF110" s="137"/>
      <c r="IZG110" s="137"/>
      <c r="IZH110" s="137"/>
      <c r="IZI110" s="137"/>
      <c r="IZJ110" s="137"/>
      <c r="IZK110" s="137"/>
      <c r="IZL110" s="137"/>
      <c r="IZM110" s="137"/>
      <c r="IZN110" s="137"/>
      <c r="IZO110" s="137"/>
      <c r="IZP110" s="137"/>
      <c r="IZQ110" s="137"/>
      <c r="IZR110" s="137"/>
      <c r="IZS110" s="137"/>
      <c r="IZT110" s="137"/>
      <c r="IZU110" s="137"/>
      <c r="IZV110" s="137"/>
      <c r="IZW110" s="137"/>
      <c r="IZX110" s="137"/>
      <c r="IZY110" s="137"/>
      <c r="IZZ110" s="137"/>
      <c r="JAA110" s="137"/>
      <c r="JAB110" s="137"/>
      <c r="JAC110" s="137"/>
      <c r="JAD110" s="137"/>
      <c r="JAE110" s="137"/>
      <c r="JAF110" s="137"/>
      <c r="JAG110" s="137"/>
      <c r="JAH110" s="137"/>
      <c r="JAI110" s="137"/>
      <c r="JAJ110" s="137"/>
      <c r="JAK110" s="137"/>
      <c r="JAL110" s="137"/>
      <c r="JAM110" s="137"/>
      <c r="JAN110" s="137"/>
      <c r="JAO110" s="137"/>
      <c r="JAP110" s="137"/>
      <c r="JAQ110" s="137"/>
      <c r="JAR110" s="137"/>
      <c r="JAS110" s="137"/>
      <c r="JAT110" s="137"/>
      <c r="JAU110" s="137"/>
      <c r="JAV110" s="137"/>
      <c r="JAW110" s="137"/>
      <c r="JAX110" s="137"/>
      <c r="JAY110" s="137"/>
      <c r="JAZ110" s="137"/>
      <c r="JBA110" s="137"/>
      <c r="JBB110" s="137"/>
      <c r="JBC110" s="137"/>
      <c r="JBD110" s="137"/>
      <c r="JBE110" s="137"/>
      <c r="JBF110" s="137"/>
      <c r="JBG110" s="137"/>
      <c r="JBH110" s="137"/>
      <c r="JBI110" s="137"/>
      <c r="JBJ110" s="137"/>
      <c r="JBK110" s="137"/>
      <c r="JBL110" s="137"/>
      <c r="JBM110" s="137"/>
      <c r="JBN110" s="137"/>
      <c r="JBO110" s="137"/>
      <c r="JBP110" s="137"/>
      <c r="JBQ110" s="137"/>
      <c r="JBR110" s="137"/>
      <c r="JBS110" s="137"/>
      <c r="JBT110" s="137"/>
      <c r="JBU110" s="137"/>
      <c r="JBV110" s="137"/>
      <c r="JBW110" s="137"/>
      <c r="JBX110" s="137"/>
      <c r="JBY110" s="137"/>
      <c r="JBZ110" s="137"/>
      <c r="JCA110" s="137"/>
      <c r="JCB110" s="137"/>
      <c r="JCC110" s="137"/>
      <c r="JCD110" s="137"/>
      <c r="JCE110" s="137"/>
      <c r="JCF110" s="137"/>
      <c r="JCG110" s="137"/>
      <c r="JCH110" s="137"/>
      <c r="JCI110" s="137"/>
      <c r="JCJ110" s="137"/>
      <c r="JCK110" s="137"/>
      <c r="JCL110" s="137"/>
      <c r="JCM110" s="137"/>
      <c r="JCN110" s="137"/>
      <c r="JCO110" s="137"/>
      <c r="JCP110" s="137"/>
      <c r="JCQ110" s="137"/>
      <c r="JCR110" s="137"/>
      <c r="JCS110" s="137"/>
      <c r="JCT110" s="137"/>
      <c r="JCU110" s="137"/>
      <c r="JCV110" s="137"/>
      <c r="JCW110" s="137"/>
      <c r="JCX110" s="137"/>
      <c r="JCY110" s="137"/>
      <c r="JCZ110" s="137"/>
      <c r="JDA110" s="137"/>
      <c r="JDB110" s="137"/>
      <c r="JDC110" s="137"/>
      <c r="JDD110" s="137"/>
      <c r="JDE110" s="137"/>
      <c r="JDF110" s="137"/>
      <c r="JDG110" s="137"/>
      <c r="JDH110" s="137"/>
      <c r="JDI110" s="137"/>
      <c r="JDJ110" s="137"/>
      <c r="JDK110" s="137"/>
      <c r="JDL110" s="137"/>
      <c r="JDM110" s="137"/>
      <c r="JDN110" s="137"/>
      <c r="JDO110" s="137"/>
      <c r="JDP110" s="137"/>
      <c r="JDQ110" s="137"/>
      <c r="JDR110" s="137"/>
      <c r="JDS110" s="137"/>
      <c r="JDT110" s="137"/>
      <c r="JDU110" s="137"/>
      <c r="JDV110" s="137"/>
      <c r="JDW110" s="137"/>
      <c r="JDX110" s="137"/>
      <c r="JDY110" s="137"/>
      <c r="JDZ110" s="137"/>
      <c r="JEA110" s="137"/>
      <c r="JEB110" s="137"/>
      <c r="JEC110" s="137"/>
      <c r="JED110" s="137"/>
      <c r="JEE110" s="137"/>
      <c r="JEF110" s="137"/>
      <c r="JEG110" s="137"/>
      <c r="JEH110" s="137"/>
      <c r="JEI110" s="137"/>
      <c r="JEJ110" s="137"/>
      <c r="JEK110" s="137"/>
      <c r="JEL110" s="137"/>
      <c r="JEM110" s="137"/>
      <c r="JEN110" s="137"/>
      <c r="JEO110" s="137"/>
      <c r="JEP110" s="137"/>
      <c r="JEQ110" s="137"/>
      <c r="JER110" s="137"/>
      <c r="JES110" s="137"/>
      <c r="JET110" s="137"/>
      <c r="JEU110" s="137"/>
      <c r="JEV110" s="137"/>
      <c r="JEW110" s="137"/>
      <c r="JEX110" s="137"/>
      <c r="JEY110" s="137"/>
      <c r="JEZ110" s="137"/>
      <c r="JFA110" s="137"/>
      <c r="JFB110" s="137"/>
      <c r="JFC110" s="137"/>
      <c r="JFD110" s="137"/>
      <c r="JFE110" s="137"/>
      <c r="JFF110" s="137"/>
      <c r="JFG110" s="137"/>
      <c r="JFH110" s="137"/>
      <c r="JFI110" s="137"/>
      <c r="JFJ110" s="137"/>
      <c r="JFK110" s="137"/>
      <c r="JFL110" s="137"/>
      <c r="JFM110" s="137"/>
      <c r="JFN110" s="137"/>
      <c r="JFO110" s="137"/>
      <c r="JFP110" s="137"/>
      <c r="JFQ110" s="137"/>
      <c r="JFR110" s="137"/>
      <c r="JFS110" s="137"/>
      <c r="JFT110" s="137"/>
      <c r="JFU110" s="137"/>
      <c r="JFV110" s="137"/>
      <c r="JFW110" s="137"/>
      <c r="JFX110" s="137"/>
      <c r="JFY110" s="137"/>
      <c r="JFZ110" s="137"/>
      <c r="JGA110" s="137"/>
      <c r="JGB110" s="137"/>
      <c r="JGC110" s="137"/>
      <c r="JGD110" s="137"/>
      <c r="JGE110" s="137"/>
      <c r="JGF110" s="137"/>
      <c r="JGG110" s="137"/>
      <c r="JGH110" s="137"/>
      <c r="JGI110" s="137"/>
      <c r="JGJ110" s="137"/>
      <c r="JGK110" s="137"/>
      <c r="JGL110" s="137"/>
      <c r="JGM110" s="137"/>
      <c r="JGN110" s="137"/>
      <c r="JGO110" s="137"/>
      <c r="JGP110" s="137"/>
      <c r="JGQ110" s="137"/>
      <c r="JGR110" s="137"/>
      <c r="JGS110" s="137"/>
      <c r="JGT110" s="137"/>
      <c r="JGU110" s="137"/>
      <c r="JGV110" s="137"/>
      <c r="JGW110" s="137"/>
      <c r="JGX110" s="137"/>
      <c r="JGY110" s="137"/>
      <c r="JGZ110" s="137"/>
      <c r="JHA110" s="137"/>
      <c r="JHB110" s="137"/>
      <c r="JHC110" s="137"/>
      <c r="JHD110" s="137"/>
      <c r="JHE110" s="137"/>
      <c r="JHF110" s="137"/>
      <c r="JHG110" s="137"/>
      <c r="JHH110" s="137"/>
      <c r="JHI110" s="137"/>
      <c r="JHJ110" s="137"/>
      <c r="JHK110" s="137"/>
      <c r="JHL110" s="137"/>
      <c r="JHM110" s="137"/>
      <c r="JHN110" s="137"/>
      <c r="JHO110" s="137"/>
      <c r="JHP110" s="137"/>
      <c r="JHQ110" s="137"/>
      <c r="JHR110" s="137"/>
      <c r="JHS110" s="137"/>
      <c r="JHT110" s="137"/>
      <c r="JHU110" s="137"/>
      <c r="JHV110" s="137"/>
      <c r="JHW110" s="137"/>
      <c r="JHX110" s="137"/>
      <c r="JHY110" s="137"/>
      <c r="JHZ110" s="137"/>
      <c r="JIA110" s="137"/>
      <c r="JIB110" s="137"/>
      <c r="JIC110" s="137"/>
      <c r="JID110" s="137"/>
      <c r="JIE110" s="137"/>
      <c r="JIF110" s="137"/>
      <c r="JIG110" s="137"/>
      <c r="JIH110" s="137"/>
      <c r="JII110" s="137"/>
      <c r="JIJ110" s="137"/>
      <c r="JIK110" s="137"/>
      <c r="JIL110" s="137"/>
      <c r="JIM110" s="137"/>
      <c r="JIN110" s="137"/>
      <c r="JIO110" s="137"/>
      <c r="JIP110" s="137"/>
      <c r="JIQ110" s="137"/>
      <c r="JIR110" s="137"/>
      <c r="JIS110" s="137"/>
      <c r="JIT110" s="137"/>
      <c r="JIU110" s="137"/>
      <c r="JIV110" s="137"/>
      <c r="JIW110" s="137"/>
      <c r="JIX110" s="137"/>
      <c r="JIY110" s="137"/>
      <c r="JIZ110" s="137"/>
      <c r="JJA110" s="137"/>
      <c r="JJB110" s="137"/>
      <c r="JJC110" s="137"/>
      <c r="JJD110" s="137"/>
      <c r="JJE110" s="137"/>
      <c r="JJF110" s="137"/>
      <c r="JJG110" s="137"/>
      <c r="JJH110" s="137"/>
      <c r="JJI110" s="137"/>
      <c r="JJJ110" s="137"/>
      <c r="JJK110" s="137"/>
      <c r="JJL110" s="137"/>
      <c r="JJM110" s="137"/>
      <c r="JJN110" s="137"/>
      <c r="JJO110" s="137"/>
      <c r="JJP110" s="137"/>
      <c r="JJQ110" s="137"/>
      <c r="JJR110" s="137"/>
      <c r="JJS110" s="137"/>
      <c r="JJT110" s="137"/>
      <c r="JJU110" s="137"/>
      <c r="JJV110" s="137"/>
      <c r="JJW110" s="137"/>
      <c r="JJX110" s="137"/>
      <c r="JJY110" s="137"/>
      <c r="JJZ110" s="137"/>
      <c r="JKA110" s="137"/>
      <c r="JKB110" s="137"/>
      <c r="JKC110" s="137"/>
      <c r="JKD110" s="137"/>
      <c r="JKE110" s="137"/>
      <c r="JKF110" s="137"/>
      <c r="JKG110" s="137"/>
      <c r="JKH110" s="137"/>
      <c r="JKI110" s="137"/>
      <c r="JKJ110" s="137"/>
      <c r="JKK110" s="137"/>
      <c r="JKL110" s="137"/>
      <c r="JKM110" s="137"/>
      <c r="JKN110" s="137"/>
      <c r="JKO110" s="137"/>
      <c r="JKP110" s="137"/>
      <c r="JKQ110" s="137"/>
      <c r="JKR110" s="137"/>
      <c r="JKS110" s="137"/>
      <c r="JKT110" s="137"/>
      <c r="JKU110" s="137"/>
      <c r="JKV110" s="137"/>
      <c r="JKW110" s="137"/>
      <c r="JKX110" s="137"/>
      <c r="JKY110" s="137"/>
      <c r="JKZ110" s="137"/>
      <c r="JLA110" s="137"/>
      <c r="JLB110" s="137"/>
      <c r="JLC110" s="137"/>
      <c r="JLD110" s="137"/>
      <c r="JLE110" s="137"/>
      <c r="JLF110" s="137"/>
      <c r="JLG110" s="137"/>
      <c r="JLH110" s="137"/>
      <c r="JLI110" s="137"/>
      <c r="JLJ110" s="137"/>
      <c r="JLK110" s="137"/>
      <c r="JLL110" s="137"/>
      <c r="JLM110" s="137"/>
      <c r="JLN110" s="137"/>
      <c r="JLO110" s="137"/>
      <c r="JLP110" s="137"/>
      <c r="JLQ110" s="137"/>
      <c r="JLR110" s="137"/>
      <c r="JLS110" s="137"/>
      <c r="JLT110" s="137"/>
      <c r="JLU110" s="137"/>
      <c r="JLV110" s="137"/>
      <c r="JLW110" s="137"/>
      <c r="JLX110" s="137"/>
      <c r="JLY110" s="137"/>
      <c r="JLZ110" s="137"/>
      <c r="JMA110" s="137"/>
      <c r="JMB110" s="137"/>
      <c r="JMC110" s="137"/>
      <c r="JMD110" s="137"/>
      <c r="JME110" s="137"/>
      <c r="JMF110" s="137"/>
      <c r="JMG110" s="137"/>
      <c r="JMH110" s="137"/>
      <c r="JMI110" s="137"/>
      <c r="JMJ110" s="137"/>
      <c r="JMK110" s="137"/>
      <c r="JML110" s="137"/>
      <c r="JMM110" s="137"/>
      <c r="JMN110" s="137"/>
      <c r="JMO110" s="137"/>
      <c r="JMP110" s="137"/>
      <c r="JMQ110" s="137"/>
      <c r="JMR110" s="137"/>
      <c r="JMS110" s="137"/>
      <c r="JMT110" s="137"/>
      <c r="JMU110" s="137"/>
      <c r="JMV110" s="137"/>
      <c r="JMW110" s="137"/>
      <c r="JMX110" s="137"/>
      <c r="JMY110" s="137"/>
      <c r="JMZ110" s="137"/>
      <c r="JNA110" s="137"/>
      <c r="JNB110" s="137"/>
      <c r="JNC110" s="137"/>
      <c r="JND110" s="137"/>
      <c r="JNE110" s="137"/>
      <c r="JNF110" s="137"/>
      <c r="JNG110" s="137"/>
      <c r="JNH110" s="137"/>
      <c r="JNI110" s="137"/>
      <c r="JNJ110" s="137"/>
      <c r="JNK110" s="137"/>
      <c r="JNL110" s="137"/>
      <c r="JNM110" s="137"/>
      <c r="JNN110" s="137"/>
      <c r="JNO110" s="137"/>
      <c r="JNP110" s="137"/>
      <c r="JNQ110" s="137"/>
      <c r="JNR110" s="137"/>
      <c r="JNS110" s="137"/>
      <c r="JNT110" s="137"/>
      <c r="JNU110" s="137"/>
      <c r="JNV110" s="137"/>
      <c r="JNW110" s="137"/>
      <c r="JNX110" s="137"/>
      <c r="JNY110" s="137"/>
      <c r="JNZ110" s="137"/>
      <c r="JOA110" s="137"/>
      <c r="JOB110" s="137"/>
      <c r="JOC110" s="137"/>
      <c r="JOD110" s="137"/>
      <c r="JOE110" s="137"/>
      <c r="JOF110" s="137"/>
      <c r="JOG110" s="137"/>
      <c r="JOH110" s="137"/>
      <c r="JOI110" s="137"/>
      <c r="JOJ110" s="137"/>
      <c r="JOK110" s="137"/>
      <c r="JOL110" s="137"/>
      <c r="JOM110" s="137"/>
      <c r="JON110" s="137"/>
      <c r="JOO110" s="137"/>
      <c r="JOP110" s="137"/>
      <c r="JOQ110" s="137"/>
      <c r="JOR110" s="137"/>
      <c r="JOS110" s="137"/>
      <c r="JOT110" s="137"/>
      <c r="JOU110" s="137"/>
      <c r="JOV110" s="137"/>
      <c r="JOW110" s="137"/>
      <c r="JOX110" s="137"/>
      <c r="JOY110" s="137"/>
      <c r="JOZ110" s="137"/>
      <c r="JPA110" s="137"/>
      <c r="JPB110" s="137"/>
      <c r="JPC110" s="137"/>
      <c r="JPD110" s="137"/>
      <c r="JPE110" s="137"/>
      <c r="JPF110" s="137"/>
      <c r="JPG110" s="137"/>
      <c r="JPH110" s="137"/>
      <c r="JPI110" s="137"/>
      <c r="JPJ110" s="137"/>
      <c r="JPK110" s="137"/>
      <c r="JPL110" s="137"/>
      <c r="JPM110" s="137"/>
      <c r="JPN110" s="137"/>
      <c r="JPO110" s="137"/>
      <c r="JPP110" s="137"/>
      <c r="JPQ110" s="137"/>
      <c r="JPR110" s="137"/>
      <c r="JPS110" s="137"/>
      <c r="JPT110" s="137"/>
      <c r="JPU110" s="137"/>
      <c r="JPV110" s="137"/>
      <c r="JPW110" s="137"/>
      <c r="JPX110" s="137"/>
      <c r="JPY110" s="137"/>
      <c r="JPZ110" s="137"/>
      <c r="JQA110" s="137"/>
      <c r="JQB110" s="137"/>
      <c r="JQC110" s="137"/>
      <c r="JQD110" s="137"/>
      <c r="JQE110" s="137"/>
      <c r="JQF110" s="137"/>
      <c r="JQG110" s="137"/>
      <c r="JQH110" s="137"/>
      <c r="JQI110" s="137"/>
      <c r="JQJ110" s="137"/>
      <c r="JQK110" s="137"/>
      <c r="JQL110" s="137"/>
      <c r="JQM110" s="137"/>
      <c r="JQN110" s="137"/>
      <c r="JQO110" s="137"/>
      <c r="JQP110" s="137"/>
      <c r="JQQ110" s="137"/>
      <c r="JQR110" s="137"/>
      <c r="JQS110" s="137"/>
      <c r="JQT110" s="137"/>
      <c r="JQU110" s="137"/>
      <c r="JQV110" s="137"/>
      <c r="JQW110" s="137"/>
      <c r="JQX110" s="137"/>
      <c r="JQY110" s="137"/>
      <c r="JQZ110" s="137"/>
      <c r="JRA110" s="137"/>
      <c r="JRB110" s="137"/>
      <c r="JRC110" s="137"/>
      <c r="JRD110" s="137"/>
      <c r="JRE110" s="137"/>
      <c r="JRF110" s="137"/>
      <c r="JRG110" s="137"/>
      <c r="JRH110" s="137"/>
      <c r="JRI110" s="137"/>
      <c r="JRJ110" s="137"/>
      <c r="JRK110" s="137"/>
      <c r="JRL110" s="137"/>
      <c r="JRM110" s="137"/>
      <c r="JRN110" s="137"/>
      <c r="JRO110" s="137"/>
      <c r="JRP110" s="137"/>
      <c r="JRQ110" s="137"/>
      <c r="JRR110" s="137"/>
      <c r="JRS110" s="137"/>
      <c r="JRT110" s="137"/>
      <c r="JRU110" s="137"/>
      <c r="JRV110" s="137"/>
      <c r="JRW110" s="137"/>
      <c r="JRX110" s="137"/>
      <c r="JRY110" s="137"/>
      <c r="JRZ110" s="137"/>
      <c r="JSA110" s="137"/>
      <c r="JSB110" s="137"/>
      <c r="JSC110" s="137"/>
      <c r="JSD110" s="137"/>
      <c r="JSE110" s="137"/>
      <c r="JSF110" s="137"/>
      <c r="JSG110" s="137"/>
      <c r="JSH110" s="137"/>
      <c r="JSI110" s="137"/>
      <c r="JSJ110" s="137"/>
      <c r="JSK110" s="137"/>
      <c r="JSL110" s="137"/>
      <c r="JSM110" s="137"/>
      <c r="JSN110" s="137"/>
      <c r="JSO110" s="137"/>
      <c r="JSP110" s="137"/>
      <c r="JSQ110" s="137"/>
      <c r="JSR110" s="137"/>
      <c r="JSS110" s="137"/>
      <c r="JST110" s="137"/>
      <c r="JSU110" s="137"/>
      <c r="JSV110" s="137"/>
      <c r="JSW110" s="137"/>
      <c r="JSX110" s="137"/>
      <c r="JSY110" s="137"/>
      <c r="JSZ110" s="137"/>
      <c r="JTA110" s="137"/>
      <c r="JTB110" s="137"/>
      <c r="JTC110" s="137"/>
      <c r="JTD110" s="137"/>
      <c r="JTE110" s="137"/>
      <c r="JTF110" s="137"/>
      <c r="JTG110" s="137"/>
      <c r="JTH110" s="137"/>
      <c r="JTI110" s="137"/>
      <c r="JTJ110" s="137"/>
      <c r="JTK110" s="137"/>
      <c r="JTL110" s="137"/>
      <c r="JTM110" s="137"/>
      <c r="JTN110" s="137"/>
      <c r="JTO110" s="137"/>
      <c r="JTP110" s="137"/>
      <c r="JTQ110" s="137"/>
      <c r="JTR110" s="137"/>
      <c r="JTS110" s="137"/>
      <c r="JTT110" s="137"/>
      <c r="JTU110" s="137"/>
      <c r="JTV110" s="137"/>
      <c r="JTW110" s="137"/>
      <c r="JTX110" s="137"/>
      <c r="JTY110" s="137"/>
      <c r="JTZ110" s="137"/>
      <c r="JUA110" s="137"/>
      <c r="JUB110" s="137"/>
      <c r="JUC110" s="137"/>
      <c r="JUD110" s="137"/>
      <c r="JUE110" s="137"/>
      <c r="JUF110" s="137"/>
      <c r="JUG110" s="137"/>
      <c r="JUH110" s="137"/>
      <c r="JUI110" s="137"/>
      <c r="JUJ110" s="137"/>
      <c r="JUK110" s="137"/>
      <c r="JUL110" s="137"/>
      <c r="JUM110" s="137"/>
      <c r="JUN110" s="137"/>
      <c r="JUO110" s="137"/>
      <c r="JUP110" s="137"/>
      <c r="JUQ110" s="137"/>
      <c r="JUR110" s="137"/>
      <c r="JUS110" s="137"/>
      <c r="JUT110" s="137"/>
      <c r="JUU110" s="137"/>
      <c r="JUV110" s="137"/>
      <c r="JUW110" s="137"/>
      <c r="JUX110" s="137"/>
      <c r="JUY110" s="137"/>
      <c r="JUZ110" s="137"/>
      <c r="JVA110" s="137"/>
      <c r="JVB110" s="137"/>
      <c r="JVC110" s="137"/>
      <c r="JVD110" s="137"/>
      <c r="JVE110" s="137"/>
      <c r="JVF110" s="137"/>
      <c r="JVG110" s="137"/>
      <c r="JVH110" s="137"/>
      <c r="JVI110" s="137"/>
      <c r="JVJ110" s="137"/>
      <c r="JVK110" s="137"/>
      <c r="JVL110" s="137"/>
      <c r="JVM110" s="137"/>
      <c r="JVN110" s="137"/>
      <c r="JVO110" s="137"/>
      <c r="JVP110" s="137"/>
      <c r="JVQ110" s="137"/>
      <c r="JVR110" s="137"/>
      <c r="JVS110" s="137"/>
      <c r="JVT110" s="137"/>
      <c r="JVU110" s="137"/>
      <c r="JVV110" s="137"/>
      <c r="JVW110" s="137"/>
      <c r="JVX110" s="137"/>
      <c r="JVY110" s="137"/>
      <c r="JVZ110" s="137"/>
      <c r="JWA110" s="137"/>
      <c r="JWB110" s="137"/>
      <c r="JWC110" s="137"/>
      <c r="JWD110" s="137"/>
      <c r="JWE110" s="137"/>
      <c r="JWF110" s="137"/>
      <c r="JWG110" s="137"/>
      <c r="JWH110" s="137"/>
      <c r="JWI110" s="137"/>
      <c r="JWJ110" s="137"/>
      <c r="JWK110" s="137"/>
      <c r="JWL110" s="137"/>
      <c r="JWM110" s="137"/>
      <c r="JWN110" s="137"/>
      <c r="JWO110" s="137"/>
      <c r="JWP110" s="137"/>
      <c r="JWQ110" s="137"/>
      <c r="JWR110" s="137"/>
      <c r="JWS110" s="137"/>
      <c r="JWT110" s="137"/>
      <c r="JWU110" s="137"/>
      <c r="JWV110" s="137"/>
      <c r="JWW110" s="137"/>
      <c r="JWX110" s="137"/>
      <c r="JWY110" s="137"/>
      <c r="JWZ110" s="137"/>
      <c r="JXA110" s="137"/>
      <c r="JXB110" s="137"/>
      <c r="JXC110" s="137"/>
      <c r="JXD110" s="137"/>
      <c r="JXE110" s="137"/>
      <c r="JXF110" s="137"/>
      <c r="JXG110" s="137"/>
      <c r="JXH110" s="137"/>
      <c r="JXI110" s="137"/>
      <c r="JXJ110" s="137"/>
      <c r="JXK110" s="137"/>
      <c r="JXL110" s="137"/>
      <c r="JXM110" s="137"/>
      <c r="JXN110" s="137"/>
      <c r="JXO110" s="137"/>
      <c r="JXP110" s="137"/>
      <c r="JXQ110" s="137"/>
      <c r="JXR110" s="137"/>
      <c r="JXS110" s="137"/>
      <c r="JXT110" s="137"/>
      <c r="JXU110" s="137"/>
      <c r="JXV110" s="137"/>
      <c r="JXW110" s="137"/>
      <c r="JXX110" s="137"/>
      <c r="JXY110" s="137"/>
      <c r="JXZ110" s="137"/>
      <c r="JYA110" s="137"/>
      <c r="JYB110" s="137"/>
      <c r="JYC110" s="137"/>
      <c r="JYD110" s="137"/>
      <c r="JYE110" s="137"/>
      <c r="JYF110" s="137"/>
      <c r="JYG110" s="137"/>
      <c r="JYH110" s="137"/>
      <c r="JYI110" s="137"/>
      <c r="JYJ110" s="137"/>
      <c r="JYK110" s="137"/>
      <c r="JYL110" s="137"/>
      <c r="JYM110" s="137"/>
      <c r="JYN110" s="137"/>
      <c r="JYO110" s="137"/>
      <c r="JYP110" s="137"/>
      <c r="JYQ110" s="137"/>
      <c r="JYR110" s="137"/>
      <c r="JYS110" s="137"/>
      <c r="JYT110" s="137"/>
      <c r="JYU110" s="137"/>
      <c r="JYV110" s="137"/>
      <c r="JYW110" s="137"/>
      <c r="JYX110" s="137"/>
      <c r="JYY110" s="137"/>
      <c r="JYZ110" s="137"/>
      <c r="JZA110" s="137"/>
      <c r="JZB110" s="137"/>
      <c r="JZC110" s="137"/>
      <c r="JZD110" s="137"/>
      <c r="JZE110" s="137"/>
      <c r="JZF110" s="137"/>
      <c r="JZG110" s="137"/>
      <c r="JZH110" s="137"/>
      <c r="JZI110" s="137"/>
      <c r="JZJ110" s="137"/>
      <c r="JZK110" s="137"/>
      <c r="JZL110" s="137"/>
      <c r="JZM110" s="137"/>
      <c r="JZN110" s="137"/>
      <c r="JZO110" s="137"/>
      <c r="JZP110" s="137"/>
      <c r="JZQ110" s="137"/>
      <c r="JZR110" s="137"/>
      <c r="JZS110" s="137"/>
      <c r="JZT110" s="137"/>
      <c r="JZU110" s="137"/>
      <c r="JZV110" s="137"/>
      <c r="JZW110" s="137"/>
      <c r="JZX110" s="137"/>
      <c r="JZY110" s="137"/>
      <c r="JZZ110" s="137"/>
      <c r="KAA110" s="137"/>
      <c r="KAB110" s="137"/>
      <c r="KAC110" s="137"/>
      <c r="KAD110" s="137"/>
      <c r="KAE110" s="137"/>
      <c r="KAF110" s="137"/>
      <c r="KAG110" s="137"/>
      <c r="KAH110" s="137"/>
      <c r="KAI110" s="137"/>
      <c r="KAJ110" s="137"/>
      <c r="KAK110" s="137"/>
      <c r="KAL110" s="137"/>
      <c r="KAM110" s="137"/>
      <c r="KAN110" s="137"/>
      <c r="KAO110" s="137"/>
      <c r="KAP110" s="137"/>
      <c r="KAQ110" s="137"/>
      <c r="KAR110" s="137"/>
      <c r="KAS110" s="137"/>
      <c r="KAT110" s="137"/>
      <c r="KAU110" s="137"/>
      <c r="KAV110" s="137"/>
      <c r="KAW110" s="137"/>
      <c r="KAX110" s="137"/>
      <c r="KAY110" s="137"/>
      <c r="KAZ110" s="137"/>
      <c r="KBA110" s="137"/>
      <c r="KBB110" s="137"/>
      <c r="KBC110" s="137"/>
      <c r="KBD110" s="137"/>
      <c r="KBE110" s="137"/>
      <c r="KBF110" s="137"/>
      <c r="KBG110" s="137"/>
      <c r="KBH110" s="137"/>
      <c r="KBI110" s="137"/>
      <c r="KBJ110" s="137"/>
      <c r="KBK110" s="137"/>
      <c r="KBL110" s="137"/>
      <c r="KBM110" s="137"/>
      <c r="KBN110" s="137"/>
      <c r="KBO110" s="137"/>
      <c r="KBP110" s="137"/>
      <c r="KBQ110" s="137"/>
      <c r="KBR110" s="137"/>
      <c r="KBS110" s="137"/>
      <c r="KBT110" s="137"/>
      <c r="KBU110" s="137"/>
      <c r="KBV110" s="137"/>
      <c r="KBW110" s="137"/>
      <c r="KBX110" s="137"/>
      <c r="KBY110" s="137"/>
      <c r="KBZ110" s="137"/>
      <c r="KCA110" s="137"/>
      <c r="KCB110" s="137"/>
      <c r="KCC110" s="137"/>
      <c r="KCD110" s="137"/>
      <c r="KCE110" s="137"/>
      <c r="KCF110" s="137"/>
      <c r="KCG110" s="137"/>
      <c r="KCH110" s="137"/>
      <c r="KCI110" s="137"/>
      <c r="KCJ110" s="137"/>
      <c r="KCK110" s="137"/>
      <c r="KCL110" s="137"/>
      <c r="KCM110" s="137"/>
      <c r="KCN110" s="137"/>
      <c r="KCO110" s="137"/>
      <c r="KCP110" s="137"/>
      <c r="KCQ110" s="137"/>
      <c r="KCR110" s="137"/>
      <c r="KCS110" s="137"/>
      <c r="KCT110" s="137"/>
      <c r="KCU110" s="137"/>
      <c r="KCV110" s="137"/>
      <c r="KCW110" s="137"/>
      <c r="KCX110" s="137"/>
      <c r="KCY110" s="137"/>
      <c r="KCZ110" s="137"/>
      <c r="KDA110" s="137"/>
      <c r="KDB110" s="137"/>
      <c r="KDC110" s="137"/>
      <c r="KDD110" s="137"/>
      <c r="KDE110" s="137"/>
      <c r="KDF110" s="137"/>
      <c r="KDG110" s="137"/>
      <c r="KDH110" s="137"/>
      <c r="KDI110" s="137"/>
      <c r="KDJ110" s="137"/>
      <c r="KDK110" s="137"/>
      <c r="KDL110" s="137"/>
      <c r="KDM110" s="137"/>
      <c r="KDN110" s="137"/>
      <c r="KDO110" s="137"/>
      <c r="KDP110" s="137"/>
      <c r="KDQ110" s="137"/>
      <c r="KDR110" s="137"/>
      <c r="KDS110" s="137"/>
      <c r="KDT110" s="137"/>
      <c r="KDU110" s="137"/>
      <c r="KDV110" s="137"/>
      <c r="KDW110" s="137"/>
      <c r="KDX110" s="137"/>
      <c r="KDY110" s="137"/>
      <c r="KDZ110" s="137"/>
      <c r="KEA110" s="137"/>
      <c r="KEB110" s="137"/>
      <c r="KEC110" s="137"/>
      <c r="KED110" s="137"/>
      <c r="KEE110" s="137"/>
      <c r="KEF110" s="137"/>
      <c r="KEG110" s="137"/>
      <c r="KEH110" s="137"/>
      <c r="KEI110" s="137"/>
      <c r="KEJ110" s="137"/>
      <c r="KEK110" s="137"/>
      <c r="KEL110" s="137"/>
      <c r="KEM110" s="137"/>
      <c r="KEN110" s="137"/>
      <c r="KEO110" s="137"/>
      <c r="KEP110" s="137"/>
      <c r="KEQ110" s="137"/>
      <c r="KER110" s="137"/>
      <c r="KES110" s="137"/>
      <c r="KET110" s="137"/>
      <c r="KEU110" s="137"/>
      <c r="KEV110" s="137"/>
      <c r="KEW110" s="137"/>
      <c r="KEX110" s="137"/>
      <c r="KEY110" s="137"/>
      <c r="KEZ110" s="137"/>
      <c r="KFA110" s="137"/>
      <c r="KFB110" s="137"/>
      <c r="KFC110" s="137"/>
      <c r="KFD110" s="137"/>
      <c r="KFE110" s="137"/>
      <c r="KFF110" s="137"/>
      <c r="KFG110" s="137"/>
      <c r="KFH110" s="137"/>
      <c r="KFI110" s="137"/>
      <c r="KFJ110" s="137"/>
      <c r="KFK110" s="137"/>
      <c r="KFL110" s="137"/>
      <c r="KFM110" s="137"/>
      <c r="KFN110" s="137"/>
      <c r="KFO110" s="137"/>
      <c r="KFP110" s="137"/>
      <c r="KFQ110" s="137"/>
      <c r="KFR110" s="137"/>
      <c r="KFS110" s="137"/>
      <c r="KFT110" s="137"/>
      <c r="KFU110" s="137"/>
      <c r="KFV110" s="137"/>
      <c r="KFW110" s="137"/>
      <c r="KFX110" s="137"/>
      <c r="KFY110" s="137"/>
      <c r="KFZ110" s="137"/>
      <c r="KGA110" s="137"/>
      <c r="KGB110" s="137"/>
      <c r="KGC110" s="137"/>
      <c r="KGD110" s="137"/>
      <c r="KGE110" s="137"/>
      <c r="KGF110" s="137"/>
      <c r="KGG110" s="137"/>
      <c r="KGH110" s="137"/>
      <c r="KGI110" s="137"/>
      <c r="KGJ110" s="137"/>
      <c r="KGK110" s="137"/>
      <c r="KGL110" s="137"/>
      <c r="KGM110" s="137"/>
      <c r="KGN110" s="137"/>
      <c r="KGO110" s="137"/>
      <c r="KGP110" s="137"/>
      <c r="KGQ110" s="137"/>
      <c r="KGR110" s="137"/>
      <c r="KGS110" s="137"/>
      <c r="KGT110" s="137"/>
      <c r="KGU110" s="137"/>
      <c r="KGV110" s="137"/>
      <c r="KGW110" s="137"/>
      <c r="KGX110" s="137"/>
      <c r="KGY110" s="137"/>
      <c r="KGZ110" s="137"/>
      <c r="KHA110" s="137"/>
      <c r="KHB110" s="137"/>
      <c r="KHC110" s="137"/>
      <c r="KHD110" s="137"/>
      <c r="KHE110" s="137"/>
      <c r="KHF110" s="137"/>
      <c r="KHG110" s="137"/>
      <c r="KHH110" s="137"/>
      <c r="KHI110" s="137"/>
      <c r="KHJ110" s="137"/>
      <c r="KHK110" s="137"/>
      <c r="KHL110" s="137"/>
      <c r="KHM110" s="137"/>
      <c r="KHN110" s="137"/>
      <c r="KHO110" s="137"/>
      <c r="KHP110" s="137"/>
      <c r="KHQ110" s="137"/>
      <c r="KHR110" s="137"/>
      <c r="KHS110" s="137"/>
      <c r="KHT110" s="137"/>
      <c r="KHU110" s="137"/>
      <c r="KHV110" s="137"/>
      <c r="KHW110" s="137"/>
      <c r="KHX110" s="137"/>
      <c r="KHY110" s="137"/>
      <c r="KHZ110" s="137"/>
      <c r="KIA110" s="137"/>
      <c r="KIB110" s="137"/>
      <c r="KIC110" s="137"/>
      <c r="KID110" s="137"/>
      <c r="KIE110" s="137"/>
      <c r="KIF110" s="137"/>
      <c r="KIG110" s="137"/>
      <c r="KIH110" s="137"/>
      <c r="KII110" s="137"/>
      <c r="KIJ110" s="137"/>
      <c r="KIK110" s="137"/>
      <c r="KIL110" s="137"/>
      <c r="KIM110" s="137"/>
      <c r="KIN110" s="137"/>
      <c r="KIO110" s="137"/>
      <c r="KIP110" s="137"/>
      <c r="KIQ110" s="137"/>
      <c r="KIR110" s="137"/>
      <c r="KIS110" s="137"/>
      <c r="KIT110" s="137"/>
      <c r="KIU110" s="137"/>
      <c r="KIV110" s="137"/>
      <c r="KIW110" s="137"/>
      <c r="KIX110" s="137"/>
      <c r="KIY110" s="137"/>
      <c r="KIZ110" s="137"/>
      <c r="KJA110" s="137"/>
      <c r="KJB110" s="137"/>
      <c r="KJC110" s="137"/>
      <c r="KJD110" s="137"/>
      <c r="KJE110" s="137"/>
      <c r="KJF110" s="137"/>
      <c r="KJG110" s="137"/>
      <c r="KJH110" s="137"/>
      <c r="KJI110" s="137"/>
      <c r="KJJ110" s="137"/>
      <c r="KJK110" s="137"/>
      <c r="KJL110" s="137"/>
      <c r="KJM110" s="137"/>
      <c r="KJN110" s="137"/>
      <c r="KJO110" s="137"/>
      <c r="KJP110" s="137"/>
      <c r="KJQ110" s="137"/>
      <c r="KJR110" s="137"/>
      <c r="KJS110" s="137"/>
      <c r="KJT110" s="137"/>
      <c r="KJU110" s="137"/>
      <c r="KJV110" s="137"/>
      <c r="KJW110" s="137"/>
      <c r="KJX110" s="137"/>
      <c r="KJY110" s="137"/>
      <c r="KJZ110" s="137"/>
      <c r="KKA110" s="137"/>
      <c r="KKB110" s="137"/>
      <c r="KKC110" s="137"/>
      <c r="KKD110" s="137"/>
      <c r="KKE110" s="137"/>
      <c r="KKF110" s="137"/>
      <c r="KKG110" s="137"/>
      <c r="KKH110" s="137"/>
      <c r="KKI110" s="137"/>
      <c r="KKJ110" s="137"/>
      <c r="KKK110" s="137"/>
      <c r="KKL110" s="137"/>
      <c r="KKM110" s="137"/>
      <c r="KKN110" s="137"/>
      <c r="KKO110" s="137"/>
      <c r="KKP110" s="137"/>
      <c r="KKQ110" s="137"/>
      <c r="KKR110" s="137"/>
      <c r="KKS110" s="137"/>
      <c r="KKT110" s="137"/>
      <c r="KKU110" s="137"/>
      <c r="KKV110" s="137"/>
      <c r="KKW110" s="137"/>
      <c r="KKX110" s="137"/>
      <c r="KKY110" s="137"/>
      <c r="KKZ110" s="137"/>
      <c r="KLA110" s="137"/>
      <c r="KLB110" s="137"/>
      <c r="KLC110" s="137"/>
      <c r="KLD110" s="137"/>
      <c r="KLE110" s="137"/>
      <c r="KLF110" s="137"/>
      <c r="KLG110" s="137"/>
      <c r="KLH110" s="137"/>
      <c r="KLI110" s="137"/>
      <c r="KLJ110" s="137"/>
      <c r="KLK110" s="137"/>
      <c r="KLL110" s="137"/>
      <c r="KLM110" s="137"/>
      <c r="KLN110" s="137"/>
      <c r="KLO110" s="137"/>
      <c r="KLP110" s="137"/>
      <c r="KLQ110" s="137"/>
      <c r="KLR110" s="137"/>
      <c r="KLS110" s="137"/>
      <c r="KLT110" s="137"/>
      <c r="KLU110" s="137"/>
      <c r="KLV110" s="137"/>
      <c r="KLW110" s="137"/>
      <c r="KLX110" s="137"/>
      <c r="KLY110" s="137"/>
      <c r="KLZ110" s="137"/>
      <c r="KMA110" s="137"/>
      <c r="KMB110" s="137"/>
      <c r="KMC110" s="137"/>
      <c r="KMD110" s="137"/>
      <c r="KME110" s="137"/>
      <c r="KMF110" s="137"/>
      <c r="KMG110" s="137"/>
      <c r="KMH110" s="137"/>
      <c r="KMI110" s="137"/>
      <c r="KMJ110" s="137"/>
      <c r="KMK110" s="137"/>
      <c r="KML110" s="137"/>
      <c r="KMM110" s="137"/>
      <c r="KMN110" s="137"/>
      <c r="KMO110" s="137"/>
      <c r="KMP110" s="137"/>
      <c r="KMQ110" s="137"/>
      <c r="KMR110" s="137"/>
      <c r="KMS110" s="137"/>
      <c r="KMT110" s="137"/>
      <c r="KMU110" s="137"/>
      <c r="KMV110" s="137"/>
      <c r="KMW110" s="137"/>
      <c r="KMX110" s="137"/>
      <c r="KMY110" s="137"/>
      <c r="KMZ110" s="137"/>
      <c r="KNA110" s="137"/>
      <c r="KNB110" s="137"/>
      <c r="KNC110" s="137"/>
      <c r="KND110" s="137"/>
      <c r="KNE110" s="137"/>
      <c r="KNF110" s="137"/>
      <c r="KNG110" s="137"/>
      <c r="KNH110" s="137"/>
      <c r="KNI110" s="137"/>
      <c r="KNJ110" s="137"/>
      <c r="KNK110" s="137"/>
      <c r="KNL110" s="137"/>
      <c r="KNM110" s="137"/>
      <c r="KNN110" s="137"/>
      <c r="KNO110" s="137"/>
      <c r="KNP110" s="137"/>
      <c r="KNQ110" s="137"/>
      <c r="KNR110" s="137"/>
      <c r="KNS110" s="137"/>
      <c r="KNT110" s="137"/>
      <c r="KNU110" s="137"/>
      <c r="KNV110" s="137"/>
      <c r="KNW110" s="137"/>
      <c r="KNX110" s="137"/>
      <c r="KNY110" s="137"/>
      <c r="KNZ110" s="137"/>
      <c r="KOA110" s="137"/>
      <c r="KOB110" s="137"/>
      <c r="KOC110" s="137"/>
      <c r="KOD110" s="137"/>
      <c r="KOE110" s="137"/>
      <c r="KOF110" s="137"/>
      <c r="KOG110" s="137"/>
      <c r="KOH110" s="137"/>
      <c r="KOI110" s="137"/>
      <c r="KOJ110" s="137"/>
      <c r="KOK110" s="137"/>
      <c r="KOL110" s="137"/>
      <c r="KOM110" s="137"/>
      <c r="KON110" s="137"/>
      <c r="KOO110" s="137"/>
      <c r="KOP110" s="137"/>
      <c r="KOQ110" s="137"/>
      <c r="KOR110" s="137"/>
      <c r="KOS110" s="137"/>
      <c r="KOT110" s="137"/>
      <c r="KOU110" s="137"/>
      <c r="KOV110" s="137"/>
      <c r="KOW110" s="137"/>
      <c r="KOX110" s="137"/>
      <c r="KOY110" s="137"/>
      <c r="KOZ110" s="137"/>
      <c r="KPA110" s="137"/>
      <c r="KPB110" s="137"/>
      <c r="KPC110" s="137"/>
      <c r="KPD110" s="137"/>
      <c r="KPE110" s="137"/>
      <c r="KPF110" s="137"/>
      <c r="KPG110" s="137"/>
      <c r="KPH110" s="137"/>
      <c r="KPI110" s="137"/>
      <c r="KPJ110" s="137"/>
      <c r="KPK110" s="137"/>
      <c r="KPL110" s="137"/>
      <c r="KPM110" s="137"/>
      <c r="KPN110" s="137"/>
      <c r="KPO110" s="137"/>
      <c r="KPP110" s="137"/>
      <c r="KPQ110" s="137"/>
      <c r="KPR110" s="137"/>
      <c r="KPS110" s="137"/>
      <c r="KPT110" s="137"/>
      <c r="KPU110" s="137"/>
      <c r="KPV110" s="137"/>
      <c r="KPW110" s="137"/>
      <c r="KPX110" s="137"/>
      <c r="KPY110" s="137"/>
      <c r="KPZ110" s="137"/>
      <c r="KQA110" s="137"/>
      <c r="KQB110" s="137"/>
      <c r="KQC110" s="137"/>
      <c r="KQD110" s="137"/>
      <c r="KQE110" s="137"/>
      <c r="KQF110" s="137"/>
      <c r="KQG110" s="137"/>
      <c r="KQH110" s="137"/>
      <c r="KQI110" s="137"/>
      <c r="KQJ110" s="137"/>
      <c r="KQK110" s="137"/>
      <c r="KQL110" s="137"/>
      <c r="KQM110" s="137"/>
      <c r="KQN110" s="137"/>
      <c r="KQO110" s="137"/>
      <c r="KQP110" s="137"/>
      <c r="KQQ110" s="137"/>
      <c r="KQR110" s="137"/>
      <c r="KQS110" s="137"/>
      <c r="KQT110" s="137"/>
      <c r="KQU110" s="137"/>
      <c r="KQV110" s="137"/>
      <c r="KQW110" s="137"/>
      <c r="KQX110" s="137"/>
      <c r="KQY110" s="137"/>
      <c r="KQZ110" s="137"/>
      <c r="KRA110" s="137"/>
      <c r="KRB110" s="137"/>
      <c r="KRC110" s="137"/>
      <c r="KRD110" s="137"/>
      <c r="KRE110" s="137"/>
      <c r="KRF110" s="137"/>
      <c r="KRG110" s="137"/>
      <c r="KRH110" s="137"/>
      <c r="KRI110" s="137"/>
      <c r="KRJ110" s="137"/>
      <c r="KRK110" s="137"/>
      <c r="KRL110" s="137"/>
      <c r="KRM110" s="137"/>
      <c r="KRN110" s="137"/>
      <c r="KRO110" s="137"/>
      <c r="KRP110" s="137"/>
      <c r="KRQ110" s="137"/>
      <c r="KRR110" s="137"/>
      <c r="KRS110" s="137"/>
      <c r="KRT110" s="137"/>
      <c r="KRU110" s="137"/>
      <c r="KRV110" s="137"/>
      <c r="KRW110" s="137"/>
      <c r="KRX110" s="137"/>
      <c r="KRY110" s="137"/>
      <c r="KRZ110" s="137"/>
      <c r="KSA110" s="137"/>
      <c r="KSB110" s="137"/>
      <c r="KSC110" s="137"/>
      <c r="KSD110" s="137"/>
      <c r="KSE110" s="137"/>
      <c r="KSF110" s="137"/>
      <c r="KSG110" s="137"/>
      <c r="KSH110" s="137"/>
      <c r="KSI110" s="137"/>
      <c r="KSJ110" s="137"/>
      <c r="KSK110" s="137"/>
      <c r="KSL110" s="137"/>
      <c r="KSM110" s="137"/>
      <c r="KSN110" s="137"/>
      <c r="KSO110" s="137"/>
      <c r="KSP110" s="137"/>
      <c r="KSQ110" s="137"/>
      <c r="KSR110" s="137"/>
      <c r="KSS110" s="137"/>
      <c r="KST110" s="137"/>
      <c r="KSU110" s="137"/>
      <c r="KSV110" s="137"/>
      <c r="KSW110" s="137"/>
      <c r="KSX110" s="137"/>
      <c r="KSY110" s="137"/>
      <c r="KSZ110" s="137"/>
      <c r="KTA110" s="137"/>
      <c r="KTB110" s="137"/>
      <c r="KTC110" s="137"/>
      <c r="KTD110" s="137"/>
      <c r="KTE110" s="137"/>
      <c r="KTF110" s="137"/>
      <c r="KTG110" s="137"/>
      <c r="KTH110" s="137"/>
      <c r="KTI110" s="137"/>
      <c r="KTJ110" s="137"/>
      <c r="KTK110" s="137"/>
      <c r="KTL110" s="137"/>
      <c r="KTM110" s="137"/>
      <c r="KTN110" s="137"/>
      <c r="KTO110" s="137"/>
      <c r="KTP110" s="137"/>
      <c r="KTQ110" s="137"/>
      <c r="KTR110" s="137"/>
      <c r="KTS110" s="137"/>
      <c r="KTT110" s="137"/>
      <c r="KTU110" s="137"/>
      <c r="KTV110" s="137"/>
      <c r="KTW110" s="137"/>
      <c r="KTX110" s="137"/>
      <c r="KTY110" s="137"/>
      <c r="KTZ110" s="137"/>
      <c r="KUA110" s="137"/>
      <c r="KUB110" s="137"/>
      <c r="KUC110" s="137"/>
      <c r="KUD110" s="137"/>
      <c r="KUE110" s="137"/>
      <c r="KUF110" s="137"/>
      <c r="KUG110" s="137"/>
      <c r="KUH110" s="137"/>
      <c r="KUI110" s="137"/>
      <c r="KUJ110" s="137"/>
      <c r="KUK110" s="137"/>
      <c r="KUL110" s="137"/>
      <c r="KUM110" s="137"/>
      <c r="KUN110" s="137"/>
      <c r="KUO110" s="137"/>
      <c r="KUP110" s="137"/>
      <c r="KUQ110" s="137"/>
      <c r="KUR110" s="137"/>
      <c r="KUS110" s="137"/>
      <c r="KUT110" s="137"/>
      <c r="KUU110" s="137"/>
      <c r="KUV110" s="137"/>
      <c r="KUW110" s="137"/>
      <c r="KUX110" s="137"/>
      <c r="KUY110" s="137"/>
      <c r="KUZ110" s="137"/>
      <c r="KVA110" s="137"/>
      <c r="KVB110" s="137"/>
      <c r="KVC110" s="137"/>
      <c r="KVD110" s="137"/>
      <c r="KVE110" s="137"/>
      <c r="KVF110" s="137"/>
      <c r="KVG110" s="137"/>
      <c r="KVH110" s="137"/>
      <c r="KVI110" s="137"/>
      <c r="KVJ110" s="137"/>
      <c r="KVK110" s="137"/>
      <c r="KVL110" s="137"/>
      <c r="KVM110" s="137"/>
      <c r="KVN110" s="137"/>
      <c r="KVO110" s="137"/>
      <c r="KVP110" s="137"/>
      <c r="KVQ110" s="137"/>
      <c r="KVR110" s="137"/>
      <c r="KVS110" s="137"/>
      <c r="KVT110" s="137"/>
      <c r="KVU110" s="137"/>
      <c r="KVV110" s="137"/>
      <c r="KVW110" s="137"/>
      <c r="KVX110" s="137"/>
      <c r="KVY110" s="137"/>
      <c r="KVZ110" s="137"/>
      <c r="KWA110" s="137"/>
      <c r="KWB110" s="137"/>
      <c r="KWC110" s="137"/>
      <c r="KWD110" s="137"/>
      <c r="KWE110" s="137"/>
      <c r="KWF110" s="137"/>
      <c r="KWG110" s="137"/>
      <c r="KWH110" s="137"/>
      <c r="KWI110" s="137"/>
      <c r="KWJ110" s="137"/>
      <c r="KWK110" s="137"/>
      <c r="KWL110" s="137"/>
      <c r="KWM110" s="137"/>
      <c r="KWN110" s="137"/>
      <c r="KWO110" s="137"/>
      <c r="KWP110" s="137"/>
      <c r="KWQ110" s="137"/>
      <c r="KWR110" s="137"/>
      <c r="KWS110" s="137"/>
      <c r="KWT110" s="137"/>
      <c r="KWU110" s="137"/>
      <c r="KWV110" s="137"/>
      <c r="KWW110" s="137"/>
      <c r="KWX110" s="137"/>
      <c r="KWY110" s="137"/>
      <c r="KWZ110" s="137"/>
      <c r="KXA110" s="137"/>
      <c r="KXB110" s="137"/>
      <c r="KXC110" s="137"/>
      <c r="KXD110" s="137"/>
      <c r="KXE110" s="137"/>
      <c r="KXF110" s="137"/>
      <c r="KXG110" s="137"/>
      <c r="KXH110" s="137"/>
      <c r="KXI110" s="137"/>
      <c r="KXJ110" s="137"/>
      <c r="KXK110" s="137"/>
      <c r="KXL110" s="137"/>
      <c r="KXM110" s="137"/>
      <c r="KXN110" s="137"/>
      <c r="KXO110" s="137"/>
      <c r="KXP110" s="137"/>
      <c r="KXQ110" s="137"/>
      <c r="KXR110" s="137"/>
      <c r="KXS110" s="137"/>
      <c r="KXT110" s="137"/>
      <c r="KXU110" s="137"/>
      <c r="KXV110" s="137"/>
      <c r="KXW110" s="137"/>
      <c r="KXX110" s="137"/>
      <c r="KXY110" s="137"/>
      <c r="KXZ110" s="137"/>
      <c r="KYA110" s="137"/>
      <c r="KYB110" s="137"/>
      <c r="KYC110" s="137"/>
      <c r="KYD110" s="137"/>
      <c r="KYE110" s="137"/>
      <c r="KYF110" s="137"/>
      <c r="KYG110" s="137"/>
      <c r="KYH110" s="137"/>
      <c r="KYI110" s="137"/>
      <c r="KYJ110" s="137"/>
      <c r="KYK110" s="137"/>
      <c r="KYL110" s="137"/>
      <c r="KYM110" s="137"/>
      <c r="KYN110" s="137"/>
      <c r="KYO110" s="137"/>
      <c r="KYP110" s="137"/>
      <c r="KYQ110" s="137"/>
      <c r="KYR110" s="137"/>
      <c r="KYS110" s="137"/>
      <c r="KYT110" s="137"/>
      <c r="KYU110" s="137"/>
      <c r="KYV110" s="137"/>
      <c r="KYW110" s="137"/>
      <c r="KYX110" s="137"/>
      <c r="KYY110" s="137"/>
      <c r="KYZ110" s="137"/>
      <c r="KZA110" s="137"/>
      <c r="KZB110" s="137"/>
      <c r="KZC110" s="137"/>
      <c r="KZD110" s="137"/>
      <c r="KZE110" s="137"/>
      <c r="KZF110" s="137"/>
      <c r="KZG110" s="137"/>
      <c r="KZH110" s="137"/>
      <c r="KZI110" s="137"/>
      <c r="KZJ110" s="137"/>
      <c r="KZK110" s="137"/>
      <c r="KZL110" s="137"/>
      <c r="KZM110" s="137"/>
      <c r="KZN110" s="137"/>
      <c r="KZO110" s="137"/>
      <c r="KZP110" s="137"/>
      <c r="KZQ110" s="137"/>
      <c r="KZR110" s="137"/>
      <c r="KZS110" s="137"/>
      <c r="KZT110" s="137"/>
      <c r="KZU110" s="137"/>
      <c r="KZV110" s="137"/>
      <c r="KZW110" s="137"/>
      <c r="KZX110" s="137"/>
      <c r="KZY110" s="137"/>
      <c r="KZZ110" s="137"/>
      <c r="LAA110" s="137"/>
      <c r="LAB110" s="137"/>
      <c r="LAC110" s="137"/>
      <c r="LAD110" s="137"/>
      <c r="LAE110" s="137"/>
      <c r="LAF110" s="137"/>
      <c r="LAG110" s="137"/>
      <c r="LAH110" s="137"/>
      <c r="LAI110" s="137"/>
      <c r="LAJ110" s="137"/>
      <c r="LAK110" s="137"/>
      <c r="LAL110" s="137"/>
      <c r="LAM110" s="137"/>
      <c r="LAN110" s="137"/>
      <c r="LAO110" s="137"/>
      <c r="LAP110" s="137"/>
      <c r="LAQ110" s="137"/>
      <c r="LAR110" s="137"/>
      <c r="LAS110" s="137"/>
      <c r="LAT110" s="137"/>
      <c r="LAU110" s="137"/>
      <c r="LAV110" s="137"/>
      <c r="LAW110" s="137"/>
      <c r="LAX110" s="137"/>
      <c r="LAY110" s="137"/>
      <c r="LAZ110" s="137"/>
      <c r="LBA110" s="137"/>
      <c r="LBB110" s="137"/>
      <c r="LBC110" s="137"/>
      <c r="LBD110" s="137"/>
      <c r="LBE110" s="137"/>
      <c r="LBF110" s="137"/>
      <c r="LBG110" s="137"/>
      <c r="LBH110" s="137"/>
      <c r="LBI110" s="137"/>
      <c r="LBJ110" s="137"/>
      <c r="LBK110" s="137"/>
      <c r="LBL110" s="137"/>
      <c r="LBM110" s="137"/>
      <c r="LBN110" s="137"/>
      <c r="LBO110" s="137"/>
      <c r="LBP110" s="137"/>
      <c r="LBQ110" s="137"/>
      <c r="LBR110" s="137"/>
      <c r="LBS110" s="137"/>
      <c r="LBT110" s="137"/>
      <c r="LBU110" s="137"/>
      <c r="LBV110" s="137"/>
      <c r="LBW110" s="137"/>
      <c r="LBX110" s="137"/>
      <c r="LBY110" s="137"/>
      <c r="LBZ110" s="137"/>
      <c r="LCA110" s="137"/>
      <c r="LCB110" s="137"/>
      <c r="LCC110" s="137"/>
      <c r="LCD110" s="137"/>
      <c r="LCE110" s="137"/>
      <c r="LCF110" s="137"/>
      <c r="LCG110" s="137"/>
      <c r="LCH110" s="137"/>
      <c r="LCI110" s="137"/>
      <c r="LCJ110" s="137"/>
      <c r="LCK110" s="137"/>
      <c r="LCL110" s="137"/>
      <c r="LCM110" s="137"/>
      <c r="LCN110" s="137"/>
      <c r="LCO110" s="137"/>
      <c r="LCP110" s="137"/>
      <c r="LCQ110" s="137"/>
      <c r="LCR110" s="137"/>
      <c r="LCS110" s="137"/>
      <c r="LCT110" s="137"/>
      <c r="LCU110" s="137"/>
      <c r="LCV110" s="137"/>
      <c r="LCW110" s="137"/>
      <c r="LCX110" s="137"/>
      <c r="LCY110" s="137"/>
      <c r="LCZ110" s="137"/>
      <c r="LDA110" s="137"/>
      <c r="LDB110" s="137"/>
      <c r="LDC110" s="137"/>
      <c r="LDD110" s="137"/>
      <c r="LDE110" s="137"/>
      <c r="LDF110" s="137"/>
      <c r="LDG110" s="137"/>
      <c r="LDH110" s="137"/>
      <c r="LDI110" s="137"/>
      <c r="LDJ110" s="137"/>
      <c r="LDK110" s="137"/>
      <c r="LDL110" s="137"/>
      <c r="LDM110" s="137"/>
      <c r="LDN110" s="137"/>
      <c r="LDO110" s="137"/>
      <c r="LDP110" s="137"/>
      <c r="LDQ110" s="137"/>
      <c r="LDR110" s="137"/>
      <c r="LDS110" s="137"/>
      <c r="LDT110" s="137"/>
      <c r="LDU110" s="137"/>
      <c r="LDV110" s="137"/>
      <c r="LDW110" s="137"/>
      <c r="LDX110" s="137"/>
      <c r="LDY110" s="137"/>
      <c r="LDZ110" s="137"/>
      <c r="LEA110" s="137"/>
      <c r="LEB110" s="137"/>
      <c r="LEC110" s="137"/>
      <c r="LED110" s="137"/>
      <c r="LEE110" s="137"/>
      <c r="LEF110" s="137"/>
      <c r="LEG110" s="137"/>
      <c r="LEH110" s="137"/>
      <c r="LEI110" s="137"/>
      <c r="LEJ110" s="137"/>
      <c r="LEK110" s="137"/>
      <c r="LEL110" s="137"/>
      <c r="LEM110" s="137"/>
      <c r="LEN110" s="137"/>
      <c r="LEO110" s="137"/>
      <c r="LEP110" s="137"/>
      <c r="LEQ110" s="137"/>
      <c r="LER110" s="137"/>
      <c r="LES110" s="137"/>
      <c r="LET110" s="137"/>
      <c r="LEU110" s="137"/>
      <c r="LEV110" s="137"/>
      <c r="LEW110" s="137"/>
      <c r="LEX110" s="137"/>
      <c r="LEY110" s="137"/>
      <c r="LEZ110" s="137"/>
      <c r="LFA110" s="137"/>
      <c r="LFB110" s="137"/>
      <c r="LFC110" s="137"/>
      <c r="LFD110" s="137"/>
      <c r="LFE110" s="137"/>
      <c r="LFF110" s="137"/>
      <c r="LFG110" s="137"/>
      <c r="LFH110" s="137"/>
      <c r="LFI110" s="137"/>
      <c r="LFJ110" s="137"/>
      <c r="LFK110" s="137"/>
      <c r="LFL110" s="137"/>
      <c r="LFM110" s="137"/>
      <c r="LFN110" s="137"/>
      <c r="LFO110" s="137"/>
      <c r="LFP110" s="137"/>
      <c r="LFQ110" s="137"/>
      <c r="LFR110" s="137"/>
      <c r="LFS110" s="137"/>
      <c r="LFT110" s="137"/>
      <c r="LFU110" s="137"/>
      <c r="LFV110" s="137"/>
      <c r="LFW110" s="137"/>
      <c r="LFX110" s="137"/>
      <c r="LFY110" s="137"/>
      <c r="LFZ110" s="137"/>
      <c r="LGA110" s="137"/>
      <c r="LGB110" s="137"/>
      <c r="LGC110" s="137"/>
      <c r="LGD110" s="137"/>
      <c r="LGE110" s="137"/>
      <c r="LGF110" s="137"/>
      <c r="LGG110" s="137"/>
      <c r="LGH110" s="137"/>
      <c r="LGI110" s="137"/>
      <c r="LGJ110" s="137"/>
      <c r="LGK110" s="137"/>
      <c r="LGL110" s="137"/>
      <c r="LGM110" s="137"/>
      <c r="LGN110" s="137"/>
      <c r="LGO110" s="137"/>
      <c r="LGP110" s="137"/>
      <c r="LGQ110" s="137"/>
      <c r="LGR110" s="137"/>
      <c r="LGS110" s="137"/>
      <c r="LGT110" s="137"/>
      <c r="LGU110" s="137"/>
      <c r="LGV110" s="137"/>
      <c r="LGW110" s="137"/>
      <c r="LGX110" s="137"/>
      <c r="LGY110" s="137"/>
      <c r="LGZ110" s="137"/>
      <c r="LHA110" s="137"/>
      <c r="LHB110" s="137"/>
      <c r="LHC110" s="137"/>
      <c r="LHD110" s="137"/>
      <c r="LHE110" s="137"/>
      <c r="LHF110" s="137"/>
      <c r="LHG110" s="137"/>
      <c r="LHH110" s="137"/>
      <c r="LHI110" s="137"/>
      <c r="LHJ110" s="137"/>
      <c r="LHK110" s="137"/>
      <c r="LHL110" s="137"/>
      <c r="LHM110" s="137"/>
      <c r="LHN110" s="137"/>
      <c r="LHO110" s="137"/>
      <c r="LHP110" s="137"/>
      <c r="LHQ110" s="137"/>
      <c r="LHR110" s="137"/>
      <c r="LHS110" s="137"/>
      <c r="LHT110" s="137"/>
      <c r="LHU110" s="137"/>
      <c r="LHV110" s="137"/>
      <c r="LHW110" s="137"/>
      <c r="LHX110" s="137"/>
      <c r="LHY110" s="137"/>
      <c r="LHZ110" s="137"/>
      <c r="LIA110" s="137"/>
      <c r="LIB110" s="137"/>
      <c r="LIC110" s="137"/>
      <c r="LID110" s="137"/>
      <c r="LIE110" s="137"/>
      <c r="LIF110" s="137"/>
      <c r="LIG110" s="137"/>
      <c r="LIH110" s="137"/>
      <c r="LII110" s="137"/>
      <c r="LIJ110" s="137"/>
      <c r="LIK110" s="137"/>
      <c r="LIL110" s="137"/>
      <c r="LIM110" s="137"/>
      <c r="LIN110" s="137"/>
      <c r="LIO110" s="137"/>
      <c r="LIP110" s="137"/>
      <c r="LIQ110" s="137"/>
      <c r="LIR110" s="137"/>
      <c r="LIS110" s="137"/>
      <c r="LIT110" s="137"/>
      <c r="LIU110" s="137"/>
      <c r="LIV110" s="137"/>
      <c r="LIW110" s="137"/>
      <c r="LIX110" s="137"/>
      <c r="LIY110" s="137"/>
      <c r="LIZ110" s="137"/>
      <c r="LJA110" s="137"/>
      <c r="LJB110" s="137"/>
      <c r="LJC110" s="137"/>
      <c r="LJD110" s="137"/>
      <c r="LJE110" s="137"/>
      <c r="LJF110" s="137"/>
      <c r="LJG110" s="137"/>
      <c r="LJH110" s="137"/>
      <c r="LJI110" s="137"/>
      <c r="LJJ110" s="137"/>
      <c r="LJK110" s="137"/>
      <c r="LJL110" s="137"/>
      <c r="LJM110" s="137"/>
      <c r="LJN110" s="137"/>
      <c r="LJO110" s="137"/>
      <c r="LJP110" s="137"/>
      <c r="LJQ110" s="137"/>
      <c r="LJR110" s="137"/>
      <c r="LJS110" s="137"/>
      <c r="LJT110" s="137"/>
      <c r="LJU110" s="137"/>
      <c r="LJV110" s="137"/>
      <c r="LJW110" s="137"/>
      <c r="LJX110" s="137"/>
      <c r="LJY110" s="137"/>
      <c r="LJZ110" s="137"/>
      <c r="LKA110" s="137"/>
      <c r="LKB110" s="137"/>
      <c r="LKC110" s="137"/>
      <c r="LKD110" s="137"/>
      <c r="LKE110" s="137"/>
      <c r="LKF110" s="137"/>
      <c r="LKG110" s="137"/>
      <c r="LKH110" s="137"/>
      <c r="LKI110" s="137"/>
      <c r="LKJ110" s="137"/>
      <c r="LKK110" s="137"/>
      <c r="LKL110" s="137"/>
      <c r="LKM110" s="137"/>
      <c r="LKN110" s="137"/>
      <c r="LKO110" s="137"/>
      <c r="LKP110" s="137"/>
      <c r="LKQ110" s="137"/>
      <c r="LKR110" s="137"/>
      <c r="LKS110" s="137"/>
      <c r="LKT110" s="137"/>
      <c r="LKU110" s="137"/>
      <c r="LKV110" s="137"/>
      <c r="LKW110" s="137"/>
      <c r="LKX110" s="137"/>
      <c r="LKY110" s="137"/>
      <c r="LKZ110" s="137"/>
      <c r="LLA110" s="137"/>
      <c r="LLB110" s="137"/>
      <c r="LLC110" s="137"/>
      <c r="LLD110" s="137"/>
      <c r="LLE110" s="137"/>
      <c r="LLF110" s="137"/>
      <c r="LLG110" s="137"/>
      <c r="LLH110" s="137"/>
      <c r="LLI110" s="137"/>
      <c r="LLJ110" s="137"/>
      <c r="LLK110" s="137"/>
      <c r="LLL110" s="137"/>
      <c r="LLM110" s="137"/>
      <c r="LLN110" s="137"/>
      <c r="LLO110" s="137"/>
      <c r="LLP110" s="137"/>
      <c r="LLQ110" s="137"/>
      <c r="LLR110" s="137"/>
      <c r="LLS110" s="137"/>
      <c r="LLT110" s="137"/>
      <c r="LLU110" s="137"/>
      <c r="LLV110" s="137"/>
      <c r="LLW110" s="137"/>
      <c r="LLX110" s="137"/>
      <c r="LLY110" s="137"/>
      <c r="LLZ110" s="137"/>
      <c r="LMA110" s="137"/>
      <c r="LMB110" s="137"/>
      <c r="LMC110" s="137"/>
      <c r="LMD110" s="137"/>
      <c r="LME110" s="137"/>
      <c r="LMF110" s="137"/>
      <c r="LMG110" s="137"/>
      <c r="LMH110" s="137"/>
      <c r="LMI110" s="137"/>
      <c r="LMJ110" s="137"/>
      <c r="LMK110" s="137"/>
      <c r="LML110" s="137"/>
      <c r="LMM110" s="137"/>
      <c r="LMN110" s="137"/>
      <c r="LMO110" s="137"/>
      <c r="LMP110" s="137"/>
      <c r="LMQ110" s="137"/>
      <c r="LMR110" s="137"/>
      <c r="LMS110" s="137"/>
      <c r="LMT110" s="137"/>
      <c r="LMU110" s="137"/>
      <c r="LMV110" s="137"/>
      <c r="LMW110" s="137"/>
      <c r="LMX110" s="137"/>
      <c r="LMY110" s="137"/>
      <c r="LMZ110" s="137"/>
      <c r="LNA110" s="137"/>
      <c r="LNB110" s="137"/>
      <c r="LNC110" s="137"/>
      <c r="LND110" s="137"/>
      <c r="LNE110" s="137"/>
      <c r="LNF110" s="137"/>
      <c r="LNG110" s="137"/>
      <c r="LNH110" s="137"/>
      <c r="LNI110" s="137"/>
      <c r="LNJ110" s="137"/>
      <c r="LNK110" s="137"/>
      <c r="LNL110" s="137"/>
      <c r="LNM110" s="137"/>
      <c r="LNN110" s="137"/>
      <c r="LNO110" s="137"/>
      <c r="LNP110" s="137"/>
      <c r="LNQ110" s="137"/>
      <c r="LNR110" s="137"/>
      <c r="LNS110" s="137"/>
      <c r="LNT110" s="137"/>
      <c r="LNU110" s="137"/>
      <c r="LNV110" s="137"/>
      <c r="LNW110" s="137"/>
      <c r="LNX110" s="137"/>
      <c r="LNY110" s="137"/>
      <c r="LNZ110" s="137"/>
      <c r="LOA110" s="137"/>
      <c r="LOB110" s="137"/>
      <c r="LOC110" s="137"/>
      <c r="LOD110" s="137"/>
      <c r="LOE110" s="137"/>
      <c r="LOF110" s="137"/>
      <c r="LOG110" s="137"/>
      <c r="LOH110" s="137"/>
      <c r="LOI110" s="137"/>
      <c r="LOJ110" s="137"/>
      <c r="LOK110" s="137"/>
      <c r="LOL110" s="137"/>
      <c r="LOM110" s="137"/>
      <c r="LON110" s="137"/>
      <c r="LOO110" s="137"/>
      <c r="LOP110" s="137"/>
      <c r="LOQ110" s="137"/>
      <c r="LOR110" s="137"/>
      <c r="LOS110" s="137"/>
      <c r="LOT110" s="137"/>
      <c r="LOU110" s="137"/>
      <c r="LOV110" s="137"/>
      <c r="LOW110" s="137"/>
      <c r="LOX110" s="137"/>
      <c r="LOY110" s="137"/>
      <c r="LOZ110" s="137"/>
      <c r="LPA110" s="137"/>
      <c r="LPB110" s="137"/>
      <c r="LPC110" s="137"/>
      <c r="LPD110" s="137"/>
      <c r="LPE110" s="137"/>
      <c r="LPF110" s="137"/>
      <c r="LPG110" s="137"/>
      <c r="LPH110" s="137"/>
      <c r="LPI110" s="137"/>
      <c r="LPJ110" s="137"/>
      <c r="LPK110" s="137"/>
      <c r="LPL110" s="137"/>
      <c r="LPM110" s="137"/>
      <c r="LPN110" s="137"/>
      <c r="LPO110" s="137"/>
      <c r="LPP110" s="137"/>
      <c r="LPQ110" s="137"/>
      <c r="LPR110" s="137"/>
      <c r="LPS110" s="137"/>
      <c r="LPT110" s="137"/>
      <c r="LPU110" s="137"/>
      <c r="LPV110" s="137"/>
      <c r="LPW110" s="137"/>
      <c r="LPX110" s="137"/>
      <c r="LPY110" s="137"/>
      <c r="LPZ110" s="137"/>
      <c r="LQA110" s="137"/>
      <c r="LQB110" s="137"/>
      <c r="LQC110" s="137"/>
      <c r="LQD110" s="137"/>
      <c r="LQE110" s="137"/>
      <c r="LQF110" s="137"/>
      <c r="LQG110" s="137"/>
      <c r="LQH110" s="137"/>
      <c r="LQI110" s="137"/>
      <c r="LQJ110" s="137"/>
      <c r="LQK110" s="137"/>
      <c r="LQL110" s="137"/>
      <c r="LQM110" s="137"/>
      <c r="LQN110" s="137"/>
      <c r="LQO110" s="137"/>
      <c r="LQP110" s="137"/>
      <c r="LQQ110" s="137"/>
      <c r="LQR110" s="137"/>
      <c r="LQS110" s="137"/>
      <c r="LQT110" s="137"/>
      <c r="LQU110" s="137"/>
      <c r="LQV110" s="137"/>
      <c r="LQW110" s="137"/>
      <c r="LQX110" s="137"/>
      <c r="LQY110" s="137"/>
      <c r="LQZ110" s="137"/>
      <c r="LRA110" s="137"/>
      <c r="LRB110" s="137"/>
      <c r="LRC110" s="137"/>
      <c r="LRD110" s="137"/>
      <c r="LRE110" s="137"/>
      <c r="LRF110" s="137"/>
      <c r="LRG110" s="137"/>
      <c r="LRH110" s="137"/>
      <c r="LRI110" s="137"/>
      <c r="LRJ110" s="137"/>
      <c r="LRK110" s="137"/>
      <c r="LRL110" s="137"/>
      <c r="LRM110" s="137"/>
      <c r="LRN110" s="137"/>
      <c r="LRO110" s="137"/>
      <c r="LRP110" s="137"/>
      <c r="LRQ110" s="137"/>
      <c r="LRR110" s="137"/>
      <c r="LRS110" s="137"/>
      <c r="LRT110" s="137"/>
      <c r="LRU110" s="137"/>
      <c r="LRV110" s="137"/>
      <c r="LRW110" s="137"/>
      <c r="LRX110" s="137"/>
      <c r="LRY110" s="137"/>
      <c r="LRZ110" s="137"/>
      <c r="LSA110" s="137"/>
      <c r="LSB110" s="137"/>
      <c r="LSC110" s="137"/>
      <c r="LSD110" s="137"/>
      <c r="LSE110" s="137"/>
      <c r="LSF110" s="137"/>
      <c r="LSG110" s="137"/>
      <c r="LSH110" s="137"/>
      <c r="LSI110" s="137"/>
      <c r="LSJ110" s="137"/>
      <c r="LSK110" s="137"/>
      <c r="LSL110" s="137"/>
      <c r="LSM110" s="137"/>
      <c r="LSN110" s="137"/>
      <c r="LSO110" s="137"/>
      <c r="LSP110" s="137"/>
      <c r="LSQ110" s="137"/>
      <c r="LSR110" s="137"/>
      <c r="LSS110" s="137"/>
      <c r="LST110" s="137"/>
      <c r="LSU110" s="137"/>
      <c r="LSV110" s="137"/>
      <c r="LSW110" s="137"/>
      <c r="LSX110" s="137"/>
      <c r="LSY110" s="137"/>
      <c r="LSZ110" s="137"/>
      <c r="LTA110" s="137"/>
      <c r="LTB110" s="137"/>
      <c r="LTC110" s="137"/>
      <c r="LTD110" s="137"/>
      <c r="LTE110" s="137"/>
      <c r="LTF110" s="137"/>
      <c r="LTG110" s="137"/>
      <c r="LTH110" s="137"/>
      <c r="LTI110" s="137"/>
      <c r="LTJ110" s="137"/>
      <c r="LTK110" s="137"/>
      <c r="LTL110" s="137"/>
      <c r="LTM110" s="137"/>
      <c r="LTN110" s="137"/>
      <c r="LTO110" s="137"/>
      <c r="LTP110" s="137"/>
      <c r="LTQ110" s="137"/>
      <c r="LTR110" s="137"/>
      <c r="LTS110" s="137"/>
      <c r="LTT110" s="137"/>
      <c r="LTU110" s="137"/>
      <c r="LTV110" s="137"/>
      <c r="LTW110" s="137"/>
      <c r="LTX110" s="137"/>
      <c r="LTY110" s="137"/>
      <c r="LTZ110" s="137"/>
      <c r="LUA110" s="137"/>
      <c r="LUB110" s="137"/>
      <c r="LUC110" s="137"/>
      <c r="LUD110" s="137"/>
      <c r="LUE110" s="137"/>
      <c r="LUF110" s="137"/>
      <c r="LUG110" s="137"/>
      <c r="LUH110" s="137"/>
      <c r="LUI110" s="137"/>
      <c r="LUJ110" s="137"/>
      <c r="LUK110" s="137"/>
      <c r="LUL110" s="137"/>
      <c r="LUM110" s="137"/>
      <c r="LUN110" s="137"/>
      <c r="LUO110" s="137"/>
      <c r="LUP110" s="137"/>
      <c r="LUQ110" s="137"/>
      <c r="LUR110" s="137"/>
      <c r="LUS110" s="137"/>
      <c r="LUT110" s="137"/>
      <c r="LUU110" s="137"/>
      <c r="LUV110" s="137"/>
      <c r="LUW110" s="137"/>
      <c r="LUX110" s="137"/>
      <c r="LUY110" s="137"/>
      <c r="LUZ110" s="137"/>
      <c r="LVA110" s="137"/>
      <c r="LVB110" s="137"/>
      <c r="LVC110" s="137"/>
      <c r="LVD110" s="137"/>
      <c r="LVE110" s="137"/>
      <c r="LVF110" s="137"/>
      <c r="LVG110" s="137"/>
      <c r="LVH110" s="137"/>
      <c r="LVI110" s="137"/>
      <c r="LVJ110" s="137"/>
      <c r="LVK110" s="137"/>
      <c r="LVL110" s="137"/>
      <c r="LVM110" s="137"/>
      <c r="LVN110" s="137"/>
      <c r="LVO110" s="137"/>
      <c r="LVP110" s="137"/>
      <c r="LVQ110" s="137"/>
      <c r="LVR110" s="137"/>
      <c r="LVS110" s="137"/>
      <c r="LVT110" s="137"/>
      <c r="LVU110" s="137"/>
      <c r="LVV110" s="137"/>
      <c r="LVW110" s="137"/>
      <c r="LVX110" s="137"/>
      <c r="LVY110" s="137"/>
      <c r="LVZ110" s="137"/>
      <c r="LWA110" s="137"/>
      <c r="LWB110" s="137"/>
      <c r="LWC110" s="137"/>
      <c r="LWD110" s="137"/>
      <c r="LWE110" s="137"/>
      <c r="LWF110" s="137"/>
      <c r="LWG110" s="137"/>
      <c r="LWH110" s="137"/>
      <c r="LWI110" s="137"/>
      <c r="LWJ110" s="137"/>
      <c r="LWK110" s="137"/>
      <c r="LWL110" s="137"/>
      <c r="LWM110" s="137"/>
      <c r="LWN110" s="137"/>
      <c r="LWO110" s="137"/>
      <c r="LWP110" s="137"/>
      <c r="LWQ110" s="137"/>
      <c r="LWR110" s="137"/>
      <c r="LWS110" s="137"/>
      <c r="LWT110" s="137"/>
      <c r="LWU110" s="137"/>
      <c r="LWV110" s="137"/>
      <c r="LWW110" s="137"/>
      <c r="LWX110" s="137"/>
      <c r="LWY110" s="137"/>
      <c r="LWZ110" s="137"/>
      <c r="LXA110" s="137"/>
      <c r="LXB110" s="137"/>
      <c r="LXC110" s="137"/>
      <c r="LXD110" s="137"/>
      <c r="LXE110" s="137"/>
      <c r="LXF110" s="137"/>
      <c r="LXG110" s="137"/>
      <c r="LXH110" s="137"/>
      <c r="LXI110" s="137"/>
      <c r="LXJ110" s="137"/>
      <c r="LXK110" s="137"/>
      <c r="LXL110" s="137"/>
      <c r="LXM110" s="137"/>
      <c r="LXN110" s="137"/>
      <c r="LXO110" s="137"/>
      <c r="LXP110" s="137"/>
      <c r="LXQ110" s="137"/>
      <c r="LXR110" s="137"/>
      <c r="LXS110" s="137"/>
      <c r="LXT110" s="137"/>
      <c r="LXU110" s="137"/>
      <c r="LXV110" s="137"/>
      <c r="LXW110" s="137"/>
      <c r="LXX110" s="137"/>
      <c r="LXY110" s="137"/>
      <c r="LXZ110" s="137"/>
      <c r="LYA110" s="137"/>
      <c r="LYB110" s="137"/>
      <c r="LYC110" s="137"/>
      <c r="LYD110" s="137"/>
      <c r="LYE110" s="137"/>
      <c r="LYF110" s="137"/>
      <c r="LYG110" s="137"/>
      <c r="LYH110" s="137"/>
      <c r="LYI110" s="137"/>
      <c r="LYJ110" s="137"/>
      <c r="LYK110" s="137"/>
      <c r="LYL110" s="137"/>
      <c r="LYM110" s="137"/>
      <c r="LYN110" s="137"/>
      <c r="LYO110" s="137"/>
      <c r="LYP110" s="137"/>
      <c r="LYQ110" s="137"/>
      <c r="LYR110" s="137"/>
      <c r="LYS110" s="137"/>
      <c r="LYT110" s="137"/>
      <c r="LYU110" s="137"/>
      <c r="LYV110" s="137"/>
      <c r="LYW110" s="137"/>
      <c r="LYX110" s="137"/>
      <c r="LYY110" s="137"/>
      <c r="LYZ110" s="137"/>
      <c r="LZA110" s="137"/>
      <c r="LZB110" s="137"/>
      <c r="LZC110" s="137"/>
      <c r="LZD110" s="137"/>
      <c r="LZE110" s="137"/>
      <c r="LZF110" s="137"/>
      <c r="LZG110" s="137"/>
      <c r="LZH110" s="137"/>
      <c r="LZI110" s="137"/>
      <c r="LZJ110" s="137"/>
      <c r="LZK110" s="137"/>
      <c r="LZL110" s="137"/>
      <c r="LZM110" s="137"/>
      <c r="LZN110" s="137"/>
      <c r="LZO110" s="137"/>
      <c r="LZP110" s="137"/>
      <c r="LZQ110" s="137"/>
      <c r="LZR110" s="137"/>
      <c r="LZS110" s="137"/>
      <c r="LZT110" s="137"/>
      <c r="LZU110" s="137"/>
      <c r="LZV110" s="137"/>
      <c r="LZW110" s="137"/>
      <c r="LZX110" s="137"/>
      <c r="LZY110" s="137"/>
      <c r="LZZ110" s="137"/>
      <c r="MAA110" s="137"/>
      <c r="MAB110" s="137"/>
      <c r="MAC110" s="137"/>
      <c r="MAD110" s="137"/>
      <c r="MAE110" s="137"/>
      <c r="MAF110" s="137"/>
      <c r="MAG110" s="137"/>
      <c r="MAH110" s="137"/>
      <c r="MAI110" s="137"/>
      <c r="MAJ110" s="137"/>
      <c r="MAK110" s="137"/>
      <c r="MAL110" s="137"/>
      <c r="MAM110" s="137"/>
      <c r="MAN110" s="137"/>
      <c r="MAO110" s="137"/>
      <c r="MAP110" s="137"/>
      <c r="MAQ110" s="137"/>
      <c r="MAR110" s="137"/>
      <c r="MAS110" s="137"/>
      <c r="MAT110" s="137"/>
      <c r="MAU110" s="137"/>
      <c r="MAV110" s="137"/>
      <c r="MAW110" s="137"/>
      <c r="MAX110" s="137"/>
      <c r="MAY110" s="137"/>
      <c r="MAZ110" s="137"/>
      <c r="MBA110" s="137"/>
      <c r="MBB110" s="137"/>
      <c r="MBC110" s="137"/>
      <c r="MBD110" s="137"/>
      <c r="MBE110" s="137"/>
      <c r="MBF110" s="137"/>
      <c r="MBG110" s="137"/>
      <c r="MBH110" s="137"/>
      <c r="MBI110" s="137"/>
      <c r="MBJ110" s="137"/>
      <c r="MBK110" s="137"/>
      <c r="MBL110" s="137"/>
      <c r="MBM110" s="137"/>
      <c r="MBN110" s="137"/>
      <c r="MBO110" s="137"/>
      <c r="MBP110" s="137"/>
      <c r="MBQ110" s="137"/>
      <c r="MBR110" s="137"/>
      <c r="MBS110" s="137"/>
      <c r="MBT110" s="137"/>
      <c r="MBU110" s="137"/>
      <c r="MBV110" s="137"/>
      <c r="MBW110" s="137"/>
      <c r="MBX110" s="137"/>
      <c r="MBY110" s="137"/>
      <c r="MBZ110" s="137"/>
      <c r="MCA110" s="137"/>
      <c r="MCB110" s="137"/>
      <c r="MCC110" s="137"/>
      <c r="MCD110" s="137"/>
      <c r="MCE110" s="137"/>
      <c r="MCF110" s="137"/>
      <c r="MCG110" s="137"/>
      <c r="MCH110" s="137"/>
      <c r="MCI110" s="137"/>
      <c r="MCJ110" s="137"/>
      <c r="MCK110" s="137"/>
      <c r="MCL110" s="137"/>
      <c r="MCM110" s="137"/>
      <c r="MCN110" s="137"/>
      <c r="MCO110" s="137"/>
      <c r="MCP110" s="137"/>
      <c r="MCQ110" s="137"/>
      <c r="MCR110" s="137"/>
      <c r="MCS110" s="137"/>
      <c r="MCT110" s="137"/>
      <c r="MCU110" s="137"/>
      <c r="MCV110" s="137"/>
      <c r="MCW110" s="137"/>
      <c r="MCX110" s="137"/>
      <c r="MCY110" s="137"/>
      <c r="MCZ110" s="137"/>
      <c r="MDA110" s="137"/>
      <c r="MDB110" s="137"/>
      <c r="MDC110" s="137"/>
      <c r="MDD110" s="137"/>
      <c r="MDE110" s="137"/>
      <c r="MDF110" s="137"/>
      <c r="MDG110" s="137"/>
      <c r="MDH110" s="137"/>
      <c r="MDI110" s="137"/>
      <c r="MDJ110" s="137"/>
      <c r="MDK110" s="137"/>
      <c r="MDL110" s="137"/>
      <c r="MDM110" s="137"/>
      <c r="MDN110" s="137"/>
      <c r="MDO110" s="137"/>
      <c r="MDP110" s="137"/>
      <c r="MDQ110" s="137"/>
      <c r="MDR110" s="137"/>
      <c r="MDS110" s="137"/>
      <c r="MDT110" s="137"/>
      <c r="MDU110" s="137"/>
      <c r="MDV110" s="137"/>
      <c r="MDW110" s="137"/>
      <c r="MDX110" s="137"/>
      <c r="MDY110" s="137"/>
      <c r="MDZ110" s="137"/>
      <c r="MEA110" s="137"/>
      <c r="MEB110" s="137"/>
      <c r="MEC110" s="137"/>
      <c r="MED110" s="137"/>
      <c r="MEE110" s="137"/>
      <c r="MEF110" s="137"/>
      <c r="MEG110" s="137"/>
      <c r="MEH110" s="137"/>
      <c r="MEI110" s="137"/>
      <c r="MEJ110" s="137"/>
      <c r="MEK110" s="137"/>
      <c r="MEL110" s="137"/>
      <c r="MEM110" s="137"/>
      <c r="MEN110" s="137"/>
      <c r="MEO110" s="137"/>
      <c r="MEP110" s="137"/>
      <c r="MEQ110" s="137"/>
      <c r="MER110" s="137"/>
      <c r="MES110" s="137"/>
      <c r="MET110" s="137"/>
      <c r="MEU110" s="137"/>
      <c r="MEV110" s="137"/>
      <c r="MEW110" s="137"/>
      <c r="MEX110" s="137"/>
      <c r="MEY110" s="137"/>
      <c r="MEZ110" s="137"/>
      <c r="MFA110" s="137"/>
      <c r="MFB110" s="137"/>
      <c r="MFC110" s="137"/>
      <c r="MFD110" s="137"/>
      <c r="MFE110" s="137"/>
      <c r="MFF110" s="137"/>
      <c r="MFG110" s="137"/>
      <c r="MFH110" s="137"/>
      <c r="MFI110" s="137"/>
      <c r="MFJ110" s="137"/>
      <c r="MFK110" s="137"/>
      <c r="MFL110" s="137"/>
      <c r="MFM110" s="137"/>
      <c r="MFN110" s="137"/>
      <c r="MFO110" s="137"/>
      <c r="MFP110" s="137"/>
      <c r="MFQ110" s="137"/>
      <c r="MFR110" s="137"/>
      <c r="MFS110" s="137"/>
      <c r="MFT110" s="137"/>
      <c r="MFU110" s="137"/>
      <c r="MFV110" s="137"/>
      <c r="MFW110" s="137"/>
      <c r="MFX110" s="137"/>
      <c r="MFY110" s="137"/>
      <c r="MFZ110" s="137"/>
      <c r="MGA110" s="137"/>
      <c r="MGB110" s="137"/>
      <c r="MGC110" s="137"/>
      <c r="MGD110" s="137"/>
      <c r="MGE110" s="137"/>
      <c r="MGF110" s="137"/>
      <c r="MGG110" s="137"/>
      <c r="MGH110" s="137"/>
      <c r="MGI110" s="137"/>
      <c r="MGJ110" s="137"/>
      <c r="MGK110" s="137"/>
      <c r="MGL110" s="137"/>
      <c r="MGM110" s="137"/>
      <c r="MGN110" s="137"/>
      <c r="MGO110" s="137"/>
      <c r="MGP110" s="137"/>
      <c r="MGQ110" s="137"/>
      <c r="MGR110" s="137"/>
      <c r="MGS110" s="137"/>
      <c r="MGT110" s="137"/>
      <c r="MGU110" s="137"/>
      <c r="MGV110" s="137"/>
      <c r="MGW110" s="137"/>
      <c r="MGX110" s="137"/>
      <c r="MGY110" s="137"/>
      <c r="MGZ110" s="137"/>
      <c r="MHA110" s="137"/>
      <c r="MHB110" s="137"/>
      <c r="MHC110" s="137"/>
      <c r="MHD110" s="137"/>
      <c r="MHE110" s="137"/>
      <c r="MHF110" s="137"/>
      <c r="MHG110" s="137"/>
      <c r="MHH110" s="137"/>
      <c r="MHI110" s="137"/>
      <c r="MHJ110" s="137"/>
      <c r="MHK110" s="137"/>
      <c r="MHL110" s="137"/>
      <c r="MHM110" s="137"/>
      <c r="MHN110" s="137"/>
      <c r="MHO110" s="137"/>
      <c r="MHP110" s="137"/>
      <c r="MHQ110" s="137"/>
      <c r="MHR110" s="137"/>
      <c r="MHS110" s="137"/>
      <c r="MHT110" s="137"/>
      <c r="MHU110" s="137"/>
      <c r="MHV110" s="137"/>
      <c r="MHW110" s="137"/>
      <c r="MHX110" s="137"/>
      <c r="MHY110" s="137"/>
      <c r="MHZ110" s="137"/>
      <c r="MIA110" s="137"/>
      <c r="MIB110" s="137"/>
      <c r="MIC110" s="137"/>
      <c r="MID110" s="137"/>
      <c r="MIE110" s="137"/>
      <c r="MIF110" s="137"/>
      <c r="MIG110" s="137"/>
      <c r="MIH110" s="137"/>
      <c r="MII110" s="137"/>
      <c r="MIJ110" s="137"/>
      <c r="MIK110" s="137"/>
      <c r="MIL110" s="137"/>
      <c r="MIM110" s="137"/>
      <c r="MIN110" s="137"/>
      <c r="MIO110" s="137"/>
      <c r="MIP110" s="137"/>
      <c r="MIQ110" s="137"/>
      <c r="MIR110" s="137"/>
      <c r="MIS110" s="137"/>
      <c r="MIT110" s="137"/>
      <c r="MIU110" s="137"/>
      <c r="MIV110" s="137"/>
      <c r="MIW110" s="137"/>
      <c r="MIX110" s="137"/>
      <c r="MIY110" s="137"/>
      <c r="MIZ110" s="137"/>
      <c r="MJA110" s="137"/>
      <c r="MJB110" s="137"/>
      <c r="MJC110" s="137"/>
      <c r="MJD110" s="137"/>
      <c r="MJE110" s="137"/>
      <c r="MJF110" s="137"/>
      <c r="MJG110" s="137"/>
      <c r="MJH110" s="137"/>
      <c r="MJI110" s="137"/>
      <c r="MJJ110" s="137"/>
      <c r="MJK110" s="137"/>
      <c r="MJL110" s="137"/>
      <c r="MJM110" s="137"/>
      <c r="MJN110" s="137"/>
      <c r="MJO110" s="137"/>
      <c r="MJP110" s="137"/>
      <c r="MJQ110" s="137"/>
      <c r="MJR110" s="137"/>
      <c r="MJS110" s="137"/>
      <c r="MJT110" s="137"/>
      <c r="MJU110" s="137"/>
      <c r="MJV110" s="137"/>
      <c r="MJW110" s="137"/>
      <c r="MJX110" s="137"/>
      <c r="MJY110" s="137"/>
      <c r="MJZ110" s="137"/>
      <c r="MKA110" s="137"/>
      <c r="MKB110" s="137"/>
      <c r="MKC110" s="137"/>
      <c r="MKD110" s="137"/>
      <c r="MKE110" s="137"/>
      <c r="MKF110" s="137"/>
      <c r="MKG110" s="137"/>
      <c r="MKH110" s="137"/>
      <c r="MKI110" s="137"/>
      <c r="MKJ110" s="137"/>
      <c r="MKK110" s="137"/>
      <c r="MKL110" s="137"/>
      <c r="MKM110" s="137"/>
      <c r="MKN110" s="137"/>
      <c r="MKO110" s="137"/>
      <c r="MKP110" s="137"/>
      <c r="MKQ110" s="137"/>
      <c r="MKR110" s="137"/>
      <c r="MKS110" s="137"/>
      <c r="MKT110" s="137"/>
      <c r="MKU110" s="137"/>
      <c r="MKV110" s="137"/>
      <c r="MKW110" s="137"/>
      <c r="MKX110" s="137"/>
      <c r="MKY110" s="137"/>
      <c r="MKZ110" s="137"/>
      <c r="MLA110" s="137"/>
      <c r="MLB110" s="137"/>
      <c r="MLC110" s="137"/>
      <c r="MLD110" s="137"/>
      <c r="MLE110" s="137"/>
      <c r="MLF110" s="137"/>
      <c r="MLG110" s="137"/>
      <c r="MLH110" s="137"/>
      <c r="MLI110" s="137"/>
      <c r="MLJ110" s="137"/>
      <c r="MLK110" s="137"/>
      <c r="MLL110" s="137"/>
      <c r="MLM110" s="137"/>
      <c r="MLN110" s="137"/>
      <c r="MLO110" s="137"/>
      <c r="MLP110" s="137"/>
      <c r="MLQ110" s="137"/>
      <c r="MLR110" s="137"/>
      <c r="MLS110" s="137"/>
      <c r="MLT110" s="137"/>
      <c r="MLU110" s="137"/>
      <c r="MLV110" s="137"/>
      <c r="MLW110" s="137"/>
      <c r="MLX110" s="137"/>
      <c r="MLY110" s="137"/>
      <c r="MLZ110" s="137"/>
      <c r="MMA110" s="137"/>
      <c r="MMB110" s="137"/>
      <c r="MMC110" s="137"/>
      <c r="MMD110" s="137"/>
      <c r="MME110" s="137"/>
      <c r="MMF110" s="137"/>
      <c r="MMG110" s="137"/>
      <c r="MMH110" s="137"/>
      <c r="MMI110" s="137"/>
      <c r="MMJ110" s="137"/>
      <c r="MMK110" s="137"/>
      <c r="MML110" s="137"/>
      <c r="MMM110" s="137"/>
      <c r="MMN110" s="137"/>
      <c r="MMO110" s="137"/>
      <c r="MMP110" s="137"/>
      <c r="MMQ110" s="137"/>
      <c r="MMR110" s="137"/>
      <c r="MMS110" s="137"/>
      <c r="MMT110" s="137"/>
      <c r="MMU110" s="137"/>
      <c r="MMV110" s="137"/>
      <c r="MMW110" s="137"/>
      <c r="MMX110" s="137"/>
      <c r="MMY110" s="137"/>
      <c r="MMZ110" s="137"/>
      <c r="MNA110" s="137"/>
      <c r="MNB110" s="137"/>
      <c r="MNC110" s="137"/>
      <c r="MND110" s="137"/>
      <c r="MNE110" s="137"/>
      <c r="MNF110" s="137"/>
      <c r="MNG110" s="137"/>
      <c r="MNH110" s="137"/>
      <c r="MNI110" s="137"/>
      <c r="MNJ110" s="137"/>
      <c r="MNK110" s="137"/>
      <c r="MNL110" s="137"/>
      <c r="MNM110" s="137"/>
      <c r="MNN110" s="137"/>
      <c r="MNO110" s="137"/>
      <c r="MNP110" s="137"/>
      <c r="MNQ110" s="137"/>
      <c r="MNR110" s="137"/>
      <c r="MNS110" s="137"/>
      <c r="MNT110" s="137"/>
      <c r="MNU110" s="137"/>
      <c r="MNV110" s="137"/>
      <c r="MNW110" s="137"/>
      <c r="MNX110" s="137"/>
      <c r="MNY110" s="137"/>
      <c r="MNZ110" s="137"/>
      <c r="MOA110" s="137"/>
      <c r="MOB110" s="137"/>
      <c r="MOC110" s="137"/>
      <c r="MOD110" s="137"/>
      <c r="MOE110" s="137"/>
      <c r="MOF110" s="137"/>
      <c r="MOG110" s="137"/>
      <c r="MOH110" s="137"/>
      <c r="MOI110" s="137"/>
      <c r="MOJ110" s="137"/>
      <c r="MOK110" s="137"/>
      <c r="MOL110" s="137"/>
      <c r="MOM110" s="137"/>
      <c r="MON110" s="137"/>
      <c r="MOO110" s="137"/>
      <c r="MOP110" s="137"/>
      <c r="MOQ110" s="137"/>
      <c r="MOR110" s="137"/>
      <c r="MOS110" s="137"/>
      <c r="MOT110" s="137"/>
      <c r="MOU110" s="137"/>
      <c r="MOV110" s="137"/>
      <c r="MOW110" s="137"/>
      <c r="MOX110" s="137"/>
      <c r="MOY110" s="137"/>
      <c r="MOZ110" s="137"/>
      <c r="MPA110" s="137"/>
      <c r="MPB110" s="137"/>
      <c r="MPC110" s="137"/>
      <c r="MPD110" s="137"/>
      <c r="MPE110" s="137"/>
      <c r="MPF110" s="137"/>
      <c r="MPG110" s="137"/>
      <c r="MPH110" s="137"/>
      <c r="MPI110" s="137"/>
      <c r="MPJ110" s="137"/>
      <c r="MPK110" s="137"/>
      <c r="MPL110" s="137"/>
      <c r="MPM110" s="137"/>
      <c r="MPN110" s="137"/>
      <c r="MPO110" s="137"/>
      <c r="MPP110" s="137"/>
      <c r="MPQ110" s="137"/>
      <c r="MPR110" s="137"/>
      <c r="MPS110" s="137"/>
      <c r="MPT110" s="137"/>
      <c r="MPU110" s="137"/>
      <c r="MPV110" s="137"/>
      <c r="MPW110" s="137"/>
      <c r="MPX110" s="137"/>
      <c r="MPY110" s="137"/>
      <c r="MPZ110" s="137"/>
      <c r="MQA110" s="137"/>
      <c r="MQB110" s="137"/>
      <c r="MQC110" s="137"/>
      <c r="MQD110" s="137"/>
      <c r="MQE110" s="137"/>
      <c r="MQF110" s="137"/>
      <c r="MQG110" s="137"/>
      <c r="MQH110" s="137"/>
      <c r="MQI110" s="137"/>
      <c r="MQJ110" s="137"/>
      <c r="MQK110" s="137"/>
      <c r="MQL110" s="137"/>
      <c r="MQM110" s="137"/>
      <c r="MQN110" s="137"/>
      <c r="MQO110" s="137"/>
      <c r="MQP110" s="137"/>
      <c r="MQQ110" s="137"/>
      <c r="MQR110" s="137"/>
      <c r="MQS110" s="137"/>
      <c r="MQT110" s="137"/>
      <c r="MQU110" s="137"/>
      <c r="MQV110" s="137"/>
      <c r="MQW110" s="137"/>
      <c r="MQX110" s="137"/>
      <c r="MQY110" s="137"/>
      <c r="MQZ110" s="137"/>
      <c r="MRA110" s="137"/>
      <c r="MRB110" s="137"/>
      <c r="MRC110" s="137"/>
      <c r="MRD110" s="137"/>
      <c r="MRE110" s="137"/>
      <c r="MRF110" s="137"/>
      <c r="MRG110" s="137"/>
      <c r="MRH110" s="137"/>
      <c r="MRI110" s="137"/>
      <c r="MRJ110" s="137"/>
      <c r="MRK110" s="137"/>
      <c r="MRL110" s="137"/>
      <c r="MRM110" s="137"/>
      <c r="MRN110" s="137"/>
      <c r="MRO110" s="137"/>
      <c r="MRP110" s="137"/>
      <c r="MRQ110" s="137"/>
      <c r="MRR110" s="137"/>
      <c r="MRS110" s="137"/>
      <c r="MRT110" s="137"/>
      <c r="MRU110" s="137"/>
      <c r="MRV110" s="137"/>
      <c r="MRW110" s="137"/>
      <c r="MRX110" s="137"/>
      <c r="MRY110" s="137"/>
      <c r="MRZ110" s="137"/>
      <c r="MSA110" s="137"/>
      <c r="MSB110" s="137"/>
      <c r="MSC110" s="137"/>
      <c r="MSD110" s="137"/>
      <c r="MSE110" s="137"/>
      <c r="MSF110" s="137"/>
      <c r="MSG110" s="137"/>
      <c r="MSH110" s="137"/>
      <c r="MSI110" s="137"/>
      <c r="MSJ110" s="137"/>
      <c r="MSK110" s="137"/>
      <c r="MSL110" s="137"/>
      <c r="MSM110" s="137"/>
      <c r="MSN110" s="137"/>
      <c r="MSO110" s="137"/>
      <c r="MSP110" s="137"/>
      <c r="MSQ110" s="137"/>
      <c r="MSR110" s="137"/>
      <c r="MSS110" s="137"/>
      <c r="MST110" s="137"/>
      <c r="MSU110" s="137"/>
      <c r="MSV110" s="137"/>
      <c r="MSW110" s="137"/>
      <c r="MSX110" s="137"/>
      <c r="MSY110" s="137"/>
      <c r="MSZ110" s="137"/>
      <c r="MTA110" s="137"/>
      <c r="MTB110" s="137"/>
      <c r="MTC110" s="137"/>
      <c r="MTD110" s="137"/>
      <c r="MTE110" s="137"/>
      <c r="MTF110" s="137"/>
      <c r="MTG110" s="137"/>
      <c r="MTH110" s="137"/>
      <c r="MTI110" s="137"/>
      <c r="MTJ110" s="137"/>
      <c r="MTK110" s="137"/>
      <c r="MTL110" s="137"/>
      <c r="MTM110" s="137"/>
      <c r="MTN110" s="137"/>
      <c r="MTO110" s="137"/>
      <c r="MTP110" s="137"/>
      <c r="MTQ110" s="137"/>
      <c r="MTR110" s="137"/>
      <c r="MTS110" s="137"/>
      <c r="MTT110" s="137"/>
      <c r="MTU110" s="137"/>
      <c r="MTV110" s="137"/>
      <c r="MTW110" s="137"/>
      <c r="MTX110" s="137"/>
      <c r="MTY110" s="137"/>
      <c r="MTZ110" s="137"/>
      <c r="MUA110" s="137"/>
      <c r="MUB110" s="137"/>
      <c r="MUC110" s="137"/>
      <c r="MUD110" s="137"/>
      <c r="MUE110" s="137"/>
      <c r="MUF110" s="137"/>
      <c r="MUG110" s="137"/>
      <c r="MUH110" s="137"/>
      <c r="MUI110" s="137"/>
      <c r="MUJ110" s="137"/>
      <c r="MUK110" s="137"/>
      <c r="MUL110" s="137"/>
      <c r="MUM110" s="137"/>
      <c r="MUN110" s="137"/>
      <c r="MUO110" s="137"/>
      <c r="MUP110" s="137"/>
      <c r="MUQ110" s="137"/>
      <c r="MUR110" s="137"/>
      <c r="MUS110" s="137"/>
      <c r="MUT110" s="137"/>
      <c r="MUU110" s="137"/>
      <c r="MUV110" s="137"/>
      <c r="MUW110" s="137"/>
      <c r="MUX110" s="137"/>
      <c r="MUY110" s="137"/>
      <c r="MUZ110" s="137"/>
      <c r="MVA110" s="137"/>
      <c r="MVB110" s="137"/>
      <c r="MVC110" s="137"/>
      <c r="MVD110" s="137"/>
      <c r="MVE110" s="137"/>
      <c r="MVF110" s="137"/>
      <c r="MVG110" s="137"/>
      <c r="MVH110" s="137"/>
      <c r="MVI110" s="137"/>
      <c r="MVJ110" s="137"/>
      <c r="MVK110" s="137"/>
      <c r="MVL110" s="137"/>
      <c r="MVM110" s="137"/>
      <c r="MVN110" s="137"/>
      <c r="MVO110" s="137"/>
      <c r="MVP110" s="137"/>
      <c r="MVQ110" s="137"/>
      <c r="MVR110" s="137"/>
      <c r="MVS110" s="137"/>
      <c r="MVT110" s="137"/>
      <c r="MVU110" s="137"/>
      <c r="MVV110" s="137"/>
      <c r="MVW110" s="137"/>
      <c r="MVX110" s="137"/>
      <c r="MVY110" s="137"/>
      <c r="MVZ110" s="137"/>
      <c r="MWA110" s="137"/>
      <c r="MWB110" s="137"/>
      <c r="MWC110" s="137"/>
      <c r="MWD110" s="137"/>
      <c r="MWE110" s="137"/>
      <c r="MWF110" s="137"/>
      <c r="MWG110" s="137"/>
      <c r="MWH110" s="137"/>
      <c r="MWI110" s="137"/>
      <c r="MWJ110" s="137"/>
      <c r="MWK110" s="137"/>
      <c r="MWL110" s="137"/>
      <c r="MWM110" s="137"/>
      <c r="MWN110" s="137"/>
      <c r="MWO110" s="137"/>
      <c r="MWP110" s="137"/>
      <c r="MWQ110" s="137"/>
      <c r="MWR110" s="137"/>
      <c r="MWS110" s="137"/>
      <c r="MWT110" s="137"/>
      <c r="MWU110" s="137"/>
      <c r="MWV110" s="137"/>
      <c r="MWW110" s="137"/>
      <c r="MWX110" s="137"/>
      <c r="MWY110" s="137"/>
      <c r="MWZ110" s="137"/>
      <c r="MXA110" s="137"/>
      <c r="MXB110" s="137"/>
      <c r="MXC110" s="137"/>
      <c r="MXD110" s="137"/>
      <c r="MXE110" s="137"/>
      <c r="MXF110" s="137"/>
      <c r="MXG110" s="137"/>
      <c r="MXH110" s="137"/>
      <c r="MXI110" s="137"/>
      <c r="MXJ110" s="137"/>
      <c r="MXK110" s="137"/>
      <c r="MXL110" s="137"/>
      <c r="MXM110" s="137"/>
      <c r="MXN110" s="137"/>
      <c r="MXO110" s="137"/>
      <c r="MXP110" s="137"/>
      <c r="MXQ110" s="137"/>
      <c r="MXR110" s="137"/>
      <c r="MXS110" s="137"/>
      <c r="MXT110" s="137"/>
      <c r="MXU110" s="137"/>
      <c r="MXV110" s="137"/>
      <c r="MXW110" s="137"/>
      <c r="MXX110" s="137"/>
      <c r="MXY110" s="137"/>
      <c r="MXZ110" s="137"/>
      <c r="MYA110" s="137"/>
      <c r="MYB110" s="137"/>
      <c r="MYC110" s="137"/>
      <c r="MYD110" s="137"/>
      <c r="MYE110" s="137"/>
      <c r="MYF110" s="137"/>
      <c r="MYG110" s="137"/>
      <c r="MYH110" s="137"/>
      <c r="MYI110" s="137"/>
      <c r="MYJ110" s="137"/>
      <c r="MYK110" s="137"/>
      <c r="MYL110" s="137"/>
      <c r="MYM110" s="137"/>
      <c r="MYN110" s="137"/>
      <c r="MYO110" s="137"/>
      <c r="MYP110" s="137"/>
      <c r="MYQ110" s="137"/>
      <c r="MYR110" s="137"/>
      <c r="MYS110" s="137"/>
      <c r="MYT110" s="137"/>
      <c r="MYU110" s="137"/>
      <c r="MYV110" s="137"/>
      <c r="MYW110" s="137"/>
      <c r="MYX110" s="137"/>
      <c r="MYY110" s="137"/>
      <c r="MYZ110" s="137"/>
      <c r="MZA110" s="137"/>
      <c r="MZB110" s="137"/>
      <c r="MZC110" s="137"/>
      <c r="MZD110" s="137"/>
      <c r="MZE110" s="137"/>
      <c r="MZF110" s="137"/>
      <c r="MZG110" s="137"/>
      <c r="MZH110" s="137"/>
      <c r="MZI110" s="137"/>
      <c r="MZJ110" s="137"/>
      <c r="MZK110" s="137"/>
      <c r="MZL110" s="137"/>
      <c r="MZM110" s="137"/>
      <c r="MZN110" s="137"/>
      <c r="MZO110" s="137"/>
      <c r="MZP110" s="137"/>
      <c r="MZQ110" s="137"/>
      <c r="MZR110" s="137"/>
      <c r="MZS110" s="137"/>
      <c r="MZT110" s="137"/>
      <c r="MZU110" s="137"/>
      <c r="MZV110" s="137"/>
      <c r="MZW110" s="137"/>
      <c r="MZX110" s="137"/>
      <c r="MZY110" s="137"/>
      <c r="MZZ110" s="137"/>
      <c r="NAA110" s="137"/>
      <c r="NAB110" s="137"/>
      <c r="NAC110" s="137"/>
      <c r="NAD110" s="137"/>
      <c r="NAE110" s="137"/>
      <c r="NAF110" s="137"/>
      <c r="NAG110" s="137"/>
      <c r="NAH110" s="137"/>
      <c r="NAI110" s="137"/>
      <c r="NAJ110" s="137"/>
      <c r="NAK110" s="137"/>
      <c r="NAL110" s="137"/>
      <c r="NAM110" s="137"/>
      <c r="NAN110" s="137"/>
      <c r="NAO110" s="137"/>
      <c r="NAP110" s="137"/>
      <c r="NAQ110" s="137"/>
      <c r="NAR110" s="137"/>
      <c r="NAS110" s="137"/>
      <c r="NAT110" s="137"/>
      <c r="NAU110" s="137"/>
      <c r="NAV110" s="137"/>
      <c r="NAW110" s="137"/>
      <c r="NAX110" s="137"/>
      <c r="NAY110" s="137"/>
      <c r="NAZ110" s="137"/>
      <c r="NBA110" s="137"/>
      <c r="NBB110" s="137"/>
      <c r="NBC110" s="137"/>
      <c r="NBD110" s="137"/>
      <c r="NBE110" s="137"/>
      <c r="NBF110" s="137"/>
      <c r="NBG110" s="137"/>
      <c r="NBH110" s="137"/>
      <c r="NBI110" s="137"/>
      <c r="NBJ110" s="137"/>
      <c r="NBK110" s="137"/>
      <c r="NBL110" s="137"/>
      <c r="NBM110" s="137"/>
      <c r="NBN110" s="137"/>
      <c r="NBO110" s="137"/>
      <c r="NBP110" s="137"/>
      <c r="NBQ110" s="137"/>
      <c r="NBR110" s="137"/>
      <c r="NBS110" s="137"/>
      <c r="NBT110" s="137"/>
      <c r="NBU110" s="137"/>
      <c r="NBV110" s="137"/>
      <c r="NBW110" s="137"/>
      <c r="NBX110" s="137"/>
      <c r="NBY110" s="137"/>
      <c r="NBZ110" s="137"/>
      <c r="NCA110" s="137"/>
      <c r="NCB110" s="137"/>
      <c r="NCC110" s="137"/>
      <c r="NCD110" s="137"/>
      <c r="NCE110" s="137"/>
      <c r="NCF110" s="137"/>
      <c r="NCG110" s="137"/>
      <c r="NCH110" s="137"/>
      <c r="NCI110" s="137"/>
      <c r="NCJ110" s="137"/>
      <c r="NCK110" s="137"/>
      <c r="NCL110" s="137"/>
      <c r="NCM110" s="137"/>
      <c r="NCN110" s="137"/>
      <c r="NCO110" s="137"/>
      <c r="NCP110" s="137"/>
      <c r="NCQ110" s="137"/>
      <c r="NCR110" s="137"/>
      <c r="NCS110" s="137"/>
      <c r="NCT110" s="137"/>
      <c r="NCU110" s="137"/>
      <c r="NCV110" s="137"/>
      <c r="NCW110" s="137"/>
      <c r="NCX110" s="137"/>
      <c r="NCY110" s="137"/>
      <c r="NCZ110" s="137"/>
      <c r="NDA110" s="137"/>
      <c r="NDB110" s="137"/>
      <c r="NDC110" s="137"/>
      <c r="NDD110" s="137"/>
      <c r="NDE110" s="137"/>
      <c r="NDF110" s="137"/>
      <c r="NDG110" s="137"/>
      <c r="NDH110" s="137"/>
      <c r="NDI110" s="137"/>
      <c r="NDJ110" s="137"/>
      <c r="NDK110" s="137"/>
      <c r="NDL110" s="137"/>
      <c r="NDM110" s="137"/>
      <c r="NDN110" s="137"/>
      <c r="NDO110" s="137"/>
      <c r="NDP110" s="137"/>
      <c r="NDQ110" s="137"/>
      <c r="NDR110" s="137"/>
      <c r="NDS110" s="137"/>
      <c r="NDT110" s="137"/>
      <c r="NDU110" s="137"/>
      <c r="NDV110" s="137"/>
      <c r="NDW110" s="137"/>
      <c r="NDX110" s="137"/>
      <c r="NDY110" s="137"/>
      <c r="NDZ110" s="137"/>
      <c r="NEA110" s="137"/>
      <c r="NEB110" s="137"/>
      <c r="NEC110" s="137"/>
      <c r="NED110" s="137"/>
      <c r="NEE110" s="137"/>
      <c r="NEF110" s="137"/>
      <c r="NEG110" s="137"/>
      <c r="NEH110" s="137"/>
      <c r="NEI110" s="137"/>
      <c r="NEJ110" s="137"/>
      <c r="NEK110" s="137"/>
      <c r="NEL110" s="137"/>
      <c r="NEM110" s="137"/>
      <c r="NEN110" s="137"/>
      <c r="NEO110" s="137"/>
      <c r="NEP110" s="137"/>
      <c r="NEQ110" s="137"/>
      <c r="NER110" s="137"/>
      <c r="NES110" s="137"/>
      <c r="NET110" s="137"/>
      <c r="NEU110" s="137"/>
      <c r="NEV110" s="137"/>
      <c r="NEW110" s="137"/>
      <c r="NEX110" s="137"/>
      <c r="NEY110" s="137"/>
      <c r="NEZ110" s="137"/>
      <c r="NFA110" s="137"/>
      <c r="NFB110" s="137"/>
      <c r="NFC110" s="137"/>
      <c r="NFD110" s="137"/>
      <c r="NFE110" s="137"/>
      <c r="NFF110" s="137"/>
      <c r="NFG110" s="137"/>
      <c r="NFH110" s="137"/>
      <c r="NFI110" s="137"/>
      <c r="NFJ110" s="137"/>
      <c r="NFK110" s="137"/>
      <c r="NFL110" s="137"/>
      <c r="NFM110" s="137"/>
      <c r="NFN110" s="137"/>
      <c r="NFO110" s="137"/>
      <c r="NFP110" s="137"/>
      <c r="NFQ110" s="137"/>
      <c r="NFR110" s="137"/>
      <c r="NFS110" s="137"/>
      <c r="NFT110" s="137"/>
      <c r="NFU110" s="137"/>
      <c r="NFV110" s="137"/>
      <c r="NFW110" s="137"/>
      <c r="NFX110" s="137"/>
      <c r="NFY110" s="137"/>
      <c r="NFZ110" s="137"/>
      <c r="NGA110" s="137"/>
      <c r="NGB110" s="137"/>
      <c r="NGC110" s="137"/>
      <c r="NGD110" s="137"/>
      <c r="NGE110" s="137"/>
      <c r="NGF110" s="137"/>
      <c r="NGG110" s="137"/>
      <c r="NGH110" s="137"/>
      <c r="NGI110" s="137"/>
      <c r="NGJ110" s="137"/>
      <c r="NGK110" s="137"/>
      <c r="NGL110" s="137"/>
      <c r="NGM110" s="137"/>
      <c r="NGN110" s="137"/>
      <c r="NGO110" s="137"/>
      <c r="NGP110" s="137"/>
      <c r="NGQ110" s="137"/>
      <c r="NGR110" s="137"/>
      <c r="NGS110" s="137"/>
      <c r="NGT110" s="137"/>
      <c r="NGU110" s="137"/>
      <c r="NGV110" s="137"/>
      <c r="NGW110" s="137"/>
      <c r="NGX110" s="137"/>
      <c r="NGY110" s="137"/>
      <c r="NGZ110" s="137"/>
      <c r="NHA110" s="137"/>
      <c r="NHB110" s="137"/>
      <c r="NHC110" s="137"/>
      <c r="NHD110" s="137"/>
      <c r="NHE110" s="137"/>
      <c r="NHF110" s="137"/>
      <c r="NHG110" s="137"/>
      <c r="NHH110" s="137"/>
      <c r="NHI110" s="137"/>
      <c r="NHJ110" s="137"/>
      <c r="NHK110" s="137"/>
      <c r="NHL110" s="137"/>
      <c r="NHM110" s="137"/>
      <c r="NHN110" s="137"/>
      <c r="NHO110" s="137"/>
      <c r="NHP110" s="137"/>
      <c r="NHQ110" s="137"/>
      <c r="NHR110" s="137"/>
      <c r="NHS110" s="137"/>
      <c r="NHT110" s="137"/>
      <c r="NHU110" s="137"/>
      <c r="NHV110" s="137"/>
      <c r="NHW110" s="137"/>
      <c r="NHX110" s="137"/>
      <c r="NHY110" s="137"/>
      <c r="NHZ110" s="137"/>
      <c r="NIA110" s="137"/>
      <c r="NIB110" s="137"/>
      <c r="NIC110" s="137"/>
      <c r="NID110" s="137"/>
      <c r="NIE110" s="137"/>
      <c r="NIF110" s="137"/>
      <c r="NIG110" s="137"/>
      <c r="NIH110" s="137"/>
      <c r="NII110" s="137"/>
      <c r="NIJ110" s="137"/>
      <c r="NIK110" s="137"/>
      <c r="NIL110" s="137"/>
      <c r="NIM110" s="137"/>
      <c r="NIN110" s="137"/>
      <c r="NIO110" s="137"/>
      <c r="NIP110" s="137"/>
      <c r="NIQ110" s="137"/>
      <c r="NIR110" s="137"/>
      <c r="NIS110" s="137"/>
      <c r="NIT110" s="137"/>
      <c r="NIU110" s="137"/>
      <c r="NIV110" s="137"/>
      <c r="NIW110" s="137"/>
      <c r="NIX110" s="137"/>
      <c r="NIY110" s="137"/>
      <c r="NIZ110" s="137"/>
      <c r="NJA110" s="137"/>
      <c r="NJB110" s="137"/>
      <c r="NJC110" s="137"/>
      <c r="NJD110" s="137"/>
      <c r="NJE110" s="137"/>
      <c r="NJF110" s="137"/>
      <c r="NJG110" s="137"/>
      <c r="NJH110" s="137"/>
      <c r="NJI110" s="137"/>
      <c r="NJJ110" s="137"/>
      <c r="NJK110" s="137"/>
      <c r="NJL110" s="137"/>
      <c r="NJM110" s="137"/>
      <c r="NJN110" s="137"/>
      <c r="NJO110" s="137"/>
      <c r="NJP110" s="137"/>
      <c r="NJQ110" s="137"/>
      <c r="NJR110" s="137"/>
      <c r="NJS110" s="137"/>
      <c r="NJT110" s="137"/>
      <c r="NJU110" s="137"/>
      <c r="NJV110" s="137"/>
      <c r="NJW110" s="137"/>
      <c r="NJX110" s="137"/>
      <c r="NJY110" s="137"/>
      <c r="NJZ110" s="137"/>
      <c r="NKA110" s="137"/>
      <c r="NKB110" s="137"/>
      <c r="NKC110" s="137"/>
      <c r="NKD110" s="137"/>
      <c r="NKE110" s="137"/>
      <c r="NKF110" s="137"/>
      <c r="NKG110" s="137"/>
      <c r="NKH110" s="137"/>
      <c r="NKI110" s="137"/>
      <c r="NKJ110" s="137"/>
      <c r="NKK110" s="137"/>
      <c r="NKL110" s="137"/>
      <c r="NKM110" s="137"/>
      <c r="NKN110" s="137"/>
      <c r="NKO110" s="137"/>
      <c r="NKP110" s="137"/>
      <c r="NKQ110" s="137"/>
      <c r="NKR110" s="137"/>
      <c r="NKS110" s="137"/>
      <c r="NKT110" s="137"/>
      <c r="NKU110" s="137"/>
      <c r="NKV110" s="137"/>
      <c r="NKW110" s="137"/>
      <c r="NKX110" s="137"/>
      <c r="NKY110" s="137"/>
      <c r="NKZ110" s="137"/>
      <c r="NLA110" s="137"/>
      <c r="NLB110" s="137"/>
      <c r="NLC110" s="137"/>
      <c r="NLD110" s="137"/>
      <c r="NLE110" s="137"/>
      <c r="NLF110" s="137"/>
      <c r="NLG110" s="137"/>
      <c r="NLH110" s="137"/>
      <c r="NLI110" s="137"/>
      <c r="NLJ110" s="137"/>
      <c r="NLK110" s="137"/>
      <c r="NLL110" s="137"/>
      <c r="NLM110" s="137"/>
      <c r="NLN110" s="137"/>
      <c r="NLO110" s="137"/>
      <c r="NLP110" s="137"/>
      <c r="NLQ110" s="137"/>
      <c r="NLR110" s="137"/>
      <c r="NLS110" s="137"/>
      <c r="NLT110" s="137"/>
      <c r="NLU110" s="137"/>
      <c r="NLV110" s="137"/>
      <c r="NLW110" s="137"/>
      <c r="NLX110" s="137"/>
      <c r="NLY110" s="137"/>
      <c r="NLZ110" s="137"/>
      <c r="NMA110" s="137"/>
      <c r="NMB110" s="137"/>
      <c r="NMC110" s="137"/>
      <c r="NMD110" s="137"/>
      <c r="NME110" s="137"/>
      <c r="NMF110" s="137"/>
      <c r="NMG110" s="137"/>
      <c r="NMH110" s="137"/>
      <c r="NMI110" s="137"/>
      <c r="NMJ110" s="137"/>
      <c r="NMK110" s="137"/>
      <c r="NML110" s="137"/>
      <c r="NMM110" s="137"/>
      <c r="NMN110" s="137"/>
      <c r="NMO110" s="137"/>
      <c r="NMP110" s="137"/>
      <c r="NMQ110" s="137"/>
      <c r="NMR110" s="137"/>
      <c r="NMS110" s="137"/>
      <c r="NMT110" s="137"/>
      <c r="NMU110" s="137"/>
      <c r="NMV110" s="137"/>
      <c r="NMW110" s="137"/>
      <c r="NMX110" s="137"/>
      <c r="NMY110" s="137"/>
      <c r="NMZ110" s="137"/>
      <c r="NNA110" s="137"/>
      <c r="NNB110" s="137"/>
      <c r="NNC110" s="137"/>
      <c r="NND110" s="137"/>
      <c r="NNE110" s="137"/>
      <c r="NNF110" s="137"/>
      <c r="NNG110" s="137"/>
      <c r="NNH110" s="137"/>
      <c r="NNI110" s="137"/>
      <c r="NNJ110" s="137"/>
      <c r="NNK110" s="137"/>
      <c r="NNL110" s="137"/>
      <c r="NNM110" s="137"/>
      <c r="NNN110" s="137"/>
      <c r="NNO110" s="137"/>
      <c r="NNP110" s="137"/>
      <c r="NNQ110" s="137"/>
      <c r="NNR110" s="137"/>
      <c r="NNS110" s="137"/>
      <c r="NNT110" s="137"/>
      <c r="NNU110" s="137"/>
      <c r="NNV110" s="137"/>
      <c r="NNW110" s="137"/>
      <c r="NNX110" s="137"/>
      <c r="NNY110" s="137"/>
      <c r="NNZ110" s="137"/>
      <c r="NOA110" s="137"/>
      <c r="NOB110" s="137"/>
      <c r="NOC110" s="137"/>
      <c r="NOD110" s="137"/>
      <c r="NOE110" s="137"/>
      <c r="NOF110" s="137"/>
      <c r="NOG110" s="137"/>
      <c r="NOH110" s="137"/>
      <c r="NOI110" s="137"/>
      <c r="NOJ110" s="137"/>
      <c r="NOK110" s="137"/>
      <c r="NOL110" s="137"/>
      <c r="NOM110" s="137"/>
      <c r="NON110" s="137"/>
      <c r="NOO110" s="137"/>
      <c r="NOP110" s="137"/>
      <c r="NOQ110" s="137"/>
      <c r="NOR110" s="137"/>
      <c r="NOS110" s="137"/>
      <c r="NOT110" s="137"/>
      <c r="NOU110" s="137"/>
      <c r="NOV110" s="137"/>
      <c r="NOW110" s="137"/>
      <c r="NOX110" s="137"/>
      <c r="NOY110" s="137"/>
      <c r="NOZ110" s="137"/>
      <c r="NPA110" s="137"/>
      <c r="NPB110" s="137"/>
      <c r="NPC110" s="137"/>
      <c r="NPD110" s="137"/>
      <c r="NPE110" s="137"/>
      <c r="NPF110" s="137"/>
      <c r="NPG110" s="137"/>
      <c r="NPH110" s="137"/>
      <c r="NPI110" s="137"/>
      <c r="NPJ110" s="137"/>
      <c r="NPK110" s="137"/>
      <c r="NPL110" s="137"/>
      <c r="NPM110" s="137"/>
      <c r="NPN110" s="137"/>
      <c r="NPO110" s="137"/>
      <c r="NPP110" s="137"/>
      <c r="NPQ110" s="137"/>
      <c r="NPR110" s="137"/>
      <c r="NPS110" s="137"/>
      <c r="NPT110" s="137"/>
      <c r="NPU110" s="137"/>
      <c r="NPV110" s="137"/>
      <c r="NPW110" s="137"/>
      <c r="NPX110" s="137"/>
      <c r="NPY110" s="137"/>
      <c r="NPZ110" s="137"/>
      <c r="NQA110" s="137"/>
      <c r="NQB110" s="137"/>
      <c r="NQC110" s="137"/>
      <c r="NQD110" s="137"/>
      <c r="NQE110" s="137"/>
      <c r="NQF110" s="137"/>
      <c r="NQG110" s="137"/>
      <c r="NQH110" s="137"/>
      <c r="NQI110" s="137"/>
      <c r="NQJ110" s="137"/>
      <c r="NQK110" s="137"/>
      <c r="NQL110" s="137"/>
      <c r="NQM110" s="137"/>
      <c r="NQN110" s="137"/>
      <c r="NQO110" s="137"/>
      <c r="NQP110" s="137"/>
      <c r="NQQ110" s="137"/>
      <c r="NQR110" s="137"/>
      <c r="NQS110" s="137"/>
      <c r="NQT110" s="137"/>
      <c r="NQU110" s="137"/>
      <c r="NQV110" s="137"/>
      <c r="NQW110" s="137"/>
      <c r="NQX110" s="137"/>
      <c r="NQY110" s="137"/>
      <c r="NQZ110" s="137"/>
      <c r="NRA110" s="137"/>
      <c r="NRB110" s="137"/>
      <c r="NRC110" s="137"/>
      <c r="NRD110" s="137"/>
      <c r="NRE110" s="137"/>
      <c r="NRF110" s="137"/>
      <c r="NRG110" s="137"/>
      <c r="NRH110" s="137"/>
      <c r="NRI110" s="137"/>
      <c r="NRJ110" s="137"/>
      <c r="NRK110" s="137"/>
      <c r="NRL110" s="137"/>
      <c r="NRM110" s="137"/>
      <c r="NRN110" s="137"/>
      <c r="NRO110" s="137"/>
      <c r="NRP110" s="137"/>
      <c r="NRQ110" s="137"/>
      <c r="NRR110" s="137"/>
      <c r="NRS110" s="137"/>
      <c r="NRT110" s="137"/>
      <c r="NRU110" s="137"/>
      <c r="NRV110" s="137"/>
      <c r="NRW110" s="137"/>
      <c r="NRX110" s="137"/>
      <c r="NRY110" s="137"/>
      <c r="NRZ110" s="137"/>
      <c r="NSA110" s="137"/>
      <c r="NSB110" s="137"/>
      <c r="NSC110" s="137"/>
      <c r="NSD110" s="137"/>
      <c r="NSE110" s="137"/>
      <c r="NSF110" s="137"/>
      <c r="NSG110" s="137"/>
      <c r="NSH110" s="137"/>
      <c r="NSI110" s="137"/>
      <c r="NSJ110" s="137"/>
      <c r="NSK110" s="137"/>
      <c r="NSL110" s="137"/>
      <c r="NSM110" s="137"/>
      <c r="NSN110" s="137"/>
      <c r="NSO110" s="137"/>
      <c r="NSP110" s="137"/>
      <c r="NSQ110" s="137"/>
      <c r="NSR110" s="137"/>
      <c r="NSS110" s="137"/>
      <c r="NST110" s="137"/>
      <c r="NSU110" s="137"/>
      <c r="NSV110" s="137"/>
      <c r="NSW110" s="137"/>
      <c r="NSX110" s="137"/>
      <c r="NSY110" s="137"/>
      <c r="NSZ110" s="137"/>
      <c r="NTA110" s="137"/>
      <c r="NTB110" s="137"/>
      <c r="NTC110" s="137"/>
      <c r="NTD110" s="137"/>
      <c r="NTE110" s="137"/>
      <c r="NTF110" s="137"/>
      <c r="NTG110" s="137"/>
      <c r="NTH110" s="137"/>
      <c r="NTI110" s="137"/>
      <c r="NTJ110" s="137"/>
      <c r="NTK110" s="137"/>
      <c r="NTL110" s="137"/>
      <c r="NTM110" s="137"/>
      <c r="NTN110" s="137"/>
      <c r="NTO110" s="137"/>
      <c r="NTP110" s="137"/>
      <c r="NTQ110" s="137"/>
      <c r="NTR110" s="137"/>
      <c r="NTS110" s="137"/>
      <c r="NTT110" s="137"/>
      <c r="NTU110" s="137"/>
      <c r="NTV110" s="137"/>
      <c r="NTW110" s="137"/>
      <c r="NTX110" s="137"/>
      <c r="NTY110" s="137"/>
      <c r="NTZ110" s="137"/>
      <c r="NUA110" s="137"/>
      <c r="NUB110" s="137"/>
      <c r="NUC110" s="137"/>
      <c r="NUD110" s="137"/>
      <c r="NUE110" s="137"/>
      <c r="NUF110" s="137"/>
      <c r="NUG110" s="137"/>
      <c r="NUH110" s="137"/>
      <c r="NUI110" s="137"/>
      <c r="NUJ110" s="137"/>
      <c r="NUK110" s="137"/>
      <c r="NUL110" s="137"/>
      <c r="NUM110" s="137"/>
      <c r="NUN110" s="137"/>
      <c r="NUO110" s="137"/>
      <c r="NUP110" s="137"/>
      <c r="NUQ110" s="137"/>
      <c r="NUR110" s="137"/>
      <c r="NUS110" s="137"/>
      <c r="NUT110" s="137"/>
      <c r="NUU110" s="137"/>
      <c r="NUV110" s="137"/>
      <c r="NUW110" s="137"/>
      <c r="NUX110" s="137"/>
      <c r="NUY110" s="137"/>
      <c r="NUZ110" s="137"/>
      <c r="NVA110" s="137"/>
      <c r="NVB110" s="137"/>
      <c r="NVC110" s="137"/>
      <c r="NVD110" s="137"/>
      <c r="NVE110" s="137"/>
      <c r="NVF110" s="137"/>
      <c r="NVG110" s="137"/>
      <c r="NVH110" s="137"/>
      <c r="NVI110" s="137"/>
      <c r="NVJ110" s="137"/>
      <c r="NVK110" s="137"/>
      <c r="NVL110" s="137"/>
      <c r="NVM110" s="137"/>
      <c r="NVN110" s="137"/>
      <c r="NVO110" s="137"/>
      <c r="NVP110" s="137"/>
      <c r="NVQ110" s="137"/>
      <c r="NVR110" s="137"/>
      <c r="NVS110" s="137"/>
      <c r="NVT110" s="137"/>
      <c r="NVU110" s="137"/>
      <c r="NVV110" s="137"/>
      <c r="NVW110" s="137"/>
      <c r="NVX110" s="137"/>
      <c r="NVY110" s="137"/>
      <c r="NVZ110" s="137"/>
      <c r="NWA110" s="137"/>
      <c r="NWB110" s="137"/>
      <c r="NWC110" s="137"/>
      <c r="NWD110" s="137"/>
      <c r="NWE110" s="137"/>
      <c r="NWF110" s="137"/>
      <c r="NWG110" s="137"/>
      <c r="NWH110" s="137"/>
      <c r="NWI110" s="137"/>
      <c r="NWJ110" s="137"/>
      <c r="NWK110" s="137"/>
      <c r="NWL110" s="137"/>
      <c r="NWM110" s="137"/>
      <c r="NWN110" s="137"/>
      <c r="NWO110" s="137"/>
      <c r="NWP110" s="137"/>
      <c r="NWQ110" s="137"/>
      <c r="NWR110" s="137"/>
      <c r="NWS110" s="137"/>
      <c r="NWT110" s="137"/>
      <c r="NWU110" s="137"/>
      <c r="NWV110" s="137"/>
      <c r="NWW110" s="137"/>
      <c r="NWX110" s="137"/>
      <c r="NWY110" s="137"/>
      <c r="NWZ110" s="137"/>
      <c r="NXA110" s="137"/>
      <c r="NXB110" s="137"/>
      <c r="NXC110" s="137"/>
      <c r="NXD110" s="137"/>
      <c r="NXE110" s="137"/>
      <c r="NXF110" s="137"/>
      <c r="NXG110" s="137"/>
      <c r="NXH110" s="137"/>
      <c r="NXI110" s="137"/>
      <c r="NXJ110" s="137"/>
      <c r="NXK110" s="137"/>
      <c r="NXL110" s="137"/>
      <c r="NXM110" s="137"/>
      <c r="NXN110" s="137"/>
      <c r="NXO110" s="137"/>
      <c r="NXP110" s="137"/>
      <c r="NXQ110" s="137"/>
      <c r="NXR110" s="137"/>
      <c r="NXS110" s="137"/>
      <c r="NXT110" s="137"/>
      <c r="NXU110" s="137"/>
      <c r="NXV110" s="137"/>
      <c r="NXW110" s="137"/>
      <c r="NXX110" s="137"/>
      <c r="NXY110" s="137"/>
      <c r="NXZ110" s="137"/>
      <c r="NYA110" s="137"/>
      <c r="NYB110" s="137"/>
      <c r="NYC110" s="137"/>
      <c r="NYD110" s="137"/>
      <c r="NYE110" s="137"/>
      <c r="NYF110" s="137"/>
      <c r="NYG110" s="137"/>
      <c r="NYH110" s="137"/>
      <c r="NYI110" s="137"/>
      <c r="NYJ110" s="137"/>
      <c r="NYK110" s="137"/>
      <c r="NYL110" s="137"/>
      <c r="NYM110" s="137"/>
      <c r="NYN110" s="137"/>
      <c r="NYO110" s="137"/>
      <c r="NYP110" s="137"/>
      <c r="NYQ110" s="137"/>
      <c r="NYR110" s="137"/>
      <c r="NYS110" s="137"/>
      <c r="NYT110" s="137"/>
      <c r="NYU110" s="137"/>
      <c r="NYV110" s="137"/>
      <c r="NYW110" s="137"/>
      <c r="NYX110" s="137"/>
      <c r="NYY110" s="137"/>
      <c r="NYZ110" s="137"/>
      <c r="NZA110" s="137"/>
      <c r="NZB110" s="137"/>
      <c r="NZC110" s="137"/>
      <c r="NZD110" s="137"/>
      <c r="NZE110" s="137"/>
      <c r="NZF110" s="137"/>
      <c r="NZG110" s="137"/>
      <c r="NZH110" s="137"/>
      <c r="NZI110" s="137"/>
      <c r="NZJ110" s="137"/>
      <c r="NZK110" s="137"/>
      <c r="NZL110" s="137"/>
      <c r="NZM110" s="137"/>
      <c r="NZN110" s="137"/>
      <c r="NZO110" s="137"/>
      <c r="NZP110" s="137"/>
      <c r="NZQ110" s="137"/>
      <c r="NZR110" s="137"/>
      <c r="NZS110" s="137"/>
      <c r="NZT110" s="137"/>
      <c r="NZU110" s="137"/>
      <c r="NZV110" s="137"/>
      <c r="NZW110" s="137"/>
      <c r="NZX110" s="137"/>
      <c r="NZY110" s="137"/>
      <c r="NZZ110" s="137"/>
      <c r="OAA110" s="137"/>
      <c r="OAB110" s="137"/>
      <c r="OAC110" s="137"/>
      <c r="OAD110" s="137"/>
      <c r="OAE110" s="137"/>
      <c r="OAF110" s="137"/>
      <c r="OAG110" s="137"/>
      <c r="OAH110" s="137"/>
      <c r="OAI110" s="137"/>
      <c r="OAJ110" s="137"/>
      <c r="OAK110" s="137"/>
      <c r="OAL110" s="137"/>
      <c r="OAM110" s="137"/>
      <c r="OAN110" s="137"/>
      <c r="OAO110" s="137"/>
      <c r="OAP110" s="137"/>
      <c r="OAQ110" s="137"/>
      <c r="OAR110" s="137"/>
      <c r="OAS110" s="137"/>
      <c r="OAT110" s="137"/>
      <c r="OAU110" s="137"/>
      <c r="OAV110" s="137"/>
      <c r="OAW110" s="137"/>
      <c r="OAX110" s="137"/>
      <c r="OAY110" s="137"/>
      <c r="OAZ110" s="137"/>
      <c r="OBA110" s="137"/>
      <c r="OBB110" s="137"/>
      <c r="OBC110" s="137"/>
      <c r="OBD110" s="137"/>
      <c r="OBE110" s="137"/>
      <c r="OBF110" s="137"/>
      <c r="OBG110" s="137"/>
      <c r="OBH110" s="137"/>
      <c r="OBI110" s="137"/>
      <c r="OBJ110" s="137"/>
      <c r="OBK110" s="137"/>
      <c r="OBL110" s="137"/>
      <c r="OBM110" s="137"/>
      <c r="OBN110" s="137"/>
      <c r="OBO110" s="137"/>
      <c r="OBP110" s="137"/>
      <c r="OBQ110" s="137"/>
      <c r="OBR110" s="137"/>
      <c r="OBS110" s="137"/>
      <c r="OBT110" s="137"/>
      <c r="OBU110" s="137"/>
      <c r="OBV110" s="137"/>
      <c r="OBW110" s="137"/>
      <c r="OBX110" s="137"/>
      <c r="OBY110" s="137"/>
      <c r="OBZ110" s="137"/>
      <c r="OCA110" s="137"/>
      <c r="OCB110" s="137"/>
      <c r="OCC110" s="137"/>
      <c r="OCD110" s="137"/>
      <c r="OCE110" s="137"/>
      <c r="OCF110" s="137"/>
      <c r="OCG110" s="137"/>
      <c r="OCH110" s="137"/>
      <c r="OCI110" s="137"/>
      <c r="OCJ110" s="137"/>
      <c r="OCK110" s="137"/>
      <c r="OCL110" s="137"/>
      <c r="OCM110" s="137"/>
      <c r="OCN110" s="137"/>
      <c r="OCO110" s="137"/>
      <c r="OCP110" s="137"/>
      <c r="OCQ110" s="137"/>
      <c r="OCR110" s="137"/>
      <c r="OCS110" s="137"/>
      <c r="OCT110" s="137"/>
      <c r="OCU110" s="137"/>
      <c r="OCV110" s="137"/>
      <c r="OCW110" s="137"/>
      <c r="OCX110" s="137"/>
      <c r="OCY110" s="137"/>
      <c r="OCZ110" s="137"/>
      <c r="ODA110" s="137"/>
      <c r="ODB110" s="137"/>
      <c r="ODC110" s="137"/>
      <c r="ODD110" s="137"/>
      <c r="ODE110" s="137"/>
      <c r="ODF110" s="137"/>
      <c r="ODG110" s="137"/>
      <c r="ODH110" s="137"/>
      <c r="ODI110" s="137"/>
      <c r="ODJ110" s="137"/>
      <c r="ODK110" s="137"/>
      <c r="ODL110" s="137"/>
      <c r="ODM110" s="137"/>
      <c r="ODN110" s="137"/>
      <c r="ODO110" s="137"/>
      <c r="ODP110" s="137"/>
      <c r="ODQ110" s="137"/>
      <c r="ODR110" s="137"/>
      <c r="ODS110" s="137"/>
      <c r="ODT110" s="137"/>
      <c r="ODU110" s="137"/>
      <c r="ODV110" s="137"/>
      <c r="ODW110" s="137"/>
      <c r="ODX110" s="137"/>
      <c r="ODY110" s="137"/>
      <c r="ODZ110" s="137"/>
      <c r="OEA110" s="137"/>
      <c r="OEB110" s="137"/>
      <c r="OEC110" s="137"/>
      <c r="OED110" s="137"/>
      <c r="OEE110" s="137"/>
      <c r="OEF110" s="137"/>
      <c r="OEG110" s="137"/>
      <c r="OEH110" s="137"/>
      <c r="OEI110" s="137"/>
      <c r="OEJ110" s="137"/>
      <c r="OEK110" s="137"/>
      <c r="OEL110" s="137"/>
      <c r="OEM110" s="137"/>
      <c r="OEN110" s="137"/>
      <c r="OEO110" s="137"/>
      <c r="OEP110" s="137"/>
      <c r="OEQ110" s="137"/>
      <c r="OER110" s="137"/>
      <c r="OES110" s="137"/>
      <c r="OET110" s="137"/>
      <c r="OEU110" s="137"/>
      <c r="OEV110" s="137"/>
      <c r="OEW110" s="137"/>
      <c r="OEX110" s="137"/>
      <c r="OEY110" s="137"/>
      <c r="OEZ110" s="137"/>
      <c r="OFA110" s="137"/>
      <c r="OFB110" s="137"/>
      <c r="OFC110" s="137"/>
      <c r="OFD110" s="137"/>
      <c r="OFE110" s="137"/>
      <c r="OFF110" s="137"/>
      <c r="OFG110" s="137"/>
      <c r="OFH110" s="137"/>
      <c r="OFI110" s="137"/>
      <c r="OFJ110" s="137"/>
      <c r="OFK110" s="137"/>
      <c r="OFL110" s="137"/>
      <c r="OFM110" s="137"/>
      <c r="OFN110" s="137"/>
      <c r="OFO110" s="137"/>
      <c r="OFP110" s="137"/>
      <c r="OFQ110" s="137"/>
      <c r="OFR110" s="137"/>
      <c r="OFS110" s="137"/>
      <c r="OFT110" s="137"/>
      <c r="OFU110" s="137"/>
      <c r="OFV110" s="137"/>
      <c r="OFW110" s="137"/>
      <c r="OFX110" s="137"/>
      <c r="OFY110" s="137"/>
      <c r="OFZ110" s="137"/>
      <c r="OGA110" s="137"/>
      <c r="OGB110" s="137"/>
      <c r="OGC110" s="137"/>
      <c r="OGD110" s="137"/>
      <c r="OGE110" s="137"/>
      <c r="OGF110" s="137"/>
      <c r="OGG110" s="137"/>
      <c r="OGH110" s="137"/>
      <c r="OGI110" s="137"/>
      <c r="OGJ110" s="137"/>
      <c r="OGK110" s="137"/>
      <c r="OGL110" s="137"/>
      <c r="OGM110" s="137"/>
      <c r="OGN110" s="137"/>
      <c r="OGO110" s="137"/>
      <c r="OGP110" s="137"/>
      <c r="OGQ110" s="137"/>
      <c r="OGR110" s="137"/>
      <c r="OGS110" s="137"/>
      <c r="OGT110" s="137"/>
      <c r="OGU110" s="137"/>
      <c r="OGV110" s="137"/>
      <c r="OGW110" s="137"/>
      <c r="OGX110" s="137"/>
      <c r="OGY110" s="137"/>
      <c r="OGZ110" s="137"/>
      <c r="OHA110" s="137"/>
      <c r="OHB110" s="137"/>
      <c r="OHC110" s="137"/>
      <c r="OHD110" s="137"/>
      <c r="OHE110" s="137"/>
      <c r="OHF110" s="137"/>
      <c r="OHG110" s="137"/>
      <c r="OHH110" s="137"/>
      <c r="OHI110" s="137"/>
      <c r="OHJ110" s="137"/>
      <c r="OHK110" s="137"/>
      <c r="OHL110" s="137"/>
      <c r="OHM110" s="137"/>
      <c r="OHN110" s="137"/>
      <c r="OHO110" s="137"/>
      <c r="OHP110" s="137"/>
      <c r="OHQ110" s="137"/>
      <c r="OHR110" s="137"/>
      <c r="OHS110" s="137"/>
      <c r="OHT110" s="137"/>
      <c r="OHU110" s="137"/>
      <c r="OHV110" s="137"/>
      <c r="OHW110" s="137"/>
      <c r="OHX110" s="137"/>
      <c r="OHY110" s="137"/>
      <c r="OHZ110" s="137"/>
      <c r="OIA110" s="137"/>
      <c r="OIB110" s="137"/>
      <c r="OIC110" s="137"/>
      <c r="OID110" s="137"/>
      <c r="OIE110" s="137"/>
      <c r="OIF110" s="137"/>
      <c r="OIG110" s="137"/>
      <c r="OIH110" s="137"/>
      <c r="OII110" s="137"/>
      <c r="OIJ110" s="137"/>
      <c r="OIK110" s="137"/>
      <c r="OIL110" s="137"/>
      <c r="OIM110" s="137"/>
      <c r="OIN110" s="137"/>
      <c r="OIO110" s="137"/>
      <c r="OIP110" s="137"/>
      <c r="OIQ110" s="137"/>
      <c r="OIR110" s="137"/>
      <c r="OIS110" s="137"/>
      <c r="OIT110" s="137"/>
      <c r="OIU110" s="137"/>
      <c r="OIV110" s="137"/>
      <c r="OIW110" s="137"/>
      <c r="OIX110" s="137"/>
      <c r="OIY110" s="137"/>
      <c r="OIZ110" s="137"/>
      <c r="OJA110" s="137"/>
      <c r="OJB110" s="137"/>
      <c r="OJC110" s="137"/>
      <c r="OJD110" s="137"/>
      <c r="OJE110" s="137"/>
      <c r="OJF110" s="137"/>
      <c r="OJG110" s="137"/>
      <c r="OJH110" s="137"/>
      <c r="OJI110" s="137"/>
      <c r="OJJ110" s="137"/>
      <c r="OJK110" s="137"/>
      <c r="OJL110" s="137"/>
      <c r="OJM110" s="137"/>
      <c r="OJN110" s="137"/>
      <c r="OJO110" s="137"/>
      <c r="OJP110" s="137"/>
      <c r="OJQ110" s="137"/>
      <c r="OJR110" s="137"/>
      <c r="OJS110" s="137"/>
      <c r="OJT110" s="137"/>
      <c r="OJU110" s="137"/>
      <c r="OJV110" s="137"/>
      <c r="OJW110" s="137"/>
      <c r="OJX110" s="137"/>
      <c r="OJY110" s="137"/>
      <c r="OJZ110" s="137"/>
      <c r="OKA110" s="137"/>
      <c r="OKB110" s="137"/>
      <c r="OKC110" s="137"/>
      <c r="OKD110" s="137"/>
      <c r="OKE110" s="137"/>
      <c r="OKF110" s="137"/>
      <c r="OKG110" s="137"/>
      <c r="OKH110" s="137"/>
      <c r="OKI110" s="137"/>
      <c r="OKJ110" s="137"/>
      <c r="OKK110" s="137"/>
      <c r="OKL110" s="137"/>
      <c r="OKM110" s="137"/>
      <c r="OKN110" s="137"/>
      <c r="OKO110" s="137"/>
      <c r="OKP110" s="137"/>
      <c r="OKQ110" s="137"/>
      <c r="OKR110" s="137"/>
      <c r="OKS110" s="137"/>
      <c r="OKT110" s="137"/>
      <c r="OKU110" s="137"/>
      <c r="OKV110" s="137"/>
      <c r="OKW110" s="137"/>
      <c r="OKX110" s="137"/>
      <c r="OKY110" s="137"/>
      <c r="OKZ110" s="137"/>
      <c r="OLA110" s="137"/>
      <c r="OLB110" s="137"/>
      <c r="OLC110" s="137"/>
      <c r="OLD110" s="137"/>
      <c r="OLE110" s="137"/>
      <c r="OLF110" s="137"/>
      <c r="OLG110" s="137"/>
      <c r="OLH110" s="137"/>
      <c r="OLI110" s="137"/>
      <c r="OLJ110" s="137"/>
      <c r="OLK110" s="137"/>
      <c r="OLL110" s="137"/>
      <c r="OLM110" s="137"/>
      <c r="OLN110" s="137"/>
      <c r="OLO110" s="137"/>
      <c r="OLP110" s="137"/>
      <c r="OLQ110" s="137"/>
      <c r="OLR110" s="137"/>
      <c r="OLS110" s="137"/>
      <c r="OLT110" s="137"/>
      <c r="OLU110" s="137"/>
      <c r="OLV110" s="137"/>
      <c r="OLW110" s="137"/>
      <c r="OLX110" s="137"/>
      <c r="OLY110" s="137"/>
      <c r="OLZ110" s="137"/>
      <c r="OMA110" s="137"/>
      <c r="OMB110" s="137"/>
      <c r="OMC110" s="137"/>
      <c r="OMD110" s="137"/>
      <c r="OME110" s="137"/>
      <c r="OMF110" s="137"/>
      <c r="OMG110" s="137"/>
      <c r="OMH110" s="137"/>
      <c r="OMI110" s="137"/>
      <c r="OMJ110" s="137"/>
      <c r="OMK110" s="137"/>
      <c r="OML110" s="137"/>
      <c r="OMM110" s="137"/>
      <c r="OMN110" s="137"/>
      <c r="OMO110" s="137"/>
      <c r="OMP110" s="137"/>
      <c r="OMQ110" s="137"/>
      <c r="OMR110" s="137"/>
      <c r="OMS110" s="137"/>
      <c r="OMT110" s="137"/>
      <c r="OMU110" s="137"/>
      <c r="OMV110" s="137"/>
      <c r="OMW110" s="137"/>
      <c r="OMX110" s="137"/>
      <c r="OMY110" s="137"/>
      <c r="OMZ110" s="137"/>
      <c r="ONA110" s="137"/>
      <c r="ONB110" s="137"/>
      <c r="ONC110" s="137"/>
      <c r="OND110" s="137"/>
      <c r="ONE110" s="137"/>
      <c r="ONF110" s="137"/>
      <c r="ONG110" s="137"/>
      <c r="ONH110" s="137"/>
      <c r="ONI110" s="137"/>
      <c r="ONJ110" s="137"/>
      <c r="ONK110" s="137"/>
      <c r="ONL110" s="137"/>
      <c r="ONM110" s="137"/>
      <c r="ONN110" s="137"/>
      <c r="ONO110" s="137"/>
      <c r="ONP110" s="137"/>
      <c r="ONQ110" s="137"/>
      <c r="ONR110" s="137"/>
      <c r="ONS110" s="137"/>
      <c r="ONT110" s="137"/>
      <c r="ONU110" s="137"/>
      <c r="ONV110" s="137"/>
      <c r="ONW110" s="137"/>
      <c r="ONX110" s="137"/>
      <c r="ONY110" s="137"/>
      <c r="ONZ110" s="137"/>
      <c r="OOA110" s="137"/>
      <c r="OOB110" s="137"/>
      <c r="OOC110" s="137"/>
      <c r="OOD110" s="137"/>
      <c r="OOE110" s="137"/>
      <c r="OOF110" s="137"/>
      <c r="OOG110" s="137"/>
      <c r="OOH110" s="137"/>
      <c r="OOI110" s="137"/>
      <c r="OOJ110" s="137"/>
      <c r="OOK110" s="137"/>
      <c r="OOL110" s="137"/>
      <c r="OOM110" s="137"/>
      <c r="OON110" s="137"/>
      <c r="OOO110" s="137"/>
      <c r="OOP110" s="137"/>
      <c r="OOQ110" s="137"/>
      <c r="OOR110" s="137"/>
      <c r="OOS110" s="137"/>
      <c r="OOT110" s="137"/>
      <c r="OOU110" s="137"/>
      <c r="OOV110" s="137"/>
      <c r="OOW110" s="137"/>
      <c r="OOX110" s="137"/>
      <c r="OOY110" s="137"/>
      <c r="OOZ110" s="137"/>
      <c r="OPA110" s="137"/>
      <c r="OPB110" s="137"/>
      <c r="OPC110" s="137"/>
      <c r="OPD110" s="137"/>
      <c r="OPE110" s="137"/>
      <c r="OPF110" s="137"/>
      <c r="OPG110" s="137"/>
      <c r="OPH110" s="137"/>
      <c r="OPI110" s="137"/>
      <c r="OPJ110" s="137"/>
      <c r="OPK110" s="137"/>
      <c r="OPL110" s="137"/>
      <c r="OPM110" s="137"/>
      <c r="OPN110" s="137"/>
      <c r="OPO110" s="137"/>
      <c r="OPP110" s="137"/>
      <c r="OPQ110" s="137"/>
      <c r="OPR110" s="137"/>
      <c r="OPS110" s="137"/>
      <c r="OPT110" s="137"/>
      <c r="OPU110" s="137"/>
      <c r="OPV110" s="137"/>
      <c r="OPW110" s="137"/>
      <c r="OPX110" s="137"/>
      <c r="OPY110" s="137"/>
      <c r="OPZ110" s="137"/>
      <c r="OQA110" s="137"/>
      <c r="OQB110" s="137"/>
      <c r="OQC110" s="137"/>
      <c r="OQD110" s="137"/>
      <c r="OQE110" s="137"/>
      <c r="OQF110" s="137"/>
      <c r="OQG110" s="137"/>
      <c r="OQH110" s="137"/>
      <c r="OQI110" s="137"/>
      <c r="OQJ110" s="137"/>
      <c r="OQK110" s="137"/>
      <c r="OQL110" s="137"/>
      <c r="OQM110" s="137"/>
      <c r="OQN110" s="137"/>
      <c r="OQO110" s="137"/>
      <c r="OQP110" s="137"/>
      <c r="OQQ110" s="137"/>
      <c r="OQR110" s="137"/>
      <c r="OQS110" s="137"/>
      <c r="OQT110" s="137"/>
      <c r="OQU110" s="137"/>
      <c r="OQV110" s="137"/>
      <c r="OQW110" s="137"/>
      <c r="OQX110" s="137"/>
      <c r="OQY110" s="137"/>
      <c r="OQZ110" s="137"/>
      <c r="ORA110" s="137"/>
      <c r="ORB110" s="137"/>
      <c r="ORC110" s="137"/>
      <c r="ORD110" s="137"/>
      <c r="ORE110" s="137"/>
      <c r="ORF110" s="137"/>
      <c r="ORG110" s="137"/>
      <c r="ORH110" s="137"/>
      <c r="ORI110" s="137"/>
      <c r="ORJ110" s="137"/>
      <c r="ORK110" s="137"/>
      <c r="ORL110" s="137"/>
      <c r="ORM110" s="137"/>
      <c r="ORN110" s="137"/>
      <c r="ORO110" s="137"/>
      <c r="ORP110" s="137"/>
      <c r="ORQ110" s="137"/>
      <c r="ORR110" s="137"/>
      <c r="ORS110" s="137"/>
      <c r="ORT110" s="137"/>
      <c r="ORU110" s="137"/>
      <c r="ORV110" s="137"/>
      <c r="ORW110" s="137"/>
      <c r="ORX110" s="137"/>
      <c r="ORY110" s="137"/>
      <c r="ORZ110" s="137"/>
      <c r="OSA110" s="137"/>
      <c r="OSB110" s="137"/>
      <c r="OSC110" s="137"/>
      <c r="OSD110" s="137"/>
      <c r="OSE110" s="137"/>
      <c r="OSF110" s="137"/>
      <c r="OSG110" s="137"/>
      <c r="OSH110" s="137"/>
      <c r="OSI110" s="137"/>
      <c r="OSJ110" s="137"/>
      <c r="OSK110" s="137"/>
      <c r="OSL110" s="137"/>
      <c r="OSM110" s="137"/>
      <c r="OSN110" s="137"/>
      <c r="OSO110" s="137"/>
      <c r="OSP110" s="137"/>
      <c r="OSQ110" s="137"/>
      <c r="OSR110" s="137"/>
      <c r="OSS110" s="137"/>
      <c r="OST110" s="137"/>
      <c r="OSU110" s="137"/>
      <c r="OSV110" s="137"/>
      <c r="OSW110" s="137"/>
      <c r="OSX110" s="137"/>
      <c r="OSY110" s="137"/>
      <c r="OSZ110" s="137"/>
      <c r="OTA110" s="137"/>
      <c r="OTB110" s="137"/>
      <c r="OTC110" s="137"/>
      <c r="OTD110" s="137"/>
      <c r="OTE110" s="137"/>
      <c r="OTF110" s="137"/>
      <c r="OTG110" s="137"/>
      <c r="OTH110" s="137"/>
      <c r="OTI110" s="137"/>
      <c r="OTJ110" s="137"/>
      <c r="OTK110" s="137"/>
      <c r="OTL110" s="137"/>
      <c r="OTM110" s="137"/>
      <c r="OTN110" s="137"/>
      <c r="OTO110" s="137"/>
      <c r="OTP110" s="137"/>
      <c r="OTQ110" s="137"/>
      <c r="OTR110" s="137"/>
      <c r="OTS110" s="137"/>
      <c r="OTT110" s="137"/>
      <c r="OTU110" s="137"/>
      <c r="OTV110" s="137"/>
      <c r="OTW110" s="137"/>
      <c r="OTX110" s="137"/>
      <c r="OTY110" s="137"/>
      <c r="OTZ110" s="137"/>
      <c r="OUA110" s="137"/>
      <c r="OUB110" s="137"/>
      <c r="OUC110" s="137"/>
      <c r="OUD110" s="137"/>
      <c r="OUE110" s="137"/>
      <c r="OUF110" s="137"/>
      <c r="OUG110" s="137"/>
      <c r="OUH110" s="137"/>
      <c r="OUI110" s="137"/>
      <c r="OUJ110" s="137"/>
      <c r="OUK110" s="137"/>
      <c r="OUL110" s="137"/>
      <c r="OUM110" s="137"/>
      <c r="OUN110" s="137"/>
      <c r="OUO110" s="137"/>
      <c r="OUP110" s="137"/>
      <c r="OUQ110" s="137"/>
      <c r="OUR110" s="137"/>
      <c r="OUS110" s="137"/>
      <c r="OUT110" s="137"/>
      <c r="OUU110" s="137"/>
      <c r="OUV110" s="137"/>
      <c r="OUW110" s="137"/>
      <c r="OUX110" s="137"/>
      <c r="OUY110" s="137"/>
      <c r="OUZ110" s="137"/>
      <c r="OVA110" s="137"/>
      <c r="OVB110" s="137"/>
      <c r="OVC110" s="137"/>
      <c r="OVD110" s="137"/>
      <c r="OVE110" s="137"/>
      <c r="OVF110" s="137"/>
      <c r="OVG110" s="137"/>
      <c r="OVH110" s="137"/>
      <c r="OVI110" s="137"/>
      <c r="OVJ110" s="137"/>
      <c r="OVK110" s="137"/>
      <c r="OVL110" s="137"/>
      <c r="OVM110" s="137"/>
      <c r="OVN110" s="137"/>
      <c r="OVO110" s="137"/>
      <c r="OVP110" s="137"/>
      <c r="OVQ110" s="137"/>
      <c r="OVR110" s="137"/>
      <c r="OVS110" s="137"/>
      <c r="OVT110" s="137"/>
      <c r="OVU110" s="137"/>
      <c r="OVV110" s="137"/>
      <c r="OVW110" s="137"/>
      <c r="OVX110" s="137"/>
      <c r="OVY110" s="137"/>
      <c r="OVZ110" s="137"/>
      <c r="OWA110" s="137"/>
      <c r="OWB110" s="137"/>
      <c r="OWC110" s="137"/>
      <c r="OWD110" s="137"/>
      <c r="OWE110" s="137"/>
      <c r="OWF110" s="137"/>
      <c r="OWG110" s="137"/>
      <c r="OWH110" s="137"/>
      <c r="OWI110" s="137"/>
      <c r="OWJ110" s="137"/>
      <c r="OWK110" s="137"/>
      <c r="OWL110" s="137"/>
      <c r="OWM110" s="137"/>
      <c r="OWN110" s="137"/>
      <c r="OWO110" s="137"/>
      <c r="OWP110" s="137"/>
      <c r="OWQ110" s="137"/>
      <c r="OWR110" s="137"/>
      <c r="OWS110" s="137"/>
      <c r="OWT110" s="137"/>
      <c r="OWU110" s="137"/>
      <c r="OWV110" s="137"/>
      <c r="OWW110" s="137"/>
      <c r="OWX110" s="137"/>
      <c r="OWY110" s="137"/>
      <c r="OWZ110" s="137"/>
      <c r="OXA110" s="137"/>
      <c r="OXB110" s="137"/>
      <c r="OXC110" s="137"/>
      <c r="OXD110" s="137"/>
      <c r="OXE110" s="137"/>
      <c r="OXF110" s="137"/>
      <c r="OXG110" s="137"/>
      <c r="OXH110" s="137"/>
      <c r="OXI110" s="137"/>
      <c r="OXJ110" s="137"/>
      <c r="OXK110" s="137"/>
      <c r="OXL110" s="137"/>
      <c r="OXM110" s="137"/>
      <c r="OXN110" s="137"/>
      <c r="OXO110" s="137"/>
      <c r="OXP110" s="137"/>
      <c r="OXQ110" s="137"/>
      <c r="OXR110" s="137"/>
      <c r="OXS110" s="137"/>
      <c r="OXT110" s="137"/>
      <c r="OXU110" s="137"/>
      <c r="OXV110" s="137"/>
      <c r="OXW110" s="137"/>
      <c r="OXX110" s="137"/>
      <c r="OXY110" s="137"/>
      <c r="OXZ110" s="137"/>
      <c r="OYA110" s="137"/>
      <c r="OYB110" s="137"/>
      <c r="OYC110" s="137"/>
      <c r="OYD110" s="137"/>
      <c r="OYE110" s="137"/>
      <c r="OYF110" s="137"/>
      <c r="OYG110" s="137"/>
      <c r="OYH110" s="137"/>
      <c r="OYI110" s="137"/>
      <c r="OYJ110" s="137"/>
      <c r="OYK110" s="137"/>
      <c r="OYL110" s="137"/>
      <c r="OYM110" s="137"/>
      <c r="OYN110" s="137"/>
      <c r="OYO110" s="137"/>
      <c r="OYP110" s="137"/>
      <c r="OYQ110" s="137"/>
      <c r="OYR110" s="137"/>
      <c r="OYS110" s="137"/>
      <c r="OYT110" s="137"/>
      <c r="OYU110" s="137"/>
      <c r="OYV110" s="137"/>
      <c r="OYW110" s="137"/>
      <c r="OYX110" s="137"/>
      <c r="OYY110" s="137"/>
      <c r="OYZ110" s="137"/>
      <c r="OZA110" s="137"/>
      <c r="OZB110" s="137"/>
      <c r="OZC110" s="137"/>
      <c r="OZD110" s="137"/>
      <c r="OZE110" s="137"/>
      <c r="OZF110" s="137"/>
      <c r="OZG110" s="137"/>
      <c r="OZH110" s="137"/>
      <c r="OZI110" s="137"/>
      <c r="OZJ110" s="137"/>
      <c r="OZK110" s="137"/>
      <c r="OZL110" s="137"/>
      <c r="OZM110" s="137"/>
      <c r="OZN110" s="137"/>
      <c r="OZO110" s="137"/>
      <c r="OZP110" s="137"/>
      <c r="OZQ110" s="137"/>
      <c r="OZR110" s="137"/>
      <c r="OZS110" s="137"/>
      <c r="OZT110" s="137"/>
      <c r="OZU110" s="137"/>
      <c r="OZV110" s="137"/>
      <c r="OZW110" s="137"/>
      <c r="OZX110" s="137"/>
      <c r="OZY110" s="137"/>
      <c r="OZZ110" s="137"/>
      <c r="PAA110" s="137"/>
      <c r="PAB110" s="137"/>
      <c r="PAC110" s="137"/>
      <c r="PAD110" s="137"/>
      <c r="PAE110" s="137"/>
      <c r="PAF110" s="137"/>
      <c r="PAG110" s="137"/>
      <c r="PAH110" s="137"/>
      <c r="PAI110" s="137"/>
      <c r="PAJ110" s="137"/>
      <c r="PAK110" s="137"/>
      <c r="PAL110" s="137"/>
      <c r="PAM110" s="137"/>
      <c r="PAN110" s="137"/>
      <c r="PAO110" s="137"/>
      <c r="PAP110" s="137"/>
      <c r="PAQ110" s="137"/>
      <c r="PAR110" s="137"/>
      <c r="PAS110" s="137"/>
      <c r="PAT110" s="137"/>
      <c r="PAU110" s="137"/>
      <c r="PAV110" s="137"/>
      <c r="PAW110" s="137"/>
      <c r="PAX110" s="137"/>
      <c r="PAY110" s="137"/>
      <c r="PAZ110" s="137"/>
      <c r="PBA110" s="137"/>
      <c r="PBB110" s="137"/>
      <c r="PBC110" s="137"/>
      <c r="PBD110" s="137"/>
      <c r="PBE110" s="137"/>
      <c r="PBF110" s="137"/>
      <c r="PBG110" s="137"/>
      <c r="PBH110" s="137"/>
      <c r="PBI110" s="137"/>
      <c r="PBJ110" s="137"/>
      <c r="PBK110" s="137"/>
      <c r="PBL110" s="137"/>
      <c r="PBM110" s="137"/>
      <c r="PBN110" s="137"/>
      <c r="PBO110" s="137"/>
      <c r="PBP110" s="137"/>
      <c r="PBQ110" s="137"/>
      <c r="PBR110" s="137"/>
      <c r="PBS110" s="137"/>
      <c r="PBT110" s="137"/>
      <c r="PBU110" s="137"/>
      <c r="PBV110" s="137"/>
      <c r="PBW110" s="137"/>
      <c r="PBX110" s="137"/>
      <c r="PBY110" s="137"/>
      <c r="PBZ110" s="137"/>
      <c r="PCA110" s="137"/>
      <c r="PCB110" s="137"/>
      <c r="PCC110" s="137"/>
      <c r="PCD110" s="137"/>
      <c r="PCE110" s="137"/>
      <c r="PCF110" s="137"/>
      <c r="PCG110" s="137"/>
      <c r="PCH110" s="137"/>
      <c r="PCI110" s="137"/>
      <c r="PCJ110" s="137"/>
      <c r="PCK110" s="137"/>
      <c r="PCL110" s="137"/>
      <c r="PCM110" s="137"/>
      <c r="PCN110" s="137"/>
      <c r="PCO110" s="137"/>
      <c r="PCP110" s="137"/>
      <c r="PCQ110" s="137"/>
      <c r="PCR110" s="137"/>
      <c r="PCS110" s="137"/>
      <c r="PCT110" s="137"/>
      <c r="PCU110" s="137"/>
      <c r="PCV110" s="137"/>
      <c r="PCW110" s="137"/>
      <c r="PCX110" s="137"/>
      <c r="PCY110" s="137"/>
      <c r="PCZ110" s="137"/>
      <c r="PDA110" s="137"/>
      <c r="PDB110" s="137"/>
      <c r="PDC110" s="137"/>
      <c r="PDD110" s="137"/>
      <c r="PDE110" s="137"/>
      <c r="PDF110" s="137"/>
      <c r="PDG110" s="137"/>
      <c r="PDH110" s="137"/>
      <c r="PDI110" s="137"/>
      <c r="PDJ110" s="137"/>
      <c r="PDK110" s="137"/>
      <c r="PDL110" s="137"/>
      <c r="PDM110" s="137"/>
      <c r="PDN110" s="137"/>
      <c r="PDO110" s="137"/>
      <c r="PDP110" s="137"/>
      <c r="PDQ110" s="137"/>
      <c r="PDR110" s="137"/>
      <c r="PDS110" s="137"/>
      <c r="PDT110" s="137"/>
      <c r="PDU110" s="137"/>
      <c r="PDV110" s="137"/>
      <c r="PDW110" s="137"/>
      <c r="PDX110" s="137"/>
      <c r="PDY110" s="137"/>
      <c r="PDZ110" s="137"/>
      <c r="PEA110" s="137"/>
      <c r="PEB110" s="137"/>
      <c r="PEC110" s="137"/>
      <c r="PED110" s="137"/>
      <c r="PEE110" s="137"/>
      <c r="PEF110" s="137"/>
      <c r="PEG110" s="137"/>
      <c r="PEH110" s="137"/>
      <c r="PEI110" s="137"/>
      <c r="PEJ110" s="137"/>
      <c r="PEK110" s="137"/>
      <c r="PEL110" s="137"/>
      <c r="PEM110" s="137"/>
      <c r="PEN110" s="137"/>
      <c r="PEO110" s="137"/>
      <c r="PEP110" s="137"/>
      <c r="PEQ110" s="137"/>
      <c r="PER110" s="137"/>
      <c r="PES110" s="137"/>
      <c r="PET110" s="137"/>
      <c r="PEU110" s="137"/>
      <c r="PEV110" s="137"/>
      <c r="PEW110" s="137"/>
      <c r="PEX110" s="137"/>
      <c r="PEY110" s="137"/>
      <c r="PEZ110" s="137"/>
      <c r="PFA110" s="137"/>
      <c r="PFB110" s="137"/>
      <c r="PFC110" s="137"/>
      <c r="PFD110" s="137"/>
      <c r="PFE110" s="137"/>
      <c r="PFF110" s="137"/>
      <c r="PFG110" s="137"/>
      <c r="PFH110" s="137"/>
      <c r="PFI110" s="137"/>
      <c r="PFJ110" s="137"/>
      <c r="PFK110" s="137"/>
      <c r="PFL110" s="137"/>
      <c r="PFM110" s="137"/>
      <c r="PFN110" s="137"/>
      <c r="PFO110" s="137"/>
      <c r="PFP110" s="137"/>
      <c r="PFQ110" s="137"/>
      <c r="PFR110" s="137"/>
      <c r="PFS110" s="137"/>
      <c r="PFT110" s="137"/>
      <c r="PFU110" s="137"/>
      <c r="PFV110" s="137"/>
      <c r="PFW110" s="137"/>
      <c r="PFX110" s="137"/>
      <c r="PFY110" s="137"/>
      <c r="PFZ110" s="137"/>
      <c r="PGA110" s="137"/>
      <c r="PGB110" s="137"/>
      <c r="PGC110" s="137"/>
      <c r="PGD110" s="137"/>
      <c r="PGE110" s="137"/>
      <c r="PGF110" s="137"/>
      <c r="PGG110" s="137"/>
      <c r="PGH110" s="137"/>
      <c r="PGI110" s="137"/>
      <c r="PGJ110" s="137"/>
      <c r="PGK110" s="137"/>
      <c r="PGL110" s="137"/>
      <c r="PGM110" s="137"/>
      <c r="PGN110" s="137"/>
      <c r="PGO110" s="137"/>
      <c r="PGP110" s="137"/>
      <c r="PGQ110" s="137"/>
      <c r="PGR110" s="137"/>
      <c r="PGS110" s="137"/>
      <c r="PGT110" s="137"/>
      <c r="PGU110" s="137"/>
      <c r="PGV110" s="137"/>
      <c r="PGW110" s="137"/>
      <c r="PGX110" s="137"/>
      <c r="PGY110" s="137"/>
      <c r="PGZ110" s="137"/>
      <c r="PHA110" s="137"/>
      <c r="PHB110" s="137"/>
      <c r="PHC110" s="137"/>
      <c r="PHD110" s="137"/>
      <c r="PHE110" s="137"/>
      <c r="PHF110" s="137"/>
      <c r="PHG110" s="137"/>
      <c r="PHH110" s="137"/>
      <c r="PHI110" s="137"/>
      <c r="PHJ110" s="137"/>
      <c r="PHK110" s="137"/>
      <c r="PHL110" s="137"/>
      <c r="PHM110" s="137"/>
      <c r="PHN110" s="137"/>
      <c r="PHO110" s="137"/>
      <c r="PHP110" s="137"/>
      <c r="PHQ110" s="137"/>
      <c r="PHR110" s="137"/>
      <c r="PHS110" s="137"/>
      <c r="PHT110" s="137"/>
      <c r="PHU110" s="137"/>
      <c r="PHV110" s="137"/>
      <c r="PHW110" s="137"/>
      <c r="PHX110" s="137"/>
      <c r="PHY110" s="137"/>
      <c r="PHZ110" s="137"/>
      <c r="PIA110" s="137"/>
      <c r="PIB110" s="137"/>
      <c r="PIC110" s="137"/>
      <c r="PID110" s="137"/>
      <c r="PIE110" s="137"/>
      <c r="PIF110" s="137"/>
      <c r="PIG110" s="137"/>
      <c r="PIH110" s="137"/>
      <c r="PII110" s="137"/>
      <c r="PIJ110" s="137"/>
      <c r="PIK110" s="137"/>
      <c r="PIL110" s="137"/>
      <c r="PIM110" s="137"/>
      <c r="PIN110" s="137"/>
      <c r="PIO110" s="137"/>
      <c r="PIP110" s="137"/>
      <c r="PIQ110" s="137"/>
      <c r="PIR110" s="137"/>
      <c r="PIS110" s="137"/>
      <c r="PIT110" s="137"/>
      <c r="PIU110" s="137"/>
      <c r="PIV110" s="137"/>
      <c r="PIW110" s="137"/>
      <c r="PIX110" s="137"/>
      <c r="PIY110" s="137"/>
      <c r="PIZ110" s="137"/>
      <c r="PJA110" s="137"/>
      <c r="PJB110" s="137"/>
      <c r="PJC110" s="137"/>
      <c r="PJD110" s="137"/>
      <c r="PJE110" s="137"/>
      <c r="PJF110" s="137"/>
      <c r="PJG110" s="137"/>
      <c r="PJH110" s="137"/>
      <c r="PJI110" s="137"/>
      <c r="PJJ110" s="137"/>
      <c r="PJK110" s="137"/>
      <c r="PJL110" s="137"/>
      <c r="PJM110" s="137"/>
      <c r="PJN110" s="137"/>
      <c r="PJO110" s="137"/>
      <c r="PJP110" s="137"/>
      <c r="PJQ110" s="137"/>
      <c r="PJR110" s="137"/>
      <c r="PJS110" s="137"/>
      <c r="PJT110" s="137"/>
      <c r="PJU110" s="137"/>
      <c r="PJV110" s="137"/>
      <c r="PJW110" s="137"/>
      <c r="PJX110" s="137"/>
      <c r="PJY110" s="137"/>
      <c r="PJZ110" s="137"/>
      <c r="PKA110" s="137"/>
      <c r="PKB110" s="137"/>
      <c r="PKC110" s="137"/>
      <c r="PKD110" s="137"/>
      <c r="PKE110" s="137"/>
      <c r="PKF110" s="137"/>
      <c r="PKG110" s="137"/>
      <c r="PKH110" s="137"/>
      <c r="PKI110" s="137"/>
      <c r="PKJ110" s="137"/>
      <c r="PKK110" s="137"/>
      <c r="PKL110" s="137"/>
      <c r="PKM110" s="137"/>
      <c r="PKN110" s="137"/>
      <c r="PKO110" s="137"/>
      <c r="PKP110" s="137"/>
      <c r="PKQ110" s="137"/>
      <c r="PKR110" s="137"/>
      <c r="PKS110" s="137"/>
      <c r="PKT110" s="137"/>
      <c r="PKU110" s="137"/>
      <c r="PKV110" s="137"/>
      <c r="PKW110" s="137"/>
      <c r="PKX110" s="137"/>
      <c r="PKY110" s="137"/>
      <c r="PKZ110" s="137"/>
      <c r="PLA110" s="137"/>
      <c r="PLB110" s="137"/>
      <c r="PLC110" s="137"/>
      <c r="PLD110" s="137"/>
      <c r="PLE110" s="137"/>
      <c r="PLF110" s="137"/>
      <c r="PLG110" s="137"/>
      <c r="PLH110" s="137"/>
      <c r="PLI110" s="137"/>
      <c r="PLJ110" s="137"/>
      <c r="PLK110" s="137"/>
      <c r="PLL110" s="137"/>
      <c r="PLM110" s="137"/>
      <c r="PLN110" s="137"/>
      <c r="PLO110" s="137"/>
      <c r="PLP110" s="137"/>
      <c r="PLQ110" s="137"/>
      <c r="PLR110" s="137"/>
      <c r="PLS110" s="137"/>
      <c r="PLT110" s="137"/>
      <c r="PLU110" s="137"/>
      <c r="PLV110" s="137"/>
      <c r="PLW110" s="137"/>
      <c r="PLX110" s="137"/>
      <c r="PLY110" s="137"/>
      <c r="PLZ110" s="137"/>
      <c r="PMA110" s="137"/>
      <c r="PMB110" s="137"/>
      <c r="PMC110" s="137"/>
      <c r="PMD110" s="137"/>
      <c r="PME110" s="137"/>
      <c r="PMF110" s="137"/>
      <c r="PMG110" s="137"/>
      <c r="PMH110" s="137"/>
      <c r="PMI110" s="137"/>
      <c r="PMJ110" s="137"/>
      <c r="PMK110" s="137"/>
      <c r="PML110" s="137"/>
      <c r="PMM110" s="137"/>
      <c r="PMN110" s="137"/>
      <c r="PMO110" s="137"/>
      <c r="PMP110" s="137"/>
      <c r="PMQ110" s="137"/>
      <c r="PMR110" s="137"/>
      <c r="PMS110" s="137"/>
      <c r="PMT110" s="137"/>
      <c r="PMU110" s="137"/>
      <c r="PMV110" s="137"/>
      <c r="PMW110" s="137"/>
      <c r="PMX110" s="137"/>
      <c r="PMY110" s="137"/>
      <c r="PMZ110" s="137"/>
      <c r="PNA110" s="137"/>
      <c r="PNB110" s="137"/>
      <c r="PNC110" s="137"/>
      <c r="PND110" s="137"/>
      <c r="PNE110" s="137"/>
      <c r="PNF110" s="137"/>
      <c r="PNG110" s="137"/>
      <c r="PNH110" s="137"/>
      <c r="PNI110" s="137"/>
      <c r="PNJ110" s="137"/>
      <c r="PNK110" s="137"/>
      <c r="PNL110" s="137"/>
      <c r="PNM110" s="137"/>
      <c r="PNN110" s="137"/>
      <c r="PNO110" s="137"/>
      <c r="PNP110" s="137"/>
      <c r="PNQ110" s="137"/>
      <c r="PNR110" s="137"/>
      <c r="PNS110" s="137"/>
      <c r="PNT110" s="137"/>
      <c r="PNU110" s="137"/>
      <c r="PNV110" s="137"/>
      <c r="PNW110" s="137"/>
      <c r="PNX110" s="137"/>
      <c r="PNY110" s="137"/>
      <c r="PNZ110" s="137"/>
      <c r="POA110" s="137"/>
      <c r="POB110" s="137"/>
      <c r="POC110" s="137"/>
      <c r="POD110" s="137"/>
      <c r="POE110" s="137"/>
      <c r="POF110" s="137"/>
      <c r="POG110" s="137"/>
      <c r="POH110" s="137"/>
      <c r="POI110" s="137"/>
      <c r="POJ110" s="137"/>
      <c r="POK110" s="137"/>
      <c r="POL110" s="137"/>
      <c r="POM110" s="137"/>
      <c r="PON110" s="137"/>
      <c r="POO110" s="137"/>
      <c r="POP110" s="137"/>
      <c r="POQ110" s="137"/>
      <c r="POR110" s="137"/>
      <c r="POS110" s="137"/>
      <c r="POT110" s="137"/>
      <c r="POU110" s="137"/>
      <c r="POV110" s="137"/>
      <c r="POW110" s="137"/>
      <c r="POX110" s="137"/>
      <c r="POY110" s="137"/>
      <c r="POZ110" s="137"/>
      <c r="PPA110" s="137"/>
      <c r="PPB110" s="137"/>
      <c r="PPC110" s="137"/>
      <c r="PPD110" s="137"/>
      <c r="PPE110" s="137"/>
      <c r="PPF110" s="137"/>
      <c r="PPG110" s="137"/>
      <c r="PPH110" s="137"/>
      <c r="PPI110" s="137"/>
      <c r="PPJ110" s="137"/>
      <c r="PPK110" s="137"/>
      <c r="PPL110" s="137"/>
      <c r="PPM110" s="137"/>
      <c r="PPN110" s="137"/>
      <c r="PPO110" s="137"/>
      <c r="PPP110" s="137"/>
      <c r="PPQ110" s="137"/>
      <c r="PPR110" s="137"/>
      <c r="PPS110" s="137"/>
      <c r="PPT110" s="137"/>
      <c r="PPU110" s="137"/>
      <c r="PPV110" s="137"/>
      <c r="PPW110" s="137"/>
      <c r="PPX110" s="137"/>
      <c r="PPY110" s="137"/>
      <c r="PPZ110" s="137"/>
      <c r="PQA110" s="137"/>
      <c r="PQB110" s="137"/>
      <c r="PQC110" s="137"/>
      <c r="PQD110" s="137"/>
      <c r="PQE110" s="137"/>
      <c r="PQF110" s="137"/>
      <c r="PQG110" s="137"/>
      <c r="PQH110" s="137"/>
      <c r="PQI110" s="137"/>
      <c r="PQJ110" s="137"/>
      <c r="PQK110" s="137"/>
      <c r="PQL110" s="137"/>
      <c r="PQM110" s="137"/>
      <c r="PQN110" s="137"/>
      <c r="PQO110" s="137"/>
      <c r="PQP110" s="137"/>
      <c r="PQQ110" s="137"/>
      <c r="PQR110" s="137"/>
      <c r="PQS110" s="137"/>
      <c r="PQT110" s="137"/>
      <c r="PQU110" s="137"/>
      <c r="PQV110" s="137"/>
      <c r="PQW110" s="137"/>
      <c r="PQX110" s="137"/>
      <c r="PQY110" s="137"/>
      <c r="PQZ110" s="137"/>
      <c r="PRA110" s="137"/>
      <c r="PRB110" s="137"/>
      <c r="PRC110" s="137"/>
      <c r="PRD110" s="137"/>
      <c r="PRE110" s="137"/>
      <c r="PRF110" s="137"/>
      <c r="PRG110" s="137"/>
      <c r="PRH110" s="137"/>
      <c r="PRI110" s="137"/>
      <c r="PRJ110" s="137"/>
      <c r="PRK110" s="137"/>
      <c r="PRL110" s="137"/>
      <c r="PRM110" s="137"/>
      <c r="PRN110" s="137"/>
      <c r="PRO110" s="137"/>
      <c r="PRP110" s="137"/>
      <c r="PRQ110" s="137"/>
      <c r="PRR110" s="137"/>
      <c r="PRS110" s="137"/>
      <c r="PRT110" s="137"/>
      <c r="PRU110" s="137"/>
      <c r="PRV110" s="137"/>
      <c r="PRW110" s="137"/>
      <c r="PRX110" s="137"/>
      <c r="PRY110" s="137"/>
      <c r="PRZ110" s="137"/>
      <c r="PSA110" s="137"/>
      <c r="PSB110" s="137"/>
      <c r="PSC110" s="137"/>
      <c r="PSD110" s="137"/>
      <c r="PSE110" s="137"/>
      <c r="PSF110" s="137"/>
      <c r="PSG110" s="137"/>
      <c r="PSH110" s="137"/>
      <c r="PSI110" s="137"/>
      <c r="PSJ110" s="137"/>
      <c r="PSK110" s="137"/>
      <c r="PSL110" s="137"/>
      <c r="PSM110" s="137"/>
      <c r="PSN110" s="137"/>
      <c r="PSO110" s="137"/>
      <c r="PSP110" s="137"/>
      <c r="PSQ110" s="137"/>
      <c r="PSR110" s="137"/>
      <c r="PSS110" s="137"/>
      <c r="PST110" s="137"/>
      <c r="PSU110" s="137"/>
      <c r="PSV110" s="137"/>
      <c r="PSW110" s="137"/>
      <c r="PSX110" s="137"/>
      <c r="PSY110" s="137"/>
      <c r="PSZ110" s="137"/>
      <c r="PTA110" s="137"/>
      <c r="PTB110" s="137"/>
      <c r="PTC110" s="137"/>
      <c r="PTD110" s="137"/>
      <c r="PTE110" s="137"/>
      <c r="PTF110" s="137"/>
      <c r="PTG110" s="137"/>
      <c r="PTH110" s="137"/>
      <c r="PTI110" s="137"/>
      <c r="PTJ110" s="137"/>
      <c r="PTK110" s="137"/>
      <c r="PTL110" s="137"/>
      <c r="PTM110" s="137"/>
      <c r="PTN110" s="137"/>
      <c r="PTO110" s="137"/>
      <c r="PTP110" s="137"/>
      <c r="PTQ110" s="137"/>
      <c r="PTR110" s="137"/>
      <c r="PTS110" s="137"/>
      <c r="PTT110" s="137"/>
      <c r="PTU110" s="137"/>
      <c r="PTV110" s="137"/>
      <c r="PTW110" s="137"/>
      <c r="PTX110" s="137"/>
      <c r="PTY110" s="137"/>
      <c r="PTZ110" s="137"/>
      <c r="PUA110" s="137"/>
      <c r="PUB110" s="137"/>
      <c r="PUC110" s="137"/>
      <c r="PUD110" s="137"/>
      <c r="PUE110" s="137"/>
      <c r="PUF110" s="137"/>
      <c r="PUG110" s="137"/>
      <c r="PUH110" s="137"/>
      <c r="PUI110" s="137"/>
      <c r="PUJ110" s="137"/>
      <c r="PUK110" s="137"/>
      <c r="PUL110" s="137"/>
      <c r="PUM110" s="137"/>
      <c r="PUN110" s="137"/>
      <c r="PUO110" s="137"/>
      <c r="PUP110" s="137"/>
      <c r="PUQ110" s="137"/>
      <c r="PUR110" s="137"/>
      <c r="PUS110" s="137"/>
      <c r="PUT110" s="137"/>
      <c r="PUU110" s="137"/>
      <c r="PUV110" s="137"/>
      <c r="PUW110" s="137"/>
      <c r="PUX110" s="137"/>
      <c r="PUY110" s="137"/>
      <c r="PUZ110" s="137"/>
      <c r="PVA110" s="137"/>
      <c r="PVB110" s="137"/>
      <c r="PVC110" s="137"/>
      <c r="PVD110" s="137"/>
      <c r="PVE110" s="137"/>
      <c r="PVF110" s="137"/>
      <c r="PVG110" s="137"/>
      <c r="PVH110" s="137"/>
      <c r="PVI110" s="137"/>
      <c r="PVJ110" s="137"/>
      <c r="PVK110" s="137"/>
      <c r="PVL110" s="137"/>
      <c r="PVM110" s="137"/>
      <c r="PVN110" s="137"/>
      <c r="PVO110" s="137"/>
      <c r="PVP110" s="137"/>
      <c r="PVQ110" s="137"/>
      <c r="PVR110" s="137"/>
      <c r="PVS110" s="137"/>
      <c r="PVT110" s="137"/>
      <c r="PVU110" s="137"/>
      <c r="PVV110" s="137"/>
      <c r="PVW110" s="137"/>
      <c r="PVX110" s="137"/>
      <c r="PVY110" s="137"/>
      <c r="PVZ110" s="137"/>
      <c r="PWA110" s="137"/>
      <c r="PWB110" s="137"/>
      <c r="PWC110" s="137"/>
      <c r="PWD110" s="137"/>
      <c r="PWE110" s="137"/>
      <c r="PWF110" s="137"/>
      <c r="PWG110" s="137"/>
      <c r="PWH110" s="137"/>
      <c r="PWI110" s="137"/>
      <c r="PWJ110" s="137"/>
      <c r="PWK110" s="137"/>
      <c r="PWL110" s="137"/>
      <c r="PWM110" s="137"/>
      <c r="PWN110" s="137"/>
      <c r="PWO110" s="137"/>
      <c r="PWP110" s="137"/>
      <c r="PWQ110" s="137"/>
      <c r="PWR110" s="137"/>
      <c r="PWS110" s="137"/>
      <c r="PWT110" s="137"/>
      <c r="PWU110" s="137"/>
      <c r="PWV110" s="137"/>
      <c r="PWW110" s="137"/>
      <c r="PWX110" s="137"/>
      <c r="PWY110" s="137"/>
      <c r="PWZ110" s="137"/>
      <c r="PXA110" s="137"/>
      <c r="PXB110" s="137"/>
      <c r="PXC110" s="137"/>
      <c r="PXD110" s="137"/>
      <c r="PXE110" s="137"/>
      <c r="PXF110" s="137"/>
      <c r="PXG110" s="137"/>
      <c r="PXH110" s="137"/>
      <c r="PXI110" s="137"/>
      <c r="PXJ110" s="137"/>
      <c r="PXK110" s="137"/>
      <c r="PXL110" s="137"/>
      <c r="PXM110" s="137"/>
      <c r="PXN110" s="137"/>
      <c r="PXO110" s="137"/>
      <c r="PXP110" s="137"/>
      <c r="PXQ110" s="137"/>
      <c r="PXR110" s="137"/>
      <c r="PXS110" s="137"/>
      <c r="PXT110" s="137"/>
      <c r="PXU110" s="137"/>
      <c r="PXV110" s="137"/>
      <c r="PXW110" s="137"/>
      <c r="PXX110" s="137"/>
      <c r="PXY110" s="137"/>
      <c r="PXZ110" s="137"/>
      <c r="PYA110" s="137"/>
      <c r="PYB110" s="137"/>
      <c r="PYC110" s="137"/>
      <c r="PYD110" s="137"/>
      <c r="PYE110" s="137"/>
      <c r="PYF110" s="137"/>
      <c r="PYG110" s="137"/>
      <c r="PYH110" s="137"/>
      <c r="PYI110" s="137"/>
      <c r="PYJ110" s="137"/>
      <c r="PYK110" s="137"/>
      <c r="PYL110" s="137"/>
      <c r="PYM110" s="137"/>
      <c r="PYN110" s="137"/>
      <c r="PYO110" s="137"/>
      <c r="PYP110" s="137"/>
      <c r="PYQ110" s="137"/>
      <c r="PYR110" s="137"/>
      <c r="PYS110" s="137"/>
      <c r="PYT110" s="137"/>
      <c r="PYU110" s="137"/>
      <c r="PYV110" s="137"/>
      <c r="PYW110" s="137"/>
      <c r="PYX110" s="137"/>
      <c r="PYY110" s="137"/>
      <c r="PYZ110" s="137"/>
      <c r="PZA110" s="137"/>
      <c r="PZB110" s="137"/>
      <c r="PZC110" s="137"/>
      <c r="PZD110" s="137"/>
      <c r="PZE110" s="137"/>
      <c r="PZF110" s="137"/>
      <c r="PZG110" s="137"/>
      <c r="PZH110" s="137"/>
      <c r="PZI110" s="137"/>
      <c r="PZJ110" s="137"/>
      <c r="PZK110" s="137"/>
      <c r="PZL110" s="137"/>
      <c r="PZM110" s="137"/>
      <c r="PZN110" s="137"/>
      <c r="PZO110" s="137"/>
      <c r="PZP110" s="137"/>
      <c r="PZQ110" s="137"/>
      <c r="PZR110" s="137"/>
      <c r="PZS110" s="137"/>
      <c r="PZT110" s="137"/>
      <c r="PZU110" s="137"/>
      <c r="PZV110" s="137"/>
      <c r="PZW110" s="137"/>
      <c r="PZX110" s="137"/>
      <c r="PZY110" s="137"/>
      <c r="PZZ110" s="137"/>
      <c r="QAA110" s="137"/>
      <c r="QAB110" s="137"/>
      <c r="QAC110" s="137"/>
      <c r="QAD110" s="137"/>
      <c r="QAE110" s="137"/>
      <c r="QAF110" s="137"/>
      <c r="QAG110" s="137"/>
      <c r="QAH110" s="137"/>
      <c r="QAI110" s="137"/>
      <c r="QAJ110" s="137"/>
      <c r="QAK110" s="137"/>
      <c r="QAL110" s="137"/>
      <c r="QAM110" s="137"/>
      <c r="QAN110" s="137"/>
      <c r="QAO110" s="137"/>
      <c r="QAP110" s="137"/>
      <c r="QAQ110" s="137"/>
      <c r="QAR110" s="137"/>
      <c r="QAS110" s="137"/>
      <c r="QAT110" s="137"/>
      <c r="QAU110" s="137"/>
      <c r="QAV110" s="137"/>
      <c r="QAW110" s="137"/>
      <c r="QAX110" s="137"/>
      <c r="QAY110" s="137"/>
      <c r="QAZ110" s="137"/>
      <c r="QBA110" s="137"/>
      <c r="QBB110" s="137"/>
      <c r="QBC110" s="137"/>
      <c r="QBD110" s="137"/>
      <c r="QBE110" s="137"/>
      <c r="QBF110" s="137"/>
      <c r="QBG110" s="137"/>
      <c r="QBH110" s="137"/>
      <c r="QBI110" s="137"/>
      <c r="QBJ110" s="137"/>
      <c r="QBK110" s="137"/>
      <c r="QBL110" s="137"/>
      <c r="QBM110" s="137"/>
      <c r="QBN110" s="137"/>
      <c r="QBO110" s="137"/>
      <c r="QBP110" s="137"/>
      <c r="QBQ110" s="137"/>
      <c r="QBR110" s="137"/>
      <c r="QBS110" s="137"/>
      <c r="QBT110" s="137"/>
      <c r="QBU110" s="137"/>
      <c r="QBV110" s="137"/>
      <c r="QBW110" s="137"/>
      <c r="QBX110" s="137"/>
      <c r="QBY110" s="137"/>
      <c r="QBZ110" s="137"/>
      <c r="QCA110" s="137"/>
      <c r="QCB110" s="137"/>
      <c r="QCC110" s="137"/>
      <c r="QCD110" s="137"/>
      <c r="QCE110" s="137"/>
      <c r="QCF110" s="137"/>
      <c r="QCG110" s="137"/>
      <c r="QCH110" s="137"/>
      <c r="QCI110" s="137"/>
      <c r="QCJ110" s="137"/>
      <c r="QCK110" s="137"/>
      <c r="QCL110" s="137"/>
      <c r="QCM110" s="137"/>
      <c r="QCN110" s="137"/>
      <c r="QCO110" s="137"/>
      <c r="QCP110" s="137"/>
      <c r="QCQ110" s="137"/>
      <c r="QCR110" s="137"/>
      <c r="QCS110" s="137"/>
      <c r="QCT110" s="137"/>
      <c r="QCU110" s="137"/>
      <c r="QCV110" s="137"/>
      <c r="QCW110" s="137"/>
      <c r="QCX110" s="137"/>
      <c r="QCY110" s="137"/>
      <c r="QCZ110" s="137"/>
      <c r="QDA110" s="137"/>
      <c r="QDB110" s="137"/>
      <c r="QDC110" s="137"/>
      <c r="QDD110" s="137"/>
      <c r="QDE110" s="137"/>
      <c r="QDF110" s="137"/>
      <c r="QDG110" s="137"/>
      <c r="QDH110" s="137"/>
      <c r="QDI110" s="137"/>
      <c r="QDJ110" s="137"/>
      <c r="QDK110" s="137"/>
      <c r="QDL110" s="137"/>
      <c r="QDM110" s="137"/>
      <c r="QDN110" s="137"/>
      <c r="QDO110" s="137"/>
      <c r="QDP110" s="137"/>
      <c r="QDQ110" s="137"/>
      <c r="QDR110" s="137"/>
      <c r="QDS110" s="137"/>
      <c r="QDT110" s="137"/>
      <c r="QDU110" s="137"/>
      <c r="QDV110" s="137"/>
      <c r="QDW110" s="137"/>
      <c r="QDX110" s="137"/>
      <c r="QDY110" s="137"/>
      <c r="QDZ110" s="137"/>
      <c r="QEA110" s="137"/>
      <c r="QEB110" s="137"/>
      <c r="QEC110" s="137"/>
      <c r="QED110" s="137"/>
      <c r="QEE110" s="137"/>
      <c r="QEF110" s="137"/>
      <c r="QEG110" s="137"/>
      <c r="QEH110" s="137"/>
      <c r="QEI110" s="137"/>
      <c r="QEJ110" s="137"/>
      <c r="QEK110" s="137"/>
      <c r="QEL110" s="137"/>
      <c r="QEM110" s="137"/>
      <c r="QEN110" s="137"/>
      <c r="QEO110" s="137"/>
      <c r="QEP110" s="137"/>
      <c r="QEQ110" s="137"/>
      <c r="QER110" s="137"/>
      <c r="QES110" s="137"/>
      <c r="QET110" s="137"/>
      <c r="QEU110" s="137"/>
      <c r="QEV110" s="137"/>
      <c r="QEW110" s="137"/>
      <c r="QEX110" s="137"/>
      <c r="QEY110" s="137"/>
      <c r="QEZ110" s="137"/>
      <c r="QFA110" s="137"/>
      <c r="QFB110" s="137"/>
      <c r="QFC110" s="137"/>
      <c r="QFD110" s="137"/>
      <c r="QFE110" s="137"/>
      <c r="QFF110" s="137"/>
      <c r="QFG110" s="137"/>
      <c r="QFH110" s="137"/>
      <c r="QFI110" s="137"/>
      <c r="QFJ110" s="137"/>
      <c r="QFK110" s="137"/>
      <c r="QFL110" s="137"/>
      <c r="QFM110" s="137"/>
      <c r="QFN110" s="137"/>
      <c r="QFO110" s="137"/>
      <c r="QFP110" s="137"/>
      <c r="QFQ110" s="137"/>
      <c r="QFR110" s="137"/>
      <c r="QFS110" s="137"/>
      <c r="QFT110" s="137"/>
      <c r="QFU110" s="137"/>
      <c r="QFV110" s="137"/>
      <c r="QFW110" s="137"/>
      <c r="QFX110" s="137"/>
      <c r="QFY110" s="137"/>
      <c r="QFZ110" s="137"/>
      <c r="QGA110" s="137"/>
      <c r="QGB110" s="137"/>
      <c r="QGC110" s="137"/>
      <c r="QGD110" s="137"/>
      <c r="QGE110" s="137"/>
      <c r="QGF110" s="137"/>
      <c r="QGG110" s="137"/>
      <c r="QGH110" s="137"/>
      <c r="QGI110" s="137"/>
      <c r="QGJ110" s="137"/>
      <c r="QGK110" s="137"/>
      <c r="QGL110" s="137"/>
      <c r="QGM110" s="137"/>
      <c r="QGN110" s="137"/>
      <c r="QGO110" s="137"/>
      <c r="QGP110" s="137"/>
      <c r="QGQ110" s="137"/>
      <c r="QGR110" s="137"/>
      <c r="QGS110" s="137"/>
      <c r="QGT110" s="137"/>
      <c r="QGU110" s="137"/>
      <c r="QGV110" s="137"/>
      <c r="QGW110" s="137"/>
      <c r="QGX110" s="137"/>
      <c r="QGY110" s="137"/>
      <c r="QGZ110" s="137"/>
      <c r="QHA110" s="137"/>
      <c r="QHB110" s="137"/>
      <c r="QHC110" s="137"/>
      <c r="QHD110" s="137"/>
      <c r="QHE110" s="137"/>
      <c r="QHF110" s="137"/>
      <c r="QHG110" s="137"/>
      <c r="QHH110" s="137"/>
      <c r="QHI110" s="137"/>
      <c r="QHJ110" s="137"/>
      <c r="QHK110" s="137"/>
      <c r="QHL110" s="137"/>
      <c r="QHM110" s="137"/>
      <c r="QHN110" s="137"/>
      <c r="QHO110" s="137"/>
      <c r="QHP110" s="137"/>
      <c r="QHQ110" s="137"/>
      <c r="QHR110" s="137"/>
      <c r="QHS110" s="137"/>
      <c r="QHT110" s="137"/>
      <c r="QHU110" s="137"/>
      <c r="QHV110" s="137"/>
      <c r="QHW110" s="137"/>
      <c r="QHX110" s="137"/>
      <c r="QHY110" s="137"/>
      <c r="QHZ110" s="137"/>
      <c r="QIA110" s="137"/>
      <c r="QIB110" s="137"/>
      <c r="QIC110" s="137"/>
      <c r="QID110" s="137"/>
      <c r="QIE110" s="137"/>
      <c r="QIF110" s="137"/>
      <c r="QIG110" s="137"/>
      <c r="QIH110" s="137"/>
      <c r="QII110" s="137"/>
      <c r="QIJ110" s="137"/>
      <c r="QIK110" s="137"/>
      <c r="QIL110" s="137"/>
      <c r="QIM110" s="137"/>
      <c r="QIN110" s="137"/>
      <c r="QIO110" s="137"/>
      <c r="QIP110" s="137"/>
      <c r="QIQ110" s="137"/>
      <c r="QIR110" s="137"/>
      <c r="QIS110" s="137"/>
      <c r="QIT110" s="137"/>
      <c r="QIU110" s="137"/>
      <c r="QIV110" s="137"/>
      <c r="QIW110" s="137"/>
      <c r="QIX110" s="137"/>
      <c r="QIY110" s="137"/>
      <c r="QIZ110" s="137"/>
      <c r="QJA110" s="137"/>
      <c r="QJB110" s="137"/>
      <c r="QJC110" s="137"/>
      <c r="QJD110" s="137"/>
      <c r="QJE110" s="137"/>
      <c r="QJF110" s="137"/>
      <c r="QJG110" s="137"/>
      <c r="QJH110" s="137"/>
      <c r="QJI110" s="137"/>
      <c r="QJJ110" s="137"/>
      <c r="QJK110" s="137"/>
      <c r="QJL110" s="137"/>
      <c r="QJM110" s="137"/>
      <c r="QJN110" s="137"/>
      <c r="QJO110" s="137"/>
      <c r="QJP110" s="137"/>
      <c r="QJQ110" s="137"/>
      <c r="QJR110" s="137"/>
      <c r="QJS110" s="137"/>
      <c r="QJT110" s="137"/>
      <c r="QJU110" s="137"/>
      <c r="QJV110" s="137"/>
      <c r="QJW110" s="137"/>
      <c r="QJX110" s="137"/>
      <c r="QJY110" s="137"/>
      <c r="QJZ110" s="137"/>
      <c r="QKA110" s="137"/>
      <c r="QKB110" s="137"/>
      <c r="QKC110" s="137"/>
      <c r="QKD110" s="137"/>
      <c r="QKE110" s="137"/>
      <c r="QKF110" s="137"/>
      <c r="QKG110" s="137"/>
      <c r="QKH110" s="137"/>
      <c r="QKI110" s="137"/>
      <c r="QKJ110" s="137"/>
      <c r="QKK110" s="137"/>
      <c r="QKL110" s="137"/>
      <c r="QKM110" s="137"/>
      <c r="QKN110" s="137"/>
      <c r="QKO110" s="137"/>
      <c r="QKP110" s="137"/>
      <c r="QKQ110" s="137"/>
      <c r="QKR110" s="137"/>
      <c r="QKS110" s="137"/>
      <c r="QKT110" s="137"/>
      <c r="QKU110" s="137"/>
      <c r="QKV110" s="137"/>
      <c r="QKW110" s="137"/>
      <c r="QKX110" s="137"/>
      <c r="QKY110" s="137"/>
      <c r="QKZ110" s="137"/>
      <c r="QLA110" s="137"/>
      <c r="QLB110" s="137"/>
      <c r="QLC110" s="137"/>
      <c r="QLD110" s="137"/>
      <c r="QLE110" s="137"/>
      <c r="QLF110" s="137"/>
      <c r="QLG110" s="137"/>
      <c r="QLH110" s="137"/>
      <c r="QLI110" s="137"/>
      <c r="QLJ110" s="137"/>
      <c r="QLK110" s="137"/>
      <c r="QLL110" s="137"/>
      <c r="QLM110" s="137"/>
      <c r="QLN110" s="137"/>
      <c r="QLO110" s="137"/>
      <c r="QLP110" s="137"/>
      <c r="QLQ110" s="137"/>
      <c r="QLR110" s="137"/>
      <c r="QLS110" s="137"/>
      <c r="QLT110" s="137"/>
      <c r="QLU110" s="137"/>
      <c r="QLV110" s="137"/>
      <c r="QLW110" s="137"/>
      <c r="QLX110" s="137"/>
      <c r="QLY110" s="137"/>
      <c r="QLZ110" s="137"/>
      <c r="QMA110" s="137"/>
      <c r="QMB110" s="137"/>
      <c r="QMC110" s="137"/>
      <c r="QMD110" s="137"/>
      <c r="QME110" s="137"/>
      <c r="QMF110" s="137"/>
      <c r="QMG110" s="137"/>
      <c r="QMH110" s="137"/>
      <c r="QMI110" s="137"/>
      <c r="QMJ110" s="137"/>
      <c r="QMK110" s="137"/>
      <c r="QML110" s="137"/>
      <c r="QMM110" s="137"/>
      <c r="QMN110" s="137"/>
      <c r="QMO110" s="137"/>
      <c r="QMP110" s="137"/>
      <c r="QMQ110" s="137"/>
      <c r="QMR110" s="137"/>
      <c r="QMS110" s="137"/>
      <c r="QMT110" s="137"/>
      <c r="QMU110" s="137"/>
      <c r="QMV110" s="137"/>
      <c r="QMW110" s="137"/>
      <c r="QMX110" s="137"/>
      <c r="QMY110" s="137"/>
      <c r="QMZ110" s="137"/>
      <c r="QNA110" s="137"/>
      <c r="QNB110" s="137"/>
      <c r="QNC110" s="137"/>
      <c r="QND110" s="137"/>
      <c r="QNE110" s="137"/>
      <c r="QNF110" s="137"/>
      <c r="QNG110" s="137"/>
      <c r="QNH110" s="137"/>
      <c r="QNI110" s="137"/>
      <c r="QNJ110" s="137"/>
      <c r="QNK110" s="137"/>
      <c r="QNL110" s="137"/>
      <c r="QNM110" s="137"/>
      <c r="QNN110" s="137"/>
      <c r="QNO110" s="137"/>
      <c r="QNP110" s="137"/>
      <c r="QNQ110" s="137"/>
      <c r="QNR110" s="137"/>
      <c r="QNS110" s="137"/>
      <c r="QNT110" s="137"/>
      <c r="QNU110" s="137"/>
      <c r="QNV110" s="137"/>
      <c r="QNW110" s="137"/>
      <c r="QNX110" s="137"/>
      <c r="QNY110" s="137"/>
      <c r="QNZ110" s="137"/>
      <c r="QOA110" s="137"/>
      <c r="QOB110" s="137"/>
      <c r="QOC110" s="137"/>
      <c r="QOD110" s="137"/>
      <c r="QOE110" s="137"/>
      <c r="QOF110" s="137"/>
      <c r="QOG110" s="137"/>
      <c r="QOH110" s="137"/>
      <c r="QOI110" s="137"/>
      <c r="QOJ110" s="137"/>
      <c r="QOK110" s="137"/>
      <c r="QOL110" s="137"/>
      <c r="QOM110" s="137"/>
      <c r="QON110" s="137"/>
      <c r="QOO110" s="137"/>
      <c r="QOP110" s="137"/>
      <c r="QOQ110" s="137"/>
      <c r="QOR110" s="137"/>
      <c r="QOS110" s="137"/>
      <c r="QOT110" s="137"/>
      <c r="QOU110" s="137"/>
      <c r="QOV110" s="137"/>
      <c r="QOW110" s="137"/>
      <c r="QOX110" s="137"/>
      <c r="QOY110" s="137"/>
      <c r="QOZ110" s="137"/>
      <c r="QPA110" s="137"/>
      <c r="QPB110" s="137"/>
      <c r="QPC110" s="137"/>
      <c r="QPD110" s="137"/>
      <c r="QPE110" s="137"/>
      <c r="QPF110" s="137"/>
      <c r="QPG110" s="137"/>
      <c r="QPH110" s="137"/>
      <c r="QPI110" s="137"/>
      <c r="QPJ110" s="137"/>
      <c r="QPK110" s="137"/>
      <c r="QPL110" s="137"/>
      <c r="QPM110" s="137"/>
      <c r="QPN110" s="137"/>
      <c r="QPO110" s="137"/>
      <c r="QPP110" s="137"/>
      <c r="QPQ110" s="137"/>
      <c r="QPR110" s="137"/>
      <c r="QPS110" s="137"/>
      <c r="QPT110" s="137"/>
      <c r="QPU110" s="137"/>
      <c r="QPV110" s="137"/>
      <c r="QPW110" s="137"/>
      <c r="QPX110" s="137"/>
      <c r="QPY110" s="137"/>
      <c r="QPZ110" s="137"/>
      <c r="QQA110" s="137"/>
      <c r="QQB110" s="137"/>
      <c r="QQC110" s="137"/>
      <c r="QQD110" s="137"/>
      <c r="QQE110" s="137"/>
      <c r="QQF110" s="137"/>
      <c r="QQG110" s="137"/>
      <c r="QQH110" s="137"/>
      <c r="QQI110" s="137"/>
      <c r="QQJ110" s="137"/>
      <c r="QQK110" s="137"/>
      <c r="QQL110" s="137"/>
      <c r="QQM110" s="137"/>
      <c r="QQN110" s="137"/>
      <c r="QQO110" s="137"/>
      <c r="QQP110" s="137"/>
      <c r="QQQ110" s="137"/>
      <c r="QQR110" s="137"/>
      <c r="QQS110" s="137"/>
      <c r="QQT110" s="137"/>
      <c r="QQU110" s="137"/>
      <c r="QQV110" s="137"/>
      <c r="QQW110" s="137"/>
      <c r="QQX110" s="137"/>
      <c r="QQY110" s="137"/>
      <c r="QQZ110" s="137"/>
      <c r="QRA110" s="137"/>
      <c r="QRB110" s="137"/>
      <c r="QRC110" s="137"/>
      <c r="QRD110" s="137"/>
      <c r="QRE110" s="137"/>
      <c r="QRF110" s="137"/>
      <c r="QRG110" s="137"/>
      <c r="QRH110" s="137"/>
      <c r="QRI110" s="137"/>
      <c r="QRJ110" s="137"/>
      <c r="QRK110" s="137"/>
      <c r="QRL110" s="137"/>
      <c r="QRM110" s="137"/>
      <c r="QRN110" s="137"/>
      <c r="QRO110" s="137"/>
      <c r="QRP110" s="137"/>
      <c r="QRQ110" s="137"/>
      <c r="QRR110" s="137"/>
      <c r="QRS110" s="137"/>
      <c r="QRT110" s="137"/>
      <c r="QRU110" s="137"/>
      <c r="QRV110" s="137"/>
      <c r="QRW110" s="137"/>
      <c r="QRX110" s="137"/>
      <c r="QRY110" s="137"/>
      <c r="QRZ110" s="137"/>
      <c r="QSA110" s="137"/>
      <c r="QSB110" s="137"/>
      <c r="QSC110" s="137"/>
      <c r="QSD110" s="137"/>
      <c r="QSE110" s="137"/>
      <c r="QSF110" s="137"/>
      <c r="QSG110" s="137"/>
      <c r="QSH110" s="137"/>
      <c r="QSI110" s="137"/>
      <c r="QSJ110" s="137"/>
      <c r="QSK110" s="137"/>
      <c r="QSL110" s="137"/>
      <c r="QSM110" s="137"/>
      <c r="QSN110" s="137"/>
      <c r="QSO110" s="137"/>
      <c r="QSP110" s="137"/>
      <c r="QSQ110" s="137"/>
      <c r="QSR110" s="137"/>
      <c r="QSS110" s="137"/>
      <c r="QST110" s="137"/>
      <c r="QSU110" s="137"/>
      <c r="QSV110" s="137"/>
      <c r="QSW110" s="137"/>
      <c r="QSX110" s="137"/>
      <c r="QSY110" s="137"/>
      <c r="QSZ110" s="137"/>
      <c r="QTA110" s="137"/>
      <c r="QTB110" s="137"/>
      <c r="QTC110" s="137"/>
      <c r="QTD110" s="137"/>
      <c r="QTE110" s="137"/>
      <c r="QTF110" s="137"/>
      <c r="QTG110" s="137"/>
      <c r="QTH110" s="137"/>
      <c r="QTI110" s="137"/>
      <c r="QTJ110" s="137"/>
      <c r="QTK110" s="137"/>
      <c r="QTL110" s="137"/>
      <c r="QTM110" s="137"/>
      <c r="QTN110" s="137"/>
      <c r="QTO110" s="137"/>
      <c r="QTP110" s="137"/>
      <c r="QTQ110" s="137"/>
      <c r="QTR110" s="137"/>
      <c r="QTS110" s="137"/>
      <c r="QTT110" s="137"/>
      <c r="QTU110" s="137"/>
      <c r="QTV110" s="137"/>
      <c r="QTW110" s="137"/>
      <c r="QTX110" s="137"/>
      <c r="QTY110" s="137"/>
      <c r="QTZ110" s="137"/>
      <c r="QUA110" s="137"/>
      <c r="QUB110" s="137"/>
      <c r="QUC110" s="137"/>
      <c r="QUD110" s="137"/>
      <c r="QUE110" s="137"/>
      <c r="QUF110" s="137"/>
      <c r="QUG110" s="137"/>
      <c r="QUH110" s="137"/>
      <c r="QUI110" s="137"/>
      <c r="QUJ110" s="137"/>
      <c r="QUK110" s="137"/>
      <c r="QUL110" s="137"/>
      <c r="QUM110" s="137"/>
      <c r="QUN110" s="137"/>
      <c r="QUO110" s="137"/>
      <c r="QUP110" s="137"/>
      <c r="QUQ110" s="137"/>
      <c r="QUR110" s="137"/>
      <c r="QUS110" s="137"/>
      <c r="QUT110" s="137"/>
      <c r="QUU110" s="137"/>
      <c r="QUV110" s="137"/>
      <c r="QUW110" s="137"/>
      <c r="QUX110" s="137"/>
      <c r="QUY110" s="137"/>
      <c r="QUZ110" s="137"/>
      <c r="QVA110" s="137"/>
      <c r="QVB110" s="137"/>
      <c r="QVC110" s="137"/>
      <c r="QVD110" s="137"/>
      <c r="QVE110" s="137"/>
      <c r="QVF110" s="137"/>
      <c r="QVG110" s="137"/>
      <c r="QVH110" s="137"/>
      <c r="QVI110" s="137"/>
      <c r="QVJ110" s="137"/>
      <c r="QVK110" s="137"/>
      <c r="QVL110" s="137"/>
      <c r="QVM110" s="137"/>
      <c r="QVN110" s="137"/>
      <c r="QVO110" s="137"/>
      <c r="QVP110" s="137"/>
      <c r="QVQ110" s="137"/>
      <c r="QVR110" s="137"/>
      <c r="QVS110" s="137"/>
      <c r="QVT110" s="137"/>
      <c r="QVU110" s="137"/>
      <c r="QVV110" s="137"/>
      <c r="QVW110" s="137"/>
      <c r="QVX110" s="137"/>
      <c r="QVY110" s="137"/>
      <c r="QVZ110" s="137"/>
      <c r="QWA110" s="137"/>
      <c r="QWB110" s="137"/>
      <c r="QWC110" s="137"/>
      <c r="QWD110" s="137"/>
      <c r="QWE110" s="137"/>
      <c r="QWF110" s="137"/>
      <c r="QWG110" s="137"/>
      <c r="QWH110" s="137"/>
      <c r="QWI110" s="137"/>
      <c r="QWJ110" s="137"/>
      <c r="QWK110" s="137"/>
      <c r="QWL110" s="137"/>
      <c r="QWM110" s="137"/>
      <c r="QWN110" s="137"/>
      <c r="QWO110" s="137"/>
      <c r="QWP110" s="137"/>
      <c r="QWQ110" s="137"/>
      <c r="QWR110" s="137"/>
      <c r="QWS110" s="137"/>
      <c r="QWT110" s="137"/>
      <c r="QWU110" s="137"/>
      <c r="QWV110" s="137"/>
      <c r="QWW110" s="137"/>
      <c r="QWX110" s="137"/>
      <c r="QWY110" s="137"/>
      <c r="QWZ110" s="137"/>
      <c r="QXA110" s="137"/>
      <c r="QXB110" s="137"/>
      <c r="QXC110" s="137"/>
      <c r="QXD110" s="137"/>
      <c r="QXE110" s="137"/>
      <c r="QXF110" s="137"/>
      <c r="QXG110" s="137"/>
      <c r="QXH110" s="137"/>
      <c r="QXI110" s="137"/>
      <c r="QXJ110" s="137"/>
      <c r="QXK110" s="137"/>
      <c r="QXL110" s="137"/>
      <c r="QXM110" s="137"/>
      <c r="QXN110" s="137"/>
      <c r="QXO110" s="137"/>
      <c r="QXP110" s="137"/>
      <c r="QXQ110" s="137"/>
      <c r="QXR110" s="137"/>
      <c r="QXS110" s="137"/>
      <c r="QXT110" s="137"/>
      <c r="QXU110" s="137"/>
      <c r="QXV110" s="137"/>
      <c r="QXW110" s="137"/>
      <c r="QXX110" s="137"/>
      <c r="QXY110" s="137"/>
      <c r="QXZ110" s="137"/>
      <c r="QYA110" s="137"/>
      <c r="QYB110" s="137"/>
      <c r="QYC110" s="137"/>
      <c r="QYD110" s="137"/>
      <c r="QYE110" s="137"/>
      <c r="QYF110" s="137"/>
      <c r="QYG110" s="137"/>
      <c r="QYH110" s="137"/>
      <c r="QYI110" s="137"/>
      <c r="QYJ110" s="137"/>
      <c r="QYK110" s="137"/>
      <c r="QYL110" s="137"/>
      <c r="QYM110" s="137"/>
      <c r="QYN110" s="137"/>
      <c r="QYO110" s="137"/>
      <c r="QYP110" s="137"/>
      <c r="QYQ110" s="137"/>
      <c r="QYR110" s="137"/>
      <c r="QYS110" s="137"/>
      <c r="QYT110" s="137"/>
      <c r="QYU110" s="137"/>
      <c r="QYV110" s="137"/>
      <c r="QYW110" s="137"/>
      <c r="QYX110" s="137"/>
      <c r="QYY110" s="137"/>
      <c r="QYZ110" s="137"/>
      <c r="QZA110" s="137"/>
      <c r="QZB110" s="137"/>
      <c r="QZC110" s="137"/>
      <c r="QZD110" s="137"/>
      <c r="QZE110" s="137"/>
      <c r="QZF110" s="137"/>
      <c r="QZG110" s="137"/>
      <c r="QZH110" s="137"/>
      <c r="QZI110" s="137"/>
      <c r="QZJ110" s="137"/>
      <c r="QZK110" s="137"/>
      <c r="QZL110" s="137"/>
      <c r="QZM110" s="137"/>
      <c r="QZN110" s="137"/>
      <c r="QZO110" s="137"/>
      <c r="QZP110" s="137"/>
      <c r="QZQ110" s="137"/>
      <c r="QZR110" s="137"/>
      <c r="QZS110" s="137"/>
      <c r="QZT110" s="137"/>
      <c r="QZU110" s="137"/>
      <c r="QZV110" s="137"/>
      <c r="QZW110" s="137"/>
      <c r="QZX110" s="137"/>
      <c r="QZY110" s="137"/>
      <c r="QZZ110" s="137"/>
      <c r="RAA110" s="137"/>
      <c r="RAB110" s="137"/>
      <c r="RAC110" s="137"/>
      <c r="RAD110" s="137"/>
      <c r="RAE110" s="137"/>
      <c r="RAF110" s="137"/>
      <c r="RAG110" s="137"/>
      <c r="RAH110" s="137"/>
      <c r="RAI110" s="137"/>
      <c r="RAJ110" s="137"/>
      <c r="RAK110" s="137"/>
      <c r="RAL110" s="137"/>
      <c r="RAM110" s="137"/>
      <c r="RAN110" s="137"/>
      <c r="RAO110" s="137"/>
      <c r="RAP110" s="137"/>
      <c r="RAQ110" s="137"/>
      <c r="RAR110" s="137"/>
      <c r="RAS110" s="137"/>
      <c r="RAT110" s="137"/>
      <c r="RAU110" s="137"/>
      <c r="RAV110" s="137"/>
      <c r="RAW110" s="137"/>
      <c r="RAX110" s="137"/>
      <c r="RAY110" s="137"/>
      <c r="RAZ110" s="137"/>
      <c r="RBA110" s="137"/>
      <c r="RBB110" s="137"/>
      <c r="RBC110" s="137"/>
      <c r="RBD110" s="137"/>
      <c r="RBE110" s="137"/>
      <c r="RBF110" s="137"/>
      <c r="RBG110" s="137"/>
      <c r="RBH110" s="137"/>
      <c r="RBI110" s="137"/>
      <c r="RBJ110" s="137"/>
      <c r="RBK110" s="137"/>
      <c r="RBL110" s="137"/>
      <c r="RBM110" s="137"/>
      <c r="RBN110" s="137"/>
      <c r="RBO110" s="137"/>
      <c r="RBP110" s="137"/>
      <c r="RBQ110" s="137"/>
      <c r="RBR110" s="137"/>
      <c r="RBS110" s="137"/>
      <c r="RBT110" s="137"/>
      <c r="RBU110" s="137"/>
      <c r="RBV110" s="137"/>
      <c r="RBW110" s="137"/>
      <c r="RBX110" s="137"/>
      <c r="RBY110" s="137"/>
      <c r="RBZ110" s="137"/>
      <c r="RCA110" s="137"/>
      <c r="RCB110" s="137"/>
      <c r="RCC110" s="137"/>
      <c r="RCD110" s="137"/>
      <c r="RCE110" s="137"/>
      <c r="RCF110" s="137"/>
      <c r="RCG110" s="137"/>
      <c r="RCH110" s="137"/>
      <c r="RCI110" s="137"/>
      <c r="RCJ110" s="137"/>
      <c r="RCK110" s="137"/>
      <c r="RCL110" s="137"/>
      <c r="RCM110" s="137"/>
      <c r="RCN110" s="137"/>
      <c r="RCO110" s="137"/>
      <c r="RCP110" s="137"/>
      <c r="RCQ110" s="137"/>
      <c r="RCR110" s="137"/>
      <c r="RCS110" s="137"/>
      <c r="RCT110" s="137"/>
      <c r="RCU110" s="137"/>
      <c r="RCV110" s="137"/>
      <c r="RCW110" s="137"/>
      <c r="RCX110" s="137"/>
      <c r="RCY110" s="137"/>
      <c r="RCZ110" s="137"/>
      <c r="RDA110" s="137"/>
      <c r="RDB110" s="137"/>
      <c r="RDC110" s="137"/>
      <c r="RDD110" s="137"/>
      <c r="RDE110" s="137"/>
      <c r="RDF110" s="137"/>
      <c r="RDG110" s="137"/>
      <c r="RDH110" s="137"/>
      <c r="RDI110" s="137"/>
      <c r="RDJ110" s="137"/>
      <c r="RDK110" s="137"/>
      <c r="RDL110" s="137"/>
      <c r="RDM110" s="137"/>
      <c r="RDN110" s="137"/>
      <c r="RDO110" s="137"/>
      <c r="RDP110" s="137"/>
      <c r="RDQ110" s="137"/>
      <c r="RDR110" s="137"/>
      <c r="RDS110" s="137"/>
      <c r="RDT110" s="137"/>
      <c r="RDU110" s="137"/>
      <c r="RDV110" s="137"/>
      <c r="RDW110" s="137"/>
      <c r="RDX110" s="137"/>
      <c r="RDY110" s="137"/>
      <c r="RDZ110" s="137"/>
      <c r="REA110" s="137"/>
      <c r="REB110" s="137"/>
      <c r="REC110" s="137"/>
      <c r="RED110" s="137"/>
      <c r="REE110" s="137"/>
      <c r="REF110" s="137"/>
      <c r="REG110" s="137"/>
      <c r="REH110" s="137"/>
      <c r="REI110" s="137"/>
      <c r="REJ110" s="137"/>
      <c r="REK110" s="137"/>
      <c r="REL110" s="137"/>
      <c r="REM110" s="137"/>
      <c r="REN110" s="137"/>
      <c r="REO110" s="137"/>
      <c r="REP110" s="137"/>
      <c r="REQ110" s="137"/>
      <c r="RER110" s="137"/>
      <c r="RES110" s="137"/>
      <c r="RET110" s="137"/>
      <c r="REU110" s="137"/>
      <c r="REV110" s="137"/>
      <c r="REW110" s="137"/>
      <c r="REX110" s="137"/>
      <c r="REY110" s="137"/>
      <c r="REZ110" s="137"/>
      <c r="RFA110" s="137"/>
      <c r="RFB110" s="137"/>
      <c r="RFC110" s="137"/>
      <c r="RFD110" s="137"/>
      <c r="RFE110" s="137"/>
      <c r="RFF110" s="137"/>
      <c r="RFG110" s="137"/>
      <c r="RFH110" s="137"/>
      <c r="RFI110" s="137"/>
      <c r="RFJ110" s="137"/>
      <c r="RFK110" s="137"/>
      <c r="RFL110" s="137"/>
      <c r="RFM110" s="137"/>
      <c r="RFN110" s="137"/>
      <c r="RFO110" s="137"/>
      <c r="RFP110" s="137"/>
      <c r="RFQ110" s="137"/>
      <c r="RFR110" s="137"/>
      <c r="RFS110" s="137"/>
      <c r="RFT110" s="137"/>
      <c r="RFU110" s="137"/>
      <c r="RFV110" s="137"/>
      <c r="RFW110" s="137"/>
      <c r="RFX110" s="137"/>
      <c r="RFY110" s="137"/>
      <c r="RFZ110" s="137"/>
      <c r="RGA110" s="137"/>
      <c r="RGB110" s="137"/>
      <c r="RGC110" s="137"/>
      <c r="RGD110" s="137"/>
      <c r="RGE110" s="137"/>
      <c r="RGF110" s="137"/>
      <c r="RGG110" s="137"/>
      <c r="RGH110" s="137"/>
      <c r="RGI110" s="137"/>
      <c r="RGJ110" s="137"/>
      <c r="RGK110" s="137"/>
      <c r="RGL110" s="137"/>
      <c r="RGM110" s="137"/>
      <c r="RGN110" s="137"/>
      <c r="RGO110" s="137"/>
      <c r="RGP110" s="137"/>
      <c r="RGQ110" s="137"/>
      <c r="RGR110" s="137"/>
      <c r="RGS110" s="137"/>
      <c r="RGT110" s="137"/>
      <c r="RGU110" s="137"/>
      <c r="RGV110" s="137"/>
      <c r="RGW110" s="137"/>
      <c r="RGX110" s="137"/>
      <c r="RGY110" s="137"/>
      <c r="RGZ110" s="137"/>
      <c r="RHA110" s="137"/>
      <c r="RHB110" s="137"/>
      <c r="RHC110" s="137"/>
      <c r="RHD110" s="137"/>
      <c r="RHE110" s="137"/>
      <c r="RHF110" s="137"/>
      <c r="RHG110" s="137"/>
      <c r="RHH110" s="137"/>
      <c r="RHI110" s="137"/>
      <c r="RHJ110" s="137"/>
      <c r="RHK110" s="137"/>
      <c r="RHL110" s="137"/>
      <c r="RHM110" s="137"/>
      <c r="RHN110" s="137"/>
      <c r="RHO110" s="137"/>
      <c r="RHP110" s="137"/>
      <c r="RHQ110" s="137"/>
      <c r="RHR110" s="137"/>
      <c r="RHS110" s="137"/>
      <c r="RHT110" s="137"/>
      <c r="RHU110" s="137"/>
      <c r="RHV110" s="137"/>
      <c r="RHW110" s="137"/>
      <c r="RHX110" s="137"/>
      <c r="RHY110" s="137"/>
      <c r="RHZ110" s="137"/>
      <c r="RIA110" s="137"/>
      <c r="RIB110" s="137"/>
      <c r="RIC110" s="137"/>
      <c r="RID110" s="137"/>
      <c r="RIE110" s="137"/>
      <c r="RIF110" s="137"/>
      <c r="RIG110" s="137"/>
      <c r="RIH110" s="137"/>
      <c r="RII110" s="137"/>
      <c r="RIJ110" s="137"/>
      <c r="RIK110" s="137"/>
      <c r="RIL110" s="137"/>
      <c r="RIM110" s="137"/>
      <c r="RIN110" s="137"/>
      <c r="RIO110" s="137"/>
      <c r="RIP110" s="137"/>
      <c r="RIQ110" s="137"/>
      <c r="RIR110" s="137"/>
      <c r="RIS110" s="137"/>
      <c r="RIT110" s="137"/>
      <c r="RIU110" s="137"/>
      <c r="RIV110" s="137"/>
      <c r="RIW110" s="137"/>
      <c r="RIX110" s="137"/>
      <c r="RIY110" s="137"/>
      <c r="RIZ110" s="137"/>
      <c r="RJA110" s="137"/>
      <c r="RJB110" s="137"/>
      <c r="RJC110" s="137"/>
      <c r="RJD110" s="137"/>
      <c r="RJE110" s="137"/>
      <c r="RJF110" s="137"/>
      <c r="RJG110" s="137"/>
      <c r="RJH110" s="137"/>
      <c r="RJI110" s="137"/>
      <c r="RJJ110" s="137"/>
      <c r="RJK110" s="137"/>
      <c r="RJL110" s="137"/>
      <c r="RJM110" s="137"/>
      <c r="RJN110" s="137"/>
      <c r="RJO110" s="137"/>
      <c r="RJP110" s="137"/>
      <c r="RJQ110" s="137"/>
      <c r="RJR110" s="137"/>
      <c r="RJS110" s="137"/>
      <c r="RJT110" s="137"/>
      <c r="RJU110" s="137"/>
      <c r="RJV110" s="137"/>
      <c r="RJW110" s="137"/>
      <c r="RJX110" s="137"/>
      <c r="RJY110" s="137"/>
      <c r="RJZ110" s="137"/>
      <c r="RKA110" s="137"/>
      <c r="RKB110" s="137"/>
      <c r="RKC110" s="137"/>
      <c r="RKD110" s="137"/>
      <c r="RKE110" s="137"/>
      <c r="RKF110" s="137"/>
      <c r="RKG110" s="137"/>
      <c r="RKH110" s="137"/>
      <c r="RKI110" s="137"/>
      <c r="RKJ110" s="137"/>
      <c r="RKK110" s="137"/>
      <c r="RKL110" s="137"/>
      <c r="RKM110" s="137"/>
      <c r="RKN110" s="137"/>
      <c r="RKO110" s="137"/>
      <c r="RKP110" s="137"/>
      <c r="RKQ110" s="137"/>
      <c r="RKR110" s="137"/>
      <c r="RKS110" s="137"/>
      <c r="RKT110" s="137"/>
      <c r="RKU110" s="137"/>
      <c r="RKV110" s="137"/>
      <c r="RKW110" s="137"/>
      <c r="RKX110" s="137"/>
      <c r="RKY110" s="137"/>
      <c r="RKZ110" s="137"/>
      <c r="RLA110" s="137"/>
      <c r="RLB110" s="137"/>
      <c r="RLC110" s="137"/>
      <c r="RLD110" s="137"/>
      <c r="RLE110" s="137"/>
      <c r="RLF110" s="137"/>
      <c r="RLG110" s="137"/>
      <c r="RLH110" s="137"/>
      <c r="RLI110" s="137"/>
      <c r="RLJ110" s="137"/>
      <c r="RLK110" s="137"/>
      <c r="RLL110" s="137"/>
      <c r="RLM110" s="137"/>
      <c r="RLN110" s="137"/>
      <c r="RLO110" s="137"/>
      <c r="RLP110" s="137"/>
      <c r="RLQ110" s="137"/>
      <c r="RLR110" s="137"/>
      <c r="RLS110" s="137"/>
      <c r="RLT110" s="137"/>
      <c r="RLU110" s="137"/>
      <c r="RLV110" s="137"/>
      <c r="RLW110" s="137"/>
      <c r="RLX110" s="137"/>
      <c r="RLY110" s="137"/>
      <c r="RLZ110" s="137"/>
      <c r="RMA110" s="137"/>
      <c r="RMB110" s="137"/>
      <c r="RMC110" s="137"/>
      <c r="RMD110" s="137"/>
      <c r="RME110" s="137"/>
      <c r="RMF110" s="137"/>
      <c r="RMG110" s="137"/>
      <c r="RMH110" s="137"/>
      <c r="RMI110" s="137"/>
      <c r="RMJ110" s="137"/>
      <c r="RMK110" s="137"/>
      <c r="RML110" s="137"/>
      <c r="RMM110" s="137"/>
      <c r="RMN110" s="137"/>
      <c r="RMO110" s="137"/>
      <c r="RMP110" s="137"/>
      <c r="RMQ110" s="137"/>
      <c r="RMR110" s="137"/>
      <c r="RMS110" s="137"/>
      <c r="RMT110" s="137"/>
      <c r="RMU110" s="137"/>
      <c r="RMV110" s="137"/>
      <c r="RMW110" s="137"/>
      <c r="RMX110" s="137"/>
      <c r="RMY110" s="137"/>
      <c r="RMZ110" s="137"/>
      <c r="RNA110" s="137"/>
      <c r="RNB110" s="137"/>
      <c r="RNC110" s="137"/>
      <c r="RND110" s="137"/>
      <c r="RNE110" s="137"/>
      <c r="RNF110" s="137"/>
      <c r="RNG110" s="137"/>
      <c r="RNH110" s="137"/>
      <c r="RNI110" s="137"/>
      <c r="RNJ110" s="137"/>
      <c r="RNK110" s="137"/>
      <c r="RNL110" s="137"/>
      <c r="RNM110" s="137"/>
      <c r="RNN110" s="137"/>
      <c r="RNO110" s="137"/>
      <c r="RNP110" s="137"/>
      <c r="RNQ110" s="137"/>
      <c r="RNR110" s="137"/>
      <c r="RNS110" s="137"/>
      <c r="RNT110" s="137"/>
      <c r="RNU110" s="137"/>
      <c r="RNV110" s="137"/>
      <c r="RNW110" s="137"/>
      <c r="RNX110" s="137"/>
      <c r="RNY110" s="137"/>
      <c r="RNZ110" s="137"/>
      <c r="ROA110" s="137"/>
      <c r="ROB110" s="137"/>
      <c r="ROC110" s="137"/>
      <c r="ROD110" s="137"/>
      <c r="ROE110" s="137"/>
      <c r="ROF110" s="137"/>
      <c r="ROG110" s="137"/>
      <c r="ROH110" s="137"/>
      <c r="ROI110" s="137"/>
      <c r="ROJ110" s="137"/>
      <c r="ROK110" s="137"/>
      <c r="ROL110" s="137"/>
      <c r="ROM110" s="137"/>
      <c r="RON110" s="137"/>
      <c r="ROO110" s="137"/>
      <c r="ROP110" s="137"/>
      <c r="ROQ110" s="137"/>
      <c r="ROR110" s="137"/>
      <c r="ROS110" s="137"/>
      <c r="ROT110" s="137"/>
      <c r="ROU110" s="137"/>
      <c r="ROV110" s="137"/>
      <c r="ROW110" s="137"/>
      <c r="ROX110" s="137"/>
      <c r="ROY110" s="137"/>
      <c r="ROZ110" s="137"/>
      <c r="RPA110" s="137"/>
      <c r="RPB110" s="137"/>
      <c r="RPC110" s="137"/>
      <c r="RPD110" s="137"/>
      <c r="RPE110" s="137"/>
      <c r="RPF110" s="137"/>
      <c r="RPG110" s="137"/>
      <c r="RPH110" s="137"/>
      <c r="RPI110" s="137"/>
      <c r="RPJ110" s="137"/>
      <c r="RPK110" s="137"/>
      <c r="RPL110" s="137"/>
      <c r="RPM110" s="137"/>
      <c r="RPN110" s="137"/>
      <c r="RPO110" s="137"/>
      <c r="RPP110" s="137"/>
      <c r="RPQ110" s="137"/>
      <c r="RPR110" s="137"/>
      <c r="RPS110" s="137"/>
      <c r="RPT110" s="137"/>
      <c r="RPU110" s="137"/>
      <c r="RPV110" s="137"/>
      <c r="RPW110" s="137"/>
      <c r="RPX110" s="137"/>
      <c r="RPY110" s="137"/>
      <c r="RPZ110" s="137"/>
      <c r="RQA110" s="137"/>
      <c r="RQB110" s="137"/>
      <c r="RQC110" s="137"/>
      <c r="RQD110" s="137"/>
      <c r="RQE110" s="137"/>
      <c r="RQF110" s="137"/>
      <c r="RQG110" s="137"/>
      <c r="RQH110" s="137"/>
      <c r="RQI110" s="137"/>
      <c r="RQJ110" s="137"/>
      <c r="RQK110" s="137"/>
      <c r="RQL110" s="137"/>
      <c r="RQM110" s="137"/>
      <c r="RQN110" s="137"/>
      <c r="RQO110" s="137"/>
      <c r="RQP110" s="137"/>
      <c r="RQQ110" s="137"/>
      <c r="RQR110" s="137"/>
      <c r="RQS110" s="137"/>
      <c r="RQT110" s="137"/>
      <c r="RQU110" s="137"/>
      <c r="RQV110" s="137"/>
      <c r="RQW110" s="137"/>
      <c r="RQX110" s="137"/>
      <c r="RQY110" s="137"/>
      <c r="RQZ110" s="137"/>
      <c r="RRA110" s="137"/>
      <c r="RRB110" s="137"/>
      <c r="RRC110" s="137"/>
      <c r="RRD110" s="137"/>
      <c r="RRE110" s="137"/>
      <c r="RRF110" s="137"/>
      <c r="RRG110" s="137"/>
      <c r="RRH110" s="137"/>
      <c r="RRI110" s="137"/>
      <c r="RRJ110" s="137"/>
      <c r="RRK110" s="137"/>
      <c r="RRL110" s="137"/>
      <c r="RRM110" s="137"/>
      <c r="RRN110" s="137"/>
      <c r="RRO110" s="137"/>
      <c r="RRP110" s="137"/>
      <c r="RRQ110" s="137"/>
      <c r="RRR110" s="137"/>
      <c r="RRS110" s="137"/>
      <c r="RRT110" s="137"/>
      <c r="RRU110" s="137"/>
      <c r="RRV110" s="137"/>
      <c r="RRW110" s="137"/>
      <c r="RRX110" s="137"/>
      <c r="RRY110" s="137"/>
      <c r="RRZ110" s="137"/>
      <c r="RSA110" s="137"/>
      <c r="RSB110" s="137"/>
      <c r="RSC110" s="137"/>
      <c r="RSD110" s="137"/>
      <c r="RSE110" s="137"/>
      <c r="RSF110" s="137"/>
      <c r="RSG110" s="137"/>
      <c r="RSH110" s="137"/>
      <c r="RSI110" s="137"/>
      <c r="RSJ110" s="137"/>
      <c r="RSK110" s="137"/>
      <c r="RSL110" s="137"/>
      <c r="RSM110" s="137"/>
      <c r="RSN110" s="137"/>
      <c r="RSO110" s="137"/>
      <c r="RSP110" s="137"/>
      <c r="RSQ110" s="137"/>
      <c r="RSR110" s="137"/>
      <c r="RSS110" s="137"/>
      <c r="RST110" s="137"/>
      <c r="RSU110" s="137"/>
      <c r="RSV110" s="137"/>
      <c r="RSW110" s="137"/>
      <c r="RSX110" s="137"/>
      <c r="RSY110" s="137"/>
      <c r="RSZ110" s="137"/>
      <c r="RTA110" s="137"/>
      <c r="RTB110" s="137"/>
      <c r="RTC110" s="137"/>
      <c r="RTD110" s="137"/>
      <c r="RTE110" s="137"/>
      <c r="RTF110" s="137"/>
      <c r="RTG110" s="137"/>
      <c r="RTH110" s="137"/>
      <c r="RTI110" s="137"/>
      <c r="RTJ110" s="137"/>
      <c r="RTK110" s="137"/>
      <c r="RTL110" s="137"/>
      <c r="RTM110" s="137"/>
      <c r="RTN110" s="137"/>
      <c r="RTO110" s="137"/>
      <c r="RTP110" s="137"/>
      <c r="RTQ110" s="137"/>
      <c r="RTR110" s="137"/>
      <c r="RTS110" s="137"/>
      <c r="RTT110" s="137"/>
      <c r="RTU110" s="137"/>
      <c r="RTV110" s="137"/>
      <c r="RTW110" s="137"/>
      <c r="RTX110" s="137"/>
      <c r="RTY110" s="137"/>
      <c r="RTZ110" s="137"/>
      <c r="RUA110" s="137"/>
      <c r="RUB110" s="137"/>
      <c r="RUC110" s="137"/>
      <c r="RUD110" s="137"/>
      <c r="RUE110" s="137"/>
      <c r="RUF110" s="137"/>
      <c r="RUG110" s="137"/>
      <c r="RUH110" s="137"/>
      <c r="RUI110" s="137"/>
      <c r="RUJ110" s="137"/>
      <c r="RUK110" s="137"/>
      <c r="RUL110" s="137"/>
      <c r="RUM110" s="137"/>
      <c r="RUN110" s="137"/>
      <c r="RUO110" s="137"/>
      <c r="RUP110" s="137"/>
      <c r="RUQ110" s="137"/>
      <c r="RUR110" s="137"/>
      <c r="RUS110" s="137"/>
      <c r="RUT110" s="137"/>
      <c r="RUU110" s="137"/>
      <c r="RUV110" s="137"/>
      <c r="RUW110" s="137"/>
      <c r="RUX110" s="137"/>
      <c r="RUY110" s="137"/>
      <c r="RUZ110" s="137"/>
      <c r="RVA110" s="137"/>
      <c r="RVB110" s="137"/>
      <c r="RVC110" s="137"/>
      <c r="RVD110" s="137"/>
      <c r="RVE110" s="137"/>
      <c r="RVF110" s="137"/>
      <c r="RVG110" s="137"/>
      <c r="RVH110" s="137"/>
      <c r="RVI110" s="137"/>
      <c r="RVJ110" s="137"/>
      <c r="RVK110" s="137"/>
      <c r="RVL110" s="137"/>
      <c r="RVM110" s="137"/>
      <c r="RVN110" s="137"/>
      <c r="RVO110" s="137"/>
      <c r="RVP110" s="137"/>
      <c r="RVQ110" s="137"/>
      <c r="RVR110" s="137"/>
      <c r="RVS110" s="137"/>
      <c r="RVT110" s="137"/>
      <c r="RVU110" s="137"/>
      <c r="RVV110" s="137"/>
      <c r="RVW110" s="137"/>
      <c r="RVX110" s="137"/>
      <c r="RVY110" s="137"/>
      <c r="RVZ110" s="137"/>
      <c r="RWA110" s="137"/>
      <c r="RWB110" s="137"/>
      <c r="RWC110" s="137"/>
      <c r="RWD110" s="137"/>
      <c r="RWE110" s="137"/>
      <c r="RWF110" s="137"/>
      <c r="RWG110" s="137"/>
      <c r="RWH110" s="137"/>
      <c r="RWI110" s="137"/>
      <c r="RWJ110" s="137"/>
      <c r="RWK110" s="137"/>
      <c r="RWL110" s="137"/>
      <c r="RWM110" s="137"/>
      <c r="RWN110" s="137"/>
      <c r="RWO110" s="137"/>
      <c r="RWP110" s="137"/>
      <c r="RWQ110" s="137"/>
      <c r="RWR110" s="137"/>
      <c r="RWS110" s="137"/>
      <c r="RWT110" s="137"/>
      <c r="RWU110" s="137"/>
      <c r="RWV110" s="137"/>
      <c r="RWW110" s="137"/>
      <c r="RWX110" s="137"/>
      <c r="RWY110" s="137"/>
      <c r="RWZ110" s="137"/>
      <c r="RXA110" s="137"/>
      <c r="RXB110" s="137"/>
      <c r="RXC110" s="137"/>
      <c r="RXD110" s="137"/>
      <c r="RXE110" s="137"/>
      <c r="RXF110" s="137"/>
      <c r="RXG110" s="137"/>
      <c r="RXH110" s="137"/>
      <c r="RXI110" s="137"/>
      <c r="RXJ110" s="137"/>
      <c r="RXK110" s="137"/>
      <c r="RXL110" s="137"/>
      <c r="RXM110" s="137"/>
      <c r="RXN110" s="137"/>
      <c r="RXO110" s="137"/>
      <c r="RXP110" s="137"/>
      <c r="RXQ110" s="137"/>
      <c r="RXR110" s="137"/>
      <c r="RXS110" s="137"/>
      <c r="RXT110" s="137"/>
      <c r="RXU110" s="137"/>
      <c r="RXV110" s="137"/>
      <c r="RXW110" s="137"/>
      <c r="RXX110" s="137"/>
      <c r="RXY110" s="137"/>
      <c r="RXZ110" s="137"/>
      <c r="RYA110" s="137"/>
      <c r="RYB110" s="137"/>
      <c r="RYC110" s="137"/>
      <c r="RYD110" s="137"/>
      <c r="RYE110" s="137"/>
      <c r="RYF110" s="137"/>
      <c r="RYG110" s="137"/>
      <c r="RYH110" s="137"/>
      <c r="RYI110" s="137"/>
      <c r="RYJ110" s="137"/>
      <c r="RYK110" s="137"/>
      <c r="RYL110" s="137"/>
      <c r="RYM110" s="137"/>
      <c r="RYN110" s="137"/>
      <c r="RYO110" s="137"/>
      <c r="RYP110" s="137"/>
      <c r="RYQ110" s="137"/>
      <c r="RYR110" s="137"/>
      <c r="RYS110" s="137"/>
      <c r="RYT110" s="137"/>
      <c r="RYU110" s="137"/>
      <c r="RYV110" s="137"/>
      <c r="RYW110" s="137"/>
      <c r="RYX110" s="137"/>
      <c r="RYY110" s="137"/>
      <c r="RYZ110" s="137"/>
      <c r="RZA110" s="137"/>
      <c r="RZB110" s="137"/>
      <c r="RZC110" s="137"/>
      <c r="RZD110" s="137"/>
      <c r="RZE110" s="137"/>
      <c r="RZF110" s="137"/>
      <c r="RZG110" s="137"/>
      <c r="RZH110" s="137"/>
      <c r="RZI110" s="137"/>
      <c r="RZJ110" s="137"/>
      <c r="RZK110" s="137"/>
      <c r="RZL110" s="137"/>
      <c r="RZM110" s="137"/>
      <c r="RZN110" s="137"/>
      <c r="RZO110" s="137"/>
      <c r="RZP110" s="137"/>
      <c r="RZQ110" s="137"/>
      <c r="RZR110" s="137"/>
      <c r="RZS110" s="137"/>
      <c r="RZT110" s="137"/>
      <c r="RZU110" s="137"/>
      <c r="RZV110" s="137"/>
      <c r="RZW110" s="137"/>
      <c r="RZX110" s="137"/>
      <c r="RZY110" s="137"/>
      <c r="RZZ110" s="137"/>
      <c r="SAA110" s="137"/>
      <c r="SAB110" s="137"/>
      <c r="SAC110" s="137"/>
      <c r="SAD110" s="137"/>
      <c r="SAE110" s="137"/>
      <c r="SAF110" s="137"/>
      <c r="SAG110" s="137"/>
      <c r="SAH110" s="137"/>
      <c r="SAI110" s="137"/>
      <c r="SAJ110" s="137"/>
      <c r="SAK110" s="137"/>
      <c r="SAL110" s="137"/>
      <c r="SAM110" s="137"/>
      <c r="SAN110" s="137"/>
      <c r="SAO110" s="137"/>
      <c r="SAP110" s="137"/>
      <c r="SAQ110" s="137"/>
      <c r="SAR110" s="137"/>
      <c r="SAS110" s="137"/>
      <c r="SAT110" s="137"/>
      <c r="SAU110" s="137"/>
      <c r="SAV110" s="137"/>
      <c r="SAW110" s="137"/>
      <c r="SAX110" s="137"/>
      <c r="SAY110" s="137"/>
      <c r="SAZ110" s="137"/>
      <c r="SBA110" s="137"/>
      <c r="SBB110" s="137"/>
      <c r="SBC110" s="137"/>
      <c r="SBD110" s="137"/>
      <c r="SBE110" s="137"/>
      <c r="SBF110" s="137"/>
      <c r="SBG110" s="137"/>
      <c r="SBH110" s="137"/>
      <c r="SBI110" s="137"/>
      <c r="SBJ110" s="137"/>
      <c r="SBK110" s="137"/>
      <c r="SBL110" s="137"/>
      <c r="SBM110" s="137"/>
      <c r="SBN110" s="137"/>
      <c r="SBO110" s="137"/>
      <c r="SBP110" s="137"/>
      <c r="SBQ110" s="137"/>
      <c r="SBR110" s="137"/>
      <c r="SBS110" s="137"/>
      <c r="SBT110" s="137"/>
      <c r="SBU110" s="137"/>
      <c r="SBV110" s="137"/>
      <c r="SBW110" s="137"/>
      <c r="SBX110" s="137"/>
      <c r="SBY110" s="137"/>
      <c r="SBZ110" s="137"/>
      <c r="SCA110" s="137"/>
      <c r="SCB110" s="137"/>
      <c r="SCC110" s="137"/>
      <c r="SCD110" s="137"/>
      <c r="SCE110" s="137"/>
      <c r="SCF110" s="137"/>
      <c r="SCG110" s="137"/>
      <c r="SCH110" s="137"/>
      <c r="SCI110" s="137"/>
      <c r="SCJ110" s="137"/>
      <c r="SCK110" s="137"/>
      <c r="SCL110" s="137"/>
      <c r="SCM110" s="137"/>
      <c r="SCN110" s="137"/>
      <c r="SCO110" s="137"/>
      <c r="SCP110" s="137"/>
      <c r="SCQ110" s="137"/>
      <c r="SCR110" s="137"/>
      <c r="SCS110" s="137"/>
      <c r="SCT110" s="137"/>
      <c r="SCU110" s="137"/>
      <c r="SCV110" s="137"/>
      <c r="SCW110" s="137"/>
      <c r="SCX110" s="137"/>
      <c r="SCY110" s="137"/>
      <c r="SCZ110" s="137"/>
      <c r="SDA110" s="137"/>
      <c r="SDB110" s="137"/>
      <c r="SDC110" s="137"/>
      <c r="SDD110" s="137"/>
      <c r="SDE110" s="137"/>
      <c r="SDF110" s="137"/>
      <c r="SDG110" s="137"/>
      <c r="SDH110" s="137"/>
      <c r="SDI110" s="137"/>
      <c r="SDJ110" s="137"/>
      <c r="SDK110" s="137"/>
      <c r="SDL110" s="137"/>
      <c r="SDM110" s="137"/>
      <c r="SDN110" s="137"/>
      <c r="SDO110" s="137"/>
      <c r="SDP110" s="137"/>
      <c r="SDQ110" s="137"/>
      <c r="SDR110" s="137"/>
      <c r="SDS110" s="137"/>
      <c r="SDT110" s="137"/>
      <c r="SDU110" s="137"/>
      <c r="SDV110" s="137"/>
      <c r="SDW110" s="137"/>
      <c r="SDX110" s="137"/>
      <c r="SDY110" s="137"/>
      <c r="SDZ110" s="137"/>
      <c r="SEA110" s="137"/>
      <c r="SEB110" s="137"/>
      <c r="SEC110" s="137"/>
      <c r="SED110" s="137"/>
      <c r="SEE110" s="137"/>
      <c r="SEF110" s="137"/>
      <c r="SEG110" s="137"/>
      <c r="SEH110" s="137"/>
      <c r="SEI110" s="137"/>
      <c r="SEJ110" s="137"/>
      <c r="SEK110" s="137"/>
      <c r="SEL110" s="137"/>
      <c r="SEM110" s="137"/>
      <c r="SEN110" s="137"/>
      <c r="SEO110" s="137"/>
      <c r="SEP110" s="137"/>
      <c r="SEQ110" s="137"/>
      <c r="SER110" s="137"/>
      <c r="SES110" s="137"/>
      <c r="SET110" s="137"/>
      <c r="SEU110" s="137"/>
      <c r="SEV110" s="137"/>
      <c r="SEW110" s="137"/>
      <c r="SEX110" s="137"/>
      <c r="SEY110" s="137"/>
      <c r="SEZ110" s="137"/>
      <c r="SFA110" s="137"/>
      <c r="SFB110" s="137"/>
      <c r="SFC110" s="137"/>
      <c r="SFD110" s="137"/>
      <c r="SFE110" s="137"/>
      <c r="SFF110" s="137"/>
      <c r="SFG110" s="137"/>
      <c r="SFH110" s="137"/>
      <c r="SFI110" s="137"/>
      <c r="SFJ110" s="137"/>
      <c r="SFK110" s="137"/>
      <c r="SFL110" s="137"/>
      <c r="SFM110" s="137"/>
      <c r="SFN110" s="137"/>
      <c r="SFO110" s="137"/>
      <c r="SFP110" s="137"/>
      <c r="SFQ110" s="137"/>
      <c r="SFR110" s="137"/>
      <c r="SFS110" s="137"/>
      <c r="SFT110" s="137"/>
      <c r="SFU110" s="137"/>
      <c r="SFV110" s="137"/>
      <c r="SFW110" s="137"/>
      <c r="SFX110" s="137"/>
      <c r="SFY110" s="137"/>
      <c r="SFZ110" s="137"/>
      <c r="SGA110" s="137"/>
      <c r="SGB110" s="137"/>
      <c r="SGC110" s="137"/>
      <c r="SGD110" s="137"/>
      <c r="SGE110" s="137"/>
      <c r="SGF110" s="137"/>
      <c r="SGG110" s="137"/>
      <c r="SGH110" s="137"/>
      <c r="SGI110" s="137"/>
      <c r="SGJ110" s="137"/>
      <c r="SGK110" s="137"/>
      <c r="SGL110" s="137"/>
      <c r="SGM110" s="137"/>
      <c r="SGN110" s="137"/>
      <c r="SGO110" s="137"/>
      <c r="SGP110" s="137"/>
      <c r="SGQ110" s="137"/>
      <c r="SGR110" s="137"/>
      <c r="SGS110" s="137"/>
      <c r="SGT110" s="137"/>
      <c r="SGU110" s="137"/>
      <c r="SGV110" s="137"/>
      <c r="SGW110" s="137"/>
      <c r="SGX110" s="137"/>
      <c r="SGY110" s="137"/>
      <c r="SGZ110" s="137"/>
      <c r="SHA110" s="137"/>
      <c r="SHB110" s="137"/>
      <c r="SHC110" s="137"/>
      <c r="SHD110" s="137"/>
      <c r="SHE110" s="137"/>
      <c r="SHF110" s="137"/>
      <c r="SHG110" s="137"/>
      <c r="SHH110" s="137"/>
      <c r="SHI110" s="137"/>
      <c r="SHJ110" s="137"/>
      <c r="SHK110" s="137"/>
      <c r="SHL110" s="137"/>
      <c r="SHM110" s="137"/>
      <c r="SHN110" s="137"/>
      <c r="SHO110" s="137"/>
      <c r="SHP110" s="137"/>
      <c r="SHQ110" s="137"/>
      <c r="SHR110" s="137"/>
      <c r="SHS110" s="137"/>
      <c r="SHT110" s="137"/>
      <c r="SHU110" s="137"/>
      <c r="SHV110" s="137"/>
      <c r="SHW110" s="137"/>
      <c r="SHX110" s="137"/>
      <c r="SHY110" s="137"/>
      <c r="SHZ110" s="137"/>
      <c r="SIA110" s="137"/>
      <c r="SIB110" s="137"/>
      <c r="SIC110" s="137"/>
      <c r="SID110" s="137"/>
      <c r="SIE110" s="137"/>
      <c r="SIF110" s="137"/>
      <c r="SIG110" s="137"/>
      <c r="SIH110" s="137"/>
      <c r="SII110" s="137"/>
      <c r="SIJ110" s="137"/>
      <c r="SIK110" s="137"/>
      <c r="SIL110" s="137"/>
      <c r="SIM110" s="137"/>
      <c r="SIN110" s="137"/>
      <c r="SIO110" s="137"/>
      <c r="SIP110" s="137"/>
      <c r="SIQ110" s="137"/>
      <c r="SIR110" s="137"/>
      <c r="SIS110" s="137"/>
      <c r="SIT110" s="137"/>
      <c r="SIU110" s="137"/>
      <c r="SIV110" s="137"/>
      <c r="SIW110" s="137"/>
      <c r="SIX110" s="137"/>
      <c r="SIY110" s="137"/>
      <c r="SIZ110" s="137"/>
      <c r="SJA110" s="137"/>
      <c r="SJB110" s="137"/>
      <c r="SJC110" s="137"/>
      <c r="SJD110" s="137"/>
      <c r="SJE110" s="137"/>
      <c r="SJF110" s="137"/>
      <c r="SJG110" s="137"/>
      <c r="SJH110" s="137"/>
      <c r="SJI110" s="137"/>
      <c r="SJJ110" s="137"/>
      <c r="SJK110" s="137"/>
      <c r="SJL110" s="137"/>
      <c r="SJM110" s="137"/>
      <c r="SJN110" s="137"/>
      <c r="SJO110" s="137"/>
      <c r="SJP110" s="137"/>
      <c r="SJQ110" s="137"/>
      <c r="SJR110" s="137"/>
      <c r="SJS110" s="137"/>
      <c r="SJT110" s="137"/>
      <c r="SJU110" s="137"/>
      <c r="SJV110" s="137"/>
      <c r="SJW110" s="137"/>
      <c r="SJX110" s="137"/>
      <c r="SJY110" s="137"/>
      <c r="SJZ110" s="137"/>
      <c r="SKA110" s="137"/>
      <c r="SKB110" s="137"/>
      <c r="SKC110" s="137"/>
      <c r="SKD110" s="137"/>
      <c r="SKE110" s="137"/>
      <c r="SKF110" s="137"/>
      <c r="SKG110" s="137"/>
      <c r="SKH110" s="137"/>
      <c r="SKI110" s="137"/>
      <c r="SKJ110" s="137"/>
      <c r="SKK110" s="137"/>
      <c r="SKL110" s="137"/>
      <c r="SKM110" s="137"/>
      <c r="SKN110" s="137"/>
      <c r="SKO110" s="137"/>
      <c r="SKP110" s="137"/>
      <c r="SKQ110" s="137"/>
      <c r="SKR110" s="137"/>
      <c r="SKS110" s="137"/>
      <c r="SKT110" s="137"/>
      <c r="SKU110" s="137"/>
      <c r="SKV110" s="137"/>
      <c r="SKW110" s="137"/>
      <c r="SKX110" s="137"/>
      <c r="SKY110" s="137"/>
      <c r="SKZ110" s="137"/>
      <c r="SLA110" s="137"/>
      <c r="SLB110" s="137"/>
      <c r="SLC110" s="137"/>
      <c r="SLD110" s="137"/>
      <c r="SLE110" s="137"/>
      <c r="SLF110" s="137"/>
      <c r="SLG110" s="137"/>
      <c r="SLH110" s="137"/>
      <c r="SLI110" s="137"/>
      <c r="SLJ110" s="137"/>
      <c r="SLK110" s="137"/>
      <c r="SLL110" s="137"/>
      <c r="SLM110" s="137"/>
      <c r="SLN110" s="137"/>
      <c r="SLO110" s="137"/>
      <c r="SLP110" s="137"/>
      <c r="SLQ110" s="137"/>
      <c r="SLR110" s="137"/>
      <c r="SLS110" s="137"/>
      <c r="SLT110" s="137"/>
      <c r="SLU110" s="137"/>
      <c r="SLV110" s="137"/>
      <c r="SLW110" s="137"/>
      <c r="SLX110" s="137"/>
      <c r="SLY110" s="137"/>
      <c r="SLZ110" s="137"/>
      <c r="SMA110" s="137"/>
      <c r="SMB110" s="137"/>
      <c r="SMC110" s="137"/>
      <c r="SMD110" s="137"/>
      <c r="SME110" s="137"/>
      <c r="SMF110" s="137"/>
      <c r="SMG110" s="137"/>
      <c r="SMH110" s="137"/>
      <c r="SMI110" s="137"/>
      <c r="SMJ110" s="137"/>
      <c r="SMK110" s="137"/>
      <c r="SML110" s="137"/>
      <c r="SMM110" s="137"/>
      <c r="SMN110" s="137"/>
      <c r="SMO110" s="137"/>
      <c r="SMP110" s="137"/>
      <c r="SMQ110" s="137"/>
      <c r="SMR110" s="137"/>
      <c r="SMS110" s="137"/>
      <c r="SMT110" s="137"/>
      <c r="SMU110" s="137"/>
      <c r="SMV110" s="137"/>
      <c r="SMW110" s="137"/>
      <c r="SMX110" s="137"/>
      <c r="SMY110" s="137"/>
      <c r="SMZ110" s="137"/>
      <c r="SNA110" s="137"/>
      <c r="SNB110" s="137"/>
      <c r="SNC110" s="137"/>
      <c r="SND110" s="137"/>
      <c r="SNE110" s="137"/>
      <c r="SNF110" s="137"/>
      <c r="SNG110" s="137"/>
      <c r="SNH110" s="137"/>
      <c r="SNI110" s="137"/>
      <c r="SNJ110" s="137"/>
      <c r="SNK110" s="137"/>
      <c r="SNL110" s="137"/>
      <c r="SNM110" s="137"/>
      <c r="SNN110" s="137"/>
      <c r="SNO110" s="137"/>
      <c r="SNP110" s="137"/>
      <c r="SNQ110" s="137"/>
      <c r="SNR110" s="137"/>
      <c r="SNS110" s="137"/>
      <c r="SNT110" s="137"/>
      <c r="SNU110" s="137"/>
      <c r="SNV110" s="137"/>
      <c r="SNW110" s="137"/>
      <c r="SNX110" s="137"/>
      <c r="SNY110" s="137"/>
      <c r="SNZ110" s="137"/>
      <c r="SOA110" s="137"/>
      <c r="SOB110" s="137"/>
      <c r="SOC110" s="137"/>
      <c r="SOD110" s="137"/>
      <c r="SOE110" s="137"/>
      <c r="SOF110" s="137"/>
      <c r="SOG110" s="137"/>
      <c r="SOH110" s="137"/>
      <c r="SOI110" s="137"/>
      <c r="SOJ110" s="137"/>
      <c r="SOK110" s="137"/>
      <c r="SOL110" s="137"/>
      <c r="SOM110" s="137"/>
      <c r="SON110" s="137"/>
      <c r="SOO110" s="137"/>
      <c r="SOP110" s="137"/>
      <c r="SOQ110" s="137"/>
      <c r="SOR110" s="137"/>
      <c r="SOS110" s="137"/>
      <c r="SOT110" s="137"/>
      <c r="SOU110" s="137"/>
      <c r="SOV110" s="137"/>
      <c r="SOW110" s="137"/>
      <c r="SOX110" s="137"/>
      <c r="SOY110" s="137"/>
      <c r="SOZ110" s="137"/>
      <c r="SPA110" s="137"/>
      <c r="SPB110" s="137"/>
      <c r="SPC110" s="137"/>
      <c r="SPD110" s="137"/>
      <c r="SPE110" s="137"/>
      <c r="SPF110" s="137"/>
      <c r="SPG110" s="137"/>
      <c r="SPH110" s="137"/>
      <c r="SPI110" s="137"/>
      <c r="SPJ110" s="137"/>
      <c r="SPK110" s="137"/>
      <c r="SPL110" s="137"/>
      <c r="SPM110" s="137"/>
      <c r="SPN110" s="137"/>
      <c r="SPO110" s="137"/>
      <c r="SPP110" s="137"/>
      <c r="SPQ110" s="137"/>
      <c r="SPR110" s="137"/>
      <c r="SPS110" s="137"/>
      <c r="SPT110" s="137"/>
      <c r="SPU110" s="137"/>
      <c r="SPV110" s="137"/>
      <c r="SPW110" s="137"/>
      <c r="SPX110" s="137"/>
      <c r="SPY110" s="137"/>
      <c r="SPZ110" s="137"/>
      <c r="SQA110" s="137"/>
      <c r="SQB110" s="137"/>
      <c r="SQC110" s="137"/>
      <c r="SQD110" s="137"/>
      <c r="SQE110" s="137"/>
      <c r="SQF110" s="137"/>
      <c r="SQG110" s="137"/>
      <c r="SQH110" s="137"/>
      <c r="SQI110" s="137"/>
      <c r="SQJ110" s="137"/>
      <c r="SQK110" s="137"/>
      <c r="SQL110" s="137"/>
      <c r="SQM110" s="137"/>
      <c r="SQN110" s="137"/>
      <c r="SQO110" s="137"/>
      <c r="SQP110" s="137"/>
      <c r="SQQ110" s="137"/>
      <c r="SQR110" s="137"/>
      <c r="SQS110" s="137"/>
      <c r="SQT110" s="137"/>
      <c r="SQU110" s="137"/>
      <c r="SQV110" s="137"/>
      <c r="SQW110" s="137"/>
      <c r="SQX110" s="137"/>
      <c r="SQY110" s="137"/>
      <c r="SQZ110" s="137"/>
      <c r="SRA110" s="137"/>
      <c r="SRB110" s="137"/>
      <c r="SRC110" s="137"/>
      <c r="SRD110" s="137"/>
      <c r="SRE110" s="137"/>
      <c r="SRF110" s="137"/>
      <c r="SRG110" s="137"/>
      <c r="SRH110" s="137"/>
      <c r="SRI110" s="137"/>
      <c r="SRJ110" s="137"/>
      <c r="SRK110" s="137"/>
      <c r="SRL110" s="137"/>
      <c r="SRM110" s="137"/>
      <c r="SRN110" s="137"/>
      <c r="SRO110" s="137"/>
      <c r="SRP110" s="137"/>
      <c r="SRQ110" s="137"/>
      <c r="SRR110" s="137"/>
      <c r="SRS110" s="137"/>
      <c r="SRT110" s="137"/>
      <c r="SRU110" s="137"/>
      <c r="SRV110" s="137"/>
      <c r="SRW110" s="137"/>
      <c r="SRX110" s="137"/>
      <c r="SRY110" s="137"/>
      <c r="SRZ110" s="137"/>
      <c r="SSA110" s="137"/>
      <c r="SSB110" s="137"/>
      <c r="SSC110" s="137"/>
      <c r="SSD110" s="137"/>
      <c r="SSE110" s="137"/>
      <c r="SSF110" s="137"/>
      <c r="SSG110" s="137"/>
      <c r="SSH110" s="137"/>
      <c r="SSI110" s="137"/>
      <c r="SSJ110" s="137"/>
      <c r="SSK110" s="137"/>
      <c r="SSL110" s="137"/>
      <c r="SSM110" s="137"/>
      <c r="SSN110" s="137"/>
      <c r="SSO110" s="137"/>
      <c r="SSP110" s="137"/>
      <c r="SSQ110" s="137"/>
      <c r="SSR110" s="137"/>
      <c r="SSS110" s="137"/>
      <c r="SST110" s="137"/>
      <c r="SSU110" s="137"/>
      <c r="SSV110" s="137"/>
      <c r="SSW110" s="137"/>
      <c r="SSX110" s="137"/>
      <c r="SSY110" s="137"/>
      <c r="SSZ110" s="137"/>
      <c r="STA110" s="137"/>
      <c r="STB110" s="137"/>
      <c r="STC110" s="137"/>
      <c r="STD110" s="137"/>
      <c r="STE110" s="137"/>
      <c r="STF110" s="137"/>
      <c r="STG110" s="137"/>
      <c r="STH110" s="137"/>
      <c r="STI110" s="137"/>
      <c r="STJ110" s="137"/>
      <c r="STK110" s="137"/>
      <c r="STL110" s="137"/>
      <c r="STM110" s="137"/>
      <c r="STN110" s="137"/>
      <c r="STO110" s="137"/>
      <c r="STP110" s="137"/>
      <c r="STQ110" s="137"/>
      <c r="STR110" s="137"/>
      <c r="STS110" s="137"/>
      <c r="STT110" s="137"/>
      <c r="STU110" s="137"/>
      <c r="STV110" s="137"/>
      <c r="STW110" s="137"/>
      <c r="STX110" s="137"/>
      <c r="STY110" s="137"/>
      <c r="STZ110" s="137"/>
      <c r="SUA110" s="137"/>
      <c r="SUB110" s="137"/>
      <c r="SUC110" s="137"/>
      <c r="SUD110" s="137"/>
      <c r="SUE110" s="137"/>
      <c r="SUF110" s="137"/>
      <c r="SUG110" s="137"/>
      <c r="SUH110" s="137"/>
      <c r="SUI110" s="137"/>
      <c r="SUJ110" s="137"/>
      <c r="SUK110" s="137"/>
      <c r="SUL110" s="137"/>
      <c r="SUM110" s="137"/>
      <c r="SUN110" s="137"/>
      <c r="SUO110" s="137"/>
      <c r="SUP110" s="137"/>
      <c r="SUQ110" s="137"/>
      <c r="SUR110" s="137"/>
      <c r="SUS110" s="137"/>
      <c r="SUT110" s="137"/>
      <c r="SUU110" s="137"/>
      <c r="SUV110" s="137"/>
      <c r="SUW110" s="137"/>
      <c r="SUX110" s="137"/>
      <c r="SUY110" s="137"/>
      <c r="SUZ110" s="137"/>
      <c r="SVA110" s="137"/>
      <c r="SVB110" s="137"/>
      <c r="SVC110" s="137"/>
      <c r="SVD110" s="137"/>
      <c r="SVE110" s="137"/>
      <c r="SVF110" s="137"/>
      <c r="SVG110" s="137"/>
      <c r="SVH110" s="137"/>
      <c r="SVI110" s="137"/>
      <c r="SVJ110" s="137"/>
      <c r="SVK110" s="137"/>
      <c r="SVL110" s="137"/>
      <c r="SVM110" s="137"/>
      <c r="SVN110" s="137"/>
      <c r="SVO110" s="137"/>
      <c r="SVP110" s="137"/>
      <c r="SVQ110" s="137"/>
      <c r="SVR110" s="137"/>
      <c r="SVS110" s="137"/>
      <c r="SVT110" s="137"/>
      <c r="SVU110" s="137"/>
      <c r="SVV110" s="137"/>
      <c r="SVW110" s="137"/>
      <c r="SVX110" s="137"/>
      <c r="SVY110" s="137"/>
      <c r="SVZ110" s="137"/>
      <c r="SWA110" s="137"/>
      <c r="SWB110" s="137"/>
      <c r="SWC110" s="137"/>
      <c r="SWD110" s="137"/>
      <c r="SWE110" s="137"/>
      <c r="SWF110" s="137"/>
      <c r="SWG110" s="137"/>
      <c r="SWH110" s="137"/>
      <c r="SWI110" s="137"/>
      <c r="SWJ110" s="137"/>
      <c r="SWK110" s="137"/>
      <c r="SWL110" s="137"/>
      <c r="SWM110" s="137"/>
      <c r="SWN110" s="137"/>
      <c r="SWO110" s="137"/>
      <c r="SWP110" s="137"/>
      <c r="SWQ110" s="137"/>
      <c r="SWR110" s="137"/>
      <c r="SWS110" s="137"/>
      <c r="SWT110" s="137"/>
      <c r="SWU110" s="137"/>
      <c r="SWV110" s="137"/>
      <c r="SWW110" s="137"/>
      <c r="SWX110" s="137"/>
      <c r="SWY110" s="137"/>
      <c r="SWZ110" s="137"/>
      <c r="SXA110" s="137"/>
      <c r="SXB110" s="137"/>
      <c r="SXC110" s="137"/>
      <c r="SXD110" s="137"/>
      <c r="SXE110" s="137"/>
      <c r="SXF110" s="137"/>
      <c r="SXG110" s="137"/>
      <c r="SXH110" s="137"/>
      <c r="SXI110" s="137"/>
      <c r="SXJ110" s="137"/>
      <c r="SXK110" s="137"/>
      <c r="SXL110" s="137"/>
      <c r="SXM110" s="137"/>
      <c r="SXN110" s="137"/>
      <c r="SXO110" s="137"/>
      <c r="SXP110" s="137"/>
      <c r="SXQ110" s="137"/>
      <c r="SXR110" s="137"/>
      <c r="SXS110" s="137"/>
      <c r="SXT110" s="137"/>
      <c r="SXU110" s="137"/>
      <c r="SXV110" s="137"/>
      <c r="SXW110" s="137"/>
      <c r="SXX110" s="137"/>
      <c r="SXY110" s="137"/>
      <c r="SXZ110" s="137"/>
      <c r="SYA110" s="137"/>
      <c r="SYB110" s="137"/>
      <c r="SYC110" s="137"/>
      <c r="SYD110" s="137"/>
      <c r="SYE110" s="137"/>
      <c r="SYF110" s="137"/>
      <c r="SYG110" s="137"/>
      <c r="SYH110" s="137"/>
      <c r="SYI110" s="137"/>
      <c r="SYJ110" s="137"/>
      <c r="SYK110" s="137"/>
      <c r="SYL110" s="137"/>
      <c r="SYM110" s="137"/>
      <c r="SYN110" s="137"/>
      <c r="SYO110" s="137"/>
      <c r="SYP110" s="137"/>
      <c r="SYQ110" s="137"/>
      <c r="SYR110" s="137"/>
      <c r="SYS110" s="137"/>
      <c r="SYT110" s="137"/>
      <c r="SYU110" s="137"/>
      <c r="SYV110" s="137"/>
      <c r="SYW110" s="137"/>
      <c r="SYX110" s="137"/>
      <c r="SYY110" s="137"/>
      <c r="SYZ110" s="137"/>
      <c r="SZA110" s="137"/>
      <c r="SZB110" s="137"/>
      <c r="SZC110" s="137"/>
      <c r="SZD110" s="137"/>
      <c r="SZE110" s="137"/>
      <c r="SZF110" s="137"/>
      <c r="SZG110" s="137"/>
      <c r="SZH110" s="137"/>
      <c r="SZI110" s="137"/>
      <c r="SZJ110" s="137"/>
      <c r="SZK110" s="137"/>
      <c r="SZL110" s="137"/>
      <c r="SZM110" s="137"/>
      <c r="SZN110" s="137"/>
      <c r="SZO110" s="137"/>
      <c r="SZP110" s="137"/>
      <c r="SZQ110" s="137"/>
      <c r="SZR110" s="137"/>
      <c r="SZS110" s="137"/>
      <c r="SZT110" s="137"/>
      <c r="SZU110" s="137"/>
      <c r="SZV110" s="137"/>
      <c r="SZW110" s="137"/>
      <c r="SZX110" s="137"/>
      <c r="SZY110" s="137"/>
      <c r="SZZ110" s="137"/>
      <c r="TAA110" s="137"/>
      <c r="TAB110" s="137"/>
      <c r="TAC110" s="137"/>
      <c r="TAD110" s="137"/>
      <c r="TAE110" s="137"/>
      <c r="TAF110" s="137"/>
      <c r="TAG110" s="137"/>
      <c r="TAH110" s="137"/>
      <c r="TAI110" s="137"/>
      <c r="TAJ110" s="137"/>
      <c r="TAK110" s="137"/>
      <c r="TAL110" s="137"/>
      <c r="TAM110" s="137"/>
      <c r="TAN110" s="137"/>
      <c r="TAO110" s="137"/>
      <c r="TAP110" s="137"/>
      <c r="TAQ110" s="137"/>
      <c r="TAR110" s="137"/>
      <c r="TAS110" s="137"/>
      <c r="TAT110" s="137"/>
      <c r="TAU110" s="137"/>
      <c r="TAV110" s="137"/>
      <c r="TAW110" s="137"/>
      <c r="TAX110" s="137"/>
      <c r="TAY110" s="137"/>
      <c r="TAZ110" s="137"/>
      <c r="TBA110" s="137"/>
      <c r="TBB110" s="137"/>
      <c r="TBC110" s="137"/>
      <c r="TBD110" s="137"/>
      <c r="TBE110" s="137"/>
      <c r="TBF110" s="137"/>
      <c r="TBG110" s="137"/>
      <c r="TBH110" s="137"/>
      <c r="TBI110" s="137"/>
      <c r="TBJ110" s="137"/>
      <c r="TBK110" s="137"/>
      <c r="TBL110" s="137"/>
      <c r="TBM110" s="137"/>
      <c r="TBN110" s="137"/>
      <c r="TBO110" s="137"/>
      <c r="TBP110" s="137"/>
      <c r="TBQ110" s="137"/>
      <c r="TBR110" s="137"/>
      <c r="TBS110" s="137"/>
      <c r="TBT110" s="137"/>
      <c r="TBU110" s="137"/>
      <c r="TBV110" s="137"/>
      <c r="TBW110" s="137"/>
      <c r="TBX110" s="137"/>
      <c r="TBY110" s="137"/>
      <c r="TBZ110" s="137"/>
      <c r="TCA110" s="137"/>
      <c r="TCB110" s="137"/>
      <c r="TCC110" s="137"/>
      <c r="TCD110" s="137"/>
      <c r="TCE110" s="137"/>
      <c r="TCF110" s="137"/>
      <c r="TCG110" s="137"/>
      <c r="TCH110" s="137"/>
      <c r="TCI110" s="137"/>
      <c r="TCJ110" s="137"/>
      <c r="TCK110" s="137"/>
      <c r="TCL110" s="137"/>
      <c r="TCM110" s="137"/>
      <c r="TCN110" s="137"/>
      <c r="TCO110" s="137"/>
      <c r="TCP110" s="137"/>
      <c r="TCQ110" s="137"/>
      <c r="TCR110" s="137"/>
      <c r="TCS110" s="137"/>
      <c r="TCT110" s="137"/>
      <c r="TCU110" s="137"/>
      <c r="TCV110" s="137"/>
      <c r="TCW110" s="137"/>
      <c r="TCX110" s="137"/>
      <c r="TCY110" s="137"/>
      <c r="TCZ110" s="137"/>
      <c r="TDA110" s="137"/>
      <c r="TDB110" s="137"/>
      <c r="TDC110" s="137"/>
      <c r="TDD110" s="137"/>
      <c r="TDE110" s="137"/>
      <c r="TDF110" s="137"/>
      <c r="TDG110" s="137"/>
      <c r="TDH110" s="137"/>
      <c r="TDI110" s="137"/>
      <c r="TDJ110" s="137"/>
      <c r="TDK110" s="137"/>
      <c r="TDL110" s="137"/>
      <c r="TDM110" s="137"/>
      <c r="TDN110" s="137"/>
      <c r="TDO110" s="137"/>
      <c r="TDP110" s="137"/>
      <c r="TDQ110" s="137"/>
      <c r="TDR110" s="137"/>
      <c r="TDS110" s="137"/>
      <c r="TDT110" s="137"/>
      <c r="TDU110" s="137"/>
      <c r="TDV110" s="137"/>
      <c r="TDW110" s="137"/>
      <c r="TDX110" s="137"/>
      <c r="TDY110" s="137"/>
      <c r="TDZ110" s="137"/>
      <c r="TEA110" s="137"/>
      <c r="TEB110" s="137"/>
      <c r="TEC110" s="137"/>
      <c r="TED110" s="137"/>
      <c r="TEE110" s="137"/>
      <c r="TEF110" s="137"/>
      <c r="TEG110" s="137"/>
      <c r="TEH110" s="137"/>
      <c r="TEI110" s="137"/>
      <c r="TEJ110" s="137"/>
      <c r="TEK110" s="137"/>
      <c r="TEL110" s="137"/>
      <c r="TEM110" s="137"/>
      <c r="TEN110" s="137"/>
      <c r="TEO110" s="137"/>
      <c r="TEP110" s="137"/>
      <c r="TEQ110" s="137"/>
      <c r="TER110" s="137"/>
      <c r="TES110" s="137"/>
      <c r="TET110" s="137"/>
      <c r="TEU110" s="137"/>
      <c r="TEV110" s="137"/>
      <c r="TEW110" s="137"/>
      <c r="TEX110" s="137"/>
      <c r="TEY110" s="137"/>
      <c r="TEZ110" s="137"/>
      <c r="TFA110" s="137"/>
      <c r="TFB110" s="137"/>
      <c r="TFC110" s="137"/>
      <c r="TFD110" s="137"/>
      <c r="TFE110" s="137"/>
      <c r="TFF110" s="137"/>
      <c r="TFG110" s="137"/>
      <c r="TFH110" s="137"/>
      <c r="TFI110" s="137"/>
      <c r="TFJ110" s="137"/>
      <c r="TFK110" s="137"/>
      <c r="TFL110" s="137"/>
      <c r="TFM110" s="137"/>
      <c r="TFN110" s="137"/>
      <c r="TFO110" s="137"/>
      <c r="TFP110" s="137"/>
      <c r="TFQ110" s="137"/>
      <c r="TFR110" s="137"/>
      <c r="TFS110" s="137"/>
      <c r="TFT110" s="137"/>
      <c r="TFU110" s="137"/>
      <c r="TFV110" s="137"/>
      <c r="TFW110" s="137"/>
      <c r="TFX110" s="137"/>
      <c r="TFY110" s="137"/>
      <c r="TFZ110" s="137"/>
      <c r="TGA110" s="137"/>
      <c r="TGB110" s="137"/>
      <c r="TGC110" s="137"/>
      <c r="TGD110" s="137"/>
      <c r="TGE110" s="137"/>
      <c r="TGF110" s="137"/>
      <c r="TGG110" s="137"/>
      <c r="TGH110" s="137"/>
      <c r="TGI110" s="137"/>
      <c r="TGJ110" s="137"/>
      <c r="TGK110" s="137"/>
      <c r="TGL110" s="137"/>
      <c r="TGM110" s="137"/>
      <c r="TGN110" s="137"/>
      <c r="TGO110" s="137"/>
      <c r="TGP110" s="137"/>
      <c r="TGQ110" s="137"/>
      <c r="TGR110" s="137"/>
      <c r="TGS110" s="137"/>
      <c r="TGT110" s="137"/>
      <c r="TGU110" s="137"/>
      <c r="TGV110" s="137"/>
      <c r="TGW110" s="137"/>
      <c r="TGX110" s="137"/>
      <c r="TGY110" s="137"/>
      <c r="TGZ110" s="137"/>
      <c r="THA110" s="137"/>
      <c r="THB110" s="137"/>
      <c r="THC110" s="137"/>
      <c r="THD110" s="137"/>
      <c r="THE110" s="137"/>
      <c r="THF110" s="137"/>
      <c r="THG110" s="137"/>
      <c r="THH110" s="137"/>
      <c r="THI110" s="137"/>
      <c r="THJ110" s="137"/>
      <c r="THK110" s="137"/>
      <c r="THL110" s="137"/>
      <c r="THM110" s="137"/>
      <c r="THN110" s="137"/>
      <c r="THO110" s="137"/>
      <c r="THP110" s="137"/>
      <c r="THQ110" s="137"/>
      <c r="THR110" s="137"/>
      <c r="THS110" s="137"/>
      <c r="THT110" s="137"/>
      <c r="THU110" s="137"/>
      <c r="THV110" s="137"/>
      <c r="THW110" s="137"/>
      <c r="THX110" s="137"/>
      <c r="THY110" s="137"/>
      <c r="THZ110" s="137"/>
      <c r="TIA110" s="137"/>
      <c r="TIB110" s="137"/>
      <c r="TIC110" s="137"/>
      <c r="TID110" s="137"/>
      <c r="TIE110" s="137"/>
      <c r="TIF110" s="137"/>
      <c r="TIG110" s="137"/>
      <c r="TIH110" s="137"/>
      <c r="TII110" s="137"/>
      <c r="TIJ110" s="137"/>
      <c r="TIK110" s="137"/>
      <c r="TIL110" s="137"/>
      <c r="TIM110" s="137"/>
      <c r="TIN110" s="137"/>
      <c r="TIO110" s="137"/>
      <c r="TIP110" s="137"/>
      <c r="TIQ110" s="137"/>
      <c r="TIR110" s="137"/>
      <c r="TIS110" s="137"/>
      <c r="TIT110" s="137"/>
      <c r="TIU110" s="137"/>
      <c r="TIV110" s="137"/>
      <c r="TIW110" s="137"/>
      <c r="TIX110" s="137"/>
      <c r="TIY110" s="137"/>
      <c r="TIZ110" s="137"/>
      <c r="TJA110" s="137"/>
      <c r="TJB110" s="137"/>
      <c r="TJC110" s="137"/>
      <c r="TJD110" s="137"/>
      <c r="TJE110" s="137"/>
      <c r="TJF110" s="137"/>
      <c r="TJG110" s="137"/>
      <c r="TJH110" s="137"/>
      <c r="TJI110" s="137"/>
      <c r="TJJ110" s="137"/>
      <c r="TJK110" s="137"/>
      <c r="TJL110" s="137"/>
      <c r="TJM110" s="137"/>
      <c r="TJN110" s="137"/>
      <c r="TJO110" s="137"/>
      <c r="TJP110" s="137"/>
      <c r="TJQ110" s="137"/>
      <c r="TJR110" s="137"/>
      <c r="TJS110" s="137"/>
      <c r="TJT110" s="137"/>
      <c r="TJU110" s="137"/>
      <c r="TJV110" s="137"/>
      <c r="TJW110" s="137"/>
      <c r="TJX110" s="137"/>
      <c r="TJY110" s="137"/>
      <c r="TJZ110" s="137"/>
      <c r="TKA110" s="137"/>
      <c r="TKB110" s="137"/>
      <c r="TKC110" s="137"/>
      <c r="TKD110" s="137"/>
      <c r="TKE110" s="137"/>
      <c r="TKF110" s="137"/>
      <c r="TKG110" s="137"/>
      <c r="TKH110" s="137"/>
      <c r="TKI110" s="137"/>
      <c r="TKJ110" s="137"/>
      <c r="TKK110" s="137"/>
      <c r="TKL110" s="137"/>
      <c r="TKM110" s="137"/>
      <c r="TKN110" s="137"/>
      <c r="TKO110" s="137"/>
      <c r="TKP110" s="137"/>
      <c r="TKQ110" s="137"/>
      <c r="TKR110" s="137"/>
      <c r="TKS110" s="137"/>
      <c r="TKT110" s="137"/>
      <c r="TKU110" s="137"/>
      <c r="TKV110" s="137"/>
      <c r="TKW110" s="137"/>
      <c r="TKX110" s="137"/>
      <c r="TKY110" s="137"/>
      <c r="TKZ110" s="137"/>
      <c r="TLA110" s="137"/>
      <c r="TLB110" s="137"/>
      <c r="TLC110" s="137"/>
      <c r="TLD110" s="137"/>
      <c r="TLE110" s="137"/>
      <c r="TLF110" s="137"/>
      <c r="TLG110" s="137"/>
      <c r="TLH110" s="137"/>
      <c r="TLI110" s="137"/>
      <c r="TLJ110" s="137"/>
      <c r="TLK110" s="137"/>
      <c r="TLL110" s="137"/>
      <c r="TLM110" s="137"/>
      <c r="TLN110" s="137"/>
      <c r="TLO110" s="137"/>
      <c r="TLP110" s="137"/>
      <c r="TLQ110" s="137"/>
      <c r="TLR110" s="137"/>
      <c r="TLS110" s="137"/>
      <c r="TLT110" s="137"/>
      <c r="TLU110" s="137"/>
      <c r="TLV110" s="137"/>
      <c r="TLW110" s="137"/>
      <c r="TLX110" s="137"/>
      <c r="TLY110" s="137"/>
      <c r="TLZ110" s="137"/>
      <c r="TMA110" s="137"/>
      <c r="TMB110" s="137"/>
      <c r="TMC110" s="137"/>
      <c r="TMD110" s="137"/>
      <c r="TME110" s="137"/>
      <c r="TMF110" s="137"/>
      <c r="TMG110" s="137"/>
      <c r="TMH110" s="137"/>
      <c r="TMI110" s="137"/>
      <c r="TMJ110" s="137"/>
      <c r="TMK110" s="137"/>
      <c r="TML110" s="137"/>
      <c r="TMM110" s="137"/>
      <c r="TMN110" s="137"/>
      <c r="TMO110" s="137"/>
      <c r="TMP110" s="137"/>
      <c r="TMQ110" s="137"/>
      <c r="TMR110" s="137"/>
      <c r="TMS110" s="137"/>
      <c r="TMT110" s="137"/>
      <c r="TMU110" s="137"/>
      <c r="TMV110" s="137"/>
      <c r="TMW110" s="137"/>
      <c r="TMX110" s="137"/>
      <c r="TMY110" s="137"/>
      <c r="TMZ110" s="137"/>
      <c r="TNA110" s="137"/>
      <c r="TNB110" s="137"/>
      <c r="TNC110" s="137"/>
      <c r="TND110" s="137"/>
      <c r="TNE110" s="137"/>
      <c r="TNF110" s="137"/>
      <c r="TNG110" s="137"/>
      <c r="TNH110" s="137"/>
      <c r="TNI110" s="137"/>
      <c r="TNJ110" s="137"/>
      <c r="TNK110" s="137"/>
      <c r="TNL110" s="137"/>
      <c r="TNM110" s="137"/>
      <c r="TNN110" s="137"/>
      <c r="TNO110" s="137"/>
      <c r="TNP110" s="137"/>
      <c r="TNQ110" s="137"/>
      <c r="TNR110" s="137"/>
      <c r="TNS110" s="137"/>
      <c r="TNT110" s="137"/>
      <c r="TNU110" s="137"/>
      <c r="TNV110" s="137"/>
      <c r="TNW110" s="137"/>
      <c r="TNX110" s="137"/>
      <c r="TNY110" s="137"/>
      <c r="TNZ110" s="137"/>
      <c r="TOA110" s="137"/>
      <c r="TOB110" s="137"/>
      <c r="TOC110" s="137"/>
      <c r="TOD110" s="137"/>
      <c r="TOE110" s="137"/>
      <c r="TOF110" s="137"/>
      <c r="TOG110" s="137"/>
      <c r="TOH110" s="137"/>
      <c r="TOI110" s="137"/>
      <c r="TOJ110" s="137"/>
      <c r="TOK110" s="137"/>
      <c r="TOL110" s="137"/>
      <c r="TOM110" s="137"/>
      <c r="TON110" s="137"/>
      <c r="TOO110" s="137"/>
      <c r="TOP110" s="137"/>
      <c r="TOQ110" s="137"/>
      <c r="TOR110" s="137"/>
      <c r="TOS110" s="137"/>
      <c r="TOT110" s="137"/>
      <c r="TOU110" s="137"/>
      <c r="TOV110" s="137"/>
      <c r="TOW110" s="137"/>
      <c r="TOX110" s="137"/>
      <c r="TOY110" s="137"/>
      <c r="TOZ110" s="137"/>
      <c r="TPA110" s="137"/>
      <c r="TPB110" s="137"/>
      <c r="TPC110" s="137"/>
      <c r="TPD110" s="137"/>
      <c r="TPE110" s="137"/>
      <c r="TPF110" s="137"/>
      <c r="TPG110" s="137"/>
      <c r="TPH110" s="137"/>
      <c r="TPI110" s="137"/>
      <c r="TPJ110" s="137"/>
      <c r="TPK110" s="137"/>
      <c r="TPL110" s="137"/>
      <c r="TPM110" s="137"/>
      <c r="TPN110" s="137"/>
      <c r="TPO110" s="137"/>
      <c r="TPP110" s="137"/>
      <c r="TPQ110" s="137"/>
      <c r="TPR110" s="137"/>
      <c r="TPS110" s="137"/>
      <c r="TPT110" s="137"/>
      <c r="TPU110" s="137"/>
      <c r="TPV110" s="137"/>
      <c r="TPW110" s="137"/>
      <c r="TPX110" s="137"/>
      <c r="TPY110" s="137"/>
      <c r="TPZ110" s="137"/>
      <c r="TQA110" s="137"/>
      <c r="TQB110" s="137"/>
      <c r="TQC110" s="137"/>
      <c r="TQD110" s="137"/>
      <c r="TQE110" s="137"/>
      <c r="TQF110" s="137"/>
      <c r="TQG110" s="137"/>
      <c r="TQH110" s="137"/>
      <c r="TQI110" s="137"/>
      <c r="TQJ110" s="137"/>
      <c r="TQK110" s="137"/>
      <c r="TQL110" s="137"/>
      <c r="TQM110" s="137"/>
      <c r="TQN110" s="137"/>
      <c r="TQO110" s="137"/>
      <c r="TQP110" s="137"/>
      <c r="TQQ110" s="137"/>
      <c r="TQR110" s="137"/>
      <c r="TQS110" s="137"/>
      <c r="TQT110" s="137"/>
      <c r="TQU110" s="137"/>
      <c r="TQV110" s="137"/>
      <c r="TQW110" s="137"/>
      <c r="TQX110" s="137"/>
      <c r="TQY110" s="137"/>
      <c r="TQZ110" s="137"/>
      <c r="TRA110" s="137"/>
      <c r="TRB110" s="137"/>
      <c r="TRC110" s="137"/>
      <c r="TRD110" s="137"/>
      <c r="TRE110" s="137"/>
      <c r="TRF110" s="137"/>
      <c r="TRG110" s="137"/>
      <c r="TRH110" s="137"/>
      <c r="TRI110" s="137"/>
      <c r="TRJ110" s="137"/>
      <c r="TRK110" s="137"/>
      <c r="TRL110" s="137"/>
      <c r="TRM110" s="137"/>
      <c r="TRN110" s="137"/>
      <c r="TRO110" s="137"/>
      <c r="TRP110" s="137"/>
      <c r="TRQ110" s="137"/>
      <c r="TRR110" s="137"/>
      <c r="TRS110" s="137"/>
      <c r="TRT110" s="137"/>
      <c r="TRU110" s="137"/>
      <c r="TRV110" s="137"/>
      <c r="TRW110" s="137"/>
      <c r="TRX110" s="137"/>
      <c r="TRY110" s="137"/>
      <c r="TRZ110" s="137"/>
      <c r="TSA110" s="137"/>
      <c r="TSB110" s="137"/>
      <c r="TSC110" s="137"/>
      <c r="TSD110" s="137"/>
      <c r="TSE110" s="137"/>
      <c r="TSF110" s="137"/>
      <c r="TSG110" s="137"/>
      <c r="TSH110" s="137"/>
      <c r="TSI110" s="137"/>
      <c r="TSJ110" s="137"/>
      <c r="TSK110" s="137"/>
      <c r="TSL110" s="137"/>
      <c r="TSM110" s="137"/>
      <c r="TSN110" s="137"/>
      <c r="TSO110" s="137"/>
      <c r="TSP110" s="137"/>
      <c r="TSQ110" s="137"/>
      <c r="TSR110" s="137"/>
      <c r="TSS110" s="137"/>
      <c r="TST110" s="137"/>
      <c r="TSU110" s="137"/>
      <c r="TSV110" s="137"/>
      <c r="TSW110" s="137"/>
      <c r="TSX110" s="137"/>
      <c r="TSY110" s="137"/>
      <c r="TSZ110" s="137"/>
      <c r="TTA110" s="137"/>
      <c r="TTB110" s="137"/>
      <c r="TTC110" s="137"/>
      <c r="TTD110" s="137"/>
      <c r="TTE110" s="137"/>
      <c r="TTF110" s="137"/>
      <c r="TTG110" s="137"/>
      <c r="TTH110" s="137"/>
      <c r="TTI110" s="137"/>
      <c r="TTJ110" s="137"/>
      <c r="TTK110" s="137"/>
      <c r="TTL110" s="137"/>
      <c r="TTM110" s="137"/>
      <c r="TTN110" s="137"/>
      <c r="TTO110" s="137"/>
      <c r="TTP110" s="137"/>
      <c r="TTQ110" s="137"/>
      <c r="TTR110" s="137"/>
      <c r="TTS110" s="137"/>
      <c r="TTT110" s="137"/>
      <c r="TTU110" s="137"/>
      <c r="TTV110" s="137"/>
      <c r="TTW110" s="137"/>
      <c r="TTX110" s="137"/>
      <c r="TTY110" s="137"/>
      <c r="TTZ110" s="137"/>
      <c r="TUA110" s="137"/>
      <c r="TUB110" s="137"/>
      <c r="TUC110" s="137"/>
      <c r="TUD110" s="137"/>
      <c r="TUE110" s="137"/>
      <c r="TUF110" s="137"/>
      <c r="TUG110" s="137"/>
      <c r="TUH110" s="137"/>
      <c r="TUI110" s="137"/>
      <c r="TUJ110" s="137"/>
      <c r="TUK110" s="137"/>
      <c r="TUL110" s="137"/>
      <c r="TUM110" s="137"/>
      <c r="TUN110" s="137"/>
      <c r="TUO110" s="137"/>
      <c r="TUP110" s="137"/>
      <c r="TUQ110" s="137"/>
      <c r="TUR110" s="137"/>
      <c r="TUS110" s="137"/>
      <c r="TUT110" s="137"/>
      <c r="TUU110" s="137"/>
      <c r="TUV110" s="137"/>
      <c r="TUW110" s="137"/>
      <c r="TUX110" s="137"/>
      <c r="TUY110" s="137"/>
      <c r="TUZ110" s="137"/>
      <c r="TVA110" s="137"/>
      <c r="TVB110" s="137"/>
      <c r="TVC110" s="137"/>
      <c r="TVD110" s="137"/>
      <c r="TVE110" s="137"/>
      <c r="TVF110" s="137"/>
      <c r="TVG110" s="137"/>
      <c r="TVH110" s="137"/>
      <c r="TVI110" s="137"/>
      <c r="TVJ110" s="137"/>
      <c r="TVK110" s="137"/>
      <c r="TVL110" s="137"/>
      <c r="TVM110" s="137"/>
      <c r="TVN110" s="137"/>
      <c r="TVO110" s="137"/>
      <c r="TVP110" s="137"/>
      <c r="TVQ110" s="137"/>
      <c r="TVR110" s="137"/>
      <c r="TVS110" s="137"/>
      <c r="TVT110" s="137"/>
      <c r="TVU110" s="137"/>
      <c r="TVV110" s="137"/>
      <c r="TVW110" s="137"/>
      <c r="TVX110" s="137"/>
      <c r="TVY110" s="137"/>
      <c r="TVZ110" s="137"/>
      <c r="TWA110" s="137"/>
      <c r="TWB110" s="137"/>
      <c r="TWC110" s="137"/>
      <c r="TWD110" s="137"/>
      <c r="TWE110" s="137"/>
      <c r="TWF110" s="137"/>
      <c r="TWG110" s="137"/>
      <c r="TWH110" s="137"/>
      <c r="TWI110" s="137"/>
      <c r="TWJ110" s="137"/>
      <c r="TWK110" s="137"/>
      <c r="TWL110" s="137"/>
      <c r="TWM110" s="137"/>
      <c r="TWN110" s="137"/>
      <c r="TWO110" s="137"/>
      <c r="TWP110" s="137"/>
      <c r="TWQ110" s="137"/>
      <c r="TWR110" s="137"/>
      <c r="TWS110" s="137"/>
      <c r="TWT110" s="137"/>
      <c r="TWU110" s="137"/>
      <c r="TWV110" s="137"/>
      <c r="TWW110" s="137"/>
      <c r="TWX110" s="137"/>
      <c r="TWY110" s="137"/>
      <c r="TWZ110" s="137"/>
      <c r="TXA110" s="137"/>
      <c r="TXB110" s="137"/>
      <c r="TXC110" s="137"/>
      <c r="TXD110" s="137"/>
      <c r="TXE110" s="137"/>
      <c r="TXF110" s="137"/>
      <c r="TXG110" s="137"/>
      <c r="TXH110" s="137"/>
      <c r="TXI110" s="137"/>
      <c r="TXJ110" s="137"/>
      <c r="TXK110" s="137"/>
      <c r="TXL110" s="137"/>
      <c r="TXM110" s="137"/>
      <c r="TXN110" s="137"/>
      <c r="TXO110" s="137"/>
      <c r="TXP110" s="137"/>
      <c r="TXQ110" s="137"/>
      <c r="TXR110" s="137"/>
      <c r="TXS110" s="137"/>
      <c r="TXT110" s="137"/>
      <c r="TXU110" s="137"/>
      <c r="TXV110" s="137"/>
      <c r="TXW110" s="137"/>
      <c r="TXX110" s="137"/>
      <c r="TXY110" s="137"/>
      <c r="TXZ110" s="137"/>
      <c r="TYA110" s="137"/>
      <c r="TYB110" s="137"/>
      <c r="TYC110" s="137"/>
      <c r="TYD110" s="137"/>
      <c r="TYE110" s="137"/>
      <c r="TYF110" s="137"/>
      <c r="TYG110" s="137"/>
      <c r="TYH110" s="137"/>
      <c r="TYI110" s="137"/>
      <c r="TYJ110" s="137"/>
      <c r="TYK110" s="137"/>
      <c r="TYL110" s="137"/>
      <c r="TYM110" s="137"/>
      <c r="TYN110" s="137"/>
      <c r="TYO110" s="137"/>
      <c r="TYP110" s="137"/>
      <c r="TYQ110" s="137"/>
      <c r="TYR110" s="137"/>
      <c r="TYS110" s="137"/>
      <c r="TYT110" s="137"/>
      <c r="TYU110" s="137"/>
      <c r="TYV110" s="137"/>
      <c r="TYW110" s="137"/>
      <c r="TYX110" s="137"/>
      <c r="TYY110" s="137"/>
      <c r="TYZ110" s="137"/>
      <c r="TZA110" s="137"/>
      <c r="TZB110" s="137"/>
      <c r="TZC110" s="137"/>
      <c r="TZD110" s="137"/>
      <c r="TZE110" s="137"/>
      <c r="TZF110" s="137"/>
      <c r="TZG110" s="137"/>
      <c r="TZH110" s="137"/>
      <c r="TZI110" s="137"/>
      <c r="TZJ110" s="137"/>
      <c r="TZK110" s="137"/>
      <c r="TZL110" s="137"/>
      <c r="TZM110" s="137"/>
      <c r="TZN110" s="137"/>
      <c r="TZO110" s="137"/>
      <c r="TZP110" s="137"/>
      <c r="TZQ110" s="137"/>
      <c r="TZR110" s="137"/>
      <c r="TZS110" s="137"/>
      <c r="TZT110" s="137"/>
      <c r="TZU110" s="137"/>
      <c r="TZV110" s="137"/>
      <c r="TZW110" s="137"/>
      <c r="TZX110" s="137"/>
      <c r="TZY110" s="137"/>
      <c r="TZZ110" s="137"/>
      <c r="UAA110" s="137"/>
      <c r="UAB110" s="137"/>
      <c r="UAC110" s="137"/>
      <c r="UAD110" s="137"/>
      <c r="UAE110" s="137"/>
      <c r="UAF110" s="137"/>
      <c r="UAG110" s="137"/>
      <c r="UAH110" s="137"/>
      <c r="UAI110" s="137"/>
      <c r="UAJ110" s="137"/>
      <c r="UAK110" s="137"/>
      <c r="UAL110" s="137"/>
      <c r="UAM110" s="137"/>
      <c r="UAN110" s="137"/>
      <c r="UAO110" s="137"/>
      <c r="UAP110" s="137"/>
      <c r="UAQ110" s="137"/>
      <c r="UAR110" s="137"/>
      <c r="UAS110" s="137"/>
      <c r="UAT110" s="137"/>
      <c r="UAU110" s="137"/>
      <c r="UAV110" s="137"/>
      <c r="UAW110" s="137"/>
      <c r="UAX110" s="137"/>
      <c r="UAY110" s="137"/>
      <c r="UAZ110" s="137"/>
      <c r="UBA110" s="137"/>
      <c r="UBB110" s="137"/>
      <c r="UBC110" s="137"/>
      <c r="UBD110" s="137"/>
      <c r="UBE110" s="137"/>
      <c r="UBF110" s="137"/>
      <c r="UBG110" s="137"/>
      <c r="UBH110" s="137"/>
      <c r="UBI110" s="137"/>
      <c r="UBJ110" s="137"/>
      <c r="UBK110" s="137"/>
      <c r="UBL110" s="137"/>
      <c r="UBM110" s="137"/>
      <c r="UBN110" s="137"/>
      <c r="UBO110" s="137"/>
      <c r="UBP110" s="137"/>
      <c r="UBQ110" s="137"/>
      <c r="UBR110" s="137"/>
      <c r="UBS110" s="137"/>
      <c r="UBT110" s="137"/>
      <c r="UBU110" s="137"/>
      <c r="UBV110" s="137"/>
      <c r="UBW110" s="137"/>
      <c r="UBX110" s="137"/>
      <c r="UBY110" s="137"/>
      <c r="UBZ110" s="137"/>
      <c r="UCA110" s="137"/>
      <c r="UCB110" s="137"/>
      <c r="UCC110" s="137"/>
      <c r="UCD110" s="137"/>
      <c r="UCE110" s="137"/>
      <c r="UCF110" s="137"/>
      <c r="UCG110" s="137"/>
      <c r="UCH110" s="137"/>
      <c r="UCI110" s="137"/>
      <c r="UCJ110" s="137"/>
      <c r="UCK110" s="137"/>
      <c r="UCL110" s="137"/>
      <c r="UCM110" s="137"/>
      <c r="UCN110" s="137"/>
      <c r="UCO110" s="137"/>
      <c r="UCP110" s="137"/>
      <c r="UCQ110" s="137"/>
      <c r="UCR110" s="137"/>
      <c r="UCS110" s="137"/>
      <c r="UCT110" s="137"/>
      <c r="UCU110" s="137"/>
      <c r="UCV110" s="137"/>
      <c r="UCW110" s="137"/>
      <c r="UCX110" s="137"/>
      <c r="UCY110" s="137"/>
      <c r="UCZ110" s="137"/>
      <c r="UDA110" s="137"/>
      <c r="UDB110" s="137"/>
      <c r="UDC110" s="137"/>
      <c r="UDD110" s="137"/>
      <c r="UDE110" s="137"/>
      <c r="UDF110" s="137"/>
      <c r="UDG110" s="137"/>
      <c r="UDH110" s="137"/>
      <c r="UDI110" s="137"/>
      <c r="UDJ110" s="137"/>
      <c r="UDK110" s="137"/>
      <c r="UDL110" s="137"/>
      <c r="UDM110" s="137"/>
      <c r="UDN110" s="137"/>
      <c r="UDO110" s="137"/>
      <c r="UDP110" s="137"/>
      <c r="UDQ110" s="137"/>
      <c r="UDR110" s="137"/>
      <c r="UDS110" s="137"/>
      <c r="UDT110" s="137"/>
      <c r="UDU110" s="137"/>
      <c r="UDV110" s="137"/>
      <c r="UDW110" s="137"/>
      <c r="UDX110" s="137"/>
      <c r="UDY110" s="137"/>
      <c r="UDZ110" s="137"/>
      <c r="UEA110" s="137"/>
      <c r="UEB110" s="137"/>
      <c r="UEC110" s="137"/>
      <c r="UED110" s="137"/>
      <c r="UEE110" s="137"/>
      <c r="UEF110" s="137"/>
      <c r="UEG110" s="137"/>
      <c r="UEH110" s="137"/>
      <c r="UEI110" s="137"/>
      <c r="UEJ110" s="137"/>
      <c r="UEK110" s="137"/>
      <c r="UEL110" s="137"/>
      <c r="UEM110" s="137"/>
      <c r="UEN110" s="137"/>
      <c r="UEO110" s="137"/>
      <c r="UEP110" s="137"/>
      <c r="UEQ110" s="137"/>
      <c r="UER110" s="137"/>
      <c r="UES110" s="137"/>
      <c r="UET110" s="137"/>
      <c r="UEU110" s="137"/>
      <c r="UEV110" s="137"/>
      <c r="UEW110" s="137"/>
      <c r="UEX110" s="137"/>
      <c r="UEY110" s="137"/>
      <c r="UEZ110" s="137"/>
      <c r="UFA110" s="137"/>
      <c r="UFB110" s="137"/>
      <c r="UFC110" s="137"/>
      <c r="UFD110" s="137"/>
      <c r="UFE110" s="137"/>
      <c r="UFF110" s="137"/>
      <c r="UFG110" s="137"/>
      <c r="UFH110" s="137"/>
      <c r="UFI110" s="137"/>
      <c r="UFJ110" s="137"/>
      <c r="UFK110" s="137"/>
      <c r="UFL110" s="137"/>
      <c r="UFM110" s="137"/>
      <c r="UFN110" s="137"/>
      <c r="UFO110" s="137"/>
      <c r="UFP110" s="137"/>
      <c r="UFQ110" s="137"/>
      <c r="UFR110" s="137"/>
      <c r="UFS110" s="137"/>
      <c r="UFT110" s="137"/>
      <c r="UFU110" s="137"/>
      <c r="UFV110" s="137"/>
      <c r="UFW110" s="137"/>
      <c r="UFX110" s="137"/>
      <c r="UFY110" s="137"/>
      <c r="UFZ110" s="137"/>
      <c r="UGA110" s="137"/>
      <c r="UGB110" s="137"/>
      <c r="UGC110" s="137"/>
      <c r="UGD110" s="137"/>
      <c r="UGE110" s="137"/>
      <c r="UGF110" s="137"/>
      <c r="UGG110" s="137"/>
      <c r="UGH110" s="137"/>
      <c r="UGI110" s="137"/>
      <c r="UGJ110" s="137"/>
      <c r="UGK110" s="137"/>
      <c r="UGL110" s="137"/>
      <c r="UGM110" s="137"/>
      <c r="UGN110" s="137"/>
      <c r="UGO110" s="137"/>
      <c r="UGP110" s="137"/>
      <c r="UGQ110" s="137"/>
      <c r="UGR110" s="137"/>
      <c r="UGS110" s="137"/>
      <c r="UGT110" s="137"/>
      <c r="UGU110" s="137"/>
      <c r="UGV110" s="137"/>
      <c r="UGW110" s="137"/>
      <c r="UGX110" s="137"/>
      <c r="UGY110" s="137"/>
      <c r="UGZ110" s="137"/>
      <c r="UHA110" s="137"/>
      <c r="UHB110" s="137"/>
      <c r="UHC110" s="137"/>
      <c r="UHD110" s="137"/>
      <c r="UHE110" s="137"/>
      <c r="UHF110" s="137"/>
      <c r="UHG110" s="137"/>
      <c r="UHH110" s="137"/>
      <c r="UHI110" s="137"/>
      <c r="UHJ110" s="137"/>
      <c r="UHK110" s="137"/>
      <c r="UHL110" s="137"/>
      <c r="UHM110" s="137"/>
      <c r="UHN110" s="137"/>
      <c r="UHO110" s="137"/>
      <c r="UHP110" s="137"/>
      <c r="UHQ110" s="137"/>
      <c r="UHR110" s="137"/>
      <c r="UHS110" s="137"/>
      <c r="UHT110" s="137"/>
      <c r="UHU110" s="137"/>
      <c r="UHV110" s="137"/>
      <c r="UHW110" s="137"/>
      <c r="UHX110" s="137"/>
      <c r="UHY110" s="137"/>
      <c r="UHZ110" s="137"/>
      <c r="UIA110" s="137"/>
      <c r="UIB110" s="137"/>
      <c r="UIC110" s="137"/>
      <c r="UID110" s="137"/>
      <c r="UIE110" s="137"/>
      <c r="UIF110" s="137"/>
      <c r="UIG110" s="137"/>
      <c r="UIH110" s="137"/>
      <c r="UII110" s="137"/>
      <c r="UIJ110" s="137"/>
      <c r="UIK110" s="137"/>
      <c r="UIL110" s="137"/>
      <c r="UIM110" s="137"/>
      <c r="UIN110" s="137"/>
      <c r="UIO110" s="137"/>
      <c r="UIP110" s="137"/>
      <c r="UIQ110" s="137"/>
      <c r="UIR110" s="137"/>
      <c r="UIS110" s="137"/>
      <c r="UIT110" s="137"/>
      <c r="UIU110" s="137"/>
      <c r="UIV110" s="137"/>
      <c r="UIW110" s="137"/>
      <c r="UIX110" s="137"/>
      <c r="UIY110" s="137"/>
      <c r="UIZ110" s="137"/>
      <c r="UJA110" s="137"/>
      <c r="UJB110" s="137"/>
      <c r="UJC110" s="137"/>
      <c r="UJD110" s="137"/>
      <c r="UJE110" s="137"/>
      <c r="UJF110" s="137"/>
      <c r="UJG110" s="137"/>
      <c r="UJH110" s="137"/>
      <c r="UJI110" s="137"/>
      <c r="UJJ110" s="137"/>
      <c r="UJK110" s="137"/>
      <c r="UJL110" s="137"/>
      <c r="UJM110" s="137"/>
      <c r="UJN110" s="137"/>
      <c r="UJO110" s="137"/>
      <c r="UJP110" s="137"/>
      <c r="UJQ110" s="137"/>
      <c r="UJR110" s="137"/>
      <c r="UJS110" s="137"/>
      <c r="UJT110" s="137"/>
      <c r="UJU110" s="137"/>
      <c r="UJV110" s="137"/>
      <c r="UJW110" s="137"/>
      <c r="UJX110" s="137"/>
      <c r="UJY110" s="137"/>
      <c r="UJZ110" s="137"/>
      <c r="UKA110" s="137"/>
      <c r="UKB110" s="137"/>
      <c r="UKC110" s="137"/>
      <c r="UKD110" s="137"/>
      <c r="UKE110" s="137"/>
      <c r="UKF110" s="137"/>
      <c r="UKG110" s="137"/>
      <c r="UKH110" s="137"/>
      <c r="UKI110" s="137"/>
      <c r="UKJ110" s="137"/>
      <c r="UKK110" s="137"/>
      <c r="UKL110" s="137"/>
      <c r="UKM110" s="137"/>
      <c r="UKN110" s="137"/>
      <c r="UKO110" s="137"/>
      <c r="UKP110" s="137"/>
      <c r="UKQ110" s="137"/>
      <c r="UKR110" s="137"/>
      <c r="UKS110" s="137"/>
      <c r="UKT110" s="137"/>
      <c r="UKU110" s="137"/>
      <c r="UKV110" s="137"/>
      <c r="UKW110" s="137"/>
      <c r="UKX110" s="137"/>
      <c r="UKY110" s="137"/>
      <c r="UKZ110" s="137"/>
      <c r="ULA110" s="137"/>
      <c r="ULB110" s="137"/>
      <c r="ULC110" s="137"/>
      <c r="ULD110" s="137"/>
      <c r="ULE110" s="137"/>
      <c r="ULF110" s="137"/>
      <c r="ULG110" s="137"/>
      <c r="ULH110" s="137"/>
      <c r="ULI110" s="137"/>
      <c r="ULJ110" s="137"/>
      <c r="ULK110" s="137"/>
      <c r="ULL110" s="137"/>
      <c r="ULM110" s="137"/>
      <c r="ULN110" s="137"/>
      <c r="ULO110" s="137"/>
      <c r="ULP110" s="137"/>
      <c r="ULQ110" s="137"/>
      <c r="ULR110" s="137"/>
      <c r="ULS110" s="137"/>
      <c r="ULT110" s="137"/>
      <c r="ULU110" s="137"/>
      <c r="ULV110" s="137"/>
      <c r="ULW110" s="137"/>
      <c r="ULX110" s="137"/>
      <c r="ULY110" s="137"/>
      <c r="ULZ110" s="137"/>
      <c r="UMA110" s="137"/>
      <c r="UMB110" s="137"/>
      <c r="UMC110" s="137"/>
      <c r="UMD110" s="137"/>
      <c r="UME110" s="137"/>
      <c r="UMF110" s="137"/>
      <c r="UMG110" s="137"/>
      <c r="UMH110" s="137"/>
      <c r="UMI110" s="137"/>
      <c r="UMJ110" s="137"/>
      <c r="UMK110" s="137"/>
      <c r="UML110" s="137"/>
      <c r="UMM110" s="137"/>
      <c r="UMN110" s="137"/>
      <c r="UMO110" s="137"/>
      <c r="UMP110" s="137"/>
      <c r="UMQ110" s="137"/>
      <c r="UMR110" s="137"/>
      <c r="UMS110" s="137"/>
      <c r="UMT110" s="137"/>
      <c r="UMU110" s="137"/>
      <c r="UMV110" s="137"/>
      <c r="UMW110" s="137"/>
      <c r="UMX110" s="137"/>
      <c r="UMY110" s="137"/>
      <c r="UMZ110" s="137"/>
      <c r="UNA110" s="137"/>
      <c r="UNB110" s="137"/>
      <c r="UNC110" s="137"/>
      <c r="UND110" s="137"/>
      <c r="UNE110" s="137"/>
      <c r="UNF110" s="137"/>
      <c r="UNG110" s="137"/>
      <c r="UNH110" s="137"/>
      <c r="UNI110" s="137"/>
      <c r="UNJ110" s="137"/>
      <c r="UNK110" s="137"/>
      <c r="UNL110" s="137"/>
      <c r="UNM110" s="137"/>
      <c r="UNN110" s="137"/>
      <c r="UNO110" s="137"/>
      <c r="UNP110" s="137"/>
      <c r="UNQ110" s="137"/>
      <c r="UNR110" s="137"/>
      <c r="UNS110" s="137"/>
      <c r="UNT110" s="137"/>
      <c r="UNU110" s="137"/>
      <c r="UNV110" s="137"/>
      <c r="UNW110" s="137"/>
      <c r="UNX110" s="137"/>
      <c r="UNY110" s="137"/>
      <c r="UNZ110" s="137"/>
      <c r="UOA110" s="137"/>
      <c r="UOB110" s="137"/>
      <c r="UOC110" s="137"/>
      <c r="UOD110" s="137"/>
      <c r="UOE110" s="137"/>
      <c r="UOF110" s="137"/>
      <c r="UOG110" s="137"/>
      <c r="UOH110" s="137"/>
      <c r="UOI110" s="137"/>
      <c r="UOJ110" s="137"/>
      <c r="UOK110" s="137"/>
      <c r="UOL110" s="137"/>
      <c r="UOM110" s="137"/>
      <c r="UON110" s="137"/>
      <c r="UOO110" s="137"/>
      <c r="UOP110" s="137"/>
      <c r="UOQ110" s="137"/>
      <c r="UOR110" s="137"/>
      <c r="UOS110" s="137"/>
      <c r="UOT110" s="137"/>
      <c r="UOU110" s="137"/>
      <c r="UOV110" s="137"/>
      <c r="UOW110" s="137"/>
      <c r="UOX110" s="137"/>
      <c r="UOY110" s="137"/>
      <c r="UOZ110" s="137"/>
      <c r="UPA110" s="137"/>
      <c r="UPB110" s="137"/>
      <c r="UPC110" s="137"/>
      <c r="UPD110" s="137"/>
      <c r="UPE110" s="137"/>
      <c r="UPF110" s="137"/>
      <c r="UPG110" s="137"/>
      <c r="UPH110" s="137"/>
      <c r="UPI110" s="137"/>
      <c r="UPJ110" s="137"/>
      <c r="UPK110" s="137"/>
      <c r="UPL110" s="137"/>
      <c r="UPM110" s="137"/>
      <c r="UPN110" s="137"/>
      <c r="UPO110" s="137"/>
      <c r="UPP110" s="137"/>
      <c r="UPQ110" s="137"/>
      <c r="UPR110" s="137"/>
      <c r="UPS110" s="137"/>
      <c r="UPT110" s="137"/>
      <c r="UPU110" s="137"/>
      <c r="UPV110" s="137"/>
      <c r="UPW110" s="137"/>
      <c r="UPX110" s="137"/>
      <c r="UPY110" s="137"/>
      <c r="UPZ110" s="137"/>
      <c r="UQA110" s="137"/>
      <c r="UQB110" s="137"/>
      <c r="UQC110" s="137"/>
      <c r="UQD110" s="137"/>
      <c r="UQE110" s="137"/>
      <c r="UQF110" s="137"/>
      <c r="UQG110" s="137"/>
      <c r="UQH110" s="137"/>
      <c r="UQI110" s="137"/>
      <c r="UQJ110" s="137"/>
      <c r="UQK110" s="137"/>
      <c r="UQL110" s="137"/>
      <c r="UQM110" s="137"/>
      <c r="UQN110" s="137"/>
      <c r="UQO110" s="137"/>
      <c r="UQP110" s="137"/>
      <c r="UQQ110" s="137"/>
      <c r="UQR110" s="137"/>
      <c r="UQS110" s="137"/>
      <c r="UQT110" s="137"/>
      <c r="UQU110" s="137"/>
      <c r="UQV110" s="137"/>
      <c r="UQW110" s="137"/>
      <c r="UQX110" s="137"/>
      <c r="UQY110" s="137"/>
      <c r="UQZ110" s="137"/>
      <c r="URA110" s="137"/>
      <c r="URB110" s="137"/>
      <c r="URC110" s="137"/>
      <c r="URD110" s="137"/>
      <c r="URE110" s="137"/>
      <c r="URF110" s="137"/>
      <c r="URG110" s="137"/>
      <c r="URH110" s="137"/>
      <c r="URI110" s="137"/>
      <c r="URJ110" s="137"/>
      <c r="URK110" s="137"/>
      <c r="URL110" s="137"/>
      <c r="URM110" s="137"/>
      <c r="URN110" s="137"/>
      <c r="URO110" s="137"/>
      <c r="URP110" s="137"/>
      <c r="URQ110" s="137"/>
      <c r="URR110" s="137"/>
      <c r="URS110" s="137"/>
      <c r="URT110" s="137"/>
      <c r="URU110" s="137"/>
      <c r="URV110" s="137"/>
      <c r="URW110" s="137"/>
      <c r="URX110" s="137"/>
      <c r="URY110" s="137"/>
      <c r="URZ110" s="137"/>
      <c r="USA110" s="137"/>
      <c r="USB110" s="137"/>
      <c r="USC110" s="137"/>
      <c r="USD110" s="137"/>
      <c r="USE110" s="137"/>
      <c r="USF110" s="137"/>
      <c r="USG110" s="137"/>
      <c r="USH110" s="137"/>
      <c r="USI110" s="137"/>
      <c r="USJ110" s="137"/>
      <c r="USK110" s="137"/>
      <c r="USL110" s="137"/>
      <c r="USM110" s="137"/>
      <c r="USN110" s="137"/>
      <c r="USO110" s="137"/>
      <c r="USP110" s="137"/>
      <c r="USQ110" s="137"/>
      <c r="USR110" s="137"/>
      <c r="USS110" s="137"/>
      <c r="UST110" s="137"/>
      <c r="USU110" s="137"/>
      <c r="USV110" s="137"/>
      <c r="USW110" s="137"/>
      <c r="USX110" s="137"/>
      <c r="USY110" s="137"/>
      <c r="USZ110" s="137"/>
      <c r="UTA110" s="137"/>
      <c r="UTB110" s="137"/>
      <c r="UTC110" s="137"/>
      <c r="UTD110" s="137"/>
      <c r="UTE110" s="137"/>
      <c r="UTF110" s="137"/>
      <c r="UTG110" s="137"/>
      <c r="UTH110" s="137"/>
      <c r="UTI110" s="137"/>
      <c r="UTJ110" s="137"/>
      <c r="UTK110" s="137"/>
      <c r="UTL110" s="137"/>
      <c r="UTM110" s="137"/>
      <c r="UTN110" s="137"/>
      <c r="UTO110" s="137"/>
      <c r="UTP110" s="137"/>
      <c r="UTQ110" s="137"/>
      <c r="UTR110" s="137"/>
      <c r="UTS110" s="137"/>
      <c r="UTT110" s="137"/>
      <c r="UTU110" s="137"/>
      <c r="UTV110" s="137"/>
      <c r="UTW110" s="137"/>
      <c r="UTX110" s="137"/>
      <c r="UTY110" s="137"/>
      <c r="UTZ110" s="137"/>
      <c r="UUA110" s="137"/>
      <c r="UUB110" s="137"/>
      <c r="UUC110" s="137"/>
      <c r="UUD110" s="137"/>
      <c r="UUE110" s="137"/>
      <c r="UUF110" s="137"/>
      <c r="UUG110" s="137"/>
      <c r="UUH110" s="137"/>
      <c r="UUI110" s="137"/>
      <c r="UUJ110" s="137"/>
      <c r="UUK110" s="137"/>
      <c r="UUL110" s="137"/>
      <c r="UUM110" s="137"/>
      <c r="UUN110" s="137"/>
      <c r="UUO110" s="137"/>
      <c r="UUP110" s="137"/>
      <c r="UUQ110" s="137"/>
      <c r="UUR110" s="137"/>
      <c r="UUS110" s="137"/>
      <c r="UUT110" s="137"/>
      <c r="UUU110" s="137"/>
      <c r="UUV110" s="137"/>
      <c r="UUW110" s="137"/>
      <c r="UUX110" s="137"/>
      <c r="UUY110" s="137"/>
      <c r="UUZ110" s="137"/>
      <c r="UVA110" s="137"/>
      <c r="UVB110" s="137"/>
      <c r="UVC110" s="137"/>
      <c r="UVD110" s="137"/>
      <c r="UVE110" s="137"/>
      <c r="UVF110" s="137"/>
      <c r="UVG110" s="137"/>
      <c r="UVH110" s="137"/>
      <c r="UVI110" s="137"/>
      <c r="UVJ110" s="137"/>
      <c r="UVK110" s="137"/>
      <c r="UVL110" s="137"/>
      <c r="UVM110" s="137"/>
      <c r="UVN110" s="137"/>
      <c r="UVO110" s="137"/>
      <c r="UVP110" s="137"/>
      <c r="UVQ110" s="137"/>
      <c r="UVR110" s="137"/>
      <c r="UVS110" s="137"/>
      <c r="UVT110" s="137"/>
      <c r="UVU110" s="137"/>
      <c r="UVV110" s="137"/>
      <c r="UVW110" s="137"/>
      <c r="UVX110" s="137"/>
      <c r="UVY110" s="137"/>
      <c r="UVZ110" s="137"/>
      <c r="UWA110" s="137"/>
      <c r="UWB110" s="137"/>
      <c r="UWC110" s="137"/>
      <c r="UWD110" s="137"/>
      <c r="UWE110" s="137"/>
      <c r="UWF110" s="137"/>
      <c r="UWG110" s="137"/>
      <c r="UWH110" s="137"/>
      <c r="UWI110" s="137"/>
      <c r="UWJ110" s="137"/>
      <c r="UWK110" s="137"/>
      <c r="UWL110" s="137"/>
      <c r="UWM110" s="137"/>
      <c r="UWN110" s="137"/>
      <c r="UWO110" s="137"/>
      <c r="UWP110" s="137"/>
      <c r="UWQ110" s="137"/>
      <c r="UWR110" s="137"/>
      <c r="UWS110" s="137"/>
      <c r="UWT110" s="137"/>
      <c r="UWU110" s="137"/>
      <c r="UWV110" s="137"/>
      <c r="UWW110" s="137"/>
      <c r="UWX110" s="137"/>
      <c r="UWY110" s="137"/>
      <c r="UWZ110" s="137"/>
      <c r="UXA110" s="137"/>
      <c r="UXB110" s="137"/>
      <c r="UXC110" s="137"/>
      <c r="UXD110" s="137"/>
      <c r="UXE110" s="137"/>
      <c r="UXF110" s="137"/>
      <c r="UXG110" s="137"/>
      <c r="UXH110" s="137"/>
      <c r="UXI110" s="137"/>
      <c r="UXJ110" s="137"/>
      <c r="UXK110" s="137"/>
      <c r="UXL110" s="137"/>
      <c r="UXM110" s="137"/>
      <c r="UXN110" s="137"/>
      <c r="UXO110" s="137"/>
      <c r="UXP110" s="137"/>
      <c r="UXQ110" s="137"/>
      <c r="UXR110" s="137"/>
      <c r="UXS110" s="137"/>
      <c r="UXT110" s="137"/>
      <c r="UXU110" s="137"/>
      <c r="UXV110" s="137"/>
      <c r="UXW110" s="137"/>
      <c r="UXX110" s="137"/>
      <c r="UXY110" s="137"/>
      <c r="UXZ110" s="137"/>
      <c r="UYA110" s="137"/>
      <c r="UYB110" s="137"/>
      <c r="UYC110" s="137"/>
      <c r="UYD110" s="137"/>
      <c r="UYE110" s="137"/>
      <c r="UYF110" s="137"/>
      <c r="UYG110" s="137"/>
      <c r="UYH110" s="137"/>
      <c r="UYI110" s="137"/>
      <c r="UYJ110" s="137"/>
      <c r="UYK110" s="137"/>
      <c r="UYL110" s="137"/>
      <c r="UYM110" s="137"/>
      <c r="UYN110" s="137"/>
      <c r="UYO110" s="137"/>
      <c r="UYP110" s="137"/>
      <c r="UYQ110" s="137"/>
      <c r="UYR110" s="137"/>
      <c r="UYS110" s="137"/>
      <c r="UYT110" s="137"/>
      <c r="UYU110" s="137"/>
      <c r="UYV110" s="137"/>
      <c r="UYW110" s="137"/>
      <c r="UYX110" s="137"/>
      <c r="UYY110" s="137"/>
      <c r="UYZ110" s="137"/>
      <c r="UZA110" s="137"/>
      <c r="UZB110" s="137"/>
      <c r="UZC110" s="137"/>
      <c r="UZD110" s="137"/>
      <c r="UZE110" s="137"/>
      <c r="UZF110" s="137"/>
      <c r="UZG110" s="137"/>
      <c r="UZH110" s="137"/>
      <c r="UZI110" s="137"/>
      <c r="UZJ110" s="137"/>
      <c r="UZK110" s="137"/>
      <c r="UZL110" s="137"/>
      <c r="UZM110" s="137"/>
      <c r="UZN110" s="137"/>
      <c r="UZO110" s="137"/>
      <c r="UZP110" s="137"/>
      <c r="UZQ110" s="137"/>
      <c r="UZR110" s="137"/>
      <c r="UZS110" s="137"/>
      <c r="UZT110" s="137"/>
      <c r="UZU110" s="137"/>
      <c r="UZV110" s="137"/>
      <c r="UZW110" s="137"/>
      <c r="UZX110" s="137"/>
      <c r="UZY110" s="137"/>
      <c r="UZZ110" s="137"/>
      <c r="VAA110" s="137"/>
      <c r="VAB110" s="137"/>
      <c r="VAC110" s="137"/>
      <c r="VAD110" s="137"/>
      <c r="VAE110" s="137"/>
      <c r="VAF110" s="137"/>
      <c r="VAG110" s="137"/>
      <c r="VAH110" s="137"/>
      <c r="VAI110" s="137"/>
      <c r="VAJ110" s="137"/>
      <c r="VAK110" s="137"/>
      <c r="VAL110" s="137"/>
      <c r="VAM110" s="137"/>
      <c r="VAN110" s="137"/>
      <c r="VAO110" s="137"/>
      <c r="VAP110" s="137"/>
      <c r="VAQ110" s="137"/>
      <c r="VAR110" s="137"/>
      <c r="VAS110" s="137"/>
      <c r="VAT110" s="137"/>
      <c r="VAU110" s="137"/>
      <c r="VAV110" s="137"/>
      <c r="VAW110" s="137"/>
      <c r="VAX110" s="137"/>
      <c r="VAY110" s="137"/>
      <c r="VAZ110" s="137"/>
      <c r="VBA110" s="137"/>
      <c r="VBB110" s="137"/>
      <c r="VBC110" s="137"/>
      <c r="VBD110" s="137"/>
      <c r="VBE110" s="137"/>
      <c r="VBF110" s="137"/>
      <c r="VBG110" s="137"/>
      <c r="VBH110" s="137"/>
      <c r="VBI110" s="137"/>
      <c r="VBJ110" s="137"/>
      <c r="VBK110" s="137"/>
      <c r="VBL110" s="137"/>
      <c r="VBM110" s="137"/>
      <c r="VBN110" s="137"/>
      <c r="VBO110" s="137"/>
      <c r="VBP110" s="137"/>
      <c r="VBQ110" s="137"/>
      <c r="VBR110" s="137"/>
      <c r="VBS110" s="137"/>
      <c r="VBT110" s="137"/>
      <c r="VBU110" s="137"/>
      <c r="VBV110" s="137"/>
      <c r="VBW110" s="137"/>
      <c r="VBX110" s="137"/>
      <c r="VBY110" s="137"/>
      <c r="VBZ110" s="137"/>
      <c r="VCA110" s="137"/>
      <c r="VCB110" s="137"/>
      <c r="VCC110" s="137"/>
      <c r="VCD110" s="137"/>
      <c r="VCE110" s="137"/>
      <c r="VCF110" s="137"/>
      <c r="VCG110" s="137"/>
      <c r="VCH110" s="137"/>
      <c r="VCI110" s="137"/>
      <c r="VCJ110" s="137"/>
      <c r="VCK110" s="137"/>
      <c r="VCL110" s="137"/>
      <c r="VCM110" s="137"/>
      <c r="VCN110" s="137"/>
      <c r="VCO110" s="137"/>
      <c r="VCP110" s="137"/>
      <c r="VCQ110" s="137"/>
      <c r="VCR110" s="137"/>
      <c r="VCS110" s="137"/>
      <c r="VCT110" s="137"/>
      <c r="VCU110" s="137"/>
      <c r="VCV110" s="137"/>
      <c r="VCW110" s="137"/>
      <c r="VCX110" s="137"/>
      <c r="VCY110" s="137"/>
      <c r="VCZ110" s="137"/>
      <c r="VDA110" s="137"/>
      <c r="VDB110" s="137"/>
      <c r="VDC110" s="137"/>
      <c r="VDD110" s="137"/>
      <c r="VDE110" s="137"/>
      <c r="VDF110" s="137"/>
      <c r="VDG110" s="137"/>
      <c r="VDH110" s="137"/>
      <c r="VDI110" s="137"/>
      <c r="VDJ110" s="137"/>
      <c r="VDK110" s="137"/>
      <c r="VDL110" s="137"/>
      <c r="VDM110" s="137"/>
      <c r="VDN110" s="137"/>
      <c r="VDO110" s="137"/>
      <c r="VDP110" s="137"/>
      <c r="VDQ110" s="137"/>
      <c r="VDR110" s="137"/>
      <c r="VDS110" s="137"/>
      <c r="VDT110" s="137"/>
      <c r="VDU110" s="137"/>
      <c r="VDV110" s="137"/>
      <c r="VDW110" s="137"/>
      <c r="VDX110" s="137"/>
      <c r="VDY110" s="137"/>
      <c r="VDZ110" s="137"/>
      <c r="VEA110" s="137"/>
      <c r="VEB110" s="137"/>
      <c r="VEC110" s="137"/>
      <c r="VED110" s="137"/>
      <c r="VEE110" s="137"/>
      <c r="VEF110" s="137"/>
      <c r="VEG110" s="137"/>
      <c r="VEH110" s="137"/>
      <c r="VEI110" s="137"/>
      <c r="VEJ110" s="137"/>
      <c r="VEK110" s="137"/>
      <c r="VEL110" s="137"/>
      <c r="VEM110" s="137"/>
      <c r="VEN110" s="137"/>
      <c r="VEO110" s="137"/>
      <c r="VEP110" s="137"/>
      <c r="VEQ110" s="137"/>
      <c r="VER110" s="137"/>
      <c r="VES110" s="137"/>
      <c r="VET110" s="137"/>
      <c r="VEU110" s="137"/>
      <c r="VEV110" s="137"/>
      <c r="VEW110" s="137"/>
      <c r="VEX110" s="137"/>
      <c r="VEY110" s="137"/>
      <c r="VEZ110" s="137"/>
      <c r="VFA110" s="137"/>
      <c r="VFB110" s="137"/>
      <c r="VFC110" s="137"/>
      <c r="VFD110" s="137"/>
      <c r="VFE110" s="137"/>
      <c r="VFF110" s="137"/>
      <c r="VFG110" s="137"/>
      <c r="VFH110" s="137"/>
      <c r="VFI110" s="137"/>
      <c r="VFJ110" s="137"/>
      <c r="VFK110" s="137"/>
      <c r="VFL110" s="137"/>
      <c r="VFM110" s="137"/>
      <c r="VFN110" s="137"/>
      <c r="VFO110" s="137"/>
      <c r="VFP110" s="137"/>
      <c r="VFQ110" s="137"/>
      <c r="VFR110" s="137"/>
      <c r="VFS110" s="137"/>
      <c r="VFT110" s="137"/>
      <c r="VFU110" s="137"/>
      <c r="VFV110" s="137"/>
      <c r="VFW110" s="137"/>
      <c r="VFX110" s="137"/>
      <c r="VFY110" s="137"/>
      <c r="VFZ110" s="137"/>
      <c r="VGA110" s="137"/>
      <c r="VGB110" s="137"/>
      <c r="VGC110" s="137"/>
      <c r="VGD110" s="137"/>
      <c r="VGE110" s="137"/>
      <c r="VGF110" s="137"/>
      <c r="VGG110" s="137"/>
      <c r="VGH110" s="137"/>
      <c r="VGI110" s="137"/>
      <c r="VGJ110" s="137"/>
      <c r="VGK110" s="137"/>
      <c r="VGL110" s="137"/>
      <c r="VGM110" s="137"/>
      <c r="VGN110" s="137"/>
      <c r="VGO110" s="137"/>
      <c r="VGP110" s="137"/>
      <c r="VGQ110" s="137"/>
      <c r="VGR110" s="137"/>
      <c r="VGS110" s="137"/>
      <c r="VGT110" s="137"/>
      <c r="VGU110" s="137"/>
      <c r="VGV110" s="137"/>
      <c r="VGW110" s="137"/>
      <c r="VGX110" s="137"/>
      <c r="VGY110" s="137"/>
      <c r="VGZ110" s="137"/>
      <c r="VHA110" s="137"/>
      <c r="VHB110" s="137"/>
      <c r="VHC110" s="137"/>
      <c r="VHD110" s="137"/>
      <c r="VHE110" s="137"/>
      <c r="VHF110" s="137"/>
      <c r="VHG110" s="137"/>
      <c r="VHH110" s="137"/>
      <c r="VHI110" s="137"/>
      <c r="VHJ110" s="137"/>
      <c r="VHK110" s="137"/>
      <c r="VHL110" s="137"/>
      <c r="VHM110" s="137"/>
      <c r="VHN110" s="137"/>
      <c r="VHO110" s="137"/>
      <c r="VHP110" s="137"/>
      <c r="VHQ110" s="137"/>
      <c r="VHR110" s="137"/>
      <c r="VHS110" s="137"/>
      <c r="VHT110" s="137"/>
      <c r="VHU110" s="137"/>
      <c r="VHV110" s="137"/>
      <c r="VHW110" s="137"/>
      <c r="VHX110" s="137"/>
      <c r="VHY110" s="137"/>
      <c r="VHZ110" s="137"/>
      <c r="VIA110" s="137"/>
      <c r="VIB110" s="137"/>
      <c r="VIC110" s="137"/>
      <c r="VID110" s="137"/>
      <c r="VIE110" s="137"/>
      <c r="VIF110" s="137"/>
      <c r="VIG110" s="137"/>
      <c r="VIH110" s="137"/>
      <c r="VII110" s="137"/>
      <c r="VIJ110" s="137"/>
      <c r="VIK110" s="137"/>
      <c r="VIL110" s="137"/>
      <c r="VIM110" s="137"/>
      <c r="VIN110" s="137"/>
      <c r="VIO110" s="137"/>
      <c r="VIP110" s="137"/>
      <c r="VIQ110" s="137"/>
      <c r="VIR110" s="137"/>
      <c r="VIS110" s="137"/>
      <c r="VIT110" s="137"/>
      <c r="VIU110" s="137"/>
      <c r="VIV110" s="137"/>
      <c r="VIW110" s="137"/>
      <c r="VIX110" s="137"/>
      <c r="VIY110" s="137"/>
      <c r="VIZ110" s="137"/>
      <c r="VJA110" s="137"/>
      <c r="VJB110" s="137"/>
      <c r="VJC110" s="137"/>
      <c r="VJD110" s="137"/>
      <c r="VJE110" s="137"/>
      <c r="VJF110" s="137"/>
      <c r="VJG110" s="137"/>
      <c r="VJH110" s="137"/>
      <c r="VJI110" s="137"/>
      <c r="VJJ110" s="137"/>
      <c r="VJK110" s="137"/>
      <c r="VJL110" s="137"/>
      <c r="VJM110" s="137"/>
      <c r="VJN110" s="137"/>
      <c r="VJO110" s="137"/>
      <c r="VJP110" s="137"/>
      <c r="VJQ110" s="137"/>
      <c r="VJR110" s="137"/>
      <c r="VJS110" s="137"/>
      <c r="VJT110" s="137"/>
      <c r="VJU110" s="137"/>
      <c r="VJV110" s="137"/>
      <c r="VJW110" s="137"/>
      <c r="VJX110" s="137"/>
      <c r="VJY110" s="137"/>
      <c r="VJZ110" s="137"/>
      <c r="VKA110" s="137"/>
      <c r="VKB110" s="137"/>
      <c r="VKC110" s="137"/>
      <c r="VKD110" s="137"/>
      <c r="VKE110" s="137"/>
      <c r="VKF110" s="137"/>
      <c r="VKG110" s="137"/>
      <c r="VKH110" s="137"/>
      <c r="VKI110" s="137"/>
      <c r="VKJ110" s="137"/>
      <c r="VKK110" s="137"/>
      <c r="VKL110" s="137"/>
      <c r="VKM110" s="137"/>
      <c r="VKN110" s="137"/>
      <c r="VKO110" s="137"/>
      <c r="VKP110" s="137"/>
      <c r="VKQ110" s="137"/>
      <c r="VKR110" s="137"/>
      <c r="VKS110" s="137"/>
      <c r="VKT110" s="137"/>
      <c r="VKU110" s="137"/>
      <c r="VKV110" s="137"/>
      <c r="VKW110" s="137"/>
      <c r="VKX110" s="137"/>
      <c r="VKY110" s="137"/>
      <c r="VKZ110" s="137"/>
      <c r="VLA110" s="137"/>
      <c r="VLB110" s="137"/>
      <c r="VLC110" s="137"/>
      <c r="VLD110" s="137"/>
      <c r="VLE110" s="137"/>
      <c r="VLF110" s="137"/>
      <c r="VLG110" s="137"/>
      <c r="VLH110" s="137"/>
      <c r="VLI110" s="137"/>
      <c r="VLJ110" s="137"/>
      <c r="VLK110" s="137"/>
      <c r="VLL110" s="137"/>
      <c r="VLM110" s="137"/>
      <c r="VLN110" s="137"/>
      <c r="VLO110" s="137"/>
      <c r="VLP110" s="137"/>
      <c r="VLQ110" s="137"/>
      <c r="VLR110" s="137"/>
      <c r="VLS110" s="137"/>
      <c r="VLT110" s="137"/>
      <c r="VLU110" s="137"/>
      <c r="VLV110" s="137"/>
      <c r="VLW110" s="137"/>
      <c r="VLX110" s="137"/>
      <c r="VLY110" s="137"/>
      <c r="VLZ110" s="137"/>
      <c r="VMA110" s="137"/>
      <c r="VMB110" s="137"/>
      <c r="VMC110" s="137"/>
      <c r="VMD110" s="137"/>
      <c r="VME110" s="137"/>
      <c r="VMF110" s="137"/>
      <c r="VMG110" s="137"/>
      <c r="VMH110" s="137"/>
      <c r="VMI110" s="137"/>
      <c r="VMJ110" s="137"/>
      <c r="VMK110" s="137"/>
      <c r="VML110" s="137"/>
      <c r="VMM110" s="137"/>
      <c r="VMN110" s="137"/>
      <c r="VMO110" s="137"/>
      <c r="VMP110" s="137"/>
      <c r="VMQ110" s="137"/>
      <c r="VMR110" s="137"/>
      <c r="VMS110" s="137"/>
      <c r="VMT110" s="137"/>
      <c r="VMU110" s="137"/>
      <c r="VMV110" s="137"/>
      <c r="VMW110" s="137"/>
      <c r="VMX110" s="137"/>
      <c r="VMY110" s="137"/>
      <c r="VMZ110" s="137"/>
      <c r="VNA110" s="137"/>
      <c r="VNB110" s="137"/>
      <c r="VNC110" s="137"/>
      <c r="VND110" s="137"/>
      <c r="VNE110" s="137"/>
      <c r="VNF110" s="137"/>
      <c r="VNG110" s="137"/>
      <c r="VNH110" s="137"/>
      <c r="VNI110" s="137"/>
      <c r="VNJ110" s="137"/>
      <c r="VNK110" s="137"/>
      <c r="VNL110" s="137"/>
      <c r="VNM110" s="137"/>
      <c r="VNN110" s="137"/>
      <c r="VNO110" s="137"/>
      <c r="VNP110" s="137"/>
      <c r="VNQ110" s="137"/>
      <c r="VNR110" s="137"/>
      <c r="VNS110" s="137"/>
      <c r="VNT110" s="137"/>
      <c r="VNU110" s="137"/>
      <c r="VNV110" s="137"/>
      <c r="VNW110" s="137"/>
      <c r="VNX110" s="137"/>
      <c r="VNY110" s="137"/>
      <c r="VNZ110" s="137"/>
      <c r="VOA110" s="137"/>
      <c r="VOB110" s="137"/>
      <c r="VOC110" s="137"/>
      <c r="VOD110" s="137"/>
      <c r="VOE110" s="137"/>
      <c r="VOF110" s="137"/>
      <c r="VOG110" s="137"/>
      <c r="VOH110" s="137"/>
      <c r="VOI110" s="137"/>
      <c r="VOJ110" s="137"/>
      <c r="VOK110" s="137"/>
      <c r="VOL110" s="137"/>
      <c r="VOM110" s="137"/>
      <c r="VON110" s="137"/>
      <c r="VOO110" s="137"/>
      <c r="VOP110" s="137"/>
      <c r="VOQ110" s="137"/>
      <c r="VOR110" s="137"/>
      <c r="VOS110" s="137"/>
      <c r="VOT110" s="137"/>
      <c r="VOU110" s="137"/>
      <c r="VOV110" s="137"/>
      <c r="VOW110" s="137"/>
      <c r="VOX110" s="137"/>
      <c r="VOY110" s="137"/>
      <c r="VOZ110" s="137"/>
      <c r="VPA110" s="137"/>
      <c r="VPB110" s="137"/>
      <c r="VPC110" s="137"/>
      <c r="VPD110" s="137"/>
      <c r="VPE110" s="137"/>
      <c r="VPF110" s="137"/>
      <c r="VPG110" s="137"/>
      <c r="VPH110" s="137"/>
      <c r="VPI110" s="137"/>
      <c r="VPJ110" s="137"/>
      <c r="VPK110" s="137"/>
      <c r="VPL110" s="137"/>
      <c r="VPM110" s="137"/>
      <c r="VPN110" s="137"/>
      <c r="VPO110" s="137"/>
      <c r="VPP110" s="137"/>
      <c r="VPQ110" s="137"/>
      <c r="VPR110" s="137"/>
      <c r="VPS110" s="137"/>
      <c r="VPT110" s="137"/>
      <c r="VPU110" s="137"/>
      <c r="VPV110" s="137"/>
      <c r="VPW110" s="137"/>
      <c r="VPX110" s="137"/>
      <c r="VPY110" s="137"/>
      <c r="VPZ110" s="137"/>
      <c r="VQA110" s="137"/>
      <c r="VQB110" s="137"/>
      <c r="VQC110" s="137"/>
      <c r="VQD110" s="137"/>
      <c r="VQE110" s="137"/>
      <c r="VQF110" s="137"/>
      <c r="VQG110" s="137"/>
      <c r="VQH110" s="137"/>
      <c r="VQI110" s="137"/>
      <c r="VQJ110" s="137"/>
      <c r="VQK110" s="137"/>
      <c r="VQL110" s="137"/>
      <c r="VQM110" s="137"/>
      <c r="VQN110" s="137"/>
      <c r="VQO110" s="137"/>
      <c r="VQP110" s="137"/>
      <c r="VQQ110" s="137"/>
      <c r="VQR110" s="137"/>
      <c r="VQS110" s="137"/>
      <c r="VQT110" s="137"/>
      <c r="VQU110" s="137"/>
      <c r="VQV110" s="137"/>
      <c r="VQW110" s="137"/>
      <c r="VQX110" s="137"/>
      <c r="VQY110" s="137"/>
      <c r="VQZ110" s="137"/>
      <c r="VRA110" s="137"/>
      <c r="VRB110" s="137"/>
      <c r="VRC110" s="137"/>
      <c r="VRD110" s="137"/>
      <c r="VRE110" s="137"/>
      <c r="VRF110" s="137"/>
      <c r="VRG110" s="137"/>
      <c r="VRH110" s="137"/>
      <c r="VRI110" s="137"/>
      <c r="VRJ110" s="137"/>
      <c r="VRK110" s="137"/>
      <c r="VRL110" s="137"/>
      <c r="VRM110" s="137"/>
      <c r="VRN110" s="137"/>
      <c r="VRO110" s="137"/>
      <c r="VRP110" s="137"/>
      <c r="VRQ110" s="137"/>
      <c r="VRR110" s="137"/>
      <c r="VRS110" s="137"/>
      <c r="VRT110" s="137"/>
      <c r="VRU110" s="137"/>
      <c r="VRV110" s="137"/>
      <c r="VRW110" s="137"/>
      <c r="VRX110" s="137"/>
      <c r="VRY110" s="137"/>
      <c r="VRZ110" s="137"/>
      <c r="VSA110" s="137"/>
      <c r="VSB110" s="137"/>
      <c r="VSC110" s="137"/>
      <c r="VSD110" s="137"/>
      <c r="VSE110" s="137"/>
      <c r="VSF110" s="137"/>
      <c r="VSG110" s="137"/>
      <c r="VSH110" s="137"/>
      <c r="VSI110" s="137"/>
      <c r="VSJ110" s="137"/>
      <c r="VSK110" s="137"/>
      <c r="VSL110" s="137"/>
      <c r="VSM110" s="137"/>
      <c r="VSN110" s="137"/>
      <c r="VSO110" s="137"/>
      <c r="VSP110" s="137"/>
      <c r="VSQ110" s="137"/>
      <c r="VSR110" s="137"/>
      <c r="VSS110" s="137"/>
      <c r="VST110" s="137"/>
      <c r="VSU110" s="137"/>
      <c r="VSV110" s="137"/>
      <c r="VSW110" s="137"/>
      <c r="VSX110" s="137"/>
      <c r="VSY110" s="137"/>
      <c r="VSZ110" s="137"/>
      <c r="VTA110" s="137"/>
      <c r="VTB110" s="137"/>
      <c r="VTC110" s="137"/>
      <c r="VTD110" s="137"/>
      <c r="VTE110" s="137"/>
      <c r="VTF110" s="137"/>
      <c r="VTG110" s="137"/>
      <c r="VTH110" s="137"/>
      <c r="VTI110" s="137"/>
      <c r="VTJ110" s="137"/>
      <c r="VTK110" s="137"/>
      <c r="VTL110" s="137"/>
      <c r="VTM110" s="137"/>
      <c r="VTN110" s="137"/>
      <c r="VTO110" s="137"/>
      <c r="VTP110" s="137"/>
      <c r="VTQ110" s="137"/>
      <c r="VTR110" s="137"/>
      <c r="VTS110" s="137"/>
      <c r="VTT110" s="137"/>
      <c r="VTU110" s="137"/>
      <c r="VTV110" s="137"/>
      <c r="VTW110" s="137"/>
      <c r="VTX110" s="137"/>
      <c r="VTY110" s="137"/>
      <c r="VTZ110" s="137"/>
      <c r="VUA110" s="137"/>
      <c r="VUB110" s="137"/>
      <c r="VUC110" s="137"/>
      <c r="VUD110" s="137"/>
      <c r="VUE110" s="137"/>
      <c r="VUF110" s="137"/>
      <c r="VUG110" s="137"/>
      <c r="VUH110" s="137"/>
      <c r="VUI110" s="137"/>
      <c r="VUJ110" s="137"/>
      <c r="VUK110" s="137"/>
      <c r="VUL110" s="137"/>
      <c r="VUM110" s="137"/>
      <c r="VUN110" s="137"/>
      <c r="VUO110" s="137"/>
      <c r="VUP110" s="137"/>
      <c r="VUQ110" s="137"/>
      <c r="VUR110" s="137"/>
      <c r="VUS110" s="137"/>
      <c r="VUT110" s="137"/>
      <c r="VUU110" s="137"/>
      <c r="VUV110" s="137"/>
      <c r="VUW110" s="137"/>
      <c r="VUX110" s="137"/>
      <c r="VUY110" s="137"/>
      <c r="VUZ110" s="137"/>
      <c r="VVA110" s="137"/>
      <c r="VVB110" s="137"/>
      <c r="VVC110" s="137"/>
      <c r="VVD110" s="137"/>
      <c r="VVE110" s="137"/>
      <c r="VVF110" s="137"/>
      <c r="VVG110" s="137"/>
      <c r="VVH110" s="137"/>
      <c r="VVI110" s="137"/>
      <c r="VVJ110" s="137"/>
      <c r="VVK110" s="137"/>
      <c r="VVL110" s="137"/>
      <c r="VVM110" s="137"/>
      <c r="VVN110" s="137"/>
      <c r="VVO110" s="137"/>
      <c r="VVP110" s="137"/>
      <c r="VVQ110" s="137"/>
      <c r="VVR110" s="137"/>
      <c r="VVS110" s="137"/>
      <c r="VVT110" s="137"/>
      <c r="VVU110" s="137"/>
      <c r="VVV110" s="137"/>
      <c r="VVW110" s="137"/>
      <c r="VVX110" s="137"/>
      <c r="VVY110" s="137"/>
      <c r="VVZ110" s="137"/>
      <c r="VWA110" s="137"/>
      <c r="VWB110" s="137"/>
      <c r="VWC110" s="137"/>
      <c r="VWD110" s="137"/>
      <c r="VWE110" s="137"/>
      <c r="VWF110" s="137"/>
      <c r="VWG110" s="137"/>
      <c r="VWH110" s="137"/>
      <c r="VWI110" s="137"/>
      <c r="VWJ110" s="137"/>
      <c r="VWK110" s="137"/>
      <c r="VWL110" s="137"/>
      <c r="VWM110" s="137"/>
      <c r="VWN110" s="137"/>
      <c r="VWO110" s="137"/>
      <c r="VWP110" s="137"/>
      <c r="VWQ110" s="137"/>
      <c r="VWR110" s="137"/>
      <c r="VWS110" s="137"/>
      <c r="VWT110" s="137"/>
      <c r="VWU110" s="137"/>
      <c r="VWV110" s="137"/>
      <c r="VWW110" s="137"/>
      <c r="VWX110" s="137"/>
      <c r="VWY110" s="137"/>
      <c r="VWZ110" s="137"/>
      <c r="VXA110" s="137"/>
      <c r="VXB110" s="137"/>
      <c r="VXC110" s="137"/>
      <c r="VXD110" s="137"/>
      <c r="VXE110" s="137"/>
      <c r="VXF110" s="137"/>
      <c r="VXG110" s="137"/>
      <c r="VXH110" s="137"/>
      <c r="VXI110" s="137"/>
      <c r="VXJ110" s="137"/>
      <c r="VXK110" s="137"/>
      <c r="VXL110" s="137"/>
      <c r="VXM110" s="137"/>
      <c r="VXN110" s="137"/>
      <c r="VXO110" s="137"/>
      <c r="VXP110" s="137"/>
      <c r="VXQ110" s="137"/>
      <c r="VXR110" s="137"/>
      <c r="VXS110" s="137"/>
      <c r="VXT110" s="137"/>
      <c r="VXU110" s="137"/>
      <c r="VXV110" s="137"/>
      <c r="VXW110" s="137"/>
      <c r="VXX110" s="137"/>
      <c r="VXY110" s="137"/>
      <c r="VXZ110" s="137"/>
      <c r="VYA110" s="137"/>
      <c r="VYB110" s="137"/>
      <c r="VYC110" s="137"/>
      <c r="VYD110" s="137"/>
      <c r="VYE110" s="137"/>
      <c r="VYF110" s="137"/>
      <c r="VYG110" s="137"/>
      <c r="VYH110" s="137"/>
      <c r="VYI110" s="137"/>
      <c r="VYJ110" s="137"/>
      <c r="VYK110" s="137"/>
      <c r="VYL110" s="137"/>
      <c r="VYM110" s="137"/>
      <c r="VYN110" s="137"/>
      <c r="VYO110" s="137"/>
      <c r="VYP110" s="137"/>
      <c r="VYQ110" s="137"/>
      <c r="VYR110" s="137"/>
      <c r="VYS110" s="137"/>
      <c r="VYT110" s="137"/>
      <c r="VYU110" s="137"/>
      <c r="VYV110" s="137"/>
      <c r="VYW110" s="137"/>
      <c r="VYX110" s="137"/>
      <c r="VYY110" s="137"/>
      <c r="VYZ110" s="137"/>
      <c r="VZA110" s="137"/>
      <c r="VZB110" s="137"/>
      <c r="VZC110" s="137"/>
      <c r="VZD110" s="137"/>
      <c r="VZE110" s="137"/>
      <c r="VZF110" s="137"/>
      <c r="VZG110" s="137"/>
      <c r="VZH110" s="137"/>
      <c r="VZI110" s="137"/>
      <c r="VZJ110" s="137"/>
      <c r="VZK110" s="137"/>
      <c r="VZL110" s="137"/>
      <c r="VZM110" s="137"/>
      <c r="VZN110" s="137"/>
      <c r="VZO110" s="137"/>
      <c r="VZP110" s="137"/>
      <c r="VZQ110" s="137"/>
      <c r="VZR110" s="137"/>
      <c r="VZS110" s="137"/>
      <c r="VZT110" s="137"/>
      <c r="VZU110" s="137"/>
      <c r="VZV110" s="137"/>
      <c r="VZW110" s="137"/>
      <c r="VZX110" s="137"/>
      <c r="VZY110" s="137"/>
      <c r="VZZ110" s="137"/>
      <c r="WAA110" s="137"/>
      <c r="WAB110" s="137"/>
      <c r="WAC110" s="137"/>
      <c r="WAD110" s="137"/>
      <c r="WAE110" s="137"/>
      <c r="WAF110" s="137"/>
      <c r="WAG110" s="137"/>
      <c r="WAH110" s="137"/>
      <c r="WAI110" s="137"/>
      <c r="WAJ110" s="137"/>
      <c r="WAK110" s="137"/>
      <c r="WAL110" s="137"/>
      <c r="WAM110" s="137"/>
      <c r="WAN110" s="137"/>
      <c r="WAO110" s="137"/>
      <c r="WAP110" s="137"/>
      <c r="WAQ110" s="137"/>
      <c r="WAR110" s="137"/>
      <c r="WAS110" s="137"/>
      <c r="WAT110" s="137"/>
      <c r="WAU110" s="137"/>
      <c r="WAV110" s="137"/>
      <c r="WAW110" s="137"/>
      <c r="WAX110" s="137"/>
      <c r="WAY110" s="137"/>
      <c r="WAZ110" s="137"/>
      <c r="WBA110" s="137"/>
      <c r="WBB110" s="137"/>
      <c r="WBC110" s="137"/>
      <c r="WBD110" s="137"/>
      <c r="WBE110" s="137"/>
      <c r="WBF110" s="137"/>
      <c r="WBG110" s="137"/>
      <c r="WBH110" s="137"/>
      <c r="WBI110" s="137"/>
      <c r="WBJ110" s="137"/>
      <c r="WBK110" s="137"/>
      <c r="WBL110" s="137"/>
      <c r="WBM110" s="137"/>
      <c r="WBN110" s="137"/>
      <c r="WBO110" s="137"/>
      <c r="WBP110" s="137"/>
      <c r="WBQ110" s="137"/>
      <c r="WBR110" s="137"/>
      <c r="WBS110" s="137"/>
      <c r="WBT110" s="137"/>
      <c r="WBU110" s="137"/>
      <c r="WBV110" s="137"/>
      <c r="WBW110" s="137"/>
      <c r="WBX110" s="137"/>
      <c r="WBY110" s="137"/>
      <c r="WBZ110" s="137"/>
      <c r="WCA110" s="137"/>
      <c r="WCB110" s="137"/>
      <c r="WCC110" s="137"/>
      <c r="WCD110" s="137"/>
      <c r="WCE110" s="137"/>
      <c r="WCF110" s="137"/>
      <c r="WCG110" s="137"/>
      <c r="WCH110" s="137"/>
      <c r="WCI110" s="137"/>
      <c r="WCJ110" s="137"/>
      <c r="WCK110" s="137"/>
      <c r="WCL110" s="137"/>
      <c r="WCM110" s="137"/>
      <c r="WCN110" s="137"/>
      <c r="WCO110" s="137"/>
      <c r="WCP110" s="137"/>
      <c r="WCQ110" s="137"/>
      <c r="WCR110" s="137"/>
      <c r="WCS110" s="137"/>
      <c r="WCT110" s="137"/>
      <c r="WCU110" s="137"/>
      <c r="WCV110" s="137"/>
      <c r="WCW110" s="137"/>
      <c r="WCX110" s="137"/>
      <c r="WCY110" s="137"/>
      <c r="WCZ110" s="137"/>
      <c r="WDA110" s="137"/>
      <c r="WDB110" s="137"/>
      <c r="WDC110" s="137"/>
      <c r="WDD110" s="137"/>
      <c r="WDE110" s="137"/>
      <c r="WDF110" s="137"/>
      <c r="WDG110" s="137"/>
      <c r="WDH110" s="137"/>
      <c r="WDI110" s="137"/>
      <c r="WDJ110" s="137"/>
      <c r="WDK110" s="137"/>
      <c r="WDL110" s="137"/>
      <c r="WDM110" s="137"/>
      <c r="WDN110" s="137"/>
      <c r="WDO110" s="137"/>
      <c r="WDP110" s="137"/>
      <c r="WDQ110" s="137"/>
      <c r="WDR110" s="137"/>
      <c r="WDS110" s="137"/>
      <c r="WDT110" s="137"/>
      <c r="WDU110" s="137"/>
      <c r="WDV110" s="137"/>
      <c r="WDW110" s="137"/>
      <c r="WDX110" s="137"/>
      <c r="WDY110" s="137"/>
      <c r="WDZ110" s="137"/>
      <c r="WEA110" s="137"/>
      <c r="WEB110" s="137"/>
      <c r="WEC110" s="137"/>
      <c r="WED110" s="137"/>
      <c r="WEE110" s="137"/>
      <c r="WEF110" s="137"/>
      <c r="WEG110" s="137"/>
      <c r="WEH110" s="137"/>
      <c r="WEI110" s="137"/>
      <c r="WEJ110" s="137"/>
      <c r="WEK110" s="137"/>
      <c r="WEL110" s="137"/>
      <c r="WEM110" s="137"/>
      <c r="WEN110" s="137"/>
      <c r="WEO110" s="137"/>
      <c r="WEP110" s="137"/>
      <c r="WEQ110" s="137"/>
      <c r="WER110" s="137"/>
      <c r="WES110" s="137"/>
      <c r="WET110" s="137"/>
      <c r="WEU110" s="137"/>
      <c r="WEV110" s="137"/>
      <c r="WEW110" s="137"/>
      <c r="WEX110" s="137"/>
      <c r="WEY110" s="137"/>
      <c r="WEZ110" s="137"/>
      <c r="WFA110" s="137"/>
      <c r="WFB110" s="137"/>
      <c r="WFC110" s="137"/>
      <c r="WFD110" s="137"/>
      <c r="WFE110" s="137"/>
      <c r="WFF110" s="137"/>
      <c r="WFG110" s="137"/>
      <c r="WFH110" s="137"/>
      <c r="WFI110" s="137"/>
      <c r="WFJ110" s="137"/>
      <c r="WFK110" s="137"/>
      <c r="WFL110" s="137"/>
      <c r="WFM110" s="137"/>
      <c r="WFN110" s="137"/>
      <c r="WFO110" s="137"/>
      <c r="WFP110" s="137"/>
      <c r="WFQ110" s="137"/>
      <c r="WFR110" s="137"/>
      <c r="WFS110" s="137"/>
      <c r="WFT110" s="137"/>
      <c r="WFU110" s="137"/>
      <c r="WFV110" s="137"/>
      <c r="WFW110" s="137"/>
      <c r="WFX110" s="137"/>
      <c r="WFY110" s="137"/>
      <c r="WFZ110" s="137"/>
      <c r="WGA110" s="137"/>
      <c r="WGB110" s="137"/>
      <c r="WGC110" s="137"/>
      <c r="WGD110" s="137"/>
      <c r="WGE110" s="137"/>
      <c r="WGF110" s="137"/>
      <c r="WGG110" s="137"/>
      <c r="WGH110" s="137"/>
      <c r="WGI110" s="137"/>
      <c r="WGJ110" s="137"/>
      <c r="WGK110" s="137"/>
      <c r="WGL110" s="137"/>
      <c r="WGM110" s="137"/>
      <c r="WGN110" s="137"/>
      <c r="WGO110" s="137"/>
      <c r="WGP110" s="137"/>
      <c r="WGQ110" s="137"/>
      <c r="WGR110" s="137"/>
      <c r="WGS110" s="137"/>
      <c r="WGT110" s="137"/>
      <c r="WGU110" s="137"/>
      <c r="WGV110" s="137"/>
      <c r="WGW110" s="137"/>
      <c r="WGX110" s="137"/>
      <c r="WGY110" s="137"/>
      <c r="WGZ110" s="137"/>
      <c r="WHA110" s="137"/>
      <c r="WHB110" s="137"/>
      <c r="WHC110" s="137"/>
      <c r="WHD110" s="137"/>
      <c r="WHE110" s="137"/>
      <c r="WHF110" s="137"/>
      <c r="WHG110" s="137"/>
      <c r="WHH110" s="137"/>
      <c r="WHI110" s="137"/>
      <c r="WHJ110" s="137"/>
      <c r="WHK110" s="137"/>
      <c r="WHL110" s="137"/>
      <c r="WHM110" s="137"/>
      <c r="WHN110" s="137"/>
      <c r="WHO110" s="137"/>
      <c r="WHP110" s="137"/>
      <c r="WHQ110" s="137"/>
      <c r="WHR110" s="137"/>
      <c r="WHS110" s="137"/>
      <c r="WHT110" s="137"/>
      <c r="WHU110" s="137"/>
      <c r="WHV110" s="137"/>
      <c r="WHW110" s="137"/>
      <c r="WHX110" s="137"/>
      <c r="WHY110" s="137"/>
      <c r="WHZ110" s="137"/>
      <c r="WIA110" s="137"/>
      <c r="WIB110" s="137"/>
      <c r="WIC110" s="137"/>
      <c r="WID110" s="137"/>
      <c r="WIE110" s="137"/>
      <c r="WIF110" s="137"/>
      <c r="WIG110" s="137"/>
      <c r="WIH110" s="137"/>
      <c r="WII110" s="137"/>
      <c r="WIJ110" s="137"/>
      <c r="WIK110" s="137"/>
      <c r="WIL110" s="137"/>
      <c r="WIM110" s="137"/>
      <c r="WIN110" s="137"/>
      <c r="WIO110" s="137"/>
      <c r="WIP110" s="137"/>
      <c r="WIQ110" s="137"/>
      <c r="WIR110" s="137"/>
      <c r="WIS110" s="137"/>
      <c r="WIT110" s="137"/>
      <c r="WIU110" s="137"/>
      <c r="WIV110" s="137"/>
      <c r="WIW110" s="137"/>
      <c r="WIX110" s="137"/>
      <c r="WIY110" s="137"/>
      <c r="WIZ110" s="137"/>
      <c r="WJA110" s="137"/>
      <c r="WJB110" s="137"/>
      <c r="WJC110" s="137"/>
      <c r="WJD110" s="137"/>
      <c r="WJE110" s="137"/>
      <c r="WJF110" s="137"/>
      <c r="WJG110" s="137"/>
      <c r="WJH110" s="137"/>
      <c r="WJI110" s="137"/>
      <c r="WJJ110" s="137"/>
      <c r="WJK110" s="137"/>
      <c r="WJL110" s="137"/>
      <c r="WJM110" s="137"/>
      <c r="WJN110" s="137"/>
      <c r="WJO110" s="137"/>
      <c r="WJP110" s="137"/>
      <c r="WJQ110" s="137"/>
      <c r="WJR110" s="137"/>
      <c r="WJS110" s="137"/>
      <c r="WJT110" s="137"/>
      <c r="WJU110" s="137"/>
      <c r="WJV110" s="137"/>
      <c r="WJW110" s="137"/>
      <c r="WJX110" s="137"/>
      <c r="WJY110" s="137"/>
      <c r="WJZ110" s="137"/>
      <c r="WKA110" s="137"/>
      <c r="WKB110" s="137"/>
      <c r="WKC110" s="137"/>
      <c r="WKD110" s="137"/>
      <c r="WKE110" s="137"/>
      <c r="WKF110" s="137"/>
      <c r="WKG110" s="137"/>
      <c r="WKH110" s="137"/>
      <c r="WKI110" s="137"/>
      <c r="WKJ110" s="137"/>
      <c r="WKK110" s="137"/>
      <c r="WKL110" s="137"/>
      <c r="WKM110" s="137"/>
      <c r="WKN110" s="137"/>
      <c r="WKO110" s="137"/>
      <c r="WKP110" s="137"/>
      <c r="WKQ110" s="137"/>
      <c r="WKR110" s="137"/>
      <c r="WKS110" s="137"/>
      <c r="WKT110" s="137"/>
      <c r="WKU110" s="137"/>
      <c r="WKV110" s="137"/>
      <c r="WKW110" s="137"/>
      <c r="WKX110" s="137"/>
      <c r="WKY110" s="137"/>
      <c r="WKZ110" s="137"/>
      <c r="WLA110" s="137"/>
      <c r="WLB110" s="137"/>
      <c r="WLC110" s="137"/>
      <c r="WLD110" s="137"/>
      <c r="WLE110" s="137"/>
      <c r="WLF110" s="137"/>
      <c r="WLG110" s="137"/>
      <c r="WLH110" s="137"/>
      <c r="WLI110" s="137"/>
      <c r="WLJ110" s="137"/>
      <c r="WLK110" s="137"/>
      <c r="WLL110" s="137"/>
      <c r="WLM110" s="137"/>
      <c r="WLN110" s="137"/>
      <c r="WLO110" s="137"/>
      <c r="WLP110" s="137"/>
      <c r="WLQ110" s="137"/>
      <c r="WLR110" s="137"/>
      <c r="WLS110" s="137"/>
      <c r="WLT110" s="137"/>
      <c r="WLU110" s="137"/>
      <c r="WLV110" s="137"/>
      <c r="WLW110" s="137"/>
      <c r="WLX110" s="137"/>
      <c r="WLY110" s="137"/>
      <c r="WLZ110" s="137"/>
      <c r="WMA110" s="137"/>
      <c r="WMB110" s="137"/>
      <c r="WMC110" s="137"/>
      <c r="WMD110" s="137"/>
      <c r="WME110" s="137"/>
      <c r="WMF110" s="137"/>
      <c r="WMG110" s="137"/>
      <c r="WMH110" s="137"/>
      <c r="WMI110" s="137"/>
      <c r="WMJ110" s="137"/>
      <c r="WMK110" s="137"/>
      <c r="WML110" s="137"/>
      <c r="WMM110" s="137"/>
      <c r="WMN110" s="137"/>
      <c r="WMO110" s="137"/>
      <c r="WMP110" s="137"/>
      <c r="WMQ110" s="137"/>
      <c r="WMR110" s="137"/>
      <c r="WMS110" s="137"/>
      <c r="WMT110" s="137"/>
      <c r="WMU110" s="137"/>
      <c r="WMV110" s="137"/>
      <c r="WMW110" s="137"/>
      <c r="WMX110" s="137"/>
      <c r="WMY110" s="137"/>
      <c r="WMZ110" s="137"/>
      <c r="WNA110" s="137"/>
      <c r="WNB110" s="137"/>
      <c r="WNC110" s="137"/>
      <c r="WND110" s="137"/>
      <c r="WNE110" s="137"/>
      <c r="WNF110" s="137"/>
      <c r="WNG110" s="137"/>
      <c r="WNH110" s="137"/>
      <c r="WNI110" s="137"/>
      <c r="WNJ110" s="137"/>
      <c r="WNK110" s="137"/>
      <c r="WNL110" s="137"/>
      <c r="WNM110" s="137"/>
      <c r="WNN110" s="137"/>
      <c r="WNO110" s="137"/>
      <c r="WNP110" s="137"/>
      <c r="WNQ110" s="137"/>
      <c r="WNR110" s="137"/>
      <c r="WNS110" s="137"/>
      <c r="WNT110" s="137"/>
      <c r="WNU110" s="137"/>
      <c r="WNV110" s="137"/>
      <c r="WNW110" s="137"/>
      <c r="WNX110" s="137"/>
      <c r="WNY110" s="137"/>
      <c r="WNZ110" s="137"/>
      <c r="WOA110" s="137"/>
      <c r="WOB110" s="137"/>
      <c r="WOC110" s="137"/>
      <c r="WOD110" s="137"/>
      <c r="WOE110" s="137"/>
      <c r="WOF110" s="137"/>
      <c r="WOG110" s="137"/>
      <c r="WOH110" s="137"/>
      <c r="WOI110" s="137"/>
      <c r="WOJ110" s="137"/>
      <c r="WOK110" s="137"/>
      <c r="WOL110" s="137"/>
      <c r="WOM110" s="137"/>
      <c r="WON110" s="137"/>
      <c r="WOO110" s="137"/>
      <c r="WOP110" s="137"/>
      <c r="WOQ110" s="137"/>
      <c r="WOR110" s="137"/>
      <c r="WOS110" s="137"/>
      <c r="WOT110" s="137"/>
      <c r="WOU110" s="137"/>
      <c r="WOV110" s="137"/>
      <c r="WOW110" s="137"/>
      <c r="WOX110" s="137"/>
      <c r="WOY110" s="137"/>
      <c r="WOZ110" s="137"/>
      <c r="WPA110" s="137"/>
      <c r="WPB110" s="137"/>
      <c r="WPC110" s="137"/>
      <c r="WPD110" s="137"/>
      <c r="WPE110" s="137"/>
      <c r="WPF110" s="137"/>
      <c r="WPG110" s="137"/>
      <c r="WPH110" s="137"/>
      <c r="WPI110" s="137"/>
      <c r="WPJ110" s="137"/>
      <c r="WPK110" s="137"/>
      <c r="WPL110" s="137"/>
      <c r="WPM110" s="137"/>
      <c r="WPN110" s="137"/>
      <c r="WPO110" s="137"/>
      <c r="WPP110" s="137"/>
      <c r="WPQ110" s="137"/>
      <c r="WPR110" s="137"/>
      <c r="WPS110" s="137"/>
      <c r="WPT110" s="137"/>
      <c r="WPU110" s="137"/>
      <c r="WPV110" s="137"/>
      <c r="WPW110" s="137"/>
      <c r="WPX110" s="137"/>
      <c r="WPY110" s="137"/>
      <c r="WPZ110" s="137"/>
      <c r="WQA110" s="137"/>
      <c r="WQB110" s="137"/>
      <c r="WQC110" s="137"/>
      <c r="WQD110" s="137"/>
      <c r="WQE110" s="137"/>
      <c r="WQF110" s="137"/>
      <c r="WQG110" s="137"/>
      <c r="WQH110" s="137"/>
      <c r="WQI110" s="137"/>
      <c r="WQJ110" s="137"/>
      <c r="WQK110" s="137"/>
      <c r="WQL110" s="137"/>
      <c r="WQM110" s="137"/>
      <c r="WQN110" s="137"/>
      <c r="WQO110" s="137"/>
      <c r="WQP110" s="137"/>
      <c r="WQQ110" s="137"/>
      <c r="WQR110" s="137"/>
      <c r="WQS110" s="137"/>
      <c r="WQT110" s="137"/>
      <c r="WQU110" s="137"/>
      <c r="WQV110" s="137"/>
      <c r="WQW110" s="137"/>
      <c r="WQX110" s="137"/>
      <c r="WQY110" s="137"/>
      <c r="WQZ110" s="137"/>
      <c r="WRA110" s="137"/>
      <c r="WRB110" s="137"/>
      <c r="WRC110" s="137"/>
      <c r="WRD110" s="137"/>
      <c r="WRE110" s="137"/>
      <c r="WRF110" s="137"/>
      <c r="WRG110" s="137"/>
      <c r="WRH110" s="137"/>
      <c r="WRI110" s="137"/>
      <c r="WRJ110" s="137"/>
      <c r="WRK110" s="137"/>
      <c r="WRL110" s="137"/>
      <c r="WRM110" s="137"/>
      <c r="WRN110" s="137"/>
      <c r="WRO110" s="137"/>
      <c r="WRP110" s="137"/>
      <c r="WRQ110" s="137"/>
      <c r="WRR110" s="137"/>
      <c r="WRS110" s="137"/>
      <c r="WRT110" s="137"/>
      <c r="WRU110" s="137"/>
      <c r="WRV110" s="137"/>
      <c r="WRW110" s="137"/>
      <c r="WRX110" s="137"/>
      <c r="WRY110" s="137"/>
      <c r="WRZ110" s="137"/>
      <c r="WSA110" s="137"/>
      <c r="WSB110" s="137"/>
      <c r="WSC110" s="137"/>
      <c r="WSD110" s="137"/>
      <c r="WSE110" s="137"/>
      <c r="WSF110" s="137"/>
      <c r="WSG110" s="137"/>
      <c r="WSH110" s="137"/>
      <c r="WSI110" s="137"/>
      <c r="WSJ110" s="137"/>
      <c r="WSK110" s="137"/>
      <c r="WSL110" s="137"/>
      <c r="WSM110" s="137"/>
      <c r="WSN110" s="137"/>
      <c r="WSO110" s="137"/>
      <c r="WSP110" s="137"/>
      <c r="WSQ110" s="137"/>
      <c r="WSR110" s="137"/>
      <c r="WSS110" s="137"/>
      <c r="WST110" s="137"/>
      <c r="WSU110" s="137"/>
      <c r="WSV110" s="137"/>
      <c r="WSW110" s="137"/>
      <c r="WSX110" s="137"/>
      <c r="WSY110" s="137"/>
      <c r="WSZ110" s="137"/>
      <c r="WTA110" s="137"/>
      <c r="WTB110" s="137"/>
      <c r="WTC110" s="137"/>
      <c r="WTD110" s="137"/>
      <c r="WTE110" s="137"/>
      <c r="WTF110" s="137"/>
      <c r="WTG110" s="137"/>
      <c r="WTH110" s="137"/>
      <c r="WTI110" s="137"/>
      <c r="WTJ110" s="137"/>
      <c r="WTK110" s="137"/>
      <c r="WTL110" s="137"/>
      <c r="WTM110" s="137"/>
      <c r="WTN110" s="137"/>
      <c r="WTO110" s="137"/>
      <c r="WTP110" s="137"/>
      <c r="WTQ110" s="137"/>
      <c r="WTR110" s="137"/>
      <c r="WTS110" s="137"/>
      <c r="WTT110" s="137"/>
      <c r="WTU110" s="137"/>
      <c r="WTV110" s="137"/>
      <c r="WTW110" s="137"/>
      <c r="WTX110" s="137"/>
      <c r="WTY110" s="137"/>
      <c r="WTZ110" s="137"/>
      <c r="WUA110" s="137"/>
      <c r="WUB110" s="137"/>
      <c r="WUC110" s="137"/>
      <c r="WUD110" s="137"/>
      <c r="WUE110" s="137"/>
      <c r="WUF110" s="137"/>
      <c r="WUG110" s="137"/>
      <c r="WUH110" s="137"/>
      <c r="WUI110" s="137"/>
      <c r="WUJ110" s="137"/>
      <c r="WUK110" s="137"/>
      <c r="WUL110" s="137"/>
      <c r="WUM110" s="137"/>
      <c r="WUN110" s="137"/>
      <c r="WUO110" s="137"/>
      <c r="WUP110" s="137"/>
      <c r="WUQ110" s="137"/>
      <c r="WUR110" s="137"/>
      <c r="WUS110" s="137"/>
      <c r="WUT110" s="137"/>
      <c r="WUU110" s="137"/>
      <c r="WUV110" s="137"/>
      <c r="WUW110" s="137"/>
      <c r="WUX110" s="137"/>
      <c r="WUY110" s="137"/>
      <c r="WUZ110" s="137"/>
      <c r="WVA110" s="137"/>
      <c r="WVB110" s="137"/>
      <c r="WVC110" s="137"/>
      <c r="WVD110" s="137"/>
      <c r="WVE110" s="137"/>
      <c r="WVF110" s="137"/>
      <c r="WVG110" s="137"/>
      <c r="WVH110" s="137"/>
      <c r="WVI110" s="137"/>
      <c r="WVJ110" s="137"/>
      <c r="WVK110" s="137"/>
      <c r="WVL110" s="137"/>
      <c r="WVM110" s="137"/>
      <c r="WVN110" s="137"/>
      <c r="WVO110" s="137"/>
      <c r="WVP110" s="137"/>
      <c r="WVQ110" s="137"/>
      <c r="WVR110" s="137"/>
      <c r="WVS110" s="137"/>
      <c r="WVT110" s="137"/>
      <c r="WVU110" s="137"/>
      <c r="WVV110" s="137"/>
      <c r="WVW110" s="137"/>
      <c r="WVX110" s="137"/>
      <c r="WVY110" s="137"/>
      <c r="WVZ110" s="137"/>
      <c r="WWA110" s="137"/>
      <c r="WWB110" s="137"/>
      <c r="WWC110" s="137"/>
      <c r="WWD110" s="137"/>
      <c r="WWE110" s="137"/>
      <c r="WWF110" s="137"/>
      <c r="WWG110" s="137"/>
      <c r="WWH110" s="137"/>
      <c r="WWI110" s="137"/>
      <c r="WWJ110" s="137"/>
      <c r="WWK110" s="137"/>
      <c r="WWL110" s="137"/>
      <c r="WWM110" s="137"/>
      <c r="WWN110" s="137"/>
      <c r="WWO110" s="137"/>
      <c r="WWP110" s="137"/>
      <c r="WWQ110" s="137"/>
      <c r="WWR110" s="137"/>
      <c r="WWS110" s="137"/>
      <c r="WWT110" s="137"/>
      <c r="WWU110" s="137"/>
      <c r="WWV110" s="137"/>
      <c r="WWW110" s="137"/>
      <c r="WWX110" s="137"/>
      <c r="WWY110" s="137"/>
      <c r="WWZ110" s="137"/>
      <c r="WXA110" s="137"/>
      <c r="WXB110" s="137"/>
      <c r="WXC110" s="137"/>
      <c r="WXD110" s="137"/>
      <c r="WXE110" s="137"/>
      <c r="WXF110" s="137"/>
      <c r="WXG110" s="137"/>
      <c r="WXH110" s="137"/>
      <c r="WXI110" s="137"/>
      <c r="WXJ110" s="137"/>
      <c r="WXK110" s="137"/>
      <c r="WXL110" s="137"/>
      <c r="WXM110" s="137"/>
      <c r="WXN110" s="137"/>
      <c r="WXO110" s="137"/>
      <c r="WXP110" s="137"/>
      <c r="WXQ110" s="137"/>
      <c r="WXR110" s="137"/>
      <c r="WXS110" s="137"/>
      <c r="WXT110" s="137"/>
      <c r="WXU110" s="137"/>
      <c r="WXV110" s="137"/>
      <c r="WXW110" s="137"/>
      <c r="WXX110" s="137"/>
      <c r="WXY110" s="137"/>
      <c r="WXZ110" s="137"/>
      <c r="WYA110" s="137"/>
      <c r="WYB110" s="137"/>
      <c r="WYC110" s="137"/>
      <c r="WYD110" s="137"/>
      <c r="WYE110" s="137"/>
      <c r="WYF110" s="137"/>
      <c r="WYG110" s="137"/>
      <c r="WYH110" s="137"/>
      <c r="WYI110" s="137"/>
      <c r="WYJ110" s="137"/>
      <c r="WYK110" s="137"/>
      <c r="WYL110" s="137"/>
      <c r="WYM110" s="137"/>
      <c r="WYN110" s="137"/>
      <c r="WYO110" s="137"/>
      <c r="WYP110" s="137"/>
      <c r="WYQ110" s="137"/>
      <c r="WYR110" s="137"/>
      <c r="WYS110" s="137"/>
      <c r="WYT110" s="137"/>
      <c r="WYU110" s="137"/>
      <c r="WYV110" s="137"/>
      <c r="WYW110" s="137"/>
      <c r="WYX110" s="137"/>
      <c r="WYY110" s="137"/>
      <c r="WYZ110" s="137"/>
      <c r="WZA110" s="137"/>
      <c r="WZB110" s="137"/>
      <c r="WZC110" s="137"/>
      <c r="WZD110" s="137"/>
      <c r="WZE110" s="137"/>
      <c r="WZF110" s="137"/>
      <c r="WZG110" s="137"/>
      <c r="WZH110" s="137"/>
      <c r="WZI110" s="137"/>
      <c r="WZJ110" s="137"/>
      <c r="WZK110" s="137"/>
      <c r="WZL110" s="137"/>
      <c r="WZM110" s="137"/>
      <c r="WZN110" s="137"/>
      <c r="WZO110" s="137"/>
      <c r="WZP110" s="137"/>
      <c r="WZQ110" s="137"/>
      <c r="WZR110" s="137"/>
      <c r="WZS110" s="137"/>
      <c r="WZT110" s="137"/>
      <c r="WZU110" s="137"/>
      <c r="WZV110" s="137"/>
      <c r="WZW110" s="137"/>
      <c r="WZX110" s="137"/>
      <c r="WZY110" s="137"/>
      <c r="WZZ110" s="137"/>
      <c r="XAA110" s="137"/>
      <c r="XAB110" s="137"/>
      <c r="XAC110" s="137"/>
      <c r="XAD110" s="137"/>
      <c r="XAE110" s="137"/>
      <c r="XAF110" s="137"/>
      <c r="XAG110" s="137"/>
      <c r="XAH110" s="137"/>
      <c r="XAI110" s="137"/>
      <c r="XAJ110" s="137"/>
      <c r="XAK110" s="137"/>
      <c r="XAL110" s="137"/>
      <c r="XAM110" s="137"/>
      <c r="XAN110" s="137"/>
      <c r="XAO110" s="137"/>
      <c r="XAP110" s="137"/>
      <c r="XAQ110" s="137"/>
      <c r="XAR110" s="137"/>
      <c r="XAS110" s="137"/>
      <c r="XAT110" s="137"/>
      <c r="XAU110" s="137"/>
      <c r="XAV110" s="137"/>
      <c r="XAW110" s="137"/>
      <c r="XAX110" s="137"/>
      <c r="XAY110" s="137"/>
      <c r="XAZ110" s="137"/>
      <c r="XBA110" s="137"/>
      <c r="XBB110" s="137"/>
      <c r="XBC110" s="137"/>
      <c r="XBD110" s="137"/>
      <c r="XBE110" s="137"/>
      <c r="XBF110" s="137"/>
      <c r="XBG110" s="137"/>
      <c r="XBH110" s="137"/>
      <c r="XBI110" s="137"/>
      <c r="XBJ110" s="137"/>
      <c r="XBK110" s="137"/>
      <c r="XBL110" s="137"/>
      <c r="XBM110" s="137"/>
      <c r="XBN110" s="137"/>
      <c r="XBO110" s="137"/>
      <c r="XBP110" s="137"/>
      <c r="XBQ110" s="137"/>
      <c r="XBR110" s="137"/>
      <c r="XBS110" s="137"/>
      <c r="XBT110" s="137"/>
      <c r="XBU110" s="137"/>
      <c r="XBV110" s="137"/>
      <c r="XBW110" s="137"/>
      <c r="XBX110" s="137"/>
      <c r="XBY110" s="137"/>
      <c r="XBZ110" s="137"/>
      <c r="XCA110" s="137"/>
      <c r="XCB110" s="137"/>
      <c r="XCC110" s="137"/>
      <c r="XCD110" s="137"/>
      <c r="XCE110" s="137"/>
      <c r="XCF110" s="137"/>
      <c r="XCG110" s="137"/>
      <c r="XCH110" s="137"/>
      <c r="XCI110" s="137"/>
      <c r="XCJ110" s="137"/>
      <c r="XCK110" s="137"/>
      <c r="XCL110" s="137"/>
      <c r="XCM110" s="137"/>
      <c r="XCN110" s="137"/>
      <c r="XCO110" s="137"/>
      <c r="XCP110" s="137"/>
      <c r="XCQ110" s="137"/>
      <c r="XCR110" s="137"/>
      <c r="XCS110" s="137"/>
      <c r="XCT110" s="137"/>
      <c r="XCU110" s="137"/>
      <c r="XCV110" s="137"/>
      <c r="XCW110" s="137"/>
      <c r="XCX110" s="137"/>
      <c r="XCY110" s="137"/>
      <c r="XCZ110" s="137"/>
      <c r="XDA110" s="137"/>
      <c r="XDB110" s="137"/>
      <c r="XDC110" s="137"/>
      <c r="XDD110" s="137"/>
      <c r="XDE110" s="137"/>
      <c r="XDF110" s="137"/>
      <c r="XDG110" s="137"/>
      <c r="XDH110" s="137"/>
      <c r="XDI110" s="137"/>
      <c r="XDJ110" s="137"/>
      <c r="XDK110" s="137"/>
      <c r="XDL110" s="137"/>
      <c r="XDM110" s="137"/>
      <c r="XDN110" s="137"/>
      <c r="XDO110" s="137"/>
      <c r="XDP110" s="137"/>
      <c r="XDQ110" s="137"/>
      <c r="XDR110" s="137"/>
      <c r="XDS110" s="137"/>
      <c r="XDT110" s="137"/>
      <c r="XDU110" s="137"/>
      <c r="XDV110" s="137"/>
      <c r="XDW110" s="137"/>
      <c r="XDX110" s="137"/>
      <c r="XDY110" s="137"/>
      <c r="XDZ110" s="137"/>
      <c r="XEA110" s="137"/>
      <c r="XEB110" s="137"/>
      <c r="XEC110" s="137"/>
      <c r="XED110" s="137"/>
      <c r="XEE110" s="137"/>
      <c r="XEF110" s="137"/>
      <c r="XEG110" s="137"/>
      <c r="XEH110" s="137"/>
      <c r="XEI110" s="137"/>
      <c r="XEJ110" s="137"/>
      <c r="XEK110" s="137"/>
      <c r="XEL110" s="137"/>
      <c r="XEM110" s="137"/>
      <c r="XEN110" s="137"/>
      <c r="XEO110" s="137"/>
      <c r="XEP110" s="137"/>
      <c r="XEQ110" s="137"/>
      <c r="XER110" s="137"/>
      <c r="XES110" s="137"/>
      <c r="XET110" s="137"/>
      <c r="XEU110" s="137"/>
      <c r="XEV110" s="137"/>
      <c r="XEW110" s="137"/>
      <c r="XEX110" s="137"/>
      <c r="XEY110" s="137"/>
      <c r="XEZ110" s="137"/>
      <c r="XFA110" s="137"/>
      <c r="XFB110" s="137"/>
      <c r="XFC110" s="137"/>
      <c r="XFD110" s="137"/>
    </row>
    <row r="111" spans="1:16384" ht="15.75" customHeight="1">
      <c r="A111" s="159">
        <v>42512</v>
      </c>
      <c r="B111" s="83" t="s">
        <v>28</v>
      </c>
      <c r="C111" s="46">
        <v>36883027.119999558</v>
      </c>
      <c r="D111" s="47">
        <v>36883100</v>
      </c>
      <c r="E111" s="48">
        <f t="shared" si="15"/>
        <v>-72.880000442266464</v>
      </c>
      <c r="F111" s="46">
        <v>3357788.5999999978</v>
      </c>
      <c r="G111" s="47" t="s">
        <v>601</v>
      </c>
      <c r="H111" s="48">
        <f t="shared" si="16"/>
        <v>-1.4000000022351742</v>
      </c>
      <c r="I111" s="46">
        <v>122248.15</v>
      </c>
      <c r="J111" s="47"/>
      <c r="K111" s="48">
        <f t="shared" si="17"/>
        <v>122248.15</v>
      </c>
      <c r="L111" s="46">
        <v>166982.83999999997</v>
      </c>
      <c r="M111" s="47"/>
      <c r="N111" s="48">
        <f t="shared" si="18"/>
        <v>166982.83999999997</v>
      </c>
      <c r="O111" s="46">
        <v>0</v>
      </c>
      <c r="P111" s="47" t="s">
        <v>47</v>
      </c>
      <c r="Q111" s="48">
        <f t="shared" si="19"/>
        <v>0</v>
      </c>
      <c r="R111" s="46">
        <v>33480503.829999566</v>
      </c>
      <c r="S111" s="47">
        <v>33480500</v>
      </c>
      <c r="T111" s="48">
        <f t="shared" si="20"/>
        <v>3.829999566078186</v>
      </c>
      <c r="U111" s="126">
        <f t="shared" si="27"/>
        <v>1</v>
      </c>
      <c r="W111" s="45" t="s">
        <v>28</v>
      </c>
      <c r="X111" s="64">
        <f t="shared" si="21"/>
        <v>0</v>
      </c>
      <c r="Y111" s="64">
        <f t="shared" si="22"/>
        <v>0</v>
      </c>
      <c r="Z111" s="64">
        <f t="shared" si="23"/>
        <v>0</v>
      </c>
      <c r="AA111" s="64">
        <f t="shared" si="24"/>
        <v>0</v>
      </c>
      <c r="AB111" s="64">
        <f t="shared" si="25"/>
        <v>0</v>
      </c>
      <c r="AC111" s="75">
        <f t="shared" si="26"/>
        <v>0</v>
      </c>
    </row>
    <row r="112" spans="1:16384" ht="15.75">
      <c r="A112" s="160"/>
      <c r="B112" s="84" t="s">
        <v>29</v>
      </c>
      <c r="C112" s="49">
        <v>99878865.289998233</v>
      </c>
      <c r="D112" s="13">
        <v>99878900</v>
      </c>
      <c r="E112" s="50">
        <f t="shared" si="15"/>
        <v>-34.710001766681671</v>
      </c>
      <c r="F112" s="49">
        <v>2382608.48</v>
      </c>
      <c r="G112" s="13" t="s">
        <v>602</v>
      </c>
      <c r="H112" s="50">
        <f t="shared" si="16"/>
        <v>-409451.52000000002</v>
      </c>
      <c r="I112" s="49">
        <v>166667.97000000009</v>
      </c>
      <c r="J112" s="13" t="s">
        <v>969</v>
      </c>
      <c r="K112" s="50">
        <f t="shared" si="17"/>
        <v>-2.9999999911524355E-2</v>
      </c>
      <c r="L112" s="49">
        <v>38025.22</v>
      </c>
      <c r="M112" s="13" t="s">
        <v>970</v>
      </c>
      <c r="N112" s="50">
        <f t="shared" si="18"/>
        <v>2.0000000004074536E-2</v>
      </c>
      <c r="O112" s="49">
        <v>853252.27</v>
      </c>
      <c r="P112" s="13" t="s">
        <v>603</v>
      </c>
      <c r="Q112" s="50">
        <f t="shared" si="19"/>
        <v>0.27000000001862645</v>
      </c>
      <c r="R112" s="49">
        <v>96771647.289998233</v>
      </c>
      <c r="S112" s="13">
        <v>96771640</v>
      </c>
      <c r="T112" s="50">
        <f t="shared" si="20"/>
        <v>7.2899982333183289</v>
      </c>
      <c r="U112" s="127">
        <f t="shared" si="27"/>
        <v>1</v>
      </c>
      <c r="W112" s="92" t="s">
        <v>29</v>
      </c>
      <c r="X112" s="68">
        <f t="shared" si="21"/>
        <v>0</v>
      </c>
      <c r="Y112" s="68">
        <f t="shared" si="22"/>
        <v>1</v>
      </c>
      <c r="Z112" s="68">
        <f t="shared" si="23"/>
        <v>0</v>
      </c>
      <c r="AA112" s="68">
        <f t="shared" si="24"/>
        <v>0</v>
      </c>
      <c r="AB112" s="68">
        <f t="shared" si="25"/>
        <v>0</v>
      </c>
      <c r="AC112" s="73">
        <f t="shared" si="26"/>
        <v>0</v>
      </c>
    </row>
    <row r="113" spans="1:29" ht="15.75">
      <c r="A113" s="160"/>
      <c r="B113" s="58" t="s">
        <v>30</v>
      </c>
      <c r="C113" s="49"/>
      <c r="D113" s="13"/>
      <c r="E113" s="50">
        <f t="shared" si="15"/>
        <v>0</v>
      </c>
      <c r="F113" s="49"/>
      <c r="G113" s="13"/>
      <c r="H113" s="50">
        <f t="shared" si="16"/>
        <v>0</v>
      </c>
      <c r="I113" s="49"/>
      <c r="J113" s="13"/>
      <c r="K113" s="50">
        <f t="shared" si="17"/>
        <v>0</v>
      </c>
      <c r="L113" s="49"/>
      <c r="M113" s="13"/>
      <c r="N113" s="50">
        <f t="shared" si="18"/>
        <v>0</v>
      </c>
      <c r="O113" s="49"/>
      <c r="P113" s="13"/>
      <c r="Q113" s="50">
        <f t="shared" si="19"/>
        <v>0</v>
      </c>
      <c r="R113" s="49"/>
      <c r="S113" s="13"/>
      <c r="T113" s="50">
        <f t="shared" si="20"/>
        <v>0</v>
      </c>
      <c r="U113" s="127">
        <f t="shared" si="27"/>
        <v>0</v>
      </c>
      <c r="W113" s="93" t="s">
        <v>30</v>
      </c>
      <c r="X113" s="68">
        <f t="shared" si="21"/>
        <v>0</v>
      </c>
      <c r="Y113" s="68">
        <f t="shared" si="22"/>
        <v>0</v>
      </c>
      <c r="Z113" s="68">
        <f t="shared" si="23"/>
        <v>0</v>
      </c>
      <c r="AA113" s="68">
        <f t="shared" si="24"/>
        <v>0</v>
      </c>
      <c r="AB113" s="68">
        <f t="shared" si="25"/>
        <v>0</v>
      </c>
      <c r="AC113" s="73">
        <f t="shared" si="26"/>
        <v>0</v>
      </c>
    </row>
    <row r="114" spans="1:29" ht="15.75">
      <c r="A114" s="160"/>
      <c r="B114" s="84" t="s">
        <v>31</v>
      </c>
      <c r="C114" s="49">
        <v>15724291.889999328</v>
      </c>
      <c r="D114" s="13">
        <v>15724250</v>
      </c>
      <c r="E114" s="50">
        <f t="shared" si="15"/>
        <v>41.889999328181148</v>
      </c>
      <c r="F114" s="49">
        <v>1994567.8399999996</v>
      </c>
      <c r="G114" s="13" t="s">
        <v>604</v>
      </c>
      <c r="H114" s="50">
        <f t="shared" si="16"/>
        <v>-2.1600000003818423</v>
      </c>
      <c r="I114" s="49">
        <v>60392.719999999994</v>
      </c>
      <c r="J114" s="13" t="s">
        <v>971</v>
      </c>
      <c r="K114" s="50">
        <f t="shared" si="17"/>
        <v>1.9999999996798579E-2</v>
      </c>
      <c r="L114" s="49">
        <v>5570.15</v>
      </c>
      <c r="M114" s="13" t="s">
        <v>972</v>
      </c>
      <c r="N114" s="50">
        <f t="shared" si="18"/>
        <v>0</v>
      </c>
      <c r="O114" s="49">
        <v>20317.55</v>
      </c>
      <c r="P114" s="13" t="s">
        <v>605</v>
      </c>
      <c r="Q114" s="50">
        <f t="shared" si="19"/>
        <v>-227479.45</v>
      </c>
      <c r="R114" s="49">
        <v>13764229.069999328</v>
      </c>
      <c r="S114" s="13">
        <v>13764230</v>
      </c>
      <c r="T114" s="50">
        <f t="shared" si="20"/>
        <v>-0.93000067211687565</v>
      </c>
      <c r="U114" s="127">
        <f t="shared" si="27"/>
        <v>1</v>
      </c>
      <c r="W114" s="92" t="s">
        <v>31</v>
      </c>
      <c r="X114" s="68">
        <f t="shared" si="21"/>
        <v>0</v>
      </c>
      <c r="Y114" s="68">
        <f t="shared" si="22"/>
        <v>0</v>
      </c>
      <c r="Z114" s="68">
        <f t="shared" si="23"/>
        <v>0</v>
      </c>
      <c r="AA114" s="68">
        <f t="shared" si="24"/>
        <v>0</v>
      </c>
      <c r="AB114" s="68">
        <f t="shared" si="25"/>
        <v>1</v>
      </c>
      <c r="AC114" s="73">
        <f t="shared" si="26"/>
        <v>0</v>
      </c>
    </row>
    <row r="115" spans="1:29" ht="15.75">
      <c r="A115" s="160"/>
      <c r="B115" s="84" t="s">
        <v>32</v>
      </c>
      <c r="C115" s="49">
        <v>198531291.97999763</v>
      </c>
      <c r="D115" s="13"/>
      <c r="E115" s="50">
        <f t="shared" si="15"/>
        <v>198531291.97999763</v>
      </c>
      <c r="F115" s="49">
        <v>5815800.5000000028</v>
      </c>
      <c r="G115" s="13"/>
      <c r="H115" s="50">
        <f t="shared" si="16"/>
        <v>5815800.5000000028</v>
      </c>
      <c r="I115" s="49">
        <v>369847.72999999992</v>
      </c>
      <c r="J115" s="13"/>
      <c r="K115" s="50">
        <f t="shared" si="17"/>
        <v>369847.72999999992</v>
      </c>
      <c r="L115" s="49">
        <v>67220.7</v>
      </c>
      <c r="M115" s="13"/>
      <c r="N115" s="50">
        <f t="shared" si="18"/>
        <v>67220.7</v>
      </c>
      <c r="O115" s="49">
        <v>1783488.04</v>
      </c>
      <c r="P115" s="13"/>
      <c r="Q115" s="50">
        <f t="shared" si="19"/>
        <v>1783488.04</v>
      </c>
      <c r="R115" s="49">
        <v>191234630.46999764</v>
      </c>
      <c r="S115" s="13"/>
      <c r="T115" s="50">
        <f t="shared" si="20"/>
        <v>191234630.46999764</v>
      </c>
      <c r="U115" s="127">
        <f t="shared" si="27"/>
        <v>0</v>
      </c>
      <c r="W115" s="92" t="s">
        <v>32</v>
      </c>
      <c r="X115" s="68">
        <f t="shared" si="21"/>
        <v>0</v>
      </c>
      <c r="Y115" s="68">
        <f t="shared" si="22"/>
        <v>0</v>
      </c>
      <c r="Z115" s="68">
        <f t="shared" si="23"/>
        <v>0</v>
      </c>
      <c r="AA115" s="68">
        <f t="shared" si="24"/>
        <v>0</v>
      </c>
      <c r="AB115" s="68">
        <f t="shared" si="25"/>
        <v>0</v>
      </c>
      <c r="AC115" s="73">
        <f t="shared" si="26"/>
        <v>0</v>
      </c>
    </row>
    <row r="116" spans="1:29" ht="15.75">
      <c r="A116" s="161"/>
      <c r="B116" s="84" t="s">
        <v>33</v>
      </c>
      <c r="C116" s="51">
        <v>247336159.67999932</v>
      </c>
      <c r="D116" s="52"/>
      <c r="E116" s="53">
        <f t="shared" si="15"/>
        <v>247336159.67999932</v>
      </c>
      <c r="F116" s="51">
        <v>5010498.7399999956</v>
      </c>
      <c r="G116" s="52"/>
      <c r="H116" s="53">
        <f t="shared" si="16"/>
        <v>5010498.7399999956</v>
      </c>
      <c r="I116" s="51">
        <v>263856.88</v>
      </c>
      <c r="J116" s="52"/>
      <c r="K116" s="53">
        <f t="shared" si="17"/>
        <v>263856.88</v>
      </c>
      <c r="L116" s="51">
        <v>168727.31</v>
      </c>
      <c r="M116" s="52"/>
      <c r="N116" s="53">
        <f t="shared" si="18"/>
        <v>168727.31</v>
      </c>
      <c r="O116" s="51">
        <v>1304062.2200000004</v>
      </c>
      <c r="P116" s="52"/>
      <c r="Q116" s="53">
        <f t="shared" si="19"/>
        <v>1304062.2200000004</v>
      </c>
      <c r="R116" s="51">
        <v>241116728.28999937</v>
      </c>
      <c r="S116" s="52"/>
      <c r="T116" s="53">
        <f t="shared" si="20"/>
        <v>241116728.28999937</v>
      </c>
      <c r="U116" s="128">
        <f t="shared" si="27"/>
        <v>0</v>
      </c>
      <c r="W116" s="92" t="s">
        <v>33</v>
      </c>
      <c r="X116" s="72">
        <f t="shared" si="21"/>
        <v>0</v>
      </c>
      <c r="Y116" s="72">
        <f t="shared" si="22"/>
        <v>0</v>
      </c>
      <c r="Z116" s="72">
        <f t="shared" si="23"/>
        <v>0</v>
      </c>
      <c r="AA116" s="72">
        <f t="shared" si="24"/>
        <v>0</v>
      </c>
      <c r="AB116" s="72">
        <f t="shared" si="25"/>
        <v>0</v>
      </c>
      <c r="AC116" s="76">
        <f t="shared" si="26"/>
        <v>0</v>
      </c>
    </row>
    <row r="117" spans="1:29" ht="15.75" customHeight="1">
      <c r="A117" s="159">
        <v>42513</v>
      </c>
      <c r="B117" s="83" t="s">
        <v>28</v>
      </c>
      <c r="C117" s="46">
        <v>33480503.829999566</v>
      </c>
      <c r="D117" s="47">
        <v>33480500</v>
      </c>
      <c r="E117" s="48">
        <f t="shared" si="15"/>
        <v>3.829999566078186</v>
      </c>
      <c r="F117" s="46">
        <v>2514150.0900000017</v>
      </c>
      <c r="G117" s="47" t="s">
        <v>606</v>
      </c>
      <c r="H117" s="48">
        <f t="shared" si="16"/>
        <v>9.0000001713633537E-2</v>
      </c>
      <c r="I117" s="46">
        <v>238164.41</v>
      </c>
      <c r="J117" s="47"/>
      <c r="K117" s="48">
        <f t="shared" si="17"/>
        <v>238164.41</v>
      </c>
      <c r="L117" s="46">
        <v>150630.6</v>
      </c>
      <c r="M117" s="47"/>
      <c r="N117" s="48">
        <f t="shared" si="18"/>
        <v>150630.6</v>
      </c>
      <c r="O117" s="46">
        <v>0</v>
      </c>
      <c r="P117" s="47" t="s">
        <v>47</v>
      </c>
      <c r="Q117" s="48">
        <f t="shared" si="19"/>
        <v>0</v>
      </c>
      <c r="R117" s="46">
        <v>34007529.599999562</v>
      </c>
      <c r="S117" s="47">
        <v>34007500</v>
      </c>
      <c r="T117" s="48">
        <f t="shared" si="20"/>
        <v>29.599999561905861</v>
      </c>
      <c r="U117" s="126">
        <f t="shared" si="27"/>
        <v>1</v>
      </c>
      <c r="W117" s="45" t="s">
        <v>28</v>
      </c>
      <c r="X117" s="64">
        <f t="shared" si="21"/>
        <v>0</v>
      </c>
      <c r="Y117" s="64">
        <f t="shared" si="22"/>
        <v>0</v>
      </c>
      <c r="Z117" s="64">
        <f t="shared" si="23"/>
        <v>0</v>
      </c>
      <c r="AA117" s="64">
        <f t="shared" si="24"/>
        <v>0</v>
      </c>
      <c r="AB117" s="64">
        <f t="shared" si="25"/>
        <v>0</v>
      </c>
      <c r="AC117" s="75">
        <f t="shared" si="26"/>
        <v>0</v>
      </c>
    </row>
    <row r="118" spans="1:29" ht="15.75">
      <c r="A118" s="160"/>
      <c r="B118" s="84" t="s">
        <v>29</v>
      </c>
      <c r="C118" s="49">
        <v>96771647.289998233</v>
      </c>
      <c r="D118" s="13">
        <v>96771640</v>
      </c>
      <c r="E118" s="50">
        <f t="shared" si="15"/>
        <v>7.2899982333183289</v>
      </c>
      <c r="F118" s="49">
        <v>2194330.9499999993</v>
      </c>
      <c r="G118" s="13" t="s">
        <v>607</v>
      </c>
      <c r="H118" s="50">
        <f t="shared" si="16"/>
        <v>-24469.050000000745</v>
      </c>
      <c r="I118" s="49">
        <v>716020.55999999982</v>
      </c>
      <c r="J118" s="13" t="s">
        <v>973</v>
      </c>
      <c r="K118" s="50">
        <f t="shared" si="17"/>
        <v>-0.44000000017695129</v>
      </c>
      <c r="L118" s="49">
        <v>157100.75</v>
      </c>
      <c r="M118" s="13" t="s">
        <v>974</v>
      </c>
      <c r="N118" s="50">
        <f t="shared" si="18"/>
        <v>-0.25</v>
      </c>
      <c r="O118" s="49">
        <v>331535.73</v>
      </c>
      <c r="P118" s="13" t="s">
        <v>608</v>
      </c>
      <c r="Q118" s="50">
        <f t="shared" si="19"/>
        <v>-0.27000000001862645</v>
      </c>
      <c r="R118" s="49">
        <v>94804700.419998243</v>
      </c>
      <c r="S118" s="13">
        <v>94804660</v>
      </c>
      <c r="T118" s="50">
        <f t="shared" si="20"/>
        <v>40.419998243451118</v>
      </c>
      <c r="U118" s="127">
        <f t="shared" si="27"/>
        <v>1</v>
      </c>
      <c r="W118" s="92" t="s">
        <v>29</v>
      </c>
      <c r="X118" s="68">
        <f t="shared" si="21"/>
        <v>0</v>
      </c>
      <c r="Y118" s="68">
        <f t="shared" si="22"/>
        <v>1</v>
      </c>
      <c r="Z118" s="68">
        <f t="shared" si="23"/>
        <v>0</v>
      </c>
      <c r="AA118" s="68">
        <f t="shared" si="24"/>
        <v>0</v>
      </c>
      <c r="AB118" s="68">
        <f t="shared" si="25"/>
        <v>0</v>
      </c>
      <c r="AC118" s="73">
        <f t="shared" si="26"/>
        <v>0</v>
      </c>
    </row>
    <row r="119" spans="1:29" ht="15.75">
      <c r="A119" s="160"/>
      <c r="B119" s="58" t="s">
        <v>30</v>
      </c>
      <c r="C119" s="49">
        <v>82088353.299999371</v>
      </c>
      <c r="D119" s="13">
        <v>82088300</v>
      </c>
      <c r="E119" s="50">
        <f t="shared" si="15"/>
        <v>53.299999371170998</v>
      </c>
      <c r="F119" s="49">
        <v>8330311.1699999953</v>
      </c>
      <c r="G119" s="13" t="s">
        <v>609</v>
      </c>
      <c r="H119" s="50">
        <f t="shared" si="16"/>
        <v>-1824788.8300000047</v>
      </c>
      <c r="I119" s="49">
        <v>284946.84999999998</v>
      </c>
      <c r="J119" s="13" t="s">
        <v>975</v>
      </c>
      <c r="K119" s="50">
        <f t="shared" si="17"/>
        <v>-0.15000000002328306</v>
      </c>
      <c r="L119" s="49">
        <v>261367.03000000009</v>
      </c>
      <c r="M119" s="13" t="s">
        <v>976</v>
      </c>
      <c r="N119" s="50">
        <f t="shared" si="18"/>
        <v>3.0000000086147338E-2</v>
      </c>
      <c r="O119" s="49">
        <v>156473.83999999997</v>
      </c>
      <c r="P119" s="13" t="s">
        <v>610</v>
      </c>
      <c r="Q119" s="50">
        <f t="shared" si="19"/>
        <v>-0.16000000003259629</v>
      </c>
      <c r="R119" s="49">
        <v>73625148.109999374</v>
      </c>
      <c r="S119" s="13">
        <v>73625100</v>
      </c>
      <c r="T119" s="50">
        <f t="shared" si="20"/>
        <v>48.109999373555183</v>
      </c>
      <c r="U119" s="127">
        <f t="shared" si="27"/>
        <v>1</v>
      </c>
      <c r="W119" s="93" t="s">
        <v>30</v>
      </c>
      <c r="X119" s="68">
        <f t="shared" si="21"/>
        <v>0</v>
      </c>
      <c r="Y119" s="68">
        <f t="shared" si="22"/>
        <v>1</v>
      </c>
      <c r="Z119" s="68">
        <f t="shared" si="23"/>
        <v>0</v>
      </c>
      <c r="AA119" s="68">
        <f t="shared" si="24"/>
        <v>0</v>
      </c>
      <c r="AB119" s="68">
        <f t="shared" si="25"/>
        <v>0</v>
      </c>
      <c r="AC119" s="73">
        <f t="shared" si="26"/>
        <v>0</v>
      </c>
    </row>
    <row r="120" spans="1:29" ht="15.75">
      <c r="A120" s="160"/>
      <c r="B120" s="84" t="s">
        <v>31</v>
      </c>
      <c r="C120" s="49">
        <v>13764229.069999328</v>
      </c>
      <c r="D120" s="13">
        <v>13764230</v>
      </c>
      <c r="E120" s="50">
        <f t="shared" si="15"/>
        <v>-0.93000067211687565</v>
      </c>
      <c r="F120" s="49">
        <v>1990546.07</v>
      </c>
      <c r="G120" s="13" t="s">
        <v>611</v>
      </c>
      <c r="H120" s="50">
        <f t="shared" si="16"/>
        <v>-3.9299999999348074</v>
      </c>
      <c r="I120" s="49">
        <v>57645.46</v>
      </c>
      <c r="J120" s="13" t="s">
        <v>977</v>
      </c>
      <c r="K120" s="50">
        <f t="shared" si="17"/>
        <v>-4.0000000000873115E-2</v>
      </c>
      <c r="L120" s="49">
        <v>2648.78</v>
      </c>
      <c r="M120" s="13" t="s">
        <v>978</v>
      </c>
      <c r="N120" s="50">
        <f t="shared" si="18"/>
        <v>0</v>
      </c>
      <c r="O120" s="49">
        <v>0</v>
      </c>
      <c r="P120" s="13" t="s">
        <v>612</v>
      </c>
      <c r="Q120" s="50">
        <f t="shared" si="19"/>
        <v>-60518.5</v>
      </c>
      <c r="R120" s="49">
        <v>11828679.679999333</v>
      </c>
      <c r="S120" s="13">
        <v>11828680</v>
      </c>
      <c r="T120" s="50">
        <f t="shared" si="20"/>
        <v>-0.32000066712498665</v>
      </c>
      <c r="U120" s="127">
        <f t="shared" si="27"/>
        <v>1</v>
      </c>
      <c r="W120" s="92" t="s">
        <v>31</v>
      </c>
      <c r="X120" s="68">
        <f t="shared" si="21"/>
        <v>0</v>
      </c>
      <c r="Y120" s="68">
        <f t="shared" si="22"/>
        <v>0</v>
      </c>
      <c r="Z120" s="68">
        <f t="shared" si="23"/>
        <v>0</v>
      </c>
      <c r="AA120" s="68">
        <f t="shared" si="24"/>
        <v>0</v>
      </c>
      <c r="AB120" s="68">
        <f t="shared" si="25"/>
        <v>0</v>
      </c>
      <c r="AC120" s="73">
        <f t="shared" si="26"/>
        <v>0</v>
      </c>
    </row>
    <row r="121" spans="1:29" ht="15.75">
      <c r="A121" s="160"/>
      <c r="B121" s="84" t="s">
        <v>32</v>
      </c>
      <c r="C121" s="49">
        <v>191234630.46999764</v>
      </c>
      <c r="D121" s="13"/>
      <c r="E121" s="50">
        <f t="shared" si="15"/>
        <v>191234630.46999764</v>
      </c>
      <c r="F121" s="49">
        <v>5073315.3100000005</v>
      </c>
      <c r="G121" s="13"/>
      <c r="H121" s="50">
        <f t="shared" si="16"/>
        <v>5073315.3100000005</v>
      </c>
      <c r="I121" s="49">
        <v>352809.43</v>
      </c>
      <c r="J121" s="13"/>
      <c r="K121" s="50">
        <f t="shared" si="17"/>
        <v>352809.43</v>
      </c>
      <c r="L121" s="49">
        <v>282639.11</v>
      </c>
      <c r="M121" s="13"/>
      <c r="N121" s="50">
        <f t="shared" si="18"/>
        <v>282639.11</v>
      </c>
      <c r="O121" s="49">
        <v>442233.45</v>
      </c>
      <c r="P121" s="13"/>
      <c r="Q121" s="50">
        <f t="shared" si="19"/>
        <v>442233.45</v>
      </c>
      <c r="R121" s="49">
        <v>185844859.22999755</v>
      </c>
      <c r="S121" s="13"/>
      <c r="T121" s="50">
        <f t="shared" si="20"/>
        <v>185844859.22999755</v>
      </c>
      <c r="U121" s="127">
        <f t="shared" si="27"/>
        <v>0</v>
      </c>
      <c r="W121" s="92" t="s">
        <v>32</v>
      </c>
      <c r="X121" s="68">
        <f t="shared" si="21"/>
        <v>0</v>
      </c>
      <c r="Y121" s="68">
        <f t="shared" si="22"/>
        <v>0</v>
      </c>
      <c r="Z121" s="68">
        <f t="shared" si="23"/>
        <v>0</v>
      </c>
      <c r="AA121" s="68">
        <f t="shared" si="24"/>
        <v>0</v>
      </c>
      <c r="AB121" s="68">
        <f t="shared" si="25"/>
        <v>0</v>
      </c>
      <c r="AC121" s="73">
        <f t="shared" si="26"/>
        <v>0</v>
      </c>
    </row>
    <row r="122" spans="1:29" ht="15.75">
      <c r="A122" s="161"/>
      <c r="B122" s="84" t="s">
        <v>33</v>
      </c>
      <c r="C122" s="51"/>
      <c r="D122" s="52"/>
      <c r="E122" s="53">
        <f t="shared" si="15"/>
        <v>0</v>
      </c>
      <c r="F122" s="51"/>
      <c r="G122" s="52"/>
      <c r="H122" s="53">
        <f t="shared" si="16"/>
        <v>0</v>
      </c>
      <c r="I122" s="51"/>
      <c r="J122" s="52"/>
      <c r="K122" s="53">
        <f t="shared" si="17"/>
        <v>0</v>
      </c>
      <c r="L122" s="51"/>
      <c r="M122" s="52"/>
      <c r="N122" s="53">
        <f t="shared" si="18"/>
        <v>0</v>
      </c>
      <c r="O122" s="51"/>
      <c r="P122" s="52"/>
      <c r="Q122" s="53">
        <f t="shared" si="19"/>
        <v>0</v>
      </c>
      <c r="R122" s="51"/>
      <c r="S122" s="52"/>
      <c r="T122" s="53">
        <f t="shared" si="20"/>
        <v>0</v>
      </c>
      <c r="U122" s="128">
        <f t="shared" si="27"/>
        <v>0</v>
      </c>
      <c r="W122" s="92" t="s">
        <v>33</v>
      </c>
      <c r="X122" s="72">
        <f t="shared" si="21"/>
        <v>0</v>
      </c>
      <c r="Y122" s="72">
        <f t="shared" si="22"/>
        <v>0</v>
      </c>
      <c r="Z122" s="72">
        <f t="shared" si="23"/>
        <v>0</v>
      </c>
      <c r="AA122" s="72">
        <f t="shared" si="24"/>
        <v>0</v>
      </c>
      <c r="AB122" s="72">
        <f t="shared" si="25"/>
        <v>0</v>
      </c>
      <c r="AC122" s="76">
        <f t="shared" si="26"/>
        <v>0</v>
      </c>
    </row>
    <row r="123" spans="1:29" ht="15.75" customHeight="1">
      <c r="A123" s="159">
        <v>42514</v>
      </c>
      <c r="B123" s="83" t="s">
        <v>28</v>
      </c>
      <c r="C123" s="46">
        <v>34007529.599999562</v>
      </c>
      <c r="D123" s="47">
        <v>34007500</v>
      </c>
      <c r="E123" s="48">
        <f t="shared" si="15"/>
        <v>29.599999561905861</v>
      </c>
      <c r="F123" s="46">
        <v>2130491.7599999998</v>
      </c>
      <c r="G123" s="54" t="s">
        <v>613</v>
      </c>
      <c r="H123" s="48">
        <f t="shared" si="16"/>
        <v>1.7599999997764826</v>
      </c>
      <c r="I123" s="46">
        <v>31844.16</v>
      </c>
      <c r="J123" s="47"/>
      <c r="K123" s="48">
        <f t="shared" si="17"/>
        <v>31844.16</v>
      </c>
      <c r="L123" s="46">
        <v>880.55</v>
      </c>
      <c r="M123" s="47"/>
      <c r="N123" s="48">
        <f t="shared" si="18"/>
        <v>880.55</v>
      </c>
      <c r="O123" s="46">
        <v>1179205.93</v>
      </c>
      <c r="P123" s="47" t="s">
        <v>614</v>
      </c>
      <c r="Q123" s="48">
        <f t="shared" si="19"/>
        <v>-4.0700000000651926</v>
      </c>
      <c r="R123" s="46">
        <v>30757331.509999566</v>
      </c>
      <c r="S123" s="47">
        <v>30757360</v>
      </c>
      <c r="T123" s="48">
        <f t="shared" si="20"/>
        <v>-28.490000434219837</v>
      </c>
      <c r="U123" s="126">
        <f t="shared" si="27"/>
        <v>1</v>
      </c>
      <c r="W123" s="45" t="s">
        <v>28</v>
      </c>
      <c r="X123" s="68">
        <f t="shared" si="21"/>
        <v>0</v>
      </c>
      <c r="Y123" s="68">
        <f t="shared" si="22"/>
        <v>0</v>
      </c>
      <c r="Z123" s="68">
        <f t="shared" si="23"/>
        <v>0</v>
      </c>
      <c r="AA123" s="68">
        <f t="shared" si="24"/>
        <v>0</v>
      </c>
      <c r="AB123" s="68">
        <f t="shared" si="25"/>
        <v>0</v>
      </c>
      <c r="AC123" s="73">
        <f t="shared" si="26"/>
        <v>0</v>
      </c>
    </row>
    <row r="124" spans="1:29" ht="15.75">
      <c r="A124" s="160"/>
      <c r="B124" s="84" t="s">
        <v>29</v>
      </c>
      <c r="C124" s="49">
        <v>94804700.419998243</v>
      </c>
      <c r="D124" s="13">
        <v>94804660</v>
      </c>
      <c r="E124" s="50">
        <f t="shared" si="15"/>
        <v>40.419998243451118</v>
      </c>
      <c r="F124" s="49">
        <v>1801975.3200000003</v>
      </c>
      <c r="G124" s="4" t="s">
        <v>615</v>
      </c>
      <c r="H124" s="50">
        <f t="shared" si="16"/>
        <v>-128234.6799999997</v>
      </c>
      <c r="I124" s="49">
        <v>324335.03999999969</v>
      </c>
      <c r="J124" s="13" t="s">
        <v>979</v>
      </c>
      <c r="K124" s="50">
        <f t="shared" si="17"/>
        <v>3.9999999688006938E-2</v>
      </c>
      <c r="L124" s="49">
        <v>267473.90999999997</v>
      </c>
      <c r="M124" s="13" t="s">
        <v>980</v>
      </c>
      <c r="N124" s="50">
        <f t="shared" si="18"/>
        <v>-9.0000000025611371E-2</v>
      </c>
      <c r="O124" s="49">
        <v>707461.39</v>
      </c>
      <c r="P124" s="13" t="s">
        <v>616</v>
      </c>
      <c r="Q124" s="50">
        <f t="shared" si="19"/>
        <v>0.39000000001396984</v>
      </c>
      <c r="R124" s="49">
        <v>101990680.40999822</v>
      </c>
      <c r="S124" s="13">
        <v>101990704</v>
      </c>
      <c r="T124" s="50">
        <f t="shared" si="20"/>
        <v>-23.590001776814461</v>
      </c>
      <c r="U124" s="127">
        <f t="shared" si="27"/>
        <v>1</v>
      </c>
      <c r="W124" s="92" t="s">
        <v>29</v>
      </c>
      <c r="X124" s="68">
        <f t="shared" si="21"/>
        <v>0</v>
      </c>
      <c r="Y124" s="68">
        <f t="shared" si="22"/>
        <v>1</v>
      </c>
      <c r="Z124" s="68">
        <f t="shared" si="23"/>
        <v>0</v>
      </c>
      <c r="AA124" s="68">
        <f t="shared" si="24"/>
        <v>0</v>
      </c>
      <c r="AB124" s="68">
        <f t="shared" si="25"/>
        <v>0</v>
      </c>
      <c r="AC124" s="73">
        <f t="shared" si="26"/>
        <v>0</v>
      </c>
    </row>
    <row r="125" spans="1:29" ht="15.75">
      <c r="A125" s="160"/>
      <c r="B125" s="58" t="s">
        <v>30</v>
      </c>
      <c r="C125" s="49">
        <v>73625148.109999374</v>
      </c>
      <c r="D125" s="13">
        <v>73625100</v>
      </c>
      <c r="E125" s="50">
        <f t="shared" si="15"/>
        <v>48.109999373555183</v>
      </c>
      <c r="F125" s="49">
        <v>2352644.4699999993</v>
      </c>
      <c r="G125" s="4" t="s">
        <v>617</v>
      </c>
      <c r="H125" s="50">
        <f t="shared" si="16"/>
        <v>-81795.530000000726</v>
      </c>
      <c r="I125" s="49">
        <v>193826.45</v>
      </c>
      <c r="J125" s="13" t="s">
        <v>981</v>
      </c>
      <c r="K125" s="50">
        <f t="shared" si="17"/>
        <v>0.45000000001164153</v>
      </c>
      <c r="L125" s="49">
        <v>384046.54</v>
      </c>
      <c r="M125" s="13" t="s">
        <v>982</v>
      </c>
      <c r="N125" s="50">
        <f t="shared" si="18"/>
        <v>-0.46000000002095476</v>
      </c>
      <c r="O125" s="49">
        <v>5354.9</v>
      </c>
      <c r="P125" s="13" t="s">
        <v>618</v>
      </c>
      <c r="Q125" s="50">
        <f t="shared" si="19"/>
        <v>0</v>
      </c>
      <c r="R125" s="49">
        <v>77042583.389999375</v>
      </c>
      <c r="S125" s="13">
        <v>77042600</v>
      </c>
      <c r="T125" s="50">
        <f t="shared" si="20"/>
        <v>-16.610000625252724</v>
      </c>
      <c r="U125" s="127">
        <f t="shared" si="27"/>
        <v>1</v>
      </c>
      <c r="W125" s="93" t="s">
        <v>30</v>
      </c>
      <c r="X125" s="68">
        <f t="shared" si="21"/>
        <v>0</v>
      </c>
      <c r="Y125" s="68">
        <f t="shared" si="22"/>
        <v>1</v>
      </c>
      <c r="Z125" s="68">
        <f t="shared" si="23"/>
        <v>0</v>
      </c>
      <c r="AA125" s="68">
        <f t="shared" si="24"/>
        <v>0</v>
      </c>
      <c r="AB125" s="68">
        <f t="shared" si="25"/>
        <v>0</v>
      </c>
      <c r="AC125" s="73">
        <f t="shared" si="26"/>
        <v>0</v>
      </c>
    </row>
    <row r="126" spans="1:29" ht="15.75">
      <c r="A126" s="160"/>
      <c r="B126" s="84" t="s">
        <v>31</v>
      </c>
      <c r="C126" s="49">
        <v>11828679.679999333</v>
      </c>
      <c r="D126" s="13">
        <v>11828680</v>
      </c>
      <c r="E126" s="50">
        <f t="shared" si="15"/>
        <v>-0.32000066712498665</v>
      </c>
      <c r="F126" s="49">
        <v>1326712.3299999989</v>
      </c>
      <c r="G126" s="4" t="s">
        <v>619</v>
      </c>
      <c r="H126" s="50">
        <f t="shared" si="16"/>
        <v>2.3299999989103526</v>
      </c>
      <c r="I126" s="49">
        <v>16469.55</v>
      </c>
      <c r="J126" s="13" t="s">
        <v>983</v>
      </c>
      <c r="K126" s="50">
        <f t="shared" si="17"/>
        <v>-4.9999999999272404E-2</v>
      </c>
      <c r="L126" s="49">
        <v>6999.52</v>
      </c>
      <c r="M126" s="13" t="s">
        <v>984</v>
      </c>
      <c r="N126" s="50">
        <f t="shared" si="18"/>
        <v>0</v>
      </c>
      <c r="O126" s="49">
        <v>27658.26</v>
      </c>
      <c r="P126" s="13" t="s">
        <v>620</v>
      </c>
      <c r="Q126" s="50">
        <f t="shared" si="19"/>
        <v>-275370.74</v>
      </c>
      <c r="R126" s="49">
        <v>10483779.119999332</v>
      </c>
      <c r="S126" s="13">
        <v>10483780</v>
      </c>
      <c r="T126" s="50">
        <f t="shared" si="20"/>
        <v>-0.88000066764652729</v>
      </c>
      <c r="U126" s="127">
        <f t="shared" si="27"/>
        <v>1</v>
      </c>
      <c r="W126" s="92" t="s">
        <v>31</v>
      </c>
      <c r="X126" s="68">
        <f t="shared" si="21"/>
        <v>0</v>
      </c>
      <c r="Y126" s="68">
        <f t="shared" si="22"/>
        <v>0</v>
      </c>
      <c r="Z126" s="68">
        <f t="shared" si="23"/>
        <v>0</v>
      </c>
      <c r="AA126" s="68">
        <f t="shared" si="24"/>
        <v>0</v>
      </c>
      <c r="AB126" s="68">
        <f t="shared" si="25"/>
        <v>1</v>
      </c>
      <c r="AC126" s="73">
        <f t="shared" si="26"/>
        <v>0</v>
      </c>
    </row>
    <row r="127" spans="1:29" ht="15.75">
      <c r="A127" s="160"/>
      <c r="B127" s="84" t="s">
        <v>32</v>
      </c>
      <c r="C127" s="49">
        <v>185844859.22999755</v>
      </c>
      <c r="D127" s="13"/>
      <c r="E127" s="50">
        <f t="shared" si="15"/>
        <v>185844859.22999755</v>
      </c>
      <c r="F127" s="49">
        <v>4782289.120000001</v>
      </c>
      <c r="G127" s="4"/>
      <c r="H127" s="50">
        <f t="shared" si="16"/>
        <v>4782289.120000001</v>
      </c>
      <c r="I127" s="49">
        <v>1486034.27</v>
      </c>
      <c r="J127" s="13"/>
      <c r="K127" s="50">
        <f t="shared" si="17"/>
        <v>1486034.27</v>
      </c>
      <c r="L127" s="49">
        <v>1253968.3399999994</v>
      </c>
      <c r="M127" s="13"/>
      <c r="N127" s="50">
        <f t="shared" si="18"/>
        <v>1253968.3399999994</v>
      </c>
      <c r="O127" s="49">
        <v>937175.08000000031</v>
      </c>
      <c r="P127" s="13"/>
      <c r="Q127" s="50">
        <f t="shared" si="19"/>
        <v>937175.08000000031</v>
      </c>
      <c r="R127" s="49">
        <v>180357460.95999756</v>
      </c>
      <c r="S127" s="13"/>
      <c r="T127" s="50">
        <f t="shared" si="20"/>
        <v>180357460.95999756</v>
      </c>
      <c r="U127" s="127">
        <f t="shared" si="27"/>
        <v>0</v>
      </c>
      <c r="W127" s="92" t="s">
        <v>32</v>
      </c>
      <c r="X127" s="68">
        <f t="shared" si="21"/>
        <v>0</v>
      </c>
      <c r="Y127" s="68">
        <f t="shared" si="22"/>
        <v>0</v>
      </c>
      <c r="Z127" s="68">
        <f t="shared" si="23"/>
        <v>0</v>
      </c>
      <c r="AA127" s="68">
        <f t="shared" si="24"/>
        <v>0</v>
      </c>
      <c r="AB127" s="68">
        <f t="shared" si="25"/>
        <v>0</v>
      </c>
      <c r="AC127" s="73">
        <f t="shared" si="26"/>
        <v>0</v>
      </c>
    </row>
    <row r="128" spans="1:29" ht="15.75">
      <c r="A128" s="161"/>
      <c r="B128" s="84" t="s">
        <v>33</v>
      </c>
      <c r="C128" s="51"/>
      <c r="D128" s="52"/>
      <c r="E128" s="53">
        <f t="shared" si="15"/>
        <v>0</v>
      </c>
      <c r="F128" s="51"/>
      <c r="G128" s="57"/>
      <c r="H128" s="53">
        <f t="shared" si="16"/>
        <v>0</v>
      </c>
      <c r="I128" s="51"/>
      <c r="J128" s="52"/>
      <c r="K128" s="53">
        <f t="shared" si="17"/>
        <v>0</v>
      </c>
      <c r="L128" s="51"/>
      <c r="M128" s="52"/>
      <c r="N128" s="53">
        <f t="shared" si="18"/>
        <v>0</v>
      </c>
      <c r="O128" s="51"/>
      <c r="P128" s="52"/>
      <c r="Q128" s="53">
        <f t="shared" si="19"/>
        <v>0</v>
      </c>
      <c r="R128" s="51"/>
      <c r="S128" s="52"/>
      <c r="T128" s="53">
        <f t="shared" si="20"/>
        <v>0</v>
      </c>
      <c r="U128" s="128">
        <f t="shared" si="27"/>
        <v>0</v>
      </c>
      <c r="W128" s="92" t="s">
        <v>33</v>
      </c>
      <c r="X128" s="72">
        <f t="shared" si="21"/>
        <v>0</v>
      </c>
      <c r="Y128" s="72">
        <f t="shared" si="22"/>
        <v>0</v>
      </c>
      <c r="Z128" s="72">
        <f t="shared" si="23"/>
        <v>0</v>
      </c>
      <c r="AA128" s="72">
        <f t="shared" si="24"/>
        <v>0</v>
      </c>
      <c r="AB128" s="72">
        <f t="shared" si="25"/>
        <v>0</v>
      </c>
      <c r="AC128" s="76">
        <f t="shared" si="26"/>
        <v>0</v>
      </c>
    </row>
    <row r="129" spans="1:29" ht="15.75" customHeight="1">
      <c r="A129" s="159">
        <v>42515</v>
      </c>
      <c r="B129" s="83" t="s">
        <v>28</v>
      </c>
      <c r="C129" s="46">
        <v>30757331.509999566</v>
      </c>
      <c r="D129" s="47">
        <v>34007500</v>
      </c>
      <c r="E129" s="48">
        <f t="shared" si="15"/>
        <v>-3250168.4900004342</v>
      </c>
      <c r="F129" s="46">
        <v>1668925.68</v>
      </c>
      <c r="G129" s="47" t="s">
        <v>621</v>
      </c>
      <c r="H129" s="48">
        <f t="shared" si="16"/>
        <v>-4.3200000000651926</v>
      </c>
      <c r="I129" s="46">
        <v>36847.14</v>
      </c>
      <c r="J129" s="47"/>
      <c r="K129" s="48">
        <f t="shared" si="17"/>
        <v>36847.14</v>
      </c>
      <c r="L129" s="46">
        <v>91738.68</v>
      </c>
      <c r="M129" s="47"/>
      <c r="N129" s="48">
        <f t="shared" si="18"/>
        <v>91738.68</v>
      </c>
      <c r="O129" s="46">
        <v>0</v>
      </c>
      <c r="P129" s="47" t="s">
        <v>47</v>
      </c>
      <c r="Q129" s="48">
        <f t="shared" si="19"/>
        <v>0</v>
      </c>
      <c r="R129" s="46">
        <v>29033514.289999567</v>
      </c>
      <c r="S129" s="47">
        <v>29033490</v>
      </c>
      <c r="T129" s="48">
        <f t="shared" si="20"/>
        <v>24.289999566972256</v>
      </c>
      <c r="U129" s="126">
        <f t="shared" si="27"/>
        <v>1</v>
      </c>
      <c r="W129" s="45" t="s">
        <v>28</v>
      </c>
      <c r="X129" s="64">
        <f t="shared" si="21"/>
        <v>1</v>
      </c>
      <c r="Y129" s="64">
        <f t="shared" si="22"/>
        <v>0</v>
      </c>
      <c r="Z129" s="64">
        <f t="shared" si="23"/>
        <v>0</v>
      </c>
      <c r="AA129" s="64">
        <f t="shared" si="24"/>
        <v>0</v>
      </c>
      <c r="AB129" s="64">
        <f t="shared" si="25"/>
        <v>0</v>
      </c>
      <c r="AC129" s="75">
        <f t="shared" si="26"/>
        <v>0</v>
      </c>
    </row>
    <row r="130" spans="1:29" ht="15.75">
      <c r="A130" s="160"/>
      <c r="B130" s="84" t="s">
        <v>29</v>
      </c>
      <c r="C130" s="49">
        <v>101990680.40999822</v>
      </c>
      <c r="D130" s="13"/>
      <c r="E130" s="50">
        <f t="shared" si="15"/>
        <v>101990680.40999822</v>
      </c>
      <c r="F130" s="49">
        <v>2105529.0299999998</v>
      </c>
      <c r="G130" s="13"/>
      <c r="H130" s="50">
        <f t="shared" si="16"/>
        <v>2105529.0299999998</v>
      </c>
      <c r="I130" s="49">
        <v>64315.330000000031</v>
      </c>
      <c r="J130" s="13"/>
      <c r="K130" s="50">
        <f t="shared" si="17"/>
        <v>64315.330000000031</v>
      </c>
      <c r="L130" s="49">
        <v>8600.57</v>
      </c>
      <c r="M130" s="13"/>
      <c r="N130" s="50">
        <f t="shared" si="18"/>
        <v>8600.57</v>
      </c>
      <c r="O130" s="49">
        <v>0</v>
      </c>
      <c r="P130" s="13"/>
      <c r="Q130" s="50">
        <f t="shared" si="19"/>
        <v>0</v>
      </c>
      <c r="R130" s="49">
        <v>99940866.139998212</v>
      </c>
      <c r="S130" s="13"/>
      <c r="T130" s="50">
        <f t="shared" si="20"/>
        <v>99940866.139998212</v>
      </c>
      <c r="U130" s="127">
        <f t="shared" si="27"/>
        <v>0</v>
      </c>
      <c r="W130" s="92" t="s">
        <v>29</v>
      </c>
      <c r="X130" s="68">
        <f t="shared" si="21"/>
        <v>0</v>
      </c>
      <c r="Y130" s="68">
        <f t="shared" si="22"/>
        <v>0</v>
      </c>
      <c r="Z130" s="68">
        <f t="shared" si="23"/>
        <v>0</v>
      </c>
      <c r="AA130" s="68">
        <f t="shared" si="24"/>
        <v>0</v>
      </c>
      <c r="AB130" s="68">
        <f t="shared" si="25"/>
        <v>0</v>
      </c>
      <c r="AC130" s="73">
        <f t="shared" si="26"/>
        <v>0</v>
      </c>
    </row>
    <row r="131" spans="1:29" ht="15.75">
      <c r="A131" s="160"/>
      <c r="B131" s="58" t="s">
        <v>30</v>
      </c>
      <c r="C131" s="49">
        <v>77042583.389999375</v>
      </c>
      <c r="D131" s="13">
        <v>77083500</v>
      </c>
      <c r="E131" s="50">
        <f t="shared" si="15"/>
        <v>-40916.610000625253</v>
      </c>
      <c r="F131" s="49">
        <v>2049661.37</v>
      </c>
      <c r="G131" s="13" t="s">
        <v>622</v>
      </c>
      <c r="H131" s="50">
        <f t="shared" si="16"/>
        <v>-51918.629999999888</v>
      </c>
      <c r="I131" s="49">
        <v>40895.4</v>
      </c>
      <c r="J131" s="13" t="s">
        <v>985</v>
      </c>
      <c r="K131" s="50">
        <f t="shared" si="17"/>
        <v>0</v>
      </c>
      <c r="L131" s="49">
        <v>0</v>
      </c>
      <c r="M131" s="13" t="s">
        <v>47</v>
      </c>
      <c r="N131" s="50">
        <f t="shared" si="18"/>
        <v>0</v>
      </c>
      <c r="O131" s="49">
        <v>0</v>
      </c>
      <c r="P131" s="13" t="s">
        <v>47</v>
      </c>
      <c r="Q131" s="50">
        <f t="shared" si="19"/>
        <v>0</v>
      </c>
      <c r="R131" s="49">
        <v>75033817.419999376</v>
      </c>
      <c r="S131" s="13">
        <v>75033900</v>
      </c>
      <c r="T131" s="50">
        <f t="shared" si="20"/>
        <v>-82.580000624060631</v>
      </c>
      <c r="U131" s="127">
        <f t="shared" si="27"/>
        <v>1</v>
      </c>
      <c r="W131" s="93" t="s">
        <v>30</v>
      </c>
      <c r="X131" s="68">
        <f t="shared" si="21"/>
        <v>1</v>
      </c>
      <c r="Y131" s="68">
        <f t="shared" si="22"/>
        <v>1</v>
      </c>
      <c r="Z131" s="68">
        <f t="shared" si="23"/>
        <v>0</v>
      </c>
      <c r="AA131" s="68">
        <f t="shared" si="24"/>
        <v>0</v>
      </c>
      <c r="AB131" s="68">
        <f t="shared" si="25"/>
        <v>0</v>
      </c>
      <c r="AC131" s="73">
        <f t="shared" si="26"/>
        <v>0</v>
      </c>
    </row>
    <row r="132" spans="1:29" ht="15.75">
      <c r="A132" s="160"/>
      <c r="B132" s="84" t="s">
        <v>31</v>
      </c>
      <c r="C132" s="49">
        <v>10483779.119999332</v>
      </c>
      <c r="D132" s="13">
        <v>10483780</v>
      </c>
      <c r="E132" s="50">
        <f t="shared" si="15"/>
        <v>-0.88000066764652729</v>
      </c>
      <c r="F132" s="49">
        <v>1045120.66</v>
      </c>
      <c r="G132" s="13" t="s">
        <v>623</v>
      </c>
      <c r="H132" s="50">
        <f t="shared" si="16"/>
        <v>0.66000000003259629</v>
      </c>
      <c r="I132" s="49">
        <v>49529.66</v>
      </c>
      <c r="J132" s="13" t="s">
        <v>986</v>
      </c>
      <c r="K132" s="50">
        <f t="shared" si="17"/>
        <v>-3.9999999993597157E-2</v>
      </c>
      <c r="L132" s="49">
        <v>0</v>
      </c>
      <c r="M132" s="13" t="s">
        <v>47</v>
      </c>
      <c r="N132" s="50">
        <f t="shared" si="18"/>
        <v>0</v>
      </c>
      <c r="O132" s="49">
        <v>0</v>
      </c>
      <c r="P132" s="13" t="s">
        <v>624</v>
      </c>
      <c r="Q132" s="50">
        <f t="shared" si="19"/>
        <v>-172520</v>
      </c>
      <c r="R132" s="49">
        <v>9488188.1199993324</v>
      </c>
      <c r="S132" s="13">
        <v>9488190</v>
      </c>
      <c r="T132" s="50">
        <f t="shared" si="20"/>
        <v>-1.8800006676465273</v>
      </c>
      <c r="U132" s="127">
        <f t="shared" si="27"/>
        <v>1</v>
      </c>
      <c r="W132" s="92" t="s">
        <v>31</v>
      </c>
      <c r="X132" s="68">
        <f t="shared" si="21"/>
        <v>0</v>
      </c>
      <c r="Y132" s="68">
        <f t="shared" si="22"/>
        <v>0</v>
      </c>
      <c r="Z132" s="68">
        <f t="shared" si="23"/>
        <v>0</v>
      </c>
      <c r="AA132" s="68">
        <f t="shared" si="24"/>
        <v>0</v>
      </c>
      <c r="AB132" s="68">
        <f t="shared" si="25"/>
        <v>0</v>
      </c>
      <c r="AC132" s="73">
        <f t="shared" si="26"/>
        <v>0</v>
      </c>
    </row>
    <row r="133" spans="1:29" ht="15.75">
      <c r="A133" s="160"/>
      <c r="B133" s="84" t="s">
        <v>32</v>
      </c>
      <c r="C133" s="49"/>
      <c r="D133" s="13"/>
      <c r="E133" s="50">
        <f t="shared" si="15"/>
        <v>0</v>
      </c>
      <c r="F133" s="49"/>
      <c r="G133" s="13"/>
      <c r="H133" s="50">
        <f t="shared" si="16"/>
        <v>0</v>
      </c>
      <c r="I133" s="49"/>
      <c r="J133" s="13"/>
      <c r="K133" s="50">
        <f t="shared" si="17"/>
        <v>0</v>
      </c>
      <c r="L133" s="49"/>
      <c r="M133" s="13"/>
      <c r="N133" s="50">
        <f t="shared" si="18"/>
        <v>0</v>
      </c>
      <c r="O133" s="49"/>
      <c r="P133" s="13"/>
      <c r="Q133" s="50">
        <f t="shared" si="19"/>
        <v>0</v>
      </c>
      <c r="R133" s="49"/>
      <c r="S133" s="13"/>
      <c r="T133" s="50">
        <f t="shared" si="20"/>
        <v>0</v>
      </c>
      <c r="U133" s="127">
        <f t="shared" si="27"/>
        <v>0</v>
      </c>
      <c r="W133" s="92" t="s">
        <v>32</v>
      </c>
      <c r="X133" s="68">
        <f t="shared" si="21"/>
        <v>0</v>
      </c>
      <c r="Y133" s="68">
        <f t="shared" si="22"/>
        <v>0</v>
      </c>
      <c r="Z133" s="68">
        <f t="shared" si="23"/>
        <v>0</v>
      </c>
      <c r="AA133" s="68">
        <f t="shared" si="24"/>
        <v>0</v>
      </c>
      <c r="AB133" s="68">
        <f t="shared" si="25"/>
        <v>0</v>
      </c>
      <c r="AC133" s="73">
        <f t="shared" si="26"/>
        <v>0</v>
      </c>
    </row>
    <row r="134" spans="1:29" ht="15.75">
      <c r="A134" s="161"/>
      <c r="B134" s="84" t="s">
        <v>33</v>
      </c>
      <c r="C134" s="51"/>
      <c r="D134" s="52"/>
      <c r="E134" s="53">
        <f t="shared" si="15"/>
        <v>0</v>
      </c>
      <c r="F134" s="51"/>
      <c r="G134" s="52"/>
      <c r="H134" s="53">
        <f t="shared" si="16"/>
        <v>0</v>
      </c>
      <c r="I134" s="51"/>
      <c r="J134" s="52"/>
      <c r="K134" s="53">
        <f t="shared" si="17"/>
        <v>0</v>
      </c>
      <c r="L134" s="51"/>
      <c r="M134" s="52"/>
      <c r="N134" s="53">
        <f t="shared" si="18"/>
        <v>0</v>
      </c>
      <c r="O134" s="51"/>
      <c r="P134" s="52"/>
      <c r="Q134" s="53">
        <f t="shared" si="19"/>
        <v>0</v>
      </c>
      <c r="R134" s="51"/>
      <c r="S134" s="52"/>
      <c r="T134" s="53">
        <f t="shared" si="20"/>
        <v>0</v>
      </c>
      <c r="U134" s="128">
        <f t="shared" si="27"/>
        <v>0</v>
      </c>
      <c r="W134" s="92" t="s">
        <v>33</v>
      </c>
      <c r="X134" s="72">
        <f t="shared" si="21"/>
        <v>0</v>
      </c>
      <c r="Y134" s="72">
        <f t="shared" si="22"/>
        <v>0</v>
      </c>
      <c r="Z134" s="72">
        <f t="shared" si="23"/>
        <v>0</v>
      </c>
      <c r="AA134" s="72">
        <f t="shared" si="24"/>
        <v>0</v>
      </c>
      <c r="AB134" s="72">
        <f t="shared" si="25"/>
        <v>0</v>
      </c>
      <c r="AC134" s="76">
        <f t="shared" si="26"/>
        <v>0</v>
      </c>
    </row>
    <row r="135" spans="1:29" ht="15.75" customHeight="1">
      <c r="A135" s="159">
        <v>42516</v>
      </c>
      <c r="B135" s="83" t="s">
        <v>28</v>
      </c>
      <c r="C135" s="46">
        <v>29033514.289999567</v>
      </c>
      <c r="D135" s="47">
        <v>29033490</v>
      </c>
      <c r="E135" s="48">
        <f t="shared" si="15"/>
        <v>24.289999566972256</v>
      </c>
      <c r="F135" s="46">
        <v>1798219.4999999993</v>
      </c>
      <c r="G135" s="47" t="s">
        <v>625</v>
      </c>
      <c r="H135" s="48">
        <f t="shared" si="16"/>
        <v>-0.50000000069849193</v>
      </c>
      <c r="I135" s="46">
        <v>92394.82</v>
      </c>
      <c r="J135" s="47"/>
      <c r="K135" s="48">
        <f t="shared" si="17"/>
        <v>92394.82</v>
      </c>
      <c r="L135" s="46">
        <v>9417.0000000000036</v>
      </c>
      <c r="M135" s="47"/>
      <c r="N135" s="48">
        <f t="shared" si="18"/>
        <v>9417.0000000000036</v>
      </c>
      <c r="O135" s="46">
        <v>683043.88</v>
      </c>
      <c r="P135" s="47" t="s">
        <v>626</v>
      </c>
      <c r="Q135" s="48">
        <f t="shared" si="19"/>
        <v>-0.11999999999534339</v>
      </c>
      <c r="R135" s="46">
        <v>33701910.279999569</v>
      </c>
      <c r="S135" s="47">
        <v>33701900</v>
      </c>
      <c r="T135" s="48">
        <f t="shared" si="20"/>
        <v>10.279999569058418</v>
      </c>
      <c r="U135" s="126">
        <f t="shared" si="27"/>
        <v>1</v>
      </c>
      <c r="W135" s="45" t="s">
        <v>28</v>
      </c>
      <c r="X135" s="64">
        <f t="shared" si="21"/>
        <v>0</v>
      </c>
      <c r="Y135" s="64">
        <f t="shared" si="22"/>
        <v>0</v>
      </c>
      <c r="Z135" s="64">
        <f t="shared" si="23"/>
        <v>0</v>
      </c>
      <c r="AA135" s="64">
        <f t="shared" si="24"/>
        <v>0</v>
      </c>
      <c r="AB135" s="64">
        <f t="shared" si="25"/>
        <v>0</v>
      </c>
      <c r="AC135" s="75">
        <f t="shared" si="26"/>
        <v>0</v>
      </c>
    </row>
    <row r="136" spans="1:29" ht="15.75">
      <c r="A136" s="160"/>
      <c r="B136" s="84" t="s">
        <v>29</v>
      </c>
      <c r="C136" s="49">
        <v>99940866.139998212</v>
      </c>
      <c r="D136" s="13"/>
      <c r="E136" s="50">
        <f t="shared" si="15"/>
        <v>99940866.139998212</v>
      </c>
      <c r="F136" s="49">
        <v>1242866.5</v>
      </c>
      <c r="G136" s="13"/>
      <c r="H136" s="50">
        <f t="shared" si="16"/>
        <v>1242866.5</v>
      </c>
      <c r="I136" s="49">
        <v>405999.33999999939</v>
      </c>
      <c r="J136" s="13"/>
      <c r="K136" s="50">
        <f t="shared" si="17"/>
        <v>405999.33999999939</v>
      </c>
      <c r="L136" s="49">
        <v>17949.22</v>
      </c>
      <c r="M136" s="13"/>
      <c r="N136" s="50">
        <f t="shared" si="18"/>
        <v>17949.22</v>
      </c>
      <c r="O136" s="49">
        <v>1108983.0999999999</v>
      </c>
      <c r="P136" s="13"/>
      <c r="Q136" s="50">
        <f t="shared" si="19"/>
        <v>1108983.0999999999</v>
      </c>
      <c r="R136" s="49">
        <v>97977066.659998208</v>
      </c>
      <c r="S136" s="13"/>
      <c r="T136" s="50">
        <f t="shared" si="20"/>
        <v>97977066.659998208</v>
      </c>
      <c r="U136" s="127">
        <f t="shared" si="27"/>
        <v>0</v>
      </c>
      <c r="W136" s="92" t="s">
        <v>29</v>
      </c>
      <c r="X136" s="68">
        <f t="shared" si="21"/>
        <v>0</v>
      </c>
      <c r="Y136" s="68">
        <f t="shared" si="22"/>
        <v>0</v>
      </c>
      <c r="Z136" s="68">
        <f t="shared" si="23"/>
        <v>0</v>
      </c>
      <c r="AA136" s="68">
        <f t="shared" si="24"/>
        <v>0</v>
      </c>
      <c r="AB136" s="68">
        <f t="shared" si="25"/>
        <v>0</v>
      </c>
      <c r="AC136" s="73">
        <f t="shared" si="26"/>
        <v>0</v>
      </c>
    </row>
    <row r="137" spans="1:29" ht="15.75">
      <c r="A137" s="160"/>
      <c r="B137" s="58" t="s">
        <v>30</v>
      </c>
      <c r="C137" s="49">
        <v>75033817.419999376</v>
      </c>
      <c r="D137" s="13"/>
      <c r="E137" s="50">
        <f t="shared" si="15"/>
        <v>75033817.419999376</v>
      </c>
      <c r="F137" s="49">
        <v>1886875.0899999994</v>
      </c>
      <c r="G137" s="13"/>
      <c r="H137" s="50">
        <f t="shared" si="16"/>
        <v>1886875.0899999994</v>
      </c>
      <c r="I137" s="49">
        <v>31603.01</v>
      </c>
      <c r="J137" s="13"/>
      <c r="K137" s="50">
        <f t="shared" si="17"/>
        <v>31603.01</v>
      </c>
      <c r="L137" s="49">
        <v>0</v>
      </c>
      <c r="M137" s="13"/>
      <c r="N137" s="50">
        <f t="shared" si="18"/>
        <v>0</v>
      </c>
      <c r="O137" s="49">
        <v>73770.41</v>
      </c>
      <c r="P137" s="13"/>
      <c r="Q137" s="50">
        <f t="shared" si="19"/>
        <v>73770.41</v>
      </c>
      <c r="R137" s="49">
        <v>73104774.929999381</v>
      </c>
      <c r="S137" s="13"/>
      <c r="T137" s="50">
        <f t="shared" si="20"/>
        <v>73104774.929999381</v>
      </c>
      <c r="U137" s="127">
        <f t="shared" si="27"/>
        <v>0</v>
      </c>
      <c r="W137" s="93" t="s">
        <v>30</v>
      </c>
      <c r="X137" s="68">
        <f t="shared" si="21"/>
        <v>0</v>
      </c>
      <c r="Y137" s="68">
        <f t="shared" si="22"/>
        <v>0</v>
      </c>
      <c r="Z137" s="68">
        <f t="shared" si="23"/>
        <v>0</v>
      </c>
      <c r="AA137" s="68">
        <f t="shared" si="24"/>
        <v>0</v>
      </c>
      <c r="AB137" s="68">
        <f t="shared" si="25"/>
        <v>0</v>
      </c>
      <c r="AC137" s="73">
        <f t="shared" si="26"/>
        <v>0</v>
      </c>
    </row>
    <row r="138" spans="1:29" ht="15.75">
      <c r="A138" s="160"/>
      <c r="B138" s="84" t="s">
        <v>31</v>
      </c>
      <c r="C138" s="49">
        <v>9488188.1199993324</v>
      </c>
      <c r="D138" s="13">
        <v>9488190</v>
      </c>
      <c r="E138" s="50">
        <f t="shared" ref="E138:E164" si="29">C138-D138</f>
        <v>-1.8800006676465273</v>
      </c>
      <c r="F138" s="49">
        <v>782307.7900000005</v>
      </c>
      <c r="G138" s="13" t="s">
        <v>627</v>
      </c>
      <c r="H138" s="50">
        <f t="shared" ref="H138:H164" si="30">F138-G138</f>
        <v>-0.20999999949708581</v>
      </c>
      <c r="I138" s="49">
        <v>30000.01</v>
      </c>
      <c r="J138" s="13" t="s">
        <v>152</v>
      </c>
      <c r="K138" s="50">
        <f t="shared" ref="K138:K164" si="31">I138-J138</f>
        <v>9.9999999983992893E-3</v>
      </c>
      <c r="L138" s="49">
        <v>0</v>
      </c>
      <c r="M138" s="13" t="s">
        <v>47</v>
      </c>
      <c r="N138" s="50">
        <f t="shared" ref="N138:N164" si="32">L138-M138</f>
        <v>0</v>
      </c>
      <c r="O138" s="49">
        <v>501.55</v>
      </c>
      <c r="P138" s="13" t="s">
        <v>628</v>
      </c>
      <c r="Q138" s="50">
        <f t="shared" ref="Q138:Q164" si="33">O138-P138</f>
        <v>-22324.25</v>
      </c>
      <c r="R138" s="49">
        <v>8735378.7899993323</v>
      </c>
      <c r="S138" s="13">
        <v>8735380</v>
      </c>
      <c r="T138" s="50">
        <f t="shared" ref="T138:T164" si="34">R138-S138</f>
        <v>-1.2100006677210331</v>
      </c>
      <c r="U138" s="127">
        <f t="shared" si="27"/>
        <v>1</v>
      </c>
      <c r="W138" s="92" t="s">
        <v>31</v>
      </c>
      <c r="X138" s="68">
        <f t="shared" ref="X138:X164" si="35">+IF(AND(C138&lt;&gt;0,D138&lt;&gt;0,OR(E138&gt;100,E138&lt;-100)),1,0)</f>
        <v>0</v>
      </c>
      <c r="Y138" s="68">
        <f t="shared" ref="Y138:Y164" si="36">+IF(AND(F138&lt;&gt;0,G138&lt;&gt;0,OR(H138&gt;100,H138&lt;-100)),1,0)</f>
        <v>0</v>
      </c>
      <c r="Z138" s="68">
        <f t="shared" ref="Z138:Z164" si="37">+IF(AND(I138&lt;&gt;0,J138&lt;&gt;0,OR(K138&gt;100,K138&lt;-100)),1,0)</f>
        <v>0</v>
      </c>
      <c r="AA138" s="68">
        <f t="shared" ref="AA138:AA164" si="38">+IF(AND(L138&lt;&gt;0,M138&lt;&gt;0,OR(N138&gt;100,N138&lt;-100)),1,0)</f>
        <v>0</v>
      </c>
      <c r="AB138" s="68">
        <f t="shared" ref="AB138:AB164" si="39">+IF(AND(O138&lt;&gt;0,P138&lt;&gt;0,OR(Q138&gt;100,Q138&lt;-100)),1,0)</f>
        <v>1</v>
      </c>
      <c r="AC138" s="73">
        <f t="shared" ref="AC138:AC164" si="40">+IF(AND(R138&lt;&gt;0,S138&lt;&gt;0,OR(T138&gt;100,T138&lt;-100)),1,0)</f>
        <v>0</v>
      </c>
    </row>
    <row r="139" spans="1:29" ht="15.75" customHeight="1">
      <c r="A139" s="160"/>
      <c r="B139" s="84" t="s">
        <v>32</v>
      </c>
      <c r="C139" s="49">
        <v>180357460.95999756</v>
      </c>
      <c r="D139" s="13"/>
      <c r="E139" s="50">
        <f t="shared" si="29"/>
        <v>180357460.95999756</v>
      </c>
      <c r="F139" s="49">
        <v>7542719.0999999978</v>
      </c>
      <c r="G139" s="13"/>
      <c r="H139" s="50">
        <f t="shared" si="30"/>
        <v>7542719.0999999978</v>
      </c>
      <c r="I139" s="49">
        <v>732153.39</v>
      </c>
      <c r="J139" s="13"/>
      <c r="K139" s="50">
        <f t="shared" si="31"/>
        <v>732153.39</v>
      </c>
      <c r="L139" s="49">
        <v>409420.3899999999</v>
      </c>
      <c r="M139" s="13"/>
      <c r="N139" s="50">
        <f t="shared" si="32"/>
        <v>409420.3899999999</v>
      </c>
      <c r="O139" s="49">
        <v>1601782.6799999995</v>
      </c>
      <c r="P139" s="13"/>
      <c r="Q139" s="50">
        <f t="shared" si="33"/>
        <v>1601782.6799999995</v>
      </c>
      <c r="R139" s="49">
        <v>175918915.71999758</v>
      </c>
      <c r="S139" s="13"/>
      <c r="T139" s="50">
        <f t="shared" si="34"/>
        <v>175918915.71999758</v>
      </c>
      <c r="U139" s="127">
        <f t="shared" si="27"/>
        <v>0</v>
      </c>
      <c r="W139" s="92" t="s">
        <v>32</v>
      </c>
      <c r="X139" s="68">
        <f t="shared" si="35"/>
        <v>0</v>
      </c>
      <c r="Y139" s="68">
        <f t="shared" si="36"/>
        <v>0</v>
      </c>
      <c r="Z139" s="68">
        <f t="shared" si="37"/>
        <v>0</v>
      </c>
      <c r="AA139" s="68">
        <f t="shared" si="38"/>
        <v>0</v>
      </c>
      <c r="AB139" s="68">
        <f t="shared" si="39"/>
        <v>0</v>
      </c>
      <c r="AC139" s="73">
        <f t="shared" si="40"/>
        <v>0</v>
      </c>
    </row>
    <row r="140" spans="1:29" ht="15.75">
      <c r="A140" s="161"/>
      <c r="B140" s="84" t="s">
        <v>33</v>
      </c>
      <c r="C140" s="51">
        <v>241116728.28999937</v>
      </c>
      <c r="D140" s="52"/>
      <c r="E140" s="53">
        <f t="shared" si="29"/>
        <v>241116728.28999937</v>
      </c>
      <c r="F140" s="51">
        <v>7129332.8600000013</v>
      </c>
      <c r="G140" s="52"/>
      <c r="H140" s="53">
        <f t="shared" si="30"/>
        <v>7129332.8600000013</v>
      </c>
      <c r="I140" s="51">
        <v>340209.34999999992</v>
      </c>
      <c r="J140" s="52"/>
      <c r="K140" s="53">
        <f t="shared" si="31"/>
        <v>340209.34999999992</v>
      </c>
      <c r="L140" s="51">
        <v>97043.599999999977</v>
      </c>
      <c r="M140" s="52"/>
      <c r="N140" s="53">
        <f t="shared" si="32"/>
        <v>97043.599999999977</v>
      </c>
      <c r="O140" s="51">
        <v>3312330.67</v>
      </c>
      <c r="P140" s="52"/>
      <c r="Q140" s="53">
        <f t="shared" si="33"/>
        <v>3312330.67</v>
      </c>
      <c r="R140" s="51">
        <v>248117581.23999932</v>
      </c>
      <c r="S140" s="52"/>
      <c r="T140" s="53">
        <f t="shared" si="34"/>
        <v>248117581.23999932</v>
      </c>
      <c r="U140" s="128">
        <f t="shared" si="27"/>
        <v>0</v>
      </c>
      <c r="W140" s="92" t="s">
        <v>33</v>
      </c>
      <c r="X140" s="72">
        <f t="shared" si="35"/>
        <v>0</v>
      </c>
      <c r="Y140" s="72">
        <f t="shared" si="36"/>
        <v>0</v>
      </c>
      <c r="Z140" s="72">
        <f t="shared" si="37"/>
        <v>0</v>
      </c>
      <c r="AA140" s="72">
        <f t="shared" si="38"/>
        <v>0</v>
      </c>
      <c r="AB140" s="72">
        <f t="shared" si="39"/>
        <v>0</v>
      </c>
      <c r="AC140" s="76">
        <f t="shared" si="40"/>
        <v>0</v>
      </c>
    </row>
    <row r="141" spans="1:29" ht="15.75" customHeight="1">
      <c r="A141" s="159">
        <v>42518</v>
      </c>
      <c r="B141" s="83" t="s">
        <v>28</v>
      </c>
      <c r="C141" s="46">
        <v>33701910.279999569</v>
      </c>
      <c r="D141" s="47"/>
      <c r="E141" s="131">
        <f t="shared" si="29"/>
        <v>33701910.279999569</v>
      </c>
      <c r="F141" s="46">
        <v>942136.17999999935</v>
      </c>
      <c r="G141" s="47"/>
      <c r="H141" s="48">
        <f t="shared" si="30"/>
        <v>942136.17999999935</v>
      </c>
      <c r="I141" s="46">
        <v>27705.77</v>
      </c>
      <c r="J141" s="47"/>
      <c r="K141" s="48">
        <f t="shared" si="31"/>
        <v>27705.77</v>
      </c>
      <c r="L141" s="46">
        <v>345.18</v>
      </c>
      <c r="M141" s="47"/>
      <c r="N141" s="48">
        <f t="shared" si="32"/>
        <v>345.18</v>
      </c>
      <c r="O141" s="46">
        <v>0</v>
      </c>
      <c r="P141" s="47"/>
      <c r="Q141" s="48">
        <f t="shared" si="33"/>
        <v>0</v>
      </c>
      <c r="R141" s="46">
        <v>32787134.689999577</v>
      </c>
      <c r="S141" s="47"/>
      <c r="T141" s="48">
        <f t="shared" si="34"/>
        <v>32787134.689999577</v>
      </c>
      <c r="U141" s="126">
        <f t="shared" si="27"/>
        <v>0</v>
      </c>
      <c r="W141" s="45" t="s">
        <v>28</v>
      </c>
      <c r="X141" s="64">
        <f t="shared" si="35"/>
        <v>0</v>
      </c>
      <c r="Y141" s="64">
        <f t="shared" si="36"/>
        <v>0</v>
      </c>
      <c r="Z141" s="64">
        <f t="shared" si="37"/>
        <v>0</v>
      </c>
      <c r="AA141" s="64">
        <f t="shared" si="38"/>
        <v>0</v>
      </c>
      <c r="AB141" s="64">
        <f t="shared" si="39"/>
        <v>0</v>
      </c>
      <c r="AC141" s="75">
        <f t="shared" si="40"/>
        <v>0</v>
      </c>
    </row>
    <row r="142" spans="1:29" ht="15.75">
      <c r="A142" s="160"/>
      <c r="B142" s="84" t="s">
        <v>29</v>
      </c>
      <c r="C142" s="49">
        <v>97977066.659998208</v>
      </c>
      <c r="D142" s="13"/>
      <c r="E142" s="50">
        <f t="shared" si="29"/>
        <v>97977066.659998208</v>
      </c>
      <c r="F142" s="49">
        <v>639243.22999999975</v>
      </c>
      <c r="G142" s="13"/>
      <c r="H142" s="50">
        <f t="shared" si="30"/>
        <v>639243.22999999975</v>
      </c>
      <c r="I142" s="49">
        <v>106879.5</v>
      </c>
      <c r="J142" s="13"/>
      <c r="K142" s="50">
        <f t="shared" si="31"/>
        <v>106879.5</v>
      </c>
      <c r="L142" s="49">
        <v>216452.53</v>
      </c>
      <c r="M142" s="13"/>
      <c r="N142" s="50">
        <f t="shared" si="32"/>
        <v>216452.53</v>
      </c>
      <c r="O142" s="49">
        <v>0</v>
      </c>
      <c r="P142" s="13"/>
      <c r="Q142" s="50">
        <f t="shared" si="33"/>
        <v>0</v>
      </c>
      <c r="R142" s="49">
        <v>97228250.399998203</v>
      </c>
      <c r="S142" s="13"/>
      <c r="T142" s="50">
        <f t="shared" si="34"/>
        <v>97228250.399998203</v>
      </c>
      <c r="U142" s="127">
        <f t="shared" si="27"/>
        <v>0</v>
      </c>
      <c r="W142" s="92" t="s">
        <v>29</v>
      </c>
      <c r="X142" s="68">
        <f t="shared" si="35"/>
        <v>0</v>
      </c>
      <c r="Y142" s="68">
        <f t="shared" si="36"/>
        <v>0</v>
      </c>
      <c r="Z142" s="68">
        <f t="shared" si="37"/>
        <v>0</v>
      </c>
      <c r="AA142" s="68">
        <f t="shared" si="38"/>
        <v>0</v>
      </c>
      <c r="AB142" s="68">
        <f t="shared" si="39"/>
        <v>0</v>
      </c>
      <c r="AC142" s="73">
        <f t="shared" si="40"/>
        <v>0</v>
      </c>
    </row>
    <row r="143" spans="1:29" ht="15.75">
      <c r="A143" s="160"/>
      <c r="B143" s="58" t="s">
        <v>30</v>
      </c>
      <c r="C143" s="49"/>
      <c r="D143" s="13"/>
      <c r="E143" s="50">
        <f t="shared" si="29"/>
        <v>0</v>
      </c>
      <c r="F143" s="49"/>
      <c r="G143" s="13"/>
      <c r="H143" s="50">
        <f t="shared" si="30"/>
        <v>0</v>
      </c>
      <c r="I143" s="49"/>
      <c r="J143" s="13"/>
      <c r="K143" s="50">
        <f t="shared" si="31"/>
        <v>0</v>
      </c>
      <c r="L143" s="49"/>
      <c r="M143" s="13"/>
      <c r="N143" s="50">
        <f t="shared" si="32"/>
        <v>0</v>
      </c>
      <c r="O143" s="49"/>
      <c r="P143" s="13"/>
      <c r="Q143" s="50">
        <f t="shared" si="33"/>
        <v>0</v>
      </c>
      <c r="R143" s="49"/>
      <c r="S143" s="13"/>
      <c r="T143" s="50">
        <f t="shared" si="34"/>
        <v>0</v>
      </c>
      <c r="U143" s="127">
        <f t="shared" si="27"/>
        <v>0</v>
      </c>
      <c r="W143" s="93" t="s">
        <v>30</v>
      </c>
      <c r="X143" s="68">
        <f t="shared" si="35"/>
        <v>0</v>
      </c>
      <c r="Y143" s="68">
        <f t="shared" si="36"/>
        <v>0</v>
      </c>
      <c r="Z143" s="68">
        <f t="shared" si="37"/>
        <v>0</v>
      </c>
      <c r="AA143" s="68">
        <f t="shared" si="38"/>
        <v>0</v>
      </c>
      <c r="AB143" s="68">
        <f t="shared" si="39"/>
        <v>0</v>
      </c>
      <c r="AC143" s="73">
        <f t="shared" si="40"/>
        <v>0</v>
      </c>
    </row>
    <row r="144" spans="1:29" ht="15.75">
      <c r="A144" s="160"/>
      <c r="B144" s="84" t="s">
        <v>31</v>
      </c>
      <c r="C144" s="49"/>
      <c r="D144" s="13"/>
      <c r="E144" s="50">
        <f t="shared" si="29"/>
        <v>0</v>
      </c>
      <c r="F144" s="49"/>
      <c r="G144" s="13"/>
      <c r="H144" s="50">
        <f t="shared" si="30"/>
        <v>0</v>
      </c>
      <c r="I144" s="49"/>
      <c r="J144" s="13"/>
      <c r="K144" s="50">
        <f t="shared" si="31"/>
        <v>0</v>
      </c>
      <c r="L144" s="49"/>
      <c r="M144" s="13"/>
      <c r="N144" s="50">
        <f t="shared" si="32"/>
        <v>0</v>
      </c>
      <c r="O144" s="49"/>
      <c r="P144" s="13"/>
      <c r="Q144" s="50">
        <f t="shared" si="33"/>
        <v>0</v>
      </c>
      <c r="R144" s="49"/>
      <c r="S144" s="13"/>
      <c r="T144" s="50">
        <f t="shared" si="34"/>
        <v>0</v>
      </c>
      <c r="U144" s="127">
        <f t="shared" si="27"/>
        <v>0</v>
      </c>
      <c r="W144" s="92" t="s">
        <v>31</v>
      </c>
      <c r="X144" s="68">
        <f t="shared" si="35"/>
        <v>0</v>
      </c>
      <c r="Y144" s="68">
        <f t="shared" si="36"/>
        <v>0</v>
      </c>
      <c r="Z144" s="68">
        <f t="shared" si="37"/>
        <v>0</v>
      </c>
      <c r="AA144" s="68">
        <f t="shared" si="38"/>
        <v>0</v>
      </c>
      <c r="AB144" s="68">
        <f t="shared" si="39"/>
        <v>0</v>
      </c>
      <c r="AC144" s="73">
        <f t="shared" si="40"/>
        <v>0</v>
      </c>
    </row>
    <row r="145" spans="1:29" ht="15.75">
      <c r="A145" s="160"/>
      <c r="B145" s="84" t="s">
        <v>32</v>
      </c>
      <c r="C145" s="49"/>
      <c r="D145" s="13"/>
      <c r="E145" s="50">
        <f t="shared" si="29"/>
        <v>0</v>
      </c>
      <c r="F145" s="49"/>
      <c r="G145" s="13"/>
      <c r="H145" s="50">
        <f t="shared" si="30"/>
        <v>0</v>
      </c>
      <c r="I145" s="49"/>
      <c r="J145" s="13"/>
      <c r="K145" s="50">
        <f t="shared" si="31"/>
        <v>0</v>
      </c>
      <c r="L145" s="49"/>
      <c r="M145" s="13"/>
      <c r="N145" s="50">
        <f t="shared" si="32"/>
        <v>0</v>
      </c>
      <c r="O145" s="49"/>
      <c r="P145" s="13"/>
      <c r="Q145" s="50">
        <f t="shared" si="33"/>
        <v>0</v>
      </c>
      <c r="R145" s="49"/>
      <c r="S145" s="13"/>
      <c r="T145" s="50">
        <f t="shared" si="34"/>
        <v>0</v>
      </c>
      <c r="U145" s="127">
        <f t="shared" si="27"/>
        <v>0</v>
      </c>
      <c r="W145" s="92" t="s">
        <v>32</v>
      </c>
      <c r="X145" s="68">
        <f t="shared" si="35"/>
        <v>0</v>
      </c>
      <c r="Y145" s="68">
        <f t="shared" si="36"/>
        <v>0</v>
      </c>
      <c r="Z145" s="68">
        <f t="shared" si="37"/>
        <v>0</v>
      </c>
      <c r="AA145" s="68">
        <f t="shared" si="38"/>
        <v>0</v>
      </c>
      <c r="AB145" s="68">
        <f t="shared" si="39"/>
        <v>0</v>
      </c>
      <c r="AC145" s="73">
        <f t="shared" si="40"/>
        <v>0</v>
      </c>
    </row>
    <row r="146" spans="1:29" ht="15.75">
      <c r="A146" s="161"/>
      <c r="B146" s="84" t="s">
        <v>33</v>
      </c>
      <c r="C146" s="51"/>
      <c r="D146" s="52"/>
      <c r="E146" s="53">
        <f t="shared" si="29"/>
        <v>0</v>
      </c>
      <c r="F146" s="51"/>
      <c r="G146" s="52"/>
      <c r="H146" s="53">
        <f t="shared" si="30"/>
        <v>0</v>
      </c>
      <c r="I146" s="51"/>
      <c r="J146" s="52"/>
      <c r="K146" s="53">
        <f t="shared" si="31"/>
        <v>0</v>
      </c>
      <c r="L146" s="51"/>
      <c r="M146" s="52"/>
      <c r="N146" s="53">
        <f t="shared" si="32"/>
        <v>0</v>
      </c>
      <c r="O146" s="51"/>
      <c r="P146" s="52"/>
      <c r="Q146" s="53">
        <f t="shared" si="33"/>
        <v>0</v>
      </c>
      <c r="R146" s="51"/>
      <c r="S146" s="52"/>
      <c r="T146" s="53">
        <f t="shared" si="34"/>
        <v>0</v>
      </c>
      <c r="U146" s="128">
        <f t="shared" si="27"/>
        <v>0</v>
      </c>
      <c r="W146" s="92" t="s">
        <v>33</v>
      </c>
      <c r="X146" s="72">
        <f t="shared" si="35"/>
        <v>0</v>
      </c>
      <c r="Y146" s="72">
        <f t="shared" si="36"/>
        <v>0</v>
      </c>
      <c r="Z146" s="72">
        <f t="shared" si="37"/>
        <v>0</v>
      </c>
      <c r="AA146" s="72">
        <f t="shared" si="38"/>
        <v>0</v>
      </c>
      <c r="AB146" s="72">
        <f t="shared" si="39"/>
        <v>0</v>
      </c>
      <c r="AC146" s="76">
        <f t="shared" si="40"/>
        <v>0</v>
      </c>
    </row>
    <row r="147" spans="1:29" ht="15.75">
      <c r="A147" s="159">
        <v>42519</v>
      </c>
      <c r="B147" s="83" t="s">
        <v>28</v>
      </c>
      <c r="C147" s="46">
        <v>32787134.689999577</v>
      </c>
      <c r="D147" s="47">
        <v>32787100</v>
      </c>
      <c r="E147" s="131">
        <f t="shared" si="29"/>
        <v>34.68999957665801</v>
      </c>
      <c r="F147" s="46">
        <v>2858874.8200000012</v>
      </c>
      <c r="G147" s="47" t="s">
        <v>629</v>
      </c>
      <c r="H147" s="48">
        <f t="shared" si="30"/>
        <v>4.8200000012293458</v>
      </c>
      <c r="I147" s="46">
        <v>64209.86</v>
      </c>
      <c r="J147" s="47"/>
      <c r="K147" s="48">
        <f t="shared" si="31"/>
        <v>64209.86</v>
      </c>
      <c r="L147" s="46">
        <v>0</v>
      </c>
      <c r="M147" s="47"/>
      <c r="N147" s="48">
        <f t="shared" si="32"/>
        <v>0</v>
      </c>
      <c r="O147" s="46">
        <v>0</v>
      </c>
      <c r="P147" s="47" t="s">
        <v>47</v>
      </c>
      <c r="Q147" s="48">
        <f t="shared" si="33"/>
        <v>0</v>
      </c>
      <c r="R147" s="46">
        <v>29992469.729999576</v>
      </c>
      <c r="S147" s="47">
        <v>29992500</v>
      </c>
      <c r="T147" s="48">
        <f t="shared" si="34"/>
        <v>-30.270000424236059</v>
      </c>
      <c r="U147" s="126">
        <f t="shared" ref="U147:U152" si="41">IF(D147=0,0,1)</f>
        <v>1</v>
      </c>
      <c r="W147" s="45" t="s">
        <v>28</v>
      </c>
      <c r="X147" s="64">
        <f t="shared" si="35"/>
        <v>0</v>
      </c>
      <c r="Y147" s="64">
        <f t="shared" si="36"/>
        <v>0</v>
      </c>
      <c r="Z147" s="64">
        <f t="shared" si="37"/>
        <v>0</v>
      </c>
      <c r="AA147" s="64">
        <f t="shared" si="38"/>
        <v>0</v>
      </c>
      <c r="AB147" s="64">
        <f t="shared" si="39"/>
        <v>0</v>
      </c>
      <c r="AC147" s="75">
        <f t="shared" si="40"/>
        <v>0</v>
      </c>
    </row>
    <row r="148" spans="1:29" ht="15.75">
      <c r="A148" s="160"/>
      <c r="B148" s="84" t="s">
        <v>29</v>
      </c>
      <c r="C148" s="49">
        <v>97228250.399998203</v>
      </c>
      <c r="D148" s="13"/>
      <c r="E148" s="50">
        <f t="shared" si="29"/>
        <v>97228250.399998203</v>
      </c>
      <c r="F148" s="49">
        <v>1744325.65</v>
      </c>
      <c r="G148" s="13"/>
      <c r="H148" s="50">
        <f t="shared" si="30"/>
        <v>1744325.65</v>
      </c>
      <c r="I148" s="49">
        <v>21091.66</v>
      </c>
      <c r="J148" s="13"/>
      <c r="K148" s="50">
        <f t="shared" si="31"/>
        <v>21091.66</v>
      </c>
      <c r="L148" s="49">
        <v>14459.06</v>
      </c>
      <c r="M148" s="13"/>
      <c r="N148" s="50">
        <f t="shared" si="32"/>
        <v>14459.06</v>
      </c>
      <c r="O148" s="49">
        <v>915765.97000000044</v>
      </c>
      <c r="P148" s="13"/>
      <c r="Q148" s="50">
        <f t="shared" si="33"/>
        <v>915765.97000000044</v>
      </c>
      <c r="R148" s="49">
        <v>94574791.379998192</v>
      </c>
      <c r="S148" s="13"/>
      <c r="T148" s="50">
        <f t="shared" si="34"/>
        <v>94574791.379998192</v>
      </c>
      <c r="U148" s="127">
        <f t="shared" si="41"/>
        <v>0</v>
      </c>
      <c r="W148" s="92" t="s">
        <v>29</v>
      </c>
      <c r="X148" s="68">
        <f t="shared" si="35"/>
        <v>0</v>
      </c>
      <c r="Y148" s="68">
        <f t="shared" si="36"/>
        <v>0</v>
      </c>
      <c r="Z148" s="68">
        <f t="shared" si="37"/>
        <v>0</v>
      </c>
      <c r="AA148" s="68">
        <f t="shared" si="38"/>
        <v>0</v>
      </c>
      <c r="AB148" s="68">
        <f t="shared" si="39"/>
        <v>0</v>
      </c>
      <c r="AC148" s="73">
        <f t="shared" si="40"/>
        <v>0</v>
      </c>
    </row>
    <row r="149" spans="1:29" ht="15.75">
      <c r="A149" s="160"/>
      <c r="B149" s="58" t="s">
        <v>30</v>
      </c>
      <c r="C149" s="49">
        <v>73104774.929999381</v>
      </c>
      <c r="D149" s="13">
        <v>73104800</v>
      </c>
      <c r="E149" s="50">
        <f t="shared" si="29"/>
        <v>-25.070000618696213</v>
      </c>
      <c r="F149" s="49">
        <v>3745871.48</v>
      </c>
      <c r="G149" s="13" t="s">
        <v>630</v>
      </c>
      <c r="H149" s="50">
        <f t="shared" si="30"/>
        <v>-140518.52000000002</v>
      </c>
      <c r="I149" s="49">
        <v>12596.4</v>
      </c>
      <c r="J149" s="13" t="s">
        <v>987</v>
      </c>
      <c r="K149" s="50">
        <f t="shared" si="31"/>
        <v>0</v>
      </c>
      <c r="L149" s="49">
        <v>0</v>
      </c>
      <c r="M149" s="13" t="s">
        <v>47</v>
      </c>
      <c r="N149" s="50">
        <f t="shared" si="32"/>
        <v>0</v>
      </c>
      <c r="O149" s="49">
        <v>48832.13</v>
      </c>
      <c r="P149" s="13" t="s">
        <v>631</v>
      </c>
      <c r="Q149" s="50">
        <f t="shared" si="33"/>
        <v>2.9999999998835847E-2</v>
      </c>
      <c r="R149" s="49">
        <v>69322667.719999373</v>
      </c>
      <c r="S149" s="13">
        <v>69322700</v>
      </c>
      <c r="T149" s="50">
        <f t="shared" si="34"/>
        <v>-32.280000627040863</v>
      </c>
      <c r="U149" s="127">
        <f t="shared" si="41"/>
        <v>1</v>
      </c>
      <c r="W149" s="93" t="s">
        <v>30</v>
      </c>
      <c r="X149" s="68">
        <f t="shared" si="35"/>
        <v>0</v>
      </c>
      <c r="Y149" s="68">
        <f t="shared" si="36"/>
        <v>1</v>
      </c>
      <c r="Z149" s="68">
        <f t="shared" si="37"/>
        <v>0</v>
      </c>
      <c r="AA149" s="68">
        <f t="shared" si="38"/>
        <v>0</v>
      </c>
      <c r="AB149" s="68">
        <f t="shared" si="39"/>
        <v>0</v>
      </c>
      <c r="AC149" s="73">
        <f t="shared" si="40"/>
        <v>0</v>
      </c>
    </row>
    <row r="150" spans="1:29" ht="15.75">
      <c r="A150" s="160"/>
      <c r="B150" s="84" t="s">
        <v>31</v>
      </c>
      <c r="C150" s="49">
        <v>8735378.7899993323</v>
      </c>
      <c r="D150" s="13">
        <v>8735380</v>
      </c>
      <c r="E150" s="50">
        <f t="shared" si="29"/>
        <v>-1.2100006677210331</v>
      </c>
      <c r="F150" s="49">
        <v>1319136.4599999993</v>
      </c>
      <c r="G150" s="13" t="s">
        <v>632</v>
      </c>
      <c r="H150" s="50">
        <f t="shared" si="30"/>
        <v>-3.5400000007357448</v>
      </c>
      <c r="I150" s="49">
        <v>319685.99</v>
      </c>
      <c r="J150" s="13" t="s">
        <v>988</v>
      </c>
      <c r="K150" s="50">
        <f t="shared" si="31"/>
        <v>-1.0000000009313226E-2</v>
      </c>
      <c r="L150" s="49">
        <v>3442.7</v>
      </c>
      <c r="M150" s="13" t="s">
        <v>989</v>
      </c>
      <c r="N150" s="50">
        <f t="shared" si="32"/>
        <v>0</v>
      </c>
      <c r="O150" s="49">
        <v>13045.28</v>
      </c>
      <c r="P150" s="13" t="s">
        <v>633</v>
      </c>
      <c r="Q150" s="50">
        <f t="shared" si="33"/>
        <v>-33469.22</v>
      </c>
      <c r="R150" s="49">
        <v>18153221.499999341</v>
      </c>
      <c r="S150" s="13">
        <v>18153210</v>
      </c>
      <c r="T150" s="50">
        <f t="shared" si="34"/>
        <v>11.499999340623617</v>
      </c>
      <c r="U150" s="127">
        <f t="shared" si="41"/>
        <v>1</v>
      </c>
      <c r="W150" s="92" t="s">
        <v>31</v>
      </c>
      <c r="X150" s="68">
        <f t="shared" si="35"/>
        <v>0</v>
      </c>
      <c r="Y150" s="68">
        <f t="shared" si="36"/>
        <v>0</v>
      </c>
      <c r="Z150" s="68">
        <f t="shared" si="37"/>
        <v>0</v>
      </c>
      <c r="AA150" s="68">
        <f t="shared" si="38"/>
        <v>0</v>
      </c>
      <c r="AB150" s="68">
        <f t="shared" si="39"/>
        <v>1</v>
      </c>
      <c r="AC150" s="73">
        <f t="shared" si="40"/>
        <v>0</v>
      </c>
    </row>
    <row r="151" spans="1:29" ht="15.75">
      <c r="A151" s="160"/>
      <c r="B151" s="84" t="s">
        <v>32</v>
      </c>
      <c r="C151" s="49"/>
      <c r="D151" s="13"/>
      <c r="E151" s="50">
        <f t="shared" si="29"/>
        <v>0</v>
      </c>
      <c r="F151" s="49"/>
      <c r="G151" s="13"/>
      <c r="H151" s="50">
        <f t="shared" si="30"/>
        <v>0</v>
      </c>
      <c r="I151" s="49"/>
      <c r="J151" s="13"/>
      <c r="K151" s="50">
        <f t="shared" si="31"/>
        <v>0</v>
      </c>
      <c r="L151" s="49"/>
      <c r="M151" s="13"/>
      <c r="N151" s="50">
        <f t="shared" si="32"/>
        <v>0</v>
      </c>
      <c r="O151" s="49"/>
      <c r="P151" s="13"/>
      <c r="Q151" s="50">
        <f t="shared" si="33"/>
        <v>0</v>
      </c>
      <c r="R151" s="49"/>
      <c r="S151" s="13"/>
      <c r="T151" s="50">
        <f t="shared" si="34"/>
        <v>0</v>
      </c>
      <c r="U151" s="127">
        <f t="shared" si="41"/>
        <v>0</v>
      </c>
      <c r="W151" s="92" t="s">
        <v>32</v>
      </c>
      <c r="X151" s="68">
        <f t="shared" si="35"/>
        <v>0</v>
      </c>
      <c r="Y151" s="68">
        <f t="shared" si="36"/>
        <v>0</v>
      </c>
      <c r="Z151" s="68">
        <f t="shared" si="37"/>
        <v>0</v>
      </c>
      <c r="AA151" s="68">
        <f t="shared" si="38"/>
        <v>0</v>
      </c>
      <c r="AB151" s="68">
        <f t="shared" si="39"/>
        <v>0</v>
      </c>
      <c r="AC151" s="73">
        <f t="shared" si="40"/>
        <v>0</v>
      </c>
    </row>
    <row r="152" spans="1:29" ht="15.75">
      <c r="A152" s="161"/>
      <c r="B152" s="84" t="s">
        <v>33</v>
      </c>
      <c r="C152" s="51">
        <v>248117581.23999932</v>
      </c>
      <c r="D152" s="52"/>
      <c r="E152" s="53">
        <f t="shared" si="29"/>
        <v>248117581.23999932</v>
      </c>
      <c r="F152" s="51">
        <v>4388335.7599999979</v>
      </c>
      <c r="G152" s="52"/>
      <c r="H152" s="53">
        <f t="shared" si="30"/>
        <v>4388335.7599999979</v>
      </c>
      <c r="I152" s="51">
        <v>181117.77000000011</v>
      </c>
      <c r="J152" s="52"/>
      <c r="K152" s="53">
        <f t="shared" si="31"/>
        <v>181117.77000000011</v>
      </c>
      <c r="L152" s="51">
        <v>191996.2</v>
      </c>
      <c r="M152" s="52"/>
      <c r="N152" s="53">
        <f t="shared" si="32"/>
        <v>191996.2</v>
      </c>
      <c r="O152" s="51">
        <v>1036316.4599999998</v>
      </c>
      <c r="P152" s="52"/>
      <c r="Q152" s="53">
        <f t="shared" si="33"/>
        <v>1036316.4599999998</v>
      </c>
      <c r="R152" s="51">
        <v>250806507.17999926</v>
      </c>
      <c r="S152" s="52"/>
      <c r="T152" s="53">
        <f t="shared" si="34"/>
        <v>250806507.17999926</v>
      </c>
      <c r="U152" s="128">
        <f t="shared" si="41"/>
        <v>0</v>
      </c>
      <c r="W152" s="92" t="s">
        <v>33</v>
      </c>
      <c r="X152" s="72">
        <f t="shared" si="35"/>
        <v>0</v>
      </c>
      <c r="Y152" s="72">
        <f t="shared" si="36"/>
        <v>0</v>
      </c>
      <c r="Z152" s="72">
        <f t="shared" si="37"/>
        <v>0</v>
      </c>
      <c r="AA152" s="72">
        <f t="shared" si="38"/>
        <v>0</v>
      </c>
      <c r="AB152" s="72">
        <f t="shared" si="39"/>
        <v>0</v>
      </c>
      <c r="AC152" s="76">
        <f t="shared" si="40"/>
        <v>0</v>
      </c>
    </row>
    <row r="153" spans="1:29" ht="15.75" customHeight="1">
      <c r="A153" s="159">
        <v>42520</v>
      </c>
      <c r="B153" s="83" t="s">
        <v>28</v>
      </c>
      <c r="C153" s="49"/>
      <c r="D153" s="13"/>
      <c r="E153" s="50">
        <f t="shared" si="29"/>
        <v>0</v>
      </c>
      <c r="F153" s="49"/>
      <c r="G153" s="13"/>
      <c r="H153" s="50">
        <f t="shared" si="30"/>
        <v>0</v>
      </c>
      <c r="I153" s="49"/>
      <c r="J153" s="13"/>
      <c r="K153" s="50">
        <f t="shared" si="31"/>
        <v>0</v>
      </c>
      <c r="L153" s="49"/>
      <c r="M153" s="13"/>
      <c r="N153" s="50">
        <f t="shared" si="32"/>
        <v>0</v>
      </c>
      <c r="O153" s="49"/>
      <c r="P153" s="13"/>
      <c r="Q153" s="50">
        <f t="shared" si="33"/>
        <v>0</v>
      </c>
      <c r="R153" s="49"/>
      <c r="S153" s="13"/>
      <c r="T153" s="50">
        <f t="shared" si="34"/>
        <v>0</v>
      </c>
      <c r="U153" s="127">
        <f t="shared" si="27"/>
        <v>0</v>
      </c>
      <c r="W153" s="45" t="s">
        <v>28</v>
      </c>
      <c r="X153" s="68">
        <f t="shared" si="35"/>
        <v>0</v>
      </c>
      <c r="Y153" s="68">
        <f t="shared" si="36"/>
        <v>0</v>
      </c>
      <c r="Z153" s="68">
        <f t="shared" si="37"/>
        <v>0</v>
      </c>
      <c r="AA153" s="68">
        <f t="shared" si="38"/>
        <v>0</v>
      </c>
      <c r="AB153" s="68">
        <f t="shared" si="39"/>
        <v>0</v>
      </c>
      <c r="AC153" s="73">
        <f t="shared" si="40"/>
        <v>0</v>
      </c>
    </row>
    <row r="154" spans="1:29" ht="15.75">
      <c r="A154" s="160"/>
      <c r="B154" s="84" t="s">
        <v>29</v>
      </c>
      <c r="C154" s="49">
        <v>94574791.379998192</v>
      </c>
      <c r="D154" s="13">
        <v>94574804</v>
      </c>
      <c r="E154" s="50">
        <f t="shared" si="29"/>
        <v>-12.620001807808876</v>
      </c>
      <c r="F154" s="49">
        <v>1013242.8500000004</v>
      </c>
      <c r="G154" s="13" t="s">
        <v>634</v>
      </c>
      <c r="H154" s="50">
        <f t="shared" si="30"/>
        <v>-15017.149999999558</v>
      </c>
      <c r="I154" s="49">
        <v>195351.82999999984</v>
      </c>
      <c r="J154" s="13" t="s">
        <v>990</v>
      </c>
      <c r="K154" s="50">
        <f t="shared" si="31"/>
        <v>-0.17000000015832484</v>
      </c>
      <c r="L154" s="49">
        <v>65956.710000000006</v>
      </c>
      <c r="M154" s="13" t="s">
        <v>991</v>
      </c>
      <c r="N154" s="50">
        <f t="shared" si="32"/>
        <v>1.0000000009313226E-2</v>
      </c>
      <c r="O154" s="49">
        <v>453511.96</v>
      </c>
      <c r="P154" s="13" t="s">
        <v>635</v>
      </c>
      <c r="Q154" s="50">
        <f t="shared" si="33"/>
        <v>-3.9999999979045242E-2</v>
      </c>
      <c r="R154" s="49">
        <v>93237431.689998195</v>
      </c>
      <c r="S154" s="13">
        <v>93237396</v>
      </c>
      <c r="T154" s="50">
        <f t="shared" si="34"/>
        <v>35.68999819457531</v>
      </c>
      <c r="U154" s="127">
        <f t="shared" si="27"/>
        <v>1</v>
      </c>
      <c r="W154" s="92" t="s">
        <v>29</v>
      </c>
      <c r="X154" s="68">
        <f t="shared" si="35"/>
        <v>0</v>
      </c>
      <c r="Y154" s="68">
        <f t="shared" si="36"/>
        <v>1</v>
      </c>
      <c r="Z154" s="68">
        <f t="shared" si="37"/>
        <v>0</v>
      </c>
      <c r="AA154" s="68">
        <f t="shared" si="38"/>
        <v>0</v>
      </c>
      <c r="AB154" s="68">
        <f t="shared" si="39"/>
        <v>0</v>
      </c>
      <c r="AC154" s="73">
        <f t="shared" si="40"/>
        <v>0</v>
      </c>
    </row>
    <row r="155" spans="1:29" ht="15.75">
      <c r="A155" s="160"/>
      <c r="B155" s="58" t="s">
        <v>30</v>
      </c>
      <c r="C155" s="49"/>
      <c r="D155" s="13"/>
      <c r="E155" s="50">
        <f t="shared" si="29"/>
        <v>0</v>
      </c>
      <c r="F155" s="49"/>
      <c r="G155" s="13"/>
      <c r="H155" s="50">
        <f t="shared" si="30"/>
        <v>0</v>
      </c>
      <c r="I155" s="49"/>
      <c r="J155" s="13"/>
      <c r="K155" s="50">
        <f t="shared" si="31"/>
        <v>0</v>
      </c>
      <c r="L155" s="49"/>
      <c r="M155" s="13"/>
      <c r="N155" s="50">
        <f t="shared" si="32"/>
        <v>0</v>
      </c>
      <c r="O155" s="49"/>
      <c r="P155" s="13"/>
      <c r="Q155" s="50">
        <f t="shared" si="33"/>
        <v>0</v>
      </c>
      <c r="R155" s="49"/>
      <c r="S155" s="13"/>
      <c r="T155" s="50">
        <f t="shared" si="34"/>
        <v>0</v>
      </c>
      <c r="U155" s="127">
        <f t="shared" si="27"/>
        <v>0</v>
      </c>
      <c r="W155" s="93" t="s">
        <v>30</v>
      </c>
      <c r="X155" s="68">
        <f t="shared" si="35"/>
        <v>0</v>
      </c>
      <c r="Y155" s="68">
        <f t="shared" si="36"/>
        <v>0</v>
      </c>
      <c r="Z155" s="68">
        <f t="shared" si="37"/>
        <v>0</v>
      </c>
      <c r="AA155" s="68">
        <f t="shared" si="38"/>
        <v>0</v>
      </c>
      <c r="AB155" s="68">
        <f t="shared" si="39"/>
        <v>0</v>
      </c>
      <c r="AC155" s="73">
        <f t="shared" si="40"/>
        <v>0</v>
      </c>
    </row>
    <row r="156" spans="1:29" ht="15.75">
      <c r="A156" s="160"/>
      <c r="B156" s="84" t="s">
        <v>31</v>
      </c>
      <c r="C156" s="49">
        <v>18153221.499999341</v>
      </c>
      <c r="D156" s="13">
        <v>18153210</v>
      </c>
      <c r="E156" s="50">
        <f t="shared" si="29"/>
        <v>11.499999340623617</v>
      </c>
      <c r="F156" s="49">
        <v>1068326.82</v>
      </c>
      <c r="G156" s="13" t="s">
        <v>636</v>
      </c>
      <c r="H156" s="50">
        <f t="shared" si="30"/>
        <v>-3.1799999999348074</v>
      </c>
      <c r="I156" s="49">
        <v>0</v>
      </c>
      <c r="J156" s="13" t="s">
        <v>47</v>
      </c>
      <c r="K156" s="50">
        <f t="shared" si="31"/>
        <v>0</v>
      </c>
      <c r="L156" s="49">
        <v>0</v>
      </c>
      <c r="M156" s="13" t="s">
        <v>47</v>
      </c>
      <c r="N156" s="50">
        <f t="shared" si="32"/>
        <v>0</v>
      </c>
      <c r="O156" s="49">
        <v>8869.2199999999993</v>
      </c>
      <c r="P156" s="13" t="s">
        <v>637</v>
      </c>
      <c r="Q156" s="50">
        <f t="shared" si="33"/>
        <v>-411693.78</v>
      </c>
      <c r="R156" s="49">
        <v>17076025.459999342</v>
      </c>
      <c r="S156" s="13">
        <v>17076020</v>
      </c>
      <c r="T156" s="50">
        <f t="shared" si="34"/>
        <v>5.4599993415176868</v>
      </c>
      <c r="U156" s="127">
        <f t="shared" si="27"/>
        <v>1</v>
      </c>
      <c r="W156" s="92" t="s">
        <v>31</v>
      </c>
      <c r="X156" s="68">
        <f t="shared" si="35"/>
        <v>0</v>
      </c>
      <c r="Y156" s="68">
        <f t="shared" si="36"/>
        <v>0</v>
      </c>
      <c r="Z156" s="68">
        <f t="shared" si="37"/>
        <v>0</v>
      </c>
      <c r="AA156" s="68">
        <f t="shared" si="38"/>
        <v>0</v>
      </c>
      <c r="AB156" s="68">
        <f t="shared" si="39"/>
        <v>1</v>
      </c>
      <c r="AC156" s="73">
        <f t="shared" si="40"/>
        <v>0</v>
      </c>
    </row>
    <row r="157" spans="1:29" ht="15.75">
      <c r="A157" s="160"/>
      <c r="B157" s="84" t="s">
        <v>32</v>
      </c>
      <c r="C157" s="49"/>
      <c r="D157" s="13"/>
      <c r="E157" s="50">
        <f t="shared" si="29"/>
        <v>0</v>
      </c>
      <c r="F157" s="49"/>
      <c r="G157" s="13"/>
      <c r="H157" s="50">
        <f t="shared" si="30"/>
        <v>0</v>
      </c>
      <c r="I157" s="49"/>
      <c r="J157" s="13"/>
      <c r="K157" s="50">
        <f t="shared" si="31"/>
        <v>0</v>
      </c>
      <c r="L157" s="49"/>
      <c r="M157" s="13"/>
      <c r="N157" s="50">
        <f t="shared" si="32"/>
        <v>0</v>
      </c>
      <c r="O157" s="49"/>
      <c r="P157" s="13"/>
      <c r="Q157" s="50">
        <f t="shared" si="33"/>
        <v>0</v>
      </c>
      <c r="R157" s="49"/>
      <c r="S157" s="13"/>
      <c r="T157" s="50">
        <f t="shared" si="34"/>
        <v>0</v>
      </c>
      <c r="U157" s="127">
        <f t="shared" si="27"/>
        <v>0</v>
      </c>
      <c r="W157" s="92" t="s">
        <v>32</v>
      </c>
      <c r="X157" s="68">
        <f t="shared" si="35"/>
        <v>0</v>
      </c>
      <c r="Y157" s="68">
        <f t="shared" si="36"/>
        <v>0</v>
      </c>
      <c r="Z157" s="68">
        <f t="shared" si="37"/>
        <v>0</v>
      </c>
      <c r="AA157" s="68">
        <f t="shared" si="38"/>
        <v>0</v>
      </c>
      <c r="AB157" s="68">
        <f t="shared" si="39"/>
        <v>0</v>
      </c>
      <c r="AC157" s="73">
        <f t="shared" si="40"/>
        <v>0</v>
      </c>
    </row>
    <row r="158" spans="1:29" ht="15.75">
      <c r="A158" s="161"/>
      <c r="B158" s="84" t="s">
        <v>33</v>
      </c>
      <c r="C158" s="49"/>
      <c r="D158" s="13"/>
      <c r="E158" s="50">
        <f t="shared" si="29"/>
        <v>0</v>
      </c>
      <c r="F158" s="49"/>
      <c r="G158" s="13"/>
      <c r="H158" s="50">
        <f t="shared" si="30"/>
        <v>0</v>
      </c>
      <c r="I158" s="49"/>
      <c r="J158" s="13"/>
      <c r="K158" s="50">
        <f t="shared" si="31"/>
        <v>0</v>
      </c>
      <c r="L158" s="49"/>
      <c r="M158" s="13"/>
      <c r="N158" s="50">
        <f t="shared" si="32"/>
        <v>0</v>
      </c>
      <c r="O158" s="49"/>
      <c r="P158" s="13"/>
      <c r="Q158" s="50">
        <f t="shared" si="33"/>
        <v>0</v>
      </c>
      <c r="R158" s="49"/>
      <c r="S158" s="13"/>
      <c r="T158" s="50">
        <f t="shared" si="34"/>
        <v>0</v>
      </c>
      <c r="U158" s="127">
        <f t="shared" si="27"/>
        <v>0</v>
      </c>
      <c r="W158" s="92" t="s">
        <v>33</v>
      </c>
      <c r="X158" s="68">
        <f t="shared" si="35"/>
        <v>0</v>
      </c>
      <c r="Y158" s="68">
        <f t="shared" si="36"/>
        <v>0</v>
      </c>
      <c r="Z158" s="68">
        <f t="shared" si="37"/>
        <v>0</v>
      </c>
      <c r="AA158" s="68">
        <f t="shared" si="38"/>
        <v>0</v>
      </c>
      <c r="AB158" s="68">
        <f t="shared" si="39"/>
        <v>0</v>
      </c>
      <c r="AC158" s="73">
        <f t="shared" si="40"/>
        <v>0</v>
      </c>
    </row>
    <row r="159" spans="1:29" ht="15.75" customHeight="1">
      <c r="A159" s="159">
        <v>42521</v>
      </c>
      <c r="B159" s="83" t="s">
        <v>28</v>
      </c>
      <c r="C159" s="46">
        <v>29992469.729999576</v>
      </c>
      <c r="D159" s="47"/>
      <c r="E159" s="48">
        <f t="shared" si="29"/>
        <v>29992469.729999576</v>
      </c>
      <c r="F159" s="46">
        <v>3520779.5199999977</v>
      </c>
      <c r="G159" s="136"/>
      <c r="H159" s="48">
        <f t="shared" si="30"/>
        <v>3520779.5199999977</v>
      </c>
      <c r="I159" s="46">
        <v>98827.18</v>
      </c>
      <c r="J159" s="47"/>
      <c r="K159" s="48">
        <f t="shared" si="31"/>
        <v>98827.18</v>
      </c>
      <c r="L159" s="46">
        <v>20893.099999999999</v>
      </c>
      <c r="M159" s="47"/>
      <c r="N159" s="48">
        <f t="shared" si="32"/>
        <v>20893.099999999999</v>
      </c>
      <c r="O159" s="46">
        <v>872255.71999999939</v>
      </c>
      <c r="P159" s="47"/>
      <c r="Q159" s="48">
        <f t="shared" si="33"/>
        <v>872255.71999999939</v>
      </c>
      <c r="R159" s="46">
        <v>44165433.469999559</v>
      </c>
      <c r="S159" s="47"/>
      <c r="T159" s="48">
        <f t="shared" si="34"/>
        <v>44165433.469999559</v>
      </c>
      <c r="U159" s="126">
        <f t="shared" si="27"/>
        <v>0</v>
      </c>
      <c r="W159" s="45" t="s">
        <v>28</v>
      </c>
      <c r="X159" s="64">
        <f t="shared" si="35"/>
        <v>0</v>
      </c>
      <c r="Y159" s="64">
        <f t="shared" si="36"/>
        <v>0</v>
      </c>
      <c r="Z159" s="64">
        <f t="shared" si="37"/>
        <v>0</v>
      </c>
      <c r="AA159" s="64">
        <f t="shared" si="38"/>
        <v>0</v>
      </c>
      <c r="AB159" s="64">
        <f t="shared" si="39"/>
        <v>0</v>
      </c>
      <c r="AC159" s="75">
        <f t="shared" si="40"/>
        <v>0</v>
      </c>
    </row>
    <row r="160" spans="1:29" ht="15.75">
      <c r="A160" s="160"/>
      <c r="B160" s="84" t="s">
        <v>29</v>
      </c>
      <c r="C160" s="49">
        <v>93237431.689998195</v>
      </c>
      <c r="D160" s="13">
        <v>93237396</v>
      </c>
      <c r="E160" s="50">
        <f t="shared" si="29"/>
        <v>35.68999819457531</v>
      </c>
      <c r="F160" s="49">
        <v>1345850.3900000006</v>
      </c>
      <c r="G160" s="13" t="s">
        <v>638</v>
      </c>
      <c r="H160" s="50">
        <f t="shared" si="30"/>
        <v>-28359.609999999404</v>
      </c>
      <c r="I160" s="49">
        <v>203848.08999999927</v>
      </c>
      <c r="J160" s="13" t="s">
        <v>992</v>
      </c>
      <c r="K160" s="50">
        <f t="shared" si="31"/>
        <v>8.9999999268911779E-2</v>
      </c>
      <c r="L160" s="49">
        <v>44975.25</v>
      </c>
      <c r="M160" s="13" t="s">
        <v>993</v>
      </c>
      <c r="N160" s="50">
        <f t="shared" si="32"/>
        <v>-5.0000000002910383E-2</v>
      </c>
      <c r="O160" s="49">
        <v>395032.51</v>
      </c>
      <c r="P160" s="13" t="s">
        <v>639</v>
      </c>
      <c r="Q160" s="50">
        <f t="shared" si="33"/>
        <v>-0.48999999999068677</v>
      </c>
      <c r="R160" s="49">
        <v>95241620.579998165</v>
      </c>
      <c r="S160" s="13">
        <v>95241640</v>
      </c>
      <c r="T160" s="50">
        <f t="shared" si="34"/>
        <v>-19.420001834630966</v>
      </c>
      <c r="U160" s="127">
        <f t="shared" si="27"/>
        <v>1</v>
      </c>
      <c r="W160" s="92" t="s">
        <v>29</v>
      </c>
      <c r="X160" s="68">
        <f t="shared" si="35"/>
        <v>0</v>
      </c>
      <c r="Y160" s="68">
        <f t="shared" si="36"/>
        <v>1</v>
      </c>
      <c r="Z160" s="68">
        <f t="shared" si="37"/>
        <v>0</v>
      </c>
      <c r="AA160" s="68">
        <f t="shared" si="38"/>
        <v>0</v>
      </c>
      <c r="AB160" s="68">
        <f t="shared" si="39"/>
        <v>0</v>
      </c>
      <c r="AC160" s="73">
        <f t="shared" si="40"/>
        <v>0</v>
      </c>
    </row>
    <row r="161" spans="1:29" ht="15.75">
      <c r="A161" s="160"/>
      <c r="B161" s="58" t="s">
        <v>30</v>
      </c>
      <c r="C161" s="49">
        <v>69322667.719999373</v>
      </c>
      <c r="D161" s="13">
        <v>69322700</v>
      </c>
      <c r="E161" s="50">
        <f t="shared" si="29"/>
        <v>-32.280000627040863</v>
      </c>
      <c r="F161" s="49">
        <v>4304484.1199999992</v>
      </c>
      <c r="G161" s="13" t="s">
        <v>640</v>
      </c>
      <c r="H161" s="50">
        <f t="shared" si="30"/>
        <v>-290175.88000000082</v>
      </c>
      <c r="I161" s="49">
        <v>101786.06</v>
      </c>
      <c r="J161" s="13" t="s">
        <v>994</v>
      </c>
      <c r="K161" s="50">
        <f t="shared" si="31"/>
        <v>5.9999999997671694E-2</v>
      </c>
      <c r="L161" s="49">
        <v>63666.48</v>
      </c>
      <c r="M161" s="13" t="s">
        <v>995</v>
      </c>
      <c r="N161" s="50">
        <f t="shared" si="32"/>
        <v>-1.9999999996798579E-2</v>
      </c>
      <c r="O161" s="49">
        <v>95777.52</v>
      </c>
      <c r="P161" s="13" t="s">
        <v>641</v>
      </c>
      <c r="Q161" s="50">
        <f t="shared" si="33"/>
        <v>2.0000000004074536E-2</v>
      </c>
      <c r="R161" s="49">
        <v>70692048.89999938</v>
      </c>
      <c r="S161" s="13">
        <v>70692100</v>
      </c>
      <c r="T161" s="50">
        <f t="shared" si="34"/>
        <v>-51.100000619888306</v>
      </c>
      <c r="U161" s="127">
        <f t="shared" si="27"/>
        <v>1</v>
      </c>
      <c r="W161" s="93" t="s">
        <v>30</v>
      </c>
      <c r="X161" s="68">
        <f t="shared" si="35"/>
        <v>0</v>
      </c>
      <c r="Y161" s="68">
        <f t="shared" si="36"/>
        <v>1</v>
      </c>
      <c r="Z161" s="68">
        <f t="shared" si="37"/>
        <v>0</v>
      </c>
      <c r="AA161" s="68">
        <f t="shared" si="38"/>
        <v>0</v>
      </c>
      <c r="AB161" s="68">
        <f t="shared" si="39"/>
        <v>0</v>
      </c>
      <c r="AC161" s="73">
        <f t="shared" si="40"/>
        <v>0</v>
      </c>
    </row>
    <row r="162" spans="1:29" ht="15.75">
      <c r="A162" s="160"/>
      <c r="B162" s="84" t="s">
        <v>31</v>
      </c>
      <c r="C162" s="49">
        <v>17076025.459999342</v>
      </c>
      <c r="D162" s="13">
        <v>17076020</v>
      </c>
      <c r="E162" s="50">
        <f t="shared" si="29"/>
        <v>5.4599993415176868</v>
      </c>
      <c r="F162" s="49">
        <v>1032614.3600000003</v>
      </c>
      <c r="G162" s="13" t="s">
        <v>642</v>
      </c>
      <c r="H162" s="50">
        <f t="shared" si="30"/>
        <v>4.3600000003352761</v>
      </c>
      <c r="I162" s="49">
        <v>213926.97</v>
      </c>
      <c r="J162" s="13" t="s">
        <v>996</v>
      </c>
      <c r="K162" s="50">
        <f t="shared" si="31"/>
        <v>-2.9999999998835847E-2</v>
      </c>
      <c r="L162" s="49">
        <v>161547.19</v>
      </c>
      <c r="M162" s="13" t="s">
        <v>997</v>
      </c>
      <c r="N162" s="50">
        <f t="shared" si="32"/>
        <v>0.19000000000232831</v>
      </c>
      <c r="O162" s="49">
        <v>9848.16</v>
      </c>
      <c r="P162" s="13" t="s">
        <v>643</v>
      </c>
      <c r="Q162" s="50">
        <f t="shared" si="33"/>
        <v>-179960.84</v>
      </c>
      <c r="R162" s="49">
        <v>16085942.719999341</v>
      </c>
      <c r="S162" s="13">
        <v>16085940</v>
      </c>
      <c r="T162" s="50">
        <f t="shared" si="34"/>
        <v>2.7199993412941694</v>
      </c>
      <c r="U162" s="127">
        <f t="shared" ref="U162:U164" si="42">IF(D162=0,0,1)</f>
        <v>1</v>
      </c>
      <c r="W162" s="92" t="s">
        <v>31</v>
      </c>
      <c r="X162" s="68">
        <f t="shared" si="35"/>
        <v>0</v>
      </c>
      <c r="Y162" s="68">
        <f t="shared" si="36"/>
        <v>0</v>
      </c>
      <c r="Z162" s="68">
        <f t="shared" si="37"/>
        <v>0</v>
      </c>
      <c r="AA162" s="68">
        <f t="shared" si="38"/>
        <v>0</v>
      </c>
      <c r="AB162" s="68">
        <f t="shared" si="39"/>
        <v>1</v>
      </c>
      <c r="AC162" s="73">
        <f t="shared" si="40"/>
        <v>0</v>
      </c>
    </row>
    <row r="163" spans="1:29" ht="15.75">
      <c r="A163" s="160"/>
      <c r="B163" s="84" t="s">
        <v>32</v>
      </c>
      <c r="C163" s="49"/>
      <c r="D163" s="13"/>
      <c r="E163" s="50">
        <f t="shared" si="29"/>
        <v>0</v>
      </c>
      <c r="F163" s="49"/>
      <c r="G163" s="13"/>
      <c r="H163" s="50">
        <f t="shared" si="30"/>
        <v>0</v>
      </c>
      <c r="I163" s="49"/>
      <c r="J163" s="13"/>
      <c r="K163" s="50">
        <f t="shared" si="31"/>
        <v>0</v>
      </c>
      <c r="L163" s="49"/>
      <c r="M163" s="13"/>
      <c r="N163" s="50">
        <f t="shared" si="32"/>
        <v>0</v>
      </c>
      <c r="O163" s="49"/>
      <c r="P163" s="13"/>
      <c r="Q163" s="50">
        <f t="shared" si="33"/>
        <v>0</v>
      </c>
      <c r="R163" s="49"/>
      <c r="S163" s="13"/>
      <c r="T163" s="50">
        <f t="shared" si="34"/>
        <v>0</v>
      </c>
      <c r="U163" s="127">
        <f t="shared" si="42"/>
        <v>0</v>
      </c>
      <c r="W163" s="92" t="s">
        <v>32</v>
      </c>
      <c r="X163" s="68">
        <f t="shared" si="35"/>
        <v>0</v>
      </c>
      <c r="Y163" s="68">
        <f t="shared" si="36"/>
        <v>0</v>
      </c>
      <c r="Z163" s="68">
        <f t="shared" si="37"/>
        <v>0</v>
      </c>
      <c r="AA163" s="68">
        <f t="shared" si="38"/>
        <v>0</v>
      </c>
      <c r="AB163" s="68">
        <f t="shared" si="39"/>
        <v>0</v>
      </c>
      <c r="AC163" s="73">
        <f t="shared" si="40"/>
        <v>0</v>
      </c>
    </row>
    <row r="164" spans="1:29" ht="15.75">
      <c r="A164" s="161"/>
      <c r="B164" s="85" t="s">
        <v>33</v>
      </c>
      <c r="C164" s="51"/>
      <c r="D164" s="52"/>
      <c r="E164" s="53">
        <f t="shared" si="29"/>
        <v>0</v>
      </c>
      <c r="F164" s="51"/>
      <c r="G164" s="52"/>
      <c r="H164" s="53">
        <f t="shared" si="30"/>
        <v>0</v>
      </c>
      <c r="I164" s="51"/>
      <c r="J164" s="52"/>
      <c r="K164" s="53">
        <f t="shared" si="31"/>
        <v>0</v>
      </c>
      <c r="L164" s="51"/>
      <c r="M164" s="52"/>
      <c r="N164" s="53">
        <f t="shared" si="32"/>
        <v>0</v>
      </c>
      <c r="O164" s="51"/>
      <c r="P164" s="52"/>
      <c r="Q164" s="53">
        <f t="shared" si="33"/>
        <v>0</v>
      </c>
      <c r="R164" s="51"/>
      <c r="S164" s="52"/>
      <c r="T164" s="53">
        <f t="shared" si="34"/>
        <v>0</v>
      </c>
      <c r="U164" s="128">
        <f t="shared" si="42"/>
        <v>0</v>
      </c>
      <c r="W164" s="92" t="s">
        <v>33</v>
      </c>
      <c r="X164" s="72">
        <f t="shared" si="35"/>
        <v>0</v>
      </c>
      <c r="Y164" s="72">
        <f t="shared" si="36"/>
        <v>0</v>
      </c>
      <c r="Z164" s="72">
        <f t="shared" si="37"/>
        <v>0</v>
      </c>
      <c r="AA164" s="72">
        <f t="shared" si="38"/>
        <v>0</v>
      </c>
      <c r="AB164" s="72">
        <f t="shared" si="39"/>
        <v>0</v>
      </c>
      <c r="AC164" s="76">
        <f t="shared" si="40"/>
        <v>0</v>
      </c>
    </row>
    <row r="165" spans="1:29">
      <c r="G165" s="13"/>
      <c r="P165" s="13"/>
    </row>
    <row r="166" spans="1:29">
      <c r="G166" s="13"/>
      <c r="P166" s="13"/>
      <c r="U166" s="112" t="s">
        <v>183</v>
      </c>
      <c r="X166" s="45" t="s">
        <v>13</v>
      </c>
      <c r="Y166" s="45" t="s">
        <v>14</v>
      </c>
      <c r="Z166" s="62" t="s">
        <v>15</v>
      </c>
      <c r="AA166" s="45" t="s">
        <v>16</v>
      </c>
      <c r="AB166" s="45" t="s">
        <v>17</v>
      </c>
      <c r="AC166" s="45" t="s">
        <v>18</v>
      </c>
    </row>
    <row r="167" spans="1:29">
      <c r="G167" s="13"/>
      <c r="P167" s="13"/>
      <c r="U167" s="113">
        <f>U9+U15+U21+U27+U33+U39+U45+U51+U57+U63+U69+U75+U81+U87+U93+U99+U105+U111+U117+U123+U129+U135+U141+U147+U153+U159</f>
        <v>18</v>
      </c>
      <c r="W167" s="45" t="s">
        <v>28</v>
      </c>
      <c r="X167" s="64">
        <f t="shared" ref="X167:AC167" si="43">X9+X15+X21+X27+X33+X39+X45+X51+X57+X63+X69+X75+X81+X87+X93+X99+X105+X111+X117+X123+X129+X135+X141+X147+X153+X159</f>
        <v>2</v>
      </c>
      <c r="Y167" s="64">
        <f t="shared" si="43"/>
        <v>1</v>
      </c>
      <c r="Z167" s="64">
        <f t="shared" si="43"/>
        <v>1</v>
      </c>
      <c r="AA167" s="64">
        <f t="shared" si="43"/>
        <v>0</v>
      </c>
      <c r="AB167" s="64">
        <f t="shared" si="43"/>
        <v>0</v>
      </c>
      <c r="AC167" s="75">
        <f t="shared" si="43"/>
        <v>0</v>
      </c>
    </row>
    <row r="168" spans="1:29">
      <c r="G168" s="13"/>
      <c r="P168" s="13"/>
      <c r="U168" s="114">
        <f t="shared" ref="U168:U172" si="44">U10+U16+U22+U28+U34+U40+U46+U52+U58+U64+U70+U76+U82+U88+U94+U100+U106+U112+U118+U124+U130+U136+U142+U148+U154+U160</f>
        <v>16</v>
      </c>
      <c r="W168" s="92" t="s">
        <v>29</v>
      </c>
      <c r="X168" s="68">
        <f t="shared" ref="X168:AC172" si="45">X10+X16+X22+X28+X34+X40+X46+X52+X58+X64+X70+X76+X82+X88+X94+X100+X106+X112+X118+X124+X130+X136+X142+X148+X154+X160</f>
        <v>1</v>
      </c>
      <c r="Y168" s="68">
        <f t="shared" si="45"/>
        <v>16</v>
      </c>
      <c r="Z168" s="68">
        <f t="shared" si="45"/>
        <v>0</v>
      </c>
      <c r="AA168" s="68">
        <f t="shared" si="45"/>
        <v>0</v>
      </c>
      <c r="AB168" s="68">
        <f t="shared" si="45"/>
        <v>1</v>
      </c>
      <c r="AC168" s="73">
        <f t="shared" si="45"/>
        <v>1</v>
      </c>
    </row>
    <row r="169" spans="1:29">
      <c r="G169" s="13"/>
      <c r="P169" s="13"/>
      <c r="U169" s="114">
        <f t="shared" si="44"/>
        <v>18</v>
      </c>
      <c r="W169" s="93" t="s">
        <v>30</v>
      </c>
      <c r="X169" s="68">
        <f t="shared" si="45"/>
        <v>1</v>
      </c>
      <c r="Y169" s="68">
        <f t="shared" si="45"/>
        <v>18</v>
      </c>
      <c r="Z169" s="68">
        <f t="shared" si="45"/>
        <v>0</v>
      </c>
      <c r="AA169" s="68">
        <f t="shared" si="45"/>
        <v>0</v>
      </c>
      <c r="AB169" s="68">
        <f t="shared" si="45"/>
        <v>0</v>
      </c>
      <c r="AC169" s="73">
        <f t="shared" si="45"/>
        <v>0</v>
      </c>
    </row>
    <row r="170" spans="1:29">
      <c r="U170" s="114">
        <f t="shared" si="44"/>
        <v>22</v>
      </c>
      <c r="W170" s="92" t="s">
        <v>31</v>
      </c>
      <c r="X170" s="68">
        <f t="shared" si="45"/>
        <v>0</v>
      </c>
      <c r="Y170" s="68">
        <f t="shared" si="45"/>
        <v>0</v>
      </c>
      <c r="Z170" s="68">
        <f t="shared" si="45"/>
        <v>0</v>
      </c>
      <c r="AA170" s="68">
        <f t="shared" si="45"/>
        <v>0</v>
      </c>
      <c r="AB170" s="68">
        <f t="shared" si="45"/>
        <v>17</v>
      </c>
      <c r="AC170" s="73">
        <f t="shared" si="45"/>
        <v>0</v>
      </c>
    </row>
    <row r="171" spans="1:29">
      <c r="U171" s="114">
        <f t="shared" si="44"/>
        <v>0</v>
      </c>
      <c r="W171" s="92" t="s">
        <v>32</v>
      </c>
      <c r="X171" s="68">
        <f t="shared" si="45"/>
        <v>0</v>
      </c>
      <c r="Y171" s="68">
        <f t="shared" si="45"/>
        <v>0</v>
      </c>
      <c r="Z171" s="68">
        <f t="shared" si="45"/>
        <v>0</v>
      </c>
      <c r="AA171" s="68">
        <f t="shared" si="45"/>
        <v>0</v>
      </c>
      <c r="AB171" s="68">
        <f t="shared" si="45"/>
        <v>0</v>
      </c>
      <c r="AC171" s="73">
        <f t="shared" si="45"/>
        <v>0</v>
      </c>
    </row>
    <row r="172" spans="1:29">
      <c r="U172" s="115">
        <f t="shared" si="44"/>
        <v>0</v>
      </c>
      <c r="W172" s="94" t="s">
        <v>33</v>
      </c>
      <c r="X172" s="72">
        <f t="shared" si="45"/>
        <v>0</v>
      </c>
      <c r="Y172" s="72">
        <f t="shared" si="45"/>
        <v>0</v>
      </c>
      <c r="Z172" s="72">
        <f t="shared" si="45"/>
        <v>0</v>
      </c>
      <c r="AA172" s="72">
        <f t="shared" si="45"/>
        <v>0</v>
      </c>
      <c r="AB172" s="72">
        <f t="shared" si="45"/>
        <v>0</v>
      </c>
      <c r="AC172" s="76">
        <f t="shared" si="45"/>
        <v>0</v>
      </c>
    </row>
  </sheetData>
  <mergeCells count="34">
    <mergeCell ref="A27:A32"/>
    <mergeCell ref="B7:B8"/>
    <mergeCell ref="C7:E7"/>
    <mergeCell ref="F7:H7"/>
    <mergeCell ref="I7:K7"/>
    <mergeCell ref="R7:T7"/>
    <mergeCell ref="U7:U8"/>
    <mergeCell ref="A9:A14"/>
    <mergeCell ref="A15:A20"/>
    <mergeCell ref="A21:A26"/>
    <mergeCell ref="L7:N7"/>
    <mergeCell ref="O7:Q7"/>
    <mergeCell ref="A153:A158"/>
    <mergeCell ref="A159:A164"/>
    <mergeCell ref="A81:A86"/>
    <mergeCell ref="A87:A92"/>
    <mergeCell ref="A93:A98"/>
    <mergeCell ref="A99:A104"/>
    <mergeCell ref="A111:A116"/>
    <mergeCell ref="A117:A122"/>
    <mergeCell ref="A147:A152"/>
    <mergeCell ref="A135:A140"/>
    <mergeCell ref="A141:A146"/>
    <mergeCell ref="A33:A38"/>
    <mergeCell ref="A69:A74"/>
    <mergeCell ref="A105:A110"/>
    <mergeCell ref="A123:A128"/>
    <mergeCell ref="A129:A134"/>
    <mergeCell ref="A39:A44"/>
    <mergeCell ref="A45:A50"/>
    <mergeCell ref="A51:A56"/>
    <mergeCell ref="A57:A62"/>
    <mergeCell ref="A63:A68"/>
    <mergeCell ref="A75:A8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2"/>
  <sheetViews>
    <sheetView zoomScale="70" zoomScaleNormal="70" workbookViewId="0">
      <selection activeCell="Z167" sqref="Z167:AA172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4257812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8" width="12" customWidth="1"/>
    <col min="19" max="20" width="13.42578125" customWidth="1"/>
    <col min="21" max="21" width="10.85546875" customWidth="1"/>
    <col min="22" max="22" width="5" customWidth="1"/>
    <col min="23" max="23" width="15.28515625" customWidth="1"/>
    <col min="24" max="29" width="8.85546875" style="43" customWidth="1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184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16.5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5.75">
      <c r="B8" s="162"/>
      <c r="C8" s="120" t="s">
        <v>8</v>
      </c>
      <c r="D8" s="121" t="s">
        <v>9</v>
      </c>
      <c r="E8" s="122" t="s">
        <v>10</v>
      </c>
      <c r="F8" s="123" t="s">
        <v>8</v>
      </c>
      <c r="G8" s="124" t="s">
        <v>9</v>
      </c>
      <c r="H8" s="122" t="s">
        <v>10</v>
      </c>
      <c r="I8" s="123" t="s">
        <v>8</v>
      </c>
      <c r="J8" s="124" t="s">
        <v>9</v>
      </c>
      <c r="K8" s="125" t="s">
        <v>10</v>
      </c>
      <c r="L8" s="123" t="s">
        <v>8</v>
      </c>
      <c r="M8" s="124" t="s">
        <v>9</v>
      </c>
      <c r="N8" s="125" t="s">
        <v>10</v>
      </c>
      <c r="O8" s="123" t="s">
        <v>8</v>
      </c>
      <c r="P8" s="121" t="s">
        <v>9</v>
      </c>
      <c r="Q8" s="122" t="s">
        <v>10</v>
      </c>
      <c r="R8" s="80" t="s">
        <v>8</v>
      </c>
      <c r="S8" s="81" t="s">
        <v>9</v>
      </c>
      <c r="T8" s="82" t="s">
        <v>10</v>
      </c>
      <c r="U8" s="172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.75">
      <c r="A9" s="159">
        <v>42522</v>
      </c>
      <c r="B9" s="83" t="s">
        <v>28</v>
      </c>
      <c r="C9" s="46">
        <v>44165433.469999559</v>
      </c>
      <c r="D9" s="47"/>
      <c r="E9" s="48">
        <f>C9-D9</f>
        <v>44165433.469999559</v>
      </c>
      <c r="F9" s="46">
        <v>2247264.86</v>
      </c>
      <c r="G9" s="47"/>
      <c r="H9" s="48">
        <f>F9-G9</f>
        <v>2247264.86</v>
      </c>
      <c r="I9" s="46">
        <v>89382.7</v>
      </c>
      <c r="J9" s="47"/>
      <c r="K9" s="48">
        <f>I9-J9</f>
        <v>89382.7</v>
      </c>
      <c r="L9" s="46">
        <v>145885.51</v>
      </c>
      <c r="M9" s="47"/>
      <c r="N9" s="48">
        <f>L9-M9</f>
        <v>145885.51</v>
      </c>
      <c r="O9" s="46">
        <v>203465.25</v>
      </c>
      <c r="P9" s="47"/>
      <c r="Q9" s="48">
        <f>O9-P9</f>
        <v>203465.25</v>
      </c>
      <c r="R9" s="46">
        <v>41658200.549999557</v>
      </c>
      <c r="S9" s="47"/>
      <c r="T9" s="48">
        <f>R9-S9</f>
        <v>41658200.549999557</v>
      </c>
      <c r="U9" s="126">
        <f>IF(D9=0,0,1)</f>
        <v>0</v>
      </c>
      <c r="W9" s="45" t="s">
        <v>28</v>
      </c>
      <c r="X9" s="64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.75">
      <c r="A10" s="160"/>
      <c r="B10" s="84" t="s">
        <v>29</v>
      </c>
      <c r="C10" s="49">
        <v>95241620.579998165</v>
      </c>
      <c r="D10" s="13">
        <v>95241640</v>
      </c>
      <c r="E10" s="50">
        <f t="shared" ref="E10:E73" si="0">C10-D10</f>
        <v>-19.420001834630966</v>
      </c>
      <c r="F10" s="49">
        <v>1564805.0799999996</v>
      </c>
      <c r="G10" s="13" t="s">
        <v>644</v>
      </c>
      <c r="H10" s="50">
        <f t="shared" ref="H10:H73" si="1">F10-G10</f>
        <v>-916314.92000000039</v>
      </c>
      <c r="I10" s="49">
        <v>601638.4099999991</v>
      </c>
      <c r="J10" s="13" t="s">
        <v>998</v>
      </c>
      <c r="K10" s="50">
        <f t="shared" ref="K10:K73" si="2">I10-J10</f>
        <v>0.40999999910127372</v>
      </c>
      <c r="L10" s="49">
        <v>224832.92</v>
      </c>
      <c r="M10" s="13" t="s">
        <v>999</v>
      </c>
      <c r="N10" s="50">
        <f t="shared" ref="N10:N73" si="3">L10-M10</f>
        <v>-7.9999999987194315E-2</v>
      </c>
      <c r="O10" s="49">
        <v>601193.28999999992</v>
      </c>
      <c r="P10" s="13" t="s">
        <v>645</v>
      </c>
      <c r="Q10" s="50">
        <f t="shared" ref="Q10:Q73" si="4">O10-P10</f>
        <v>0.28999999992083758</v>
      </c>
      <c r="R10" s="49">
        <v>93452427.6999982</v>
      </c>
      <c r="S10" s="13">
        <v>93452426</v>
      </c>
      <c r="T10" s="50">
        <f t="shared" ref="T10:T73" si="5">R10-S10</f>
        <v>1.6999981999397278</v>
      </c>
      <c r="U10" s="127">
        <f t="shared" ref="U10:U85" si="6">IF(D10=0,0,1)</f>
        <v>1</v>
      </c>
      <c r="W10" s="92" t="s">
        <v>29</v>
      </c>
      <c r="X10" s="68">
        <f t="shared" ref="X10:X73" si="7">+IF(AND(C10&lt;&gt;0,D10&lt;&gt;0,OR(E10&gt;100,E10&lt;-100)),1,0)</f>
        <v>0</v>
      </c>
      <c r="Y10" s="68">
        <f t="shared" ref="Y10:Y73" si="8">+IF(AND(F10&lt;&gt;0,G10&lt;&gt;0,OR(H10&gt;100,H10&lt;-100)),1,0)</f>
        <v>1</v>
      </c>
      <c r="Z10" s="68">
        <f t="shared" ref="Z10:Z73" si="9">+IF(AND(I10&lt;&gt;0,J10&lt;&gt;0,OR(K10&gt;100,K10&lt;-100)),1,0)</f>
        <v>0</v>
      </c>
      <c r="AA10" s="69">
        <f t="shared" ref="AA10:AA73" si="10">+IF(AND(L10&lt;&gt;0,M10&lt;&gt;0,OR(N10&gt;100,N10&lt;-100)),1,0)</f>
        <v>0</v>
      </c>
      <c r="AB10" s="69">
        <f t="shared" ref="AB10:AB73" si="11">+IF(AND(O10&lt;&gt;0,P10&lt;&gt;0,OR(Q10&gt;100,Q10&lt;-100)),1,0)</f>
        <v>0</v>
      </c>
      <c r="AC10" s="70">
        <f t="shared" ref="AC10:AC73" si="12">+IF(AND(R10&lt;&gt;0,S10&lt;&gt;0,OR(T10&gt;100,T10&lt;-100)),1,0)</f>
        <v>0</v>
      </c>
    </row>
    <row r="11" spans="1:29" ht="15.75">
      <c r="A11" s="160"/>
      <c r="B11" s="58" t="s">
        <v>30</v>
      </c>
      <c r="C11" s="49">
        <v>70692048.89999938</v>
      </c>
      <c r="D11" s="13">
        <v>70692100</v>
      </c>
      <c r="E11" s="50">
        <f t="shared" si="0"/>
        <v>-51.100000619888306</v>
      </c>
      <c r="F11" s="49">
        <v>2096301.2799999991</v>
      </c>
      <c r="G11" s="13" t="s">
        <v>646</v>
      </c>
      <c r="H11" s="50">
        <f t="shared" si="1"/>
        <v>-106588.7200000009</v>
      </c>
      <c r="I11" s="49">
        <v>617188.49</v>
      </c>
      <c r="J11" s="13" t="s">
        <v>1000</v>
      </c>
      <c r="K11" s="50">
        <f t="shared" si="2"/>
        <v>-0.51000000000931323</v>
      </c>
      <c r="L11" s="49">
        <v>7074.88</v>
      </c>
      <c r="M11" s="13" t="s">
        <v>1001</v>
      </c>
      <c r="N11" s="50">
        <f t="shared" si="3"/>
        <v>0</v>
      </c>
      <c r="O11" s="49">
        <v>10475.959999999999</v>
      </c>
      <c r="P11" s="13" t="s">
        <v>647</v>
      </c>
      <c r="Q11" s="50">
        <f t="shared" si="4"/>
        <v>-4.0000000000873115E-2</v>
      </c>
      <c r="R11" s="49">
        <v>76657674.679999381</v>
      </c>
      <c r="S11" s="13">
        <v>76657700</v>
      </c>
      <c r="T11" s="50">
        <f t="shared" si="5"/>
        <v>-25.320000618696213</v>
      </c>
      <c r="U11" s="127">
        <f t="shared" si="6"/>
        <v>1</v>
      </c>
      <c r="W11" s="93" t="s">
        <v>30</v>
      </c>
      <c r="X11" s="68">
        <f t="shared" si="7"/>
        <v>0</v>
      </c>
      <c r="Y11" s="68">
        <f t="shared" si="8"/>
        <v>1</v>
      </c>
      <c r="Z11" s="68">
        <f t="shared" si="9"/>
        <v>0</v>
      </c>
      <c r="AA11" s="69">
        <f t="shared" si="10"/>
        <v>0</v>
      </c>
      <c r="AB11" s="69">
        <f t="shared" si="11"/>
        <v>0</v>
      </c>
      <c r="AC11" s="70">
        <f t="shared" si="12"/>
        <v>0</v>
      </c>
    </row>
    <row r="12" spans="1:29" ht="15.75">
      <c r="A12" s="160"/>
      <c r="B12" s="84" t="s">
        <v>31</v>
      </c>
      <c r="C12" s="49">
        <v>16085942.719999341</v>
      </c>
      <c r="D12" s="13">
        <v>16085940</v>
      </c>
      <c r="E12" s="50">
        <f t="shared" si="0"/>
        <v>2.7199993412941694</v>
      </c>
      <c r="F12" s="49">
        <v>980971.56</v>
      </c>
      <c r="G12" s="13" t="s">
        <v>648</v>
      </c>
      <c r="H12" s="50">
        <f t="shared" si="1"/>
        <v>-0.43999999994412065</v>
      </c>
      <c r="I12" s="49">
        <v>120406.28</v>
      </c>
      <c r="J12" s="13" t="s">
        <v>1002</v>
      </c>
      <c r="K12" s="50">
        <f t="shared" si="2"/>
        <v>0.27999999999883585</v>
      </c>
      <c r="L12" s="49">
        <v>39121.699999999997</v>
      </c>
      <c r="M12" s="13" t="s">
        <v>1003</v>
      </c>
      <c r="N12" s="50">
        <f t="shared" si="3"/>
        <v>0</v>
      </c>
      <c r="O12" s="49">
        <v>5714.03</v>
      </c>
      <c r="P12" s="13" t="s">
        <v>649</v>
      </c>
      <c r="Q12" s="50">
        <f t="shared" si="4"/>
        <v>-39999.97</v>
      </c>
      <c r="R12" s="49">
        <v>26465718.689999331</v>
      </c>
      <c r="S12" s="13">
        <v>26465710</v>
      </c>
      <c r="T12" s="50">
        <f t="shared" si="5"/>
        <v>8.6899993307888508</v>
      </c>
      <c r="U12" s="127">
        <f t="shared" si="6"/>
        <v>1</v>
      </c>
      <c r="W12" s="92" t="s">
        <v>31</v>
      </c>
      <c r="X12" s="68">
        <f t="shared" si="7"/>
        <v>0</v>
      </c>
      <c r="Y12" s="68">
        <f t="shared" si="8"/>
        <v>0</v>
      </c>
      <c r="Z12" s="68">
        <f t="shared" si="9"/>
        <v>0</v>
      </c>
      <c r="AA12" s="69">
        <f t="shared" si="10"/>
        <v>0</v>
      </c>
      <c r="AB12" s="69">
        <f t="shared" si="11"/>
        <v>1</v>
      </c>
      <c r="AC12" s="70">
        <f t="shared" si="12"/>
        <v>0</v>
      </c>
    </row>
    <row r="13" spans="1:29" ht="15.75">
      <c r="A13" s="160"/>
      <c r="B13" s="84" t="s">
        <v>32</v>
      </c>
      <c r="C13" s="49">
        <v>175918915.71999758</v>
      </c>
      <c r="D13" s="13"/>
      <c r="E13" s="50">
        <f t="shared" si="0"/>
        <v>175918915.71999758</v>
      </c>
      <c r="F13" s="49">
        <v>15119326.610000005</v>
      </c>
      <c r="G13" s="13"/>
      <c r="H13" s="50">
        <f t="shared" si="1"/>
        <v>15119326.610000005</v>
      </c>
      <c r="I13" s="49">
        <v>2170435.67</v>
      </c>
      <c r="J13" s="13"/>
      <c r="K13" s="50">
        <f t="shared" si="2"/>
        <v>2170435.67</v>
      </c>
      <c r="L13" s="49">
        <v>418871.71</v>
      </c>
      <c r="M13" s="13"/>
      <c r="N13" s="50">
        <f t="shared" si="3"/>
        <v>418871.71</v>
      </c>
      <c r="O13" s="49">
        <v>2782496.55</v>
      </c>
      <c r="P13" s="13"/>
      <c r="Q13" s="50">
        <f t="shared" si="4"/>
        <v>2782496.55</v>
      </c>
      <c r="R13" s="49">
        <v>182901473.40999758</v>
      </c>
      <c r="S13" s="13"/>
      <c r="T13" s="50">
        <f t="shared" si="5"/>
        <v>182901473.40999758</v>
      </c>
      <c r="U13" s="127">
        <f t="shared" si="6"/>
        <v>0</v>
      </c>
      <c r="W13" s="92" t="s">
        <v>32</v>
      </c>
      <c r="X13" s="68">
        <f t="shared" si="7"/>
        <v>0</v>
      </c>
      <c r="Y13" s="68">
        <f t="shared" si="8"/>
        <v>0</v>
      </c>
      <c r="Z13" s="68">
        <f t="shared" si="9"/>
        <v>0</v>
      </c>
      <c r="AA13" s="69">
        <f t="shared" si="10"/>
        <v>0</v>
      </c>
      <c r="AB13" s="69">
        <f t="shared" si="11"/>
        <v>0</v>
      </c>
      <c r="AC13" s="70">
        <f t="shared" si="12"/>
        <v>0</v>
      </c>
    </row>
    <row r="14" spans="1:29" ht="15.75">
      <c r="A14" s="161"/>
      <c r="B14" s="84" t="s">
        <v>33</v>
      </c>
      <c r="C14" s="51">
        <v>250806507.17999926</v>
      </c>
      <c r="D14" s="52"/>
      <c r="E14" s="53">
        <f t="shared" si="0"/>
        <v>250806507.17999926</v>
      </c>
      <c r="F14" s="51">
        <v>10446468.099999983</v>
      </c>
      <c r="G14" s="52"/>
      <c r="H14" s="53">
        <f t="shared" si="1"/>
        <v>10446468.099999983</v>
      </c>
      <c r="I14" s="51">
        <v>928069.17000000062</v>
      </c>
      <c r="J14" s="52"/>
      <c r="K14" s="53">
        <f t="shared" si="2"/>
        <v>928069.17000000062</v>
      </c>
      <c r="L14" s="51">
        <v>425550.04999999987</v>
      </c>
      <c r="M14" s="52"/>
      <c r="N14" s="53">
        <f t="shared" si="3"/>
        <v>425550.04999999987</v>
      </c>
      <c r="O14" s="51">
        <v>2641989.5000000019</v>
      </c>
      <c r="P14" s="52"/>
      <c r="Q14" s="53">
        <f t="shared" si="4"/>
        <v>2641989.5000000019</v>
      </c>
      <c r="R14" s="51">
        <v>248559483.59999925</v>
      </c>
      <c r="S14" s="52"/>
      <c r="T14" s="53">
        <f t="shared" si="5"/>
        <v>248559483.59999925</v>
      </c>
      <c r="U14" s="128">
        <f t="shared" si="6"/>
        <v>0</v>
      </c>
      <c r="W14" s="92" t="s">
        <v>33</v>
      </c>
      <c r="X14" s="72">
        <f t="shared" si="7"/>
        <v>0</v>
      </c>
      <c r="Y14" s="72">
        <f t="shared" si="8"/>
        <v>0</v>
      </c>
      <c r="Z14" s="72">
        <f t="shared" si="9"/>
        <v>0</v>
      </c>
      <c r="AA14" s="129">
        <f t="shared" si="10"/>
        <v>0</v>
      </c>
      <c r="AB14" s="129">
        <f t="shared" si="11"/>
        <v>0</v>
      </c>
      <c r="AC14" s="130">
        <f t="shared" si="12"/>
        <v>0</v>
      </c>
    </row>
    <row r="15" spans="1:29" ht="15.75" customHeight="1">
      <c r="A15" s="159">
        <v>42523</v>
      </c>
      <c r="B15" s="83" t="s">
        <v>28</v>
      </c>
      <c r="C15" s="46">
        <v>41658200.549999557</v>
      </c>
      <c r="D15" s="47">
        <v>41658200</v>
      </c>
      <c r="E15" s="48">
        <f t="shared" si="0"/>
        <v>0.54999955743551254</v>
      </c>
      <c r="F15" s="46">
        <v>2249141.0700000017</v>
      </c>
      <c r="G15" s="47" t="s">
        <v>650</v>
      </c>
      <c r="H15" s="48">
        <f t="shared" si="1"/>
        <v>1.0700000016950071</v>
      </c>
      <c r="I15" s="46">
        <v>25154.36</v>
      </c>
      <c r="J15" s="47"/>
      <c r="K15" s="48">
        <f t="shared" si="2"/>
        <v>25154.36</v>
      </c>
      <c r="L15" s="46">
        <v>101310.23</v>
      </c>
      <c r="M15" s="47"/>
      <c r="N15" s="48">
        <f t="shared" si="3"/>
        <v>101310.23</v>
      </c>
      <c r="O15" s="46">
        <v>234244.93</v>
      </c>
      <c r="P15" s="47" t="s">
        <v>651</v>
      </c>
      <c r="Q15" s="48">
        <f t="shared" si="4"/>
        <v>-7.0000000006984919E-2</v>
      </c>
      <c r="R15" s="46">
        <v>41155357.169999555</v>
      </c>
      <c r="S15" s="47">
        <v>41155300</v>
      </c>
      <c r="T15" s="48">
        <f t="shared" si="5"/>
        <v>57.169999554753304</v>
      </c>
      <c r="U15" s="126">
        <f t="shared" si="6"/>
        <v>1</v>
      </c>
      <c r="W15" s="45" t="s">
        <v>28</v>
      </c>
      <c r="X15" s="68">
        <f t="shared" si="7"/>
        <v>0</v>
      </c>
      <c r="Y15" s="68">
        <f t="shared" si="8"/>
        <v>0</v>
      </c>
      <c r="Z15" s="68">
        <f t="shared" si="9"/>
        <v>0</v>
      </c>
      <c r="AA15" s="68">
        <f t="shared" si="10"/>
        <v>0</v>
      </c>
      <c r="AB15" s="69">
        <f t="shared" si="11"/>
        <v>0</v>
      </c>
      <c r="AC15" s="73">
        <f t="shared" si="12"/>
        <v>0</v>
      </c>
    </row>
    <row r="16" spans="1:29" ht="15.75">
      <c r="A16" s="160"/>
      <c r="B16" s="84" t="s">
        <v>29</v>
      </c>
      <c r="C16" s="49">
        <v>93452427.6999982</v>
      </c>
      <c r="D16" s="13">
        <v>93452426</v>
      </c>
      <c r="E16" s="50">
        <f t="shared" si="0"/>
        <v>1.6999981999397278</v>
      </c>
      <c r="F16" s="49">
        <v>942008.31000000029</v>
      </c>
      <c r="G16" s="13" t="s">
        <v>652</v>
      </c>
      <c r="H16" s="50">
        <f t="shared" si="1"/>
        <v>-448221.68999999971</v>
      </c>
      <c r="I16" s="49">
        <v>226272.6099999994</v>
      </c>
      <c r="J16" s="13" t="s">
        <v>1004</v>
      </c>
      <c r="K16" s="50">
        <f t="shared" si="2"/>
        <v>4529.609999999404</v>
      </c>
      <c r="L16" s="49">
        <v>173697.9</v>
      </c>
      <c r="M16" s="13" t="s">
        <v>1005</v>
      </c>
      <c r="N16" s="50">
        <f t="shared" si="3"/>
        <v>-0.10000000000582077</v>
      </c>
      <c r="O16" s="49">
        <v>575795.68000000005</v>
      </c>
      <c r="P16" s="13" t="s">
        <v>653</v>
      </c>
      <c r="Q16" s="50">
        <f t="shared" si="4"/>
        <v>-0.31999999994877726</v>
      </c>
      <c r="R16" s="49">
        <v>91987198.419998184</v>
      </c>
      <c r="S16" s="13">
        <v>91987170</v>
      </c>
      <c r="T16" s="50">
        <f t="shared" si="5"/>
        <v>28.419998183846474</v>
      </c>
      <c r="U16" s="127">
        <f t="shared" si="6"/>
        <v>1</v>
      </c>
      <c r="W16" s="92" t="s">
        <v>29</v>
      </c>
      <c r="X16" s="68">
        <f t="shared" si="7"/>
        <v>0</v>
      </c>
      <c r="Y16" s="68">
        <f t="shared" si="8"/>
        <v>1</v>
      </c>
      <c r="Z16" s="68">
        <f t="shared" si="9"/>
        <v>1</v>
      </c>
      <c r="AA16" s="68">
        <f t="shared" si="10"/>
        <v>0</v>
      </c>
      <c r="AB16" s="69">
        <f t="shared" si="11"/>
        <v>0</v>
      </c>
      <c r="AC16" s="73">
        <f t="shared" si="12"/>
        <v>0</v>
      </c>
    </row>
    <row r="17" spans="1:29" ht="15.75">
      <c r="A17" s="160"/>
      <c r="B17" s="58" t="s">
        <v>30</v>
      </c>
      <c r="C17" s="49">
        <v>76657674.679999381</v>
      </c>
      <c r="D17" s="13"/>
      <c r="E17" s="50">
        <f t="shared" si="0"/>
        <v>76657674.679999381</v>
      </c>
      <c r="F17" s="49">
        <v>2558724.8800000004</v>
      </c>
      <c r="G17" s="13"/>
      <c r="H17" s="50">
        <f t="shared" si="1"/>
        <v>2558724.8800000004</v>
      </c>
      <c r="I17" s="49">
        <v>173221.77</v>
      </c>
      <c r="J17" s="13"/>
      <c r="K17" s="50">
        <f t="shared" si="2"/>
        <v>173221.77</v>
      </c>
      <c r="L17" s="49">
        <v>73102.91</v>
      </c>
      <c r="M17" s="13"/>
      <c r="N17" s="50">
        <f t="shared" si="3"/>
        <v>73102.91</v>
      </c>
      <c r="O17" s="49">
        <v>33511.24</v>
      </c>
      <c r="P17" s="13"/>
      <c r="Q17" s="50">
        <f t="shared" si="4"/>
        <v>33511.24</v>
      </c>
      <c r="R17" s="49">
        <v>82824445.849999368</v>
      </c>
      <c r="S17" s="13"/>
      <c r="T17" s="50">
        <f t="shared" si="5"/>
        <v>82824445.849999368</v>
      </c>
      <c r="U17" s="127">
        <f t="shared" si="6"/>
        <v>0</v>
      </c>
      <c r="W17" s="93" t="s">
        <v>30</v>
      </c>
      <c r="X17" s="68">
        <f t="shared" si="7"/>
        <v>0</v>
      </c>
      <c r="Y17" s="68">
        <f t="shared" si="8"/>
        <v>0</v>
      </c>
      <c r="Z17" s="68">
        <f t="shared" si="9"/>
        <v>0</v>
      </c>
      <c r="AA17" s="68">
        <f t="shared" si="10"/>
        <v>0</v>
      </c>
      <c r="AB17" s="69">
        <f t="shared" si="11"/>
        <v>0</v>
      </c>
      <c r="AC17" s="73">
        <f t="shared" si="12"/>
        <v>0</v>
      </c>
    </row>
    <row r="18" spans="1:29" ht="15.75">
      <c r="A18" s="160"/>
      <c r="B18" s="84" t="s">
        <v>31</v>
      </c>
      <c r="C18" s="49">
        <v>26465718.689999331</v>
      </c>
      <c r="D18" s="13">
        <v>26465710</v>
      </c>
      <c r="E18" s="50">
        <f t="shared" si="0"/>
        <v>8.6899993307888508</v>
      </c>
      <c r="F18" s="49">
        <v>835042.69</v>
      </c>
      <c r="G18" s="13" t="s">
        <v>654</v>
      </c>
      <c r="H18" s="50">
        <f t="shared" si="1"/>
        <v>-0.31000000005587935</v>
      </c>
      <c r="I18" s="49">
        <v>17902.559999999998</v>
      </c>
      <c r="J18" s="13" t="s">
        <v>1006</v>
      </c>
      <c r="K18" s="50">
        <f t="shared" si="2"/>
        <v>-4.0000000000873115E-2</v>
      </c>
      <c r="L18" s="49">
        <v>241.49</v>
      </c>
      <c r="M18" s="13" t="s">
        <v>1007</v>
      </c>
      <c r="N18" s="50">
        <f t="shared" si="3"/>
        <v>0</v>
      </c>
      <c r="O18" s="49">
        <v>37939.51</v>
      </c>
      <c r="P18" s="13" t="s">
        <v>655</v>
      </c>
      <c r="Q18" s="50">
        <f t="shared" si="4"/>
        <v>1.0000000002037268E-2</v>
      </c>
      <c r="R18" s="49">
        <v>25610397.559999332</v>
      </c>
      <c r="S18" s="13">
        <v>25610370</v>
      </c>
      <c r="T18" s="50">
        <f t="shared" si="5"/>
        <v>27.559999331831932</v>
      </c>
      <c r="U18" s="127">
        <f t="shared" si="6"/>
        <v>1</v>
      </c>
      <c r="W18" s="92" t="s">
        <v>31</v>
      </c>
      <c r="X18" s="68">
        <f t="shared" si="7"/>
        <v>0</v>
      </c>
      <c r="Y18" s="3">
        <f t="shared" si="8"/>
        <v>0</v>
      </c>
      <c r="Z18" s="74">
        <f t="shared" si="9"/>
        <v>0</v>
      </c>
      <c r="AA18" s="3">
        <f t="shared" si="10"/>
        <v>0</v>
      </c>
      <c r="AB18" s="69">
        <f t="shared" si="11"/>
        <v>0</v>
      </c>
      <c r="AC18" s="73">
        <f t="shared" si="12"/>
        <v>0</v>
      </c>
    </row>
    <row r="19" spans="1:29" ht="15.75">
      <c r="A19" s="160"/>
      <c r="B19" s="84" t="s">
        <v>32</v>
      </c>
      <c r="C19" s="49">
        <v>182901473.40999758</v>
      </c>
      <c r="D19" s="13"/>
      <c r="E19" s="50">
        <f t="shared" si="0"/>
        <v>182901473.40999758</v>
      </c>
      <c r="F19" s="49">
        <v>2696805.59</v>
      </c>
      <c r="G19" s="13"/>
      <c r="H19" s="50">
        <f t="shared" si="1"/>
        <v>2696805.59</v>
      </c>
      <c r="I19" s="49">
        <v>179017.34999999998</v>
      </c>
      <c r="J19" s="13"/>
      <c r="K19" s="50">
        <f t="shared" si="2"/>
        <v>179017.34999999998</v>
      </c>
      <c r="L19" s="49">
        <v>354352.68</v>
      </c>
      <c r="M19" s="13"/>
      <c r="N19" s="50">
        <f t="shared" si="3"/>
        <v>354352.68</v>
      </c>
      <c r="O19" s="49">
        <v>500174.34</v>
      </c>
      <c r="P19" s="13"/>
      <c r="Q19" s="50">
        <f t="shared" si="4"/>
        <v>500174.34</v>
      </c>
      <c r="R19" s="49">
        <v>195555082.30999759</v>
      </c>
      <c r="S19" s="13"/>
      <c r="T19" s="50">
        <f t="shared" si="5"/>
        <v>195555082.30999759</v>
      </c>
      <c r="U19" s="127">
        <f t="shared" si="6"/>
        <v>0</v>
      </c>
      <c r="W19" s="92" t="s">
        <v>32</v>
      </c>
      <c r="X19" s="68">
        <f t="shared" si="7"/>
        <v>0</v>
      </c>
      <c r="Y19" s="3">
        <f t="shared" si="8"/>
        <v>0</v>
      </c>
      <c r="Z19" s="74">
        <f t="shared" si="9"/>
        <v>0</v>
      </c>
      <c r="AA19" s="3">
        <f t="shared" si="10"/>
        <v>0</v>
      </c>
      <c r="AB19" s="3">
        <f t="shared" si="11"/>
        <v>0</v>
      </c>
      <c r="AC19" s="73">
        <f t="shared" si="12"/>
        <v>0</v>
      </c>
    </row>
    <row r="20" spans="1:29" ht="15.75">
      <c r="A20" s="161"/>
      <c r="B20" s="84" t="s">
        <v>33</v>
      </c>
      <c r="C20" s="51">
        <v>248559483.59999925</v>
      </c>
      <c r="D20" s="52"/>
      <c r="E20" s="53">
        <f t="shared" si="0"/>
        <v>248559483.59999925</v>
      </c>
      <c r="F20" s="51">
        <v>2921182.6599999988</v>
      </c>
      <c r="G20" s="52"/>
      <c r="H20" s="53">
        <f t="shared" si="1"/>
        <v>2921182.6599999988</v>
      </c>
      <c r="I20" s="51">
        <v>298972.95999999996</v>
      </c>
      <c r="J20" s="52"/>
      <c r="K20" s="53">
        <f t="shared" si="2"/>
        <v>298972.95999999996</v>
      </c>
      <c r="L20" s="51">
        <v>288066.27</v>
      </c>
      <c r="M20" s="52"/>
      <c r="N20" s="53">
        <f t="shared" si="3"/>
        <v>288066.27</v>
      </c>
      <c r="O20" s="51">
        <v>430402.06</v>
      </c>
      <c r="P20" s="52"/>
      <c r="Q20" s="53">
        <f t="shared" si="4"/>
        <v>430402.06</v>
      </c>
      <c r="R20" s="51">
        <v>254147291.61999923</v>
      </c>
      <c r="S20" s="52"/>
      <c r="T20" s="53">
        <f t="shared" si="5"/>
        <v>254147291.61999923</v>
      </c>
      <c r="U20" s="128">
        <f t="shared" si="6"/>
        <v>0</v>
      </c>
      <c r="W20" s="92" t="s">
        <v>33</v>
      </c>
      <c r="X20" s="68">
        <f t="shared" si="7"/>
        <v>0</v>
      </c>
      <c r="Y20" s="3">
        <f t="shared" si="8"/>
        <v>0</v>
      </c>
      <c r="Z20" s="74">
        <f t="shared" si="9"/>
        <v>0</v>
      </c>
      <c r="AA20" s="3">
        <f t="shared" si="10"/>
        <v>0</v>
      </c>
      <c r="AB20" s="3">
        <f t="shared" si="11"/>
        <v>0</v>
      </c>
      <c r="AC20" s="73">
        <f t="shared" si="12"/>
        <v>0</v>
      </c>
    </row>
    <row r="21" spans="1:29" ht="15.75" customHeight="1">
      <c r="A21" s="174">
        <v>42525</v>
      </c>
      <c r="B21" s="83" t="s">
        <v>28</v>
      </c>
      <c r="C21" s="46">
        <v>41155357.169999555</v>
      </c>
      <c r="D21" s="47"/>
      <c r="E21" s="48">
        <f t="shared" si="0"/>
        <v>41155357.169999555</v>
      </c>
      <c r="F21" s="46">
        <v>1109597.9300000004</v>
      </c>
      <c r="G21" s="47"/>
      <c r="H21" s="48">
        <f t="shared" si="1"/>
        <v>1109597.9300000004</v>
      </c>
      <c r="I21" s="46">
        <v>0</v>
      </c>
      <c r="J21" s="47"/>
      <c r="K21" s="48">
        <f t="shared" si="2"/>
        <v>0</v>
      </c>
      <c r="L21" s="46">
        <v>0</v>
      </c>
      <c r="M21" s="47"/>
      <c r="N21" s="48">
        <f t="shared" si="3"/>
        <v>0</v>
      </c>
      <c r="O21" s="46">
        <v>0</v>
      </c>
      <c r="P21" s="47"/>
      <c r="Q21" s="48">
        <f t="shared" si="4"/>
        <v>0</v>
      </c>
      <c r="R21" s="46">
        <v>40045759.239999563</v>
      </c>
      <c r="S21" s="47"/>
      <c r="T21" s="48">
        <f t="shared" si="5"/>
        <v>40045759.239999563</v>
      </c>
      <c r="U21" s="126">
        <f t="shared" si="6"/>
        <v>0</v>
      </c>
      <c r="W21" s="45" t="s">
        <v>28</v>
      </c>
      <c r="X21" s="64">
        <f t="shared" si="7"/>
        <v>0</v>
      </c>
      <c r="Y21" s="64">
        <f t="shared" si="8"/>
        <v>0</v>
      </c>
      <c r="Z21" s="64">
        <f t="shared" si="9"/>
        <v>0</v>
      </c>
      <c r="AA21" s="64">
        <f t="shared" si="10"/>
        <v>0</v>
      </c>
      <c r="AB21" s="64">
        <f t="shared" si="11"/>
        <v>0</v>
      </c>
      <c r="AC21" s="75">
        <f t="shared" si="12"/>
        <v>0</v>
      </c>
    </row>
    <row r="22" spans="1:29" ht="15.75">
      <c r="A22" s="175"/>
      <c r="B22" s="84" t="s">
        <v>29</v>
      </c>
      <c r="C22" s="49">
        <v>91987198.419998184</v>
      </c>
      <c r="D22" s="13"/>
      <c r="E22" s="50">
        <f t="shared" si="0"/>
        <v>91987198.419998184</v>
      </c>
      <c r="F22" s="49">
        <v>971164.55</v>
      </c>
      <c r="G22" s="13"/>
      <c r="H22" s="50">
        <f t="shared" si="1"/>
        <v>971164.55</v>
      </c>
      <c r="I22" s="49">
        <v>7309.69</v>
      </c>
      <c r="J22" s="13"/>
      <c r="K22" s="50">
        <f t="shared" si="2"/>
        <v>7309.69</v>
      </c>
      <c r="L22" s="49">
        <v>5473.44</v>
      </c>
      <c r="M22" s="13"/>
      <c r="N22" s="50">
        <f t="shared" si="3"/>
        <v>5473.44</v>
      </c>
      <c r="O22" s="49">
        <v>0</v>
      </c>
      <c r="P22" s="13"/>
      <c r="Q22" s="50">
        <f t="shared" si="4"/>
        <v>0</v>
      </c>
      <c r="R22" s="49">
        <v>96629387.939998195</v>
      </c>
      <c r="S22" s="13"/>
      <c r="T22" s="50">
        <f t="shared" si="5"/>
        <v>96629387.939998195</v>
      </c>
      <c r="U22" s="127">
        <f t="shared" si="6"/>
        <v>0</v>
      </c>
      <c r="W22" s="92" t="s">
        <v>29</v>
      </c>
      <c r="X22" s="68">
        <f t="shared" si="7"/>
        <v>0</v>
      </c>
      <c r="Y22" s="68">
        <f t="shared" si="8"/>
        <v>0</v>
      </c>
      <c r="Z22" s="68">
        <f t="shared" si="9"/>
        <v>0</v>
      </c>
      <c r="AA22" s="68">
        <f t="shared" si="10"/>
        <v>0</v>
      </c>
      <c r="AB22" s="68">
        <f t="shared" si="11"/>
        <v>0</v>
      </c>
      <c r="AC22" s="73">
        <f t="shared" si="12"/>
        <v>0</v>
      </c>
    </row>
    <row r="23" spans="1:29" ht="15.75">
      <c r="A23" s="175"/>
      <c r="B23" s="58" t="s">
        <v>30</v>
      </c>
      <c r="C23" s="49"/>
      <c r="D23" s="13"/>
      <c r="E23" s="50">
        <f t="shared" si="0"/>
        <v>0</v>
      </c>
      <c r="F23" s="49"/>
      <c r="G23" s="13"/>
      <c r="H23" s="50">
        <f t="shared" si="1"/>
        <v>0</v>
      </c>
      <c r="I23" s="49"/>
      <c r="J23" s="13"/>
      <c r="K23" s="50">
        <f t="shared" si="2"/>
        <v>0</v>
      </c>
      <c r="L23" s="49"/>
      <c r="M23" s="13"/>
      <c r="N23" s="50">
        <f t="shared" si="3"/>
        <v>0</v>
      </c>
      <c r="O23" s="49"/>
      <c r="P23" s="13"/>
      <c r="Q23" s="50">
        <f t="shared" si="4"/>
        <v>0</v>
      </c>
      <c r="R23" s="49"/>
      <c r="S23" s="13"/>
      <c r="T23" s="50">
        <f t="shared" si="5"/>
        <v>0</v>
      </c>
      <c r="U23" s="127">
        <f t="shared" si="6"/>
        <v>0</v>
      </c>
      <c r="W23" s="93" t="s">
        <v>30</v>
      </c>
      <c r="X23" s="68">
        <f t="shared" si="7"/>
        <v>0</v>
      </c>
      <c r="Y23" s="68">
        <f t="shared" si="8"/>
        <v>0</v>
      </c>
      <c r="Z23" s="68">
        <f t="shared" si="9"/>
        <v>0</v>
      </c>
      <c r="AA23" s="68">
        <f t="shared" si="10"/>
        <v>0</v>
      </c>
      <c r="AB23" s="68">
        <f t="shared" si="11"/>
        <v>0</v>
      </c>
      <c r="AC23" s="73">
        <f t="shared" si="12"/>
        <v>0</v>
      </c>
    </row>
    <row r="24" spans="1:29" ht="15.75">
      <c r="A24" s="175"/>
      <c r="B24" s="84" t="s">
        <v>31</v>
      </c>
      <c r="C24" s="49"/>
      <c r="D24" s="13"/>
      <c r="E24" s="50">
        <f t="shared" si="0"/>
        <v>0</v>
      </c>
      <c r="F24" s="49"/>
      <c r="G24" s="13"/>
      <c r="H24" s="50">
        <f t="shared" si="1"/>
        <v>0</v>
      </c>
      <c r="I24" s="49"/>
      <c r="J24" s="13"/>
      <c r="K24" s="50">
        <f t="shared" si="2"/>
        <v>0</v>
      </c>
      <c r="L24" s="49"/>
      <c r="M24" s="13"/>
      <c r="N24" s="50">
        <f t="shared" si="3"/>
        <v>0</v>
      </c>
      <c r="O24" s="49"/>
      <c r="P24" s="13"/>
      <c r="Q24" s="50">
        <f t="shared" si="4"/>
        <v>0</v>
      </c>
      <c r="R24" s="49"/>
      <c r="S24" s="13"/>
      <c r="T24" s="50">
        <f t="shared" si="5"/>
        <v>0</v>
      </c>
      <c r="U24" s="127">
        <f t="shared" si="6"/>
        <v>0</v>
      </c>
      <c r="W24" s="92" t="s">
        <v>31</v>
      </c>
      <c r="X24" s="68">
        <f t="shared" si="7"/>
        <v>0</v>
      </c>
      <c r="Y24" s="68">
        <f t="shared" si="8"/>
        <v>0</v>
      </c>
      <c r="Z24" s="68">
        <f t="shared" si="9"/>
        <v>0</v>
      </c>
      <c r="AA24" s="68">
        <f t="shared" si="10"/>
        <v>0</v>
      </c>
      <c r="AB24" s="68">
        <f t="shared" si="11"/>
        <v>0</v>
      </c>
      <c r="AC24" s="73">
        <f t="shared" si="12"/>
        <v>0</v>
      </c>
    </row>
    <row r="25" spans="1:29" ht="15.75">
      <c r="A25" s="175"/>
      <c r="B25" s="84" t="s">
        <v>32</v>
      </c>
      <c r="C25" s="49">
        <v>195555082.30999759</v>
      </c>
      <c r="D25" s="13"/>
      <c r="E25" s="50">
        <f t="shared" si="0"/>
        <v>195555082.30999759</v>
      </c>
      <c r="F25" s="49">
        <v>1717663.01</v>
      </c>
      <c r="G25" s="13"/>
      <c r="H25" s="50">
        <f t="shared" si="1"/>
        <v>1717663.01</v>
      </c>
      <c r="I25" s="49">
        <v>0</v>
      </c>
      <c r="J25" s="13"/>
      <c r="K25" s="50">
        <f t="shared" si="2"/>
        <v>0</v>
      </c>
      <c r="L25" s="49">
        <v>0</v>
      </c>
      <c r="M25" s="13"/>
      <c r="N25" s="50">
        <f t="shared" si="3"/>
        <v>0</v>
      </c>
      <c r="O25" s="49">
        <v>0</v>
      </c>
      <c r="P25" s="13"/>
      <c r="Q25" s="50">
        <f t="shared" si="4"/>
        <v>0</v>
      </c>
      <c r="R25" s="49">
        <v>193837419.2999976</v>
      </c>
      <c r="S25" s="13"/>
      <c r="T25" s="50">
        <f t="shared" si="5"/>
        <v>193837419.2999976</v>
      </c>
      <c r="U25" s="127">
        <f t="shared" si="6"/>
        <v>0</v>
      </c>
      <c r="W25" s="92" t="s">
        <v>32</v>
      </c>
      <c r="X25" s="68">
        <f t="shared" si="7"/>
        <v>0</v>
      </c>
      <c r="Y25" s="68">
        <f t="shared" si="8"/>
        <v>0</v>
      </c>
      <c r="Z25" s="68">
        <f t="shared" si="9"/>
        <v>0</v>
      </c>
      <c r="AA25" s="68">
        <f t="shared" si="10"/>
        <v>0</v>
      </c>
      <c r="AB25" s="68">
        <f t="shared" si="11"/>
        <v>0</v>
      </c>
      <c r="AC25" s="73">
        <f t="shared" si="12"/>
        <v>0</v>
      </c>
    </row>
    <row r="26" spans="1:29" ht="15.75">
      <c r="A26" s="176"/>
      <c r="B26" s="84" t="s">
        <v>33</v>
      </c>
      <c r="C26" s="51"/>
      <c r="D26" s="52"/>
      <c r="E26" s="53">
        <f t="shared" si="0"/>
        <v>0</v>
      </c>
      <c r="F26" s="51"/>
      <c r="G26" s="52"/>
      <c r="H26" s="53">
        <f t="shared" si="1"/>
        <v>0</v>
      </c>
      <c r="I26" s="51"/>
      <c r="J26" s="52"/>
      <c r="K26" s="53">
        <f t="shared" si="2"/>
        <v>0</v>
      </c>
      <c r="L26" s="51"/>
      <c r="M26" s="52"/>
      <c r="N26" s="53">
        <f t="shared" si="3"/>
        <v>0</v>
      </c>
      <c r="O26" s="51"/>
      <c r="P26" s="52"/>
      <c r="Q26" s="53">
        <f t="shared" si="4"/>
        <v>0</v>
      </c>
      <c r="R26" s="51"/>
      <c r="S26" s="52"/>
      <c r="T26" s="53">
        <f t="shared" si="5"/>
        <v>0</v>
      </c>
      <c r="U26" s="128">
        <f t="shared" si="6"/>
        <v>0</v>
      </c>
      <c r="W26" s="92" t="s">
        <v>33</v>
      </c>
      <c r="X26" s="72">
        <f t="shared" si="7"/>
        <v>0</v>
      </c>
      <c r="Y26" s="72">
        <f t="shared" si="8"/>
        <v>0</v>
      </c>
      <c r="Z26" s="72">
        <f t="shared" si="9"/>
        <v>0</v>
      </c>
      <c r="AA26" s="72">
        <f t="shared" si="10"/>
        <v>0</v>
      </c>
      <c r="AB26" s="72">
        <f t="shared" si="11"/>
        <v>0</v>
      </c>
      <c r="AC26" s="76">
        <f t="shared" si="12"/>
        <v>0</v>
      </c>
    </row>
    <row r="27" spans="1:29" ht="15.75" customHeight="1">
      <c r="A27" s="174">
        <v>42526</v>
      </c>
      <c r="B27" s="83" t="s">
        <v>28</v>
      </c>
      <c r="C27" s="46">
        <v>40045759.239999563</v>
      </c>
      <c r="D27" s="47"/>
      <c r="E27" s="48">
        <f t="shared" si="0"/>
        <v>40045759.239999563</v>
      </c>
      <c r="F27" s="46">
        <v>2947824.78</v>
      </c>
      <c r="G27" s="47"/>
      <c r="H27" s="48">
        <f t="shared" si="1"/>
        <v>2947824.78</v>
      </c>
      <c r="I27" s="46">
        <v>99136.81</v>
      </c>
      <c r="J27" s="47"/>
      <c r="K27" s="48">
        <f t="shared" si="2"/>
        <v>99136.81</v>
      </c>
      <c r="L27" s="46">
        <v>34835.259999999995</v>
      </c>
      <c r="M27" s="47"/>
      <c r="N27" s="48">
        <f t="shared" si="3"/>
        <v>34835.259999999995</v>
      </c>
      <c r="O27" s="46">
        <v>554701.66</v>
      </c>
      <c r="P27" s="47"/>
      <c r="Q27" s="48">
        <f t="shared" si="4"/>
        <v>554701.66</v>
      </c>
      <c r="R27" s="46">
        <v>42773589.85999956</v>
      </c>
      <c r="S27" s="47"/>
      <c r="T27" s="48">
        <f t="shared" si="5"/>
        <v>42773589.85999956</v>
      </c>
      <c r="U27" s="126">
        <f t="shared" si="6"/>
        <v>0</v>
      </c>
      <c r="W27" s="45" t="s">
        <v>28</v>
      </c>
      <c r="X27" s="64">
        <f t="shared" si="7"/>
        <v>0</v>
      </c>
      <c r="Y27" s="64">
        <f t="shared" si="8"/>
        <v>0</v>
      </c>
      <c r="Z27" s="64">
        <f t="shared" si="9"/>
        <v>0</v>
      </c>
      <c r="AA27" s="64">
        <f t="shared" si="10"/>
        <v>0</v>
      </c>
      <c r="AB27" s="64">
        <f t="shared" si="11"/>
        <v>0</v>
      </c>
      <c r="AC27" s="75">
        <f t="shared" si="12"/>
        <v>0</v>
      </c>
    </row>
    <row r="28" spans="1:29" ht="15.75">
      <c r="A28" s="175"/>
      <c r="B28" s="84" t="s">
        <v>29</v>
      </c>
      <c r="C28" s="49">
        <v>96629387.939998195</v>
      </c>
      <c r="D28" s="4">
        <v>96629420</v>
      </c>
      <c r="E28" s="50">
        <f t="shared" si="0"/>
        <v>-32.06000180542469</v>
      </c>
      <c r="F28" s="49">
        <v>1710868.3099999994</v>
      </c>
      <c r="G28" s="4" t="s">
        <v>656</v>
      </c>
      <c r="H28" s="50">
        <f t="shared" si="1"/>
        <v>-62461.690000000643</v>
      </c>
      <c r="I28" s="49">
        <v>238378.37999999998</v>
      </c>
      <c r="J28" s="13" t="s">
        <v>1008</v>
      </c>
      <c r="K28" s="50">
        <f t="shared" si="2"/>
        <v>0.37999999997555278</v>
      </c>
      <c r="L28" s="49">
        <v>23527.74</v>
      </c>
      <c r="M28" s="13" t="s">
        <v>1009</v>
      </c>
      <c r="N28" s="50">
        <f t="shared" si="3"/>
        <v>4.0000000000873115E-2</v>
      </c>
      <c r="O28" s="49">
        <v>909296.89000000025</v>
      </c>
      <c r="P28" s="4" t="s">
        <v>657</v>
      </c>
      <c r="Q28" s="50">
        <f t="shared" si="4"/>
        <v>-0.10999999975319952</v>
      </c>
      <c r="R28" s="49">
        <v>94224073.379998192</v>
      </c>
      <c r="S28" s="4">
        <v>94224094</v>
      </c>
      <c r="T28" s="50">
        <f t="shared" si="5"/>
        <v>-20.620001807808876</v>
      </c>
      <c r="U28" s="127">
        <f t="shared" si="6"/>
        <v>1</v>
      </c>
      <c r="W28" s="92" t="s">
        <v>29</v>
      </c>
      <c r="X28" s="68">
        <f t="shared" si="7"/>
        <v>0</v>
      </c>
      <c r="Y28" s="68">
        <f t="shared" si="8"/>
        <v>1</v>
      </c>
      <c r="Z28" s="68">
        <f t="shared" si="9"/>
        <v>0</v>
      </c>
      <c r="AA28" s="68">
        <f t="shared" si="10"/>
        <v>0</v>
      </c>
      <c r="AB28" s="68">
        <f t="shared" si="11"/>
        <v>0</v>
      </c>
      <c r="AC28" s="73">
        <f t="shared" si="12"/>
        <v>0</v>
      </c>
    </row>
    <row r="29" spans="1:29" ht="15.75">
      <c r="A29" s="175"/>
      <c r="B29" s="58" t="s">
        <v>30</v>
      </c>
      <c r="C29" s="49"/>
      <c r="D29" s="4">
        <v>82824400</v>
      </c>
      <c r="E29" s="50">
        <f t="shared" si="0"/>
        <v>-82824400</v>
      </c>
      <c r="F29" s="49"/>
      <c r="G29" s="4" t="s">
        <v>658</v>
      </c>
      <c r="H29" s="50">
        <f t="shared" si="1"/>
        <v>-5503770</v>
      </c>
      <c r="I29" s="49"/>
      <c r="J29" s="13" t="s">
        <v>1010</v>
      </c>
      <c r="K29" s="50">
        <f t="shared" si="2"/>
        <v>-301548</v>
      </c>
      <c r="L29" s="49"/>
      <c r="M29" s="13" t="s">
        <v>1011</v>
      </c>
      <c r="N29" s="50">
        <f t="shared" si="3"/>
        <v>-85234.4</v>
      </c>
      <c r="O29" s="49"/>
      <c r="P29" s="4" t="s">
        <v>659</v>
      </c>
      <c r="Q29" s="50">
        <f t="shared" si="4"/>
        <v>-90069.9</v>
      </c>
      <c r="R29" s="49"/>
      <c r="S29" s="4">
        <v>87526500</v>
      </c>
      <c r="T29" s="50">
        <f t="shared" si="5"/>
        <v>-87526500</v>
      </c>
      <c r="U29" s="127">
        <f t="shared" si="6"/>
        <v>1</v>
      </c>
      <c r="W29" s="93" t="s">
        <v>30</v>
      </c>
      <c r="X29" s="68">
        <f t="shared" si="7"/>
        <v>0</v>
      </c>
      <c r="Y29" s="68">
        <f t="shared" si="8"/>
        <v>0</v>
      </c>
      <c r="Z29" s="68">
        <f t="shared" si="9"/>
        <v>0</v>
      </c>
      <c r="AA29" s="68">
        <f t="shared" si="10"/>
        <v>0</v>
      </c>
      <c r="AB29" s="68">
        <f t="shared" si="11"/>
        <v>0</v>
      </c>
      <c r="AC29" s="73">
        <f t="shared" si="12"/>
        <v>0</v>
      </c>
    </row>
    <row r="30" spans="1:29" ht="15.75">
      <c r="A30" s="175"/>
      <c r="B30" s="84" t="s">
        <v>31</v>
      </c>
      <c r="C30" s="49">
        <v>25610397.559999332</v>
      </c>
      <c r="D30" s="4">
        <v>25610370</v>
      </c>
      <c r="E30" s="50">
        <f t="shared" si="0"/>
        <v>27.559999331831932</v>
      </c>
      <c r="F30" s="49">
        <v>3579186.25</v>
      </c>
      <c r="G30" s="4" t="s">
        <v>660</v>
      </c>
      <c r="H30" s="50">
        <f t="shared" si="1"/>
        <v>-3.75</v>
      </c>
      <c r="I30" s="49">
        <v>137117.36000000004</v>
      </c>
      <c r="J30" s="13" t="s">
        <v>1012</v>
      </c>
      <c r="K30" s="50">
        <f t="shared" si="2"/>
        <v>0.36000000004423782</v>
      </c>
      <c r="L30" s="49">
        <v>14314.47</v>
      </c>
      <c r="M30" s="13" t="s">
        <v>1013</v>
      </c>
      <c r="N30" s="50">
        <f t="shared" si="3"/>
        <v>-3.0000000000654836E-2</v>
      </c>
      <c r="O30" s="49">
        <v>40545.03</v>
      </c>
      <c r="P30" s="4" t="s">
        <v>661</v>
      </c>
      <c r="Q30" s="50">
        <f t="shared" si="4"/>
        <v>-39999.97</v>
      </c>
      <c r="R30" s="49">
        <v>22113469.169999331</v>
      </c>
      <c r="S30" s="4">
        <v>7713470</v>
      </c>
      <c r="T30" s="50">
        <f t="shared" si="5"/>
        <v>14399999.169999331</v>
      </c>
      <c r="U30" s="127">
        <f t="shared" si="6"/>
        <v>1</v>
      </c>
      <c r="W30" s="92" t="s">
        <v>31</v>
      </c>
      <c r="X30" s="68">
        <f t="shared" si="7"/>
        <v>0</v>
      </c>
      <c r="Y30" s="68">
        <f t="shared" si="8"/>
        <v>0</v>
      </c>
      <c r="Z30" s="68">
        <f t="shared" si="9"/>
        <v>0</v>
      </c>
      <c r="AA30" s="68">
        <f t="shared" si="10"/>
        <v>0</v>
      </c>
      <c r="AB30" s="68">
        <f t="shared" si="11"/>
        <v>1</v>
      </c>
      <c r="AC30" s="73">
        <f t="shared" si="12"/>
        <v>1</v>
      </c>
    </row>
    <row r="31" spans="1:29" ht="15.75">
      <c r="A31" s="175"/>
      <c r="B31" s="84" t="s">
        <v>32</v>
      </c>
      <c r="C31" s="49">
        <v>193837419.2999976</v>
      </c>
      <c r="D31" s="4"/>
      <c r="E31" s="50">
        <f t="shared" si="0"/>
        <v>193837419.2999976</v>
      </c>
      <c r="F31" s="49">
        <v>4743928.09</v>
      </c>
      <c r="G31" s="4"/>
      <c r="H31" s="50">
        <f t="shared" si="1"/>
        <v>4743928.09</v>
      </c>
      <c r="I31" s="49">
        <v>216333.68</v>
      </c>
      <c r="J31" s="13"/>
      <c r="K31" s="50">
        <f t="shared" si="2"/>
        <v>216333.68</v>
      </c>
      <c r="L31" s="49">
        <v>72281.42</v>
      </c>
      <c r="M31" s="13"/>
      <c r="N31" s="50">
        <f t="shared" si="3"/>
        <v>72281.42</v>
      </c>
      <c r="O31" s="49">
        <v>936565.39999999991</v>
      </c>
      <c r="P31" s="4"/>
      <c r="Q31" s="50">
        <f t="shared" si="4"/>
        <v>936565.39999999991</v>
      </c>
      <c r="R31" s="49">
        <v>188300978.06999761</v>
      </c>
      <c r="S31" s="4"/>
      <c r="T31" s="50">
        <f t="shared" si="5"/>
        <v>188300978.06999761</v>
      </c>
      <c r="U31" s="127">
        <f t="shared" si="6"/>
        <v>0</v>
      </c>
      <c r="W31" s="92" t="s">
        <v>32</v>
      </c>
      <c r="X31" s="68">
        <f t="shared" si="7"/>
        <v>0</v>
      </c>
      <c r="Y31" s="68">
        <f t="shared" si="8"/>
        <v>0</v>
      </c>
      <c r="Z31" s="68">
        <f t="shared" si="9"/>
        <v>0</v>
      </c>
      <c r="AA31" s="68">
        <f t="shared" si="10"/>
        <v>0</v>
      </c>
      <c r="AB31" s="68">
        <f t="shared" si="11"/>
        <v>0</v>
      </c>
      <c r="AC31" s="73">
        <f t="shared" si="12"/>
        <v>0</v>
      </c>
    </row>
    <row r="32" spans="1:29" ht="15.75">
      <c r="A32" s="176"/>
      <c r="B32" s="84" t="s">
        <v>33</v>
      </c>
      <c r="C32" s="51">
        <v>254147291.61999923</v>
      </c>
      <c r="D32" s="57"/>
      <c r="E32" s="53">
        <f t="shared" si="0"/>
        <v>254147291.61999923</v>
      </c>
      <c r="F32" s="51">
        <v>3803784.6899999995</v>
      </c>
      <c r="G32" s="57"/>
      <c r="H32" s="53">
        <f t="shared" si="1"/>
        <v>3803784.6899999995</v>
      </c>
      <c r="I32" s="51">
        <v>276420.71999999997</v>
      </c>
      <c r="J32" s="52"/>
      <c r="K32" s="53">
        <f t="shared" si="2"/>
        <v>276420.71999999997</v>
      </c>
      <c r="L32" s="51">
        <v>523710.6399999999</v>
      </c>
      <c r="M32" s="52"/>
      <c r="N32" s="53">
        <f t="shared" si="3"/>
        <v>523710.6399999999</v>
      </c>
      <c r="O32" s="51">
        <v>650893.88</v>
      </c>
      <c r="P32" s="57"/>
      <c r="Q32" s="53">
        <f t="shared" si="4"/>
        <v>650893.88</v>
      </c>
      <c r="R32" s="51">
        <v>249445323.12999925</v>
      </c>
      <c r="S32" s="57"/>
      <c r="T32" s="53">
        <f t="shared" si="5"/>
        <v>249445323.12999925</v>
      </c>
      <c r="U32" s="128">
        <f t="shared" si="6"/>
        <v>0</v>
      </c>
      <c r="W32" s="92" t="s">
        <v>33</v>
      </c>
      <c r="X32" s="72">
        <f t="shared" si="7"/>
        <v>0</v>
      </c>
      <c r="Y32" s="72">
        <f t="shared" si="8"/>
        <v>0</v>
      </c>
      <c r="Z32" s="72">
        <f t="shared" si="9"/>
        <v>0</v>
      </c>
      <c r="AA32" s="72">
        <f t="shared" si="10"/>
        <v>0</v>
      </c>
      <c r="AB32" s="72">
        <f t="shared" si="11"/>
        <v>0</v>
      </c>
      <c r="AC32" s="76">
        <f t="shared" si="12"/>
        <v>0</v>
      </c>
    </row>
    <row r="33" spans="1:16384" ht="15.75" customHeight="1">
      <c r="A33" s="174">
        <v>42527</v>
      </c>
      <c r="B33" s="83" t="s">
        <v>28</v>
      </c>
      <c r="C33" s="46">
        <v>42773589.85999956</v>
      </c>
      <c r="D33" s="47"/>
      <c r="E33" s="48">
        <f t="shared" si="0"/>
        <v>42773589.85999956</v>
      </c>
      <c r="F33" s="46">
        <v>2116392.459999999</v>
      </c>
      <c r="G33" s="47"/>
      <c r="H33" s="48">
        <f t="shared" si="1"/>
        <v>2116392.459999999</v>
      </c>
      <c r="I33" s="46">
        <v>63432.679999999993</v>
      </c>
      <c r="J33" s="47"/>
      <c r="K33" s="48">
        <f t="shared" si="2"/>
        <v>63432.679999999993</v>
      </c>
      <c r="L33" s="46">
        <v>85727.35</v>
      </c>
      <c r="M33" s="47"/>
      <c r="N33" s="48">
        <f t="shared" si="3"/>
        <v>85727.35</v>
      </c>
      <c r="O33" s="46">
        <v>307174.02</v>
      </c>
      <c r="P33" s="47"/>
      <c r="Q33" s="48">
        <f t="shared" si="4"/>
        <v>307174.02</v>
      </c>
      <c r="R33" s="46">
        <v>40327728.709999554</v>
      </c>
      <c r="S33" s="47"/>
      <c r="T33" s="48">
        <f t="shared" si="5"/>
        <v>40327728.709999554</v>
      </c>
      <c r="U33" s="126">
        <f t="shared" si="6"/>
        <v>0</v>
      </c>
      <c r="W33" s="45" t="s">
        <v>28</v>
      </c>
      <c r="X33" s="64">
        <f t="shared" si="7"/>
        <v>0</v>
      </c>
      <c r="Y33" s="64">
        <f t="shared" si="8"/>
        <v>0</v>
      </c>
      <c r="Z33" s="64">
        <f t="shared" si="9"/>
        <v>0</v>
      </c>
      <c r="AA33" s="64">
        <f t="shared" si="10"/>
        <v>0</v>
      </c>
      <c r="AB33" s="64">
        <f t="shared" si="11"/>
        <v>0</v>
      </c>
      <c r="AC33" s="75">
        <f t="shared" si="12"/>
        <v>0</v>
      </c>
    </row>
    <row r="34" spans="1:16384" ht="15.75">
      <c r="A34" s="175"/>
      <c r="B34" s="84" t="s">
        <v>29</v>
      </c>
      <c r="C34" s="49">
        <v>94224073.379998192</v>
      </c>
      <c r="D34" s="4">
        <v>94224094</v>
      </c>
      <c r="E34" s="50">
        <f t="shared" si="0"/>
        <v>-20.620001807808876</v>
      </c>
      <c r="F34" s="49">
        <v>1046888.2500000001</v>
      </c>
      <c r="G34" s="4" t="s">
        <v>662</v>
      </c>
      <c r="H34" s="50">
        <f t="shared" si="1"/>
        <v>-210121.74999999988</v>
      </c>
      <c r="I34" s="49">
        <v>28590.3</v>
      </c>
      <c r="J34" s="13" t="s">
        <v>1014</v>
      </c>
      <c r="K34" s="50">
        <f t="shared" si="2"/>
        <v>0</v>
      </c>
      <c r="L34" s="49">
        <v>15269.06</v>
      </c>
      <c r="M34" s="13" t="s">
        <v>1015</v>
      </c>
      <c r="N34" s="50">
        <f t="shared" si="3"/>
        <v>-4.0000000000873115E-2</v>
      </c>
      <c r="O34" s="49">
        <v>666361.52</v>
      </c>
      <c r="P34" s="4" t="s">
        <v>663</v>
      </c>
      <c r="Q34" s="50">
        <f t="shared" si="4"/>
        <v>-0.47999999998137355</v>
      </c>
      <c r="R34" s="49">
        <v>92524144.849998191</v>
      </c>
      <c r="S34" s="4">
        <v>92524156</v>
      </c>
      <c r="T34" s="50">
        <f t="shared" si="5"/>
        <v>-11.150001809000969</v>
      </c>
      <c r="U34" s="127">
        <f t="shared" si="6"/>
        <v>1</v>
      </c>
      <c r="W34" s="92" t="s">
        <v>29</v>
      </c>
      <c r="X34" s="68">
        <f t="shared" si="7"/>
        <v>0</v>
      </c>
      <c r="Y34" s="68">
        <f t="shared" si="8"/>
        <v>1</v>
      </c>
      <c r="Z34" s="68">
        <f t="shared" si="9"/>
        <v>0</v>
      </c>
      <c r="AA34" s="68">
        <f t="shared" si="10"/>
        <v>0</v>
      </c>
      <c r="AB34" s="68">
        <f t="shared" si="11"/>
        <v>0</v>
      </c>
      <c r="AC34" s="73">
        <f t="shared" si="12"/>
        <v>0</v>
      </c>
    </row>
    <row r="35" spans="1:16384" ht="15.75">
      <c r="A35" s="175"/>
      <c r="B35" s="58" t="s">
        <v>30</v>
      </c>
      <c r="C35" s="49">
        <v>82824445.849999368</v>
      </c>
      <c r="D35" s="4">
        <v>82824400</v>
      </c>
      <c r="E35" s="50">
        <f t="shared" si="0"/>
        <v>45.849999368190765</v>
      </c>
      <c r="F35" s="49">
        <v>6952799.479999993</v>
      </c>
      <c r="G35" s="4" t="s">
        <v>664</v>
      </c>
      <c r="H35" s="50">
        <f t="shared" si="1"/>
        <v>-761870.520000007</v>
      </c>
      <c r="I35" s="49">
        <v>423907.68</v>
      </c>
      <c r="J35" s="13" t="s">
        <v>1016</v>
      </c>
      <c r="K35" s="50">
        <f t="shared" si="2"/>
        <v>-0.32000000000698492</v>
      </c>
      <c r="L35" s="49">
        <v>86646.06</v>
      </c>
      <c r="M35" s="13" t="s">
        <v>1017</v>
      </c>
      <c r="N35" s="50">
        <f t="shared" si="3"/>
        <v>-4.0000000008149073E-2</v>
      </c>
      <c r="O35" s="49">
        <v>141044.64000000001</v>
      </c>
      <c r="P35" s="4" t="s">
        <v>665</v>
      </c>
      <c r="Q35" s="50">
        <f t="shared" si="4"/>
        <v>-0.35999999998603016</v>
      </c>
      <c r="R35" s="49">
        <v>90305743.01999937</v>
      </c>
      <c r="S35" s="4">
        <v>90305800</v>
      </c>
      <c r="T35" s="50">
        <f t="shared" si="5"/>
        <v>-56.980000630021095</v>
      </c>
      <c r="U35" s="127">
        <f t="shared" si="6"/>
        <v>1</v>
      </c>
      <c r="W35" s="93" t="s">
        <v>30</v>
      </c>
      <c r="X35" s="68">
        <f t="shared" si="7"/>
        <v>0</v>
      </c>
      <c r="Y35" s="68">
        <f t="shared" si="8"/>
        <v>1</v>
      </c>
      <c r="Z35" s="68">
        <f t="shared" si="9"/>
        <v>0</v>
      </c>
      <c r="AA35" s="68">
        <f t="shared" si="10"/>
        <v>0</v>
      </c>
      <c r="AB35" s="68">
        <f t="shared" si="11"/>
        <v>0</v>
      </c>
      <c r="AC35" s="73">
        <f t="shared" si="12"/>
        <v>0</v>
      </c>
    </row>
    <row r="36" spans="1:16384" ht="15.75">
      <c r="A36" s="175"/>
      <c r="B36" s="84" t="s">
        <v>31</v>
      </c>
      <c r="C36" s="49">
        <v>22113469.169999331</v>
      </c>
      <c r="D36" s="4">
        <v>22113480</v>
      </c>
      <c r="E36" s="50">
        <f t="shared" si="0"/>
        <v>-10.830000668764114</v>
      </c>
      <c r="F36" s="49">
        <v>1997991.07</v>
      </c>
      <c r="G36" s="4" t="s">
        <v>666</v>
      </c>
      <c r="H36" s="50">
        <f t="shared" si="1"/>
        <v>1.0700000000651926</v>
      </c>
      <c r="I36" s="49">
        <v>89765.24</v>
      </c>
      <c r="J36" s="13" t="s">
        <v>1018</v>
      </c>
      <c r="K36" s="50">
        <f t="shared" si="2"/>
        <v>4.0000000008149073E-2</v>
      </c>
      <c r="L36" s="49">
        <v>7557.05</v>
      </c>
      <c r="M36" s="13" t="s">
        <v>1019</v>
      </c>
      <c r="N36" s="50">
        <f t="shared" si="3"/>
        <v>0</v>
      </c>
      <c r="O36" s="49">
        <v>36598.68</v>
      </c>
      <c r="P36" s="4" t="s">
        <v>667</v>
      </c>
      <c r="Q36" s="50">
        <f t="shared" si="4"/>
        <v>-72196.320000000007</v>
      </c>
      <c r="R36" s="49">
        <v>20161087.609999329</v>
      </c>
      <c r="S36" s="4">
        <v>20161070</v>
      </c>
      <c r="T36" s="50">
        <f t="shared" si="5"/>
        <v>17.6099993288517</v>
      </c>
      <c r="U36" s="127">
        <f t="shared" si="6"/>
        <v>1</v>
      </c>
      <c r="W36" s="92" t="s">
        <v>31</v>
      </c>
      <c r="X36" s="68">
        <f t="shared" si="7"/>
        <v>0</v>
      </c>
      <c r="Y36" s="68">
        <f t="shared" si="8"/>
        <v>0</v>
      </c>
      <c r="Z36" s="68">
        <f t="shared" si="9"/>
        <v>0</v>
      </c>
      <c r="AA36" s="68">
        <f t="shared" si="10"/>
        <v>0</v>
      </c>
      <c r="AB36" s="68">
        <f t="shared" si="11"/>
        <v>1</v>
      </c>
      <c r="AC36" s="73">
        <f t="shared" si="12"/>
        <v>0</v>
      </c>
    </row>
    <row r="37" spans="1:16384" ht="15.75">
      <c r="A37" s="175"/>
      <c r="B37" s="84" t="s">
        <v>32</v>
      </c>
      <c r="C37" s="49">
        <v>188300978.06999761</v>
      </c>
      <c r="D37" s="4"/>
      <c r="E37" s="50">
        <f t="shared" si="0"/>
        <v>188300978.06999761</v>
      </c>
      <c r="F37" s="49">
        <v>3379705.2200000016</v>
      </c>
      <c r="G37" s="4"/>
      <c r="H37" s="50">
        <f t="shared" si="1"/>
        <v>3379705.2200000016</v>
      </c>
      <c r="I37" s="49">
        <v>222847.52</v>
      </c>
      <c r="J37" s="13"/>
      <c r="K37" s="50">
        <f t="shared" si="2"/>
        <v>222847.52</v>
      </c>
      <c r="L37" s="49">
        <v>34097.369999999995</v>
      </c>
      <c r="M37" s="13"/>
      <c r="N37" s="50">
        <f t="shared" si="3"/>
        <v>34097.369999999995</v>
      </c>
      <c r="O37" s="49">
        <v>894771.79</v>
      </c>
      <c r="P37" s="4"/>
      <c r="Q37" s="50">
        <f t="shared" si="4"/>
        <v>894771.79</v>
      </c>
      <c r="R37" s="49">
        <v>184215251.20999759</v>
      </c>
      <c r="S37" s="4"/>
      <c r="T37" s="50">
        <f t="shared" si="5"/>
        <v>184215251.20999759</v>
      </c>
      <c r="U37" s="127">
        <f t="shared" si="6"/>
        <v>0</v>
      </c>
      <c r="W37" s="92" t="s">
        <v>32</v>
      </c>
      <c r="X37" s="68">
        <f t="shared" si="7"/>
        <v>0</v>
      </c>
      <c r="Y37" s="68">
        <f t="shared" si="8"/>
        <v>0</v>
      </c>
      <c r="Z37" s="68">
        <f t="shared" si="9"/>
        <v>0</v>
      </c>
      <c r="AA37" s="68">
        <f t="shared" si="10"/>
        <v>0</v>
      </c>
      <c r="AB37" s="68">
        <f t="shared" si="11"/>
        <v>0</v>
      </c>
      <c r="AC37" s="73">
        <f t="shared" si="12"/>
        <v>0</v>
      </c>
    </row>
    <row r="38" spans="1:16384" ht="15.75">
      <c r="A38" s="176"/>
      <c r="B38" s="84" t="s">
        <v>33</v>
      </c>
      <c r="C38" s="51">
        <v>249445323.12999925</v>
      </c>
      <c r="D38" s="57"/>
      <c r="E38" s="53">
        <f t="shared" si="0"/>
        <v>249445323.12999925</v>
      </c>
      <c r="F38" s="51">
        <v>2607264.7100000004</v>
      </c>
      <c r="G38" s="57"/>
      <c r="H38" s="53">
        <f t="shared" si="1"/>
        <v>2607264.7100000004</v>
      </c>
      <c r="I38" s="51">
        <v>312897.25999999995</v>
      </c>
      <c r="J38" s="52"/>
      <c r="K38" s="53">
        <f t="shared" si="2"/>
        <v>312897.25999999995</v>
      </c>
      <c r="L38" s="51">
        <v>119915.25</v>
      </c>
      <c r="M38" s="52"/>
      <c r="N38" s="53">
        <f t="shared" si="3"/>
        <v>119915.25</v>
      </c>
      <c r="O38" s="51">
        <v>584164.86</v>
      </c>
      <c r="P38" s="57"/>
      <c r="Q38" s="53">
        <f t="shared" si="4"/>
        <v>584164.86</v>
      </c>
      <c r="R38" s="51">
        <v>252425714.99999923</v>
      </c>
      <c r="S38" s="57"/>
      <c r="T38" s="53">
        <f t="shared" si="5"/>
        <v>252425714.99999923</v>
      </c>
      <c r="U38" s="128">
        <f t="shared" si="6"/>
        <v>0</v>
      </c>
      <c r="W38" s="92" t="s">
        <v>33</v>
      </c>
      <c r="X38" s="72">
        <f t="shared" si="7"/>
        <v>0</v>
      </c>
      <c r="Y38" s="72">
        <f t="shared" si="8"/>
        <v>0</v>
      </c>
      <c r="Z38" s="72">
        <f t="shared" si="9"/>
        <v>0</v>
      </c>
      <c r="AA38" s="72">
        <f t="shared" si="10"/>
        <v>0</v>
      </c>
      <c r="AB38" s="72">
        <f t="shared" si="11"/>
        <v>0</v>
      </c>
      <c r="AC38" s="76">
        <f t="shared" si="12"/>
        <v>0</v>
      </c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  <c r="CN38" s="137"/>
      <c r="CO38" s="137"/>
      <c r="CP38" s="137"/>
      <c r="CQ38" s="137"/>
      <c r="CR38" s="137"/>
      <c r="CS38" s="137"/>
      <c r="CT38" s="137"/>
      <c r="CU38" s="137"/>
      <c r="CV38" s="137"/>
      <c r="CW38" s="137"/>
      <c r="CX38" s="137"/>
      <c r="CY38" s="137"/>
      <c r="CZ38" s="137"/>
      <c r="DA38" s="137"/>
      <c r="DB38" s="137"/>
      <c r="DC38" s="137"/>
      <c r="DD38" s="137"/>
      <c r="DE38" s="137"/>
      <c r="DF38" s="137"/>
      <c r="DG38" s="137"/>
      <c r="DH38" s="137"/>
      <c r="DI38" s="137"/>
      <c r="DJ38" s="137"/>
      <c r="DK38" s="137"/>
      <c r="DL38" s="137"/>
      <c r="DM38" s="137"/>
      <c r="DN38" s="137"/>
      <c r="DO38" s="137"/>
      <c r="DP38" s="137"/>
      <c r="DQ38" s="137"/>
      <c r="DR38" s="137"/>
      <c r="DS38" s="137"/>
      <c r="DT38" s="137"/>
      <c r="DU38" s="137"/>
      <c r="DV38" s="137"/>
      <c r="DW38" s="137"/>
      <c r="DX38" s="137"/>
      <c r="DY38" s="137"/>
      <c r="DZ38" s="137"/>
      <c r="EA38" s="137"/>
      <c r="EB38" s="137"/>
      <c r="EC38" s="137"/>
      <c r="ED38" s="137"/>
      <c r="EE38" s="137"/>
      <c r="EF38" s="137"/>
      <c r="EG38" s="137"/>
      <c r="EH38" s="137"/>
      <c r="EI38" s="137"/>
      <c r="EJ38" s="137"/>
      <c r="EK38" s="137"/>
      <c r="EL38" s="137"/>
      <c r="EM38" s="137"/>
      <c r="EN38" s="137"/>
      <c r="EO38" s="137"/>
      <c r="EP38" s="137"/>
      <c r="EQ38" s="137"/>
      <c r="ER38" s="137"/>
      <c r="ES38" s="137"/>
      <c r="ET38" s="137"/>
      <c r="EU38" s="137"/>
      <c r="EV38" s="137"/>
      <c r="EW38" s="137"/>
      <c r="EX38" s="137"/>
      <c r="EY38" s="137"/>
      <c r="EZ38" s="137"/>
      <c r="FA38" s="137"/>
      <c r="FB38" s="137"/>
      <c r="FC38" s="137"/>
      <c r="FD38" s="137"/>
      <c r="FE38" s="137"/>
      <c r="FF38" s="137"/>
      <c r="FG38" s="137"/>
      <c r="FH38" s="137"/>
      <c r="FI38" s="137"/>
      <c r="FJ38" s="137"/>
      <c r="FK38" s="137"/>
      <c r="FL38" s="137"/>
      <c r="FM38" s="137"/>
      <c r="FN38" s="137"/>
      <c r="FO38" s="137"/>
      <c r="FP38" s="137"/>
      <c r="FQ38" s="137"/>
      <c r="FR38" s="137"/>
      <c r="FS38" s="137"/>
      <c r="FT38" s="137"/>
      <c r="FU38" s="137"/>
      <c r="FV38" s="137"/>
      <c r="FW38" s="137"/>
      <c r="FX38" s="137"/>
      <c r="FY38" s="137"/>
      <c r="FZ38" s="137"/>
      <c r="GA38" s="137"/>
      <c r="GB38" s="137"/>
      <c r="GC38" s="137"/>
      <c r="GD38" s="137"/>
      <c r="GE38" s="137"/>
      <c r="GF38" s="137"/>
      <c r="GG38" s="137"/>
      <c r="GH38" s="137"/>
      <c r="GI38" s="137"/>
      <c r="GJ38" s="137"/>
      <c r="GK38" s="137"/>
      <c r="GL38" s="137"/>
      <c r="GM38" s="137"/>
      <c r="GN38" s="137"/>
      <c r="GO38" s="137"/>
      <c r="GP38" s="137"/>
      <c r="GQ38" s="137"/>
      <c r="GR38" s="137"/>
      <c r="GS38" s="137"/>
      <c r="GT38" s="137"/>
      <c r="GU38" s="137"/>
      <c r="GV38" s="137"/>
      <c r="GW38" s="137"/>
      <c r="GX38" s="137"/>
      <c r="GY38" s="137"/>
      <c r="GZ38" s="137"/>
      <c r="HA38" s="137"/>
      <c r="HB38" s="137"/>
      <c r="HC38" s="137"/>
      <c r="HD38" s="137"/>
      <c r="HE38" s="137"/>
      <c r="HF38" s="137"/>
      <c r="HG38" s="137"/>
      <c r="HH38" s="137"/>
      <c r="HI38" s="137"/>
      <c r="HJ38" s="137"/>
      <c r="HK38" s="137"/>
      <c r="HL38" s="137"/>
      <c r="HM38" s="137"/>
      <c r="HN38" s="137"/>
      <c r="HO38" s="137"/>
      <c r="HP38" s="137"/>
      <c r="HQ38" s="137"/>
      <c r="HR38" s="137"/>
      <c r="HS38" s="137"/>
      <c r="HT38" s="137"/>
      <c r="HU38" s="137"/>
      <c r="HV38" s="137"/>
      <c r="HW38" s="137"/>
      <c r="HX38" s="137"/>
      <c r="HY38" s="137"/>
      <c r="HZ38" s="137"/>
      <c r="IA38" s="137"/>
      <c r="IB38" s="137"/>
      <c r="IC38" s="137"/>
      <c r="ID38" s="137"/>
      <c r="IE38" s="137"/>
      <c r="IF38" s="137"/>
      <c r="IG38" s="137"/>
      <c r="IH38" s="137"/>
      <c r="II38" s="137"/>
      <c r="IJ38" s="137"/>
      <c r="IK38" s="137"/>
      <c r="IL38" s="137"/>
      <c r="IM38" s="137"/>
      <c r="IN38" s="137"/>
      <c r="IO38" s="137"/>
      <c r="IP38" s="137"/>
      <c r="IQ38" s="137"/>
      <c r="IR38" s="137"/>
      <c r="IS38" s="137"/>
      <c r="IT38" s="137"/>
      <c r="IU38" s="137"/>
      <c r="IV38" s="137"/>
      <c r="IW38" s="137"/>
      <c r="IX38" s="137"/>
      <c r="IY38" s="137"/>
      <c r="IZ38" s="137"/>
      <c r="JA38" s="137"/>
      <c r="JB38" s="137"/>
      <c r="JC38" s="137"/>
      <c r="JD38" s="137"/>
      <c r="JE38" s="137"/>
      <c r="JF38" s="137"/>
      <c r="JG38" s="137"/>
      <c r="JH38" s="137"/>
      <c r="JI38" s="137"/>
      <c r="JJ38" s="137"/>
      <c r="JK38" s="137"/>
      <c r="JL38" s="137"/>
      <c r="JM38" s="137"/>
      <c r="JN38" s="137"/>
      <c r="JO38" s="137"/>
      <c r="JP38" s="137"/>
      <c r="JQ38" s="137"/>
      <c r="JR38" s="137"/>
      <c r="JS38" s="137"/>
      <c r="JT38" s="137"/>
      <c r="JU38" s="137"/>
      <c r="JV38" s="137"/>
      <c r="JW38" s="137"/>
      <c r="JX38" s="137"/>
      <c r="JY38" s="137"/>
      <c r="JZ38" s="137"/>
      <c r="KA38" s="137"/>
      <c r="KB38" s="137"/>
      <c r="KC38" s="137"/>
      <c r="KD38" s="137"/>
      <c r="KE38" s="137"/>
      <c r="KF38" s="137"/>
      <c r="KG38" s="137"/>
      <c r="KH38" s="137"/>
      <c r="KI38" s="137"/>
      <c r="KJ38" s="137"/>
      <c r="KK38" s="137"/>
      <c r="KL38" s="137"/>
      <c r="KM38" s="137"/>
      <c r="KN38" s="137"/>
      <c r="KO38" s="137"/>
      <c r="KP38" s="137"/>
      <c r="KQ38" s="137"/>
      <c r="KR38" s="137"/>
      <c r="KS38" s="137"/>
      <c r="KT38" s="137"/>
      <c r="KU38" s="137"/>
      <c r="KV38" s="137"/>
      <c r="KW38" s="137"/>
      <c r="KX38" s="137"/>
      <c r="KY38" s="137"/>
      <c r="KZ38" s="137"/>
      <c r="LA38" s="137"/>
      <c r="LB38" s="137"/>
      <c r="LC38" s="137"/>
      <c r="LD38" s="137"/>
      <c r="LE38" s="137"/>
      <c r="LF38" s="137"/>
      <c r="LG38" s="137"/>
      <c r="LH38" s="137"/>
      <c r="LI38" s="137"/>
      <c r="LJ38" s="137"/>
      <c r="LK38" s="137"/>
      <c r="LL38" s="137"/>
      <c r="LM38" s="137"/>
      <c r="LN38" s="137"/>
      <c r="LO38" s="137"/>
      <c r="LP38" s="137"/>
      <c r="LQ38" s="137"/>
      <c r="LR38" s="137"/>
      <c r="LS38" s="137"/>
      <c r="LT38" s="137"/>
      <c r="LU38" s="137"/>
      <c r="LV38" s="137"/>
      <c r="LW38" s="137"/>
      <c r="LX38" s="137"/>
      <c r="LY38" s="137"/>
      <c r="LZ38" s="137"/>
      <c r="MA38" s="137"/>
      <c r="MB38" s="137"/>
      <c r="MC38" s="137"/>
      <c r="MD38" s="137"/>
      <c r="ME38" s="137"/>
      <c r="MF38" s="137"/>
      <c r="MG38" s="137"/>
      <c r="MH38" s="137"/>
      <c r="MI38" s="137"/>
      <c r="MJ38" s="137"/>
      <c r="MK38" s="137"/>
      <c r="ML38" s="137"/>
      <c r="MM38" s="137"/>
      <c r="MN38" s="137"/>
      <c r="MO38" s="137"/>
      <c r="MP38" s="137"/>
      <c r="MQ38" s="137"/>
      <c r="MR38" s="137"/>
      <c r="MS38" s="137"/>
      <c r="MT38" s="137"/>
      <c r="MU38" s="137"/>
      <c r="MV38" s="137"/>
      <c r="MW38" s="137"/>
      <c r="MX38" s="137"/>
      <c r="MY38" s="137"/>
      <c r="MZ38" s="137"/>
      <c r="NA38" s="137"/>
      <c r="NB38" s="137"/>
      <c r="NC38" s="137"/>
      <c r="ND38" s="137"/>
      <c r="NE38" s="137"/>
      <c r="NF38" s="137"/>
      <c r="NG38" s="137"/>
      <c r="NH38" s="137"/>
      <c r="NI38" s="137"/>
      <c r="NJ38" s="137"/>
      <c r="NK38" s="137"/>
      <c r="NL38" s="137"/>
      <c r="NM38" s="137"/>
      <c r="NN38" s="137"/>
      <c r="NO38" s="137"/>
      <c r="NP38" s="137"/>
      <c r="NQ38" s="137"/>
      <c r="NR38" s="137"/>
      <c r="NS38" s="137"/>
      <c r="NT38" s="137"/>
      <c r="NU38" s="137"/>
      <c r="NV38" s="137"/>
      <c r="NW38" s="137"/>
      <c r="NX38" s="137"/>
      <c r="NY38" s="137"/>
      <c r="NZ38" s="137"/>
      <c r="OA38" s="137"/>
      <c r="OB38" s="137"/>
      <c r="OC38" s="137"/>
      <c r="OD38" s="137"/>
      <c r="OE38" s="137"/>
      <c r="OF38" s="137"/>
      <c r="OG38" s="137"/>
      <c r="OH38" s="137"/>
      <c r="OI38" s="137"/>
      <c r="OJ38" s="137"/>
      <c r="OK38" s="137"/>
      <c r="OL38" s="137"/>
      <c r="OM38" s="137"/>
      <c r="ON38" s="137"/>
      <c r="OO38" s="137"/>
      <c r="OP38" s="137"/>
      <c r="OQ38" s="137"/>
      <c r="OR38" s="137"/>
      <c r="OS38" s="137"/>
      <c r="OT38" s="137"/>
      <c r="OU38" s="137"/>
      <c r="OV38" s="137"/>
      <c r="OW38" s="137"/>
      <c r="OX38" s="137"/>
      <c r="OY38" s="137"/>
      <c r="OZ38" s="137"/>
      <c r="PA38" s="137"/>
      <c r="PB38" s="137"/>
      <c r="PC38" s="137"/>
      <c r="PD38" s="137"/>
      <c r="PE38" s="137"/>
      <c r="PF38" s="137"/>
      <c r="PG38" s="137"/>
      <c r="PH38" s="137"/>
      <c r="PI38" s="137"/>
      <c r="PJ38" s="137"/>
      <c r="PK38" s="137"/>
      <c r="PL38" s="137"/>
      <c r="PM38" s="137"/>
      <c r="PN38" s="137"/>
      <c r="PO38" s="137"/>
      <c r="PP38" s="137"/>
      <c r="PQ38" s="137"/>
      <c r="PR38" s="137"/>
      <c r="PS38" s="137"/>
      <c r="PT38" s="137"/>
      <c r="PU38" s="137"/>
      <c r="PV38" s="137"/>
      <c r="PW38" s="137"/>
      <c r="PX38" s="137"/>
      <c r="PY38" s="137"/>
      <c r="PZ38" s="137"/>
      <c r="QA38" s="137"/>
      <c r="QB38" s="137"/>
      <c r="QC38" s="137"/>
      <c r="QD38" s="137"/>
      <c r="QE38" s="137"/>
      <c r="QF38" s="137"/>
      <c r="QG38" s="137"/>
      <c r="QH38" s="137"/>
      <c r="QI38" s="137"/>
      <c r="QJ38" s="137"/>
      <c r="QK38" s="137"/>
      <c r="QL38" s="137"/>
      <c r="QM38" s="137"/>
      <c r="QN38" s="137"/>
      <c r="QO38" s="137"/>
      <c r="QP38" s="137"/>
      <c r="QQ38" s="137"/>
      <c r="QR38" s="137"/>
      <c r="QS38" s="137"/>
      <c r="QT38" s="137"/>
      <c r="QU38" s="137"/>
      <c r="QV38" s="137"/>
      <c r="QW38" s="137"/>
      <c r="QX38" s="137"/>
      <c r="QY38" s="137"/>
      <c r="QZ38" s="137"/>
      <c r="RA38" s="137"/>
      <c r="RB38" s="137"/>
      <c r="RC38" s="137"/>
      <c r="RD38" s="137"/>
      <c r="RE38" s="137"/>
      <c r="RF38" s="137"/>
      <c r="RG38" s="137"/>
      <c r="RH38" s="137"/>
      <c r="RI38" s="137"/>
      <c r="RJ38" s="137"/>
      <c r="RK38" s="137"/>
      <c r="RL38" s="137"/>
      <c r="RM38" s="137"/>
      <c r="RN38" s="137"/>
      <c r="RO38" s="137"/>
      <c r="RP38" s="137"/>
      <c r="RQ38" s="137"/>
      <c r="RR38" s="137"/>
      <c r="RS38" s="137"/>
      <c r="RT38" s="137"/>
      <c r="RU38" s="137"/>
      <c r="RV38" s="137"/>
      <c r="RW38" s="137"/>
      <c r="RX38" s="137"/>
      <c r="RY38" s="137"/>
      <c r="RZ38" s="137"/>
      <c r="SA38" s="137"/>
      <c r="SB38" s="137"/>
      <c r="SC38" s="137"/>
      <c r="SD38" s="137"/>
      <c r="SE38" s="137"/>
      <c r="SF38" s="137"/>
      <c r="SG38" s="137"/>
      <c r="SH38" s="137"/>
      <c r="SI38" s="137"/>
      <c r="SJ38" s="137"/>
      <c r="SK38" s="137"/>
      <c r="SL38" s="137"/>
      <c r="SM38" s="137"/>
      <c r="SN38" s="137"/>
      <c r="SO38" s="137"/>
      <c r="SP38" s="137"/>
      <c r="SQ38" s="137"/>
      <c r="SR38" s="137"/>
      <c r="SS38" s="137"/>
      <c r="ST38" s="137"/>
      <c r="SU38" s="137"/>
      <c r="SV38" s="137"/>
      <c r="SW38" s="137"/>
      <c r="SX38" s="137"/>
      <c r="SY38" s="137"/>
      <c r="SZ38" s="137"/>
      <c r="TA38" s="137"/>
      <c r="TB38" s="137"/>
      <c r="TC38" s="137"/>
      <c r="TD38" s="137"/>
      <c r="TE38" s="137"/>
      <c r="TF38" s="137"/>
      <c r="TG38" s="137"/>
      <c r="TH38" s="137"/>
      <c r="TI38" s="137"/>
      <c r="TJ38" s="137"/>
      <c r="TK38" s="137"/>
      <c r="TL38" s="137"/>
      <c r="TM38" s="137"/>
      <c r="TN38" s="137"/>
      <c r="TO38" s="137"/>
      <c r="TP38" s="137"/>
      <c r="TQ38" s="137"/>
      <c r="TR38" s="137"/>
      <c r="TS38" s="137"/>
      <c r="TT38" s="137"/>
      <c r="TU38" s="137"/>
      <c r="TV38" s="137"/>
      <c r="TW38" s="137"/>
      <c r="TX38" s="137"/>
      <c r="TY38" s="137"/>
      <c r="TZ38" s="137"/>
      <c r="UA38" s="137"/>
      <c r="UB38" s="137"/>
      <c r="UC38" s="137"/>
      <c r="UD38" s="137"/>
      <c r="UE38" s="137"/>
      <c r="UF38" s="137"/>
      <c r="UG38" s="137"/>
      <c r="UH38" s="137"/>
      <c r="UI38" s="137"/>
      <c r="UJ38" s="137"/>
      <c r="UK38" s="137"/>
      <c r="UL38" s="137"/>
      <c r="UM38" s="137"/>
      <c r="UN38" s="137"/>
      <c r="UO38" s="137"/>
      <c r="UP38" s="137"/>
      <c r="UQ38" s="137"/>
      <c r="UR38" s="137"/>
      <c r="US38" s="137"/>
      <c r="UT38" s="137"/>
      <c r="UU38" s="137"/>
      <c r="UV38" s="137"/>
      <c r="UW38" s="137"/>
      <c r="UX38" s="137"/>
      <c r="UY38" s="137"/>
      <c r="UZ38" s="137"/>
      <c r="VA38" s="137"/>
      <c r="VB38" s="137"/>
      <c r="VC38" s="137"/>
      <c r="VD38" s="137"/>
      <c r="VE38" s="137"/>
      <c r="VF38" s="137"/>
      <c r="VG38" s="137"/>
      <c r="VH38" s="137"/>
      <c r="VI38" s="137"/>
      <c r="VJ38" s="137"/>
      <c r="VK38" s="137"/>
      <c r="VL38" s="137"/>
      <c r="VM38" s="137"/>
      <c r="VN38" s="137"/>
      <c r="VO38" s="137"/>
      <c r="VP38" s="137"/>
      <c r="VQ38" s="137"/>
      <c r="VR38" s="137"/>
      <c r="VS38" s="137"/>
      <c r="VT38" s="137"/>
      <c r="VU38" s="137"/>
      <c r="VV38" s="137"/>
      <c r="VW38" s="137"/>
      <c r="VX38" s="137"/>
      <c r="VY38" s="137"/>
      <c r="VZ38" s="137"/>
      <c r="WA38" s="137"/>
      <c r="WB38" s="137"/>
      <c r="WC38" s="137"/>
      <c r="WD38" s="137"/>
      <c r="WE38" s="137"/>
      <c r="WF38" s="137"/>
      <c r="WG38" s="137"/>
      <c r="WH38" s="137"/>
      <c r="WI38" s="137"/>
      <c r="WJ38" s="137"/>
      <c r="WK38" s="137"/>
      <c r="WL38" s="137"/>
      <c r="WM38" s="137"/>
      <c r="WN38" s="137"/>
      <c r="WO38" s="137"/>
      <c r="WP38" s="137"/>
      <c r="WQ38" s="137"/>
      <c r="WR38" s="137"/>
      <c r="WS38" s="137"/>
      <c r="WT38" s="137"/>
      <c r="WU38" s="137"/>
      <c r="WV38" s="137"/>
      <c r="WW38" s="137"/>
      <c r="WX38" s="137"/>
      <c r="WY38" s="137"/>
      <c r="WZ38" s="137"/>
      <c r="XA38" s="137"/>
      <c r="XB38" s="137"/>
      <c r="XC38" s="137"/>
      <c r="XD38" s="137"/>
      <c r="XE38" s="137"/>
      <c r="XF38" s="137"/>
      <c r="XG38" s="137"/>
      <c r="XH38" s="137"/>
      <c r="XI38" s="137"/>
      <c r="XJ38" s="137"/>
      <c r="XK38" s="137"/>
      <c r="XL38" s="137"/>
      <c r="XM38" s="137"/>
      <c r="XN38" s="137"/>
      <c r="XO38" s="137"/>
      <c r="XP38" s="137"/>
      <c r="XQ38" s="137"/>
      <c r="XR38" s="137"/>
      <c r="XS38" s="137"/>
      <c r="XT38" s="137"/>
      <c r="XU38" s="137"/>
      <c r="XV38" s="137"/>
      <c r="XW38" s="137"/>
      <c r="XX38" s="137"/>
      <c r="XY38" s="137"/>
      <c r="XZ38" s="137"/>
      <c r="YA38" s="137"/>
      <c r="YB38" s="137"/>
      <c r="YC38" s="137"/>
      <c r="YD38" s="137"/>
      <c r="YE38" s="137"/>
      <c r="YF38" s="137"/>
      <c r="YG38" s="137"/>
      <c r="YH38" s="137"/>
      <c r="YI38" s="137"/>
      <c r="YJ38" s="137"/>
      <c r="YK38" s="137"/>
      <c r="YL38" s="137"/>
      <c r="YM38" s="137"/>
      <c r="YN38" s="137"/>
      <c r="YO38" s="137"/>
      <c r="YP38" s="137"/>
      <c r="YQ38" s="137"/>
      <c r="YR38" s="137"/>
      <c r="YS38" s="137"/>
      <c r="YT38" s="137"/>
      <c r="YU38" s="137"/>
      <c r="YV38" s="137"/>
      <c r="YW38" s="137"/>
      <c r="YX38" s="137"/>
      <c r="YY38" s="137"/>
      <c r="YZ38" s="137"/>
      <c r="ZA38" s="137"/>
      <c r="ZB38" s="137"/>
      <c r="ZC38" s="137"/>
      <c r="ZD38" s="137"/>
      <c r="ZE38" s="137"/>
      <c r="ZF38" s="137"/>
      <c r="ZG38" s="137"/>
      <c r="ZH38" s="137"/>
      <c r="ZI38" s="137"/>
      <c r="ZJ38" s="137"/>
      <c r="ZK38" s="137"/>
      <c r="ZL38" s="137"/>
      <c r="ZM38" s="137"/>
      <c r="ZN38" s="137"/>
      <c r="ZO38" s="137"/>
      <c r="ZP38" s="137"/>
      <c r="ZQ38" s="137"/>
      <c r="ZR38" s="137"/>
      <c r="ZS38" s="137"/>
      <c r="ZT38" s="137"/>
      <c r="ZU38" s="137"/>
      <c r="ZV38" s="137"/>
      <c r="ZW38" s="137"/>
      <c r="ZX38" s="137"/>
      <c r="ZY38" s="137"/>
      <c r="ZZ38" s="137"/>
      <c r="AAA38" s="137"/>
      <c r="AAB38" s="137"/>
      <c r="AAC38" s="137"/>
      <c r="AAD38" s="137"/>
      <c r="AAE38" s="137"/>
      <c r="AAF38" s="137"/>
      <c r="AAG38" s="137"/>
      <c r="AAH38" s="137"/>
      <c r="AAI38" s="137"/>
      <c r="AAJ38" s="137"/>
      <c r="AAK38" s="137"/>
      <c r="AAL38" s="137"/>
      <c r="AAM38" s="137"/>
      <c r="AAN38" s="137"/>
      <c r="AAO38" s="137"/>
      <c r="AAP38" s="137"/>
      <c r="AAQ38" s="137"/>
      <c r="AAR38" s="137"/>
      <c r="AAS38" s="137"/>
      <c r="AAT38" s="137"/>
      <c r="AAU38" s="137"/>
      <c r="AAV38" s="137"/>
      <c r="AAW38" s="137"/>
      <c r="AAX38" s="137"/>
      <c r="AAY38" s="137"/>
      <c r="AAZ38" s="137"/>
      <c r="ABA38" s="137"/>
      <c r="ABB38" s="137"/>
      <c r="ABC38" s="137"/>
      <c r="ABD38" s="137"/>
      <c r="ABE38" s="137"/>
      <c r="ABF38" s="137"/>
      <c r="ABG38" s="137"/>
      <c r="ABH38" s="137"/>
      <c r="ABI38" s="137"/>
      <c r="ABJ38" s="137"/>
      <c r="ABK38" s="137"/>
      <c r="ABL38" s="137"/>
      <c r="ABM38" s="137"/>
      <c r="ABN38" s="137"/>
      <c r="ABO38" s="137"/>
      <c r="ABP38" s="137"/>
      <c r="ABQ38" s="137"/>
      <c r="ABR38" s="137"/>
      <c r="ABS38" s="137"/>
      <c r="ABT38" s="137"/>
      <c r="ABU38" s="137"/>
      <c r="ABV38" s="137"/>
      <c r="ABW38" s="137"/>
      <c r="ABX38" s="137"/>
      <c r="ABY38" s="137"/>
      <c r="ABZ38" s="137"/>
      <c r="ACA38" s="137"/>
      <c r="ACB38" s="137"/>
      <c r="ACC38" s="137"/>
      <c r="ACD38" s="137"/>
      <c r="ACE38" s="137"/>
      <c r="ACF38" s="137"/>
      <c r="ACG38" s="137"/>
      <c r="ACH38" s="137"/>
      <c r="ACI38" s="137"/>
      <c r="ACJ38" s="137"/>
      <c r="ACK38" s="137"/>
      <c r="ACL38" s="137"/>
      <c r="ACM38" s="137"/>
      <c r="ACN38" s="137"/>
      <c r="ACO38" s="137"/>
      <c r="ACP38" s="137"/>
      <c r="ACQ38" s="137"/>
      <c r="ACR38" s="137"/>
      <c r="ACS38" s="137"/>
      <c r="ACT38" s="137"/>
      <c r="ACU38" s="137"/>
      <c r="ACV38" s="137"/>
      <c r="ACW38" s="137"/>
      <c r="ACX38" s="137"/>
      <c r="ACY38" s="137"/>
      <c r="ACZ38" s="137"/>
      <c r="ADA38" s="137"/>
      <c r="ADB38" s="137"/>
      <c r="ADC38" s="137"/>
      <c r="ADD38" s="137"/>
      <c r="ADE38" s="137"/>
      <c r="ADF38" s="137"/>
      <c r="ADG38" s="137"/>
      <c r="ADH38" s="137"/>
      <c r="ADI38" s="137"/>
      <c r="ADJ38" s="137"/>
      <c r="ADK38" s="137"/>
      <c r="ADL38" s="137"/>
      <c r="ADM38" s="137"/>
      <c r="ADN38" s="137"/>
      <c r="ADO38" s="137"/>
      <c r="ADP38" s="137"/>
      <c r="ADQ38" s="137"/>
      <c r="ADR38" s="137"/>
      <c r="ADS38" s="137"/>
      <c r="ADT38" s="137"/>
      <c r="ADU38" s="137"/>
      <c r="ADV38" s="137"/>
      <c r="ADW38" s="137"/>
      <c r="ADX38" s="137"/>
      <c r="ADY38" s="137"/>
      <c r="ADZ38" s="137"/>
      <c r="AEA38" s="137"/>
      <c r="AEB38" s="137"/>
      <c r="AEC38" s="137"/>
      <c r="AED38" s="137"/>
      <c r="AEE38" s="137"/>
      <c r="AEF38" s="137"/>
      <c r="AEG38" s="137"/>
      <c r="AEH38" s="137"/>
      <c r="AEI38" s="137"/>
      <c r="AEJ38" s="137"/>
      <c r="AEK38" s="137"/>
      <c r="AEL38" s="137"/>
      <c r="AEM38" s="137"/>
      <c r="AEN38" s="137"/>
      <c r="AEO38" s="137"/>
      <c r="AEP38" s="137"/>
      <c r="AEQ38" s="137"/>
      <c r="AER38" s="137"/>
      <c r="AES38" s="137"/>
      <c r="AET38" s="137"/>
      <c r="AEU38" s="137"/>
      <c r="AEV38" s="137"/>
      <c r="AEW38" s="137"/>
      <c r="AEX38" s="137"/>
      <c r="AEY38" s="137"/>
      <c r="AEZ38" s="137"/>
      <c r="AFA38" s="137"/>
      <c r="AFB38" s="137"/>
      <c r="AFC38" s="137"/>
      <c r="AFD38" s="137"/>
      <c r="AFE38" s="137"/>
      <c r="AFF38" s="137"/>
      <c r="AFG38" s="137"/>
      <c r="AFH38" s="137"/>
      <c r="AFI38" s="137"/>
      <c r="AFJ38" s="137"/>
      <c r="AFK38" s="137"/>
      <c r="AFL38" s="137"/>
      <c r="AFM38" s="137"/>
      <c r="AFN38" s="137"/>
      <c r="AFO38" s="137"/>
      <c r="AFP38" s="137"/>
      <c r="AFQ38" s="137"/>
      <c r="AFR38" s="137"/>
      <c r="AFS38" s="137"/>
      <c r="AFT38" s="137"/>
      <c r="AFU38" s="137"/>
      <c r="AFV38" s="137"/>
      <c r="AFW38" s="137"/>
      <c r="AFX38" s="137"/>
      <c r="AFY38" s="137"/>
      <c r="AFZ38" s="137"/>
      <c r="AGA38" s="137"/>
      <c r="AGB38" s="137"/>
      <c r="AGC38" s="137"/>
      <c r="AGD38" s="137"/>
      <c r="AGE38" s="137"/>
      <c r="AGF38" s="137"/>
      <c r="AGG38" s="137"/>
      <c r="AGH38" s="137"/>
      <c r="AGI38" s="137"/>
      <c r="AGJ38" s="137"/>
      <c r="AGK38" s="137"/>
      <c r="AGL38" s="137"/>
      <c r="AGM38" s="137"/>
      <c r="AGN38" s="137"/>
      <c r="AGO38" s="137"/>
      <c r="AGP38" s="137"/>
      <c r="AGQ38" s="137"/>
      <c r="AGR38" s="137"/>
      <c r="AGS38" s="137"/>
      <c r="AGT38" s="137"/>
      <c r="AGU38" s="137"/>
      <c r="AGV38" s="137"/>
      <c r="AGW38" s="137"/>
      <c r="AGX38" s="137"/>
      <c r="AGY38" s="137"/>
      <c r="AGZ38" s="137"/>
      <c r="AHA38" s="137"/>
      <c r="AHB38" s="137"/>
      <c r="AHC38" s="137"/>
      <c r="AHD38" s="137"/>
      <c r="AHE38" s="137"/>
      <c r="AHF38" s="137"/>
      <c r="AHG38" s="137"/>
      <c r="AHH38" s="137"/>
      <c r="AHI38" s="137"/>
      <c r="AHJ38" s="137"/>
      <c r="AHK38" s="137"/>
      <c r="AHL38" s="137"/>
      <c r="AHM38" s="137"/>
      <c r="AHN38" s="137"/>
      <c r="AHO38" s="137"/>
      <c r="AHP38" s="137"/>
      <c r="AHQ38" s="137"/>
      <c r="AHR38" s="137"/>
      <c r="AHS38" s="137"/>
      <c r="AHT38" s="137"/>
      <c r="AHU38" s="137"/>
      <c r="AHV38" s="137"/>
      <c r="AHW38" s="137"/>
      <c r="AHX38" s="137"/>
      <c r="AHY38" s="137"/>
      <c r="AHZ38" s="137"/>
      <c r="AIA38" s="137"/>
      <c r="AIB38" s="137"/>
      <c r="AIC38" s="137"/>
      <c r="AID38" s="137"/>
      <c r="AIE38" s="137"/>
      <c r="AIF38" s="137"/>
      <c r="AIG38" s="137"/>
      <c r="AIH38" s="137"/>
      <c r="AII38" s="137"/>
      <c r="AIJ38" s="137"/>
      <c r="AIK38" s="137"/>
      <c r="AIL38" s="137"/>
      <c r="AIM38" s="137"/>
      <c r="AIN38" s="137"/>
      <c r="AIO38" s="137"/>
      <c r="AIP38" s="137"/>
      <c r="AIQ38" s="137"/>
      <c r="AIR38" s="137"/>
      <c r="AIS38" s="137"/>
      <c r="AIT38" s="137"/>
      <c r="AIU38" s="137"/>
      <c r="AIV38" s="137"/>
      <c r="AIW38" s="137"/>
      <c r="AIX38" s="137"/>
      <c r="AIY38" s="137"/>
      <c r="AIZ38" s="137"/>
      <c r="AJA38" s="137"/>
      <c r="AJB38" s="137"/>
      <c r="AJC38" s="137"/>
      <c r="AJD38" s="137"/>
      <c r="AJE38" s="137"/>
      <c r="AJF38" s="137"/>
      <c r="AJG38" s="137"/>
      <c r="AJH38" s="137"/>
      <c r="AJI38" s="137"/>
      <c r="AJJ38" s="137"/>
      <c r="AJK38" s="137"/>
      <c r="AJL38" s="137"/>
      <c r="AJM38" s="137"/>
      <c r="AJN38" s="137"/>
      <c r="AJO38" s="137"/>
      <c r="AJP38" s="137"/>
      <c r="AJQ38" s="137"/>
      <c r="AJR38" s="137"/>
      <c r="AJS38" s="137"/>
      <c r="AJT38" s="137"/>
      <c r="AJU38" s="137"/>
      <c r="AJV38" s="137"/>
      <c r="AJW38" s="137"/>
      <c r="AJX38" s="137"/>
      <c r="AJY38" s="137"/>
      <c r="AJZ38" s="137"/>
      <c r="AKA38" s="137"/>
      <c r="AKB38" s="137"/>
      <c r="AKC38" s="137"/>
      <c r="AKD38" s="137"/>
      <c r="AKE38" s="137"/>
      <c r="AKF38" s="137"/>
      <c r="AKG38" s="137"/>
      <c r="AKH38" s="137"/>
      <c r="AKI38" s="137"/>
      <c r="AKJ38" s="137"/>
      <c r="AKK38" s="137"/>
      <c r="AKL38" s="137"/>
      <c r="AKM38" s="137"/>
      <c r="AKN38" s="137"/>
      <c r="AKO38" s="137"/>
      <c r="AKP38" s="137"/>
      <c r="AKQ38" s="137"/>
      <c r="AKR38" s="137"/>
      <c r="AKS38" s="137"/>
      <c r="AKT38" s="137"/>
      <c r="AKU38" s="137"/>
      <c r="AKV38" s="137"/>
      <c r="AKW38" s="137"/>
      <c r="AKX38" s="137"/>
      <c r="AKY38" s="137"/>
      <c r="AKZ38" s="137"/>
      <c r="ALA38" s="137"/>
      <c r="ALB38" s="137"/>
      <c r="ALC38" s="137"/>
      <c r="ALD38" s="137"/>
      <c r="ALE38" s="137"/>
      <c r="ALF38" s="137"/>
      <c r="ALG38" s="137"/>
      <c r="ALH38" s="137"/>
      <c r="ALI38" s="137"/>
      <c r="ALJ38" s="137"/>
      <c r="ALK38" s="137"/>
      <c r="ALL38" s="137"/>
      <c r="ALM38" s="137"/>
      <c r="ALN38" s="137"/>
      <c r="ALO38" s="137"/>
      <c r="ALP38" s="137"/>
      <c r="ALQ38" s="137"/>
      <c r="ALR38" s="137"/>
      <c r="ALS38" s="137"/>
      <c r="ALT38" s="137"/>
      <c r="ALU38" s="137"/>
      <c r="ALV38" s="137"/>
      <c r="ALW38" s="137"/>
      <c r="ALX38" s="137"/>
      <c r="ALY38" s="137"/>
      <c r="ALZ38" s="137"/>
      <c r="AMA38" s="137"/>
      <c r="AMB38" s="137"/>
      <c r="AMC38" s="137"/>
      <c r="AMD38" s="137"/>
      <c r="AME38" s="137"/>
      <c r="AMF38" s="137"/>
      <c r="AMG38" s="137"/>
      <c r="AMH38" s="137"/>
      <c r="AMI38" s="137"/>
      <c r="AMJ38" s="137"/>
      <c r="AMK38" s="137"/>
      <c r="AML38" s="137"/>
      <c r="AMM38" s="137"/>
      <c r="AMN38" s="137"/>
      <c r="AMO38" s="137"/>
      <c r="AMP38" s="137"/>
      <c r="AMQ38" s="137"/>
      <c r="AMR38" s="137"/>
      <c r="AMS38" s="137"/>
      <c r="AMT38" s="137"/>
      <c r="AMU38" s="137"/>
      <c r="AMV38" s="137"/>
      <c r="AMW38" s="137"/>
      <c r="AMX38" s="137"/>
      <c r="AMY38" s="137"/>
      <c r="AMZ38" s="137"/>
      <c r="ANA38" s="137"/>
      <c r="ANB38" s="137"/>
      <c r="ANC38" s="137"/>
      <c r="AND38" s="137"/>
      <c r="ANE38" s="137"/>
      <c r="ANF38" s="137"/>
      <c r="ANG38" s="137"/>
      <c r="ANH38" s="137"/>
      <c r="ANI38" s="137"/>
      <c r="ANJ38" s="137"/>
      <c r="ANK38" s="137"/>
      <c r="ANL38" s="137"/>
      <c r="ANM38" s="137"/>
      <c r="ANN38" s="137"/>
      <c r="ANO38" s="137"/>
      <c r="ANP38" s="137"/>
      <c r="ANQ38" s="137"/>
      <c r="ANR38" s="137"/>
      <c r="ANS38" s="137"/>
      <c r="ANT38" s="137"/>
      <c r="ANU38" s="137"/>
      <c r="ANV38" s="137"/>
      <c r="ANW38" s="137"/>
      <c r="ANX38" s="137"/>
      <c r="ANY38" s="137"/>
      <c r="ANZ38" s="137"/>
      <c r="AOA38" s="137"/>
      <c r="AOB38" s="137"/>
      <c r="AOC38" s="137"/>
      <c r="AOD38" s="137"/>
      <c r="AOE38" s="137"/>
      <c r="AOF38" s="137"/>
      <c r="AOG38" s="137"/>
      <c r="AOH38" s="137"/>
      <c r="AOI38" s="137"/>
      <c r="AOJ38" s="137"/>
      <c r="AOK38" s="137"/>
      <c r="AOL38" s="137"/>
      <c r="AOM38" s="137"/>
      <c r="AON38" s="137"/>
      <c r="AOO38" s="137"/>
      <c r="AOP38" s="137"/>
      <c r="AOQ38" s="137"/>
      <c r="AOR38" s="137"/>
      <c r="AOS38" s="137"/>
      <c r="AOT38" s="137"/>
      <c r="AOU38" s="137"/>
      <c r="AOV38" s="137"/>
      <c r="AOW38" s="137"/>
      <c r="AOX38" s="137"/>
      <c r="AOY38" s="137"/>
      <c r="AOZ38" s="137"/>
      <c r="APA38" s="137"/>
      <c r="APB38" s="137"/>
      <c r="APC38" s="137"/>
      <c r="APD38" s="137"/>
      <c r="APE38" s="137"/>
      <c r="APF38" s="137"/>
      <c r="APG38" s="137"/>
      <c r="APH38" s="137"/>
      <c r="API38" s="137"/>
      <c r="APJ38" s="137"/>
      <c r="APK38" s="137"/>
      <c r="APL38" s="137"/>
      <c r="APM38" s="137"/>
      <c r="APN38" s="137"/>
      <c r="APO38" s="137"/>
      <c r="APP38" s="137"/>
      <c r="APQ38" s="137"/>
      <c r="APR38" s="137"/>
      <c r="APS38" s="137"/>
      <c r="APT38" s="137"/>
      <c r="APU38" s="137"/>
      <c r="APV38" s="137"/>
      <c r="APW38" s="137"/>
      <c r="APX38" s="137"/>
      <c r="APY38" s="137"/>
      <c r="APZ38" s="137"/>
      <c r="AQA38" s="137"/>
      <c r="AQB38" s="137"/>
      <c r="AQC38" s="137"/>
      <c r="AQD38" s="137"/>
      <c r="AQE38" s="137"/>
      <c r="AQF38" s="137"/>
      <c r="AQG38" s="137"/>
      <c r="AQH38" s="137"/>
      <c r="AQI38" s="137"/>
      <c r="AQJ38" s="137"/>
      <c r="AQK38" s="137"/>
      <c r="AQL38" s="137"/>
      <c r="AQM38" s="137"/>
      <c r="AQN38" s="137"/>
      <c r="AQO38" s="137"/>
      <c r="AQP38" s="137"/>
      <c r="AQQ38" s="137"/>
      <c r="AQR38" s="137"/>
      <c r="AQS38" s="137"/>
      <c r="AQT38" s="137"/>
      <c r="AQU38" s="137"/>
      <c r="AQV38" s="137"/>
      <c r="AQW38" s="137"/>
      <c r="AQX38" s="137"/>
      <c r="AQY38" s="137"/>
      <c r="AQZ38" s="137"/>
      <c r="ARA38" s="137"/>
      <c r="ARB38" s="137"/>
      <c r="ARC38" s="137"/>
      <c r="ARD38" s="137"/>
      <c r="ARE38" s="137"/>
      <c r="ARF38" s="137"/>
      <c r="ARG38" s="137"/>
      <c r="ARH38" s="137"/>
      <c r="ARI38" s="137"/>
      <c r="ARJ38" s="137"/>
      <c r="ARK38" s="137"/>
      <c r="ARL38" s="137"/>
      <c r="ARM38" s="137"/>
      <c r="ARN38" s="137"/>
      <c r="ARO38" s="137"/>
      <c r="ARP38" s="137"/>
      <c r="ARQ38" s="137"/>
      <c r="ARR38" s="137"/>
      <c r="ARS38" s="137"/>
      <c r="ART38" s="137"/>
      <c r="ARU38" s="137"/>
      <c r="ARV38" s="137"/>
      <c r="ARW38" s="137"/>
      <c r="ARX38" s="137"/>
      <c r="ARY38" s="137"/>
      <c r="ARZ38" s="137"/>
      <c r="ASA38" s="137"/>
      <c r="ASB38" s="137"/>
      <c r="ASC38" s="137"/>
      <c r="ASD38" s="137"/>
      <c r="ASE38" s="137"/>
      <c r="ASF38" s="137"/>
      <c r="ASG38" s="137"/>
      <c r="ASH38" s="137"/>
      <c r="ASI38" s="137"/>
      <c r="ASJ38" s="137"/>
      <c r="ASK38" s="137"/>
      <c r="ASL38" s="137"/>
      <c r="ASM38" s="137"/>
      <c r="ASN38" s="137"/>
      <c r="ASO38" s="137"/>
      <c r="ASP38" s="137"/>
      <c r="ASQ38" s="137"/>
      <c r="ASR38" s="137"/>
      <c r="ASS38" s="137"/>
      <c r="AST38" s="137"/>
      <c r="ASU38" s="137"/>
      <c r="ASV38" s="137"/>
      <c r="ASW38" s="137"/>
      <c r="ASX38" s="137"/>
      <c r="ASY38" s="137"/>
      <c r="ASZ38" s="137"/>
      <c r="ATA38" s="137"/>
      <c r="ATB38" s="137"/>
      <c r="ATC38" s="137"/>
      <c r="ATD38" s="137"/>
      <c r="ATE38" s="137"/>
      <c r="ATF38" s="137"/>
      <c r="ATG38" s="137"/>
      <c r="ATH38" s="137"/>
      <c r="ATI38" s="137"/>
      <c r="ATJ38" s="137"/>
      <c r="ATK38" s="137"/>
      <c r="ATL38" s="137"/>
      <c r="ATM38" s="137"/>
      <c r="ATN38" s="137"/>
      <c r="ATO38" s="137"/>
      <c r="ATP38" s="137"/>
      <c r="ATQ38" s="137"/>
      <c r="ATR38" s="137"/>
      <c r="ATS38" s="137"/>
      <c r="ATT38" s="137"/>
      <c r="ATU38" s="137"/>
      <c r="ATV38" s="137"/>
      <c r="ATW38" s="137"/>
      <c r="ATX38" s="137"/>
      <c r="ATY38" s="137"/>
      <c r="ATZ38" s="137"/>
      <c r="AUA38" s="137"/>
      <c r="AUB38" s="137"/>
      <c r="AUC38" s="137"/>
      <c r="AUD38" s="137"/>
      <c r="AUE38" s="137"/>
      <c r="AUF38" s="137"/>
      <c r="AUG38" s="137"/>
      <c r="AUH38" s="137"/>
      <c r="AUI38" s="137"/>
      <c r="AUJ38" s="137"/>
      <c r="AUK38" s="137"/>
      <c r="AUL38" s="137"/>
      <c r="AUM38" s="137"/>
      <c r="AUN38" s="137"/>
      <c r="AUO38" s="137"/>
      <c r="AUP38" s="137"/>
      <c r="AUQ38" s="137"/>
      <c r="AUR38" s="137"/>
      <c r="AUS38" s="137"/>
      <c r="AUT38" s="137"/>
      <c r="AUU38" s="137"/>
      <c r="AUV38" s="137"/>
      <c r="AUW38" s="137"/>
      <c r="AUX38" s="137"/>
      <c r="AUY38" s="137"/>
      <c r="AUZ38" s="137"/>
      <c r="AVA38" s="137"/>
      <c r="AVB38" s="137"/>
      <c r="AVC38" s="137"/>
      <c r="AVD38" s="137"/>
      <c r="AVE38" s="137"/>
      <c r="AVF38" s="137"/>
      <c r="AVG38" s="137"/>
      <c r="AVH38" s="137"/>
      <c r="AVI38" s="137"/>
      <c r="AVJ38" s="137"/>
      <c r="AVK38" s="137"/>
      <c r="AVL38" s="137"/>
      <c r="AVM38" s="137"/>
      <c r="AVN38" s="137"/>
      <c r="AVO38" s="137"/>
      <c r="AVP38" s="137"/>
      <c r="AVQ38" s="137"/>
      <c r="AVR38" s="137"/>
      <c r="AVS38" s="137"/>
      <c r="AVT38" s="137"/>
      <c r="AVU38" s="137"/>
      <c r="AVV38" s="137"/>
      <c r="AVW38" s="137"/>
      <c r="AVX38" s="137"/>
      <c r="AVY38" s="137"/>
      <c r="AVZ38" s="137"/>
      <c r="AWA38" s="137"/>
      <c r="AWB38" s="137"/>
      <c r="AWC38" s="137"/>
      <c r="AWD38" s="137"/>
      <c r="AWE38" s="137"/>
      <c r="AWF38" s="137"/>
      <c r="AWG38" s="137"/>
      <c r="AWH38" s="137"/>
      <c r="AWI38" s="137"/>
      <c r="AWJ38" s="137"/>
      <c r="AWK38" s="137"/>
      <c r="AWL38" s="137"/>
      <c r="AWM38" s="137"/>
      <c r="AWN38" s="137"/>
      <c r="AWO38" s="137"/>
      <c r="AWP38" s="137"/>
      <c r="AWQ38" s="137"/>
      <c r="AWR38" s="137"/>
      <c r="AWS38" s="137"/>
      <c r="AWT38" s="137"/>
      <c r="AWU38" s="137"/>
      <c r="AWV38" s="137"/>
      <c r="AWW38" s="137"/>
      <c r="AWX38" s="137"/>
      <c r="AWY38" s="137"/>
      <c r="AWZ38" s="137"/>
      <c r="AXA38" s="137"/>
      <c r="AXB38" s="137"/>
      <c r="AXC38" s="137"/>
      <c r="AXD38" s="137"/>
      <c r="AXE38" s="137"/>
      <c r="AXF38" s="137"/>
      <c r="AXG38" s="137"/>
      <c r="AXH38" s="137"/>
      <c r="AXI38" s="137"/>
      <c r="AXJ38" s="137"/>
      <c r="AXK38" s="137"/>
      <c r="AXL38" s="137"/>
      <c r="AXM38" s="137"/>
      <c r="AXN38" s="137"/>
      <c r="AXO38" s="137"/>
      <c r="AXP38" s="137"/>
      <c r="AXQ38" s="137"/>
      <c r="AXR38" s="137"/>
      <c r="AXS38" s="137"/>
      <c r="AXT38" s="137"/>
      <c r="AXU38" s="137"/>
      <c r="AXV38" s="137"/>
      <c r="AXW38" s="137"/>
      <c r="AXX38" s="137"/>
      <c r="AXY38" s="137"/>
      <c r="AXZ38" s="137"/>
      <c r="AYA38" s="137"/>
      <c r="AYB38" s="137"/>
      <c r="AYC38" s="137"/>
      <c r="AYD38" s="137"/>
      <c r="AYE38" s="137"/>
      <c r="AYF38" s="137"/>
      <c r="AYG38" s="137"/>
      <c r="AYH38" s="137"/>
      <c r="AYI38" s="137"/>
      <c r="AYJ38" s="137"/>
      <c r="AYK38" s="137"/>
      <c r="AYL38" s="137"/>
      <c r="AYM38" s="137"/>
      <c r="AYN38" s="137"/>
      <c r="AYO38" s="137"/>
      <c r="AYP38" s="137"/>
      <c r="AYQ38" s="137"/>
      <c r="AYR38" s="137"/>
      <c r="AYS38" s="137"/>
      <c r="AYT38" s="137"/>
      <c r="AYU38" s="137"/>
      <c r="AYV38" s="137"/>
      <c r="AYW38" s="137"/>
      <c r="AYX38" s="137"/>
      <c r="AYY38" s="137"/>
      <c r="AYZ38" s="137"/>
      <c r="AZA38" s="137"/>
      <c r="AZB38" s="137"/>
      <c r="AZC38" s="137"/>
      <c r="AZD38" s="137"/>
      <c r="AZE38" s="137"/>
      <c r="AZF38" s="137"/>
      <c r="AZG38" s="137"/>
      <c r="AZH38" s="137"/>
      <c r="AZI38" s="137"/>
      <c r="AZJ38" s="137"/>
      <c r="AZK38" s="137"/>
      <c r="AZL38" s="137"/>
      <c r="AZM38" s="137"/>
      <c r="AZN38" s="137"/>
      <c r="AZO38" s="137"/>
      <c r="AZP38" s="137"/>
      <c r="AZQ38" s="137"/>
      <c r="AZR38" s="137"/>
      <c r="AZS38" s="137"/>
      <c r="AZT38" s="137"/>
      <c r="AZU38" s="137"/>
      <c r="AZV38" s="137"/>
      <c r="AZW38" s="137"/>
      <c r="AZX38" s="137"/>
      <c r="AZY38" s="137"/>
      <c r="AZZ38" s="137"/>
      <c r="BAA38" s="137"/>
      <c r="BAB38" s="137"/>
      <c r="BAC38" s="137"/>
      <c r="BAD38" s="137"/>
      <c r="BAE38" s="137"/>
      <c r="BAF38" s="137"/>
      <c r="BAG38" s="137"/>
      <c r="BAH38" s="137"/>
      <c r="BAI38" s="137"/>
      <c r="BAJ38" s="137"/>
      <c r="BAK38" s="137"/>
      <c r="BAL38" s="137"/>
      <c r="BAM38" s="137"/>
      <c r="BAN38" s="137"/>
      <c r="BAO38" s="137"/>
      <c r="BAP38" s="137"/>
      <c r="BAQ38" s="137"/>
      <c r="BAR38" s="137"/>
      <c r="BAS38" s="137"/>
      <c r="BAT38" s="137"/>
      <c r="BAU38" s="137"/>
      <c r="BAV38" s="137"/>
      <c r="BAW38" s="137"/>
      <c r="BAX38" s="137"/>
      <c r="BAY38" s="137"/>
      <c r="BAZ38" s="137"/>
      <c r="BBA38" s="137"/>
      <c r="BBB38" s="137"/>
      <c r="BBC38" s="137"/>
      <c r="BBD38" s="137"/>
      <c r="BBE38" s="137"/>
      <c r="BBF38" s="137"/>
      <c r="BBG38" s="137"/>
      <c r="BBH38" s="137"/>
      <c r="BBI38" s="137"/>
      <c r="BBJ38" s="137"/>
      <c r="BBK38" s="137"/>
      <c r="BBL38" s="137"/>
      <c r="BBM38" s="137"/>
      <c r="BBN38" s="137"/>
      <c r="BBO38" s="137"/>
      <c r="BBP38" s="137"/>
      <c r="BBQ38" s="137"/>
      <c r="BBR38" s="137"/>
      <c r="BBS38" s="137"/>
      <c r="BBT38" s="137"/>
      <c r="BBU38" s="137"/>
      <c r="BBV38" s="137"/>
      <c r="BBW38" s="137"/>
      <c r="BBX38" s="137"/>
      <c r="BBY38" s="137"/>
      <c r="BBZ38" s="137"/>
      <c r="BCA38" s="137"/>
      <c r="BCB38" s="137"/>
      <c r="BCC38" s="137"/>
      <c r="BCD38" s="137"/>
      <c r="BCE38" s="137"/>
      <c r="BCF38" s="137"/>
      <c r="BCG38" s="137"/>
      <c r="BCH38" s="137"/>
      <c r="BCI38" s="137"/>
      <c r="BCJ38" s="137"/>
      <c r="BCK38" s="137"/>
      <c r="BCL38" s="137"/>
      <c r="BCM38" s="137"/>
      <c r="BCN38" s="137"/>
      <c r="BCO38" s="137"/>
      <c r="BCP38" s="137"/>
      <c r="BCQ38" s="137"/>
      <c r="BCR38" s="137"/>
      <c r="BCS38" s="137"/>
      <c r="BCT38" s="137"/>
      <c r="BCU38" s="137"/>
      <c r="BCV38" s="137"/>
      <c r="BCW38" s="137"/>
      <c r="BCX38" s="137"/>
      <c r="BCY38" s="137"/>
      <c r="BCZ38" s="137"/>
      <c r="BDA38" s="137"/>
      <c r="BDB38" s="137"/>
      <c r="BDC38" s="137"/>
      <c r="BDD38" s="137"/>
      <c r="BDE38" s="137"/>
      <c r="BDF38" s="137"/>
      <c r="BDG38" s="137"/>
      <c r="BDH38" s="137"/>
      <c r="BDI38" s="137"/>
      <c r="BDJ38" s="137"/>
      <c r="BDK38" s="137"/>
      <c r="BDL38" s="137"/>
      <c r="BDM38" s="137"/>
      <c r="BDN38" s="137"/>
      <c r="BDO38" s="137"/>
      <c r="BDP38" s="137"/>
      <c r="BDQ38" s="137"/>
      <c r="BDR38" s="137"/>
      <c r="BDS38" s="137"/>
      <c r="BDT38" s="137"/>
      <c r="BDU38" s="137"/>
      <c r="BDV38" s="137"/>
      <c r="BDW38" s="137"/>
      <c r="BDX38" s="137"/>
      <c r="BDY38" s="137"/>
      <c r="BDZ38" s="137"/>
      <c r="BEA38" s="137"/>
      <c r="BEB38" s="137"/>
      <c r="BEC38" s="137"/>
      <c r="BED38" s="137"/>
      <c r="BEE38" s="137"/>
      <c r="BEF38" s="137"/>
      <c r="BEG38" s="137"/>
      <c r="BEH38" s="137"/>
      <c r="BEI38" s="137"/>
      <c r="BEJ38" s="137"/>
      <c r="BEK38" s="137"/>
      <c r="BEL38" s="137"/>
      <c r="BEM38" s="137"/>
      <c r="BEN38" s="137"/>
      <c r="BEO38" s="137"/>
      <c r="BEP38" s="137"/>
      <c r="BEQ38" s="137"/>
      <c r="BER38" s="137"/>
      <c r="BES38" s="137"/>
      <c r="BET38" s="137"/>
      <c r="BEU38" s="137"/>
      <c r="BEV38" s="137"/>
      <c r="BEW38" s="137"/>
      <c r="BEX38" s="137"/>
      <c r="BEY38" s="137"/>
      <c r="BEZ38" s="137"/>
      <c r="BFA38" s="137"/>
      <c r="BFB38" s="137"/>
      <c r="BFC38" s="137"/>
      <c r="BFD38" s="137"/>
      <c r="BFE38" s="137"/>
      <c r="BFF38" s="137"/>
      <c r="BFG38" s="137"/>
      <c r="BFH38" s="137"/>
      <c r="BFI38" s="137"/>
      <c r="BFJ38" s="137"/>
      <c r="BFK38" s="137"/>
      <c r="BFL38" s="137"/>
      <c r="BFM38" s="137"/>
      <c r="BFN38" s="137"/>
      <c r="BFO38" s="137"/>
      <c r="BFP38" s="137"/>
      <c r="BFQ38" s="137"/>
      <c r="BFR38" s="137"/>
      <c r="BFS38" s="137"/>
      <c r="BFT38" s="137"/>
      <c r="BFU38" s="137"/>
      <c r="BFV38" s="137"/>
      <c r="BFW38" s="137"/>
      <c r="BFX38" s="137"/>
      <c r="BFY38" s="137"/>
      <c r="BFZ38" s="137"/>
      <c r="BGA38" s="137"/>
      <c r="BGB38" s="137"/>
      <c r="BGC38" s="137"/>
      <c r="BGD38" s="137"/>
      <c r="BGE38" s="137"/>
      <c r="BGF38" s="137"/>
      <c r="BGG38" s="137"/>
      <c r="BGH38" s="137"/>
      <c r="BGI38" s="137"/>
      <c r="BGJ38" s="137"/>
      <c r="BGK38" s="137"/>
      <c r="BGL38" s="137"/>
      <c r="BGM38" s="137"/>
      <c r="BGN38" s="137"/>
      <c r="BGO38" s="137"/>
      <c r="BGP38" s="137"/>
      <c r="BGQ38" s="137"/>
      <c r="BGR38" s="137"/>
      <c r="BGS38" s="137"/>
      <c r="BGT38" s="137"/>
      <c r="BGU38" s="137"/>
      <c r="BGV38" s="137"/>
      <c r="BGW38" s="137"/>
      <c r="BGX38" s="137"/>
      <c r="BGY38" s="137"/>
      <c r="BGZ38" s="137"/>
      <c r="BHA38" s="137"/>
      <c r="BHB38" s="137"/>
      <c r="BHC38" s="137"/>
      <c r="BHD38" s="137"/>
      <c r="BHE38" s="137"/>
      <c r="BHF38" s="137"/>
      <c r="BHG38" s="137"/>
      <c r="BHH38" s="137"/>
      <c r="BHI38" s="137"/>
      <c r="BHJ38" s="137"/>
      <c r="BHK38" s="137"/>
      <c r="BHL38" s="137"/>
      <c r="BHM38" s="137"/>
      <c r="BHN38" s="137"/>
      <c r="BHO38" s="137"/>
      <c r="BHP38" s="137"/>
      <c r="BHQ38" s="137"/>
      <c r="BHR38" s="137"/>
      <c r="BHS38" s="137"/>
      <c r="BHT38" s="137"/>
      <c r="BHU38" s="137"/>
      <c r="BHV38" s="137"/>
      <c r="BHW38" s="137"/>
      <c r="BHX38" s="137"/>
      <c r="BHY38" s="137"/>
      <c r="BHZ38" s="137"/>
      <c r="BIA38" s="137"/>
      <c r="BIB38" s="137"/>
      <c r="BIC38" s="137"/>
      <c r="BID38" s="137"/>
      <c r="BIE38" s="137"/>
      <c r="BIF38" s="137"/>
      <c r="BIG38" s="137"/>
      <c r="BIH38" s="137"/>
      <c r="BII38" s="137"/>
      <c r="BIJ38" s="137"/>
      <c r="BIK38" s="137"/>
      <c r="BIL38" s="137"/>
      <c r="BIM38" s="137"/>
      <c r="BIN38" s="137"/>
      <c r="BIO38" s="137"/>
      <c r="BIP38" s="137"/>
      <c r="BIQ38" s="137"/>
      <c r="BIR38" s="137"/>
      <c r="BIS38" s="137"/>
      <c r="BIT38" s="137"/>
      <c r="BIU38" s="137"/>
      <c r="BIV38" s="137"/>
      <c r="BIW38" s="137"/>
      <c r="BIX38" s="137"/>
      <c r="BIY38" s="137"/>
      <c r="BIZ38" s="137"/>
      <c r="BJA38" s="137"/>
      <c r="BJB38" s="137"/>
      <c r="BJC38" s="137"/>
      <c r="BJD38" s="137"/>
      <c r="BJE38" s="137"/>
      <c r="BJF38" s="137"/>
      <c r="BJG38" s="137"/>
      <c r="BJH38" s="137"/>
      <c r="BJI38" s="137"/>
      <c r="BJJ38" s="137"/>
      <c r="BJK38" s="137"/>
      <c r="BJL38" s="137"/>
      <c r="BJM38" s="137"/>
      <c r="BJN38" s="137"/>
      <c r="BJO38" s="137"/>
      <c r="BJP38" s="137"/>
      <c r="BJQ38" s="137"/>
      <c r="BJR38" s="137"/>
      <c r="BJS38" s="137"/>
      <c r="BJT38" s="137"/>
      <c r="BJU38" s="137"/>
      <c r="BJV38" s="137"/>
      <c r="BJW38" s="137"/>
      <c r="BJX38" s="137"/>
      <c r="BJY38" s="137"/>
      <c r="BJZ38" s="137"/>
      <c r="BKA38" s="137"/>
      <c r="BKB38" s="137"/>
      <c r="BKC38" s="137"/>
      <c r="BKD38" s="137"/>
      <c r="BKE38" s="137"/>
      <c r="BKF38" s="137"/>
      <c r="BKG38" s="137"/>
      <c r="BKH38" s="137"/>
      <c r="BKI38" s="137"/>
      <c r="BKJ38" s="137"/>
      <c r="BKK38" s="137"/>
      <c r="BKL38" s="137"/>
      <c r="BKM38" s="137"/>
      <c r="BKN38" s="137"/>
      <c r="BKO38" s="137"/>
      <c r="BKP38" s="137"/>
      <c r="BKQ38" s="137"/>
      <c r="BKR38" s="137"/>
      <c r="BKS38" s="137"/>
      <c r="BKT38" s="137"/>
      <c r="BKU38" s="137"/>
      <c r="BKV38" s="137"/>
      <c r="BKW38" s="137"/>
      <c r="BKX38" s="137"/>
      <c r="BKY38" s="137"/>
      <c r="BKZ38" s="137"/>
      <c r="BLA38" s="137"/>
      <c r="BLB38" s="137"/>
      <c r="BLC38" s="137"/>
      <c r="BLD38" s="137"/>
      <c r="BLE38" s="137"/>
      <c r="BLF38" s="137"/>
      <c r="BLG38" s="137"/>
      <c r="BLH38" s="137"/>
      <c r="BLI38" s="137"/>
      <c r="BLJ38" s="137"/>
      <c r="BLK38" s="137"/>
      <c r="BLL38" s="137"/>
      <c r="BLM38" s="137"/>
      <c r="BLN38" s="137"/>
      <c r="BLO38" s="137"/>
      <c r="BLP38" s="137"/>
      <c r="BLQ38" s="137"/>
      <c r="BLR38" s="137"/>
      <c r="BLS38" s="137"/>
      <c r="BLT38" s="137"/>
      <c r="BLU38" s="137"/>
      <c r="BLV38" s="137"/>
      <c r="BLW38" s="137"/>
      <c r="BLX38" s="137"/>
      <c r="BLY38" s="137"/>
      <c r="BLZ38" s="137"/>
      <c r="BMA38" s="137"/>
      <c r="BMB38" s="137"/>
      <c r="BMC38" s="137"/>
      <c r="BMD38" s="137"/>
      <c r="BME38" s="137"/>
      <c r="BMF38" s="137"/>
      <c r="BMG38" s="137"/>
      <c r="BMH38" s="137"/>
      <c r="BMI38" s="137"/>
      <c r="BMJ38" s="137"/>
      <c r="BMK38" s="137"/>
      <c r="BML38" s="137"/>
      <c r="BMM38" s="137"/>
      <c r="BMN38" s="137"/>
      <c r="BMO38" s="137"/>
      <c r="BMP38" s="137"/>
      <c r="BMQ38" s="137"/>
      <c r="BMR38" s="137"/>
      <c r="BMS38" s="137"/>
      <c r="BMT38" s="137"/>
      <c r="BMU38" s="137"/>
      <c r="BMV38" s="137"/>
      <c r="BMW38" s="137"/>
      <c r="BMX38" s="137"/>
      <c r="BMY38" s="137"/>
      <c r="BMZ38" s="137"/>
      <c r="BNA38" s="137"/>
      <c r="BNB38" s="137"/>
      <c r="BNC38" s="137"/>
      <c r="BND38" s="137"/>
      <c r="BNE38" s="137"/>
      <c r="BNF38" s="137"/>
      <c r="BNG38" s="137"/>
      <c r="BNH38" s="137"/>
      <c r="BNI38" s="137"/>
      <c r="BNJ38" s="137"/>
      <c r="BNK38" s="137"/>
      <c r="BNL38" s="137"/>
      <c r="BNM38" s="137"/>
      <c r="BNN38" s="137"/>
      <c r="BNO38" s="137"/>
      <c r="BNP38" s="137"/>
      <c r="BNQ38" s="137"/>
      <c r="BNR38" s="137"/>
      <c r="BNS38" s="137"/>
      <c r="BNT38" s="137"/>
      <c r="BNU38" s="137"/>
      <c r="BNV38" s="137"/>
      <c r="BNW38" s="137"/>
      <c r="BNX38" s="137"/>
      <c r="BNY38" s="137"/>
      <c r="BNZ38" s="137"/>
      <c r="BOA38" s="137"/>
      <c r="BOB38" s="137"/>
      <c r="BOC38" s="137"/>
      <c r="BOD38" s="137"/>
      <c r="BOE38" s="137"/>
      <c r="BOF38" s="137"/>
      <c r="BOG38" s="137"/>
      <c r="BOH38" s="137"/>
      <c r="BOI38" s="137"/>
      <c r="BOJ38" s="137"/>
      <c r="BOK38" s="137"/>
      <c r="BOL38" s="137"/>
      <c r="BOM38" s="137"/>
      <c r="BON38" s="137"/>
      <c r="BOO38" s="137"/>
      <c r="BOP38" s="137"/>
      <c r="BOQ38" s="137"/>
      <c r="BOR38" s="137"/>
      <c r="BOS38" s="137"/>
      <c r="BOT38" s="137"/>
      <c r="BOU38" s="137"/>
      <c r="BOV38" s="137"/>
      <c r="BOW38" s="137"/>
      <c r="BOX38" s="137"/>
      <c r="BOY38" s="137"/>
      <c r="BOZ38" s="137"/>
      <c r="BPA38" s="137"/>
      <c r="BPB38" s="137"/>
      <c r="BPC38" s="137"/>
      <c r="BPD38" s="137"/>
      <c r="BPE38" s="137"/>
      <c r="BPF38" s="137"/>
      <c r="BPG38" s="137"/>
      <c r="BPH38" s="137"/>
      <c r="BPI38" s="137"/>
      <c r="BPJ38" s="137"/>
      <c r="BPK38" s="137"/>
      <c r="BPL38" s="137"/>
      <c r="BPM38" s="137"/>
      <c r="BPN38" s="137"/>
      <c r="BPO38" s="137"/>
      <c r="BPP38" s="137"/>
      <c r="BPQ38" s="137"/>
      <c r="BPR38" s="137"/>
      <c r="BPS38" s="137"/>
      <c r="BPT38" s="137"/>
      <c r="BPU38" s="137"/>
      <c r="BPV38" s="137"/>
      <c r="BPW38" s="137"/>
      <c r="BPX38" s="137"/>
      <c r="BPY38" s="137"/>
      <c r="BPZ38" s="137"/>
      <c r="BQA38" s="137"/>
      <c r="BQB38" s="137"/>
      <c r="BQC38" s="137"/>
      <c r="BQD38" s="137"/>
      <c r="BQE38" s="137"/>
      <c r="BQF38" s="137"/>
      <c r="BQG38" s="137"/>
      <c r="BQH38" s="137"/>
      <c r="BQI38" s="137"/>
      <c r="BQJ38" s="137"/>
      <c r="BQK38" s="137"/>
      <c r="BQL38" s="137"/>
      <c r="BQM38" s="137"/>
      <c r="BQN38" s="137"/>
      <c r="BQO38" s="137"/>
      <c r="BQP38" s="137"/>
      <c r="BQQ38" s="137"/>
      <c r="BQR38" s="137"/>
      <c r="BQS38" s="137"/>
      <c r="BQT38" s="137"/>
      <c r="BQU38" s="137"/>
      <c r="BQV38" s="137"/>
      <c r="BQW38" s="137"/>
      <c r="BQX38" s="137"/>
      <c r="BQY38" s="137"/>
      <c r="BQZ38" s="137"/>
      <c r="BRA38" s="137"/>
      <c r="BRB38" s="137"/>
      <c r="BRC38" s="137"/>
      <c r="BRD38" s="137"/>
      <c r="BRE38" s="137"/>
      <c r="BRF38" s="137"/>
      <c r="BRG38" s="137"/>
      <c r="BRH38" s="137"/>
      <c r="BRI38" s="137"/>
      <c r="BRJ38" s="137"/>
      <c r="BRK38" s="137"/>
      <c r="BRL38" s="137"/>
      <c r="BRM38" s="137"/>
      <c r="BRN38" s="137"/>
      <c r="BRO38" s="137"/>
      <c r="BRP38" s="137"/>
      <c r="BRQ38" s="137"/>
      <c r="BRR38" s="137"/>
      <c r="BRS38" s="137"/>
      <c r="BRT38" s="137"/>
      <c r="BRU38" s="137"/>
      <c r="BRV38" s="137"/>
      <c r="BRW38" s="137"/>
      <c r="BRX38" s="137"/>
      <c r="BRY38" s="137"/>
      <c r="BRZ38" s="137"/>
      <c r="BSA38" s="137"/>
      <c r="BSB38" s="137"/>
      <c r="BSC38" s="137"/>
      <c r="BSD38" s="137"/>
      <c r="BSE38" s="137"/>
      <c r="BSF38" s="137"/>
      <c r="BSG38" s="137"/>
      <c r="BSH38" s="137"/>
      <c r="BSI38" s="137"/>
      <c r="BSJ38" s="137"/>
      <c r="BSK38" s="137"/>
      <c r="BSL38" s="137"/>
      <c r="BSM38" s="137"/>
      <c r="BSN38" s="137"/>
      <c r="BSO38" s="137"/>
      <c r="BSP38" s="137"/>
      <c r="BSQ38" s="137"/>
      <c r="BSR38" s="137"/>
      <c r="BSS38" s="137"/>
      <c r="BST38" s="137"/>
      <c r="BSU38" s="137"/>
      <c r="BSV38" s="137"/>
      <c r="BSW38" s="137"/>
      <c r="BSX38" s="137"/>
      <c r="BSY38" s="137"/>
      <c r="BSZ38" s="137"/>
      <c r="BTA38" s="137"/>
      <c r="BTB38" s="137"/>
      <c r="BTC38" s="137"/>
      <c r="BTD38" s="137"/>
      <c r="BTE38" s="137"/>
      <c r="BTF38" s="137"/>
      <c r="BTG38" s="137"/>
      <c r="BTH38" s="137"/>
      <c r="BTI38" s="137"/>
      <c r="BTJ38" s="137"/>
      <c r="BTK38" s="137"/>
      <c r="BTL38" s="137"/>
      <c r="BTM38" s="137"/>
      <c r="BTN38" s="137"/>
      <c r="BTO38" s="137"/>
      <c r="BTP38" s="137"/>
      <c r="BTQ38" s="137"/>
      <c r="BTR38" s="137"/>
      <c r="BTS38" s="137"/>
      <c r="BTT38" s="137"/>
      <c r="BTU38" s="137"/>
      <c r="BTV38" s="137"/>
      <c r="BTW38" s="137"/>
      <c r="BTX38" s="137"/>
      <c r="BTY38" s="137"/>
      <c r="BTZ38" s="137"/>
      <c r="BUA38" s="137"/>
      <c r="BUB38" s="137"/>
      <c r="BUC38" s="137"/>
      <c r="BUD38" s="137"/>
      <c r="BUE38" s="137"/>
      <c r="BUF38" s="137"/>
      <c r="BUG38" s="137"/>
      <c r="BUH38" s="137"/>
      <c r="BUI38" s="137"/>
      <c r="BUJ38" s="137"/>
      <c r="BUK38" s="137"/>
      <c r="BUL38" s="137"/>
      <c r="BUM38" s="137"/>
      <c r="BUN38" s="137"/>
      <c r="BUO38" s="137"/>
      <c r="BUP38" s="137"/>
      <c r="BUQ38" s="137"/>
      <c r="BUR38" s="137"/>
      <c r="BUS38" s="137"/>
      <c r="BUT38" s="137"/>
      <c r="BUU38" s="137"/>
      <c r="BUV38" s="137"/>
      <c r="BUW38" s="137"/>
      <c r="BUX38" s="137"/>
      <c r="BUY38" s="137"/>
      <c r="BUZ38" s="137"/>
      <c r="BVA38" s="137"/>
      <c r="BVB38" s="137"/>
      <c r="BVC38" s="137"/>
      <c r="BVD38" s="137"/>
      <c r="BVE38" s="137"/>
      <c r="BVF38" s="137"/>
      <c r="BVG38" s="137"/>
      <c r="BVH38" s="137"/>
      <c r="BVI38" s="137"/>
      <c r="BVJ38" s="137"/>
      <c r="BVK38" s="137"/>
      <c r="BVL38" s="137"/>
      <c r="BVM38" s="137"/>
      <c r="BVN38" s="137"/>
      <c r="BVO38" s="137"/>
      <c r="BVP38" s="137"/>
      <c r="BVQ38" s="137"/>
      <c r="BVR38" s="137"/>
      <c r="BVS38" s="137"/>
      <c r="BVT38" s="137"/>
      <c r="BVU38" s="137"/>
      <c r="BVV38" s="137"/>
      <c r="BVW38" s="137"/>
      <c r="BVX38" s="137"/>
      <c r="BVY38" s="137"/>
      <c r="BVZ38" s="137"/>
      <c r="BWA38" s="137"/>
      <c r="BWB38" s="137"/>
      <c r="BWC38" s="137"/>
      <c r="BWD38" s="137"/>
      <c r="BWE38" s="137"/>
      <c r="BWF38" s="137"/>
      <c r="BWG38" s="137"/>
      <c r="BWH38" s="137"/>
      <c r="BWI38" s="137"/>
      <c r="BWJ38" s="137"/>
      <c r="BWK38" s="137"/>
      <c r="BWL38" s="137"/>
      <c r="BWM38" s="137"/>
      <c r="BWN38" s="137"/>
      <c r="BWO38" s="137"/>
      <c r="BWP38" s="137"/>
      <c r="BWQ38" s="137"/>
      <c r="BWR38" s="137"/>
      <c r="BWS38" s="137"/>
      <c r="BWT38" s="137"/>
      <c r="BWU38" s="137"/>
      <c r="BWV38" s="137"/>
      <c r="BWW38" s="137"/>
      <c r="BWX38" s="137"/>
      <c r="BWY38" s="137"/>
      <c r="BWZ38" s="137"/>
      <c r="BXA38" s="137"/>
      <c r="BXB38" s="137"/>
      <c r="BXC38" s="137"/>
      <c r="BXD38" s="137"/>
      <c r="BXE38" s="137"/>
      <c r="BXF38" s="137"/>
      <c r="BXG38" s="137"/>
      <c r="BXH38" s="137"/>
      <c r="BXI38" s="137"/>
      <c r="BXJ38" s="137"/>
      <c r="BXK38" s="137"/>
      <c r="BXL38" s="137"/>
      <c r="BXM38" s="137"/>
      <c r="BXN38" s="137"/>
      <c r="BXO38" s="137"/>
      <c r="BXP38" s="137"/>
      <c r="BXQ38" s="137"/>
      <c r="BXR38" s="137"/>
      <c r="BXS38" s="137"/>
      <c r="BXT38" s="137"/>
      <c r="BXU38" s="137"/>
      <c r="BXV38" s="137"/>
      <c r="BXW38" s="137"/>
      <c r="BXX38" s="137"/>
      <c r="BXY38" s="137"/>
      <c r="BXZ38" s="137"/>
      <c r="BYA38" s="137"/>
      <c r="BYB38" s="137"/>
      <c r="BYC38" s="137"/>
      <c r="BYD38" s="137"/>
      <c r="BYE38" s="137"/>
      <c r="BYF38" s="137"/>
      <c r="BYG38" s="137"/>
      <c r="BYH38" s="137"/>
      <c r="BYI38" s="137"/>
      <c r="BYJ38" s="137"/>
      <c r="BYK38" s="137"/>
      <c r="BYL38" s="137"/>
      <c r="BYM38" s="137"/>
      <c r="BYN38" s="137"/>
      <c r="BYO38" s="137"/>
      <c r="BYP38" s="137"/>
      <c r="BYQ38" s="137"/>
      <c r="BYR38" s="137"/>
      <c r="BYS38" s="137"/>
      <c r="BYT38" s="137"/>
      <c r="BYU38" s="137"/>
      <c r="BYV38" s="137"/>
      <c r="BYW38" s="137"/>
      <c r="BYX38" s="137"/>
      <c r="BYY38" s="137"/>
      <c r="BYZ38" s="137"/>
      <c r="BZA38" s="137"/>
      <c r="BZB38" s="137"/>
      <c r="BZC38" s="137"/>
      <c r="BZD38" s="137"/>
      <c r="BZE38" s="137"/>
      <c r="BZF38" s="137"/>
      <c r="BZG38" s="137"/>
      <c r="BZH38" s="137"/>
      <c r="BZI38" s="137"/>
      <c r="BZJ38" s="137"/>
      <c r="BZK38" s="137"/>
      <c r="BZL38" s="137"/>
      <c r="BZM38" s="137"/>
      <c r="BZN38" s="137"/>
      <c r="BZO38" s="137"/>
      <c r="BZP38" s="137"/>
      <c r="BZQ38" s="137"/>
      <c r="BZR38" s="137"/>
      <c r="BZS38" s="137"/>
      <c r="BZT38" s="137"/>
      <c r="BZU38" s="137"/>
      <c r="BZV38" s="137"/>
      <c r="BZW38" s="137"/>
      <c r="BZX38" s="137"/>
      <c r="BZY38" s="137"/>
      <c r="BZZ38" s="137"/>
      <c r="CAA38" s="137"/>
      <c r="CAB38" s="137"/>
      <c r="CAC38" s="137"/>
      <c r="CAD38" s="137"/>
      <c r="CAE38" s="137"/>
      <c r="CAF38" s="137"/>
      <c r="CAG38" s="137"/>
      <c r="CAH38" s="137"/>
      <c r="CAI38" s="137"/>
      <c r="CAJ38" s="137"/>
      <c r="CAK38" s="137"/>
      <c r="CAL38" s="137"/>
      <c r="CAM38" s="137"/>
      <c r="CAN38" s="137"/>
      <c r="CAO38" s="137"/>
      <c r="CAP38" s="137"/>
      <c r="CAQ38" s="137"/>
      <c r="CAR38" s="137"/>
      <c r="CAS38" s="137"/>
      <c r="CAT38" s="137"/>
      <c r="CAU38" s="137"/>
      <c r="CAV38" s="137"/>
      <c r="CAW38" s="137"/>
      <c r="CAX38" s="137"/>
      <c r="CAY38" s="137"/>
      <c r="CAZ38" s="137"/>
      <c r="CBA38" s="137"/>
      <c r="CBB38" s="137"/>
      <c r="CBC38" s="137"/>
      <c r="CBD38" s="137"/>
      <c r="CBE38" s="137"/>
      <c r="CBF38" s="137"/>
      <c r="CBG38" s="137"/>
      <c r="CBH38" s="137"/>
      <c r="CBI38" s="137"/>
      <c r="CBJ38" s="137"/>
      <c r="CBK38" s="137"/>
      <c r="CBL38" s="137"/>
      <c r="CBM38" s="137"/>
      <c r="CBN38" s="137"/>
      <c r="CBO38" s="137"/>
      <c r="CBP38" s="137"/>
      <c r="CBQ38" s="137"/>
      <c r="CBR38" s="137"/>
      <c r="CBS38" s="137"/>
      <c r="CBT38" s="137"/>
      <c r="CBU38" s="137"/>
      <c r="CBV38" s="137"/>
      <c r="CBW38" s="137"/>
      <c r="CBX38" s="137"/>
      <c r="CBY38" s="137"/>
      <c r="CBZ38" s="137"/>
      <c r="CCA38" s="137"/>
      <c r="CCB38" s="137"/>
      <c r="CCC38" s="137"/>
      <c r="CCD38" s="137"/>
      <c r="CCE38" s="137"/>
      <c r="CCF38" s="137"/>
      <c r="CCG38" s="137"/>
      <c r="CCH38" s="137"/>
      <c r="CCI38" s="137"/>
      <c r="CCJ38" s="137"/>
      <c r="CCK38" s="137"/>
      <c r="CCL38" s="137"/>
      <c r="CCM38" s="137"/>
      <c r="CCN38" s="137"/>
      <c r="CCO38" s="137"/>
      <c r="CCP38" s="137"/>
      <c r="CCQ38" s="137"/>
      <c r="CCR38" s="137"/>
      <c r="CCS38" s="137"/>
      <c r="CCT38" s="137"/>
      <c r="CCU38" s="137"/>
      <c r="CCV38" s="137"/>
      <c r="CCW38" s="137"/>
      <c r="CCX38" s="137"/>
      <c r="CCY38" s="137"/>
      <c r="CCZ38" s="137"/>
      <c r="CDA38" s="137"/>
      <c r="CDB38" s="137"/>
      <c r="CDC38" s="137"/>
      <c r="CDD38" s="137"/>
      <c r="CDE38" s="137"/>
      <c r="CDF38" s="137"/>
      <c r="CDG38" s="137"/>
      <c r="CDH38" s="137"/>
      <c r="CDI38" s="137"/>
      <c r="CDJ38" s="137"/>
      <c r="CDK38" s="137"/>
      <c r="CDL38" s="137"/>
      <c r="CDM38" s="137"/>
      <c r="CDN38" s="137"/>
      <c r="CDO38" s="137"/>
      <c r="CDP38" s="137"/>
      <c r="CDQ38" s="137"/>
      <c r="CDR38" s="137"/>
      <c r="CDS38" s="137"/>
      <c r="CDT38" s="137"/>
      <c r="CDU38" s="137"/>
      <c r="CDV38" s="137"/>
      <c r="CDW38" s="137"/>
      <c r="CDX38" s="137"/>
      <c r="CDY38" s="137"/>
      <c r="CDZ38" s="137"/>
      <c r="CEA38" s="137"/>
      <c r="CEB38" s="137"/>
      <c r="CEC38" s="137"/>
      <c r="CED38" s="137"/>
      <c r="CEE38" s="137"/>
      <c r="CEF38" s="137"/>
      <c r="CEG38" s="137"/>
      <c r="CEH38" s="137"/>
      <c r="CEI38" s="137"/>
      <c r="CEJ38" s="137"/>
      <c r="CEK38" s="137"/>
      <c r="CEL38" s="137"/>
      <c r="CEM38" s="137"/>
      <c r="CEN38" s="137"/>
      <c r="CEO38" s="137"/>
      <c r="CEP38" s="137"/>
      <c r="CEQ38" s="137"/>
      <c r="CER38" s="137"/>
      <c r="CES38" s="137"/>
      <c r="CET38" s="137"/>
      <c r="CEU38" s="137"/>
      <c r="CEV38" s="137"/>
      <c r="CEW38" s="137"/>
      <c r="CEX38" s="137"/>
      <c r="CEY38" s="137"/>
      <c r="CEZ38" s="137"/>
      <c r="CFA38" s="137"/>
      <c r="CFB38" s="137"/>
      <c r="CFC38" s="137"/>
      <c r="CFD38" s="137"/>
      <c r="CFE38" s="137"/>
      <c r="CFF38" s="137"/>
      <c r="CFG38" s="137"/>
      <c r="CFH38" s="137"/>
      <c r="CFI38" s="137"/>
      <c r="CFJ38" s="137"/>
      <c r="CFK38" s="137"/>
      <c r="CFL38" s="137"/>
      <c r="CFM38" s="137"/>
      <c r="CFN38" s="137"/>
      <c r="CFO38" s="137"/>
      <c r="CFP38" s="137"/>
      <c r="CFQ38" s="137"/>
      <c r="CFR38" s="137"/>
      <c r="CFS38" s="137"/>
      <c r="CFT38" s="137"/>
      <c r="CFU38" s="137"/>
      <c r="CFV38" s="137"/>
      <c r="CFW38" s="137"/>
      <c r="CFX38" s="137"/>
      <c r="CFY38" s="137"/>
      <c r="CFZ38" s="137"/>
      <c r="CGA38" s="137"/>
      <c r="CGB38" s="137"/>
      <c r="CGC38" s="137"/>
      <c r="CGD38" s="137"/>
      <c r="CGE38" s="137"/>
      <c r="CGF38" s="137"/>
      <c r="CGG38" s="137"/>
      <c r="CGH38" s="137"/>
      <c r="CGI38" s="137"/>
      <c r="CGJ38" s="137"/>
      <c r="CGK38" s="137"/>
      <c r="CGL38" s="137"/>
      <c r="CGM38" s="137"/>
      <c r="CGN38" s="137"/>
      <c r="CGO38" s="137"/>
      <c r="CGP38" s="137"/>
      <c r="CGQ38" s="137"/>
      <c r="CGR38" s="137"/>
      <c r="CGS38" s="137"/>
      <c r="CGT38" s="137"/>
      <c r="CGU38" s="137"/>
      <c r="CGV38" s="137"/>
      <c r="CGW38" s="137"/>
      <c r="CGX38" s="137"/>
      <c r="CGY38" s="137"/>
      <c r="CGZ38" s="137"/>
      <c r="CHA38" s="137"/>
      <c r="CHB38" s="137"/>
      <c r="CHC38" s="137"/>
      <c r="CHD38" s="137"/>
      <c r="CHE38" s="137"/>
      <c r="CHF38" s="137"/>
      <c r="CHG38" s="137"/>
      <c r="CHH38" s="137"/>
      <c r="CHI38" s="137"/>
      <c r="CHJ38" s="137"/>
      <c r="CHK38" s="137"/>
      <c r="CHL38" s="137"/>
      <c r="CHM38" s="137"/>
      <c r="CHN38" s="137"/>
      <c r="CHO38" s="137"/>
      <c r="CHP38" s="137"/>
      <c r="CHQ38" s="137"/>
      <c r="CHR38" s="137"/>
      <c r="CHS38" s="137"/>
      <c r="CHT38" s="137"/>
      <c r="CHU38" s="137"/>
      <c r="CHV38" s="137"/>
      <c r="CHW38" s="137"/>
      <c r="CHX38" s="137"/>
      <c r="CHY38" s="137"/>
      <c r="CHZ38" s="137"/>
      <c r="CIA38" s="137"/>
      <c r="CIB38" s="137"/>
      <c r="CIC38" s="137"/>
      <c r="CID38" s="137"/>
      <c r="CIE38" s="137"/>
      <c r="CIF38" s="137"/>
      <c r="CIG38" s="137"/>
      <c r="CIH38" s="137"/>
      <c r="CII38" s="137"/>
      <c r="CIJ38" s="137"/>
      <c r="CIK38" s="137"/>
      <c r="CIL38" s="137"/>
      <c r="CIM38" s="137"/>
      <c r="CIN38" s="137"/>
      <c r="CIO38" s="137"/>
      <c r="CIP38" s="137"/>
      <c r="CIQ38" s="137"/>
      <c r="CIR38" s="137"/>
      <c r="CIS38" s="137"/>
      <c r="CIT38" s="137"/>
      <c r="CIU38" s="137"/>
      <c r="CIV38" s="137"/>
      <c r="CIW38" s="137"/>
      <c r="CIX38" s="137"/>
      <c r="CIY38" s="137"/>
      <c r="CIZ38" s="137"/>
      <c r="CJA38" s="137"/>
      <c r="CJB38" s="137"/>
      <c r="CJC38" s="137"/>
      <c r="CJD38" s="137"/>
      <c r="CJE38" s="137"/>
      <c r="CJF38" s="137"/>
      <c r="CJG38" s="137"/>
      <c r="CJH38" s="137"/>
      <c r="CJI38" s="137"/>
      <c r="CJJ38" s="137"/>
      <c r="CJK38" s="137"/>
      <c r="CJL38" s="137"/>
      <c r="CJM38" s="137"/>
      <c r="CJN38" s="137"/>
      <c r="CJO38" s="137"/>
      <c r="CJP38" s="137"/>
      <c r="CJQ38" s="137"/>
      <c r="CJR38" s="137"/>
      <c r="CJS38" s="137"/>
      <c r="CJT38" s="137"/>
      <c r="CJU38" s="137"/>
      <c r="CJV38" s="137"/>
      <c r="CJW38" s="137"/>
      <c r="CJX38" s="137"/>
      <c r="CJY38" s="137"/>
      <c r="CJZ38" s="137"/>
      <c r="CKA38" s="137"/>
      <c r="CKB38" s="137"/>
      <c r="CKC38" s="137"/>
      <c r="CKD38" s="137"/>
      <c r="CKE38" s="137"/>
      <c r="CKF38" s="137"/>
      <c r="CKG38" s="137"/>
      <c r="CKH38" s="137"/>
      <c r="CKI38" s="137"/>
      <c r="CKJ38" s="137"/>
      <c r="CKK38" s="137"/>
      <c r="CKL38" s="137"/>
      <c r="CKM38" s="137"/>
      <c r="CKN38" s="137"/>
      <c r="CKO38" s="137"/>
      <c r="CKP38" s="137"/>
      <c r="CKQ38" s="137"/>
      <c r="CKR38" s="137"/>
      <c r="CKS38" s="137"/>
      <c r="CKT38" s="137"/>
      <c r="CKU38" s="137"/>
      <c r="CKV38" s="137"/>
      <c r="CKW38" s="137"/>
      <c r="CKX38" s="137"/>
      <c r="CKY38" s="137"/>
      <c r="CKZ38" s="137"/>
      <c r="CLA38" s="137"/>
      <c r="CLB38" s="137"/>
      <c r="CLC38" s="137"/>
      <c r="CLD38" s="137"/>
      <c r="CLE38" s="137"/>
      <c r="CLF38" s="137"/>
      <c r="CLG38" s="137"/>
      <c r="CLH38" s="137"/>
      <c r="CLI38" s="137"/>
      <c r="CLJ38" s="137"/>
      <c r="CLK38" s="137"/>
      <c r="CLL38" s="137"/>
      <c r="CLM38" s="137"/>
      <c r="CLN38" s="137"/>
      <c r="CLO38" s="137"/>
      <c r="CLP38" s="137"/>
      <c r="CLQ38" s="137"/>
      <c r="CLR38" s="137"/>
      <c r="CLS38" s="137"/>
      <c r="CLT38" s="137"/>
      <c r="CLU38" s="137"/>
      <c r="CLV38" s="137"/>
      <c r="CLW38" s="137"/>
      <c r="CLX38" s="137"/>
      <c r="CLY38" s="137"/>
      <c r="CLZ38" s="137"/>
      <c r="CMA38" s="137"/>
      <c r="CMB38" s="137"/>
      <c r="CMC38" s="137"/>
      <c r="CMD38" s="137"/>
      <c r="CME38" s="137"/>
      <c r="CMF38" s="137"/>
      <c r="CMG38" s="137"/>
      <c r="CMH38" s="137"/>
      <c r="CMI38" s="137"/>
      <c r="CMJ38" s="137"/>
      <c r="CMK38" s="137"/>
      <c r="CML38" s="137"/>
      <c r="CMM38" s="137"/>
      <c r="CMN38" s="137"/>
      <c r="CMO38" s="137"/>
      <c r="CMP38" s="137"/>
      <c r="CMQ38" s="137"/>
      <c r="CMR38" s="137"/>
      <c r="CMS38" s="137"/>
      <c r="CMT38" s="137"/>
      <c r="CMU38" s="137"/>
      <c r="CMV38" s="137"/>
      <c r="CMW38" s="137"/>
      <c r="CMX38" s="137"/>
      <c r="CMY38" s="137"/>
      <c r="CMZ38" s="137"/>
      <c r="CNA38" s="137"/>
      <c r="CNB38" s="137"/>
      <c r="CNC38" s="137"/>
      <c r="CND38" s="137"/>
      <c r="CNE38" s="137"/>
      <c r="CNF38" s="137"/>
      <c r="CNG38" s="137"/>
      <c r="CNH38" s="137"/>
      <c r="CNI38" s="137"/>
      <c r="CNJ38" s="137"/>
      <c r="CNK38" s="137"/>
      <c r="CNL38" s="137"/>
      <c r="CNM38" s="137"/>
      <c r="CNN38" s="137"/>
      <c r="CNO38" s="137"/>
      <c r="CNP38" s="137"/>
      <c r="CNQ38" s="137"/>
      <c r="CNR38" s="137"/>
      <c r="CNS38" s="137"/>
      <c r="CNT38" s="137"/>
      <c r="CNU38" s="137"/>
      <c r="CNV38" s="137"/>
      <c r="CNW38" s="137"/>
      <c r="CNX38" s="137"/>
      <c r="CNY38" s="137"/>
      <c r="CNZ38" s="137"/>
      <c r="COA38" s="137"/>
      <c r="COB38" s="137"/>
      <c r="COC38" s="137"/>
      <c r="COD38" s="137"/>
      <c r="COE38" s="137"/>
      <c r="COF38" s="137"/>
      <c r="COG38" s="137"/>
      <c r="COH38" s="137"/>
      <c r="COI38" s="137"/>
      <c r="COJ38" s="137"/>
      <c r="COK38" s="137"/>
      <c r="COL38" s="137"/>
      <c r="COM38" s="137"/>
      <c r="CON38" s="137"/>
      <c r="COO38" s="137"/>
      <c r="COP38" s="137"/>
      <c r="COQ38" s="137"/>
      <c r="COR38" s="137"/>
      <c r="COS38" s="137"/>
      <c r="COT38" s="137"/>
      <c r="COU38" s="137"/>
      <c r="COV38" s="137"/>
      <c r="COW38" s="137"/>
      <c r="COX38" s="137"/>
      <c r="COY38" s="137"/>
      <c r="COZ38" s="137"/>
      <c r="CPA38" s="137"/>
      <c r="CPB38" s="137"/>
      <c r="CPC38" s="137"/>
      <c r="CPD38" s="137"/>
      <c r="CPE38" s="137"/>
      <c r="CPF38" s="137"/>
      <c r="CPG38" s="137"/>
      <c r="CPH38" s="137"/>
      <c r="CPI38" s="137"/>
      <c r="CPJ38" s="137"/>
      <c r="CPK38" s="137"/>
      <c r="CPL38" s="137"/>
      <c r="CPM38" s="137"/>
      <c r="CPN38" s="137"/>
      <c r="CPO38" s="137"/>
      <c r="CPP38" s="137"/>
      <c r="CPQ38" s="137"/>
      <c r="CPR38" s="137"/>
      <c r="CPS38" s="137"/>
      <c r="CPT38" s="137"/>
      <c r="CPU38" s="137"/>
      <c r="CPV38" s="137"/>
      <c r="CPW38" s="137"/>
      <c r="CPX38" s="137"/>
      <c r="CPY38" s="137"/>
      <c r="CPZ38" s="137"/>
      <c r="CQA38" s="137"/>
      <c r="CQB38" s="137"/>
      <c r="CQC38" s="137"/>
      <c r="CQD38" s="137"/>
      <c r="CQE38" s="137"/>
      <c r="CQF38" s="137"/>
      <c r="CQG38" s="137"/>
      <c r="CQH38" s="137"/>
      <c r="CQI38" s="137"/>
      <c r="CQJ38" s="137"/>
      <c r="CQK38" s="137"/>
      <c r="CQL38" s="137"/>
      <c r="CQM38" s="137"/>
      <c r="CQN38" s="137"/>
      <c r="CQO38" s="137"/>
      <c r="CQP38" s="137"/>
      <c r="CQQ38" s="137"/>
      <c r="CQR38" s="137"/>
      <c r="CQS38" s="137"/>
      <c r="CQT38" s="137"/>
      <c r="CQU38" s="137"/>
      <c r="CQV38" s="137"/>
      <c r="CQW38" s="137"/>
      <c r="CQX38" s="137"/>
      <c r="CQY38" s="137"/>
      <c r="CQZ38" s="137"/>
      <c r="CRA38" s="137"/>
      <c r="CRB38" s="137"/>
      <c r="CRC38" s="137"/>
      <c r="CRD38" s="137"/>
      <c r="CRE38" s="137"/>
      <c r="CRF38" s="137"/>
      <c r="CRG38" s="137"/>
      <c r="CRH38" s="137"/>
      <c r="CRI38" s="137"/>
      <c r="CRJ38" s="137"/>
      <c r="CRK38" s="137"/>
      <c r="CRL38" s="137"/>
      <c r="CRM38" s="137"/>
      <c r="CRN38" s="137"/>
      <c r="CRO38" s="137"/>
      <c r="CRP38" s="137"/>
      <c r="CRQ38" s="137"/>
      <c r="CRR38" s="137"/>
      <c r="CRS38" s="137"/>
      <c r="CRT38" s="137"/>
      <c r="CRU38" s="137"/>
      <c r="CRV38" s="137"/>
      <c r="CRW38" s="137"/>
      <c r="CRX38" s="137"/>
      <c r="CRY38" s="137"/>
      <c r="CRZ38" s="137"/>
      <c r="CSA38" s="137"/>
      <c r="CSB38" s="137"/>
      <c r="CSC38" s="137"/>
      <c r="CSD38" s="137"/>
      <c r="CSE38" s="137"/>
      <c r="CSF38" s="137"/>
      <c r="CSG38" s="137"/>
      <c r="CSH38" s="137"/>
      <c r="CSI38" s="137"/>
      <c r="CSJ38" s="137"/>
      <c r="CSK38" s="137"/>
      <c r="CSL38" s="137"/>
      <c r="CSM38" s="137"/>
      <c r="CSN38" s="137"/>
      <c r="CSO38" s="137"/>
      <c r="CSP38" s="137"/>
      <c r="CSQ38" s="137"/>
      <c r="CSR38" s="137"/>
      <c r="CSS38" s="137"/>
      <c r="CST38" s="137"/>
      <c r="CSU38" s="137"/>
      <c r="CSV38" s="137"/>
      <c r="CSW38" s="137"/>
      <c r="CSX38" s="137"/>
      <c r="CSY38" s="137"/>
      <c r="CSZ38" s="137"/>
      <c r="CTA38" s="137"/>
      <c r="CTB38" s="137"/>
      <c r="CTC38" s="137"/>
      <c r="CTD38" s="137"/>
      <c r="CTE38" s="137"/>
      <c r="CTF38" s="137"/>
      <c r="CTG38" s="137"/>
      <c r="CTH38" s="137"/>
      <c r="CTI38" s="137"/>
      <c r="CTJ38" s="137"/>
      <c r="CTK38" s="137"/>
      <c r="CTL38" s="137"/>
      <c r="CTM38" s="137"/>
      <c r="CTN38" s="137"/>
      <c r="CTO38" s="137"/>
      <c r="CTP38" s="137"/>
      <c r="CTQ38" s="137"/>
      <c r="CTR38" s="137"/>
      <c r="CTS38" s="137"/>
      <c r="CTT38" s="137"/>
      <c r="CTU38" s="137"/>
      <c r="CTV38" s="137"/>
      <c r="CTW38" s="137"/>
      <c r="CTX38" s="137"/>
      <c r="CTY38" s="137"/>
      <c r="CTZ38" s="137"/>
      <c r="CUA38" s="137"/>
      <c r="CUB38" s="137"/>
      <c r="CUC38" s="137"/>
      <c r="CUD38" s="137"/>
      <c r="CUE38" s="137"/>
      <c r="CUF38" s="137"/>
      <c r="CUG38" s="137"/>
      <c r="CUH38" s="137"/>
      <c r="CUI38" s="137"/>
      <c r="CUJ38" s="137"/>
      <c r="CUK38" s="137"/>
      <c r="CUL38" s="137"/>
      <c r="CUM38" s="137"/>
      <c r="CUN38" s="137"/>
      <c r="CUO38" s="137"/>
      <c r="CUP38" s="137"/>
      <c r="CUQ38" s="137"/>
      <c r="CUR38" s="137"/>
      <c r="CUS38" s="137"/>
      <c r="CUT38" s="137"/>
      <c r="CUU38" s="137"/>
      <c r="CUV38" s="137"/>
      <c r="CUW38" s="137"/>
      <c r="CUX38" s="137"/>
      <c r="CUY38" s="137"/>
      <c r="CUZ38" s="137"/>
      <c r="CVA38" s="137"/>
      <c r="CVB38" s="137"/>
      <c r="CVC38" s="137"/>
      <c r="CVD38" s="137"/>
      <c r="CVE38" s="137"/>
      <c r="CVF38" s="137"/>
      <c r="CVG38" s="137"/>
      <c r="CVH38" s="137"/>
      <c r="CVI38" s="137"/>
      <c r="CVJ38" s="137"/>
      <c r="CVK38" s="137"/>
      <c r="CVL38" s="137"/>
      <c r="CVM38" s="137"/>
      <c r="CVN38" s="137"/>
      <c r="CVO38" s="137"/>
      <c r="CVP38" s="137"/>
      <c r="CVQ38" s="137"/>
      <c r="CVR38" s="137"/>
      <c r="CVS38" s="137"/>
      <c r="CVT38" s="137"/>
      <c r="CVU38" s="137"/>
      <c r="CVV38" s="137"/>
      <c r="CVW38" s="137"/>
      <c r="CVX38" s="137"/>
      <c r="CVY38" s="137"/>
      <c r="CVZ38" s="137"/>
      <c r="CWA38" s="137"/>
      <c r="CWB38" s="137"/>
      <c r="CWC38" s="137"/>
      <c r="CWD38" s="137"/>
      <c r="CWE38" s="137"/>
      <c r="CWF38" s="137"/>
      <c r="CWG38" s="137"/>
      <c r="CWH38" s="137"/>
      <c r="CWI38" s="137"/>
      <c r="CWJ38" s="137"/>
      <c r="CWK38" s="137"/>
      <c r="CWL38" s="137"/>
      <c r="CWM38" s="137"/>
      <c r="CWN38" s="137"/>
      <c r="CWO38" s="137"/>
      <c r="CWP38" s="137"/>
      <c r="CWQ38" s="137"/>
      <c r="CWR38" s="137"/>
      <c r="CWS38" s="137"/>
      <c r="CWT38" s="137"/>
      <c r="CWU38" s="137"/>
      <c r="CWV38" s="137"/>
      <c r="CWW38" s="137"/>
      <c r="CWX38" s="137"/>
      <c r="CWY38" s="137"/>
      <c r="CWZ38" s="137"/>
      <c r="CXA38" s="137"/>
      <c r="CXB38" s="137"/>
      <c r="CXC38" s="137"/>
      <c r="CXD38" s="137"/>
      <c r="CXE38" s="137"/>
      <c r="CXF38" s="137"/>
      <c r="CXG38" s="137"/>
      <c r="CXH38" s="137"/>
      <c r="CXI38" s="137"/>
      <c r="CXJ38" s="137"/>
      <c r="CXK38" s="137"/>
      <c r="CXL38" s="137"/>
      <c r="CXM38" s="137"/>
      <c r="CXN38" s="137"/>
      <c r="CXO38" s="137"/>
      <c r="CXP38" s="137"/>
      <c r="CXQ38" s="137"/>
      <c r="CXR38" s="137"/>
      <c r="CXS38" s="137"/>
      <c r="CXT38" s="137"/>
      <c r="CXU38" s="137"/>
      <c r="CXV38" s="137"/>
      <c r="CXW38" s="137"/>
      <c r="CXX38" s="137"/>
      <c r="CXY38" s="137"/>
      <c r="CXZ38" s="137"/>
      <c r="CYA38" s="137"/>
      <c r="CYB38" s="137"/>
      <c r="CYC38" s="137"/>
      <c r="CYD38" s="137"/>
      <c r="CYE38" s="137"/>
      <c r="CYF38" s="137"/>
      <c r="CYG38" s="137"/>
      <c r="CYH38" s="137"/>
      <c r="CYI38" s="137"/>
      <c r="CYJ38" s="137"/>
      <c r="CYK38" s="137"/>
      <c r="CYL38" s="137"/>
      <c r="CYM38" s="137"/>
      <c r="CYN38" s="137"/>
      <c r="CYO38" s="137"/>
      <c r="CYP38" s="137"/>
      <c r="CYQ38" s="137"/>
      <c r="CYR38" s="137"/>
      <c r="CYS38" s="137"/>
      <c r="CYT38" s="137"/>
      <c r="CYU38" s="137"/>
      <c r="CYV38" s="137"/>
      <c r="CYW38" s="137"/>
      <c r="CYX38" s="137"/>
      <c r="CYY38" s="137"/>
      <c r="CYZ38" s="137"/>
      <c r="CZA38" s="137"/>
      <c r="CZB38" s="137"/>
      <c r="CZC38" s="137"/>
      <c r="CZD38" s="137"/>
      <c r="CZE38" s="137"/>
      <c r="CZF38" s="137"/>
      <c r="CZG38" s="137"/>
      <c r="CZH38" s="137"/>
      <c r="CZI38" s="137"/>
      <c r="CZJ38" s="137"/>
      <c r="CZK38" s="137"/>
      <c r="CZL38" s="137"/>
      <c r="CZM38" s="137"/>
      <c r="CZN38" s="137"/>
      <c r="CZO38" s="137"/>
      <c r="CZP38" s="137"/>
      <c r="CZQ38" s="137"/>
      <c r="CZR38" s="137"/>
      <c r="CZS38" s="137"/>
      <c r="CZT38" s="137"/>
      <c r="CZU38" s="137"/>
      <c r="CZV38" s="137"/>
      <c r="CZW38" s="137"/>
      <c r="CZX38" s="137"/>
      <c r="CZY38" s="137"/>
      <c r="CZZ38" s="137"/>
      <c r="DAA38" s="137"/>
      <c r="DAB38" s="137"/>
      <c r="DAC38" s="137"/>
      <c r="DAD38" s="137"/>
      <c r="DAE38" s="137"/>
      <c r="DAF38" s="137"/>
      <c r="DAG38" s="137"/>
      <c r="DAH38" s="137"/>
      <c r="DAI38" s="137"/>
      <c r="DAJ38" s="137"/>
      <c r="DAK38" s="137"/>
      <c r="DAL38" s="137"/>
      <c r="DAM38" s="137"/>
      <c r="DAN38" s="137"/>
      <c r="DAO38" s="137"/>
      <c r="DAP38" s="137"/>
      <c r="DAQ38" s="137"/>
      <c r="DAR38" s="137"/>
      <c r="DAS38" s="137"/>
      <c r="DAT38" s="137"/>
      <c r="DAU38" s="137"/>
      <c r="DAV38" s="137"/>
      <c r="DAW38" s="137"/>
      <c r="DAX38" s="137"/>
      <c r="DAY38" s="137"/>
      <c r="DAZ38" s="137"/>
      <c r="DBA38" s="137"/>
      <c r="DBB38" s="137"/>
      <c r="DBC38" s="137"/>
      <c r="DBD38" s="137"/>
      <c r="DBE38" s="137"/>
      <c r="DBF38" s="137"/>
      <c r="DBG38" s="137"/>
      <c r="DBH38" s="137"/>
      <c r="DBI38" s="137"/>
      <c r="DBJ38" s="137"/>
      <c r="DBK38" s="137"/>
      <c r="DBL38" s="137"/>
      <c r="DBM38" s="137"/>
      <c r="DBN38" s="137"/>
      <c r="DBO38" s="137"/>
      <c r="DBP38" s="137"/>
      <c r="DBQ38" s="137"/>
      <c r="DBR38" s="137"/>
      <c r="DBS38" s="137"/>
      <c r="DBT38" s="137"/>
      <c r="DBU38" s="137"/>
      <c r="DBV38" s="137"/>
      <c r="DBW38" s="137"/>
      <c r="DBX38" s="137"/>
      <c r="DBY38" s="137"/>
      <c r="DBZ38" s="137"/>
      <c r="DCA38" s="137"/>
      <c r="DCB38" s="137"/>
      <c r="DCC38" s="137"/>
      <c r="DCD38" s="137"/>
      <c r="DCE38" s="137"/>
      <c r="DCF38" s="137"/>
      <c r="DCG38" s="137"/>
      <c r="DCH38" s="137"/>
      <c r="DCI38" s="137"/>
      <c r="DCJ38" s="137"/>
      <c r="DCK38" s="137"/>
      <c r="DCL38" s="137"/>
      <c r="DCM38" s="137"/>
      <c r="DCN38" s="137"/>
      <c r="DCO38" s="137"/>
      <c r="DCP38" s="137"/>
      <c r="DCQ38" s="137"/>
      <c r="DCR38" s="137"/>
      <c r="DCS38" s="137"/>
      <c r="DCT38" s="137"/>
      <c r="DCU38" s="137"/>
      <c r="DCV38" s="137"/>
      <c r="DCW38" s="137"/>
      <c r="DCX38" s="137"/>
      <c r="DCY38" s="137"/>
      <c r="DCZ38" s="137"/>
      <c r="DDA38" s="137"/>
      <c r="DDB38" s="137"/>
      <c r="DDC38" s="137"/>
      <c r="DDD38" s="137"/>
      <c r="DDE38" s="137"/>
      <c r="DDF38" s="137"/>
      <c r="DDG38" s="137"/>
      <c r="DDH38" s="137"/>
      <c r="DDI38" s="137"/>
      <c r="DDJ38" s="137"/>
      <c r="DDK38" s="137"/>
      <c r="DDL38" s="137"/>
      <c r="DDM38" s="137"/>
      <c r="DDN38" s="137"/>
      <c r="DDO38" s="137"/>
      <c r="DDP38" s="137"/>
      <c r="DDQ38" s="137"/>
      <c r="DDR38" s="137"/>
      <c r="DDS38" s="137"/>
      <c r="DDT38" s="137"/>
      <c r="DDU38" s="137"/>
      <c r="DDV38" s="137"/>
      <c r="DDW38" s="137"/>
      <c r="DDX38" s="137"/>
      <c r="DDY38" s="137"/>
      <c r="DDZ38" s="137"/>
      <c r="DEA38" s="137"/>
      <c r="DEB38" s="137"/>
      <c r="DEC38" s="137"/>
      <c r="DED38" s="137"/>
      <c r="DEE38" s="137"/>
      <c r="DEF38" s="137"/>
      <c r="DEG38" s="137"/>
      <c r="DEH38" s="137"/>
      <c r="DEI38" s="137"/>
      <c r="DEJ38" s="137"/>
      <c r="DEK38" s="137"/>
      <c r="DEL38" s="137"/>
      <c r="DEM38" s="137"/>
      <c r="DEN38" s="137"/>
      <c r="DEO38" s="137"/>
      <c r="DEP38" s="137"/>
      <c r="DEQ38" s="137"/>
      <c r="DER38" s="137"/>
      <c r="DES38" s="137"/>
      <c r="DET38" s="137"/>
      <c r="DEU38" s="137"/>
      <c r="DEV38" s="137"/>
      <c r="DEW38" s="137"/>
      <c r="DEX38" s="137"/>
      <c r="DEY38" s="137"/>
      <c r="DEZ38" s="137"/>
      <c r="DFA38" s="137"/>
      <c r="DFB38" s="137"/>
      <c r="DFC38" s="137"/>
      <c r="DFD38" s="137"/>
      <c r="DFE38" s="137"/>
      <c r="DFF38" s="137"/>
      <c r="DFG38" s="137"/>
      <c r="DFH38" s="137"/>
      <c r="DFI38" s="137"/>
      <c r="DFJ38" s="137"/>
      <c r="DFK38" s="137"/>
      <c r="DFL38" s="137"/>
      <c r="DFM38" s="137"/>
      <c r="DFN38" s="137"/>
      <c r="DFO38" s="137"/>
      <c r="DFP38" s="137"/>
      <c r="DFQ38" s="137"/>
      <c r="DFR38" s="137"/>
      <c r="DFS38" s="137"/>
      <c r="DFT38" s="137"/>
      <c r="DFU38" s="137"/>
      <c r="DFV38" s="137"/>
      <c r="DFW38" s="137"/>
      <c r="DFX38" s="137"/>
      <c r="DFY38" s="137"/>
      <c r="DFZ38" s="137"/>
      <c r="DGA38" s="137"/>
      <c r="DGB38" s="137"/>
      <c r="DGC38" s="137"/>
      <c r="DGD38" s="137"/>
      <c r="DGE38" s="137"/>
      <c r="DGF38" s="137"/>
      <c r="DGG38" s="137"/>
      <c r="DGH38" s="137"/>
      <c r="DGI38" s="137"/>
      <c r="DGJ38" s="137"/>
      <c r="DGK38" s="137"/>
      <c r="DGL38" s="137"/>
      <c r="DGM38" s="137"/>
      <c r="DGN38" s="137"/>
      <c r="DGO38" s="137"/>
      <c r="DGP38" s="137"/>
      <c r="DGQ38" s="137"/>
      <c r="DGR38" s="137"/>
      <c r="DGS38" s="137"/>
      <c r="DGT38" s="137"/>
      <c r="DGU38" s="137"/>
      <c r="DGV38" s="137"/>
      <c r="DGW38" s="137"/>
      <c r="DGX38" s="137"/>
      <c r="DGY38" s="137"/>
      <c r="DGZ38" s="137"/>
      <c r="DHA38" s="137"/>
      <c r="DHB38" s="137"/>
      <c r="DHC38" s="137"/>
      <c r="DHD38" s="137"/>
      <c r="DHE38" s="137"/>
      <c r="DHF38" s="137"/>
      <c r="DHG38" s="137"/>
      <c r="DHH38" s="137"/>
      <c r="DHI38" s="137"/>
      <c r="DHJ38" s="137"/>
      <c r="DHK38" s="137"/>
      <c r="DHL38" s="137"/>
      <c r="DHM38" s="137"/>
      <c r="DHN38" s="137"/>
      <c r="DHO38" s="137"/>
      <c r="DHP38" s="137"/>
      <c r="DHQ38" s="137"/>
      <c r="DHR38" s="137"/>
      <c r="DHS38" s="137"/>
      <c r="DHT38" s="137"/>
      <c r="DHU38" s="137"/>
      <c r="DHV38" s="137"/>
      <c r="DHW38" s="137"/>
      <c r="DHX38" s="137"/>
      <c r="DHY38" s="137"/>
      <c r="DHZ38" s="137"/>
      <c r="DIA38" s="137"/>
      <c r="DIB38" s="137"/>
      <c r="DIC38" s="137"/>
      <c r="DID38" s="137"/>
      <c r="DIE38" s="137"/>
      <c r="DIF38" s="137"/>
      <c r="DIG38" s="137"/>
      <c r="DIH38" s="137"/>
      <c r="DII38" s="137"/>
      <c r="DIJ38" s="137"/>
      <c r="DIK38" s="137"/>
      <c r="DIL38" s="137"/>
      <c r="DIM38" s="137"/>
      <c r="DIN38" s="137"/>
      <c r="DIO38" s="137"/>
      <c r="DIP38" s="137"/>
      <c r="DIQ38" s="137"/>
      <c r="DIR38" s="137"/>
      <c r="DIS38" s="137"/>
      <c r="DIT38" s="137"/>
      <c r="DIU38" s="137"/>
      <c r="DIV38" s="137"/>
      <c r="DIW38" s="137"/>
      <c r="DIX38" s="137"/>
      <c r="DIY38" s="137"/>
      <c r="DIZ38" s="137"/>
      <c r="DJA38" s="137"/>
      <c r="DJB38" s="137"/>
      <c r="DJC38" s="137"/>
      <c r="DJD38" s="137"/>
      <c r="DJE38" s="137"/>
      <c r="DJF38" s="137"/>
      <c r="DJG38" s="137"/>
      <c r="DJH38" s="137"/>
      <c r="DJI38" s="137"/>
      <c r="DJJ38" s="137"/>
      <c r="DJK38" s="137"/>
      <c r="DJL38" s="137"/>
      <c r="DJM38" s="137"/>
      <c r="DJN38" s="137"/>
      <c r="DJO38" s="137"/>
      <c r="DJP38" s="137"/>
      <c r="DJQ38" s="137"/>
      <c r="DJR38" s="137"/>
      <c r="DJS38" s="137"/>
      <c r="DJT38" s="137"/>
      <c r="DJU38" s="137"/>
      <c r="DJV38" s="137"/>
      <c r="DJW38" s="137"/>
      <c r="DJX38" s="137"/>
      <c r="DJY38" s="137"/>
      <c r="DJZ38" s="137"/>
      <c r="DKA38" s="137"/>
      <c r="DKB38" s="137"/>
      <c r="DKC38" s="137"/>
      <c r="DKD38" s="137"/>
      <c r="DKE38" s="137"/>
      <c r="DKF38" s="137"/>
      <c r="DKG38" s="137"/>
      <c r="DKH38" s="137"/>
      <c r="DKI38" s="137"/>
      <c r="DKJ38" s="137"/>
      <c r="DKK38" s="137"/>
      <c r="DKL38" s="137"/>
      <c r="DKM38" s="137"/>
      <c r="DKN38" s="137"/>
      <c r="DKO38" s="137"/>
      <c r="DKP38" s="137"/>
      <c r="DKQ38" s="137"/>
      <c r="DKR38" s="137"/>
      <c r="DKS38" s="137"/>
      <c r="DKT38" s="137"/>
      <c r="DKU38" s="137"/>
      <c r="DKV38" s="137"/>
      <c r="DKW38" s="137"/>
      <c r="DKX38" s="137"/>
      <c r="DKY38" s="137"/>
      <c r="DKZ38" s="137"/>
      <c r="DLA38" s="137"/>
      <c r="DLB38" s="137"/>
      <c r="DLC38" s="137"/>
      <c r="DLD38" s="137"/>
      <c r="DLE38" s="137"/>
      <c r="DLF38" s="137"/>
      <c r="DLG38" s="137"/>
      <c r="DLH38" s="137"/>
      <c r="DLI38" s="137"/>
      <c r="DLJ38" s="137"/>
      <c r="DLK38" s="137"/>
      <c r="DLL38" s="137"/>
      <c r="DLM38" s="137"/>
      <c r="DLN38" s="137"/>
      <c r="DLO38" s="137"/>
      <c r="DLP38" s="137"/>
      <c r="DLQ38" s="137"/>
      <c r="DLR38" s="137"/>
      <c r="DLS38" s="137"/>
      <c r="DLT38" s="137"/>
      <c r="DLU38" s="137"/>
      <c r="DLV38" s="137"/>
      <c r="DLW38" s="137"/>
      <c r="DLX38" s="137"/>
      <c r="DLY38" s="137"/>
      <c r="DLZ38" s="137"/>
      <c r="DMA38" s="137"/>
      <c r="DMB38" s="137"/>
      <c r="DMC38" s="137"/>
      <c r="DMD38" s="137"/>
      <c r="DME38" s="137"/>
      <c r="DMF38" s="137"/>
      <c r="DMG38" s="137"/>
      <c r="DMH38" s="137"/>
      <c r="DMI38" s="137"/>
      <c r="DMJ38" s="137"/>
      <c r="DMK38" s="137"/>
      <c r="DML38" s="137"/>
      <c r="DMM38" s="137"/>
      <c r="DMN38" s="137"/>
      <c r="DMO38" s="137"/>
      <c r="DMP38" s="137"/>
      <c r="DMQ38" s="137"/>
      <c r="DMR38" s="137"/>
      <c r="DMS38" s="137"/>
      <c r="DMT38" s="137"/>
      <c r="DMU38" s="137"/>
      <c r="DMV38" s="137"/>
      <c r="DMW38" s="137"/>
      <c r="DMX38" s="137"/>
      <c r="DMY38" s="137"/>
      <c r="DMZ38" s="137"/>
      <c r="DNA38" s="137"/>
      <c r="DNB38" s="137"/>
      <c r="DNC38" s="137"/>
      <c r="DND38" s="137"/>
      <c r="DNE38" s="137"/>
      <c r="DNF38" s="137"/>
      <c r="DNG38" s="137"/>
      <c r="DNH38" s="137"/>
      <c r="DNI38" s="137"/>
      <c r="DNJ38" s="137"/>
      <c r="DNK38" s="137"/>
      <c r="DNL38" s="137"/>
      <c r="DNM38" s="137"/>
      <c r="DNN38" s="137"/>
      <c r="DNO38" s="137"/>
      <c r="DNP38" s="137"/>
      <c r="DNQ38" s="137"/>
      <c r="DNR38" s="137"/>
      <c r="DNS38" s="137"/>
      <c r="DNT38" s="137"/>
      <c r="DNU38" s="137"/>
      <c r="DNV38" s="137"/>
      <c r="DNW38" s="137"/>
      <c r="DNX38" s="137"/>
      <c r="DNY38" s="137"/>
      <c r="DNZ38" s="137"/>
      <c r="DOA38" s="137"/>
      <c r="DOB38" s="137"/>
      <c r="DOC38" s="137"/>
      <c r="DOD38" s="137"/>
      <c r="DOE38" s="137"/>
      <c r="DOF38" s="137"/>
      <c r="DOG38" s="137"/>
      <c r="DOH38" s="137"/>
      <c r="DOI38" s="137"/>
      <c r="DOJ38" s="137"/>
      <c r="DOK38" s="137"/>
      <c r="DOL38" s="137"/>
      <c r="DOM38" s="137"/>
      <c r="DON38" s="137"/>
      <c r="DOO38" s="137"/>
      <c r="DOP38" s="137"/>
      <c r="DOQ38" s="137"/>
      <c r="DOR38" s="137"/>
      <c r="DOS38" s="137"/>
      <c r="DOT38" s="137"/>
      <c r="DOU38" s="137"/>
      <c r="DOV38" s="137"/>
      <c r="DOW38" s="137"/>
      <c r="DOX38" s="137"/>
      <c r="DOY38" s="137"/>
      <c r="DOZ38" s="137"/>
      <c r="DPA38" s="137"/>
      <c r="DPB38" s="137"/>
      <c r="DPC38" s="137"/>
      <c r="DPD38" s="137"/>
      <c r="DPE38" s="137"/>
      <c r="DPF38" s="137"/>
      <c r="DPG38" s="137"/>
      <c r="DPH38" s="137"/>
      <c r="DPI38" s="137"/>
      <c r="DPJ38" s="137"/>
      <c r="DPK38" s="137"/>
      <c r="DPL38" s="137"/>
      <c r="DPM38" s="137"/>
      <c r="DPN38" s="137"/>
      <c r="DPO38" s="137"/>
      <c r="DPP38" s="137"/>
      <c r="DPQ38" s="137"/>
      <c r="DPR38" s="137"/>
      <c r="DPS38" s="137"/>
      <c r="DPT38" s="137"/>
      <c r="DPU38" s="137"/>
      <c r="DPV38" s="137"/>
      <c r="DPW38" s="137"/>
      <c r="DPX38" s="137"/>
      <c r="DPY38" s="137"/>
      <c r="DPZ38" s="137"/>
      <c r="DQA38" s="137"/>
      <c r="DQB38" s="137"/>
      <c r="DQC38" s="137"/>
      <c r="DQD38" s="137"/>
      <c r="DQE38" s="137"/>
      <c r="DQF38" s="137"/>
      <c r="DQG38" s="137"/>
      <c r="DQH38" s="137"/>
      <c r="DQI38" s="137"/>
      <c r="DQJ38" s="137"/>
      <c r="DQK38" s="137"/>
      <c r="DQL38" s="137"/>
      <c r="DQM38" s="137"/>
      <c r="DQN38" s="137"/>
      <c r="DQO38" s="137"/>
      <c r="DQP38" s="137"/>
      <c r="DQQ38" s="137"/>
      <c r="DQR38" s="137"/>
      <c r="DQS38" s="137"/>
      <c r="DQT38" s="137"/>
      <c r="DQU38" s="137"/>
      <c r="DQV38" s="137"/>
      <c r="DQW38" s="137"/>
      <c r="DQX38" s="137"/>
      <c r="DQY38" s="137"/>
      <c r="DQZ38" s="137"/>
      <c r="DRA38" s="137"/>
      <c r="DRB38" s="137"/>
      <c r="DRC38" s="137"/>
      <c r="DRD38" s="137"/>
      <c r="DRE38" s="137"/>
      <c r="DRF38" s="137"/>
      <c r="DRG38" s="137"/>
      <c r="DRH38" s="137"/>
      <c r="DRI38" s="137"/>
      <c r="DRJ38" s="137"/>
      <c r="DRK38" s="137"/>
      <c r="DRL38" s="137"/>
      <c r="DRM38" s="137"/>
      <c r="DRN38" s="137"/>
      <c r="DRO38" s="137"/>
      <c r="DRP38" s="137"/>
      <c r="DRQ38" s="137"/>
      <c r="DRR38" s="137"/>
      <c r="DRS38" s="137"/>
      <c r="DRT38" s="137"/>
      <c r="DRU38" s="137"/>
      <c r="DRV38" s="137"/>
      <c r="DRW38" s="137"/>
      <c r="DRX38" s="137"/>
      <c r="DRY38" s="137"/>
      <c r="DRZ38" s="137"/>
      <c r="DSA38" s="137"/>
      <c r="DSB38" s="137"/>
      <c r="DSC38" s="137"/>
      <c r="DSD38" s="137"/>
      <c r="DSE38" s="137"/>
      <c r="DSF38" s="137"/>
      <c r="DSG38" s="137"/>
      <c r="DSH38" s="137"/>
      <c r="DSI38" s="137"/>
      <c r="DSJ38" s="137"/>
      <c r="DSK38" s="137"/>
      <c r="DSL38" s="137"/>
      <c r="DSM38" s="137"/>
      <c r="DSN38" s="137"/>
      <c r="DSO38" s="137"/>
      <c r="DSP38" s="137"/>
      <c r="DSQ38" s="137"/>
      <c r="DSR38" s="137"/>
      <c r="DSS38" s="137"/>
      <c r="DST38" s="137"/>
      <c r="DSU38" s="137"/>
      <c r="DSV38" s="137"/>
      <c r="DSW38" s="137"/>
      <c r="DSX38" s="137"/>
      <c r="DSY38" s="137"/>
      <c r="DSZ38" s="137"/>
      <c r="DTA38" s="137"/>
      <c r="DTB38" s="137"/>
      <c r="DTC38" s="137"/>
      <c r="DTD38" s="137"/>
      <c r="DTE38" s="137"/>
      <c r="DTF38" s="137"/>
      <c r="DTG38" s="137"/>
      <c r="DTH38" s="137"/>
      <c r="DTI38" s="137"/>
      <c r="DTJ38" s="137"/>
      <c r="DTK38" s="137"/>
      <c r="DTL38" s="137"/>
      <c r="DTM38" s="137"/>
      <c r="DTN38" s="137"/>
      <c r="DTO38" s="137"/>
      <c r="DTP38" s="137"/>
      <c r="DTQ38" s="137"/>
      <c r="DTR38" s="137"/>
      <c r="DTS38" s="137"/>
      <c r="DTT38" s="137"/>
      <c r="DTU38" s="137"/>
      <c r="DTV38" s="137"/>
      <c r="DTW38" s="137"/>
      <c r="DTX38" s="137"/>
      <c r="DTY38" s="137"/>
      <c r="DTZ38" s="137"/>
      <c r="DUA38" s="137"/>
      <c r="DUB38" s="137"/>
      <c r="DUC38" s="137"/>
      <c r="DUD38" s="137"/>
      <c r="DUE38" s="137"/>
      <c r="DUF38" s="137"/>
      <c r="DUG38" s="137"/>
      <c r="DUH38" s="137"/>
      <c r="DUI38" s="137"/>
      <c r="DUJ38" s="137"/>
      <c r="DUK38" s="137"/>
      <c r="DUL38" s="137"/>
      <c r="DUM38" s="137"/>
      <c r="DUN38" s="137"/>
      <c r="DUO38" s="137"/>
      <c r="DUP38" s="137"/>
      <c r="DUQ38" s="137"/>
      <c r="DUR38" s="137"/>
      <c r="DUS38" s="137"/>
      <c r="DUT38" s="137"/>
      <c r="DUU38" s="137"/>
      <c r="DUV38" s="137"/>
      <c r="DUW38" s="137"/>
      <c r="DUX38" s="137"/>
      <c r="DUY38" s="137"/>
      <c r="DUZ38" s="137"/>
      <c r="DVA38" s="137"/>
      <c r="DVB38" s="137"/>
      <c r="DVC38" s="137"/>
      <c r="DVD38" s="137"/>
      <c r="DVE38" s="137"/>
      <c r="DVF38" s="137"/>
      <c r="DVG38" s="137"/>
      <c r="DVH38" s="137"/>
      <c r="DVI38" s="137"/>
      <c r="DVJ38" s="137"/>
      <c r="DVK38" s="137"/>
      <c r="DVL38" s="137"/>
      <c r="DVM38" s="137"/>
      <c r="DVN38" s="137"/>
      <c r="DVO38" s="137"/>
      <c r="DVP38" s="137"/>
      <c r="DVQ38" s="137"/>
      <c r="DVR38" s="137"/>
      <c r="DVS38" s="137"/>
      <c r="DVT38" s="137"/>
      <c r="DVU38" s="137"/>
      <c r="DVV38" s="137"/>
      <c r="DVW38" s="137"/>
      <c r="DVX38" s="137"/>
      <c r="DVY38" s="137"/>
      <c r="DVZ38" s="137"/>
      <c r="DWA38" s="137"/>
      <c r="DWB38" s="137"/>
      <c r="DWC38" s="137"/>
      <c r="DWD38" s="137"/>
      <c r="DWE38" s="137"/>
      <c r="DWF38" s="137"/>
      <c r="DWG38" s="137"/>
      <c r="DWH38" s="137"/>
      <c r="DWI38" s="137"/>
      <c r="DWJ38" s="137"/>
      <c r="DWK38" s="137"/>
      <c r="DWL38" s="137"/>
      <c r="DWM38" s="137"/>
      <c r="DWN38" s="137"/>
      <c r="DWO38" s="137"/>
      <c r="DWP38" s="137"/>
      <c r="DWQ38" s="137"/>
      <c r="DWR38" s="137"/>
      <c r="DWS38" s="137"/>
      <c r="DWT38" s="137"/>
      <c r="DWU38" s="137"/>
      <c r="DWV38" s="137"/>
      <c r="DWW38" s="137"/>
      <c r="DWX38" s="137"/>
      <c r="DWY38" s="137"/>
      <c r="DWZ38" s="137"/>
      <c r="DXA38" s="137"/>
      <c r="DXB38" s="137"/>
      <c r="DXC38" s="137"/>
      <c r="DXD38" s="137"/>
      <c r="DXE38" s="137"/>
      <c r="DXF38" s="137"/>
      <c r="DXG38" s="137"/>
      <c r="DXH38" s="137"/>
      <c r="DXI38" s="137"/>
      <c r="DXJ38" s="137"/>
      <c r="DXK38" s="137"/>
      <c r="DXL38" s="137"/>
      <c r="DXM38" s="137"/>
      <c r="DXN38" s="137"/>
      <c r="DXO38" s="137"/>
      <c r="DXP38" s="137"/>
      <c r="DXQ38" s="137"/>
      <c r="DXR38" s="137"/>
      <c r="DXS38" s="137"/>
      <c r="DXT38" s="137"/>
      <c r="DXU38" s="137"/>
      <c r="DXV38" s="137"/>
      <c r="DXW38" s="137"/>
      <c r="DXX38" s="137"/>
      <c r="DXY38" s="137"/>
      <c r="DXZ38" s="137"/>
      <c r="DYA38" s="137"/>
      <c r="DYB38" s="137"/>
      <c r="DYC38" s="137"/>
      <c r="DYD38" s="137"/>
      <c r="DYE38" s="137"/>
      <c r="DYF38" s="137"/>
      <c r="DYG38" s="137"/>
      <c r="DYH38" s="137"/>
      <c r="DYI38" s="137"/>
      <c r="DYJ38" s="137"/>
      <c r="DYK38" s="137"/>
      <c r="DYL38" s="137"/>
      <c r="DYM38" s="137"/>
      <c r="DYN38" s="137"/>
      <c r="DYO38" s="137"/>
      <c r="DYP38" s="137"/>
      <c r="DYQ38" s="137"/>
      <c r="DYR38" s="137"/>
      <c r="DYS38" s="137"/>
      <c r="DYT38" s="137"/>
      <c r="DYU38" s="137"/>
      <c r="DYV38" s="137"/>
      <c r="DYW38" s="137"/>
      <c r="DYX38" s="137"/>
      <c r="DYY38" s="137"/>
      <c r="DYZ38" s="137"/>
      <c r="DZA38" s="137"/>
      <c r="DZB38" s="137"/>
      <c r="DZC38" s="137"/>
      <c r="DZD38" s="137"/>
      <c r="DZE38" s="137"/>
      <c r="DZF38" s="137"/>
      <c r="DZG38" s="137"/>
      <c r="DZH38" s="137"/>
      <c r="DZI38" s="137"/>
      <c r="DZJ38" s="137"/>
      <c r="DZK38" s="137"/>
      <c r="DZL38" s="137"/>
      <c r="DZM38" s="137"/>
      <c r="DZN38" s="137"/>
      <c r="DZO38" s="137"/>
      <c r="DZP38" s="137"/>
      <c r="DZQ38" s="137"/>
      <c r="DZR38" s="137"/>
      <c r="DZS38" s="137"/>
      <c r="DZT38" s="137"/>
      <c r="DZU38" s="137"/>
      <c r="DZV38" s="137"/>
      <c r="DZW38" s="137"/>
      <c r="DZX38" s="137"/>
      <c r="DZY38" s="137"/>
      <c r="DZZ38" s="137"/>
      <c r="EAA38" s="137"/>
      <c r="EAB38" s="137"/>
      <c r="EAC38" s="137"/>
      <c r="EAD38" s="137"/>
      <c r="EAE38" s="137"/>
      <c r="EAF38" s="137"/>
      <c r="EAG38" s="137"/>
      <c r="EAH38" s="137"/>
      <c r="EAI38" s="137"/>
      <c r="EAJ38" s="137"/>
      <c r="EAK38" s="137"/>
      <c r="EAL38" s="137"/>
      <c r="EAM38" s="137"/>
      <c r="EAN38" s="137"/>
      <c r="EAO38" s="137"/>
      <c r="EAP38" s="137"/>
      <c r="EAQ38" s="137"/>
      <c r="EAR38" s="137"/>
      <c r="EAS38" s="137"/>
      <c r="EAT38" s="137"/>
      <c r="EAU38" s="137"/>
      <c r="EAV38" s="137"/>
      <c r="EAW38" s="137"/>
      <c r="EAX38" s="137"/>
      <c r="EAY38" s="137"/>
      <c r="EAZ38" s="137"/>
      <c r="EBA38" s="137"/>
      <c r="EBB38" s="137"/>
      <c r="EBC38" s="137"/>
      <c r="EBD38" s="137"/>
      <c r="EBE38" s="137"/>
      <c r="EBF38" s="137"/>
      <c r="EBG38" s="137"/>
      <c r="EBH38" s="137"/>
      <c r="EBI38" s="137"/>
      <c r="EBJ38" s="137"/>
      <c r="EBK38" s="137"/>
      <c r="EBL38" s="137"/>
      <c r="EBM38" s="137"/>
      <c r="EBN38" s="137"/>
      <c r="EBO38" s="137"/>
      <c r="EBP38" s="137"/>
      <c r="EBQ38" s="137"/>
      <c r="EBR38" s="137"/>
      <c r="EBS38" s="137"/>
      <c r="EBT38" s="137"/>
      <c r="EBU38" s="137"/>
      <c r="EBV38" s="137"/>
      <c r="EBW38" s="137"/>
      <c r="EBX38" s="137"/>
      <c r="EBY38" s="137"/>
      <c r="EBZ38" s="137"/>
      <c r="ECA38" s="137"/>
      <c r="ECB38" s="137"/>
      <c r="ECC38" s="137"/>
      <c r="ECD38" s="137"/>
      <c r="ECE38" s="137"/>
      <c r="ECF38" s="137"/>
      <c r="ECG38" s="137"/>
      <c r="ECH38" s="137"/>
      <c r="ECI38" s="137"/>
      <c r="ECJ38" s="137"/>
      <c r="ECK38" s="137"/>
      <c r="ECL38" s="137"/>
      <c r="ECM38" s="137"/>
      <c r="ECN38" s="137"/>
      <c r="ECO38" s="137"/>
      <c r="ECP38" s="137"/>
      <c r="ECQ38" s="137"/>
      <c r="ECR38" s="137"/>
      <c r="ECS38" s="137"/>
      <c r="ECT38" s="137"/>
      <c r="ECU38" s="137"/>
      <c r="ECV38" s="137"/>
      <c r="ECW38" s="137"/>
      <c r="ECX38" s="137"/>
      <c r="ECY38" s="137"/>
      <c r="ECZ38" s="137"/>
      <c r="EDA38" s="137"/>
      <c r="EDB38" s="137"/>
      <c r="EDC38" s="137"/>
      <c r="EDD38" s="137"/>
      <c r="EDE38" s="137"/>
      <c r="EDF38" s="137"/>
      <c r="EDG38" s="137"/>
      <c r="EDH38" s="137"/>
      <c r="EDI38" s="137"/>
      <c r="EDJ38" s="137"/>
      <c r="EDK38" s="137"/>
      <c r="EDL38" s="137"/>
      <c r="EDM38" s="137"/>
      <c r="EDN38" s="137"/>
      <c r="EDO38" s="137"/>
      <c r="EDP38" s="137"/>
      <c r="EDQ38" s="137"/>
      <c r="EDR38" s="137"/>
      <c r="EDS38" s="137"/>
      <c r="EDT38" s="137"/>
      <c r="EDU38" s="137"/>
      <c r="EDV38" s="137"/>
      <c r="EDW38" s="137"/>
      <c r="EDX38" s="137"/>
      <c r="EDY38" s="137"/>
      <c r="EDZ38" s="137"/>
      <c r="EEA38" s="137"/>
      <c r="EEB38" s="137"/>
      <c r="EEC38" s="137"/>
      <c r="EED38" s="137"/>
      <c r="EEE38" s="137"/>
      <c r="EEF38" s="137"/>
      <c r="EEG38" s="137"/>
      <c r="EEH38" s="137"/>
      <c r="EEI38" s="137"/>
      <c r="EEJ38" s="137"/>
      <c r="EEK38" s="137"/>
      <c r="EEL38" s="137"/>
      <c r="EEM38" s="137"/>
      <c r="EEN38" s="137"/>
      <c r="EEO38" s="137"/>
      <c r="EEP38" s="137"/>
      <c r="EEQ38" s="137"/>
      <c r="EER38" s="137"/>
      <c r="EES38" s="137"/>
      <c r="EET38" s="137"/>
      <c r="EEU38" s="137"/>
      <c r="EEV38" s="137"/>
      <c r="EEW38" s="137"/>
      <c r="EEX38" s="137"/>
      <c r="EEY38" s="137"/>
      <c r="EEZ38" s="137"/>
      <c r="EFA38" s="137"/>
      <c r="EFB38" s="137"/>
      <c r="EFC38" s="137"/>
      <c r="EFD38" s="137"/>
      <c r="EFE38" s="137"/>
      <c r="EFF38" s="137"/>
      <c r="EFG38" s="137"/>
      <c r="EFH38" s="137"/>
      <c r="EFI38" s="137"/>
      <c r="EFJ38" s="137"/>
      <c r="EFK38" s="137"/>
      <c r="EFL38" s="137"/>
      <c r="EFM38" s="137"/>
      <c r="EFN38" s="137"/>
      <c r="EFO38" s="137"/>
      <c r="EFP38" s="137"/>
      <c r="EFQ38" s="137"/>
      <c r="EFR38" s="137"/>
      <c r="EFS38" s="137"/>
      <c r="EFT38" s="137"/>
      <c r="EFU38" s="137"/>
      <c r="EFV38" s="137"/>
      <c r="EFW38" s="137"/>
      <c r="EFX38" s="137"/>
      <c r="EFY38" s="137"/>
      <c r="EFZ38" s="137"/>
      <c r="EGA38" s="137"/>
      <c r="EGB38" s="137"/>
      <c r="EGC38" s="137"/>
      <c r="EGD38" s="137"/>
      <c r="EGE38" s="137"/>
      <c r="EGF38" s="137"/>
      <c r="EGG38" s="137"/>
      <c r="EGH38" s="137"/>
      <c r="EGI38" s="137"/>
      <c r="EGJ38" s="137"/>
      <c r="EGK38" s="137"/>
      <c r="EGL38" s="137"/>
      <c r="EGM38" s="137"/>
      <c r="EGN38" s="137"/>
      <c r="EGO38" s="137"/>
      <c r="EGP38" s="137"/>
      <c r="EGQ38" s="137"/>
      <c r="EGR38" s="137"/>
      <c r="EGS38" s="137"/>
      <c r="EGT38" s="137"/>
      <c r="EGU38" s="137"/>
      <c r="EGV38" s="137"/>
      <c r="EGW38" s="137"/>
      <c r="EGX38" s="137"/>
      <c r="EGY38" s="137"/>
      <c r="EGZ38" s="137"/>
      <c r="EHA38" s="137"/>
      <c r="EHB38" s="137"/>
      <c r="EHC38" s="137"/>
      <c r="EHD38" s="137"/>
      <c r="EHE38" s="137"/>
      <c r="EHF38" s="137"/>
      <c r="EHG38" s="137"/>
      <c r="EHH38" s="137"/>
      <c r="EHI38" s="137"/>
      <c r="EHJ38" s="137"/>
      <c r="EHK38" s="137"/>
      <c r="EHL38" s="137"/>
      <c r="EHM38" s="137"/>
      <c r="EHN38" s="137"/>
      <c r="EHO38" s="137"/>
      <c r="EHP38" s="137"/>
      <c r="EHQ38" s="137"/>
      <c r="EHR38" s="137"/>
      <c r="EHS38" s="137"/>
      <c r="EHT38" s="137"/>
      <c r="EHU38" s="137"/>
      <c r="EHV38" s="137"/>
      <c r="EHW38" s="137"/>
      <c r="EHX38" s="137"/>
      <c r="EHY38" s="137"/>
      <c r="EHZ38" s="137"/>
      <c r="EIA38" s="137"/>
      <c r="EIB38" s="137"/>
      <c r="EIC38" s="137"/>
      <c r="EID38" s="137"/>
      <c r="EIE38" s="137"/>
      <c r="EIF38" s="137"/>
      <c r="EIG38" s="137"/>
      <c r="EIH38" s="137"/>
      <c r="EII38" s="137"/>
      <c r="EIJ38" s="137"/>
      <c r="EIK38" s="137"/>
      <c r="EIL38" s="137"/>
      <c r="EIM38" s="137"/>
      <c r="EIN38" s="137"/>
      <c r="EIO38" s="137"/>
      <c r="EIP38" s="137"/>
      <c r="EIQ38" s="137"/>
      <c r="EIR38" s="137"/>
      <c r="EIS38" s="137"/>
      <c r="EIT38" s="137"/>
      <c r="EIU38" s="137"/>
      <c r="EIV38" s="137"/>
      <c r="EIW38" s="137"/>
      <c r="EIX38" s="137"/>
      <c r="EIY38" s="137"/>
      <c r="EIZ38" s="137"/>
      <c r="EJA38" s="137"/>
      <c r="EJB38" s="137"/>
      <c r="EJC38" s="137"/>
      <c r="EJD38" s="137"/>
      <c r="EJE38" s="137"/>
      <c r="EJF38" s="137"/>
      <c r="EJG38" s="137"/>
      <c r="EJH38" s="137"/>
      <c r="EJI38" s="137"/>
      <c r="EJJ38" s="137"/>
      <c r="EJK38" s="137"/>
      <c r="EJL38" s="137"/>
      <c r="EJM38" s="137"/>
      <c r="EJN38" s="137"/>
      <c r="EJO38" s="137"/>
      <c r="EJP38" s="137"/>
      <c r="EJQ38" s="137"/>
      <c r="EJR38" s="137"/>
      <c r="EJS38" s="137"/>
      <c r="EJT38" s="137"/>
      <c r="EJU38" s="137"/>
      <c r="EJV38" s="137"/>
      <c r="EJW38" s="137"/>
      <c r="EJX38" s="137"/>
      <c r="EJY38" s="137"/>
      <c r="EJZ38" s="137"/>
      <c r="EKA38" s="137"/>
      <c r="EKB38" s="137"/>
      <c r="EKC38" s="137"/>
      <c r="EKD38" s="137"/>
      <c r="EKE38" s="137"/>
      <c r="EKF38" s="137"/>
      <c r="EKG38" s="137"/>
      <c r="EKH38" s="137"/>
      <c r="EKI38" s="137"/>
      <c r="EKJ38" s="137"/>
      <c r="EKK38" s="137"/>
      <c r="EKL38" s="137"/>
      <c r="EKM38" s="137"/>
      <c r="EKN38" s="137"/>
      <c r="EKO38" s="137"/>
      <c r="EKP38" s="137"/>
      <c r="EKQ38" s="137"/>
      <c r="EKR38" s="137"/>
      <c r="EKS38" s="137"/>
      <c r="EKT38" s="137"/>
      <c r="EKU38" s="137"/>
      <c r="EKV38" s="137"/>
      <c r="EKW38" s="137"/>
      <c r="EKX38" s="137"/>
      <c r="EKY38" s="137"/>
      <c r="EKZ38" s="137"/>
      <c r="ELA38" s="137"/>
      <c r="ELB38" s="137"/>
      <c r="ELC38" s="137"/>
      <c r="ELD38" s="137"/>
      <c r="ELE38" s="137"/>
      <c r="ELF38" s="137"/>
      <c r="ELG38" s="137"/>
      <c r="ELH38" s="137"/>
      <c r="ELI38" s="137"/>
      <c r="ELJ38" s="137"/>
      <c r="ELK38" s="137"/>
      <c r="ELL38" s="137"/>
      <c r="ELM38" s="137"/>
      <c r="ELN38" s="137"/>
      <c r="ELO38" s="137"/>
      <c r="ELP38" s="137"/>
      <c r="ELQ38" s="137"/>
      <c r="ELR38" s="137"/>
      <c r="ELS38" s="137"/>
      <c r="ELT38" s="137"/>
      <c r="ELU38" s="137"/>
      <c r="ELV38" s="137"/>
      <c r="ELW38" s="137"/>
      <c r="ELX38" s="137"/>
      <c r="ELY38" s="137"/>
      <c r="ELZ38" s="137"/>
      <c r="EMA38" s="137"/>
      <c r="EMB38" s="137"/>
      <c r="EMC38" s="137"/>
      <c r="EMD38" s="137"/>
      <c r="EME38" s="137"/>
      <c r="EMF38" s="137"/>
      <c r="EMG38" s="137"/>
      <c r="EMH38" s="137"/>
      <c r="EMI38" s="137"/>
      <c r="EMJ38" s="137"/>
      <c r="EMK38" s="137"/>
      <c r="EML38" s="137"/>
      <c r="EMM38" s="137"/>
      <c r="EMN38" s="137"/>
      <c r="EMO38" s="137"/>
      <c r="EMP38" s="137"/>
      <c r="EMQ38" s="137"/>
      <c r="EMR38" s="137"/>
      <c r="EMS38" s="137"/>
      <c r="EMT38" s="137"/>
      <c r="EMU38" s="137"/>
      <c r="EMV38" s="137"/>
      <c r="EMW38" s="137"/>
      <c r="EMX38" s="137"/>
      <c r="EMY38" s="137"/>
      <c r="EMZ38" s="137"/>
      <c r="ENA38" s="137"/>
      <c r="ENB38" s="137"/>
      <c r="ENC38" s="137"/>
      <c r="END38" s="137"/>
      <c r="ENE38" s="137"/>
      <c r="ENF38" s="137"/>
      <c r="ENG38" s="137"/>
      <c r="ENH38" s="137"/>
      <c r="ENI38" s="137"/>
      <c r="ENJ38" s="137"/>
      <c r="ENK38" s="137"/>
      <c r="ENL38" s="137"/>
      <c r="ENM38" s="137"/>
      <c r="ENN38" s="137"/>
      <c r="ENO38" s="137"/>
      <c r="ENP38" s="137"/>
      <c r="ENQ38" s="137"/>
      <c r="ENR38" s="137"/>
      <c r="ENS38" s="137"/>
      <c r="ENT38" s="137"/>
      <c r="ENU38" s="137"/>
      <c r="ENV38" s="137"/>
      <c r="ENW38" s="137"/>
      <c r="ENX38" s="137"/>
      <c r="ENY38" s="137"/>
      <c r="ENZ38" s="137"/>
      <c r="EOA38" s="137"/>
      <c r="EOB38" s="137"/>
      <c r="EOC38" s="137"/>
      <c r="EOD38" s="137"/>
      <c r="EOE38" s="137"/>
      <c r="EOF38" s="137"/>
      <c r="EOG38" s="137"/>
      <c r="EOH38" s="137"/>
      <c r="EOI38" s="137"/>
      <c r="EOJ38" s="137"/>
      <c r="EOK38" s="137"/>
      <c r="EOL38" s="137"/>
      <c r="EOM38" s="137"/>
      <c r="EON38" s="137"/>
      <c r="EOO38" s="137"/>
      <c r="EOP38" s="137"/>
      <c r="EOQ38" s="137"/>
      <c r="EOR38" s="137"/>
      <c r="EOS38" s="137"/>
      <c r="EOT38" s="137"/>
      <c r="EOU38" s="137"/>
      <c r="EOV38" s="137"/>
      <c r="EOW38" s="137"/>
      <c r="EOX38" s="137"/>
      <c r="EOY38" s="137"/>
      <c r="EOZ38" s="137"/>
      <c r="EPA38" s="137"/>
      <c r="EPB38" s="137"/>
      <c r="EPC38" s="137"/>
      <c r="EPD38" s="137"/>
      <c r="EPE38" s="137"/>
      <c r="EPF38" s="137"/>
      <c r="EPG38" s="137"/>
      <c r="EPH38" s="137"/>
      <c r="EPI38" s="137"/>
      <c r="EPJ38" s="137"/>
      <c r="EPK38" s="137"/>
      <c r="EPL38" s="137"/>
      <c r="EPM38" s="137"/>
      <c r="EPN38" s="137"/>
      <c r="EPO38" s="137"/>
      <c r="EPP38" s="137"/>
      <c r="EPQ38" s="137"/>
      <c r="EPR38" s="137"/>
      <c r="EPS38" s="137"/>
      <c r="EPT38" s="137"/>
      <c r="EPU38" s="137"/>
      <c r="EPV38" s="137"/>
      <c r="EPW38" s="137"/>
      <c r="EPX38" s="137"/>
      <c r="EPY38" s="137"/>
      <c r="EPZ38" s="137"/>
      <c r="EQA38" s="137"/>
      <c r="EQB38" s="137"/>
      <c r="EQC38" s="137"/>
      <c r="EQD38" s="137"/>
      <c r="EQE38" s="137"/>
      <c r="EQF38" s="137"/>
      <c r="EQG38" s="137"/>
      <c r="EQH38" s="137"/>
      <c r="EQI38" s="137"/>
      <c r="EQJ38" s="137"/>
      <c r="EQK38" s="137"/>
      <c r="EQL38" s="137"/>
      <c r="EQM38" s="137"/>
      <c r="EQN38" s="137"/>
      <c r="EQO38" s="137"/>
      <c r="EQP38" s="137"/>
      <c r="EQQ38" s="137"/>
      <c r="EQR38" s="137"/>
      <c r="EQS38" s="137"/>
      <c r="EQT38" s="137"/>
      <c r="EQU38" s="137"/>
      <c r="EQV38" s="137"/>
      <c r="EQW38" s="137"/>
      <c r="EQX38" s="137"/>
      <c r="EQY38" s="137"/>
      <c r="EQZ38" s="137"/>
      <c r="ERA38" s="137"/>
      <c r="ERB38" s="137"/>
      <c r="ERC38" s="137"/>
      <c r="ERD38" s="137"/>
      <c r="ERE38" s="137"/>
      <c r="ERF38" s="137"/>
      <c r="ERG38" s="137"/>
      <c r="ERH38" s="137"/>
      <c r="ERI38" s="137"/>
      <c r="ERJ38" s="137"/>
      <c r="ERK38" s="137"/>
      <c r="ERL38" s="137"/>
      <c r="ERM38" s="137"/>
      <c r="ERN38" s="137"/>
      <c r="ERO38" s="137"/>
      <c r="ERP38" s="137"/>
      <c r="ERQ38" s="137"/>
      <c r="ERR38" s="137"/>
      <c r="ERS38" s="137"/>
      <c r="ERT38" s="137"/>
      <c r="ERU38" s="137"/>
      <c r="ERV38" s="137"/>
      <c r="ERW38" s="137"/>
      <c r="ERX38" s="137"/>
      <c r="ERY38" s="137"/>
      <c r="ERZ38" s="137"/>
      <c r="ESA38" s="137"/>
      <c r="ESB38" s="137"/>
      <c r="ESC38" s="137"/>
      <c r="ESD38" s="137"/>
      <c r="ESE38" s="137"/>
      <c r="ESF38" s="137"/>
      <c r="ESG38" s="137"/>
      <c r="ESH38" s="137"/>
      <c r="ESI38" s="137"/>
      <c r="ESJ38" s="137"/>
      <c r="ESK38" s="137"/>
      <c r="ESL38" s="137"/>
      <c r="ESM38" s="137"/>
      <c r="ESN38" s="137"/>
      <c r="ESO38" s="137"/>
      <c r="ESP38" s="137"/>
      <c r="ESQ38" s="137"/>
      <c r="ESR38" s="137"/>
      <c r="ESS38" s="137"/>
      <c r="EST38" s="137"/>
      <c r="ESU38" s="137"/>
      <c r="ESV38" s="137"/>
      <c r="ESW38" s="137"/>
      <c r="ESX38" s="137"/>
      <c r="ESY38" s="137"/>
      <c r="ESZ38" s="137"/>
      <c r="ETA38" s="137"/>
      <c r="ETB38" s="137"/>
      <c r="ETC38" s="137"/>
      <c r="ETD38" s="137"/>
      <c r="ETE38" s="137"/>
      <c r="ETF38" s="137"/>
      <c r="ETG38" s="137"/>
      <c r="ETH38" s="137"/>
      <c r="ETI38" s="137"/>
      <c r="ETJ38" s="137"/>
      <c r="ETK38" s="137"/>
      <c r="ETL38" s="137"/>
      <c r="ETM38" s="137"/>
      <c r="ETN38" s="137"/>
      <c r="ETO38" s="137"/>
      <c r="ETP38" s="137"/>
      <c r="ETQ38" s="137"/>
      <c r="ETR38" s="137"/>
      <c r="ETS38" s="137"/>
      <c r="ETT38" s="137"/>
      <c r="ETU38" s="137"/>
      <c r="ETV38" s="137"/>
      <c r="ETW38" s="137"/>
      <c r="ETX38" s="137"/>
      <c r="ETY38" s="137"/>
      <c r="ETZ38" s="137"/>
      <c r="EUA38" s="137"/>
      <c r="EUB38" s="137"/>
      <c r="EUC38" s="137"/>
      <c r="EUD38" s="137"/>
      <c r="EUE38" s="137"/>
      <c r="EUF38" s="137"/>
      <c r="EUG38" s="137"/>
      <c r="EUH38" s="137"/>
      <c r="EUI38" s="137"/>
      <c r="EUJ38" s="137"/>
      <c r="EUK38" s="137"/>
      <c r="EUL38" s="137"/>
      <c r="EUM38" s="137"/>
      <c r="EUN38" s="137"/>
      <c r="EUO38" s="137"/>
      <c r="EUP38" s="137"/>
      <c r="EUQ38" s="137"/>
      <c r="EUR38" s="137"/>
      <c r="EUS38" s="137"/>
      <c r="EUT38" s="137"/>
      <c r="EUU38" s="137"/>
      <c r="EUV38" s="137"/>
      <c r="EUW38" s="137"/>
      <c r="EUX38" s="137"/>
      <c r="EUY38" s="137"/>
      <c r="EUZ38" s="137"/>
      <c r="EVA38" s="137"/>
      <c r="EVB38" s="137"/>
      <c r="EVC38" s="137"/>
      <c r="EVD38" s="137"/>
      <c r="EVE38" s="137"/>
      <c r="EVF38" s="137"/>
      <c r="EVG38" s="137"/>
      <c r="EVH38" s="137"/>
      <c r="EVI38" s="137"/>
      <c r="EVJ38" s="137"/>
      <c r="EVK38" s="137"/>
      <c r="EVL38" s="137"/>
      <c r="EVM38" s="137"/>
      <c r="EVN38" s="137"/>
      <c r="EVO38" s="137"/>
      <c r="EVP38" s="137"/>
      <c r="EVQ38" s="137"/>
      <c r="EVR38" s="137"/>
      <c r="EVS38" s="137"/>
      <c r="EVT38" s="137"/>
      <c r="EVU38" s="137"/>
      <c r="EVV38" s="137"/>
      <c r="EVW38" s="137"/>
      <c r="EVX38" s="137"/>
      <c r="EVY38" s="137"/>
      <c r="EVZ38" s="137"/>
      <c r="EWA38" s="137"/>
      <c r="EWB38" s="137"/>
      <c r="EWC38" s="137"/>
      <c r="EWD38" s="137"/>
      <c r="EWE38" s="137"/>
      <c r="EWF38" s="137"/>
      <c r="EWG38" s="137"/>
      <c r="EWH38" s="137"/>
      <c r="EWI38" s="137"/>
      <c r="EWJ38" s="137"/>
      <c r="EWK38" s="137"/>
      <c r="EWL38" s="137"/>
      <c r="EWM38" s="137"/>
      <c r="EWN38" s="137"/>
      <c r="EWO38" s="137"/>
      <c r="EWP38" s="137"/>
      <c r="EWQ38" s="137"/>
      <c r="EWR38" s="137"/>
      <c r="EWS38" s="137"/>
      <c r="EWT38" s="137"/>
      <c r="EWU38" s="137"/>
      <c r="EWV38" s="137"/>
      <c r="EWW38" s="137"/>
      <c r="EWX38" s="137"/>
      <c r="EWY38" s="137"/>
      <c r="EWZ38" s="137"/>
      <c r="EXA38" s="137"/>
      <c r="EXB38" s="137"/>
      <c r="EXC38" s="137"/>
      <c r="EXD38" s="137"/>
      <c r="EXE38" s="137"/>
      <c r="EXF38" s="137"/>
      <c r="EXG38" s="137"/>
      <c r="EXH38" s="137"/>
      <c r="EXI38" s="137"/>
      <c r="EXJ38" s="137"/>
      <c r="EXK38" s="137"/>
      <c r="EXL38" s="137"/>
      <c r="EXM38" s="137"/>
      <c r="EXN38" s="137"/>
      <c r="EXO38" s="137"/>
      <c r="EXP38" s="137"/>
      <c r="EXQ38" s="137"/>
      <c r="EXR38" s="137"/>
      <c r="EXS38" s="137"/>
      <c r="EXT38" s="137"/>
      <c r="EXU38" s="137"/>
      <c r="EXV38" s="137"/>
      <c r="EXW38" s="137"/>
      <c r="EXX38" s="137"/>
      <c r="EXY38" s="137"/>
      <c r="EXZ38" s="137"/>
      <c r="EYA38" s="137"/>
      <c r="EYB38" s="137"/>
      <c r="EYC38" s="137"/>
      <c r="EYD38" s="137"/>
      <c r="EYE38" s="137"/>
      <c r="EYF38" s="137"/>
      <c r="EYG38" s="137"/>
      <c r="EYH38" s="137"/>
      <c r="EYI38" s="137"/>
      <c r="EYJ38" s="137"/>
      <c r="EYK38" s="137"/>
      <c r="EYL38" s="137"/>
      <c r="EYM38" s="137"/>
      <c r="EYN38" s="137"/>
      <c r="EYO38" s="137"/>
      <c r="EYP38" s="137"/>
      <c r="EYQ38" s="137"/>
      <c r="EYR38" s="137"/>
      <c r="EYS38" s="137"/>
      <c r="EYT38" s="137"/>
      <c r="EYU38" s="137"/>
      <c r="EYV38" s="137"/>
      <c r="EYW38" s="137"/>
      <c r="EYX38" s="137"/>
      <c r="EYY38" s="137"/>
      <c r="EYZ38" s="137"/>
      <c r="EZA38" s="137"/>
      <c r="EZB38" s="137"/>
      <c r="EZC38" s="137"/>
      <c r="EZD38" s="137"/>
      <c r="EZE38" s="137"/>
      <c r="EZF38" s="137"/>
      <c r="EZG38" s="137"/>
      <c r="EZH38" s="137"/>
      <c r="EZI38" s="137"/>
      <c r="EZJ38" s="137"/>
      <c r="EZK38" s="137"/>
      <c r="EZL38" s="137"/>
      <c r="EZM38" s="137"/>
      <c r="EZN38" s="137"/>
      <c r="EZO38" s="137"/>
      <c r="EZP38" s="137"/>
      <c r="EZQ38" s="137"/>
      <c r="EZR38" s="137"/>
      <c r="EZS38" s="137"/>
      <c r="EZT38" s="137"/>
      <c r="EZU38" s="137"/>
      <c r="EZV38" s="137"/>
      <c r="EZW38" s="137"/>
      <c r="EZX38" s="137"/>
      <c r="EZY38" s="137"/>
      <c r="EZZ38" s="137"/>
      <c r="FAA38" s="137"/>
      <c r="FAB38" s="137"/>
      <c r="FAC38" s="137"/>
      <c r="FAD38" s="137"/>
      <c r="FAE38" s="137"/>
      <c r="FAF38" s="137"/>
      <c r="FAG38" s="137"/>
      <c r="FAH38" s="137"/>
      <c r="FAI38" s="137"/>
      <c r="FAJ38" s="137"/>
      <c r="FAK38" s="137"/>
      <c r="FAL38" s="137"/>
      <c r="FAM38" s="137"/>
      <c r="FAN38" s="137"/>
      <c r="FAO38" s="137"/>
      <c r="FAP38" s="137"/>
      <c r="FAQ38" s="137"/>
      <c r="FAR38" s="137"/>
      <c r="FAS38" s="137"/>
      <c r="FAT38" s="137"/>
      <c r="FAU38" s="137"/>
      <c r="FAV38" s="137"/>
      <c r="FAW38" s="137"/>
      <c r="FAX38" s="137"/>
      <c r="FAY38" s="137"/>
      <c r="FAZ38" s="137"/>
      <c r="FBA38" s="137"/>
      <c r="FBB38" s="137"/>
      <c r="FBC38" s="137"/>
      <c r="FBD38" s="137"/>
      <c r="FBE38" s="137"/>
      <c r="FBF38" s="137"/>
      <c r="FBG38" s="137"/>
      <c r="FBH38" s="137"/>
      <c r="FBI38" s="137"/>
      <c r="FBJ38" s="137"/>
      <c r="FBK38" s="137"/>
      <c r="FBL38" s="137"/>
      <c r="FBM38" s="137"/>
      <c r="FBN38" s="137"/>
      <c r="FBO38" s="137"/>
      <c r="FBP38" s="137"/>
      <c r="FBQ38" s="137"/>
      <c r="FBR38" s="137"/>
      <c r="FBS38" s="137"/>
      <c r="FBT38" s="137"/>
      <c r="FBU38" s="137"/>
      <c r="FBV38" s="137"/>
      <c r="FBW38" s="137"/>
      <c r="FBX38" s="137"/>
      <c r="FBY38" s="137"/>
      <c r="FBZ38" s="137"/>
      <c r="FCA38" s="137"/>
      <c r="FCB38" s="137"/>
      <c r="FCC38" s="137"/>
      <c r="FCD38" s="137"/>
      <c r="FCE38" s="137"/>
      <c r="FCF38" s="137"/>
      <c r="FCG38" s="137"/>
      <c r="FCH38" s="137"/>
      <c r="FCI38" s="137"/>
      <c r="FCJ38" s="137"/>
      <c r="FCK38" s="137"/>
      <c r="FCL38" s="137"/>
      <c r="FCM38" s="137"/>
      <c r="FCN38" s="137"/>
      <c r="FCO38" s="137"/>
      <c r="FCP38" s="137"/>
      <c r="FCQ38" s="137"/>
      <c r="FCR38" s="137"/>
      <c r="FCS38" s="137"/>
      <c r="FCT38" s="137"/>
      <c r="FCU38" s="137"/>
      <c r="FCV38" s="137"/>
      <c r="FCW38" s="137"/>
      <c r="FCX38" s="137"/>
      <c r="FCY38" s="137"/>
      <c r="FCZ38" s="137"/>
      <c r="FDA38" s="137"/>
      <c r="FDB38" s="137"/>
      <c r="FDC38" s="137"/>
      <c r="FDD38" s="137"/>
      <c r="FDE38" s="137"/>
      <c r="FDF38" s="137"/>
      <c r="FDG38" s="137"/>
      <c r="FDH38" s="137"/>
      <c r="FDI38" s="137"/>
      <c r="FDJ38" s="137"/>
      <c r="FDK38" s="137"/>
      <c r="FDL38" s="137"/>
      <c r="FDM38" s="137"/>
      <c r="FDN38" s="137"/>
      <c r="FDO38" s="137"/>
      <c r="FDP38" s="137"/>
      <c r="FDQ38" s="137"/>
      <c r="FDR38" s="137"/>
      <c r="FDS38" s="137"/>
      <c r="FDT38" s="137"/>
      <c r="FDU38" s="137"/>
      <c r="FDV38" s="137"/>
      <c r="FDW38" s="137"/>
      <c r="FDX38" s="137"/>
      <c r="FDY38" s="137"/>
      <c r="FDZ38" s="137"/>
      <c r="FEA38" s="137"/>
      <c r="FEB38" s="137"/>
      <c r="FEC38" s="137"/>
      <c r="FED38" s="137"/>
      <c r="FEE38" s="137"/>
      <c r="FEF38" s="137"/>
      <c r="FEG38" s="137"/>
      <c r="FEH38" s="137"/>
      <c r="FEI38" s="137"/>
      <c r="FEJ38" s="137"/>
      <c r="FEK38" s="137"/>
      <c r="FEL38" s="137"/>
      <c r="FEM38" s="137"/>
      <c r="FEN38" s="137"/>
      <c r="FEO38" s="137"/>
      <c r="FEP38" s="137"/>
      <c r="FEQ38" s="137"/>
      <c r="FER38" s="137"/>
      <c r="FES38" s="137"/>
      <c r="FET38" s="137"/>
      <c r="FEU38" s="137"/>
      <c r="FEV38" s="137"/>
      <c r="FEW38" s="137"/>
      <c r="FEX38" s="137"/>
      <c r="FEY38" s="137"/>
      <c r="FEZ38" s="137"/>
      <c r="FFA38" s="137"/>
      <c r="FFB38" s="137"/>
      <c r="FFC38" s="137"/>
      <c r="FFD38" s="137"/>
      <c r="FFE38" s="137"/>
      <c r="FFF38" s="137"/>
      <c r="FFG38" s="137"/>
      <c r="FFH38" s="137"/>
      <c r="FFI38" s="137"/>
      <c r="FFJ38" s="137"/>
      <c r="FFK38" s="137"/>
      <c r="FFL38" s="137"/>
      <c r="FFM38" s="137"/>
      <c r="FFN38" s="137"/>
      <c r="FFO38" s="137"/>
      <c r="FFP38" s="137"/>
      <c r="FFQ38" s="137"/>
      <c r="FFR38" s="137"/>
      <c r="FFS38" s="137"/>
      <c r="FFT38" s="137"/>
      <c r="FFU38" s="137"/>
      <c r="FFV38" s="137"/>
      <c r="FFW38" s="137"/>
      <c r="FFX38" s="137"/>
      <c r="FFY38" s="137"/>
      <c r="FFZ38" s="137"/>
      <c r="FGA38" s="137"/>
      <c r="FGB38" s="137"/>
      <c r="FGC38" s="137"/>
      <c r="FGD38" s="137"/>
      <c r="FGE38" s="137"/>
      <c r="FGF38" s="137"/>
      <c r="FGG38" s="137"/>
      <c r="FGH38" s="137"/>
      <c r="FGI38" s="137"/>
      <c r="FGJ38" s="137"/>
      <c r="FGK38" s="137"/>
      <c r="FGL38" s="137"/>
      <c r="FGM38" s="137"/>
      <c r="FGN38" s="137"/>
      <c r="FGO38" s="137"/>
      <c r="FGP38" s="137"/>
      <c r="FGQ38" s="137"/>
      <c r="FGR38" s="137"/>
      <c r="FGS38" s="137"/>
      <c r="FGT38" s="137"/>
      <c r="FGU38" s="137"/>
      <c r="FGV38" s="137"/>
      <c r="FGW38" s="137"/>
      <c r="FGX38" s="137"/>
      <c r="FGY38" s="137"/>
      <c r="FGZ38" s="137"/>
      <c r="FHA38" s="137"/>
      <c r="FHB38" s="137"/>
      <c r="FHC38" s="137"/>
      <c r="FHD38" s="137"/>
      <c r="FHE38" s="137"/>
      <c r="FHF38" s="137"/>
      <c r="FHG38" s="137"/>
      <c r="FHH38" s="137"/>
      <c r="FHI38" s="137"/>
      <c r="FHJ38" s="137"/>
      <c r="FHK38" s="137"/>
      <c r="FHL38" s="137"/>
      <c r="FHM38" s="137"/>
      <c r="FHN38" s="137"/>
      <c r="FHO38" s="137"/>
      <c r="FHP38" s="137"/>
      <c r="FHQ38" s="137"/>
      <c r="FHR38" s="137"/>
      <c r="FHS38" s="137"/>
      <c r="FHT38" s="137"/>
      <c r="FHU38" s="137"/>
      <c r="FHV38" s="137"/>
      <c r="FHW38" s="137"/>
      <c r="FHX38" s="137"/>
      <c r="FHY38" s="137"/>
      <c r="FHZ38" s="137"/>
      <c r="FIA38" s="137"/>
      <c r="FIB38" s="137"/>
      <c r="FIC38" s="137"/>
      <c r="FID38" s="137"/>
      <c r="FIE38" s="137"/>
      <c r="FIF38" s="137"/>
      <c r="FIG38" s="137"/>
      <c r="FIH38" s="137"/>
      <c r="FII38" s="137"/>
      <c r="FIJ38" s="137"/>
      <c r="FIK38" s="137"/>
      <c r="FIL38" s="137"/>
      <c r="FIM38" s="137"/>
      <c r="FIN38" s="137"/>
      <c r="FIO38" s="137"/>
      <c r="FIP38" s="137"/>
      <c r="FIQ38" s="137"/>
      <c r="FIR38" s="137"/>
      <c r="FIS38" s="137"/>
      <c r="FIT38" s="137"/>
      <c r="FIU38" s="137"/>
      <c r="FIV38" s="137"/>
      <c r="FIW38" s="137"/>
      <c r="FIX38" s="137"/>
      <c r="FIY38" s="137"/>
      <c r="FIZ38" s="137"/>
      <c r="FJA38" s="137"/>
      <c r="FJB38" s="137"/>
      <c r="FJC38" s="137"/>
      <c r="FJD38" s="137"/>
      <c r="FJE38" s="137"/>
      <c r="FJF38" s="137"/>
      <c r="FJG38" s="137"/>
      <c r="FJH38" s="137"/>
      <c r="FJI38" s="137"/>
      <c r="FJJ38" s="137"/>
      <c r="FJK38" s="137"/>
      <c r="FJL38" s="137"/>
      <c r="FJM38" s="137"/>
      <c r="FJN38" s="137"/>
      <c r="FJO38" s="137"/>
      <c r="FJP38" s="137"/>
      <c r="FJQ38" s="137"/>
      <c r="FJR38" s="137"/>
      <c r="FJS38" s="137"/>
      <c r="FJT38" s="137"/>
      <c r="FJU38" s="137"/>
      <c r="FJV38" s="137"/>
      <c r="FJW38" s="137"/>
      <c r="FJX38" s="137"/>
      <c r="FJY38" s="137"/>
      <c r="FJZ38" s="137"/>
      <c r="FKA38" s="137"/>
      <c r="FKB38" s="137"/>
      <c r="FKC38" s="137"/>
      <c r="FKD38" s="137"/>
      <c r="FKE38" s="137"/>
      <c r="FKF38" s="137"/>
      <c r="FKG38" s="137"/>
      <c r="FKH38" s="137"/>
      <c r="FKI38" s="137"/>
      <c r="FKJ38" s="137"/>
      <c r="FKK38" s="137"/>
      <c r="FKL38" s="137"/>
      <c r="FKM38" s="137"/>
      <c r="FKN38" s="137"/>
      <c r="FKO38" s="137"/>
      <c r="FKP38" s="137"/>
      <c r="FKQ38" s="137"/>
      <c r="FKR38" s="137"/>
      <c r="FKS38" s="137"/>
      <c r="FKT38" s="137"/>
      <c r="FKU38" s="137"/>
      <c r="FKV38" s="137"/>
      <c r="FKW38" s="137"/>
      <c r="FKX38" s="137"/>
      <c r="FKY38" s="137"/>
      <c r="FKZ38" s="137"/>
      <c r="FLA38" s="137"/>
      <c r="FLB38" s="137"/>
      <c r="FLC38" s="137"/>
      <c r="FLD38" s="137"/>
      <c r="FLE38" s="137"/>
      <c r="FLF38" s="137"/>
      <c r="FLG38" s="137"/>
      <c r="FLH38" s="137"/>
      <c r="FLI38" s="137"/>
      <c r="FLJ38" s="137"/>
      <c r="FLK38" s="137"/>
      <c r="FLL38" s="137"/>
      <c r="FLM38" s="137"/>
      <c r="FLN38" s="137"/>
      <c r="FLO38" s="137"/>
      <c r="FLP38" s="137"/>
      <c r="FLQ38" s="137"/>
      <c r="FLR38" s="137"/>
      <c r="FLS38" s="137"/>
      <c r="FLT38" s="137"/>
      <c r="FLU38" s="137"/>
      <c r="FLV38" s="137"/>
      <c r="FLW38" s="137"/>
      <c r="FLX38" s="137"/>
      <c r="FLY38" s="137"/>
      <c r="FLZ38" s="137"/>
      <c r="FMA38" s="137"/>
      <c r="FMB38" s="137"/>
      <c r="FMC38" s="137"/>
      <c r="FMD38" s="137"/>
      <c r="FME38" s="137"/>
      <c r="FMF38" s="137"/>
      <c r="FMG38" s="137"/>
      <c r="FMH38" s="137"/>
      <c r="FMI38" s="137"/>
      <c r="FMJ38" s="137"/>
      <c r="FMK38" s="137"/>
      <c r="FML38" s="137"/>
      <c r="FMM38" s="137"/>
      <c r="FMN38" s="137"/>
      <c r="FMO38" s="137"/>
      <c r="FMP38" s="137"/>
      <c r="FMQ38" s="137"/>
      <c r="FMR38" s="137"/>
      <c r="FMS38" s="137"/>
      <c r="FMT38" s="137"/>
      <c r="FMU38" s="137"/>
      <c r="FMV38" s="137"/>
      <c r="FMW38" s="137"/>
      <c r="FMX38" s="137"/>
      <c r="FMY38" s="137"/>
      <c r="FMZ38" s="137"/>
      <c r="FNA38" s="137"/>
      <c r="FNB38" s="137"/>
      <c r="FNC38" s="137"/>
      <c r="FND38" s="137"/>
      <c r="FNE38" s="137"/>
      <c r="FNF38" s="137"/>
      <c r="FNG38" s="137"/>
      <c r="FNH38" s="137"/>
      <c r="FNI38" s="137"/>
      <c r="FNJ38" s="137"/>
      <c r="FNK38" s="137"/>
      <c r="FNL38" s="137"/>
      <c r="FNM38" s="137"/>
      <c r="FNN38" s="137"/>
      <c r="FNO38" s="137"/>
      <c r="FNP38" s="137"/>
      <c r="FNQ38" s="137"/>
      <c r="FNR38" s="137"/>
      <c r="FNS38" s="137"/>
      <c r="FNT38" s="137"/>
      <c r="FNU38" s="137"/>
      <c r="FNV38" s="137"/>
      <c r="FNW38" s="137"/>
      <c r="FNX38" s="137"/>
      <c r="FNY38" s="137"/>
      <c r="FNZ38" s="137"/>
      <c r="FOA38" s="137"/>
      <c r="FOB38" s="137"/>
      <c r="FOC38" s="137"/>
      <c r="FOD38" s="137"/>
      <c r="FOE38" s="137"/>
      <c r="FOF38" s="137"/>
      <c r="FOG38" s="137"/>
      <c r="FOH38" s="137"/>
      <c r="FOI38" s="137"/>
      <c r="FOJ38" s="137"/>
      <c r="FOK38" s="137"/>
      <c r="FOL38" s="137"/>
      <c r="FOM38" s="137"/>
      <c r="FON38" s="137"/>
      <c r="FOO38" s="137"/>
      <c r="FOP38" s="137"/>
      <c r="FOQ38" s="137"/>
      <c r="FOR38" s="137"/>
      <c r="FOS38" s="137"/>
      <c r="FOT38" s="137"/>
      <c r="FOU38" s="137"/>
      <c r="FOV38" s="137"/>
      <c r="FOW38" s="137"/>
      <c r="FOX38" s="137"/>
      <c r="FOY38" s="137"/>
      <c r="FOZ38" s="137"/>
      <c r="FPA38" s="137"/>
      <c r="FPB38" s="137"/>
      <c r="FPC38" s="137"/>
      <c r="FPD38" s="137"/>
      <c r="FPE38" s="137"/>
      <c r="FPF38" s="137"/>
      <c r="FPG38" s="137"/>
      <c r="FPH38" s="137"/>
      <c r="FPI38" s="137"/>
      <c r="FPJ38" s="137"/>
      <c r="FPK38" s="137"/>
      <c r="FPL38" s="137"/>
      <c r="FPM38" s="137"/>
      <c r="FPN38" s="137"/>
      <c r="FPO38" s="137"/>
      <c r="FPP38" s="137"/>
      <c r="FPQ38" s="137"/>
      <c r="FPR38" s="137"/>
      <c r="FPS38" s="137"/>
      <c r="FPT38" s="137"/>
      <c r="FPU38" s="137"/>
      <c r="FPV38" s="137"/>
      <c r="FPW38" s="137"/>
      <c r="FPX38" s="137"/>
      <c r="FPY38" s="137"/>
      <c r="FPZ38" s="137"/>
      <c r="FQA38" s="137"/>
      <c r="FQB38" s="137"/>
      <c r="FQC38" s="137"/>
      <c r="FQD38" s="137"/>
      <c r="FQE38" s="137"/>
      <c r="FQF38" s="137"/>
      <c r="FQG38" s="137"/>
      <c r="FQH38" s="137"/>
      <c r="FQI38" s="137"/>
      <c r="FQJ38" s="137"/>
      <c r="FQK38" s="137"/>
      <c r="FQL38" s="137"/>
      <c r="FQM38" s="137"/>
      <c r="FQN38" s="137"/>
      <c r="FQO38" s="137"/>
      <c r="FQP38" s="137"/>
      <c r="FQQ38" s="137"/>
      <c r="FQR38" s="137"/>
      <c r="FQS38" s="137"/>
      <c r="FQT38" s="137"/>
      <c r="FQU38" s="137"/>
      <c r="FQV38" s="137"/>
      <c r="FQW38" s="137"/>
      <c r="FQX38" s="137"/>
      <c r="FQY38" s="137"/>
      <c r="FQZ38" s="137"/>
      <c r="FRA38" s="137"/>
      <c r="FRB38" s="137"/>
      <c r="FRC38" s="137"/>
      <c r="FRD38" s="137"/>
      <c r="FRE38" s="137"/>
      <c r="FRF38" s="137"/>
      <c r="FRG38" s="137"/>
      <c r="FRH38" s="137"/>
      <c r="FRI38" s="137"/>
      <c r="FRJ38" s="137"/>
      <c r="FRK38" s="137"/>
      <c r="FRL38" s="137"/>
      <c r="FRM38" s="137"/>
      <c r="FRN38" s="137"/>
      <c r="FRO38" s="137"/>
      <c r="FRP38" s="137"/>
      <c r="FRQ38" s="137"/>
      <c r="FRR38" s="137"/>
      <c r="FRS38" s="137"/>
      <c r="FRT38" s="137"/>
      <c r="FRU38" s="137"/>
      <c r="FRV38" s="137"/>
      <c r="FRW38" s="137"/>
      <c r="FRX38" s="137"/>
      <c r="FRY38" s="137"/>
      <c r="FRZ38" s="137"/>
      <c r="FSA38" s="137"/>
      <c r="FSB38" s="137"/>
      <c r="FSC38" s="137"/>
      <c r="FSD38" s="137"/>
      <c r="FSE38" s="137"/>
      <c r="FSF38" s="137"/>
      <c r="FSG38" s="137"/>
      <c r="FSH38" s="137"/>
      <c r="FSI38" s="137"/>
      <c r="FSJ38" s="137"/>
      <c r="FSK38" s="137"/>
      <c r="FSL38" s="137"/>
      <c r="FSM38" s="137"/>
      <c r="FSN38" s="137"/>
      <c r="FSO38" s="137"/>
      <c r="FSP38" s="137"/>
      <c r="FSQ38" s="137"/>
      <c r="FSR38" s="137"/>
      <c r="FSS38" s="137"/>
      <c r="FST38" s="137"/>
      <c r="FSU38" s="137"/>
      <c r="FSV38" s="137"/>
      <c r="FSW38" s="137"/>
      <c r="FSX38" s="137"/>
      <c r="FSY38" s="137"/>
      <c r="FSZ38" s="137"/>
      <c r="FTA38" s="137"/>
      <c r="FTB38" s="137"/>
      <c r="FTC38" s="137"/>
      <c r="FTD38" s="137"/>
      <c r="FTE38" s="137"/>
      <c r="FTF38" s="137"/>
      <c r="FTG38" s="137"/>
      <c r="FTH38" s="137"/>
      <c r="FTI38" s="137"/>
      <c r="FTJ38" s="137"/>
      <c r="FTK38" s="137"/>
      <c r="FTL38" s="137"/>
      <c r="FTM38" s="137"/>
      <c r="FTN38" s="137"/>
      <c r="FTO38" s="137"/>
      <c r="FTP38" s="137"/>
      <c r="FTQ38" s="137"/>
      <c r="FTR38" s="137"/>
      <c r="FTS38" s="137"/>
      <c r="FTT38" s="137"/>
      <c r="FTU38" s="137"/>
      <c r="FTV38" s="137"/>
      <c r="FTW38" s="137"/>
      <c r="FTX38" s="137"/>
      <c r="FTY38" s="137"/>
      <c r="FTZ38" s="137"/>
      <c r="FUA38" s="137"/>
      <c r="FUB38" s="137"/>
      <c r="FUC38" s="137"/>
      <c r="FUD38" s="137"/>
      <c r="FUE38" s="137"/>
      <c r="FUF38" s="137"/>
      <c r="FUG38" s="137"/>
      <c r="FUH38" s="137"/>
      <c r="FUI38" s="137"/>
      <c r="FUJ38" s="137"/>
      <c r="FUK38" s="137"/>
      <c r="FUL38" s="137"/>
      <c r="FUM38" s="137"/>
      <c r="FUN38" s="137"/>
      <c r="FUO38" s="137"/>
      <c r="FUP38" s="137"/>
      <c r="FUQ38" s="137"/>
      <c r="FUR38" s="137"/>
      <c r="FUS38" s="137"/>
      <c r="FUT38" s="137"/>
      <c r="FUU38" s="137"/>
      <c r="FUV38" s="137"/>
      <c r="FUW38" s="137"/>
      <c r="FUX38" s="137"/>
      <c r="FUY38" s="137"/>
      <c r="FUZ38" s="137"/>
      <c r="FVA38" s="137"/>
      <c r="FVB38" s="137"/>
      <c r="FVC38" s="137"/>
      <c r="FVD38" s="137"/>
      <c r="FVE38" s="137"/>
      <c r="FVF38" s="137"/>
      <c r="FVG38" s="137"/>
      <c r="FVH38" s="137"/>
      <c r="FVI38" s="137"/>
      <c r="FVJ38" s="137"/>
      <c r="FVK38" s="137"/>
      <c r="FVL38" s="137"/>
      <c r="FVM38" s="137"/>
      <c r="FVN38" s="137"/>
      <c r="FVO38" s="137"/>
      <c r="FVP38" s="137"/>
      <c r="FVQ38" s="137"/>
      <c r="FVR38" s="137"/>
      <c r="FVS38" s="137"/>
      <c r="FVT38" s="137"/>
      <c r="FVU38" s="137"/>
      <c r="FVV38" s="137"/>
      <c r="FVW38" s="137"/>
      <c r="FVX38" s="137"/>
      <c r="FVY38" s="137"/>
      <c r="FVZ38" s="137"/>
      <c r="FWA38" s="137"/>
      <c r="FWB38" s="137"/>
      <c r="FWC38" s="137"/>
      <c r="FWD38" s="137"/>
      <c r="FWE38" s="137"/>
      <c r="FWF38" s="137"/>
      <c r="FWG38" s="137"/>
      <c r="FWH38" s="137"/>
      <c r="FWI38" s="137"/>
      <c r="FWJ38" s="137"/>
      <c r="FWK38" s="137"/>
      <c r="FWL38" s="137"/>
      <c r="FWM38" s="137"/>
      <c r="FWN38" s="137"/>
      <c r="FWO38" s="137"/>
      <c r="FWP38" s="137"/>
      <c r="FWQ38" s="137"/>
      <c r="FWR38" s="137"/>
      <c r="FWS38" s="137"/>
      <c r="FWT38" s="137"/>
      <c r="FWU38" s="137"/>
      <c r="FWV38" s="137"/>
      <c r="FWW38" s="137"/>
      <c r="FWX38" s="137"/>
      <c r="FWY38" s="137"/>
      <c r="FWZ38" s="137"/>
      <c r="FXA38" s="137"/>
      <c r="FXB38" s="137"/>
      <c r="FXC38" s="137"/>
      <c r="FXD38" s="137"/>
      <c r="FXE38" s="137"/>
      <c r="FXF38" s="137"/>
      <c r="FXG38" s="137"/>
      <c r="FXH38" s="137"/>
      <c r="FXI38" s="137"/>
      <c r="FXJ38" s="137"/>
      <c r="FXK38" s="137"/>
      <c r="FXL38" s="137"/>
      <c r="FXM38" s="137"/>
      <c r="FXN38" s="137"/>
      <c r="FXO38" s="137"/>
      <c r="FXP38" s="137"/>
      <c r="FXQ38" s="137"/>
      <c r="FXR38" s="137"/>
      <c r="FXS38" s="137"/>
      <c r="FXT38" s="137"/>
      <c r="FXU38" s="137"/>
      <c r="FXV38" s="137"/>
      <c r="FXW38" s="137"/>
      <c r="FXX38" s="137"/>
      <c r="FXY38" s="137"/>
      <c r="FXZ38" s="137"/>
      <c r="FYA38" s="137"/>
      <c r="FYB38" s="137"/>
      <c r="FYC38" s="137"/>
      <c r="FYD38" s="137"/>
      <c r="FYE38" s="137"/>
      <c r="FYF38" s="137"/>
      <c r="FYG38" s="137"/>
      <c r="FYH38" s="137"/>
      <c r="FYI38" s="137"/>
      <c r="FYJ38" s="137"/>
      <c r="FYK38" s="137"/>
      <c r="FYL38" s="137"/>
      <c r="FYM38" s="137"/>
      <c r="FYN38" s="137"/>
      <c r="FYO38" s="137"/>
      <c r="FYP38" s="137"/>
      <c r="FYQ38" s="137"/>
      <c r="FYR38" s="137"/>
      <c r="FYS38" s="137"/>
      <c r="FYT38" s="137"/>
      <c r="FYU38" s="137"/>
      <c r="FYV38" s="137"/>
      <c r="FYW38" s="137"/>
      <c r="FYX38" s="137"/>
      <c r="FYY38" s="137"/>
      <c r="FYZ38" s="137"/>
      <c r="FZA38" s="137"/>
      <c r="FZB38" s="137"/>
      <c r="FZC38" s="137"/>
      <c r="FZD38" s="137"/>
      <c r="FZE38" s="137"/>
      <c r="FZF38" s="137"/>
      <c r="FZG38" s="137"/>
      <c r="FZH38" s="137"/>
      <c r="FZI38" s="137"/>
      <c r="FZJ38" s="137"/>
      <c r="FZK38" s="137"/>
      <c r="FZL38" s="137"/>
      <c r="FZM38" s="137"/>
      <c r="FZN38" s="137"/>
      <c r="FZO38" s="137"/>
      <c r="FZP38" s="137"/>
      <c r="FZQ38" s="137"/>
      <c r="FZR38" s="137"/>
      <c r="FZS38" s="137"/>
      <c r="FZT38" s="137"/>
      <c r="FZU38" s="137"/>
      <c r="FZV38" s="137"/>
      <c r="FZW38" s="137"/>
      <c r="FZX38" s="137"/>
      <c r="FZY38" s="137"/>
      <c r="FZZ38" s="137"/>
      <c r="GAA38" s="137"/>
      <c r="GAB38" s="137"/>
      <c r="GAC38" s="137"/>
      <c r="GAD38" s="137"/>
      <c r="GAE38" s="137"/>
      <c r="GAF38" s="137"/>
      <c r="GAG38" s="137"/>
      <c r="GAH38" s="137"/>
      <c r="GAI38" s="137"/>
      <c r="GAJ38" s="137"/>
      <c r="GAK38" s="137"/>
      <c r="GAL38" s="137"/>
      <c r="GAM38" s="137"/>
      <c r="GAN38" s="137"/>
      <c r="GAO38" s="137"/>
      <c r="GAP38" s="137"/>
      <c r="GAQ38" s="137"/>
      <c r="GAR38" s="137"/>
      <c r="GAS38" s="137"/>
      <c r="GAT38" s="137"/>
      <c r="GAU38" s="137"/>
      <c r="GAV38" s="137"/>
      <c r="GAW38" s="137"/>
      <c r="GAX38" s="137"/>
      <c r="GAY38" s="137"/>
      <c r="GAZ38" s="137"/>
      <c r="GBA38" s="137"/>
      <c r="GBB38" s="137"/>
      <c r="GBC38" s="137"/>
      <c r="GBD38" s="137"/>
      <c r="GBE38" s="137"/>
      <c r="GBF38" s="137"/>
      <c r="GBG38" s="137"/>
      <c r="GBH38" s="137"/>
      <c r="GBI38" s="137"/>
      <c r="GBJ38" s="137"/>
      <c r="GBK38" s="137"/>
      <c r="GBL38" s="137"/>
      <c r="GBM38" s="137"/>
      <c r="GBN38" s="137"/>
      <c r="GBO38" s="137"/>
      <c r="GBP38" s="137"/>
      <c r="GBQ38" s="137"/>
      <c r="GBR38" s="137"/>
      <c r="GBS38" s="137"/>
      <c r="GBT38" s="137"/>
      <c r="GBU38" s="137"/>
      <c r="GBV38" s="137"/>
      <c r="GBW38" s="137"/>
      <c r="GBX38" s="137"/>
      <c r="GBY38" s="137"/>
      <c r="GBZ38" s="137"/>
      <c r="GCA38" s="137"/>
      <c r="GCB38" s="137"/>
      <c r="GCC38" s="137"/>
      <c r="GCD38" s="137"/>
      <c r="GCE38" s="137"/>
      <c r="GCF38" s="137"/>
      <c r="GCG38" s="137"/>
      <c r="GCH38" s="137"/>
      <c r="GCI38" s="137"/>
      <c r="GCJ38" s="137"/>
      <c r="GCK38" s="137"/>
      <c r="GCL38" s="137"/>
      <c r="GCM38" s="137"/>
      <c r="GCN38" s="137"/>
      <c r="GCO38" s="137"/>
      <c r="GCP38" s="137"/>
      <c r="GCQ38" s="137"/>
      <c r="GCR38" s="137"/>
      <c r="GCS38" s="137"/>
      <c r="GCT38" s="137"/>
      <c r="GCU38" s="137"/>
      <c r="GCV38" s="137"/>
      <c r="GCW38" s="137"/>
      <c r="GCX38" s="137"/>
      <c r="GCY38" s="137"/>
      <c r="GCZ38" s="137"/>
      <c r="GDA38" s="137"/>
      <c r="GDB38" s="137"/>
      <c r="GDC38" s="137"/>
      <c r="GDD38" s="137"/>
      <c r="GDE38" s="137"/>
      <c r="GDF38" s="137"/>
      <c r="GDG38" s="137"/>
      <c r="GDH38" s="137"/>
      <c r="GDI38" s="137"/>
      <c r="GDJ38" s="137"/>
      <c r="GDK38" s="137"/>
      <c r="GDL38" s="137"/>
      <c r="GDM38" s="137"/>
      <c r="GDN38" s="137"/>
      <c r="GDO38" s="137"/>
      <c r="GDP38" s="137"/>
      <c r="GDQ38" s="137"/>
      <c r="GDR38" s="137"/>
      <c r="GDS38" s="137"/>
      <c r="GDT38" s="137"/>
      <c r="GDU38" s="137"/>
      <c r="GDV38" s="137"/>
      <c r="GDW38" s="137"/>
      <c r="GDX38" s="137"/>
      <c r="GDY38" s="137"/>
      <c r="GDZ38" s="137"/>
      <c r="GEA38" s="137"/>
      <c r="GEB38" s="137"/>
      <c r="GEC38" s="137"/>
      <c r="GED38" s="137"/>
      <c r="GEE38" s="137"/>
      <c r="GEF38" s="137"/>
      <c r="GEG38" s="137"/>
      <c r="GEH38" s="137"/>
      <c r="GEI38" s="137"/>
      <c r="GEJ38" s="137"/>
      <c r="GEK38" s="137"/>
      <c r="GEL38" s="137"/>
      <c r="GEM38" s="137"/>
      <c r="GEN38" s="137"/>
      <c r="GEO38" s="137"/>
      <c r="GEP38" s="137"/>
      <c r="GEQ38" s="137"/>
      <c r="GER38" s="137"/>
      <c r="GES38" s="137"/>
      <c r="GET38" s="137"/>
      <c r="GEU38" s="137"/>
      <c r="GEV38" s="137"/>
      <c r="GEW38" s="137"/>
      <c r="GEX38" s="137"/>
      <c r="GEY38" s="137"/>
      <c r="GEZ38" s="137"/>
      <c r="GFA38" s="137"/>
      <c r="GFB38" s="137"/>
      <c r="GFC38" s="137"/>
      <c r="GFD38" s="137"/>
      <c r="GFE38" s="137"/>
      <c r="GFF38" s="137"/>
      <c r="GFG38" s="137"/>
      <c r="GFH38" s="137"/>
      <c r="GFI38" s="137"/>
      <c r="GFJ38" s="137"/>
      <c r="GFK38" s="137"/>
      <c r="GFL38" s="137"/>
      <c r="GFM38" s="137"/>
      <c r="GFN38" s="137"/>
      <c r="GFO38" s="137"/>
      <c r="GFP38" s="137"/>
      <c r="GFQ38" s="137"/>
      <c r="GFR38" s="137"/>
      <c r="GFS38" s="137"/>
      <c r="GFT38" s="137"/>
      <c r="GFU38" s="137"/>
      <c r="GFV38" s="137"/>
      <c r="GFW38" s="137"/>
      <c r="GFX38" s="137"/>
      <c r="GFY38" s="137"/>
      <c r="GFZ38" s="137"/>
      <c r="GGA38" s="137"/>
      <c r="GGB38" s="137"/>
      <c r="GGC38" s="137"/>
      <c r="GGD38" s="137"/>
      <c r="GGE38" s="137"/>
      <c r="GGF38" s="137"/>
      <c r="GGG38" s="137"/>
      <c r="GGH38" s="137"/>
      <c r="GGI38" s="137"/>
      <c r="GGJ38" s="137"/>
      <c r="GGK38" s="137"/>
      <c r="GGL38" s="137"/>
      <c r="GGM38" s="137"/>
      <c r="GGN38" s="137"/>
      <c r="GGO38" s="137"/>
      <c r="GGP38" s="137"/>
      <c r="GGQ38" s="137"/>
      <c r="GGR38" s="137"/>
      <c r="GGS38" s="137"/>
      <c r="GGT38" s="137"/>
      <c r="GGU38" s="137"/>
      <c r="GGV38" s="137"/>
      <c r="GGW38" s="137"/>
      <c r="GGX38" s="137"/>
      <c r="GGY38" s="137"/>
      <c r="GGZ38" s="137"/>
      <c r="GHA38" s="137"/>
      <c r="GHB38" s="137"/>
      <c r="GHC38" s="137"/>
      <c r="GHD38" s="137"/>
      <c r="GHE38" s="137"/>
      <c r="GHF38" s="137"/>
      <c r="GHG38" s="137"/>
      <c r="GHH38" s="137"/>
      <c r="GHI38" s="137"/>
      <c r="GHJ38" s="137"/>
      <c r="GHK38" s="137"/>
      <c r="GHL38" s="137"/>
      <c r="GHM38" s="137"/>
      <c r="GHN38" s="137"/>
      <c r="GHO38" s="137"/>
      <c r="GHP38" s="137"/>
      <c r="GHQ38" s="137"/>
      <c r="GHR38" s="137"/>
      <c r="GHS38" s="137"/>
      <c r="GHT38" s="137"/>
      <c r="GHU38" s="137"/>
      <c r="GHV38" s="137"/>
      <c r="GHW38" s="137"/>
      <c r="GHX38" s="137"/>
      <c r="GHY38" s="137"/>
      <c r="GHZ38" s="137"/>
      <c r="GIA38" s="137"/>
      <c r="GIB38" s="137"/>
      <c r="GIC38" s="137"/>
      <c r="GID38" s="137"/>
      <c r="GIE38" s="137"/>
      <c r="GIF38" s="137"/>
      <c r="GIG38" s="137"/>
      <c r="GIH38" s="137"/>
      <c r="GII38" s="137"/>
      <c r="GIJ38" s="137"/>
      <c r="GIK38" s="137"/>
      <c r="GIL38" s="137"/>
      <c r="GIM38" s="137"/>
      <c r="GIN38" s="137"/>
      <c r="GIO38" s="137"/>
      <c r="GIP38" s="137"/>
      <c r="GIQ38" s="137"/>
      <c r="GIR38" s="137"/>
      <c r="GIS38" s="137"/>
      <c r="GIT38" s="137"/>
      <c r="GIU38" s="137"/>
      <c r="GIV38" s="137"/>
      <c r="GIW38" s="137"/>
      <c r="GIX38" s="137"/>
      <c r="GIY38" s="137"/>
      <c r="GIZ38" s="137"/>
      <c r="GJA38" s="137"/>
      <c r="GJB38" s="137"/>
      <c r="GJC38" s="137"/>
      <c r="GJD38" s="137"/>
      <c r="GJE38" s="137"/>
      <c r="GJF38" s="137"/>
      <c r="GJG38" s="137"/>
      <c r="GJH38" s="137"/>
      <c r="GJI38" s="137"/>
      <c r="GJJ38" s="137"/>
      <c r="GJK38" s="137"/>
      <c r="GJL38" s="137"/>
      <c r="GJM38" s="137"/>
      <c r="GJN38" s="137"/>
      <c r="GJO38" s="137"/>
      <c r="GJP38" s="137"/>
      <c r="GJQ38" s="137"/>
      <c r="GJR38" s="137"/>
      <c r="GJS38" s="137"/>
      <c r="GJT38" s="137"/>
      <c r="GJU38" s="137"/>
      <c r="GJV38" s="137"/>
      <c r="GJW38" s="137"/>
      <c r="GJX38" s="137"/>
      <c r="GJY38" s="137"/>
      <c r="GJZ38" s="137"/>
      <c r="GKA38" s="137"/>
      <c r="GKB38" s="137"/>
      <c r="GKC38" s="137"/>
      <c r="GKD38" s="137"/>
      <c r="GKE38" s="137"/>
      <c r="GKF38" s="137"/>
      <c r="GKG38" s="137"/>
      <c r="GKH38" s="137"/>
      <c r="GKI38" s="137"/>
      <c r="GKJ38" s="137"/>
      <c r="GKK38" s="137"/>
      <c r="GKL38" s="137"/>
      <c r="GKM38" s="137"/>
      <c r="GKN38" s="137"/>
      <c r="GKO38" s="137"/>
      <c r="GKP38" s="137"/>
      <c r="GKQ38" s="137"/>
      <c r="GKR38" s="137"/>
      <c r="GKS38" s="137"/>
      <c r="GKT38" s="137"/>
      <c r="GKU38" s="137"/>
      <c r="GKV38" s="137"/>
      <c r="GKW38" s="137"/>
      <c r="GKX38" s="137"/>
      <c r="GKY38" s="137"/>
      <c r="GKZ38" s="137"/>
      <c r="GLA38" s="137"/>
      <c r="GLB38" s="137"/>
      <c r="GLC38" s="137"/>
      <c r="GLD38" s="137"/>
      <c r="GLE38" s="137"/>
      <c r="GLF38" s="137"/>
      <c r="GLG38" s="137"/>
      <c r="GLH38" s="137"/>
      <c r="GLI38" s="137"/>
      <c r="GLJ38" s="137"/>
      <c r="GLK38" s="137"/>
      <c r="GLL38" s="137"/>
      <c r="GLM38" s="137"/>
      <c r="GLN38" s="137"/>
      <c r="GLO38" s="137"/>
      <c r="GLP38" s="137"/>
      <c r="GLQ38" s="137"/>
      <c r="GLR38" s="137"/>
      <c r="GLS38" s="137"/>
      <c r="GLT38" s="137"/>
      <c r="GLU38" s="137"/>
      <c r="GLV38" s="137"/>
      <c r="GLW38" s="137"/>
      <c r="GLX38" s="137"/>
      <c r="GLY38" s="137"/>
      <c r="GLZ38" s="137"/>
      <c r="GMA38" s="137"/>
      <c r="GMB38" s="137"/>
      <c r="GMC38" s="137"/>
      <c r="GMD38" s="137"/>
      <c r="GME38" s="137"/>
      <c r="GMF38" s="137"/>
      <c r="GMG38" s="137"/>
      <c r="GMH38" s="137"/>
      <c r="GMI38" s="137"/>
      <c r="GMJ38" s="137"/>
      <c r="GMK38" s="137"/>
      <c r="GML38" s="137"/>
      <c r="GMM38" s="137"/>
      <c r="GMN38" s="137"/>
      <c r="GMO38" s="137"/>
      <c r="GMP38" s="137"/>
      <c r="GMQ38" s="137"/>
      <c r="GMR38" s="137"/>
      <c r="GMS38" s="137"/>
      <c r="GMT38" s="137"/>
      <c r="GMU38" s="137"/>
      <c r="GMV38" s="137"/>
      <c r="GMW38" s="137"/>
      <c r="GMX38" s="137"/>
      <c r="GMY38" s="137"/>
      <c r="GMZ38" s="137"/>
      <c r="GNA38" s="137"/>
      <c r="GNB38" s="137"/>
      <c r="GNC38" s="137"/>
      <c r="GND38" s="137"/>
      <c r="GNE38" s="137"/>
      <c r="GNF38" s="137"/>
      <c r="GNG38" s="137"/>
      <c r="GNH38" s="137"/>
      <c r="GNI38" s="137"/>
      <c r="GNJ38" s="137"/>
      <c r="GNK38" s="137"/>
      <c r="GNL38" s="137"/>
      <c r="GNM38" s="137"/>
      <c r="GNN38" s="137"/>
      <c r="GNO38" s="137"/>
      <c r="GNP38" s="137"/>
      <c r="GNQ38" s="137"/>
      <c r="GNR38" s="137"/>
      <c r="GNS38" s="137"/>
      <c r="GNT38" s="137"/>
      <c r="GNU38" s="137"/>
      <c r="GNV38" s="137"/>
      <c r="GNW38" s="137"/>
      <c r="GNX38" s="137"/>
      <c r="GNY38" s="137"/>
      <c r="GNZ38" s="137"/>
      <c r="GOA38" s="137"/>
      <c r="GOB38" s="137"/>
      <c r="GOC38" s="137"/>
      <c r="GOD38" s="137"/>
      <c r="GOE38" s="137"/>
      <c r="GOF38" s="137"/>
      <c r="GOG38" s="137"/>
      <c r="GOH38" s="137"/>
      <c r="GOI38" s="137"/>
      <c r="GOJ38" s="137"/>
      <c r="GOK38" s="137"/>
      <c r="GOL38" s="137"/>
      <c r="GOM38" s="137"/>
      <c r="GON38" s="137"/>
      <c r="GOO38" s="137"/>
      <c r="GOP38" s="137"/>
      <c r="GOQ38" s="137"/>
      <c r="GOR38" s="137"/>
      <c r="GOS38" s="137"/>
      <c r="GOT38" s="137"/>
      <c r="GOU38" s="137"/>
      <c r="GOV38" s="137"/>
      <c r="GOW38" s="137"/>
      <c r="GOX38" s="137"/>
      <c r="GOY38" s="137"/>
      <c r="GOZ38" s="137"/>
      <c r="GPA38" s="137"/>
      <c r="GPB38" s="137"/>
      <c r="GPC38" s="137"/>
      <c r="GPD38" s="137"/>
      <c r="GPE38" s="137"/>
      <c r="GPF38" s="137"/>
      <c r="GPG38" s="137"/>
      <c r="GPH38" s="137"/>
      <c r="GPI38" s="137"/>
      <c r="GPJ38" s="137"/>
      <c r="GPK38" s="137"/>
      <c r="GPL38" s="137"/>
      <c r="GPM38" s="137"/>
      <c r="GPN38" s="137"/>
      <c r="GPO38" s="137"/>
      <c r="GPP38" s="137"/>
      <c r="GPQ38" s="137"/>
      <c r="GPR38" s="137"/>
      <c r="GPS38" s="137"/>
      <c r="GPT38" s="137"/>
      <c r="GPU38" s="137"/>
      <c r="GPV38" s="137"/>
      <c r="GPW38" s="137"/>
      <c r="GPX38" s="137"/>
      <c r="GPY38" s="137"/>
      <c r="GPZ38" s="137"/>
      <c r="GQA38" s="137"/>
      <c r="GQB38" s="137"/>
      <c r="GQC38" s="137"/>
      <c r="GQD38" s="137"/>
      <c r="GQE38" s="137"/>
      <c r="GQF38" s="137"/>
      <c r="GQG38" s="137"/>
      <c r="GQH38" s="137"/>
      <c r="GQI38" s="137"/>
      <c r="GQJ38" s="137"/>
      <c r="GQK38" s="137"/>
      <c r="GQL38" s="137"/>
      <c r="GQM38" s="137"/>
      <c r="GQN38" s="137"/>
      <c r="GQO38" s="137"/>
      <c r="GQP38" s="137"/>
      <c r="GQQ38" s="137"/>
      <c r="GQR38" s="137"/>
      <c r="GQS38" s="137"/>
      <c r="GQT38" s="137"/>
      <c r="GQU38" s="137"/>
      <c r="GQV38" s="137"/>
      <c r="GQW38" s="137"/>
      <c r="GQX38" s="137"/>
      <c r="GQY38" s="137"/>
      <c r="GQZ38" s="137"/>
      <c r="GRA38" s="137"/>
      <c r="GRB38" s="137"/>
      <c r="GRC38" s="137"/>
      <c r="GRD38" s="137"/>
      <c r="GRE38" s="137"/>
      <c r="GRF38" s="137"/>
      <c r="GRG38" s="137"/>
      <c r="GRH38" s="137"/>
      <c r="GRI38" s="137"/>
      <c r="GRJ38" s="137"/>
      <c r="GRK38" s="137"/>
      <c r="GRL38" s="137"/>
      <c r="GRM38" s="137"/>
      <c r="GRN38" s="137"/>
      <c r="GRO38" s="137"/>
      <c r="GRP38" s="137"/>
      <c r="GRQ38" s="137"/>
      <c r="GRR38" s="137"/>
      <c r="GRS38" s="137"/>
      <c r="GRT38" s="137"/>
      <c r="GRU38" s="137"/>
      <c r="GRV38" s="137"/>
      <c r="GRW38" s="137"/>
      <c r="GRX38" s="137"/>
      <c r="GRY38" s="137"/>
      <c r="GRZ38" s="137"/>
      <c r="GSA38" s="137"/>
      <c r="GSB38" s="137"/>
      <c r="GSC38" s="137"/>
      <c r="GSD38" s="137"/>
      <c r="GSE38" s="137"/>
      <c r="GSF38" s="137"/>
      <c r="GSG38" s="137"/>
      <c r="GSH38" s="137"/>
      <c r="GSI38" s="137"/>
      <c r="GSJ38" s="137"/>
      <c r="GSK38" s="137"/>
      <c r="GSL38" s="137"/>
      <c r="GSM38" s="137"/>
      <c r="GSN38" s="137"/>
      <c r="GSO38" s="137"/>
      <c r="GSP38" s="137"/>
      <c r="GSQ38" s="137"/>
      <c r="GSR38" s="137"/>
      <c r="GSS38" s="137"/>
      <c r="GST38" s="137"/>
      <c r="GSU38" s="137"/>
      <c r="GSV38" s="137"/>
      <c r="GSW38" s="137"/>
      <c r="GSX38" s="137"/>
      <c r="GSY38" s="137"/>
      <c r="GSZ38" s="137"/>
      <c r="GTA38" s="137"/>
      <c r="GTB38" s="137"/>
      <c r="GTC38" s="137"/>
      <c r="GTD38" s="137"/>
      <c r="GTE38" s="137"/>
      <c r="GTF38" s="137"/>
      <c r="GTG38" s="137"/>
      <c r="GTH38" s="137"/>
      <c r="GTI38" s="137"/>
      <c r="GTJ38" s="137"/>
      <c r="GTK38" s="137"/>
      <c r="GTL38" s="137"/>
      <c r="GTM38" s="137"/>
      <c r="GTN38" s="137"/>
      <c r="GTO38" s="137"/>
      <c r="GTP38" s="137"/>
      <c r="GTQ38" s="137"/>
      <c r="GTR38" s="137"/>
      <c r="GTS38" s="137"/>
      <c r="GTT38" s="137"/>
      <c r="GTU38" s="137"/>
      <c r="GTV38" s="137"/>
      <c r="GTW38" s="137"/>
      <c r="GTX38" s="137"/>
      <c r="GTY38" s="137"/>
      <c r="GTZ38" s="137"/>
      <c r="GUA38" s="137"/>
      <c r="GUB38" s="137"/>
      <c r="GUC38" s="137"/>
      <c r="GUD38" s="137"/>
      <c r="GUE38" s="137"/>
      <c r="GUF38" s="137"/>
      <c r="GUG38" s="137"/>
      <c r="GUH38" s="137"/>
      <c r="GUI38" s="137"/>
      <c r="GUJ38" s="137"/>
      <c r="GUK38" s="137"/>
      <c r="GUL38" s="137"/>
      <c r="GUM38" s="137"/>
      <c r="GUN38" s="137"/>
      <c r="GUO38" s="137"/>
      <c r="GUP38" s="137"/>
      <c r="GUQ38" s="137"/>
      <c r="GUR38" s="137"/>
      <c r="GUS38" s="137"/>
      <c r="GUT38" s="137"/>
      <c r="GUU38" s="137"/>
      <c r="GUV38" s="137"/>
      <c r="GUW38" s="137"/>
      <c r="GUX38" s="137"/>
      <c r="GUY38" s="137"/>
      <c r="GUZ38" s="137"/>
      <c r="GVA38" s="137"/>
      <c r="GVB38" s="137"/>
      <c r="GVC38" s="137"/>
      <c r="GVD38" s="137"/>
      <c r="GVE38" s="137"/>
      <c r="GVF38" s="137"/>
      <c r="GVG38" s="137"/>
      <c r="GVH38" s="137"/>
      <c r="GVI38" s="137"/>
      <c r="GVJ38" s="137"/>
      <c r="GVK38" s="137"/>
      <c r="GVL38" s="137"/>
      <c r="GVM38" s="137"/>
      <c r="GVN38" s="137"/>
      <c r="GVO38" s="137"/>
      <c r="GVP38" s="137"/>
      <c r="GVQ38" s="137"/>
      <c r="GVR38" s="137"/>
      <c r="GVS38" s="137"/>
      <c r="GVT38" s="137"/>
      <c r="GVU38" s="137"/>
      <c r="GVV38" s="137"/>
      <c r="GVW38" s="137"/>
      <c r="GVX38" s="137"/>
      <c r="GVY38" s="137"/>
      <c r="GVZ38" s="137"/>
      <c r="GWA38" s="137"/>
      <c r="GWB38" s="137"/>
      <c r="GWC38" s="137"/>
      <c r="GWD38" s="137"/>
      <c r="GWE38" s="137"/>
      <c r="GWF38" s="137"/>
      <c r="GWG38" s="137"/>
      <c r="GWH38" s="137"/>
      <c r="GWI38" s="137"/>
      <c r="GWJ38" s="137"/>
      <c r="GWK38" s="137"/>
      <c r="GWL38" s="137"/>
      <c r="GWM38" s="137"/>
      <c r="GWN38" s="137"/>
      <c r="GWO38" s="137"/>
      <c r="GWP38" s="137"/>
      <c r="GWQ38" s="137"/>
      <c r="GWR38" s="137"/>
      <c r="GWS38" s="137"/>
      <c r="GWT38" s="137"/>
      <c r="GWU38" s="137"/>
      <c r="GWV38" s="137"/>
      <c r="GWW38" s="137"/>
      <c r="GWX38" s="137"/>
      <c r="GWY38" s="137"/>
      <c r="GWZ38" s="137"/>
      <c r="GXA38" s="137"/>
      <c r="GXB38" s="137"/>
      <c r="GXC38" s="137"/>
      <c r="GXD38" s="137"/>
      <c r="GXE38" s="137"/>
      <c r="GXF38" s="137"/>
      <c r="GXG38" s="137"/>
      <c r="GXH38" s="137"/>
      <c r="GXI38" s="137"/>
      <c r="GXJ38" s="137"/>
      <c r="GXK38" s="137"/>
      <c r="GXL38" s="137"/>
      <c r="GXM38" s="137"/>
      <c r="GXN38" s="137"/>
      <c r="GXO38" s="137"/>
      <c r="GXP38" s="137"/>
      <c r="GXQ38" s="137"/>
      <c r="GXR38" s="137"/>
      <c r="GXS38" s="137"/>
      <c r="GXT38" s="137"/>
      <c r="GXU38" s="137"/>
      <c r="GXV38" s="137"/>
      <c r="GXW38" s="137"/>
      <c r="GXX38" s="137"/>
      <c r="GXY38" s="137"/>
      <c r="GXZ38" s="137"/>
      <c r="GYA38" s="137"/>
      <c r="GYB38" s="137"/>
      <c r="GYC38" s="137"/>
      <c r="GYD38" s="137"/>
      <c r="GYE38" s="137"/>
      <c r="GYF38" s="137"/>
      <c r="GYG38" s="137"/>
      <c r="GYH38" s="137"/>
      <c r="GYI38" s="137"/>
      <c r="GYJ38" s="137"/>
      <c r="GYK38" s="137"/>
      <c r="GYL38" s="137"/>
      <c r="GYM38" s="137"/>
      <c r="GYN38" s="137"/>
      <c r="GYO38" s="137"/>
      <c r="GYP38" s="137"/>
      <c r="GYQ38" s="137"/>
      <c r="GYR38" s="137"/>
      <c r="GYS38" s="137"/>
      <c r="GYT38" s="137"/>
      <c r="GYU38" s="137"/>
      <c r="GYV38" s="137"/>
      <c r="GYW38" s="137"/>
      <c r="GYX38" s="137"/>
      <c r="GYY38" s="137"/>
      <c r="GYZ38" s="137"/>
      <c r="GZA38" s="137"/>
      <c r="GZB38" s="137"/>
      <c r="GZC38" s="137"/>
      <c r="GZD38" s="137"/>
      <c r="GZE38" s="137"/>
      <c r="GZF38" s="137"/>
      <c r="GZG38" s="137"/>
      <c r="GZH38" s="137"/>
      <c r="GZI38" s="137"/>
      <c r="GZJ38" s="137"/>
      <c r="GZK38" s="137"/>
      <c r="GZL38" s="137"/>
      <c r="GZM38" s="137"/>
      <c r="GZN38" s="137"/>
      <c r="GZO38" s="137"/>
      <c r="GZP38" s="137"/>
      <c r="GZQ38" s="137"/>
      <c r="GZR38" s="137"/>
      <c r="GZS38" s="137"/>
      <c r="GZT38" s="137"/>
      <c r="GZU38" s="137"/>
      <c r="GZV38" s="137"/>
      <c r="GZW38" s="137"/>
      <c r="GZX38" s="137"/>
      <c r="GZY38" s="137"/>
      <c r="GZZ38" s="137"/>
      <c r="HAA38" s="137"/>
      <c r="HAB38" s="137"/>
      <c r="HAC38" s="137"/>
      <c r="HAD38" s="137"/>
      <c r="HAE38" s="137"/>
      <c r="HAF38" s="137"/>
      <c r="HAG38" s="137"/>
      <c r="HAH38" s="137"/>
      <c r="HAI38" s="137"/>
      <c r="HAJ38" s="137"/>
      <c r="HAK38" s="137"/>
      <c r="HAL38" s="137"/>
      <c r="HAM38" s="137"/>
      <c r="HAN38" s="137"/>
      <c r="HAO38" s="137"/>
      <c r="HAP38" s="137"/>
      <c r="HAQ38" s="137"/>
      <c r="HAR38" s="137"/>
      <c r="HAS38" s="137"/>
      <c r="HAT38" s="137"/>
      <c r="HAU38" s="137"/>
      <c r="HAV38" s="137"/>
      <c r="HAW38" s="137"/>
      <c r="HAX38" s="137"/>
      <c r="HAY38" s="137"/>
      <c r="HAZ38" s="137"/>
      <c r="HBA38" s="137"/>
      <c r="HBB38" s="137"/>
      <c r="HBC38" s="137"/>
      <c r="HBD38" s="137"/>
      <c r="HBE38" s="137"/>
      <c r="HBF38" s="137"/>
      <c r="HBG38" s="137"/>
      <c r="HBH38" s="137"/>
      <c r="HBI38" s="137"/>
      <c r="HBJ38" s="137"/>
      <c r="HBK38" s="137"/>
      <c r="HBL38" s="137"/>
      <c r="HBM38" s="137"/>
      <c r="HBN38" s="137"/>
      <c r="HBO38" s="137"/>
      <c r="HBP38" s="137"/>
      <c r="HBQ38" s="137"/>
      <c r="HBR38" s="137"/>
      <c r="HBS38" s="137"/>
      <c r="HBT38" s="137"/>
      <c r="HBU38" s="137"/>
      <c r="HBV38" s="137"/>
      <c r="HBW38" s="137"/>
      <c r="HBX38" s="137"/>
      <c r="HBY38" s="137"/>
      <c r="HBZ38" s="137"/>
      <c r="HCA38" s="137"/>
      <c r="HCB38" s="137"/>
      <c r="HCC38" s="137"/>
      <c r="HCD38" s="137"/>
      <c r="HCE38" s="137"/>
      <c r="HCF38" s="137"/>
      <c r="HCG38" s="137"/>
      <c r="HCH38" s="137"/>
      <c r="HCI38" s="137"/>
      <c r="HCJ38" s="137"/>
      <c r="HCK38" s="137"/>
      <c r="HCL38" s="137"/>
      <c r="HCM38" s="137"/>
      <c r="HCN38" s="137"/>
      <c r="HCO38" s="137"/>
      <c r="HCP38" s="137"/>
      <c r="HCQ38" s="137"/>
      <c r="HCR38" s="137"/>
      <c r="HCS38" s="137"/>
      <c r="HCT38" s="137"/>
      <c r="HCU38" s="137"/>
      <c r="HCV38" s="137"/>
      <c r="HCW38" s="137"/>
      <c r="HCX38" s="137"/>
      <c r="HCY38" s="137"/>
      <c r="HCZ38" s="137"/>
      <c r="HDA38" s="137"/>
      <c r="HDB38" s="137"/>
      <c r="HDC38" s="137"/>
      <c r="HDD38" s="137"/>
      <c r="HDE38" s="137"/>
      <c r="HDF38" s="137"/>
      <c r="HDG38" s="137"/>
      <c r="HDH38" s="137"/>
      <c r="HDI38" s="137"/>
      <c r="HDJ38" s="137"/>
      <c r="HDK38" s="137"/>
      <c r="HDL38" s="137"/>
      <c r="HDM38" s="137"/>
      <c r="HDN38" s="137"/>
      <c r="HDO38" s="137"/>
      <c r="HDP38" s="137"/>
      <c r="HDQ38" s="137"/>
      <c r="HDR38" s="137"/>
      <c r="HDS38" s="137"/>
      <c r="HDT38" s="137"/>
      <c r="HDU38" s="137"/>
      <c r="HDV38" s="137"/>
      <c r="HDW38" s="137"/>
      <c r="HDX38" s="137"/>
      <c r="HDY38" s="137"/>
      <c r="HDZ38" s="137"/>
      <c r="HEA38" s="137"/>
      <c r="HEB38" s="137"/>
      <c r="HEC38" s="137"/>
      <c r="HED38" s="137"/>
      <c r="HEE38" s="137"/>
      <c r="HEF38" s="137"/>
      <c r="HEG38" s="137"/>
      <c r="HEH38" s="137"/>
      <c r="HEI38" s="137"/>
      <c r="HEJ38" s="137"/>
      <c r="HEK38" s="137"/>
      <c r="HEL38" s="137"/>
      <c r="HEM38" s="137"/>
      <c r="HEN38" s="137"/>
      <c r="HEO38" s="137"/>
      <c r="HEP38" s="137"/>
      <c r="HEQ38" s="137"/>
      <c r="HER38" s="137"/>
      <c r="HES38" s="137"/>
      <c r="HET38" s="137"/>
      <c r="HEU38" s="137"/>
      <c r="HEV38" s="137"/>
      <c r="HEW38" s="137"/>
      <c r="HEX38" s="137"/>
      <c r="HEY38" s="137"/>
      <c r="HEZ38" s="137"/>
      <c r="HFA38" s="137"/>
      <c r="HFB38" s="137"/>
      <c r="HFC38" s="137"/>
      <c r="HFD38" s="137"/>
      <c r="HFE38" s="137"/>
      <c r="HFF38" s="137"/>
      <c r="HFG38" s="137"/>
      <c r="HFH38" s="137"/>
      <c r="HFI38" s="137"/>
      <c r="HFJ38" s="137"/>
      <c r="HFK38" s="137"/>
      <c r="HFL38" s="137"/>
      <c r="HFM38" s="137"/>
      <c r="HFN38" s="137"/>
      <c r="HFO38" s="137"/>
      <c r="HFP38" s="137"/>
      <c r="HFQ38" s="137"/>
      <c r="HFR38" s="137"/>
      <c r="HFS38" s="137"/>
      <c r="HFT38" s="137"/>
      <c r="HFU38" s="137"/>
      <c r="HFV38" s="137"/>
      <c r="HFW38" s="137"/>
      <c r="HFX38" s="137"/>
      <c r="HFY38" s="137"/>
      <c r="HFZ38" s="137"/>
      <c r="HGA38" s="137"/>
      <c r="HGB38" s="137"/>
      <c r="HGC38" s="137"/>
      <c r="HGD38" s="137"/>
      <c r="HGE38" s="137"/>
      <c r="HGF38" s="137"/>
      <c r="HGG38" s="137"/>
      <c r="HGH38" s="137"/>
      <c r="HGI38" s="137"/>
      <c r="HGJ38" s="137"/>
      <c r="HGK38" s="137"/>
      <c r="HGL38" s="137"/>
      <c r="HGM38" s="137"/>
      <c r="HGN38" s="137"/>
      <c r="HGO38" s="137"/>
      <c r="HGP38" s="137"/>
      <c r="HGQ38" s="137"/>
      <c r="HGR38" s="137"/>
      <c r="HGS38" s="137"/>
      <c r="HGT38" s="137"/>
      <c r="HGU38" s="137"/>
      <c r="HGV38" s="137"/>
      <c r="HGW38" s="137"/>
      <c r="HGX38" s="137"/>
      <c r="HGY38" s="137"/>
      <c r="HGZ38" s="137"/>
      <c r="HHA38" s="137"/>
      <c r="HHB38" s="137"/>
      <c r="HHC38" s="137"/>
      <c r="HHD38" s="137"/>
      <c r="HHE38" s="137"/>
      <c r="HHF38" s="137"/>
      <c r="HHG38" s="137"/>
      <c r="HHH38" s="137"/>
      <c r="HHI38" s="137"/>
      <c r="HHJ38" s="137"/>
      <c r="HHK38" s="137"/>
      <c r="HHL38" s="137"/>
      <c r="HHM38" s="137"/>
      <c r="HHN38" s="137"/>
      <c r="HHO38" s="137"/>
      <c r="HHP38" s="137"/>
      <c r="HHQ38" s="137"/>
      <c r="HHR38" s="137"/>
      <c r="HHS38" s="137"/>
      <c r="HHT38" s="137"/>
      <c r="HHU38" s="137"/>
      <c r="HHV38" s="137"/>
      <c r="HHW38" s="137"/>
      <c r="HHX38" s="137"/>
      <c r="HHY38" s="137"/>
      <c r="HHZ38" s="137"/>
      <c r="HIA38" s="137"/>
      <c r="HIB38" s="137"/>
      <c r="HIC38" s="137"/>
      <c r="HID38" s="137"/>
      <c r="HIE38" s="137"/>
      <c r="HIF38" s="137"/>
      <c r="HIG38" s="137"/>
      <c r="HIH38" s="137"/>
      <c r="HII38" s="137"/>
      <c r="HIJ38" s="137"/>
      <c r="HIK38" s="137"/>
      <c r="HIL38" s="137"/>
      <c r="HIM38" s="137"/>
      <c r="HIN38" s="137"/>
      <c r="HIO38" s="137"/>
      <c r="HIP38" s="137"/>
      <c r="HIQ38" s="137"/>
      <c r="HIR38" s="137"/>
      <c r="HIS38" s="137"/>
      <c r="HIT38" s="137"/>
      <c r="HIU38" s="137"/>
      <c r="HIV38" s="137"/>
      <c r="HIW38" s="137"/>
      <c r="HIX38" s="137"/>
      <c r="HIY38" s="137"/>
      <c r="HIZ38" s="137"/>
      <c r="HJA38" s="137"/>
      <c r="HJB38" s="137"/>
      <c r="HJC38" s="137"/>
      <c r="HJD38" s="137"/>
      <c r="HJE38" s="137"/>
      <c r="HJF38" s="137"/>
      <c r="HJG38" s="137"/>
      <c r="HJH38" s="137"/>
      <c r="HJI38" s="137"/>
      <c r="HJJ38" s="137"/>
      <c r="HJK38" s="137"/>
      <c r="HJL38" s="137"/>
      <c r="HJM38" s="137"/>
      <c r="HJN38" s="137"/>
      <c r="HJO38" s="137"/>
      <c r="HJP38" s="137"/>
      <c r="HJQ38" s="137"/>
      <c r="HJR38" s="137"/>
      <c r="HJS38" s="137"/>
      <c r="HJT38" s="137"/>
      <c r="HJU38" s="137"/>
      <c r="HJV38" s="137"/>
      <c r="HJW38" s="137"/>
      <c r="HJX38" s="137"/>
      <c r="HJY38" s="137"/>
      <c r="HJZ38" s="137"/>
      <c r="HKA38" s="137"/>
      <c r="HKB38" s="137"/>
      <c r="HKC38" s="137"/>
      <c r="HKD38" s="137"/>
      <c r="HKE38" s="137"/>
      <c r="HKF38" s="137"/>
      <c r="HKG38" s="137"/>
      <c r="HKH38" s="137"/>
      <c r="HKI38" s="137"/>
      <c r="HKJ38" s="137"/>
      <c r="HKK38" s="137"/>
      <c r="HKL38" s="137"/>
      <c r="HKM38" s="137"/>
      <c r="HKN38" s="137"/>
      <c r="HKO38" s="137"/>
      <c r="HKP38" s="137"/>
      <c r="HKQ38" s="137"/>
      <c r="HKR38" s="137"/>
      <c r="HKS38" s="137"/>
      <c r="HKT38" s="137"/>
      <c r="HKU38" s="137"/>
      <c r="HKV38" s="137"/>
      <c r="HKW38" s="137"/>
      <c r="HKX38" s="137"/>
      <c r="HKY38" s="137"/>
      <c r="HKZ38" s="137"/>
      <c r="HLA38" s="137"/>
      <c r="HLB38" s="137"/>
      <c r="HLC38" s="137"/>
      <c r="HLD38" s="137"/>
      <c r="HLE38" s="137"/>
      <c r="HLF38" s="137"/>
      <c r="HLG38" s="137"/>
      <c r="HLH38" s="137"/>
      <c r="HLI38" s="137"/>
      <c r="HLJ38" s="137"/>
      <c r="HLK38" s="137"/>
      <c r="HLL38" s="137"/>
      <c r="HLM38" s="137"/>
      <c r="HLN38" s="137"/>
      <c r="HLO38" s="137"/>
      <c r="HLP38" s="137"/>
      <c r="HLQ38" s="137"/>
      <c r="HLR38" s="137"/>
      <c r="HLS38" s="137"/>
      <c r="HLT38" s="137"/>
      <c r="HLU38" s="137"/>
      <c r="HLV38" s="137"/>
      <c r="HLW38" s="137"/>
      <c r="HLX38" s="137"/>
      <c r="HLY38" s="137"/>
      <c r="HLZ38" s="137"/>
      <c r="HMA38" s="137"/>
      <c r="HMB38" s="137"/>
      <c r="HMC38" s="137"/>
      <c r="HMD38" s="137"/>
      <c r="HME38" s="137"/>
      <c r="HMF38" s="137"/>
      <c r="HMG38" s="137"/>
      <c r="HMH38" s="137"/>
      <c r="HMI38" s="137"/>
      <c r="HMJ38" s="137"/>
      <c r="HMK38" s="137"/>
      <c r="HML38" s="137"/>
      <c r="HMM38" s="137"/>
      <c r="HMN38" s="137"/>
      <c r="HMO38" s="137"/>
      <c r="HMP38" s="137"/>
      <c r="HMQ38" s="137"/>
      <c r="HMR38" s="137"/>
      <c r="HMS38" s="137"/>
      <c r="HMT38" s="137"/>
      <c r="HMU38" s="137"/>
      <c r="HMV38" s="137"/>
      <c r="HMW38" s="137"/>
      <c r="HMX38" s="137"/>
      <c r="HMY38" s="137"/>
      <c r="HMZ38" s="137"/>
      <c r="HNA38" s="137"/>
      <c r="HNB38" s="137"/>
      <c r="HNC38" s="137"/>
      <c r="HND38" s="137"/>
      <c r="HNE38" s="137"/>
      <c r="HNF38" s="137"/>
      <c r="HNG38" s="137"/>
      <c r="HNH38" s="137"/>
      <c r="HNI38" s="137"/>
      <c r="HNJ38" s="137"/>
      <c r="HNK38" s="137"/>
      <c r="HNL38" s="137"/>
      <c r="HNM38" s="137"/>
      <c r="HNN38" s="137"/>
      <c r="HNO38" s="137"/>
      <c r="HNP38" s="137"/>
      <c r="HNQ38" s="137"/>
      <c r="HNR38" s="137"/>
      <c r="HNS38" s="137"/>
      <c r="HNT38" s="137"/>
      <c r="HNU38" s="137"/>
      <c r="HNV38" s="137"/>
      <c r="HNW38" s="137"/>
      <c r="HNX38" s="137"/>
      <c r="HNY38" s="137"/>
      <c r="HNZ38" s="137"/>
      <c r="HOA38" s="137"/>
      <c r="HOB38" s="137"/>
      <c r="HOC38" s="137"/>
      <c r="HOD38" s="137"/>
      <c r="HOE38" s="137"/>
      <c r="HOF38" s="137"/>
      <c r="HOG38" s="137"/>
      <c r="HOH38" s="137"/>
      <c r="HOI38" s="137"/>
      <c r="HOJ38" s="137"/>
      <c r="HOK38" s="137"/>
      <c r="HOL38" s="137"/>
      <c r="HOM38" s="137"/>
      <c r="HON38" s="137"/>
      <c r="HOO38" s="137"/>
      <c r="HOP38" s="137"/>
      <c r="HOQ38" s="137"/>
      <c r="HOR38" s="137"/>
      <c r="HOS38" s="137"/>
      <c r="HOT38" s="137"/>
      <c r="HOU38" s="137"/>
      <c r="HOV38" s="137"/>
      <c r="HOW38" s="137"/>
      <c r="HOX38" s="137"/>
      <c r="HOY38" s="137"/>
      <c r="HOZ38" s="137"/>
      <c r="HPA38" s="137"/>
      <c r="HPB38" s="137"/>
      <c r="HPC38" s="137"/>
      <c r="HPD38" s="137"/>
      <c r="HPE38" s="137"/>
      <c r="HPF38" s="137"/>
      <c r="HPG38" s="137"/>
      <c r="HPH38" s="137"/>
      <c r="HPI38" s="137"/>
      <c r="HPJ38" s="137"/>
      <c r="HPK38" s="137"/>
      <c r="HPL38" s="137"/>
      <c r="HPM38" s="137"/>
      <c r="HPN38" s="137"/>
      <c r="HPO38" s="137"/>
      <c r="HPP38" s="137"/>
      <c r="HPQ38" s="137"/>
      <c r="HPR38" s="137"/>
      <c r="HPS38" s="137"/>
      <c r="HPT38" s="137"/>
      <c r="HPU38" s="137"/>
      <c r="HPV38" s="137"/>
      <c r="HPW38" s="137"/>
      <c r="HPX38" s="137"/>
      <c r="HPY38" s="137"/>
      <c r="HPZ38" s="137"/>
      <c r="HQA38" s="137"/>
      <c r="HQB38" s="137"/>
      <c r="HQC38" s="137"/>
      <c r="HQD38" s="137"/>
      <c r="HQE38" s="137"/>
      <c r="HQF38" s="137"/>
      <c r="HQG38" s="137"/>
      <c r="HQH38" s="137"/>
      <c r="HQI38" s="137"/>
      <c r="HQJ38" s="137"/>
      <c r="HQK38" s="137"/>
      <c r="HQL38" s="137"/>
      <c r="HQM38" s="137"/>
      <c r="HQN38" s="137"/>
      <c r="HQO38" s="137"/>
      <c r="HQP38" s="137"/>
      <c r="HQQ38" s="137"/>
      <c r="HQR38" s="137"/>
      <c r="HQS38" s="137"/>
      <c r="HQT38" s="137"/>
      <c r="HQU38" s="137"/>
      <c r="HQV38" s="137"/>
      <c r="HQW38" s="137"/>
      <c r="HQX38" s="137"/>
      <c r="HQY38" s="137"/>
      <c r="HQZ38" s="137"/>
      <c r="HRA38" s="137"/>
      <c r="HRB38" s="137"/>
      <c r="HRC38" s="137"/>
      <c r="HRD38" s="137"/>
      <c r="HRE38" s="137"/>
      <c r="HRF38" s="137"/>
      <c r="HRG38" s="137"/>
      <c r="HRH38" s="137"/>
      <c r="HRI38" s="137"/>
      <c r="HRJ38" s="137"/>
      <c r="HRK38" s="137"/>
      <c r="HRL38" s="137"/>
      <c r="HRM38" s="137"/>
      <c r="HRN38" s="137"/>
      <c r="HRO38" s="137"/>
      <c r="HRP38" s="137"/>
      <c r="HRQ38" s="137"/>
      <c r="HRR38" s="137"/>
      <c r="HRS38" s="137"/>
      <c r="HRT38" s="137"/>
      <c r="HRU38" s="137"/>
      <c r="HRV38" s="137"/>
      <c r="HRW38" s="137"/>
      <c r="HRX38" s="137"/>
      <c r="HRY38" s="137"/>
      <c r="HRZ38" s="137"/>
      <c r="HSA38" s="137"/>
      <c r="HSB38" s="137"/>
      <c r="HSC38" s="137"/>
      <c r="HSD38" s="137"/>
      <c r="HSE38" s="137"/>
      <c r="HSF38" s="137"/>
      <c r="HSG38" s="137"/>
      <c r="HSH38" s="137"/>
      <c r="HSI38" s="137"/>
      <c r="HSJ38" s="137"/>
      <c r="HSK38" s="137"/>
      <c r="HSL38" s="137"/>
      <c r="HSM38" s="137"/>
      <c r="HSN38" s="137"/>
      <c r="HSO38" s="137"/>
      <c r="HSP38" s="137"/>
      <c r="HSQ38" s="137"/>
      <c r="HSR38" s="137"/>
      <c r="HSS38" s="137"/>
      <c r="HST38" s="137"/>
      <c r="HSU38" s="137"/>
      <c r="HSV38" s="137"/>
      <c r="HSW38" s="137"/>
      <c r="HSX38" s="137"/>
      <c r="HSY38" s="137"/>
      <c r="HSZ38" s="137"/>
      <c r="HTA38" s="137"/>
      <c r="HTB38" s="137"/>
      <c r="HTC38" s="137"/>
      <c r="HTD38" s="137"/>
      <c r="HTE38" s="137"/>
      <c r="HTF38" s="137"/>
      <c r="HTG38" s="137"/>
      <c r="HTH38" s="137"/>
      <c r="HTI38" s="137"/>
      <c r="HTJ38" s="137"/>
      <c r="HTK38" s="137"/>
      <c r="HTL38" s="137"/>
      <c r="HTM38" s="137"/>
      <c r="HTN38" s="137"/>
      <c r="HTO38" s="137"/>
      <c r="HTP38" s="137"/>
      <c r="HTQ38" s="137"/>
      <c r="HTR38" s="137"/>
      <c r="HTS38" s="137"/>
      <c r="HTT38" s="137"/>
      <c r="HTU38" s="137"/>
      <c r="HTV38" s="137"/>
      <c r="HTW38" s="137"/>
      <c r="HTX38" s="137"/>
      <c r="HTY38" s="137"/>
      <c r="HTZ38" s="137"/>
      <c r="HUA38" s="137"/>
      <c r="HUB38" s="137"/>
      <c r="HUC38" s="137"/>
      <c r="HUD38" s="137"/>
      <c r="HUE38" s="137"/>
      <c r="HUF38" s="137"/>
      <c r="HUG38" s="137"/>
      <c r="HUH38" s="137"/>
      <c r="HUI38" s="137"/>
      <c r="HUJ38" s="137"/>
      <c r="HUK38" s="137"/>
      <c r="HUL38" s="137"/>
      <c r="HUM38" s="137"/>
      <c r="HUN38" s="137"/>
      <c r="HUO38" s="137"/>
      <c r="HUP38" s="137"/>
      <c r="HUQ38" s="137"/>
      <c r="HUR38" s="137"/>
      <c r="HUS38" s="137"/>
      <c r="HUT38" s="137"/>
      <c r="HUU38" s="137"/>
      <c r="HUV38" s="137"/>
      <c r="HUW38" s="137"/>
      <c r="HUX38" s="137"/>
      <c r="HUY38" s="137"/>
      <c r="HUZ38" s="137"/>
      <c r="HVA38" s="137"/>
      <c r="HVB38" s="137"/>
      <c r="HVC38" s="137"/>
      <c r="HVD38" s="137"/>
      <c r="HVE38" s="137"/>
      <c r="HVF38" s="137"/>
      <c r="HVG38" s="137"/>
      <c r="HVH38" s="137"/>
      <c r="HVI38" s="137"/>
      <c r="HVJ38" s="137"/>
      <c r="HVK38" s="137"/>
      <c r="HVL38" s="137"/>
      <c r="HVM38" s="137"/>
      <c r="HVN38" s="137"/>
      <c r="HVO38" s="137"/>
      <c r="HVP38" s="137"/>
      <c r="HVQ38" s="137"/>
      <c r="HVR38" s="137"/>
      <c r="HVS38" s="137"/>
      <c r="HVT38" s="137"/>
      <c r="HVU38" s="137"/>
      <c r="HVV38" s="137"/>
      <c r="HVW38" s="137"/>
      <c r="HVX38" s="137"/>
      <c r="HVY38" s="137"/>
      <c r="HVZ38" s="137"/>
      <c r="HWA38" s="137"/>
      <c r="HWB38" s="137"/>
      <c r="HWC38" s="137"/>
      <c r="HWD38" s="137"/>
      <c r="HWE38" s="137"/>
      <c r="HWF38" s="137"/>
      <c r="HWG38" s="137"/>
      <c r="HWH38" s="137"/>
      <c r="HWI38" s="137"/>
      <c r="HWJ38" s="137"/>
      <c r="HWK38" s="137"/>
      <c r="HWL38" s="137"/>
      <c r="HWM38" s="137"/>
      <c r="HWN38" s="137"/>
      <c r="HWO38" s="137"/>
      <c r="HWP38" s="137"/>
      <c r="HWQ38" s="137"/>
      <c r="HWR38" s="137"/>
      <c r="HWS38" s="137"/>
      <c r="HWT38" s="137"/>
      <c r="HWU38" s="137"/>
      <c r="HWV38" s="137"/>
      <c r="HWW38" s="137"/>
      <c r="HWX38" s="137"/>
      <c r="HWY38" s="137"/>
      <c r="HWZ38" s="137"/>
      <c r="HXA38" s="137"/>
      <c r="HXB38" s="137"/>
      <c r="HXC38" s="137"/>
      <c r="HXD38" s="137"/>
      <c r="HXE38" s="137"/>
      <c r="HXF38" s="137"/>
      <c r="HXG38" s="137"/>
      <c r="HXH38" s="137"/>
      <c r="HXI38" s="137"/>
      <c r="HXJ38" s="137"/>
      <c r="HXK38" s="137"/>
      <c r="HXL38" s="137"/>
      <c r="HXM38" s="137"/>
      <c r="HXN38" s="137"/>
      <c r="HXO38" s="137"/>
      <c r="HXP38" s="137"/>
      <c r="HXQ38" s="137"/>
      <c r="HXR38" s="137"/>
      <c r="HXS38" s="137"/>
      <c r="HXT38" s="137"/>
      <c r="HXU38" s="137"/>
      <c r="HXV38" s="137"/>
      <c r="HXW38" s="137"/>
      <c r="HXX38" s="137"/>
      <c r="HXY38" s="137"/>
      <c r="HXZ38" s="137"/>
      <c r="HYA38" s="137"/>
      <c r="HYB38" s="137"/>
      <c r="HYC38" s="137"/>
      <c r="HYD38" s="137"/>
      <c r="HYE38" s="137"/>
      <c r="HYF38" s="137"/>
      <c r="HYG38" s="137"/>
      <c r="HYH38" s="137"/>
      <c r="HYI38" s="137"/>
      <c r="HYJ38" s="137"/>
      <c r="HYK38" s="137"/>
      <c r="HYL38" s="137"/>
      <c r="HYM38" s="137"/>
      <c r="HYN38" s="137"/>
      <c r="HYO38" s="137"/>
      <c r="HYP38" s="137"/>
      <c r="HYQ38" s="137"/>
      <c r="HYR38" s="137"/>
      <c r="HYS38" s="137"/>
      <c r="HYT38" s="137"/>
      <c r="HYU38" s="137"/>
      <c r="HYV38" s="137"/>
      <c r="HYW38" s="137"/>
      <c r="HYX38" s="137"/>
      <c r="HYY38" s="137"/>
      <c r="HYZ38" s="137"/>
      <c r="HZA38" s="137"/>
      <c r="HZB38" s="137"/>
      <c r="HZC38" s="137"/>
      <c r="HZD38" s="137"/>
      <c r="HZE38" s="137"/>
      <c r="HZF38" s="137"/>
      <c r="HZG38" s="137"/>
      <c r="HZH38" s="137"/>
      <c r="HZI38" s="137"/>
      <c r="HZJ38" s="137"/>
      <c r="HZK38" s="137"/>
      <c r="HZL38" s="137"/>
      <c r="HZM38" s="137"/>
      <c r="HZN38" s="137"/>
      <c r="HZO38" s="137"/>
      <c r="HZP38" s="137"/>
      <c r="HZQ38" s="137"/>
      <c r="HZR38" s="137"/>
      <c r="HZS38" s="137"/>
      <c r="HZT38" s="137"/>
      <c r="HZU38" s="137"/>
      <c r="HZV38" s="137"/>
      <c r="HZW38" s="137"/>
      <c r="HZX38" s="137"/>
      <c r="HZY38" s="137"/>
      <c r="HZZ38" s="137"/>
      <c r="IAA38" s="137"/>
      <c r="IAB38" s="137"/>
      <c r="IAC38" s="137"/>
      <c r="IAD38" s="137"/>
      <c r="IAE38" s="137"/>
      <c r="IAF38" s="137"/>
      <c r="IAG38" s="137"/>
      <c r="IAH38" s="137"/>
      <c r="IAI38" s="137"/>
      <c r="IAJ38" s="137"/>
      <c r="IAK38" s="137"/>
      <c r="IAL38" s="137"/>
      <c r="IAM38" s="137"/>
      <c r="IAN38" s="137"/>
      <c r="IAO38" s="137"/>
      <c r="IAP38" s="137"/>
      <c r="IAQ38" s="137"/>
      <c r="IAR38" s="137"/>
      <c r="IAS38" s="137"/>
      <c r="IAT38" s="137"/>
      <c r="IAU38" s="137"/>
      <c r="IAV38" s="137"/>
      <c r="IAW38" s="137"/>
      <c r="IAX38" s="137"/>
      <c r="IAY38" s="137"/>
      <c r="IAZ38" s="137"/>
      <c r="IBA38" s="137"/>
      <c r="IBB38" s="137"/>
      <c r="IBC38" s="137"/>
      <c r="IBD38" s="137"/>
      <c r="IBE38" s="137"/>
      <c r="IBF38" s="137"/>
      <c r="IBG38" s="137"/>
      <c r="IBH38" s="137"/>
      <c r="IBI38" s="137"/>
      <c r="IBJ38" s="137"/>
      <c r="IBK38" s="137"/>
      <c r="IBL38" s="137"/>
      <c r="IBM38" s="137"/>
      <c r="IBN38" s="137"/>
      <c r="IBO38" s="137"/>
      <c r="IBP38" s="137"/>
      <c r="IBQ38" s="137"/>
      <c r="IBR38" s="137"/>
      <c r="IBS38" s="137"/>
      <c r="IBT38" s="137"/>
      <c r="IBU38" s="137"/>
      <c r="IBV38" s="137"/>
      <c r="IBW38" s="137"/>
      <c r="IBX38" s="137"/>
      <c r="IBY38" s="137"/>
      <c r="IBZ38" s="137"/>
      <c r="ICA38" s="137"/>
      <c r="ICB38" s="137"/>
      <c r="ICC38" s="137"/>
      <c r="ICD38" s="137"/>
      <c r="ICE38" s="137"/>
      <c r="ICF38" s="137"/>
      <c r="ICG38" s="137"/>
      <c r="ICH38" s="137"/>
      <c r="ICI38" s="137"/>
      <c r="ICJ38" s="137"/>
      <c r="ICK38" s="137"/>
      <c r="ICL38" s="137"/>
      <c r="ICM38" s="137"/>
      <c r="ICN38" s="137"/>
      <c r="ICO38" s="137"/>
      <c r="ICP38" s="137"/>
      <c r="ICQ38" s="137"/>
      <c r="ICR38" s="137"/>
      <c r="ICS38" s="137"/>
      <c r="ICT38" s="137"/>
      <c r="ICU38" s="137"/>
      <c r="ICV38" s="137"/>
      <c r="ICW38" s="137"/>
      <c r="ICX38" s="137"/>
      <c r="ICY38" s="137"/>
      <c r="ICZ38" s="137"/>
      <c r="IDA38" s="137"/>
      <c r="IDB38" s="137"/>
      <c r="IDC38" s="137"/>
      <c r="IDD38" s="137"/>
      <c r="IDE38" s="137"/>
      <c r="IDF38" s="137"/>
      <c r="IDG38" s="137"/>
      <c r="IDH38" s="137"/>
      <c r="IDI38" s="137"/>
      <c r="IDJ38" s="137"/>
      <c r="IDK38" s="137"/>
      <c r="IDL38" s="137"/>
      <c r="IDM38" s="137"/>
      <c r="IDN38" s="137"/>
      <c r="IDO38" s="137"/>
      <c r="IDP38" s="137"/>
      <c r="IDQ38" s="137"/>
      <c r="IDR38" s="137"/>
      <c r="IDS38" s="137"/>
      <c r="IDT38" s="137"/>
      <c r="IDU38" s="137"/>
      <c r="IDV38" s="137"/>
      <c r="IDW38" s="137"/>
      <c r="IDX38" s="137"/>
      <c r="IDY38" s="137"/>
      <c r="IDZ38" s="137"/>
      <c r="IEA38" s="137"/>
      <c r="IEB38" s="137"/>
      <c r="IEC38" s="137"/>
      <c r="IED38" s="137"/>
      <c r="IEE38" s="137"/>
      <c r="IEF38" s="137"/>
      <c r="IEG38" s="137"/>
      <c r="IEH38" s="137"/>
      <c r="IEI38" s="137"/>
      <c r="IEJ38" s="137"/>
      <c r="IEK38" s="137"/>
      <c r="IEL38" s="137"/>
      <c r="IEM38" s="137"/>
      <c r="IEN38" s="137"/>
      <c r="IEO38" s="137"/>
      <c r="IEP38" s="137"/>
      <c r="IEQ38" s="137"/>
      <c r="IER38" s="137"/>
      <c r="IES38" s="137"/>
      <c r="IET38" s="137"/>
      <c r="IEU38" s="137"/>
      <c r="IEV38" s="137"/>
      <c r="IEW38" s="137"/>
      <c r="IEX38" s="137"/>
      <c r="IEY38" s="137"/>
      <c r="IEZ38" s="137"/>
      <c r="IFA38" s="137"/>
      <c r="IFB38" s="137"/>
      <c r="IFC38" s="137"/>
      <c r="IFD38" s="137"/>
      <c r="IFE38" s="137"/>
      <c r="IFF38" s="137"/>
      <c r="IFG38" s="137"/>
      <c r="IFH38" s="137"/>
      <c r="IFI38" s="137"/>
      <c r="IFJ38" s="137"/>
      <c r="IFK38" s="137"/>
      <c r="IFL38" s="137"/>
      <c r="IFM38" s="137"/>
      <c r="IFN38" s="137"/>
      <c r="IFO38" s="137"/>
      <c r="IFP38" s="137"/>
      <c r="IFQ38" s="137"/>
      <c r="IFR38" s="137"/>
      <c r="IFS38" s="137"/>
      <c r="IFT38" s="137"/>
      <c r="IFU38" s="137"/>
      <c r="IFV38" s="137"/>
      <c r="IFW38" s="137"/>
      <c r="IFX38" s="137"/>
      <c r="IFY38" s="137"/>
      <c r="IFZ38" s="137"/>
      <c r="IGA38" s="137"/>
      <c r="IGB38" s="137"/>
      <c r="IGC38" s="137"/>
      <c r="IGD38" s="137"/>
      <c r="IGE38" s="137"/>
      <c r="IGF38" s="137"/>
      <c r="IGG38" s="137"/>
      <c r="IGH38" s="137"/>
      <c r="IGI38" s="137"/>
      <c r="IGJ38" s="137"/>
      <c r="IGK38" s="137"/>
      <c r="IGL38" s="137"/>
      <c r="IGM38" s="137"/>
      <c r="IGN38" s="137"/>
      <c r="IGO38" s="137"/>
      <c r="IGP38" s="137"/>
      <c r="IGQ38" s="137"/>
      <c r="IGR38" s="137"/>
      <c r="IGS38" s="137"/>
      <c r="IGT38" s="137"/>
      <c r="IGU38" s="137"/>
      <c r="IGV38" s="137"/>
      <c r="IGW38" s="137"/>
      <c r="IGX38" s="137"/>
      <c r="IGY38" s="137"/>
      <c r="IGZ38" s="137"/>
      <c r="IHA38" s="137"/>
      <c r="IHB38" s="137"/>
      <c r="IHC38" s="137"/>
      <c r="IHD38" s="137"/>
      <c r="IHE38" s="137"/>
      <c r="IHF38" s="137"/>
      <c r="IHG38" s="137"/>
      <c r="IHH38" s="137"/>
      <c r="IHI38" s="137"/>
      <c r="IHJ38" s="137"/>
      <c r="IHK38" s="137"/>
      <c r="IHL38" s="137"/>
      <c r="IHM38" s="137"/>
      <c r="IHN38" s="137"/>
      <c r="IHO38" s="137"/>
      <c r="IHP38" s="137"/>
      <c r="IHQ38" s="137"/>
      <c r="IHR38" s="137"/>
      <c r="IHS38" s="137"/>
      <c r="IHT38" s="137"/>
      <c r="IHU38" s="137"/>
      <c r="IHV38" s="137"/>
      <c r="IHW38" s="137"/>
      <c r="IHX38" s="137"/>
      <c r="IHY38" s="137"/>
      <c r="IHZ38" s="137"/>
      <c r="IIA38" s="137"/>
      <c r="IIB38" s="137"/>
      <c r="IIC38" s="137"/>
      <c r="IID38" s="137"/>
      <c r="IIE38" s="137"/>
      <c r="IIF38" s="137"/>
      <c r="IIG38" s="137"/>
      <c r="IIH38" s="137"/>
      <c r="III38" s="137"/>
      <c r="IIJ38" s="137"/>
      <c r="IIK38" s="137"/>
      <c r="IIL38" s="137"/>
      <c r="IIM38" s="137"/>
      <c r="IIN38" s="137"/>
      <c r="IIO38" s="137"/>
      <c r="IIP38" s="137"/>
      <c r="IIQ38" s="137"/>
      <c r="IIR38" s="137"/>
      <c r="IIS38" s="137"/>
      <c r="IIT38" s="137"/>
      <c r="IIU38" s="137"/>
      <c r="IIV38" s="137"/>
      <c r="IIW38" s="137"/>
      <c r="IIX38" s="137"/>
      <c r="IIY38" s="137"/>
      <c r="IIZ38" s="137"/>
      <c r="IJA38" s="137"/>
      <c r="IJB38" s="137"/>
      <c r="IJC38" s="137"/>
      <c r="IJD38" s="137"/>
      <c r="IJE38" s="137"/>
      <c r="IJF38" s="137"/>
      <c r="IJG38" s="137"/>
      <c r="IJH38" s="137"/>
      <c r="IJI38" s="137"/>
      <c r="IJJ38" s="137"/>
      <c r="IJK38" s="137"/>
      <c r="IJL38" s="137"/>
      <c r="IJM38" s="137"/>
      <c r="IJN38" s="137"/>
      <c r="IJO38" s="137"/>
      <c r="IJP38" s="137"/>
      <c r="IJQ38" s="137"/>
      <c r="IJR38" s="137"/>
      <c r="IJS38" s="137"/>
      <c r="IJT38" s="137"/>
      <c r="IJU38" s="137"/>
      <c r="IJV38" s="137"/>
      <c r="IJW38" s="137"/>
      <c r="IJX38" s="137"/>
      <c r="IJY38" s="137"/>
      <c r="IJZ38" s="137"/>
      <c r="IKA38" s="137"/>
      <c r="IKB38" s="137"/>
      <c r="IKC38" s="137"/>
      <c r="IKD38" s="137"/>
      <c r="IKE38" s="137"/>
      <c r="IKF38" s="137"/>
      <c r="IKG38" s="137"/>
      <c r="IKH38" s="137"/>
      <c r="IKI38" s="137"/>
      <c r="IKJ38" s="137"/>
      <c r="IKK38" s="137"/>
      <c r="IKL38" s="137"/>
      <c r="IKM38" s="137"/>
      <c r="IKN38" s="137"/>
      <c r="IKO38" s="137"/>
      <c r="IKP38" s="137"/>
      <c r="IKQ38" s="137"/>
      <c r="IKR38" s="137"/>
      <c r="IKS38" s="137"/>
      <c r="IKT38" s="137"/>
      <c r="IKU38" s="137"/>
      <c r="IKV38" s="137"/>
      <c r="IKW38" s="137"/>
      <c r="IKX38" s="137"/>
      <c r="IKY38" s="137"/>
      <c r="IKZ38" s="137"/>
      <c r="ILA38" s="137"/>
      <c r="ILB38" s="137"/>
      <c r="ILC38" s="137"/>
      <c r="ILD38" s="137"/>
      <c r="ILE38" s="137"/>
      <c r="ILF38" s="137"/>
      <c r="ILG38" s="137"/>
      <c r="ILH38" s="137"/>
      <c r="ILI38" s="137"/>
      <c r="ILJ38" s="137"/>
      <c r="ILK38" s="137"/>
      <c r="ILL38" s="137"/>
      <c r="ILM38" s="137"/>
      <c r="ILN38" s="137"/>
      <c r="ILO38" s="137"/>
      <c r="ILP38" s="137"/>
      <c r="ILQ38" s="137"/>
      <c r="ILR38" s="137"/>
      <c r="ILS38" s="137"/>
      <c r="ILT38" s="137"/>
      <c r="ILU38" s="137"/>
      <c r="ILV38" s="137"/>
      <c r="ILW38" s="137"/>
      <c r="ILX38" s="137"/>
      <c r="ILY38" s="137"/>
      <c r="ILZ38" s="137"/>
      <c r="IMA38" s="137"/>
      <c r="IMB38" s="137"/>
      <c r="IMC38" s="137"/>
      <c r="IMD38" s="137"/>
      <c r="IME38" s="137"/>
      <c r="IMF38" s="137"/>
      <c r="IMG38" s="137"/>
      <c r="IMH38" s="137"/>
      <c r="IMI38" s="137"/>
      <c r="IMJ38" s="137"/>
      <c r="IMK38" s="137"/>
      <c r="IML38" s="137"/>
      <c r="IMM38" s="137"/>
      <c r="IMN38" s="137"/>
      <c r="IMO38" s="137"/>
      <c r="IMP38" s="137"/>
      <c r="IMQ38" s="137"/>
      <c r="IMR38" s="137"/>
      <c r="IMS38" s="137"/>
      <c r="IMT38" s="137"/>
      <c r="IMU38" s="137"/>
      <c r="IMV38" s="137"/>
      <c r="IMW38" s="137"/>
      <c r="IMX38" s="137"/>
      <c r="IMY38" s="137"/>
      <c r="IMZ38" s="137"/>
      <c r="INA38" s="137"/>
      <c r="INB38" s="137"/>
      <c r="INC38" s="137"/>
      <c r="IND38" s="137"/>
      <c r="INE38" s="137"/>
      <c r="INF38" s="137"/>
      <c r="ING38" s="137"/>
      <c r="INH38" s="137"/>
      <c r="INI38" s="137"/>
      <c r="INJ38" s="137"/>
      <c r="INK38" s="137"/>
      <c r="INL38" s="137"/>
      <c r="INM38" s="137"/>
      <c r="INN38" s="137"/>
      <c r="INO38" s="137"/>
      <c r="INP38" s="137"/>
      <c r="INQ38" s="137"/>
      <c r="INR38" s="137"/>
      <c r="INS38" s="137"/>
      <c r="INT38" s="137"/>
      <c r="INU38" s="137"/>
      <c r="INV38" s="137"/>
      <c r="INW38" s="137"/>
      <c r="INX38" s="137"/>
      <c r="INY38" s="137"/>
      <c r="INZ38" s="137"/>
      <c r="IOA38" s="137"/>
      <c r="IOB38" s="137"/>
      <c r="IOC38" s="137"/>
      <c r="IOD38" s="137"/>
      <c r="IOE38" s="137"/>
      <c r="IOF38" s="137"/>
      <c r="IOG38" s="137"/>
      <c r="IOH38" s="137"/>
      <c r="IOI38" s="137"/>
      <c r="IOJ38" s="137"/>
      <c r="IOK38" s="137"/>
      <c r="IOL38" s="137"/>
      <c r="IOM38" s="137"/>
      <c r="ION38" s="137"/>
      <c r="IOO38" s="137"/>
      <c r="IOP38" s="137"/>
      <c r="IOQ38" s="137"/>
      <c r="IOR38" s="137"/>
      <c r="IOS38" s="137"/>
      <c r="IOT38" s="137"/>
      <c r="IOU38" s="137"/>
      <c r="IOV38" s="137"/>
      <c r="IOW38" s="137"/>
      <c r="IOX38" s="137"/>
      <c r="IOY38" s="137"/>
      <c r="IOZ38" s="137"/>
      <c r="IPA38" s="137"/>
      <c r="IPB38" s="137"/>
      <c r="IPC38" s="137"/>
      <c r="IPD38" s="137"/>
      <c r="IPE38" s="137"/>
      <c r="IPF38" s="137"/>
      <c r="IPG38" s="137"/>
      <c r="IPH38" s="137"/>
      <c r="IPI38" s="137"/>
      <c r="IPJ38" s="137"/>
      <c r="IPK38" s="137"/>
      <c r="IPL38" s="137"/>
      <c r="IPM38" s="137"/>
      <c r="IPN38" s="137"/>
      <c r="IPO38" s="137"/>
      <c r="IPP38" s="137"/>
      <c r="IPQ38" s="137"/>
      <c r="IPR38" s="137"/>
      <c r="IPS38" s="137"/>
      <c r="IPT38" s="137"/>
      <c r="IPU38" s="137"/>
      <c r="IPV38" s="137"/>
      <c r="IPW38" s="137"/>
      <c r="IPX38" s="137"/>
      <c r="IPY38" s="137"/>
      <c r="IPZ38" s="137"/>
      <c r="IQA38" s="137"/>
      <c r="IQB38" s="137"/>
      <c r="IQC38" s="137"/>
      <c r="IQD38" s="137"/>
      <c r="IQE38" s="137"/>
      <c r="IQF38" s="137"/>
      <c r="IQG38" s="137"/>
      <c r="IQH38" s="137"/>
      <c r="IQI38" s="137"/>
      <c r="IQJ38" s="137"/>
      <c r="IQK38" s="137"/>
      <c r="IQL38" s="137"/>
      <c r="IQM38" s="137"/>
      <c r="IQN38" s="137"/>
      <c r="IQO38" s="137"/>
      <c r="IQP38" s="137"/>
      <c r="IQQ38" s="137"/>
      <c r="IQR38" s="137"/>
      <c r="IQS38" s="137"/>
      <c r="IQT38" s="137"/>
      <c r="IQU38" s="137"/>
      <c r="IQV38" s="137"/>
      <c r="IQW38" s="137"/>
      <c r="IQX38" s="137"/>
      <c r="IQY38" s="137"/>
      <c r="IQZ38" s="137"/>
      <c r="IRA38" s="137"/>
      <c r="IRB38" s="137"/>
      <c r="IRC38" s="137"/>
      <c r="IRD38" s="137"/>
      <c r="IRE38" s="137"/>
      <c r="IRF38" s="137"/>
      <c r="IRG38" s="137"/>
      <c r="IRH38" s="137"/>
      <c r="IRI38" s="137"/>
      <c r="IRJ38" s="137"/>
      <c r="IRK38" s="137"/>
      <c r="IRL38" s="137"/>
      <c r="IRM38" s="137"/>
      <c r="IRN38" s="137"/>
      <c r="IRO38" s="137"/>
      <c r="IRP38" s="137"/>
      <c r="IRQ38" s="137"/>
      <c r="IRR38" s="137"/>
      <c r="IRS38" s="137"/>
      <c r="IRT38" s="137"/>
      <c r="IRU38" s="137"/>
      <c r="IRV38" s="137"/>
      <c r="IRW38" s="137"/>
      <c r="IRX38" s="137"/>
      <c r="IRY38" s="137"/>
      <c r="IRZ38" s="137"/>
      <c r="ISA38" s="137"/>
      <c r="ISB38" s="137"/>
      <c r="ISC38" s="137"/>
      <c r="ISD38" s="137"/>
      <c r="ISE38" s="137"/>
      <c r="ISF38" s="137"/>
      <c r="ISG38" s="137"/>
      <c r="ISH38" s="137"/>
      <c r="ISI38" s="137"/>
      <c r="ISJ38" s="137"/>
      <c r="ISK38" s="137"/>
      <c r="ISL38" s="137"/>
      <c r="ISM38" s="137"/>
      <c r="ISN38" s="137"/>
      <c r="ISO38" s="137"/>
      <c r="ISP38" s="137"/>
      <c r="ISQ38" s="137"/>
      <c r="ISR38" s="137"/>
      <c r="ISS38" s="137"/>
      <c r="IST38" s="137"/>
      <c r="ISU38" s="137"/>
      <c r="ISV38" s="137"/>
      <c r="ISW38" s="137"/>
      <c r="ISX38" s="137"/>
      <c r="ISY38" s="137"/>
      <c r="ISZ38" s="137"/>
      <c r="ITA38" s="137"/>
      <c r="ITB38" s="137"/>
      <c r="ITC38" s="137"/>
      <c r="ITD38" s="137"/>
      <c r="ITE38" s="137"/>
      <c r="ITF38" s="137"/>
      <c r="ITG38" s="137"/>
      <c r="ITH38" s="137"/>
      <c r="ITI38" s="137"/>
      <c r="ITJ38" s="137"/>
      <c r="ITK38" s="137"/>
      <c r="ITL38" s="137"/>
      <c r="ITM38" s="137"/>
      <c r="ITN38" s="137"/>
      <c r="ITO38" s="137"/>
      <c r="ITP38" s="137"/>
      <c r="ITQ38" s="137"/>
      <c r="ITR38" s="137"/>
      <c r="ITS38" s="137"/>
      <c r="ITT38" s="137"/>
      <c r="ITU38" s="137"/>
      <c r="ITV38" s="137"/>
      <c r="ITW38" s="137"/>
      <c r="ITX38" s="137"/>
      <c r="ITY38" s="137"/>
      <c r="ITZ38" s="137"/>
      <c r="IUA38" s="137"/>
      <c r="IUB38" s="137"/>
      <c r="IUC38" s="137"/>
      <c r="IUD38" s="137"/>
      <c r="IUE38" s="137"/>
      <c r="IUF38" s="137"/>
      <c r="IUG38" s="137"/>
      <c r="IUH38" s="137"/>
      <c r="IUI38" s="137"/>
      <c r="IUJ38" s="137"/>
      <c r="IUK38" s="137"/>
      <c r="IUL38" s="137"/>
      <c r="IUM38" s="137"/>
      <c r="IUN38" s="137"/>
      <c r="IUO38" s="137"/>
      <c r="IUP38" s="137"/>
      <c r="IUQ38" s="137"/>
      <c r="IUR38" s="137"/>
      <c r="IUS38" s="137"/>
      <c r="IUT38" s="137"/>
      <c r="IUU38" s="137"/>
      <c r="IUV38" s="137"/>
      <c r="IUW38" s="137"/>
      <c r="IUX38" s="137"/>
      <c r="IUY38" s="137"/>
      <c r="IUZ38" s="137"/>
      <c r="IVA38" s="137"/>
      <c r="IVB38" s="137"/>
      <c r="IVC38" s="137"/>
      <c r="IVD38" s="137"/>
      <c r="IVE38" s="137"/>
      <c r="IVF38" s="137"/>
      <c r="IVG38" s="137"/>
      <c r="IVH38" s="137"/>
      <c r="IVI38" s="137"/>
      <c r="IVJ38" s="137"/>
      <c r="IVK38" s="137"/>
      <c r="IVL38" s="137"/>
      <c r="IVM38" s="137"/>
      <c r="IVN38" s="137"/>
      <c r="IVO38" s="137"/>
      <c r="IVP38" s="137"/>
      <c r="IVQ38" s="137"/>
      <c r="IVR38" s="137"/>
      <c r="IVS38" s="137"/>
      <c r="IVT38" s="137"/>
      <c r="IVU38" s="137"/>
      <c r="IVV38" s="137"/>
      <c r="IVW38" s="137"/>
      <c r="IVX38" s="137"/>
      <c r="IVY38" s="137"/>
      <c r="IVZ38" s="137"/>
      <c r="IWA38" s="137"/>
      <c r="IWB38" s="137"/>
      <c r="IWC38" s="137"/>
      <c r="IWD38" s="137"/>
      <c r="IWE38" s="137"/>
      <c r="IWF38" s="137"/>
      <c r="IWG38" s="137"/>
      <c r="IWH38" s="137"/>
      <c r="IWI38" s="137"/>
      <c r="IWJ38" s="137"/>
      <c r="IWK38" s="137"/>
      <c r="IWL38" s="137"/>
      <c r="IWM38" s="137"/>
      <c r="IWN38" s="137"/>
      <c r="IWO38" s="137"/>
      <c r="IWP38" s="137"/>
      <c r="IWQ38" s="137"/>
      <c r="IWR38" s="137"/>
      <c r="IWS38" s="137"/>
      <c r="IWT38" s="137"/>
      <c r="IWU38" s="137"/>
      <c r="IWV38" s="137"/>
      <c r="IWW38" s="137"/>
      <c r="IWX38" s="137"/>
      <c r="IWY38" s="137"/>
      <c r="IWZ38" s="137"/>
      <c r="IXA38" s="137"/>
      <c r="IXB38" s="137"/>
      <c r="IXC38" s="137"/>
      <c r="IXD38" s="137"/>
      <c r="IXE38" s="137"/>
      <c r="IXF38" s="137"/>
      <c r="IXG38" s="137"/>
      <c r="IXH38" s="137"/>
      <c r="IXI38" s="137"/>
      <c r="IXJ38" s="137"/>
      <c r="IXK38" s="137"/>
      <c r="IXL38" s="137"/>
      <c r="IXM38" s="137"/>
      <c r="IXN38" s="137"/>
      <c r="IXO38" s="137"/>
      <c r="IXP38" s="137"/>
      <c r="IXQ38" s="137"/>
      <c r="IXR38" s="137"/>
      <c r="IXS38" s="137"/>
      <c r="IXT38" s="137"/>
      <c r="IXU38" s="137"/>
      <c r="IXV38" s="137"/>
      <c r="IXW38" s="137"/>
      <c r="IXX38" s="137"/>
      <c r="IXY38" s="137"/>
      <c r="IXZ38" s="137"/>
      <c r="IYA38" s="137"/>
      <c r="IYB38" s="137"/>
      <c r="IYC38" s="137"/>
      <c r="IYD38" s="137"/>
      <c r="IYE38" s="137"/>
      <c r="IYF38" s="137"/>
      <c r="IYG38" s="137"/>
      <c r="IYH38" s="137"/>
      <c r="IYI38" s="137"/>
      <c r="IYJ38" s="137"/>
      <c r="IYK38" s="137"/>
      <c r="IYL38" s="137"/>
      <c r="IYM38" s="137"/>
      <c r="IYN38" s="137"/>
      <c r="IYO38" s="137"/>
      <c r="IYP38" s="137"/>
      <c r="IYQ38" s="137"/>
      <c r="IYR38" s="137"/>
      <c r="IYS38" s="137"/>
      <c r="IYT38" s="137"/>
      <c r="IYU38" s="137"/>
      <c r="IYV38" s="137"/>
      <c r="IYW38" s="137"/>
      <c r="IYX38" s="137"/>
      <c r="IYY38" s="137"/>
      <c r="IYZ38" s="137"/>
      <c r="IZA38" s="137"/>
      <c r="IZB38" s="137"/>
      <c r="IZC38" s="137"/>
      <c r="IZD38" s="137"/>
      <c r="IZE38" s="137"/>
      <c r="IZF38" s="137"/>
      <c r="IZG38" s="137"/>
      <c r="IZH38" s="137"/>
      <c r="IZI38" s="137"/>
      <c r="IZJ38" s="137"/>
      <c r="IZK38" s="137"/>
      <c r="IZL38" s="137"/>
      <c r="IZM38" s="137"/>
      <c r="IZN38" s="137"/>
      <c r="IZO38" s="137"/>
      <c r="IZP38" s="137"/>
      <c r="IZQ38" s="137"/>
      <c r="IZR38" s="137"/>
      <c r="IZS38" s="137"/>
      <c r="IZT38" s="137"/>
      <c r="IZU38" s="137"/>
      <c r="IZV38" s="137"/>
      <c r="IZW38" s="137"/>
      <c r="IZX38" s="137"/>
      <c r="IZY38" s="137"/>
      <c r="IZZ38" s="137"/>
      <c r="JAA38" s="137"/>
      <c r="JAB38" s="137"/>
      <c r="JAC38" s="137"/>
      <c r="JAD38" s="137"/>
      <c r="JAE38" s="137"/>
      <c r="JAF38" s="137"/>
      <c r="JAG38" s="137"/>
      <c r="JAH38" s="137"/>
      <c r="JAI38" s="137"/>
      <c r="JAJ38" s="137"/>
      <c r="JAK38" s="137"/>
      <c r="JAL38" s="137"/>
      <c r="JAM38" s="137"/>
      <c r="JAN38" s="137"/>
      <c r="JAO38" s="137"/>
      <c r="JAP38" s="137"/>
      <c r="JAQ38" s="137"/>
      <c r="JAR38" s="137"/>
      <c r="JAS38" s="137"/>
      <c r="JAT38" s="137"/>
      <c r="JAU38" s="137"/>
      <c r="JAV38" s="137"/>
      <c r="JAW38" s="137"/>
      <c r="JAX38" s="137"/>
      <c r="JAY38" s="137"/>
      <c r="JAZ38" s="137"/>
      <c r="JBA38" s="137"/>
      <c r="JBB38" s="137"/>
      <c r="JBC38" s="137"/>
      <c r="JBD38" s="137"/>
      <c r="JBE38" s="137"/>
      <c r="JBF38" s="137"/>
      <c r="JBG38" s="137"/>
      <c r="JBH38" s="137"/>
      <c r="JBI38" s="137"/>
      <c r="JBJ38" s="137"/>
      <c r="JBK38" s="137"/>
      <c r="JBL38" s="137"/>
      <c r="JBM38" s="137"/>
      <c r="JBN38" s="137"/>
      <c r="JBO38" s="137"/>
      <c r="JBP38" s="137"/>
      <c r="JBQ38" s="137"/>
      <c r="JBR38" s="137"/>
      <c r="JBS38" s="137"/>
      <c r="JBT38" s="137"/>
      <c r="JBU38" s="137"/>
      <c r="JBV38" s="137"/>
      <c r="JBW38" s="137"/>
      <c r="JBX38" s="137"/>
      <c r="JBY38" s="137"/>
      <c r="JBZ38" s="137"/>
      <c r="JCA38" s="137"/>
      <c r="JCB38" s="137"/>
      <c r="JCC38" s="137"/>
      <c r="JCD38" s="137"/>
      <c r="JCE38" s="137"/>
      <c r="JCF38" s="137"/>
      <c r="JCG38" s="137"/>
      <c r="JCH38" s="137"/>
      <c r="JCI38" s="137"/>
      <c r="JCJ38" s="137"/>
      <c r="JCK38" s="137"/>
      <c r="JCL38" s="137"/>
      <c r="JCM38" s="137"/>
      <c r="JCN38" s="137"/>
      <c r="JCO38" s="137"/>
      <c r="JCP38" s="137"/>
      <c r="JCQ38" s="137"/>
      <c r="JCR38" s="137"/>
      <c r="JCS38" s="137"/>
      <c r="JCT38" s="137"/>
      <c r="JCU38" s="137"/>
      <c r="JCV38" s="137"/>
      <c r="JCW38" s="137"/>
      <c r="JCX38" s="137"/>
      <c r="JCY38" s="137"/>
      <c r="JCZ38" s="137"/>
      <c r="JDA38" s="137"/>
      <c r="JDB38" s="137"/>
      <c r="JDC38" s="137"/>
      <c r="JDD38" s="137"/>
      <c r="JDE38" s="137"/>
      <c r="JDF38" s="137"/>
      <c r="JDG38" s="137"/>
      <c r="JDH38" s="137"/>
      <c r="JDI38" s="137"/>
      <c r="JDJ38" s="137"/>
      <c r="JDK38" s="137"/>
      <c r="JDL38" s="137"/>
      <c r="JDM38" s="137"/>
      <c r="JDN38" s="137"/>
      <c r="JDO38" s="137"/>
      <c r="JDP38" s="137"/>
      <c r="JDQ38" s="137"/>
      <c r="JDR38" s="137"/>
      <c r="JDS38" s="137"/>
      <c r="JDT38" s="137"/>
      <c r="JDU38" s="137"/>
      <c r="JDV38" s="137"/>
      <c r="JDW38" s="137"/>
      <c r="JDX38" s="137"/>
      <c r="JDY38" s="137"/>
      <c r="JDZ38" s="137"/>
      <c r="JEA38" s="137"/>
      <c r="JEB38" s="137"/>
      <c r="JEC38" s="137"/>
      <c r="JED38" s="137"/>
      <c r="JEE38" s="137"/>
      <c r="JEF38" s="137"/>
      <c r="JEG38" s="137"/>
      <c r="JEH38" s="137"/>
      <c r="JEI38" s="137"/>
      <c r="JEJ38" s="137"/>
      <c r="JEK38" s="137"/>
      <c r="JEL38" s="137"/>
      <c r="JEM38" s="137"/>
      <c r="JEN38" s="137"/>
      <c r="JEO38" s="137"/>
      <c r="JEP38" s="137"/>
      <c r="JEQ38" s="137"/>
      <c r="JER38" s="137"/>
      <c r="JES38" s="137"/>
      <c r="JET38" s="137"/>
      <c r="JEU38" s="137"/>
      <c r="JEV38" s="137"/>
      <c r="JEW38" s="137"/>
      <c r="JEX38" s="137"/>
      <c r="JEY38" s="137"/>
      <c r="JEZ38" s="137"/>
      <c r="JFA38" s="137"/>
      <c r="JFB38" s="137"/>
      <c r="JFC38" s="137"/>
      <c r="JFD38" s="137"/>
      <c r="JFE38" s="137"/>
      <c r="JFF38" s="137"/>
      <c r="JFG38" s="137"/>
      <c r="JFH38" s="137"/>
      <c r="JFI38" s="137"/>
      <c r="JFJ38" s="137"/>
      <c r="JFK38" s="137"/>
      <c r="JFL38" s="137"/>
      <c r="JFM38" s="137"/>
      <c r="JFN38" s="137"/>
      <c r="JFO38" s="137"/>
      <c r="JFP38" s="137"/>
      <c r="JFQ38" s="137"/>
      <c r="JFR38" s="137"/>
      <c r="JFS38" s="137"/>
      <c r="JFT38" s="137"/>
      <c r="JFU38" s="137"/>
      <c r="JFV38" s="137"/>
      <c r="JFW38" s="137"/>
      <c r="JFX38" s="137"/>
      <c r="JFY38" s="137"/>
      <c r="JFZ38" s="137"/>
      <c r="JGA38" s="137"/>
      <c r="JGB38" s="137"/>
      <c r="JGC38" s="137"/>
      <c r="JGD38" s="137"/>
      <c r="JGE38" s="137"/>
      <c r="JGF38" s="137"/>
      <c r="JGG38" s="137"/>
      <c r="JGH38" s="137"/>
      <c r="JGI38" s="137"/>
      <c r="JGJ38" s="137"/>
      <c r="JGK38" s="137"/>
      <c r="JGL38" s="137"/>
      <c r="JGM38" s="137"/>
      <c r="JGN38" s="137"/>
      <c r="JGO38" s="137"/>
      <c r="JGP38" s="137"/>
      <c r="JGQ38" s="137"/>
      <c r="JGR38" s="137"/>
      <c r="JGS38" s="137"/>
      <c r="JGT38" s="137"/>
      <c r="JGU38" s="137"/>
      <c r="JGV38" s="137"/>
      <c r="JGW38" s="137"/>
      <c r="JGX38" s="137"/>
      <c r="JGY38" s="137"/>
      <c r="JGZ38" s="137"/>
      <c r="JHA38" s="137"/>
      <c r="JHB38" s="137"/>
      <c r="JHC38" s="137"/>
      <c r="JHD38" s="137"/>
      <c r="JHE38" s="137"/>
      <c r="JHF38" s="137"/>
      <c r="JHG38" s="137"/>
      <c r="JHH38" s="137"/>
      <c r="JHI38" s="137"/>
      <c r="JHJ38" s="137"/>
      <c r="JHK38" s="137"/>
      <c r="JHL38" s="137"/>
      <c r="JHM38" s="137"/>
      <c r="JHN38" s="137"/>
      <c r="JHO38" s="137"/>
      <c r="JHP38" s="137"/>
      <c r="JHQ38" s="137"/>
      <c r="JHR38" s="137"/>
      <c r="JHS38" s="137"/>
      <c r="JHT38" s="137"/>
      <c r="JHU38" s="137"/>
      <c r="JHV38" s="137"/>
      <c r="JHW38" s="137"/>
      <c r="JHX38" s="137"/>
      <c r="JHY38" s="137"/>
      <c r="JHZ38" s="137"/>
      <c r="JIA38" s="137"/>
      <c r="JIB38" s="137"/>
      <c r="JIC38" s="137"/>
      <c r="JID38" s="137"/>
      <c r="JIE38" s="137"/>
      <c r="JIF38" s="137"/>
      <c r="JIG38" s="137"/>
      <c r="JIH38" s="137"/>
      <c r="JII38" s="137"/>
      <c r="JIJ38" s="137"/>
      <c r="JIK38" s="137"/>
      <c r="JIL38" s="137"/>
      <c r="JIM38" s="137"/>
      <c r="JIN38" s="137"/>
      <c r="JIO38" s="137"/>
      <c r="JIP38" s="137"/>
      <c r="JIQ38" s="137"/>
      <c r="JIR38" s="137"/>
      <c r="JIS38" s="137"/>
      <c r="JIT38" s="137"/>
      <c r="JIU38" s="137"/>
      <c r="JIV38" s="137"/>
      <c r="JIW38" s="137"/>
      <c r="JIX38" s="137"/>
      <c r="JIY38" s="137"/>
      <c r="JIZ38" s="137"/>
      <c r="JJA38" s="137"/>
      <c r="JJB38" s="137"/>
      <c r="JJC38" s="137"/>
      <c r="JJD38" s="137"/>
      <c r="JJE38" s="137"/>
      <c r="JJF38" s="137"/>
      <c r="JJG38" s="137"/>
      <c r="JJH38" s="137"/>
      <c r="JJI38" s="137"/>
      <c r="JJJ38" s="137"/>
      <c r="JJK38" s="137"/>
      <c r="JJL38" s="137"/>
      <c r="JJM38" s="137"/>
      <c r="JJN38" s="137"/>
      <c r="JJO38" s="137"/>
      <c r="JJP38" s="137"/>
      <c r="JJQ38" s="137"/>
      <c r="JJR38" s="137"/>
      <c r="JJS38" s="137"/>
      <c r="JJT38" s="137"/>
      <c r="JJU38" s="137"/>
      <c r="JJV38" s="137"/>
      <c r="JJW38" s="137"/>
      <c r="JJX38" s="137"/>
      <c r="JJY38" s="137"/>
      <c r="JJZ38" s="137"/>
      <c r="JKA38" s="137"/>
      <c r="JKB38" s="137"/>
      <c r="JKC38" s="137"/>
      <c r="JKD38" s="137"/>
      <c r="JKE38" s="137"/>
      <c r="JKF38" s="137"/>
      <c r="JKG38" s="137"/>
      <c r="JKH38" s="137"/>
      <c r="JKI38" s="137"/>
      <c r="JKJ38" s="137"/>
      <c r="JKK38" s="137"/>
      <c r="JKL38" s="137"/>
      <c r="JKM38" s="137"/>
      <c r="JKN38" s="137"/>
      <c r="JKO38" s="137"/>
      <c r="JKP38" s="137"/>
      <c r="JKQ38" s="137"/>
      <c r="JKR38" s="137"/>
      <c r="JKS38" s="137"/>
      <c r="JKT38" s="137"/>
      <c r="JKU38" s="137"/>
      <c r="JKV38" s="137"/>
      <c r="JKW38" s="137"/>
      <c r="JKX38" s="137"/>
      <c r="JKY38" s="137"/>
      <c r="JKZ38" s="137"/>
      <c r="JLA38" s="137"/>
      <c r="JLB38" s="137"/>
      <c r="JLC38" s="137"/>
      <c r="JLD38" s="137"/>
      <c r="JLE38" s="137"/>
      <c r="JLF38" s="137"/>
      <c r="JLG38" s="137"/>
      <c r="JLH38" s="137"/>
      <c r="JLI38" s="137"/>
      <c r="JLJ38" s="137"/>
      <c r="JLK38" s="137"/>
      <c r="JLL38" s="137"/>
      <c r="JLM38" s="137"/>
      <c r="JLN38" s="137"/>
      <c r="JLO38" s="137"/>
      <c r="JLP38" s="137"/>
      <c r="JLQ38" s="137"/>
      <c r="JLR38" s="137"/>
      <c r="JLS38" s="137"/>
      <c r="JLT38" s="137"/>
      <c r="JLU38" s="137"/>
      <c r="JLV38" s="137"/>
      <c r="JLW38" s="137"/>
      <c r="JLX38" s="137"/>
      <c r="JLY38" s="137"/>
      <c r="JLZ38" s="137"/>
      <c r="JMA38" s="137"/>
      <c r="JMB38" s="137"/>
      <c r="JMC38" s="137"/>
      <c r="JMD38" s="137"/>
      <c r="JME38" s="137"/>
      <c r="JMF38" s="137"/>
      <c r="JMG38" s="137"/>
      <c r="JMH38" s="137"/>
      <c r="JMI38" s="137"/>
      <c r="JMJ38" s="137"/>
      <c r="JMK38" s="137"/>
      <c r="JML38" s="137"/>
      <c r="JMM38" s="137"/>
      <c r="JMN38" s="137"/>
      <c r="JMO38" s="137"/>
      <c r="JMP38" s="137"/>
      <c r="JMQ38" s="137"/>
      <c r="JMR38" s="137"/>
      <c r="JMS38" s="137"/>
      <c r="JMT38" s="137"/>
      <c r="JMU38" s="137"/>
      <c r="JMV38" s="137"/>
      <c r="JMW38" s="137"/>
      <c r="JMX38" s="137"/>
      <c r="JMY38" s="137"/>
      <c r="JMZ38" s="137"/>
      <c r="JNA38" s="137"/>
      <c r="JNB38" s="137"/>
      <c r="JNC38" s="137"/>
      <c r="JND38" s="137"/>
      <c r="JNE38" s="137"/>
      <c r="JNF38" s="137"/>
      <c r="JNG38" s="137"/>
      <c r="JNH38" s="137"/>
      <c r="JNI38" s="137"/>
      <c r="JNJ38" s="137"/>
      <c r="JNK38" s="137"/>
      <c r="JNL38" s="137"/>
      <c r="JNM38" s="137"/>
      <c r="JNN38" s="137"/>
      <c r="JNO38" s="137"/>
      <c r="JNP38" s="137"/>
      <c r="JNQ38" s="137"/>
      <c r="JNR38" s="137"/>
      <c r="JNS38" s="137"/>
      <c r="JNT38" s="137"/>
      <c r="JNU38" s="137"/>
      <c r="JNV38" s="137"/>
      <c r="JNW38" s="137"/>
      <c r="JNX38" s="137"/>
      <c r="JNY38" s="137"/>
      <c r="JNZ38" s="137"/>
      <c r="JOA38" s="137"/>
      <c r="JOB38" s="137"/>
      <c r="JOC38" s="137"/>
      <c r="JOD38" s="137"/>
      <c r="JOE38" s="137"/>
      <c r="JOF38" s="137"/>
      <c r="JOG38" s="137"/>
      <c r="JOH38" s="137"/>
      <c r="JOI38" s="137"/>
      <c r="JOJ38" s="137"/>
      <c r="JOK38" s="137"/>
      <c r="JOL38" s="137"/>
      <c r="JOM38" s="137"/>
      <c r="JON38" s="137"/>
      <c r="JOO38" s="137"/>
      <c r="JOP38" s="137"/>
      <c r="JOQ38" s="137"/>
      <c r="JOR38" s="137"/>
      <c r="JOS38" s="137"/>
      <c r="JOT38" s="137"/>
      <c r="JOU38" s="137"/>
      <c r="JOV38" s="137"/>
      <c r="JOW38" s="137"/>
      <c r="JOX38" s="137"/>
      <c r="JOY38" s="137"/>
      <c r="JOZ38" s="137"/>
      <c r="JPA38" s="137"/>
      <c r="JPB38" s="137"/>
      <c r="JPC38" s="137"/>
      <c r="JPD38" s="137"/>
      <c r="JPE38" s="137"/>
      <c r="JPF38" s="137"/>
      <c r="JPG38" s="137"/>
      <c r="JPH38" s="137"/>
      <c r="JPI38" s="137"/>
      <c r="JPJ38" s="137"/>
      <c r="JPK38" s="137"/>
      <c r="JPL38" s="137"/>
      <c r="JPM38" s="137"/>
      <c r="JPN38" s="137"/>
      <c r="JPO38" s="137"/>
      <c r="JPP38" s="137"/>
      <c r="JPQ38" s="137"/>
      <c r="JPR38" s="137"/>
      <c r="JPS38" s="137"/>
      <c r="JPT38" s="137"/>
      <c r="JPU38" s="137"/>
      <c r="JPV38" s="137"/>
      <c r="JPW38" s="137"/>
      <c r="JPX38" s="137"/>
      <c r="JPY38" s="137"/>
      <c r="JPZ38" s="137"/>
      <c r="JQA38" s="137"/>
      <c r="JQB38" s="137"/>
      <c r="JQC38" s="137"/>
      <c r="JQD38" s="137"/>
      <c r="JQE38" s="137"/>
      <c r="JQF38" s="137"/>
      <c r="JQG38" s="137"/>
      <c r="JQH38" s="137"/>
      <c r="JQI38" s="137"/>
      <c r="JQJ38" s="137"/>
      <c r="JQK38" s="137"/>
      <c r="JQL38" s="137"/>
      <c r="JQM38" s="137"/>
      <c r="JQN38" s="137"/>
      <c r="JQO38" s="137"/>
      <c r="JQP38" s="137"/>
      <c r="JQQ38" s="137"/>
      <c r="JQR38" s="137"/>
      <c r="JQS38" s="137"/>
      <c r="JQT38" s="137"/>
      <c r="JQU38" s="137"/>
      <c r="JQV38" s="137"/>
      <c r="JQW38" s="137"/>
      <c r="JQX38" s="137"/>
      <c r="JQY38" s="137"/>
      <c r="JQZ38" s="137"/>
      <c r="JRA38" s="137"/>
      <c r="JRB38" s="137"/>
      <c r="JRC38" s="137"/>
      <c r="JRD38" s="137"/>
      <c r="JRE38" s="137"/>
      <c r="JRF38" s="137"/>
      <c r="JRG38" s="137"/>
      <c r="JRH38" s="137"/>
      <c r="JRI38" s="137"/>
      <c r="JRJ38" s="137"/>
      <c r="JRK38" s="137"/>
      <c r="JRL38" s="137"/>
      <c r="JRM38" s="137"/>
      <c r="JRN38" s="137"/>
      <c r="JRO38" s="137"/>
      <c r="JRP38" s="137"/>
      <c r="JRQ38" s="137"/>
      <c r="JRR38" s="137"/>
      <c r="JRS38" s="137"/>
      <c r="JRT38" s="137"/>
      <c r="JRU38" s="137"/>
      <c r="JRV38" s="137"/>
      <c r="JRW38" s="137"/>
      <c r="JRX38" s="137"/>
      <c r="JRY38" s="137"/>
      <c r="JRZ38" s="137"/>
      <c r="JSA38" s="137"/>
      <c r="JSB38" s="137"/>
      <c r="JSC38" s="137"/>
      <c r="JSD38" s="137"/>
      <c r="JSE38" s="137"/>
      <c r="JSF38" s="137"/>
      <c r="JSG38" s="137"/>
      <c r="JSH38" s="137"/>
      <c r="JSI38" s="137"/>
      <c r="JSJ38" s="137"/>
      <c r="JSK38" s="137"/>
      <c r="JSL38" s="137"/>
      <c r="JSM38" s="137"/>
      <c r="JSN38" s="137"/>
      <c r="JSO38" s="137"/>
      <c r="JSP38" s="137"/>
      <c r="JSQ38" s="137"/>
      <c r="JSR38" s="137"/>
      <c r="JSS38" s="137"/>
      <c r="JST38" s="137"/>
      <c r="JSU38" s="137"/>
      <c r="JSV38" s="137"/>
      <c r="JSW38" s="137"/>
      <c r="JSX38" s="137"/>
      <c r="JSY38" s="137"/>
      <c r="JSZ38" s="137"/>
      <c r="JTA38" s="137"/>
      <c r="JTB38" s="137"/>
      <c r="JTC38" s="137"/>
      <c r="JTD38" s="137"/>
      <c r="JTE38" s="137"/>
      <c r="JTF38" s="137"/>
      <c r="JTG38" s="137"/>
      <c r="JTH38" s="137"/>
      <c r="JTI38" s="137"/>
      <c r="JTJ38" s="137"/>
      <c r="JTK38" s="137"/>
      <c r="JTL38" s="137"/>
      <c r="JTM38" s="137"/>
      <c r="JTN38" s="137"/>
      <c r="JTO38" s="137"/>
      <c r="JTP38" s="137"/>
      <c r="JTQ38" s="137"/>
      <c r="JTR38" s="137"/>
      <c r="JTS38" s="137"/>
      <c r="JTT38" s="137"/>
      <c r="JTU38" s="137"/>
      <c r="JTV38" s="137"/>
      <c r="JTW38" s="137"/>
      <c r="JTX38" s="137"/>
      <c r="JTY38" s="137"/>
      <c r="JTZ38" s="137"/>
      <c r="JUA38" s="137"/>
      <c r="JUB38" s="137"/>
      <c r="JUC38" s="137"/>
      <c r="JUD38" s="137"/>
      <c r="JUE38" s="137"/>
      <c r="JUF38" s="137"/>
      <c r="JUG38" s="137"/>
      <c r="JUH38" s="137"/>
      <c r="JUI38" s="137"/>
      <c r="JUJ38" s="137"/>
      <c r="JUK38" s="137"/>
      <c r="JUL38" s="137"/>
      <c r="JUM38" s="137"/>
      <c r="JUN38" s="137"/>
      <c r="JUO38" s="137"/>
      <c r="JUP38" s="137"/>
      <c r="JUQ38" s="137"/>
      <c r="JUR38" s="137"/>
      <c r="JUS38" s="137"/>
      <c r="JUT38" s="137"/>
      <c r="JUU38" s="137"/>
      <c r="JUV38" s="137"/>
      <c r="JUW38" s="137"/>
      <c r="JUX38" s="137"/>
      <c r="JUY38" s="137"/>
      <c r="JUZ38" s="137"/>
      <c r="JVA38" s="137"/>
      <c r="JVB38" s="137"/>
      <c r="JVC38" s="137"/>
      <c r="JVD38" s="137"/>
      <c r="JVE38" s="137"/>
      <c r="JVF38" s="137"/>
      <c r="JVG38" s="137"/>
      <c r="JVH38" s="137"/>
      <c r="JVI38" s="137"/>
      <c r="JVJ38" s="137"/>
      <c r="JVK38" s="137"/>
      <c r="JVL38" s="137"/>
      <c r="JVM38" s="137"/>
      <c r="JVN38" s="137"/>
      <c r="JVO38" s="137"/>
      <c r="JVP38" s="137"/>
      <c r="JVQ38" s="137"/>
      <c r="JVR38" s="137"/>
      <c r="JVS38" s="137"/>
      <c r="JVT38" s="137"/>
      <c r="JVU38" s="137"/>
      <c r="JVV38" s="137"/>
      <c r="JVW38" s="137"/>
      <c r="JVX38" s="137"/>
      <c r="JVY38" s="137"/>
      <c r="JVZ38" s="137"/>
      <c r="JWA38" s="137"/>
      <c r="JWB38" s="137"/>
      <c r="JWC38" s="137"/>
      <c r="JWD38" s="137"/>
      <c r="JWE38" s="137"/>
      <c r="JWF38" s="137"/>
      <c r="JWG38" s="137"/>
      <c r="JWH38" s="137"/>
      <c r="JWI38" s="137"/>
      <c r="JWJ38" s="137"/>
      <c r="JWK38" s="137"/>
      <c r="JWL38" s="137"/>
      <c r="JWM38" s="137"/>
      <c r="JWN38" s="137"/>
      <c r="JWO38" s="137"/>
      <c r="JWP38" s="137"/>
      <c r="JWQ38" s="137"/>
      <c r="JWR38" s="137"/>
      <c r="JWS38" s="137"/>
      <c r="JWT38" s="137"/>
      <c r="JWU38" s="137"/>
      <c r="JWV38" s="137"/>
      <c r="JWW38" s="137"/>
      <c r="JWX38" s="137"/>
      <c r="JWY38" s="137"/>
      <c r="JWZ38" s="137"/>
      <c r="JXA38" s="137"/>
      <c r="JXB38" s="137"/>
      <c r="JXC38" s="137"/>
      <c r="JXD38" s="137"/>
      <c r="JXE38" s="137"/>
      <c r="JXF38" s="137"/>
      <c r="JXG38" s="137"/>
      <c r="JXH38" s="137"/>
      <c r="JXI38" s="137"/>
      <c r="JXJ38" s="137"/>
      <c r="JXK38" s="137"/>
      <c r="JXL38" s="137"/>
      <c r="JXM38" s="137"/>
      <c r="JXN38" s="137"/>
      <c r="JXO38" s="137"/>
      <c r="JXP38" s="137"/>
      <c r="JXQ38" s="137"/>
      <c r="JXR38" s="137"/>
      <c r="JXS38" s="137"/>
      <c r="JXT38" s="137"/>
      <c r="JXU38" s="137"/>
      <c r="JXV38" s="137"/>
      <c r="JXW38" s="137"/>
      <c r="JXX38" s="137"/>
      <c r="JXY38" s="137"/>
      <c r="JXZ38" s="137"/>
      <c r="JYA38" s="137"/>
      <c r="JYB38" s="137"/>
      <c r="JYC38" s="137"/>
      <c r="JYD38" s="137"/>
      <c r="JYE38" s="137"/>
      <c r="JYF38" s="137"/>
      <c r="JYG38" s="137"/>
      <c r="JYH38" s="137"/>
      <c r="JYI38" s="137"/>
      <c r="JYJ38" s="137"/>
      <c r="JYK38" s="137"/>
      <c r="JYL38" s="137"/>
      <c r="JYM38" s="137"/>
      <c r="JYN38" s="137"/>
      <c r="JYO38" s="137"/>
      <c r="JYP38" s="137"/>
      <c r="JYQ38" s="137"/>
      <c r="JYR38" s="137"/>
      <c r="JYS38" s="137"/>
      <c r="JYT38" s="137"/>
      <c r="JYU38" s="137"/>
      <c r="JYV38" s="137"/>
      <c r="JYW38" s="137"/>
      <c r="JYX38" s="137"/>
      <c r="JYY38" s="137"/>
      <c r="JYZ38" s="137"/>
      <c r="JZA38" s="137"/>
      <c r="JZB38" s="137"/>
      <c r="JZC38" s="137"/>
      <c r="JZD38" s="137"/>
      <c r="JZE38" s="137"/>
      <c r="JZF38" s="137"/>
      <c r="JZG38" s="137"/>
      <c r="JZH38" s="137"/>
      <c r="JZI38" s="137"/>
      <c r="JZJ38" s="137"/>
      <c r="JZK38" s="137"/>
      <c r="JZL38" s="137"/>
      <c r="JZM38" s="137"/>
      <c r="JZN38" s="137"/>
      <c r="JZO38" s="137"/>
      <c r="JZP38" s="137"/>
      <c r="JZQ38" s="137"/>
      <c r="JZR38" s="137"/>
      <c r="JZS38" s="137"/>
      <c r="JZT38" s="137"/>
      <c r="JZU38" s="137"/>
      <c r="JZV38" s="137"/>
      <c r="JZW38" s="137"/>
      <c r="JZX38" s="137"/>
      <c r="JZY38" s="137"/>
      <c r="JZZ38" s="137"/>
      <c r="KAA38" s="137"/>
      <c r="KAB38" s="137"/>
      <c r="KAC38" s="137"/>
      <c r="KAD38" s="137"/>
      <c r="KAE38" s="137"/>
      <c r="KAF38" s="137"/>
      <c r="KAG38" s="137"/>
      <c r="KAH38" s="137"/>
      <c r="KAI38" s="137"/>
      <c r="KAJ38" s="137"/>
      <c r="KAK38" s="137"/>
      <c r="KAL38" s="137"/>
      <c r="KAM38" s="137"/>
      <c r="KAN38" s="137"/>
      <c r="KAO38" s="137"/>
      <c r="KAP38" s="137"/>
      <c r="KAQ38" s="137"/>
      <c r="KAR38" s="137"/>
      <c r="KAS38" s="137"/>
      <c r="KAT38" s="137"/>
      <c r="KAU38" s="137"/>
      <c r="KAV38" s="137"/>
      <c r="KAW38" s="137"/>
      <c r="KAX38" s="137"/>
      <c r="KAY38" s="137"/>
      <c r="KAZ38" s="137"/>
      <c r="KBA38" s="137"/>
      <c r="KBB38" s="137"/>
      <c r="KBC38" s="137"/>
      <c r="KBD38" s="137"/>
      <c r="KBE38" s="137"/>
      <c r="KBF38" s="137"/>
      <c r="KBG38" s="137"/>
      <c r="KBH38" s="137"/>
      <c r="KBI38" s="137"/>
      <c r="KBJ38" s="137"/>
      <c r="KBK38" s="137"/>
      <c r="KBL38" s="137"/>
      <c r="KBM38" s="137"/>
      <c r="KBN38" s="137"/>
      <c r="KBO38" s="137"/>
      <c r="KBP38" s="137"/>
      <c r="KBQ38" s="137"/>
      <c r="KBR38" s="137"/>
      <c r="KBS38" s="137"/>
      <c r="KBT38" s="137"/>
      <c r="KBU38" s="137"/>
      <c r="KBV38" s="137"/>
      <c r="KBW38" s="137"/>
      <c r="KBX38" s="137"/>
      <c r="KBY38" s="137"/>
      <c r="KBZ38" s="137"/>
      <c r="KCA38" s="137"/>
      <c r="KCB38" s="137"/>
      <c r="KCC38" s="137"/>
      <c r="KCD38" s="137"/>
      <c r="KCE38" s="137"/>
      <c r="KCF38" s="137"/>
      <c r="KCG38" s="137"/>
      <c r="KCH38" s="137"/>
      <c r="KCI38" s="137"/>
      <c r="KCJ38" s="137"/>
      <c r="KCK38" s="137"/>
      <c r="KCL38" s="137"/>
      <c r="KCM38" s="137"/>
      <c r="KCN38" s="137"/>
      <c r="KCO38" s="137"/>
      <c r="KCP38" s="137"/>
      <c r="KCQ38" s="137"/>
      <c r="KCR38" s="137"/>
      <c r="KCS38" s="137"/>
      <c r="KCT38" s="137"/>
      <c r="KCU38" s="137"/>
      <c r="KCV38" s="137"/>
      <c r="KCW38" s="137"/>
      <c r="KCX38" s="137"/>
      <c r="KCY38" s="137"/>
      <c r="KCZ38" s="137"/>
      <c r="KDA38" s="137"/>
      <c r="KDB38" s="137"/>
      <c r="KDC38" s="137"/>
      <c r="KDD38" s="137"/>
      <c r="KDE38" s="137"/>
      <c r="KDF38" s="137"/>
      <c r="KDG38" s="137"/>
      <c r="KDH38" s="137"/>
      <c r="KDI38" s="137"/>
      <c r="KDJ38" s="137"/>
      <c r="KDK38" s="137"/>
      <c r="KDL38" s="137"/>
      <c r="KDM38" s="137"/>
      <c r="KDN38" s="137"/>
      <c r="KDO38" s="137"/>
      <c r="KDP38" s="137"/>
      <c r="KDQ38" s="137"/>
      <c r="KDR38" s="137"/>
      <c r="KDS38" s="137"/>
      <c r="KDT38" s="137"/>
      <c r="KDU38" s="137"/>
      <c r="KDV38" s="137"/>
      <c r="KDW38" s="137"/>
      <c r="KDX38" s="137"/>
      <c r="KDY38" s="137"/>
      <c r="KDZ38" s="137"/>
      <c r="KEA38" s="137"/>
      <c r="KEB38" s="137"/>
      <c r="KEC38" s="137"/>
      <c r="KED38" s="137"/>
      <c r="KEE38" s="137"/>
      <c r="KEF38" s="137"/>
      <c r="KEG38" s="137"/>
      <c r="KEH38" s="137"/>
      <c r="KEI38" s="137"/>
      <c r="KEJ38" s="137"/>
      <c r="KEK38" s="137"/>
      <c r="KEL38" s="137"/>
      <c r="KEM38" s="137"/>
      <c r="KEN38" s="137"/>
      <c r="KEO38" s="137"/>
      <c r="KEP38" s="137"/>
      <c r="KEQ38" s="137"/>
      <c r="KER38" s="137"/>
      <c r="KES38" s="137"/>
      <c r="KET38" s="137"/>
      <c r="KEU38" s="137"/>
      <c r="KEV38" s="137"/>
      <c r="KEW38" s="137"/>
      <c r="KEX38" s="137"/>
      <c r="KEY38" s="137"/>
      <c r="KEZ38" s="137"/>
      <c r="KFA38" s="137"/>
      <c r="KFB38" s="137"/>
      <c r="KFC38" s="137"/>
      <c r="KFD38" s="137"/>
      <c r="KFE38" s="137"/>
      <c r="KFF38" s="137"/>
      <c r="KFG38" s="137"/>
      <c r="KFH38" s="137"/>
      <c r="KFI38" s="137"/>
      <c r="KFJ38" s="137"/>
      <c r="KFK38" s="137"/>
      <c r="KFL38" s="137"/>
      <c r="KFM38" s="137"/>
      <c r="KFN38" s="137"/>
      <c r="KFO38" s="137"/>
      <c r="KFP38" s="137"/>
      <c r="KFQ38" s="137"/>
      <c r="KFR38" s="137"/>
      <c r="KFS38" s="137"/>
      <c r="KFT38" s="137"/>
      <c r="KFU38" s="137"/>
      <c r="KFV38" s="137"/>
      <c r="KFW38" s="137"/>
      <c r="KFX38" s="137"/>
      <c r="KFY38" s="137"/>
      <c r="KFZ38" s="137"/>
      <c r="KGA38" s="137"/>
      <c r="KGB38" s="137"/>
      <c r="KGC38" s="137"/>
      <c r="KGD38" s="137"/>
      <c r="KGE38" s="137"/>
      <c r="KGF38" s="137"/>
      <c r="KGG38" s="137"/>
      <c r="KGH38" s="137"/>
      <c r="KGI38" s="137"/>
      <c r="KGJ38" s="137"/>
      <c r="KGK38" s="137"/>
      <c r="KGL38" s="137"/>
      <c r="KGM38" s="137"/>
      <c r="KGN38" s="137"/>
      <c r="KGO38" s="137"/>
      <c r="KGP38" s="137"/>
      <c r="KGQ38" s="137"/>
      <c r="KGR38" s="137"/>
      <c r="KGS38" s="137"/>
      <c r="KGT38" s="137"/>
      <c r="KGU38" s="137"/>
      <c r="KGV38" s="137"/>
      <c r="KGW38" s="137"/>
      <c r="KGX38" s="137"/>
      <c r="KGY38" s="137"/>
      <c r="KGZ38" s="137"/>
      <c r="KHA38" s="137"/>
      <c r="KHB38" s="137"/>
      <c r="KHC38" s="137"/>
      <c r="KHD38" s="137"/>
      <c r="KHE38" s="137"/>
      <c r="KHF38" s="137"/>
      <c r="KHG38" s="137"/>
      <c r="KHH38" s="137"/>
      <c r="KHI38" s="137"/>
      <c r="KHJ38" s="137"/>
      <c r="KHK38" s="137"/>
      <c r="KHL38" s="137"/>
      <c r="KHM38" s="137"/>
      <c r="KHN38" s="137"/>
      <c r="KHO38" s="137"/>
      <c r="KHP38" s="137"/>
      <c r="KHQ38" s="137"/>
      <c r="KHR38" s="137"/>
      <c r="KHS38" s="137"/>
      <c r="KHT38" s="137"/>
      <c r="KHU38" s="137"/>
      <c r="KHV38" s="137"/>
      <c r="KHW38" s="137"/>
      <c r="KHX38" s="137"/>
      <c r="KHY38" s="137"/>
      <c r="KHZ38" s="137"/>
      <c r="KIA38" s="137"/>
      <c r="KIB38" s="137"/>
      <c r="KIC38" s="137"/>
      <c r="KID38" s="137"/>
      <c r="KIE38" s="137"/>
      <c r="KIF38" s="137"/>
      <c r="KIG38" s="137"/>
      <c r="KIH38" s="137"/>
      <c r="KII38" s="137"/>
      <c r="KIJ38" s="137"/>
      <c r="KIK38" s="137"/>
      <c r="KIL38" s="137"/>
      <c r="KIM38" s="137"/>
      <c r="KIN38" s="137"/>
      <c r="KIO38" s="137"/>
      <c r="KIP38" s="137"/>
      <c r="KIQ38" s="137"/>
      <c r="KIR38" s="137"/>
      <c r="KIS38" s="137"/>
      <c r="KIT38" s="137"/>
      <c r="KIU38" s="137"/>
      <c r="KIV38" s="137"/>
      <c r="KIW38" s="137"/>
      <c r="KIX38" s="137"/>
      <c r="KIY38" s="137"/>
      <c r="KIZ38" s="137"/>
      <c r="KJA38" s="137"/>
      <c r="KJB38" s="137"/>
      <c r="KJC38" s="137"/>
      <c r="KJD38" s="137"/>
      <c r="KJE38" s="137"/>
      <c r="KJF38" s="137"/>
      <c r="KJG38" s="137"/>
      <c r="KJH38" s="137"/>
      <c r="KJI38" s="137"/>
      <c r="KJJ38" s="137"/>
      <c r="KJK38" s="137"/>
      <c r="KJL38" s="137"/>
      <c r="KJM38" s="137"/>
      <c r="KJN38" s="137"/>
      <c r="KJO38" s="137"/>
      <c r="KJP38" s="137"/>
      <c r="KJQ38" s="137"/>
      <c r="KJR38" s="137"/>
      <c r="KJS38" s="137"/>
      <c r="KJT38" s="137"/>
      <c r="KJU38" s="137"/>
      <c r="KJV38" s="137"/>
      <c r="KJW38" s="137"/>
      <c r="KJX38" s="137"/>
      <c r="KJY38" s="137"/>
      <c r="KJZ38" s="137"/>
      <c r="KKA38" s="137"/>
      <c r="KKB38" s="137"/>
      <c r="KKC38" s="137"/>
      <c r="KKD38" s="137"/>
      <c r="KKE38" s="137"/>
      <c r="KKF38" s="137"/>
      <c r="KKG38" s="137"/>
      <c r="KKH38" s="137"/>
      <c r="KKI38" s="137"/>
      <c r="KKJ38" s="137"/>
      <c r="KKK38" s="137"/>
      <c r="KKL38" s="137"/>
      <c r="KKM38" s="137"/>
      <c r="KKN38" s="137"/>
      <c r="KKO38" s="137"/>
      <c r="KKP38" s="137"/>
      <c r="KKQ38" s="137"/>
      <c r="KKR38" s="137"/>
      <c r="KKS38" s="137"/>
      <c r="KKT38" s="137"/>
      <c r="KKU38" s="137"/>
      <c r="KKV38" s="137"/>
      <c r="KKW38" s="137"/>
      <c r="KKX38" s="137"/>
      <c r="KKY38" s="137"/>
      <c r="KKZ38" s="137"/>
      <c r="KLA38" s="137"/>
      <c r="KLB38" s="137"/>
      <c r="KLC38" s="137"/>
      <c r="KLD38" s="137"/>
      <c r="KLE38" s="137"/>
      <c r="KLF38" s="137"/>
      <c r="KLG38" s="137"/>
      <c r="KLH38" s="137"/>
      <c r="KLI38" s="137"/>
      <c r="KLJ38" s="137"/>
      <c r="KLK38" s="137"/>
      <c r="KLL38" s="137"/>
      <c r="KLM38" s="137"/>
      <c r="KLN38" s="137"/>
      <c r="KLO38" s="137"/>
      <c r="KLP38" s="137"/>
      <c r="KLQ38" s="137"/>
      <c r="KLR38" s="137"/>
      <c r="KLS38" s="137"/>
      <c r="KLT38" s="137"/>
      <c r="KLU38" s="137"/>
      <c r="KLV38" s="137"/>
      <c r="KLW38" s="137"/>
      <c r="KLX38" s="137"/>
      <c r="KLY38" s="137"/>
      <c r="KLZ38" s="137"/>
      <c r="KMA38" s="137"/>
      <c r="KMB38" s="137"/>
      <c r="KMC38" s="137"/>
      <c r="KMD38" s="137"/>
      <c r="KME38" s="137"/>
      <c r="KMF38" s="137"/>
      <c r="KMG38" s="137"/>
      <c r="KMH38" s="137"/>
      <c r="KMI38" s="137"/>
      <c r="KMJ38" s="137"/>
      <c r="KMK38" s="137"/>
      <c r="KML38" s="137"/>
      <c r="KMM38" s="137"/>
      <c r="KMN38" s="137"/>
      <c r="KMO38" s="137"/>
      <c r="KMP38" s="137"/>
      <c r="KMQ38" s="137"/>
      <c r="KMR38" s="137"/>
      <c r="KMS38" s="137"/>
      <c r="KMT38" s="137"/>
      <c r="KMU38" s="137"/>
      <c r="KMV38" s="137"/>
      <c r="KMW38" s="137"/>
      <c r="KMX38" s="137"/>
      <c r="KMY38" s="137"/>
      <c r="KMZ38" s="137"/>
      <c r="KNA38" s="137"/>
      <c r="KNB38" s="137"/>
      <c r="KNC38" s="137"/>
      <c r="KND38" s="137"/>
      <c r="KNE38" s="137"/>
      <c r="KNF38" s="137"/>
      <c r="KNG38" s="137"/>
      <c r="KNH38" s="137"/>
      <c r="KNI38" s="137"/>
      <c r="KNJ38" s="137"/>
      <c r="KNK38" s="137"/>
      <c r="KNL38" s="137"/>
      <c r="KNM38" s="137"/>
      <c r="KNN38" s="137"/>
      <c r="KNO38" s="137"/>
      <c r="KNP38" s="137"/>
      <c r="KNQ38" s="137"/>
      <c r="KNR38" s="137"/>
      <c r="KNS38" s="137"/>
      <c r="KNT38" s="137"/>
      <c r="KNU38" s="137"/>
      <c r="KNV38" s="137"/>
      <c r="KNW38" s="137"/>
      <c r="KNX38" s="137"/>
      <c r="KNY38" s="137"/>
      <c r="KNZ38" s="137"/>
      <c r="KOA38" s="137"/>
      <c r="KOB38" s="137"/>
      <c r="KOC38" s="137"/>
      <c r="KOD38" s="137"/>
      <c r="KOE38" s="137"/>
      <c r="KOF38" s="137"/>
      <c r="KOG38" s="137"/>
      <c r="KOH38" s="137"/>
      <c r="KOI38" s="137"/>
      <c r="KOJ38" s="137"/>
      <c r="KOK38" s="137"/>
      <c r="KOL38" s="137"/>
      <c r="KOM38" s="137"/>
      <c r="KON38" s="137"/>
      <c r="KOO38" s="137"/>
      <c r="KOP38" s="137"/>
      <c r="KOQ38" s="137"/>
      <c r="KOR38" s="137"/>
      <c r="KOS38" s="137"/>
      <c r="KOT38" s="137"/>
      <c r="KOU38" s="137"/>
      <c r="KOV38" s="137"/>
      <c r="KOW38" s="137"/>
      <c r="KOX38" s="137"/>
      <c r="KOY38" s="137"/>
      <c r="KOZ38" s="137"/>
      <c r="KPA38" s="137"/>
      <c r="KPB38" s="137"/>
      <c r="KPC38" s="137"/>
      <c r="KPD38" s="137"/>
      <c r="KPE38" s="137"/>
      <c r="KPF38" s="137"/>
      <c r="KPG38" s="137"/>
      <c r="KPH38" s="137"/>
      <c r="KPI38" s="137"/>
      <c r="KPJ38" s="137"/>
      <c r="KPK38" s="137"/>
      <c r="KPL38" s="137"/>
      <c r="KPM38" s="137"/>
      <c r="KPN38" s="137"/>
      <c r="KPO38" s="137"/>
      <c r="KPP38" s="137"/>
      <c r="KPQ38" s="137"/>
      <c r="KPR38" s="137"/>
      <c r="KPS38" s="137"/>
      <c r="KPT38" s="137"/>
      <c r="KPU38" s="137"/>
      <c r="KPV38" s="137"/>
      <c r="KPW38" s="137"/>
      <c r="KPX38" s="137"/>
      <c r="KPY38" s="137"/>
      <c r="KPZ38" s="137"/>
      <c r="KQA38" s="137"/>
      <c r="KQB38" s="137"/>
      <c r="KQC38" s="137"/>
      <c r="KQD38" s="137"/>
      <c r="KQE38" s="137"/>
      <c r="KQF38" s="137"/>
      <c r="KQG38" s="137"/>
      <c r="KQH38" s="137"/>
      <c r="KQI38" s="137"/>
      <c r="KQJ38" s="137"/>
      <c r="KQK38" s="137"/>
      <c r="KQL38" s="137"/>
      <c r="KQM38" s="137"/>
      <c r="KQN38" s="137"/>
      <c r="KQO38" s="137"/>
      <c r="KQP38" s="137"/>
      <c r="KQQ38" s="137"/>
      <c r="KQR38" s="137"/>
      <c r="KQS38" s="137"/>
      <c r="KQT38" s="137"/>
      <c r="KQU38" s="137"/>
      <c r="KQV38" s="137"/>
      <c r="KQW38" s="137"/>
      <c r="KQX38" s="137"/>
      <c r="KQY38" s="137"/>
      <c r="KQZ38" s="137"/>
      <c r="KRA38" s="137"/>
      <c r="KRB38" s="137"/>
      <c r="KRC38" s="137"/>
      <c r="KRD38" s="137"/>
      <c r="KRE38" s="137"/>
      <c r="KRF38" s="137"/>
      <c r="KRG38" s="137"/>
      <c r="KRH38" s="137"/>
      <c r="KRI38" s="137"/>
      <c r="KRJ38" s="137"/>
      <c r="KRK38" s="137"/>
      <c r="KRL38" s="137"/>
      <c r="KRM38" s="137"/>
      <c r="KRN38" s="137"/>
      <c r="KRO38" s="137"/>
      <c r="KRP38" s="137"/>
      <c r="KRQ38" s="137"/>
      <c r="KRR38" s="137"/>
      <c r="KRS38" s="137"/>
      <c r="KRT38" s="137"/>
      <c r="KRU38" s="137"/>
      <c r="KRV38" s="137"/>
      <c r="KRW38" s="137"/>
      <c r="KRX38" s="137"/>
      <c r="KRY38" s="137"/>
      <c r="KRZ38" s="137"/>
      <c r="KSA38" s="137"/>
      <c r="KSB38" s="137"/>
      <c r="KSC38" s="137"/>
      <c r="KSD38" s="137"/>
      <c r="KSE38" s="137"/>
      <c r="KSF38" s="137"/>
      <c r="KSG38" s="137"/>
      <c r="KSH38" s="137"/>
      <c r="KSI38" s="137"/>
      <c r="KSJ38" s="137"/>
      <c r="KSK38" s="137"/>
      <c r="KSL38" s="137"/>
      <c r="KSM38" s="137"/>
      <c r="KSN38" s="137"/>
      <c r="KSO38" s="137"/>
      <c r="KSP38" s="137"/>
      <c r="KSQ38" s="137"/>
      <c r="KSR38" s="137"/>
      <c r="KSS38" s="137"/>
      <c r="KST38" s="137"/>
      <c r="KSU38" s="137"/>
      <c r="KSV38" s="137"/>
      <c r="KSW38" s="137"/>
      <c r="KSX38" s="137"/>
      <c r="KSY38" s="137"/>
      <c r="KSZ38" s="137"/>
      <c r="KTA38" s="137"/>
      <c r="KTB38" s="137"/>
      <c r="KTC38" s="137"/>
      <c r="KTD38" s="137"/>
      <c r="KTE38" s="137"/>
      <c r="KTF38" s="137"/>
      <c r="KTG38" s="137"/>
      <c r="KTH38" s="137"/>
      <c r="KTI38" s="137"/>
      <c r="KTJ38" s="137"/>
      <c r="KTK38" s="137"/>
      <c r="KTL38" s="137"/>
      <c r="KTM38" s="137"/>
      <c r="KTN38" s="137"/>
      <c r="KTO38" s="137"/>
      <c r="KTP38" s="137"/>
      <c r="KTQ38" s="137"/>
      <c r="KTR38" s="137"/>
      <c r="KTS38" s="137"/>
      <c r="KTT38" s="137"/>
      <c r="KTU38" s="137"/>
      <c r="KTV38" s="137"/>
      <c r="KTW38" s="137"/>
      <c r="KTX38" s="137"/>
      <c r="KTY38" s="137"/>
      <c r="KTZ38" s="137"/>
      <c r="KUA38" s="137"/>
      <c r="KUB38" s="137"/>
      <c r="KUC38" s="137"/>
      <c r="KUD38" s="137"/>
      <c r="KUE38" s="137"/>
      <c r="KUF38" s="137"/>
      <c r="KUG38" s="137"/>
      <c r="KUH38" s="137"/>
      <c r="KUI38" s="137"/>
      <c r="KUJ38" s="137"/>
      <c r="KUK38" s="137"/>
      <c r="KUL38" s="137"/>
      <c r="KUM38" s="137"/>
      <c r="KUN38" s="137"/>
      <c r="KUO38" s="137"/>
      <c r="KUP38" s="137"/>
      <c r="KUQ38" s="137"/>
      <c r="KUR38" s="137"/>
      <c r="KUS38" s="137"/>
      <c r="KUT38" s="137"/>
      <c r="KUU38" s="137"/>
      <c r="KUV38" s="137"/>
      <c r="KUW38" s="137"/>
      <c r="KUX38" s="137"/>
      <c r="KUY38" s="137"/>
      <c r="KUZ38" s="137"/>
      <c r="KVA38" s="137"/>
      <c r="KVB38" s="137"/>
      <c r="KVC38" s="137"/>
      <c r="KVD38" s="137"/>
      <c r="KVE38" s="137"/>
      <c r="KVF38" s="137"/>
      <c r="KVG38" s="137"/>
      <c r="KVH38" s="137"/>
      <c r="KVI38" s="137"/>
      <c r="KVJ38" s="137"/>
      <c r="KVK38" s="137"/>
      <c r="KVL38" s="137"/>
      <c r="KVM38" s="137"/>
      <c r="KVN38" s="137"/>
      <c r="KVO38" s="137"/>
      <c r="KVP38" s="137"/>
      <c r="KVQ38" s="137"/>
      <c r="KVR38" s="137"/>
      <c r="KVS38" s="137"/>
      <c r="KVT38" s="137"/>
      <c r="KVU38" s="137"/>
      <c r="KVV38" s="137"/>
      <c r="KVW38" s="137"/>
      <c r="KVX38" s="137"/>
      <c r="KVY38" s="137"/>
      <c r="KVZ38" s="137"/>
      <c r="KWA38" s="137"/>
      <c r="KWB38" s="137"/>
      <c r="KWC38" s="137"/>
      <c r="KWD38" s="137"/>
      <c r="KWE38" s="137"/>
      <c r="KWF38" s="137"/>
      <c r="KWG38" s="137"/>
      <c r="KWH38" s="137"/>
      <c r="KWI38" s="137"/>
      <c r="KWJ38" s="137"/>
      <c r="KWK38" s="137"/>
      <c r="KWL38" s="137"/>
      <c r="KWM38" s="137"/>
      <c r="KWN38" s="137"/>
      <c r="KWO38" s="137"/>
      <c r="KWP38" s="137"/>
      <c r="KWQ38" s="137"/>
      <c r="KWR38" s="137"/>
      <c r="KWS38" s="137"/>
      <c r="KWT38" s="137"/>
      <c r="KWU38" s="137"/>
      <c r="KWV38" s="137"/>
      <c r="KWW38" s="137"/>
      <c r="KWX38" s="137"/>
      <c r="KWY38" s="137"/>
      <c r="KWZ38" s="137"/>
      <c r="KXA38" s="137"/>
      <c r="KXB38" s="137"/>
      <c r="KXC38" s="137"/>
      <c r="KXD38" s="137"/>
      <c r="KXE38" s="137"/>
      <c r="KXF38" s="137"/>
      <c r="KXG38" s="137"/>
      <c r="KXH38" s="137"/>
      <c r="KXI38" s="137"/>
      <c r="KXJ38" s="137"/>
      <c r="KXK38" s="137"/>
      <c r="KXL38" s="137"/>
      <c r="KXM38" s="137"/>
      <c r="KXN38" s="137"/>
      <c r="KXO38" s="137"/>
      <c r="KXP38" s="137"/>
      <c r="KXQ38" s="137"/>
      <c r="KXR38" s="137"/>
      <c r="KXS38" s="137"/>
      <c r="KXT38" s="137"/>
      <c r="KXU38" s="137"/>
      <c r="KXV38" s="137"/>
      <c r="KXW38" s="137"/>
      <c r="KXX38" s="137"/>
      <c r="KXY38" s="137"/>
      <c r="KXZ38" s="137"/>
      <c r="KYA38" s="137"/>
      <c r="KYB38" s="137"/>
      <c r="KYC38" s="137"/>
      <c r="KYD38" s="137"/>
      <c r="KYE38" s="137"/>
      <c r="KYF38" s="137"/>
      <c r="KYG38" s="137"/>
      <c r="KYH38" s="137"/>
      <c r="KYI38" s="137"/>
      <c r="KYJ38" s="137"/>
      <c r="KYK38" s="137"/>
      <c r="KYL38" s="137"/>
      <c r="KYM38" s="137"/>
      <c r="KYN38" s="137"/>
      <c r="KYO38" s="137"/>
      <c r="KYP38" s="137"/>
      <c r="KYQ38" s="137"/>
      <c r="KYR38" s="137"/>
      <c r="KYS38" s="137"/>
      <c r="KYT38" s="137"/>
      <c r="KYU38" s="137"/>
      <c r="KYV38" s="137"/>
      <c r="KYW38" s="137"/>
      <c r="KYX38" s="137"/>
      <c r="KYY38" s="137"/>
      <c r="KYZ38" s="137"/>
      <c r="KZA38" s="137"/>
      <c r="KZB38" s="137"/>
      <c r="KZC38" s="137"/>
      <c r="KZD38" s="137"/>
      <c r="KZE38" s="137"/>
      <c r="KZF38" s="137"/>
      <c r="KZG38" s="137"/>
      <c r="KZH38" s="137"/>
      <c r="KZI38" s="137"/>
      <c r="KZJ38" s="137"/>
      <c r="KZK38" s="137"/>
      <c r="KZL38" s="137"/>
      <c r="KZM38" s="137"/>
      <c r="KZN38" s="137"/>
      <c r="KZO38" s="137"/>
      <c r="KZP38" s="137"/>
      <c r="KZQ38" s="137"/>
      <c r="KZR38" s="137"/>
      <c r="KZS38" s="137"/>
      <c r="KZT38" s="137"/>
      <c r="KZU38" s="137"/>
      <c r="KZV38" s="137"/>
      <c r="KZW38" s="137"/>
      <c r="KZX38" s="137"/>
      <c r="KZY38" s="137"/>
      <c r="KZZ38" s="137"/>
      <c r="LAA38" s="137"/>
      <c r="LAB38" s="137"/>
      <c r="LAC38" s="137"/>
      <c r="LAD38" s="137"/>
      <c r="LAE38" s="137"/>
      <c r="LAF38" s="137"/>
      <c r="LAG38" s="137"/>
      <c r="LAH38" s="137"/>
      <c r="LAI38" s="137"/>
      <c r="LAJ38" s="137"/>
      <c r="LAK38" s="137"/>
      <c r="LAL38" s="137"/>
      <c r="LAM38" s="137"/>
      <c r="LAN38" s="137"/>
      <c r="LAO38" s="137"/>
      <c r="LAP38" s="137"/>
      <c r="LAQ38" s="137"/>
      <c r="LAR38" s="137"/>
      <c r="LAS38" s="137"/>
      <c r="LAT38" s="137"/>
      <c r="LAU38" s="137"/>
      <c r="LAV38" s="137"/>
      <c r="LAW38" s="137"/>
      <c r="LAX38" s="137"/>
      <c r="LAY38" s="137"/>
      <c r="LAZ38" s="137"/>
      <c r="LBA38" s="137"/>
      <c r="LBB38" s="137"/>
      <c r="LBC38" s="137"/>
      <c r="LBD38" s="137"/>
      <c r="LBE38" s="137"/>
      <c r="LBF38" s="137"/>
      <c r="LBG38" s="137"/>
      <c r="LBH38" s="137"/>
      <c r="LBI38" s="137"/>
      <c r="LBJ38" s="137"/>
      <c r="LBK38" s="137"/>
      <c r="LBL38" s="137"/>
      <c r="LBM38" s="137"/>
      <c r="LBN38" s="137"/>
      <c r="LBO38" s="137"/>
      <c r="LBP38" s="137"/>
      <c r="LBQ38" s="137"/>
      <c r="LBR38" s="137"/>
      <c r="LBS38" s="137"/>
      <c r="LBT38" s="137"/>
      <c r="LBU38" s="137"/>
      <c r="LBV38" s="137"/>
      <c r="LBW38" s="137"/>
      <c r="LBX38" s="137"/>
      <c r="LBY38" s="137"/>
      <c r="LBZ38" s="137"/>
      <c r="LCA38" s="137"/>
      <c r="LCB38" s="137"/>
      <c r="LCC38" s="137"/>
      <c r="LCD38" s="137"/>
      <c r="LCE38" s="137"/>
      <c r="LCF38" s="137"/>
      <c r="LCG38" s="137"/>
      <c r="LCH38" s="137"/>
      <c r="LCI38" s="137"/>
      <c r="LCJ38" s="137"/>
      <c r="LCK38" s="137"/>
      <c r="LCL38" s="137"/>
      <c r="LCM38" s="137"/>
      <c r="LCN38" s="137"/>
      <c r="LCO38" s="137"/>
      <c r="LCP38" s="137"/>
      <c r="LCQ38" s="137"/>
      <c r="LCR38" s="137"/>
      <c r="LCS38" s="137"/>
      <c r="LCT38" s="137"/>
      <c r="LCU38" s="137"/>
      <c r="LCV38" s="137"/>
      <c r="LCW38" s="137"/>
      <c r="LCX38" s="137"/>
      <c r="LCY38" s="137"/>
      <c r="LCZ38" s="137"/>
      <c r="LDA38" s="137"/>
      <c r="LDB38" s="137"/>
      <c r="LDC38" s="137"/>
      <c r="LDD38" s="137"/>
      <c r="LDE38" s="137"/>
      <c r="LDF38" s="137"/>
      <c r="LDG38" s="137"/>
      <c r="LDH38" s="137"/>
      <c r="LDI38" s="137"/>
      <c r="LDJ38" s="137"/>
      <c r="LDK38" s="137"/>
      <c r="LDL38" s="137"/>
      <c r="LDM38" s="137"/>
      <c r="LDN38" s="137"/>
      <c r="LDO38" s="137"/>
      <c r="LDP38" s="137"/>
      <c r="LDQ38" s="137"/>
      <c r="LDR38" s="137"/>
      <c r="LDS38" s="137"/>
      <c r="LDT38" s="137"/>
      <c r="LDU38" s="137"/>
      <c r="LDV38" s="137"/>
      <c r="LDW38" s="137"/>
      <c r="LDX38" s="137"/>
      <c r="LDY38" s="137"/>
      <c r="LDZ38" s="137"/>
      <c r="LEA38" s="137"/>
      <c r="LEB38" s="137"/>
      <c r="LEC38" s="137"/>
      <c r="LED38" s="137"/>
      <c r="LEE38" s="137"/>
      <c r="LEF38" s="137"/>
      <c r="LEG38" s="137"/>
      <c r="LEH38" s="137"/>
      <c r="LEI38" s="137"/>
      <c r="LEJ38" s="137"/>
      <c r="LEK38" s="137"/>
      <c r="LEL38" s="137"/>
      <c r="LEM38" s="137"/>
      <c r="LEN38" s="137"/>
      <c r="LEO38" s="137"/>
      <c r="LEP38" s="137"/>
      <c r="LEQ38" s="137"/>
      <c r="LER38" s="137"/>
      <c r="LES38" s="137"/>
      <c r="LET38" s="137"/>
      <c r="LEU38" s="137"/>
      <c r="LEV38" s="137"/>
      <c r="LEW38" s="137"/>
      <c r="LEX38" s="137"/>
      <c r="LEY38" s="137"/>
      <c r="LEZ38" s="137"/>
      <c r="LFA38" s="137"/>
      <c r="LFB38" s="137"/>
      <c r="LFC38" s="137"/>
      <c r="LFD38" s="137"/>
      <c r="LFE38" s="137"/>
      <c r="LFF38" s="137"/>
      <c r="LFG38" s="137"/>
      <c r="LFH38" s="137"/>
      <c r="LFI38" s="137"/>
      <c r="LFJ38" s="137"/>
      <c r="LFK38" s="137"/>
      <c r="LFL38" s="137"/>
      <c r="LFM38" s="137"/>
      <c r="LFN38" s="137"/>
      <c r="LFO38" s="137"/>
      <c r="LFP38" s="137"/>
      <c r="LFQ38" s="137"/>
      <c r="LFR38" s="137"/>
      <c r="LFS38" s="137"/>
      <c r="LFT38" s="137"/>
      <c r="LFU38" s="137"/>
      <c r="LFV38" s="137"/>
      <c r="LFW38" s="137"/>
      <c r="LFX38" s="137"/>
      <c r="LFY38" s="137"/>
      <c r="LFZ38" s="137"/>
      <c r="LGA38" s="137"/>
      <c r="LGB38" s="137"/>
      <c r="LGC38" s="137"/>
      <c r="LGD38" s="137"/>
      <c r="LGE38" s="137"/>
      <c r="LGF38" s="137"/>
      <c r="LGG38" s="137"/>
      <c r="LGH38" s="137"/>
      <c r="LGI38" s="137"/>
      <c r="LGJ38" s="137"/>
      <c r="LGK38" s="137"/>
      <c r="LGL38" s="137"/>
      <c r="LGM38" s="137"/>
      <c r="LGN38" s="137"/>
      <c r="LGO38" s="137"/>
      <c r="LGP38" s="137"/>
      <c r="LGQ38" s="137"/>
      <c r="LGR38" s="137"/>
      <c r="LGS38" s="137"/>
      <c r="LGT38" s="137"/>
      <c r="LGU38" s="137"/>
      <c r="LGV38" s="137"/>
      <c r="LGW38" s="137"/>
      <c r="LGX38" s="137"/>
      <c r="LGY38" s="137"/>
      <c r="LGZ38" s="137"/>
      <c r="LHA38" s="137"/>
      <c r="LHB38" s="137"/>
      <c r="LHC38" s="137"/>
      <c r="LHD38" s="137"/>
      <c r="LHE38" s="137"/>
      <c r="LHF38" s="137"/>
      <c r="LHG38" s="137"/>
      <c r="LHH38" s="137"/>
      <c r="LHI38" s="137"/>
      <c r="LHJ38" s="137"/>
      <c r="LHK38" s="137"/>
      <c r="LHL38" s="137"/>
      <c r="LHM38" s="137"/>
      <c r="LHN38" s="137"/>
      <c r="LHO38" s="137"/>
      <c r="LHP38" s="137"/>
      <c r="LHQ38" s="137"/>
      <c r="LHR38" s="137"/>
      <c r="LHS38" s="137"/>
      <c r="LHT38" s="137"/>
      <c r="LHU38" s="137"/>
      <c r="LHV38" s="137"/>
      <c r="LHW38" s="137"/>
      <c r="LHX38" s="137"/>
      <c r="LHY38" s="137"/>
      <c r="LHZ38" s="137"/>
      <c r="LIA38" s="137"/>
      <c r="LIB38" s="137"/>
      <c r="LIC38" s="137"/>
      <c r="LID38" s="137"/>
      <c r="LIE38" s="137"/>
      <c r="LIF38" s="137"/>
      <c r="LIG38" s="137"/>
      <c r="LIH38" s="137"/>
      <c r="LII38" s="137"/>
      <c r="LIJ38" s="137"/>
      <c r="LIK38" s="137"/>
      <c r="LIL38" s="137"/>
      <c r="LIM38" s="137"/>
      <c r="LIN38" s="137"/>
      <c r="LIO38" s="137"/>
      <c r="LIP38" s="137"/>
      <c r="LIQ38" s="137"/>
      <c r="LIR38" s="137"/>
      <c r="LIS38" s="137"/>
      <c r="LIT38" s="137"/>
      <c r="LIU38" s="137"/>
      <c r="LIV38" s="137"/>
      <c r="LIW38" s="137"/>
      <c r="LIX38" s="137"/>
      <c r="LIY38" s="137"/>
      <c r="LIZ38" s="137"/>
      <c r="LJA38" s="137"/>
      <c r="LJB38" s="137"/>
      <c r="LJC38" s="137"/>
      <c r="LJD38" s="137"/>
      <c r="LJE38" s="137"/>
      <c r="LJF38" s="137"/>
      <c r="LJG38" s="137"/>
      <c r="LJH38" s="137"/>
      <c r="LJI38" s="137"/>
      <c r="LJJ38" s="137"/>
      <c r="LJK38" s="137"/>
      <c r="LJL38" s="137"/>
      <c r="LJM38" s="137"/>
      <c r="LJN38" s="137"/>
      <c r="LJO38" s="137"/>
      <c r="LJP38" s="137"/>
      <c r="LJQ38" s="137"/>
      <c r="LJR38" s="137"/>
      <c r="LJS38" s="137"/>
      <c r="LJT38" s="137"/>
      <c r="LJU38" s="137"/>
      <c r="LJV38" s="137"/>
      <c r="LJW38" s="137"/>
      <c r="LJX38" s="137"/>
      <c r="LJY38" s="137"/>
      <c r="LJZ38" s="137"/>
      <c r="LKA38" s="137"/>
      <c r="LKB38" s="137"/>
      <c r="LKC38" s="137"/>
      <c r="LKD38" s="137"/>
      <c r="LKE38" s="137"/>
      <c r="LKF38" s="137"/>
      <c r="LKG38" s="137"/>
      <c r="LKH38" s="137"/>
      <c r="LKI38" s="137"/>
      <c r="LKJ38" s="137"/>
      <c r="LKK38" s="137"/>
      <c r="LKL38" s="137"/>
      <c r="LKM38" s="137"/>
      <c r="LKN38" s="137"/>
      <c r="LKO38" s="137"/>
      <c r="LKP38" s="137"/>
      <c r="LKQ38" s="137"/>
      <c r="LKR38" s="137"/>
      <c r="LKS38" s="137"/>
      <c r="LKT38" s="137"/>
      <c r="LKU38" s="137"/>
      <c r="LKV38" s="137"/>
      <c r="LKW38" s="137"/>
      <c r="LKX38" s="137"/>
      <c r="LKY38" s="137"/>
      <c r="LKZ38" s="137"/>
      <c r="LLA38" s="137"/>
      <c r="LLB38" s="137"/>
      <c r="LLC38" s="137"/>
      <c r="LLD38" s="137"/>
      <c r="LLE38" s="137"/>
      <c r="LLF38" s="137"/>
      <c r="LLG38" s="137"/>
      <c r="LLH38" s="137"/>
      <c r="LLI38" s="137"/>
      <c r="LLJ38" s="137"/>
      <c r="LLK38" s="137"/>
      <c r="LLL38" s="137"/>
      <c r="LLM38" s="137"/>
      <c r="LLN38" s="137"/>
      <c r="LLO38" s="137"/>
      <c r="LLP38" s="137"/>
      <c r="LLQ38" s="137"/>
      <c r="LLR38" s="137"/>
      <c r="LLS38" s="137"/>
      <c r="LLT38" s="137"/>
      <c r="LLU38" s="137"/>
      <c r="LLV38" s="137"/>
      <c r="LLW38" s="137"/>
      <c r="LLX38" s="137"/>
      <c r="LLY38" s="137"/>
      <c r="LLZ38" s="137"/>
      <c r="LMA38" s="137"/>
      <c r="LMB38" s="137"/>
      <c r="LMC38" s="137"/>
      <c r="LMD38" s="137"/>
      <c r="LME38" s="137"/>
      <c r="LMF38" s="137"/>
      <c r="LMG38" s="137"/>
      <c r="LMH38" s="137"/>
      <c r="LMI38" s="137"/>
      <c r="LMJ38" s="137"/>
      <c r="LMK38" s="137"/>
      <c r="LML38" s="137"/>
      <c r="LMM38" s="137"/>
      <c r="LMN38" s="137"/>
      <c r="LMO38" s="137"/>
      <c r="LMP38" s="137"/>
      <c r="LMQ38" s="137"/>
      <c r="LMR38" s="137"/>
      <c r="LMS38" s="137"/>
      <c r="LMT38" s="137"/>
      <c r="LMU38" s="137"/>
      <c r="LMV38" s="137"/>
      <c r="LMW38" s="137"/>
      <c r="LMX38" s="137"/>
      <c r="LMY38" s="137"/>
      <c r="LMZ38" s="137"/>
      <c r="LNA38" s="137"/>
      <c r="LNB38" s="137"/>
      <c r="LNC38" s="137"/>
      <c r="LND38" s="137"/>
      <c r="LNE38" s="137"/>
      <c r="LNF38" s="137"/>
      <c r="LNG38" s="137"/>
      <c r="LNH38" s="137"/>
      <c r="LNI38" s="137"/>
      <c r="LNJ38" s="137"/>
      <c r="LNK38" s="137"/>
      <c r="LNL38" s="137"/>
      <c r="LNM38" s="137"/>
      <c r="LNN38" s="137"/>
      <c r="LNO38" s="137"/>
      <c r="LNP38" s="137"/>
      <c r="LNQ38" s="137"/>
      <c r="LNR38" s="137"/>
      <c r="LNS38" s="137"/>
      <c r="LNT38" s="137"/>
      <c r="LNU38" s="137"/>
      <c r="LNV38" s="137"/>
      <c r="LNW38" s="137"/>
      <c r="LNX38" s="137"/>
      <c r="LNY38" s="137"/>
      <c r="LNZ38" s="137"/>
      <c r="LOA38" s="137"/>
      <c r="LOB38" s="137"/>
      <c r="LOC38" s="137"/>
      <c r="LOD38" s="137"/>
      <c r="LOE38" s="137"/>
      <c r="LOF38" s="137"/>
      <c r="LOG38" s="137"/>
      <c r="LOH38" s="137"/>
      <c r="LOI38" s="137"/>
      <c r="LOJ38" s="137"/>
      <c r="LOK38" s="137"/>
      <c r="LOL38" s="137"/>
      <c r="LOM38" s="137"/>
      <c r="LON38" s="137"/>
      <c r="LOO38" s="137"/>
      <c r="LOP38" s="137"/>
      <c r="LOQ38" s="137"/>
      <c r="LOR38" s="137"/>
      <c r="LOS38" s="137"/>
      <c r="LOT38" s="137"/>
      <c r="LOU38" s="137"/>
      <c r="LOV38" s="137"/>
      <c r="LOW38" s="137"/>
      <c r="LOX38" s="137"/>
      <c r="LOY38" s="137"/>
      <c r="LOZ38" s="137"/>
      <c r="LPA38" s="137"/>
      <c r="LPB38" s="137"/>
      <c r="LPC38" s="137"/>
      <c r="LPD38" s="137"/>
      <c r="LPE38" s="137"/>
      <c r="LPF38" s="137"/>
      <c r="LPG38" s="137"/>
      <c r="LPH38" s="137"/>
      <c r="LPI38" s="137"/>
      <c r="LPJ38" s="137"/>
      <c r="LPK38" s="137"/>
      <c r="LPL38" s="137"/>
      <c r="LPM38" s="137"/>
      <c r="LPN38" s="137"/>
      <c r="LPO38" s="137"/>
      <c r="LPP38" s="137"/>
      <c r="LPQ38" s="137"/>
      <c r="LPR38" s="137"/>
      <c r="LPS38" s="137"/>
      <c r="LPT38" s="137"/>
      <c r="LPU38" s="137"/>
      <c r="LPV38" s="137"/>
      <c r="LPW38" s="137"/>
      <c r="LPX38" s="137"/>
      <c r="LPY38" s="137"/>
      <c r="LPZ38" s="137"/>
      <c r="LQA38" s="137"/>
      <c r="LQB38" s="137"/>
      <c r="LQC38" s="137"/>
      <c r="LQD38" s="137"/>
      <c r="LQE38" s="137"/>
      <c r="LQF38" s="137"/>
      <c r="LQG38" s="137"/>
      <c r="LQH38" s="137"/>
      <c r="LQI38" s="137"/>
      <c r="LQJ38" s="137"/>
      <c r="LQK38" s="137"/>
      <c r="LQL38" s="137"/>
      <c r="LQM38" s="137"/>
      <c r="LQN38" s="137"/>
      <c r="LQO38" s="137"/>
      <c r="LQP38" s="137"/>
      <c r="LQQ38" s="137"/>
      <c r="LQR38" s="137"/>
      <c r="LQS38" s="137"/>
      <c r="LQT38" s="137"/>
      <c r="LQU38" s="137"/>
      <c r="LQV38" s="137"/>
      <c r="LQW38" s="137"/>
      <c r="LQX38" s="137"/>
      <c r="LQY38" s="137"/>
      <c r="LQZ38" s="137"/>
      <c r="LRA38" s="137"/>
      <c r="LRB38" s="137"/>
      <c r="LRC38" s="137"/>
      <c r="LRD38" s="137"/>
      <c r="LRE38" s="137"/>
      <c r="LRF38" s="137"/>
      <c r="LRG38" s="137"/>
      <c r="LRH38" s="137"/>
      <c r="LRI38" s="137"/>
      <c r="LRJ38" s="137"/>
      <c r="LRK38" s="137"/>
      <c r="LRL38" s="137"/>
      <c r="LRM38" s="137"/>
      <c r="LRN38" s="137"/>
      <c r="LRO38" s="137"/>
      <c r="LRP38" s="137"/>
      <c r="LRQ38" s="137"/>
      <c r="LRR38" s="137"/>
      <c r="LRS38" s="137"/>
      <c r="LRT38" s="137"/>
      <c r="LRU38" s="137"/>
      <c r="LRV38" s="137"/>
      <c r="LRW38" s="137"/>
      <c r="LRX38" s="137"/>
      <c r="LRY38" s="137"/>
      <c r="LRZ38" s="137"/>
      <c r="LSA38" s="137"/>
      <c r="LSB38" s="137"/>
      <c r="LSC38" s="137"/>
      <c r="LSD38" s="137"/>
      <c r="LSE38" s="137"/>
      <c r="LSF38" s="137"/>
      <c r="LSG38" s="137"/>
      <c r="LSH38" s="137"/>
      <c r="LSI38" s="137"/>
      <c r="LSJ38" s="137"/>
      <c r="LSK38" s="137"/>
      <c r="LSL38" s="137"/>
      <c r="LSM38" s="137"/>
      <c r="LSN38" s="137"/>
      <c r="LSO38" s="137"/>
      <c r="LSP38" s="137"/>
      <c r="LSQ38" s="137"/>
      <c r="LSR38" s="137"/>
      <c r="LSS38" s="137"/>
      <c r="LST38" s="137"/>
      <c r="LSU38" s="137"/>
      <c r="LSV38" s="137"/>
      <c r="LSW38" s="137"/>
      <c r="LSX38" s="137"/>
      <c r="LSY38" s="137"/>
      <c r="LSZ38" s="137"/>
      <c r="LTA38" s="137"/>
      <c r="LTB38" s="137"/>
      <c r="LTC38" s="137"/>
      <c r="LTD38" s="137"/>
      <c r="LTE38" s="137"/>
      <c r="LTF38" s="137"/>
      <c r="LTG38" s="137"/>
      <c r="LTH38" s="137"/>
      <c r="LTI38" s="137"/>
      <c r="LTJ38" s="137"/>
      <c r="LTK38" s="137"/>
      <c r="LTL38" s="137"/>
      <c r="LTM38" s="137"/>
      <c r="LTN38" s="137"/>
      <c r="LTO38" s="137"/>
      <c r="LTP38" s="137"/>
      <c r="LTQ38" s="137"/>
      <c r="LTR38" s="137"/>
      <c r="LTS38" s="137"/>
      <c r="LTT38" s="137"/>
      <c r="LTU38" s="137"/>
      <c r="LTV38" s="137"/>
      <c r="LTW38" s="137"/>
      <c r="LTX38" s="137"/>
      <c r="LTY38" s="137"/>
      <c r="LTZ38" s="137"/>
      <c r="LUA38" s="137"/>
      <c r="LUB38" s="137"/>
      <c r="LUC38" s="137"/>
      <c r="LUD38" s="137"/>
      <c r="LUE38" s="137"/>
      <c r="LUF38" s="137"/>
      <c r="LUG38" s="137"/>
      <c r="LUH38" s="137"/>
      <c r="LUI38" s="137"/>
      <c r="LUJ38" s="137"/>
      <c r="LUK38" s="137"/>
      <c r="LUL38" s="137"/>
      <c r="LUM38" s="137"/>
      <c r="LUN38" s="137"/>
      <c r="LUO38" s="137"/>
      <c r="LUP38" s="137"/>
      <c r="LUQ38" s="137"/>
      <c r="LUR38" s="137"/>
      <c r="LUS38" s="137"/>
      <c r="LUT38" s="137"/>
      <c r="LUU38" s="137"/>
      <c r="LUV38" s="137"/>
      <c r="LUW38" s="137"/>
      <c r="LUX38" s="137"/>
      <c r="LUY38" s="137"/>
      <c r="LUZ38" s="137"/>
      <c r="LVA38" s="137"/>
      <c r="LVB38" s="137"/>
      <c r="LVC38" s="137"/>
      <c r="LVD38" s="137"/>
      <c r="LVE38" s="137"/>
      <c r="LVF38" s="137"/>
      <c r="LVG38" s="137"/>
      <c r="LVH38" s="137"/>
      <c r="LVI38" s="137"/>
      <c r="LVJ38" s="137"/>
      <c r="LVK38" s="137"/>
      <c r="LVL38" s="137"/>
      <c r="LVM38" s="137"/>
      <c r="LVN38" s="137"/>
      <c r="LVO38" s="137"/>
      <c r="LVP38" s="137"/>
      <c r="LVQ38" s="137"/>
      <c r="LVR38" s="137"/>
      <c r="LVS38" s="137"/>
      <c r="LVT38" s="137"/>
      <c r="LVU38" s="137"/>
      <c r="LVV38" s="137"/>
      <c r="LVW38" s="137"/>
      <c r="LVX38" s="137"/>
      <c r="LVY38" s="137"/>
      <c r="LVZ38" s="137"/>
      <c r="LWA38" s="137"/>
      <c r="LWB38" s="137"/>
      <c r="LWC38" s="137"/>
      <c r="LWD38" s="137"/>
      <c r="LWE38" s="137"/>
      <c r="LWF38" s="137"/>
      <c r="LWG38" s="137"/>
      <c r="LWH38" s="137"/>
      <c r="LWI38" s="137"/>
      <c r="LWJ38" s="137"/>
      <c r="LWK38" s="137"/>
      <c r="LWL38" s="137"/>
      <c r="LWM38" s="137"/>
      <c r="LWN38" s="137"/>
      <c r="LWO38" s="137"/>
      <c r="LWP38" s="137"/>
      <c r="LWQ38" s="137"/>
      <c r="LWR38" s="137"/>
      <c r="LWS38" s="137"/>
      <c r="LWT38" s="137"/>
      <c r="LWU38" s="137"/>
      <c r="LWV38" s="137"/>
      <c r="LWW38" s="137"/>
      <c r="LWX38" s="137"/>
      <c r="LWY38" s="137"/>
      <c r="LWZ38" s="137"/>
      <c r="LXA38" s="137"/>
      <c r="LXB38" s="137"/>
      <c r="LXC38" s="137"/>
      <c r="LXD38" s="137"/>
      <c r="LXE38" s="137"/>
      <c r="LXF38" s="137"/>
      <c r="LXG38" s="137"/>
      <c r="LXH38" s="137"/>
      <c r="LXI38" s="137"/>
      <c r="LXJ38" s="137"/>
      <c r="LXK38" s="137"/>
      <c r="LXL38" s="137"/>
      <c r="LXM38" s="137"/>
      <c r="LXN38" s="137"/>
      <c r="LXO38" s="137"/>
      <c r="LXP38" s="137"/>
      <c r="LXQ38" s="137"/>
      <c r="LXR38" s="137"/>
      <c r="LXS38" s="137"/>
      <c r="LXT38" s="137"/>
      <c r="LXU38" s="137"/>
      <c r="LXV38" s="137"/>
      <c r="LXW38" s="137"/>
      <c r="LXX38" s="137"/>
      <c r="LXY38" s="137"/>
      <c r="LXZ38" s="137"/>
      <c r="LYA38" s="137"/>
      <c r="LYB38" s="137"/>
      <c r="LYC38" s="137"/>
      <c r="LYD38" s="137"/>
      <c r="LYE38" s="137"/>
      <c r="LYF38" s="137"/>
      <c r="LYG38" s="137"/>
      <c r="LYH38" s="137"/>
      <c r="LYI38" s="137"/>
      <c r="LYJ38" s="137"/>
      <c r="LYK38" s="137"/>
      <c r="LYL38" s="137"/>
      <c r="LYM38" s="137"/>
      <c r="LYN38" s="137"/>
      <c r="LYO38" s="137"/>
      <c r="LYP38" s="137"/>
      <c r="LYQ38" s="137"/>
      <c r="LYR38" s="137"/>
      <c r="LYS38" s="137"/>
      <c r="LYT38" s="137"/>
      <c r="LYU38" s="137"/>
      <c r="LYV38" s="137"/>
      <c r="LYW38" s="137"/>
      <c r="LYX38" s="137"/>
      <c r="LYY38" s="137"/>
      <c r="LYZ38" s="137"/>
      <c r="LZA38" s="137"/>
      <c r="LZB38" s="137"/>
      <c r="LZC38" s="137"/>
      <c r="LZD38" s="137"/>
      <c r="LZE38" s="137"/>
      <c r="LZF38" s="137"/>
      <c r="LZG38" s="137"/>
      <c r="LZH38" s="137"/>
      <c r="LZI38" s="137"/>
      <c r="LZJ38" s="137"/>
      <c r="LZK38" s="137"/>
      <c r="LZL38" s="137"/>
      <c r="LZM38" s="137"/>
      <c r="LZN38" s="137"/>
      <c r="LZO38" s="137"/>
      <c r="LZP38" s="137"/>
      <c r="LZQ38" s="137"/>
      <c r="LZR38" s="137"/>
      <c r="LZS38" s="137"/>
      <c r="LZT38" s="137"/>
      <c r="LZU38" s="137"/>
      <c r="LZV38" s="137"/>
      <c r="LZW38" s="137"/>
      <c r="LZX38" s="137"/>
      <c r="LZY38" s="137"/>
      <c r="LZZ38" s="137"/>
      <c r="MAA38" s="137"/>
      <c r="MAB38" s="137"/>
      <c r="MAC38" s="137"/>
      <c r="MAD38" s="137"/>
      <c r="MAE38" s="137"/>
      <c r="MAF38" s="137"/>
      <c r="MAG38" s="137"/>
      <c r="MAH38" s="137"/>
      <c r="MAI38" s="137"/>
      <c r="MAJ38" s="137"/>
      <c r="MAK38" s="137"/>
      <c r="MAL38" s="137"/>
      <c r="MAM38" s="137"/>
      <c r="MAN38" s="137"/>
      <c r="MAO38" s="137"/>
      <c r="MAP38" s="137"/>
      <c r="MAQ38" s="137"/>
      <c r="MAR38" s="137"/>
      <c r="MAS38" s="137"/>
      <c r="MAT38" s="137"/>
      <c r="MAU38" s="137"/>
      <c r="MAV38" s="137"/>
      <c r="MAW38" s="137"/>
      <c r="MAX38" s="137"/>
      <c r="MAY38" s="137"/>
      <c r="MAZ38" s="137"/>
      <c r="MBA38" s="137"/>
      <c r="MBB38" s="137"/>
      <c r="MBC38" s="137"/>
      <c r="MBD38" s="137"/>
      <c r="MBE38" s="137"/>
      <c r="MBF38" s="137"/>
      <c r="MBG38" s="137"/>
      <c r="MBH38" s="137"/>
      <c r="MBI38" s="137"/>
      <c r="MBJ38" s="137"/>
      <c r="MBK38" s="137"/>
      <c r="MBL38" s="137"/>
      <c r="MBM38" s="137"/>
      <c r="MBN38" s="137"/>
      <c r="MBO38" s="137"/>
      <c r="MBP38" s="137"/>
      <c r="MBQ38" s="137"/>
      <c r="MBR38" s="137"/>
      <c r="MBS38" s="137"/>
      <c r="MBT38" s="137"/>
      <c r="MBU38" s="137"/>
      <c r="MBV38" s="137"/>
      <c r="MBW38" s="137"/>
      <c r="MBX38" s="137"/>
      <c r="MBY38" s="137"/>
      <c r="MBZ38" s="137"/>
      <c r="MCA38" s="137"/>
      <c r="MCB38" s="137"/>
      <c r="MCC38" s="137"/>
      <c r="MCD38" s="137"/>
      <c r="MCE38" s="137"/>
      <c r="MCF38" s="137"/>
      <c r="MCG38" s="137"/>
      <c r="MCH38" s="137"/>
      <c r="MCI38" s="137"/>
      <c r="MCJ38" s="137"/>
      <c r="MCK38" s="137"/>
      <c r="MCL38" s="137"/>
      <c r="MCM38" s="137"/>
      <c r="MCN38" s="137"/>
      <c r="MCO38" s="137"/>
      <c r="MCP38" s="137"/>
      <c r="MCQ38" s="137"/>
      <c r="MCR38" s="137"/>
      <c r="MCS38" s="137"/>
      <c r="MCT38" s="137"/>
      <c r="MCU38" s="137"/>
      <c r="MCV38" s="137"/>
      <c r="MCW38" s="137"/>
      <c r="MCX38" s="137"/>
      <c r="MCY38" s="137"/>
      <c r="MCZ38" s="137"/>
      <c r="MDA38" s="137"/>
      <c r="MDB38" s="137"/>
      <c r="MDC38" s="137"/>
      <c r="MDD38" s="137"/>
      <c r="MDE38" s="137"/>
      <c r="MDF38" s="137"/>
      <c r="MDG38" s="137"/>
      <c r="MDH38" s="137"/>
      <c r="MDI38" s="137"/>
      <c r="MDJ38" s="137"/>
      <c r="MDK38" s="137"/>
      <c r="MDL38" s="137"/>
      <c r="MDM38" s="137"/>
      <c r="MDN38" s="137"/>
      <c r="MDO38" s="137"/>
      <c r="MDP38" s="137"/>
      <c r="MDQ38" s="137"/>
      <c r="MDR38" s="137"/>
      <c r="MDS38" s="137"/>
      <c r="MDT38" s="137"/>
      <c r="MDU38" s="137"/>
      <c r="MDV38" s="137"/>
      <c r="MDW38" s="137"/>
      <c r="MDX38" s="137"/>
      <c r="MDY38" s="137"/>
      <c r="MDZ38" s="137"/>
      <c r="MEA38" s="137"/>
      <c r="MEB38" s="137"/>
      <c r="MEC38" s="137"/>
      <c r="MED38" s="137"/>
      <c r="MEE38" s="137"/>
      <c r="MEF38" s="137"/>
      <c r="MEG38" s="137"/>
      <c r="MEH38" s="137"/>
      <c r="MEI38" s="137"/>
      <c r="MEJ38" s="137"/>
      <c r="MEK38" s="137"/>
      <c r="MEL38" s="137"/>
      <c r="MEM38" s="137"/>
      <c r="MEN38" s="137"/>
      <c r="MEO38" s="137"/>
      <c r="MEP38" s="137"/>
      <c r="MEQ38" s="137"/>
      <c r="MER38" s="137"/>
      <c r="MES38" s="137"/>
      <c r="MET38" s="137"/>
      <c r="MEU38" s="137"/>
      <c r="MEV38" s="137"/>
      <c r="MEW38" s="137"/>
      <c r="MEX38" s="137"/>
      <c r="MEY38" s="137"/>
      <c r="MEZ38" s="137"/>
      <c r="MFA38" s="137"/>
      <c r="MFB38" s="137"/>
      <c r="MFC38" s="137"/>
      <c r="MFD38" s="137"/>
      <c r="MFE38" s="137"/>
      <c r="MFF38" s="137"/>
      <c r="MFG38" s="137"/>
      <c r="MFH38" s="137"/>
      <c r="MFI38" s="137"/>
      <c r="MFJ38" s="137"/>
      <c r="MFK38" s="137"/>
      <c r="MFL38" s="137"/>
      <c r="MFM38" s="137"/>
      <c r="MFN38" s="137"/>
      <c r="MFO38" s="137"/>
      <c r="MFP38" s="137"/>
      <c r="MFQ38" s="137"/>
      <c r="MFR38" s="137"/>
      <c r="MFS38" s="137"/>
      <c r="MFT38" s="137"/>
      <c r="MFU38" s="137"/>
      <c r="MFV38" s="137"/>
      <c r="MFW38" s="137"/>
      <c r="MFX38" s="137"/>
      <c r="MFY38" s="137"/>
      <c r="MFZ38" s="137"/>
      <c r="MGA38" s="137"/>
      <c r="MGB38" s="137"/>
      <c r="MGC38" s="137"/>
      <c r="MGD38" s="137"/>
      <c r="MGE38" s="137"/>
      <c r="MGF38" s="137"/>
      <c r="MGG38" s="137"/>
      <c r="MGH38" s="137"/>
      <c r="MGI38" s="137"/>
      <c r="MGJ38" s="137"/>
      <c r="MGK38" s="137"/>
      <c r="MGL38" s="137"/>
      <c r="MGM38" s="137"/>
      <c r="MGN38" s="137"/>
      <c r="MGO38" s="137"/>
      <c r="MGP38" s="137"/>
      <c r="MGQ38" s="137"/>
      <c r="MGR38" s="137"/>
      <c r="MGS38" s="137"/>
      <c r="MGT38" s="137"/>
      <c r="MGU38" s="137"/>
      <c r="MGV38" s="137"/>
      <c r="MGW38" s="137"/>
      <c r="MGX38" s="137"/>
      <c r="MGY38" s="137"/>
      <c r="MGZ38" s="137"/>
      <c r="MHA38" s="137"/>
      <c r="MHB38" s="137"/>
      <c r="MHC38" s="137"/>
      <c r="MHD38" s="137"/>
      <c r="MHE38" s="137"/>
      <c r="MHF38" s="137"/>
      <c r="MHG38" s="137"/>
      <c r="MHH38" s="137"/>
      <c r="MHI38" s="137"/>
      <c r="MHJ38" s="137"/>
      <c r="MHK38" s="137"/>
      <c r="MHL38" s="137"/>
      <c r="MHM38" s="137"/>
      <c r="MHN38" s="137"/>
      <c r="MHO38" s="137"/>
      <c r="MHP38" s="137"/>
      <c r="MHQ38" s="137"/>
      <c r="MHR38" s="137"/>
      <c r="MHS38" s="137"/>
      <c r="MHT38" s="137"/>
      <c r="MHU38" s="137"/>
      <c r="MHV38" s="137"/>
      <c r="MHW38" s="137"/>
      <c r="MHX38" s="137"/>
      <c r="MHY38" s="137"/>
      <c r="MHZ38" s="137"/>
      <c r="MIA38" s="137"/>
      <c r="MIB38" s="137"/>
      <c r="MIC38" s="137"/>
      <c r="MID38" s="137"/>
      <c r="MIE38" s="137"/>
      <c r="MIF38" s="137"/>
      <c r="MIG38" s="137"/>
      <c r="MIH38" s="137"/>
      <c r="MII38" s="137"/>
      <c r="MIJ38" s="137"/>
      <c r="MIK38" s="137"/>
      <c r="MIL38" s="137"/>
      <c r="MIM38" s="137"/>
      <c r="MIN38" s="137"/>
      <c r="MIO38" s="137"/>
      <c r="MIP38" s="137"/>
      <c r="MIQ38" s="137"/>
      <c r="MIR38" s="137"/>
      <c r="MIS38" s="137"/>
      <c r="MIT38" s="137"/>
      <c r="MIU38" s="137"/>
      <c r="MIV38" s="137"/>
      <c r="MIW38" s="137"/>
      <c r="MIX38" s="137"/>
      <c r="MIY38" s="137"/>
      <c r="MIZ38" s="137"/>
      <c r="MJA38" s="137"/>
      <c r="MJB38" s="137"/>
      <c r="MJC38" s="137"/>
      <c r="MJD38" s="137"/>
      <c r="MJE38" s="137"/>
      <c r="MJF38" s="137"/>
      <c r="MJG38" s="137"/>
      <c r="MJH38" s="137"/>
      <c r="MJI38" s="137"/>
      <c r="MJJ38" s="137"/>
      <c r="MJK38" s="137"/>
      <c r="MJL38" s="137"/>
      <c r="MJM38" s="137"/>
      <c r="MJN38" s="137"/>
      <c r="MJO38" s="137"/>
      <c r="MJP38" s="137"/>
      <c r="MJQ38" s="137"/>
      <c r="MJR38" s="137"/>
      <c r="MJS38" s="137"/>
      <c r="MJT38" s="137"/>
      <c r="MJU38" s="137"/>
      <c r="MJV38" s="137"/>
      <c r="MJW38" s="137"/>
      <c r="MJX38" s="137"/>
      <c r="MJY38" s="137"/>
      <c r="MJZ38" s="137"/>
      <c r="MKA38" s="137"/>
      <c r="MKB38" s="137"/>
      <c r="MKC38" s="137"/>
      <c r="MKD38" s="137"/>
      <c r="MKE38" s="137"/>
      <c r="MKF38" s="137"/>
      <c r="MKG38" s="137"/>
      <c r="MKH38" s="137"/>
      <c r="MKI38" s="137"/>
      <c r="MKJ38" s="137"/>
      <c r="MKK38" s="137"/>
      <c r="MKL38" s="137"/>
      <c r="MKM38" s="137"/>
      <c r="MKN38" s="137"/>
      <c r="MKO38" s="137"/>
      <c r="MKP38" s="137"/>
      <c r="MKQ38" s="137"/>
      <c r="MKR38" s="137"/>
      <c r="MKS38" s="137"/>
      <c r="MKT38" s="137"/>
      <c r="MKU38" s="137"/>
      <c r="MKV38" s="137"/>
      <c r="MKW38" s="137"/>
      <c r="MKX38" s="137"/>
      <c r="MKY38" s="137"/>
      <c r="MKZ38" s="137"/>
      <c r="MLA38" s="137"/>
      <c r="MLB38" s="137"/>
      <c r="MLC38" s="137"/>
      <c r="MLD38" s="137"/>
      <c r="MLE38" s="137"/>
      <c r="MLF38" s="137"/>
      <c r="MLG38" s="137"/>
      <c r="MLH38" s="137"/>
      <c r="MLI38" s="137"/>
      <c r="MLJ38" s="137"/>
      <c r="MLK38" s="137"/>
      <c r="MLL38" s="137"/>
      <c r="MLM38" s="137"/>
      <c r="MLN38" s="137"/>
      <c r="MLO38" s="137"/>
      <c r="MLP38" s="137"/>
      <c r="MLQ38" s="137"/>
      <c r="MLR38" s="137"/>
      <c r="MLS38" s="137"/>
      <c r="MLT38" s="137"/>
      <c r="MLU38" s="137"/>
      <c r="MLV38" s="137"/>
      <c r="MLW38" s="137"/>
      <c r="MLX38" s="137"/>
      <c r="MLY38" s="137"/>
      <c r="MLZ38" s="137"/>
      <c r="MMA38" s="137"/>
      <c r="MMB38" s="137"/>
      <c r="MMC38" s="137"/>
      <c r="MMD38" s="137"/>
      <c r="MME38" s="137"/>
      <c r="MMF38" s="137"/>
      <c r="MMG38" s="137"/>
      <c r="MMH38" s="137"/>
      <c r="MMI38" s="137"/>
      <c r="MMJ38" s="137"/>
      <c r="MMK38" s="137"/>
      <c r="MML38" s="137"/>
      <c r="MMM38" s="137"/>
      <c r="MMN38" s="137"/>
      <c r="MMO38" s="137"/>
      <c r="MMP38" s="137"/>
      <c r="MMQ38" s="137"/>
      <c r="MMR38" s="137"/>
      <c r="MMS38" s="137"/>
      <c r="MMT38" s="137"/>
      <c r="MMU38" s="137"/>
      <c r="MMV38" s="137"/>
      <c r="MMW38" s="137"/>
      <c r="MMX38" s="137"/>
      <c r="MMY38" s="137"/>
      <c r="MMZ38" s="137"/>
      <c r="MNA38" s="137"/>
      <c r="MNB38" s="137"/>
      <c r="MNC38" s="137"/>
      <c r="MND38" s="137"/>
      <c r="MNE38" s="137"/>
      <c r="MNF38" s="137"/>
      <c r="MNG38" s="137"/>
      <c r="MNH38" s="137"/>
      <c r="MNI38" s="137"/>
      <c r="MNJ38" s="137"/>
      <c r="MNK38" s="137"/>
      <c r="MNL38" s="137"/>
      <c r="MNM38" s="137"/>
      <c r="MNN38" s="137"/>
      <c r="MNO38" s="137"/>
      <c r="MNP38" s="137"/>
      <c r="MNQ38" s="137"/>
      <c r="MNR38" s="137"/>
      <c r="MNS38" s="137"/>
      <c r="MNT38" s="137"/>
      <c r="MNU38" s="137"/>
      <c r="MNV38" s="137"/>
      <c r="MNW38" s="137"/>
      <c r="MNX38" s="137"/>
      <c r="MNY38" s="137"/>
      <c r="MNZ38" s="137"/>
      <c r="MOA38" s="137"/>
      <c r="MOB38" s="137"/>
      <c r="MOC38" s="137"/>
      <c r="MOD38" s="137"/>
      <c r="MOE38" s="137"/>
      <c r="MOF38" s="137"/>
      <c r="MOG38" s="137"/>
      <c r="MOH38" s="137"/>
      <c r="MOI38" s="137"/>
      <c r="MOJ38" s="137"/>
      <c r="MOK38" s="137"/>
      <c r="MOL38" s="137"/>
      <c r="MOM38" s="137"/>
      <c r="MON38" s="137"/>
      <c r="MOO38" s="137"/>
      <c r="MOP38" s="137"/>
      <c r="MOQ38" s="137"/>
      <c r="MOR38" s="137"/>
      <c r="MOS38" s="137"/>
      <c r="MOT38" s="137"/>
      <c r="MOU38" s="137"/>
      <c r="MOV38" s="137"/>
      <c r="MOW38" s="137"/>
      <c r="MOX38" s="137"/>
      <c r="MOY38" s="137"/>
      <c r="MOZ38" s="137"/>
      <c r="MPA38" s="137"/>
      <c r="MPB38" s="137"/>
      <c r="MPC38" s="137"/>
      <c r="MPD38" s="137"/>
      <c r="MPE38" s="137"/>
      <c r="MPF38" s="137"/>
      <c r="MPG38" s="137"/>
      <c r="MPH38" s="137"/>
      <c r="MPI38" s="137"/>
      <c r="MPJ38" s="137"/>
      <c r="MPK38" s="137"/>
      <c r="MPL38" s="137"/>
      <c r="MPM38" s="137"/>
      <c r="MPN38" s="137"/>
      <c r="MPO38" s="137"/>
      <c r="MPP38" s="137"/>
      <c r="MPQ38" s="137"/>
      <c r="MPR38" s="137"/>
      <c r="MPS38" s="137"/>
      <c r="MPT38" s="137"/>
      <c r="MPU38" s="137"/>
      <c r="MPV38" s="137"/>
      <c r="MPW38" s="137"/>
      <c r="MPX38" s="137"/>
      <c r="MPY38" s="137"/>
      <c r="MPZ38" s="137"/>
      <c r="MQA38" s="137"/>
      <c r="MQB38" s="137"/>
      <c r="MQC38" s="137"/>
      <c r="MQD38" s="137"/>
      <c r="MQE38" s="137"/>
      <c r="MQF38" s="137"/>
      <c r="MQG38" s="137"/>
      <c r="MQH38" s="137"/>
      <c r="MQI38" s="137"/>
      <c r="MQJ38" s="137"/>
      <c r="MQK38" s="137"/>
      <c r="MQL38" s="137"/>
      <c r="MQM38" s="137"/>
      <c r="MQN38" s="137"/>
      <c r="MQO38" s="137"/>
      <c r="MQP38" s="137"/>
      <c r="MQQ38" s="137"/>
      <c r="MQR38" s="137"/>
      <c r="MQS38" s="137"/>
      <c r="MQT38" s="137"/>
      <c r="MQU38" s="137"/>
      <c r="MQV38" s="137"/>
      <c r="MQW38" s="137"/>
      <c r="MQX38" s="137"/>
      <c r="MQY38" s="137"/>
      <c r="MQZ38" s="137"/>
      <c r="MRA38" s="137"/>
      <c r="MRB38" s="137"/>
      <c r="MRC38" s="137"/>
      <c r="MRD38" s="137"/>
      <c r="MRE38" s="137"/>
      <c r="MRF38" s="137"/>
      <c r="MRG38" s="137"/>
      <c r="MRH38" s="137"/>
      <c r="MRI38" s="137"/>
      <c r="MRJ38" s="137"/>
      <c r="MRK38" s="137"/>
      <c r="MRL38" s="137"/>
      <c r="MRM38" s="137"/>
      <c r="MRN38" s="137"/>
      <c r="MRO38" s="137"/>
      <c r="MRP38" s="137"/>
      <c r="MRQ38" s="137"/>
      <c r="MRR38" s="137"/>
      <c r="MRS38" s="137"/>
      <c r="MRT38" s="137"/>
      <c r="MRU38" s="137"/>
      <c r="MRV38" s="137"/>
      <c r="MRW38" s="137"/>
      <c r="MRX38" s="137"/>
      <c r="MRY38" s="137"/>
      <c r="MRZ38" s="137"/>
      <c r="MSA38" s="137"/>
      <c r="MSB38" s="137"/>
      <c r="MSC38" s="137"/>
      <c r="MSD38" s="137"/>
      <c r="MSE38" s="137"/>
      <c r="MSF38" s="137"/>
      <c r="MSG38" s="137"/>
      <c r="MSH38" s="137"/>
      <c r="MSI38" s="137"/>
      <c r="MSJ38" s="137"/>
      <c r="MSK38" s="137"/>
      <c r="MSL38" s="137"/>
      <c r="MSM38" s="137"/>
      <c r="MSN38" s="137"/>
      <c r="MSO38" s="137"/>
      <c r="MSP38" s="137"/>
      <c r="MSQ38" s="137"/>
      <c r="MSR38" s="137"/>
      <c r="MSS38" s="137"/>
      <c r="MST38" s="137"/>
      <c r="MSU38" s="137"/>
      <c r="MSV38" s="137"/>
      <c r="MSW38" s="137"/>
      <c r="MSX38" s="137"/>
      <c r="MSY38" s="137"/>
      <c r="MSZ38" s="137"/>
      <c r="MTA38" s="137"/>
      <c r="MTB38" s="137"/>
      <c r="MTC38" s="137"/>
      <c r="MTD38" s="137"/>
      <c r="MTE38" s="137"/>
      <c r="MTF38" s="137"/>
      <c r="MTG38" s="137"/>
      <c r="MTH38" s="137"/>
      <c r="MTI38" s="137"/>
      <c r="MTJ38" s="137"/>
      <c r="MTK38" s="137"/>
      <c r="MTL38" s="137"/>
      <c r="MTM38" s="137"/>
      <c r="MTN38" s="137"/>
      <c r="MTO38" s="137"/>
      <c r="MTP38" s="137"/>
      <c r="MTQ38" s="137"/>
      <c r="MTR38" s="137"/>
      <c r="MTS38" s="137"/>
      <c r="MTT38" s="137"/>
      <c r="MTU38" s="137"/>
      <c r="MTV38" s="137"/>
      <c r="MTW38" s="137"/>
      <c r="MTX38" s="137"/>
      <c r="MTY38" s="137"/>
      <c r="MTZ38" s="137"/>
      <c r="MUA38" s="137"/>
      <c r="MUB38" s="137"/>
      <c r="MUC38" s="137"/>
      <c r="MUD38" s="137"/>
      <c r="MUE38" s="137"/>
      <c r="MUF38" s="137"/>
      <c r="MUG38" s="137"/>
      <c r="MUH38" s="137"/>
      <c r="MUI38" s="137"/>
      <c r="MUJ38" s="137"/>
      <c r="MUK38" s="137"/>
      <c r="MUL38" s="137"/>
      <c r="MUM38" s="137"/>
      <c r="MUN38" s="137"/>
      <c r="MUO38" s="137"/>
      <c r="MUP38" s="137"/>
      <c r="MUQ38" s="137"/>
      <c r="MUR38" s="137"/>
      <c r="MUS38" s="137"/>
      <c r="MUT38" s="137"/>
      <c r="MUU38" s="137"/>
      <c r="MUV38" s="137"/>
      <c r="MUW38" s="137"/>
      <c r="MUX38" s="137"/>
      <c r="MUY38" s="137"/>
      <c r="MUZ38" s="137"/>
      <c r="MVA38" s="137"/>
      <c r="MVB38" s="137"/>
      <c r="MVC38" s="137"/>
      <c r="MVD38" s="137"/>
      <c r="MVE38" s="137"/>
      <c r="MVF38" s="137"/>
      <c r="MVG38" s="137"/>
      <c r="MVH38" s="137"/>
      <c r="MVI38" s="137"/>
      <c r="MVJ38" s="137"/>
      <c r="MVK38" s="137"/>
      <c r="MVL38" s="137"/>
      <c r="MVM38" s="137"/>
      <c r="MVN38" s="137"/>
      <c r="MVO38" s="137"/>
      <c r="MVP38" s="137"/>
      <c r="MVQ38" s="137"/>
      <c r="MVR38" s="137"/>
      <c r="MVS38" s="137"/>
      <c r="MVT38" s="137"/>
      <c r="MVU38" s="137"/>
      <c r="MVV38" s="137"/>
      <c r="MVW38" s="137"/>
      <c r="MVX38" s="137"/>
      <c r="MVY38" s="137"/>
      <c r="MVZ38" s="137"/>
      <c r="MWA38" s="137"/>
      <c r="MWB38" s="137"/>
      <c r="MWC38" s="137"/>
      <c r="MWD38" s="137"/>
      <c r="MWE38" s="137"/>
      <c r="MWF38" s="137"/>
      <c r="MWG38" s="137"/>
      <c r="MWH38" s="137"/>
      <c r="MWI38" s="137"/>
      <c r="MWJ38" s="137"/>
      <c r="MWK38" s="137"/>
      <c r="MWL38" s="137"/>
      <c r="MWM38" s="137"/>
      <c r="MWN38" s="137"/>
      <c r="MWO38" s="137"/>
      <c r="MWP38" s="137"/>
      <c r="MWQ38" s="137"/>
      <c r="MWR38" s="137"/>
      <c r="MWS38" s="137"/>
      <c r="MWT38" s="137"/>
      <c r="MWU38" s="137"/>
      <c r="MWV38" s="137"/>
      <c r="MWW38" s="137"/>
      <c r="MWX38" s="137"/>
      <c r="MWY38" s="137"/>
      <c r="MWZ38" s="137"/>
      <c r="MXA38" s="137"/>
      <c r="MXB38" s="137"/>
      <c r="MXC38" s="137"/>
      <c r="MXD38" s="137"/>
      <c r="MXE38" s="137"/>
      <c r="MXF38" s="137"/>
      <c r="MXG38" s="137"/>
      <c r="MXH38" s="137"/>
      <c r="MXI38" s="137"/>
      <c r="MXJ38" s="137"/>
      <c r="MXK38" s="137"/>
      <c r="MXL38" s="137"/>
      <c r="MXM38" s="137"/>
      <c r="MXN38" s="137"/>
      <c r="MXO38" s="137"/>
      <c r="MXP38" s="137"/>
      <c r="MXQ38" s="137"/>
      <c r="MXR38" s="137"/>
      <c r="MXS38" s="137"/>
      <c r="MXT38" s="137"/>
      <c r="MXU38" s="137"/>
      <c r="MXV38" s="137"/>
      <c r="MXW38" s="137"/>
      <c r="MXX38" s="137"/>
      <c r="MXY38" s="137"/>
      <c r="MXZ38" s="137"/>
      <c r="MYA38" s="137"/>
      <c r="MYB38" s="137"/>
      <c r="MYC38" s="137"/>
      <c r="MYD38" s="137"/>
      <c r="MYE38" s="137"/>
      <c r="MYF38" s="137"/>
      <c r="MYG38" s="137"/>
      <c r="MYH38" s="137"/>
      <c r="MYI38" s="137"/>
      <c r="MYJ38" s="137"/>
      <c r="MYK38" s="137"/>
      <c r="MYL38" s="137"/>
      <c r="MYM38" s="137"/>
      <c r="MYN38" s="137"/>
      <c r="MYO38" s="137"/>
      <c r="MYP38" s="137"/>
      <c r="MYQ38" s="137"/>
      <c r="MYR38" s="137"/>
      <c r="MYS38" s="137"/>
      <c r="MYT38" s="137"/>
      <c r="MYU38" s="137"/>
      <c r="MYV38" s="137"/>
      <c r="MYW38" s="137"/>
      <c r="MYX38" s="137"/>
      <c r="MYY38" s="137"/>
      <c r="MYZ38" s="137"/>
      <c r="MZA38" s="137"/>
      <c r="MZB38" s="137"/>
      <c r="MZC38" s="137"/>
      <c r="MZD38" s="137"/>
      <c r="MZE38" s="137"/>
      <c r="MZF38" s="137"/>
      <c r="MZG38" s="137"/>
      <c r="MZH38" s="137"/>
      <c r="MZI38" s="137"/>
      <c r="MZJ38" s="137"/>
      <c r="MZK38" s="137"/>
      <c r="MZL38" s="137"/>
      <c r="MZM38" s="137"/>
      <c r="MZN38" s="137"/>
      <c r="MZO38" s="137"/>
      <c r="MZP38" s="137"/>
      <c r="MZQ38" s="137"/>
      <c r="MZR38" s="137"/>
      <c r="MZS38" s="137"/>
      <c r="MZT38" s="137"/>
      <c r="MZU38" s="137"/>
      <c r="MZV38" s="137"/>
      <c r="MZW38" s="137"/>
      <c r="MZX38" s="137"/>
      <c r="MZY38" s="137"/>
      <c r="MZZ38" s="137"/>
      <c r="NAA38" s="137"/>
      <c r="NAB38" s="137"/>
      <c r="NAC38" s="137"/>
      <c r="NAD38" s="137"/>
      <c r="NAE38" s="137"/>
      <c r="NAF38" s="137"/>
      <c r="NAG38" s="137"/>
      <c r="NAH38" s="137"/>
      <c r="NAI38" s="137"/>
      <c r="NAJ38" s="137"/>
      <c r="NAK38" s="137"/>
      <c r="NAL38" s="137"/>
      <c r="NAM38" s="137"/>
      <c r="NAN38" s="137"/>
      <c r="NAO38" s="137"/>
      <c r="NAP38" s="137"/>
      <c r="NAQ38" s="137"/>
      <c r="NAR38" s="137"/>
      <c r="NAS38" s="137"/>
      <c r="NAT38" s="137"/>
      <c r="NAU38" s="137"/>
      <c r="NAV38" s="137"/>
      <c r="NAW38" s="137"/>
      <c r="NAX38" s="137"/>
      <c r="NAY38" s="137"/>
      <c r="NAZ38" s="137"/>
      <c r="NBA38" s="137"/>
      <c r="NBB38" s="137"/>
      <c r="NBC38" s="137"/>
      <c r="NBD38" s="137"/>
      <c r="NBE38" s="137"/>
      <c r="NBF38" s="137"/>
      <c r="NBG38" s="137"/>
      <c r="NBH38" s="137"/>
      <c r="NBI38" s="137"/>
      <c r="NBJ38" s="137"/>
      <c r="NBK38" s="137"/>
      <c r="NBL38" s="137"/>
      <c r="NBM38" s="137"/>
      <c r="NBN38" s="137"/>
      <c r="NBO38" s="137"/>
      <c r="NBP38" s="137"/>
      <c r="NBQ38" s="137"/>
      <c r="NBR38" s="137"/>
      <c r="NBS38" s="137"/>
      <c r="NBT38" s="137"/>
      <c r="NBU38" s="137"/>
      <c r="NBV38" s="137"/>
      <c r="NBW38" s="137"/>
      <c r="NBX38" s="137"/>
      <c r="NBY38" s="137"/>
      <c r="NBZ38" s="137"/>
      <c r="NCA38" s="137"/>
      <c r="NCB38" s="137"/>
      <c r="NCC38" s="137"/>
      <c r="NCD38" s="137"/>
      <c r="NCE38" s="137"/>
      <c r="NCF38" s="137"/>
      <c r="NCG38" s="137"/>
      <c r="NCH38" s="137"/>
      <c r="NCI38" s="137"/>
      <c r="NCJ38" s="137"/>
      <c r="NCK38" s="137"/>
      <c r="NCL38" s="137"/>
      <c r="NCM38" s="137"/>
      <c r="NCN38" s="137"/>
      <c r="NCO38" s="137"/>
      <c r="NCP38" s="137"/>
      <c r="NCQ38" s="137"/>
      <c r="NCR38" s="137"/>
      <c r="NCS38" s="137"/>
      <c r="NCT38" s="137"/>
      <c r="NCU38" s="137"/>
      <c r="NCV38" s="137"/>
      <c r="NCW38" s="137"/>
      <c r="NCX38" s="137"/>
      <c r="NCY38" s="137"/>
      <c r="NCZ38" s="137"/>
      <c r="NDA38" s="137"/>
      <c r="NDB38" s="137"/>
      <c r="NDC38" s="137"/>
      <c r="NDD38" s="137"/>
      <c r="NDE38" s="137"/>
      <c r="NDF38" s="137"/>
      <c r="NDG38" s="137"/>
      <c r="NDH38" s="137"/>
      <c r="NDI38" s="137"/>
      <c r="NDJ38" s="137"/>
      <c r="NDK38" s="137"/>
      <c r="NDL38" s="137"/>
      <c r="NDM38" s="137"/>
      <c r="NDN38" s="137"/>
      <c r="NDO38" s="137"/>
      <c r="NDP38" s="137"/>
      <c r="NDQ38" s="137"/>
      <c r="NDR38" s="137"/>
      <c r="NDS38" s="137"/>
      <c r="NDT38" s="137"/>
      <c r="NDU38" s="137"/>
      <c r="NDV38" s="137"/>
      <c r="NDW38" s="137"/>
      <c r="NDX38" s="137"/>
      <c r="NDY38" s="137"/>
      <c r="NDZ38" s="137"/>
      <c r="NEA38" s="137"/>
      <c r="NEB38" s="137"/>
      <c r="NEC38" s="137"/>
      <c r="NED38" s="137"/>
      <c r="NEE38" s="137"/>
      <c r="NEF38" s="137"/>
      <c r="NEG38" s="137"/>
      <c r="NEH38" s="137"/>
      <c r="NEI38" s="137"/>
      <c r="NEJ38" s="137"/>
      <c r="NEK38" s="137"/>
      <c r="NEL38" s="137"/>
      <c r="NEM38" s="137"/>
      <c r="NEN38" s="137"/>
      <c r="NEO38" s="137"/>
      <c r="NEP38" s="137"/>
      <c r="NEQ38" s="137"/>
      <c r="NER38" s="137"/>
      <c r="NES38" s="137"/>
      <c r="NET38" s="137"/>
      <c r="NEU38" s="137"/>
      <c r="NEV38" s="137"/>
      <c r="NEW38" s="137"/>
      <c r="NEX38" s="137"/>
      <c r="NEY38" s="137"/>
      <c r="NEZ38" s="137"/>
      <c r="NFA38" s="137"/>
      <c r="NFB38" s="137"/>
      <c r="NFC38" s="137"/>
      <c r="NFD38" s="137"/>
      <c r="NFE38" s="137"/>
      <c r="NFF38" s="137"/>
      <c r="NFG38" s="137"/>
      <c r="NFH38" s="137"/>
      <c r="NFI38" s="137"/>
      <c r="NFJ38" s="137"/>
      <c r="NFK38" s="137"/>
      <c r="NFL38" s="137"/>
      <c r="NFM38" s="137"/>
      <c r="NFN38" s="137"/>
      <c r="NFO38" s="137"/>
      <c r="NFP38" s="137"/>
      <c r="NFQ38" s="137"/>
      <c r="NFR38" s="137"/>
      <c r="NFS38" s="137"/>
      <c r="NFT38" s="137"/>
      <c r="NFU38" s="137"/>
      <c r="NFV38" s="137"/>
      <c r="NFW38" s="137"/>
      <c r="NFX38" s="137"/>
      <c r="NFY38" s="137"/>
      <c r="NFZ38" s="137"/>
      <c r="NGA38" s="137"/>
      <c r="NGB38" s="137"/>
      <c r="NGC38" s="137"/>
      <c r="NGD38" s="137"/>
      <c r="NGE38" s="137"/>
      <c r="NGF38" s="137"/>
      <c r="NGG38" s="137"/>
      <c r="NGH38" s="137"/>
      <c r="NGI38" s="137"/>
      <c r="NGJ38" s="137"/>
      <c r="NGK38" s="137"/>
      <c r="NGL38" s="137"/>
      <c r="NGM38" s="137"/>
      <c r="NGN38" s="137"/>
      <c r="NGO38" s="137"/>
      <c r="NGP38" s="137"/>
      <c r="NGQ38" s="137"/>
      <c r="NGR38" s="137"/>
      <c r="NGS38" s="137"/>
      <c r="NGT38" s="137"/>
      <c r="NGU38" s="137"/>
      <c r="NGV38" s="137"/>
      <c r="NGW38" s="137"/>
      <c r="NGX38" s="137"/>
      <c r="NGY38" s="137"/>
      <c r="NGZ38" s="137"/>
      <c r="NHA38" s="137"/>
      <c r="NHB38" s="137"/>
      <c r="NHC38" s="137"/>
      <c r="NHD38" s="137"/>
      <c r="NHE38" s="137"/>
      <c r="NHF38" s="137"/>
      <c r="NHG38" s="137"/>
      <c r="NHH38" s="137"/>
      <c r="NHI38" s="137"/>
      <c r="NHJ38" s="137"/>
      <c r="NHK38" s="137"/>
      <c r="NHL38" s="137"/>
      <c r="NHM38" s="137"/>
      <c r="NHN38" s="137"/>
      <c r="NHO38" s="137"/>
      <c r="NHP38" s="137"/>
      <c r="NHQ38" s="137"/>
      <c r="NHR38" s="137"/>
      <c r="NHS38" s="137"/>
      <c r="NHT38" s="137"/>
      <c r="NHU38" s="137"/>
      <c r="NHV38" s="137"/>
      <c r="NHW38" s="137"/>
      <c r="NHX38" s="137"/>
      <c r="NHY38" s="137"/>
      <c r="NHZ38" s="137"/>
      <c r="NIA38" s="137"/>
      <c r="NIB38" s="137"/>
      <c r="NIC38" s="137"/>
      <c r="NID38" s="137"/>
      <c r="NIE38" s="137"/>
      <c r="NIF38" s="137"/>
      <c r="NIG38" s="137"/>
      <c r="NIH38" s="137"/>
      <c r="NII38" s="137"/>
      <c r="NIJ38" s="137"/>
      <c r="NIK38" s="137"/>
      <c r="NIL38" s="137"/>
      <c r="NIM38" s="137"/>
      <c r="NIN38" s="137"/>
      <c r="NIO38" s="137"/>
      <c r="NIP38" s="137"/>
      <c r="NIQ38" s="137"/>
      <c r="NIR38" s="137"/>
      <c r="NIS38" s="137"/>
      <c r="NIT38" s="137"/>
      <c r="NIU38" s="137"/>
      <c r="NIV38" s="137"/>
      <c r="NIW38" s="137"/>
      <c r="NIX38" s="137"/>
      <c r="NIY38" s="137"/>
      <c r="NIZ38" s="137"/>
      <c r="NJA38" s="137"/>
      <c r="NJB38" s="137"/>
      <c r="NJC38" s="137"/>
      <c r="NJD38" s="137"/>
      <c r="NJE38" s="137"/>
      <c r="NJF38" s="137"/>
      <c r="NJG38" s="137"/>
      <c r="NJH38" s="137"/>
      <c r="NJI38" s="137"/>
      <c r="NJJ38" s="137"/>
      <c r="NJK38" s="137"/>
      <c r="NJL38" s="137"/>
      <c r="NJM38" s="137"/>
      <c r="NJN38" s="137"/>
      <c r="NJO38" s="137"/>
      <c r="NJP38" s="137"/>
      <c r="NJQ38" s="137"/>
      <c r="NJR38" s="137"/>
      <c r="NJS38" s="137"/>
      <c r="NJT38" s="137"/>
      <c r="NJU38" s="137"/>
      <c r="NJV38" s="137"/>
      <c r="NJW38" s="137"/>
      <c r="NJX38" s="137"/>
      <c r="NJY38" s="137"/>
      <c r="NJZ38" s="137"/>
      <c r="NKA38" s="137"/>
      <c r="NKB38" s="137"/>
      <c r="NKC38" s="137"/>
      <c r="NKD38" s="137"/>
      <c r="NKE38" s="137"/>
      <c r="NKF38" s="137"/>
      <c r="NKG38" s="137"/>
      <c r="NKH38" s="137"/>
      <c r="NKI38" s="137"/>
      <c r="NKJ38" s="137"/>
      <c r="NKK38" s="137"/>
      <c r="NKL38" s="137"/>
      <c r="NKM38" s="137"/>
      <c r="NKN38" s="137"/>
      <c r="NKO38" s="137"/>
      <c r="NKP38" s="137"/>
      <c r="NKQ38" s="137"/>
      <c r="NKR38" s="137"/>
      <c r="NKS38" s="137"/>
      <c r="NKT38" s="137"/>
      <c r="NKU38" s="137"/>
      <c r="NKV38" s="137"/>
      <c r="NKW38" s="137"/>
      <c r="NKX38" s="137"/>
      <c r="NKY38" s="137"/>
      <c r="NKZ38" s="137"/>
      <c r="NLA38" s="137"/>
      <c r="NLB38" s="137"/>
      <c r="NLC38" s="137"/>
      <c r="NLD38" s="137"/>
      <c r="NLE38" s="137"/>
      <c r="NLF38" s="137"/>
      <c r="NLG38" s="137"/>
      <c r="NLH38" s="137"/>
      <c r="NLI38" s="137"/>
      <c r="NLJ38" s="137"/>
      <c r="NLK38" s="137"/>
      <c r="NLL38" s="137"/>
      <c r="NLM38" s="137"/>
      <c r="NLN38" s="137"/>
      <c r="NLO38" s="137"/>
      <c r="NLP38" s="137"/>
      <c r="NLQ38" s="137"/>
      <c r="NLR38" s="137"/>
      <c r="NLS38" s="137"/>
      <c r="NLT38" s="137"/>
      <c r="NLU38" s="137"/>
      <c r="NLV38" s="137"/>
      <c r="NLW38" s="137"/>
      <c r="NLX38" s="137"/>
      <c r="NLY38" s="137"/>
      <c r="NLZ38" s="137"/>
      <c r="NMA38" s="137"/>
      <c r="NMB38" s="137"/>
      <c r="NMC38" s="137"/>
      <c r="NMD38" s="137"/>
      <c r="NME38" s="137"/>
      <c r="NMF38" s="137"/>
      <c r="NMG38" s="137"/>
      <c r="NMH38" s="137"/>
      <c r="NMI38" s="137"/>
      <c r="NMJ38" s="137"/>
      <c r="NMK38" s="137"/>
      <c r="NML38" s="137"/>
      <c r="NMM38" s="137"/>
      <c r="NMN38" s="137"/>
      <c r="NMO38" s="137"/>
      <c r="NMP38" s="137"/>
      <c r="NMQ38" s="137"/>
      <c r="NMR38" s="137"/>
      <c r="NMS38" s="137"/>
      <c r="NMT38" s="137"/>
      <c r="NMU38" s="137"/>
      <c r="NMV38" s="137"/>
      <c r="NMW38" s="137"/>
      <c r="NMX38" s="137"/>
      <c r="NMY38" s="137"/>
      <c r="NMZ38" s="137"/>
      <c r="NNA38" s="137"/>
      <c r="NNB38" s="137"/>
      <c r="NNC38" s="137"/>
      <c r="NND38" s="137"/>
      <c r="NNE38" s="137"/>
      <c r="NNF38" s="137"/>
      <c r="NNG38" s="137"/>
      <c r="NNH38" s="137"/>
      <c r="NNI38" s="137"/>
      <c r="NNJ38" s="137"/>
      <c r="NNK38" s="137"/>
      <c r="NNL38" s="137"/>
      <c r="NNM38" s="137"/>
      <c r="NNN38" s="137"/>
      <c r="NNO38" s="137"/>
      <c r="NNP38" s="137"/>
      <c r="NNQ38" s="137"/>
      <c r="NNR38" s="137"/>
      <c r="NNS38" s="137"/>
      <c r="NNT38" s="137"/>
      <c r="NNU38" s="137"/>
      <c r="NNV38" s="137"/>
      <c r="NNW38" s="137"/>
      <c r="NNX38" s="137"/>
      <c r="NNY38" s="137"/>
      <c r="NNZ38" s="137"/>
      <c r="NOA38" s="137"/>
      <c r="NOB38" s="137"/>
      <c r="NOC38" s="137"/>
      <c r="NOD38" s="137"/>
      <c r="NOE38" s="137"/>
      <c r="NOF38" s="137"/>
      <c r="NOG38" s="137"/>
      <c r="NOH38" s="137"/>
      <c r="NOI38" s="137"/>
      <c r="NOJ38" s="137"/>
      <c r="NOK38" s="137"/>
      <c r="NOL38" s="137"/>
      <c r="NOM38" s="137"/>
      <c r="NON38" s="137"/>
      <c r="NOO38" s="137"/>
      <c r="NOP38" s="137"/>
      <c r="NOQ38" s="137"/>
      <c r="NOR38" s="137"/>
      <c r="NOS38" s="137"/>
      <c r="NOT38" s="137"/>
      <c r="NOU38" s="137"/>
      <c r="NOV38" s="137"/>
      <c r="NOW38" s="137"/>
      <c r="NOX38" s="137"/>
      <c r="NOY38" s="137"/>
      <c r="NOZ38" s="137"/>
      <c r="NPA38" s="137"/>
      <c r="NPB38" s="137"/>
      <c r="NPC38" s="137"/>
      <c r="NPD38" s="137"/>
      <c r="NPE38" s="137"/>
      <c r="NPF38" s="137"/>
      <c r="NPG38" s="137"/>
      <c r="NPH38" s="137"/>
      <c r="NPI38" s="137"/>
      <c r="NPJ38" s="137"/>
      <c r="NPK38" s="137"/>
      <c r="NPL38" s="137"/>
      <c r="NPM38" s="137"/>
      <c r="NPN38" s="137"/>
      <c r="NPO38" s="137"/>
      <c r="NPP38" s="137"/>
      <c r="NPQ38" s="137"/>
      <c r="NPR38" s="137"/>
      <c r="NPS38" s="137"/>
      <c r="NPT38" s="137"/>
      <c r="NPU38" s="137"/>
      <c r="NPV38" s="137"/>
      <c r="NPW38" s="137"/>
      <c r="NPX38" s="137"/>
      <c r="NPY38" s="137"/>
      <c r="NPZ38" s="137"/>
      <c r="NQA38" s="137"/>
      <c r="NQB38" s="137"/>
      <c r="NQC38" s="137"/>
      <c r="NQD38" s="137"/>
      <c r="NQE38" s="137"/>
      <c r="NQF38" s="137"/>
      <c r="NQG38" s="137"/>
      <c r="NQH38" s="137"/>
      <c r="NQI38" s="137"/>
      <c r="NQJ38" s="137"/>
      <c r="NQK38" s="137"/>
      <c r="NQL38" s="137"/>
      <c r="NQM38" s="137"/>
      <c r="NQN38" s="137"/>
      <c r="NQO38" s="137"/>
      <c r="NQP38" s="137"/>
      <c r="NQQ38" s="137"/>
      <c r="NQR38" s="137"/>
      <c r="NQS38" s="137"/>
      <c r="NQT38" s="137"/>
      <c r="NQU38" s="137"/>
      <c r="NQV38" s="137"/>
      <c r="NQW38" s="137"/>
      <c r="NQX38" s="137"/>
      <c r="NQY38" s="137"/>
      <c r="NQZ38" s="137"/>
      <c r="NRA38" s="137"/>
      <c r="NRB38" s="137"/>
      <c r="NRC38" s="137"/>
      <c r="NRD38" s="137"/>
      <c r="NRE38" s="137"/>
      <c r="NRF38" s="137"/>
      <c r="NRG38" s="137"/>
      <c r="NRH38" s="137"/>
      <c r="NRI38" s="137"/>
      <c r="NRJ38" s="137"/>
      <c r="NRK38" s="137"/>
      <c r="NRL38" s="137"/>
      <c r="NRM38" s="137"/>
      <c r="NRN38" s="137"/>
      <c r="NRO38" s="137"/>
      <c r="NRP38" s="137"/>
      <c r="NRQ38" s="137"/>
      <c r="NRR38" s="137"/>
      <c r="NRS38" s="137"/>
      <c r="NRT38" s="137"/>
      <c r="NRU38" s="137"/>
      <c r="NRV38" s="137"/>
      <c r="NRW38" s="137"/>
      <c r="NRX38" s="137"/>
      <c r="NRY38" s="137"/>
      <c r="NRZ38" s="137"/>
      <c r="NSA38" s="137"/>
      <c r="NSB38" s="137"/>
      <c r="NSC38" s="137"/>
      <c r="NSD38" s="137"/>
      <c r="NSE38" s="137"/>
      <c r="NSF38" s="137"/>
      <c r="NSG38" s="137"/>
      <c r="NSH38" s="137"/>
      <c r="NSI38" s="137"/>
      <c r="NSJ38" s="137"/>
      <c r="NSK38" s="137"/>
      <c r="NSL38" s="137"/>
      <c r="NSM38" s="137"/>
      <c r="NSN38" s="137"/>
      <c r="NSO38" s="137"/>
      <c r="NSP38" s="137"/>
      <c r="NSQ38" s="137"/>
      <c r="NSR38" s="137"/>
      <c r="NSS38" s="137"/>
      <c r="NST38" s="137"/>
      <c r="NSU38" s="137"/>
      <c r="NSV38" s="137"/>
      <c r="NSW38" s="137"/>
      <c r="NSX38" s="137"/>
      <c r="NSY38" s="137"/>
      <c r="NSZ38" s="137"/>
      <c r="NTA38" s="137"/>
      <c r="NTB38" s="137"/>
      <c r="NTC38" s="137"/>
      <c r="NTD38" s="137"/>
      <c r="NTE38" s="137"/>
      <c r="NTF38" s="137"/>
      <c r="NTG38" s="137"/>
      <c r="NTH38" s="137"/>
      <c r="NTI38" s="137"/>
      <c r="NTJ38" s="137"/>
      <c r="NTK38" s="137"/>
      <c r="NTL38" s="137"/>
      <c r="NTM38" s="137"/>
      <c r="NTN38" s="137"/>
      <c r="NTO38" s="137"/>
      <c r="NTP38" s="137"/>
      <c r="NTQ38" s="137"/>
      <c r="NTR38" s="137"/>
      <c r="NTS38" s="137"/>
      <c r="NTT38" s="137"/>
      <c r="NTU38" s="137"/>
      <c r="NTV38" s="137"/>
      <c r="NTW38" s="137"/>
      <c r="NTX38" s="137"/>
      <c r="NTY38" s="137"/>
      <c r="NTZ38" s="137"/>
      <c r="NUA38" s="137"/>
      <c r="NUB38" s="137"/>
      <c r="NUC38" s="137"/>
      <c r="NUD38" s="137"/>
      <c r="NUE38" s="137"/>
      <c r="NUF38" s="137"/>
      <c r="NUG38" s="137"/>
      <c r="NUH38" s="137"/>
      <c r="NUI38" s="137"/>
      <c r="NUJ38" s="137"/>
      <c r="NUK38" s="137"/>
      <c r="NUL38" s="137"/>
      <c r="NUM38" s="137"/>
      <c r="NUN38" s="137"/>
      <c r="NUO38" s="137"/>
      <c r="NUP38" s="137"/>
      <c r="NUQ38" s="137"/>
      <c r="NUR38" s="137"/>
      <c r="NUS38" s="137"/>
      <c r="NUT38" s="137"/>
      <c r="NUU38" s="137"/>
      <c r="NUV38" s="137"/>
      <c r="NUW38" s="137"/>
      <c r="NUX38" s="137"/>
      <c r="NUY38" s="137"/>
      <c r="NUZ38" s="137"/>
      <c r="NVA38" s="137"/>
      <c r="NVB38" s="137"/>
      <c r="NVC38" s="137"/>
      <c r="NVD38" s="137"/>
      <c r="NVE38" s="137"/>
      <c r="NVF38" s="137"/>
      <c r="NVG38" s="137"/>
      <c r="NVH38" s="137"/>
      <c r="NVI38" s="137"/>
      <c r="NVJ38" s="137"/>
      <c r="NVK38" s="137"/>
      <c r="NVL38" s="137"/>
      <c r="NVM38" s="137"/>
      <c r="NVN38" s="137"/>
      <c r="NVO38" s="137"/>
      <c r="NVP38" s="137"/>
      <c r="NVQ38" s="137"/>
      <c r="NVR38" s="137"/>
      <c r="NVS38" s="137"/>
      <c r="NVT38" s="137"/>
      <c r="NVU38" s="137"/>
      <c r="NVV38" s="137"/>
      <c r="NVW38" s="137"/>
      <c r="NVX38" s="137"/>
      <c r="NVY38" s="137"/>
      <c r="NVZ38" s="137"/>
      <c r="NWA38" s="137"/>
      <c r="NWB38" s="137"/>
      <c r="NWC38" s="137"/>
      <c r="NWD38" s="137"/>
      <c r="NWE38" s="137"/>
      <c r="NWF38" s="137"/>
      <c r="NWG38" s="137"/>
      <c r="NWH38" s="137"/>
      <c r="NWI38" s="137"/>
      <c r="NWJ38" s="137"/>
      <c r="NWK38" s="137"/>
      <c r="NWL38" s="137"/>
      <c r="NWM38" s="137"/>
      <c r="NWN38" s="137"/>
      <c r="NWO38" s="137"/>
      <c r="NWP38" s="137"/>
      <c r="NWQ38" s="137"/>
      <c r="NWR38" s="137"/>
      <c r="NWS38" s="137"/>
      <c r="NWT38" s="137"/>
      <c r="NWU38" s="137"/>
      <c r="NWV38" s="137"/>
      <c r="NWW38" s="137"/>
      <c r="NWX38" s="137"/>
      <c r="NWY38" s="137"/>
      <c r="NWZ38" s="137"/>
      <c r="NXA38" s="137"/>
      <c r="NXB38" s="137"/>
      <c r="NXC38" s="137"/>
      <c r="NXD38" s="137"/>
      <c r="NXE38" s="137"/>
      <c r="NXF38" s="137"/>
      <c r="NXG38" s="137"/>
      <c r="NXH38" s="137"/>
      <c r="NXI38" s="137"/>
      <c r="NXJ38" s="137"/>
      <c r="NXK38" s="137"/>
      <c r="NXL38" s="137"/>
      <c r="NXM38" s="137"/>
      <c r="NXN38" s="137"/>
      <c r="NXO38" s="137"/>
      <c r="NXP38" s="137"/>
      <c r="NXQ38" s="137"/>
      <c r="NXR38" s="137"/>
      <c r="NXS38" s="137"/>
      <c r="NXT38" s="137"/>
      <c r="NXU38" s="137"/>
      <c r="NXV38" s="137"/>
      <c r="NXW38" s="137"/>
      <c r="NXX38" s="137"/>
      <c r="NXY38" s="137"/>
      <c r="NXZ38" s="137"/>
      <c r="NYA38" s="137"/>
      <c r="NYB38" s="137"/>
      <c r="NYC38" s="137"/>
      <c r="NYD38" s="137"/>
      <c r="NYE38" s="137"/>
      <c r="NYF38" s="137"/>
      <c r="NYG38" s="137"/>
      <c r="NYH38" s="137"/>
      <c r="NYI38" s="137"/>
      <c r="NYJ38" s="137"/>
      <c r="NYK38" s="137"/>
      <c r="NYL38" s="137"/>
      <c r="NYM38" s="137"/>
      <c r="NYN38" s="137"/>
      <c r="NYO38" s="137"/>
      <c r="NYP38" s="137"/>
      <c r="NYQ38" s="137"/>
      <c r="NYR38" s="137"/>
      <c r="NYS38" s="137"/>
      <c r="NYT38" s="137"/>
      <c r="NYU38" s="137"/>
      <c r="NYV38" s="137"/>
      <c r="NYW38" s="137"/>
      <c r="NYX38" s="137"/>
      <c r="NYY38" s="137"/>
      <c r="NYZ38" s="137"/>
      <c r="NZA38" s="137"/>
      <c r="NZB38" s="137"/>
      <c r="NZC38" s="137"/>
      <c r="NZD38" s="137"/>
      <c r="NZE38" s="137"/>
      <c r="NZF38" s="137"/>
      <c r="NZG38" s="137"/>
      <c r="NZH38" s="137"/>
      <c r="NZI38" s="137"/>
      <c r="NZJ38" s="137"/>
      <c r="NZK38" s="137"/>
      <c r="NZL38" s="137"/>
      <c r="NZM38" s="137"/>
      <c r="NZN38" s="137"/>
      <c r="NZO38" s="137"/>
      <c r="NZP38" s="137"/>
      <c r="NZQ38" s="137"/>
      <c r="NZR38" s="137"/>
      <c r="NZS38" s="137"/>
      <c r="NZT38" s="137"/>
      <c r="NZU38" s="137"/>
      <c r="NZV38" s="137"/>
      <c r="NZW38" s="137"/>
      <c r="NZX38" s="137"/>
      <c r="NZY38" s="137"/>
      <c r="NZZ38" s="137"/>
      <c r="OAA38" s="137"/>
      <c r="OAB38" s="137"/>
      <c r="OAC38" s="137"/>
      <c r="OAD38" s="137"/>
      <c r="OAE38" s="137"/>
      <c r="OAF38" s="137"/>
      <c r="OAG38" s="137"/>
      <c r="OAH38" s="137"/>
      <c r="OAI38" s="137"/>
      <c r="OAJ38" s="137"/>
      <c r="OAK38" s="137"/>
      <c r="OAL38" s="137"/>
      <c r="OAM38" s="137"/>
      <c r="OAN38" s="137"/>
      <c r="OAO38" s="137"/>
      <c r="OAP38" s="137"/>
      <c r="OAQ38" s="137"/>
      <c r="OAR38" s="137"/>
      <c r="OAS38" s="137"/>
      <c r="OAT38" s="137"/>
      <c r="OAU38" s="137"/>
      <c r="OAV38" s="137"/>
      <c r="OAW38" s="137"/>
      <c r="OAX38" s="137"/>
      <c r="OAY38" s="137"/>
      <c r="OAZ38" s="137"/>
      <c r="OBA38" s="137"/>
      <c r="OBB38" s="137"/>
      <c r="OBC38" s="137"/>
      <c r="OBD38" s="137"/>
      <c r="OBE38" s="137"/>
      <c r="OBF38" s="137"/>
      <c r="OBG38" s="137"/>
      <c r="OBH38" s="137"/>
      <c r="OBI38" s="137"/>
      <c r="OBJ38" s="137"/>
      <c r="OBK38" s="137"/>
      <c r="OBL38" s="137"/>
      <c r="OBM38" s="137"/>
      <c r="OBN38" s="137"/>
      <c r="OBO38" s="137"/>
      <c r="OBP38" s="137"/>
      <c r="OBQ38" s="137"/>
      <c r="OBR38" s="137"/>
      <c r="OBS38" s="137"/>
      <c r="OBT38" s="137"/>
      <c r="OBU38" s="137"/>
      <c r="OBV38" s="137"/>
      <c r="OBW38" s="137"/>
      <c r="OBX38" s="137"/>
      <c r="OBY38" s="137"/>
      <c r="OBZ38" s="137"/>
      <c r="OCA38" s="137"/>
      <c r="OCB38" s="137"/>
      <c r="OCC38" s="137"/>
      <c r="OCD38" s="137"/>
      <c r="OCE38" s="137"/>
      <c r="OCF38" s="137"/>
      <c r="OCG38" s="137"/>
      <c r="OCH38" s="137"/>
      <c r="OCI38" s="137"/>
      <c r="OCJ38" s="137"/>
      <c r="OCK38" s="137"/>
      <c r="OCL38" s="137"/>
      <c r="OCM38" s="137"/>
      <c r="OCN38" s="137"/>
      <c r="OCO38" s="137"/>
      <c r="OCP38" s="137"/>
      <c r="OCQ38" s="137"/>
      <c r="OCR38" s="137"/>
      <c r="OCS38" s="137"/>
      <c r="OCT38" s="137"/>
      <c r="OCU38" s="137"/>
      <c r="OCV38" s="137"/>
      <c r="OCW38" s="137"/>
      <c r="OCX38" s="137"/>
      <c r="OCY38" s="137"/>
      <c r="OCZ38" s="137"/>
      <c r="ODA38" s="137"/>
      <c r="ODB38" s="137"/>
      <c r="ODC38" s="137"/>
      <c r="ODD38" s="137"/>
      <c r="ODE38" s="137"/>
      <c r="ODF38" s="137"/>
      <c r="ODG38" s="137"/>
      <c r="ODH38" s="137"/>
      <c r="ODI38" s="137"/>
      <c r="ODJ38" s="137"/>
      <c r="ODK38" s="137"/>
      <c r="ODL38" s="137"/>
      <c r="ODM38" s="137"/>
      <c r="ODN38" s="137"/>
      <c r="ODO38" s="137"/>
      <c r="ODP38" s="137"/>
      <c r="ODQ38" s="137"/>
      <c r="ODR38" s="137"/>
      <c r="ODS38" s="137"/>
      <c r="ODT38" s="137"/>
      <c r="ODU38" s="137"/>
      <c r="ODV38" s="137"/>
      <c r="ODW38" s="137"/>
      <c r="ODX38" s="137"/>
      <c r="ODY38" s="137"/>
      <c r="ODZ38" s="137"/>
      <c r="OEA38" s="137"/>
      <c r="OEB38" s="137"/>
      <c r="OEC38" s="137"/>
      <c r="OED38" s="137"/>
      <c r="OEE38" s="137"/>
      <c r="OEF38" s="137"/>
      <c r="OEG38" s="137"/>
      <c r="OEH38" s="137"/>
      <c r="OEI38" s="137"/>
      <c r="OEJ38" s="137"/>
      <c r="OEK38" s="137"/>
      <c r="OEL38" s="137"/>
      <c r="OEM38" s="137"/>
      <c r="OEN38" s="137"/>
      <c r="OEO38" s="137"/>
      <c r="OEP38" s="137"/>
      <c r="OEQ38" s="137"/>
      <c r="OER38" s="137"/>
      <c r="OES38" s="137"/>
      <c r="OET38" s="137"/>
      <c r="OEU38" s="137"/>
      <c r="OEV38" s="137"/>
      <c r="OEW38" s="137"/>
      <c r="OEX38" s="137"/>
      <c r="OEY38" s="137"/>
      <c r="OEZ38" s="137"/>
      <c r="OFA38" s="137"/>
      <c r="OFB38" s="137"/>
      <c r="OFC38" s="137"/>
      <c r="OFD38" s="137"/>
      <c r="OFE38" s="137"/>
      <c r="OFF38" s="137"/>
      <c r="OFG38" s="137"/>
      <c r="OFH38" s="137"/>
      <c r="OFI38" s="137"/>
      <c r="OFJ38" s="137"/>
      <c r="OFK38" s="137"/>
      <c r="OFL38" s="137"/>
      <c r="OFM38" s="137"/>
      <c r="OFN38" s="137"/>
      <c r="OFO38" s="137"/>
      <c r="OFP38" s="137"/>
      <c r="OFQ38" s="137"/>
      <c r="OFR38" s="137"/>
      <c r="OFS38" s="137"/>
      <c r="OFT38" s="137"/>
      <c r="OFU38" s="137"/>
      <c r="OFV38" s="137"/>
      <c r="OFW38" s="137"/>
      <c r="OFX38" s="137"/>
      <c r="OFY38" s="137"/>
      <c r="OFZ38" s="137"/>
      <c r="OGA38" s="137"/>
      <c r="OGB38" s="137"/>
      <c r="OGC38" s="137"/>
      <c r="OGD38" s="137"/>
      <c r="OGE38" s="137"/>
      <c r="OGF38" s="137"/>
      <c r="OGG38" s="137"/>
      <c r="OGH38" s="137"/>
      <c r="OGI38" s="137"/>
      <c r="OGJ38" s="137"/>
      <c r="OGK38" s="137"/>
      <c r="OGL38" s="137"/>
      <c r="OGM38" s="137"/>
      <c r="OGN38" s="137"/>
      <c r="OGO38" s="137"/>
      <c r="OGP38" s="137"/>
      <c r="OGQ38" s="137"/>
      <c r="OGR38" s="137"/>
      <c r="OGS38" s="137"/>
      <c r="OGT38" s="137"/>
      <c r="OGU38" s="137"/>
      <c r="OGV38" s="137"/>
      <c r="OGW38" s="137"/>
      <c r="OGX38" s="137"/>
      <c r="OGY38" s="137"/>
      <c r="OGZ38" s="137"/>
      <c r="OHA38" s="137"/>
      <c r="OHB38" s="137"/>
      <c r="OHC38" s="137"/>
      <c r="OHD38" s="137"/>
      <c r="OHE38" s="137"/>
      <c r="OHF38" s="137"/>
      <c r="OHG38" s="137"/>
      <c r="OHH38" s="137"/>
      <c r="OHI38" s="137"/>
      <c r="OHJ38" s="137"/>
      <c r="OHK38" s="137"/>
      <c r="OHL38" s="137"/>
      <c r="OHM38" s="137"/>
      <c r="OHN38" s="137"/>
      <c r="OHO38" s="137"/>
      <c r="OHP38" s="137"/>
      <c r="OHQ38" s="137"/>
      <c r="OHR38" s="137"/>
      <c r="OHS38" s="137"/>
      <c r="OHT38" s="137"/>
      <c r="OHU38" s="137"/>
      <c r="OHV38" s="137"/>
      <c r="OHW38" s="137"/>
      <c r="OHX38" s="137"/>
      <c r="OHY38" s="137"/>
      <c r="OHZ38" s="137"/>
      <c r="OIA38" s="137"/>
      <c r="OIB38" s="137"/>
      <c r="OIC38" s="137"/>
      <c r="OID38" s="137"/>
      <c r="OIE38" s="137"/>
      <c r="OIF38" s="137"/>
      <c r="OIG38" s="137"/>
      <c r="OIH38" s="137"/>
      <c r="OII38" s="137"/>
      <c r="OIJ38" s="137"/>
      <c r="OIK38" s="137"/>
      <c r="OIL38" s="137"/>
      <c r="OIM38" s="137"/>
      <c r="OIN38" s="137"/>
      <c r="OIO38" s="137"/>
      <c r="OIP38" s="137"/>
      <c r="OIQ38" s="137"/>
      <c r="OIR38" s="137"/>
      <c r="OIS38" s="137"/>
      <c r="OIT38" s="137"/>
      <c r="OIU38" s="137"/>
      <c r="OIV38" s="137"/>
      <c r="OIW38" s="137"/>
      <c r="OIX38" s="137"/>
      <c r="OIY38" s="137"/>
      <c r="OIZ38" s="137"/>
      <c r="OJA38" s="137"/>
      <c r="OJB38" s="137"/>
      <c r="OJC38" s="137"/>
      <c r="OJD38" s="137"/>
      <c r="OJE38" s="137"/>
      <c r="OJF38" s="137"/>
      <c r="OJG38" s="137"/>
      <c r="OJH38" s="137"/>
      <c r="OJI38" s="137"/>
      <c r="OJJ38" s="137"/>
      <c r="OJK38" s="137"/>
      <c r="OJL38" s="137"/>
      <c r="OJM38" s="137"/>
      <c r="OJN38" s="137"/>
      <c r="OJO38" s="137"/>
      <c r="OJP38" s="137"/>
      <c r="OJQ38" s="137"/>
      <c r="OJR38" s="137"/>
      <c r="OJS38" s="137"/>
      <c r="OJT38" s="137"/>
      <c r="OJU38" s="137"/>
      <c r="OJV38" s="137"/>
      <c r="OJW38" s="137"/>
      <c r="OJX38" s="137"/>
      <c r="OJY38" s="137"/>
      <c r="OJZ38" s="137"/>
      <c r="OKA38" s="137"/>
      <c r="OKB38" s="137"/>
      <c r="OKC38" s="137"/>
      <c r="OKD38" s="137"/>
      <c r="OKE38" s="137"/>
      <c r="OKF38" s="137"/>
      <c r="OKG38" s="137"/>
      <c r="OKH38" s="137"/>
      <c r="OKI38" s="137"/>
      <c r="OKJ38" s="137"/>
      <c r="OKK38" s="137"/>
      <c r="OKL38" s="137"/>
      <c r="OKM38" s="137"/>
      <c r="OKN38" s="137"/>
      <c r="OKO38" s="137"/>
      <c r="OKP38" s="137"/>
      <c r="OKQ38" s="137"/>
      <c r="OKR38" s="137"/>
      <c r="OKS38" s="137"/>
      <c r="OKT38" s="137"/>
      <c r="OKU38" s="137"/>
      <c r="OKV38" s="137"/>
      <c r="OKW38" s="137"/>
      <c r="OKX38" s="137"/>
      <c r="OKY38" s="137"/>
      <c r="OKZ38" s="137"/>
      <c r="OLA38" s="137"/>
      <c r="OLB38" s="137"/>
      <c r="OLC38" s="137"/>
      <c r="OLD38" s="137"/>
      <c r="OLE38" s="137"/>
      <c r="OLF38" s="137"/>
      <c r="OLG38" s="137"/>
      <c r="OLH38" s="137"/>
      <c r="OLI38" s="137"/>
      <c r="OLJ38" s="137"/>
      <c r="OLK38" s="137"/>
      <c r="OLL38" s="137"/>
      <c r="OLM38" s="137"/>
      <c r="OLN38" s="137"/>
      <c r="OLO38" s="137"/>
      <c r="OLP38" s="137"/>
      <c r="OLQ38" s="137"/>
      <c r="OLR38" s="137"/>
      <c r="OLS38" s="137"/>
      <c r="OLT38" s="137"/>
      <c r="OLU38" s="137"/>
      <c r="OLV38" s="137"/>
      <c r="OLW38" s="137"/>
      <c r="OLX38" s="137"/>
      <c r="OLY38" s="137"/>
      <c r="OLZ38" s="137"/>
      <c r="OMA38" s="137"/>
      <c r="OMB38" s="137"/>
      <c r="OMC38" s="137"/>
      <c r="OMD38" s="137"/>
      <c r="OME38" s="137"/>
      <c r="OMF38" s="137"/>
      <c r="OMG38" s="137"/>
      <c r="OMH38" s="137"/>
      <c r="OMI38" s="137"/>
      <c r="OMJ38" s="137"/>
      <c r="OMK38" s="137"/>
      <c r="OML38" s="137"/>
      <c r="OMM38" s="137"/>
      <c r="OMN38" s="137"/>
      <c r="OMO38" s="137"/>
      <c r="OMP38" s="137"/>
      <c r="OMQ38" s="137"/>
      <c r="OMR38" s="137"/>
      <c r="OMS38" s="137"/>
      <c r="OMT38" s="137"/>
      <c r="OMU38" s="137"/>
      <c r="OMV38" s="137"/>
      <c r="OMW38" s="137"/>
      <c r="OMX38" s="137"/>
      <c r="OMY38" s="137"/>
      <c r="OMZ38" s="137"/>
      <c r="ONA38" s="137"/>
      <c r="ONB38" s="137"/>
      <c r="ONC38" s="137"/>
      <c r="OND38" s="137"/>
      <c r="ONE38" s="137"/>
      <c r="ONF38" s="137"/>
      <c r="ONG38" s="137"/>
      <c r="ONH38" s="137"/>
      <c r="ONI38" s="137"/>
      <c r="ONJ38" s="137"/>
      <c r="ONK38" s="137"/>
      <c r="ONL38" s="137"/>
      <c r="ONM38" s="137"/>
      <c r="ONN38" s="137"/>
      <c r="ONO38" s="137"/>
      <c r="ONP38" s="137"/>
      <c r="ONQ38" s="137"/>
      <c r="ONR38" s="137"/>
      <c r="ONS38" s="137"/>
      <c r="ONT38" s="137"/>
      <c r="ONU38" s="137"/>
      <c r="ONV38" s="137"/>
      <c r="ONW38" s="137"/>
      <c r="ONX38" s="137"/>
      <c r="ONY38" s="137"/>
      <c r="ONZ38" s="137"/>
      <c r="OOA38" s="137"/>
      <c r="OOB38" s="137"/>
      <c r="OOC38" s="137"/>
      <c r="OOD38" s="137"/>
      <c r="OOE38" s="137"/>
      <c r="OOF38" s="137"/>
      <c r="OOG38" s="137"/>
      <c r="OOH38" s="137"/>
      <c r="OOI38" s="137"/>
      <c r="OOJ38" s="137"/>
      <c r="OOK38" s="137"/>
      <c r="OOL38" s="137"/>
      <c r="OOM38" s="137"/>
      <c r="OON38" s="137"/>
      <c r="OOO38" s="137"/>
      <c r="OOP38" s="137"/>
      <c r="OOQ38" s="137"/>
      <c r="OOR38" s="137"/>
      <c r="OOS38" s="137"/>
      <c r="OOT38" s="137"/>
      <c r="OOU38" s="137"/>
      <c r="OOV38" s="137"/>
      <c r="OOW38" s="137"/>
      <c r="OOX38" s="137"/>
      <c r="OOY38" s="137"/>
      <c r="OOZ38" s="137"/>
      <c r="OPA38" s="137"/>
      <c r="OPB38" s="137"/>
      <c r="OPC38" s="137"/>
      <c r="OPD38" s="137"/>
      <c r="OPE38" s="137"/>
      <c r="OPF38" s="137"/>
      <c r="OPG38" s="137"/>
      <c r="OPH38" s="137"/>
      <c r="OPI38" s="137"/>
      <c r="OPJ38" s="137"/>
      <c r="OPK38" s="137"/>
      <c r="OPL38" s="137"/>
      <c r="OPM38" s="137"/>
      <c r="OPN38" s="137"/>
      <c r="OPO38" s="137"/>
      <c r="OPP38" s="137"/>
      <c r="OPQ38" s="137"/>
      <c r="OPR38" s="137"/>
      <c r="OPS38" s="137"/>
      <c r="OPT38" s="137"/>
      <c r="OPU38" s="137"/>
      <c r="OPV38" s="137"/>
      <c r="OPW38" s="137"/>
      <c r="OPX38" s="137"/>
      <c r="OPY38" s="137"/>
      <c r="OPZ38" s="137"/>
      <c r="OQA38" s="137"/>
      <c r="OQB38" s="137"/>
      <c r="OQC38" s="137"/>
      <c r="OQD38" s="137"/>
      <c r="OQE38" s="137"/>
      <c r="OQF38" s="137"/>
      <c r="OQG38" s="137"/>
      <c r="OQH38" s="137"/>
      <c r="OQI38" s="137"/>
      <c r="OQJ38" s="137"/>
      <c r="OQK38" s="137"/>
      <c r="OQL38" s="137"/>
      <c r="OQM38" s="137"/>
      <c r="OQN38" s="137"/>
      <c r="OQO38" s="137"/>
      <c r="OQP38" s="137"/>
      <c r="OQQ38" s="137"/>
      <c r="OQR38" s="137"/>
      <c r="OQS38" s="137"/>
      <c r="OQT38" s="137"/>
      <c r="OQU38" s="137"/>
      <c r="OQV38" s="137"/>
      <c r="OQW38" s="137"/>
      <c r="OQX38" s="137"/>
      <c r="OQY38" s="137"/>
      <c r="OQZ38" s="137"/>
      <c r="ORA38" s="137"/>
      <c r="ORB38" s="137"/>
      <c r="ORC38" s="137"/>
      <c r="ORD38" s="137"/>
      <c r="ORE38" s="137"/>
      <c r="ORF38" s="137"/>
      <c r="ORG38" s="137"/>
      <c r="ORH38" s="137"/>
      <c r="ORI38" s="137"/>
      <c r="ORJ38" s="137"/>
      <c r="ORK38" s="137"/>
      <c r="ORL38" s="137"/>
      <c r="ORM38" s="137"/>
      <c r="ORN38" s="137"/>
      <c r="ORO38" s="137"/>
      <c r="ORP38" s="137"/>
      <c r="ORQ38" s="137"/>
      <c r="ORR38" s="137"/>
      <c r="ORS38" s="137"/>
      <c r="ORT38" s="137"/>
      <c r="ORU38" s="137"/>
      <c r="ORV38" s="137"/>
      <c r="ORW38" s="137"/>
      <c r="ORX38" s="137"/>
      <c r="ORY38" s="137"/>
      <c r="ORZ38" s="137"/>
      <c r="OSA38" s="137"/>
      <c r="OSB38" s="137"/>
      <c r="OSC38" s="137"/>
      <c r="OSD38" s="137"/>
      <c r="OSE38" s="137"/>
      <c r="OSF38" s="137"/>
      <c r="OSG38" s="137"/>
      <c r="OSH38" s="137"/>
      <c r="OSI38" s="137"/>
      <c r="OSJ38" s="137"/>
      <c r="OSK38" s="137"/>
      <c r="OSL38" s="137"/>
      <c r="OSM38" s="137"/>
      <c r="OSN38" s="137"/>
      <c r="OSO38" s="137"/>
      <c r="OSP38" s="137"/>
      <c r="OSQ38" s="137"/>
      <c r="OSR38" s="137"/>
      <c r="OSS38" s="137"/>
      <c r="OST38" s="137"/>
      <c r="OSU38" s="137"/>
      <c r="OSV38" s="137"/>
      <c r="OSW38" s="137"/>
      <c r="OSX38" s="137"/>
      <c r="OSY38" s="137"/>
      <c r="OSZ38" s="137"/>
      <c r="OTA38" s="137"/>
      <c r="OTB38" s="137"/>
      <c r="OTC38" s="137"/>
      <c r="OTD38" s="137"/>
      <c r="OTE38" s="137"/>
      <c r="OTF38" s="137"/>
      <c r="OTG38" s="137"/>
      <c r="OTH38" s="137"/>
      <c r="OTI38" s="137"/>
      <c r="OTJ38" s="137"/>
      <c r="OTK38" s="137"/>
      <c r="OTL38" s="137"/>
      <c r="OTM38" s="137"/>
      <c r="OTN38" s="137"/>
      <c r="OTO38" s="137"/>
      <c r="OTP38" s="137"/>
      <c r="OTQ38" s="137"/>
      <c r="OTR38" s="137"/>
      <c r="OTS38" s="137"/>
      <c r="OTT38" s="137"/>
      <c r="OTU38" s="137"/>
      <c r="OTV38" s="137"/>
      <c r="OTW38" s="137"/>
      <c r="OTX38" s="137"/>
      <c r="OTY38" s="137"/>
      <c r="OTZ38" s="137"/>
      <c r="OUA38" s="137"/>
      <c r="OUB38" s="137"/>
      <c r="OUC38" s="137"/>
      <c r="OUD38" s="137"/>
      <c r="OUE38" s="137"/>
      <c r="OUF38" s="137"/>
      <c r="OUG38" s="137"/>
      <c r="OUH38" s="137"/>
      <c r="OUI38" s="137"/>
      <c r="OUJ38" s="137"/>
      <c r="OUK38" s="137"/>
      <c r="OUL38" s="137"/>
      <c r="OUM38" s="137"/>
      <c r="OUN38" s="137"/>
      <c r="OUO38" s="137"/>
      <c r="OUP38" s="137"/>
      <c r="OUQ38" s="137"/>
      <c r="OUR38" s="137"/>
      <c r="OUS38" s="137"/>
      <c r="OUT38" s="137"/>
      <c r="OUU38" s="137"/>
      <c r="OUV38" s="137"/>
      <c r="OUW38" s="137"/>
      <c r="OUX38" s="137"/>
      <c r="OUY38" s="137"/>
      <c r="OUZ38" s="137"/>
      <c r="OVA38" s="137"/>
      <c r="OVB38" s="137"/>
      <c r="OVC38" s="137"/>
      <c r="OVD38" s="137"/>
      <c r="OVE38" s="137"/>
      <c r="OVF38" s="137"/>
      <c r="OVG38" s="137"/>
      <c r="OVH38" s="137"/>
      <c r="OVI38" s="137"/>
      <c r="OVJ38" s="137"/>
      <c r="OVK38" s="137"/>
      <c r="OVL38" s="137"/>
      <c r="OVM38" s="137"/>
      <c r="OVN38" s="137"/>
      <c r="OVO38" s="137"/>
      <c r="OVP38" s="137"/>
      <c r="OVQ38" s="137"/>
      <c r="OVR38" s="137"/>
      <c r="OVS38" s="137"/>
      <c r="OVT38" s="137"/>
      <c r="OVU38" s="137"/>
      <c r="OVV38" s="137"/>
      <c r="OVW38" s="137"/>
      <c r="OVX38" s="137"/>
      <c r="OVY38" s="137"/>
      <c r="OVZ38" s="137"/>
      <c r="OWA38" s="137"/>
      <c r="OWB38" s="137"/>
      <c r="OWC38" s="137"/>
      <c r="OWD38" s="137"/>
      <c r="OWE38" s="137"/>
      <c r="OWF38" s="137"/>
      <c r="OWG38" s="137"/>
      <c r="OWH38" s="137"/>
      <c r="OWI38" s="137"/>
      <c r="OWJ38" s="137"/>
      <c r="OWK38" s="137"/>
      <c r="OWL38" s="137"/>
      <c r="OWM38" s="137"/>
      <c r="OWN38" s="137"/>
      <c r="OWO38" s="137"/>
      <c r="OWP38" s="137"/>
      <c r="OWQ38" s="137"/>
      <c r="OWR38" s="137"/>
      <c r="OWS38" s="137"/>
      <c r="OWT38" s="137"/>
      <c r="OWU38" s="137"/>
      <c r="OWV38" s="137"/>
      <c r="OWW38" s="137"/>
      <c r="OWX38" s="137"/>
      <c r="OWY38" s="137"/>
      <c r="OWZ38" s="137"/>
      <c r="OXA38" s="137"/>
      <c r="OXB38" s="137"/>
      <c r="OXC38" s="137"/>
      <c r="OXD38" s="137"/>
      <c r="OXE38" s="137"/>
      <c r="OXF38" s="137"/>
      <c r="OXG38" s="137"/>
      <c r="OXH38" s="137"/>
      <c r="OXI38" s="137"/>
      <c r="OXJ38" s="137"/>
      <c r="OXK38" s="137"/>
      <c r="OXL38" s="137"/>
      <c r="OXM38" s="137"/>
      <c r="OXN38" s="137"/>
      <c r="OXO38" s="137"/>
      <c r="OXP38" s="137"/>
      <c r="OXQ38" s="137"/>
      <c r="OXR38" s="137"/>
      <c r="OXS38" s="137"/>
      <c r="OXT38" s="137"/>
      <c r="OXU38" s="137"/>
      <c r="OXV38" s="137"/>
      <c r="OXW38" s="137"/>
      <c r="OXX38" s="137"/>
      <c r="OXY38" s="137"/>
      <c r="OXZ38" s="137"/>
      <c r="OYA38" s="137"/>
      <c r="OYB38" s="137"/>
      <c r="OYC38" s="137"/>
      <c r="OYD38" s="137"/>
      <c r="OYE38" s="137"/>
      <c r="OYF38" s="137"/>
      <c r="OYG38" s="137"/>
      <c r="OYH38" s="137"/>
      <c r="OYI38" s="137"/>
      <c r="OYJ38" s="137"/>
      <c r="OYK38" s="137"/>
      <c r="OYL38" s="137"/>
      <c r="OYM38" s="137"/>
      <c r="OYN38" s="137"/>
      <c r="OYO38" s="137"/>
      <c r="OYP38" s="137"/>
      <c r="OYQ38" s="137"/>
      <c r="OYR38" s="137"/>
      <c r="OYS38" s="137"/>
      <c r="OYT38" s="137"/>
      <c r="OYU38" s="137"/>
      <c r="OYV38" s="137"/>
      <c r="OYW38" s="137"/>
      <c r="OYX38" s="137"/>
      <c r="OYY38" s="137"/>
      <c r="OYZ38" s="137"/>
      <c r="OZA38" s="137"/>
      <c r="OZB38" s="137"/>
      <c r="OZC38" s="137"/>
      <c r="OZD38" s="137"/>
      <c r="OZE38" s="137"/>
      <c r="OZF38" s="137"/>
      <c r="OZG38" s="137"/>
      <c r="OZH38" s="137"/>
      <c r="OZI38" s="137"/>
      <c r="OZJ38" s="137"/>
      <c r="OZK38" s="137"/>
      <c r="OZL38" s="137"/>
      <c r="OZM38" s="137"/>
      <c r="OZN38" s="137"/>
      <c r="OZO38" s="137"/>
      <c r="OZP38" s="137"/>
      <c r="OZQ38" s="137"/>
      <c r="OZR38" s="137"/>
      <c r="OZS38" s="137"/>
      <c r="OZT38" s="137"/>
      <c r="OZU38" s="137"/>
      <c r="OZV38" s="137"/>
      <c r="OZW38" s="137"/>
      <c r="OZX38" s="137"/>
      <c r="OZY38" s="137"/>
      <c r="OZZ38" s="137"/>
      <c r="PAA38" s="137"/>
      <c r="PAB38" s="137"/>
      <c r="PAC38" s="137"/>
      <c r="PAD38" s="137"/>
      <c r="PAE38" s="137"/>
      <c r="PAF38" s="137"/>
      <c r="PAG38" s="137"/>
      <c r="PAH38" s="137"/>
      <c r="PAI38" s="137"/>
      <c r="PAJ38" s="137"/>
      <c r="PAK38" s="137"/>
      <c r="PAL38" s="137"/>
      <c r="PAM38" s="137"/>
      <c r="PAN38" s="137"/>
      <c r="PAO38" s="137"/>
      <c r="PAP38" s="137"/>
      <c r="PAQ38" s="137"/>
      <c r="PAR38" s="137"/>
      <c r="PAS38" s="137"/>
      <c r="PAT38" s="137"/>
      <c r="PAU38" s="137"/>
      <c r="PAV38" s="137"/>
      <c r="PAW38" s="137"/>
      <c r="PAX38" s="137"/>
      <c r="PAY38" s="137"/>
      <c r="PAZ38" s="137"/>
      <c r="PBA38" s="137"/>
      <c r="PBB38" s="137"/>
      <c r="PBC38" s="137"/>
      <c r="PBD38" s="137"/>
      <c r="PBE38" s="137"/>
      <c r="PBF38" s="137"/>
      <c r="PBG38" s="137"/>
      <c r="PBH38" s="137"/>
      <c r="PBI38" s="137"/>
      <c r="PBJ38" s="137"/>
      <c r="PBK38" s="137"/>
      <c r="PBL38" s="137"/>
      <c r="PBM38" s="137"/>
      <c r="PBN38" s="137"/>
      <c r="PBO38" s="137"/>
      <c r="PBP38" s="137"/>
      <c r="PBQ38" s="137"/>
      <c r="PBR38" s="137"/>
      <c r="PBS38" s="137"/>
      <c r="PBT38" s="137"/>
      <c r="PBU38" s="137"/>
      <c r="PBV38" s="137"/>
      <c r="PBW38" s="137"/>
      <c r="PBX38" s="137"/>
      <c r="PBY38" s="137"/>
      <c r="PBZ38" s="137"/>
      <c r="PCA38" s="137"/>
      <c r="PCB38" s="137"/>
      <c r="PCC38" s="137"/>
      <c r="PCD38" s="137"/>
      <c r="PCE38" s="137"/>
      <c r="PCF38" s="137"/>
      <c r="PCG38" s="137"/>
      <c r="PCH38" s="137"/>
      <c r="PCI38" s="137"/>
      <c r="PCJ38" s="137"/>
      <c r="PCK38" s="137"/>
      <c r="PCL38" s="137"/>
      <c r="PCM38" s="137"/>
      <c r="PCN38" s="137"/>
      <c r="PCO38" s="137"/>
      <c r="PCP38" s="137"/>
      <c r="PCQ38" s="137"/>
      <c r="PCR38" s="137"/>
      <c r="PCS38" s="137"/>
      <c r="PCT38" s="137"/>
      <c r="PCU38" s="137"/>
      <c r="PCV38" s="137"/>
      <c r="PCW38" s="137"/>
      <c r="PCX38" s="137"/>
      <c r="PCY38" s="137"/>
      <c r="PCZ38" s="137"/>
      <c r="PDA38" s="137"/>
      <c r="PDB38" s="137"/>
      <c r="PDC38" s="137"/>
      <c r="PDD38" s="137"/>
      <c r="PDE38" s="137"/>
      <c r="PDF38" s="137"/>
      <c r="PDG38" s="137"/>
      <c r="PDH38" s="137"/>
      <c r="PDI38" s="137"/>
      <c r="PDJ38" s="137"/>
      <c r="PDK38" s="137"/>
      <c r="PDL38" s="137"/>
      <c r="PDM38" s="137"/>
      <c r="PDN38" s="137"/>
      <c r="PDO38" s="137"/>
      <c r="PDP38" s="137"/>
      <c r="PDQ38" s="137"/>
      <c r="PDR38" s="137"/>
      <c r="PDS38" s="137"/>
      <c r="PDT38" s="137"/>
      <c r="PDU38" s="137"/>
      <c r="PDV38" s="137"/>
      <c r="PDW38" s="137"/>
      <c r="PDX38" s="137"/>
      <c r="PDY38" s="137"/>
      <c r="PDZ38" s="137"/>
      <c r="PEA38" s="137"/>
      <c r="PEB38" s="137"/>
      <c r="PEC38" s="137"/>
      <c r="PED38" s="137"/>
      <c r="PEE38" s="137"/>
      <c r="PEF38" s="137"/>
      <c r="PEG38" s="137"/>
      <c r="PEH38" s="137"/>
      <c r="PEI38" s="137"/>
      <c r="PEJ38" s="137"/>
      <c r="PEK38" s="137"/>
      <c r="PEL38" s="137"/>
      <c r="PEM38" s="137"/>
      <c r="PEN38" s="137"/>
      <c r="PEO38" s="137"/>
      <c r="PEP38" s="137"/>
      <c r="PEQ38" s="137"/>
      <c r="PER38" s="137"/>
      <c r="PES38" s="137"/>
      <c r="PET38" s="137"/>
      <c r="PEU38" s="137"/>
      <c r="PEV38" s="137"/>
      <c r="PEW38" s="137"/>
      <c r="PEX38" s="137"/>
      <c r="PEY38" s="137"/>
      <c r="PEZ38" s="137"/>
      <c r="PFA38" s="137"/>
      <c r="PFB38" s="137"/>
      <c r="PFC38" s="137"/>
      <c r="PFD38" s="137"/>
      <c r="PFE38" s="137"/>
      <c r="PFF38" s="137"/>
      <c r="PFG38" s="137"/>
      <c r="PFH38" s="137"/>
      <c r="PFI38" s="137"/>
      <c r="PFJ38" s="137"/>
      <c r="PFK38" s="137"/>
      <c r="PFL38" s="137"/>
      <c r="PFM38" s="137"/>
      <c r="PFN38" s="137"/>
      <c r="PFO38" s="137"/>
      <c r="PFP38" s="137"/>
      <c r="PFQ38" s="137"/>
      <c r="PFR38" s="137"/>
      <c r="PFS38" s="137"/>
      <c r="PFT38" s="137"/>
      <c r="PFU38" s="137"/>
      <c r="PFV38" s="137"/>
      <c r="PFW38" s="137"/>
      <c r="PFX38" s="137"/>
      <c r="PFY38" s="137"/>
      <c r="PFZ38" s="137"/>
      <c r="PGA38" s="137"/>
      <c r="PGB38" s="137"/>
      <c r="PGC38" s="137"/>
      <c r="PGD38" s="137"/>
      <c r="PGE38" s="137"/>
      <c r="PGF38" s="137"/>
      <c r="PGG38" s="137"/>
      <c r="PGH38" s="137"/>
      <c r="PGI38" s="137"/>
      <c r="PGJ38" s="137"/>
      <c r="PGK38" s="137"/>
      <c r="PGL38" s="137"/>
      <c r="PGM38" s="137"/>
      <c r="PGN38" s="137"/>
      <c r="PGO38" s="137"/>
      <c r="PGP38" s="137"/>
      <c r="PGQ38" s="137"/>
      <c r="PGR38" s="137"/>
      <c r="PGS38" s="137"/>
      <c r="PGT38" s="137"/>
      <c r="PGU38" s="137"/>
      <c r="PGV38" s="137"/>
      <c r="PGW38" s="137"/>
      <c r="PGX38" s="137"/>
      <c r="PGY38" s="137"/>
      <c r="PGZ38" s="137"/>
      <c r="PHA38" s="137"/>
      <c r="PHB38" s="137"/>
      <c r="PHC38" s="137"/>
      <c r="PHD38" s="137"/>
      <c r="PHE38" s="137"/>
      <c r="PHF38" s="137"/>
      <c r="PHG38" s="137"/>
      <c r="PHH38" s="137"/>
      <c r="PHI38" s="137"/>
      <c r="PHJ38" s="137"/>
      <c r="PHK38" s="137"/>
      <c r="PHL38" s="137"/>
      <c r="PHM38" s="137"/>
      <c r="PHN38" s="137"/>
      <c r="PHO38" s="137"/>
      <c r="PHP38" s="137"/>
      <c r="PHQ38" s="137"/>
      <c r="PHR38" s="137"/>
      <c r="PHS38" s="137"/>
      <c r="PHT38" s="137"/>
      <c r="PHU38" s="137"/>
      <c r="PHV38" s="137"/>
      <c r="PHW38" s="137"/>
      <c r="PHX38" s="137"/>
      <c r="PHY38" s="137"/>
      <c r="PHZ38" s="137"/>
      <c r="PIA38" s="137"/>
      <c r="PIB38" s="137"/>
      <c r="PIC38" s="137"/>
      <c r="PID38" s="137"/>
      <c r="PIE38" s="137"/>
      <c r="PIF38" s="137"/>
      <c r="PIG38" s="137"/>
      <c r="PIH38" s="137"/>
      <c r="PII38" s="137"/>
      <c r="PIJ38" s="137"/>
      <c r="PIK38" s="137"/>
      <c r="PIL38" s="137"/>
      <c r="PIM38" s="137"/>
      <c r="PIN38" s="137"/>
      <c r="PIO38" s="137"/>
      <c r="PIP38" s="137"/>
      <c r="PIQ38" s="137"/>
      <c r="PIR38" s="137"/>
      <c r="PIS38" s="137"/>
      <c r="PIT38" s="137"/>
      <c r="PIU38" s="137"/>
      <c r="PIV38" s="137"/>
      <c r="PIW38" s="137"/>
      <c r="PIX38" s="137"/>
      <c r="PIY38" s="137"/>
      <c r="PIZ38" s="137"/>
      <c r="PJA38" s="137"/>
      <c r="PJB38" s="137"/>
      <c r="PJC38" s="137"/>
      <c r="PJD38" s="137"/>
      <c r="PJE38" s="137"/>
      <c r="PJF38" s="137"/>
      <c r="PJG38" s="137"/>
      <c r="PJH38" s="137"/>
      <c r="PJI38" s="137"/>
      <c r="PJJ38" s="137"/>
      <c r="PJK38" s="137"/>
      <c r="PJL38" s="137"/>
      <c r="PJM38" s="137"/>
      <c r="PJN38" s="137"/>
      <c r="PJO38" s="137"/>
      <c r="PJP38" s="137"/>
      <c r="PJQ38" s="137"/>
      <c r="PJR38" s="137"/>
      <c r="PJS38" s="137"/>
      <c r="PJT38" s="137"/>
      <c r="PJU38" s="137"/>
      <c r="PJV38" s="137"/>
      <c r="PJW38" s="137"/>
      <c r="PJX38" s="137"/>
      <c r="PJY38" s="137"/>
      <c r="PJZ38" s="137"/>
      <c r="PKA38" s="137"/>
      <c r="PKB38" s="137"/>
      <c r="PKC38" s="137"/>
      <c r="PKD38" s="137"/>
      <c r="PKE38" s="137"/>
      <c r="PKF38" s="137"/>
      <c r="PKG38" s="137"/>
      <c r="PKH38" s="137"/>
      <c r="PKI38" s="137"/>
      <c r="PKJ38" s="137"/>
      <c r="PKK38" s="137"/>
      <c r="PKL38" s="137"/>
      <c r="PKM38" s="137"/>
      <c r="PKN38" s="137"/>
      <c r="PKO38" s="137"/>
      <c r="PKP38" s="137"/>
      <c r="PKQ38" s="137"/>
      <c r="PKR38" s="137"/>
      <c r="PKS38" s="137"/>
      <c r="PKT38" s="137"/>
      <c r="PKU38" s="137"/>
      <c r="PKV38" s="137"/>
      <c r="PKW38" s="137"/>
      <c r="PKX38" s="137"/>
      <c r="PKY38" s="137"/>
      <c r="PKZ38" s="137"/>
      <c r="PLA38" s="137"/>
      <c r="PLB38" s="137"/>
      <c r="PLC38" s="137"/>
      <c r="PLD38" s="137"/>
      <c r="PLE38" s="137"/>
      <c r="PLF38" s="137"/>
      <c r="PLG38" s="137"/>
      <c r="PLH38" s="137"/>
      <c r="PLI38" s="137"/>
      <c r="PLJ38" s="137"/>
      <c r="PLK38" s="137"/>
      <c r="PLL38" s="137"/>
      <c r="PLM38" s="137"/>
      <c r="PLN38" s="137"/>
      <c r="PLO38" s="137"/>
      <c r="PLP38" s="137"/>
      <c r="PLQ38" s="137"/>
      <c r="PLR38" s="137"/>
      <c r="PLS38" s="137"/>
      <c r="PLT38" s="137"/>
      <c r="PLU38" s="137"/>
      <c r="PLV38" s="137"/>
      <c r="PLW38" s="137"/>
      <c r="PLX38" s="137"/>
      <c r="PLY38" s="137"/>
      <c r="PLZ38" s="137"/>
      <c r="PMA38" s="137"/>
      <c r="PMB38" s="137"/>
      <c r="PMC38" s="137"/>
      <c r="PMD38" s="137"/>
      <c r="PME38" s="137"/>
      <c r="PMF38" s="137"/>
      <c r="PMG38" s="137"/>
      <c r="PMH38" s="137"/>
      <c r="PMI38" s="137"/>
      <c r="PMJ38" s="137"/>
      <c r="PMK38" s="137"/>
      <c r="PML38" s="137"/>
      <c r="PMM38" s="137"/>
      <c r="PMN38" s="137"/>
      <c r="PMO38" s="137"/>
      <c r="PMP38" s="137"/>
      <c r="PMQ38" s="137"/>
      <c r="PMR38" s="137"/>
      <c r="PMS38" s="137"/>
      <c r="PMT38" s="137"/>
      <c r="PMU38" s="137"/>
      <c r="PMV38" s="137"/>
      <c r="PMW38" s="137"/>
      <c r="PMX38" s="137"/>
      <c r="PMY38" s="137"/>
      <c r="PMZ38" s="137"/>
      <c r="PNA38" s="137"/>
      <c r="PNB38" s="137"/>
      <c r="PNC38" s="137"/>
      <c r="PND38" s="137"/>
      <c r="PNE38" s="137"/>
      <c r="PNF38" s="137"/>
      <c r="PNG38" s="137"/>
      <c r="PNH38" s="137"/>
      <c r="PNI38" s="137"/>
      <c r="PNJ38" s="137"/>
      <c r="PNK38" s="137"/>
      <c r="PNL38" s="137"/>
      <c r="PNM38" s="137"/>
      <c r="PNN38" s="137"/>
      <c r="PNO38" s="137"/>
      <c r="PNP38" s="137"/>
      <c r="PNQ38" s="137"/>
      <c r="PNR38" s="137"/>
      <c r="PNS38" s="137"/>
      <c r="PNT38" s="137"/>
      <c r="PNU38" s="137"/>
      <c r="PNV38" s="137"/>
      <c r="PNW38" s="137"/>
      <c r="PNX38" s="137"/>
      <c r="PNY38" s="137"/>
      <c r="PNZ38" s="137"/>
      <c r="POA38" s="137"/>
      <c r="POB38" s="137"/>
      <c r="POC38" s="137"/>
      <c r="POD38" s="137"/>
      <c r="POE38" s="137"/>
      <c r="POF38" s="137"/>
      <c r="POG38" s="137"/>
      <c r="POH38" s="137"/>
      <c r="POI38" s="137"/>
      <c r="POJ38" s="137"/>
      <c r="POK38" s="137"/>
      <c r="POL38" s="137"/>
      <c r="POM38" s="137"/>
      <c r="PON38" s="137"/>
      <c r="POO38" s="137"/>
      <c r="POP38" s="137"/>
      <c r="POQ38" s="137"/>
      <c r="POR38" s="137"/>
      <c r="POS38" s="137"/>
      <c r="POT38" s="137"/>
      <c r="POU38" s="137"/>
      <c r="POV38" s="137"/>
      <c r="POW38" s="137"/>
      <c r="POX38" s="137"/>
      <c r="POY38" s="137"/>
      <c r="POZ38" s="137"/>
      <c r="PPA38" s="137"/>
      <c r="PPB38" s="137"/>
      <c r="PPC38" s="137"/>
      <c r="PPD38" s="137"/>
      <c r="PPE38" s="137"/>
      <c r="PPF38" s="137"/>
      <c r="PPG38" s="137"/>
      <c r="PPH38" s="137"/>
      <c r="PPI38" s="137"/>
      <c r="PPJ38" s="137"/>
      <c r="PPK38" s="137"/>
      <c r="PPL38" s="137"/>
      <c r="PPM38" s="137"/>
      <c r="PPN38" s="137"/>
      <c r="PPO38" s="137"/>
      <c r="PPP38" s="137"/>
      <c r="PPQ38" s="137"/>
      <c r="PPR38" s="137"/>
      <c r="PPS38" s="137"/>
      <c r="PPT38" s="137"/>
      <c r="PPU38" s="137"/>
      <c r="PPV38" s="137"/>
      <c r="PPW38" s="137"/>
      <c r="PPX38" s="137"/>
      <c r="PPY38" s="137"/>
      <c r="PPZ38" s="137"/>
      <c r="PQA38" s="137"/>
      <c r="PQB38" s="137"/>
      <c r="PQC38" s="137"/>
      <c r="PQD38" s="137"/>
      <c r="PQE38" s="137"/>
      <c r="PQF38" s="137"/>
      <c r="PQG38" s="137"/>
      <c r="PQH38" s="137"/>
      <c r="PQI38" s="137"/>
      <c r="PQJ38" s="137"/>
      <c r="PQK38" s="137"/>
      <c r="PQL38" s="137"/>
      <c r="PQM38" s="137"/>
      <c r="PQN38" s="137"/>
      <c r="PQO38" s="137"/>
      <c r="PQP38" s="137"/>
      <c r="PQQ38" s="137"/>
      <c r="PQR38" s="137"/>
      <c r="PQS38" s="137"/>
      <c r="PQT38" s="137"/>
      <c r="PQU38" s="137"/>
      <c r="PQV38" s="137"/>
      <c r="PQW38" s="137"/>
      <c r="PQX38" s="137"/>
      <c r="PQY38" s="137"/>
      <c r="PQZ38" s="137"/>
      <c r="PRA38" s="137"/>
      <c r="PRB38" s="137"/>
      <c r="PRC38" s="137"/>
      <c r="PRD38" s="137"/>
      <c r="PRE38" s="137"/>
      <c r="PRF38" s="137"/>
      <c r="PRG38" s="137"/>
      <c r="PRH38" s="137"/>
      <c r="PRI38" s="137"/>
      <c r="PRJ38" s="137"/>
      <c r="PRK38" s="137"/>
      <c r="PRL38" s="137"/>
      <c r="PRM38" s="137"/>
      <c r="PRN38" s="137"/>
      <c r="PRO38" s="137"/>
      <c r="PRP38" s="137"/>
      <c r="PRQ38" s="137"/>
      <c r="PRR38" s="137"/>
      <c r="PRS38" s="137"/>
      <c r="PRT38" s="137"/>
      <c r="PRU38" s="137"/>
      <c r="PRV38" s="137"/>
      <c r="PRW38" s="137"/>
      <c r="PRX38" s="137"/>
      <c r="PRY38" s="137"/>
      <c r="PRZ38" s="137"/>
      <c r="PSA38" s="137"/>
      <c r="PSB38" s="137"/>
      <c r="PSC38" s="137"/>
      <c r="PSD38" s="137"/>
      <c r="PSE38" s="137"/>
      <c r="PSF38" s="137"/>
      <c r="PSG38" s="137"/>
      <c r="PSH38" s="137"/>
      <c r="PSI38" s="137"/>
      <c r="PSJ38" s="137"/>
      <c r="PSK38" s="137"/>
      <c r="PSL38" s="137"/>
      <c r="PSM38" s="137"/>
      <c r="PSN38" s="137"/>
      <c r="PSO38" s="137"/>
      <c r="PSP38" s="137"/>
      <c r="PSQ38" s="137"/>
      <c r="PSR38" s="137"/>
      <c r="PSS38" s="137"/>
      <c r="PST38" s="137"/>
      <c r="PSU38" s="137"/>
      <c r="PSV38" s="137"/>
      <c r="PSW38" s="137"/>
      <c r="PSX38" s="137"/>
      <c r="PSY38" s="137"/>
      <c r="PSZ38" s="137"/>
      <c r="PTA38" s="137"/>
      <c r="PTB38" s="137"/>
      <c r="PTC38" s="137"/>
      <c r="PTD38" s="137"/>
      <c r="PTE38" s="137"/>
      <c r="PTF38" s="137"/>
      <c r="PTG38" s="137"/>
      <c r="PTH38" s="137"/>
      <c r="PTI38" s="137"/>
      <c r="PTJ38" s="137"/>
      <c r="PTK38" s="137"/>
      <c r="PTL38" s="137"/>
      <c r="PTM38" s="137"/>
      <c r="PTN38" s="137"/>
      <c r="PTO38" s="137"/>
      <c r="PTP38" s="137"/>
      <c r="PTQ38" s="137"/>
      <c r="PTR38" s="137"/>
      <c r="PTS38" s="137"/>
      <c r="PTT38" s="137"/>
      <c r="PTU38" s="137"/>
      <c r="PTV38" s="137"/>
      <c r="PTW38" s="137"/>
      <c r="PTX38" s="137"/>
      <c r="PTY38" s="137"/>
      <c r="PTZ38" s="137"/>
      <c r="PUA38" s="137"/>
      <c r="PUB38" s="137"/>
      <c r="PUC38" s="137"/>
      <c r="PUD38" s="137"/>
      <c r="PUE38" s="137"/>
      <c r="PUF38" s="137"/>
      <c r="PUG38" s="137"/>
      <c r="PUH38" s="137"/>
      <c r="PUI38" s="137"/>
      <c r="PUJ38" s="137"/>
      <c r="PUK38" s="137"/>
      <c r="PUL38" s="137"/>
      <c r="PUM38" s="137"/>
      <c r="PUN38" s="137"/>
      <c r="PUO38" s="137"/>
      <c r="PUP38" s="137"/>
      <c r="PUQ38" s="137"/>
      <c r="PUR38" s="137"/>
      <c r="PUS38" s="137"/>
      <c r="PUT38" s="137"/>
      <c r="PUU38" s="137"/>
      <c r="PUV38" s="137"/>
      <c r="PUW38" s="137"/>
      <c r="PUX38" s="137"/>
      <c r="PUY38" s="137"/>
      <c r="PUZ38" s="137"/>
      <c r="PVA38" s="137"/>
      <c r="PVB38" s="137"/>
      <c r="PVC38" s="137"/>
      <c r="PVD38" s="137"/>
      <c r="PVE38" s="137"/>
      <c r="PVF38" s="137"/>
      <c r="PVG38" s="137"/>
      <c r="PVH38" s="137"/>
      <c r="PVI38" s="137"/>
      <c r="PVJ38" s="137"/>
      <c r="PVK38" s="137"/>
      <c r="PVL38" s="137"/>
      <c r="PVM38" s="137"/>
      <c r="PVN38" s="137"/>
      <c r="PVO38" s="137"/>
      <c r="PVP38" s="137"/>
      <c r="PVQ38" s="137"/>
      <c r="PVR38" s="137"/>
      <c r="PVS38" s="137"/>
      <c r="PVT38" s="137"/>
      <c r="PVU38" s="137"/>
      <c r="PVV38" s="137"/>
      <c r="PVW38" s="137"/>
      <c r="PVX38" s="137"/>
      <c r="PVY38" s="137"/>
      <c r="PVZ38" s="137"/>
      <c r="PWA38" s="137"/>
      <c r="PWB38" s="137"/>
      <c r="PWC38" s="137"/>
      <c r="PWD38" s="137"/>
      <c r="PWE38" s="137"/>
      <c r="PWF38" s="137"/>
      <c r="PWG38" s="137"/>
      <c r="PWH38" s="137"/>
      <c r="PWI38" s="137"/>
      <c r="PWJ38" s="137"/>
      <c r="PWK38" s="137"/>
      <c r="PWL38" s="137"/>
      <c r="PWM38" s="137"/>
      <c r="PWN38" s="137"/>
      <c r="PWO38" s="137"/>
      <c r="PWP38" s="137"/>
      <c r="PWQ38" s="137"/>
      <c r="PWR38" s="137"/>
      <c r="PWS38" s="137"/>
      <c r="PWT38" s="137"/>
      <c r="PWU38" s="137"/>
      <c r="PWV38" s="137"/>
      <c r="PWW38" s="137"/>
      <c r="PWX38" s="137"/>
      <c r="PWY38" s="137"/>
      <c r="PWZ38" s="137"/>
      <c r="PXA38" s="137"/>
      <c r="PXB38" s="137"/>
      <c r="PXC38" s="137"/>
      <c r="PXD38" s="137"/>
      <c r="PXE38" s="137"/>
      <c r="PXF38" s="137"/>
      <c r="PXG38" s="137"/>
      <c r="PXH38" s="137"/>
      <c r="PXI38" s="137"/>
      <c r="PXJ38" s="137"/>
      <c r="PXK38" s="137"/>
      <c r="PXL38" s="137"/>
      <c r="PXM38" s="137"/>
      <c r="PXN38" s="137"/>
      <c r="PXO38" s="137"/>
      <c r="PXP38" s="137"/>
      <c r="PXQ38" s="137"/>
      <c r="PXR38" s="137"/>
      <c r="PXS38" s="137"/>
      <c r="PXT38" s="137"/>
      <c r="PXU38" s="137"/>
      <c r="PXV38" s="137"/>
      <c r="PXW38" s="137"/>
      <c r="PXX38" s="137"/>
      <c r="PXY38" s="137"/>
      <c r="PXZ38" s="137"/>
      <c r="PYA38" s="137"/>
      <c r="PYB38" s="137"/>
      <c r="PYC38" s="137"/>
      <c r="PYD38" s="137"/>
      <c r="PYE38" s="137"/>
      <c r="PYF38" s="137"/>
      <c r="PYG38" s="137"/>
      <c r="PYH38" s="137"/>
      <c r="PYI38" s="137"/>
      <c r="PYJ38" s="137"/>
      <c r="PYK38" s="137"/>
      <c r="PYL38" s="137"/>
      <c r="PYM38" s="137"/>
      <c r="PYN38" s="137"/>
      <c r="PYO38" s="137"/>
      <c r="PYP38" s="137"/>
      <c r="PYQ38" s="137"/>
      <c r="PYR38" s="137"/>
      <c r="PYS38" s="137"/>
      <c r="PYT38" s="137"/>
      <c r="PYU38" s="137"/>
      <c r="PYV38" s="137"/>
      <c r="PYW38" s="137"/>
      <c r="PYX38" s="137"/>
      <c r="PYY38" s="137"/>
      <c r="PYZ38" s="137"/>
      <c r="PZA38" s="137"/>
      <c r="PZB38" s="137"/>
      <c r="PZC38" s="137"/>
      <c r="PZD38" s="137"/>
      <c r="PZE38" s="137"/>
      <c r="PZF38" s="137"/>
      <c r="PZG38" s="137"/>
      <c r="PZH38" s="137"/>
      <c r="PZI38" s="137"/>
      <c r="PZJ38" s="137"/>
      <c r="PZK38" s="137"/>
      <c r="PZL38" s="137"/>
      <c r="PZM38" s="137"/>
      <c r="PZN38" s="137"/>
      <c r="PZO38" s="137"/>
      <c r="PZP38" s="137"/>
      <c r="PZQ38" s="137"/>
      <c r="PZR38" s="137"/>
      <c r="PZS38" s="137"/>
      <c r="PZT38" s="137"/>
      <c r="PZU38" s="137"/>
      <c r="PZV38" s="137"/>
      <c r="PZW38" s="137"/>
      <c r="PZX38" s="137"/>
      <c r="PZY38" s="137"/>
      <c r="PZZ38" s="137"/>
      <c r="QAA38" s="137"/>
      <c r="QAB38" s="137"/>
      <c r="QAC38" s="137"/>
      <c r="QAD38" s="137"/>
      <c r="QAE38" s="137"/>
      <c r="QAF38" s="137"/>
      <c r="QAG38" s="137"/>
      <c r="QAH38" s="137"/>
      <c r="QAI38" s="137"/>
      <c r="QAJ38" s="137"/>
      <c r="QAK38" s="137"/>
      <c r="QAL38" s="137"/>
      <c r="QAM38" s="137"/>
      <c r="QAN38" s="137"/>
      <c r="QAO38" s="137"/>
      <c r="QAP38" s="137"/>
      <c r="QAQ38" s="137"/>
      <c r="QAR38" s="137"/>
      <c r="QAS38" s="137"/>
      <c r="QAT38" s="137"/>
      <c r="QAU38" s="137"/>
      <c r="QAV38" s="137"/>
      <c r="QAW38" s="137"/>
      <c r="QAX38" s="137"/>
      <c r="QAY38" s="137"/>
      <c r="QAZ38" s="137"/>
      <c r="QBA38" s="137"/>
      <c r="QBB38" s="137"/>
      <c r="QBC38" s="137"/>
      <c r="QBD38" s="137"/>
      <c r="QBE38" s="137"/>
      <c r="QBF38" s="137"/>
      <c r="QBG38" s="137"/>
      <c r="QBH38" s="137"/>
      <c r="QBI38" s="137"/>
      <c r="QBJ38" s="137"/>
      <c r="QBK38" s="137"/>
      <c r="QBL38" s="137"/>
      <c r="QBM38" s="137"/>
      <c r="QBN38" s="137"/>
      <c r="QBO38" s="137"/>
      <c r="QBP38" s="137"/>
      <c r="QBQ38" s="137"/>
      <c r="QBR38" s="137"/>
      <c r="QBS38" s="137"/>
      <c r="QBT38" s="137"/>
      <c r="QBU38" s="137"/>
      <c r="QBV38" s="137"/>
      <c r="QBW38" s="137"/>
      <c r="QBX38" s="137"/>
      <c r="QBY38" s="137"/>
      <c r="QBZ38" s="137"/>
      <c r="QCA38" s="137"/>
      <c r="QCB38" s="137"/>
      <c r="QCC38" s="137"/>
      <c r="QCD38" s="137"/>
      <c r="QCE38" s="137"/>
      <c r="QCF38" s="137"/>
      <c r="QCG38" s="137"/>
      <c r="QCH38" s="137"/>
      <c r="QCI38" s="137"/>
      <c r="QCJ38" s="137"/>
      <c r="QCK38" s="137"/>
      <c r="QCL38" s="137"/>
      <c r="QCM38" s="137"/>
      <c r="QCN38" s="137"/>
      <c r="QCO38" s="137"/>
      <c r="QCP38" s="137"/>
      <c r="QCQ38" s="137"/>
      <c r="QCR38" s="137"/>
      <c r="QCS38" s="137"/>
      <c r="QCT38" s="137"/>
      <c r="QCU38" s="137"/>
      <c r="QCV38" s="137"/>
      <c r="QCW38" s="137"/>
      <c r="QCX38" s="137"/>
      <c r="QCY38" s="137"/>
      <c r="QCZ38" s="137"/>
      <c r="QDA38" s="137"/>
      <c r="QDB38" s="137"/>
      <c r="QDC38" s="137"/>
      <c r="QDD38" s="137"/>
      <c r="QDE38" s="137"/>
      <c r="QDF38" s="137"/>
      <c r="QDG38" s="137"/>
      <c r="QDH38" s="137"/>
      <c r="QDI38" s="137"/>
      <c r="QDJ38" s="137"/>
      <c r="QDK38" s="137"/>
      <c r="QDL38" s="137"/>
      <c r="QDM38" s="137"/>
      <c r="QDN38" s="137"/>
      <c r="QDO38" s="137"/>
      <c r="QDP38" s="137"/>
      <c r="QDQ38" s="137"/>
      <c r="QDR38" s="137"/>
      <c r="QDS38" s="137"/>
      <c r="QDT38" s="137"/>
      <c r="QDU38" s="137"/>
      <c r="QDV38" s="137"/>
      <c r="QDW38" s="137"/>
      <c r="QDX38" s="137"/>
      <c r="QDY38" s="137"/>
      <c r="QDZ38" s="137"/>
      <c r="QEA38" s="137"/>
      <c r="QEB38" s="137"/>
      <c r="QEC38" s="137"/>
      <c r="QED38" s="137"/>
      <c r="QEE38" s="137"/>
      <c r="QEF38" s="137"/>
      <c r="QEG38" s="137"/>
      <c r="QEH38" s="137"/>
      <c r="QEI38" s="137"/>
      <c r="QEJ38" s="137"/>
      <c r="QEK38" s="137"/>
      <c r="QEL38" s="137"/>
      <c r="QEM38" s="137"/>
      <c r="QEN38" s="137"/>
      <c r="QEO38" s="137"/>
      <c r="QEP38" s="137"/>
      <c r="QEQ38" s="137"/>
      <c r="QER38" s="137"/>
      <c r="QES38" s="137"/>
      <c r="QET38" s="137"/>
      <c r="QEU38" s="137"/>
      <c r="QEV38" s="137"/>
      <c r="QEW38" s="137"/>
      <c r="QEX38" s="137"/>
      <c r="QEY38" s="137"/>
      <c r="QEZ38" s="137"/>
      <c r="QFA38" s="137"/>
      <c r="QFB38" s="137"/>
      <c r="QFC38" s="137"/>
      <c r="QFD38" s="137"/>
      <c r="QFE38" s="137"/>
      <c r="QFF38" s="137"/>
      <c r="QFG38" s="137"/>
      <c r="QFH38" s="137"/>
      <c r="QFI38" s="137"/>
      <c r="QFJ38" s="137"/>
      <c r="QFK38" s="137"/>
      <c r="QFL38" s="137"/>
      <c r="QFM38" s="137"/>
      <c r="QFN38" s="137"/>
      <c r="QFO38" s="137"/>
      <c r="QFP38" s="137"/>
      <c r="QFQ38" s="137"/>
      <c r="QFR38" s="137"/>
      <c r="QFS38" s="137"/>
      <c r="QFT38" s="137"/>
      <c r="QFU38" s="137"/>
      <c r="QFV38" s="137"/>
      <c r="QFW38" s="137"/>
      <c r="QFX38" s="137"/>
      <c r="QFY38" s="137"/>
      <c r="QFZ38" s="137"/>
      <c r="QGA38" s="137"/>
      <c r="QGB38" s="137"/>
      <c r="QGC38" s="137"/>
      <c r="QGD38" s="137"/>
      <c r="QGE38" s="137"/>
      <c r="QGF38" s="137"/>
      <c r="QGG38" s="137"/>
      <c r="QGH38" s="137"/>
      <c r="QGI38" s="137"/>
      <c r="QGJ38" s="137"/>
      <c r="QGK38" s="137"/>
      <c r="QGL38" s="137"/>
      <c r="QGM38" s="137"/>
      <c r="QGN38" s="137"/>
      <c r="QGO38" s="137"/>
      <c r="QGP38" s="137"/>
      <c r="QGQ38" s="137"/>
      <c r="QGR38" s="137"/>
      <c r="QGS38" s="137"/>
      <c r="QGT38" s="137"/>
      <c r="QGU38" s="137"/>
      <c r="QGV38" s="137"/>
      <c r="QGW38" s="137"/>
      <c r="QGX38" s="137"/>
      <c r="QGY38" s="137"/>
      <c r="QGZ38" s="137"/>
      <c r="QHA38" s="137"/>
      <c r="QHB38" s="137"/>
      <c r="QHC38" s="137"/>
      <c r="QHD38" s="137"/>
      <c r="QHE38" s="137"/>
      <c r="QHF38" s="137"/>
      <c r="QHG38" s="137"/>
      <c r="QHH38" s="137"/>
      <c r="QHI38" s="137"/>
      <c r="QHJ38" s="137"/>
      <c r="QHK38" s="137"/>
      <c r="QHL38" s="137"/>
      <c r="QHM38" s="137"/>
      <c r="QHN38" s="137"/>
      <c r="QHO38" s="137"/>
      <c r="QHP38" s="137"/>
      <c r="QHQ38" s="137"/>
      <c r="QHR38" s="137"/>
      <c r="QHS38" s="137"/>
      <c r="QHT38" s="137"/>
      <c r="QHU38" s="137"/>
      <c r="QHV38" s="137"/>
      <c r="QHW38" s="137"/>
      <c r="QHX38" s="137"/>
      <c r="QHY38" s="137"/>
      <c r="QHZ38" s="137"/>
      <c r="QIA38" s="137"/>
      <c r="QIB38" s="137"/>
      <c r="QIC38" s="137"/>
      <c r="QID38" s="137"/>
      <c r="QIE38" s="137"/>
      <c r="QIF38" s="137"/>
      <c r="QIG38" s="137"/>
      <c r="QIH38" s="137"/>
      <c r="QII38" s="137"/>
      <c r="QIJ38" s="137"/>
      <c r="QIK38" s="137"/>
      <c r="QIL38" s="137"/>
      <c r="QIM38" s="137"/>
      <c r="QIN38" s="137"/>
      <c r="QIO38" s="137"/>
      <c r="QIP38" s="137"/>
      <c r="QIQ38" s="137"/>
      <c r="QIR38" s="137"/>
      <c r="QIS38" s="137"/>
      <c r="QIT38" s="137"/>
      <c r="QIU38" s="137"/>
      <c r="QIV38" s="137"/>
      <c r="QIW38" s="137"/>
      <c r="QIX38" s="137"/>
      <c r="QIY38" s="137"/>
      <c r="QIZ38" s="137"/>
      <c r="QJA38" s="137"/>
      <c r="QJB38" s="137"/>
      <c r="QJC38" s="137"/>
      <c r="QJD38" s="137"/>
      <c r="QJE38" s="137"/>
      <c r="QJF38" s="137"/>
      <c r="QJG38" s="137"/>
      <c r="QJH38" s="137"/>
      <c r="QJI38" s="137"/>
      <c r="QJJ38" s="137"/>
      <c r="QJK38" s="137"/>
      <c r="QJL38" s="137"/>
      <c r="QJM38" s="137"/>
      <c r="QJN38" s="137"/>
      <c r="QJO38" s="137"/>
      <c r="QJP38" s="137"/>
      <c r="QJQ38" s="137"/>
      <c r="QJR38" s="137"/>
      <c r="QJS38" s="137"/>
      <c r="QJT38" s="137"/>
      <c r="QJU38" s="137"/>
      <c r="QJV38" s="137"/>
      <c r="QJW38" s="137"/>
      <c r="QJX38" s="137"/>
      <c r="QJY38" s="137"/>
      <c r="QJZ38" s="137"/>
      <c r="QKA38" s="137"/>
      <c r="QKB38" s="137"/>
      <c r="QKC38" s="137"/>
      <c r="QKD38" s="137"/>
      <c r="QKE38" s="137"/>
      <c r="QKF38" s="137"/>
      <c r="QKG38" s="137"/>
      <c r="QKH38" s="137"/>
      <c r="QKI38" s="137"/>
      <c r="QKJ38" s="137"/>
      <c r="QKK38" s="137"/>
      <c r="QKL38" s="137"/>
      <c r="QKM38" s="137"/>
      <c r="QKN38" s="137"/>
      <c r="QKO38" s="137"/>
      <c r="QKP38" s="137"/>
      <c r="QKQ38" s="137"/>
      <c r="QKR38" s="137"/>
      <c r="QKS38" s="137"/>
      <c r="QKT38" s="137"/>
      <c r="QKU38" s="137"/>
      <c r="QKV38" s="137"/>
      <c r="QKW38" s="137"/>
      <c r="QKX38" s="137"/>
      <c r="QKY38" s="137"/>
      <c r="QKZ38" s="137"/>
      <c r="QLA38" s="137"/>
      <c r="QLB38" s="137"/>
      <c r="QLC38" s="137"/>
      <c r="QLD38" s="137"/>
      <c r="QLE38" s="137"/>
      <c r="QLF38" s="137"/>
      <c r="QLG38" s="137"/>
      <c r="QLH38" s="137"/>
      <c r="QLI38" s="137"/>
      <c r="QLJ38" s="137"/>
      <c r="QLK38" s="137"/>
      <c r="QLL38" s="137"/>
      <c r="QLM38" s="137"/>
      <c r="QLN38" s="137"/>
      <c r="QLO38" s="137"/>
      <c r="QLP38" s="137"/>
      <c r="QLQ38" s="137"/>
      <c r="QLR38" s="137"/>
      <c r="QLS38" s="137"/>
      <c r="QLT38" s="137"/>
      <c r="QLU38" s="137"/>
      <c r="QLV38" s="137"/>
      <c r="QLW38" s="137"/>
      <c r="QLX38" s="137"/>
      <c r="QLY38" s="137"/>
      <c r="QLZ38" s="137"/>
      <c r="QMA38" s="137"/>
      <c r="QMB38" s="137"/>
      <c r="QMC38" s="137"/>
      <c r="QMD38" s="137"/>
      <c r="QME38" s="137"/>
      <c r="QMF38" s="137"/>
      <c r="QMG38" s="137"/>
      <c r="QMH38" s="137"/>
      <c r="QMI38" s="137"/>
      <c r="QMJ38" s="137"/>
      <c r="QMK38" s="137"/>
      <c r="QML38" s="137"/>
      <c r="QMM38" s="137"/>
      <c r="QMN38" s="137"/>
      <c r="QMO38" s="137"/>
      <c r="QMP38" s="137"/>
      <c r="QMQ38" s="137"/>
      <c r="QMR38" s="137"/>
      <c r="QMS38" s="137"/>
      <c r="QMT38" s="137"/>
      <c r="QMU38" s="137"/>
      <c r="QMV38" s="137"/>
      <c r="QMW38" s="137"/>
      <c r="QMX38" s="137"/>
      <c r="QMY38" s="137"/>
      <c r="QMZ38" s="137"/>
      <c r="QNA38" s="137"/>
      <c r="QNB38" s="137"/>
      <c r="QNC38" s="137"/>
      <c r="QND38" s="137"/>
      <c r="QNE38" s="137"/>
      <c r="QNF38" s="137"/>
      <c r="QNG38" s="137"/>
      <c r="QNH38" s="137"/>
      <c r="QNI38" s="137"/>
      <c r="QNJ38" s="137"/>
      <c r="QNK38" s="137"/>
      <c r="QNL38" s="137"/>
      <c r="QNM38" s="137"/>
      <c r="QNN38" s="137"/>
      <c r="QNO38" s="137"/>
      <c r="QNP38" s="137"/>
      <c r="QNQ38" s="137"/>
      <c r="QNR38" s="137"/>
      <c r="QNS38" s="137"/>
      <c r="QNT38" s="137"/>
      <c r="QNU38" s="137"/>
      <c r="QNV38" s="137"/>
      <c r="QNW38" s="137"/>
      <c r="QNX38" s="137"/>
      <c r="QNY38" s="137"/>
      <c r="QNZ38" s="137"/>
      <c r="QOA38" s="137"/>
      <c r="QOB38" s="137"/>
      <c r="QOC38" s="137"/>
      <c r="QOD38" s="137"/>
      <c r="QOE38" s="137"/>
      <c r="QOF38" s="137"/>
      <c r="QOG38" s="137"/>
      <c r="QOH38" s="137"/>
      <c r="QOI38" s="137"/>
      <c r="QOJ38" s="137"/>
      <c r="QOK38" s="137"/>
      <c r="QOL38" s="137"/>
      <c r="QOM38" s="137"/>
      <c r="QON38" s="137"/>
      <c r="QOO38" s="137"/>
      <c r="QOP38" s="137"/>
      <c r="QOQ38" s="137"/>
      <c r="QOR38" s="137"/>
      <c r="QOS38" s="137"/>
      <c r="QOT38" s="137"/>
      <c r="QOU38" s="137"/>
      <c r="QOV38" s="137"/>
      <c r="QOW38" s="137"/>
      <c r="QOX38" s="137"/>
      <c r="QOY38" s="137"/>
      <c r="QOZ38" s="137"/>
      <c r="QPA38" s="137"/>
      <c r="QPB38" s="137"/>
      <c r="QPC38" s="137"/>
      <c r="QPD38" s="137"/>
      <c r="QPE38" s="137"/>
      <c r="QPF38" s="137"/>
      <c r="QPG38" s="137"/>
      <c r="QPH38" s="137"/>
      <c r="QPI38" s="137"/>
      <c r="QPJ38" s="137"/>
      <c r="QPK38" s="137"/>
      <c r="QPL38" s="137"/>
      <c r="QPM38" s="137"/>
      <c r="QPN38" s="137"/>
      <c r="QPO38" s="137"/>
      <c r="QPP38" s="137"/>
      <c r="QPQ38" s="137"/>
      <c r="QPR38" s="137"/>
      <c r="QPS38" s="137"/>
      <c r="QPT38" s="137"/>
      <c r="QPU38" s="137"/>
      <c r="QPV38" s="137"/>
      <c r="QPW38" s="137"/>
      <c r="QPX38" s="137"/>
      <c r="QPY38" s="137"/>
      <c r="QPZ38" s="137"/>
      <c r="QQA38" s="137"/>
      <c r="QQB38" s="137"/>
      <c r="QQC38" s="137"/>
      <c r="QQD38" s="137"/>
      <c r="QQE38" s="137"/>
      <c r="QQF38" s="137"/>
      <c r="QQG38" s="137"/>
      <c r="QQH38" s="137"/>
      <c r="QQI38" s="137"/>
      <c r="QQJ38" s="137"/>
      <c r="QQK38" s="137"/>
      <c r="QQL38" s="137"/>
      <c r="QQM38" s="137"/>
      <c r="QQN38" s="137"/>
      <c r="QQO38" s="137"/>
      <c r="QQP38" s="137"/>
      <c r="QQQ38" s="137"/>
      <c r="QQR38" s="137"/>
      <c r="QQS38" s="137"/>
      <c r="QQT38" s="137"/>
      <c r="QQU38" s="137"/>
      <c r="QQV38" s="137"/>
      <c r="QQW38" s="137"/>
      <c r="QQX38" s="137"/>
      <c r="QQY38" s="137"/>
      <c r="QQZ38" s="137"/>
      <c r="QRA38" s="137"/>
      <c r="QRB38" s="137"/>
      <c r="QRC38" s="137"/>
      <c r="QRD38" s="137"/>
      <c r="QRE38" s="137"/>
      <c r="QRF38" s="137"/>
      <c r="QRG38" s="137"/>
      <c r="QRH38" s="137"/>
      <c r="QRI38" s="137"/>
      <c r="QRJ38" s="137"/>
      <c r="QRK38" s="137"/>
      <c r="QRL38" s="137"/>
      <c r="QRM38" s="137"/>
      <c r="QRN38" s="137"/>
      <c r="QRO38" s="137"/>
      <c r="QRP38" s="137"/>
      <c r="QRQ38" s="137"/>
      <c r="QRR38" s="137"/>
      <c r="QRS38" s="137"/>
      <c r="QRT38" s="137"/>
      <c r="QRU38" s="137"/>
      <c r="QRV38" s="137"/>
      <c r="QRW38" s="137"/>
      <c r="QRX38" s="137"/>
      <c r="QRY38" s="137"/>
      <c r="QRZ38" s="137"/>
      <c r="QSA38" s="137"/>
      <c r="QSB38" s="137"/>
      <c r="QSC38" s="137"/>
      <c r="QSD38" s="137"/>
      <c r="QSE38" s="137"/>
      <c r="QSF38" s="137"/>
      <c r="QSG38" s="137"/>
      <c r="QSH38" s="137"/>
      <c r="QSI38" s="137"/>
      <c r="QSJ38" s="137"/>
      <c r="QSK38" s="137"/>
      <c r="QSL38" s="137"/>
      <c r="QSM38" s="137"/>
      <c r="QSN38" s="137"/>
      <c r="QSO38" s="137"/>
      <c r="QSP38" s="137"/>
      <c r="QSQ38" s="137"/>
      <c r="QSR38" s="137"/>
      <c r="QSS38" s="137"/>
      <c r="QST38" s="137"/>
      <c r="QSU38" s="137"/>
      <c r="QSV38" s="137"/>
      <c r="QSW38" s="137"/>
      <c r="QSX38" s="137"/>
      <c r="QSY38" s="137"/>
      <c r="QSZ38" s="137"/>
      <c r="QTA38" s="137"/>
      <c r="QTB38" s="137"/>
      <c r="QTC38" s="137"/>
      <c r="QTD38" s="137"/>
      <c r="QTE38" s="137"/>
      <c r="QTF38" s="137"/>
      <c r="QTG38" s="137"/>
      <c r="QTH38" s="137"/>
      <c r="QTI38" s="137"/>
      <c r="QTJ38" s="137"/>
      <c r="QTK38" s="137"/>
      <c r="QTL38" s="137"/>
      <c r="QTM38" s="137"/>
      <c r="QTN38" s="137"/>
      <c r="QTO38" s="137"/>
      <c r="QTP38" s="137"/>
      <c r="QTQ38" s="137"/>
      <c r="QTR38" s="137"/>
      <c r="QTS38" s="137"/>
      <c r="QTT38" s="137"/>
      <c r="QTU38" s="137"/>
      <c r="QTV38" s="137"/>
      <c r="QTW38" s="137"/>
      <c r="QTX38" s="137"/>
      <c r="QTY38" s="137"/>
      <c r="QTZ38" s="137"/>
      <c r="QUA38" s="137"/>
      <c r="QUB38" s="137"/>
      <c r="QUC38" s="137"/>
      <c r="QUD38" s="137"/>
      <c r="QUE38" s="137"/>
      <c r="QUF38" s="137"/>
      <c r="QUG38" s="137"/>
      <c r="QUH38" s="137"/>
      <c r="QUI38" s="137"/>
      <c r="QUJ38" s="137"/>
      <c r="QUK38" s="137"/>
      <c r="QUL38" s="137"/>
      <c r="QUM38" s="137"/>
      <c r="QUN38" s="137"/>
      <c r="QUO38" s="137"/>
      <c r="QUP38" s="137"/>
      <c r="QUQ38" s="137"/>
      <c r="QUR38" s="137"/>
      <c r="QUS38" s="137"/>
      <c r="QUT38" s="137"/>
      <c r="QUU38" s="137"/>
      <c r="QUV38" s="137"/>
      <c r="QUW38" s="137"/>
      <c r="QUX38" s="137"/>
      <c r="QUY38" s="137"/>
      <c r="QUZ38" s="137"/>
      <c r="QVA38" s="137"/>
      <c r="QVB38" s="137"/>
      <c r="QVC38" s="137"/>
      <c r="QVD38" s="137"/>
      <c r="QVE38" s="137"/>
      <c r="QVF38" s="137"/>
      <c r="QVG38" s="137"/>
      <c r="QVH38" s="137"/>
      <c r="QVI38" s="137"/>
      <c r="QVJ38" s="137"/>
      <c r="QVK38" s="137"/>
      <c r="QVL38" s="137"/>
      <c r="QVM38" s="137"/>
      <c r="QVN38" s="137"/>
      <c r="QVO38" s="137"/>
      <c r="QVP38" s="137"/>
      <c r="QVQ38" s="137"/>
      <c r="QVR38" s="137"/>
      <c r="QVS38" s="137"/>
      <c r="QVT38" s="137"/>
      <c r="QVU38" s="137"/>
      <c r="QVV38" s="137"/>
      <c r="QVW38" s="137"/>
      <c r="QVX38" s="137"/>
      <c r="QVY38" s="137"/>
      <c r="QVZ38" s="137"/>
      <c r="QWA38" s="137"/>
      <c r="QWB38" s="137"/>
      <c r="QWC38" s="137"/>
      <c r="QWD38" s="137"/>
      <c r="QWE38" s="137"/>
      <c r="QWF38" s="137"/>
      <c r="QWG38" s="137"/>
      <c r="QWH38" s="137"/>
      <c r="QWI38" s="137"/>
      <c r="QWJ38" s="137"/>
      <c r="QWK38" s="137"/>
      <c r="QWL38" s="137"/>
      <c r="QWM38" s="137"/>
      <c r="QWN38" s="137"/>
      <c r="QWO38" s="137"/>
      <c r="QWP38" s="137"/>
      <c r="QWQ38" s="137"/>
      <c r="QWR38" s="137"/>
      <c r="QWS38" s="137"/>
      <c r="QWT38" s="137"/>
      <c r="QWU38" s="137"/>
      <c r="QWV38" s="137"/>
      <c r="QWW38" s="137"/>
      <c r="QWX38" s="137"/>
      <c r="QWY38" s="137"/>
      <c r="QWZ38" s="137"/>
      <c r="QXA38" s="137"/>
      <c r="QXB38" s="137"/>
      <c r="QXC38" s="137"/>
      <c r="QXD38" s="137"/>
      <c r="QXE38" s="137"/>
      <c r="QXF38" s="137"/>
      <c r="QXG38" s="137"/>
      <c r="QXH38" s="137"/>
      <c r="QXI38" s="137"/>
      <c r="QXJ38" s="137"/>
      <c r="QXK38" s="137"/>
      <c r="QXL38" s="137"/>
      <c r="QXM38" s="137"/>
      <c r="QXN38" s="137"/>
      <c r="QXO38" s="137"/>
      <c r="QXP38" s="137"/>
      <c r="QXQ38" s="137"/>
      <c r="QXR38" s="137"/>
      <c r="QXS38" s="137"/>
      <c r="QXT38" s="137"/>
      <c r="QXU38" s="137"/>
      <c r="QXV38" s="137"/>
      <c r="QXW38" s="137"/>
      <c r="QXX38" s="137"/>
      <c r="QXY38" s="137"/>
      <c r="QXZ38" s="137"/>
      <c r="QYA38" s="137"/>
      <c r="QYB38" s="137"/>
      <c r="QYC38" s="137"/>
      <c r="QYD38" s="137"/>
      <c r="QYE38" s="137"/>
      <c r="QYF38" s="137"/>
      <c r="QYG38" s="137"/>
      <c r="QYH38" s="137"/>
      <c r="QYI38" s="137"/>
      <c r="QYJ38" s="137"/>
      <c r="QYK38" s="137"/>
      <c r="QYL38" s="137"/>
      <c r="QYM38" s="137"/>
      <c r="QYN38" s="137"/>
      <c r="QYO38" s="137"/>
      <c r="QYP38" s="137"/>
      <c r="QYQ38" s="137"/>
      <c r="QYR38" s="137"/>
      <c r="QYS38" s="137"/>
      <c r="QYT38" s="137"/>
      <c r="QYU38" s="137"/>
      <c r="QYV38" s="137"/>
      <c r="QYW38" s="137"/>
      <c r="QYX38" s="137"/>
      <c r="QYY38" s="137"/>
      <c r="QYZ38" s="137"/>
      <c r="QZA38" s="137"/>
      <c r="QZB38" s="137"/>
      <c r="QZC38" s="137"/>
      <c r="QZD38" s="137"/>
      <c r="QZE38" s="137"/>
      <c r="QZF38" s="137"/>
      <c r="QZG38" s="137"/>
      <c r="QZH38" s="137"/>
      <c r="QZI38" s="137"/>
      <c r="QZJ38" s="137"/>
      <c r="QZK38" s="137"/>
      <c r="QZL38" s="137"/>
      <c r="QZM38" s="137"/>
      <c r="QZN38" s="137"/>
      <c r="QZO38" s="137"/>
      <c r="QZP38" s="137"/>
      <c r="QZQ38" s="137"/>
      <c r="QZR38" s="137"/>
      <c r="QZS38" s="137"/>
      <c r="QZT38" s="137"/>
      <c r="QZU38" s="137"/>
      <c r="QZV38" s="137"/>
      <c r="QZW38" s="137"/>
      <c r="QZX38" s="137"/>
      <c r="QZY38" s="137"/>
      <c r="QZZ38" s="137"/>
      <c r="RAA38" s="137"/>
      <c r="RAB38" s="137"/>
      <c r="RAC38" s="137"/>
      <c r="RAD38" s="137"/>
      <c r="RAE38" s="137"/>
      <c r="RAF38" s="137"/>
      <c r="RAG38" s="137"/>
      <c r="RAH38" s="137"/>
      <c r="RAI38" s="137"/>
      <c r="RAJ38" s="137"/>
      <c r="RAK38" s="137"/>
      <c r="RAL38" s="137"/>
      <c r="RAM38" s="137"/>
      <c r="RAN38" s="137"/>
      <c r="RAO38" s="137"/>
      <c r="RAP38" s="137"/>
      <c r="RAQ38" s="137"/>
      <c r="RAR38" s="137"/>
      <c r="RAS38" s="137"/>
      <c r="RAT38" s="137"/>
      <c r="RAU38" s="137"/>
      <c r="RAV38" s="137"/>
      <c r="RAW38" s="137"/>
      <c r="RAX38" s="137"/>
      <c r="RAY38" s="137"/>
      <c r="RAZ38" s="137"/>
      <c r="RBA38" s="137"/>
      <c r="RBB38" s="137"/>
      <c r="RBC38" s="137"/>
      <c r="RBD38" s="137"/>
      <c r="RBE38" s="137"/>
      <c r="RBF38" s="137"/>
      <c r="RBG38" s="137"/>
      <c r="RBH38" s="137"/>
      <c r="RBI38" s="137"/>
      <c r="RBJ38" s="137"/>
      <c r="RBK38" s="137"/>
      <c r="RBL38" s="137"/>
      <c r="RBM38" s="137"/>
      <c r="RBN38" s="137"/>
      <c r="RBO38" s="137"/>
      <c r="RBP38" s="137"/>
      <c r="RBQ38" s="137"/>
      <c r="RBR38" s="137"/>
      <c r="RBS38" s="137"/>
      <c r="RBT38" s="137"/>
      <c r="RBU38" s="137"/>
      <c r="RBV38" s="137"/>
      <c r="RBW38" s="137"/>
      <c r="RBX38" s="137"/>
      <c r="RBY38" s="137"/>
      <c r="RBZ38" s="137"/>
      <c r="RCA38" s="137"/>
      <c r="RCB38" s="137"/>
      <c r="RCC38" s="137"/>
      <c r="RCD38" s="137"/>
      <c r="RCE38" s="137"/>
      <c r="RCF38" s="137"/>
      <c r="RCG38" s="137"/>
      <c r="RCH38" s="137"/>
      <c r="RCI38" s="137"/>
      <c r="RCJ38" s="137"/>
      <c r="RCK38" s="137"/>
      <c r="RCL38" s="137"/>
      <c r="RCM38" s="137"/>
      <c r="RCN38" s="137"/>
      <c r="RCO38" s="137"/>
      <c r="RCP38" s="137"/>
      <c r="RCQ38" s="137"/>
      <c r="RCR38" s="137"/>
      <c r="RCS38" s="137"/>
      <c r="RCT38" s="137"/>
      <c r="RCU38" s="137"/>
      <c r="RCV38" s="137"/>
      <c r="RCW38" s="137"/>
      <c r="RCX38" s="137"/>
      <c r="RCY38" s="137"/>
      <c r="RCZ38" s="137"/>
      <c r="RDA38" s="137"/>
      <c r="RDB38" s="137"/>
      <c r="RDC38" s="137"/>
      <c r="RDD38" s="137"/>
      <c r="RDE38" s="137"/>
      <c r="RDF38" s="137"/>
      <c r="RDG38" s="137"/>
      <c r="RDH38" s="137"/>
      <c r="RDI38" s="137"/>
      <c r="RDJ38" s="137"/>
      <c r="RDK38" s="137"/>
      <c r="RDL38" s="137"/>
      <c r="RDM38" s="137"/>
      <c r="RDN38" s="137"/>
      <c r="RDO38" s="137"/>
      <c r="RDP38" s="137"/>
      <c r="RDQ38" s="137"/>
      <c r="RDR38" s="137"/>
      <c r="RDS38" s="137"/>
      <c r="RDT38" s="137"/>
      <c r="RDU38" s="137"/>
      <c r="RDV38" s="137"/>
      <c r="RDW38" s="137"/>
      <c r="RDX38" s="137"/>
      <c r="RDY38" s="137"/>
      <c r="RDZ38" s="137"/>
      <c r="REA38" s="137"/>
      <c r="REB38" s="137"/>
      <c r="REC38" s="137"/>
      <c r="RED38" s="137"/>
      <c r="REE38" s="137"/>
      <c r="REF38" s="137"/>
      <c r="REG38" s="137"/>
      <c r="REH38" s="137"/>
      <c r="REI38" s="137"/>
      <c r="REJ38" s="137"/>
      <c r="REK38" s="137"/>
      <c r="REL38" s="137"/>
      <c r="REM38" s="137"/>
      <c r="REN38" s="137"/>
      <c r="REO38" s="137"/>
      <c r="REP38" s="137"/>
      <c r="REQ38" s="137"/>
      <c r="RER38" s="137"/>
      <c r="RES38" s="137"/>
      <c r="RET38" s="137"/>
      <c r="REU38" s="137"/>
      <c r="REV38" s="137"/>
      <c r="REW38" s="137"/>
      <c r="REX38" s="137"/>
      <c r="REY38" s="137"/>
      <c r="REZ38" s="137"/>
      <c r="RFA38" s="137"/>
      <c r="RFB38" s="137"/>
      <c r="RFC38" s="137"/>
      <c r="RFD38" s="137"/>
      <c r="RFE38" s="137"/>
      <c r="RFF38" s="137"/>
      <c r="RFG38" s="137"/>
      <c r="RFH38" s="137"/>
      <c r="RFI38" s="137"/>
      <c r="RFJ38" s="137"/>
      <c r="RFK38" s="137"/>
      <c r="RFL38" s="137"/>
      <c r="RFM38" s="137"/>
      <c r="RFN38" s="137"/>
      <c r="RFO38" s="137"/>
      <c r="RFP38" s="137"/>
      <c r="RFQ38" s="137"/>
      <c r="RFR38" s="137"/>
      <c r="RFS38" s="137"/>
      <c r="RFT38" s="137"/>
      <c r="RFU38" s="137"/>
      <c r="RFV38" s="137"/>
      <c r="RFW38" s="137"/>
      <c r="RFX38" s="137"/>
      <c r="RFY38" s="137"/>
      <c r="RFZ38" s="137"/>
      <c r="RGA38" s="137"/>
      <c r="RGB38" s="137"/>
      <c r="RGC38" s="137"/>
      <c r="RGD38" s="137"/>
      <c r="RGE38" s="137"/>
      <c r="RGF38" s="137"/>
      <c r="RGG38" s="137"/>
      <c r="RGH38" s="137"/>
      <c r="RGI38" s="137"/>
      <c r="RGJ38" s="137"/>
      <c r="RGK38" s="137"/>
      <c r="RGL38" s="137"/>
      <c r="RGM38" s="137"/>
      <c r="RGN38" s="137"/>
      <c r="RGO38" s="137"/>
      <c r="RGP38" s="137"/>
      <c r="RGQ38" s="137"/>
      <c r="RGR38" s="137"/>
      <c r="RGS38" s="137"/>
      <c r="RGT38" s="137"/>
      <c r="RGU38" s="137"/>
      <c r="RGV38" s="137"/>
      <c r="RGW38" s="137"/>
      <c r="RGX38" s="137"/>
      <c r="RGY38" s="137"/>
      <c r="RGZ38" s="137"/>
      <c r="RHA38" s="137"/>
      <c r="RHB38" s="137"/>
      <c r="RHC38" s="137"/>
      <c r="RHD38" s="137"/>
      <c r="RHE38" s="137"/>
      <c r="RHF38" s="137"/>
      <c r="RHG38" s="137"/>
      <c r="RHH38" s="137"/>
      <c r="RHI38" s="137"/>
      <c r="RHJ38" s="137"/>
      <c r="RHK38" s="137"/>
      <c r="RHL38" s="137"/>
      <c r="RHM38" s="137"/>
      <c r="RHN38" s="137"/>
      <c r="RHO38" s="137"/>
      <c r="RHP38" s="137"/>
      <c r="RHQ38" s="137"/>
      <c r="RHR38" s="137"/>
      <c r="RHS38" s="137"/>
      <c r="RHT38" s="137"/>
      <c r="RHU38" s="137"/>
      <c r="RHV38" s="137"/>
      <c r="RHW38" s="137"/>
      <c r="RHX38" s="137"/>
      <c r="RHY38" s="137"/>
      <c r="RHZ38" s="137"/>
      <c r="RIA38" s="137"/>
      <c r="RIB38" s="137"/>
      <c r="RIC38" s="137"/>
      <c r="RID38" s="137"/>
      <c r="RIE38" s="137"/>
      <c r="RIF38" s="137"/>
      <c r="RIG38" s="137"/>
      <c r="RIH38" s="137"/>
      <c r="RII38" s="137"/>
      <c r="RIJ38" s="137"/>
      <c r="RIK38" s="137"/>
      <c r="RIL38" s="137"/>
      <c r="RIM38" s="137"/>
      <c r="RIN38" s="137"/>
      <c r="RIO38" s="137"/>
      <c r="RIP38" s="137"/>
      <c r="RIQ38" s="137"/>
      <c r="RIR38" s="137"/>
      <c r="RIS38" s="137"/>
      <c r="RIT38" s="137"/>
      <c r="RIU38" s="137"/>
      <c r="RIV38" s="137"/>
      <c r="RIW38" s="137"/>
      <c r="RIX38" s="137"/>
      <c r="RIY38" s="137"/>
      <c r="RIZ38" s="137"/>
      <c r="RJA38" s="137"/>
      <c r="RJB38" s="137"/>
      <c r="RJC38" s="137"/>
      <c r="RJD38" s="137"/>
      <c r="RJE38" s="137"/>
      <c r="RJF38" s="137"/>
      <c r="RJG38" s="137"/>
      <c r="RJH38" s="137"/>
      <c r="RJI38" s="137"/>
      <c r="RJJ38" s="137"/>
      <c r="RJK38" s="137"/>
      <c r="RJL38" s="137"/>
      <c r="RJM38" s="137"/>
      <c r="RJN38" s="137"/>
      <c r="RJO38" s="137"/>
      <c r="RJP38" s="137"/>
      <c r="RJQ38" s="137"/>
      <c r="RJR38" s="137"/>
      <c r="RJS38" s="137"/>
      <c r="RJT38" s="137"/>
      <c r="RJU38" s="137"/>
      <c r="RJV38" s="137"/>
      <c r="RJW38" s="137"/>
      <c r="RJX38" s="137"/>
      <c r="RJY38" s="137"/>
      <c r="RJZ38" s="137"/>
      <c r="RKA38" s="137"/>
      <c r="RKB38" s="137"/>
      <c r="RKC38" s="137"/>
      <c r="RKD38" s="137"/>
      <c r="RKE38" s="137"/>
      <c r="RKF38" s="137"/>
      <c r="RKG38" s="137"/>
      <c r="RKH38" s="137"/>
      <c r="RKI38" s="137"/>
      <c r="RKJ38" s="137"/>
      <c r="RKK38" s="137"/>
      <c r="RKL38" s="137"/>
      <c r="RKM38" s="137"/>
      <c r="RKN38" s="137"/>
      <c r="RKO38" s="137"/>
      <c r="RKP38" s="137"/>
      <c r="RKQ38" s="137"/>
      <c r="RKR38" s="137"/>
      <c r="RKS38" s="137"/>
      <c r="RKT38" s="137"/>
      <c r="RKU38" s="137"/>
      <c r="RKV38" s="137"/>
      <c r="RKW38" s="137"/>
      <c r="RKX38" s="137"/>
      <c r="RKY38" s="137"/>
      <c r="RKZ38" s="137"/>
      <c r="RLA38" s="137"/>
      <c r="RLB38" s="137"/>
      <c r="RLC38" s="137"/>
      <c r="RLD38" s="137"/>
      <c r="RLE38" s="137"/>
      <c r="RLF38" s="137"/>
      <c r="RLG38" s="137"/>
      <c r="RLH38" s="137"/>
      <c r="RLI38" s="137"/>
      <c r="RLJ38" s="137"/>
      <c r="RLK38" s="137"/>
      <c r="RLL38" s="137"/>
      <c r="RLM38" s="137"/>
      <c r="RLN38" s="137"/>
      <c r="RLO38" s="137"/>
      <c r="RLP38" s="137"/>
      <c r="RLQ38" s="137"/>
      <c r="RLR38" s="137"/>
      <c r="RLS38" s="137"/>
      <c r="RLT38" s="137"/>
      <c r="RLU38" s="137"/>
      <c r="RLV38" s="137"/>
      <c r="RLW38" s="137"/>
      <c r="RLX38" s="137"/>
      <c r="RLY38" s="137"/>
      <c r="RLZ38" s="137"/>
      <c r="RMA38" s="137"/>
      <c r="RMB38" s="137"/>
      <c r="RMC38" s="137"/>
      <c r="RMD38" s="137"/>
      <c r="RME38" s="137"/>
      <c r="RMF38" s="137"/>
      <c r="RMG38" s="137"/>
      <c r="RMH38" s="137"/>
      <c r="RMI38" s="137"/>
      <c r="RMJ38" s="137"/>
      <c r="RMK38" s="137"/>
      <c r="RML38" s="137"/>
      <c r="RMM38" s="137"/>
      <c r="RMN38" s="137"/>
      <c r="RMO38" s="137"/>
      <c r="RMP38" s="137"/>
      <c r="RMQ38" s="137"/>
      <c r="RMR38" s="137"/>
      <c r="RMS38" s="137"/>
      <c r="RMT38" s="137"/>
      <c r="RMU38" s="137"/>
      <c r="RMV38" s="137"/>
      <c r="RMW38" s="137"/>
      <c r="RMX38" s="137"/>
      <c r="RMY38" s="137"/>
      <c r="RMZ38" s="137"/>
      <c r="RNA38" s="137"/>
      <c r="RNB38" s="137"/>
      <c r="RNC38" s="137"/>
      <c r="RND38" s="137"/>
      <c r="RNE38" s="137"/>
      <c r="RNF38" s="137"/>
      <c r="RNG38" s="137"/>
      <c r="RNH38" s="137"/>
      <c r="RNI38" s="137"/>
      <c r="RNJ38" s="137"/>
      <c r="RNK38" s="137"/>
      <c r="RNL38" s="137"/>
      <c r="RNM38" s="137"/>
      <c r="RNN38" s="137"/>
      <c r="RNO38" s="137"/>
      <c r="RNP38" s="137"/>
      <c r="RNQ38" s="137"/>
      <c r="RNR38" s="137"/>
      <c r="RNS38" s="137"/>
      <c r="RNT38" s="137"/>
      <c r="RNU38" s="137"/>
      <c r="RNV38" s="137"/>
      <c r="RNW38" s="137"/>
      <c r="RNX38" s="137"/>
      <c r="RNY38" s="137"/>
      <c r="RNZ38" s="137"/>
      <c r="ROA38" s="137"/>
      <c r="ROB38" s="137"/>
      <c r="ROC38" s="137"/>
      <c r="ROD38" s="137"/>
      <c r="ROE38" s="137"/>
      <c r="ROF38" s="137"/>
      <c r="ROG38" s="137"/>
      <c r="ROH38" s="137"/>
      <c r="ROI38" s="137"/>
      <c r="ROJ38" s="137"/>
      <c r="ROK38" s="137"/>
      <c r="ROL38" s="137"/>
      <c r="ROM38" s="137"/>
      <c r="RON38" s="137"/>
      <c r="ROO38" s="137"/>
      <c r="ROP38" s="137"/>
      <c r="ROQ38" s="137"/>
      <c r="ROR38" s="137"/>
      <c r="ROS38" s="137"/>
      <c r="ROT38" s="137"/>
      <c r="ROU38" s="137"/>
      <c r="ROV38" s="137"/>
      <c r="ROW38" s="137"/>
      <c r="ROX38" s="137"/>
      <c r="ROY38" s="137"/>
      <c r="ROZ38" s="137"/>
      <c r="RPA38" s="137"/>
      <c r="RPB38" s="137"/>
      <c r="RPC38" s="137"/>
      <c r="RPD38" s="137"/>
      <c r="RPE38" s="137"/>
      <c r="RPF38" s="137"/>
      <c r="RPG38" s="137"/>
      <c r="RPH38" s="137"/>
      <c r="RPI38" s="137"/>
      <c r="RPJ38" s="137"/>
      <c r="RPK38" s="137"/>
      <c r="RPL38" s="137"/>
      <c r="RPM38" s="137"/>
      <c r="RPN38" s="137"/>
      <c r="RPO38" s="137"/>
      <c r="RPP38" s="137"/>
      <c r="RPQ38" s="137"/>
      <c r="RPR38" s="137"/>
      <c r="RPS38" s="137"/>
      <c r="RPT38" s="137"/>
      <c r="RPU38" s="137"/>
      <c r="RPV38" s="137"/>
      <c r="RPW38" s="137"/>
      <c r="RPX38" s="137"/>
      <c r="RPY38" s="137"/>
      <c r="RPZ38" s="137"/>
      <c r="RQA38" s="137"/>
      <c r="RQB38" s="137"/>
      <c r="RQC38" s="137"/>
      <c r="RQD38" s="137"/>
      <c r="RQE38" s="137"/>
      <c r="RQF38" s="137"/>
      <c r="RQG38" s="137"/>
      <c r="RQH38" s="137"/>
      <c r="RQI38" s="137"/>
      <c r="RQJ38" s="137"/>
      <c r="RQK38" s="137"/>
      <c r="RQL38" s="137"/>
      <c r="RQM38" s="137"/>
      <c r="RQN38" s="137"/>
      <c r="RQO38" s="137"/>
      <c r="RQP38" s="137"/>
      <c r="RQQ38" s="137"/>
      <c r="RQR38" s="137"/>
      <c r="RQS38" s="137"/>
      <c r="RQT38" s="137"/>
      <c r="RQU38" s="137"/>
      <c r="RQV38" s="137"/>
      <c r="RQW38" s="137"/>
      <c r="RQX38" s="137"/>
      <c r="RQY38" s="137"/>
      <c r="RQZ38" s="137"/>
      <c r="RRA38" s="137"/>
      <c r="RRB38" s="137"/>
      <c r="RRC38" s="137"/>
      <c r="RRD38" s="137"/>
      <c r="RRE38" s="137"/>
      <c r="RRF38" s="137"/>
      <c r="RRG38" s="137"/>
      <c r="RRH38" s="137"/>
      <c r="RRI38" s="137"/>
      <c r="RRJ38" s="137"/>
      <c r="RRK38" s="137"/>
      <c r="RRL38" s="137"/>
      <c r="RRM38" s="137"/>
      <c r="RRN38" s="137"/>
      <c r="RRO38" s="137"/>
      <c r="RRP38" s="137"/>
      <c r="RRQ38" s="137"/>
      <c r="RRR38" s="137"/>
      <c r="RRS38" s="137"/>
      <c r="RRT38" s="137"/>
      <c r="RRU38" s="137"/>
      <c r="RRV38" s="137"/>
      <c r="RRW38" s="137"/>
      <c r="RRX38" s="137"/>
      <c r="RRY38" s="137"/>
      <c r="RRZ38" s="137"/>
      <c r="RSA38" s="137"/>
      <c r="RSB38" s="137"/>
      <c r="RSC38" s="137"/>
      <c r="RSD38" s="137"/>
      <c r="RSE38" s="137"/>
      <c r="RSF38" s="137"/>
      <c r="RSG38" s="137"/>
      <c r="RSH38" s="137"/>
      <c r="RSI38" s="137"/>
      <c r="RSJ38" s="137"/>
      <c r="RSK38" s="137"/>
      <c r="RSL38" s="137"/>
      <c r="RSM38" s="137"/>
      <c r="RSN38" s="137"/>
      <c r="RSO38" s="137"/>
      <c r="RSP38" s="137"/>
      <c r="RSQ38" s="137"/>
      <c r="RSR38" s="137"/>
      <c r="RSS38" s="137"/>
      <c r="RST38" s="137"/>
      <c r="RSU38" s="137"/>
      <c r="RSV38" s="137"/>
      <c r="RSW38" s="137"/>
      <c r="RSX38" s="137"/>
      <c r="RSY38" s="137"/>
      <c r="RSZ38" s="137"/>
      <c r="RTA38" s="137"/>
      <c r="RTB38" s="137"/>
      <c r="RTC38" s="137"/>
      <c r="RTD38" s="137"/>
      <c r="RTE38" s="137"/>
      <c r="RTF38" s="137"/>
      <c r="RTG38" s="137"/>
      <c r="RTH38" s="137"/>
      <c r="RTI38" s="137"/>
      <c r="RTJ38" s="137"/>
      <c r="RTK38" s="137"/>
      <c r="RTL38" s="137"/>
      <c r="RTM38" s="137"/>
      <c r="RTN38" s="137"/>
      <c r="RTO38" s="137"/>
      <c r="RTP38" s="137"/>
      <c r="RTQ38" s="137"/>
      <c r="RTR38" s="137"/>
      <c r="RTS38" s="137"/>
      <c r="RTT38" s="137"/>
      <c r="RTU38" s="137"/>
      <c r="RTV38" s="137"/>
      <c r="RTW38" s="137"/>
      <c r="RTX38" s="137"/>
      <c r="RTY38" s="137"/>
      <c r="RTZ38" s="137"/>
      <c r="RUA38" s="137"/>
      <c r="RUB38" s="137"/>
      <c r="RUC38" s="137"/>
      <c r="RUD38" s="137"/>
      <c r="RUE38" s="137"/>
      <c r="RUF38" s="137"/>
      <c r="RUG38" s="137"/>
      <c r="RUH38" s="137"/>
      <c r="RUI38" s="137"/>
      <c r="RUJ38" s="137"/>
      <c r="RUK38" s="137"/>
      <c r="RUL38" s="137"/>
      <c r="RUM38" s="137"/>
      <c r="RUN38" s="137"/>
      <c r="RUO38" s="137"/>
      <c r="RUP38" s="137"/>
      <c r="RUQ38" s="137"/>
      <c r="RUR38" s="137"/>
      <c r="RUS38" s="137"/>
      <c r="RUT38" s="137"/>
      <c r="RUU38" s="137"/>
      <c r="RUV38" s="137"/>
      <c r="RUW38" s="137"/>
      <c r="RUX38" s="137"/>
      <c r="RUY38" s="137"/>
      <c r="RUZ38" s="137"/>
      <c r="RVA38" s="137"/>
      <c r="RVB38" s="137"/>
      <c r="RVC38" s="137"/>
      <c r="RVD38" s="137"/>
      <c r="RVE38" s="137"/>
      <c r="RVF38" s="137"/>
      <c r="RVG38" s="137"/>
      <c r="RVH38" s="137"/>
      <c r="RVI38" s="137"/>
      <c r="RVJ38" s="137"/>
      <c r="RVK38" s="137"/>
      <c r="RVL38" s="137"/>
      <c r="RVM38" s="137"/>
      <c r="RVN38" s="137"/>
      <c r="RVO38" s="137"/>
      <c r="RVP38" s="137"/>
      <c r="RVQ38" s="137"/>
      <c r="RVR38" s="137"/>
      <c r="RVS38" s="137"/>
      <c r="RVT38" s="137"/>
      <c r="RVU38" s="137"/>
      <c r="RVV38" s="137"/>
      <c r="RVW38" s="137"/>
      <c r="RVX38" s="137"/>
      <c r="RVY38" s="137"/>
      <c r="RVZ38" s="137"/>
      <c r="RWA38" s="137"/>
      <c r="RWB38" s="137"/>
      <c r="RWC38" s="137"/>
      <c r="RWD38" s="137"/>
      <c r="RWE38" s="137"/>
      <c r="RWF38" s="137"/>
      <c r="RWG38" s="137"/>
      <c r="RWH38" s="137"/>
      <c r="RWI38" s="137"/>
      <c r="RWJ38" s="137"/>
      <c r="RWK38" s="137"/>
      <c r="RWL38" s="137"/>
      <c r="RWM38" s="137"/>
      <c r="RWN38" s="137"/>
      <c r="RWO38" s="137"/>
      <c r="RWP38" s="137"/>
      <c r="RWQ38" s="137"/>
      <c r="RWR38" s="137"/>
      <c r="RWS38" s="137"/>
      <c r="RWT38" s="137"/>
      <c r="RWU38" s="137"/>
      <c r="RWV38" s="137"/>
      <c r="RWW38" s="137"/>
      <c r="RWX38" s="137"/>
      <c r="RWY38" s="137"/>
      <c r="RWZ38" s="137"/>
      <c r="RXA38" s="137"/>
      <c r="RXB38" s="137"/>
      <c r="RXC38" s="137"/>
      <c r="RXD38" s="137"/>
      <c r="RXE38" s="137"/>
      <c r="RXF38" s="137"/>
      <c r="RXG38" s="137"/>
      <c r="RXH38" s="137"/>
      <c r="RXI38" s="137"/>
      <c r="RXJ38" s="137"/>
      <c r="RXK38" s="137"/>
      <c r="RXL38" s="137"/>
      <c r="RXM38" s="137"/>
      <c r="RXN38" s="137"/>
      <c r="RXO38" s="137"/>
      <c r="RXP38" s="137"/>
      <c r="RXQ38" s="137"/>
      <c r="RXR38" s="137"/>
      <c r="RXS38" s="137"/>
      <c r="RXT38" s="137"/>
      <c r="RXU38" s="137"/>
      <c r="RXV38" s="137"/>
      <c r="RXW38" s="137"/>
      <c r="RXX38" s="137"/>
      <c r="RXY38" s="137"/>
      <c r="RXZ38" s="137"/>
      <c r="RYA38" s="137"/>
      <c r="RYB38" s="137"/>
      <c r="RYC38" s="137"/>
      <c r="RYD38" s="137"/>
      <c r="RYE38" s="137"/>
      <c r="RYF38" s="137"/>
      <c r="RYG38" s="137"/>
      <c r="RYH38" s="137"/>
      <c r="RYI38" s="137"/>
      <c r="RYJ38" s="137"/>
      <c r="RYK38" s="137"/>
      <c r="RYL38" s="137"/>
      <c r="RYM38" s="137"/>
      <c r="RYN38" s="137"/>
      <c r="RYO38" s="137"/>
      <c r="RYP38" s="137"/>
      <c r="RYQ38" s="137"/>
      <c r="RYR38" s="137"/>
      <c r="RYS38" s="137"/>
      <c r="RYT38" s="137"/>
      <c r="RYU38" s="137"/>
      <c r="RYV38" s="137"/>
      <c r="RYW38" s="137"/>
      <c r="RYX38" s="137"/>
      <c r="RYY38" s="137"/>
      <c r="RYZ38" s="137"/>
      <c r="RZA38" s="137"/>
      <c r="RZB38" s="137"/>
      <c r="RZC38" s="137"/>
      <c r="RZD38" s="137"/>
      <c r="RZE38" s="137"/>
      <c r="RZF38" s="137"/>
      <c r="RZG38" s="137"/>
      <c r="RZH38" s="137"/>
      <c r="RZI38" s="137"/>
      <c r="RZJ38" s="137"/>
      <c r="RZK38" s="137"/>
      <c r="RZL38" s="137"/>
      <c r="RZM38" s="137"/>
      <c r="RZN38" s="137"/>
      <c r="RZO38" s="137"/>
      <c r="RZP38" s="137"/>
      <c r="RZQ38" s="137"/>
      <c r="RZR38" s="137"/>
      <c r="RZS38" s="137"/>
      <c r="RZT38" s="137"/>
      <c r="RZU38" s="137"/>
      <c r="RZV38" s="137"/>
      <c r="RZW38" s="137"/>
      <c r="RZX38" s="137"/>
      <c r="RZY38" s="137"/>
      <c r="RZZ38" s="137"/>
      <c r="SAA38" s="137"/>
      <c r="SAB38" s="137"/>
      <c r="SAC38" s="137"/>
      <c r="SAD38" s="137"/>
      <c r="SAE38" s="137"/>
      <c r="SAF38" s="137"/>
      <c r="SAG38" s="137"/>
      <c r="SAH38" s="137"/>
      <c r="SAI38" s="137"/>
      <c r="SAJ38" s="137"/>
      <c r="SAK38" s="137"/>
      <c r="SAL38" s="137"/>
      <c r="SAM38" s="137"/>
      <c r="SAN38" s="137"/>
      <c r="SAO38" s="137"/>
      <c r="SAP38" s="137"/>
      <c r="SAQ38" s="137"/>
      <c r="SAR38" s="137"/>
      <c r="SAS38" s="137"/>
      <c r="SAT38" s="137"/>
      <c r="SAU38" s="137"/>
      <c r="SAV38" s="137"/>
      <c r="SAW38" s="137"/>
      <c r="SAX38" s="137"/>
      <c r="SAY38" s="137"/>
      <c r="SAZ38" s="137"/>
      <c r="SBA38" s="137"/>
      <c r="SBB38" s="137"/>
      <c r="SBC38" s="137"/>
      <c r="SBD38" s="137"/>
      <c r="SBE38" s="137"/>
      <c r="SBF38" s="137"/>
      <c r="SBG38" s="137"/>
      <c r="SBH38" s="137"/>
      <c r="SBI38" s="137"/>
      <c r="SBJ38" s="137"/>
      <c r="SBK38" s="137"/>
      <c r="SBL38" s="137"/>
      <c r="SBM38" s="137"/>
      <c r="SBN38" s="137"/>
      <c r="SBO38" s="137"/>
      <c r="SBP38" s="137"/>
      <c r="SBQ38" s="137"/>
      <c r="SBR38" s="137"/>
      <c r="SBS38" s="137"/>
      <c r="SBT38" s="137"/>
      <c r="SBU38" s="137"/>
      <c r="SBV38" s="137"/>
      <c r="SBW38" s="137"/>
      <c r="SBX38" s="137"/>
      <c r="SBY38" s="137"/>
      <c r="SBZ38" s="137"/>
      <c r="SCA38" s="137"/>
      <c r="SCB38" s="137"/>
      <c r="SCC38" s="137"/>
      <c r="SCD38" s="137"/>
      <c r="SCE38" s="137"/>
      <c r="SCF38" s="137"/>
      <c r="SCG38" s="137"/>
      <c r="SCH38" s="137"/>
      <c r="SCI38" s="137"/>
      <c r="SCJ38" s="137"/>
      <c r="SCK38" s="137"/>
      <c r="SCL38" s="137"/>
      <c r="SCM38" s="137"/>
      <c r="SCN38" s="137"/>
      <c r="SCO38" s="137"/>
      <c r="SCP38" s="137"/>
      <c r="SCQ38" s="137"/>
      <c r="SCR38" s="137"/>
      <c r="SCS38" s="137"/>
      <c r="SCT38" s="137"/>
      <c r="SCU38" s="137"/>
      <c r="SCV38" s="137"/>
      <c r="SCW38" s="137"/>
      <c r="SCX38" s="137"/>
      <c r="SCY38" s="137"/>
      <c r="SCZ38" s="137"/>
      <c r="SDA38" s="137"/>
      <c r="SDB38" s="137"/>
      <c r="SDC38" s="137"/>
      <c r="SDD38" s="137"/>
      <c r="SDE38" s="137"/>
      <c r="SDF38" s="137"/>
      <c r="SDG38" s="137"/>
      <c r="SDH38" s="137"/>
      <c r="SDI38" s="137"/>
      <c r="SDJ38" s="137"/>
      <c r="SDK38" s="137"/>
      <c r="SDL38" s="137"/>
      <c r="SDM38" s="137"/>
      <c r="SDN38" s="137"/>
      <c r="SDO38" s="137"/>
      <c r="SDP38" s="137"/>
      <c r="SDQ38" s="137"/>
      <c r="SDR38" s="137"/>
      <c r="SDS38" s="137"/>
      <c r="SDT38" s="137"/>
      <c r="SDU38" s="137"/>
      <c r="SDV38" s="137"/>
      <c r="SDW38" s="137"/>
      <c r="SDX38" s="137"/>
      <c r="SDY38" s="137"/>
      <c r="SDZ38" s="137"/>
      <c r="SEA38" s="137"/>
      <c r="SEB38" s="137"/>
      <c r="SEC38" s="137"/>
      <c r="SED38" s="137"/>
      <c r="SEE38" s="137"/>
      <c r="SEF38" s="137"/>
      <c r="SEG38" s="137"/>
      <c r="SEH38" s="137"/>
      <c r="SEI38" s="137"/>
      <c r="SEJ38" s="137"/>
      <c r="SEK38" s="137"/>
      <c r="SEL38" s="137"/>
      <c r="SEM38" s="137"/>
      <c r="SEN38" s="137"/>
      <c r="SEO38" s="137"/>
      <c r="SEP38" s="137"/>
      <c r="SEQ38" s="137"/>
      <c r="SER38" s="137"/>
      <c r="SES38" s="137"/>
      <c r="SET38" s="137"/>
      <c r="SEU38" s="137"/>
      <c r="SEV38" s="137"/>
      <c r="SEW38" s="137"/>
      <c r="SEX38" s="137"/>
      <c r="SEY38" s="137"/>
      <c r="SEZ38" s="137"/>
      <c r="SFA38" s="137"/>
      <c r="SFB38" s="137"/>
      <c r="SFC38" s="137"/>
      <c r="SFD38" s="137"/>
      <c r="SFE38" s="137"/>
      <c r="SFF38" s="137"/>
      <c r="SFG38" s="137"/>
      <c r="SFH38" s="137"/>
      <c r="SFI38" s="137"/>
      <c r="SFJ38" s="137"/>
      <c r="SFK38" s="137"/>
      <c r="SFL38" s="137"/>
      <c r="SFM38" s="137"/>
      <c r="SFN38" s="137"/>
      <c r="SFO38" s="137"/>
      <c r="SFP38" s="137"/>
      <c r="SFQ38" s="137"/>
      <c r="SFR38" s="137"/>
      <c r="SFS38" s="137"/>
      <c r="SFT38" s="137"/>
      <c r="SFU38" s="137"/>
      <c r="SFV38" s="137"/>
      <c r="SFW38" s="137"/>
      <c r="SFX38" s="137"/>
      <c r="SFY38" s="137"/>
      <c r="SFZ38" s="137"/>
      <c r="SGA38" s="137"/>
      <c r="SGB38" s="137"/>
      <c r="SGC38" s="137"/>
      <c r="SGD38" s="137"/>
      <c r="SGE38" s="137"/>
      <c r="SGF38" s="137"/>
      <c r="SGG38" s="137"/>
      <c r="SGH38" s="137"/>
      <c r="SGI38" s="137"/>
      <c r="SGJ38" s="137"/>
      <c r="SGK38" s="137"/>
      <c r="SGL38" s="137"/>
      <c r="SGM38" s="137"/>
      <c r="SGN38" s="137"/>
      <c r="SGO38" s="137"/>
      <c r="SGP38" s="137"/>
      <c r="SGQ38" s="137"/>
      <c r="SGR38" s="137"/>
      <c r="SGS38" s="137"/>
      <c r="SGT38" s="137"/>
      <c r="SGU38" s="137"/>
      <c r="SGV38" s="137"/>
      <c r="SGW38" s="137"/>
      <c r="SGX38" s="137"/>
      <c r="SGY38" s="137"/>
      <c r="SGZ38" s="137"/>
      <c r="SHA38" s="137"/>
      <c r="SHB38" s="137"/>
      <c r="SHC38" s="137"/>
      <c r="SHD38" s="137"/>
      <c r="SHE38" s="137"/>
      <c r="SHF38" s="137"/>
      <c r="SHG38" s="137"/>
      <c r="SHH38" s="137"/>
      <c r="SHI38" s="137"/>
      <c r="SHJ38" s="137"/>
      <c r="SHK38" s="137"/>
      <c r="SHL38" s="137"/>
      <c r="SHM38" s="137"/>
      <c r="SHN38" s="137"/>
      <c r="SHO38" s="137"/>
      <c r="SHP38" s="137"/>
      <c r="SHQ38" s="137"/>
      <c r="SHR38" s="137"/>
      <c r="SHS38" s="137"/>
      <c r="SHT38" s="137"/>
      <c r="SHU38" s="137"/>
      <c r="SHV38" s="137"/>
      <c r="SHW38" s="137"/>
      <c r="SHX38" s="137"/>
      <c r="SHY38" s="137"/>
      <c r="SHZ38" s="137"/>
      <c r="SIA38" s="137"/>
      <c r="SIB38" s="137"/>
      <c r="SIC38" s="137"/>
      <c r="SID38" s="137"/>
      <c r="SIE38" s="137"/>
      <c r="SIF38" s="137"/>
      <c r="SIG38" s="137"/>
      <c r="SIH38" s="137"/>
      <c r="SII38" s="137"/>
      <c r="SIJ38" s="137"/>
      <c r="SIK38" s="137"/>
      <c r="SIL38" s="137"/>
      <c r="SIM38" s="137"/>
      <c r="SIN38" s="137"/>
      <c r="SIO38" s="137"/>
      <c r="SIP38" s="137"/>
      <c r="SIQ38" s="137"/>
      <c r="SIR38" s="137"/>
      <c r="SIS38" s="137"/>
      <c r="SIT38" s="137"/>
      <c r="SIU38" s="137"/>
      <c r="SIV38" s="137"/>
      <c r="SIW38" s="137"/>
      <c r="SIX38" s="137"/>
      <c r="SIY38" s="137"/>
      <c r="SIZ38" s="137"/>
      <c r="SJA38" s="137"/>
      <c r="SJB38" s="137"/>
      <c r="SJC38" s="137"/>
      <c r="SJD38" s="137"/>
      <c r="SJE38" s="137"/>
      <c r="SJF38" s="137"/>
      <c r="SJG38" s="137"/>
      <c r="SJH38" s="137"/>
      <c r="SJI38" s="137"/>
      <c r="SJJ38" s="137"/>
      <c r="SJK38" s="137"/>
      <c r="SJL38" s="137"/>
      <c r="SJM38" s="137"/>
      <c r="SJN38" s="137"/>
      <c r="SJO38" s="137"/>
      <c r="SJP38" s="137"/>
      <c r="SJQ38" s="137"/>
      <c r="SJR38" s="137"/>
      <c r="SJS38" s="137"/>
      <c r="SJT38" s="137"/>
      <c r="SJU38" s="137"/>
      <c r="SJV38" s="137"/>
      <c r="SJW38" s="137"/>
      <c r="SJX38" s="137"/>
      <c r="SJY38" s="137"/>
      <c r="SJZ38" s="137"/>
      <c r="SKA38" s="137"/>
      <c r="SKB38" s="137"/>
      <c r="SKC38" s="137"/>
      <c r="SKD38" s="137"/>
      <c r="SKE38" s="137"/>
      <c r="SKF38" s="137"/>
      <c r="SKG38" s="137"/>
      <c r="SKH38" s="137"/>
      <c r="SKI38" s="137"/>
      <c r="SKJ38" s="137"/>
      <c r="SKK38" s="137"/>
      <c r="SKL38" s="137"/>
      <c r="SKM38" s="137"/>
      <c r="SKN38" s="137"/>
      <c r="SKO38" s="137"/>
      <c r="SKP38" s="137"/>
      <c r="SKQ38" s="137"/>
      <c r="SKR38" s="137"/>
      <c r="SKS38" s="137"/>
      <c r="SKT38" s="137"/>
      <c r="SKU38" s="137"/>
      <c r="SKV38" s="137"/>
      <c r="SKW38" s="137"/>
      <c r="SKX38" s="137"/>
      <c r="SKY38" s="137"/>
      <c r="SKZ38" s="137"/>
      <c r="SLA38" s="137"/>
      <c r="SLB38" s="137"/>
      <c r="SLC38" s="137"/>
      <c r="SLD38" s="137"/>
      <c r="SLE38" s="137"/>
      <c r="SLF38" s="137"/>
      <c r="SLG38" s="137"/>
      <c r="SLH38" s="137"/>
      <c r="SLI38" s="137"/>
      <c r="SLJ38" s="137"/>
      <c r="SLK38" s="137"/>
      <c r="SLL38" s="137"/>
      <c r="SLM38" s="137"/>
      <c r="SLN38" s="137"/>
      <c r="SLO38" s="137"/>
      <c r="SLP38" s="137"/>
      <c r="SLQ38" s="137"/>
      <c r="SLR38" s="137"/>
      <c r="SLS38" s="137"/>
      <c r="SLT38" s="137"/>
      <c r="SLU38" s="137"/>
      <c r="SLV38" s="137"/>
      <c r="SLW38" s="137"/>
      <c r="SLX38" s="137"/>
      <c r="SLY38" s="137"/>
      <c r="SLZ38" s="137"/>
      <c r="SMA38" s="137"/>
      <c r="SMB38" s="137"/>
      <c r="SMC38" s="137"/>
      <c r="SMD38" s="137"/>
      <c r="SME38" s="137"/>
      <c r="SMF38" s="137"/>
      <c r="SMG38" s="137"/>
      <c r="SMH38" s="137"/>
      <c r="SMI38" s="137"/>
      <c r="SMJ38" s="137"/>
      <c r="SMK38" s="137"/>
      <c r="SML38" s="137"/>
      <c r="SMM38" s="137"/>
      <c r="SMN38" s="137"/>
      <c r="SMO38" s="137"/>
      <c r="SMP38" s="137"/>
      <c r="SMQ38" s="137"/>
      <c r="SMR38" s="137"/>
      <c r="SMS38" s="137"/>
      <c r="SMT38" s="137"/>
      <c r="SMU38" s="137"/>
      <c r="SMV38" s="137"/>
      <c r="SMW38" s="137"/>
      <c r="SMX38" s="137"/>
      <c r="SMY38" s="137"/>
      <c r="SMZ38" s="137"/>
      <c r="SNA38" s="137"/>
      <c r="SNB38" s="137"/>
      <c r="SNC38" s="137"/>
      <c r="SND38" s="137"/>
      <c r="SNE38" s="137"/>
      <c r="SNF38" s="137"/>
      <c r="SNG38" s="137"/>
      <c r="SNH38" s="137"/>
      <c r="SNI38" s="137"/>
      <c r="SNJ38" s="137"/>
      <c r="SNK38" s="137"/>
      <c r="SNL38" s="137"/>
      <c r="SNM38" s="137"/>
      <c r="SNN38" s="137"/>
      <c r="SNO38" s="137"/>
      <c r="SNP38" s="137"/>
      <c r="SNQ38" s="137"/>
      <c r="SNR38" s="137"/>
      <c r="SNS38" s="137"/>
      <c r="SNT38" s="137"/>
      <c r="SNU38" s="137"/>
      <c r="SNV38" s="137"/>
      <c r="SNW38" s="137"/>
      <c r="SNX38" s="137"/>
      <c r="SNY38" s="137"/>
      <c r="SNZ38" s="137"/>
      <c r="SOA38" s="137"/>
      <c r="SOB38" s="137"/>
      <c r="SOC38" s="137"/>
      <c r="SOD38" s="137"/>
      <c r="SOE38" s="137"/>
      <c r="SOF38" s="137"/>
      <c r="SOG38" s="137"/>
      <c r="SOH38" s="137"/>
      <c r="SOI38" s="137"/>
      <c r="SOJ38" s="137"/>
      <c r="SOK38" s="137"/>
      <c r="SOL38" s="137"/>
      <c r="SOM38" s="137"/>
      <c r="SON38" s="137"/>
      <c r="SOO38" s="137"/>
      <c r="SOP38" s="137"/>
      <c r="SOQ38" s="137"/>
      <c r="SOR38" s="137"/>
      <c r="SOS38" s="137"/>
      <c r="SOT38" s="137"/>
      <c r="SOU38" s="137"/>
      <c r="SOV38" s="137"/>
      <c r="SOW38" s="137"/>
      <c r="SOX38" s="137"/>
      <c r="SOY38" s="137"/>
      <c r="SOZ38" s="137"/>
      <c r="SPA38" s="137"/>
      <c r="SPB38" s="137"/>
      <c r="SPC38" s="137"/>
      <c r="SPD38" s="137"/>
      <c r="SPE38" s="137"/>
      <c r="SPF38" s="137"/>
      <c r="SPG38" s="137"/>
      <c r="SPH38" s="137"/>
      <c r="SPI38" s="137"/>
      <c r="SPJ38" s="137"/>
      <c r="SPK38" s="137"/>
      <c r="SPL38" s="137"/>
      <c r="SPM38" s="137"/>
      <c r="SPN38" s="137"/>
      <c r="SPO38" s="137"/>
      <c r="SPP38" s="137"/>
      <c r="SPQ38" s="137"/>
      <c r="SPR38" s="137"/>
      <c r="SPS38" s="137"/>
      <c r="SPT38" s="137"/>
      <c r="SPU38" s="137"/>
      <c r="SPV38" s="137"/>
      <c r="SPW38" s="137"/>
      <c r="SPX38" s="137"/>
      <c r="SPY38" s="137"/>
      <c r="SPZ38" s="137"/>
      <c r="SQA38" s="137"/>
      <c r="SQB38" s="137"/>
      <c r="SQC38" s="137"/>
      <c r="SQD38" s="137"/>
      <c r="SQE38" s="137"/>
      <c r="SQF38" s="137"/>
      <c r="SQG38" s="137"/>
      <c r="SQH38" s="137"/>
      <c r="SQI38" s="137"/>
      <c r="SQJ38" s="137"/>
      <c r="SQK38" s="137"/>
      <c r="SQL38" s="137"/>
      <c r="SQM38" s="137"/>
      <c r="SQN38" s="137"/>
      <c r="SQO38" s="137"/>
      <c r="SQP38" s="137"/>
      <c r="SQQ38" s="137"/>
      <c r="SQR38" s="137"/>
      <c r="SQS38" s="137"/>
      <c r="SQT38" s="137"/>
      <c r="SQU38" s="137"/>
      <c r="SQV38" s="137"/>
      <c r="SQW38" s="137"/>
      <c r="SQX38" s="137"/>
      <c r="SQY38" s="137"/>
      <c r="SQZ38" s="137"/>
      <c r="SRA38" s="137"/>
      <c r="SRB38" s="137"/>
      <c r="SRC38" s="137"/>
      <c r="SRD38" s="137"/>
      <c r="SRE38" s="137"/>
      <c r="SRF38" s="137"/>
      <c r="SRG38" s="137"/>
      <c r="SRH38" s="137"/>
      <c r="SRI38" s="137"/>
      <c r="SRJ38" s="137"/>
      <c r="SRK38" s="137"/>
      <c r="SRL38" s="137"/>
      <c r="SRM38" s="137"/>
      <c r="SRN38" s="137"/>
      <c r="SRO38" s="137"/>
      <c r="SRP38" s="137"/>
      <c r="SRQ38" s="137"/>
      <c r="SRR38" s="137"/>
      <c r="SRS38" s="137"/>
      <c r="SRT38" s="137"/>
      <c r="SRU38" s="137"/>
      <c r="SRV38" s="137"/>
      <c r="SRW38" s="137"/>
      <c r="SRX38" s="137"/>
      <c r="SRY38" s="137"/>
      <c r="SRZ38" s="137"/>
      <c r="SSA38" s="137"/>
      <c r="SSB38" s="137"/>
      <c r="SSC38" s="137"/>
      <c r="SSD38" s="137"/>
      <c r="SSE38" s="137"/>
      <c r="SSF38" s="137"/>
      <c r="SSG38" s="137"/>
      <c r="SSH38" s="137"/>
      <c r="SSI38" s="137"/>
      <c r="SSJ38" s="137"/>
      <c r="SSK38" s="137"/>
      <c r="SSL38" s="137"/>
      <c r="SSM38" s="137"/>
      <c r="SSN38" s="137"/>
      <c r="SSO38" s="137"/>
      <c r="SSP38" s="137"/>
      <c r="SSQ38" s="137"/>
      <c r="SSR38" s="137"/>
      <c r="SSS38" s="137"/>
      <c r="SST38" s="137"/>
      <c r="SSU38" s="137"/>
      <c r="SSV38" s="137"/>
      <c r="SSW38" s="137"/>
      <c r="SSX38" s="137"/>
      <c r="SSY38" s="137"/>
      <c r="SSZ38" s="137"/>
      <c r="STA38" s="137"/>
      <c r="STB38" s="137"/>
      <c r="STC38" s="137"/>
      <c r="STD38" s="137"/>
      <c r="STE38" s="137"/>
      <c r="STF38" s="137"/>
      <c r="STG38" s="137"/>
      <c r="STH38" s="137"/>
      <c r="STI38" s="137"/>
      <c r="STJ38" s="137"/>
      <c r="STK38" s="137"/>
      <c r="STL38" s="137"/>
      <c r="STM38" s="137"/>
      <c r="STN38" s="137"/>
      <c r="STO38" s="137"/>
      <c r="STP38" s="137"/>
      <c r="STQ38" s="137"/>
      <c r="STR38" s="137"/>
      <c r="STS38" s="137"/>
      <c r="STT38" s="137"/>
      <c r="STU38" s="137"/>
      <c r="STV38" s="137"/>
      <c r="STW38" s="137"/>
      <c r="STX38" s="137"/>
      <c r="STY38" s="137"/>
      <c r="STZ38" s="137"/>
      <c r="SUA38" s="137"/>
      <c r="SUB38" s="137"/>
      <c r="SUC38" s="137"/>
      <c r="SUD38" s="137"/>
      <c r="SUE38" s="137"/>
      <c r="SUF38" s="137"/>
      <c r="SUG38" s="137"/>
      <c r="SUH38" s="137"/>
      <c r="SUI38" s="137"/>
      <c r="SUJ38" s="137"/>
      <c r="SUK38" s="137"/>
      <c r="SUL38" s="137"/>
      <c r="SUM38" s="137"/>
      <c r="SUN38" s="137"/>
      <c r="SUO38" s="137"/>
      <c r="SUP38" s="137"/>
      <c r="SUQ38" s="137"/>
      <c r="SUR38" s="137"/>
      <c r="SUS38" s="137"/>
      <c r="SUT38" s="137"/>
      <c r="SUU38" s="137"/>
      <c r="SUV38" s="137"/>
      <c r="SUW38" s="137"/>
      <c r="SUX38" s="137"/>
      <c r="SUY38" s="137"/>
      <c r="SUZ38" s="137"/>
      <c r="SVA38" s="137"/>
      <c r="SVB38" s="137"/>
      <c r="SVC38" s="137"/>
      <c r="SVD38" s="137"/>
      <c r="SVE38" s="137"/>
      <c r="SVF38" s="137"/>
      <c r="SVG38" s="137"/>
      <c r="SVH38" s="137"/>
      <c r="SVI38" s="137"/>
      <c r="SVJ38" s="137"/>
      <c r="SVK38" s="137"/>
      <c r="SVL38" s="137"/>
      <c r="SVM38" s="137"/>
      <c r="SVN38" s="137"/>
      <c r="SVO38" s="137"/>
      <c r="SVP38" s="137"/>
      <c r="SVQ38" s="137"/>
      <c r="SVR38" s="137"/>
      <c r="SVS38" s="137"/>
      <c r="SVT38" s="137"/>
      <c r="SVU38" s="137"/>
      <c r="SVV38" s="137"/>
      <c r="SVW38" s="137"/>
      <c r="SVX38" s="137"/>
      <c r="SVY38" s="137"/>
      <c r="SVZ38" s="137"/>
      <c r="SWA38" s="137"/>
      <c r="SWB38" s="137"/>
      <c r="SWC38" s="137"/>
      <c r="SWD38" s="137"/>
      <c r="SWE38" s="137"/>
      <c r="SWF38" s="137"/>
      <c r="SWG38" s="137"/>
      <c r="SWH38" s="137"/>
      <c r="SWI38" s="137"/>
      <c r="SWJ38" s="137"/>
      <c r="SWK38" s="137"/>
      <c r="SWL38" s="137"/>
      <c r="SWM38" s="137"/>
      <c r="SWN38" s="137"/>
      <c r="SWO38" s="137"/>
      <c r="SWP38" s="137"/>
      <c r="SWQ38" s="137"/>
      <c r="SWR38" s="137"/>
      <c r="SWS38" s="137"/>
      <c r="SWT38" s="137"/>
      <c r="SWU38" s="137"/>
      <c r="SWV38" s="137"/>
      <c r="SWW38" s="137"/>
      <c r="SWX38" s="137"/>
      <c r="SWY38" s="137"/>
      <c r="SWZ38" s="137"/>
      <c r="SXA38" s="137"/>
      <c r="SXB38" s="137"/>
      <c r="SXC38" s="137"/>
      <c r="SXD38" s="137"/>
      <c r="SXE38" s="137"/>
      <c r="SXF38" s="137"/>
      <c r="SXG38" s="137"/>
      <c r="SXH38" s="137"/>
      <c r="SXI38" s="137"/>
      <c r="SXJ38" s="137"/>
      <c r="SXK38" s="137"/>
      <c r="SXL38" s="137"/>
      <c r="SXM38" s="137"/>
      <c r="SXN38" s="137"/>
      <c r="SXO38" s="137"/>
      <c r="SXP38" s="137"/>
      <c r="SXQ38" s="137"/>
      <c r="SXR38" s="137"/>
      <c r="SXS38" s="137"/>
      <c r="SXT38" s="137"/>
      <c r="SXU38" s="137"/>
      <c r="SXV38" s="137"/>
      <c r="SXW38" s="137"/>
      <c r="SXX38" s="137"/>
      <c r="SXY38" s="137"/>
      <c r="SXZ38" s="137"/>
      <c r="SYA38" s="137"/>
      <c r="SYB38" s="137"/>
      <c r="SYC38" s="137"/>
      <c r="SYD38" s="137"/>
      <c r="SYE38" s="137"/>
      <c r="SYF38" s="137"/>
      <c r="SYG38" s="137"/>
      <c r="SYH38" s="137"/>
      <c r="SYI38" s="137"/>
      <c r="SYJ38" s="137"/>
      <c r="SYK38" s="137"/>
      <c r="SYL38" s="137"/>
      <c r="SYM38" s="137"/>
      <c r="SYN38" s="137"/>
      <c r="SYO38" s="137"/>
      <c r="SYP38" s="137"/>
      <c r="SYQ38" s="137"/>
      <c r="SYR38" s="137"/>
      <c r="SYS38" s="137"/>
      <c r="SYT38" s="137"/>
      <c r="SYU38" s="137"/>
      <c r="SYV38" s="137"/>
      <c r="SYW38" s="137"/>
      <c r="SYX38" s="137"/>
      <c r="SYY38" s="137"/>
      <c r="SYZ38" s="137"/>
      <c r="SZA38" s="137"/>
      <c r="SZB38" s="137"/>
      <c r="SZC38" s="137"/>
      <c r="SZD38" s="137"/>
      <c r="SZE38" s="137"/>
      <c r="SZF38" s="137"/>
      <c r="SZG38" s="137"/>
      <c r="SZH38" s="137"/>
      <c r="SZI38" s="137"/>
      <c r="SZJ38" s="137"/>
      <c r="SZK38" s="137"/>
      <c r="SZL38" s="137"/>
      <c r="SZM38" s="137"/>
      <c r="SZN38" s="137"/>
      <c r="SZO38" s="137"/>
      <c r="SZP38" s="137"/>
      <c r="SZQ38" s="137"/>
      <c r="SZR38" s="137"/>
      <c r="SZS38" s="137"/>
      <c r="SZT38" s="137"/>
      <c r="SZU38" s="137"/>
      <c r="SZV38" s="137"/>
      <c r="SZW38" s="137"/>
      <c r="SZX38" s="137"/>
      <c r="SZY38" s="137"/>
      <c r="SZZ38" s="137"/>
      <c r="TAA38" s="137"/>
      <c r="TAB38" s="137"/>
      <c r="TAC38" s="137"/>
      <c r="TAD38" s="137"/>
      <c r="TAE38" s="137"/>
      <c r="TAF38" s="137"/>
      <c r="TAG38" s="137"/>
      <c r="TAH38" s="137"/>
      <c r="TAI38" s="137"/>
      <c r="TAJ38" s="137"/>
      <c r="TAK38" s="137"/>
      <c r="TAL38" s="137"/>
      <c r="TAM38" s="137"/>
      <c r="TAN38" s="137"/>
      <c r="TAO38" s="137"/>
      <c r="TAP38" s="137"/>
      <c r="TAQ38" s="137"/>
      <c r="TAR38" s="137"/>
      <c r="TAS38" s="137"/>
      <c r="TAT38" s="137"/>
      <c r="TAU38" s="137"/>
      <c r="TAV38" s="137"/>
      <c r="TAW38" s="137"/>
      <c r="TAX38" s="137"/>
      <c r="TAY38" s="137"/>
      <c r="TAZ38" s="137"/>
      <c r="TBA38" s="137"/>
      <c r="TBB38" s="137"/>
      <c r="TBC38" s="137"/>
      <c r="TBD38" s="137"/>
      <c r="TBE38" s="137"/>
      <c r="TBF38" s="137"/>
      <c r="TBG38" s="137"/>
      <c r="TBH38" s="137"/>
      <c r="TBI38" s="137"/>
      <c r="TBJ38" s="137"/>
      <c r="TBK38" s="137"/>
      <c r="TBL38" s="137"/>
      <c r="TBM38" s="137"/>
      <c r="TBN38" s="137"/>
      <c r="TBO38" s="137"/>
      <c r="TBP38" s="137"/>
      <c r="TBQ38" s="137"/>
      <c r="TBR38" s="137"/>
      <c r="TBS38" s="137"/>
      <c r="TBT38" s="137"/>
      <c r="TBU38" s="137"/>
      <c r="TBV38" s="137"/>
      <c r="TBW38" s="137"/>
      <c r="TBX38" s="137"/>
      <c r="TBY38" s="137"/>
      <c r="TBZ38" s="137"/>
      <c r="TCA38" s="137"/>
      <c r="TCB38" s="137"/>
      <c r="TCC38" s="137"/>
      <c r="TCD38" s="137"/>
      <c r="TCE38" s="137"/>
      <c r="TCF38" s="137"/>
      <c r="TCG38" s="137"/>
      <c r="TCH38" s="137"/>
      <c r="TCI38" s="137"/>
      <c r="TCJ38" s="137"/>
      <c r="TCK38" s="137"/>
      <c r="TCL38" s="137"/>
      <c r="TCM38" s="137"/>
      <c r="TCN38" s="137"/>
      <c r="TCO38" s="137"/>
      <c r="TCP38" s="137"/>
      <c r="TCQ38" s="137"/>
      <c r="TCR38" s="137"/>
      <c r="TCS38" s="137"/>
      <c r="TCT38" s="137"/>
      <c r="TCU38" s="137"/>
      <c r="TCV38" s="137"/>
      <c r="TCW38" s="137"/>
      <c r="TCX38" s="137"/>
      <c r="TCY38" s="137"/>
      <c r="TCZ38" s="137"/>
      <c r="TDA38" s="137"/>
      <c r="TDB38" s="137"/>
      <c r="TDC38" s="137"/>
      <c r="TDD38" s="137"/>
      <c r="TDE38" s="137"/>
      <c r="TDF38" s="137"/>
      <c r="TDG38" s="137"/>
      <c r="TDH38" s="137"/>
      <c r="TDI38" s="137"/>
      <c r="TDJ38" s="137"/>
      <c r="TDK38" s="137"/>
      <c r="TDL38" s="137"/>
      <c r="TDM38" s="137"/>
      <c r="TDN38" s="137"/>
      <c r="TDO38" s="137"/>
      <c r="TDP38" s="137"/>
      <c r="TDQ38" s="137"/>
      <c r="TDR38" s="137"/>
      <c r="TDS38" s="137"/>
      <c r="TDT38" s="137"/>
      <c r="TDU38" s="137"/>
      <c r="TDV38" s="137"/>
      <c r="TDW38" s="137"/>
      <c r="TDX38" s="137"/>
      <c r="TDY38" s="137"/>
      <c r="TDZ38" s="137"/>
      <c r="TEA38" s="137"/>
      <c r="TEB38" s="137"/>
      <c r="TEC38" s="137"/>
      <c r="TED38" s="137"/>
      <c r="TEE38" s="137"/>
      <c r="TEF38" s="137"/>
      <c r="TEG38" s="137"/>
      <c r="TEH38" s="137"/>
      <c r="TEI38" s="137"/>
      <c r="TEJ38" s="137"/>
      <c r="TEK38" s="137"/>
      <c r="TEL38" s="137"/>
      <c r="TEM38" s="137"/>
      <c r="TEN38" s="137"/>
      <c r="TEO38" s="137"/>
      <c r="TEP38" s="137"/>
      <c r="TEQ38" s="137"/>
      <c r="TER38" s="137"/>
      <c r="TES38" s="137"/>
      <c r="TET38" s="137"/>
      <c r="TEU38" s="137"/>
      <c r="TEV38" s="137"/>
      <c r="TEW38" s="137"/>
      <c r="TEX38" s="137"/>
      <c r="TEY38" s="137"/>
      <c r="TEZ38" s="137"/>
      <c r="TFA38" s="137"/>
      <c r="TFB38" s="137"/>
      <c r="TFC38" s="137"/>
      <c r="TFD38" s="137"/>
      <c r="TFE38" s="137"/>
      <c r="TFF38" s="137"/>
      <c r="TFG38" s="137"/>
      <c r="TFH38" s="137"/>
      <c r="TFI38" s="137"/>
      <c r="TFJ38" s="137"/>
      <c r="TFK38" s="137"/>
      <c r="TFL38" s="137"/>
      <c r="TFM38" s="137"/>
      <c r="TFN38" s="137"/>
      <c r="TFO38" s="137"/>
      <c r="TFP38" s="137"/>
      <c r="TFQ38" s="137"/>
      <c r="TFR38" s="137"/>
      <c r="TFS38" s="137"/>
      <c r="TFT38" s="137"/>
      <c r="TFU38" s="137"/>
      <c r="TFV38" s="137"/>
      <c r="TFW38" s="137"/>
      <c r="TFX38" s="137"/>
      <c r="TFY38" s="137"/>
      <c r="TFZ38" s="137"/>
      <c r="TGA38" s="137"/>
      <c r="TGB38" s="137"/>
      <c r="TGC38" s="137"/>
      <c r="TGD38" s="137"/>
      <c r="TGE38" s="137"/>
      <c r="TGF38" s="137"/>
      <c r="TGG38" s="137"/>
      <c r="TGH38" s="137"/>
      <c r="TGI38" s="137"/>
      <c r="TGJ38" s="137"/>
      <c r="TGK38" s="137"/>
      <c r="TGL38" s="137"/>
      <c r="TGM38" s="137"/>
      <c r="TGN38" s="137"/>
      <c r="TGO38" s="137"/>
      <c r="TGP38" s="137"/>
      <c r="TGQ38" s="137"/>
      <c r="TGR38" s="137"/>
      <c r="TGS38" s="137"/>
      <c r="TGT38" s="137"/>
      <c r="TGU38" s="137"/>
      <c r="TGV38" s="137"/>
      <c r="TGW38" s="137"/>
      <c r="TGX38" s="137"/>
      <c r="TGY38" s="137"/>
      <c r="TGZ38" s="137"/>
      <c r="THA38" s="137"/>
      <c r="THB38" s="137"/>
      <c r="THC38" s="137"/>
      <c r="THD38" s="137"/>
      <c r="THE38" s="137"/>
      <c r="THF38" s="137"/>
      <c r="THG38" s="137"/>
      <c r="THH38" s="137"/>
      <c r="THI38" s="137"/>
      <c r="THJ38" s="137"/>
      <c r="THK38" s="137"/>
      <c r="THL38" s="137"/>
      <c r="THM38" s="137"/>
      <c r="THN38" s="137"/>
      <c r="THO38" s="137"/>
      <c r="THP38" s="137"/>
      <c r="THQ38" s="137"/>
      <c r="THR38" s="137"/>
      <c r="THS38" s="137"/>
      <c r="THT38" s="137"/>
      <c r="THU38" s="137"/>
      <c r="THV38" s="137"/>
      <c r="THW38" s="137"/>
      <c r="THX38" s="137"/>
      <c r="THY38" s="137"/>
      <c r="THZ38" s="137"/>
      <c r="TIA38" s="137"/>
      <c r="TIB38" s="137"/>
      <c r="TIC38" s="137"/>
      <c r="TID38" s="137"/>
      <c r="TIE38" s="137"/>
      <c r="TIF38" s="137"/>
      <c r="TIG38" s="137"/>
      <c r="TIH38" s="137"/>
      <c r="TII38" s="137"/>
      <c r="TIJ38" s="137"/>
      <c r="TIK38" s="137"/>
      <c r="TIL38" s="137"/>
      <c r="TIM38" s="137"/>
      <c r="TIN38" s="137"/>
      <c r="TIO38" s="137"/>
      <c r="TIP38" s="137"/>
      <c r="TIQ38" s="137"/>
      <c r="TIR38" s="137"/>
      <c r="TIS38" s="137"/>
      <c r="TIT38" s="137"/>
      <c r="TIU38" s="137"/>
      <c r="TIV38" s="137"/>
      <c r="TIW38" s="137"/>
      <c r="TIX38" s="137"/>
      <c r="TIY38" s="137"/>
      <c r="TIZ38" s="137"/>
      <c r="TJA38" s="137"/>
      <c r="TJB38" s="137"/>
      <c r="TJC38" s="137"/>
      <c r="TJD38" s="137"/>
      <c r="TJE38" s="137"/>
      <c r="TJF38" s="137"/>
      <c r="TJG38" s="137"/>
      <c r="TJH38" s="137"/>
      <c r="TJI38" s="137"/>
      <c r="TJJ38" s="137"/>
      <c r="TJK38" s="137"/>
      <c r="TJL38" s="137"/>
      <c r="TJM38" s="137"/>
      <c r="TJN38" s="137"/>
      <c r="TJO38" s="137"/>
      <c r="TJP38" s="137"/>
      <c r="TJQ38" s="137"/>
      <c r="TJR38" s="137"/>
      <c r="TJS38" s="137"/>
      <c r="TJT38" s="137"/>
      <c r="TJU38" s="137"/>
      <c r="TJV38" s="137"/>
      <c r="TJW38" s="137"/>
      <c r="TJX38" s="137"/>
      <c r="TJY38" s="137"/>
      <c r="TJZ38" s="137"/>
      <c r="TKA38" s="137"/>
      <c r="TKB38" s="137"/>
      <c r="TKC38" s="137"/>
      <c r="TKD38" s="137"/>
      <c r="TKE38" s="137"/>
      <c r="TKF38" s="137"/>
      <c r="TKG38" s="137"/>
      <c r="TKH38" s="137"/>
      <c r="TKI38" s="137"/>
      <c r="TKJ38" s="137"/>
      <c r="TKK38" s="137"/>
      <c r="TKL38" s="137"/>
      <c r="TKM38" s="137"/>
      <c r="TKN38" s="137"/>
      <c r="TKO38" s="137"/>
      <c r="TKP38" s="137"/>
      <c r="TKQ38" s="137"/>
      <c r="TKR38" s="137"/>
      <c r="TKS38" s="137"/>
      <c r="TKT38" s="137"/>
      <c r="TKU38" s="137"/>
      <c r="TKV38" s="137"/>
      <c r="TKW38" s="137"/>
      <c r="TKX38" s="137"/>
      <c r="TKY38" s="137"/>
      <c r="TKZ38" s="137"/>
      <c r="TLA38" s="137"/>
      <c r="TLB38" s="137"/>
      <c r="TLC38" s="137"/>
      <c r="TLD38" s="137"/>
      <c r="TLE38" s="137"/>
      <c r="TLF38" s="137"/>
      <c r="TLG38" s="137"/>
      <c r="TLH38" s="137"/>
      <c r="TLI38" s="137"/>
      <c r="TLJ38" s="137"/>
      <c r="TLK38" s="137"/>
      <c r="TLL38" s="137"/>
      <c r="TLM38" s="137"/>
      <c r="TLN38" s="137"/>
      <c r="TLO38" s="137"/>
      <c r="TLP38" s="137"/>
      <c r="TLQ38" s="137"/>
      <c r="TLR38" s="137"/>
      <c r="TLS38" s="137"/>
      <c r="TLT38" s="137"/>
      <c r="TLU38" s="137"/>
      <c r="TLV38" s="137"/>
      <c r="TLW38" s="137"/>
      <c r="TLX38" s="137"/>
      <c r="TLY38" s="137"/>
      <c r="TLZ38" s="137"/>
      <c r="TMA38" s="137"/>
      <c r="TMB38" s="137"/>
      <c r="TMC38" s="137"/>
      <c r="TMD38" s="137"/>
      <c r="TME38" s="137"/>
      <c r="TMF38" s="137"/>
      <c r="TMG38" s="137"/>
      <c r="TMH38" s="137"/>
      <c r="TMI38" s="137"/>
      <c r="TMJ38" s="137"/>
      <c r="TMK38" s="137"/>
      <c r="TML38" s="137"/>
      <c r="TMM38" s="137"/>
      <c r="TMN38" s="137"/>
      <c r="TMO38" s="137"/>
      <c r="TMP38" s="137"/>
      <c r="TMQ38" s="137"/>
      <c r="TMR38" s="137"/>
      <c r="TMS38" s="137"/>
      <c r="TMT38" s="137"/>
      <c r="TMU38" s="137"/>
      <c r="TMV38" s="137"/>
      <c r="TMW38" s="137"/>
      <c r="TMX38" s="137"/>
      <c r="TMY38" s="137"/>
      <c r="TMZ38" s="137"/>
      <c r="TNA38" s="137"/>
      <c r="TNB38" s="137"/>
      <c r="TNC38" s="137"/>
      <c r="TND38" s="137"/>
      <c r="TNE38" s="137"/>
      <c r="TNF38" s="137"/>
      <c r="TNG38" s="137"/>
      <c r="TNH38" s="137"/>
      <c r="TNI38" s="137"/>
      <c r="TNJ38" s="137"/>
      <c r="TNK38" s="137"/>
      <c r="TNL38" s="137"/>
      <c r="TNM38" s="137"/>
      <c r="TNN38" s="137"/>
      <c r="TNO38" s="137"/>
      <c r="TNP38" s="137"/>
      <c r="TNQ38" s="137"/>
      <c r="TNR38" s="137"/>
      <c r="TNS38" s="137"/>
      <c r="TNT38" s="137"/>
      <c r="TNU38" s="137"/>
      <c r="TNV38" s="137"/>
      <c r="TNW38" s="137"/>
      <c r="TNX38" s="137"/>
      <c r="TNY38" s="137"/>
      <c r="TNZ38" s="137"/>
      <c r="TOA38" s="137"/>
      <c r="TOB38" s="137"/>
      <c r="TOC38" s="137"/>
      <c r="TOD38" s="137"/>
      <c r="TOE38" s="137"/>
      <c r="TOF38" s="137"/>
      <c r="TOG38" s="137"/>
      <c r="TOH38" s="137"/>
      <c r="TOI38" s="137"/>
      <c r="TOJ38" s="137"/>
      <c r="TOK38" s="137"/>
      <c r="TOL38" s="137"/>
      <c r="TOM38" s="137"/>
      <c r="TON38" s="137"/>
      <c r="TOO38" s="137"/>
      <c r="TOP38" s="137"/>
      <c r="TOQ38" s="137"/>
      <c r="TOR38" s="137"/>
      <c r="TOS38" s="137"/>
      <c r="TOT38" s="137"/>
      <c r="TOU38" s="137"/>
      <c r="TOV38" s="137"/>
      <c r="TOW38" s="137"/>
      <c r="TOX38" s="137"/>
      <c r="TOY38" s="137"/>
      <c r="TOZ38" s="137"/>
      <c r="TPA38" s="137"/>
      <c r="TPB38" s="137"/>
      <c r="TPC38" s="137"/>
      <c r="TPD38" s="137"/>
      <c r="TPE38" s="137"/>
      <c r="TPF38" s="137"/>
      <c r="TPG38" s="137"/>
      <c r="TPH38" s="137"/>
      <c r="TPI38" s="137"/>
      <c r="TPJ38" s="137"/>
      <c r="TPK38" s="137"/>
      <c r="TPL38" s="137"/>
      <c r="TPM38" s="137"/>
      <c r="TPN38" s="137"/>
      <c r="TPO38" s="137"/>
      <c r="TPP38" s="137"/>
      <c r="TPQ38" s="137"/>
      <c r="TPR38" s="137"/>
      <c r="TPS38" s="137"/>
      <c r="TPT38" s="137"/>
      <c r="TPU38" s="137"/>
      <c r="TPV38" s="137"/>
      <c r="TPW38" s="137"/>
      <c r="TPX38" s="137"/>
      <c r="TPY38" s="137"/>
      <c r="TPZ38" s="137"/>
      <c r="TQA38" s="137"/>
      <c r="TQB38" s="137"/>
      <c r="TQC38" s="137"/>
      <c r="TQD38" s="137"/>
      <c r="TQE38" s="137"/>
      <c r="TQF38" s="137"/>
      <c r="TQG38" s="137"/>
      <c r="TQH38" s="137"/>
      <c r="TQI38" s="137"/>
      <c r="TQJ38" s="137"/>
      <c r="TQK38" s="137"/>
      <c r="TQL38" s="137"/>
      <c r="TQM38" s="137"/>
      <c r="TQN38" s="137"/>
      <c r="TQO38" s="137"/>
      <c r="TQP38" s="137"/>
      <c r="TQQ38" s="137"/>
      <c r="TQR38" s="137"/>
      <c r="TQS38" s="137"/>
      <c r="TQT38" s="137"/>
      <c r="TQU38" s="137"/>
      <c r="TQV38" s="137"/>
      <c r="TQW38" s="137"/>
      <c r="TQX38" s="137"/>
      <c r="TQY38" s="137"/>
      <c r="TQZ38" s="137"/>
      <c r="TRA38" s="137"/>
      <c r="TRB38" s="137"/>
      <c r="TRC38" s="137"/>
      <c r="TRD38" s="137"/>
      <c r="TRE38" s="137"/>
      <c r="TRF38" s="137"/>
      <c r="TRG38" s="137"/>
      <c r="TRH38" s="137"/>
      <c r="TRI38" s="137"/>
      <c r="TRJ38" s="137"/>
      <c r="TRK38" s="137"/>
      <c r="TRL38" s="137"/>
      <c r="TRM38" s="137"/>
      <c r="TRN38" s="137"/>
      <c r="TRO38" s="137"/>
      <c r="TRP38" s="137"/>
      <c r="TRQ38" s="137"/>
      <c r="TRR38" s="137"/>
      <c r="TRS38" s="137"/>
      <c r="TRT38" s="137"/>
      <c r="TRU38" s="137"/>
      <c r="TRV38" s="137"/>
      <c r="TRW38" s="137"/>
      <c r="TRX38" s="137"/>
      <c r="TRY38" s="137"/>
      <c r="TRZ38" s="137"/>
      <c r="TSA38" s="137"/>
      <c r="TSB38" s="137"/>
      <c r="TSC38" s="137"/>
      <c r="TSD38" s="137"/>
      <c r="TSE38" s="137"/>
      <c r="TSF38" s="137"/>
      <c r="TSG38" s="137"/>
      <c r="TSH38" s="137"/>
      <c r="TSI38" s="137"/>
      <c r="TSJ38" s="137"/>
      <c r="TSK38" s="137"/>
      <c r="TSL38" s="137"/>
      <c r="TSM38" s="137"/>
      <c r="TSN38" s="137"/>
      <c r="TSO38" s="137"/>
      <c r="TSP38" s="137"/>
      <c r="TSQ38" s="137"/>
      <c r="TSR38" s="137"/>
      <c r="TSS38" s="137"/>
      <c r="TST38" s="137"/>
      <c r="TSU38" s="137"/>
      <c r="TSV38" s="137"/>
      <c r="TSW38" s="137"/>
      <c r="TSX38" s="137"/>
      <c r="TSY38" s="137"/>
      <c r="TSZ38" s="137"/>
      <c r="TTA38" s="137"/>
      <c r="TTB38" s="137"/>
      <c r="TTC38" s="137"/>
      <c r="TTD38" s="137"/>
      <c r="TTE38" s="137"/>
      <c r="TTF38" s="137"/>
      <c r="TTG38" s="137"/>
      <c r="TTH38" s="137"/>
      <c r="TTI38" s="137"/>
      <c r="TTJ38" s="137"/>
      <c r="TTK38" s="137"/>
      <c r="TTL38" s="137"/>
      <c r="TTM38" s="137"/>
      <c r="TTN38" s="137"/>
      <c r="TTO38" s="137"/>
      <c r="TTP38" s="137"/>
      <c r="TTQ38" s="137"/>
      <c r="TTR38" s="137"/>
      <c r="TTS38" s="137"/>
      <c r="TTT38" s="137"/>
      <c r="TTU38" s="137"/>
      <c r="TTV38" s="137"/>
      <c r="TTW38" s="137"/>
      <c r="TTX38" s="137"/>
      <c r="TTY38" s="137"/>
      <c r="TTZ38" s="137"/>
      <c r="TUA38" s="137"/>
      <c r="TUB38" s="137"/>
      <c r="TUC38" s="137"/>
      <c r="TUD38" s="137"/>
      <c r="TUE38" s="137"/>
      <c r="TUF38" s="137"/>
      <c r="TUG38" s="137"/>
      <c r="TUH38" s="137"/>
      <c r="TUI38" s="137"/>
      <c r="TUJ38" s="137"/>
      <c r="TUK38" s="137"/>
      <c r="TUL38" s="137"/>
      <c r="TUM38" s="137"/>
      <c r="TUN38" s="137"/>
      <c r="TUO38" s="137"/>
      <c r="TUP38" s="137"/>
      <c r="TUQ38" s="137"/>
      <c r="TUR38" s="137"/>
      <c r="TUS38" s="137"/>
      <c r="TUT38" s="137"/>
      <c r="TUU38" s="137"/>
      <c r="TUV38" s="137"/>
      <c r="TUW38" s="137"/>
      <c r="TUX38" s="137"/>
      <c r="TUY38" s="137"/>
      <c r="TUZ38" s="137"/>
      <c r="TVA38" s="137"/>
      <c r="TVB38" s="137"/>
      <c r="TVC38" s="137"/>
      <c r="TVD38" s="137"/>
      <c r="TVE38" s="137"/>
      <c r="TVF38" s="137"/>
      <c r="TVG38" s="137"/>
      <c r="TVH38" s="137"/>
      <c r="TVI38" s="137"/>
      <c r="TVJ38" s="137"/>
      <c r="TVK38" s="137"/>
      <c r="TVL38" s="137"/>
      <c r="TVM38" s="137"/>
      <c r="TVN38" s="137"/>
      <c r="TVO38" s="137"/>
      <c r="TVP38" s="137"/>
      <c r="TVQ38" s="137"/>
      <c r="TVR38" s="137"/>
      <c r="TVS38" s="137"/>
      <c r="TVT38" s="137"/>
      <c r="TVU38" s="137"/>
      <c r="TVV38" s="137"/>
      <c r="TVW38" s="137"/>
      <c r="TVX38" s="137"/>
      <c r="TVY38" s="137"/>
      <c r="TVZ38" s="137"/>
      <c r="TWA38" s="137"/>
      <c r="TWB38" s="137"/>
      <c r="TWC38" s="137"/>
      <c r="TWD38" s="137"/>
      <c r="TWE38" s="137"/>
      <c r="TWF38" s="137"/>
      <c r="TWG38" s="137"/>
      <c r="TWH38" s="137"/>
      <c r="TWI38" s="137"/>
      <c r="TWJ38" s="137"/>
      <c r="TWK38" s="137"/>
      <c r="TWL38" s="137"/>
      <c r="TWM38" s="137"/>
      <c r="TWN38" s="137"/>
      <c r="TWO38" s="137"/>
      <c r="TWP38" s="137"/>
      <c r="TWQ38" s="137"/>
      <c r="TWR38" s="137"/>
      <c r="TWS38" s="137"/>
      <c r="TWT38" s="137"/>
      <c r="TWU38" s="137"/>
      <c r="TWV38" s="137"/>
      <c r="TWW38" s="137"/>
      <c r="TWX38" s="137"/>
      <c r="TWY38" s="137"/>
      <c r="TWZ38" s="137"/>
      <c r="TXA38" s="137"/>
      <c r="TXB38" s="137"/>
      <c r="TXC38" s="137"/>
      <c r="TXD38" s="137"/>
      <c r="TXE38" s="137"/>
      <c r="TXF38" s="137"/>
      <c r="TXG38" s="137"/>
      <c r="TXH38" s="137"/>
      <c r="TXI38" s="137"/>
      <c r="TXJ38" s="137"/>
      <c r="TXK38" s="137"/>
      <c r="TXL38" s="137"/>
      <c r="TXM38" s="137"/>
      <c r="TXN38" s="137"/>
      <c r="TXO38" s="137"/>
      <c r="TXP38" s="137"/>
      <c r="TXQ38" s="137"/>
      <c r="TXR38" s="137"/>
      <c r="TXS38" s="137"/>
      <c r="TXT38" s="137"/>
      <c r="TXU38" s="137"/>
      <c r="TXV38" s="137"/>
      <c r="TXW38" s="137"/>
      <c r="TXX38" s="137"/>
      <c r="TXY38" s="137"/>
      <c r="TXZ38" s="137"/>
      <c r="TYA38" s="137"/>
      <c r="TYB38" s="137"/>
      <c r="TYC38" s="137"/>
      <c r="TYD38" s="137"/>
      <c r="TYE38" s="137"/>
      <c r="TYF38" s="137"/>
      <c r="TYG38" s="137"/>
      <c r="TYH38" s="137"/>
      <c r="TYI38" s="137"/>
      <c r="TYJ38" s="137"/>
      <c r="TYK38" s="137"/>
      <c r="TYL38" s="137"/>
      <c r="TYM38" s="137"/>
      <c r="TYN38" s="137"/>
      <c r="TYO38" s="137"/>
      <c r="TYP38" s="137"/>
      <c r="TYQ38" s="137"/>
      <c r="TYR38" s="137"/>
      <c r="TYS38" s="137"/>
      <c r="TYT38" s="137"/>
      <c r="TYU38" s="137"/>
      <c r="TYV38" s="137"/>
      <c r="TYW38" s="137"/>
      <c r="TYX38" s="137"/>
      <c r="TYY38" s="137"/>
      <c r="TYZ38" s="137"/>
      <c r="TZA38" s="137"/>
      <c r="TZB38" s="137"/>
      <c r="TZC38" s="137"/>
      <c r="TZD38" s="137"/>
      <c r="TZE38" s="137"/>
      <c r="TZF38" s="137"/>
      <c r="TZG38" s="137"/>
      <c r="TZH38" s="137"/>
      <c r="TZI38" s="137"/>
      <c r="TZJ38" s="137"/>
      <c r="TZK38" s="137"/>
      <c r="TZL38" s="137"/>
      <c r="TZM38" s="137"/>
      <c r="TZN38" s="137"/>
      <c r="TZO38" s="137"/>
      <c r="TZP38" s="137"/>
      <c r="TZQ38" s="137"/>
      <c r="TZR38" s="137"/>
      <c r="TZS38" s="137"/>
      <c r="TZT38" s="137"/>
      <c r="TZU38" s="137"/>
      <c r="TZV38" s="137"/>
      <c r="TZW38" s="137"/>
      <c r="TZX38" s="137"/>
      <c r="TZY38" s="137"/>
      <c r="TZZ38" s="137"/>
      <c r="UAA38" s="137"/>
      <c r="UAB38" s="137"/>
      <c r="UAC38" s="137"/>
      <c r="UAD38" s="137"/>
      <c r="UAE38" s="137"/>
      <c r="UAF38" s="137"/>
      <c r="UAG38" s="137"/>
      <c r="UAH38" s="137"/>
      <c r="UAI38" s="137"/>
      <c r="UAJ38" s="137"/>
      <c r="UAK38" s="137"/>
      <c r="UAL38" s="137"/>
      <c r="UAM38" s="137"/>
      <c r="UAN38" s="137"/>
      <c r="UAO38" s="137"/>
      <c r="UAP38" s="137"/>
      <c r="UAQ38" s="137"/>
      <c r="UAR38" s="137"/>
      <c r="UAS38" s="137"/>
      <c r="UAT38" s="137"/>
      <c r="UAU38" s="137"/>
      <c r="UAV38" s="137"/>
      <c r="UAW38" s="137"/>
      <c r="UAX38" s="137"/>
      <c r="UAY38" s="137"/>
      <c r="UAZ38" s="137"/>
      <c r="UBA38" s="137"/>
      <c r="UBB38" s="137"/>
      <c r="UBC38" s="137"/>
      <c r="UBD38" s="137"/>
      <c r="UBE38" s="137"/>
      <c r="UBF38" s="137"/>
      <c r="UBG38" s="137"/>
      <c r="UBH38" s="137"/>
      <c r="UBI38" s="137"/>
      <c r="UBJ38" s="137"/>
      <c r="UBK38" s="137"/>
      <c r="UBL38" s="137"/>
      <c r="UBM38" s="137"/>
      <c r="UBN38" s="137"/>
      <c r="UBO38" s="137"/>
      <c r="UBP38" s="137"/>
      <c r="UBQ38" s="137"/>
      <c r="UBR38" s="137"/>
      <c r="UBS38" s="137"/>
      <c r="UBT38" s="137"/>
      <c r="UBU38" s="137"/>
      <c r="UBV38" s="137"/>
      <c r="UBW38" s="137"/>
      <c r="UBX38" s="137"/>
      <c r="UBY38" s="137"/>
      <c r="UBZ38" s="137"/>
      <c r="UCA38" s="137"/>
      <c r="UCB38" s="137"/>
      <c r="UCC38" s="137"/>
      <c r="UCD38" s="137"/>
      <c r="UCE38" s="137"/>
      <c r="UCF38" s="137"/>
      <c r="UCG38" s="137"/>
      <c r="UCH38" s="137"/>
      <c r="UCI38" s="137"/>
      <c r="UCJ38" s="137"/>
      <c r="UCK38" s="137"/>
      <c r="UCL38" s="137"/>
      <c r="UCM38" s="137"/>
      <c r="UCN38" s="137"/>
      <c r="UCO38" s="137"/>
      <c r="UCP38" s="137"/>
      <c r="UCQ38" s="137"/>
      <c r="UCR38" s="137"/>
      <c r="UCS38" s="137"/>
      <c r="UCT38" s="137"/>
      <c r="UCU38" s="137"/>
      <c r="UCV38" s="137"/>
      <c r="UCW38" s="137"/>
      <c r="UCX38" s="137"/>
      <c r="UCY38" s="137"/>
      <c r="UCZ38" s="137"/>
      <c r="UDA38" s="137"/>
      <c r="UDB38" s="137"/>
      <c r="UDC38" s="137"/>
      <c r="UDD38" s="137"/>
      <c r="UDE38" s="137"/>
      <c r="UDF38" s="137"/>
      <c r="UDG38" s="137"/>
      <c r="UDH38" s="137"/>
      <c r="UDI38" s="137"/>
      <c r="UDJ38" s="137"/>
      <c r="UDK38" s="137"/>
      <c r="UDL38" s="137"/>
      <c r="UDM38" s="137"/>
      <c r="UDN38" s="137"/>
      <c r="UDO38" s="137"/>
      <c r="UDP38" s="137"/>
      <c r="UDQ38" s="137"/>
      <c r="UDR38" s="137"/>
      <c r="UDS38" s="137"/>
      <c r="UDT38" s="137"/>
      <c r="UDU38" s="137"/>
      <c r="UDV38" s="137"/>
      <c r="UDW38" s="137"/>
      <c r="UDX38" s="137"/>
      <c r="UDY38" s="137"/>
      <c r="UDZ38" s="137"/>
      <c r="UEA38" s="137"/>
      <c r="UEB38" s="137"/>
      <c r="UEC38" s="137"/>
      <c r="UED38" s="137"/>
      <c r="UEE38" s="137"/>
      <c r="UEF38" s="137"/>
      <c r="UEG38" s="137"/>
      <c r="UEH38" s="137"/>
      <c r="UEI38" s="137"/>
      <c r="UEJ38" s="137"/>
      <c r="UEK38" s="137"/>
      <c r="UEL38" s="137"/>
      <c r="UEM38" s="137"/>
      <c r="UEN38" s="137"/>
      <c r="UEO38" s="137"/>
      <c r="UEP38" s="137"/>
      <c r="UEQ38" s="137"/>
      <c r="UER38" s="137"/>
      <c r="UES38" s="137"/>
      <c r="UET38" s="137"/>
      <c r="UEU38" s="137"/>
      <c r="UEV38" s="137"/>
      <c r="UEW38" s="137"/>
      <c r="UEX38" s="137"/>
      <c r="UEY38" s="137"/>
      <c r="UEZ38" s="137"/>
      <c r="UFA38" s="137"/>
      <c r="UFB38" s="137"/>
      <c r="UFC38" s="137"/>
      <c r="UFD38" s="137"/>
      <c r="UFE38" s="137"/>
      <c r="UFF38" s="137"/>
      <c r="UFG38" s="137"/>
      <c r="UFH38" s="137"/>
      <c r="UFI38" s="137"/>
      <c r="UFJ38" s="137"/>
      <c r="UFK38" s="137"/>
      <c r="UFL38" s="137"/>
      <c r="UFM38" s="137"/>
      <c r="UFN38" s="137"/>
      <c r="UFO38" s="137"/>
      <c r="UFP38" s="137"/>
      <c r="UFQ38" s="137"/>
      <c r="UFR38" s="137"/>
      <c r="UFS38" s="137"/>
      <c r="UFT38" s="137"/>
      <c r="UFU38" s="137"/>
      <c r="UFV38" s="137"/>
      <c r="UFW38" s="137"/>
      <c r="UFX38" s="137"/>
      <c r="UFY38" s="137"/>
      <c r="UFZ38" s="137"/>
      <c r="UGA38" s="137"/>
      <c r="UGB38" s="137"/>
      <c r="UGC38" s="137"/>
      <c r="UGD38" s="137"/>
      <c r="UGE38" s="137"/>
      <c r="UGF38" s="137"/>
      <c r="UGG38" s="137"/>
      <c r="UGH38" s="137"/>
      <c r="UGI38" s="137"/>
      <c r="UGJ38" s="137"/>
      <c r="UGK38" s="137"/>
      <c r="UGL38" s="137"/>
      <c r="UGM38" s="137"/>
      <c r="UGN38" s="137"/>
      <c r="UGO38" s="137"/>
      <c r="UGP38" s="137"/>
      <c r="UGQ38" s="137"/>
      <c r="UGR38" s="137"/>
      <c r="UGS38" s="137"/>
      <c r="UGT38" s="137"/>
      <c r="UGU38" s="137"/>
      <c r="UGV38" s="137"/>
      <c r="UGW38" s="137"/>
      <c r="UGX38" s="137"/>
      <c r="UGY38" s="137"/>
      <c r="UGZ38" s="137"/>
      <c r="UHA38" s="137"/>
      <c r="UHB38" s="137"/>
      <c r="UHC38" s="137"/>
      <c r="UHD38" s="137"/>
      <c r="UHE38" s="137"/>
      <c r="UHF38" s="137"/>
      <c r="UHG38" s="137"/>
      <c r="UHH38" s="137"/>
      <c r="UHI38" s="137"/>
      <c r="UHJ38" s="137"/>
      <c r="UHK38" s="137"/>
      <c r="UHL38" s="137"/>
      <c r="UHM38" s="137"/>
      <c r="UHN38" s="137"/>
      <c r="UHO38" s="137"/>
      <c r="UHP38" s="137"/>
      <c r="UHQ38" s="137"/>
      <c r="UHR38" s="137"/>
      <c r="UHS38" s="137"/>
      <c r="UHT38" s="137"/>
      <c r="UHU38" s="137"/>
      <c r="UHV38" s="137"/>
      <c r="UHW38" s="137"/>
      <c r="UHX38" s="137"/>
      <c r="UHY38" s="137"/>
      <c r="UHZ38" s="137"/>
      <c r="UIA38" s="137"/>
      <c r="UIB38" s="137"/>
      <c r="UIC38" s="137"/>
      <c r="UID38" s="137"/>
      <c r="UIE38" s="137"/>
      <c r="UIF38" s="137"/>
      <c r="UIG38" s="137"/>
      <c r="UIH38" s="137"/>
      <c r="UII38" s="137"/>
      <c r="UIJ38" s="137"/>
      <c r="UIK38" s="137"/>
      <c r="UIL38" s="137"/>
      <c r="UIM38" s="137"/>
      <c r="UIN38" s="137"/>
      <c r="UIO38" s="137"/>
      <c r="UIP38" s="137"/>
      <c r="UIQ38" s="137"/>
      <c r="UIR38" s="137"/>
      <c r="UIS38" s="137"/>
      <c r="UIT38" s="137"/>
      <c r="UIU38" s="137"/>
      <c r="UIV38" s="137"/>
      <c r="UIW38" s="137"/>
      <c r="UIX38" s="137"/>
      <c r="UIY38" s="137"/>
      <c r="UIZ38" s="137"/>
      <c r="UJA38" s="137"/>
      <c r="UJB38" s="137"/>
      <c r="UJC38" s="137"/>
      <c r="UJD38" s="137"/>
      <c r="UJE38" s="137"/>
      <c r="UJF38" s="137"/>
      <c r="UJG38" s="137"/>
      <c r="UJH38" s="137"/>
      <c r="UJI38" s="137"/>
      <c r="UJJ38" s="137"/>
      <c r="UJK38" s="137"/>
      <c r="UJL38" s="137"/>
      <c r="UJM38" s="137"/>
      <c r="UJN38" s="137"/>
      <c r="UJO38" s="137"/>
      <c r="UJP38" s="137"/>
      <c r="UJQ38" s="137"/>
      <c r="UJR38" s="137"/>
      <c r="UJS38" s="137"/>
      <c r="UJT38" s="137"/>
      <c r="UJU38" s="137"/>
      <c r="UJV38" s="137"/>
      <c r="UJW38" s="137"/>
      <c r="UJX38" s="137"/>
      <c r="UJY38" s="137"/>
      <c r="UJZ38" s="137"/>
      <c r="UKA38" s="137"/>
      <c r="UKB38" s="137"/>
      <c r="UKC38" s="137"/>
      <c r="UKD38" s="137"/>
      <c r="UKE38" s="137"/>
      <c r="UKF38" s="137"/>
      <c r="UKG38" s="137"/>
      <c r="UKH38" s="137"/>
      <c r="UKI38" s="137"/>
      <c r="UKJ38" s="137"/>
      <c r="UKK38" s="137"/>
      <c r="UKL38" s="137"/>
      <c r="UKM38" s="137"/>
      <c r="UKN38" s="137"/>
      <c r="UKO38" s="137"/>
      <c r="UKP38" s="137"/>
      <c r="UKQ38" s="137"/>
      <c r="UKR38" s="137"/>
      <c r="UKS38" s="137"/>
      <c r="UKT38" s="137"/>
      <c r="UKU38" s="137"/>
      <c r="UKV38" s="137"/>
      <c r="UKW38" s="137"/>
      <c r="UKX38" s="137"/>
      <c r="UKY38" s="137"/>
      <c r="UKZ38" s="137"/>
      <c r="ULA38" s="137"/>
      <c r="ULB38" s="137"/>
      <c r="ULC38" s="137"/>
      <c r="ULD38" s="137"/>
      <c r="ULE38" s="137"/>
      <c r="ULF38" s="137"/>
      <c r="ULG38" s="137"/>
      <c r="ULH38" s="137"/>
      <c r="ULI38" s="137"/>
      <c r="ULJ38" s="137"/>
      <c r="ULK38" s="137"/>
      <c r="ULL38" s="137"/>
      <c r="ULM38" s="137"/>
      <c r="ULN38" s="137"/>
      <c r="ULO38" s="137"/>
      <c r="ULP38" s="137"/>
      <c r="ULQ38" s="137"/>
      <c r="ULR38" s="137"/>
      <c r="ULS38" s="137"/>
      <c r="ULT38" s="137"/>
      <c r="ULU38" s="137"/>
      <c r="ULV38" s="137"/>
      <c r="ULW38" s="137"/>
      <c r="ULX38" s="137"/>
      <c r="ULY38" s="137"/>
      <c r="ULZ38" s="137"/>
      <c r="UMA38" s="137"/>
      <c r="UMB38" s="137"/>
      <c r="UMC38" s="137"/>
      <c r="UMD38" s="137"/>
      <c r="UME38" s="137"/>
      <c r="UMF38" s="137"/>
      <c r="UMG38" s="137"/>
      <c r="UMH38" s="137"/>
      <c r="UMI38" s="137"/>
      <c r="UMJ38" s="137"/>
      <c r="UMK38" s="137"/>
      <c r="UML38" s="137"/>
      <c r="UMM38" s="137"/>
      <c r="UMN38" s="137"/>
      <c r="UMO38" s="137"/>
      <c r="UMP38" s="137"/>
      <c r="UMQ38" s="137"/>
      <c r="UMR38" s="137"/>
      <c r="UMS38" s="137"/>
      <c r="UMT38" s="137"/>
      <c r="UMU38" s="137"/>
      <c r="UMV38" s="137"/>
      <c r="UMW38" s="137"/>
      <c r="UMX38" s="137"/>
      <c r="UMY38" s="137"/>
      <c r="UMZ38" s="137"/>
      <c r="UNA38" s="137"/>
      <c r="UNB38" s="137"/>
      <c r="UNC38" s="137"/>
      <c r="UND38" s="137"/>
      <c r="UNE38" s="137"/>
      <c r="UNF38" s="137"/>
      <c r="UNG38" s="137"/>
      <c r="UNH38" s="137"/>
      <c r="UNI38" s="137"/>
      <c r="UNJ38" s="137"/>
      <c r="UNK38" s="137"/>
      <c r="UNL38" s="137"/>
      <c r="UNM38" s="137"/>
      <c r="UNN38" s="137"/>
      <c r="UNO38" s="137"/>
      <c r="UNP38" s="137"/>
      <c r="UNQ38" s="137"/>
      <c r="UNR38" s="137"/>
      <c r="UNS38" s="137"/>
      <c r="UNT38" s="137"/>
      <c r="UNU38" s="137"/>
      <c r="UNV38" s="137"/>
      <c r="UNW38" s="137"/>
      <c r="UNX38" s="137"/>
      <c r="UNY38" s="137"/>
      <c r="UNZ38" s="137"/>
      <c r="UOA38" s="137"/>
      <c r="UOB38" s="137"/>
      <c r="UOC38" s="137"/>
      <c r="UOD38" s="137"/>
      <c r="UOE38" s="137"/>
      <c r="UOF38" s="137"/>
      <c r="UOG38" s="137"/>
      <c r="UOH38" s="137"/>
      <c r="UOI38" s="137"/>
      <c r="UOJ38" s="137"/>
      <c r="UOK38" s="137"/>
      <c r="UOL38" s="137"/>
      <c r="UOM38" s="137"/>
      <c r="UON38" s="137"/>
      <c r="UOO38" s="137"/>
      <c r="UOP38" s="137"/>
      <c r="UOQ38" s="137"/>
      <c r="UOR38" s="137"/>
      <c r="UOS38" s="137"/>
      <c r="UOT38" s="137"/>
      <c r="UOU38" s="137"/>
      <c r="UOV38" s="137"/>
      <c r="UOW38" s="137"/>
      <c r="UOX38" s="137"/>
      <c r="UOY38" s="137"/>
      <c r="UOZ38" s="137"/>
      <c r="UPA38" s="137"/>
      <c r="UPB38" s="137"/>
      <c r="UPC38" s="137"/>
      <c r="UPD38" s="137"/>
      <c r="UPE38" s="137"/>
      <c r="UPF38" s="137"/>
      <c r="UPG38" s="137"/>
      <c r="UPH38" s="137"/>
      <c r="UPI38" s="137"/>
      <c r="UPJ38" s="137"/>
      <c r="UPK38" s="137"/>
      <c r="UPL38" s="137"/>
      <c r="UPM38" s="137"/>
      <c r="UPN38" s="137"/>
      <c r="UPO38" s="137"/>
      <c r="UPP38" s="137"/>
      <c r="UPQ38" s="137"/>
      <c r="UPR38" s="137"/>
      <c r="UPS38" s="137"/>
      <c r="UPT38" s="137"/>
      <c r="UPU38" s="137"/>
      <c r="UPV38" s="137"/>
      <c r="UPW38" s="137"/>
      <c r="UPX38" s="137"/>
      <c r="UPY38" s="137"/>
      <c r="UPZ38" s="137"/>
      <c r="UQA38" s="137"/>
      <c r="UQB38" s="137"/>
      <c r="UQC38" s="137"/>
      <c r="UQD38" s="137"/>
      <c r="UQE38" s="137"/>
      <c r="UQF38" s="137"/>
      <c r="UQG38" s="137"/>
      <c r="UQH38" s="137"/>
      <c r="UQI38" s="137"/>
      <c r="UQJ38" s="137"/>
      <c r="UQK38" s="137"/>
      <c r="UQL38" s="137"/>
      <c r="UQM38" s="137"/>
      <c r="UQN38" s="137"/>
      <c r="UQO38" s="137"/>
      <c r="UQP38" s="137"/>
      <c r="UQQ38" s="137"/>
      <c r="UQR38" s="137"/>
      <c r="UQS38" s="137"/>
      <c r="UQT38" s="137"/>
      <c r="UQU38" s="137"/>
      <c r="UQV38" s="137"/>
      <c r="UQW38" s="137"/>
      <c r="UQX38" s="137"/>
      <c r="UQY38" s="137"/>
      <c r="UQZ38" s="137"/>
      <c r="URA38" s="137"/>
      <c r="URB38" s="137"/>
      <c r="URC38" s="137"/>
      <c r="URD38" s="137"/>
      <c r="URE38" s="137"/>
      <c r="URF38" s="137"/>
      <c r="URG38" s="137"/>
      <c r="URH38" s="137"/>
      <c r="URI38" s="137"/>
      <c r="URJ38" s="137"/>
      <c r="URK38" s="137"/>
      <c r="URL38" s="137"/>
      <c r="URM38" s="137"/>
      <c r="URN38" s="137"/>
      <c r="URO38" s="137"/>
      <c r="URP38" s="137"/>
      <c r="URQ38" s="137"/>
      <c r="URR38" s="137"/>
      <c r="URS38" s="137"/>
      <c r="URT38" s="137"/>
      <c r="URU38" s="137"/>
      <c r="URV38" s="137"/>
      <c r="URW38" s="137"/>
      <c r="URX38" s="137"/>
      <c r="URY38" s="137"/>
      <c r="URZ38" s="137"/>
      <c r="USA38" s="137"/>
      <c r="USB38" s="137"/>
      <c r="USC38" s="137"/>
      <c r="USD38" s="137"/>
      <c r="USE38" s="137"/>
      <c r="USF38" s="137"/>
      <c r="USG38" s="137"/>
      <c r="USH38" s="137"/>
      <c r="USI38" s="137"/>
      <c r="USJ38" s="137"/>
      <c r="USK38" s="137"/>
      <c r="USL38" s="137"/>
      <c r="USM38" s="137"/>
      <c r="USN38" s="137"/>
      <c r="USO38" s="137"/>
      <c r="USP38" s="137"/>
      <c r="USQ38" s="137"/>
      <c r="USR38" s="137"/>
      <c r="USS38" s="137"/>
      <c r="UST38" s="137"/>
      <c r="USU38" s="137"/>
      <c r="USV38" s="137"/>
      <c r="USW38" s="137"/>
      <c r="USX38" s="137"/>
      <c r="USY38" s="137"/>
      <c r="USZ38" s="137"/>
      <c r="UTA38" s="137"/>
      <c r="UTB38" s="137"/>
      <c r="UTC38" s="137"/>
      <c r="UTD38" s="137"/>
      <c r="UTE38" s="137"/>
      <c r="UTF38" s="137"/>
      <c r="UTG38" s="137"/>
      <c r="UTH38" s="137"/>
      <c r="UTI38" s="137"/>
      <c r="UTJ38" s="137"/>
      <c r="UTK38" s="137"/>
      <c r="UTL38" s="137"/>
      <c r="UTM38" s="137"/>
      <c r="UTN38" s="137"/>
      <c r="UTO38" s="137"/>
      <c r="UTP38" s="137"/>
      <c r="UTQ38" s="137"/>
      <c r="UTR38" s="137"/>
      <c r="UTS38" s="137"/>
      <c r="UTT38" s="137"/>
      <c r="UTU38" s="137"/>
      <c r="UTV38" s="137"/>
      <c r="UTW38" s="137"/>
      <c r="UTX38" s="137"/>
      <c r="UTY38" s="137"/>
      <c r="UTZ38" s="137"/>
      <c r="UUA38" s="137"/>
      <c r="UUB38" s="137"/>
      <c r="UUC38" s="137"/>
      <c r="UUD38" s="137"/>
      <c r="UUE38" s="137"/>
      <c r="UUF38" s="137"/>
      <c r="UUG38" s="137"/>
      <c r="UUH38" s="137"/>
      <c r="UUI38" s="137"/>
      <c r="UUJ38" s="137"/>
      <c r="UUK38" s="137"/>
      <c r="UUL38" s="137"/>
      <c r="UUM38" s="137"/>
      <c r="UUN38" s="137"/>
      <c r="UUO38" s="137"/>
      <c r="UUP38" s="137"/>
      <c r="UUQ38" s="137"/>
      <c r="UUR38" s="137"/>
      <c r="UUS38" s="137"/>
      <c r="UUT38" s="137"/>
      <c r="UUU38" s="137"/>
      <c r="UUV38" s="137"/>
      <c r="UUW38" s="137"/>
      <c r="UUX38" s="137"/>
      <c r="UUY38" s="137"/>
      <c r="UUZ38" s="137"/>
      <c r="UVA38" s="137"/>
      <c r="UVB38" s="137"/>
      <c r="UVC38" s="137"/>
      <c r="UVD38" s="137"/>
      <c r="UVE38" s="137"/>
      <c r="UVF38" s="137"/>
      <c r="UVG38" s="137"/>
      <c r="UVH38" s="137"/>
      <c r="UVI38" s="137"/>
      <c r="UVJ38" s="137"/>
      <c r="UVK38" s="137"/>
      <c r="UVL38" s="137"/>
      <c r="UVM38" s="137"/>
      <c r="UVN38" s="137"/>
      <c r="UVO38" s="137"/>
      <c r="UVP38" s="137"/>
      <c r="UVQ38" s="137"/>
      <c r="UVR38" s="137"/>
      <c r="UVS38" s="137"/>
      <c r="UVT38" s="137"/>
      <c r="UVU38" s="137"/>
      <c r="UVV38" s="137"/>
      <c r="UVW38" s="137"/>
      <c r="UVX38" s="137"/>
      <c r="UVY38" s="137"/>
      <c r="UVZ38" s="137"/>
      <c r="UWA38" s="137"/>
      <c r="UWB38" s="137"/>
      <c r="UWC38" s="137"/>
      <c r="UWD38" s="137"/>
      <c r="UWE38" s="137"/>
      <c r="UWF38" s="137"/>
      <c r="UWG38" s="137"/>
      <c r="UWH38" s="137"/>
      <c r="UWI38" s="137"/>
      <c r="UWJ38" s="137"/>
      <c r="UWK38" s="137"/>
      <c r="UWL38" s="137"/>
      <c r="UWM38" s="137"/>
      <c r="UWN38" s="137"/>
      <c r="UWO38" s="137"/>
      <c r="UWP38" s="137"/>
      <c r="UWQ38" s="137"/>
      <c r="UWR38" s="137"/>
      <c r="UWS38" s="137"/>
      <c r="UWT38" s="137"/>
      <c r="UWU38" s="137"/>
      <c r="UWV38" s="137"/>
      <c r="UWW38" s="137"/>
      <c r="UWX38" s="137"/>
      <c r="UWY38" s="137"/>
      <c r="UWZ38" s="137"/>
      <c r="UXA38" s="137"/>
      <c r="UXB38" s="137"/>
      <c r="UXC38" s="137"/>
      <c r="UXD38" s="137"/>
      <c r="UXE38" s="137"/>
      <c r="UXF38" s="137"/>
      <c r="UXG38" s="137"/>
      <c r="UXH38" s="137"/>
      <c r="UXI38" s="137"/>
      <c r="UXJ38" s="137"/>
      <c r="UXK38" s="137"/>
      <c r="UXL38" s="137"/>
      <c r="UXM38" s="137"/>
      <c r="UXN38" s="137"/>
      <c r="UXO38" s="137"/>
      <c r="UXP38" s="137"/>
      <c r="UXQ38" s="137"/>
      <c r="UXR38" s="137"/>
      <c r="UXS38" s="137"/>
      <c r="UXT38" s="137"/>
      <c r="UXU38" s="137"/>
      <c r="UXV38" s="137"/>
      <c r="UXW38" s="137"/>
      <c r="UXX38" s="137"/>
      <c r="UXY38" s="137"/>
      <c r="UXZ38" s="137"/>
      <c r="UYA38" s="137"/>
      <c r="UYB38" s="137"/>
      <c r="UYC38" s="137"/>
      <c r="UYD38" s="137"/>
      <c r="UYE38" s="137"/>
      <c r="UYF38" s="137"/>
      <c r="UYG38" s="137"/>
      <c r="UYH38" s="137"/>
      <c r="UYI38" s="137"/>
      <c r="UYJ38" s="137"/>
      <c r="UYK38" s="137"/>
      <c r="UYL38" s="137"/>
      <c r="UYM38" s="137"/>
      <c r="UYN38" s="137"/>
      <c r="UYO38" s="137"/>
      <c r="UYP38" s="137"/>
      <c r="UYQ38" s="137"/>
      <c r="UYR38" s="137"/>
      <c r="UYS38" s="137"/>
      <c r="UYT38" s="137"/>
      <c r="UYU38" s="137"/>
      <c r="UYV38" s="137"/>
      <c r="UYW38" s="137"/>
      <c r="UYX38" s="137"/>
      <c r="UYY38" s="137"/>
      <c r="UYZ38" s="137"/>
      <c r="UZA38" s="137"/>
      <c r="UZB38" s="137"/>
      <c r="UZC38" s="137"/>
      <c r="UZD38" s="137"/>
      <c r="UZE38" s="137"/>
      <c r="UZF38" s="137"/>
      <c r="UZG38" s="137"/>
      <c r="UZH38" s="137"/>
      <c r="UZI38" s="137"/>
      <c r="UZJ38" s="137"/>
      <c r="UZK38" s="137"/>
      <c r="UZL38" s="137"/>
      <c r="UZM38" s="137"/>
      <c r="UZN38" s="137"/>
      <c r="UZO38" s="137"/>
      <c r="UZP38" s="137"/>
      <c r="UZQ38" s="137"/>
      <c r="UZR38" s="137"/>
      <c r="UZS38" s="137"/>
      <c r="UZT38" s="137"/>
      <c r="UZU38" s="137"/>
      <c r="UZV38" s="137"/>
      <c r="UZW38" s="137"/>
      <c r="UZX38" s="137"/>
      <c r="UZY38" s="137"/>
      <c r="UZZ38" s="137"/>
      <c r="VAA38" s="137"/>
      <c r="VAB38" s="137"/>
      <c r="VAC38" s="137"/>
      <c r="VAD38" s="137"/>
      <c r="VAE38" s="137"/>
      <c r="VAF38" s="137"/>
      <c r="VAG38" s="137"/>
      <c r="VAH38" s="137"/>
      <c r="VAI38" s="137"/>
      <c r="VAJ38" s="137"/>
      <c r="VAK38" s="137"/>
      <c r="VAL38" s="137"/>
      <c r="VAM38" s="137"/>
      <c r="VAN38" s="137"/>
      <c r="VAO38" s="137"/>
      <c r="VAP38" s="137"/>
      <c r="VAQ38" s="137"/>
      <c r="VAR38" s="137"/>
      <c r="VAS38" s="137"/>
      <c r="VAT38" s="137"/>
      <c r="VAU38" s="137"/>
      <c r="VAV38" s="137"/>
      <c r="VAW38" s="137"/>
      <c r="VAX38" s="137"/>
      <c r="VAY38" s="137"/>
      <c r="VAZ38" s="137"/>
      <c r="VBA38" s="137"/>
      <c r="VBB38" s="137"/>
      <c r="VBC38" s="137"/>
      <c r="VBD38" s="137"/>
      <c r="VBE38" s="137"/>
      <c r="VBF38" s="137"/>
      <c r="VBG38" s="137"/>
      <c r="VBH38" s="137"/>
      <c r="VBI38" s="137"/>
      <c r="VBJ38" s="137"/>
      <c r="VBK38" s="137"/>
      <c r="VBL38" s="137"/>
      <c r="VBM38" s="137"/>
      <c r="VBN38" s="137"/>
      <c r="VBO38" s="137"/>
      <c r="VBP38" s="137"/>
      <c r="VBQ38" s="137"/>
      <c r="VBR38" s="137"/>
      <c r="VBS38" s="137"/>
      <c r="VBT38" s="137"/>
      <c r="VBU38" s="137"/>
      <c r="VBV38" s="137"/>
      <c r="VBW38" s="137"/>
      <c r="VBX38" s="137"/>
      <c r="VBY38" s="137"/>
      <c r="VBZ38" s="137"/>
      <c r="VCA38" s="137"/>
      <c r="VCB38" s="137"/>
      <c r="VCC38" s="137"/>
      <c r="VCD38" s="137"/>
      <c r="VCE38" s="137"/>
      <c r="VCF38" s="137"/>
      <c r="VCG38" s="137"/>
      <c r="VCH38" s="137"/>
      <c r="VCI38" s="137"/>
      <c r="VCJ38" s="137"/>
      <c r="VCK38" s="137"/>
      <c r="VCL38" s="137"/>
      <c r="VCM38" s="137"/>
      <c r="VCN38" s="137"/>
      <c r="VCO38" s="137"/>
      <c r="VCP38" s="137"/>
      <c r="VCQ38" s="137"/>
      <c r="VCR38" s="137"/>
      <c r="VCS38" s="137"/>
      <c r="VCT38" s="137"/>
      <c r="VCU38" s="137"/>
      <c r="VCV38" s="137"/>
      <c r="VCW38" s="137"/>
      <c r="VCX38" s="137"/>
      <c r="VCY38" s="137"/>
      <c r="VCZ38" s="137"/>
      <c r="VDA38" s="137"/>
      <c r="VDB38" s="137"/>
      <c r="VDC38" s="137"/>
      <c r="VDD38" s="137"/>
      <c r="VDE38" s="137"/>
      <c r="VDF38" s="137"/>
      <c r="VDG38" s="137"/>
      <c r="VDH38" s="137"/>
      <c r="VDI38" s="137"/>
      <c r="VDJ38" s="137"/>
      <c r="VDK38" s="137"/>
      <c r="VDL38" s="137"/>
      <c r="VDM38" s="137"/>
      <c r="VDN38" s="137"/>
      <c r="VDO38" s="137"/>
      <c r="VDP38" s="137"/>
      <c r="VDQ38" s="137"/>
      <c r="VDR38" s="137"/>
      <c r="VDS38" s="137"/>
      <c r="VDT38" s="137"/>
      <c r="VDU38" s="137"/>
      <c r="VDV38" s="137"/>
      <c r="VDW38" s="137"/>
      <c r="VDX38" s="137"/>
      <c r="VDY38" s="137"/>
      <c r="VDZ38" s="137"/>
      <c r="VEA38" s="137"/>
      <c r="VEB38" s="137"/>
      <c r="VEC38" s="137"/>
      <c r="VED38" s="137"/>
      <c r="VEE38" s="137"/>
      <c r="VEF38" s="137"/>
      <c r="VEG38" s="137"/>
      <c r="VEH38" s="137"/>
      <c r="VEI38" s="137"/>
      <c r="VEJ38" s="137"/>
      <c r="VEK38" s="137"/>
      <c r="VEL38" s="137"/>
      <c r="VEM38" s="137"/>
      <c r="VEN38" s="137"/>
      <c r="VEO38" s="137"/>
      <c r="VEP38" s="137"/>
      <c r="VEQ38" s="137"/>
      <c r="VER38" s="137"/>
      <c r="VES38" s="137"/>
      <c r="VET38" s="137"/>
      <c r="VEU38" s="137"/>
      <c r="VEV38" s="137"/>
      <c r="VEW38" s="137"/>
      <c r="VEX38" s="137"/>
      <c r="VEY38" s="137"/>
      <c r="VEZ38" s="137"/>
      <c r="VFA38" s="137"/>
      <c r="VFB38" s="137"/>
      <c r="VFC38" s="137"/>
      <c r="VFD38" s="137"/>
      <c r="VFE38" s="137"/>
      <c r="VFF38" s="137"/>
      <c r="VFG38" s="137"/>
      <c r="VFH38" s="137"/>
      <c r="VFI38" s="137"/>
      <c r="VFJ38" s="137"/>
      <c r="VFK38" s="137"/>
      <c r="VFL38" s="137"/>
      <c r="VFM38" s="137"/>
      <c r="VFN38" s="137"/>
      <c r="VFO38" s="137"/>
      <c r="VFP38" s="137"/>
      <c r="VFQ38" s="137"/>
      <c r="VFR38" s="137"/>
      <c r="VFS38" s="137"/>
      <c r="VFT38" s="137"/>
      <c r="VFU38" s="137"/>
      <c r="VFV38" s="137"/>
      <c r="VFW38" s="137"/>
      <c r="VFX38" s="137"/>
      <c r="VFY38" s="137"/>
      <c r="VFZ38" s="137"/>
      <c r="VGA38" s="137"/>
      <c r="VGB38" s="137"/>
      <c r="VGC38" s="137"/>
      <c r="VGD38" s="137"/>
      <c r="VGE38" s="137"/>
      <c r="VGF38" s="137"/>
      <c r="VGG38" s="137"/>
      <c r="VGH38" s="137"/>
      <c r="VGI38" s="137"/>
      <c r="VGJ38" s="137"/>
      <c r="VGK38" s="137"/>
      <c r="VGL38" s="137"/>
      <c r="VGM38" s="137"/>
      <c r="VGN38" s="137"/>
      <c r="VGO38" s="137"/>
      <c r="VGP38" s="137"/>
      <c r="VGQ38" s="137"/>
      <c r="VGR38" s="137"/>
      <c r="VGS38" s="137"/>
      <c r="VGT38" s="137"/>
      <c r="VGU38" s="137"/>
      <c r="VGV38" s="137"/>
      <c r="VGW38" s="137"/>
      <c r="VGX38" s="137"/>
      <c r="VGY38" s="137"/>
      <c r="VGZ38" s="137"/>
      <c r="VHA38" s="137"/>
      <c r="VHB38" s="137"/>
      <c r="VHC38" s="137"/>
      <c r="VHD38" s="137"/>
      <c r="VHE38" s="137"/>
      <c r="VHF38" s="137"/>
      <c r="VHG38" s="137"/>
      <c r="VHH38" s="137"/>
      <c r="VHI38" s="137"/>
      <c r="VHJ38" s="137"/>
      <c r="VHK38" s="137"/>
      <c r="VHL38" s="137"/>
      <c r="VHM38" s="137"/>
      <c r="VHN38" s="137"/>
      <c r="VHO38" s="137"/>
      <c r="VHP38" s="137"/>
      <c r="VHQ38" s="137"/>
      <c r="VHR38" s="137"/>
      <c r="VHS38" s="137"/>
      <c r="VHT38" s="137"/>
      <c r="VHU38" s="137"/>
      <c r="VHV38" s="137"/>
      <c r="VHW38" s="137"/>
      <c r="VHX38" s="137"/>
      <c r="VHY38" s="137"/>
      <c r="VHZ38" s="137"/>
      <c r="VIA38" s="137"/>
      <c r="VIB38" s="137"/>
      <c r="VIC38" s="137"/>
      <c r="VID38" s="137"/>
      <c r="VIE38" s="137"/>
      <c r="VIF38" s="137"/>
      <c r="VIG38" s="137"/>
      <c r="VIH38" s="137"/>
      <c r="VII38" s="137"/>
      <c r="VIJ38" s="137"/>
      <c r="VIK38" s="137"/>
      <c r="VIL38" s="137"/>
      <c r="VIM38" s="137"/>
      <c r="VIN38" s="137"/>
      <c r="VIO38" s="137"/>
      <c r="VIP38" s="137"/>
      <c r="VIQ38" s="137"/>
      <c r="VIR38" s="137"/>
      <c r="VIS38" s="137"/>
      <c r="VIT38" s="137"/>
      <c r="VIU38" s="137"/>
      <c r="VIV38" s="137"/>
      <c r="VIW38" s="137"/>
      <c r="VIX38" s="137"/>
      <c r="VIY38" s="137"/>
      <c r="VIZ38" s="137"/>
      <c r="VJA38" s="137"/>
      <c r="VJB38" s="137"/>
      <c r="VJC38" s="137"/>
      <c r="VJD38" s="137"/>
      <c r="VJE38" s="137"/>
      <c r="VJF38" s="137"/>
      <c r="VJG38" s="137"/>
      <c r="VJH38" s="137"/>
      <c r="VJI38" s="137"/>
      <c r="VJJ38" s="137"/>
      <c r="VJK38" s="137"/>
      <c r="VJL38" s="137"/>
      <c r="VJM38" s="137"/>
      <c r="VJN38" s="137"/>
      <c r="VJO38" s="137"/>
      <c r="VJP38" s="137"/>
      <c r="VJQ38" s="137"/>
      <c r="VJR38" s="137"/>
      <c r="VJS38" s="137"/>
      <c r="VJT38" s="137"/>
      <c r="VJU38" s="137"/>
      <c r="VJV38" s="137"/>
      <c r="VJW38" s="137"/>
      <c r="VJX38" s="137"/>
      <c r="VJY38" s="137"/>
      <c r="VJZ38" s="137"/>
      <c r="VKA38" s="137"/>
      <c r="VKB38" s="137"/>
      <c r="VKC38" s="137"/>
      <c r="VKD38" s="137"/>
      <c r="VKE38" s="137"/>
      <c r="VKF38" s="137"/>
      <c r="VKG38" s="137"/>
      <c r="VKH38" s="137"/>
      <c r="VKI38" s="137"/>
      <c r="VKJ38" s="137"/>
      <c r="VKK38" s="137"/>
      <c r="VKL38" s="137"/>
      <c r="VKM38" s="137"/>
      <c r="VKN38" s="137"/>
      <c r="VKO38" s="137"/>
      <c r="VKP38" s="137"/>
      <c r="VKQ38" s="137"/>
      <c r="VKR38" s="137"/>
      <c r="VKS38" s="137"/>
      <c r="VKT38" s="137"/>
      <c r="VKU38" s="137"/>
      <c r="VKV38" s="137"/>
      <c r="VKW38" s="137"/>
      <c r="VKX38" s="137"/>
      <c r="VKY38" s="137"/>
      <c r="VKZ38" s="137"/>
      <c r="VLA38" s="137"/>
      <c r="VLB38" s="137"/>
      <c r="VLC38" s="137"/>
      <c r="VLD38" s="137"/>
      <c r="VLE38" s="137"/>
      <c r="VLF38" s="137"/>
      <c r="VLG38" s="137"/>
      <c r="VLH38" s="137"/>
      <c r="VLI38" s="137"/>
      <c r="VLJ38" s="137"/>
      <c r="VLK38" s="137"/>
      <c r="VLL38" s="137"/>
      <c r="VLM38" s="137"/>
      <c r="VLN38" s="137"/>
      <c r="VLO38" s="137"/>
      <c r="VLP38" s="137"/>
      <c r="VLQ38" s="137"/>
      <c r="VLR38" s="137"/>
      <c r="VLS38" s="137"/>
      <c r="VLT38" s="137"/>
      <c r="VLU38" s="137"/>
      <c r="VLV38" s="137"/>
      <c r="VLW38" s="137"/>
      <c r="VLX38" s="137"/>
      <c r="VLY38" s="137"/>
      <c r="VLZ38" s="137"/>
      <c r="VMA38" s="137"/>
      <c r="VMB38" s="137"/>
      <c r="VMC38" s="137"/>
      <c r="VMD38" s="137"/>
      <c r="VME38" s="137"/>
      <c r="VMF38" s="137"/>
      <c r="VMG38" s="137"/>
      <c r="VMH38" s="137"/>
      <c r="VMI38" s="137"/>
      <c r="VMJ38" s="137"/>
      <c r="VMK38" s="137"/>
      <c r="VML38" s="137"/>
      <c r="VMM38" s="137"/>
      <c r="VMN38" s="137"/>
      <c r="VMO38" s="137"/>
      <c r="VMP38" s="137"/>
      <c r="VMQ38" s="137"/>
      <c r="VMR38" s="137"/>
      <c r="VMS38" s="137"/>
      <c r="VMT38" s="137"/>
      <c r="VMU38" s="137"/>
      <c r="VMV38" s="137"/>
      <c r="VMW38" s="137"/>
      <c r="VMX38" s="137"/>
      <c r="VMY38" s="137"/>
      <c r="VMZ38" s="137"/>
      <c r="VNA38" s="137"/>
      <c r="VNB38" s="137"/>
      <c r="VNC38" s="137"/>
      <c r="VND38" s="137"/>
      <c r="VNE38" s="137"/>
      <c r="VNF38" s="137"/>
      <c r="VNG38" s="137"/>
      <c r="VNH38" s="137"/>
      <c r="VNI38" s="137"/>
      <c r="VNJ38" s="137"/>
      <c r="VNK38" s="137"/>
      <c r="VNL38" s="137"/>
      <c r="VNM38" s="137"/>
      <c r="VNN38" s="137"/>
      <c r="VNO38" s="137"/>
      <c r="VNP38" s="137"/>
      <c r="VNQ38" s="137"/>
      <c r="VNR38" s="137"/>
      <c r="VNS38" s="137"/>
      <c r="VNT38" s="137"/>
      <c r="VNU38" s="137"/>
      <c r="VNV38" s="137"/>
      <c r="VNW38" s="137"/>
      <c r="VNX38" s="137"/>
      <c r="VNY38" s="137"/>
      <c r="VNZ38" s="137"/>
      <c r="VOA38" s="137"/>
      <c r="VOB38" s="137"/>
      <c r="VOC38" s="137"/>
      <c r="VOD38" s="137"/>
      <c r="VOE38" s="137"/>
      <c r="VOF38" s="137"/>
      <c r="VOG38" s="137"/>
      <c r="VOH38" s="137"/>
      <c r="VOI38" s="137"/>
      <c r="VOJ38" s="137"/>
      <c r="VOK38" s="137"/>
      <c r="VOL38" s="137"/>
      <c r="VOM38" s="137"/>
      <c r="VON38" s="137"/>
      <c r="VOO38" s="137"/>
      <c r="VOP38" s="137"/>
      <c r="VOQ38" s="137"/>
      <c r="VOR38" s="137"/>
      <c r="VOS38" s="137"/>
      <c r="VOT38" s="137"/>
      <c r="VOU38" s="137"/>
      <c r="VOV38" s="137"/>
      <c r="VOW38" s="137"/>
      <c r="VOX38" s="137"/>
      <c r="VOY38" s="137"/>
      <c r="VOZ38" s="137"/>
      <c r="VPA38" s="137"/>
      <c r="VPB38" s="137"/>
      <c r="VPC38" s="137"/>
      <c r="VPD38" s="137"/>
      <c r="VPE38" s="137"/>
      <c r="VPF38" s="137"/>
      <c r="VPG38" s="137"/>
      <c r="VPH38" s="137"/>
      <c r="VPI38" s="137"/>
      <c r="VPJ38" s="137"/>
      <c r="VPK38" s="137"/>
      <c r="VPL38" s="137"/>
      <c r="VPM38" s="137"/>
      <c r="VPN38" s="137"/>
      <c r="VPO38" s="137"/>
      <c r="VPP38" s="137"/>
      <c r="VPQ38" s="137"/>
      <c r="VPR38" s="137"/>
      <c r="VPS38" s="137"/>
      <c r="VPT38" s="137"/>
      <c r="VPU38" s="137"/>
      <c r="VPV38" s="137"/>
      <c r="VPW38" s="137"/>
      <c r="VPX38" s="137"/>
      <c r="VPY38" s="137"/>
      <c r="VPZ38" s="137"/>
      <c r="VQA38" s="137"/>
      <c r="VQB38" s="137"/>
      <c r="VQC38" s="137"/>
      <c r="VQD38" s="137"/>
      <c r="VQE38" s="137"/>
      <c r="VQF38" s="137"/>
      <c r="VQG38" s="137"/>
      <c r="VQH38" s="137"/>
      <c r="VQI38" s="137"/>
      <c r="VQJ38" s="137"/>
      <c r="VQK38" s="137"/>
      <c r="VQL38" s="137"/>
      <c r="VQM38" s="137"/>
      <c r="VQN38" s="137"/>
      <c r="VQO38" s="137"/>
      <c r="VQP38" s="137"/>
      <c r="VQQ38" s="137"/>
      <c r="VQR38" s="137"/>
      <c r="VQS38" s="137"/>
      <c r="VQT38" s="137"/>
      <c r="VQU38" s="137"/>
      <c r="VQV38" s="137"/>
      <c r="VQW38" s="137"/>
      <c r="VQX38" s="137"/>
      <c r="VQY38" s="137"/>
      <c r="VQZ38" s="137"/>
      <c r="VRA38" s="137"/>
      <c r="VRB38" s="137"/>
      <c r="VRC38" s="137"/>
      <c r="VRD38" s="137"/>
      <c r="VRE38" s="137"/>
      <c r="VRF38" s="137"/>
      <c r="VRG38" s="137"/>
      <c r="VRH38" s="137"/>
      <c r="VRI38" s="137"/>
      <c r="VRJ38" s="137"/>
      <c r="VRK38" s="137"/>
      <c r="VRL38" s="137"/>
      <c r="VRM38" s="137"/>
      <c r="VRN38" s="137"/>
      <c r="VRO38" s="137"/>
      <c r="VRP38" s="137"/>
      <c r="VRQ38" s="137"/>
      <c r="VRR38" s="137"/>
      <c r="VRS38" s="137"/>
      <c r="VRT38" s="137"/>
      <c r="VRU38" s="137"/>
      <c r="VRV38" s="137"/>
      <c r="VRW38" s="137"/>
      <c r="VRX38" s="137"/>
      <c r="VRY38" s="137"/>
      <c r="VRZ38" s="137"/>
      <c r="VSA38" s="137"/>
      <c r="VSB38" s="137"/>
      <c r="VSC38" s="137"/>
      <c r="VSD38" s="137"/>
      <c r="VSE38" s="137"/>
      <c r="VSF38" s="137"/>
      <c r="VSG38" s="137"/>
      <c r="VSH38" s="137"/>
      <c r="VSI38" s="137"/>
      <c r="VSJ38" s="137"/>
      <c r="VSK38" s="137"/>
      <c r="VSL38" s="137"/>
      <c r="VSM38" s="137"/>
      <c r="VSN38" s="137"/>
      <c r="VSO38" s="137"/>
      <c r="VSP38" s="137"/>
      <c r="VSQ38" s="137"/>
      <c r="VSR38" s="137"/>
      <c r="VSS38" s="137"/>
      <c r="VST38" s="137"/>
      <c r="VSU38" s="137"/>
      <c r="VSV38" s="137"/>
      <c r="VSW38" s="137"/>
      <c r="VSX38" s="137"/>
      <c r="VSY38" s="137"/>
      <c r="VSZ38" s="137"/>
      <c r="VTA38" s="137"/>
      <c r="VTB38" s="137"/>
      <c r="VTC38" s="137"/>
      <c r="VTD38" s="137"/>
      <c r="VTE38" s="137"/>
      <c r="VTF38" s="137"/>
      <c r="VTG38" s="137"/>
      <c r="VTH38" s="137"/>
      <c r="VTI38" s="137"/>
      <c r="VTJ38" s="137"/>
      <c r="VTK38" s="137"/>
      <c r="VTL38" s="137"/>
      <c r="VTM38" s="137"/>
      <c r="VTN38" s="137"/>
      <c r="VTO38" s="137"/>
      <c r="VTP38" s="137"/>
      <c r="VTQ38" s="137"/>
      <c r="VTR38" s="137"/>
      <c r="VTS38" s="137"/>
      <c r="VTT38" s="137"/>
      <c r="VTU38" s="137"/>
      <c r="VTV38" s="137"/>
      <c r="VTW38" s="137"/>
      <c r="VTX38" s="137"/>
      <c r="VTY38" s="137"/>
      <c r="VTZ38" s="137"/>
      <c r="VUA38" s="137"/>
      <c r="VUB38" s="137"/>
      <c r="VUC38" s="137"/>
      <c r="VUD38" s="137"/>
      <c r="VUE38" s="137"/>
      <c r="VUF38" s="137"/>
      <c r="VUG38" s="137"/>
      <c r="VUH38" s="137"/>
      <c r="VUI38" s="137"/>
      <c r="VUJ38" s="137"/>
      <c r="VUK38" s="137"/>
      <c r="VUL38" s="137"/>
      <c r="VUM38" s="137"/>
      <c r="VUN38" s="137"/>
      <c r="VUO38" s="137"/>
      <c r="VUP38" s="137"/>
      <c r="VUQ38" s="137"/>
      <c r="VUR38" s="137"/>
      <c r="VUS38" s="137"/>
      <c r="VUT38" s="137"/>
      <c r="VUU38" s="137"/>
      <c r="VUV38" s="137"/>
      <c r="VUW38" s="137"/>
      <c r="VUX38" s="137"/>
      <c r="VUY38" s="137"/>
      <c r="VUZ38" s="137"/>
      <c r="VVA38" s="137"/>
      <c r="VVB38" s="137"/>
      <c r="VVC38" s="137"/>
      <c r="VVD38" s="137"/>
      <c r="VVE38" s="137"/>
      <c r="VVF38" s="137"/>
      <c r="VVG38" s="137"/>
      <c r="VVH38" s="137"/>
      <c r="VVI38" s="137"/>
      <c r="VVJ38" s="137"/>
      <c r="VVK38" s="137"/>
      <c r="VVL38" s="137"/>
      <c r="VVM38" s="137"/>
      <c r="VVN38" s="137"/>
      <c r="VVO38" s="137"/>
      <c r="VVP38" s="137"/>
      <c r="VVQ38" s="137"/>
      <c r="VVR38" s="137"/>
      <c r="VVS38" s="137"/>
      <c r="VVT38" s="137"/>
      <c r="VVU38" s="137"/>
      <c r="VVV38" s="137"/>
      <c r="VVW38" s="137"/>
      <c r="VVX38" s="137"/>
      <c r="VVY38" s="137"/>
      <c r="VVZ38" s="137"/>
      <c r="VWA38" s="137"/>
      <c r="VWB38" s="137"/>
      <c r="VWC38" s="137"/>
      <c r="VWD38" s="137"/>
      <c r="VWE38" s="137"/>
      <c r="VWF38" s="137"/>
      <c r="VWG38" s="137"/>
      <c r="VWH38" s="137"/>
      <c r="VWI38" s="137"/>
      <c r="VWJ38" s="137"/>
      <c r="VWK38" s="137"/>
      <c r="VWL38" s="137"/>
      <c r="VWM38" s="137"/>
      <c r="VWN38" s="137"/>
      <c r="VWO38" s="137"/>
      <c r="VWP38" s="137"/>
      <c r="VWQ38" s="137"/>
      <c r="VWR38" s="137"/>
      <c r="VWS38" s="137"/>
      <c r="VWT38" s="137"/>
      <c r="VWU38" s="137"/>
      <c r="VWV38" s="137"/>
      <c r="VWW38" s="137"/>
      <c r="VWX38" s="137"/>
      <c r="VWY38" s="137"/>
      <c r="VWZ38" s="137"/>
      <c r="VXA38" s="137"/>
      <c r="VXB38" s="137"/>
      <c r="VXC38" s="137"/>
      <c r="VXD38" s="137"/>
      <c r="VXE38" s="137"/>
      <c r="VXF38" s="137"/>
      <c r="VXG38" s="137"/>
      <c r="VXH38" s="137"/>
      <c r="VXI38" s="137"/>
      <c r="VXJ38" s="137"/>
      <c r="VXK38" s="137"/>
      <c r="VXL38" s="137"/>
      <c r="VXM38" s="137"/>
      <c r="VXN38" s="137"/>
      <c r="VXO38" s="137"/>
      <c r="VXP38" s="137"/>
      <c r="VXQ38" s="137"/>
      <c r="VXR38" s="137"/>
      <c r="VXS38" s="137"/>
      <c r="VXT38" s="137"/>
      <c r="VXU38" s="137"/>
      <c r="VXV38" s="137"/>
      <c r="VXW38" s="137"/>
      <c r="VXX38" s="137"/>
      <c r="VXY38" s="137"/>
      <c r="VXZ38" s="137"/>
      <c r="VYA38" s="137"/>
      <c r="VYB38" s="137"/>
      <c r="VYC38" s="137"/>
      <c r="VYD38" s="137"/>
      <c r="VYE38" s="137"/>
      <c r="VYF38" s="137"/>
      <c r="VYG38" s="137"/>
      <c r="VYH38" s="137"/>
      <c r="VYI38" s="137"/>
      <c r="VYJ38" s="137"/>
      <c r="VYK38" s="137"/>
      <c r="VYL38" s="137"/>
      <c r="VYM38" s="137"/>
      <c r="VYN38" s="137"/>
      <c r="VYO38" s="137"/>
      <c r="VYP38" s="137"/>
      <c r="VYQ38" s="137"/>
      <c r="VYR38" s="137"/>
      <c r="VYS38" s="137"/>
      <c r="VYT38" s="137"/>
      <c r="VYU38" s="137"/>
      <c r="VYV38" s="137"/>
      <c r="VYW38" s="137"/>
      <c r="VYX38" s="137"/>
      <c r="VYY38" s="137"/>
      <c r="VYZ38" s="137"/>
      <c r="VZA38" s="137"/>
      <c r="VZB38" s="137"/>
      <c r="VZC38" s="137"/>
      <c r="VZD38" s="137"/>
      <c r="VZE38" s="137"/>
      <c r="VZF38" s="137"/>
      <c r="VZG38" s="137"/>
      <c r="VZH38" s="137"/>
      <c r="VZI38" s="137"/>
      <c r="VZJ38" s="137"/>
      <c r="VZK38" s="137"/>
      <c r="VZL38" s="137"/>
      <c r="VZM38" s="137"/>
      <c r="VZN38" s="137"/>
      <c r="VZO38" s="137"/>
      <c r="VZP38" s="137"/>
      <c r="VZQ38" s="137"/>
      <c r="VZR38" s="137"/>
      <c r="VZS38" s="137"/>
      <c r="VZT38" s="137"/>
      <c r="VZU38" s="137"/>
      <c r="VZV38" s="137"/>
      <c r="VZW38" s="137"/>
      <c r="VZX38" s="137"/>
      <c r="VZY38" s="137"/>
      <c r="VZZ38" s="137"/>
      <c r="WAA38" s="137"/>
      <c r="WAB38" s="137"/>
      <c r="WAC38" s="137"/>
      <c r="WAD38" s="137"/>
      <c r="WAE38" s="137"/>
      <c r="WAF38" s="137"/>
      <c r="WAG38" s="137"/>
      <c r="WAH38" s="137"/>
      <c r="WAI38" s="137"/>
      <c r="WAJ38" s="137"/>
      <c r="WAK38" s="137"/>
      <c r="WAL38" s="137"/>
      <c r="WAM38" s="137"/>
      <c r="WAN38" s="137"/>
      <c r="WAO38" s="137"/>
      <c r="WAP38" s="137"/>
      <c r="WAQ38" s="137"/>
      <c r="WAR38" s="137"/>
      <c r="WAS38" s="137"/>
      <c r="WAT38" s="137"/>
      <c r="WAU38" s="137"/>
      <c r="WAV38" s="137"/>
      <c r="WAW38" s="137"/>
      <c r="WAX38" s="137"/>
      <c r="WAY38" s="137"/>
      <c r="WAZ38" s="137"/>
      <c r="WBA38" s="137"/>
      <c r="WBB38" s="137"/>
      <c r="WBC38" s="137"/>
      <c r="WBD38" s="137"/>
      <c r="WBE38" s="137"/>
      <c r="WBF38" s="137"/>
      <c r="WBG38" s="137"/>
      <c r="WBH38" s="137"/>
      <c r="WBI38" s="137"/>
      <c r="WBJ38" s="137"/>
      <c r="WBK38" s="137"/>
      <c r="WBL38" s="137"/>
      <c r="WBM38" s="137"/>
      <c r="WBN38" s="137"/>
      <c r="WBO38" s="137"/>
      <c r="WBP38" s="137"/>
      <c r="WBQ38" s="137"/>
      <c r="WBR38" s="137"/>
      <c r="WBS38" s="137"/>
      <c r="WBT38" s="137"/>
      <c r="WBU38" s="137"/>
      <c r="WBV38" s="137"/>
      <c r="WBW38" s="137"/>
      <c r="WBX38" s="137"/>
      <c r="WBY38" s="137"/>
      <c r="WBZ38" s="137"/>
      <c r="WCA38" s="137"/>
      <c r="WCB38" s="137"/>
      <c r="WCC38" s="137"/>
      <c r="WCD38" s="137"/>
      <c r="WCE38" s="137"/>
      <c r="WCF38" s="137"/>
      <c r="WCG38" s="137"/>
      <c r="WCH38" s="137"/>
      <c r="WCI38" s="137"/>
      <c r="WCJ38" s="137"/>
      <c r="WCK38" s="137"/>
      <c r="WCL38" s="137"/>
      <c r="WCM38" s="137"/>
      <c r="WCN38" s="137"/>
      <c r="WCO38" s="137"/>
      <c r="WCP38" s="137"/>
      <c r="WCQ38" s="137"/>
      <c r="WCR38" s="137"/>
      <c r="WCS38" s="137"/>
      <c r="WCT38" s="137"/>
      <c r="WCU38" s="137"/>
      <c r="WCV38" s="137"/>
      <c r="WCW38" s="137"/>
      <c r="WCX38" s="137"/>
      <c r="WCY38" s="137"/>
      <c r="WCZ38" s="137"/>
      <c r="WDA38" s="137"/>
      <c r="WDB38" s="137"/>
      <c r="WDC38" s="137"/>
      <c r="WDD38" s="137"/>
      <c r="WDE38" s="137"/>
      <c r="WDF38" s="137"/>
      <c r="WDG38" s="137"/>
      <c r="WDH38" s="137"/>
      <c r="WDI38" s="137"/>
      <c r="WDJ38" s="137"/>
      <c r="WDK38" s="137"/>
      <c r="WDL38" s="137"/>
      <c r="WDM38" s="137"/>
      <c r="WDN38" s="137"/>
      <c r="WDO38" s="137"/>
      <c r="WDP38" s="137"/>
      <c r="WDQ38" s="137"/>
      <c r="WDR38" s="137"/>
      <c r="WDS38" s="137"/>
      <c r="WDT38" s="137"/>
      <c r="WDU38" s="137"/>
      <c r="WDV38" s="137"/>
      <c r="WDW38" s="137"/>
      <c r="WDX38" s="137"/>
      <c r="WDY38" s="137"/>
      <c r="WDZ38" s="137"/>
      <c r="WEA38" s="137"/>
      <c r="WEB38" s="137"/>
      <c r="WEC38" s="137"/>
      <c r="WED38" s="137"/>
      <c r="WEE38" s="137"/>
      <c r="WEF38" s="137"/>
      <c r="WEG38" s="137"/>
      <c r="WEH38" s="137"/>
      <c r="WEI38" s="137"/>
      <c r="WEJ38" s="137"/>
      <c r="WEK38" s="137"/>
      <c r="WEL38" s="137"/>
      <c r="WEM38" s="137"/>
      <c r="WEN38" s="137"/>
      <c r="WEO38" s="137"/>
      <c r="WEP38" s="137"/>
      <c r="WEQ38" s="137"/>
      <c r="WER38" s="137"/>
      <c r="WES38" s="137"/>
      <c r="WET38" s="137"/>
      <c r="WEU38" s="137"/>
      <c r="WEV38" s="137"/>
      <c r="WEW38" s="137"/>
      <c r="WEX38" s="137"/>
      <c r="WEY38" s="137"/>
      <c r="WEZ38" s="137"/>
      <c r="WFA38" s="137"/>
      <c r="WFB38" s="137"/>
      <c r="WFC38" s="137"/>
      <c r="WFD38" s="137"/>
      <c r="WFE38" s="137"/>
      <c r="WFF38" s="137"/>
      <c r="WFG38" s="137"/>
      <c r="WFH38" s="137"/>
      <c r="WFI38" s="137"/>
      <c r="WFJ38" s="137"/>
      <c r="WFK38" s="137"/>
      <c r="WFL38" s="137"/>
      <c r="WFM38" s="137"/>
      <c r="WFN38" s="137"/>
      <c r="WFO38" s="137"/>
      <c r="WFP38" s="137"/>
      <c r="WFQ38" s="137"/>
      <c r="WFR38" s="137"/>
      <c r="WFS38" s="137"/>
      <c r="WFT38" s="137"/>
      <c r="WFU38" s="137"/>
      <c r="WFV38" s="137"/>
      <c r="WFW38" s="137"/>
      <c r="WFX38" s="137"/>
      <c r="WFY38" s="137"/>
      <c r="WFZ38" s="137"/>
      <c r="WGA38" s="137"/>
      <c r="WGB38" s="137"/>
      <c r="WGC38" s="137"/>
      <c r="WGD38" s="137"/>
      <c r="WGE38" s="137"/>
      <c r="WGF38" s="137"/>
      <c r="WGG38" s="137"/>
      <c r="WGH38" s="137"/>
      <c r="WGI38" s="137"/>
      <c r="WGJ38" s="137"/>
      <c r="WGK38" s="137"/>
      <c r="WGL38" s="137"/>
      <c r="WGM38" s="137"/>
      <c r="WGN38" s="137"/>
      <c r="WGO38" s="137"/>
      <c r="WGP38" s="137"/>
      <c r="WGQ38" s="137"/>
      <c r="WGR38" s="137"/>
      <c r="WGS38" s="137"/>
      <c r="WGT38" s="137"/>
      <c r="WGU38" s="137"/>
      <c r="WGV38" s="137"/>
      <c r="WGW38" s="137"/>
      <c r="WGX38" s="137"/>
      <c r="WGY38" s="137"/>
      <c r="WGZ38" s="137"/>
      <c r="WHA38" s="137"/>
      <c r="WHB38" s="137"/>
      <c r="WHC38" s="137"/>
      <c r="WHD38" s="137"/>
      <c r="WHE38" s="137"/>
      <c r="WHF38" s="137"/>
      <c r="WHG38" s="137"/>
      <c r="WHH38" s="137"/>
      <c r="WHI38" s="137"/>
      <c r="WHJ38" s="137"/>
      <c r="WHK38" s="137"/>
      <c r="WHL38" s="137"/>
      <c r="WHM38" s="137"/>
      <c r="WHN38" s="137"/>
      <c r="WHO38" s="137"/>
      <c r="WHP38" s="137"/>
      <c r="WHQ38" s="137"/>
      <c r="WHR38" s="137"/>
      <c r="WHS38" s="137"/>
      <c r="WHT38" s="137"/>
      <c r="WHU38" s="137"/>
      <c r="WHV38" s="137"/>
      <c r="WHW38" s="137"/>
      <c r="WHX38" s="137"/>
      <c r="WHY38" s="137"/>
      <c r="WHZ38" s="137"/>
      <c r="WIA38" s="137"/>
      <c r="WIB38" s="137"/>
      <c r="WIC38" s="137"/>
      <c r="WID38" s="137"/>
      <c r="WIE38" s="137"/>
      <c r="WIF38" s="137"/>
      <c r="WIG38" s="137"/>
      <c r="WIH38" s="137"/>
      <c r="WII38" s="137"/>
      <c r="WIJ38" s="137"/>
      <c r="WIK38" s="137"/>
      <c r="WIL38" s="137"/>
      <c r="WIM38" s="137"/>
      <c r="WIN38" s="137"/>
      <c r="WIO38" s="137"/>
      <c r="WIP38" s="137"/>
      <c r="WIQ38" s="137"/>
      <c r="WIR38" s="137"/>
      <c r="WIS38" s="137"/>
      <c r="WIT38" s="137"/>
      <c r="WIU38" s="137"/>
      <c r="WIV38" s="137"/>
      <c r="WIW38" s="137"/>
      <c r="WIX38" s="137"/>
      <c r="WIY38" s="137"/>
      <c r="WIZ38" s="137"/>
      <c r="WJA38" s="137"/>
      <c r="WJB38" s="137"/>
      <c r="WJC38" s="137"/>
      <c r="WJD38" s="137"/>
      <c r="WJE38" s="137"/>
      <c r="WJF38" s="137"/>
      <c r="WJG38" s="137"/>
      <c r="WJH38" s="137"/>
      <c r="WJI38" s="137"/>
      <c r="WJJ38" s="137"/>
      <c r="WJK38" s="137"/>
      <c r="WJL38" s="137"/>
      <c r="WJM38" s="137"/>
      <c r="WJN38" s="137"/>
      <c r="WJO38" s="137"/>
      <c r="WJP38" s="137"/>
      <c r="WJQ38" s="137"/>
      <c r="WJR38" s="137"/>
      <c r="WJS38" s="137"/>
      <c r="WJT38" s="137"/>
      <c r="WJU38" s="137"/>
      <c r="WJV38" s="137"/>
      <c r="WJW38" s="137"/>
      <c r="WJX38" s="137"/>
      <c r="WJY38" s="137"/>
      <c r="WJZ38" s="137"/>
      <c r="WKA38" s="137"/>
      <c r="WKB38" s="137"/>
      <c r="WKC38" s="137"/>
      <c r="WKD38" s="137"/>
      <c r="WKE38" s="137"/>
      <c r="WKF38" s="137"/>
      <c r="WKG38" s="137"/>
      <c r="WKH38" s="137"/>
      <c r="WKI38" s="137"/>
      <c r="WKJ38" s="137"/>
      <c r="WKK38" s="137"/>
      <c r="WKL38" s="137"/>
      <c r="WKM38" s="137"/>
      <c r="WKN38" s="137"/>
      <c r="WKO38" s="137"/>
      <c r="WKP38" s="137"/>
      <c r="WKQ38" s="137"/>
      <c r="WKR38" s="137"/>
      <c r="WKS38" s="137"/>
      <c r="WKT38" s="137"/>
      <c r="WKU38" s="137"/>
      <c r="WKV38" s="137"/>
      <c r="WKW38" s="137"/>
      <c r="WKX38" s="137"/>
      <c r="WKY38" s="137"/>
      <c r="WKZ38" s="137"/>
      <c r="WLA38" s="137"/>
      <c r="WLB38" s="137"/>
      <c r="WLC38" s="137"/>
      <c r="WLD38" s="137"/>
      <c r="WLE38" s="137"/>
      <c r="WLF38" s="137"/>
      <c r="WLG38" s="137"/>
      <c r="WLH38" s="137"/>
      <c r="WLI38" s="137"/>
      <c r="WLJ38" s="137"/>
      <c r="WLK38" s="137"/>
      <c r="WLL38" s="137"/>
      <c r="WLM38" s="137"/>
      <c r="WLN38" s="137"/>
      <c r="WLO38" s="137"/>
      <c r="WLP38" s="137"/>
      <c r="WLQ38" s="137"/>
      <c r="WLR38" s="137"/>
      <c r="WLS38" s="137"/>
      <c r="WLT38" s="137"/>
      <c r="WLU38" s="137"/>
      <c r="WLV38" s="137"/>
      <c r="WLW38" s="137"/>
      <c r="WLX38" s="137"/>
      <c r="WLY38" s="137"/>
      <c r="WLZ38" s="137"/>
      <c r="WMA38" s="137"/>
      <c r="WMB38" s="137"/>
      <c r="WMC38" s="137"/>
      <c r="WMD38" s="137"/>
      <c r="WME38" s="137"/>
      <c r="WMF38" s="137"/>
      <c r="WMG38" s="137"/>
      <c r="WMH38" s="137"/>
      <c r="WMI38" s="137"/>
      <c r="WMJ38" s="137"/>
      <c r="WMK38" s="137"/>
      <c r="WML38" s="137"/>
      <c r="WMM38" s="137"/>
      <c r="WMN38" s="137"/>
      <c r="WMO38" s="137"/>
      <c r="WMP38" s="137"/>
      <c r="WMQ38" s="137"/>
      <c r="WMR38" s="137"/>
      <c r="WMS38" s="137"/>
      <c r="WMT38" s="137"/>
      <c r="WMU38" s="137"/>
      <c r="WMV38" s="137"/>
      <c r="WMW38" s="137"/>
      <c r="WMX38" s="137"/>
      <c r="WMY38" s="137"/>
      <c r="WMZ38" s="137"/>
      <c r="WNA38" s="137"/>
      <c r="WNB38" s="137"/>
      <c r="WNC38" s="137"/>
      <c r="WND38" s="137"/>
      <c r="WNE38" s="137"/>
      <c r="WNF38" s="137"/>
      <c r="WNG38" s="137"/>
      <c r="WNH38" s="137"/>
      <c r="WNI38" s="137"/>
      <c r="WNJ38" s="137"/>
      <c r="WNK38" s="137"/>
      <c r="WNL38" s="137"/>
      <c r="WNM38" s="137"/>
      <c r="WNN38" s="137"/>
      <c r="WNO38" s="137"/>
      <c r="WNP38" s="137"/>
      <c r="WNQ38" s="137"/>
      <c r="WNR38" s="137"/>
      <c r="WNS38" s="137"/>
      <c r="WNT38" s="137"/>
      <c r="WNU38" s="137"/>
      <c r="WNV38" s="137"/>
      <c r="WNW38" s="137"/>
      <c r="WNX38" s="137"/>
      <c r="WNY38" s="137"/>
      <c r="WNZ38" s="137"/>
      <c r="WOA38" s="137"/>
      <c r="WOB38" s="137"/>
      <c r="WOC38" s="137"/>
      <c r="WOD38" s="137"/>
      <c r="WOE38" s="137"/>
      <c r="WOF38" s="137"/>
      <c r="WOG38" s="137"/>
      <c r="WOH38" s="137"/>
      <c r="WOI38" s="137"/>
      <c r="WOJ38" s="137"/>
      <c r="WOK38" s="137"/>
      <c r="WOL38" s="137"/>
      <c r="WOM38" s="137"/>
      <c r="WON38" s="137"/>
      <c r="WOO38" s="137"/>
      <c r="WOP38" s="137"/>
      <c r="WOQ38" s="137"/>
      <c r="WOR38" s="137"/>
      <c r="WOS38" s="137"/>
      <c r="WOT38" s="137"/>
      <c r="WOU38" s="137"/>
      <c r="WOV38" s="137"/>
      <c r="WOW38" s="137"/>
      <c r="WOX38" s="137"/>
      <c r="WOY38" s="137"/>
      <c r="WOZ38" s="137"/>
      <c r="WPA38" s="137"/>
      <c r="WPB38" s="137"/>
      <c r="WPC38" s="137"/>
      <c r="WPD38" s="137"/>
      <c r="WPE38" s="137"/>
      <c r="WPF38" s="137"/>
      <c r="WPG38" s="137"/>
      <c r="WPH38" s="137"/>
      <c r="WPI38" s="137"/>
      <c r="WPJ38" s="137"/>
      <c r="WPK38" s="137"/>
      <c r="WPL38" s="137"/>
      <c r="WPM38" s="137"/>
      <c r="WPN38" s="137"/>
      <c r="WPO38" s="137"/>
      <c r="WPP38" s="137"/>
      <c r="WPQ38" s="137"/>
      <c r="WPR38" s="137"/>
      <c r="WPS38" s="137"/>
      <c r="WPT38" s="137"/>
      <c r="WPU38" s="137"/>
      <c r="WPV38" s="137"/>
      <c r="WPW38" s="137"/>
      <c r="WPX38" s="137"/>
      <c r="WPY38" s="137"/>
      <c r="WPZ38" s="137"/>
      <c r="WQA38" s="137"/>
      <c r="WQB38" s="137"/>
      <c r="WQC38" s="137"/>
      <c r="WQD38" s="137"/>
      <c r="WQE38" s="137"/>
      <c r="WQF38" s="137"/>
      <c r="WQG38" s="137"/>
      <c r="WQH38" s="137"/>
      <c r="WQI38" s="137"/>
      <c r="WQJ38" s="137"/>
      <c r="WQK38" s="137"/>
      <c r="WQL38" s="137"/>
      <c r="WQM38" s="137"/>
      <c r="WQN38" s="137"/>
      <c r="WQO38" s="137"/>
      <c r="WQP38" s="137"/>
      <c r="WQQ38" s="137"/>
      <c r="WQR38" s="137"/>
      <c r="WQS38" s="137"/>
      <c r="WQT38" s="137"/>
      <c r="WQU38" s="137"/>
      <c r="WQV38" s="137"/>
      <c r="WQW38" s="137"/>
      <c r="WQX38" s="137"/>
      <c r="WQY38" s="137"/>
      <c r="WQZ38" s="137"/>
      <c r="WRA38" s="137"/>
      <c r="WRB38" s="137"/>
      <c r="WRC38" s="137"/>
      <c r="WRD38" s="137"/>
      <c r="WRE38" s="137"/>
      <c r="WRF38" s="137"/>
      <c r="WRG38" s="137"/>
      <c r="WRH38" s="137"/>
      <c r="WRI38" s="137"/>
      <c r="WRJ38" s="137"/>
      <c r="WRK38" s="137"/>
      <c r="WRL38" s="137"/>
      <c r="WRM38" s="137"/>
      <c r="WRN38" s="137"/>
      <c r="WRO38" s="137"/>
      <c r="WRP38" s="137"/>
      <c r="WRQ38" s="137"/>
      <c r="WRR38" s="137"/>
      <c r="WRS38" s="137"/>
      <c r="WRT38" s="137"/>
      <c r="WRU38" s="137"/>
      <c r="WRV38" s="137"/>
      <c r="WRW38" s="137"/>
      <c r="WRX38" s="137"/>
      <c r="WRY38" s="137"/>
      <c r="WRZ38" s="137"/>
      <c r="WSA38" s="137"/>
      <c r="WSB38" s="137"/>
      <c r="WSC38" s="137"/>
      <c r="WSD38" s="137"/>
      <c r="WSE38" s="137"/>
      <c r="WSF38" s="137"/>
      <c r="WSG38" s="137"/>
      <c r="WSH38" s="137"/>
      <c r="WSI38" s="137"/>
      <c r="WSJ38" s="137"/>
      <c r="WSK38" s="137"/>
      <c r="WSL38" s="137"/>
      <c r="WSM38" s="137"/>
      <c r="WSN38" s="137"/>
      <c r="WSO38" s="137"/>
      <c r="WSP38" s="137"/>
      <c r="WSQ38" s="137"/>
      <c r="WSR38" s="137"/>
      <c r="WSS38" s="137"/>
      <c r="WST38" s="137"/>
      <c r="WSU38" s="137"/>
      <c r="WSV38" s="137"/>
      <c r="WSW38" s="137"/>
      <c r="WSX38" s="137"/>
      <c r="WSY38" s="137"/>
      <c r="WSZ38" s="137"/>
      <c r="WTA38" s="137"/>
      <c r="WTB38" s="137"/>
      <c r="WTC38" s="137"/>
      <c r="WTD38" s="137"/>
      <c r="WTE38" s="137"/>
      <c r="WTF38" s="137"/>
      <c r="WTG38" s="137"/>
      <c r="WTH38" s="137"/>
      <c r="WTI38" s="137"/>
      <c r="WTJ38" s="137"/>
      <c r="WTK38" s="137"/>
      <c r="WTL38" s="137"/>
      <c r="WTM38" s="137"/>
      <c r="WTN38" s="137"/>
      <c r="WTO38" s="137"/>
      <c r="WTP38" s="137"/>
      <c r="WTQ38" s="137"/>
      <c r="WTR38" s="137"/>
      <c r="WTS38" s="137"/>
      <c r="WTT38" s="137"/>
      <c r="WTU38" s="137"/>
      <c r="WTV38" s="137"/>
      <c r="WTW38" s="137"/>
      <c r="WTX38" s="137"/>
      <c r="WTY38" s="137"/>
      <c r="WTZ38" s="137"/>
      <c r="WUA38" s="137"/>
      <c r="WUB38" s="137"/>
      <c r="WUC38" s="137"/>
      <c r="WUD38" s="137"/>
      <c r="WUE38" s="137"/>
      <c r="WUF38" s="137"/>
      <c r="WUG38" s="137"/>
      <c r="WUH38" s="137"/>
      <c r="WUI38" s="137"/>
      <c r="WUJ38" s="137"/>
      <c r="WUK38" s="137"/>
      <c r="WUL38" s="137"/>
      <c r="WUM38" s="137"/>
      <c r="WUN38" s="137"/>
      <c r="WUO38" s="137"/>
      <c r="WUP38" s="137"/>
      <c r="WUQ38" s="137"/>
      <c r="WUR38" s="137"/>
      <c r="WUS38" s="137"/>
      <c r="WUT38" s="137"/>
      <c r="WUU38" s="137"/>
      <c r="WUV38" s="137"/>
      <c r="WUW38" s="137"/>
      <c r="WUX38" s="137"/>
      <c r="WUY38" s="137"/>
      <c r="WUZ38" s="137"/>
      <c r="WVA38" s="137"/>
      <c r="WVB38" s="137"/>
      <c r="WVC38" s="137"/>
      <c r="WVD38" s="137"/>
      <c r="WVE38" s="137"/>
      <c r="WVF38" s="137"/>
      <c r="WVG38" s="137"/>
      <c r="WVH38" s="137"/>
      <c r="WVI38" s="137"/>
      <c r="WVJ38" s="137"/>
      <c r="WVK38" s="137"/>
      <c r="WVL38" s="137"/>
      <c r="WVM38" s="137"/>
      <c r="WVN38" s="137"/>
      <c r="WVO38" s="137"/>
      <c r="WVP38" s="137"/>
      <c r="WVQ38" s="137"/>
      <c r="WVR38" s="137"/>
      <c r="WVS38" s="137"/>
      <c r="WVT38" s="137"/>
      <c r="WVU38" s="137"/>
      <c r="WVV38" s="137"/>
      <c r="WVW38" s="137"/>
      <c r="WVX38" s="137"/>
      <c r="WVY38" s="137"/>
      <c r="WVZ38" s="137"/>
      <c r="WWA38" s="137"/>
      <c r="WWB38" s="137"/>
      <c r="WWC38" s="137"/>
      <c r="WWD38" s="137"/>
      <c r="WWE38" s="137"/>
      <c r="WWF38" s="137"/>
      <c r="WWG38" s="137"/>
      <c r="WWH38" s="137"/>
      <c r="WWI38" s="137"/>
      <c r="WWJ38" s="137"/>
      <c r="WWK38" s="137"/>
      <c r="WWL38" s="137"/>
      <c r="WWM38" s="137"/>
      <c r="WWN38" s="137"/>
      <c r="WWO38" s="137"/>
      <c r="WWP38" s="137"/>
      <c r="WWQ38" s="137"/>
      <c r="WWR38" s="137"/>
      <c r="WWS38" s="137"/>
      <c r="WWT38" s="137"/>
      <c r="WWU38" s="137"/>
      <c r="WWV38" s="137"/>
      <c r="WWW38" s="137"/>
      <c r="WWX38" s="137"/>
      <c r="WWY38" s="137"/>
      <c r="WWZ38" s="137"/>
      <c r="WXA38" s="137"/>
      <c r="WXB38" s="137"/>
      <c r="WXC38" s="137"/>
      <c r="WXD38" s="137"/>
      <c r="WXE38" s="137"/>
      <c r="WXF38" s="137"/>
      <c r="WXG38" s="137"/>
      <c r="WXH38" s="137"/>
      <c r="WXI38" s="137"/>
      <c r="WXJ38" s="137"/>
      <c r="WXK38" s="137"/>
      <c r="WXL38" s="137"/>
      <c r="WXM38" s="137"/>
      <c r="WXN38" s="137"/>
      <c r="WXO38" s="137"/>
      <c r="WXP38" s="137"/>
      <c r="WXQ38" s="137"/>
      <c r="WXR38" s="137"/>
      <c r="WXS38" s="137"/>
      <c r="WXT38" s="137"/>
      <c r="WXU38" s="137"/>
      <c r="WXV38" s="137"/>
      <c r="WXW38" s="137"/>
      <c r="WXX38" s="137"/>
      <c r="WXY38" s="137"/>
      <c r="WXZ38" s="137"/>
      <c r="WYA38" s="137"/>
      <c r="WYB38" s="137"/>
      <c r="WYC38" s="137"/>
      <c r="WYD38" s="137"/>
      <c r="WYE38" s="137"/>
      <c r="WYF38" s="137"/>
      <c r="WYG38" s="137"/>
      <c r="WYH38" s="137"/>
      <c r="WYI38" s="137"/>
      <c r="WYJ38" s="137"/>
      <c r="WYK38" s="137"/>
      <c r="WYL38" s="137"/>
      <c r="WYM38" s="137"/>
      <c r="WYN38" s="137"/>
      <c r="WYO38" s="137"/>
      <c r="WYP38" s="137"/>
      <c r="WYQ38" s="137"/>
      <c r="WYR38" s="137"/>
      <c r="WYS38" s="137"/>
      <c r="WYT38" s="137"/>
      <c r="WYU38" s="137"/>
      <c r="WYV38" s="137"/>
      <c r="WYW38" s="137"/>
      <c r="WYX38" s="137"/>
      <c r="WYY38" s="137"/>
      <c r="WYZ38" s="137"/>
      <c r="WZA38" s="137"/>
      <c r="WZB38" s="137"/>
      <c r="WZC38" s="137"/>
      <c r="WZD38" s="137"/>
      <c r="WZE38" s="137"/>
      <c r="WZF38" s="137"/>
      <c r="WZG38" s="137"/>
      <c r="WZH38" s="137"/>
      <c r="WZI38" s="137"/>
      <c r="WZJ38" s="137"/>
      <c r="WZK38" s="137"/>
      <c r="WZL38" s="137"/>
      <c r="WZM38" s="137"/>
      <c r="WZN38" s="137"/>
      <c r="WZO38" s="137"/>
      <c r="WZP38" s="137"/>
      <c r="WZQ38" s="137"/>
      <c r="WZR38" s="137"/>
      <c r="WZS38" s="137"/>
      <c r="WZT38" s="137"/>
      <c r="WZU38" s="137"/>
      <c r="WZV38" s="137"/>
      <c r="WZW38" s="137"/>
      <c r="WZX38" s="137"/>
      <c r="WZY38" s="137"/>
      <c r="WZZ38" s="137"/>
      <c r="XAA38" s="137"/>
      <c r="XAB38" s="137"/>
      <c r="XAC38" s="137"/>
      <c r="XAD38" s="137"/>
      <c r="XAE38" s="137"/>
      <c r="XAF38" s="137"/>
      <c r="XAG38" s="137"/>
      <c r="XAH38" s="137"/>
      <c r="XAI38" s="137"/>
      <c r="XAJ38" s="137"/>
      <c r="XAK38" s="137"/>
      <c r="XAL38" s="137"/>
      <c r="XAM38" s="137"/>
      <c r="XAN38" s="137"/>
      <c r="XAO38" s="137"/>
      <c r="XAP38" s="137"/>
      <c r="XAQ38" s="137"/>
      <c r="XAR38" s="137"/>
      <c r="XAS38" s="137"/>
      <c r="XAT38" s="137"/>
      <c r="XAU38" s="137"/>
      <c r="XAV38" s="137"/>
      <c r="XAW38" s="137"/>
      <c r="XAX38" s="137"/>
      <c r="XAY38" s="137"/>
      <c r="XAZ38" s="137"/>
      <c r="XBA38" s="137"/>
      <c r="XBB38" s="137"/>
      <c r="XBC38" s="137"/>
      <c r="XBD38" s="137"/>
      <c r="XBE38" s="137"/>
      <c r="XBF38" s="137"/>
      <c r="XBG38" s="137"/>
      <c r="XBH38" s="137"/>
      <c r="XBI38" s="137"/>
      <c r="XBJ38" s="137"/>
      <c r="XBK38" s="137"/>
      <c r="XBL38" s="137"/>
      <c r="XBM38" s="137"/>
      <c r="XBN38" s="137"/>
      <c r="XBO38" s="137"/>
      <c r="XBP38" s="137"/>
      <c r="XBQ38" s="137"/>
      <c r="XBR38" s="137"/>
      <c r="XBS38" s="137"/>
      <c r="XBT38" s="137"/>
      <c r="XBU38" s="137"/>
      <c r="XBV38" s="137"/>
      <c r="XBW38" s="137"/>
      <c r="XBX38" s="137"/>
      <c r="XBY38" s="137"/>
      <c r="XBZ38" s="137"/>
      <c r="XCA38" s="137"/>
      <c r="XCB38" s="137"/>
      <c r="XCC38" s="137"/>
      <c r="XCD38" s="137"/>
      <c r="XCE38" s="137"/>
      <c r="XCF38" s="137"/>
      <c r="XCG38" s="137"/>
      <c r="XCH38" s="137"/>
      <c r="XCI38" s="137"/>
      <c r="XCJ38" s="137"/>
      <c r="XCK38" s="137"/>
      <c r="XCL38" s="137"/>
      <c r="XCM38" s="137"/>
      <c r="XCN38" s="137"/>
      <c r="XCO38" s="137"/>
      <c r="XCP38" s="137"/>
      <c r="XCQ38" s="137"/>
      <c r="XCR38" s="137"/>
      <c r="XCS38" s="137"/>
      <c r="XCT38" s="137"/>
      <c r="XCU38" s="137"/>
      <c r="XCV38" s="137"/>
      <c r="XCW38" s="137"/>
      <c r="XCX38" s="137"/>
      <c r="XCY38" s="137"/>
      <c r="XCZ38" s="137"/>
      <c r="XDA38" s="137"/>
      <c r="XDB38" s="137"/>
      <c r="XDC38" s="137"/>
      <c r="XDD38" s="137"/>
      <c r="XDE38" s="137"/>
      <c r="XDF38" s="137"/>
      <c r="XDG38" s="137"/>
      <c r="XDH38" s="137"/>
      <c r="XDI38" s="137"/>
      <c r="XDJ38" s="137"/>
      <c r="XDK38" s="137"/>
      <c r="XDL38" s="137"/>
      <c r="XDM38" s="137"/>
      <c r="XDN38" s="137"/>
      <c r="XDO38" s="137"/>
      <c r="XDP38" s="137"/>
      <c r="XDQ38" s="137"/>
      <c r="XDR38" s="137"/>
      <c r="XDS38" s="137"/>
      <c r="XDT38" s="137"/>
      <c r="XDU38" s="137"/>
      <c r="XDV38" s="137"/>
      <c r="XDW38" s="137"/>
      <c r="XDX38" s="137"/>
      <c r="XDY38" s="137"/>
      <c r="XDZ38" s="137"/>
      <c r="XEA38" s="137"/>
      <c r="XEB38" s="137"/>
      <c r="XEC38" s="137"/>
      <c r="XED38" s="137"/>
      <c r="XEE38" s="137"/>
      <c r="XEF38" s="137"/>
      <c r="XEG38" s="137"/>
      <c r="XEH38" s="137"/>
      <c r="XEI38" s="137"/>
      <c r="XEJ38" s="137"/>
      <c r="XEK38" s="137"/>
      <c r="XEL38" s="137"/>
      <c r="XEM38" s="137"/>
      <c r="XEN38" s="137"/>
      <c r="XEO38" s="137"/>
      <c r="XEP38" s="137"/>
      <c r="XEQ38" s="137"/>
      <c r="XER38" s="137"/>
      <c r="XES38" s="137"/>
      <c r="XET38" s="137"/>
      <c r="XEU38" s="137"/>
      <c r="XEV38" s="137"/>
      <c r="XEW38" s="137"/>
      <c r="XEX38" s="137"/>
      <c r="XEY38" s="137"/>
      <c r="XEZ38" s="137"/>
      <c r="XFA38" s="137"/>
      <c r="XFB38" s="137"/>
      <c r="XFC38" s="137"/>
      <c r="XFD38" s="137"/>
    </row>
    <row r="39" spans="1:16384" ht="15.75" customHeight="1">
      <c r="A39" s="174">
        <v>42528</v>
      </c>
      <c r="B39" s="83" t="s">
        <v>28</v>
      </c>
      <c r="C39" s="46">
        <v>40327728.709999554</v>
      </c>
      <c r="D39" s="47">
        <v>40327800</v>
      </c>
      <c r="E39" s="131">
        <f t="shared" si="0"/>
        <v>-71.290000446140766</v>
      </c>
      <c r="F39" s="46">
        <v>1840319.6999999997</v>
      </c>
      <c r="G39" s="47" t="s">
        <v>668</v>
      </c>
      <c r="H39" s="48">
        <f t="shared" si="1"/>
        <v>-0.30000000027939677</v>
      </c>
      <c r="I39" s="46">
        <v>27258.69</v>
      </c>
      <c r="J39" s="47"/>
      <c r="K39" s="48">
        <f t="shared" si="2"/>
        <v>27258.69</v>
      </c>
      <c r="L39" s="46">
        <v>0</v>
      </c>
      <c r="M39" s="47"/>
      <c r="N39" s="48">
        <f t="shared" si="3"/>
        <v>0</v>
      </c>
      <c r="O39" s="46">
        <v>223896.35</v>
      </c>
      <c r="P39" s="47" t="s">
        <v>669</v>
      </c>
      <c r="Q39" s="48">
        <f t="shared" si="4"/>
        <v>0.35000000000582077</v>
      </c>
      <c r="R39" s="46">
        <v>38290771.349999562</v>
      </c>
      <c r="S39" s="47">
        <v>38290800</v>
      </c>
      <c r="T39" s="48">
        <f t="shared" si="5"/>
        <v>-28.650000438094139</v>
      </c>
      <c r="U39" s="126">
        <f t="shared" si="6"/>
        <v>1</v>
      </c>
      <c r="W39" s="45" t="s">
        <v>28</v>
      </c>
      <c r="X39" s="68">
        <f t="shared" si="7"/>
        <v>0</v>
      </c>
      <c r="Y39" s="68">
        <f t="shared" si="8"/>
        <v>0</v>
      </c>
      <c r="Z39" s="68">
        <f t="shared" si="9"/>
        <v>0</v>
      </c>
      <c r="AA39" s="68">
        <f t="shared" si="10"/>
        <v>0</v>
      </c>
      <c r="AB39" s="68">
        <f t="shared" si="11"/>
        <v>0</v>
      </c>
      <c r="AC39" s="73">
        <f t="shared" si="12"/>
        <v>0</v>
      </c>
    </row>
    <row r="40" spans="1:16384" ht="15.75">
      <c r="A40" s="175"/>
      <c r="B40" s="84" t="s">
        <v>29</v>
      </c>
      <c r="C40" s="49">
        <v>92524144.849998191</v>
      </c>
      <c r="D40" s="13">
        <v>92524156</v>
      </c>
      <c r="E40" s="50">
        <f t="shared" si="0"/>
        <v>-11.150001809000969</v>
      </c>
      <c r="F40" s="49">
        <v>1352582.03</v>
      </c>
      <c r="G40" s="13" t="s">
        <v>670</v>
      </c>
      <c r="H40" s="50">
        <f t="shared" si="1"/>
        <v>-691127.97</v>
      </c>
      <c r="I40" s="49">
        <v>261715.45999999985</v>
      </c>
      <c r="J40" s="13" t="s">
        <v>1020</v>
      </c>
      <c r="K40" s="50">
        <f t="shared" si="2"/>
        <v>0.45999999984633178</v>
      </c>
      <c r="L40" s="49">
        <v>7334.57</v>
      </c>
      <c r="M40" s="13" t="s">
        <v>1021</v>
      </c>
      <c r="N40" s="50">
        <f t="shared" si="3"/>
        <v>0</v>
      </c>
      <c r="O40" s="49">
        <v>667403.1</v>
      </c>
      <c r="P40" s="13" t="s">
        <v>671</v>
      </c>
      <c r="Q40" s="50">
        <f t="shared" si="4"/>
        <v>9.9999999976716936E-2</v>
      </c>
      <c r="R40" s="49">
        <v>90791986.20999819</v>
      </c>
      <c r="S40" s="13">
        <v>90791964</v>
      </c>
      <c r="T40" s="50">
        <f t="shared" si="5"/>
        <v>22.209998190402985</v>
      </c>
      <c r="U40" s="127">
        <f t="shared" si="6"/>
        <v>1</v>
      </c>
      <c r="W40" s="92" t="s">
        <v>29</v>
      </c>
      <c r="X40" s="68">
        <f t="shared" si="7"/>
        <v>0</v>
      </c>
      <c r="Y40" s="68">
        <f t="shared" si="8"/>
        <v>1</v>
      </c>
      <c r="Z40" s="68">
        <f t="shared" si="9"/>
        <v>0</v>
      </c>
      <c r="AA40" s="68">
        <f t="shared" si="10"/>
        <v>0</v>
      </c>
      <c r="AB40" s="68">
        <f t="shared" si="11"/>
        <v>0</v>
      </c>
      <c r="AC40" s="73">
        <f t="shared" si="12"/>
        <v>0</v>
      </c>
    </row>
    <row r="41" spans="1:16384" ht="15.75">
      <c r="A41" s="175"/>
      <c r="B41" s="58" t="s">
        <v>30</v>
      </c>
      <c r="C41" s="49">
        <v>90305743.01999937</v>
      </c>
      <c r="D41" s="13">
        <v>90305800</v>
      </c>
      <c r="E41" s="50">
        <f t="shared" si="0"/>
        <v>-56.980000630021095</v>
      </c>
      <c r="F41" s="49">
        <v>2750890.85</v>
      </c>
      <c r="G41" s="13" t="s">
        <v>672</v>
      </c>
      <c r="H41" s="50">
        <f t="shared" si="1"/>
        <v>-94349.149999999907</v>
      </c>
      <c r="I41" s="49">
        <v>194533.06</v>
      </c>
      <c r="J41" s="13" t="s">
        <v>1022</v>
      </c>
      <c r="K41" s="50">
        <f t="shared" si="2"/>
        <v>5.9999999997671694E-2</v>
      </c>
      <c r="L41" s="49">
        <v>10582</v>
      </c>
      <c r="M41" s="13" t="s">
        <v>1023</v>
      </c>
      <c r="N41" s="50">
        <f t="shared" si="3"/>
        <v>0</v>
      </c>
      <c r="O41" s="49">
        <v>209295.39</v>
      </c>
      <c r="P41" s="13" t="s">
        <v>673</v>
      </c>
      <c r="Q41" s="50">
        <f t="shared" si="4"/>
        <v>0.39000000001396984</v>
      </c>
      <c r="R41" s="49">
        <v>87529507.839999393</v>
      </c>
      <c r="S41" s="13">
        <v>87529500</v>
      </c>
      <c r="T41" s="50">
        <f t="shared" si="5"/>
        <v>7.8399993926286697</v>
      </c>
      <c r="U41" s="127">
        <f t="shared" si="6"/>
        <v>1</v>
      </c>
      <c r="W41" s="93" t="s">
        <v>30</v>
      </c>
      <c r="X41" s="68">
        <f t="shared" si="7"/>
        <v>0</v>
      </c>
      <c r="Y41" s="68">
        <f t="shared" si="8"/>
        <v>1</v>
      </c>
      <c r="Z41" s="68">
        <f t="shared" si="9"/>
        <v>0</v>
      </c>
      <c r="AA41" s="68">
        <f t="shared" si="10"/>
        <v>0</v>
      </c>
      <c r="AB41" s="68">
        <f t="shared" si="11"/>
        <v>0</v>
      </c>
      <c r="AC41" s="73">
        <f t="shared" si="12"/>
        <v>0</v>
      </c>
    </row>
    <row r="42" spans="1:16384" ht="15.75">
      <c r="A42" s="175"/>
      <c r="B42" s="84" t="s">
        <v>31</v>
      </c>
      <c r="C42" s="49">
        <v>20161087.609999329</v>
      </c>
      <c r="D42" s="13">
        <v>20161070</v>
      </c>
      <c r="E42" s="50">
        <f t="shared" si="0"/>
        <v>17.6099993288517</v>
      </c>
      <c r="F42" s="49">
        <v>1653773.8099999994</v>
      </c>
      <c r="G42" s="13" t="s">
        <v>674</v>
      </c>
      <c r="H42" s="50">
        <f t="shared" si="1"/>
        <v>3.8099999993573874</v>
      </c>
      <c r="I42" s="49">
        <v>66784.47</v>
      </c>
      <c r="J42" s="13" t="s">
        <v>1024</v>
      </c>
      <c r="K42" s="50">
        <f t="shared" si="2"/>
        <v>-2.9999999998835847E-2</v>
      </c>
      <c r="L42" s="49">
        <v>3435.84</v>
      </c>
      <c r="M42" s="13" t="s">
        <v>1025</v>
      </c>
      <c r="N42" s="50">
        <f t="shared" si="3"/>
        <v>0</v>
      </c>
      <c r="O42" s="49">
        <v>38328.17</v>
      </c>
      <c r="P42" s="13" t="s">
        <v>675</v>
      </c>
      <c r="Q42" s="50">
        <f t="shared" si="4"/>
        <v>-10000.029999999999</v>
      </c>
      <c r="R42" s="49">
        <v>18532334.259999335</v>
      </c>
      <c r="S42" s="13">
        <v>18532310</v>
      </c>
      <c r="T42" s="50">
        <f t="shared" si="5"/>
        <v>24.259999334812164</v>
      </c>
      <c r="U42" s="127">
        <f t="shared" si="6"/>
        <v>1</v>
      </c>
      <c r="W42" s="92" t="s">
        <v>31</v>
      </c>
      <c r="X42" s="68">
        <f t="shared" si="7"/>
        <v>0</v>
      </c>
      <c r="Y42" s="68">
        <f t="shared" si="8"/>
        <v>0</v>
      </c>
      <c r="Z42" s="68">
        <f t="shared" si="9"/>
        <v>0</v>
      </c>
      <c r="AA42" s="68">
        <f t="shared" si="10"/>
        <v>0</v>
      </c>
      <c r="AB42" s="68">
        <f t="shared" si="11"/>
        <v>1</v>
      </c>
      <c r="AC42" s="73">
        <f t="shared" si="12"/>
        <v>0</v>
      </c>
    </row>
    <row r="43" spans="1:16384" ht="15.75">
      <c r="A43" s="175"/>
      <c r="B43" s="84" t="s">
        <v>32</v>
      </c>
      <c r="C43" s="49">
        <v>184215251.20999759</v>
      </c>
      <c r="D43" s="13"/>
      <c r="E43" s="50">
        <f t="shared" si="0"/>
        <v>184215251.20999759</v>
      </c>
      <c r="F43" s="49">
        <v>3531964.4500000011</v>
      </c>
      <c r="G43" s="13"/>
      <c r="H43" s="50">
        <f t="shared" si="1"/>
        <v>3531964.4500000011</v>
      </c>
      <c r="I43" s="49">
        <v>114721.14</v>
      </c>
      <c r="J43" s="13"/>
      <c r="K43" s="50">
        <f t="shared" si="2"/>
        <v>114721.14</v>
      </c>
      <c r="L43" s="49">
        <v>62207.01</v>
      </c>
      <c r="M43" s="13"/>
      <c r="N43" s="50">
        <f t="shared" si="3"/>
        <v>62207.01</v>
      </c>
      <c r="O43" s="49">
        <v>430420.83000000013</v>
      </c>
      <c r="P43" s="13"/>
      <c r="Q43" s="50">
        <f t="shared" si="4"/>
        <v>430420.83000000013</v>
      </c>
      <c r="R43" s="49">
        <v>180305380.05999759</v>
      </c>
      <c r="S43" s="13"/>
      <c r="T43" s="50">
        <f t="shared" si="5"/>
        <v>180305380.05999759</v>
      </c>
      <c r="U43" s="127">
        <f t="shared" si="6"/>
        <v>0</v>
      </c>
      <c r="W43" s="92" t="s">
        <v>32</v>
      </c>
      <c r="X43" s="68">
        <f t="shared" si="7"/>
        <v>0</v>
      </c>
      <c r="Y43" s="68">
        <f t="shared" si="8"/>
        <v>0</v>
      </c>
      <c r="Z43" s="68">
        <f t="shared" si="9"/>
        <v>0</v>
      </c>
      <c r="AA43" s="68">
        <f t="shared" si="10"/>
        <v>0</v>
      </c>
      <c r="AB43" s="68">
        <f t="shared" si="11"/>
        <v>0</v>
      </c>
      <c r="AC43" s="73">
        <f t="shared" si="12"/>
        <v>0</v>
      </c>
    </row>
    <row r="44" spans="1:16384" ht="15.75">
      <c r="A44" s="176"/>
      <c r="B44" s="84" t="s">
        <v>33</v>
      </c>
      <c r="C44" s="51">
        <v>252425714.99999923</v>
      </c>
      <c r="D44" s="52"/>
      <c r="E44" s="53">
        <f t="shared" si="0"/>
        <v>252425714.99999923</v>
      </c>
      <c r="F44" s="51">
        <v>2913747.59</v>
      </c>
      <c r="G44" s="52"/>
      <c r="H44" s="53">
        <f t="shared" si="1"/>
        <v>2913747.59</v>
      </c>
      <c r="I44" s="51">
        <v>205120.78999999995</v>
      </c>
      <c r="J44" s="52"/>
      <c r="K44" s="53">
        <f t="shared" si="2"/>
        <v>205120.78999999995</v>
      </c>
      <c r="L44" s="51">
        <v>164712.49</v>
      </c>
      <c r="M44" s="52"/>
      <c r="N44" s="53">
        <f t="shared" si="3"/>
        <v>164712.49</v>
      </c>
      <c r="O44" s="51">
        <v>525247.68999999994</v>
      </c>
      <c r="P44" s="52"/>
      <c r="Q44" s="53">
        <f t="shared" si="4"/>
        <v>525247.68999999994</v>
      </c>
      <c r="R44" s="51">
        <v>249027128.01999924</v>
      </c>
      <c r="S44" s="52"/>
      <c r="T44" s="53">
        <f t="shared" si="5"/>
        <v>249027128.01999924</v>
      </c>
      <c r="U44" s="128">
        <f t="shared" si="6"/>
        <v>0</v>
      </c>
      <c r="W44" s="92" t="s">
        <v>33</v>
      </c>
      <c r="X44" s="68">
        <f t="shared" si="7"/>
        <v>0</v>
      </c>
      <c r="Y44" s="68">
        <f t="shared" si="8"/>
        <v>0</v>
      </c>
      <c r="Z44" s="68">
        <f t="shared" si="9"/>
        <v>0</v>
      </c>
      <c r="AA44" s="68">
        <f t="shared" si="10"/>
        <v>0</v>
      </c>
      <c r="AB44" s="68">
        <f t="shared" si="11"/>
        <v>0</v>
      </c>
      <c r="AC44" s="73">
        <f t="shared" si="12"/>
        <v>0</v>
      </c>
    </row>
    <row r="45" spans="1:16384" ht="15.75" customHeight="1">
      <c r="A45" s="174">
        <v>42529</v>
      </c>
      <c r="B45" s="83" t="s">
        <v>28</v>
      </c>
      <c r="C45" s="46">
        <v>38290771.349999562</v>
      </c>
      <c r="D45" s="47"/>
      <c r="E45" s="48">
        <f t="shared" si="0"/>
        <v>38290771.349999562</v>
      </c>
      <c r="F45" s="46">
        <v>1789662.42</v>
      </c>
      <c r="G45" s="47"/>
      <c r="H45" s="48">
        <f t="shared" si="1"/>
        <v>1789662.42</v>
      </c>
      <c r="I45" s="46">
        <v>19202.12</v>
      </c>
      <c r="J45" s="47"/>
      <c r="K45" s="48">
        <f t="shared" si="2"/>
        <v>19202.12</v>
      </c>
      <c r="L45" s="46">
        <v>0</v>
      </c>
      <c r="M45" s="47"/>
      <c r="N45" s="48">
        <f t="shared" si="3"/>
        <v>0</v>
      </c>
      <c r="O45" s="46">
        <v>233944.57</v>
      </c>
      <c r="P45" s="47"/>
      <c r="Q45" s="48">
        <f t="shared" si="4"/>
        <v>233944.57</v>
      </c>
      <c r="R45" s="46">
        <v>36286366.479999557</v>
      </c>
      <c r="S45" s="47"/>
      <c r="T45" s="48">
        <f t="shared" si="5"/>
        <v>36286366.479999557</v>
      </c>
      <c r="U45" s="126">
        <f t="shared" si="6"/>
        <v>0</v>
      </c>
      <c r="W45" s="45" t="s">
        <v>28</v>
      </c>
      <c r="X45" s="64">
        <f t="shared" si="7"/>
        <v>0</v>
      </c>
      <c r="Y45" s="64">
        <f t="shared" si="8"/>
        <v>0</v>
      </c>
      <c r="Z45" s="64">
        <f t="shared" si="9"/>
        <v>0</v>
      </c>
      <c r="AA45" s="64">
        <f t="shared" si="10"/>
        <v>0</v>
      </c>
      <c r="AB45" s="64">
        <f t="shared" si="11"/>
        <v>0</v>
      </c>
      <c r="AC45" s="75">
        <f t="shared" si="12"/>
        <v>0</v>
      </c>
    </row>
    <row r="46" spans="1:16384" ht="15.75">
      <c r="A46" s="175"/>
      <c r="B46" s="84" t="s">
        <v>29</v>
      </c>
      <c r="C46" s="49">
        <v>90791986.20999819</v>
      </c>
      <c r="D46" s="13">
        <v>90791964</v>
      </c>
      <c r="E46" s="50">
        <f t="shared" si="0"/>
        <v>22.209998190402985</v>
      </c>
      <c r="F46" s="49">
        <v>1141817.33</v>
      </c>
      <c r="G46" s="13" t="s">
        <v>676</v>
      </c>
      <c r="H46" s="50">
        <f t="shared" si="1"/>
        <v>-161262.66999999993</v>
      </c>
      <c r="I46" s="49">
        <v>128420.91</v>
      </c>
      <c r="J46" s="13" t="s">
        <v>1026</v>
      </c>
      <c r="K46" s="50">
        <f t="shared" si="2"/>
        <v>-8.999999999650754E-2</v>
      </c>
      <c r="L46" s="49">
        <v>2513.9699999999998</v>
      </c>
      <c r="M46" s="13" t="s">
        <v>1027</v>
      </c>
      <c r="N46" s="50">
        <f t="shared" si="3"/>
        <v>0</v>
      </c>
      <c r="O46" s="49">
        <v>543438.27</v>
      </c>
      <c r="P46" s="13" t="s">
        <v>677</v>
      </c>
      <c r="Q46" s="50">
        <f t="shared" si="4"/>
        <v>0.27000000001862645</v>
      </c>
      <c r="R46" s="49">
        <v>95939678.909998193</v>
      </c>
      <c r="S46" s="13">
        <v>95942666</v>
      </c>
      <c r="T46" s="50">
        <f t="shared" si="5"/>
        <v>-2987.0900018066168</v>
      </c>
      <c r="U46" s="127">
        <f t="shared" si="6"/>
        <v>1</v>
      </c>
      <c r="W46" s="92" t="s">
        <v>29</v>
      </c>
      <c r="X46" s="68">
        <f t="shared" si="7"/>
        <v>0</v>
      </c>
      <c r="Y46" s="68">
        <f t="shared" si="8"/>
        <v>1</v>
      </c>
      <c r="Z46" s="68">
        <f t="shared" si="9"/>
        <v>0</v>
      </c>
      <c r="AA46" s="68">
        <f t="shared" si="10"/>
        <v>0</v>
      </c>
      <c r="AB46" s="68">
        <f t="shared" si="11"/>
        <v>0</v>
      </c>
      <c r="AC46" s="73">
        <f t="shared" si="12"/>
        <v>1</v>
      </c>
    </row>
    <row r="47" spans="1:16384" ht="15.75">
      <c r="A47" s="175"/>
      <c r="B47" s="58" t="s">
        <v>30</v>
      </c>
      <c r="C47" s="49">
        <v>87529507.839999393</v>
      </c>
      <c r="D47" s="13">
        <v>87529500</v>
      </c>
      <c r="E47" s="50">
        <f t="shared" si="0"/>
        <v>7.8399993926286697</v>
      </c>
      <c r="F47" s="49">
        <v>2227275.41</v>
      </c>
      <c r="G47" s="13" t="s">
        <v>678</v>
      </c>
      <c r="H47" s="50">
        <f t="shared" si="1"/>
        <v>-1520614.5899999999</v>
      </c>
      <c r="I47" s="49">
        <v>23197.82</v>
      </c>
      <c r="J47" s="13" t="s">
        <v>1028</v>
      </c>
      <c r="K47" s="50">
        <f t="shared" si="2"/>
        <v>2.0000000000436557E-2</v>
      </c>
      <c r="L47" s="49">
        <v>13441.96</v>
      </c>
      <c r="M47" s="13" t="s">
        <v>1029</v>
      </c>
      <c r="N47" s="50">
        <f t="shared" si="3"/>
        <v>-4.0000000000873115E-2</v>
      </c>
      <c r="O47" s="49">
        <v>75434.579999999987</v>
      </c>
      <c r="P47" s="13" t="s">
        <v>679</v>
      </c>
      <c r="Q47" s="50">
        <f t="shared" si="4"/>
        <v>-2.0000000018626451E-2</v>
      </c>
      <c r="R47" s="49">
        <v>85236553.709999382</v>
      </c>
      <c r="S47" s="13">
        <v>85236600</v>
      </c>
      <c r="T47" s="50">
        <f t="shared" si="5"/>
        <v>-46.29000061750412</v>
      </c>
      <c r="U47" s="127">
        <f t="shared" si="6"/>
        <v>1</v>
      </c>
      <c r="W47" s="93" t="s">
        <v>30</v>
      </c>
      <c r="X47" s="68">
        <f t="shared" si="7"/>
        <v>0</v>
      </c>
      <c r="Y47" s="68">
        <f t="shared" si="8"/>
        <v>1</v>
      </c>
      <c r="Z47" s="68">
        <f t="shared" si="9"/>
        <v>0</v>
      </c>
      <c r="AA47" s="68">
        <f t="shared" si="10"/>
        <v>0</v>
      </c>
      <c r="AB47" s="68">
        <f t="shared" si="11"/>
        <v>0</v>
      </c>
      <c r="AC47" s="73">
        <f t="shared" si="12"/>
        <v>0</v>
      </c>
    </row>
    <row r="48" spans="1:16384" ht="15.75">
      <c r="A48" s="175"/>
      <c r="B48" s="84" t="s">
        <v>31</v>
      </c>
      <c r="C48" s="49">
        <v>18532334.259999335</v>
      </c>
      <c r="D48" s="13">
        <v>18532310</v>
      </c>
      <c r="E48" s="50">
        <f t="shared" si="0"/>
        <v>24.259999334812164</v>
      </c>
      <c r="F48" s="49">
        <v>1645700.9000000004</v>
      </c>
      <c r="G48" s="13" t="s">
        <v>680</v>
      </c>
      <c r="H48" s="50">
        <f t="shared" si="1"/>
        <v>0.90000000037252903</v>
      </c>
      <c r="I48" s="49">
        <v>165188.22999999998</v>
      </c>
      <c r="J48" s="13" t="s">
        <v>1030</v>
      </c>
      <c r="K48" s="50">
        <f t="shared" si="2"/>
        <v>0.22999999998137355</v>
      </c>
      <c r="L48" s="49">
        <v>2765.66</v>
      </c>
      <c r="M48" s="13" t="s">
        <v>1031</v>
      </c>
      <c r="N48" s="50">
        <f t="shared" si="3"/>
        <v>0</v>
      </c>
      <c r="O48" s="49">
        <v>21911.74</v>
      </c>
      <c r="P48" s="13" t="s">
        <v>681</v>
      </c>
      <c r="Q48" s="50">
        <f t="shared" si="4"/>
        <v>-62426.259999999995</v>
      </c>
      <c r="R48" s="49">
        <v>17027144.189999335</v>
      </c>
      <c r="S48" s="13">
        <v>17027140</v>
      </c>
      <c r="T48" s="50">
        <f t="shared" si="5"/>
        <v>4.1899993345141411</v>
      </c>
      <c r="U48" s="127">
        <f t="shared" si="6"/>
        <v>1</v>
      </c>
      <c r="W48" s="92" t="s">
        <v>31</v>
      </c>
      <c r="X48" s="68">
        <f t="shared" si="7"/>
        <v>0</v>
      </c>
      <c r="Y48" s="68">
        <f t="shared" si="8"/>
        <v>0</v>
      </c>
      <c r="Z48" s="68">
        <f t="shared" si="9"/>
        <v>0</v>
      </c>
      <c r="AA48" s="68">
        <f t="shared" si="10"/>
        <v>0</v>
      </c>
      <c r="AB48" s="68">
        <f t="shared" si="11"/>
        <v>1</v>
      </c>
      <c r="AC48" s="73">
        <f t="shared" si="12"/>
        <v>0</v>
      </c>
    </row>
    <row r="49" spans="1:29" ht="15.75">
      <c r="A49" s="175"/>
      <c r="B49" s="84" t="s">
        <v>32</v>
      </c>
      <c r="C49" s="49"/>
      <c r="D49" s="13"/>
      <c r="E49" s="50">
        <f t="shared" si="0"/>
        <v>0</v>
      </c>
      <c r="F49" s="49"/>
      <c r="G49" s="13"/>
      <c r="H49" s="50">
        <f t="shared" si="1"/>
        <v>0</v>
      </c>
      <c r="I49" s="49"/>
      <c r="J49" s="13"/>
      <c r="K49" s="50">
        <f t="shared" si="2"/>
        <v>0</v>
      </c>
      <c r="L49" s="49"/>
      <c r="M49" s="13"/>
      <c r="N49" s="50">
        <f t="shared" si="3"/>
        <v>0</v>
      </c>
      <c r="O49" s="49"/>
      <c r="P49" s="13"/>
      <c r="Q49" s="50">
        <f t="shared" si="4"/>
        <v>0</v>
      </c>
      <c r="R49" s="49"/>
      <c r="S49" s="13"/>
      <c r="T49" s="50">
        <f t="shared" si="5"/>
        <v>0</v>
      </c>
      <c r="U49" s="127">
        <f t="shared" si="6"/>
        <v>0</v>
      </c>
      <c r="W49" s="92" t="s">
        <v>32</v>
      </c>
      <c r="X49" s="68">
        <f t="shared" si="7"/>
        <v>0</v>
      </c>
      <c r="Y49" s="68">
        <f t="shared" si="8"/>
        <v>0</v>
      </c>
      <c r="Z49" s="68">
        <f t="shared" si="9"/>
        <v>0</v>
      </c>
      <c r="AA49" s="68">
        <f t="shared" si="10"/>
        <v>0</v>
      </c>
      <c r="AB49" s="68">
        <f t="shared" si="11"/>
        <v>0</v>
      </c>
      <c r="AC49" s="73">
        <f t="shared" si="12"/>
        <v>0</v>
      </c>
    </row>
    <row r="50" spans="1:29" ht="15.75">
      <c r="A50" s="176"/>
      <c r="B50" s="84" t="s">
        <v>33</v>
      </c>
      <c r="C50" s="51"/>
      <c r="D50" s="52"/>
      <c r="E50" s="53">
        <f t="shared" si="0"/>
        <v>0</v>
      </c>
      <c r="F50" s="51"/>
      <c r="G50" s="52"/>
      <c r="H50" s="53">
        <f t="shared" si="1"/>
        <v>0</v>
      </c>
      <c r="I50" s="51"/>
      <c r="J50" s="52"/>
      <c r="K50" s="53">
        <f t="shared" si="2"/>
        <v>0</v>
      </c>
      <c r="L50" s="51"/>
      <c r="M50" s="52"/>
      <c r="N50" s="53">
        <f t="shared" si="3"/>
        <v>0</v>
      </c>
      <c r="O50" s="49"/>
      <c r="P50" s="13"/>
      <c r="Q50" s="50">
        <f t="shared" si="4"/>
        <v>0</v>
      </c>
      <c r="R50" s="51"/>
      <c r="S50" s="52"/>
      <c r="T50" s="53">
        <f t="shared" si="5"/>
        <v>0</v>
      </c>
      <c r="U50" s="128">
        <f t="shared" si="6"/>
        <v>0</v>
      </c>
      <c r="W50" s="92" t="s">
        <v>33</v>
      </c>
      <c r="X50" s="72">
        <f t="shared" si="7"/>
        <v>0</v>
      </c>
      <c r="Y50" s="72">
        <f t="shared" si="8"/>
        <v>0</v>
      </c>
      <c r="Z50" s="72">
        <f t="shared" si="9"/>
        <v>0</v>
      </c>
      <c r="AA50" s="72">
        <f t="shared" si="10"/>
        <v>0</v>
      </c>
      <c r="AB50" s="72">
        <f t="shared" si="11"/>
        <v>0</v>
      </c>
      <c r="AC50" s="76">
        <f t="shared" si="12"/>
        <v>0</v>
      </c>
    </row>
    <row r="51" spans="1:29" ht="15.75" customHeight="1">
      <c r="A51" s="174">
        <v>42530</v>
      </c>
      <c r="B51" s="83" t="s">
        <v>28</v>
      </c>
      <c r="C51" s="46">
        <v>36286366.479999557</v>
      </c>
      <c r="D51" s="47">
        <v>36286300</v>
      </c>
      <c r="E51" s="48">
        <f t="shared" si="0"/>
        <v>66.479999557137489</v>
      </c>
      <c r="F51" s="46">
        <v>1712076.8900000004</v>
      </c>
      <c r="G51" s="47" t="s">
        <v>682</v>
      </c>
      <c r="H51" s="48">
        <f t="shared" si="1"/>
        <v>-3.1099999996367842</v>
      </c>
      <c r="I51" s="46">
        <v>46592.31</v>
      </c>
      <c r="J51" s="47"/>
      <c r="K51" s="48">
        <f t="shared" si="2"/>
        <v>46592.31</v>
      </c>
      <c r="L51" s="46">
        <v>8613.74</v>
      </c>
      <c r="M51" s="47"/>
      <c r="N51" s="48">
        <f t="shared" si="3"/>
        <v>8613.74</v>
      </c>
      <c r="O51" s="46">
        <v>270264.53000000003</v>
      </c>
      <c r="P51" s="47" t="s">
        <v>683</v>
      </c>
      <c r="Q51" s="48">
        <f t="shared" si="4"/>
        <v>-0.46999999997206032</v>
      </c>
      <c r="R51" s="46">
        <v>34342003.629999556</v>
      </c>
      <c r="S51" s="47">
        <v>34342100</v>
      </c>
      <c r="T51" s="48">
        <f t="shared" si="5"/>
        <v>-96.370000444352627</v>
      </c>
      <c r="U51" s="126">
        <f t="shared" si="6"/>
        <v>1</v>
      </c>
      <c r="W51" s="45" t="s">
        <v>28</v>
      </c>
      <c r="X51" s="68">
        <f t="shared" si="7"/>
        <v>0</v>
      </c>
      <c r="Y51" s="68">
        <f t="shared" si="8"/>
        <v>0</v>
      </c>
      <c r="Z51" s="68">
        <f t="shared" si="9"/>
        <v>0</v>
      </c>
      <c r="AA51" s="68">
        <f t="shared" si="10"/>
        <v>0</v>
      </c>
      <c r="AB51" s="68">
        <f t="shared" si="11"/>
        <v>0</v>
      </c>
      <c r="AC51" s="73">
        <f t="shared" si="12"/>
        <v>0</v>
      </c>
    </row>
    <row r="52" spans="1:29" ht="15.75">
      <c r="A52" s="175"/>
      <c r="B52" s="84" t="s">
        <v>29</v>
      </c>
      <c r="C52" s="49">
        <v>95939678.909998193</v>
      </c>
      <c r="D52" s="13"/>
      <c r="E52" s="50">
        <f t="shared" si="0"/>
        <v>95939678.909998193</v>
      </c>
      <c r="F52" s="49">
        <v>1645065.75</v>
      </c>
      <c r="G52" s="13"/>
      <c r="H52" s="50">
        <f t="shared" si="1"/>
        <v>1645065.75</v>
      </c>
      <c r="I52" s="49">
        <v>739939.09999999986</v>
      </c>
      <c r="J52" s="13"/>
      <c r="K52" s="50">
        <f t="shared" si="2"/>
        <v>739939.09999999986</v>
      </c>
      <c r="L52" s="49">
        <v>352223.65</v>
      </c>
      <c r="M52" s="13"/>
      <c r="N52" s="50">
        <f t="shared" si="3"/>
        <v>352223.65</v>
      </c>
      <c r="O52" s="49">
        <v>631517.80000000028</v>
      </c>
      <c r="P52" s="13"/>
      <c r="Q52" s="50">
        <f t="shared" si="4"/>
        <v>631517.80000000028</v>
      </c>
      <c r="R52" s="49">
        <v>94050810.809998184</v>
      </c>
      <c r="S52" s="13"/>
      <c r="T52" s="50">
        <f t="shared" si="5"/>
        <v>94050810.809998184</v>
      </c>
      <c r="U52" s="127">
        <f t="shared" si="6"/>
        <v>0</v>
      </c>
      <c r="W52" s="92" t="s">
        <v>29</v>
      </c>
      <c r="X52" s="68">
        <f t="shared" si="7"/>
        <v>0</v>
      </c>
      <c r="Y52" s="68">
        <f t="shared" si="8"/>
        <v>0</v>
      </c>
      <c r="Z52" s="68">
        <f t="shared" si="9"/>
        <v>0</v>
      </c>
      <c r="AA52" s="68">
        <f t="shared" si="10"/>
        <v>0</v>
      </c>
      <c r="AB52" s="68">
        <f t="shared" si="11"/>
        <v>0</v>
      </c>
      <c r="AC52" s="73">
        <f t="shared" si="12"/>
        <v>0</v>
      </c>
    </row>
    <row r="53" spans="1:29" ht="15.75">
      <c r="A53" s="175"/>
      <c r="B53" s="58" t="s">
        <v>30</v>
      </c>
      <c r="C53" s="49">
        <v>85236553.709999382</v>
      </c>
      <c r="D53" s="13">
        <v>85236600</v>
      </c>
      <c r="E53" s="50">
        <f t="shared" si="0"/>
        <v>-46.29000061750412</v>
      </c>
      <c r="F53" s="49">
        <v>2223066.4499999997</v>
      </c>
      <c r="G53" s="13" t="s">
        <v>684</v>
      </c>
      <c r="H53" s="50">
        <f t="shared" si="1"/>
        <v>-1347793.5500000003</v>
      </c>
      <c r="I53" s="49">
        <v>307578.64</v>
      </c>
      <c r="J53" s="13" t="s">
        <v>1032</v>
      </c>
      <c r="K53" s="50">
        <f t="shared" si="2"/>
        <v>-0.35999999998603016</v>
      </c>
      <c r="L53" s="49">
        <v>0</v>
      </c>
      <c r="M53" s="13" t="s">
        <v>47</v>
      </c>
      <c r="N53" s="50">
        <f t="shared" si="3"/>
        <v>0</v>
      </c>
      <c r="O53" s="49">
        <v>55841.859999999993</v>
      </c>
      <c r="P53" s="13" t="s">
        <v>685</v>
      </c>
      <c r="Q53" s="50">
        <f t="shared" si="4"/>
        <v>-4.0000000008149073E-2</v>
      </c>
      <c r="R53" s="49">
        <v>83265224.039999381</v>
      </c>
      <c r="S53" s="13">
        <v>83265200</v>
      </c>
      <c r="T53" s="50">
        <f t="shared" si="5"/>
        <v>24.039999380707741</v>
      </c>
      <c r="U53" s="127">
        <f t="shared" si="6"/>
        <v>1</v>
      </c>
      <c r="W53" s="93" t="s">
        <v>30</v>
      </c>
      <c r="X53" s="68">
        <f t="shared" si="7"/>
        <v>0</v>
      </c>
      <c r="Y53" s="68">
        <f t="shared" si="8"/>
        <v>1</v>
      </c>
      <c r="Z53" s="68">
        <f t="shared" si="9"/>
        <v>0</v>
      </c>
      <c r="AA53" s="68">
        <f t="shared" si="10"/>
        <v>0</v>
      </c>
      <c r="AB53" s="68">
        <f t="shared" si="11"/>
        <v>0</v>
      </c>
      <c r="AC53" s="73">
        <f t="shared" si="12"/>
        <v>0</v>
      </c>
    </row>
    <row r="54" spans="1:29" ht="15.75">
      <c r="A54" s="175"/>
      <c r="B54" s="84" t="s">
        <v>31</v>
      </c>
      <c r="C54" s="49">
        <v>17027144.189999335</v>
      </c>
      <c r="D54" s="13">
        <v>17027140</v>
      </c>
      <c r="E54" s="50">
        <f t="shared" si="0"/>
        <v>4.1899993345141411</v>
      </c>
      <c r="F54" s="49">
        <v>1265571.8599999999</v>
      </c>
      <c r="G54" s="13" t="s">
        <v>686</v>
      </c>
      <c r="H54" s="50">
        <f t="shared" si="1"/>
        <v>1.8599999998696148</v>
      </c>
      <c r="I54" s="49">
        <v>38530.35</v>
      </c>
      <c r="J54" s="13" t="s">
        <v>1033</v>
      </c>
      <c r="K54" s="50">
        <f t="shared" si="2"/>
        <v>-5.0000000002910383E-2</v>
      </c>
      <c r="L54" s="49">
        <v>430.55</v>
      </c>
      <c r="M54" s="13" t="s">
        <v>1034</v>
      </c>
      <c r="N54" s="50">
        <f t="shared" si="3"/>
        <v>0</v>
      </c>
      <c r="O54" s="49">
        <v>23327.79</v>
      </c>
      <c r="P54" s="13" t="s">
        <v>687</v>
      </c>
      <c r="Q54" s="50">
        <f t="shared" si="4"/>
        <v>-27227.010000000002</v>
      </c>
      <c r="R54" s="49">
        <v>15776344.339999333</v>
      </c>
      <c r="S54" s="13">
        <v>15776370</v>
      </c>
      <c r="T54" s="50">
        <f t="shared" si="5"/>
        <v>-25.660000666975975</v>
      </c>
      <c r="U54" s="127">
        <f t="shared" si="6"/>
        <v>1</v>
      </c>
      <c r="W54" s="92" t="s">
        <v>31</v>
      </c>
      <c r="X54" s="68">
        <f t="shared" si="7"/>
        <v>0</v>
      </c>
      <c r="Y54" s="68">
        <f t="shared" si="8"/>
        <v>0</v>
      </c>
      <c r="Z54" s="68">
        <f t="shared" si="9"/>
        <v>0</v>
      </c>
      <c r="AA54" s="68">
        <f t="shared" si="10"/>
        <v>0</v>
      </c>
      <c r="AB54" s="68">
        <f t="shared" si="11"/>
        <v>1</v>
      </c>
      <c r="AC54" s="73">
        <f t="shared" si="12"/>
        <v>0</v>
      </c>
    </row>
    <row r="55" spans="1:29" ht="15.75">
      <c r="A55" s="175"/>
      <c r="B55" s="84" t="s">
        <v>32</v>
      </c>
      <c r="C55" s="49">
        <v>180305380.05999759</v>
      </c>
      <c r="D55" s="13"/>
      <c r="E55" s="50">
        <f t="shared" si="0"/>
        <v>180305380.05999759</v>
      </c>
      <c r="F55" s="49">
        <v>5062231.4000000004</v>
      </c>
      <c r="G55" s="13"/>
      <c r="H55" s="50">
        <f t="shared" si="1"/>
        <v>5062231.4000000004</v>
      </c>
      <c r="I55" s="49">
        <v>545676.69999999995</v>
      </c>
      <c r="J55" s="13"/>
      <c r="K55" s="50">
        <f t="shared" si="2"/>
        <v>545676.69999999995</v>
      </c>
      <c r="L55" s="49">
        <v>192685.88999999996</v>
      </c>
      <c r="M55" s="13"/>
      <c r="N55" s="50">
        <f t="shared" si="3"/>
        <v>192685.88999999996</v>
      </c>
      <c r="O55" s="49">
        <v>957790.13</v>
      </c>
      <c r="P55" s="13"/>
      <c r="Q55" s="50">
        <f t="shared" si="4"/>
        <v>957790.13</v>
      </c>
      <c r="R55" s="49">
        <v>175664612.6999976</v>
      </c>
      <c r="S55" s="13"/>
      <c r="T55" s="50">
        <f t="shared" si="5"/>
        <v>175664612.6999976</v>
      </c>
      <c r="U55" s="127">
        <f t="shared" si="6"/>
        <v>0</v>
      </c>
      <c r="W55" s="92" t="s">
        <v>32</v>
      </c>
      <c r="X55" s="68">
        <f t="shared" si="7"/>
        <v>0</v>
      </c>
      <c r="Y55" s="68">
        <f t="shared" si="8"/>
        <v>0</v>
      </c>
      <c r="Z55" s="68">
        <f t="shared" si="9"/>
        <v>0</v>
      </c>
      <c r="AA55" s="68">
        <f t="shared" si="10"/>
        <v>0</v>
      </c>
      <c r="AB55" s="68">
        <f t="shared" si="11"/>
        <v>0</v>
      </c>
      <c r="AC55" s="73">
        <f t="shared" si="12"/>
        <v>0</v>
      </c>
    </row>
    <row r="56" spans="1:29" ht="15.75">
      <c r="A56" s="176"/>
      <c r="B56" s="84" t="s">
        <v>33</v>
      </c>
      <c r="C56" s="51">
        <v>249027128.01999924</v>
      </c>
      <c r="D56" s="52"/>
      <c r="E56" s="53">
        <f t="shared" si="0"/>
        <v>249027128.01999924</v>
      </c>
      <c r="F56" s="51">
        <v>5508026.25</v>
      </c>
      <c r="G56" s="52"/>
      <c r="H56" s="53">
        <f t="shared" si="1"/>
        <v>5508026.25</v>
      </c>
      <c r="I56" s="51">
        <v>548184.00999999966</v>
      </c>
      <c r="J56" s="52"/>
      <c r="K56" s="53">
        <f t="shared" si="2"/>
        <v>548184.00999999966</v>
      </c>
      <c r="L56" s="51">
        <v>414649.42</v>
      </c>
      <c r="M56" s="52"/>
      <c r="N56" s="53">
        <f t="shared" si="3"/>
        <v>414649.42</v>
      </c>
      <c r="O56" s="51">
        <v>1502625.12</v>
      </c>
      <c r="P56" s="52"/>
      <c r="Q56" s="53">
        <f t="shared" si="4"/>
        <v>1502625.12</v>
      </c>
      <c r="R56" s="51">
        <v>242150011.23999923</v>
      </c>
      <c r="S56" s="52"/>
      <c r="T56" s="53">
        <f t="shared" si="5"/>
        <v>242150011.23999923</v>
      </c>
      <c r="U56" s="128">
        <f t="shared" si="6"/>
        <v>0</v>
      </c>
      <c r="W56" s="92" t="s">
        <v>33</v>
      </c>
      <c r="X56" s="68">
        <f t="shared" si="7"/>
        <v>0</v>
      </c>
      <c r="Y56" s="68">
        <f t="shared" si="8"/>
        <v>0</v>
      </c>
      <c r="Z56" s="68">
        <f t="shared" si="9"/>
        <v>0</v>
      </c>
      <c r="AA56" s="68">
        <f t="shared" si="10"/>
        <v>0</v>
      </c>
      <c r="AB56" s="68">
        <f t="shared" si="11"/>
        <v>0</v>
      </c>
      <c r="AC56" s="73">
        <f t="shared" si="12"/>
        <v>0</v>
      </c>
    </row>
    <row r="57" spans="1:29" ht="15.75" customHeight="1">
      <c r="A57" s="174">
        <v>42532</v>
      </c>
      <c r="B57" s="83" t="s">
        <v>28</v>
      </c>
      <c r="C57" s="46">
        <v>34342003.629999556</v>
      </c>
      <c r="D57" s="47"/>
      <c r="E57" s="48">
        <f t="shared" si="0"/>
        <v>34342003.629999556</v>
      </c>
      <c r="F57" s="46">
        <v>905484.53</v>
      </c>
      <c r="G57" s="47"/>
      <c r="H57" s="48">
        <f t="shared" si="1"/>
        <v>905484.53</v>
      </c>
      <c r="I57" s="46">
        <v>0</v>
      </c>
      <c r="J57" s="47"/>
      <c r="K57" s="48">
        <f t="shared" si="2"/>
        <v>0</v>
      </c>
      <c r="L57" s="46">
        <v>0</v>
      </c>
      <c r="M57" s="47"/>
      <c r="N57" s="48">
        <f t="shared" si="3"/>
        <v>0</v>
      </c>
      <c r="O57" s="49">
        <v>0</v>
      </c>
      <c r="P57" s="13"/>
      <c r="Q57" s="50">
        <f t="shared" si="4"/>
        <v>0</v>
      </c>
      <c r="R57" s="46">
        <v>33436519.099999558</v>
      </c>
      <c r="S57" s="47"/>
      <c r="T57" s="48">
        <f t="shared" si="5"/>
        <v>33436519.099999558</v>
      </c>
      <c r="U57" s="126">
        <f t="shared" si="6"/>
        <v>0</v>
      </c>
      <c r="W57" s="45" t="s">
        <v>28</v>
      </c>
      <c r="X57" s="64">
        <f t="shared" si="7"/>
        <v>0</v>
      </c>
      <c r="Y57" s="64">
        <f t="shared" si="8"/>
        <v>0</v>
      </c>
      <c r="Z57" s="64">
        <f t="shared" si="9"/>
        <v>0</v>
      </c>
      <c r="AA57" s="64">
        <f t="shared" si="10"/>
        <v>0</v>
      </c>
      <c r="AB57" s="64">
        <f t="shared" si="11"/>
        <v>0</v>
      </c>
      <c r="AC57" s="75">
        <f t="shared" si="12"/>
        <v>0</v>
      </c>
    </row>
    <row r="58" spans="1:29" ht="15.75">
      <c r="A58" s="175"/>
      <c r="B58" s="84" t="s">
        <v>29</v>
      </c>
      <c r="C58" s="49">
        <v>94050810.809998184</v>
      </c>
      <c r="D58" s="13"/>
      <c r="E58" s="50">
        <f t="shared" si="0"/>
        <v>94050810.809998184</v>
      </c>
      <c r="F58" s="49">
        <v>512658.83000000007</v>
      </c>
      <c r="G58" s="13"/>
      <c r="H58" s="50">
        <f t="shared" si="1"/>
        <v>512658.83000000007</v>
      </c>
      <c r="I58" s="49">
        <v>80.5</v>
      </c>
      <c r="J58" s="13"/>
      <c r="K58" s="50">
        <f t="shared" si="2"/>
        <v>80.5</v>
      </c>
      <c r="L58" s="49">
        <v>321.99</v>
      </c>
      <c r="M58" s="13"/>
      <c r="N58" s="50">
        <f t="shared" si="3"/>
        <v>321.99</v>
      </c>
      <c r="O58" s="49">
        <v>0</v>
      </c>
      <c r="P58" s="13"/>
      <c r="Q58" s="50">
        <f t="shared" si="4"/>
        <v>0</v>
      </c>
      <c r="R58" s="49">
        <v>93537910.489998206</v>
      </c>
      <c r="S58" s="13"/>
      <c r="T58" s="50">
        <f t="shared" si="5"/>
        <v>93537910.489998206</v>
      </c>
      <c r="U58" s="127">
        <f t="shared" si="6"/>
        <v>0</v>
      </c>
      <c r="W58" s="92" t="s">
        <v>29</v>
      </c>
      <c r="X58" s="68">
        <f t="shared" si="7"/>
        <v>0</v>
      </c>
      <c r="Y58" s="68">
        <f t="shared" si="8"/>
        <v>0</v>
      </c>
      <c r="Z58" s="68">
        <f t="shared" si="9"/>
        <v>0</v>
      </c>
      <c r="AA58" s="68">
        <f t="shared" si="10"/>
        <v>0</v>
      </c>
      <c r="AB58" s="68">
        <f t="shared" si="11"/>
        <v>0</v>
      </c>
      <c r="AC58" s="73">
        <f t="shared" si="12"/>
        <v>0</v>
      </c>
    </row>
    <row r="59" spans="1:29" ht="15.75">
      <c r="A59" s="175"/>
      <c r="B59" s="58" t="s">
        <v>30</v>
      </c>
      <c r="C59" s="49"/>
      <c r="D59" s="13"/>
      <c r="E59" s="50">
        <f t="shared" si="0"/>
        <v>0</v>
      </c>
      <c r="F59" s="49"/>
      <c r="G59" s="13"/>
      <c r="H59" s="50">
        <f t="shared" si="1"/>
        <v>0</v>
      </c>
      <c r="I59" s="49"/>
      <c r="J59" s="13"/>
      <c r="K59" s="50">
        <f t="shared" si="2"/>
        <v>0</v>
      </c>
      <c r="L59" s="49"/>
      <c r="M59" s="13"/>
      <c r="N59" s="50">
        <f t="shared" si="3"/>
        <v>0</v>
      </c>
      <c r="O59" s="49"/>
      <c r="P59" s="13"/>
      <c r="Q59" s="50">
        <f t="shared" si="4"/>
        <v>0</v>
      </c>
      <c r="R59" s="49"/>
      <c r="S59" s="13"/>
      <c r="T59" s="50">
        <f t="shared" si="5"/>
        <v>0</v>
      </c>
      <c r="U59" s="127">
        <f t="shared" si="6"/>
        <v>0</v>
      </c>
      <c r="W59" s="93" t="s">
        <v>30</v>
      </c>
      <c r="X59" s="68">
        <f t="shared" si="7"/>
        <v>0</v>
      </c>
      <c r="Y59" s="68">
        <f t="shared" si="8"/>
        <v>0</v>
      </c>
      <c r="Z59" s="68">
        <f t="shared" si="9"/>
        <v>0</v>
      </c>
      <c r="AA59" s="68">
        <f t="shared" si="10"/>
        <v>0</v>
      </c>
      <c r="AB59" s="68">
        <f t="shared" si="11"/>
        <v>0</v>
      </c>
      <c r="AC59" s="73">
        <f t="shared" si="12"/>
        <v>0</v>
      </c>
    </row>
    <row r="60" spans="1:29" ht="15.75">
      <c r="A60" s="175"/>
      <c r="B60" s="84" t="s">
        <v>31</v>
      </c>
      <c r="C60" s="49"/>
      <c r="D60" s="13"/>
      <c r="E60" s="50">
        <f t="shared" si="0"/>
        <v>0</v>
      </c>
      <c r="F60" s="49"/>
      <c r="G60" s="13"/>
      <c r="H60" s="50">
        <f t="shared" si="1"/>
        <v>0</v>
      </c>
      <c r="I60" s="49"/>
      <c r="J60" s="13"/>
      <c r="K60" s="50">
        <f t="shared" si="2"/>
        <v>0</v>
      </c>
      <c r="L60" s="49"/>
      <c r="M60" s="13"/>
      <c r="N60" s="50">
        <f t="shared" si="3"/>
        <v>0</v>
      </c>
      <c r="O60" s="49"/>
      <c r="P60" s="13"/>
      <c r="Q60" s="50">
        <f t="shared" si="4"/>
        <v>0</v>
      </c>
      <c r="R60" s="49"/>
      <c r="S60" s="13"/>
      <c r="T60" s="50">
        <f t="shared" si="5"/>
        <v>0</v>
      </c>
      <c r="U60" s="127">
        <f t="shared" si="6"/>
        <v>0</v>
      </c>
      <c r="W60" s="92" t="s">
        <v>31</v>
      </c>
      <c r="X60" s="68">
        <f t="shared" si="7"/>
        <v>0</v>
      </c>
      <c r="Y60" s="68">
        <f t="shared" si="8"/>
        <v>0</v>
      </c>
      <c r="Z60" s="68">
        <f t="shared" si="9"/>
        <v>0</v>
      </c>
      <c r="AA60" s="68">
        <f t="shared" si="10"/>
        <v>0</v>
      </c>
      <c r="AB60" s="68">
        <f t="shared" si="11"/>
        <v>0</v>
      </c>
      <c r="AC60" s="73">
        <f t="shared" si="12"/>
        <v>0</v>
      </c>
    </row>
    <row r="61" spans="1:29" ht="15.75">
      <c r="A61" s="175"/>
      <c r="B61" s="84" t="s">
        <v>32</v>
      </c>
      <c r="C61" s="49">
        <v>175664612.6999976</v>
      </c>
      <c r="D61" s="13"/>
      <c r="E61" s="50">
        <f t="shared" si="0"/>
        <v>175664612.6999976</v>
      </c>
      <c r="F61" s="49">
        <v>954657.61</v>
      </c>
      <c r="G61" s="13"/>
      <c r="H61" s="50">
        <f t="shared" si="1"/>
        <v>954657.61</v>
      </c>
      <c r="I61" s="49">
        <v>0</v>
      </c>
      <c r="J61" s="13"/>
      <c r="K61" s="50">
        <f t="shared" si="2"/>
        <v>0</v>
      </c>
      <c r="L61" s="49">
        <v>0</v>
      </c>
      <c r="M61" s="13"/>
      <c r="N61" s="50">
        <f t="shared" si="3"/>
        <v>0</v>
      </c>
      <c r="O61" s="49">
        <v>0</v>
      </c>
      <c r="P61" s="13"/>
      <c r="Q61" s="50">
        <f t="shared" si="4"/>
        <v>0</v>
      </c>
      <c r="R61" s="49">
        <v>174709955.08999759</v>
      </c>
      <c r="S61" s="13"/>
      <c r="T61" s="50">
        <f t="shared" si="5"/>
        <v>174709955.08999759</v>
      </c>
      <c r="U61" s="127">
        <f t="shared" si="6"/>
        <v>0</v>
      </c>
      <c r="W61" s="92" t="s">
        <v>32</v>
      </c>
      <c r="X61" s="68">
        <f t="shared" si="7"/>
        <v>0</v>
      </c>
      <c r="Y61" s="68">
        <f t="shared" si="8"/>
        <v>0</v>
      </c>
      <c r="Z61" s="68">
        <f t="shared" si="9"/>
        <v>0</v>
      </c>
      <c r="AA61" s="68">
        <f t="shared" si="10"/>
        <v>0</v>
      </c>
      <c r="AB61" s="68">
        <f t="shared" si="11"/>
        <v>0</v>
      </c>
      <c r="AC61" s="73">
        <f t="shared" si="12"/>
        <v>0</v>
      </c>
    </row>
    <row r="62" spans="1:29" ht="15.75">
      <c r="A62" s="176"/>
      <c r="B62" s="84" t="s">
        <v>33</v>
      </c>
      <c r="C62" s="51"/>
      <c r="D62" s="52"/>
      <c r="E62" s="53">
        <f t="shared" si="0"/>
        <v>0</v>
      </c>
      <c r="F62" s="51"/>
      <c r="G62" s="52"/>
      <c r="H62" s="53">
        <f t="shared" si="1"/>
        <v>0</v>
      </c>
      <c r="I62" s="51"/>
      <c r="J62" s="52"/>
      <c r="K62" s="53">
        <f t="shared" si="2"/>
        <v>0</v>
      </c>
      <c r="L62" s="51"/>
      <c r="M62" s="52"/>
      <c r="N62" s="53">
        <f t="shared" si="3"/>
        <v>0</v>
      </c>
      <c r="O62" s="51"/>
      <c r="P62" s="52"/>
      <c r="Q62" s="53">
        <f t="shared" si="4"/>
        <v>0</v>
      </c>
      <c r="R62" s="51"/>
      <c r="S62" s="52"/>
      <c r="T62" s="53">
        <f t="shared" si="5"/>
        <v>0</v>
      </c>
      <c r="U62" s="128">
        <f t="shared" si="6"/>
        <v>0</v>
      </c>
      <c r="W62" s="92" t="s">
        <v>33</v>
      </c>
      <c r="X62" s="72">
        <f t="shared" si="7"/>
        <v>0</v>
      </c>
      <c r="Y62" s="72">
        <f t="shared" si="8"/>
        <v>0</v>
      </c>
      <c r="Z62" s="72">
        <f t="shared" si="9"/>
        <v>0</v>
      </c>
      <c r="AA62" s="72">
        <f t="shared" si="10"/>
        <v>0</v>
      </c>
      <c r="AB62" s="72">
        <f t="shared" si="11"/>
        <v>0</v>
      </c>
      <c r="AC62" s="76">
        <f t="shared" si="12"/>
        <v>0</v>
      </c>
    </row>
    <row r="63" spans="1:29" ht="15.75" customHeight="1">
      <c r="A63" s="159">
        <v>42533</v>
      </c>
      <c r="B63" s="83" t="s">
        <v>28</v>
      </c>
      <c r="C63" s="46">
        <v>33436519.099999558</v>
      </c>
      <c r="D63" s="132"/>
      <c r="E63" s="48">
        <f t="shared" si="0"/>
        <v>33436519.099999558</v>
      </c>
      <c r="F63" s="46">
        <v>2795529.3199999989</v>
      </c>
      <c r="G63" s="47"/>
      <c r="H63" s="48">
        <f t="shared" si="1"/>
        <v>2795529.3199999989</v>
      </c>
      <c r="I63" s="46">
        <v>164645.6</v>
      </c>
      <c r="J63" s="47"/>
      <c r="K63" s="48">
        <f t="shared" si="2"/>
        <v>164645.6</v>
      </c>
      <c r="L63" s="46">
        <v>730.55</v>
      </c>
      <c r="M63" s="47"/>
      <c r="N63" s="48">
        <f t="shared" si="3"/>
        <v>730.55</v>
      </c>
      <c r="O63" s="46">
        <v>0</v>
      </c>
      <c r="P63" s="54"/>
      <c r="Q63" s="48">
        <f t="shared" si="4"/>
        <v>0</v>
      </c>
      <c r="R63" s="46">
        <v>30804904.829999551</v>
      </c>
      <c r="S63" s="47"/>
      <c r="T63" s="48">
        <f t="shared" si="5"/>
        <v>30804904.829999551</v>
      </c>
      <c r="U63" s="126">
        <f t="shared" si="6"/>
        <v>0</v>
      </c>
      <c r="W63" s="45" t="s">
        <v>28</v>
      </c>
      <c r="X63" s="64">
        <f t="shared" si="7"/>
        <v>0</v>
      </c>
      <c r="Y63" s="64">
        <f t="shared" si="8"/>
        <v>0</v>
      </c>
      <c r="Z63" s="64">
        <f t="shared" si="9"/>
        <v>0</v>
      </c>
      <c r="AA63" s="64">
        <f t="shared" si="10"/>
        <v>0</v>
      </c>
      <c r="AB63" s="64">
        <f t="shared" si="11"/>
        <v>0</v>
      </c>
      <c r="AC63" s="75">
        <f t="shared" si="12"/>
        <v>0</v>
      </c>
    </row>
    <row r="64" spans="1:29" ht="15.75">
      <c r="A64" s="160"/>
      <c r="B64" s="84" t="s">
        <v>29</v>
      </c>
      <c r="C64" s="49">
        <v>93537910.489998206</v>
      </c>
      <c r="D64" s="133">
        <v>93537870</v>
      </c>
      <c r="E64" s="50">
        <f t="shared" si="0"/>
        <v>40.489998206496239</v>
      </c>
      <c r="F64" s="49">
        <v>1911529.7</v>
      </c>
      <c r="G64" s="13" t="s">
        <v>688</v>
      </c>
      <c r="H64" s="50">
        <f t="shared" si="1"/>
        <v>-138970.30000000005</v>
      </c>
      <c r="I64" s="49">
        <v>27969.03</v>
      </c>
      <c r="J64" s="13" t="s">
        <v>1035</v>
      </c>
      <c r="K64" s="50">
        <f t="shared" si="2"/>
        <v>2.9999999998835847E-2</v>
      </c>
      <c r="L64" s="49">
        <v>23060.31</v>
      </c>
      <c r="M64" s="13" t="s">
        <v>1036</v>
      </c>
      <c r="N64" s="50">
        <f t="shared" si="3"/>
        <v>1.0000000002037268E-2</v>
      </c>
      <c r="O64" s="49">
        <v>751700.88</v>
      </c>
      <c r="P64" s="4" t="s">
        <v>689</v>
      </c>
      <c r="Q64" s="50">
        <f t="shared" si="4"/>
        <v>-0.11999999999534339</v>
      </c>
      <c r="R64" s="49">
        <v>90879588.629998207</v>
      </c>
      <c r="S64" s="13">
        <v>90879616</v>
      </c>
      <c r="T64" s="50">
        <f t="shared" si="5"/>
        <v>-27.370001792907715</v>
      </c>
      <c r="U64" s="127">
        <f t="shared" si="6"/>
        <v>1</v>
      </c>
      <c r="W64" s="92" t="s">
        <v>29</v>
      </c>
      <c r="X64" s="68">
        <f t="shared" si="7"/>
        <v>0</v>
      </c>
      <c r="Y64" s="68">
        <f t="shared" si="8"/>
        <v>1</v>
      </c>
      <c r="Z64" s="68">
        <f t="shared" si="9"/>
        <v>0</v>
      </c>
      <c r="AA64" s="68">
        <f t="shared" si="10"/>
        <v>0</v>
      </c>
      <c r="AB64" s="68">
        <f t="shared" si="11"/>
        <v>0</v>
      </c>
      <c r="AC64" s="73">
        <f t="shared" si="12"/>
        <v>0</v>
      </c>
    </row>
    <row r="65" spans="1:29" ht="15.75">
      <c r="A65" s="160"/>
      <c r="B65" s="58" t="s">
        <v>30</v>
      </c>
      <c r="C65" s="49">
        <v>83265224.039999381</v>
      </c>
      <c r="D65" s="133">
        <v>83265200</v>
      </c>
      <c r="E65" s="50">
        <f t="shared" si="0"/>
        <v>24.039999380707741</v>
      </c>
      <c r="F65" s="49">
        <v>3987605.67</v>
      </c>
      <c r="G65" s="13" t="s">
        <v>690</v>
      </c>
      <c r="H65" s="50">
        <f t="shared" si="1"/>
        <v>-222804.33000000007</v>
      </c>
      <c r="I65" s="49">
        <v>27466</v>
      </c>
      <c r="J65" s="13" t="s">
        <v>1037</v>
      </c>
      <c r="K65" s="50">
        <f t="shared" si="2"/>
        <v>0</v>
      </c>
      <c r="L65" s="49">
        <v>0</v>
      </c>
      <c r="M65" s="13" t="s">
        <v>47</v>
      </c>
      <c r="N65" s="50">
        <f t="shared" si="3"/>
        <v>0</v>
      </c>
      <c r="O65" s="49">
        <v>90302.069999999978</v>
      </c>
      <c r="P65" s="4" t="s">
        <v>691</v>
      </c>
      <c r="Q65" s="50">
        <f t="shared" si="4"/>
        <v>-3.0000000027939677E-2</v>
      </c>
      <c r="R65" s="49">
        <v>79214782.299999356</v>
      </c>
      <c r="S65" s="13">
        <v>79214700</v>
      </c>
      <c r="T65" s="50">
        <f t="shared" si="5"/>
        <v>82.299999356269836</v>
      </c>
      <c r="U65" s="127">
        <f t="shared" si="6"/>
        <v>1</v>
      </c>
      <c r="W65" s="93" t="s">
        <v>30</v>
      </c>
      <c r="X65" s="68">
        <f t="shared" si="7"/>
        <v>0</v>
      </c>
      <c r="Y65" s="68">
        <f t="shared" si="8"/>
        <v>1</v>
      </c>
      <c r="Z65" s="68">
        <f t="shared" si="9"/>
        <v>0</v>
      </c>
      <c r="AA65" s="68">
        <f t="shared" si="10"/>
        <v>0</v>
      </c>
      <c r="AB65" s="68">
        <f t="shared" si="11"/>
        <v>0</v>
      </c>
      <c r="AC65" s="73">
        <f t="shared" si="12"/>
        <v>0</v>
      </c>
    </row>
    <row r="66" spans="1:29" ht="15.75">
      <c r="A66" s="160"/>
      <c r="B66" s="84" t="s">
        <v>31</v>
      </c>
      <c r="C66" s="49">
        <v>15776344.339999333</v>
      </c>
      <c r="D66" s="133">
        <v>15776370</v>
      </c>
      <c r="E66" s="50">
        <f t="shared" si="0"/>
        <v>-25.660000666975975</v>
      </c>
      <c r="F66" s="49">
        <v>2614390.1299999985</v>
      </c>
      <c r="G66" s="13" t="s">
        <v>692</v>
      </c>
      <c r="H66" s="50">
        <f t="shared" si="1"/>
        <v>0.12999999849125743</v>
      </c>
      <c r="I66" s="49">
        <v>170213.29</v>
      </c>
      <c r="J66" s="13" t="s">
        <v>1038</v>
      </c>
      <c r="K66" s="50">
        <f t="shared" si="2"/>
        <v>0.29000000000814907</v>
      </c>
      <c r="L66" s="49">
        <v>9042.3499999999985</v>
      </c>
      <c r="M66" s="13" t="s">
        <v>1039</v>
      </c>
      <c r="N66" s="50">
        <f t="shared" si="3"/>
        <v>0</v>
      </c>
      <c r="O66" s="49">
        <v>14457.68</v>
      </c>
      <c r="P66" s="4" t="s">
        <v>693</v>
      </c>
      <c r="Q66" s="50">
        <f t="shared" si="4"/>
        <v>-26826.019999999997</v>
      </c>
      <c r="R66" s="49">
        <v>13308667.469999332</v>
      </c>
      <c r="S66" s="13">
        <v>13308670</v>
      </c>
      <c r="T66" s="50">
        <f t="shared" si="5"/>
        <v>-2.5300006680190563</v>
      </c>
      <c r="U66" s="127">
        <f t="shared" si="6"/>
        <v>1</v>
      </c>
      <c r="W66" s="92" t="s">
        <v>31</v>
      </c>
      <c r="X66" s="68">
        <f t="shared" si="7"/>
        <v>0</v>
      </c>
      <c r="Y66" s="68">
        <f t="shared" si="8"/>
        <v>0</v>
      </c>
      <c r="Z66" s="68">
        <f t="shared" si="9"/>
        <v>0</v>
      </c>
      <c r="AA66" s="68">
        <f t="shared" si="10"/>
        <v>0</v>
      </c>
      <c r="AB66" s="68">
        <f t="shared" si="11"/>
        <v>1</v>
      </c>
      <c r="AC66" s="73">
        <f t="shared" si="12"/>
        <v>0</v>
      </c>
    </row>
    <row r="67" spans="1:29" ht="15.75">
      <c r="A67" s="160"/>
      <c r="B67" s="84" t="s">
        <v>32</v>
      </c>
      <c r="C67" s="49">
        <v>174709955.08999759</v>
      </c>
      <c r="D67" s="133"/>
      <c r="E67" s="50">
        <f t="shared" si="0"/>
        <v>174709955.08999759</v>
      </c>
      <c r="F67" s="49">
        <v>3301920.1900000013</v>
      </c>
      <c r="G67" s="13"/>
      <c r="H67" s="50">
        <f t="shared" si="1"/>
        <v>3301920.1900000013</v>
      </c>
      <c r="I67" s="49">
        <v>136812.12</v>
      </c>
      <c r="J67" s="13"/>
      <c r="K67" s="50">
        <f t="shared" si="2"/>
        <v>136812.12</v>
      </c>
      <c r="L67" s="49">
        <v>23593.1</v>
      </c>
      <c r="M67" s="13"/>
      <c r="N67" s="50">
        <f t="shared" si="3"/>
        <v>23593.1</v>
      </c>
      <c r="O67" s="49">
        <v>965731.32</v>
      </c>
      <c r="P67" s="4"/>
      <c r="Q67" s="50">
        <f t="shared" si="4"/>
        <v>965731.32</v>
      </c>
      <c r="R67" s="49">
        <v>183783370.83999759</v>
      </c>
      <c r="S67" s="13"/>
      <c r="T67" s="50">
        <f t="shared" si="5"/>
        <v>183783370.83999759</v>
      </c>
      <c r="U67" s="127">
        <f t="shared" si="6"/>
        <v>0</v>
      </c>
      <c r="W67" s="92" t="s">
        <v>32</v>
      </c>
      <c r="X67" s="68">
        <f t="shared" si="7"/>
        <v>0</v>
      </c>
      <c r="Y67" s="68">
        <f t="shared" si="8"/>
        <v>0</v>
      </c>
      <c r="Z67" s="68">
        <f t="shared" si="9"/>
        <v>0</v>
      </c>
      <c r="AA67" s="68">
        <f t="shared" si="10"/>
        <v>0</v>
      </c>
      <c r="AB67" s="68">
        <f t="shared" si="11"/>
        <v>0</v>
      </c>
      <c r="AC67" s="73">
        <f t="shared" si="12"/>
        <v>0</v>
      </c>
    </row>
    <row r="68" spans="1:29" ht="15.75">
      <c r="A68" s="161"/>
      <c r="B68" s="84" t="s">
        <v>33</v>
      </c>
      <c r="C68" s="51"/>
      <c r="D68" s="134"/>
      <c r="E68" s="53">
        <f t="shared" si="0"/>
        <v>0</v>
      </c>
      <c r="F68" s="51"/>
      <c r="G68" s="52"/>
      <c r="H68" s="53">
        <f t="shared" si="1"/>
        <v>0</v>
      </c>
      <c r="I68" s="51"/>
      <c r="J68" s="52"/>
      <c r="K68" s="53">
        <f t="shared" si="2"/>
        <v>0</v>
      </c>
      <c r="L68" s="51"/>
      <c r="M68" s="52"/>
      <c r="N68" s="53">
        <f t="shared" si="3"/>
        <v>0</v>
      </c>
      <c r="O68" s="51"/>
      <c r="P68" s="57"/>
      <c r="Q68" s="53">
        <f t="shared" si="4"/>
        <v>0</v>
      </c>
      <c r="R68" s="51"/>
      <c r="S68" s="52"/>
      <c r="T68" s="53">
        <f t="shared" si="5"/>
        <v>0</v>
      </c>
      <c r="U68" s="128">
        <f t="shared" si="6"/>
        <v>0</v>
      </c>
      <c r="W68" s="92" t="s">
        <v>33</v>
      </c>
      <c r="X68" s="72">
        <f t="shared" si="7"/>
        <v>0</v>
      </c>
      <c r="Y68" s="72">
        <f t="shared" si="8"/>
        <v>0</v>
      </c>
      <c r="Z68" s="72">
        <f t="shared" si="9"/>
        <v>0</v>
      </c>
      <c r="AA68" s="72">
        <f t="shared" si="10"/>
        <v>0</v>
      </c>
      <c r="AB68" s="72">
        <f t="shared" si="11"/>
        <v>0</v>
      </c>
      <c r="AC68" s="76">
        <f t="shared" si="12"/>
        <v>0</v>
      </c>
    </row>
    <row r="69" spans="1:29" ht="15.75" customHeight="1">
      <c r="A69" s="159">
        <v>42534</v>
      </c>
      <c r="B69" s="83" t="s">
        <v>28</v>
      </c>
      <c r="C69" s="46"/>
      <c r="D69" s="47"/>
      <c r="E69" s="48">
        <f t="shared" si="0"/>
        <v>0</v>
      </c>
      <c r="F69" s="46"/>
      <c r="G69" s="54"/>
      <c r="H69" s="48">
        <f t="shared" si="1"/>
        <v>0</v>
      </c>
      <c r="I69" s="46"/>
      <c r="J69" s="47"/>
      <c r="K69" s="48">
        <f t="shared" si="2"/>
        <v>0</v>
      </c>
      <c r="L69" s="46"/>
      <c r="M69" s="47"/>
      <c r="N69" s="48">
        <f t="shared" si="3"/>
        <v>0</v>
      </c>
      <c r="O69" s="46"/>
      <c r="P69" s="47"/>
      <c r="Q69" s="48">
        <f t="shared" si="4"/>
        <v>0</v>
      </c>
      <c r="R69" s="46"/>
      <c r="S69" s="54"/>
      <c r="T69" s="48">
        <f t="shared" si="5"/>
        <v>0</v>
      </c>
      <c r="U69" s="126">
        <f t="shared" si="6"/>
        <v>0</v>
      </c>
      <c r="W69" s="45" t="s">
        <v>28</v>
      </c>
      <c r="X69" s="68">
        <f t="shared" si="7"/>
        <v>0</v>
      </c>
      <c r="Y69" s="68">
        <f t="shared" si="8"/>
        <v>0</v>
      </c>
      <c r="Z69" s="68">
        <f t="shared" si="9"/>
        <v>0</v>
      </c>
      <c r="AA69" s="68">
        <f t="shared" si="10"/>
        <v>0</v>
      </c>
      <c r="AB69" s="68">
        <f t="shared" si="11"/>
        <v>0</v>
      </c>
      <c r="AC69" s="73">
        <f t="shared" si="12"/>
        <v>0</v>
      </c>
    </row>
    <row r="70" spans="1:29" ht="15.75">
      <c r="A70" s="160"/>
      <c r="B70" s="84" t="s">
        <v>29</v>
      </c>
      <c r="C70" s="49">
        <v>90879588.629998207</v>
      </c>
      <c r="D70" s="13">
        <v>90879616</v>
      </c>
      <c r="E70" s="50">
        <f t="shared" si="0"/>
        <v>-27.370001792907715</v>
      </c>
      <c r="F70" s="49">
        <v>1143833.8100000003</v>
      </c>
      <c r="G70" s="4" t="s">
        <v>215</v>
      </c>
      <c r="H70" s="50">
        <f t="shared" si="1"/>
        <v>-52076.189999999711</v>
      </c>
      <c r="I70" s="49">
        <v>168939.80999999997</v>
      </c>
      <c r="J70" s="13" t="s">
        <v>1040</v>
      </c>
      <c r="K70" s="50">
        <f t="shared" si="2"/>
        <v>-0.19000000003143214</v>
      </c>
      <c r="L70" s="49">
        <v>18292.66</v>
      </c>
      <c r="M70" s="13" t="s">
        <v>1041</v>
      </c>
      <c r="N70" s="50">
        <f t="shared" si="3"/>
        <v>-4.0000000000873115E-2</v>
      </c>
      <c r="O70" s="49">
        <v>0</v>
      </c>
      <c r="P70" s="13" t="s">
        <v>47</v>
      </c>
      <c r="Q70" s="50">
        <f t="shared" si="4"/>
        <v>0</v>
      </c>
      <c r="R70" s="49">
        <v>89886401.969998181</v>
      </c>
      <c r="S70" s="4">
        <v>89886404</v>
      </c>
      <c r="T70" s="50">
        <f t="shared" si="5"/>
        <v>-2.0300018191337585</v>
      </c>
      <c r="U70" s="127">
        <f t="shared" si="6"/>
        <v>1</v>
      </c>
      <c r="W70" s="92" t="s">
        <v>29</v>
      </c>
      <c r="X70" s="68">
        <f t="shared" si="7"/>
        <v>0</v>
      </c>
      <c r="Y70" s="68">
        <f t="shared" si="8"/>
        <v>1</v>
      </c>
      <c r="Z70" s="68">
        <f t="shared" si="9"/>
        <v>0</v>
      </c>
      <c r="AA70" s="68">
        <f t="shared" si="10"/>
        <v>0</v>
      </c>
      <c r="AB70" s="68">
        <f t="shared" si="11"/>
        <v>0</v>
      </c>
      <c r="AC70" s="73">
        <f t="shared" si="12"/>
        <v>0</v>
      </c>
    </row>
    <row r="71" spans="1:29" ht="15.75">
      <c r="A71" s="160"/>
      <c r="B71" s="58" t="s">
        <v>30</v>
      </c>
      <c r="C71" s="49">
        <v>79214782.299999356</v>
      </c>
      <c r="D71" s="13">
        <v>79214700</v>
      </c>
      <c r="E71" s="50">
        <f t="shared" si="0"/>
        <v>82.299999356269836</v>
      </c>
      <c r="F71" s="49">
        <v>2630246.7100000014</v>
      </c>
      <c r="G71" s="4" t="s">
        <v>694</v>
      </c>
      <c r="H71" s="50">
        <f t="shared" si="1"/>
        <v>-310033.28999999864</v>
      </c>
      <c r="I71" s="49">
        <v>47094.39</v>
      </c>
      <c r="J71" s="13" t="s">
        <v>1042</v>
      </c>
      <c r="K71" s="50">
        <f t="shared" si="2"/>
        <v>-1.0000000002037268E-2</v>
      </c>
      <c r="L71" s="49">
        <v>0</v>
      </c>
      <c r="M71" s="13" t="s">
        <v>47</v>
      </c>
      <c r="N71" s="50">
        <f t="shared" si="3"/>
        <v>0</v>
      </c>
      <c r="O71" s="49">
        <v>0</v>
      </c>
      <c r="P71" s="13" t="s">
        <v>47</v>
      </c>
      <c r="Q71" s="50">
        <f t="shared" si="4"/>
        <v>0</v>
      </c>
      <c r="R71" s="49">
        <v>85419374.199999347</v>
      </c>
      <c r="S71" s="4">
        <v>85419400</v>
      </c>
      <c r="T71" s="50">
        <f t="shared" si="5"/>
        <v>-25.80000065267086</v>
      </c>
      <c r="U71" s="127">
        <f t="shared" si="6"/>
        <v>1</v>
      </c>
      <c r="W71" s="93" t="s">
        <v>30</v>
      </c>
      <c r="X71" s="68">
        <f t="shared" si="7"/>
        <v>0</v>
      </c>
      <c r="Y71" s="68">
        <f t="shared" si="8"/>
        <v>1</v>
      </c>
      <c r="Z71" s="68">
        <f t="shared" si="9"/>
        <v>0</v>
      </c>
      <c r="AA71" s="68">
        <f t="shared" si="10"/>
        <v>0</v>
      </c>
      <c r="AB71" s="68">
        <f t="shared" si="11"/>
        <v>0</v>
      </c>
      <c r="AC71" s="73">
        <f t="shared" si="12"/>
        <v>0</v>
      </c>
    </row>
    <row r="72" spans="1:29" ht="15.75">
      <c r="A72" s="160"/>
      <c r="B72" s="84" t="s">
        <v>31</v>
      </c>
      <c r="C72" s="49">
        <v>13308667.469999332</v>
      </c>
      <c r="D72" s="13">
        <v>13308670</v>
      </c>
      <c r="E72" s="50">
        <f t="shared" si="0"/>
        <v>-2.5300006680190563</v>
      </c>
      <c r="F72" s="49">
        <v>1376085.4399999997</v>
      </c>
      <c r="G72" s="4" t="s">
        <v>695</v>
      </c>
      <c r="H72" s="50">
        <f t="shared" si="1"/>
        <v>-4.56000000028871</v>
      </c>
      <c r="I72" s="49">
        <v>68602.48</v>
      </c>
      <c r="J72" s="13" t="s">
        <v>1043</v>
      </c>
      <c r="K72" s="50">
        <f t="shared" si="2"/>
        <v>-2.0000000004074536E-2</v>
      </c>
      <c r="L72" s="49">
        <v>3346.3</v>
      </c>
      <c r="M72" s="13" t="s">
        <v>1044</v>
      </c>
      <c r="N72" s="50">
        <f t="shared" si="3"/>
        <v>0</v>
      </c>
      <c r="O72" s="49">
        <v>0</v>
      </c>
      <c r="P72" s="13" t="s">
        <v>696</v>
      </c>
      <c r="Q72" s="50">
        <f t="shared" si="4"/>
        <v>-200829</v>
      </c>
      <c r="R72" s="49">
        <v>11997838.209999338</v>
      </c>
      <c r="S72" s="4">
        <v>11997840</v>
      </c>
      <c r="T72" s="50">
        <f t="shared" si="5"/>
        <v>-1.7900006622076035</v>
      </c>
      <c r="U72" s="127">
        <f t="shared" si="6"/>
        <v>1</v>
      </c>
      <c r="W72" s="92" t="s">
        <v>31</v>
      </c>
      <c r="X72" s="68">
        <f t="shared" si="7"/>
        <v>0</v>
      </c>
      <c r="Y72" s="68">
        <f t="shared" si="8"/>
        <v>0</v>
      </c>
      <c r="Z72" s="68">
        <f t="shared" si="9"/>
        <v>0</v>
      </c>
      <c r="AA72" s="68">
        <f t="shared" si="10"/>
        <v>0</v>
      </c>
      <c r="AB72" s="68">
        <f t="shared" si="11"/>
        <v>0</v>
      </c>
      <c r="AC72" s="73">
        <f t="shared" si="12"/>
        <v>0</v>
      </c>
    </row>
    <row r="73" spans="1:29" ht="15.75">
      <c r="A73" s="160"/>
      <c r="B73" s="84" t="s">
        <v>32</v>
      </c>
      <c r="C73" s="49">
        <v>183783370.83999759</v>
      </c>
      <c r="D73" s="13"/>
      <c r="E73" s="50">
        <f t="shared" si="0"/>
        <v>183783370.83999759</v>
      </c>
      <c r="F73" s="49">
        <v>3550391.540000001</v>
      </c>
      <c r="G73" s="4"/>
      <c r="H73" s="50">
        <f t="shared" si="1"/>
        <v>3550391.540000001</v>
      </c>
      <c r="I73" s="49">
        <v>165113.10999999999</v>
      </c>
      <c r="J73" s="13"/>
      <c r="K73" s="50">
        <f t="shared" si="2"/>
        <v>165113.10999999999</v>
      </c>
      <c r="L73" s="49">
        <v>64587.85</v>
      </c>
      <c r="M73" s="13"/>
      <c r="N73" s="50">
        <f t="shared" si="3"/>
        <v>64587.85</v>
      </c>
      <c r="O73" s="49">
        <v>0</v>
      </c>
      <c r="P73" s="13"/>
      <c r="Q73" s="50">
        <f t="shared" si="4"/>
        <v>0</v>
      </c>
      <c r="R73" s="49">
        <v>180333504.55999759</v>
      </c>
      <c r="S73" s="4"/>
      <c r="T73" s="50">
        <f t="shared" si="5"/>
        <v>180333504.55999759</v>
      </c>
      <c r="U73" s="127">
        <f t="shared" si="6"/>
        <v>0</v>
      </c>
      <c r="W73" s="92" t="s">
        <v>32</v>
      </c>
      <c r="X73" s="68">
        <f t="shared" si="7"/>
        <v>0</v>
      </c>
      <c r="Y73" s="68">
        <f t="shared" si="8"/>
        <v>0</v>
      </c>
      <c r="Z73" s="68">
        <f t="shared" si="9"/>
        <v>0</v>
      </c>
      <c r="AA73" s="68">
        <f t="shared" si="10"/>
        <v>0</v>
      </c>
      <c r="AB73" s="68">
        <f t="shared" si="11"/>
        <v>0</v>
      </c>
      <c r="AC73" s="73">
        <f t="shared" si="12"/>
        <v>0</v>
      </c>
    </row>
    <row r="74" spans="1:29" ht="15.75">
      <c r="A74" s="161"/>
      <c r="B74" s="84" t="s">
        <v>33</v>
      </c>
      <c r="C74" s="51">
        <v>242150011.23999923</v>
      </c>
      <c r="D74" s="52"/>
      <c r="E74" s="53">
        <f t="shared" ref="E74:E137" si="13">C74-D74</f>
        <v>242150011.23999923</v>
      </c>
      <c r="F74" s="51">
        <v>5921975.1500000013</v>
      </c>
      <c r="G74" s="57"/>
      <c r="H74" s="53">
        <f t="shared" ref="H74:H137" si="14">F74-G74</f>
        <v>5921975.1500000013</v>
      </c>
      <c r="I74" s="51">
        <v>571595.62</v>
      </c>
      <c r="J74" s="52"/>
      <c r="K74" s="53">
        <f t="shared" ref="K74:K137" si="15">I74-J74</f>
        <v>571595.62</v>
      </c>
      <c r="L74" s="51">
        <v>733403.96</v>
      </c>
      <c r="M74" s="52"/>
      <c r="N74" s="53">
        <f t="shared" ref="N74:N137" si="16">L74-M74</f>
        <v>733403.96</v>
      </c>
      <c r="O74" s="51">
        <v>829177.98999999987</v>
      </c>
      <c r="P74" s="52"/>
      <c r="Q74" s="53">
        <f t="shared" ref="Q74:Q137" si="17">O74-P74</f>
        <v>829177.98999999987</v>
      </c>
      <c r="R74" s="51">
        <v>240968242.04999924</v>
      </c>
      <c r="S74" s="57"/>
      <c r="T74" s="53">
        <f t="shared" ref="T74:T137" si="18">R74-S74</f>
        <v>240968242.04999924</v>
      </c>
      <c r="U74" s="128">
        <f t="shared" si="6"/>
        <v>0</v>
      </c>
      <c r="W74" s="92" t="s">
        <v>33</v>
      </c>
      <c r="X74" s="72">
        <f t="shared" ref="X74:X137" si="19">+IF(AND(C74&lt;&gt;0,D74&lt;&gt;0,OR(E74&gt;100,E74&lt;-100)),1,0)</f>
        <v>0</v>
      </c>
      <c r="Y74" s="72">
        <f t="shared" ref="Y74:Y137" si="20">+IF(AND(F74&lt;&gt;0,G74&lt;&gt;0,OR(H74&gt;100,H74&lt;-100)),1,0)</f>
        <v>0</v>
      </c>
      <c r="Z74" s="72">
        <f t="shared" ref="Z74:Z137" si="21">+IF(AND(I74&lt;&gt;0,J74&lt;&gt;0,OR(K74&gt;100,K74&lt;-100)),1,0)</f>
        <v>0</v>
      </c>
      <c r="AA74" s="72">
        <f t="shared" ref="AA74:AA137" si="22">+IF(AND(L74&lt;&gt;0,M74&lt;&gt;0,OR(N74&gt;100,N74&lt;-100)),1,0)</f>
        <v>0</v>
      </c>
      <c r="AB74" s="72">
        <f t="shared" ref="AB74:AB137" si="23">+IF(AND(O74&lt;&gt;0,P74&lt;&gt;0,OR(Q74&gt;100,Q74&lt;-100)),1,0)</f>
        <v>0</v>
      </c>
      <c r="AC74" s="76">
        <f t="shared" ref="AC74:AC137" si="24">+IF(AND(R74&lt;&gt;0,S74&lt;&gt;0,OR(T74&gt;100,T74&lt;-100)),1,0)</f>
        <v>0</v>
      </c>
    </row>
    <row r="75" spans="1:29" ht="15.75" customHeight="1">
      <c r="A75" s="159">
        <v>42535</v>
      </c>
      <c r="B75" s="83" t="s">
        <v>28</v>
      </c>
      <c r="C75" s="46">
        <v>30804904.829999551</v>
      </c>
      <c r="D75" s="47"/>
      <c r="E75" s="48">
        <f t="shared" si="13"/>
        <v>30804904.829999551</v>
      </c>
      <c r="F75" s="46">
        <v>3136282.2200000011</v>
      </c>
      <c r="G75" s="54"/>
      <c r="H75" s="48">
        <f t="shared" si="14"/>
        <v>3136282.2200000011</v>
      </c>
      <c r="I75" s="46">
        <v>107599.12</v>
      </c>
      <c r="J75" s="47"/>
      <c r="K75" s="48">
        <f t="shared" si="15"/>
        <v>107599.12</v>
      </c>
      <c r="L75" s="46">
        <v>14196.39</v>
      </c>
      <c r="M75" s="47"/>
      <c r="N75" s="48">
        <f t="shared" si="16"/>
        <v>14196.39</v>
      </c>
      <c r="O75" s="46">
        <v>409794.47</v>
      </c>
      <c r="P75" s="47"/>
      <c r="Q75" s="48">
        <f t="shared" si="17"/>
        <v>409794.47</v>
      </c>
      <c r="R75" s="46">
        <v>27352230.869999561</v>
      </c>
      <c r="S75" s="54"/>
      <c r="T75" s="48">
        <f t="shared" si="18"/>
        <v>27352230.869999561</v>
      </c>
      <c r="U75" s="126">
        <f t="shared" si="6"/>
        <v>0</v>
      </c>
      <c r="W75" s="45" t="s">
        <v>28</v>
      </c>
      <c r="X75" s="68">
        <f t="shared" si="19"/>
        <v>0</v>
      </c>
      <c r="Y75" s="68">
        <f t="shared" si="20"/>
        <v>0</v>
      </c>
      <c r="Z75" s="68">
        <f t="shared" si="21"/>
        <v>0</v>
      </c>
      <c r="AA75" s="68">
        <f t="shared" si="22"/>
        <v>0</v>
      </c>
      <c r="AB75" s="68">
        <f t="shared" si="23"/>
        <v>0</v>
      </c>
      <c r="AC75" s="73">
        <f t="shared" si="24"/>
        <v>0</v>
      </c>
    </row>
    <row r="76" spans="1:29" ht="15.75">
      <c r="A76" s="160"/>
      <c r="B76" s="84" t="s">
        <v>29</v>
      </c>
      <c r="C76" s="49">
        <v>89886401.969998181</v>
      </c>
      <c r="D76" s="13">
        <v>89886404</v>
      </c>
      <c r="E76" s="50">
        <f t="shared" si="13"/>
        <v>-2.0300018191337585</v>
      </c>
      <c r="F76" s="49">
        <v>1239937.99</v>
      </c>
      <c r="G76" s="4" t="s">
        <v>697</v>
      </c>
      <c r="H76" s="50">
        <f t="shared" si="14"/>
        <v>-67532.010000000009</v>
      </c>
      <c r="I76" s="49">
        <v>14271.71</v>
      </c>
      <c r="J76" s="13" t="s">
        <v>1045</v>
      </c>
      <c r="K76" s="50">
        <f t="shared" si="15"/>
        <v>9.9999999983992893E-3</v>
      </c>
      <c r="L76" s="49">
        <v>4082.95</v>
      </c>
      <c r="M76" s="13" t="s">
        <v>1046</v>
      </c>
      <c r="N76" s="50">
        <f t="shared" si="16"/>
        <v>0</v>
      </c>
      <c r="O76" s="49">
        <v>0</v>
      </c>
      <c r="P76" s="13" t="s">
        <v>47</v>
      </c>
      <c r="Q76" s="50">
        <f t="shared" si="17"/>
        <v>0</v>
      </c>
      <c r="R76" s="49">
        <v>88656652.739998192</v>
      </c>
      <c r="S76" s="4">
        <v>88656600</v>
      </c>
      <c r="T76" s="50">
        <f t="shared" si="18"/>
        <v>52.739998191595078</v>
      </c>
      <c r="U76" s="127">
        <f t="shared" si="6"/>
        <v>1</v>
      </c>
      <c r="W76" s="92" t="s">
        <v>29</v>
      </c>
      <c r="X76" s="68">
        <f t="shared" si="19"/>
        <v>0</v>
      </c>
      <c r="Y76" s="68">
        <f t="shared" si="20"/>
        <v>1</v>
      </c>
      <c r="Z76" s="68">
        <f t="shared" si="21"/>
        <v>0</v>
      </c>
      <c r="AA76" s="68">
        <f t="shared" si="22"/>
        <v>0</v>
      </c>
      <c r="AB76" s="68">
        <f t="shared" si="23"/>
        <v>0</v>
      </c>
      <c r="AC76" s="73">
        <f t="shared" si="24"/>
        <v>0</v>
      </c>
    </row>
    <row r="77" spans="1:29" ht="15.75">
      <c r="A77" s="160"/>
      <c r="B77" s="58" t="s">
        <v>30</v>
      </c>
      <c r="C77" s="49">
        <v>85419374.199999347</v>
      </c>
      <c r="D77" s="13">
        <v>79214700</v>
      </c>
      <c r="E77" s="50">
        <f t="shared" si="13"/>
        <v>6204674.1999993473</v>
      </c>
      <c r="F77" s="49">
        <v>2540175.5499999998</v>
      </c>
      <c r="G77" s="4" t="s">
        <v>698</v>
      </c>
      <c r="H77" s="50">
        <f t="shared" si="14"/>
        <v>-325974.45000000019</v>
      </c>
      <c r="I77" s="49">
        <v>546079.67000000004</v>
      </c>
      <c r="J77" s="13" t="s">
        <v>1047</v>
      </c>
      <c r="K77" s="50">
        <f t="shared" si="15"/>
        <v>-0.32999999995809048</v>
      </c>
      <c r="L77" s="49">
        <v>485727.69999999995</v>
      </c>
      <c r="M77" s="13" t="s">
        <v>1048</v>
      </c>
      <c r="N77" s="50">
        <f t="shared" si="16"/>
        <v>-0.30000000004656613</v>
      </c>
      <c r="O77" s="49">
        <v>0</v>
      </c>
      <c r="P77" s="13" t="s">
        <v>47</v>
      </c>
      <c r="Q77" s="50">
        <f t="shared" si="17"/>
        <v>0</v>
      </c>
      <c r="R77" s="49">
        <v>82939550.619999349</v>
      </c>
      <c r="S77" s="4">
        <v>82939600</v>
      </c>
      <c r="T77" s="50">
        <f t="shared" si="18"/>
        <v>-49.380000650882721</v>
      </c>
      <c r="U77" s="127">
        <f t="shared" si="6"/>
        <v>1</v>
      </c>
      <c r="W77" s="93" t="s">
        <v>30</v>
      </c>
      <c r="X77" s="68">
        <f t="shared" si="19"/>
        <v>1</v>
      </c>
      <c r="Y77" s="68">
        <f t="shared" si="20"/>
        <v>1</v>
      </c>
      <c r="Z77" s="68">
        <f t="shared" si="21"/>
        <v>0</v>
      </c>
      <c r="AA77" s="68">
        <f t="shared" si="22"/>
        <v>0</v>
      </c>
      <c r="AB77" s="68">
        <f t="shared" si="23"/>
        <v>0</v>
      </c>
      <c r="AC77" s="73">
        <f t="shared" si="24"/>
        <v>0</v>
      </c>
    </row>
    <row r="78" spans="1:29" ht="15.75">
      <c r="A78" s="160"/>
      <c r="B78" s="84" t="s">
        <v>31</v>
      </c>
      <c r="C78" s="49">
        <v>11997838.209999338</v>
      </c>
      <c r="D78" s="13">
        <v>11997840</v>
      </c>
      <c r="E78" s="50">
        <f t="shared" si="13"/>
        <v>-1.7900006622076035</v>
      </c>
      <c r="F78" s="49">
        <v>1099413.5899999996</v>
      </c>
      <c r="G78" s="4" t="s">
        <v>699</v>
      </c>
      <c r="H78" s="50">
        <f t="shared" si="14"/>
        <v>3.5899999996181577</v>
      </c>
      <c r="I78" s="49">
        <v>17747.63</v>
      </c>
      <c r="J78" s="13" t="s">
        <v>1049</v>
      </c>
      <c r="K78" s="50">
        <f t="shared" si="15"/>
        <v>3.0000000002473826E-2</v>
      </c>
      <c r="L78" s="49">
        <v>160.99</v>
      </c>
      <c r="M78" s="13" t="s">
        <v>1050</v>
      </c>
      <c r="N78" s="50">
        <f t="shared" si="16"/>
        <v>0</v>
      </c>
      <c r="O78" s="49">
        <v>0</v>
      </c>
      <c r="P78" s="13" t="s">
        <v>700</v>
      </c>
      <c r="Q78" s="50">
        <f t="shared" si="17"/>
        <v>-50749.1</v>
      </c>
      <c r="R78" s="49">
        <v>10916011.259999333</v>
      </c>
      <c r="S78" s="4">
        <v>10916010</v>
      </c>
      <c r="T78" s="50">
        <f t="shared" si="18"/>
        <v>1.2599993329495192</v>
      </c>
      <c r="U78" s="127">
        <f t="shared" si="6"/>
        <v>1</v>
      </c>
      <c r="W78" s="92" t="s">
        <v>31</v>
      </c>
      <c r="X78" s="68">
        <f t="shared" si="19"/>
        <v>0</v>
      </c>
      <c r="Y78" s="68">
        <f t="shared" si="20"/>
        <v>0</v>
      </c>
      <c r="Z78" s="68">
        <f t="shared" si="21"/>
        <v>0</v>
      </c>
      <c r="AA78" s="68">
        <f t="shared" si="22"/>
        <v>0</v>
      </c>
      <c r="AB78" s="68">
        <f t="shared" si="23"/>
        <v>0</v>
      </c>
      <c r="AC78" s="73">
        <f t="shared" si="24"/>
        <v>0</v>
      </c>
    </row>
    <row r="79" spans="1:29" ht="15.75">
      <c r="A79" s="160"/>
      <c r="B79" s="84" t="s">
        <v>32</v>
      </c>
      <c r="C79" s="49"/>
      <c r="D79" s="13"/>
      <c r="E79" s="50">
        <f t="shared" si="13"/>
        <v>0</v>
      </c>
      <c r="F79" s="49"/>
      <c r="G79" s="4"/>
      <c r="H79" s="50">
        <f t="shared" si="14"/>
        <v>0</v>
      </c>
      <c r="I79" s="49"/>
      <c r="J79" s="13"/>
      <c r="K79" s="50">
        <f t="shared" si="15"/>
        <v>0</v>
      </c>
      <c r="L79" s="49"/>
      <c r="M79" s="13"/>
      <c r="N79" s="50">
        <f t="shared" si="16"/>
        <v>0</v>
      </c>
      <c r="O79" s="49"/>
      <c r="P79" s="13"/>
      <c r="Q79" s="50">
        <f t="shared" si="17"/>
        <v>0</v>
      </c>
      <c r="R79" s="49"/>
      <c r="S79" s="4"/>
      <c r="T79" s="50">
        <f t="shared" si="18"/>
        <v>0</v>
      </c>
      <c r="U79" s="127">
        <f t="shared" si="6"/>
        <v>0</v>
      </c>
      <c r="W79" s="92" t="s">
        <v>32</v>
      </c>
      <c r="X79" s="68">
        <f t="shared" si="19"/>
        <v>0</v>
      </c>
      <c r="Y79" s="68">
        <f t="shared" si="20"/>
        <v>0</v>
      </c>
      <c r="Z79" s="68">
        <f t="shared" si="21"/>
        <v>0</v>
      </c>
      <c r="AA79" s="68">
        <f t="shared" si="22"/>
        <v>0</v>
      </c>
      <c r="AB79" s="68">
        <f t="shared" si="23"/>
        <v>0</v>
      </c>
      <c r="AC79" s="73">
        <f t="shared" si="24"/>
        <v>0</v>
      </c>
    </row>
    <row r="80" spans="1:29" ht="15.75">
      <c r="A80" s="161"/>
      <c r="B80" s="84" t="s">
        <v>33</v>
      </c>
      <c r="C80" s="51"/>
      <c r="D80" s="52"/>
      <c r="E80" s="53">
        <f t="shared" si="13"/>
        <v>0</v>
      </c>
      <c r="F80" s="51"/>
      <c r="G80" s="57"/>
      <c r="H80" s="53">
        <f t="shared" si="14"/>
        <v>0</v>
      </c>
      <c r="I80" s="51"/>
      <c r="J80" s="52"/>
      <c r="K80" s="53">
        <f t="shared" si="15"/>
        <v>0</v>
      </c>
      <c r="L80" s="51"/>
      <c r="M80" s="52"/>
      <c r="N80" s="53">
        <f t="shared" si="16"/>
        <v>0</v>
      </c>
      <c r="O80" s="51"/>
      <c r="P80" s="52"/>
      <c r="Q80" s="53">
        <f t="shared" si="17"/>
        <v>0</v>
      </c>
      <c r="R80" s="51"/>
      <c r="S80" s="57"/>
      <c r="T80" s="53">
        <f t="shared" si="18"/>
        <v>0</v>
      </c>
      <c r="U80" s="128">
        <f t="shared" si="6"/>
        <v>0</v>
      </c>
      <c r="W80" s="92" t="s">
        <v>33</v>
      </c>
      <c r="X80" s="72">
        <f t="shared" si="19"/>
        <v>0</v>
      </c>
      <c r="Y80" s="72">
        <f t="shared" si="20"/>
        <v>0</v>
      </c>
      <c r="Z80" s="72">
        <f t="shared" si="21"/>
        <v>0</v>
      </c>
      <c r="AA80" s="72">
        <f t="shared" si="22"/>
        <v>0</v>
      </c>
      <c r="AB80" s="72">
        <f t="shared" si="23"/>
        <v>0</v>
      </c>
      <c r="AC80" s="76">
        <f t="shared" si="24"/>
        <v>0</v>
      </c>
    </row>
    <row r="81" spans="1:29" ht="15.75" customHeight="1">
      <c r="A81" s="159">
        <v>42536</v>
      </c>
      <c r="B81" s="83" t="s">
        <v>28</v>
      </c>
      <c r="C81" s="46">
        <v>27352230.869999561</v>
      </c>
      <c r="D81" s="47"/>
      <c r="E81" s="48">
        <f t="shared" si="13"/>
        <v>27352230.869999561</v>
      </c>
      <c r="F81" s="46">
        <v>2487910.7799999998</v>
      </c>
      <c r="G81" s="47"/>
      <c r="H81" s="48">
        <f t="shared" si="14"/>
        <v>2487910.7799999998</v>
      </c>
      <c r="I81" s="46">
        <v>82076.19</v>
      </c>
      <c r="J81" s="47"/>
      <c r="K81" s="48">
        <f t="shared" si="15"/>
        <v>82076.19</v>
      </c>
      <c r="L81" s="46">
        <v>17571.669999999998</v>
      </c>
      <c r="M81" s="47"/>
      <c r="N81" s="48">
        <f t="shared" si="16"/>
        <v>17571.669999999998</v>
      </c>
      <c r="O81" s="46">
        <v>0</v>
      </c>
      <c r="P81" s="47"/>
      <c r="Q81" s="48">
        <f t="shared" si="17"/>
        <v>0</v>
      </c>
      <c r="R81" s="46">
        <v>35742267.009999558</v>
      </c>
      <c r="S81" s="47"/>
      <c r="T81" s="48">
        <f t="shared" si="18"/>
        <v>35742267.009999558</v>
      </c>
      <c r="U81" s="126">
        <f t="shared" si="6"/>
        <v>0</v>
      </c>
      <c r="W81" s="45" t="s">
        <v>28</v>
      </c>
      <c r="X81" s="68">
        <f t="shared" si="19"/>
        <v>0</v>
      </c>
      <c r="Y81" s="68">
        <f t="shared" si="20"/>
        <v>0</v>
      </c>
      <c r="Z81" s="68">
        <f t="shared" si="21"/>
        <v>0</v>
      </c>
      <c r="AA81" s="68">
        <f t="shared" si="22"/>
        <v>0</v>
      </c>
      <c r="AB81" s="68">
        <f t="shared" si="23"/>
        <v>0</v>
      </c>
      <c r="AC81" s="73">
        <f t="shared" si="24"/>
        <v>0</v>
      </c>
    </row>
    <row r="82" spans="1:29" ht="15.75">
      <c r="A82" s="160"/>
      <c r="B82" s="84" t="s">
        <v>29</v>
      </c>
      <c r="C82" s="49">
        <v>88656652.739998192</v>
      </c>
      <c r="D82" s="13">
        <v>88656600</v>
      </c>
      <c r="E82" s="50">
        <f t="shared" si="13"/>
        <v>52.739998191595078</v>
      </c>
      <c r="F82" s="49">
        <v>814841.77</v>
      </c>
      <c r="G82" s="4" t="s">
        <v>701</v>
      </c>
      <c r="H82" s="50">
        <f t="shared" si="14"/>
        <v>-43152.229999999981</v>
      </c>
      <c r="I82" s="49">
        <v>30333.120000000014</v>
      </c>
      <c r="J82" s="13" t="s">
        <v>1051</v>
      </c>
      <c r="K82" s="50">
        <f t="shared" si="15"/>
        <v>2.0000000014988473E-2</v>
      </c>
      <c r="L82" s="49">
        <v>7560.53</v>
      </c>
      <c r="M82" s="13" t="s">
        <v>1052</v>
      </c>
      <c r="N82" s="50">
        <f t="shared" si="16"/>
        <v>0</v>
      </c>
      <c r="O82" s="49">
        <v>1014358.87</v>
      </c>
      <c r="P82" s="13" t="s">
        <v>702</v>
      </c>
      <c r="Q82" s="50">
        <f t="shared" si="17"/>
        <v>-1.1300000000046566</v>
      </c>
      <c r="R82" s="49">
        <v>86850224.689998195</v>
      </c>
      <c r="S82" s="13">
        <v>1882791</v>
      </c>
      <c r="T82" s="50">
        <f t="shared" si="18"/>
        <v>84967433.689998195</v>
      </c>
      <c r="U82" s="127">
        <f t="shared" si="6"/>
        <v>1</v>
      </c>
      <c r="W82" s="92" t="s">
        <v>29</v>
      </c>
      <c r="X82" s="68">
        <f t="shared" si="19"/>
        <v>0</v>
      </c>
      <c r="Y82" s="68">
        <f t="shared" si="20"/>
        <v>1</v>
      </c>
      <c r="Z82" s="68">
        <f t="shared" si="21"/>
        <v>0</v>
      </c>
      <c r="AA82" s="68">
        <f t="shared" si="22"/>
        <v>0</v>
      </c>
      <c r="AB82" s="68">
        <f t="shared" si="23"/>
        <v>0</v>
      </c>
      <c r="AC82" s="73">
        <f t="shared" si="24"/>
        <v>1</v>
      </c>
    </row>
    <row r="83" spans="1:29" ht="15.75">
      <c r="A83" s="160"/>
      <c r="B83" s="58" t="s">
        <v>30</v>
      </c>
      <c r="C83" s="49">
        <v>82939550.619999349</v>
      </c>
      <c r="D83" s="13">
        <v>86519500</v>
      </c>
      <c r="E83" s="50">
        <f t="shared" si="13"/>
        <v>-3579949.3800006509</v>
      </c>
      <c r="F83" s="49">
        <v>2171712.77</v>
      </c>
      <c r="G83" s="4" t="s">
        <v>703</v>
      </c>
      <c r="H83" s="50">
        <f t="shared" si="14"/>
        <v>-237387.22999999998</v>
      </c>
      <c r="I83" s="49">
        <v>5448</v>
      </c>
      <c r="J83" s="13" t="s">
        <v>1053</v>
      </c>
      <c r="K83" s="50">
        <f t="shared" si="15"/>
        <v>0</v>
      </c>
      <c r="L83" s="49">
        <v>0</v>
      </c>
      <c r="M83" s="13" t="s">
        <v>47</v>
      </c>
      <c r="N83" s="50">
        <f t="shared" si="16"/>
        <v>0</v>
      </c>
      <c r="O83" s="49">
        <v>226582.88</v>
      </c>
      <c r="P83" s="13" t="s">
        <v>704</v>
      </c>
      <c r="Q83" s="50">
        <f t="shared" si="17"/>
        <v>-0.11999999999534339</v>
      </c>
      <c r="R83" s="49">
        <v>84121152.969999358</v>
      </c>
      <c r="S83" s="13">
        <v>84121200</v>
      </c>
      <c r="T83" s="50">
        <f t="shared" si="18"/>
        <v>-47.030000641942024</v>
      </c>
      <c r="U83" s="127">
        <f t="shared" si="6"/>
        <v>1</v>
      </c>
      <c r="W83" s="93" t="s">
        <v>30</v>
      </c>
      <c r="X83" s="68">
        <f t="shared" si="19"/>
        <v>1</v>
      </c>
      <c r="Y83" s="68">
        <f t="shared" si="20"/>
        <v>1</v>
      </c>
      <c r="Z83" s="68">
        <f t="shared" si="21"/>
        <v>0</v>
      </c>
      <c r="AA83" s="68">
        <f t="shared" si="22"/>
        <v>0</v>
      </c>
      <c r="AB83" s="68">
        <f t="shared" si="23"/>
        <v>0</v>
      </c>
      <c r="AC83" s="73">
        <f t="shared" si="24"/>
        <v>0</v>
      </c>
    </row>
    <row r="84" spans="1:29" ht="15.75">
      <c r="A84" s="160"/>
      <c r="B84" s="84" t="s">
        <v>31</v>
      </c>
      <c r="C84" s="49">
        <v>10916011.259999333</v>
      </c>
      <c r="D84" s="13">
        <v>10916010</v>
      </c>
      <c r="E84" s="50">
        <f t="shared" si="13"/>
        <v>1.2599993329495192</v>
      </c>
      <c r="F84" s="49">
        <v>1026903.31</v>
      </c>
      <c r="G84" s="4" t="s">
        <v>705</v>
      </c>
      <c r="H84" s="50">
        <f t="shared" si="14"/>
        <v>3.3100000000558794</v>
      </c>
      <c r="I84" s="49">
        <v>24067.96</v>
      </c>
      <c r="J84" s="13" t="s">
        <v>1054</v>
      </c>
      <c r="K84" s="50">
        <f t="shared" si="15"/>
        <v>-4.0000000000873115E-2</v>
      </c>
      <c r="L84" s="49">
        <v>2416.65</v>
      </c>
      <c r="M84" s="13" t="s">
        <v>1055</v>
      </c>
      <c r="N84" s="50">
        <f t="shared" si="16"/>
        <v>0</v>
      </c>
      <c r="O84" s="49">
        <v>67866.83</v>
      </c>
      <c r="P84" s="13" t="s">
        <v>706</v>
      </c>
      <c r="Q84" s="50">
        <f t="shared" si="17"/>
        <v>-275266.17</v>
      </c>
      <c r="R84" s="49">
        <v>13892572.189999327</v>
      </c>
      <c r="S84" s="13">
        <v>13892570</v>
      </c>
      <c r="T84" s="50">
        <f t="shared" si="18"/>
        <v>2.1899993270635605</v>
      </c>
      <c r="U84" s="127">
        <f t="shared" si="6"/>
        <v>1</v>
      </c>
      <c r="W84" s="92" t="s">
        <v>31</v>
      </c>
      <c r="X84" s="68">
        <f t="shared" si="19"/>
        <v>0</v>
      </c>
      <c r="Y84" s="68">
        <f t="shared" si="20"/>
        <v>0</v>
      </c>
      <c r="Z84" s="68">
        <f t="shared" si="21"/>
        <v>0</v>
      </c>
      <c r="AA84" s="68">
        <f t="shared" si="22"/>
        <v>0</v>
      </c>
      <c r="AB84" s="68">
        <f t="shared" si="23"/>
        <v>1</v>
      </c>
      <c r="AC84" s="73">
        <f t="shared" si="24"/>
        <v>0</v>
      </c>
    </row>
    <row r="85" spans="1:29" ht="15.75">
      <c r="A85" s="160"/>
      <c r="B85" s="84" t="s">
        <v>32</v>
      </c>
      <c r="C85" s="49"/>
      <c r="D85" s="13"/>
      <c r="E85" s="50">
        <f t="shared" si="13"/>
        <v>0</v>
      </c>
      <c r="F85" s="49"/>
      <c r="G85" s="4"/>
      <c r="H85" s="50">
        <f t="shared" si="14"/>
        <v>0</v>
      </c>
      <c r="I85" s="49"/>
      <c r="J85" s="13"/>
      <c r="K85" s="50">
        <f t="shared" si="15"/>
        <v>0</v>
      </c>
      <c r="L85" s="49"/>
      <c r="M85" s="13"/>
      <c r="N85" s="50">
        <f t="shared" si="16"/>
        <v>0</v>
      </c>
      <c r="O85" s="49"/>
      <c r="P85" s="13"/>
      <c r="Q85" s="50">
        <f t="shared" si="17"/>
        <v>0</v>
      </c>
      <c r="R85" s="49"/>
      <c r="S85" s="13"/>
      <c r="T85" s="50">
        <f t="shared" si="18"/>
        <v>0</v>
      </c>
      <c r="U85" s="127">
        <f t="shared" si="6"/>
        <v>0</v>
      </c>
      <c r="W85" s="92" t="s">
        <v>32</v>
      </c>
      <c r="X85" s="68">
        <f t="shared" si="19"/>
        <v>0</v>
      </c>
      <c r="Y85" s="68">
        <f t="shared" si="20"/>
        <v>0</v>
      </c>
      <c r="Z85" s="68">
        <f t="shared" si="21"/>
        <v>0</v>
      </c>
      <c r="AA85" s="68">
        <f t="shared" si="22"/>
        <v>0</v>
      </c>
      <c r="AB85" s="68">
        <f t="shared" si="23"/>
        <v>0</v>
      </c>
      <c r="AC85" s="73">
        <f t="shared" si="24"/>
        <v>0</v>
      </c>
    </row>
    <row r="86" spans="1:29" ht="15.75">
      <c r="A86" s="161"/>
      <c r="B86" s="84" t="s">
        <v>33</v>
      </c>
      <c r="C86" s="51">
        <v>240968242.04999924</v>
      </c>
      <c r="D86" s="52"/>
      <c r="E86" s="53">
        <f t="shared" si="13"/>
        <v>240968242.04999924</v>
      </c>
      <c r="F86" s="51">
        <v>4742097.8399999989</v>
      </c>
      <c r="G86" s="57"/>
      <c r="H86" s="53">
        <f t="shared" si="14"/>
        <v>4742097.8399999989</v>
      </c>
      <c r="I86" s="51">
        <v>698154.89</v>
      </c>
      <c r="J86" s="52"/>
      <c r="K86" s="53">
        <f t="shared" si="15"/>
        <v>698154.89</v>
      </c>
      <c r="L86" s="51">
        <v>938545.54</v>
      </c>
      <c r="M86" s="52"/>
      <c r="N86" s="53">
        <f t="shared" si="16"/>
        <v>938545.54</v>
      </c>
      <c r="O86" s="51">
        <v>1499293.1599999997</v>
      </c>
      <c r="P86" s="52"/>
      <c r="Q86" s="53">
        <f t="shared" si="17"/>
        <v>1499293.1599999997</v>
      </c>
      <c r="R86" s="51">
        <v>244807895.02999929</v>
      </c>
      <c r="S86" s="52"/>
      <c r="T86" s="53">
        <f t="shared" si="18"/>
        <v>244807895.02999929</v>
      </c>
      <c r="U86" s="128">
        <f t="shared" ref="U86:U161" si="25">IF(D86=0,0,1)</f>
        <v>0</v>
      </c>
      <c r="W86" s="92" t="s">
        <v>33</v>
      </c>
      <c r="X86" s="68">
        <f t="shared" si="19"/>
        <v>0</v>
      </c>
      <c r="Y86" s="68">
        <f t="shared" si="20"/>
        <v>0</v>
      </c>
      <c r="Z86" s="68">
        <f t="shared" si="21"/>
        <v>0</v>
      </c>
      <c r="AA86" s="68">
        <f t="shared" si="22"/>
        <v>0</v>
      </c>
      <c r="AB86" s="68">
        <f t="shared" si="23"/>
        <v>0</v>
      </c>
      <c r="AC86" s="73">
        <f t="shared" si="24"/>
        <v>0</v>
      </c>
    </row>
    <row r="87" spans="1:29" ht="15.75" customHeight="1">
      <c r="A87" s="159">
        <v>42537</v>
      </c>
      <c r="B87" s="83" t="s">
        <v>28</v>
      </c>
      <c r="C87" s="135">
        <v>35742267.009999558</v>
      </c>
      <c r="D87" s="47"/>
      <c r="E87" s="48">
        <f t="shared" si="13"/>
        <v>35742267.009999558</v>
      </c>
      <c r="F87" s="135">
        <v>2128125.3199999998</v>
      </c>
      <c r="G87" s="47"/>
      <c r="H87" s="48">
        <f t="shared" si="14"/>
        <v>2128125.3199999998</v>
      </c>
      <c r="I87" s="135">
        <v>158841.07</v>
      </c>
      <c r="J87" s="136"/>
      <c r="K87" s="48">
        <f t="shared" si="15"/>
        <v>158841.07</v>
      </c>
      <c r="L87" s="135">
        <v>62458.559999999998</v>
      </c>
      <c r="M87" s="136"/>
      <c r="N87" s="48">
        <f t="shared" si="16"/>
        <v>62458.559999999998</v>
      </c>
      <c r="O87" s="135">
        <v>0</v>
      </c>
      <c r="P87" s="47"/>
      <c r="Q87" s="48">
        <f t="shared" si="17"/>
        <v>0</v>
      </c>
      <c r="R87" s="135">
        <v>33710524.199999556</v>
      </c>
      <c r="S87" s="47"/>
      <c r="T87" s="48">
        <f t="shared" si="18"/>
        <v>33710524.199999556</v>
      </c>
      <c r="U87" s="126">
        <f t="shared" si="25"/>
        <v>0</v>
      </c>
      <c r="W87" s="45" t="s">
        <v>28</v>
      </c>
      <c r="X87" s="64">
        <f t="shared" si="19"/>
        <v>0</v>
      </c>
      <c r="Y87" s="64">
        <f t="shared" si="20"/>
        <v>0</v>
      </c>
      <c r="Z87" s="64">
        <f t="shared" si="21"/>
        <v>0</v>
      </c>
      <c r="AA87" s="64">
        <f t="shared" si="22"/>
        <v>0</v>
      </c>
      <c r="AB87" s="64">
        <f t="shared" si="23"/>
        <v>0</v>
      </c>
      <c r="AC87" s="75">
        <f t="shared" si="24"/>
        <v>0</v>
      </c>
    </row>
    <row r="88" spans="1:29" ht="15.75">
      <c r="A88" s="160"/>
      <c r="B88" s="84" t="s">
        <v>29</v>
      </c>
      <c r="C88" s="49">
        <v>86850224.689998195</v>
      </c>
      <c r="D88" s="13">
        <v>86850251</v>
      </c>
      <c r="E88" s="50">
        <f t="shared" si="13"/>
        <v>-26.31000180542469</v>
      </c>
      <c r="F88" s="49">
        <v>907018.71999999986</v>
      </c>
      <c r="G88" s="13" t="s">
        <v>707</v>
      </c>
      <c r="H88" s="50">
        <f t="shared" si="14"/>
        <v>-9033.2800000001444</v>
      </c>
      <c r="I88" s="49">
        <v>53781.27</v>
      </c>
      <c r="J88" s="13" t="s">
        <v>1056</v>
      </c>
      <c r="K88" s="50">
        <f t="shared" si="15"/>
        <v>-3.0000000006111804E-2</v>
      </c>
      <c r="L88" s="49">
        <v>28257.39</v>
      </c>
      <c r="M88" s="13" t="s">
        <v>1057</v>
      </c>
      <c r="N88" s="50">
        <f t="shared" si="16"/>
        <v>-1.0000000002037268E-2</v>
      </c>
      <c r="O88" s="49">
        <v>329313.5</v>
      </c>
      <c r="P88" s="13" t="s">
        <v>708</v>
      </c>
      <c r="Q88" s="50">
        <f t="shared" si="17"/>
        <v>-0.5</v>
      </c>
      <c r="R88" s="49">
        <v>101373938.18999816</v>
      </c>
      <c r="S88" s="13">
        <v>101373896</v>
      </c>
      <c r="T88" s="50">
        <f t="shared" si="18"/>
        <v>42.189998164772987</v>
      </c>
      <c r="U88" s="127">
        <f t="shared" si="25"/>
        <v>1</v>
      </c>
      <c r="W88" s="92" t="s">
        <v>29</v>
      </c>
      <c r="X88" s="68">
        <f t="shared" si="19"/>
        <v>0</v>
      </c>
      <c r="Y88" s="68">
        <f t="shared" si="20"/>
        <v>1</v>
      </c>
      <c r="Z88" s="68">
        <f t="shared" si="21"/>
        <v>0</v>
      </c>
      <c r="AA88" s="68">
        <f t="shared" si="22"/>
        <v>0</v>
      </c>
      <c r="AB88" s="68">
        <f t="shared" si="23"/>
        <v>0</v>
      </c>
      <c r="AC88" s="73">
        <f t="shared" si="24"/>
        <v>0</v>
      </c>
    </row>
    <row r="89" spans="1:29" ht="15.75">
      <c r="A89" s="160"/>
      <c r="B89" s="58" t="s">
        <v>30</v>
      </c>
      <c r="C89" s="49">
        <v>84121152.969999358</v>
      </c>
      <c r="D89" s="13"/>
      <c r="E89" s="50">
        <f t="shared" si="13"/>
        <v>84121152.969999358</v>
      </c>
      <c r="F89" s="49">
        <v>3275604.54</v>
      </c>
      <c r="G89" s="13"/>
      <c r="H89" s="50">
        <f t="shared" si="14"/>
        <v>3275604.54</v>
      </c>
      <c r="I89" s="49">
        <v>45118.98</v>
      </c>
      <c r="J89" s="13"/>
      <c r="K89" s="50">
        <f t="shared" si="15"/>
        <v>45118.98</v>
      </c>
      <c r="L89" s="49">
        <v>5448</v>
      </c>
      <c r="M89" s="13"/>
      <c r="N89" s="50">
        <f t="shared" si="16"/>
        <v>5448</v>
      </c>
      <c r="O89" s="49">
        <v>71969.490000000005</v>
      </c>
      <c r="P89" s="13"/>
      <c r="Q89" s="50">
        <f t="shared" si="17"/>
        <v>71969.490000000005</v>
      </c>
      <c r="R89" s="49">
        <v>80813249.919999346</v>
      </c>
      <c r="S89" s="13"/>
      <c r="T89" s="50">
        <f t="shared" si="18"/>
        <v>80813249.919999346</v>
      </c>
      <c r="U89" s="127">
        <f t="shared" si="25"/>
        <v>0</v>
      </c>
      <c r="W89" s="93" t="s">
        <v>30</v>
      </c>
      <c r="X89" s="68">
        <f t="shared" si="19"/>
        <v>0</v>
      </c>
      <c r="Y89" s="68">
        <f t="shared" si="20"/>
        <v>0</v>
      </c>
      <c r="Z89" s="68">
        <f t="shared" si="21"/>
        <v>0</v>
      </c>
      <c r="AA89" s="68">
        <f t="shared" si="22"/>
        <v>0</v>
      </c>
      <c r="AB89" s="68">
        <f t="shared" si="23"/>
        <v>0</v>
      </c>
      <c r="AC89" s="73">
        <f t="shared" si="24"/>
        <v>0</v>
      </c>
    </row>
    <row r="90" spans="1:29" ht="15.75">
      <c r="A90" s="160"/>
      <c r="B90" s="84" t="s">
        <v>31</v>
      </c>
      <c r="C90" s="49">
        <v>13892572.189999327</v>
      </c>
      <c r="D90" s="13">
        <v>13892570</v>
      </c>
      <c r="E90" s="50">
        <f t="shared" si="13"/>
        <v>2.1899993270635605</v>
      </c>
      <c r="F90" s="49">
        <v>886052.51000000047</v>
      </c>
      <c r="G90" s="13" t="s">
        <v>709</v>
      </c>
      <c r="H90" s="50">
        <f t="shared" si="14"/>
        <v>-0.48999999952502549</v>
      </c>
      <c r="I90" s="49">
        <v>26133.73</v>
      </c>
      <c r="J90" s="13" t="s">
        <v>1058</v>
      </c>
      <c r="K90" s="50">
        <f t="shared" si="15"/>
        <v>2.9999999998835847E-2</v>
      </c>
      <c r="L90" s="49">
        <v>31041.569999999996</v>
      </c>
      <c r="M90" s="13" t="s">
        <v>1059</v>
      </c>
      <c r="N90" s="50">
        <f t="shared" si="16"/>
        <v>-3.0000000002473826E-2</v>
      </c>
      <c r="O90" s="49">
        <v>24333.27</v>
      </c>
      <c r="P90" s="13" t="s">
        <v>710</v>
      </c>
      <c r="Q90" s="50">
        <f t="shared" si="17"/>
        <v>-208411.73</v>
      </c>
      <c r="R90" s="49">
        <v>12977278.569999328</v>
      </c>
      <c r="S90" s="13">
        <v>12977250</v>
      </c>
      <c r="T90" s="50">
        <f t="shared" si="18"/>
        <v>28.569999327883124</v>
      </c>
      <c r="U90" s="127">
        <f t="shared" si="25"/>
        <v>1</v>
      </c>
      <c r="W90" s="92" t="s">
        <v>31</v>
      </c>
      <c r="X90" s="68">
        <f t="shared" si="19"/>
        <v>0</v>
      </c>
      <c r="Y90" s="68">
        <f t="shared" si="20"/>
        <v>0</v>
      </c>
      <c r="Z90" s="68">
        <f t="shared" si="21"/>
        <v>0</v>
      </c>
      <c r="AA90" s="68">
        <f t="shared" si="22"/>
        <v>0</v>
      </c>
      <c r="AB90" s="68">
        <f t="shared" si="23"/>
        <v>1</v>
      </c>
      <c r="AC90" s="73">
        <f t="shared" si="24"/>
        <v>0</v>
      </c>
    </row>
    <row r="91" spans="1:29" ht="15.75">
      <c r="A91" s="160"/>
      <c r="B91" s="84" t="s">
        <v>32</v>
      </c>
      <c r="C91" s="49"/>
      <c r="D91" s="13"/>
      <c r="E91" s="50">
        <f t="shared" si="13"/>
        <v>0</v>
      </c>
      <c r="F91" s="49"/>
      <c r="G91" s="13"/>
      <c r="H91" s="50">
        <f t="shared" si="14"/>
        <v>0</v>
      </c>
      <c r="I91" s="49"/>
      <c r="J91" s="13"/>
      <c r="K91" s="50">
        <f t="shared" si="15"/>
        <v>0</v>
      </c>
      <c r="L91" s="49"/>
      <c r="M91" s="13"/>
      <c r="N91" s="50">
        <f t="shared" si="16"/>
        <v>0</v>
      </c>
      <c r="O91" s="49"/>
      <c r="P91" s="13"/>
      <c r="Q91" s="50">
        <f t="shared" si="17"/>
        <v>0</v>
      </c>
      <c r="R91" s="49"/>
      <c r="S91" s="13"/>
      <c r="T91" s="50">
        <f t="shared" si="18"/>
        <v>0</v>
      </c>
      <c r="U91" s="127">
        <f t="shared" si="25"/>
        <v>0</v>
      </c>
      <c r="W91" s="92" t="s">
        <v>32</v>
      </c>
      <c r="X91" s="68">
        <f t="shared" si="19"/>
        <v>0</v>
      </c>
      <c r="Y91" s="68">
        <f t="shared" si="20"/>
        <v>0</v>
      </c>
      <c r="Z91" s="68">
        <f t="shared" si="21"/>
        <v>0</v>
      </c>
      <c r="AA91" s="68">
        <f t="shared" si="22"/>
        <v>0</v>
      </c>
      <c r="AB91" s="68">
        <f t="shared" si="23"/>
        <v>0</v>
      </c>
      <c r="AC91" s="73">
        <f t="shared" si="24"/>
        <v>0</v>
      </c>
    </row>
    <row r="92" spans="1:29" ht="15.75">
      <c r="A92" s="161"/>
      <c r="B92" s="84" t="s">
        <v>33</v>
      </c>
      <c r="C92" s="51">
        <v>244807895.02999929</v>
      </c>
      <c r="D92" s="52"/>
      <c r="E92" s="53">
        <f t="shared" si="13"/>
        <v>244807895.02999929</v>
      </c>
      <c r="F92" s="51">
        <v>1602534.5100000007</v>
      </c>
      <c r="G92" s="52"/>
      <c r="H92" s="53">
        <f t="shared" si="14"/>
        <v>1602534.5100000007</v>
      </c>
      <c r="I92" s="51">
        <v>591464.93999999994</v>
      </c>
      <c r="J92" s="52"/>
      <c r="K92" s="53">
        <f t="shared" si="15"/>
        <v>591464.93999999994</v>
      </c>
      <c r="L92" s="51">
        <v>27834.880000000001</v>
      </c>
      <c r="M92" s="52"/>
      <c r="N92" s="53">
        <f t="shared" si="16"/>
        <v>27834.880000000001</v>
      </c>
      <c r="O92" s="51">
        <v>420301.93</v>
      </c>
      <c r="P92" s="52"/>
      <c r="Q92" s="53">
        <f t="shared" si="17"/>
        <v>420301.93</v>
      </c>
      <c r="R92" s="51">
        <v>253200223.02999929</v>
      </c>
      <c r="S92" s="52"/>
      <c r="T92" s="53">
        <f t="shared" si="18"/>
        <v>253200223.02999929</v>
      </c>
      <c r="U92" s="128">
        <f t="shared" si="25"/>
        <v>0</v>
      </c>
      <c r="W92" s="92" t="s">
        <v>33</v>
      </c>
      <c r="X92" s="72">
        <f t="shared" si="19"/>
        <v>0</v>
      </c>
      <c r="Y92" s="72">
        <f t="shared" si="20"/>
        <v>0</v>
      </c>
      <c r="Z92" s="72">
        <f t="shared" si="21"/>
        <v>0</v>
      </c>
      <c r="AA92" s="72">
        <f t="shared" si="22"/>
        <v>0</v>
      </c>
      <c r="AB92" s="72">
        <f t="shared" si="23"/>
        <v>0</v>
      </c>
      <c r="AC92" s="76">
        <f t="shared" si="24"/>
        <v>0</v>
      </c>
    </row>
    <row r="93" spans="1:29" ht="15.75" customHeight="1">
      <c r="A93" s="159">
        <v>42539</v>
      </c>
      <c r="B93" s="83" t="s">
        <v>28</v>
      </c>
      <c r="C93" s="46">
        <v>33710524.199999556</v>
      </c>
      <c r="D93" s="136"/>
      <c r="E93" s="48">
        <f t="shared" si="13"/>
        <v>33710524.199999556</v>
      </c>
      <c r="F93" s="46">
        <v>733434.44</v>
      </c>
      <c r="G93" s="47"/>
      <c r="H93" s="48">
        <f t="shared" si="14"/>
        <v>733434.44</v>
      </c>
      <c r="I93" s="46">
        <v>0</v>
      </c>
      <c r="J93" s="47"/>
      <c r="K93" s="48">
        <f t="shared" si="15"/>
        <v>0</v>
      </c>
      <c r="L93" s="46">
        <v>0</v>
      </c>
      <c r="M93" s="47"/>
      <c r="N93" s="48">
        <f t="shared" si="16"/>
        <v>0</v>
      </c>
      <c r="O93" s="46">
        <v>770596.0700000003</v>
      </c>
      <c r="P93" s="136"/>
      <c r="Q93" s="48">
        <f t="shared" si="17"/>
        <v>770596.0700000003</v>
      </c>
      <c r="R93" s="46">
        <v>32206493.689999558</v>
      </c>
      <c r="S93" s="47"/>
      <c r="T93" s="48">
        <f t="shared" si="18"/>
        <v>32206493.689999558</v>
      </c>
      <c r="U93" s="126">
        <f t="shared" si="25"/>
        <v>0</v>
      </c>
      <c r="W93" s="45" t="s">
        <v>28</v>
      </c>
      <c r="X93" s="64">
        <f t="shared" si="19"/>
        <v>0</v>
      </c>
      <c r="Y93" s="64">
        <f t="shared" si="20"/>
        <v>0</v>
      </c>
      <c r="Z93" s="64">
        <f t="shared" si="21"/>
        <v>0</v>
      </c>
      <c r="AA93" s="64">
        <f t="shared" si="22"/>
        <v>0</v>
      </c>
      <c r="AB93" s="64">
        <f t="shared" si="23"/>
        <v>0</v>
      </c>
      <c r="AC93" s="75">
        <f t="shared" si="24"/>
        <v>0</v>
      </c>
    </row>
    <row r="94" spans="1:29" ht="15.75">
      <c r="A94" s="160"/>
      <c r="B94" s="84" t="s">
        <v>29</v>
      </c>
      <c r="C94" s="49">
        <v>101373938.18999816</v>
      </c>
      <c r="D94" s="13"/>
      <c r="E94" s="50">
        <f t="shared" si="13"/>
        <v>101373938.18999816</v>
      </c>
      <c r="F94" s="49">
        <v>557608.65000000014</v>
      </c>
      <c r="G94" s="13"/>
      <c r="H94" s="50">
        <f t="shared" si="14"/>
        <v>557608.65000000014</v>
      </c>
      <c r="I94" s="49">
        <v>60742.959999999992</v>
      </c>
      <c r="J94" s="13"/>
      <c r="K94" s="50">
        <f t="shared" si="15"/>
        <v>60742.959999999992</v>
      </c>
      <c r="L94" s="49">
        <v>61142.77</v>
      </c>
      <c r="M94" s="13"/>
      <c r="N94" s="50">
        <f t="shared" si="16"/>
        <v>61142.77</v>
      </c>
      <c r="O94" s="49">
        <v>0</v>
      </c>
      <c r="P94" s="13"/>
      <c r="Q94" s="50">
        <f t="shared" si="17"/>
        <v>0</v>
      </c>
      <c r="R94" s="49">
        <v>100815929.72999817</v>
      </c>
      <c r="S94" s="13"/>
      <c r="T94" s="50">
        <f t="shared" si="18"/>
        <v>100815929.72999817</v>
      </c>
      <c r="U94" s="127">
        <f t="shared" si="25"/>
        <v>0</v>
      </c>
      <c r="W94" s="92" t="s">
        <v>29</v>
      </c>
      <c r="X94" s="68">
        <f t="shared" si="19"/>
        <v>0</v>
      </c>
      <c r="Y94" s="68">
        <f t="shared" si="20"/>
        <v>0</v>
      </c>
      <c r="Z94" s="68">
        <f t="shared" si="21"/>
        <v>0</v>
      </c>
      <c r="AA94" s="68">
        <f t="shared" si="22"/>
        <v>0</v>
      </c>
      <c r="AB94" s="68">
        <f t="shared" si="23"/>
        <v>0</v>
      </c>
      <c r="AC94" s="73">
        <f t="shared" si="24"/>
        <v>0</v>
      </c>
    </row>
    <row r="95" spans="1:29" ht="15.75">
      <c r="A95" s="160"/>
      <c r="B95" s="58" t="s">
        <v>30</v>
      </c>
      <c r="C95" s="49"/>
      <c r="D95" s="13"/>
      <c r="E95" s="50">
        <f t="shared" si="13"/>
        <v>0</v>
      </c>
      <c r="F95" s="49"/>
      <c r="G95" s="13"/>
      <c r="H95" s="50">
        <f t="shared" si="14"/>
        <v>0</v>
      </c>
      <c r="I95" s="49"/>
      <c r="J95" s="13"/>
      <c r="K95" s="50">
        <f t="shared" si="15"/>
        <v>0</v>
      </c>
      <c r="L95" s="49"/>
      <c r="M95" s="13"/>
      <c r="N95" s="50">
        <f t="shared" si="16"/>
        <v>0</v>
      </c>
      <c r="O95" s="49"/>
      <c r="P95" s="13"/>
      <c r="Q95" s="50">
        <f t="shared" si="17"/>
        <v>0</v>
      </c>
      <c r="R95" s="49"/>
      <c r="S95" s="13"/>
      <c r="T95" s="50">
        <f t="shared" si="18"/>
        <v>0</v>
      </c>
      <c r="U95" s="127">
        <f t="shared" si="25"/>
        <v>0</v>
      </c>
      <c r="W95" s="93" t="s">
        <v>30</v>
      </c>
      <c r="X95" s="68">
        <f t="shared" si="19"/>
        <v>0</v>
      </c>
      <c r="Y95" s="68">
        <f t="shared" si="20"/>
        <v>0</v>
      </c>
      <c r="Z95" s="68">
        <f t="shared" si="21"/>
        <v>0</v>
      </c>
      <c r="AA95" s="68">
        <f t="shared" si="22"/>
        <v>0</v>
      </c>
      <c r="AB95" s="68">
        <f t="shared" si="23"/>
        <v>0</v>
      </c>
      <c r="AC95" s="73">
        <f t="shared" si="24"/>
        <v>0</v>
      </c>
    </row>
    <row r="96" spans="1:29" ht="15.75">
      <c r="A96" s="160"/>
      <c r="B96" s="84" t="s">
        <v>31</v>
      </c>
      <c r="C96" s="49"/>
      <c r="D96" s="13"/>
      <c r="E96" s="50">
        <f t="shared" si="13"/>
        <v>0</v>
      </c>
      <c r="F96" s="49"/>
      <c r="G96" s="13"/>
      <c r="H96" s="50">
        <f t="shared" si="14"/>
        <v>0</v>
      </c>
      <c r="I96" s="49"/>
      <c r="J96" s="13"/>
      <c r="K96" s="50">
        <f t="shared" si="15"/>
        <v>0</v>
      </c>
      <c r="L96" s="49"/>
      <c r="M96" s="13"/>
      <c r="N96" s="50">
        <f t="shared" si="16"/>
        <v>0</v>
      </c>
      <c r="O96" s="49"/>
      <c r="P96" s="13"/>
      <c r="Q96" s="50">
        <f t="shared" si="17"/>
        <v>0</v>
      </c>
      <c r="R96" s="49"/>
      <c r="S96" s="13"/>
      <c r="T96" s="50">
        <f t="shared" si="18"/>
        <v>0</v>
      </c>
      <c r="U96" s="127">
        <f t="shared" si="25"/>
        <v>0</v>
      </c>
      <c r="W96" s="92" t="s">
        <v>31</v>
      </c>
      <c r="X96" s="68">
        <f t="shared" si="19"/>
        <v>0</v>
      </c>
      <c r="Y96" s="68">
        <f t="shared" si="20"/>
        <v>0</v>
      </c>
      <c r="Z96" s="68">
        <f t="shared" si="21"/>
        <v>0</v>
      </c>
      <c r="AA96" s="68">
        <f t="shared" si="22"/>
        <v>0</v>
      </c>
      <c r="AB96" s="68">
        <f t="shared" si="23"/>
        <v>0</v>
      </c>
      <c r="AC96" s="73">
        <f t="shared" si="24"/>
        <v>0</v>
      </c>
    </row>
    <row r="97" spans="1:16384" ht="15.75">
      <c r="A97" s="160"/>
      <c r="B97" s="84" t="s">
        <v>32</v>
      </c>
      <c r="C97" s="49"/>
      <c r="D97" s="13"/>
      <c r="E97" s="50">
        <f t="shared" si="13"/>
        <v>0</v>
      </c>
      <c r="F97" s="49"/>
      <c r="G97" s="13"/>
      <c r="H97" s="50">
        <f t="shared" si="14"/>
        <v>0</v>
      </c>
      <c r="I97" s="49"/>
      <c r="J97" s="13"/>
      <c r="K97" s="50">
        <f t="shared" si="15"/>
        <v>0</v>
      </c>
      <c r="L97" s="49"/>
      <c r="M97" s="13"/>
      <c r="N97" s="50">
        <f t="shared" si="16"/>
        <v>0</v>
      </c>
      <c r="O97" s="49"/>
      <c r="P97" s="13"/>
      <c r="Q97" s="50">
        <f t="shared" si="17"/>
        <v>0</v>
      </c>
      <c r="R97" s="49"/>
      <c r="S97" s="13"/>
      <c r="T97" s="50">
        <f t="shared" si="18"/>
        <v>0</v>
      </c>
      <c r="U97" s="127">
        <f t="shared" si="25"/>
        <v>0</v>
      </c>
      <c r="W97" s="92" t="s">
        <v>32</v>
      </c>
      <c r="X97" s="68">
        <f t="shared" si="19"/>
        <v>0</v>
      </c>
      <c r="Y97" s="68">
        <f t="shared" si="20"/>
        <v>0</v>
      </c>
      <c r="Z97" s="68">
        <f t="shared" si="21"/>
        <v>0</v>
      </c>
      <c r="AA97" s="68">
        <f t="shared" si="22"/>
        <v>0</v>
      </c>
      <c r="AB97" s="68">
        <f t="shared" si="23"/>
        <v>0</v>
      </c>
      <c r="AC97" s="73">
        <f t="shared" si="24"/>
        <v>0</v>
      </c>
    </row>
    <row r="98" spans="1:16384" ht="15.75">
      <c r="A98" s="161"/>
      <c r="B98" s="84" t="s">
        <v>33</v>
      </c>
      <c r="C98" s="51"/>
      <c r="D98" s="52"/>
      <c r="E98" s="53">
        <f t="shared" si="13"/>
        <v>0</v>
      </c>
      <c r="F98" s="51"/>
      <c r="G98" s="52"/>
      <c r="H98" s="53">
        <f t="shared" si="14"/>
        <v>0</v>
      </c>
      <c r="I98" s="51"/>
      <c r="J98" s="52"/>
      <c r="K98" s="53">
        <f t="shared" si="15"/>
        <v>0</v>
      </c>
      <c r="L98" s="51"/>
      <c r="M98" s="52"/>
      <c r="N98" s="53">
        <f t="shared" si="16"/>
        <v>0</v>
      </c>
      <c r="O98" s="51"/>
      <c r="P98" s="52"/>
      <c r="Q98" s="53">
        <f t="shared" si="17"/>
        <v>0</v>
      </c>
      <c r="R98" s="51"/>
      <c r="S98" s="52"/>
      <c r="T98" s="53">
        <f t="shared" si="18"/>
        <v>0</v>
      </c>
      <c r="U98" s="128">
        <f t="shared" si="25"/>
        <v>0</v>
      </c>
      <c r="W98" s="92" t="s">
        <v>33</v>
      </c>
      <c r="X98" s="72">
        <f t="shared" si="19"/>
        <v>0</v>
      </c>
      <c r="Y98" s="72">
        <f t="shared" si="20"/>
        <v>0</v>
      </c>
      <c r="Z98" s="72">
        <f t="shared" si="21"/>
        <v>0</v>
      </c>
      <c r="AA98" s="72">
        <f t="shared" si="22"/>
        <v>0</v>
      </c>
      <c r="AB98" s="72">
        <f t="shared" si="23"/>
        <v>0</v>
      </c>
      <c r="AC98" s="76">
        <f t="shared" si="24"/>
        <v>0</v>
      </c>
    </row>
    <row r="99" spans="1:16384" ht="15.75" customHeight="1">
      <c r="A99" s="159">
        <v>42540</v>
      </c>
      <c r="B99" s="83" t="s">
        <v>28</v>
      </c>
      <c r="C99" s="46">
        <v>32206493.689999558</v>
      </c>
      <c r="D99" s="47"/>
      <c r="E99" s="48">
        <f t="shared" si="13"/>
        <v>32206493.689999558</v>
      </c>
      <c r="F99" s="46">
        <v>1772429.8100000003</v>
      </c>
      <c r="G99" s="47"/>
      <c r="H99" s="48">
        <f t="shared" si="14"/>
        <v>1772429.8100000003</v>
      </c>
      <c r="I99" s="46">
        <v>279640.24</v>
      </c>
      <c r="J99" s="47"/>
      <c r="K99" s="48">
        <f t="shared" si="15"/>
        <v>279640.24</v>
      </c>
      <c r="L99" s="46">
        <v>19727.490000000002</v>
      </c>
      <c r="M99" s="47"/>
      <c r="N99" s="48">
        <f t="shared" si="16"/>
        <v>19727.490000000002</v>
      </c>
      <c r="O99" s="46">
        <v>0</v>
      </c>
      <c r="P99" s="47"/>
      <c r="Q99" s="48">
        <f t="shared" si="17"/>
        <v>0</v>
      </c>
      <c r="R99" s="46">
        <v>30693976.629999556</v>
      </c>
      <c r="S99" s="136"/>
      <c r="T99" s="48">
        <f t="shared" si="18"/>
        <v>30693976.629999556</v>
      </c>
      <c r="U99" s="126">
        <f t="shared" si="25"/>
        <v>0</v>
      </c>
      <c r="W99" s="45" t="s">
        <v>28</v>
      </c>
      <c r="X99" s="64">
        <f t="shared" si="19"/>
        <v>0</v>
      </c>
      <c r="Y99" s="64">
        <f t="shared" si="20"/>
        <v>0</v>
      </c>
      <c r="Z99" s="64">
        <f t="shared" si="21"/>
        <v>0</v>
      </c>
      <c r="AA99" s="64">
        <f t="shared" si="22"/>
        <v>0</v>
      </c>
      <c r="AB99" s="64">
        <f t="shared" si="23"/>
        <v>0</v>
      </c>
      <c r="AC99" s="75">
        <f t="shared" si="24"/>
        <v>0</v>
      </c>
    </row>
    <row r="100" spans="1:16384" ht="15.75">
      <c r="A100" s="160"/>
      <c r="B100" s="84" t="s">
        <v>29</v>
      </c>
      <c r="C100" s="49">
        <v>100815929.72999817</v>
      </c>
      <c r="D100" s="13"/>
      <c r="E100" s="50">
        <f t="shared" si="13"/>
        <v>100815929.72999817</v>
      </c>
      <c r="F100" s="49">
        <v>1693239.67</v>
      </c>
      <c r="G100" s="13"/>
      <c r="H100" s="50">
        <f t="shared" si="14"/>
        <v>1693239.67</v>
      </c>
      <c r="I100" s="49">
        <v>468119.65999999992</v>
      </c>
      <c r="J100" s="13"/>
      <c r="K100" s="50">
        <f t="shared" si="15"/>
        <v>468119.65999999992</v>
      </c>
      <c r="L100" s="49">
        <v>27576.02</v>
      </c>
      <c r="M100" s="13"/>
      <c r="N100" s="50">
        <f t="shared" si="16"/>
        <v>27576.02</v>
      </c>
      <c r="O100" s="49">
        <v>608323.0499999997</v>
      </c>
      <c r="P100" s="13"/>
      <c r="Q100" s="50">
        <f t="shared" si="17"/>
        <v>608323.0499999997</v>
      </c>
      <c r="R100" s="49">
        <v>98954910.649998173</v>
      </c>
      <c r="S100" s="13"/>
      <c r="T100" s="50">
        <f t="shared" si="18"/>
        <v>98954910.649998173</v>
      </c>
      <c r="U100" s="127">
        <f t="shared" si="25"/>
        <v>0</v>
      </c>
      <c r="W100" s="92" t="s">
        <v>29</v>
      </c>
      <c r="X100" s="68">
        <f t="shared" si="19"/>
        <v>0</v>
      </c>
      <c r="Y100" s="68">
        <f t="shared" si="20"/>
        <v>0</v>
      </c>
      <c r="Z100" s="68">
        <f t="shared" si="21"/>
        <v>0</v>
      </c>
      <c r="AA100" s="68">
        <f t="shared" si="22"/>
        <v>0</v>
      </c>
      <c r="AB100" s="68">
        <f t="shared" si="23"/>
        <v>0</v>
      </c>
      <c r="AC100" s="73">
        <f t="shared" si="24"/>
        <v>0</v>
      </c>
    </row>
    <row r="101" spans="1:16384" ht="15.75">
      <c r="A101" s="160"/>
      <c r="B101" s="58" t="s">
        <v>30</v>
      </c>
      <c r="C101" s="49">
        <v>80813249.919999346</v>
      </c>
      <c r="D101" s="13">
        <v>80813300</v>
      </c>
      <c r="E101" s="50">
        <f t="shared" si="13"/>
        <v>-50.080000653862953</v>
      </c>
      <c r="F101" s="49">
        <v>4049984.8800000041</v>
      </c>
      <c r="G101" s="13" t="s">
        <v>711</v>
      </c>
      <c r="H101" s="50">
        <f t="shared" si="14"/>
        <v>-1815655.1199999959</v>
      </c>
      <c r="I101" s="49">
        <v>400578.88</v>
      </c>
      <c r="J101" s="13" t="s">
        <v>1060</v>
      </c>
      <c r="K101" s="50">
        <f t="shared" si="15"/>
        <v>-0.11999999999534339</v>
      </c>
      <c r="L101" s="49">
        <v>234.17</v>
      </c>
      <c r="M101" s="13" t="s">
        <v>914</v>
      </c>
      <c r="N101" s="50">
        <f t="shared" si="16"/>
        <v>0</v>
      </c>
      <c r="O101" s="49">
        <v>177584.08</v>
      </c>
      <c r="P101" s="13" t="s">
        <v>712</v>
      </c>
      <c r="Q101" s="50">
        <f t="shared" si="17"/>
        <v>7.9999999987194315E-2</v>
      </c>
      <c r="R101" s="49">
        <v>89523992.629999354</v>
      </c>
      <c r="S101" s="13">
        <v>89524000</v>
      </c>
      <c r="T101" s="50">
        <f t="shared" si="18"/>
        <v>-7.3700006455183029</v>
      </c>
      <c r="U101" s="127">
        <f t="shared" si="25"/>
        <v>1</v>
      </c>
      <c r="W101" s="93" t="s">
        <v>30</v>
      </c>
      <c r="X101" s="68">
        <f t="shared" si="19"/>
        <v>0</v>
      </c>
      <c r="Y101" s="68">
        <f t="shared" si="20"/>
        <v>1</v>
      </c>
      <c r="Z101" s="68">
        <f t="shared" si="21"/>
        <v>0</v>
      </c>
      <c r="AA101" s="68">
        <f t="shared" si="22"/>
        <v>0</v>
      </c>
      <c r="AB101" s="68">
        <f t="shared" si="23"/>
        <v>0</v>
      </c>
      <c r="AC101" s="73">
        <f t="shared" si="24"/>
        <v>0</v>
      </c>
    </row>
    <row r="102" spans="1:16384" ht="15.75">
      <c r="A102" s="160"/>
      <c r="B102" s="84" t="s">
        <v>31</v>
      </c>
      <c r="C102" s="49"/>
      <c r="D102" s="13">
        <v>0</v>
      </c>
      <c r="E102" s="50">
        <f t="shared" si="13"/>
        <v>0</v>
      </c>
      <c r="F102" s="49"/>
      <c r="G102" s="13" t="s">
        <v>47</v>
      </c>
      <c r="H102" s="50">
        <f t="shared" si="14"/>
        <v>0</v>
      </c>
      <c r="I102" s="49"/>
      <c r="J102" s="13" t="s">
        <v>47</v>
      </c>
      <c r="K102" s="50">
        <f t="shared" si="15"/>
        <v>0</v>
      </c>
      <c r="L102" s="49"/>
      <c r="M102" s="13" t="s">
        <v>47</v>
      </c>
      <c r="N102" s="50">
        <f t="shared" si="16"/>
        <v>0</v>
      </c>
      <c r="O102" s="49"/>
      <c r="P102" s="13" t="s">
        <v>47</v>
      </c>
      <c r="Q102" s="50">
        <f t="shared" si="17"/>
        <v>0</v>
      </c>
      <c r="R102" s="49"/>
      <c r="S102" s="13">
        <v>0</v>
      </c>
      <c r="T102" s="50">
        <f t="shared" si="18"/>
        <v>0</v>
      </c>
      <c r="U102" s="127">
        <f t="shared" si="25"/>
        <v>0</v>
      </c>
      <c r="W102" s="92" t="s">
        <v>31</v>
      </c>
      <c r="X102" s="68">
        <f t="shared" si="19"/>
        <v>0</v>
      </c>
      <c r="Y102" s="68">
        <f t="shared" si="20"/>
        <v>0</v>
      </c>
      <c r="Z102" s="68">
        <f t="shared" si="21"/>
        <v>0</v>
      </c>
      <c r="AA102" s="68">
        <f t="shared" si="22"/>
        <v>0</v>
      </c>
      <c r="AB102" s="68">
        <f t="shared" si="23"/>
        <v>0</v>
      </c>
      <c r="AC102" s="73">
        <f t="shared" si="24"/>
        <v>0</v>
      </c>
    </row>
    <row r="103" spans="1:16384" ht="15.75">
      <c r="A103" s="160"/>
      <c r="B103" s="84" t="s">
        <v>32</v>
      </c>
      <c r="C103" s="49"/>
      <c r="D103" s="13"/>
      <c r="E103" s="50">
        <f t="shared" si="13"/>
        <v>0</v>
      </c>
      <c r="F103" s="49"/>
      <c r="G103" s="13"/>
      <c r="H103" s="50">
        <f t="shared" si="14"/>
        <v>0</v>
      </c>
      <c r="I103" s="49"/>
      <c r="J103" s="13"/>
      <c r="K103" s="50">
        <f t="shared" si="15"/>
        <v>0</v>
      </c>
      <c r="L103" s="49"/>
      <c r="M103" s="13"/>
      <c r="N103" s="50">
        <f t="shared" si="16"/>
        <v>0</v>
      </c>
      <c r="O103" s="49"/>
      <c r="P103" s="13"/>
      <c r="Q103" s="50">
        <f t="shared" si="17"/>
        <v>0</v>
      </c>
      <c r="R103" s="49"/>
      <c r="S103" s="13"/>
      <c r="T103" s="50">
        <f t="shared" si="18"/>
        <v>0</v>
      </c>
      <c r="U103" s="127">
        <f t="shared" si="25"/>
        <v>0</v>
      </c>
      <c r="W103" s="92" t="s">
        <v>32</v>
      </c>
      <c r="X103" s="68">
        <f t="shared" si="19"/>
        <v>0</v>
      </c>
      <c r="Y103" s="68">
        <f t="shared" si="20"/>
        <v>0</v>
      </c>
      <c r="Z103" s="68">
        <f t="shared" si="21"/>
        <v>0</v>
      </c>
      <c r="AA103" s="68">
        <f t="shared" si="22"/>
        <v>0</v>
      </c>
      <c r="AB103" s="68">
        <f t="shared" si="23"/>
        <v>0</v>
      </c>
      <c r="AC103" s="73">
        <f t="shared" si="24"/>
        <v>0</v>
      </c>
    </row>
    <row r="104" spans="1:16384" ht="15.75">
      <c r="A104" s="161"/>
      <c r="B104" s="84" t="s">
        <v>33</v>
      </c>
      <c r="C104" s="51">
        <v>253200223.02999929</v>
      </c>
      <c r="D104" s="52"/>
      <c r="E104" s="53">
        <f t="shared" si="13"/>
        <v>253200223.02999929</v>
      </c>
      <c r="F104" s="51">
        <v>1453337.3500000006</v>
      </c>
      <c r="G104" s="52"/>
      <c r="H104" s="53">
        <f t="shared" si="14"/>
        <v>1453337.3500000006</v>
      </c>
      <c r="I104" s="51">
        <v>19927.78</v>
      </c>
      <c r="J104" s="52"/>
      <c r="K104" s="53">
        <f t="shared" si="15"/>
        <v>19927.78</v>
      </c>
      <c r="L104" s="51">
        <v>465.03</v>
      </c>
      <c r="M104" s="52"/>
      <c r="N104" s="53">
        <f t="shared" si="16"/>
        <v>465.03</v>
      </c>
      <c r="O104" s="51">
        <v>727162.71000000031</v>
      </c>
      <c r="P104" s="52"/>
      <c r="Q104" s="53">
        <f t="shared" si="17"/>
        <v>727162.71000000031</v>
      </c>
      <c r="R104" s="51">
        <v>251039185.71999928</v>
      </c>
      <c r="S104" s="52"/>
      <c r="T104" s="53">
        <f t="shared" si="18"/>
        <v>251039185.71999928</v>
      </c>
      <c r="U104" s="128">
        <f t="shared" si="25"/>
        <v>0</v>
      </c>
      <c r="W104" s="92" t="s">
        <v>33</v>
      </c>
      <c r="X104" s="72">
        <f t="shared" si="19"/>
        <v>0</v>
      </c>
      <c r="Y104" s="72">
        <f t="shared" si="20"/>
        <v>0</v>
      </c>
      <c r="Z104" s="72">
        <f t="shared" si="21"/>
        <v>0</v>
      </c>
      <c r="AA104" s="72">
        <f t="shared" si="22"/>
        <v>0</v>
      </c>
      <c r="AB104" s="72">
        <f t="shared" si="23"/>
        <v>0</v>
      </c>
      <c r="AC104" s="76">
        <f t="shared" si="24"/>
        <v>0</v>
      </c>
    </row>
    <row r="105" spans="1:16384" ht="15.75" customHeight="1">
      <c r="A105" s="159">
        <v>42541</v>
      </c>
      <c r="B105" s="83" t="s">
        <v>28</v>
      </c>
      <c r="C105" s="46">
        <v>30693976.629999556</v>
      </c>
      <c r="D105" s="47"/>
      <c r="E105" s="48">
        <f t="shared" si="13"/>
        <v>30693976.629999556</v>
      </c>
      <c r="F105" s="46">
        <v>1566338.8799999997</v>
      </c>
      <c r="G105" s="47"/>
      <c r="H105" s="48">
        <f t="shared" si="14"/>
        <v>1566338.8799999997</v>
      </c>
      <c r="I105" s="46">
        <v>42653.17</v>
      </c>
      <c r="J105" s="47"/>
      <c r="K105" s="48">
        <f t="shared" si="15"/>
        <v>42653.17</v>
      </c>
      <c r="L105" s="46">
        <v>2171.62</v>
      </c>
      <c r="M105" s="47"/>
      <c r="N105" s="48">
        <f t="shared" si="16"/>
        <v>2171.62</v>
      </c>
      <c r="O105" s="46">
        <v>363488.23</v>
      </c>
      <c r="P105" s="47"/>
      <c r="Q105" s="48">
        <f t="shared" si="17"/>
        <v>363488.23</v>
      </c>
      <c r="R105" s="46">
        <v>30813576.759999551</v>
      </c>
      <c r="S105" s="47"/>
      <c r="T105" s="48">
        <f t="shared" si="18"/>
        <v>30813576.759999551</v>
      </c>
      <c r="U105" s="126">
        <f t="shared" si="25"/>
        <v>0</v>
      </c>
      <c r="W105" s="45" t="s">
        <v>28</v>
      </c>
      <c r="X105" s="64">
        <f t="shared" si="19"/>
        <v>0</v>
      </c>
      <c r="Y105" s="64">
        <f t="shared" si="20"/>
        <v>0</v>
      </c>
      <c r="Z105" s="64">
        <f t="shared" si="21"/>
        <v>0</v>
      </c>
      <c r="AA105" s="64">
        <f t="shared" si="22"/>
        <v>0</v>
      </c>
      <c r="AB105" s="64">
        <f t="shared" si="23"/>
        <v>0</v>
      </c>
      <c r="AC105" s="75">
        <f t="shared" si="24"/>
        <v>0</v>
      </c>
    </row>
    <row r="106" spans="1:16384" ht="15.75">
      <c r="A106" s="160"/>
      <c r="B106" s="84" t="s">
        <v>29</v>
      </c>
      <c r="C106" s="49">
        <v>98954910.649998173</v>
      </c>
      <c r="D106" s="13">
        <v>98954904</v>
      </c>
      <c r="E106" s="50">
        <f t="shared" si="13"/>
        <v>6.6499981731176376</v>
      </c>
      <c r="F106" s="49">
        <v>1704813.5700000005</v>
      </c>
      <c r="G106" s="13" t="s">
        <v>713</v>
      </c>
      <c r="H106" s="50">
        <f t="shared" si="14"/>
        <v>-168316.42999999947</v>
      </c>
      <c r="I106" s="49">
        <v>102625.44000000006</v>
      </c>
      <c r="J106" s="13" t="s">
        <v>1061</v>
      </c>
      <c r="K106" s="50">
        <f t="shared" si="15"/>
        <v>0.44000000006053597</v>
      </c>
      <c r="L106" s="49">
        <v>29580.7</v>
      </c>
      <c r="M106" s="13" t="s">
        <v>1062</v>
      </c>
      <c r="N106" s="50">
        <f t="shared" si="16"/>
        <v>0</v>
      </c>
      <c r="O106" s="49">
        <v>322745.99</v>
      </c>
      <c r="P106" s="13" t="s">
        <v>714</v>
      </c>
      <c r="Q106" s="50">
        <f t="shared" si="17"/>
        <v>-1.0000000009313226E-2</v>
      </c>
      <c r="R106" s="49">
        <v>97000395.829998165</v>
      </c>
      <c r="S106" s="13">
        <v>97000404</v>
      </c>
      <c r="T106" s="50">
        <f t="shared" si="18"/>
        <v>-8.1700018346309662</v>
      </c>
      <c r="U106" s="127">
        <f t="shared" si="25"/>
        <v>1</v>
      </c>
      <c r="W106" s="92" t="s">
        <v>29</v>
      </c>
      <c r="X106" s="68">
        <f t="shared" si="19"/>
        <v>0</v>
      </c>
      <c r="Y106" s="68">
        <f t="shared" si="20"/>
        <v>1</v>
      </c>
      <c r="Z106" s="68">
        <f t="shared" si="21"/>
        <v>0</v>
      </c>
      <c r="AA106" s="68">
        <f t="shared" si="22"/>
        <v>0</v>
      </c>
      <c r="AB106" s="68">
        <f t="shared" si="23"/>
        <v>0</v>
      </c>
      <c r="AC106" s="73">
        <f t="shared" si="24"/>
        <v>0</v>
      </c>
    </row>
    <row r="107" spans="1:16384" ht="15.75">
      <c r="A107" s="160"/>
      <c r="B107" s="58" t="s">
        <v>30</v>
      </c>
      <c r="C107" s="49">
        <v>89523992.629999354</v>
      </c>
      <c r="D107" s="13">
        <v>89524000</v>
      </c>
      <c r="E107" s="50">
        <f t="shared" si="13"/>
        <v>-7.3700006455183029</v>
      </c>
      <c r="F107" s="49">
        <v>2750523.7799999993</v>
      </c>
      <c r="G107" s="13" t="s">
        <v>715</v>
      </c>
      <c r="H107" s="50">
        <f t="shared" si="14"/>
        <v>-686256.22000000067</v>
      </c>
      <c r="I107" s="49">
        <v>72443.09</v>
      </c>
      <c r="J107" s="13" t="s">
        <v>1063</v>
      </c>
      <c r="K107" s="50">
        <f t="shared" si="15"/>
        <v>-1.0000000009313226E-2</v>
      </c>
      <c r="L107" s="49">
        <v>7152.98</v>
      </c>
      <c r="M107" s="13" t="s">
        <v>1064</v>
      </c>
      <c r="N107" s="50">
        <f t="shared" si="16"/>
        <v>0</v>
      </c>
      <c r="O107" s="49">
        <v>101989.93</v>
      </c>
      <c r="P107" s="13" t="s">
        <v>716</v>
      </c>
      <c r="Q107" s="50">
        <f t="shared" si="17"/>
        <v>-7.0000000006984919E-2</v>
      </c>
      <c r="R107" s="49">
        <v>86736769.029999375</v>
      </c>
      <c r="S107" s="13">
        <v>86736800</v>
      </c>
      <c r="T107" s="50">
        <f t="shared" si="18"/>
        <v>-30.970000624656677</v>
      </c>
      <c r="U107" s="127">
        <f t="shared" si="25"/>
        <v>1</v>
      </c>
      <c r="W107" s="93" t="s">
        <v>30</v>
      </c>
      <c r="X107" s="68">
        <f t="shared" si="19"/>
        <v>0</v>
      </c>
      <c r="Y107" s="68">
        <f t="shared" si="20"/>
        <v>1</v>
      </c>
      <c r="Z107" s="68">
        <f t="shared" si="21"/>
        <v>0</v>
      </c>
      <c r="AA107" s="68">
        <f t="shared" si="22"/>
        <v>0</v>
      </c>
      <c r="AB107" s="68">
        <f t="shared" si="23"/>
        <v>0</v>
      </c>
      <c r="AC107" s="73">
        <f t="shared" si="24"/>
        <v>0</v>
      </c>
    </row>
    <row r="108" spans="1:16384" ht="15.75">
      <c r="A108" s="160"/>
      <c r="B108" s="84" t="s">
        <v>31</v>
      </c>
      <c r="C108" s="49">
        <v>12977278.569999328</v>
      </c>
      <c r="D108" s="13">
        <v>12977250</v>
      </c>
      <c r="E108" s="50">
        <f t="shared" si="13"/>
        <v>28.569999327883124</v>
      </c>
      <c r="F108" s="49">
        <v>2385274.46</v>
      </c>
      <c r="G108" s="13" t="s">
        <v>717</v>
      </c>
      <c r="H108" s="50">
        <f t="shared" si="14"/>
        <v>4.4599999999627471</v>
      </c>
      <c r="I108" s="49">
        <v>11529.23</v>
      </c>
      <c r="J108" s="13" t="s">
        <v>1065</v>
      </c>
      <c r="K108" s="50">
        <f t="shared" si="15"/>
        <v>2.9999999998835847E-2</v>
      </c>
      <c r="L108" s="49">
        <v>0</v>
      </c>
      <c r="M108" s="13" t="s">
        <v>47</v>
      </c>
      <c r="N108" s="50">
        <f t="shared" si="16"/>
        <v>0</v>
      </c>
      <c r="O108" s="49">
        <v>124094.43</v>
      </c>
      <c r="P108" s="13" t="s">
        <v>718</v>
      </c>
      <c r="Q108" s="50">
        <f t="shared" si="17"/>
        <v>0.42999999999301508</v>
      </c>
      <c r="R108" s="49">
        <v>10479438.909999333</v>
      </c>
      <c r="S108" s="13">
        <v>10479440</v>
      </c>
      <c r="T108" s="50">
        <f t="shared" si="18"/>
        <v>-1.0900006666779518</v>
      </c>
      <c r="U108" s="127">
        <f t="shared" si="25"/>
        <v>1</v>
      </c>
      <c r="W108" s="92" t="s">
        <v>31</v>
      </c>
      <c r="X108" s="68">
        <f t="shared" si="19"/>
        <v>0</v>
      </c>
      <c r="Y108" s="68">
        <f t="shared" si="20"/>
        <v>0</v>
      </c>
      <c r="Z108" s="68">
        <f t="shared" si="21"/>
        <v>0</v>
      </c>
      <c r="AA108" s="68">
        <f t="shared" si="22"/>
        <v>0</v>
      </c>
      <c r="AB108" s="68">
        <f t="shared" si="23"/>
        <v>0</v>
      </c>
      <c r="AC108" s="73">
        <f t="shared" si="24"/>
        <v>0</v>
      </c>
    </row>
    <row r="109" spans="1:16384" ht="15.75">
      <c r="A109" s="160"/>
      <c r="B109" s="84" t="s">
        <v>32</v>
      </c>
      <c r="C109" s="49">
        <v>180333504.55999759</v>
      </c>
      <c r="D109" s="13"/>
      <c r="E109" s="50">
        <f t="shared" si="13"/>
        <v>180333504.55999759</v>
      </c>
      <c r="F109" s="49">
        <v>15557736.549999997</v>
      </c>
      <c r="G109" s="13"/>
      <c r="H109" s="50">
        <f t="shared" si="14"/>
        <v>15557736.549999997</v>
      </c>
      <c r="I109" s="49">
        <v>5288633.3900000015</v>
      </c>
      <c r="J109" s="13"/>
      <c r="K109" s="50">
        <f t="shared" si="15"/>
        <v>5288633.3900000015</v>
      </c>
      <c r="L109" s="49">
        <v>313285.59999999998</v>
      </c>
      <c r="M109" s="13"/>
      <c r="N109" s="50">
        <f t="shared" si="16"/>
        <v>313285.59999999998</v>
      </c>
      <c r="O109" s="49">
        <v>2366421.4699999997</v>
      </c>
      <c r="P109" s="13"/>
      <c r="Q109" s="50">
        <f t="shared" si="17"/>
        <v>2366421.4699999997</v>
      </c>
      <c r="R109" s="49">
        <v>187516722.52999759</v>
      </c>
      <c r="S109" s="13"/>
      <c r="T109" s="50">
        <f t="shared" si="18"/>
        <v>187516722.52999759</v>
      </c>
      <c r="U109" s="127">
        <f t="shared" si="25"/>
        <v>0</v>
      </c>
      <c r="W109" s="92" t="s">
        <v>32</v>
      </c>
      <c r="X109" s="68">
        <f t="shared" si="19"/>
        <v>0</v>
      </c>
      <c r="Y109" s="68">
        <f t="shared" si="20"/>
        <v>0</v>
      </c>
      <c r="Z109" s="68">
        <f t="shared" si="21"/>
        <v>0</v>
      </c>
      <c r="AA109" s="68">
        <f t="shared" si="22"/>
        <v>0</v>
      </c>
      <c r="AB109" s="68">
        <f t="shared" si="23"/>
        <v>0</v>
      </c>
      <c r="AC109" s="73">
        <f t="shared" si="24"/>
        <v>0</v>
      </c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37"/>
      <c r="CA109" s="137"/>
      <c r="CB109" s="137"/>
      <c r="CC109" s="137"/>
      <c r="CD109" s="137"/>
      <c r="CE109" s="137"/>
      <c r="CF109" s="137"/>
      <c r="CG109" s="137"/>
      <c r="CH109" s="137"/>
      <c r="CI109" s="137"/>
      <c r="CJ109" s="137"/>
      <c r="CK109" s="137"/>
      <c r="CL109" s="137"/>
      <c r="CM109" s="137"/>
      <c r="CN109" s="137"/>
      <c r="CO109" s="137"/>
      <c r="CP109" s="137"/>
      <c r="CQ109" s="137"/>
      <c r="CR109" s="137"/>
      <c r="CS109" s="137"/>
      <c r="CT109" s="137"/>
      <c r="CU109" s="137"/>
      <c r="CV109" s="137"/>
      <c r="CW109" s="137"/>
      <c r="CX109" s="137"/>
      <c r="CY109" s="137"/>
      <c r="CZ109" s="137"/>
      <c r="DA109" s="137"/>
      <c r="DB109" s="137"/>
      <c r="DC109" s="137"/>
      <c r="DD109" s="137"/>
      <c r="DE109" s="137"/>
      <c r="DF109" s="137"/>
      <c r="DG109" s="137"/>
      <c r="DH109" s="137"/>
      <c r="DI109" s="137"/>
      <c r="DJ109" s="137"/>
      <c r="DK109" s="137"/>
      <c r="DL109" s="137"/>
      <c r="DM109" s="137"/>
      <c r="DN109" s="137"/>
      <c r="DO109" s="137"/>
      <c r="DP109" s="137"/>
      <c r="DQ109" s="137"/>
      <c r="DR109" s="137"/>
      <c r="DS109" s="137"/>
      <c r="DT109" s="137"/>
      <c r="DU109" s="137"/>
      <c r="DV109" s="137"/>
      <c r="DW109" s="137"/>
      <c r="DX109" s="137"/>
      <c r="DY109" s="137"/>
      <c r="DZ109" s="137"/>
      <c r="EA109" s="137"/>
      <c r="EB109" s="137"/>
      <c r="EC109" s="137"/>
      <c r="ED109" s="137"/>
      <c r="EE109" s="137"/>
      <c r="EF109" s="137"/>
      <c r="EG109" s="137"/>
      <c r="EH109" s="137"/>
      <c r="EI109" s="137"/>
      <c r="EJ109" s="137"/>
      <c r="EK109" s="137"/>
      <c r="EL109" s="137"/>
      <c r="EM109" s="137"/>
      <c r="EN109" s="137"/>
      <c r="EO109" s="137"/>
      <c r="EP109" s="137"/>
      <c r="EQ109" s="137"/>
      <c r="ER109" s="137"/>
      <c r="ES109" s="137"/>
      <c r="ET109" s="137"/>
      <c r="EU109" s="137"/>
      <c r="EV109" s="137"/>
      <c r="EW109" s="137"/>
      <c r="EX109" s="137"/>
      <c r="EY109" s="137"/>
      <c r="EZ109" s="137"/>
      <c r="FA109" s="137"/>
      <c r="FB109" s="137"/>
      <c r="FC109" s="137"/>
      <c r="FD109" s="137"/>
      <c r="FE109" s="137"/>
      <c r="FF109" s="137"/>
      <c r="FG109" s="137"/>
      <c r="FH109" s="137"/>
      <c r="FI109" s="137"/>
      <c r="FJ109" s="137"/>
      <c r="FK109" s="137"/>
      <c r="FL109" s="137"/>
      <c r="FM109" s="137"/>
      <c r="FN109" s="137"/>
      <c r="FO109" s="137"/>
      <c r="FP109" s="137"/>
      <c r="FQ109" s="137"/>
      <c r="FR109" s="137"/>
      <c r="FS109" s="137"/>
      <c r="FT109" s="137"/>
      <c r="FU109" s="137"/>
      <c r="FV109" s="137"/>
      <c r="FW109" s="137"/>
      <c r="FX109" s="137"/>
      <c r="FY109" s="137"/>
      <c r="FZ109" s="137"/>
      <c r="GA109" s="137"/>
      <c r="GB109" s="137"/>
      <c r="GC109" s="137"/>
      <c r="GD109" s="137"/>
      <c r="GE109" s="137"/>
      <c r="GF109" s="137"/>
      <c r="GG109" s="137"/>
      <c r="GH109" s="137"/>
      <c r="GI109" s="137"/>
      <c r="GJ109" s="137"/>
      <c r="GK109" s="137"/>
      <c r="GL109" s="137"/>
      <c r="GM109" s="137"/>
      <c r="GN109" s="137"/>
      <c r="GO109" s="137"/>
      <c r="GP109" s="137"/>
      <c r="GQ109" s="137"/>
      <c r="GR109" s="137"/>
      <c r="GS109" s="137"/>
      <c r="GT109" s="137"/>
      <c r="GU109" s="137"/>
      <c r="GV109" s="137"/>
      <c r="GW109" s="137"/>
      <c r="GX109" s="137"/>
      <c r="GY109" s="137"/>
      <c r="GZ109" s="137"/>
      <c r="HA109" s="137"/>
      <c r="HB109" s="137"/>
      <c r="HC109" s="137"/>
      <c r="HD109" s="137"/>
      <c r="HE109" s="137"/>
      <c r="HF109" s="137"/>
      <c r="HG109" s="137"/>
      <c r="HH109" s="137"/>
      <c r="HI109" s="137"/>
      <c r="HJ109" s="137"/>
      <c r="HK109" s="137"/>
      <c r="HL109" s="137"/>
      <c r="HM109" s="137"/>
      <c r="HN109" s="137"/>
      <c r="HO109" s="137"/>
      <c r="HP109" s="137"/>
      <c r="HQ109" s="137"/>
      <c r="HR109" s="137"/>
      <c r="HS109" s="137"/>
      <c r="HT109" s="137"/>
      <c r="HU109" s="137"/>
      <c r="HV109" s="137"/>
      <c r="HW109" s="137"/>
      <c r="HX109" s="137"/>
      <c r="HY109" s="137"/>
      <c r="HZ109" s="137"/>
      <c r="IA109" s="137"/>
      <c r="IB109" s="137"/>
      <c r="IC109" s="137"/>
      <c r="ID109" s="137"/>
      <c r="IE109" s="137"/>
      <c r="IF109" s="137"/>
      <c r="IG109" s="137"/>
      <c r="IH109" s="137"/>
      <c r="II109" s="137"/>
      <c r="IJ109" s="137"/>
      <c r="IK109" s="137"/>
      <c r="IL109" s="137"/>
      <c r="IM109" s="137"/>
      <c r="IN109" s="137"/>
      <c r="IO109" s="137"/>
      <c r="IP109" s="137"/>
      <c r="IQ109" s="137"/>
      <c r="IR109" s="137"/>
      <c r="IS109" s="137"/>
      <c r="IT109" s="137"/>
      <c r="IU109" s="137"/>
      <c r="IV109" s="137"/>
      <c r="IW109" s="137"/>
      <c r="IX109" s="137"/>
      <c r="IY109" s="137"/>
      <c r="IZ109" s="137"/>
      <c r="JA109" s="137"/>
      <c r="JB109" s="137"/>
      <c r="JC109" s="137"/>
      <c r="JD109" s="137"/>
      <c r="JE109" s="137"/>
      <c r="JF109" s="137"/>
      <c r="JG109" s="137"/>
      <c r="JH109" s="137"/>
      <c r="JI109" s="137"/>
      <c r="JJ109" s="137"/>
      <c r="JK109" s="137"/>
      <c r="JL109" s="137"/>
      <c r="JM109" s="137"/>
      <c r="JN109" s="137"/>
      <c r="JO109" s="137"/>
      <c r="JP109" s="137"/>
      <c r="JQ109" s="137"/>
      <c r="JR109" s="137"/>
      <c r="JS109" s="137"/>
      <c r="JT109" s="137"/>
      <c r="JU109" s="137"/>
      <c r="JV109" s="137"/>
      <c r="JW109" s="137"/>
      <c r="JX109" s="137"/>
      <c r="JY109" s="137"/>
      <c r="JZ109" s="137"/>
      <c r="KA109" s="137"/>
      <c r="KB109" s="137"/>
      <c r="KC109" s="137"/>
      <c r="KD109" s="137"/>
      <c r="KE109" s="137"/>
      <c r="KF109" s="137"/>
      <c r="KG109" s="137"/>
      <c r="KH109" s="137"/>
      <c r="KI109" s="137"/>
      <c r="KJ109" s="137"/>
      <c r="KK109" s="137"/>
      <c r="KL109" s="137"/>
      <c r="KM109" s="137"/>
      <c r="KN109" s="137"/>
      <c r="KO109" s="137"/>
      <c r="KP109" s="137"/>
      <c r="KQ109" s="137"/>
      <c r="KR109" s="137"/>
      <c r="KS109" s="137"/>
      <c r="KT109" s="137"/>
      <c r="KU109" s="137"/>
      <c r="KV109" s="137"/>
      <c r="KW109" s="137"/>
      <c r="KX109" s="137"/>
      <c r="KY109" s="137"/>
      <c r="KZ109" s="137"/>
      <c r="LA109" s="137"/>
      <c r="LB109" s="137"/>
      <c r="LC109" s="137"/>
      <c r="LD109" s="137"/>
      <c r="LE109" s="137"/>
      <c r="LF109" s="137"/>
      <c r="LG109" s="137"/>
      <c r="LH109" s="137"/>
      <c r="LI109" s="137"/>
      <c r="LJ109" s="137"/>
      <c r="LK109" s="137"/>
      <c r="LL109" s="137"/>
      <c r="LM109" s="137"/>
      <c r="LN109" s="137"/>
      <c r="LO109" s="137"/>
      <c r="LP109" s="137"/>
      <c r="LQ109" s="137"/>
      <c r="LR109" s="137"/>
      <c r="LS109" s="137"/>
      <c r="LT109" s="137"/>
      <c r="LU109" s="137"/>
      <c r="LV109" s="137"/>
      <c r="LW109" s="137"/>
      <c r="LX109" s="137"/>
      <c r="LY109" s="137"/>
      <c r="LZ109" s="137"/>
      <c r="MA109" s="137"/>
      <c r="MB109" s="137"/>
      <c r="MC109" s="137"/>
      <c r="MD109" s="137"/>
      <c r="ME109" s="137"/>
      <c r="MF109" s="137"/>
      <c r="MG109" s="137"/>
      <c r="MH109" s="137"/>
      <c r="MI109" s="137"/>
      <c r="MJ109" s="137"/>
      <c r="MK109" s="137"/>
      <c r="ML109" s="137"/>
      <c r="MM109" s="137"/>
      <c r="MN109" s="137"/>
      <c r="MO109" s="137"/>
      <c r="MP109" s="137"/>
      <c r="MQ109" s="137"/>
      <c r="MR109" s="137"/>
      <c r="MS109" s="137"/>
      <c r="MT109" s="137"/>
      <c r="MU109" s="137"/>
      <c r="MV109" s="137"/>
      <c r="MW109" s="137"/>
      <c r="MX109" s="137"/>
      <c r="MY109" s="137"/>
      <c r="MZ109" s="137"/>
      <c r="NA109" s="137"/>
      <c r="NB109" s="137"/>
      <c r="NC109" s="137"/>
      <c r="ND109" s="137"/>
      <c r="NE109" s="137"/>
      <c r="NF109" s="137"/>
      <c r="NG109" s="137"/>
      <c r="NH109" s="137"/>
      <c r="NI109" s="137"/>
      <c r="NJ109" s="137"/>
      <c r="NK109" s="137"/>
      <c r="NL109" s="137"/>
      <c r="NM109" s="137"/>
      <c r="NN109" s="137"/>
      <c r="NO109" s="137"/>
      <c r="NP109" s="137"/>
      <c r="NQ109" s="137"/>
      <c r="NR109" s="137"/>
      <c r="NS109" s="137"/>
      <c r="NT109" s="137"/>
      <c r="NU109" s="137"/>
      <c r="NV109" s="137"/>
      <c r="NW109" s="137"/>
      <c r="NX109" s="137"/>
      <c r="NY109" s="137"/>
      <c r="NZ109" s="137"/>
      <c r="OA109" s="137"/>
      <c r="OB109" s="137"/>
      <c r="OC109" s="137"/>
      <c r="OD109" s="137"/>
      <c r="OE109" s="137"/>
      <c r="OF109" s="137"/>
      <c r="OG109" s="137"/>
      <c r="OH109" s="137"/>
      <c r="OI109" s="137"/>
      <c r="OJ109" s="137"/>
      <c r="OK109" s="137"/>
      <c r="OL109" s="137"/>
      <c r="OM109" s="137"/>
      <c r="ON109" s="137"/>
      <c r="OO109" s="137"/>
      <c r="OP109" s="137"/>
      <c r="OQ109" s="137"/>
      <c r="OR109" s="137"/>
      <c r="OS109" s="137"/>
      <c r="OT109" s="137"/>
      <c r="OU109" s="137"/>
      <c r="OV109" s="137"/>
      <c r="OW109" s="137"/>
      <c r="OX109" s="137"/>
      <c r="OY109" s="137"/>
      <c r="OZ109" s="137"/>
      <c r="PA109" s="137"/>
      <c r="PB109" s="137"/>
      <c r="PC109" s="137"/>
      <c r="PD109" s="137"/>
      <c r="PE109" s="137"/>
      <c r="PF109" s="137"/>
      <c r="PG109" s="137"/>
      <c r="PH109" s="137"/>
      <c r="PI109" s="137"/>
      <c r="PJ109" s="137"/>
      <c r="PK109" s="137"/>
      <c r="PL109" s="137"/>
      <c r="PM109" s="137"/>
      <c r="PN109" s="137"/>
      <c r="PO109" s="137"/>
      <c r="PP109" s="137"/>
      <c r="PQ109" s="137"/>
      <c r="PR109" s="137"/>
      <c r="PS109" s="137"/>
      <c r="PT109" s="137"/>
      <c r="PU109" s="137"/>
      <c r="PV109" s="137"/>
      <c r="PW109" s="137"/>
      <c r="PX109" s="137"/>
      <c r="PY109" s="137"/>
      <c r="PZ109" s="137"/>
      <c r="QA109" s="137"/>
      <c r="QB109" s="137"/>
      <c r="QC109" s="137"/>
      <c r="QD109" s="137"/>
      <c r="QE109" s="137"/>
      <c r="QF109" s="137"/>
      <c r="QG109" s="137"/>
      <c r="QH109" s="137"/>
      <c r="QI109" s="137"/>
      <c r="QJ109" s="137"/>
      <c r="QK109" s="137"/>
      <c r="QL109" s="137"/>
      <c r="QM109" s="137"/>
      <c r="QN109" s="137"/>
      <c r="QO109" s="137"/>
      <c r="QP109" s="137"/>
      <c r="QQ109" s="137"/>
      <c r="QR109" s="137"/>
      <c r="QS109" s="137"/>
      <c r="QT109" s="137"/>
      <c r="QU109" s="137"/>
      <c r="QV109" s="137"/>
      <c r="QW109" s="137"/>
      <c r="QX109" s="137"/>
      <c r="QY109" s="137"/>
      <c r="QZ109" s="137"/>
      <c r="RA109" s="137"/>
      <c r="RB109" s="137"/>
      <c r="RC109" s="137"/>
      <c r="RD109" s="137"/>
      <c r="RE109" s="137"/>
      <c r="RF109" s="137"/>
      <c r="RG109" s="137"/>
      <c r="RH109" s="137"/>
      <c r="RI109" s="137"/>
      <c r="RJ109" s="137"/>
      <c r="RK109" s="137"/>
      <c r="RL109" s="137"/>
      <c r="RM109" s="137"/>
      <c r="RN109" s="137"/>
      <c r="RO109" s="137"/>
      <c r="RP109" s="137"/>
      <c r="RQ109" s="137"/>
      <c r="RR109" s="137"/>
      <c r="RS109" s="137"/>
      <c r="RT109" s="137"/>
      <c r="RU109" s="137"/>
      <c r="RV109" s="137"/>
      <c r="RW109" s="137"/>
      <c r="RX109" s="137"/>
      <c r="RY109" s="137"/>
      <c r="RZ109" s="137"/>
      <c r="SA109" s="137"/>
      <c r="SB109" s="137"/>
      <c r="SC109" s="137"/>
      <c r="SD109" s="137"/>
      <c r="SE109" s="137"/>
      <c r="SF109" s="137"/>
      <c r="SG109" s="137"/>
      <c r="SH109" s="137"/>
      <c r="SI109" s="137"/>
      <c r="SJ109" s="137"/>
      <c r="SK109" s="137"/>
      <c r="SL109" s="137"/>
      <c r="SM109" s="137"/>
      <c r="SN109" s="137"/>
      <c r="SO109" s="137"/>
      <c r="SP109" s="137"/>
      <c r="SQ109" s="137"/>
      <c r="SR109" s="137"/>
      <c r="SS109" s="137"/>
      <c r="ST109" s="137"/>
      <c r="SU109" s="137"/>
      <c r="SV109" s="137"/>
      <c r="SW109" s="137"/>
      <c r="SX109" s="137"/>
      <c r="SY109" s="137"/>
      <c r="SZ109" s="137"/>
      <c r="TA109" s="137"/>
      <c r="TB109" s="137"/>
      <c r="TC109" s="137"/>
      <c r="TD109" s="137"/>
      <c r="TE109" s="137"/>
      <c r="TF109" s="137"/>
      <c r="TG109" s="137"/>
      <c r="TH109" s="137"/>
      <c r="TI109" s="137"/>
      <c r="TJ109" s="137"/>
      <c r="TK109" s="137"/>
      <c r="TL109" s="137"/>
      <c r="TM109" s="137"/>
      <c r="TN109" s="137"/>
      <c r="TO109" s="137"/>
      <c r="TP109" s="137"/>
      <c r="TQ109" s="137"/>
      <c r="TR109" s="137"/>
      <c r="TS109" s="137"/>
      <c r="TT109" s="137"/>
      <c r="TU109" s="137"/>
      <c r="TV109" s="137"/>
      <c r="TW109" s="137"/>
      <c r="TX109" s="137"/>
      <c r="TY109" s="137"/>
      <c r="TZ109" s="137"/>
      <c r="UA109" s="137"/>
      <c r="UB109" s="137"/>
      <c r="UC109" s="137"/>
      <c r="UD109" s="137"/>
      <c r="UE109" s="137"/>
      <c r="UF109" s="137"/>
      <c r="UG109" s="137"/>
      <c r="UH109" s="137"/>
      <c r="UI109" s="137"/>
      <c r="UJ109" s="137"/>
      <c r="UK109" s="137"/>
      <c r="UL109" s="137"/>
      <c r="UM109" s="137"/>
      <c r="UN109" s="137"/>
      <c r="UO109" s="137"/>
      <c r="UP109" s="137"/>
      <c r="UQ109" s="137"/>
      <c r="UR109" s="137"/>
      <c r="US109" s="137"/>
      <c r="UT109" s="137"/>
      <c r="UU109" s="137"/>
      <c r="UV109" s="137"/>
      <c r="UW109" s="137"/>
      <c r="UX109" s="137"/>
      <c r="UY109" s="137"/>
      <c r="UZ109" s="137"/>
      <c r="VA109" s="137"/>
      <c r="VB109" s="137"/>
      <c r="VC109" s="137"/>
      <c r="VD109" s="137"/>
      <c r="VE109" s="137"/>
      <c r="VF109" s="137"/>
      <c r="VG109" s="137"/>
      <c r="VH109" s="137"/>
      <c r="VI109" s="137"/>
      <c r="VJ109" s="137"/>
      <c r="VK109" s="137"/>
      <c r="VL109" s="137"/>
      <c r="VM109" s="137"/>
      <c r="VN109" s="137"/>
      <c r="VO109" s="137"/>
      <c r="VP109" s="137"/>
      <c r="VQ109" s="137"/>
      <c r="VR109" s="137"/>
      <c r="VS109" s="137"/>
      <c r="VT109" s="137"/>
      <c r="VU109" s="137"/>
      <c r="VV109" s="137"/>
      <c r="VW109" s="137"/>
      <c r="VX109" s="137"/>
      <c r="VY109" s="137"/>
      <c r="VZ109" s="137"/>
      <c r="WA109" s="137"/>
      <c r="WB109" s="137"/>
      <c r="WC109" s="137"/>
      <c r="WD109" s="137"/>
      <c r="WE109" s="137"/>
      <c r="WF109" s="137"/>
      <c r="WG109" s="137"/>
      <c r="WH109" s="137"/>
      <c r="WI109" s="137"/>
      <c r="WJ109" s="137"/>
      <c r="WK109" s="137"/>
      <c r="WL109" s="137"/>
      <c r="WM109" s="137"/>
      <c r="WN109" s="137"/>
      <c r="WO109" s="137"/>
      <c r="WP109" s="137"/>
      <c r="WQ109" s="137"/>
      <c r="WR109" s="137"/>
      <c r="WS109" s="137"/>
      <c r="WT109" s="137"/>
      <c r="WU109" s="137"/>
      <c r="WV109" s="137"/>
      <c r="WW109" s="137"/>
      <c r="WX109" s="137"/>
      <c r="WY109" s="137"/>
      <c r="WZ109" s="137"/>
      <c r="XA109" s="137"/>
      <c r="XB109" s="137"/>
      <c r="XC109" s="137"/>
      <c r="XD109" s="137"/>
      <c r="XE109" s="137"/>
      <c r="XF109" s="137"/>
      <c r="XG109" s="137"/>
      <c r="XH109" s="137"/>
      <c r="XI109" s="137"/>
      <c r="XJ109" s="137"/>
      <c r="XK109" s="137"/>
      <c r="XL109" s="137"/>
      <c r="XM109" s="137"/>
      <c r="XN109" s="137"/>
      <c r="XO109" s="137"/>
      <c r="XP109" s="137"/>
      <c r="XQ109" s="137"/>
      <c r="XR109" s="137"/>
      <c r="XS109" s="137"/>
      <c r="XT109" s="137"/>
      <c r="XU109" s="137"/>
      <c r="XV109" s="137"/>
      <c r="XW109" s="137"/>
      <c r="XX109" s="137"/>
      <c r="XY109" s="137"/>
      <c r="XZ109" s="137"/>
      <c r="YA109" s="137"/>
      <c r="YB109" s="137"/>
      <c r="YC109" s="137"/>
      <c r="YD109" s="137"/>
      <c r="YE109" s="137"/>
      <c r="YF109" s="137"/>
      <c r="YG109" s="137"/>
      <c r="YH109" s="137"/>
      <c r="YI109" s="137"/>
      <c r="YJ109" s="137"/>
      <c r="YK109" s="137"/>
      <c r="YL109" s="137"/>
      <c r="YM109" s="137"/>
      <c r="YN109" s="137"/>
      <c r="YO109" s="137"/>
      <c r="YP109" s="137"/>
      <c r="YQ109" s="137"/>
      <c r="YR109" s="137"/>
      <c r="YS109" s="137"/>
      <c r="YT109" s="137"/>
      <c r="YU109" s="137"/>
      <c r="YV109" s="137"/>
      <c r="YW109" s="137"/>
      <c r="YX109" s="137"/>
      <c r="YY109" s="137"/>
      <c r="YZ109" s="137"/>
      <c r="ZA109" s="137"/>
      <c r="ZB109" s="137"/>
      <c r="ZC109" s="137"/>
      <c r="ZD109" s="137"/>
      <c r="ZE109" s="137"/>
      <c r="ZF109" s="137"/>
      <c r="ZG109" s="137"/>
      <c r="ZH109" s="137"/>
      <c r="ZI109" s="137"/>
      <c r="ZJ109" s="137"/>
      <c r="ZK109" s="137"/>
      <c r="ZL109" s="137"/>
      <c r="ZM109" s="137"/>
      <c r="ZN109" s="137"/>
      <c r="ZO109" s="137"/>
      <c r="ZP109" s="137"/>
      <c r="ZQ109" s="137"/>
      <c r="ZR109" s="137"/>
      <c r="ZS109" s="137"/>
      <c r="ZT109" s="137"/>
      <c r="ZU109" s="137"/>
      <c r="ZV109" s="137"/>
      <c r="ZW109" s="137"/>
      <c r="ZX109" s="137"/>
      <c r="ZY109" s="137"/>
      <c r="ZZ109" s="137"/>
      <c r="AAA109" s="137"/>
      <c r="AAB109" s="137"/>
      <c r="AAC109" s="137"/>
      <c r="AAD109" s="137"/>
      <c r="AAE109" s="137"/>
      <c r="AAF109" s="137"/>
      <c r="AAG109" s="137"/>
      <c r="AAH109" s="137"/>
      <c r="AAI109" s="137"/>
      <c r="AAJ109" s="137"/>
      <c r="AAK109" s="137"/>
      <c r="AAL109" s="137"/>
      <c r="AAM109" s="137"/>
      <c r="AAN109" s="137"/>
      <c r="AAO109" s="137"/>
      <c r="AAP109" s="137"/>
      <c r="AAQ109" s="137"/>
      <c r="AAR109" s="137"/>
      <c r="AAS109" s="137"/>
      <c r="AAT109" s="137"/>
      <c r="AAU109" s="137"/>
      <c r="AAV109" s="137"/>
      <c r="AAW109" s="137"/>
      <c r="AAX109" s="137"/>
      <c r="AAY109" s="137"/>
      <c r="AAZ109" s="137"/>
      <c r="ABA109" s="137"/>
      <c r="ABB109" s="137"/>
      <c r="ABC109" s="137"/>
      <c r="ABD109" s="137"/>
      <c r="ABE109" s="137"/>
      <c r="ABF109" s="137"/>
      <c r="ABG109" s="137"/>
      <c r="ABH109" s="137"/>
      <c r="ABI109" s="137"/>
      <c r="ABJ109" s="137"/>
      <c r="ABK109" s="137"/>
      <c r="ABL109" s="137"/>
      <c r="ABM109" s="137"/>
      <c r="ABN109" s="137"/>
      <c r="ABO109" s="137"/>
      <c r="ABP109" s="137"/>
      <c r="ABQ109" s="137"/>
      <c r="ABR109" s="137"/>
      <c r="ABS109" s="137"/>
      <c r="ABT109" s="137"/>
      <c r="ABU109" s="137"/>
      <c r="ABV109" s="137"/>
      <c r="ABW109" s="137"/>
      <c r="ABX109" s="137"/>
      <c r="ABY109" s="137"/>
      <c r="ABZ109" s="137"/>
      <c r="ACA109" s="137"/>
      <c r="ACB109" s="137"/>
      <c r="ACC109" s="137"/>
      <c r="ACD109" s="137"/>
      <c r="ACE109" s="137"/>
      <c r="ACF109" s="137"/>
      <c r="ACG109" s="137"/>
      <c r="ACH109" s="137"/>
      <c r="ACI109" s="137"/>
      <c r="ACJ109" s="137"/>
      <c r="ACK109" s="137"/>
      <c r="ACL109" s="137"/>
      <c r="ACM109" s="137"/>
      <c r="ACN109" s="137"/>
      <c r="ACO109" s="137"/>
      <c r="ACP109" s="137"/>
      <c r="ACQ109" s="137"/>
      <c r="ACR109" s="137"/>
      <c r="ACS109" s="137"/>
      <c r="ACT109" s="137"/>
      <c r="ACU109" s="137"/>
      <c r="ACV109" s="137"/>
      <c r="ACW109" s="137"/>
      <c r="ACX109" s="137"/>
      <c r="ACY109" s="137"/>
      <c r="ACZ109" s="137"/>
      <c r="ADA109" s="137"/>
      <c r="ADB109" s="137"/>
      <c r="ADC109" s="137"/>
      <c r="ADD109" s="137"/>
      <c r="ADE109" s="137"/>
      <c r="ADF109" s="137"/>
      <c r="ADG109" s="137"/>
      <c r="ADH109" s="137"/>
      <c r="ADI109" s="137"/>
      <c r="ADJ109" s="137"/>
      <c r="ADK109" s="137"/>
      <c r="ADL109" s="137"/>
      <c r="ADM109" s="137"/>
      <c r="ADN109" s="137"/>
      <c r="ADO109" s="137"/>
      <c r="ADP109" s="137"/>
      <c r="ADQ109" s="137"/>
      <c r="ADR109" s="137"/>
      <c r="ADS109" s="137"/>
      <c r="ADT109" s="137"/>
      <c r="ADU109" s="137"/>
      <c r="ADV109" s="137"/>
      <c r="ADW109" s="137"/>
      <c r="ADX109" s="137"/>
      <c r="ADY109" s="137"/>
      <c r="ADZ109" s="137"/>
      <c r="AEA109" s="137"/>
      <c r="AEB109" s="137"/>
      <c r="AEC109" s="137"/>
      <c r="AED109" s="137"/>
      <c r="AEE109" s="137"/>
      <c r="AEF109" s="137"/>
      <c r="AEG109" s="137"/>
      <c r="AEH109" s="137"/>
      <c r="AEI109" s="137"/>
      <c r="AEJ109" s="137"/>
      <c r="AEK109" s="137"/>
      <c r="AEL109" s="137"/>
      <c r="AEM109" s="137"/>
      <c r="AEN109" s="137"/>
      <c r="AEO109" s="137"/>
      <c r="AEP109" s="137"/>
      <c r="AEQ109" s="137"/>
      <c r="AER109" s="137"/>
      <c r="AES109" s="137"/>
      <c r="AET109" s="137"/>
      <c r="AEU109" s="137"/>
      <c r="AEV109" s="137"/>
      <c r="AEW109" s="137"/>
      <c r="AEX109" s="137"/>
      <c r="AEY109" s="137"/>
      <c r="AEZ109" s="137"/>
      <c r="AFA109" s="137"/>
      <c r="AFB109" s="137"/>
      <c r="AFC109" s="137"/>
      <c r="AFD109" s="137"/>
      <c r="AFE109" s="137"/>
      <c r="AFF109" s="137"/>
      <c r="AFG109" s="137"/>
      <c r="AFH109" s="137"/>
      <c r="AFI109" s="137"/>
      <c r="AFJ109" s="137"/>
      <c r="AFK109" s="137"/>
      <c r="AFL109" s="137"/>
      <c r="AFM109" s="137"/>
      <c r="AFN109" s="137"/>
      <c r="AFO109" s="137"/>
      <c r="AFP109" s="137"/>
      <c r="AFQ109" s="137"/>
      <c r="AFR109" s="137"/>
      <c r="AFS109" s="137"/>
      <c r="AFT109" s="137"/>
      <c r="AFU109" s="137"/>
      <c r="AFV109" s="137"/>
      <c r="AFW109" s="137"/>
      <c r="AFX109" s="137"/>
      <c r="AFY109" s="137"/>
      <c r="AFZ109" s="137"/>
      <c r="AGA109" s="137"/>
      <c r="AGB109" s="137"/>
      <c r="AGC109" s="137"/>
      <c r="AGD109" s="137"/>
      <c r="AGE109" s="137"/>
      <c r="AGF109" s="137"/>
      <c r="AGG109" s="137"/>
      <c r="AGH109" s="137"/>
      <c r="AGI109" s="137"/>
      <c r="AGJ109" s="137"/>
      <c r="AGK109" s="137"/>
      <c r="AGL109" s="137"/>
      <c r="AGM109" s="137"/>
      <c r="AGN109" s="137"/>
      <c r="AGO109" s="137"/>
      <c r="AGP109" s="137"/>
      <c r="AGQ109" s="137"/>
      <c r="AGR109" s="137"/>
      <c r="AGS109" s="137"/>
      <c r="AGT109" s="137"/>
      <c r="AGU109" s="137"/>
      <c r="AGV109" s="137"/>
      <c r="AGW109" s="137"/>
      <c r="AGX109" s="137"/>
      <c r="AGY109" s="137"/>
      <c r="AGZ109" s="137"/>
      <c r="AHA109" s="137"/>
      <c r="AHB109" s="137"/>
      <c r="AHC109" s="137"/>
      <c r="AHD109" s="137"/>
      <c r="AHE109" s="137"/>
      <c r="AHF109" s="137"/>
      <c r="AHG109" s="137"/>
      <c r="AHH109" s="137"/>
      <c r="AHI109" s="137"/>
      <c r="AHJ109" s="137"/>
      <c r="AHK109" s="137"/>
      <c r="AHL109" s="137"/>
      <c r="AHM109" s="137"/>
      <c r="AHN109" s="137"/>
      <c r="AHO109" s="137"/>
      <c r="AHP109" s="137"/>
      <c r="AHQ109" s="137"/>
      <c r="AHR109" s="137"/>
      <c r="AHS109" s="137"/>
      <c r="AHT109" s="137"/>
      <c r="AHU109" s="137"/>
      <c r="AHV109" s="137"/>
      <c r="AHW109" s="137"/>
      <c r="AHX109" s="137"/>
      <c r="AHY109" s="137"/>
      <c r="AHZ109" s="137"/>
      <c r="AIA109" s="137"/>
      <c r="AIB109" s="137"/>
      <c r="AIC109" s="137"/>
      <c r="AID109" s="137"/>
      <c r="AIE109" s="137"/>
      <c r="AIF109" s="137"/>
      <c r="AIG109" s="137"/>
      <c r="AIH109" s="137"/>
      <c r="AII109" s="137"/>
      <c r="AIJ109" s="137"/>
      <c r="AIK109" s="137"/>
      <c r="AIL109" s="137"/>
      <c r="AIM109" s="137"/>
      <c r="AIN109" s="137"/>
      <c r="AIO109" s="137"/>
      <c r="AIP109" s="137"/>
      <c r="AIQ109" s="137"/>
      <c r="AIR109" s="137"/>
      <c r="AIS109" s="137"/>
      <c r="AIT109" s="137"/>
      <c r="AIU109" s="137"/>
      <c r="AIV109" s="137"/>
      <c r="AIW109" s="137"/>
      <c r="AIX109" s="137"/>
      <c r="AIY109" s="137"/>
      <c r="AIZ109" s="137"/>
      <c r="AJA109" s="137"/>
      <c r="AJB109" s="137"/>
      <c r="AJC109" s="137"/>
      <c r="AJD109" s="137"/>
      <c r="AJE109" s="137"/>
      <c r="AJF109" s="137"/>
      <c r="AJG109" s="137"/>
      <c r="AJH109" s="137"/>
      <c r="AJI109" s="137"/>
      <c r="AJJ109" s="137"/>
      <c r="AJK109" s="137"/>
      <c r="AJL109" s="137"/>
      <c r="AJM109" s="137"/>
      <c r="AJN109" s="137"/>
      <c r="AJO109" s="137"/>
      <c r="AJP109" s="137"/>
      <c r="AJQ109" s="137"/>
      <c r="AJR109" s="137"/>
      <c r="AJS109" s="137"/>
      <c r="AJT109" s="137"/>
      <c r="AJU109" s="137"/>
      <c r="AJV109" s="137"/>
      <c r="AJW109" s="137"/>
      <c r="AJX109" s="137"/>
      <c r="AJY109" s="137"/>
      <c r="AJZ109" s="137"/>
      <c r="AKA109" s="137"/>
      <c r="AKB109" s="137"/>
      <c r="AKC109" s="137"/>
      <c r="AKD109" s="137"/>
      <c r="AKE109" s="137"/>
      <c r="AKF109" s="137"/>
      <c r="AKG109" s="137"/>
      <c r="AKH109" s="137"/>
      <c r="AKI109" s="137"/>
      <c r="AKJ109" s="137"/>
      <c r="AKK109" s="137"/>
      <c r="AKL109" s="137"/>
      <c r="AKM109" s="137"/>
      <c r="AKN109" s="137"/>
      <c r="AKO109" s="137"/>
      <c r="AKP109" s="137"/>
      <c r="AKQ109" s="137"/>
      <c r="AKR109" s="137"/>
      <c r="AKS109" s="137"/>
      <c r="AKT109" s="137"/>
      <c r="AKU109" s="137"/>
      <c r="AKV109" s="137"/>
      <c r="AKW109" s="137"/>
      <c r="AKX109" s="137"/>
      <c r="AKY109" s="137"/>
      <c r="AKZ109" s="137"/>
      <c r="ALA109" s="137"/>
      <c r="ALB109" s="137"/>
      <c r="ALC109" s="137"/>
      <c r="ALD109" s="137"/>
      <c r="ALE109" s="137"/>
      <c r="ALF109" s="137"/>
      <c r="ALG109" s="137"/>
      <c r="ALH109" s="137"/>
      <c r="ALI109" s="137"/>
      <c r="ALJ109" s="137"/>
      <c r="ALK109" s="137"/>
      <c r="ALL109" s="137"/>
      <c r="ALM109" s="137"/>
      <c r="ALN109" s="137"/>
      <c r="ALO109" s="137"/>
      <c r="ALP109" s="137"/>
      <c r="ALQ109" s="137"/>
      <c r="ALR109" s="137"/>
      <c r="ALS109" s="137"/>
      <c r="ALT109" s="137"/>
      <c r="ALU109" s="137"/>
      <c r="ALV109" s="137"/>
      <c r="ALW109" s="137"/>
      <c r="ALX109" s="137"/>
      <c r="ALY109" s="137"/>
      <c r="ALZ109" s="137"/>
      <c r="AMA109" s="137"/>
      <c r="AMB109" s="137"/>
      <c r="AMC109" s="137"/>
      <c r="AMD109" s="137"/>
      <c r="AME109" s="137"/>
      <c r="AMF109" s="137"/>
      <c r="AMG109" s="137"/>
      <c r="AMH109" s="137"/>
      <c r="AMI109" s="137"/>
      <c r="AMJ109" s="137"/>
      <c r="AMK109" s="137"/>
      <c r="AML109" s="137"/>
      <c r="AMM109" s="137"/>
      <c r="AMN109" s="137"/>
      <c r="AMO109" s="137"/>
      <c r="AMP109" s="137"/>
      <c r="AMQ109" s="137"/>
      <c r="AMR109" s="137"/>
      <c r="AMS109" s="137"/>
      <c r="AMT109" s="137"/>
      <c r="AMU109" s="137"/>
      <c r="AMV109" s="137"/>
      <c r="AMW109" s="137"/>
      <c r="AMX109" s="137"/>
      <c r="AMY109" s="137"/>
      <c r="AMZ109" s="137"/>
      <c r="ANA109" s="137"/>
      <c r="ANB109" s="137"/>
      <c r="ANC109" s="137"/>
      <c r="AND109" s="137"/>
      <c r="ANE109" s="137"/>
      <c r="ANF109" s="137"/>
      <c r="ANG109" s="137"/>
      <c r="ANH109" s="137"/>
      <c r="ANI109" s="137"/>
      <c r="ANJ109" s="137"/>
      <c r="ANK109" s="137"/>
      <c r="ANL109" s="137"/>
      <c r="ANM109" s="137"/>
      <c r="ANN109" s="137"/>
      <c r="ANO109" s="137"/>
      <c r="ANP109" s="137"/>
      <c r="ANQ109" s="137"/>
      <c r="ANR109" s="137"/>
      <c r="ANS109" s="137"/>
      <c r="ANT109" s="137"/>
      <c r="ANU109" s="137"/>
      <c r="ANV109" s="137"/>
      <c r="ANW109" s="137"/>
      <c r="ANX109" s="137"/>
      <c r="ANY109" s="137"/>
      <c r="ANZ109" s="137"/>
      <c r="AOA109" s="137"/>
      <c r="AOB109" s="137"/>
      <c r="AOC109" s="137"/>
      <c r="AOD109" s="137"/>
      <c r="AOE109" s="137"/>
      <c r="AOF109" s="137"/>
      <c r="AOG109" s="137"/>
      <c r="AOH109" s="137"/>
      <c r="AOI109" s="137"/>
      <c r="AOJ109" s="137"/>
      <c r="AOK109" s="137"/>
      <c r="AOL109" s="137"/>
      <c r="AOM109" s="137"/>
      <c r="AON109" s="137"/>
      <c r="AOO109" s="137"/>
      <c r="AOP109" s="137"/>
      <c r="AOQ109" s="137"/>
      <c r="AOR109" s="137"/>
      <c r="AOS109" s="137"/>
      <c r="AOT109" s="137"/>
      <c r="AOU109" s="137"/>
      <c r="AOV109" s="137"/>
      <c r="AOW109" s="137"/>
      <c r="AOX109" s="137"/>
      <c r="AOY109" s="137"/>
      <c r="AOZ109" s="137"/>
      <c r="APA109" s="137"/>
      <c r="APB109" s="137"/>
      <c r="APC109" s="137"/>
      <c r="APD109" s="137"/>
      <c r="APE109" s="137"/>
      <c r="APF109" s="137"/>
      <c r="APG109" s="137"/>
      <c r="APH109" s="137"/>
      <c r="API109" s="137"/>
      <c r="APJ109" s="137"/>
      <c r="APK109" s="137"/>
      <c r="APL109" s="137"/>
      <c r="APM109" s="137"/>
      <c r="APN109" s="137"/>
      <c r="APO109" s="137"/>
      <c r="APP109" s="137"/>
      <c r="APQ109" s="137"/>
      <c r="APR109" s="137"/>
      <c r="APS109" s="137"/>
      <c r="APT109" s="137"/>
      <c r="APU109" s="137"/>
      <c r="APV109" s="137"/>
      <c r="APW109" s="137"/>
      <c r="APX109" s="137"/>
      <c r="APY109" s="137"/>
      <c r="APZ109" s="137"/>
      <c r="AQA109" s="137"/>
      <c r="AQB109" s="137"/>
      <c r="AQC109" s="137"/>
      <c r="AQD109" s="137"/>
      <c r="AQE109" s="137"/>
      <c r="AQF109" s="137"/>
      <c r="AQG109" s="137"/>
      <c r="AQH109" s="137"/>
      <c r="AQI109" s="137"/>
      <c r="AQJ109" s="137"/>
      <c r="AQK109" s="137"/>
      <c r="AQL109" s="137"/>
      <c r="AQM109" s="137"/>
      <c r="AQN109" s="137"/>
      <c r="AQO109" s="137"/>
      <c r="AQP109" s="137"/>
      <c r="AQQ109" s="137"/>
      <c r="AQR109" s="137"/>
      <c r="AQS109" s="137"/>
      <c r="AQT109" s="137"/>
      <c r="AQU109" s="137"/>
      <c r="AQV109" s="137"/>
      <c r="AQW109" s="137"/>
      <c r="AQX109" s="137"/>
      <c r="AQY109" s="137"/>
      <c r="AQZ109" s="137"/>
      <c r="ARA109" s="137"/>
      <c r="ARB109" s="137"/>
      <c r="ARC109" s="137"/>
      <c r="ARD109" s="137"/>
      <c r="ARE109" s="137"/>
      <c r="ARF109" s="137"/>
      <c r="ARG109" s="137"/>
      <c r="ARH109" s="137"/>
      <c r="ARI109" s="137"/>
      <c r="ARJ109" s="137"/>
      <c r="ARK109" s="137"/>
      <c r="ARL109" s="137"/>
      <c r="ARM109" s="137"/>
      <c r="ARN109" s="137"/>
      <c r="ARO109" s="137"/>
      <c r="ARP109" s="137"/>
      <c r="ARQ109" s="137"/>
      <c r="ARR109" s="137"/>
      <c r="ARS109" s="137"/>
      <c r="ART109" s="137"/>
      <c r="ARU109" s="137"/>
      <c r="ARV109" s="137"/>
      <c r="ARW109" s="137"/>
      <c r="ARX109" s="137"/>
      <c r="ARY109" s="137"/>
      <c r="ARZ109" s="137"/>
      <c r="ASA109" s="137"/>
      <c r="ASB109" s="137"/>
      <c r="ASC109" s="137"/>
      <c r="ASD109" s="137"/>
      <c r="ASE109" s="137"/>
      <c r="ASF109" s="137"/>
      <c r="ASG109" s="137"/>
      <c r="ASH109" s="137"/>
      <c r="ASI109" s="137"/>
      <c r="ASJ109" s="137"/>
      <c r="ASK109" s="137"/>
      <c r="ASL109" s="137"/>
      <c r="ASM109" s="137"/>
      <c r="ASN109" s="137"/>
      <c r="ASO109" s="137"/>
      <c r="ASP109" s="137"/>
      <c r="ASQ109" s="137"/>
      <c r="ASR109" s="137"/>
      <c r="ASS109" s="137"/>
      <c r="AST109" s="137"/>
      <c r="ASU109" s="137"/>
      <c r="ASV109" s="137"/>
      <c r="ASW109" s="137"/>
      <c r="ASX109" s="137"/>
      <c r="ASY109" s="137"/>
      <c r="ASZ109" s="137"/>
      <c r="ATA109" s="137"/>
      <c r="ATB109" s="137"/>
      <c r="ATC109" s="137"/>
      <c r="ATD109" s="137"/>
      <c r="ATE109" s="137"/>
      <c r="ATF109" s="137"/>
      <c r="ATG109" s="137"/>
      <c r="ATH109" s="137"/>
      <c r="ATI109" s="137"/>
      <c r="ATJ109" s="137"/>
      <c r="ATK109" s="137"/>
      <c r="ATL109" s="137"/>
      <c r="ATM109" s="137"/>
      <c r="ATN109" s="137"/>
      <c r="ATO109" s="137"/>
      <c r="ATP109" s="137"/>
      <c r="ATQ109" s="137"/>
      <c r="ATR109" s="137"/>
      <c r="ATS109" s="137"/>
      <c r="ATT109" s="137"/>
      <c r="ATU109" s="137"/>
      <c r="ATV109" s="137"/>
      <c r="ATW109" s="137"/>
      <c r="ATX109" s="137"/>
      <c r="ATY109" s="137"/>
      <c r="ATZ109" s="137"/>
      <c r="AUA109" s="137"/>
      <c r="AUB109" s="137"/>
      <c r="AUC109" s="137"/>
      <c r="AUD109" s="137"/>
      <c r="AUE109" s="137"/>
      <c r="AUF109" s="137"/>
      <c r="AUG109" s="137"/>
      <c r="AUH109" s="137"/>
      <c r="AUI109" s="137"/>
      <c r="AUJ109" s="137"/>
      <c r="AUK109" s="137"/>
      <c r="AUL109" s="137"/>
      <c r="AUM109" s="137"/>
      <c r="AUN109" s="137"/>
      <c r="AUO109" s="137"/>
      <c r="AUP109" s="137"/>
      <c r="AUQ109" s="137"/>
      <c r="AUR109" s="137"/>
      <c r="AUS109" s="137"/>
      <c r="AUT109" s="137"/>
      <c r="AUU109" s="137"/>
      <c r="AUV109" s="137"/>
      <c r="AUW109" s="137"/>
      <c r="AUX109" s="137"/>
      <c r="AUY109" s="137"/>
      <c r="AUZ109" s="137"/>
      <c r="AVA109" s="137"/>
      <c r="AVB109" s="137"/>
      <c r="AVC109" s="137"/>
      <c r="AVD109" s="137"/>
      <c r="AVE109" s="137"/>
      <c r="AVF109" s="137"/>
      <c r="AVG109" s="137"/>
      <c r="AVH109" s="137"/>
      <c r="AVI109" s="137"/>
      <c r="AVJ109" s="137"/>
      <c r="AVK109" s="137"/>
      <c r="AVL109" s="137"/>
      <c r="AVM109" s="137"/>
      <c r="AVN109" s="137"/>
      <c r="AVO109" s="137"/>
      <c r="AVP109" s="137"/>
      <c r="AVQ109" s="137"/>
      <c r="AVR109" s="137"/>
      <c r="AVS109" s="137"/>
      <c r="AVT109" s="137"/>
      <c r="AVU109" s="137"/>
      <c r="AVV109" s="137"/>
      <c r="AVW109" s="137"/>
      <c r="AVX109" s="137"/>
      <c r="AVY109" s="137"/>
      <c r="AVZ109" s="137"/>
      <c r="AWA109" s="137"/>
      <c r="AWB109" s="137"/>
      <c r="AWC109" s="137"/>
      <c r="AWD109" s="137"/>
      <c r="AWE109" s="137"/>
      <c r="AWF109" s="137"/>
      <c r="AWG109" s="137"/>
      <c r="AWH109" s="137"/>
      <c r="AWI109" s="137"/>
      <c r="AWJ109" s="137"/>
      <c r="AWK109" s="137"/>
      <c r="AWL109" s="137"/>
      <c r="AWM109" s="137"/>
      <c r="AWN109" s="137"/>
      <c r="AWO109" s="137"/>
      <c r="AWP109" s="137"/>
      <c r="AWQ109" s="137"/>
      <c r="AWR109" s="137"/>
      <c r="AWS109" s="137"/>
      <c r="AWT109" s="137"/>
      <c r="AWU109" s="137"/>
      <c r="AWV109" s="137"/>
      <c r="AWW109" s="137"/>
      <c r="AWX109" s="137"/>
      <c r="AWY109" s="137"/>
      <c r="AWZ109" s="137"/>
      <c r="AXA109" s="137"/>
      <c r="AXB109" s="137"/>
      <c r="AXC109" s="137"/>
      <c r="AXD109" s="137"/>
      <c r="AXE109" s="137"/>
      <c r="AXF109" s="137"/>
      <c r="AXG109" s="137"/>
      <c r="AXH109" s="137"/>
      <c r="AXI109" s="137"/>
      <c r="AXJ109" s="137"/>
      <c r="AXK109" s="137"/>
      <c r="AXL109" s="137"/>
      <c r="AXM109" s="137"/>
      <c r="AXN109" s="137"/>
      <c r="AXO109" s="137"/>
      <c r="AXP109" s="137"/>
      <c r="AXQ109" s="137"/>
      <c r="AXR109" s="137"/>
      <c r="AXS109" s="137"/>
      <c r="AXT109" s="137"/>
      <c r="AXU109" s="137"/>
      <c r="AXV109" s="137"/>
      <c r="AXW109" s="137"/>
      <c r="AXX109" s="137"/>
      <c r="AXY109" s="137"/>
      <c r="AXZ109" s="137"/>
      <c r="AYA109" s="137"/>
      <c r="AYB109" s="137"/>
      <c r="AYC109" s="137"/>
      <c r="AYD109" s="137"/>
      <c r="AYE109" s="137"/>
      <c r="AYF109" s="137"/>
      <c r="AYG109" s="137"/>
      <c r="AYH109" s="137"/>
      <c r="AYI109" s="137"/>
      <c r="AYJ109" s="137"/>
      <c r="AYK109" s="137"/>
      <c r="AYL109" s="137"/>
      <c r="AYM109" s="137"/>
      <c r="AYN109" s="137"/>
      <c r="AYO109" s="137"/>
      <c r="AYP109" s="137"/>
      <c r="AYQ109" s="137"/>
      <c r="AYR109" s="137"/>
      <c r="AYS109" s="137"/>
      <c r="AYT109" s="137"/>
      <c r="AYU109" s="137"/>
      <c r="AYV109" s="137"/>
      <c r="AYW109" s="137"/>
      <c r="AYX109" s="137"/>
      <c r="AYY109" s="137"/>
      <c r="AYZ109" s="137"/>
      <c r="AZA109" s="137"/>
      <c r="AZB109" s="137"/>
      <c r="AZC109" s="137"/>
      <c r="AZD109" s="137"/>
      <c r="AZE109" s="137"/>
      <c r="AZF109" s="137"/>
      <c r="AZG109" s="137"/>
      <c r="AZH109" s="137"/>
      <c r="AZI109" s="137"/>
      <c r="AZJ109" s="137"/>
      <c r="AZK109" s="137"/>
      <c r="AZL109" s="137"/>
      <c r="AZM109" s="137"/>
      <c r="AZN109" s="137"/>
      <c r="AZO109" s="137"/>
      <c r="AZP109" s="137"/>
      <c r="AZQ109" s="137"/>
      <c r="AZR109" s="137"/>
      <c r="AZS109" s="137"/>
      <c r="AZT109" s="137"/>
      <c r="AZU109" s="137"/>
      <c r="AZV109" s="137"/>
      <c r="AZW109" s="137"/>
      <c r="AZX109" s="137"/>
      <c r="AZY109" s="137"/>
      <c r="AZZ109" s="137"/>
      <c r="BAA109" s="137"/>
      <c r="BAB109" s="137"/>
      <c r="BAC109" s="137"/>
      <c r="BAD109" s="137"/>
      <c r="BAE109" s="137"/>
      <c r="BAF109" s="137"/>
      <c r="BAG109" s="137"/>
      <c r="BAH109" s="137"/>
      <c r="BAI109" s="137"/>
      <c r="BAJ109" s="137"/>
      <c r="BAK109" s="137"/>
      <c r="BAL109" s="137"/>
      <c r="BAM109" s="137"/>
      <c r="BAN109" s="137"/>
      <c r="BAO109" s="137"/>
      <c r="BAP109" s="137"/>
      <c r="BAQ109" s="137"/>
      <c r="BAR109" s="137"/>
      <c r="BAS109" s="137"/>
      <c r="BAT109" s="137"/>
      <c r="BAU109" s="137"/>
      <c r="BAV109" s="137"/>
      <c r="BAW109" s="137"/>
      <c r="BAX109" s="137"/>
      <c r="BAY109" s="137"/>
      <c r="BAZ109" s="137"/>
      <c r="BBA109" s="137"/>
      <c r="BBB109" s="137"/>
      <c r="BBC109" s="137"/>
      <c r="BBD109" s="137"/>
      <c r="BBE109" s="137"/>
      <c r="BBF109" s="137"/>
      <c r="BBG109" s="137"/>
      <c r="BBH109" s="137"/>
      <c r="BBI109" s="137"/>
      <c r="BBJ109" s="137"/>
      <c r="BBK109" s="137"/>
      <c r="BBL109" s="137"/>
      <c r="BBM109" s="137"/>
      <c r="BBN109" s="137"/>
      <c r="BBO109" s="137"/>
      <c r="BBP109" s="137"/>
      <c r="BBQ109" s="137"/>
      <c r="BBR109" s="137"/>
      <c r="BBS109" s="137"/>
      <c r="BBT109" s="137"/>
      <c r="BBU109" s="137"/>
      <c r="BBV109" s="137"/>
      <c r="BBW109" s="137"/>
      <c r="BBX109" s="137"/>
      <c r="BBY109" s="137"/>
      <c r="BBZ109" s="137"/>
      <c r="BCA109" s="137"/>
      <c r="BCB109" s="137"/>
      <c r="BCC109" s="137"/>
      <c r="BCD109" s="137"/>
      <c r="BCE109" s="137"/>
      <c r="BCF109" s="137"/>
      <c r="BCG109" s="137"/>
      <c r="BCH109" s="137"/>
      <c r="BCI109" s="137"/>
      <c r="BCJ109" s="137"/>
      <c r="BCK109" s="137"/>
      <c r="BCL109" s="137"/>
      <c r="BCM109" s="137"/>
      <c r="BCN109" s="137"/>
      <c r="BCO109" s="137"/>
      <c r="BCP109" s="137"/>
      <c r="BCQ109" s="137"/>
      <c r="BCR109" s="137"/>
      <c r="BCS109" s="137"/>
      <c r="BCT109" s="137"/>
      <c r="BCU109" s="137"/>
      <c r="BCV109" s="137"/>
      <c r="BCW109" s="137"/>
      <c r="BCX109" s="137"/>
      <c r="BCY109" s="137"/>
      <c r="BCZ109" s="137"/>
      <c r="BDA109" s="137"/>
      <c r="BDB109" s="137"/>
      <c r="BDC109" s="137"/>
      <c r="BDD109" s="137"/>
      <c r="BDE109" s="137"/>
      <c r="BDF109" s="137"/>
      <c r="BDG109" s="137"/>
      <c r="BDH109" s="137"/>
      <c r="BDI109" s="137"/>
      <c r="BDJ109" s="137"/>
      <c r="BDK109" s="137"/>
      <c r="BDL109" s="137"/>
      <c r="BDM109" s="137"/>
      <c r="BDN109" s="137"/>
      <c r="BDO109" s="137"/>
      <c r="BDP109" s="137"/>
      <c r="BDQ109" s="137"/>
      <c r="BDR109" s="137"/>
      <c r="BDS109" s="137"/>
      <c r="BDT109" s="137"/>
      <c r="BDU109" s="137"/>
      <c r="BDV109" s="137"/>
      <c r="BDW109" s="137"/>
      <c r="BDX109" s="137"/>
      <c r="BDY109" s="137"/>
      <c r="BDZ109" s="137"/>
      <c r="BEA109" s="137"/>
      <c r="BEB109" s="137"/>
      <c r="BEC109" s="137"/>
      <c r="BED109" s="137"/>
      <c r="BEE109" s="137"/>
      <c r="BEF109" s="137"/>
      <c r="BEG109" s="137"/>
      <c r="BEH109" s="137"/>
      <c r="BEI109" s="137"/>
      <c r="BEJ109" s="137"/>
      <c r="BEK109" s="137"/>
      <c r="BEL109" s="137"/>
      <c r="BEM109" s="137"/>
      <c r="BEN109" s="137"/>
      <c r="BEO109" s="137"/>
      <c r="BEP109" s="137"/>
      <c r="BEQ109" s="137"/>
      <c r="BER109" s="137"/>
      <c r="BES109" s="137"/>
      <c r="BET109" s="137"/>
      <c r="BEU109" s="137"/>
      <c r="BEV109" s="137"/>
      <c r="BEW109" s="137"/>
      <c r="BEX109" s="137"/>
      <c r="BEY109" s="137"/>
      <c r="BEZ109" s="137"/>
      <c r="BFA109" s="137"/>
      <c r="BFB109" s="137"/>
      <c r="BFC109" s="137"/>
      <c r="BFD109" s="137"/>
      <c r="BFE109" s="137"/>
      <c r="BFF109" s="137"/>
      <c r="BFG109" s="137"/>
      <c r="BFH109" s="137"/>
      <c r="BFI109" s="137"/>
      <c r="BFJ109" s="137"/>
      <c r="BFK109" s="137"/>
      <c r="BFL109" s="137"/>
      <c r="BFM109" s="137"/>
      <c r="BFN109" s="137"/>
      <c r="BFO109" s="137"/>
      <c r="BFP109" s="137"/>
      <c r="BFQ109" s="137"/>
      <c r="BFR109" s="137"/>
      <c r="BFS109" s="137"/>
      <c r="BFT109" s="137"/>
      <c r="BFU109" s="137"/>
      <c r="BFV109" s="137"/>
      <c r="BFW109" s="137"/>
      <c r="BFX109" s="137"/>
      <c r="BFY109" s="137"/>
      <c r="BFZ109" s="137"/>
      <c r="BGA109" s="137"/>
      <c r="BGB109" s="137"/>
      <c r="BGC109" s="137"/>
      <c r="BGD109" s="137"/>
      <c r="BGE109" s="137"/>
      <c r="BGF109" s="137"/>
      <c r="BGG109" s="137"/>
      <c r="BGH109" s="137"/>
      <c r="BGI109" s="137"/>
      <c r="BGJ109" s="137"/>
      <c r="BGK109" s="137"/>
      <c r="BGL109" s="137"/>
      <c r="BGM109" s="137"/>
      <c r="BGN109" s="137"/>
      <c r="BGO109" s="137"/>
      <c r="BGP109" s="137"/>
      <c r="BGQ109" s="137"/>
      <c r="BGR109" s="137"/>
      <c r="BGS109" s="137"/>
      <c r="BGT109" s="137"/>
      <c r="BGU109" s="137"/>
      <c r="BGV109" s="137"/>
      <c r="BGW109" s="137"/>
      <c r="BGX109" s="137"/>
      <c r="BGY109" s="137"/>
      <c r="BGZ109" s="137"/>
      <c r="BHA109" s="137"/>
      <c r="BHB109" s="137"/>
      <c r="BHC109" s="137"/>
      <c r="BHD109" s="137"/>
      <c r="BHE109" s="137"/>
      <c r="BHF109" s="137"/>
      <c r="BHG109" s="137"/>
      <c r="BHH109" s="137"/>
      <c r="BHI109" s="137"/>
      <c r="BHJ109" s="137"/>
      <c r="BHK109" s="137"/>
      <c r="BHL109" s="137"/>
      <c r="BHM109" s="137"/>
      <c r="BHN109" s="137"/>
      <c r="BHO109" s="137"/>
      <c r="BHP109" s="137"/>
      <c r="BHQ109" s="137"/>
      <c r="BHR109" s="137"/>
      <c r="BHS109" s="137"/>
      <c r="BHT109" s="137"/>
      <c r="BHU109" s="137"/>
      <c r="BHV109" s="137"/>
      <c r="BHW109" s="137"/>
      <c r="BHX109" s="137"/>
      <c r="BHY109" s="137"/>
      <c r="BHZ109" s="137"/>
      <c r="BIA109" s="137"/>
      <c r="BIB109" s="137"/>
      <c r="BIC109" s="137"/>
      <c r="BID109" s="137"/>
      <c r="BIE109" s="137"/>
      <c r="BIF109" s="137"/>
      <c r="BIG109" s="137"/>
      <c r="BIH109" s="137"/>
      <c r="BII109" s="137"/>
      <c r="BIJ109" s="137"/>
      <c r="BIK109" s="137"/>
      <c r="BIL109" s="137"/>
      <c r="BIM109" s="137"/>
      <c r="BIN109" s="137"/>
      <c r="BIO109" s="137"/>
      <c r="BIP109" s="137"/>
      <c r="BIQ109" s="137"/>
      <c r="BIR109" s="137"/>
      <c r="BIS109" s="137"/>
      <c r="BIT109" s="137"/>
      <c r="BIU109" s="137"/>
      <c r="BIV109" s="137"/>
      <c r="BIW109" s="137"/>
      <c r="BIX109" s="137"/>
      <c r="BIY109" s="137"/>
      <c r="BIZ109" s="137"/>
      <c r="BJA109" s="137"/>
      <c r="BJB109" s="137"/>
      <c r="BJC109" s="137"/>
      <c r="BJD109" s="137"/>
      <c r="BJE109" s="137"/>
      <c r="BJF109" s="137"/>
      <c r="BJG109" s="137"/>
      <c r="BJH109" s="137"/>
      <c r="BJI109" s="137"/>
      <c r="BJJ109" s="137"/>
      <c r="BJK109" s="137"/>
      <c r="BJL109" s="137"/>
      <c r="BJM109" s="137"/>
      <c r="BJN109" s="137"/>
      <c r="BJO109" s="137"/>
      <c r="BJP109" s="137"/>
      <c r="BJQ109" s="137"/>
      <c r="BJR109" s="137"/>
      <c r="BJS109" s="137"/>
      <c r="BJT109" s="137"/>
      <c r="BJU109" s="137"/>
      <c r="BJV109" s="137"/>
      <c r="BJW109" s="137"/>
      <c r="BJX109" s="137"/>
      <c r="BJY109" s="137"/>
      <c r="BJZ109" s="137"/>
      <c r="BKA109" s="137"/>
      <c r="BKB109" s="137"/>
      <c r="BKC109" s="137"/>
      <c r="BKD109" s="137"/>
      <c r="BKE109" s="137"/>
      <c r="BKF109" s="137"/>
      <c r="BKG109" s="137"/>
      <c r="BKH109" s="137"/>
      <c r="BKI109" s="137"/>
      <c r="BKJ109" s="137"/>
      <c r="BKK109" s="137"/>
      <c r="BKL109" s="137"/>
      <c r="BKM109" s="137"/>
      <c r="BKN109" s="137"/>
      <c r="BKO109" s="137"/>
      <c r="BKP109" s="137"/>
      <c r="BKQ109" s="137"/>
      <c r="BKR109" s="137"/>
      <c r="BKS109" s="137"/>
      <c r="BKT109" s="137"/>
      <c r="BKU109" s="137"/>
      <c r="BKV109" s="137"/>
      <c r="BKW109" s="137"/>
      <c r="BKX109" s="137"/>
      <c r="BKY109" s="137"/>
      <c r="BKZ109" s="137"/>
      <c r="BLA109" s="137"/>
      <c r="BLB109" s="137"/>
      <c r="BLC109" s="137"/>
      <c r="BLD109" s="137"/>
      <c r="BLE109" s="137"/>
      <c r="BLF109" s="137"/>
      <c r="BLG109" s="137"/>
      <c r="BLH109" s="137"/>
      <c r="BLI109" s="137"/>
      <c r="BLJ109" s="137"/>
      <c r="BLK109" s="137"/>
      <c r="BLL109" s="137"/>
      <c r="BLM109" s="137"/>
      <c r="BLN109" s="137"/>
      <c r="BLO109" s="137"/>
      <c r="BLP109" s="137"/>
      <c r="BLQ109" s="137"/>
      <c r="BLR109" s="137"/>
      <c r="BLS109" s="137"/>
      <c r="BLT109" s="137"/>
      <c r="BLU109" s="137"/>
      <c r="BLV109" s="137"/>
      <c r="BLW109" s="137"/>
      <c r="BLX109" s="137"/>
      <c r="BLY109" s="137"/>
      <c r="BLZ109" s="137"/>
      <c r="BMA109" s="137"/>
      <c r="BMB109" s="137"/>
      <c r="BMC109" s="137"/>
      <c r="BMD109" s="137"/>
      <c r="BME109" s="137"/>
      <c r="BMF109" s="137"/>
      <c r="BMG109" s="137"/>
      <c r="BMH109" s="137"/>
      <c r="BMI109" s="137"/>
      <c r="BMJ109" s="137"/>
      <c r="BMK109" s="137"/>
      <c r="BML109" s="137"/>
      <c r="BMM109" s="137"/>
      <c r="BMN109" s="137"/>
      <c r="BMO109" s="137"/>
      <c r="BMP109" s="137"/>
      <c r="BMQ109" s="137"/>
      <c r="BMR109" s="137"/>
      <c r="BMS109" s="137"/>
      <c r="BMT109" s="137"/>
      <c r="BMU109" s="137"/>
      <c r="BMV109" s="137"/>
      <c r="BMW109" s="137"/>
      <c r="BMX109" s="137"/>
      <c r="BMY109" s="137"/>
      <c r="BMZ109" s="137"/>
      <c r="BNA109" s="137"/>
      <c r="BNB109" s="137"/>
      <c r="BNC109" s="137"/>
      <c r="BND109" s="137"/>
      <c r="BNE109" s="137"/>
      <c r="BNF109" s="137"/>
      <c r="BNG109" s="137"/>
      <c r="BNH109" s="137"/>
      <c r="BNI109" s="137"/>
      <c r="BNJ109" s="137"/>
      <c r="BNK109" s="137"/>
      <c r="BNL109" s="137"/>
      <c r="BNM109" s="137"/>
      <c r="BNN109" s="137"/>
      <c r="BNO109" s="137"/>
      <c r="BNP109" s="137"/>
      <c r="BNQ109" s="137"/>
      <c r="BNR109" s="137"/>
      <c r="BNS109" s="137"/>
      <c r="BNT109" s="137"/>
      <c r="BNU109" s="137"/>
      <c r="BNV109" s="137"/>
      <c r="BNW109" s="137"/>
      <c r="BNX109" s="137"/>
      <c r="BNY109" s="137"/>
      <c r="BNZ109" s="137"/>
      <c r="BOA109" s="137"/>
      <c r="BOB109" s="137"/>
      <c r="BOC109" s="137"/>
      <c r="BOD109" s="137"/>
      <c r="BOE109" s="137"/>
      <c r="BOF109" s="137"/>
      <c r="BOG109" s="137"/>
      <c r="BOH109" s="137"/>
      <c r="BOI109" s="137"/>
      <c r="BOJ109" s="137"/>
      <c r="BOK109" s="137"/>
      <c r="BOL109" s="137"/>
      <c r="BOM109" s="137"/>
      <c r="BON109" s="137"/>
      <c r="BOO109" s="137"/>
      <c r="BOP109" s="137"/>
      <c r="BOQ109" s="137"/>
      <c r="BOR109" s="137"/>
      <c r="BOS109" s="137"/>
      <c r="BOT109" s="137"/>
      <c r="BOU109" s="137"/>
      <c r="BOV109" s="137"/>
      <c r="BOW109" s="137"/>
      <c r="BOX109" s="137"/>
      <c r="BOY109" s="137"/>
      <c r="BOZ109" s="137"/>
      <c r="BPA109" s="137"/>
      <c r="BPB109" s="137"/>
      <c r="BPC109" s="137"/>
      <c r="BPD109" s="137"/>
      <c r="BPE109" s="137"/>
      <c r="BPF109" s="137"/>
      <c r="BPG109" s="137"/>
      <c r="BPH109" s="137"/>
      <c r="BPI109" s="137"/>
      <c r="BPJ109" s="137"/>
      <c r="BPK109" s="137"/>
      <c r="BPL109" s="137"/>
      <c r="BPM109" s="137"/>
      <c r="BPN109" s="137"/>
      <c r="BPO109" s="137"/>
      <c r="BPP109" s="137"/>
      <c r="BPQ109" s="137"/>
      <c r="BPR109" s="137"/>
      <c r="BPS109" s="137"/>
      <c r="BPT109" s="137"/>
      <c r="BPU109" s="137"/>
      <c r="BPV109" s="137"/>
      <c r="BPW109" s="137"/>
      <c r="BPX109" s="137"/>
      <c r="BPY109" s="137"/>
      <c r="BPZ109" s="137"/>
      <c r="BQA109" s="137"/>
      <c r="BQB109" s="137"/>
      <c r="BQC109" s="137"/>
      <c r="BQD109" s="137"/>
      <c r="BQE109" s="137"/>
      <c r="BQF109" s="137"/>
      <c r="BQG109" s="137"/>
      <c r="BQH109" s="137"/>
      <c r="BQI109" s="137"/>
      <c r="BQJ109" s="137"/>
      <c r="BQK109" s="137"/>
      <c r="BQL109" s="137"/>
      <c r="BQM109" s="137"/>
      <c r="BQN109" s="137"/>
      <c r="BQO109" s="137"/>
      <c r="BQP109" s="137"/>
      <c r="BQQ109" s="137"/>
      <c r="BQR109" s="137"/>
      <c r="BQS109" s="137"/>
      <c r="BQT109" s="137"/>
      <c r="BQU109" s="137"/>
      <c r="BQV109" s="137"/>
      <c r="BQW109" s="137"/>
      <c r="BQX109" s="137"/>
      <c r="BQY109" s="137"/>
      <c r="BQZ109" s="137"/>
      <c r="BRA109" s="137"/>
      <c r="BRB109" s="137"/>
      <c r="BRC109" s="137"/>
      <c r="BRD109" s="137"/>
      <c r="BRE109" s="137"/>
      <c r="BRF109" s="137"/>
      <c r="BRG109" s="137"/>
      <c r="BRH109" s="137"/>
      <c r="BRI109" s="137"/>
      <c r="BRJ109" s="137"/>
      <c r="BRK109" s="137"/>
      <c r="BRL109" s="137"/>
      <c r="BRM109" s="137"/>
      <c r="BRN109" s="137"/>
      <c r="BRO109" s="137"/>
      <c r="BRP109" s="137"/>
      <c r="BRQ109" s="137"/>
      <c r="BRR109" s="137"/>
      <c r="BRS109" s="137"/>
      <c r="BRT109" s="137"/>
      <c r="BRU109" s="137"/>
      <c r="BRV109" s="137"/>
      <c r="BRW109" s="137"/>
      <c r="BRX109" s="137"/>
      <c r="BRY109" s="137"/>
      <c r="BRZ109" s="137"/>
      <c r="BSA109" s="137"/>
      <c r="BSB109" s="137"/>
      <c r="BSC109" s="137"/>
      <c r="BSD109" s="137"/>
      <c r="BSE109" s="137"/>
      <c r="BSF109" s="137"/>
      <c r="BSG109" s="137"/>
      <c r="BSH109" s="137"/>
      <c r="BSI109" s="137"/>
      <c r="BSJ109" s="137"/>
      <c r="BSK109" s="137"/>
      <c r="BSL109" s="137"/>
      <c r="BSM109" s="137"/>
      <c r="BSN109" s="137"/>
      <c r="BSO109" s="137"/>
      <c r="BSP109" s="137"/>
      <c r="BSQ109" s="137"/>
      <c r="BSR109" s="137"/>
      <c r="BSS109" s="137"/>
      <c r="BST109" s="137"/>
      <c r="BSU109" s="137"/>
      <c r="BSV109" s="137"/>
      <c r="BSW109" s="137"/>
      <c r="BSX109" s="137"/>
      <c r="BSY109" s="137"/>
      <c r="BSZ109" s="137"/>
      <c r="BTA109" s="137"/>
      <c r="BTB109" s="137"/>
      <c r="BTC109" s="137"/>
      <c r="BTD109" s="137"/>
      <c r="BTE109" s="137"/>
      <c r="BTF109" s="137"/>
      <c r="BTG109" s="137"/>
      <c r="BTH109" s="137"/>
      <c r="BTI109" s="137"/>
      <c r="BTJ109" s="137"/>
      <c r="BTK109" s="137"/>
      <c r="BTL109" s="137"/>
      <c r="BTM109" s="137"/>
      <c r="BTN109" s="137"/>
      <c r="BTO109" s="137"/>
      <c r="BTP109" s="137"/>
      <c r="BTQ109" s="137"/>
      <c r="BTR109" s="137"/>
      <c r="BTS109" s="137"/>
      <c r="BTT109" s="137"/>
      <c r="BTU109" s="137"/>
      <c r="BTV109" s="137"/>
      <c r="BTW109" s="137"/>
      <c r="BTX109" s="137"/>
      <c r="BTY109" s="137"/>
      <c r="BTZ109" s="137"/>
      <c r="BUA109" s="137"/>
      <c r="BUB109" s="137"/>
      <c r="BUC109" s="137"/>
      <c r="BUD109" s="137"/>
      <c r="BUE109" s="137"/>
      <c r="BUF109" s="137"/>
      <c r="BUG109" s="137"/>
      <c r="BUH109" s="137"/>
      <c r="BUI109" s="137"/>
      <c r="BUJ109" s="137"/>
      <c r="BUK109" s="137"/>
      <c r="BUL109" s="137"/>
      <c r="BUM109" s="137"/>
      <c r="BUN109" s="137"/>
      <c r="BUO109" s="137"/>
      <c r="BUP109" s="137"/>
      <c r="BUQ109" s="137"/>
      <c r="BUR109" s="137"/>
      <c r="BUS109" s="137"/>
      <c r="BUT109" s="137"/>
      <c r="BUU109" s="137"/>
      <c r="BUV109" s="137"/>
      <c r="BUW109" s="137"/>
      <c r="BUX109" s="137"/>
      <c r="BUY109" s="137"/>
      <c r="BUZ109" s="137"/>
      <c r="BVA109" s="137"/>
      <c r="BVB109" s="137"/>
      <c r="BVC109" s="137"/>
      <c r="BVD109" s="137"/>
      <c r="BVE109" s="137"/>
      <c r="BVF109" s="137"/>
      <c r="BVG109" s="137"/>
      <c r="BVH109" s="137"/>
      <c r="BVI109" s="137"/>
      <c r="BVJ109" s="137"/>
      <c r="BVK109" s="137"/>
      <c r="BVL109" s="137"/>
      <c r="BVM109" s="137"/>
      <c r="BVN109" s="137"/>
      <c r="BVO109" s="137"/>
      <c r="BVP109" s="137"/>
      <c r="BVQ109" s="137"/>
      <c r="BVR109" s="137"/>
      <c r="BVS109" s="137"/>
      <c r="BVT109" s="137"/>
      <c r="BVU109" s="137"/>
      <c r="BVV109" s="137"/>
      <c r="BVW109" s="137"/>
      <c r="BVX109" s="137"/>
      <c r="BVY109" s="137"/>
      <c r="BVZ109" s="137"/>
      <c r="BWA109" s="137"/>
      <c r="BWB109" s="137"/>
      <c r="BWC109" s="137"/>
      <c r="BWD109" s="137"/>
      <c r="BWE109" s="137"/>
      <c r="BWF109" s="137"/>
      <c r="BWG109" s="137"/>
      <c r="BWH109" s="137"/>
      <c r="BWI109" s="137"/>
      <c r="BWJ109" s="137"/>
      <c r="BWK109" s="137"/>
      <c r="BWL109" s="137"/>
      <c r="BWM109" s="137"/>
      <c r="BWN109" s="137"/>
      <c r="BWO109" s="137"/>
      <c r="BWP109" s="137"/>
      <c r="BWQ109" s="137"/>
      <c r="BWR109" s="137"/>
      <c r="BWS109" s="137"/>
      <c r="BWT109" s="137"/>
      <c r="BWU109" s="137"/>
      <c r="BWV109" s="137"/>
      <c r="BWW109" s="137"/>
      <c r="BWX109" s="137"/>
      <c r="BWY109" s="137"/>
      <c r="BWZ109" s="137"/>
      <c r="BXA109" s="137"/>
      <c r="BXB109" s="137"/>
      <c r="BXC109" s="137"/>
      <c r="BXD109" s="137"/>
      <c r="BXE109" s="137"/>
      <c r="BXF109" s="137"/>
      <c r="BXG109" s="137"/>
      <c r="BXH109" s="137"/>
      <c r="BXI109" s="137"/>
      <c r="BXJ109" s="137"/>
      <c r="BXK109" s="137"/>
      <c r="BXL109" s="137"/>
      <c r="BXM109" s="137"/>
      <c r="BXN109" s="137"/>
      <c r="BXO109" s="137"/>
      <c r="BXP109" s="137"/>
      <c r="BXQ109" s="137"/>
      <c r="BXR109" s="137"/>
      <c r="BXS109" s="137"/>
      <c r="BXT109" s="137"/>
      <c r="BXU109" s="137"/>
      <c r="BXV109" s="137"/>
      <c r="BXW109" s="137"/>
      <c r="BXX109" s="137"/>
      <c r="BXY109" s="137"/>
      <c r="BXZ109" s="137"/>
      <c r="BYA109" s="137"/>
      <c r="BYB109" s="137"/>
      <c r="BYC109" s="137"/>
      <c r="BYD109" s="137"/>
      <c r="BYE109" s="137"/>
      <c r="BYF109" s="137"/>
      <c r="BYG109" s="137"/>
      <c r="BYH109" s="137"/>
      <c r="BYI109" s="137"/>
      <c r="BYJ109" s="137"/>
      <c r="BYK109" s="137"/>
      <c r="BYL109" s="137"/>
      <c r="BYM109" s="137"/>
      <c r="BYN109" s="137"/>
      <c r="BYO109" s="137"/>
      <c r="BYP109" s="137"/>
      <c r="BYQ109" s="137"/>
      <c r="BYR109" s="137"/>
      <c r="BYS109" s="137"/>
      <c r="BYT109" s="137"/>
      <c r="BYU109" s="137"/>
      <c r="BYV109" s="137"/>
      <c r="BYW109" s="137"/>
      <c r="BYX109" s="137"/>
      <c r="BYY109" s="137"/>
      <c r="BYZ109" s="137"/>
      <c r="BZA109" s="137"/>
      <c r="BZB109" s="137"/>
      <c r="BZC109" s="137"/>
      <c r="BZD109" s="137"/>
      <c r="BZE109" s="137"/>
      <c r="BZF109" s="137"/>
      <c r="BZG109" s="137"/>
      <c r="BZH109" s="137"/>
      <c r="BZI109" s="137"/>
      <c r="BZJ109" s="137"/>
      <c r="BZK109" s="137"/>
      <c r="BZL109" s="137"/>
      <c r="BZM109" s="137"/>
      <c r="BZN109" s="137"/>
      <c r="BZO109" s="137"/>
      <c r="BZP109" s="137"/>
      <c r="BZQ109" s="137"/>
      <c r="BZR109" s="137"/>
      <c r="BZS109" s="137"/>
      <c r="BZT109" s="137"/>
      <c r="BZU109" s="137"/>
      <c r="BZV109" s="137"/>
      <c r="BZW109" s="137"/>
      <c r="BZX109" s="137"/>
      <c r="BZY109" s="137"/>
      <c r="BZZ109" s="137"/>
      <c r="CAA109" s="137"/>
      <c r="CAB109" s="137"/>
      <c r="CAC109" s="137"/>
      <c r="CAD109" s="137"/>
      <c r="CAE109" s="137"/>
      <c r="CAF109" s="137"/>
      <c r="CAG109" s="137"/>
      <c r="CAH109" s="137"/>
      <c r="CAI109" s="137"/>
      <c r="CAJ109" s="137"/>
      <c r="CAK109" s="137"/>
      <c r="CAL109" s="137"/>
      <c r="CAM109" s="137"/>
      <c r="CAN109" s="137"/>
      <c r="CAO109" s="137"/>
      <c r="CAP109" s="137"/>
      <c r="CAQ109" s="137"/>
      <c r="CAR109" s="137"/>
      <c r="CAS109" s="137"/>
      <c r="CAT109" s="137"/>
      <c r="CAU109" s="137"/>
      <c r="CAV109" s="137"/>
      <c r="CAW109" s="137"/>
      <c r="CAX109" s="137"/>
      <c r="CAY109" s="137"/>
      <c r="CAZ109" s="137"/>
      <c r="CBA109" s="137"/>
      <c r="CBB109" s="137"/>
      <c r="CBC109" s="137"/>
      <c r="CBD109" s="137"/>
      <c r="CBE109" s="137"/>
      <c r="CBF109" s="137"/>
      <c r="CBG109" s="137"/>
      <c r="CBH109" s="137"/>
      <c r="CBI109" s="137"/>
      <c r="CBJ109" s="137"/>
      <c r="CBK109" s="137"/>
      <c r="CBL109" s="137"/>
      <c r="CBM109" s="137"/>
      <c r="CBN109" s="137"/>
      <c r="CBO109" s="137"/>
      <c r="CBP109" s="137"/>
      <c r="CBQ109" s="137"/>
      <c r="CBR109" s="137"/>
      <c r="CBS109" s="137"/>
      <c r="CBT109" s="137"/>
      <c r="CBU109" s="137"/>
      <c r="CBV109" s="137"/>
      <c r="CBW109" s="137"/>
      <c r="CBX109" s="137"/>
      <c r="CBY109" s="137"/>
      <c r="CBZ109" s="137"/>
      <c r="CCA109" s="137"/>
      <c r="CCB109" s="137"/>
      <c r="CCC109" s="137"/>
      <c r="CCD109" s="137"/>
      <c r="CCE109" s="137"/>
      <c r="CCF109" s="137"/>
      <c r="CCG109" s="137"/>
      <c r="CCH109" s="137"/>
      <c r="CCI109" s="137"/>
      <c r="CCJ109" s="137"/>
      <c r="CCK109" s="137"/>
      <c r="CCL109" s="137"/>
      <c r="CCM109" s="137"/>
      <c r="CCN109" s="137"/>
      <c r="CCO109" s="137"/>
      <c r="CCP109" s="137"/>
      <c r="CCQ109" s="137"/>
      <c r="CCR109" s="137"/>
      <c r="CCS109" s="137"/>
      <c r="CCT109" s="137"/>
      <c r="CCU109" s="137"/>
      <c r="CCV109" s="137"/>
      <c r="CCW109" s="137"/>
      <c r="CCX109" s="137"/>
      <c r="CCY109" s="137"/>
      <c r="CCZ109" s="137"/>
      <c r="CDA109" s="137"/>
      <c r="CDB109" s="137"/>
      <c r="CDC109" s="137"/>
      <c r="CDD109" s="137"/>
      <c r="CDE109" s="137"/>
      <c r="CDF109" s="137"/>
      <c r="CDG109" s="137"/>
      <c r="CDH109" s="137"/>
      <c r="CDI109" s="137"/>
      <c r="CDJ109" s="137"/>
      <c r="CDK109" s="137"/>
      <c r="CDL109" s="137"/>
      <c r="CDM109" s="137"/>
      <c r="CDN109" s="137"/>
      <c r="CDO109" s="137"/>
      <c r="CDP109" s="137"/>
      <c r="CDQ109" s="137"/>
      <c r="CDR109" s="137"/>
      <c r="CDS109" s="137"/>
      <c r="CDT109" s="137"/>
      <c r="CDU109" s="137"/>
      <c r="CDV109" s="137"/>
      <c r="CDW109" s="137"/>
      <c r="CDX109" s="137"/>
      <c r="CDY109" s="137"/>
      <c r="CDZ109" s="137"/>
      <c r="CEA109" s="137"/>
      <c r="CEB109" s="137"/>
      <c r="CEC109" s="137"/>
      <c r="CED109" s="137"/>
      <c r="CEE109" s="137"/>
      <c r="CEF109" s="137"/>
      <c r="CEG109" s="137"/>
      <c r="CEH109" s="137"/>
      <c r="CEI109" s="137"/>
      <c r="CEJ109" s="137"/>
      <c r="CEK109" s="137"/>
      <c r="CEL109" s="137"/>
      <c r="CEM109" s="137"/>
      <c r="CEN109" s="137"/>
      <c r="CEO109" s="137"/>
      <c r="CEP109" s="137"/>
      <c r="CEQ109" s="137"/>
      <c r="CER109" s="137"/>
      <c r="CES109" s="137"/>
      <c r="CET109" s="137"/>
      <c r="CEU109" s="137"/>
      <c r="CEV109" s="137"/>
      <c r="CEW109" s="137"/>
      <c r="CEX109" s="137"/>
      <c r="CEY109" s="137"/>
      <c r="CEZ109" s="137"/>
      <c r="CFA109" s="137"/>
      <c r="CFB109" s="137"/>
      <c r="CFC109" s="137"/>
      <c r="CFD109" s="137"/>
      <c r="CFE109" s="137"/>
      <c r="CFF109" s="137"/>
      <c r="CFG109" s="137"/>
      <c r="CFH109" s="137"/>
      <c r="CFI109" s="137"/>
      <c r="CFJ109" s="137"/>
      <c r="CFK109" s="137"/>
      <c r="CFL109" s="137"/>
      <c r="CFM109" s="137"/>
      <c r="CFN109" s="137"/>
      <c r="CFO109" s="137"/>
      <c r="CFP109" s="137"/>
      <c r="CFQ109" s="137"/>
      <c r="CFR109" s="137"/>
      <c r="CFS109" s="137"/>
      <c r="CFT109" s="137"/>
      <c r="CFU109" s="137"/>
      <c r="CFV109" s="137"/>
      <c r="CFW109" s="137"/>
      <c r="CFX109" s="137"/>
      <c r="CFY109" s="137"/>
      <c r="CFZ109" s="137"/>
      <c r="CGA109" s="137"/>
      <c r="CGB109" s="137"/>
      <c r="CGC109" s="137"/>
      <c r="CGD109" s="137"/>
      <c r="CGE109" s="137"/>
      <c r="CGF109" s="137"/>
      <c r="CGG109" s="137"/>
      <c r="CGH109" s="137"/>
      <c r="CGI109" s="137"/>
      <c r="CGJ109" s="137"/>
      <c r="CGK109" s="137"/>
      <c r="CGL109" s="137"/>
      <c r="CGM109" s="137"/>
      <c r="CGN109" s="137"/>
      <c r="CGO109" s="137"/>
      <c r="CGP109" s="137"/>
      <c r="CGQ109" s="137"/>
      <c r="CGR109" s="137"/>
      <c r="CGS109" s="137"/>
      <c r="CGT109" s="137"/>
      <c r="CGU109" s="137"/>
      <c r="CGV109" s="137"/>
      <c r="CGW109" s="137"/>
      <c r="CGX109" s="137"/>
      <c r="CGY109" s="137"/>
      <c r="CGZ109" s="137"/>
      <c r="CHA109" s="137"/>
      <c r="CHB109" s="137"/>
      <c r="CHC109" s="137"/>
      <c r="CHD109" s="137"/>
      <c r="CHE109" s="137"/>
      <c r="CHF109" s="137"/>
      <c r="CHG109" s="137"/>
      <c r="CHH109" s="137"/>
      <c r="CHI109" s="137"/>
      <c r="CHJ109" s="137"/>
      <c r="CHK109" s="137"/>
      <c r="CHL109" s="137"/>
      <c r="CHM109" s="137"/>
      <c r="CHN109" s="137"/>
      <c r="CHO109" s="137"/>
      <c r="CHP109" s="137"/>
      <c r="CHQ109" s="137"/>
      <c r="CHR109" s="137"/>
      <c r="CHS109" s="137"/>
      <c r="CHT109" s="137"/>
      <c r="CHU109" s="137"/>
      <c r="CHV109" s="137"/>
      <c r="CHW109" s="137"/>
      <c r="CHX109" s="137"/>
      <c r="CHY109" s="137"/>
      <c r="CHZ109" s="137"/>
      <c r="CIA109" s="137"/>
      <c r="CIB109" s="137"/>
      <c r="CIC109" s="137"/>
      <c r="CID109" s="137"/>
      <c r="CIE109" s="137"/>
      <c r="CIF109" s="137"/>
      <c r="CIG109" s="137"/>
      <c r="CIH109" s="137"/>
      <c r="CII109" s="137"/>
      <c r="CIJ109" s="137"/>
      <c r="CIK109" s="137"/>
      <c r="CIL109" s="137"/>
      <c r="CIM109" s="137"/>
      <c r="CIN109" s="137"/>
      <c r="CIO109" s="137"/>
      <c r="CIP109" s="137"/>
      <c r="CIQ109" s="137"/>
      <c r="CIR109" s="137"/>
      <c r="CIS109" s="137"/>
      <c r="CIT109" s="137"/>
      <c r="CIU109" s="137"/>
      <c r="CIV109" s="137"/>
      <c r="CIW109" s="137"/>
      <c r="CIX109" s="137"/>
      <c r="CIY109" s="137"/>
      <c r="CIZ109" s="137"/>
      <c r="CJA109" s="137"/>
      <c r="CJB109" s="137"/>
      <c r="CJC109" s="137"/>
      <c r="CJD109" s="137"/>
      <c r="CJE109" s="137"/>
      <c r="CJF109" s="137"/>
      <c r="CJG109" s="137"/>
      <c r="CJH109" s="137"/>
      <c r="CJI109" s="137"/>
      <c r="CJJ109" s="137"/>
      <c r="CJK109" s="137"/>
      <c r="CJL109" s="137"/>
      <c r="CJM109" s="137"/>
      <c r="CJN109" s="137"/>
      <c r="CJO109" s="137"/>
      <c r="CJP109" s="137"/>
      <c r="CJQ109" s="137"/>
      <c r="CJR109" s="137"/>
      <c r="CJS109" s="137"/>
      <c r="CJT109" s="137"/>
      <c r="CJU109" s="137"/>
      <c r="CJV109" s="137"/>
      <c r="CJW109" s="137"/>
      <c r="CJX109" s="137"/>
      <c r="CJY109" s="137"/>
      <c r="CJZ109" s="137"/>
      <c r="CKA109" s="137"/>
      <c r="CKB109" s="137"/>
      <c r="CKC109" s="137"/>
      <c r="CKD109" s="137"/>
      <c r="CKE109" s="137"/>
      <c r="CKF109" s="137"/>
      <c r="CKG109" s="137"/>
      <c r="CKH109" s="137"/>
      <c r="CKI109" s="137"/>
      <c r="CKJ109" s="137"/>
      <c r="CKK109" s="137"/>
      <c r="CKL109" s="137"/>
      <c r="CKM109" s="137"/>
      <c r="CKN109" s="137"/>
      <c r="CKO109" s="137"/>
      <c r="CKP109" s="137"/>
      <c r="CKQ109" s="137"/>
      <c r="CKR109" s="137"/>
      <c r="CKS109" s="137"/>
      <c r="CKT109" s="137"/>
      <c r="CKU109" s="137"/>
      <c r="CKV109" s="137"/>
      <c r="CKW109" s="137"/>
      <c r="CKX109" s="137"/>
      <c r="CKY109" s="137"/>
      <c r="CKZ109" s="137"/>
      <c r="CLA109" s="137"/>
      <c r="CLB109" s="137"/>
      <c r="CLC109" s="137"/>
      <c r="CLD109" s="137"/>
      <c r="CLE109" s="137"/>
      <c r="CLF109" s="137"/>
      <c r="CLG109" s="137"/>
      <c r="CLH109" s="137"/>
      <c r="CLI109" s="137"/>
      <c r="CLJ109" s="137"/>
      <c r="CLK109" s="137"/>
      <c r="CLL109" s="137"/>
      <c r="CLM109" s="137"/>
      <c r="CLN109" s="137"/>
      <c r="CLO109" s="137"/>
      <c r="CLP109" s="137"/>
      <c r="CLQ109" s="137"/>
      <c r="CLR109" s="137"/>
      <c r="CLS109" s="137"/>
      <c r="CLT109" s="137"/>
      <c r="CLU109" s="137"/>
      <c r="CLV109" s="137"/>
      <c r="CLW109" s="137"/>
      <c r="CLX109" s="137"/>
      <c r="CLY109" s="137"/>
      <c r="CLZ109" s="137"/>
      <c r="CMA109" s="137"/>
      <c r="CMB109" s="137"/>
      <c r="CMC109" s="137"/>
      <c r="CMD109" s="137"/>
      <c r="CME109" s="137"/>
      <c r="CMF109" s="137"/>
      <c r="CMG109" s="137"/>
      <c r="CMH109" s="137"/>
      <c r="CMI109" s="137"/>
      <c r="CMJ109" s="137"/>
      <c r="CMK109" s="137"/>
      <c r="CML109" s="137"/>
      <c r="CMM109" s="137"/>
      <c r="CMN109" s="137"/>
      <c r="CMO109" s="137"/>
      <c r="CMP109" s="137"/>
      <c r="CMQ109" s="137"/>
      <c r="CMR109" s="137"/>
      <c r="CMS109" s="137"/>
      <c r="CMT109" s="137"/>
      <c r="CMU109" s="137"/>
      <c r="CMV109" s="137"/>
      <c r="CMW109" s="137"/>
      <c r="CMX109" s="137"/>
      <c r="CMY109" s="137"/>
      <c r="CMZ109" s="137"/>
      <c r="CNA109" s="137"/>
      <c r="CNB109" s="137"/>
      <c r="CNC109" s="137"/>
      <c r="CND109" s="137"/>
      <c r="CNE109" s="137"/>
      <c r="CNF109" s="137"/>
      <c r="CNG109" s="137"/>
      <c r="CNH109" s="137"/>
      <c r="CNI109" s="137"/>
      <c r="CNJ109" s="137"/>
      <c r="CNK109" s="137"/>
      <c r="CNL109" s="137"/>
      <c r="CNM109" s="137"/>
      <c r="CNN109" s="137"/>
      <c r="CNO109" s="137"/>
      <c r="CNP109" s="137"/>
      <c r="CNQ109" s="137"/>
      <c r="CNR109" s="137"/>
      <c r="CNS109" s="137"/>
      <c r="CNT109" s="137"/>
      <c r="CNU109" s="137"/>
      <c r="CNV109" s="137"/>
      <c r="CNW109" s="137"/>
      <c r="CNX109" s="137"/>
      <c r="CNY109" s="137"/>
      <c r="CNZ109" s="137"/>
      <c r="COA109" s="137"/>
      <c r="COB109" s="137"/>
      <c r="COC109" s="137"/>
      <c r="COD109" s="137"/>
      <c r="COE109" s="137"/>
      <c r="COF109" s="137"/>
      <c r="COG109" s="137"/>
      <c r="COH109" s="137"/>
      <c r="COI109" s="137"/>
      <c r="COJ109" s="137"/>
      <c r="COK109" s="137"/>
      <c r="COL109" s="137"/>
      <c r="COM109" s="137"/>
      <c r="CON109" s="137"/>
      <c r="COO109" s="137"/>
      <c r="COP109" s="137"/>
      <c r="COQ109" s="137"/>
      <c r="COR109" s="137"/>
      <c r="COS109" s="137"/>
      <c r="COT109" s="137"/>
      <c r="COU109" s="137"/>
      <c r="COV109" s="137"/>
      <c r="COW109" s="137"/>
      <c r="COX109" s="137"/>
      <c r="COY109" s="137"/>
      <c r="COZ109" s="137"/>
      <c r="CPA109" s="137"/>
      <c r="CPB109" s="137"/>
      <c r="CPC109" s="137"/>
      <c r="CPD109" s="137"/>
      <c r="CPE109" s="137"/>
      <c r="CPF109" s="137"/>
      <c r="CPG109" s="137"/>
      <c r="CPH109" s="137"/>
      <c r="CPI109" s="137"/>
      <c r="CPJ109" s="137"/>
      <c r="CPK109" s="137"/>
      <c r="CPL109" s="137"/>
      <c r="CPM109" s="137"/>
      <c r="CPN109" s="137"/>
      <c r="CPO109" s="137"/>
      <c r="CPP109" s="137"/>
      <c r="CPQ109" s="137"/>
      <c r="CPR109" s="137"/>
      <c r="CPS109" s="137"/>
      <c r="CPT109" s="137"/>
      <c r="CPU109" s="137"/>
      <c r="CPV109" s="137"/>
      <c r="CPW109" s="137"/>
      <c r="CPX109" s="137"/>
      <c r="CPY109" s="137"/>
      <c r="CPZ109" s="137"/>
      <c r="CQA109" s="137"/>
      <c r="CQB109" s="137"/>
      <c r="CQC109" s="137"/>
      <c r="CQD109" s="137"/>
      <c r="CQE109" s="137"/>
      <c r="CQF109" s="137"/>
      <c r="CQG109" s="137"/>
      <c r="CQH109" s="137"/>
      <c r="CQI109" s="137"/>
      <c r="CQJ109" s="137"/>
      <c r="CQK109" s="137"/>
      <c r="CQL109" s="137"/>
      <c r="CQM109" s="137"/>
      <c r="CQN109" s="137"/>
      <c r="CQO109" s="137"/>
      <c r="CQP109" s="137"/>
      <c r="CQQ109" s="137"/>
      <c r="CQR109" s="137"/>
      <c r="CQS109" s="137"/>
      <c r="CQT109" s="137"/>
      <c r="CQU109" s="137"/>
      <c r="CQV109" s="137"/>
      <c r="CQW109" s="137"/>
      <c r="CQX109" s="137"/>
      <c r="CQY109" s="137"/>
      <c r="CQZ109" s="137"/>
      <c r="CRA109" s="137"/>
      <c r="CRB109" s="137"/>
      <c r="CRC109" s="137"/>
      <c r="CRD109" s="137"/>
      <c r="CRE109" s="137"/>
      <c r="CRF109" s="137"/>
      <c r="CRG109" s="137"/>
      <c r="CRH109" s="137"/>
      <c r="CRI109" s="137"/>
      <c r="CRJ109" s="137"/>
      <c r="CRK109" s="137"/>
      <c r="CRL109" s="137"/>
      <c r="CRM109" s="137"/>
      <c r="CRN109" s="137"/>
      <c r="CRO109" s="137"/>
      <c r="CRP109" s="137"/>
      <c r="CRQ109" s="137"/>
      <c r="CRR109" s="137"/>
      <c r="CRS109" s="137"/>
      <c r="CRT109" s="137"/>
      <c r="CRU109" s="137"/>
      <c r="CRV109" s="137"/>
      <c r="CRW109" s="137"/>
      <c r="CRX109" s="137"/>
      <c r="CRY109" s="137"/>
      <c r="CRZ109" s="137"/>
      <c r="CSA109" s="137"/>
      <c r="CSB109" s="137"/>
      <c r="CSC109" s="137"/>
      <c r="CSD109" s="137"/>
      <c r="CSE109" s="137"/>
      <c r="CSF109" s="137"/>
      <c r="CSG109" s="137"/>
      <c r="CSH109" s="137"/>
      <c r="CSI109" s="137"/>
      <c r="CSJ109" s="137"/>
      <c r="CSK109" s="137"/>
      <c r="CSL109" s="137"/>
      <c r="CSM109" s="137"/>
      <c r="CSN109" s="137"/>
      <c r="CSO109" s="137"/>
      <c r="CSP109" s="137"/>
      <c r="CSQ109" s="137"/>
      <c r="CSR109" s="137"/>
      <c r="CSS109" s="137"/>
      <c r="CST109" s="137"/>
      <c r="CSU109" s="137"/>
      <c r="CSV109" s="137"/>
      <c r="CSW109" s="137"/>
      <c r="CSX109" s="137"/>
      <c r="CSY109" s="137"/>
      <c r="CSZ109" s="137"/>
      <c r="CTA109" s="137"/>
      <c r="CTB109" s="137"/>
      <c r="CTC109" s="137"/>
      <c r="CTD109" s="137"/>
      <c r="CTE109" s="137"/>
      <c r="CTF109" s="137"/>
      <c r="CTG109" s="137"/>
      <c r="CTH109" s="137"/>
      <c r="CTI109" s="137"/>
      <c r="CTJ109" s="137"/>
      <c r="CTK109" s="137"/>
      <c r="CTL109" s="137"/>
      <c r="CTM109" s="137"/>
      <c r="CTN109" s="137"/>
      <c r="CTO109" s="137"/>
      <c r="CTP109" s="137"/>
      <c r="CTQ109" s="137"/>
      <c r="CTR109" s="137"/>
      <c r="CTS109" s="137"/>
      <c r="CTT109" s="137"/>
      <c r="CTU109" s="137"/>
      <c r="CTV109" s="137"/>
      <c r="CTW109" s="137"/>
      <c r="CTX109" s="137"/>
      <c r="CTY109" s="137"/>
      <c r="CTZ109" s="137"/>
      <c r="CUA109" s="137"/>
      <c r="CUB109" s="137"/>
      <c r="CUC109" s="137"/>
      <c r="CUD109" s="137"/>
      <c r="CUE109" s="137"/>
      <c r="CUF109" s="137"/>
      <c r="CUG109" s="137"/>
      <c r="CUH109" s="137"/>
      <c r="CUI109" s="137"/>
      <c r="CUJ109" s="137"/>
      <c r="CUK109" s="137"/>
      <c r="CUL109" s="137"/>
      <c r="CUM109" s="137"/>
      <c r="CUN109" s="137"/>
      <c r="CUO109" s="137"/>
      <c r="CUP109" s="137"/>
      <c r="CUQ109" s="137"/>
      <c r="CUR109" s="137"/>
      <c r="CUS109" s="137"/>
      <c r="CUT109" s="137"/>
      <c r="CUU109" s="137"/>
      <c r="CUV109" s="137"/>
      <c r="CUW109" s="137"/>
      <c r="CUX109" s="137"/>
      <c r="CUY109" s="137"/>
      <c r="CUZ109" s="137"/>
      <c r="CVA109" s="137"/>
      <c r="CVB109" s="137"/>
      <c r="CVC109" s="137"/>
      <c r="CVD109" s="137"/>
      <c r="CVE109" s="137"/>
      <c r="CVF109" s="137"/>
      <c r="CVG109" s="137"/>
      <c r="CVH109" s="137"/>
      <c r="CVI109" s="137"/>
      <c r="CVJ109" s="137"/>
      <c r="CVK109" s="137"/>
      <c r="CVL109" s="137"/>
      <c r="CVM109" s="137"/>
      <c r="CVN109" s="137"/>
      <c r="CVO109" s="137"/>
      <c r="CVP109" s="137"/>
      <c r="CVQ109" s="137"/>
      <c r="CVR109" s="137"/>
      <c r="CVS109" s="137"/>
      <c r="CVT109" s="137"/>
      <c r="CVU109" s="137"/>
      <c r="CVV109" s="137"/>
      <c r="CVW109" s="137"/>
      <c r="CVX109" s="137"/>
      <c r="CVY109" s="137"/>
      <c r="CVZ109" s="137"/>
      <c r="CWA109" s="137"/>
      <c r="CWB109" s="137"/>
      <c r="CWC109" s="137"/>
      <c r="CWD109" s="137"/>
      <c r="CWE109" s="137"/>
      <c r="CWF109" s="137"/>
      <c r="CWG109" s="137"/>
      <c r="CWH109" s="137"/>
      <c r="CWI109" s="137"/>
      <c r="CWJ109" s="137"/>
      <c r="CWK109" s="137"/>
      <c r="CWL109" s="137"/>
      <c r="CWM109" s="137"/>
      <c r="CWN109" s="137"/>
      <c r="CWO109" s="137"/>
      <c r="CWP109" s="137"/>
      <c r="CWQ109" s="137"/>
      <c r="CWR109" s="137"/>
      <c r="CWS109" s="137"/>
      <c r="CWT109" s="137"/>
      <c r="CWU109" s="137"/>
      <c r="CWV109" s="137"/>
      <c r="CWW109" s="137"/>
      <c r="CWX109" s="137"/>
      <c r="CWY109" s="137"/>
      <c r="CWZ109" s="137"/>
      <c r="CXA109" s="137"/>
      <c r="CXB109" s="137"/>
      <c r="CXC109" s="137"/>
      <c r="CXD109" s="137"/>
      <c r="CXE109" s="137"/>
      <c r="CXF109" s="137"/>
      <c r="CXG109" s="137"/>
      <c r="CXH109" s="137"/>
      <c r="CXI109" s="137"/>
      <c r="CXJ109" s="137"/>
      <c r="CXK109" s="137"/>
      <c r="CXL109" s="137"/>
      <c r="CXM109" s="137"/>
      <c r="CXN109" s="137"/>
      <c r="CXO109" s="137"/>
      <c r="CXP109" s="137"/>
      <c r="CXQ109" s="137"/>
      <c r="CXR109" s="137"/>
      <c r="CXS109" s="137"/>
      <c r="CXT109" s="137"/>
      <c r="CXU109" s="137"/>
      <c r="CXV109" s="137"/>
      <c r="CXW109" s="137"/>
      <c r="CXX109" s="137"/>
      <c r="CXY109" s="137"/>
      <c r="CXZ109" s="137"/>
      <c r="CYA109" s="137"/>
      <c r="CYB109" s="137"/>
      <c r="CYC109" s="137"/>
      <c r="CYD109" s="137"/>
      <c r="CYE109" s="137"/>
      <c r="CYF109" s="137"/>
      <c r="CYG109" s="137"/>
      <c r="CYH109" s="137"/>
      <c r="CYI109" s="137"/>
      <c r="CYJ109" s="137"/>
      <c r="CYK109" s="137"/>
      <c r="CYL109" s="137"/>
      <c r="CYM109" s="137"/>
      <c r="CYN109" s="137"/>
      <c r="CYO109" s="137"/>
      <c r="CYP109" s="137"/>
      <c r="CYQ109" s="137"/>
      <c r="CYR109" s="137"/>
      <c r="CYS109" s="137"/>
      <c r="CYT109" s="137"/>
      <c r="CYU109" s="137"/>
      <c r="CYV109" s="137"/>
      <c r="CYW109" s="137"/>
      <c r="CYX109" s="137"/>
      <c r="CYY109" s="137"/>
      <c r="CYZ109" s="137"/>
      <c r="CZA109" s="137"/>
      <c r="CZB109" s="137"/>
      <c r="CZC109" s="137"/>
      <c r="CZD109" s="137"/>
      <c r="CZE109" s="137"/>
      <c r="CZF109" s="137"/>
      <c r="CZG109" s="137"/>
      <c r="CZH109" s="137"/>
      <c r="CZI109" s="137"/>
      <c r="CZJ109" s="137"/>
      <c r="CZK109" s="137"/>
      <c r="CZL109" s="137"/>
      <c r="CZM109" s="137"/>
      <c r="CZN109" s="137"/>
      <c r="CZO109" s="137"/>
      <c r="CZP109" s="137"/>
      <c r="CZQ109" s="137"/>
      <c r="CZR109" s="137"/>
      <c r="CZS109" s="137"/>
      <c r="CZT109" s="137"/>
      <c r="CZU109" s="137"/>
      <c r="CZV109" s="137"/>
      <c r="CZW109" s="137"/>
      <c r="CZX109" s="137"/>
      <c r="CZY109" s="137"/>
      <c r="CZZ109" s="137"/>
      <c r="DAA109" s="137"/>
      <c r="DAB109" s="137"/>
      <c r="DAC109" s="137"/>
      <c r="DAD109" s="137"/>
      <c r="DAE109" s="137"/>
      <c r="DAF109" s="137"/>
      <c r="DAG109" s="137"/>
      <c r="DAH109" s="137"/>
      <c r="DAI109" s="137"/>
      <c r="DAJ109" s="137"/>
      <c r="DAK109" s="137"/>
      <c r="DAL109" s="137"/>
      <c r="DAM109" s="137"/>
      <c r="DAN109" s="137"/>
      <c r="DAO109" s="137"/>
      <c r="DAP109" s="137"/>
      <c r="DAQ109" s="137"/>
      <c r="DAR109" s="137"/>
      <c r="DAS109" s="137"/>
      <c r="DAT109" s="137"/>
      <c r="DAU109" s="137"/>
      <c r="DAV109" s="137"/>
      <c r="DAW109" s="137"/>
      <c r="DAX109" s="137"/>
      <c r="DAY109" s="137"/>
      <c r="DAZ109" s="137"/>
      <c r="DBA109" s="137"/>
      <c r="DBB109" s="137"/>
      <c r="DBC109" s="137"/>
      <c r="DBD109" s="137"/>
      <c r="DBE109" s="137"/>
      <c r="DBF109" s="137"/>
      <c r="DBG109" s="137"/>
      <c r="DBH109" s="137"/>
      <c r="DBI109" s="137"/>
      <c r="DBJ109" s="137"/>
      <c r="DBK109" s="137"/>
      <c r="DBL109" s="137"/>
      <c r="DBM109" s="137"/>
      <c r="DBN109" s="137"/>
      <c r="DBO109" s="137"/>
      <c r="DBP109" s="137"/>
      <c r="DBQ109" s="137"/>
      <c r="DBR109" s="137"/>
      <c r="DBS109" s="137"/>
      <c r="DBT109" s="137"/>
      <c r="DBU109" s="137"/>
      <c r="DBV109" s="137"/>
      <c r="DBW109" s="137"/>
      <c r="DBX109" s="137"/>
      <c r="DBY109" s="137"/>
      <c r="DBZ109" s="137"/>
      <c r="DCA109" s="137"/>
      <c r="DCB109" s="137"/>
      <c r="DCC109" s="137"/>
      <c r="DCD109" s="137"/>
      <c r="DCE109" s="137"/>
      <c r="DCF109" s="137"/>
      <c r="DCG109" s="137"/>
      <c r="DCH109" s="137"/>
      <c r="DCI109" s="137"/>
      <c r="DCJ109" s="137"/>
      <c r="DCK109" s="137"/>
      <c r="DCL109" s="137"/>
      <c r="DCM109" s="137"/>
      <c r="DCN109" s="137"/>
      <c r="DCO109" s="137"/>
      <c r="DCP109" s="137"/>
      <c r="DCQ109" s="137"/>
      <c r="DCR109" s="137"/>
      <c r="DCS109" s="137"/>
      <c r="DCT109" s="137"/>
      <c r="DCU109" s="137"/>
      <c r="DCV109" s="137"/>
      <c r="DCW109" s="137"/>
      <c r="DCX109" s="137"/>
      <c r="DCY109" s="137"/>
      <c r="DCZ109" s="137"/>
      <c r="DDA109" s="137"/>
      <c r="DDB109" s="137"/>
      <c r="DDC109" s="137"/>
      <c r="DDD109" s="137"/>
      <c r="DDE109" s="137"/>
      <c r="DDF109" s="137"/>
      <c r="DDG109" s="137"/>
      <c r="DDH109" s="137"/>
      <c r="DDI109" s="137"/>
      <c r="DDJ109" s="137"/>
      <c r="DDK109" s="137"/>
      <c r="DDL109" s="137"/>
      <c r="DDM109" s="137"/>
      <c r="DDN109" s="137"/>
      <c r="DDO109" s="137"/>
      <c r="DDP109" s="137"/>
      <c r="DDQ109" s="137"/>
      <c r="DDR109" s="137"/>
      <c r="DDS109" s="137"/>
      <c r="DDT109" s="137"/>
      <c r="DDU109" s="137"/>
      <c r="DDV109" s="137"/>
      <c r="DDW109" s="137"/>
      <c r="DDX109" s="137"/>
      <c r="DDY109" s="137"/>
      <c r="DDZ109" s="137"/>
      <c r="DEA109" s="137"/>
      <c r="DEB109" s="137"/>
      <c r="DEC109" s="137"/>
      <c r="DED109" s="137"/>
      <c r="DEE109" s="137"/>
      <c r="DEF109" s="137"/>
      <c r="DEG109" s="137"/>
      <c r="DEH109" s="137"/>
      <c r="DEI109" s="137"/>
      <c r="DEJ109" s="137"/>
      <c r="DEK109" s="137"/>
      <c r="DEL109" s="137"/>
      <c r="DEM109" s="137"/>
      <c r="DEN109" s="137"/>
      <c r="DEO109" s="137"/>
      <c r="DEP109" s="137"/>
      <c r="DEQ109" s="137"/>
      <c r="DER109" s="137"/>
      <c r="DES109" s="137"/>
      <c r="DET109" s="137"/>
      <c r="DEU109" s="137"/>
      <c r="DEV109" s="137"/>
      <c r="DEW109" s="137"/>
      <c r="DEX109" s="137"/>
      <c r="DEY109" s="137"/>
      <c r="DEZ109" s="137"/>
      <c r="DFA109" s="137"/>
      <c r="DFB109" s="137"/>
      <c r="DFC109" s="137"/>
      <c r="DFD109" s="137"/>
      <c r="DFE109" s="137"/>
      <c r="DFF109" s="137"/>
      <c r="DFG109" s="137"/>
      <c r="DFH109" s="137"/>
      <c r="DFI109" s="137"/>
      <c r="DFJ109" s="137"/>
      <c r="DFK109" s="137"/>
      <c r="DFL109" s="137"/>
      <c r="DFM109" s="137"/>
      <c r="DFN109" s="137"/>
      <c r="DFO109" s="137"/>
      <c r="DFP109" s="137"/>
      <c r="DFQ109" s="137"/>
      <c r="DFR109" s="137"/>
      <c r="DFS109" s="137"/>
      <c r="DFT109" s="137"/>
      <c r="DFU109" s="137"/>
      <c r="DFV109" s="137"/>
      <c r="DFW109" s="137"/>
      <c r="DFX109" s="137"/>
      <c r="DFY109" s="137"/>
      <c r="DFZ109" s="137"/>
      <c r="DGA109" s="137"/>
      <c r="DGB109" s="137"/>
      <c r="DGC109" s="137"/>
      <c r="DGD109" s="137"/>
      <c r="DGE109" s="137"/>
      <c r="DGF109" s="137"/>
      <c r="DGG109" s="137"/>
      <c r="DGH109" s="137"/>
      <c r="DGI109" s="137"/>
      <c r="DGJ109" s="137"/>
      <c r="DGK109" s="137"/>
      <c r="DGL109" s="137"/>
      <c r="DGM109" s="137"/>
      <c r="DGN109" s="137"/>
      <c r="DGO109" s="137"/>
      <c r="DGP109" s="137"/>
      <c r="DGQ109" s="137"/>
      <c r="DGR109" s="137"/>
      <c r="DGS109" s="137"/>
      <c r="DGT109" s="137"/>
      <c r="DGU109" s="137"/>
      <c r="DGV109" s="137"/>
      <c r="DGW109" s="137"/>
      <c r="DGX109" s="137"/>
      <c r="DGY109" s="137"/>
      <c r="DGZ109" s="137"/>
      <c r="DHA109" s="137"/>
      <c r="DHB109" s="137"/>
      <c r="DHC109" s="137"/>
      <c r="DHD109" s="137"/>
      <c r="DHE109" s="137"/>
      <c r="DHF109" s="137"/>
      <c r="DHG109" s="137"/>
      <c r="DHH109" s="137"/>
      <c r="DHI109" s="137"/>
      <c r="DHJ109" s="137"/>
      <c r="DHK109" s="137"/>
      <c r="DHL109" s="137"/>
      <c r="DHM109" s="137"/>
      <c r="DHN109" s="137"/>
      <c r="DHO109" s="137"/>
      <c r="DHP109" s="137"/>
      <c r="DHQ109" s="137"/>
      <c r="DHR109" s="137"/>
      <c r="DHS109" s="137"/>
      <c r="DHT109" s="137"/>
      <c r="DHU109" s="137"/>
      <c r="DHV109" s="137"/>
      <c r="DHW109" s="137"/>
      <c r="DHX109" s="137"/>
      <c r="DHY109" s="137"/>
      <c r="DHZ109" s="137"/>
      <c r="DIA109" s="137"/>
      <c r="DIB109" s="137"/>
      <c r="DIC109" s="137"/>
      <c r="DID109" s="137"/>
      <c r="DIE109" s="137"/>
      <c r="DIF109" s="137"/>
      <c r="DIG109" s="137"/>
      <c r="DIH109" s="137"/>
      <c r="DII109" s="137"/>
      <c r="DIJ109" s="137"/>
      <c r="DIK109" s="137"/>
      <c r="DIL109" s="137"/>
      <c r="DIM109" s="137"/>
      <c r="DIN109" s="137"/>
      <c r="DIO109" s="137"/>
      <c r="DIP109" s="137"/>
      <c r="DIQ109" s="137"/>
      <c r="DIR109" s="137"/>
      <c r="DIS109" s="137"/>
      <c r="DIT109" s="137"/>
      <c r="DIU109" s="137"/>
      <c r="DIV109" s="137"/>
      <c r="DIW109" s="137"/>
      <c r="DIX109" s="137"/>
      <c r="DIY109" s="137"/>
      <c r="DIZ109" s="137"/>
      <c r="DJA109" s="137"/>
      <c r="DJB109" s="137"/>
      <c r="DJC109" s="137"/>
      <c r="DJD109" s="137"/>
      <c r="DJE109" s="137"/>
      <c r="DJF109" s="137"/>
      <c r="DJG109" s="137"/>
      <c r="DJH109" s="137"/>
      <c r="DJI109" s="137"/>
      <c r="DJJ109" s="137"/>
      <c r="DJK109" s="137"/>
      <c r="DJL109" s="137"/>
      <c r="DJM109" s="137"/>
      <c r="DJN109" s="137"/>
      <c r="DJO109" s="137"/>
      <c r="DJP109" s="137"/>
      <c r="DJQ109" s="137"/>
      <c r="DJR109" s="137"/>
      <c r="DJS109" s="137"/>
      <c r="DJT109" s="137"/>
      <c r="DJU109" s="137"/>
      <c r="DJV109" s="137"/>
      <c r="DJW109" s="137"/>
      <c r="DJX109" s="137"/>
      <c r="DJY109" s="137"/>
      <c r="DJZ109" s="137"/>
      <c r="DKA109" s="137"/>
      <c r="DKB109" s="137"/>
      <c r="DKC109" s="137"/>
      <c r="DKD109" s="137"/>
      <c r="DKE109" s="137"/>
      <c r="DKF109" s="137"/>
      <c r="DKG109" s="137"/>
      <c r="DKH109" s="137"/>
      <c r="DKI109" s="137"/>
      <c r="DKJ109" s="137"/>
      <c r="DKK109" s="137"/>
      <c r="DKL109" s="137"/>
      <c r="DKM109" s="137"/>
      <c r="DKN109" s="137"/>
      <c r="DKO109" s="137"/>
      <c r="DKP109" s="137"/>
      <c r="DKQ109" s="137"/>
      <c r="DKR109" s="137"/>
      <c r="DKS109" s="137"/>
      <c r="DKT109" s="137"/>
      <c r="DKU109" s="137"/>
      <c r="DKV109" s="137"/>
      <c r="DKW109" s="137"/>
      <c r="DKX109" s="137"/>
      <c r="DKY109" s="137"/>
      <c r="DKZ109" s="137"/>
      <c r="DLA109" s="137"/>
      <c r="DLB109" s="137"/>
      <c r="DLC109" s="137"/>
      <c r="DLD109" s="137"/>
      <c r="DLE109" s="137"/>
      <c r="DLF109" s="137"/>
      <c r="DLG109" s="137"/>
      <c r="DLH109" s="137"/>
      <c r="DLI109" s="137"/>
      <c r="DLJ109" s="137"/>
      <c r="DLK109" s="137"/>
      <c r="DLL109" s="137"/>
      <c r="DLM109" s="137"/>
      <c r="DLN109" s="137"/>
      <c r="DLO109" s="137"/>
      <c r="DLP109" s="137"/>
      <c r="DLQ109" s="137"/>
      <c r="DLR109" s="137"/>
      <c r="DLS109" s="137"/>
      <c r="DLT109" s="137"/>
      <c r="DLU109" s="137"/>
      <c r="DLV109" s="137"/>
      <c r="DLW109" s="137"/>
      <c r="DLX109" s="137"/>
      <c r="DLY109" s="137"/>
      <c r="DLZ109" s="137"/>
      <c r="DMA109" s="137"/>
      <c r="DMB109" s="137"/>
      <c r="DMC109" s="137"/>
      <c r="DMD109" s="137"/>
      <c r="DME109" s="137"/>
      <c r="DMF109" s="137"/>
      <c r="DMG109" s="137"/>
      <c r="DMH109" s="137"/>
      <c r="DMI109" s="137"/>
      <c r="DMJ109" s="137"/>
      <c r="DMK109" s="137"/>
      <c r="DML109" s="137"/>
      <c r="DMM109" s="137"/>
      <c r="DMN109" s="137"/>
      <c r="DMO109" s="137"/>
      <c r="DMP109" s="137"/>
      <c r="DMQ109" s="137"/>
      <c r="DMR109" s="137"/>
      <c r="DMS109" s="137"/>
      <c r="DMT109" s="137"/>
      <c r="DMU109" s="137"/>
      <c r="DMV109" s="137"/>
      <c r="DMW109" s="137"/>
      <c r="DMX109" s="137"/>
      <c r="DMY109" s="137"/>
      <c r="DMZ109" s="137"/>
      <c r="DNA109" s="137"/>
      <c r="DNB109" s="137"/>
      <c r="DNC109" s="137"/>
      <c r="DND109" s="137"/>
      <c r="DNE109" s="137"/>
      <c r="DNF109" s="137"/>
      <c r="DNG109" s="137"/>
      <c r="DNH109" s="137"/>
      <c r="DNI109" s="137"/>
      <c r="DNJ109" s="137"/>
      <c r="DNK109" s="137"/>
      <c r="DNL109" s="137"/>
      <c r="DNM109" s="137"/>
      <c r="DNN109" s="137"/>
      <c r="DNO109" s="137"/>
      <c r="DNP109" s="137"/>
      <c r="DNQ109" s="137"/>
      <c r="DNR109" s="137"/>
      <c r="DNS109" s="137"/>
      <c r="DNT109" s="137"/>
      <c r="DNU109" s="137"/>
      <c r="DNV109" s="137"/>
      <c r="DNW109" s="137"/>
      <c r="DNX109" s="137"/>
      <c r="DNY109" s="137"/>
      <c r="DNZ109" s="137"/>
      <c r="DOA109" s="137"/>
      <c r="DOB109" s="137"/>
      <c r="DOC109" s="137"/>
      <c r="DOD109" s="137"/>
      <c r="DOE109" s="137"/>
      <c r="DOF109" s="137"/>
      <c r="DOG109" s="137"/>
      <c r="DOH109" s="137"/>
      <c r="DOI109" s="137"/>
      <c r="DOJ109" s="137"/>
      <c r="DOK109" s="137"/>
      <c r="DOL109" s="137"/>
      <c r="DOM109" s="137"/>
      <c r="DON109" s="137"/>
      <c r="DOO109" s="137"/>
      <c r="DOP109" s="137"/>
      <c r="DOQ109" s="137"/>
      <c r="DOR109" s="137"/>
      <c r="DOS109" s="137"/>
      <c r="DOT109" s="137"/>
      <c r="DOU109" s="137"/>
      <c r="DOV109" s="137"/>
      <c r="DOW109" s="137"/>
      <c r="DOX109" s="137"/>
      <c r="DOY109" s="137"/>
      <c r="DOZ109" s="137"/>
      <c r="DPA109" s="137"/>
      <c r="DPB109" s="137"/>
      <c r="DPC109" s="137"/>
      <c r="DPD109" s="137"/>
      <c r="DPE109" s="137"/>
      <c r="DPF109" s="137"/>
      <c r="DPG109" s="137"/>
      <c r="DPH109" s="137"/>
      <c r="DPI109" s="137"/>
      <c r="DPJ109" s="137"/>
      <c r="DPK109" s="137"/>
      <c r="DPL109" s="137"/>
      <c r="DPM109" s="137"/>
      <c r="DPN109" s="137"/>
      <c r="DPO109" s="137"/>
      <c r="DPP109" s="137"/>
      <c r="DPQ109" s="137"/>
      <c r="DPR109" s="137"/>
      <c r="DPS109" s="137"/>
      <c r="DPT109" s="137"/>
      <c r="DPU109" s="137"/>
      <c r="DPV109" s="137"/>
      <c r="DPW109" s="137"/>
      <c r="DPX109" s="137"/>
      <c r="DPY109" s="137"/>
      <c r="DPZ109" s="137"/>
      <c r="DQA109" s="137"/>
      <c r="DQB109" s="137"/>
      <c r="DQC109" s="137"/>
      <c r="DQD109" s="137"/>
      <c r="DQE109" s="137"/>
      <c r="DQF109" s="137"/>
      <c r="DQG109" s="137"/>
      <c r="DQH109" s="137"/>
      <c r="DQI109" s="137"/>
      <c r="DQJ109" s="137"/>
      <c r="DQK109" s="137"/>
      <c r="DQL109" s="137"/>
      <c r="DQM109" s="137"/>
      <c r="DQN109" s="137"/>
      <c r="DQO109" s="137"/>
      <c r="DQP109" s="137"/>
      <c r="DQQ109" s="137"/>
      <c r="DQR109" s="137"/>
      <c r="DQS109" s="137"/>
      <c r="DQT109" s="137"/>
      <c r="DQU109" s="137"/>
      <c r="DQV109" s="137"/>
      <c r="DQW109" s="137"/>
      <c r="DQX109" s="137"/>
      <c r="DQY109" s="137"/>
      <c r="DQZ109" s="137"/>
      <c r="DRA109" s="137"/>
      <c r="DRB109" s="137"/>
      <c r="DRC109" s="137"/>
      <c r="DRD109" s="137"/>
      <c r="DRE109" s="137"/>
      <c r="DRF109" s="137"/>
      <c r="DRG109" s="137"/>
      <c r="DRH109" s="137"/>
      <c r="DRI109" s="137"/>
      <c r="DRJ109" s="137"/>
      <c r="DRK109" s="137"/>
      <c r="DRL109" s="137"/>
      <c r="DRM109" s="137"/>
      <c r="DRN109" s="137"/>
      <c r="DRO109" s="137"/>
      <c r="DRP109" s="137"/>
      <c r="DRQ109" s="137"/>
      <c r="DRR109" s="137"/>
      <c r="DRS109" s="137"/>
      <c r="DRT109" s="137"/>
      <c r="DRU109" s="137"/>
      <c r="DRV109" s="137"/>
      <c r="DRW109" s="137"/>
      <c r="DRX109" s="137"/>
      <c r="DRY109" s="137"/>
      <c r="DRZ109" s="137"/>
      <c r="DSA109" s="137"/>
      <c r="DSB109" s="137"/>
      <c r="DSC109" s="137"/>
      <c r="DSD109" s="137"/>
      <c r="DSE109" s="137"/>
      <c r="DSF109" s="137"/>
      <c r="DSG109" s="137"/>
      <c r="DSH109" s="137"/>
      <c r="DSI109" s="137"/>
      <c r="DSJ109" s="137"/>
      <c r="DSK109" s="137"/>
      <c r="DSL109" s="137"/>
      <c r="DSM109" s="137"/>
      <c r="DSN109" s="137"/>
      <c r="DSO109" s="137"/>
      <c r="DSP109" s="137"/>
      <c r="DSQ109" s="137"/>
      <c r="DSR109" s="137"/>
      <c r="DSS109" s="137"/>
      <c r="DST109" s="137"/>
      <c r="DSU109" s="137"/>
      <c r="DSV109" s="137"/>
      <c r="DSW109" s="137"/>
      <c r="DSX109" s="137"/>
      <c r="DSY109" s="137"/>
      <c r="DSZ109" s="137"/>
      <c r="DTA109" s="137"/>
      <c r="DTB109" s="137"/>
      <c r="DTC109" s="137"/>
      <c r="DTD109" s="137"/>
      <c r="DTE109" s="137"/>
      <c r="DTF109" s="137"/>
      <c r="DTG109" s="137"/>
      <c r="DTH109" s="137"/>
      <c r="DTI109" s="137"/>
      <c r="DTJ109" s="137"/>
      <c r="DTK109" s="137"/>
      <c r="DTL109" s="137"/>
      <c r="DTM109" s="137"/>
      <c r="DTN109" s="137"/>
      <c r="DTO109" s="137"/>
      <c r="DTP109" s="137"/>
      <c r="DTQ109" s="137"/>
      <c r="DTR109" s="137"/>
      <c r="DTS109" s="137"/>
      <c r="DTT109" s="137"/>
      <c r="DTU109" s="137"/>
      <c r="DTV109" s="137"/>
      <c r="DTW109" s="137"/>
      <c r="DTX109" s="137"/>
      <c r="DTY109" s="137"/>
      <c r="DTZ109" s="137"/>
      <c r="DUA109" s="137"/>
      <c r="DUB109" s="137"/>
      <c r="DUC109" s="137"/>
      <c r="DUD109" s="137"/>
      <c r="DUE109" s="137"/>
      <c r="DUF109" s="137"/>
      <c r="DUG109" s="137"/>
      <c r="DUH109" s="137"/>
      <c r="DUI109" s="137"/>
      <c r="DUJ109" s="137"/>
      <c r="DUK109" s="137"/>
      <c r="DUL109" s="137"/>
      <c r="DUM109" s="137"/>
      <c r="DUN109" s="137"/>
      <c r="DUO109" s="137"/>
      <c r="DUP109" s="137"/>
      <c r="DUQ109" s="137"/>
      <c r="DUR109" s="137"/>
      <c r="DUS109" s="137"/>
      <c r="DUT109" s="137"/>
      <c r="DUU109" s="137"/>
      <c r="DUV109" s="137"/>
      <c r="DUW109" s="137"/>
      <c r="DUX109" s="137"/>
      <c r="DUY109" s="137"/>
      <c r="DUZ109" s="137"/>
      <c r="DVA109" s="137"/>
      <c r="DVB109" s="137"/>
      <c r="DVC109" s="137"/>
      <c r="DVD109" s="137"/>
      <c r="DVE109" s="137"/>
      <c r="DVF109" s="137"/>
      <c r="DVG109" s="137"/>
      <c r="DVH109" s="137"/>
      <c r="DVI109" s="137"/>
      <c r="DVJ109" s="137"/>
      <c r="DVK109" s="137"/>
      <c r="DVL109" s="137"/>
      <c r="DVM109" s="137"/>
      <c r="DVN109" s="137"/>
      <c r="DVO109" s="137"/>
      <c r="DVP109" s="137"/>
      <c r="DVQ109" s="137"/>
      <c r="DVR109" s="137"/>
      <c r="DVS109" s="137"/>
      <c r="DVT109" s="137"/>
      <c r="DVU109" s="137"/>
      <c r="DVV109" s="137"/>
      <c r="DVW109" s="137"/>
      <c r="DVX109" s="137"/>
      <c r="DVY109" s="137"/>
      <c r="DVZ109" s="137"/>
      <c r="DWA109" s="137"/>
      <c r="DWB109" s="137"/>
      <c r="DWC109" s="137"/>
      <c r="DWD109" s="137"/>
      <c r="DWE109" s="137"/>
      <c r="DWF109" s="137"/>
      <c r="DWG109" s="137"/>
      <c r="DWH109" s="137"/>
      <c r="DWI109" s="137"/>
      <c r="DWJ109" s="137"/>
      <c r="DWK109" s="137"/>
      <c r="DWL109" s="137"/>
      <c r="DWM109" s="137"/>
      <c r="DWN109" s="137"/>
      <c r="DWO109" s="137"/>
      <c r="DWP109" s="137"/>
      <c r="DWQ109" s="137"/>
      <c r="DWR109" s="137"/>
      <c r="DWS109" s="137"/>
      <c r="DWT109" s="137"/>
      <c r="DWU109" s="137"/>
      <c r="DWV109" s="137"/>
      <c r="DWW109" s="137"/>
      <c r="DWX109" s="137"/>
      <c r="DWY109" s="137"/>
      <c r="DWZ109" s="137"/>
      <c r="DXA109" s="137"/>
      <c r="DXB109" s="137"/>
      <c r="DXC109" s="137"/>
      <c r="DXD109" s="137"/>
      <c r="DXE109" s="137"/>
      <c r="DXF109" s="137"/>
      <c r="DXG109" s="137"/>
      <c r="DXH109" s="137"/>
      <c r="DXI109" s="137"/>
      <c r="DXJ109" s="137"/>
      <c r="DXK109" s="137"/>
      <c r="DXL109" s="137"/>
      <c r="DXM109" s="137"/>
      <c r="DXN109" s="137"/>
      <c r="DXO109" s="137"/>
      <c r="DXP109" s="137"/>
      <c r="DXQ109" s="137"/>
      <c r="DXR109" s="137"/>
      <c r="DXS109" s="137"/>
      <c r="DXT109" s="137"/>
      <c r="DXU109" s="137"/>
      <c r="DXV109" s="137"/>
      <c r="DXW109" s="137"/>
      <c r="DXX109" s="137"/>
      <c r="DXY109" s="137"/>
      <c r="DXZ109" s="137"/>
      <c r="DYA109" s="137"/>
      <c r="DYB109" s="137"/>
      <c r="DYC109" s="137"/>
      <c r="DYD109" s="137"/>
      <c r="DYE109" s="137"/>
      <c r="DYF109" s="137"/>
      <c r="DYG109" s="137"/>
      <c r="DYH109" s="137"/>
      <c r="DYI109" s="137"/>
      <c r="DYJ109" s="137"/>
      <c r="DYK109" s="137"/>
      <c r="DYL109" s="137"/>
      <c r="DYM109" s="137"/>
      <c r="DYN109" s="137"/>
      <c r="DYO109" s="137"/>
      <c r="DYP109" s="137"/>
      <c r="DYQ109" s="137"/>
      <c r="DYR109" s="137"/>
      <c r="DYS109" s="137"/>
      <c r="DYT109" s="137"/>
      <c r="DYU109" s="137"/>
      <c r="DYV109" s="137"/>
      <c r="DYW109" s="137"/>
      <c r="DYX109" s="137"/>
      <c r="DYY109" s="137"/>
      <c r="DYZ109" s="137"/>
      <c r="DZA109" s="137"/>
      <c r="DZB109" s="137"/>
      <c r="DZC109" s="137"/>
      <c r="DZD109" s="137"/>
      <c r="DZE109" s="137"/>
      <c r="DZF109" s="137"/>
      <c r="DZG109" s="137"/>
      <c r="DZH109" s="137"/>
      <c r="DZI109" s="137"/>
      <c r="DZJ109" s="137"/>
      <c r="DZK109" s="137"/>
      <c r="DZL109" s="137"/>
      <c r="DZM109" s="137"/>
      <c r="DZN109" s="137"/>
      <c r="DZO109" s="137"/>
      <c r="DZP109" s="137"/>
      <c r="DZQ109" s="137"/>
      <c r="DZR109" s="137"/>
      <c r="DZS109" s="137"/>
      <c r="DZT109" s="137"/>
      <c r="DZU109" s="137"/>
      <c r="DZV109" s="137"/>
      <c r="DZW109" s="137"/>
      <c r="DZX109" s="137"/>
      <c r="DZY109" s="137"/>
      <c r="DZZ109" s="137"/>
      <c r="EAA109" s="137"/>
      <c r="EAB109" s="137"/>
      <c r="EAC109" s="137"/>
      <c r="EAD109" s="137"/>
      <c r="EAE109" s="137"/>
      <c r="EAF109" s="137"/>
      <c r="EAG109" s="137"/>
      <c r="EAH109" s="137"/>
      <c r="EAI109" s="137"/>
      <c r="EAJ109" s="137"/>
      <c r="EAK109" s="137"/>
      <c r="EAL109" s="137"/>
      <c r="EAM109" s="137"/>
      <c r="EAN109" s="137"/>
      <c r="EAO109" s="137"/>
      <c r="EAP109" s="137"/>
      <c r="EAQ109" s="137"/>
      <c r="EAR109" s="137"/>
      <c r="EAS109" s="137"/>
      <c r="EAT109" s="137"/>
      <c r="EAU109" s="137"/>
      <c r="EAV109" s="137"/>
      <c r="EAW109" s="137"/>
      <c r="EAX109" s="137"/>
      <c r="EAY109" s="137"/>
      <c r="EAZ109" s="137"/>
      <c r="EBA109" s="137"/>
      <c r="EBB109" s="137"/>
      <c r="EBC109" s="137"/>
      <c r="EBD109" s="137"/>
      <c r="EBE109" s="137"/>
      <c r="EBF109" s="137"/>
      <c r="EBG109" s="137"/>
      <c r="EBH109" s="137"/>
      <c r="EBI109" s="137"/>
      <c r="EBJ109" s="137"/>
      <c r="EBK109" s="137"/>
      <c r="EBL109" s="137"/>
      <c r="EBM109" s="137"/>
      <c r="EBN109" s="137"/>
      <c r="EBO109" s="137"/>
      <c r="EBP109" s="137"/>
      <c r="EBQ109" s="137"/>
      <c r="EBR109" s="137"/>
      <c r="EBS109" s="137"/>
      <c r="EBT109" s="137"/>
      <c r="EBU109" s="137"/>
      <c r="EBV109" s="137"/>
      <c r="EBW109" s="137"/>
      <c r="EBX109" s="137"/>
      <c r="EBY109" s="137"/>
      <c r="EBZ109" s="137"/>
      <c r="ECA109" s="137"/>
      <c r="ECB109" s="137"/>
      <c r="ECC109" s="137"/>
      <c r="ECD109" s="137"/>
      <c r="ECE109" s="137"/>
      <c r="ECF109" s="137"/>
      <c r="ECG109" s="137"/>
      <c r="ECH109" s="137"/>
      <c r="ECI109" s="137"/>
      <c r="ECJ109" s="137"/>
      <c r="ECK109" s="137"/>
      <c r="ECL109" s="137"/>
      <c r="ECM109" s="137"/>
      <c r="ECN109" s="137"/>
      <c r="ECO109" s="137"/>
      <c r="ECP109" s="137"/>
      <c r="ECQ109" s="137"/>
      <c r="ECR109" s="137"/>
      <c r="ECS109" s="137"/>
      <c r="ECT109" s="137"/>
      <c r="ECU109" s="137"/>
      <c r="ECV109" s="137"/>
      <c r="ECW109" s="137"/>
      <c r="ECX109" s="137"/>
      <c r="ECY109" s="137"/>
      <c r="ECZ109" s="137"/>
      <c r="EDA109" s="137"/>
      <c r="EDB109" s="137"/>
      <c r="EDC109" s="137"/>
      <c r="EDD109" s="137"/>
      <c r="EDE109" s="137"/>
      <c r="EDF109" s="137"/>
      <c r="EDG109" s="137"/>
      <c r="EDH109" s="137"/>
      <c r="EDI109" s="137"/>
      <c r="EDJ109" s="137"/>
      <c r="EDK109" s="137"/>
      <c r="EDL109" s="137"/>
      <c r="EDM109" s="137"/>
      <c r="EDN109" s="137"/>
      <c r="EDO109" s="137"/>
      <c r="EDP109" s="137"/>
      <c r="EDQ109" s="137"/>
      <c r="EDR109" s="137"/>
      <c r="EDS109" s="137"/>
      <c r="EDT109" s="137"/>
      <c r="EDU109" s="137"/>
      <c r="EDV109" s="137"/>
      <c r="EDW109" s="137"/>
      <c r="EDX109" s="137"/>
      <c r="EDY109" s="137"/>
      <c r="EDZ109" s="137"/>
      <c r="EEA109" s="137"/>
      <c r="EEB109" s="137"/>
      <c r="EEC109" s="137"/>
      <c r="EED109" s="137"/>
      <c r="EEE109" s="137"/>
      <c r="EEF109" s="137"/>
      <c r="EEG109" s="137"/>
      <c r="EEH109" s="137"/>
      <c r="EEI109" s="137"/>
      <c r="EEJ109" s="137"/>
      <c r="EEK109" s="137"/>
      <c r="EEL109" s="137"/>
      <c r="EEM109" s="137"/>
      <c r="EEN109" s="137"/>
      <c r="EEO109" s="137"/>
      <c r="EEP109" s="137"/>
      <c r="EEQ109" s="137"/>
      <c r="EER109" s="137"/>
      <c r="EES109" s="137"/>
      <c r="EET109" s="137"/>
      <c r="EEU109" s="137"/>
      <c r="EEV109" s="137"/>
      <c r="EEW109" s="137"/>
      <c r="EEX109" s="137"/>
      <c r="EEY109" s="137"/>
      <c r="EEZ109" s="137"/>
      <c r="EFA109" s="137"/>
      <c r="EFB109" s="137"/>
      <c r="EFC109" s="137"/>
      <c r="EFD109" s="137"/>
      <c r="EFE109" s="137"/>
      <c r="EFF109" s="137"/>
      <c r="EFG109" s="137"/>
      <c r="EFH109" s="137"/>
      <c r="EFI109" s="137"/>
      <c r="EFJ109" s="137"/>
      <c r="EFK109" s="137"/>
      <c r="EFL109" s="137"/>
      <c r="EFM109" s="137"/>
      <c r="EFN109" s="137"/>
      <c r="EFO109" s="137"/>
      <c r="EFP109" s="137"/>
      <c r="EFQ109" s="137"/>
      <c r="EFR109" s="137"/>
      <c r="EFS109" s="137"/>
      <c r="EFT109" s="137"/>
      <c r="EFU109" s="137"/>
      <c r="EFV109" s="137"/>
      <c r="EFW109" s="137"/>
      <c r="EFX109" s="137"/>
      <c r="EFY109" s="137"/>
      <c r="EFZ109" s="137"/>
      <c r="EGA109" s="137"/>
      <c r="EGB109" s="137"/>
      <c r="EGC109" s="137"/>
      <c r="EGD109" s="137"/>
      <c r="EGE109" s="137"/>
      <c r="EGF109" s="137"/>
      <c r="EGG109" s="137"/>
      <c r="EGH109" s="137"/>
      <c r="EGI109" s="137"/>
      <c r="EGJ109" s="137"/>
      <c r="EGK109" s="137"/>
      <c r="EGL109" s="137"/>
      <c r="EGM109" s="137"/>
      <c r="EGN109" s="137"/>
      <c r="EGO109" s="137"/>
      <c r="EGP109" s="137"/>
      <c r="EGQ109" s="137"/>
      <c r="EGR109" s="137"/>
      <c r="EGS109" s="137"/>
      <c r="EGT109" s="137"/>
      <c r="EGU109" s="137"/>
      <c r="EGV109" s="137"/>
      <c r="EGW109" s="137"/>
      <c r="EGX109" s="137"/>
      <c r="EGY109" s="137"/>
      <c r="EGZ109" s="137"/>
      <c r="EHA109" s="137"/>
      <c r="EHB109" s="137"/>
      <c r="EHC109" s="137"/>
      <c r="EHD109" s="137"/>
      <c r="EHE109" s="137"/>
      <c r="EHF109" s="137"/>
      <c r="EHG109" s="137"/>
      <c r="EHH109" s="137"/>
      <c r="EHI109" s="137"/>
      <c r="EHJ109" s="137"/>
      <c r="EHK109" s="137"/>
      <c r="EHL109" s="137"/>
      <c r="EHM109" s="137"/>
      <c r="EHN109" s="137"/>
      <c r="EHO109" s="137"/>
      <c r="EHP109" s="137"/>
      <c r="EHQ109" s="137"/>
      <c r="EHR109" s="137"/>
      <c r="EHS109" s="137"/>
      <c r="EHT109" s="137"/>
      <c r="EHU109" s="137"/>
      <c r="EHV109" s="137"/>
      <c r="EHW109" s="137"/>
      <c r="EHX109" s="137"/>
      <c r="EHY109" s="137"/>
      <c r="EHZ109" s="137"/>
      <c r="EIA109" s="137"/>
      <c r="EIB109" s="137"/>
      <c r="EIC109" s="137"/>
      <c r="EID109" s="137"/>
      <c r="EIE109" s="137"/>
      <c r="EIF109" s="137"/>
      <c r="EIG109" s="137"/>
      <c r="EIH109" s="137"/>
      <c r="EII109" s="137"/>
      <c r="EIJ109" s="137"/>
      <c r="EIK109" s="137"/>
      <c r="EIL109" s="137"/>
      <c r="EIM109" s="137"/>
      <c r="EIN109" s="137"/>
      <c r="EIO109" s="137"/>
      <c r="EIP109" s="137"/>
      <c r="EIQ109" s="137"/>
      <c r="EIR109" s="137"/>
      <c r="EIS109" s="137"/>
      <c r="EIT109" s="137"/>
      <c r="EIU109" s="137"/>
      <c r="EIV109" s="137"/>
      <c r="EIW109" s="137"/>
      <c r="EIX109" s="137"/>
      <c r="EIY109" s="137"/>
      <c r="EIZ109" s="137"/>
      <c r="EJA109" s="137"/>
      <c r="EJB109" s="137"/>
      <c r="EJC109" s="137"/>
      <c r="EJD109" s="137"/>
      <c r="EJE109" s="137"/>
      <c r="EJF109" s="137"/>
      <c r="EJG109" s="137"/>
      <c r="EJH109" s="137"/>
      <c r="EJI109" s="137"/>
      <c r="EJJ109" s="137"/>
      <c r="EJK109" s="137"/>
      <c r="EJL109" s="137"/>
      <c r="EJM109" s="137"/>
      <c r="EJN109" s="137"/>
      <c r="EJO109" s="137"/>
      <c r="EJP109" s="137"/>
      <c r="EJQ109" s="137"/>
      <c r="EJR109" s="137"/>
      <c r="EJS109" s="137"/>
      <c r="EJT109" s="137"/>
      <c r="EJU109" s="137"/>
      <c r="EJV109" s="137"/>
      <c r="EJW109" s="137"/>
      <c r="EJX109" s="137"/>
      <c r="EJY109" s="137"/>
      <c r="EJZ109" s="137"/>
      <c r="EKA109" s="137"/>
      <c r="EKB109" s="137"/>
      <c r="EKC109" s="137"/>
      <c r="EKD109" s="137"/>
      <c r="EKE109" s="137"/>
      <c r="EKF109" s="137"/>
      <c r="EKG109" s="137"/>
      <c r="EKH109" s="137"/>
      <c r="EKI109" s="137"/>
      <c r="EKJ109" s="137"/>
      <c r="EKK109" s="137"/>
      <c r="EKL109" s="137"/>
      <c r="EKM109" s="137"/>
      <c r="EKN109" s="137"/>
      <c r="EKO109" s="137"/>
      <c r="EKP109" s="137"/>
      <c r="EKQ109" s="137"/>
      <c r="EKR109" s="137"/>
      <c r="EKS109" s="137"/>
      <c r="EKT109" s="137"/>
      <c r="EKU109" s="137"/>
      <c r="EKV109" s="137"/>
      <c r="EKW109" s="137"/>
      <c r="EKX109" s="137"/>
      <c r="EKY109" s="137"/>
      <c r="EKZ109" s="137"/>
      <c r="ELA109" s="137"/>
      <c r="ELB109" s="137"/>
      <c r="ELC109" s="137"/>
      <c r="ELD109" s="137"/>
      <c r="ELE109" s="137"/>
      <c r="ELF109" s="137"/>
      <c r="ELG109" s="137"/>
      <c r="ELH109" s="137"/>
      <c r="ELI109" s="137"/>
      <c r="ELJ109" s="137"/>
      <c r="ELK109" s="137"/>
      <c r="ELL109" s="137"/>
      <c r="ELM109" s="137"/>
      <c r="ELN109" s="137"/>
      <c r="ELO109" s="137"/>
      <c r="ELP109" s="137"/>
      <c r="ELQ109" s="137"/>
      <c r="ELR109" s="137"/>
      <c r="ELS109" s="137"/>
      <c r="ELT109" s="137"/>
      <c r="ELU109" s="137"/>
      <c r="ELV109" s="137"/>
      <c r="ELW109" s="137"/>
      <c r="ELX109" s="137"/>
      <c r="ELY109" s="137"/>
      <c r="ELZ109" s="137"/>
      <c r="EMA109" s="137"/>
      <c r="EMB109" s="137"/>
      <c r="EMC109" s="137"/>
      <c r="EMD109" s="137"/>
      <c r="EME109" s="137"/>
      <c r="EMF109" s="137"/>
      <c r="EMG109" s="137"/>
      <c r="EMH109" s="137"/>
      <c r="EMI109" s="137"/>
      <c r="EMJ109" s="137"/>
      <c r="EMK109" s="137"/>
      <c r="EML109" s="137"/>
      <c r="EMM109" s="137"/>
      <c r="EMN109" s="137"/>
      <c r="EMO109" s="137"/>
      <c r="EMP109" s="137"/>
      <c r="EMQ109" s="137"/>
      <c r="EMR109" s="137"/>
      <c r="EMS109" s="137"/>
      <c r="EMT109" s="137"/>
      <c r="EMU109" s="137"/>
      <c r="EMV109" s="137"/>
      <c r="EMW109" s="137"/>
      <c r="EMX109" s="137"/>
      <c r="EMY109" s="137"/>
      <c r="EMZ109" s="137"/>
      <c r="ENA109" s="137"/>
      <c r="ENB109" s="137"/>
      <c r="ENC109" s="137"/>
      <c r="END109" s="137"/>
      <c r="ENE109" s="137"/>
      <c r="ENF109" s="137"/>
      <c r="ENG109" s="137"/>
      <c r="ENH109" s="137"/>
      <c r="ENI109" s="137"/>
      <c r="ENJ109" s="137"/>
      <c r="ENK109" s="137"/>
      <c r="ENL109" s="137"/>
      <c r="ENM109" s="137"/>
      <c r="ENN109" s="137"/>
      <c r="ENO109" s="137"/>
      <c r="ENP109" s="137"/>
      <c r="ENQ109" s="137"/>
      <c r="ENR109" s="137"/>
      <c r="ENS109" s="137"/>
      <c r="ENT109" s="137"/>
      <c r="ENU109" s="137"/>
      <c r="ENV109" s="137"/>
      <c r="ENW109" s="137"/>
      <c r="ENX109" s="137"/>
      <c r="ENY109" s="137"/>
      <c r="ENZ109" s="137"/>
      <c r="EOA109" s="137"/>
      <c r="EOB109" s="137"/>
      <c r="EOC109" s="137"/>
      <c r="EOD109" s="137"/>
      <c r="EOE109" s="137"/>
      <c r="EOF109" s="137"/>
      <c r="EOG109" s="137"/>
      <c r="EOH109" s="137"/>
      <c r="EOI109" s="137"/>
      <c r="EOJ109" s="137"/>
      <c r="EOK109" s="137"/>
      <c r="EOL109" s="137"/>
      <c r="EOM109" s="137"/>
      <c r="EON109" s="137"/>
      <c r="EOO109" s="137"/>
      <c r="EOP109" s="137"/>
      <c r="EOQ109" s="137"/>
      <c r="EOR109" s="137"/>
      <c r="EOS109" s="137"/>
      <c r="EOT109" s="137"/>
      <c r="EOU109" s="137"/>
      <c r="EOV109" s="137"/>
      <c r="EOW109" s="137"/>
      <c r="EOX109" s="137"/>
      <c r="EOY109" s="137"/>
      <c r="EOZ109" s="137"/>
      <c r="EPA109" s="137"/>
      <c r="EPB109" s="137"/>
      <c r="EPC109" s="137"/>
      <c r="EPD109" s="137"/>
      <c r="EPE109" s="137"/>
      <c r="EPF109" s="137"/>
      <c r="EPG109" s="137"/>
      <c r="EPH109" s="137"/>
      <c r="EPI109" s="137"/>
      <c r="EPJ109" s="137"/>
      <c r="EPK109" s="137"/>
      <c r="EPL109" s="137"/>
      <c r="EPM109" s="137"/>
      <c r="EPN109" s="137"/>
      <c r="EPO109" s="137"/>
      <c r="EPP109" s="137"/>
      <c r="EPQ109" s="137"/>
      <c r="EPR109" s="137"/>
      <c r="EPS109" s="137"/>
      <c r="EPT109" s="137"/>
      <c r="EPU109" s="137"/>
      <c r="EPV109" s="137"/>
      <c r="EPW109" s="137"/>
      <c r="EPX109" s="137"/>
      <c r="EPY109" s="137"/>
      <c r="EPZ109" s="137"/>
      <c r="EQA109" s="137"/>
      <c r="EQB109" s="137"/>
      <c r="EQC109" s="137"/>
      <c r="EQD109" s="137"/>
      <c r="EQE109" s="137"/>
      <c r="EQF109" s="137"/>
      <c r="EQG109" s="137"/>
      <c r="EQH109" s="137"/>
      <c r="EQI109" s="137"/>
      <c r="EQJ109" s="137"/>
      <c r="EQK109" s="137"/>
      <c r="EQL109" s="137"/>
      <c r="EQM109" s="137"/>
      <c r="EQN109" s="137"/>
      <c r="EQO109" s="137"/>
      <c r="EQP109" s="137"/>
      <c r="EQQ109" s="137"/>
      <c r="EQR109" s="137"/>
      <c r="EQS109" s="137"/>
      <c r="EQT109" s="137"/>
      <c r="EQU109" s="137"/>
      <c r="EQV109" s="137"/>
      <c r="EQW109" s="137"/>
      <c r="EQX109" s="137"/>
      <c r="EQY109" s="137"/>
      <c r="EQZ109" s="137"/>
      <c r="ERA109" s="137"/>
      <c r="ERB109" s="137"/>
      <c r="ERC109" s="137"/>
      <c r="ERD109" s="137"/>
      <c r="ERE109" s="137"/>
      <c r="ERF109" s="137"/>
      <c r="ERG109" s="137"/>
      <c r="ERH109" s="137"/>
      <c r="ERI109" s="137"/>
      <c r="ERJ109" s="137"/>
      <c r="ERK109" s="137"/>
      <c r="ERL109" s="137"/>
      <c r="ERM109" s="137"/>
      <c r="ERN109" s="137"/>
      <c r="ERO109" s="137"/>
      <c r="ERP109" s="137"/>
      <c r="ERQ109" s="137"/>
      <c r="ERR109" s="137"/>
      <c r="ERS109" s="137"/>
      <c r="ERT109" s="137"/>
      <c r="ERU109" s="137"/>
      <c r="ERV109" s="137"/>
      <c r="ERW109" s="137"/>
      <c r="ERX109" s="137"/>
      <c r="ERY109" s="137"/>
      <c r="ERZ109" s="137"/>
      <c r="ESA109" s="137"/>
      <c r="ESB109" s="137"/>
      <c r="ESC109" s="137"/>
      <c r="ESD109" s="137"/>
      <c r="ESE109" s="137"/>
      <c r="ESF109" s="137"/>
      <c r="ESG109" s="137"/>
      <c r="ESH109" s="137"/>
      <c r="ESI109" s="137"/>
      <c r="ESJ109" s="137"/>
      <c r="ESK109" s="137"/>
      <c r="ESL109" s="137"/>
      <c r="ESM109" s="137"/>
      <c r="ESN109" s="137"/>
      <c r="ESO109" s="137"/>
      <c r="ESP109" s="137"/>
      <c r="ESQ109" s="137"/>
      <c r="ESR109" s="137"/>
      <c r="ESS109" s="137"/>
      <c r="EST109" s="137"/>
      <c r="ESU109" s="137"/>
      <c r="ESV109" s="137"/>
      <c r="ESW109" s="137"/>
      <c r="ESX109" s="137"/>
      <c r="ESY109" s="137"/>
      <c r="ESZ109" s="137"/>
      <c r="ETA109" s="137"/>
      <c r="ETB109" s="137"/>
      <c r="ETC109" s="137"/>
      <c r="ETD109" s="137"/>
      <c r="ETE109" s="137"/>
      <c r="ETF109" s="137"/>
      <c r="ETG109" s="137"/>
      <c r="ETH109" s="137"/>
      <c r="ETI109" s="137"/>
      <c r="ETJ109" s="137"/>
      <c r="ETK109" s="137"/>
      <c r="ETL109" s="137"/>
      <c r="ETM109" s="137"/>
      <c r="ETN109" s="137"/>
      <c r="ETO109" s="137"/>
      <c r="ETP109" s="137"/>
      <c r="ETQ109" s="137"/>
      <c r="ETR109" s="137"/>
      <c r="ETS109" s="137"/>
      <c r="ETT109" s="137"/>
      <c r="ETU109" s="137"/>
      <c r="ETV109" s="137"/>
      <c r="ETW109" s="137"/>
      <c r="ETX109" s="137"/>
      <c r="ETY109" s="137"/>
      <c r="ETZ109" s="137"/>
      <c r="EUA109" s="137"/>
      <c r="EUB109" s="137"/>
      <c r="EUC109" s="137"/>
      <c r="EUD109" s="137"/>
      <c r="EUE109" s="137"/>
      <c r="EUF109" s="137"/>
      <c r="EUG109" s="137"/>
      <c r="EUH109" s="137"/>
      <c r="EUI109" s="137"/>
      <c r="EUJ109" s="137"/>
      <c r="EUK109" s="137"/>
      <c r="EUL109" s="137"/>
      <c r="EUM109" s="137"/>
      <c r="EUN109" s="137"/>
      <c r="EUO109" s="137"/>
      <c r="EUP109" s="137"/>
      <c r="EUQ109" s="137"/>
      <c r="EUR109" s="137"/>
      <c r="EUS109" s="137"/>
      <c r="EUT109" s="137"/>
      <c r="EUU109" s="137"/>
      <c r="EUV109" s="137"/>
      <c r="EUW109" s="137"/>
      <c r="EUX109" s="137"/>
      <c r="EUY109" s="137"/>
      <c r="EUZ109" s="137"/>
      <c r="EVA109" s="137"/>
      <c r="EVB109" s="137"/>
      <c r="EVC109" s="137"/>
      <c r="EVD109" s="137"/>
      <c r="EVE109" s="137"/>
      <c r="EVF109" s="137"/>
      <c r="EVG109" s="137"/>
      <c r="EVH109" s="137"/>
      <c r="EVI109" s="137"/>
      <c r="EVJ109" s="137"/>
      <c r="EVK109" s="137"/>
      <c r="EVL109" s="137"/>
      <c r="EVM109" s="137"/>
      <c r="EVN109" s="137"/>
      <c r="EVO109" s="137"/>
      <c r="EVP109" s="137"/>
      <c r="EVQ109" s="137"/>
      <c r="EVR109" s="137"/>
      <c r="EVS109" s="137"/>
      <c r="EVT109" s="137"/>
      <c r="EVU109" s="137"/>
      <c r="EVV109" s="137"/>
      <c r="EVW109" s="137"/>
      <c r="EVX109" s="137"/>
      <c r="EVY109" s="137"/>
      <c r="EVZ109" s="137"/>
      <c r="EWA109" s="137"/>
      <c r="EWB109" s="137"/>
      <c r="EWC109" s="137"/>
      <c r="EWD109" s="137"/>
      <c r="EWE109" s="137"/>
      <c r="EWF109" s="137"/>
      <c r="EWG109" s="137"/>
      <c r="EWH109" s="137"/>
      <c r="EWI109" s="137"/>
      <c r="EWJ109" s="137"/>
      <c r="EWK109" s="137"/>
      <c r="EWL109" s="137"/>
      <c r="EWM109" s="137"/>
      <c r="EWN109" s="137"/>
      <c r="EWO109" s="137"/>
      <c r="EWP109" s="137"/>
      <c r="EWQ109" s="137"/>
      <c r="EWR109" s="137"/>
      <c r="EWS109" s="137"/>
      <c r="EWT109" s="137"/>
      <c r="EWU109" s="137"/>
      <c r="EWV109" s="137"/>
      <c r="EWW109" s="137"/>
      <c r="EWX109" s="137"/>
      <c r="EWY109" s="137"/>
      <c r="EWZ109" s="137"/>
      <c r="EXA109" s="137"/>
      <c r="EXB109" s="137"/>
      <c r="EXC109" s="137"/>
      <c r="EXD109" s="137"/>
      <c r="EXE109" s="137"/>
      <c r="EXF109" s="137"/>
      <c r="EXG109" s="137"/>
      <c r="EXH109" s="137"/>
      <c r="EXI109" s="137"/>
      <c r="EXJ109" s="137"/>
      <c r="EXK109" s="137"/>
      <c r="EXL109" s="137"/>
      <c r="EXM109" s="137"/>
      <c r="EXN109" s="137"/>
      <c r="EXO109" s="137"/>
      <c r="EXP109" s="137"/>
      <c r="EXQ109" s="137"/>
      <c r="EXR109" s="137"/>
      <c r="EXS109" s="137"/>
      <c r="EXT109" s="137"/>
      <c r="EXU109" s="137"/>
      <c r="EXV109" s="137"/>
      <c r="EXW109" s="137"/>
      <c r="EXX109" s="137"/>
      <c r="EXY109" s="137"/>
      <c r="EXZ109" s="137"/>
      <c r="EYA109" s="137"/>
      <c r="EYB109" s="137"/>
      <c r="EYC109" s="137"/>
      <c r="EYD109" s="137"/>
      <c r="EYE109" s="137"/>
      <c r="EYF109" s="137"/>
      <c r="EYG109" s="137"/>
      <c r="EYH109" s="137"/>
      <c r="EYI109" s="137"/>
      <c r="EYJ109" s="137"/>
      <c r="EYK109" s="137"/>
      <c r="EYL109" s="137"/>
      <c r="EYM109" s="137"/>
      <c r="EYN109" s="137"/>
      <c r="EYO109" s="137"/>
      <c r="EYP109" s="137"/>
      <c r="EYQ109" s="137"/>
      <c r="EYR109" s="137"/>
      <c r="EYS109" s="137"/>
      <c r="EYT109" s="137"/>
      <c r="EYU109" s="137"/>
      <c r="EYV109" s="137"/>
      <c r="EYW109" s="137"/>
      <c r="EYX109" s="137"/>
      <c r="EYY109" s="137"/>
      <c r="EYZ109" s="137"/>
      <c r="EZA109" s="137"/>
      <c r="EZB109" s="137"/>
      <c r="EZC109" s="137"/>
      <c r="EZD109" s="137"/>
      <c r="EZE109" s="137"/>
      <c r="EZF109" s="137"/>
      <c r="EZG109" s="137"/>
      <c r="EZH109" s="137"/>
      <c r="EZI109" s="137"/>
      <c r="EZJ109" s="137"/>
      <c r="EZK109" s="137"/>
      <c r="EZL109" s="137"/>
      <c r="EZM109" s="137"/>
      <c r="EZN109" s="137"/>
      <c r="EZO109" s="137"/>
      <c r="EZP109" s="137"/>
      <c r="EZQ109" s="137"/>
      <c r="EZR109" s="137"/>
      <c r="EZS109" s="137"/>
      <c r="EZT109" s="137"/>
      <c r="EZU109" s="137"/>
      <c r="EZV109" s="137"/>
      <c r="EZW109" s="137"/>
      <c r="EZX109" s="137"/>
      <c r="EZY109" s="137"/>
      <c r="EZZ109" s="137"/>
      <c r="FAA109" s="137"/>
      <c r="FAB109" s="137"/>
      <c r="FAC109" s="137"/>
      <c r="FAD109" s="137"/>
      <c r="FAE109" s="137"/>
      <c r="FAF109" s="137"/>
      <c r="FAG109" s="137"/>
      <c r="FAH109" s="137"/>
      <c r="FAI109" s="137"/>
      <c r="FAJ109" s="137"/>
      <c r="FAK109" s="137"/>
      <c r="FAL109" s="137"/>
      <c r="FAM109" s="137"/>
      <c r="FAN109" s="137"/>
      <c r="FAO109" s="137"/>
      <c r="FAP109" s="137"/>
      <c r="FAQ109" s="137"/>
      <c r="FAR109" s="137"/>
      <c r="FAS109" s="137"/>
      <c r="FAT109" s="137"/>
      <c r="FAU109" s="137"/>
      <c r="FAV109" s="137"/>
      <c r="FAW109" s="137"/>
      <c r="FAX109" s="137"/>
      <c r="FAY109" s="137"/>
      <c r="FAZ109" s="137"/>
      <c r="FBA109" s="137"/>
      <c r="FBB109" s="137"/>
      <c r="FBC109" s="137"/>
      <c r="FBD109" s="137"/>
      <c r="FBE109" s="137"/>
      <c r="FBF109" s="137"/>
      <c r="FBG109" s="137"/>
      <c r="FBH109" s="137"/>
      <c r="FBI109" s="137"/>
      <c r="FBJ109" s="137"/>
      <c r="FBK109" s="137"/>
      <c r="FBL109" s="137"/>
      <c r="FBM109" s="137"/>
      <c r="FBN109" s="137"/>
      <c r="FBO109" s="137"/>
      <c r="FBP109" s="137"/>
      <c r="FBQ109" s="137"/>
      <c r="FBR109" s="137"/>
      <c r="FBS109" s="137"/>
      <c r="FBT109" s="137"/>
      <c r="FBU109" s="137"/>
      <c r="FBV109" s="137"/>
      <c r="FBW109" s="137"/>
      <c r="FBX109" s="137"/>
      <c r="FBY109" s="137"/>
      <c r="FBZ109" s="137"/>
      <c r="FCA109" s="137"/>
      <c r="FCB109" s="137"/>
      <c r="FCC109" s="137"/>
      <c r="FCD109" s="137"/>
      <c r="FCE109" s="137"/>
      <c r="FCF109" s="137"/>
      <c r="FCG109" s="137"/>
      <c r="FCH109" s="137"/>
      <c r="FCI109" s="137"/>
      <c r="FCJ109" s="137"/>
      <c r="FCK109" s="137"/>
      <c r="FCL109" s="137"/>
      <c r="FCM109" s="137"/>
      <c r="FCN109" s="137"/>
      <c r="FCO109" s="137"/>
      <c r="FCP109" s="137"/>
      <c r="FCQ109" s="137"/>
      <c r="FCR109" s="137"/>
      <c r="FCS109" s="137"/>
      <c r="FCT109" s="137"/>
      <c r="FCU109" s="137"/>
      <c r="FCV109" s="137"/>
      <c r="FCW109" s="137"/>
      <c r="FCX109" s="137"/>
      <c r="FCY109" s="137"/>
      <c r="FCZ109" s="137"/>
      <c r="FDA109" s="137"/>
      <c r="FDB109" s="137"/>
      <c r="FDC109" s="137"/>
      <c r="FDD109" s="137"/>
      <c r="FDE109" s="137"/>
      <c r="FDF109" s="137"/>
      <c r="FDG109" s="137"/>
      <c r="FDH109" s="137"/>
      <c r="FDI109" s="137"/>
      <c r="FDJ109" s="137"/>
      <c r="FDK109" s="137"/>
      <c r="FDL109" s="137"/>
      <c r="FDM109" s="137"/>
      <c r="FDN109" s="137"/>
      <c r="FDO109" s="137"/>
      <c r="FDP109" s="137"/>
      <c r="FDQ109" s="137"/>
      <c r="FDR109" s="137"/>
      <c r="FDS109" s="137"/>
      <c r="FDT109" s="137"/>
      <c r="FDU109" s="137"/>
      <c r="FDV109" s="137"/>
      <c r="FDW109" s="137"/>
      <c r="FDX109" s="137"/>
      <c r="FDY109" s="137"/>
      <c r="FDZ109" s="137"/>
      <c r="FEA109" s="137"/>
      <c r="FEB109" s="137"/>
      <c r="FEC109" s="137"/>
      <c r="FED109" s="137"/>
      <c r="FEE109" s="137"/>
      <c r="FEF109" s="137"/>
      <c r="FEG109" s="137"/>
      <c r="FEH109" s="137"/>
      <c r="FEI109" s="137"/>
      <c r="FEJ109" s="137"/>
      <c r="FEK109" s="137"/>
      <c r="FEL109" s="137"/>
      <c r="FEM109" s="137"/>
      <c r="FEN109" s="137"/>
      <c r="FEO109" s="137"/>
      <c r="FEP109" s="137"/>
      <c r="FEQ109" s="137"/>
      <c r="FER109" s="137"/>
      <c r="FES109" s="137"/>
      <c r="FET109" s="137"/>
      <c r="FEU109" s="137"/>
      <c r="FEV109" s="137"/>
      <c r="FEW109" s="137"/>
      <c r="FEX109" s="137"/>
      <c r="FEY109" s="137"/>
      <c r="FEZ109" s="137"/>
      <c r="FFA109" s="137"/>
      <c r="FFB109" s="137"/>
      <c r="FFC109" s="137"/>
      <c r="FFD109" s="137"/>
      <c r="FFE109" s="137"/>
      <c r="FFF109" s="137"/>
      <c r="FFG109" s="137"/>
      <c r="FFH109" s="137"/>
      <c r="FFI109" s="137"/>
      <c r="FFJ109" s="137"/>
      <c r="FFK109" s="137"/>
      <c r="FFL109" s="137"/>
      <c r="FFM109" s="137"/>
      <c r="FFN109" s="137"/>
      <c r="FFO109" s="137"/>
      <c r="FFP109" s="137"/>
      <c r="FFQ109" s="137"/>
      <c r="FFR109" s="137"/>
      <c r="FFS109" s="137"/>
      <c r="FFT109" s="137"/>
      <c r="FFU109" s="137"/>
      <c r="FFV109" s="137"/>
      <c r="FFW109" s="137"/>
      <c r="FFX109" s="137"/>
      <c r="FFY109" s="137"/>
      <c r="FFZ109" s="137"/>
      <c r="FGA109" s="137"/>
      <c r="FGB109" s="137"/>
      <c r="FGC109" s="137"/>
      <c r="FGD109" s="137"/>
      <c r="FGE109" s="137"/>
      <c r="FGF109" s="137"/>
      <c r="FGG109" s="137"/>
      <c r="FGH109" s="137"/>
      <c r="FGI109" s="137"/>
      <c r="FGJ109" s="137"/>
      <c r="FGK109" s="137"/>
      <c r="FGL109" s="137"/>
      <c r="FGM109" s="137"/>
      <c r="FGN109" s="137"/>
      <c r="FGO109" s="137"/>
      <c r="FGP109" s="137"/>
      <c r="FGQ109" s="137"/>
      <c r="FGR109" s="137"/>
      <c r="FGS109" s="137"/>
      <c r="FGT109" s="137"/>
      <c r="FGU109" s="137"/>
      <c r="FGV109" s="137"/>
      <c r="FGW109" s="137"/>
      <c r="FGX109" s="137"/>
      <c r="FGY109" s="137"/>
      <c r="FGZ109" s="137"/>
      <c r="FHA109" s="137"/>
      <c r="FHB109" s="137"/>
      <c r="FHC109" s="137"/>
      <c r="FHD109" s="137"/>
      <c r="FHE109" s="137"/>
      <c r="FHF109" s="137"/>
      <c r="FHG109" s="137"/>
      <c r="FHH109" s="137"/>
      <c r="FHI109" s="137"/>
      <c r="FHJ109" s="137"/>
      <c r="FHK109" s="137"/>
      <c r="FHL109" s="137"/>
      <c r="FHM109" s="137"/>
      <c r="FHN109" s="137"/>
      <c r="FHO109" s="137"/>
      <c r="FHP109" s="137"/>
      <c r="FHQ109" s="137"/>
      <c r="FHR109" s="137"/>
      <c r="FHS109" s="137"/>
      <c r="FHT109" s="137"/>
      <c r="FHU109" s="137"/>
      <c r="FHV109" s="137"/>
      <c r="FHW109" s="137"/>
      <c r="FHX109" s="137"/>
      <c r="FHY109" s="137"/>
      <c r="FHZ109" s="137"/>
      <c r="FIA109" s="137"/>
      <c r="FIB109" s="137"/>
      <c r="FIC109" s="137"/>
      <c r="FID109" s="137"/>
      <c r="FIE109" s="137"/>
      <c r="FIF109" s="137"/>
      <c r="FIG109" s="137"/>
      <c r="FIH109" s="137"/>
      <c r="FII109" s="137"/>
      <c r="FIJ109" s="137"/>
      <c r="FIK109" s="137"/>
      <c r="FIL109" s="137"/>
      <c r="FIM109" s="137"/>
      <c r="FIN109" s="137"/>
      <c r="FIO109" s="137"/>
      <c r="FIP109" s="137"/>
      <c r="FIQ109" s="137"/>
      <c r="FIR109" s="137"/>
      <c r="FIS109" s="137"/>
      <c r="FIT109" s="137"/>
      <c r="FIU109" s="137"/>
      <c r="FIV109" s="137"/>
      <c r="FIW109" s="137"/>
      <c r="FIX109" s="137"/>
      <c r="FIY109" s="137"/>
      <c r="FIZ109" s="137"/>
      <c r="FJA109" s="137"/>
      <c r="FJB109" s="137"/>
      <c r="FJC109" s="137"/>
      <c r="FJD109" s="137"/>
      <c r="FJE109" s="137"/>
      <c r="FJF109" s="137"/>
      <c r="FJG109" s="137"/>
      <c r="FJH109" s="137"/>
      <c r="FJI109" s="137"/>
      <c r="FJJ109" s="137"/>
      <c r="FJK109" s="137"/>
      <c r="FJL109" s="137"/>
      <c r="FJM109" s="137"/>
      <c r="FJN109" s="137"/>
      <c r="FJO109" s="137"/>
      <c r="FJP109" s="137"/>
      <c r="FJQ109" s="137"/>
      <c r="FJR109" s="137"/>
      <c r="FJS109" s="137"/>
      <c r="FJT109" s="137"/>
      <c r="FJU109" s="137"/>
      <c r="FJV109" s="137"/>
      <c r="FJW109" s="137"/>
      <c r="FJX109" s="137"/>
      <c r="FJY109" s="137"/>
      <c r="FJZ109" s="137"/>
      <c r="FKA109" s="137"/>
      <c r="FKB109" s="137"/>
      <c r="FKC109" s="137"/>
      <c r="FKD109" s="137"/>
      <c r="FKE109" s="137"/>
      <c r="FKF109" s="137"/>
      <c r="FKG109" s="137"/>
      <c r="FKH109" s="137"/>
      <c r="FKI109" s="137"/>
      <c r="FKJ109" s="137"/>
      <c r="FKK109" s="137"/>
      <c r="FKL109" s="137"/>
      <c r="FKM109" s="137"/>
      <c r="FKN109" s="137"/>
      <c r="FKO109" s="137"/>
      <c r="FKP109" s="137"/>
      <c r="FKQ109" s="137"/>
      <c r="FKR109" s="137"/>
      <c r="FKS109" s="137"/>
      <c r="FKT109" s="137"/>
      <c r="FKU109" s="137"/>
      <c r="FKV109" s="137"/>
      <c r="FKW109" s="137"/>
      <c r="FKX109" s="137"/>
      <c r="FKY109" s="137"/>
      <c r="FKZ109" s="137"/>
      <c r="FLA109" s="137"/>
      <c r="FLB109" s="137"/>
      <c r="FLC109" s="137"/>
      <c r="FLD109" s="137"/>
      <c r="FLE109" s="137"/>
      <c r="FLF109" s="137"/>
      <c r="FLG109" s="137"/>
      <c r="FLH109" s="137"/>
      <c r="FLI109" s="137"/>
      <c r="FLJ109" s="137"/>
      <c r="FLK109" s="137"/>
      <c r="FLL109" s="137"/>
      <c r="FLM109" s="137"/>
      <c r="FLN109" s="137"/>
      <c r="FLO109" s="137"/>
      <c r="FLP109" s="137"/>
      <c r="FLQ109" s="137"/>
      <c r="FLR109" s="137"/>
      <c r="FLS109" s="137"/>
      <c r="FLT109" s="137"/>
      <c r="FLU109" s="137"/>
      <c r="FLV109" s="137"/>
      <c r="FLW109" s="137"/>
      <c r="FLX109" s="137"/>
      <c r="FLY109" s="137"/>
      <c r="FLZ109" s="137"/>
      <c r="FMA109" s="137"/>
      <c r="FMB109" s="137"/>
      <c r="FMC109" s="137"/>
      <c r="FMD109" s="137"/>
      <c r="FME109" s="137"/>
      <c r="FMF109" s="137"/>
      <c r="FMG109" s="137"/>
      <c r="FMH109" s="137"/>
      <c r="FMI109" s="137"/>
      <c r="FMJ109" s="137"/>
      <c r="FMK109" s="137"/>
      <c r="FML109" s="137"/>
      <c r="FMM109" s="137"/>
      <c r="FMN109" s="137"/>
      <c r="FMO109" s="137"/>
      <c r="FMP109" s="137"/>
      <c r="FMQ109" s="137"/>
      <c r="FMR109" s="137"/>
      <c r="FMS109" s="137"/>
      <c r="FMT109" s="137"/>
      <c r="FMU109" s="137"/>
      <c r="FMV109" s="137"/>
      <c r="FMW109" s="137"/>
      <c r="FMX109" s="137"/>
      <c r="FMY109" s="137"/>
      <c r="FMZ109" s="137"/>
      <c r="FNA109" s="137"/>
      <c r="FNB109" s="137"/>
      <c r="FNC109" s="137"/>
      <c r="FND109" s="137"/>
      <c r="FNE109" s="137"/>
      <c r="FNF109" s="137"/>
      <c r="FNG109" s="137"/>
      <c r="FNH109" s="137"/>
      <c r="FNI109" s="137"/>
      <c r="FNJ109" s="137"/>
      <c r="FNK109" s="137"/>
      <c r="FNL109" s="137"/>
      <c r="FNM109" s="137"/>
      <c r="FNN109" s="137"/>
      <c r="FNO109" s="137"/>
      <c r="FNP109" s="137"/>
      <c r="FNQ109" s="137"/>
      <c r="FNR109" s="137"/>
      <c r="FNS109" s="137"/>
      <c r="FNT109" s="137"/>
      <c r="FNU109" s="137"/>
      <c r="FNV109" s="137"/>
      <c r="FNW109" s="137"/>
      <c r="FNX109" s="137"/>
      <c r="FNY109" s="137"/>
      <c r="FNZ109" s="137"/>
      <c r="FOA109" s="137"/>
      <c r="FOB109" s="137"/>
      <c r="FOC109" s="137"/>
      <c r="FOD109" s="137"/>
      <c r="FOE109" s="137"/>
      <c r="FOF109" s="137"/>
      <c r="FOG109" s="137"/>
      <c r="FOH109" s="137"/>
      <c r="FOI109" s="137"/>
      <c r="FOJ109" s="137"/>
      <c r="FOK109" s="137"/>
      <c r="FOL109" s="137"/>
      <c r="FOM109" s="137"/>
      <c r="FON109" s="137"/>
      <c r="FOO109" s="137"/>
      <c r="FOP109" s="137"/>
      <c r="FOQ109" s="137"/>
      <c r="FOR109" s="137"/>
      <c r="FOS109" s="137"/>
      <c r="FOT109" s="137"/>
      <c r="FOU109" s="137"/>
      <c r="FOV109" s="137"/>
      <c r="FOW109" s="137"/>
      <c r="FOX109" s="137"/>
      <c r="FOY109" s="137"/>
      <c r="FOZ109" s="137"/>
      <c r="FPA109" s="137"/>
      <c r="FPB109" s="137"/>
      <c r="FPC109" s="137"/>
      <c r="FPD109" s="137"/>
      <c r="FPE109" s="137"/>
      <c r="FPF109" s="137"/>
      <c r="FPG109" s="137"/>
      <c r="FPH109" s="137"/>
      <c r="FPI109" s="137"/>
      <c r="FPJ109" s="137"/>
      <c r="FPK109" s="137"/>
      <c r="FPL109" s="137"/>
      <c r="FPM109" s="137"/>
      <c r="FPN109" s="137"/>
      <c r="FPO109" s="137"/>
      <c r="FPP109" s="137"/>
      <c r="FPQ109" s="137"/>
      <c r="FPR109" s="137"/>
      <c r="FPS109" s="137"/>
      <c r="FPT109" s="137"/>
      <c r="FPU109" s="137"/>
      <c r="FPV109" s="137"/>
      <c r="FPW109" s="137"/>
      <c r="FPX109" s="137"/>
      <c r="FPY109" s="137"/>
      <c r="FPZ109" s="137"/>
      <c r="FQA109" s="137"/>
      <c r="FQB109" s="137"/>
      <c r="FQC109" s="137"/>
      <c r="FQD109" s="137"/>
      <c r="FQE109" s="137"/>
      <c r="FQF109" s="137"/>
      <c r="FQG109" s="137"/>
      <c r="FQH109" s="137"/>
      <c r="FQI109" s="137"/>
      <c r="FQJ109" s="137"/>
      <c r="FQK109" s="137"/>
      <c r="FQL109" s="137"/>
      <c r="FQM109" s="137"/>
      <c r="FQN109" s="137"/>
      <c r="FQO109" s="137"/>
      <c r="FQP109" s="137"/>
      <c r="FQQ109" s="137"/>
      <c r="FQR109" s="137"/>
      <c r="FQS109" s="137"/>
      <c r="FQT109" s="137"/>
      <c r="FQU109" s="137"/>
      <c r="FQV109" s="137"/>
      <c r="FQW109" s="137"/>
      <c r="FQX109" s="137"/>
      <c r="FQY109" s="137"/>
      <c r="FQZ109" s="137"/>
      <c r="FRA109" s="137"/>
      <c r="FRB109" s="137"/>
      <c r="FRC109" s="137"/>
      <c r="FRD109" s="137"/>
      <c r="FRE109" s="137"/>
      <c r="FRF109" s="137"/>
      <c r="FRG109" s="137"/>
      <c r="FRH109" s="137"/>
      <c r="FRI109" s="137"/>
      <c r="FRJ109" s="137"/>
      <c r="FRK109" s="137"/>
      <c r="FRL109" s="137"/>
      <c r="FRM109" s="137"/>
      <c r="FRN109" s="137"/>
      <c r="FRO109" s="137"/>
      <c r="FRP109" s="137"/>
      <c r="FRQ109" s="137"/>
      <c r="FRR109" s="137"/>
      <c r="FRS109" s="137"/>
      <c r="FRT109" s="137"/>
      <c r="FRU109" s="137"/>
      <c r="FRV109" s="137"/>
      <c r="FRW109" s="137"/>
      <c r="FRX109" s="137"/>
      <c r="FRY109" s="137"/>
      <c r="FRZ109" s="137"/>
      <c r="FSA109" s="137"/>
      <c r="FSB109" s="137"/>
      <c r="FSC109" s="137"/>
      <c r="FSD109" s="137"/>
      <c r="FSE109" s="137"/>
      <c r="FSF109" s="137"/>
      <c r="FSG109" s="137"/>
      <c r="FSH109" s="137"/>
      <c r="FSI109" s="137"/>
      <c r="FSJ109" s="137"/>
      <c r="FSK109" s="137"/>
      <c r="FSL109" s="137"/>
      <c r="FSM109" s="137"/>
      <c r="FSN109" s="137"/>
      <c r="FSO109" s="137"/>
      <c r="FSP109" s="137"/>
      <c r="FSQ109" s="137"/>
      <c r="FSR109" s="137"/>
      <c r="FSS109" s="137"/>
      <c r="FST109" s="137"/>
      <c r="FSU109" s="137"/>
      <c r="FSV109" s="137"/>
      <c r="FSW109" s="137"/>
      <c r="FSX109" s="137"/>
      <c r="FSY109" s="137"/>
      <c r="FSZ109" s="137"/>
      <c r="FTA109" s="137"/>
      <c r="FTB109" s="137"/>
      <c r="FTC109" s="137"/>
      <c r="FTD109" s="137"/>
      <c r="FTE109" s="137"/>
      <c r="FTF109" s="137"/>
      <c r="FTG109" s="137"/>
      <c r="FTH109" s="137"/>
      <c r="FTI109" s="137"/>
      <c r="FTJ109" s="137"/>
      <c r="FTK109" s="137"/>
      <c r="FTL109" s="137"/>
      <c r="FTM109" s="137"/>
      <c r="FTN109" s="137"/>
      <c r="FTO109" s="137"/>
      <c r="FTP109" s="137"/>
      <c r="FTQ109" s="137"/>
      <c r="FTR109" s="137"/>
      <c r="FTS109" s="137"/>
      <c r="FTT109" s="137"/>
      <c r="FTU109" s="137"/>
      <c r="FTV109" s="137"/>
      <c r="FTW109" s="137"/>
      <c r="FTX109" s="137"/>
      <c r="FTY109" s="137"/>
      <c r="FTZ109" s="137"/>
      <c r="FUA109" s="137"/>
      <c r="FUB109" s="137"/>
      <c r="FUC109" s="137"/>
      <c r="FUD109" s="137"/>
      <c r="FUE109" s="137"/>
      <c r="FUF109" s="137"/>
      <c r="FUG109" s="137"/>
      <c r="FUH109" s="137"/>
      <c r="FUI109" s="137"/>
      <c r="FUJ109" s="137"/>
      <c r="FUK109" s="137"/>
      <c r="FUL109" s="137"/>
      <c r="FUM109" s="137"/>
      <c r="FUN109" s="137"/>
      <c r="FUO109" s="137"/>
      <c r="FUP109" s="137"/>
      <c r="FUQ109" s="137"/>
      <c r="FUR109" s="137"/>
      <c r="FUS109" s="137"/>
      <c r="FUT109" s="137"/>
      <c r="FUU109" s="137"/>
      <c r="FUV109" s="137"/>
      <c r="FUW109" s="137"/>
      <c r="FUX109" s="137"/>
      <c r="FUY109" s="137"/>
      <c r="FUZ109" s="137"/>
      <c r="FVA109" s="137"/>
      <c r="FVB109" s="137"/>
      <c r="FVC109" s="137"/>
      <c r="FVD109" s="137"/>
      <c r="FVE109" s="137"/>
      <c r="FVF109" s="137"/>
      <c r="FVG109" s="137"/>
      <c r="FVH109" s="137"/>
      <c r="FVI109" s="137"/>
      <c r="FVJ109" s="137"/>
      <c r="FVK109" s="137"/>
      <c r="FVL109" s="137"/>
      <c r="FVM109" s="137"/>
      <c r="FVN109" s="137"/>
      <c r="FVO109" s="137"/>
      <c r="FVP109" s="137"/>
      <c r="FVQ109" s="137"/>
      <c r="FVR109" s="137"/>
      <c r="FVS109" s="137"/>
      <c r="FVT109" s="137"/>
      <c r="FVU109" s="137"/>
      <c r="FVV109" s="137"/>
      <c r="FVW109" s="137"/>
      <c r="FVX109" s="137"/>
      <c r="FVY109" s="137"/>
      <c r="FVZ109" s="137"/>
      <c r="FWA109" s="137"/>
      <c r="FWB109" s="137"/>
      <c r="FWC109" s="137"/>
      <c r="FWD109" s="137"/>
      <c r="FWE109" s="137"/>
      <c r="FWF109" s="137"/>
      <c r="FWG109" s="137"/>
      <c r="FWH109" s="137"/>
      <c r="FWI109" s="137"/>
      <c r="FWJ109" s="137"/>
      <c r="FWK109" s="137"/>
      <c r="FWL109" s="137"/>
      <c r="FWM109" s="137"/>
      <c r="FWN109" s="137"/>
      <c r="FWO109" s="137"/>
      <c r="FWP109" s="137"/>
      <c r="FWQ109" s="137"/>
      <c r="FWR109" s="137"/>
      <c r="FWS109" s="137"/>
      <c r="FWT109" s="137"/>
      <c r="FWU109" s="137"/>
      <c r="FWV109" s="137"/>
      <c r="FWW109" s="137"/>
      <c r="FWX109" s="137"/>
      <c r="FWY109" s="137"/>
      <c r="FWZ109" s="137"/>
      <c r="FXA109" s="137"/>
      <c r="FXB109" s="137"/>
      <c r="FXC109" s="137"/>
      <c r="FXD109" s="137"/>
      <c r="FXE109" s="137"/>
      <c r="FXF109" s="137"/>
      <c r="FXG109" s="137"/>
      <c r="FXH109" s="137"/>
      <c r="FXI109" s="137"/>
      <c r="FXJ109" s="137"/>
      <c r="FXK109" s="137"/>
      <c r="FXL109" s="137"/>
      <c r="FXM109" s="137"/>
      <c r="FXN109" s="137"/>
      <c r="FXO109" s="137"/>
      <c r="FXP109" s="137"/>
      <c r="FXQ109" s="137"/>
      <c r="FXR109" s="137"/>
      <c r="FXS109" s="137"/>
      <c r="FXT109" s="137"/>
      <c r="FXU109" s="137"/>
      <c r="FXV109" s="137"/>
      <c r="FXW109" s="137"/>
      <c r="FXX109" s="137"/>
      <c r="FXY109" s="137"/>
      <c r="FXZ109" s="137"/>
      <c r="FYA109" s="137"/>
      <c r="FYB109" s="137"/>
      <c r="FYC109" s="137"/>
      <c r="FYD109" s="137"/>
      <c r="FYE109" s="137"/>
      <c r="FYF109" s="137"/>
      <c r="FYG109" s="137"/>
      <c r="FYH109" s="137"/>
      <c r="FYI109" s="137"/>
      <c r="FYJ109" s="137"/>
      <c r="FYK109" s="137"/>
      <c r="FYL109" s="137"/>
      <c r="FYM109" s="137"/>
      <c r="FYN109" s="137"/>
      <c r="FYO109" s="137"/>
      <c r="FYP109" s="137"/>
      <c r="FYQ109" s="137"/>
      <c r="FYR109" s="137"/>
      <c r="FYS109" s="137"/>
      <c r="FYT109" s="137"/>
      <c r="FYU109" s="137"/>
      <c r="FYV109" s="137"/>
      <c r="FYW109" s="137"/>
      <c r="FYX109" s="137"/>
      <c r="FYY109" s="137"/>
      <c r="FYZ109" s="137"/>
      <c r="FZA109" s="137"/>
      <c r="FZB109" s="137"/>
      <c r="FZC109" s="137"/>
      <c r="FZD109" s="137"/>
      <c r="FZE109" s="137"/>
      <c r="FZF109" s="137"/>
      <c r="FZG109" s="137"/>
      <c r="FZH109" s="137"/>
      <c r="FZI109" s="137"/>
      <c r="FZJ109" s="137"/>
      <c r="FZK109" s="137"/>
      <c r="FZL109" s="137"/>
      <c r="FZM109" s="137"/>
      <c r="FZN109" s="137"/>
      <c r="FZO109" s="137"/>
      <c r="FZP109" s="137"/>
      <c r="FZQ109" s="137"/>
      <c r="FZR109" s="137"/>
      <c r="FZS109" s="137"/>
      <c r="FZT109" s="137"/>
      <c r="FZU109" s="137"/>
      <c r="FZV109" s="137"/>
      <c r="FZW109" s="137"/>
      <c r="FZX109" s="137"/>
      <c r="FZY109" s="137"/>
      <c r="FZZ109" s="137"/>
      <c r="GAA109" s="137"/>
      <c r="GAB109" s="137"/>
      <c r="GAC109" s="137"/>
      <c r="GAD109" s="137"/>
      <c r="GAE109" s="137"/>
      <c r="GAF109" s="137"/>
      <c r="GAG109" s="137"/>
      <c r="GAH109" s="137"/>
      <c r="GAI109" s="137"/>
      <c r="GAJ109" s="137"/>
      <c r="GAK109" s="137"/>
      <c r="GAL109" s="137"/>
      <c r="GAM109" s="137"/>
      <c r="GAN109" s="137"/>
      <c r="GAO109" s="137"/>
      <c r="GAP109" s="137"/>
      <c r="GAQ109" s="137"/>
      <c r="GAR109" s="137"/>
      <c r="GAS109" s="137"/>
      <c r="GAT109" s="137"/>
      <c r="GAU109" s="137"/>
      <c r="GAV109" s="137"/>
      <c r="GAW109" s="137"/>
      <c r="GAX109" s="137"/>
      <c r="GAY109" s="137"/>
      <c r="GAZ109" s="137"/>
      <c r="GBA109" s="137"/>
      <c r="GBB109" s="137"/>
      <c r="GBC109" s="137"/>
      <c r="GBD109" s="137"/>
      <c r="GBE109" s="137"/>
      <c r="GBF109" s="137"/>
      <c r="GBG109" s="137"/>
      <c r="GBH109" s="137"/>
      <c r="GBI109" s="137"/>
      <c r="GBJ109" s="137"/>
      <c r="GBK109" s="137"/>
      <c r="GBL109" s="137"/>
      <c r="GBM109" s="137"/>
      <c r="GBN109" s="137"/>
      <c r="GBO109" s="137"/>
      <c r="GBP109" s="137"/>
      <c r="GBQ109" s="137"/>
      <c r="GBR109" s="137"/>
      <c r="GBS109" s="137"/>
      <c r="GBT109" s="137"/>
      <c r="GBU109" s="137"/>
      <c r="GBV109" s="137"/>
      <c r="GBW109" s="137"/>
      <c r="GBX109" s="137"/>
      <c r="GBY109" s="137"/>
      <c r="GBZ109" s="137"/>
      <c r="GCA109" s="137"/>
      <c r="GCB109" s="137"/>
      <c r="GCC109" s="137"/>
      <c r="GCD109" s="137"/>
      <c r="GCE109" s="137"/>
      <c r="GCF109" s="137"/>
      <c r="GCG109" s="137"/>
      <c r="GCH109" s="137"/>
      <c r="GCI109" s="137"/>
      <c r="GCJ109" s="137"/>
      <c r="GCK109" s="137"/>
      <c r="GCL109" s="137"/>
      <c r="GCM109" s="137"/>
      <c r="GCN109" s="137"/>
      <c r="GCO109" s="137"/>
      <c r="GCP109" s="137"/>
      <c r="GCQ109" s="137"/>
      <c r="GCR109" s="137"/>
      <c r="GCS109" s="137"/>
      <c r="GCT109" s="137"/>
      <c r="GCU109" s="137"/>
      <c r="GCV109" s="137"/>
      <c r="GCW109" s="137"/>
      <c r="GCX109" s="137"/>
      <c r="GCY109" s="137"/>
      <c r="GCZ109" s="137"/>
      <c r="GDA109" s="137"/>
      <c r="GDB109" s="137"/>
      <c r="GDC109" s="137"/>
      <c r="GDD109" s="137"/>
      <c r="GDE109" s="137"/>
      <c r="GDF109" s="137"/>
      <c r="GDG109" s="137"/>
      <c r="GDH109" s="137"/>
      <c r="GDI109" s="137"/>
      <c r="GDJ109" s="137"/>
      <c r="GDK109" s="137"/>
      <c r="GDL109" s="137"/>
      <c r="GDM109" s="137"/>
      <c r="GDN109" s="137"/>
      <c r="GDO109" s="137"/>
      <c r="GDP109" s="137"/>
      <c r="GDQ109" s="137"/>
      <c r="GDR109" s="137"/>
      <c r="GDS109" s="137"/>
      <c r="GDT109" s="137"/>
      <c r="GDU109" s="137"/>
      <c r="GDV109" s="137"/>
      <c r="GDW109" s="137"/>
      <c r="GDX109" s="137"/>
      <c r="GDY109" s="137"/>
      <c r="GDZ109" s="137"/>
      <c r="GEA109" s="137"/>
      <c r="GEB109" s="137"/>
      <c r="GEC109" s="137"/>
      <c r="GED109" s="137"/>
      <c r="GEE109" s="137"/>
      <c r="GEF109" s="137"/>
      <c r="GEG109" s="137"/>
      <c r="GEH109" s="137"/>
      <c r="GEI109" s="137"/>
      <c r="GEJ109" s="137"/>
      <c r="GEK109" s="137"/>
      <c r="GEL109" s="137"/>
      <c r="GEM109" s="137"/>
      <c r="GEN109" s="137"/>
      <c r="GEO109" s="137"/>
      <c r="GEP109" s="137"/>
      <c r="GEQ109" s="137"/>
      <c r="GER109" s="137"/>
      <c r="GES109" s="137"/>
      <c r="GET109" s="137"/>
      <c r="GEU109" s="137"/>
      <c r="GEV109" s="137"/>
      <c r="GEW109" s="137"/>
      <c r="GEX109" s="137"/>
      <c r="GEY109" s="137"/>
      <c r="GEZ109" s="137"/>
      <c r="GFA109" s="137"/>
      <c r="GFB109" s="137"/>
      <c r="GFC109" s="137"/>
      <c r="GFD109" s="137"/>
      <c r="GFE109" s="137"/>
      <c r="GFF109" s="137"/>
      <c r="GFG109" s="137"/>
      <c r="GFH109" s="137"/>
      <c r="GFI109" s="137"/>
      <c r="GFJ109" s="137"/>
      <c r="GFK109" s="137"/>
      <c r="GFL109" s="137"/>
      <c r="GFM109" s="137"/>
      <c r="GFN109" s="137"/>
      <c r="GFO109" s="137"/>
      <c r="GFP109" s="137"/>
      <c r="GFQ109" s="137"/>
      <c r="GFR109" s="137"/>
      <c r="GFS109" s="137"/>
      <c r="GFT109" s="137"/>
      <c r="GFU109" s="137"/>
      <c r="GFV109" s="137"/>
      <c r="GFW109" s="137"/>
      <c r="GFX109" s="137"/>
      <c r="GFY109" s="137"/>
      <c r="GFZ109" s="137"/>
      <c r="GGA109" s="137"/>
      <c r="GGB109" s="137"/>
      <c r="GGC109" s="137"/>
      <c r="GGD109" s="137"/>
      <c r="GGE109" s="137"/>
      <c r="GGF109" s="137"/>
      <c r="GGG109" s="137"/>
      <c r="GGH109" s="137"/>
      <c r="GGI109" s="137"/>
      <c r="GGJ109" s="137"/>
      <c r="GGK109" s="137"/>
      <c r="GGL109" s="137"/>
      <c r="GGM109" s="137"/>
      <c r="GGN109" s="137"/>
      <c r="GGO109" s="137"/>
      <c r="GGP109" s="137"/>
      <c r="GGQ109" s="137"/>
      <c r="GGR109" s="137"/>
      <c r="GGS109" s="137"/>
      <c r="GGT109" s="137"/>
      <c r="GGU109" s="137"/>
      <c r="GGV109" s="137"/>
      <c r="GGW109" s="137"/>
      <c r="GGX109" s="137"/>
      <c r="GGY109" s="137"/>
      <c r="GGZ109" s="137"/>
      <c r="GHA109" s="137"/>
      <c r="GHB109" s="137"/>
      <c r="GHC109" s="137"/>
      <c r="GHD109" s="137"/>
      <c r="GHE109" s="137"/>
      <c r="GHF109" s="137"/>
      <c r="GHG109" s="137"/>
      <c r="GHH109" s="137"/>
      <c r="GHI109" s="137"/>
      <c r="GHJ109" s="137"/>
      <c r="GHK109" s="137"/>
      <c r="GHL109" s="137"/>
      <c r="GHM109" s="137"/>
      <c r="GHN109" s="137"/>
      <c r="GHO109" s="137"/>
      <c r="GHP109" s="137"/>
      <c r="GHQ109" s="137"/>
      <c r="GHR109" s="137"/>
      <c r="GHS109" s="137"/>
      <c r="GHT109" s="137"/>
      <c r="GHU109" s="137"/>
      <c r="GHV109" s="137"/>
      <c r="GHW109" s="137"/>
      <c r="GHX109" s="137"/>
      <c r="GHY109" s="137"/>
      <c r="GHZ109" s="137"/>
      <c r="GIA109" s="137"/>
      <c r="GIB109" s="137"/>
      <c r="GIC109" s="137"/>
      <c r="GID109" s="137"/>
      <c r="GIE109" s="137"/>
      <c r="GIF109" s="137"/>
      <c r="GIG109" s="137"/>
      <c r="GIH109" s="137"/>
      <c r="GII109" s="137"/>
      <c r="GIJ109" s="137"/>
      <c r="GIK109" s="137"/>
      <c r="GIL109" s="137"/>
      <c r="GIM109" s="137"/>
      <c r="GIN109" s="137"/>
      <c r="GIO109" s="137"/>
      <c r="GIP109" s="137"/>
      <c r="GIQ109" s="137"/>
      <c r="GIR109" s="137"/>
      <c r="GIS109" s="137"/>
      <c r="GIT109" s="137"/>
      <c r="GIU109" s="137"/>
      <c r="GIV109" s="137"/>
      <c r="GIW109" s="137"/>
      <c r="GIX109" s="137"/>
      <c r="GIY109" s="137"/>
      <c r="GIZ109" s="137"/>
      <c r="GJA109" s="137"/>
      <c r="GJB109" s="137"/>
      <c r="GJC109" s="137"/>
      <c r="GJD109" s="137"/>
      <c r="GJE109" s="137"/>
      <c r="GJF109" s="137"/>
      <c r="GJG109" s="137"/>
      <c r="GJH109" s="137"/>
      <c r="GJI109" s="137"/>
      <c r="GJJ109" s="137"/>
      <c r="GJK109" s="137"/>
      <c r="GJL109" s="137"/>
      <c r="GJM109" s="137"/>
      <c r="GJN109" s="137"/>
      <c r="GJO109" s="137"/>
      <c r="GJP109" s="137"/>
      <c r="GJQ109" s="137"/>
      <c r="GJR109" s="137"/>
      <c r="GJS109" s="137"/>
      <c r="GJT109" s="137"/>
      <c r="GJU109" s="137"/>
      <c r="GJV109" s="137"/>
      <c r="GJW109" s="137"/>
      <c r="GJX109" s="137"/>
      <c r="GJY109" s="137"/>
      <c r="GJZ109" s="137"/>
      <c r="GKA109" s="137"/>
      <c r="GKB109" s="137"/>
      <c r="GKC109" s="137"/>
      <c r="GKD109" s="137"/>
      <c r="GKE109" s="137"/>
      <c r="GKF109" s="137"/>
      <c r="GKG109" s="137"/>
      <c r="GKH109" s="137"/>
      <c r="GKI109" s="137"/>
      <c r="GKJ109" s="137"/>
      <c r="GKK109" s="137"/>
      <c r="GKL109" s="137"/>
      <c r="GKM109" s="137"/>
      <c r="GKN109" s="137"/>
      <c r="GKO109" s="137"/>
      <c r="GKP109" s="137"/>
      <c r="GKQ109" s="137"/>
      <c r="GKR109" s="137"/>
      <c r="GKS109" s="137"/>
      <c r="GKT109" s="137"/>
      <c r="GKU109" s="137"/>
      <c r="GKV109" s="137"/>
      <c r="GKW109" s="137"/>
      <c r="GKX109" s="137"/>
      <c r="GKY109" s="137"/>
      <c r="GKZ109" s="137"/>
      <c r="GLA109" s="137"/>
      <c r="GLB109" s="137"/>
      <c r="GLC109" s="137"/>
      <c r="GLD109" s="137"/>
      <c r="GLE109" s="137"/>
      <c r="GLF109" s="137"/>
      <c r="GLG109" s="137"/>
      <c r="GLH109" s="137"/>
      <c r="GLI109" s="137"/>
      <c r="GLJ109" s="137"/>
      <c r="GLK109" s="137"/>
      <c r="GLL109" s="137"/>
      <c r="GLM109" s="137"/>
      <c r="GLN109" s="137"/>
      <c r="GLO109" s="137"/>
      <c r="GLP109" s="137"/>
      <c r="GLQ109" s="137"/>
      <c r="GLR109" s="137"/>
      <c r="GLS109" s="137"/>
      <c r="GLT109" s="137"/>
      <c r="GLU109" s="137"/>
      <c r="GLV109" s="137"/>
      <c r="GLW109" s="137"/>
      <c r="GLX109" s="137"/>
      <c r="GLY109" s="137"/>
      <c r="GLZ109" s="137"/>
      <c r="GMA109" s="137"/>
      <c r="GMB109" s="137"/>
      <c r="GMC109" s="137"/>
      <c r="GMD109" s="137"/>
      <c r="GME109" s="137"/>
      <c r="GMF109" s="137"/>
      <c r="GMG109" s="137"/>
      <c r="GMH109" s="137"/>
      <c r="GMI109" s="137"/>
      <c r="GMJ109" s="137"/>
      <c r="GMK109" s="137"/>
      <c r="GML109" s="137"/>
      <c r="GMM109" s="137"/>
      <c r="GMN109" s="137"/>
      <c r="GMO109" s="137"/>
      <c r="GMP109" s="137"/>
      <c r="GMQ109" s="137"/>
      <c r="GMR109" s="137"/>
      <c r="GMS109" s="137"/>
      <c r="GMT109" s="137"/>
      <c r="GMU109" s="137"/>
      <c r="GMV109" s="137"/>
      <c r="GMW109" s="137"/>
      <c r="GMX109" s="137"/>
      <c r="GMY109" s="137"/>
      <c r="GMZ109" s="137"/>
      <c r="GNA109" s="137"/>
      <c r="GNB109" s="137"/>
      <c r="GNC109" s="137"/>
      <c r="GND109" s="137"/>
      <c r="GNE109" s="137"/>
      <c r="GNF109" s="137"/>
      <c r="GNG109" s="137"/>
      <c r="GNH109" s="137"/>
      <c r="GNI109" s="137"/>
      <c r="GNJ109" s="137"/>
      <c r="GNK109" s="137"/>
      <c r="GNL109" s="137"/>
      <c r="GNM109" s="137"/>
      <c r="GNN109" s="137"/>
      <c r="GNO109" s="137"/>
      <c r="GNP109" s="137"/>
      <c r="GNQ109" s="137"/>
      <c r="GNR109" s="137"/>
      <c r="GNS109" s="137"/>
      <c r="GNT109" s="137"/>
      <c r="GNU109" s="137"/>
      <c r="GNV109" s="137"/>
      <c r="GNW109" s="137"/>
      <c r="GNX109" s="137"/>
      <c r="GNY109" s="137"/>
      <c r="GNZ109" s="137"/>
      <c r="GOA109" s="137"/>
      <c r="GOB109" s="137"/>
      <c r="GOC109" s="137"/>
      <c r="GOD109" s="137"/>
      <c r="GOE109" s="137"/>
      <c r="GOF109" s="137"/>
      <c r="GOG109" s="137"/>
      <c r="GOH109" s="137"/>
      <c r="GOI109" s="137"/>
      <c r="GOJ109" s="137"/>
      <c r="GOK109" s="137"/>
      <c r="GOL109" s="137"/>
      <c r="GOM109" s="137"/>
      <c r="GON109" s="137"/>
      <c r="GOO109" s="137"/>
      <c r="GOP109" s="137"/>
      <c r="GOQ109" s="137"/>
      <c r="GOR109" s="137"/>
      <c r="GOS109" s="137"/>
      <c r="GOT109" s="137"/>
      <c r="GOU109" s="137"/>
      <c r="GOV109" s="137"/>
      <c r="GOW109" s="137"/>
      <c r="GOX109" s="137"/>
      <c r="GOY109" s="137"/>
      <c r="GOZ109" s="137"/>
      <c r="GPA109" s="137"/>
      <c r="GPB109" s="137"/>
      <c r="GPC109" s="137"/>
      <c r="GPD109" s="137"/>
      <c r="GPE109" s="137"/>
      <c r="GPF109" s="137"/>
      <c r="GPG109" s="137"/>
      <c r="GPH109" s="137"/>
      <c r="GPI109" s="137"/>
      <c r="GPJ109" s="137"/>
      <c r="GPK109" s="137"/>
      <c r="GPL109" s="137"/>
      <c r="GPM109" s="137"/>
      <c r="GPN109" s="137"/>
      <c r="GPO109" s="137"/>
      <c r="GPP109" s="137"/>
      <c r="GPQ109" s="137"/>
      <c r="GPR109" s="137"/>
      <c r="GPS109" s="137"/>
      <c r="GPT109" s="137"/>
      <c r="GPU109" s="137"/>
      <c r="GPV109" s="137"/>
      <c r="GPW109" s="137"/>
      <c r="GPX109" s="137"/>
      <c r="GPY109" s="137"/>
      <c r="GPZ109" s="137"/>
      <c r="GQA109" s="137"/>
      <c r="GQB109" s="137"/>
      <c r="GQC109" s="137"/>
      <c r="GQD109" s="137"/>
      <c r="GQE109" s="137"/>
      <c r="GQF109" s="137"/>
      <c r="GQG109" s="137"/>
      <c r="GQH109" s="137"/>
      <c r="GQI109" s="137"/>
      <c r="GQJ109" s="137"/>
      <c r="GQK109" s="137"/>
      <c r="GQL109" s="137"/>
      <c r="GQM109" s="137"/>
      <c r="GQN109" s="137"/>
      <c r="GQO109" s="137"/>
      <c r="GQP109" s="137"/>
      <c r="GQQ109" s="137"/>
      <c r="GQR109" s="137"/>
      <c r="GQS109" s="137"/>
      <c r="GQT109" s="137"/>
      <c r="GQU109" s="137"/>
      <c r="GQV109" s="137"/>
      <c r="GQW109" s="137"/>
      <c r="GQX109" s="137"/>
      <c r="GQY109" s="137"/>
      <c r="GQZ109" s="137"/>
      <c r="GRA109" s="137"/>
      <c r="GRB109" s="137"/>
      <c r="GRC109" s="137"/>
      <c r="GRD109" s="137"/>
      <c r="GRE109" s="137"/>
      <c r="GRF109" s="137"/>
      <c r="GRG109" s="137"/>
      <c r="GRH109" s="137"/>
      <c r="GRI109" s="137"/>
      <c r="GRJ109" s="137"/>
      <c r="GRK109" s="137"/>
      <c r="GRL109" s="137"/>
      <c r="GRM109" s="137"/>
      <c r="GRN109" s="137"/>
      <c r="GRO109" s="137"/>
      <c r="GRP109" s="137"/>
      <c r="GRQ109" s="137"/>
      <c r="GRR109" s="137"/>
      <c r="GRS109" s="137"/>
      <c r="GRT109" s="137"/>
      <c r="GRU109" s="137"/>
      <c r="GRV109" s="137"/>
      <c r="GRW109" s="137"/>
      <c r="GRX109" s="137"/>
      <c r="GRY109" s="137"/>
      <c r="GRZ109" s="137"/>
      <c r="GSA109" s="137"/>
      <c r="GSB109" s="137"/>
      <c r="GSC109" s="137"/>
      <c r="GSD109" s="137"/>
      <c r="GSE109" s="137"/>
      <c r="GSF109" s="137"/>
      <c r="GSG109" s="137"/>
      <c r="GSH109" s="137"/>
      <c r="GSI109" s="137"/>
      <c r="GSJ109" s="137"/>
      <c r="GSK109" s="137"/>
      <c r="GSL109" s="137"/>
      <c r="GSM109" s="137"/>
      <c r="GSN109" s="137"/>
      <c r="GSO109" s="137"/>
      <c r="GSP109" s="137"/>
      <c r="GSQ109" s="137"/>
      <c r="GSR109" s="137"/>
      <c r="GSS109" s="137"/>
      <c r="GST109" s="137"/>
      <c r="GSU109" s="137"/>
      <c r="GSV109" s="137"/>
      <c r="GSW109" s="137"/>
      <c r="GSX109" s="137"/>
      <c r="GSY109" s="137"/>
      <c r="GSZ109" s="137"/>
      <c r="GTA109" s="137"/>
      <c r="GTB109" s="137"/>
      <c r="GTC109" s="137"/>
      <c r="GTD109" s="137"/>
      <c r="GTE109" s="137"/>
      <c r="GTF109" s="137"/>
      <c r="GTG109" s="137"/>
      <c r="GTH109" s="137"/>
      <c r="GTI109" s="137"/>
      <c r="GTJ109" s="137"/>
      <c r="GTK109" s="137"/>
      <c r="GTL109" s="137"/>
      <c r="GTM109" s="137"/>
      <c r="GTN109" s="137"/>
      <c r="GTO109" s="137"/>
      <c r="GTP109" s="137"/>
      <c r="GTQ109" s="137"/>
      <c r="GTR109" s="137"/>
      <c r="GTS109" s="137"/>
      <c r="GTT109" s="137"/>
      <c r="GTU109" s="137"/>
      <c r="GTV109" s="137"/>
      <c r="GTW109" s="137"/>
      <c r="GTX109" s="137"/>
      <c r="GTY109" s="137"/>
      <c r="GTZ109" s="137"/>
      <c r="GUA109" s="137"/>
      <c r="GUB109" s="137"/>
      <c r="GUC109" s="137"/>
      <c r="GUD109" s="137"/>
      <c r="GUE109" s="137"/>
      <c r="GUF109" s="137"/>
      <c r="GUG109" s="137"/>
      <c r="GUH109" s="137"/>
      <c r="GUI109" s="137"/>
      <c r="GUJ109" s="137"/>
      <c r="GUK109" s="137"/>
      <c r="GUL109" s="137"/>
      <c r="GUM109" s="137"/>
      <c r="GUN109" s="137"/>
      <c r="GUO109" s="137"/>
      <c r="GUP109" s="137"/>
      <c r="GUQ109" s="137"/>
      <c r="GUR109" s="137"/>
      <c r="GUS109" s="137"/>
      <c r="GUT109" s="137"/>
      <c r="GUU109" s="137"/>
      <c r="GUV109" s="137"/>
      <c r="GUW109" s="137"/>
      <c r="GUX109" s="137"/>
      <c r="GUY109" s="137"/>
      <c r="GUZ109" s="137"/>
      <c r="GVA109" s="137"/>
      <c r="GVB109" s="137"/>
      <c r="GVC109" s="137"/>
      <c r="GVD109" s="137"/>
      <c r="GVE109" s="137"/>
      <c r="GVF109" s="137"/>
      <c r="GVG109" s="137"/>
      <c r="GVH109" s="137"/>
      <c r="GVI109" s="137"/>
      <c r="GVJ109" s="137"/>
      <c r="GVK109" s="137"/>
      <c r="GVL109" s="137"/>
      <c r="GVM109" s="137"/>
      <c r="GVN109" s="137"/>
      <c r="GVO109" s="137"/>
      <c r="GVP109" s="137"/>
      <c r="GVQ109" s="137"/>
      <c r="GVR109" s="137"/>
      <c r="GVS109" s="137"/>
      <c r="GVT109" s="137"/>
      <c r="GVU109" s="137"/>
      <c r="GVV109" s="137"/>
      <c r="GVW109" s="137"/>
      <c r="GVX109" s="137"/>
      <c r="GVY109" s="137"/>
      <c r="GVZ109" s="137"/>
      <c r="GWA109" s="137"/>
      <c r="GWB109" s="137"/>
      <c r="GWC109" s="137"/>
      <c r="GWD109" s="137"/>
      <c r="GWE109" s="137"/>
      <c r="GWF109" s="137"/>
      <c r="GWG109" s="137"/>
      <c r="GWH109" s="137"/>
      <c r="GWI109" s="137"/>
      <c r="GWJ109" s="137"/>
      <c r="GWK109" s="137"/>
      <c r="GWL109" s="137"/>
      <c r="GWM109" s="137"/>
      <c r="GWN109" s="137"/>
      <c r="GWO109" s="137"/>
      <c r="GWP109" s="137"/>
      <c r="GWQ109" s="137"/>
      <c r="GWR109" s="137"/>
      <c r="GWS109" s="137"/>
      <c r="GWT109" s="137"/>
      <c r="GWU109" s="137"/>
      <c r="GWV109" s="137"/>
      <c r="GWW109" s="137"/>
      <c r="GWX109" s="137"/>
      <c r="GWY109" s="137"/>
      <c r="GWZ109" s="137"/>
      <c r="GXA109" s="137"/>
      <c r="GXB109" s="137"/>
      <c r="GXC109" s="137"/>
      <c r="GXD109" s="137"/>
      <c r="GXE109" s="137"/>
      <c r="GXF109" s="137"/>
      <c r="GXG109" s="137"/>
      <c r="GXH109" s="137"/>
      <c r="GXI109" s="137"/>
      <c r="GXJ109" s="137"/>
      <c r="GXK109" s="137"/>
      <c r="GXL109" s="137"/>
      <c r="GXM109" s="137"/>
      <c r="GXN109" s="137"/>
      <c r="GXO109" s="137"/>
      <c r="GXP109" s="137"/>
      <c r="GXQ109" s="137"/>
      <c r="GXR109" s="137"/>
      <c r="GXS109" s="137"/>
      <c r="GXT109" s="137"/>
      <c r="GXU109" s="137"/>
      <c r="GXV109" s="137"/>
      <c r="GXW109" s="137"/>
      <c r="GXX109" s="137"/>
      <c r="GXY109" s="137"/>
      <c r="GXZ109" s="137"/>
      <c r="GYA109" s="137"/>
      <c r="GYB109" s="137"/>
      <c r="GYC109" s="137"/>
      <c r="GYD109" s="137"/>
      <c r="GYE109" s="137"/>
      <c r="GYF109" s="137"/>
      <c r="GYG109" s="137"/>
      <c r="GYH109" s="137"/>
      <c r="GYI109" s="137"/>
      <c r="GYJ109" s="137"/>
      <c r="GYK109" s="137"/>
      <c r="GYL109" s="137"/>
      <c r="GYM109" s="137"/>
      <c r="GYN109" s="137"/>
      <c r="GYO109" s="137"/>
      <c r="GYP109" s="137"/>
      <c r="GYQ109" s="137"/>
      <c r="GYR109" s="137"/>
      <c r="GYS109" s="137"/>
      <c r="GYT109" s="137"/>
      <c r="GYU109" s="137"/>
      <c r="GYV109" s="137"/>
      <c r="GYW109" s="137"/>
      <c r="GYX109" s="137"/>
      <c r="GYY109" s="137"/>
      <c r="GYZ109" s="137"/>
      <c r="GZA109" s="137"/>
      <c r="GZB109" s="137"/>
      <c r="GZC109" s="137"/>
      <c r="GZD109" s="137"/>
      <c r="GZE109" s="137"/>
      <c r="GZF109" s="137"/>
      <c r="GZG109" s="137"/>
      <c r="GZH109" s="137"/>
      <c r="GZI109" s="137"/>
      <c r="GZJ109" s="137"/>
      <c r="GZK109" s="137"/>
      <c r="GZL109" s="137"/>
      <c r="GZM109" s="137"/>
      <c r="GZN109" s="137"/>
      <c r="GZO109" s="137"/>
      <c r="GZP109" s="137"/>
      <c r="GZQ109" s="137"/>
      <c r="GZR109" s="137"/>
      <c r="GZS109" s="137"/>
      <c r="GZT109" s="137"/>
      <c r="GZU109" s="137"/>
      <c r="GZV109" s="137"/>
      <c r="GZW109" s="137"/>
      <c r="GZX109" s="137"/>
      <c r="GZY109" s="137"/>
      <c r="GZZ109" s="137"/>
      <c r="HAA109" s="137"/>
      <c r="HAB109" s="137"/>
      <c r="HAC109" s="137"/>
      <c r="HAD109" s="137"/>
      <c r="HAE109" s="137"/>
      <c r="HAF109" s="137"/>
      <c r="HAG109" s="137"/>
      <c r="HAH109" s="137"/>
      <c r="HAI109" s="137"/>
      <c r="HAJ109" s="137"/>
      <c r="HAK109" s="137"/>
      <c r="HAL109" s="137"/>
      <c r="HAM109" s="137"/>
      <c r="HAN109" s="137"/>
      <c r="HAO109" s="137"/>
      <c r="HAP109" s="137"/>
      <c r="HAQ109" s="137"/>
      <c r="HAR109" s="137"/>
      <c r="HAS109" s="137"/>
      <c r="HAT109" s="137"/>
      <c r="HAU109" s="137"/>
      <c r="HAV109" s="137"/>
      <c r="HAW109" s="137"/>
      <c r="HAX109" s="137"/>
      <c r="HAY109" s="137"/>
      <c r="HAZ109" s="137"/>
      <c r="HBA109" s="137"/>
      <c r="HBB109" s="137"/>
      <c r="HBC109" s="137"/>
      <c r="HBD109" s="137"/>
      <c r="HBE109" s="137"/>
      <c r="HBF109" s="137"/>
      <c r="HBG109" s="137"/>
      <c r="HBH109" s="137"/>
      <c r="HBI109" s="137"/>
      <c r="HBJ109" s="137"/>
      <c r="HBK109" s="137"/>
      <c r="HBL109" s="137"/>
      <c r="HBM109" s="137"/>
      <c r="HBN109" s="137"/>
      <c r="HBO109" s="137"/>
      <c r="HBP109" s="137"/>
      <c r="HBQ109" s="137"/>
      <c r="HBR109" s="137"/>
      <c r="HBS109" s="137"/>
      <c r="HBT109" s="137"/>
      <c r="HBU109" s="137"/>
      <c r="HBV109" s="137"/>
      <c r="HBW109" s="137"/>
      <c r="HBX109" s="137"/>
      <c r="HBY109" s="137"/>
      <c r="HBZ109" s="137"/>
      <c r="HCA109" s="137"/>
      <c r="HCB109" s="137"/>
      <c r="HCC109" s="137"/>
      <c r="HCD109" s="137"/>
      <c r="HCE109" s="137"/>
      <c r="HCF109" s="137"/>
      <c r="HCG109" s="137"/>
      <c r="HCH109" s="137"/>
      <c r="HCI109" s="137"/>
      <c r="HCJ109" s="137"/>
      <c r="HCK109" s="137"/>
      <c r="HCL109" s="137"/>
      <c r="HCM109" s="137"/>
      <c r="HCN109" s="137"/>
      <c r="HCO109" s="137"/>
      <c r="HCP109" s="137"/>
      <c r="HCQ109" s="137"/>
      <c r="HCR109" s="137"/>
      <c r="HCS109" s="137"/>
      <c r="HCT109" s="137"/>
      <c r="HCU109" s="137"/>
      <c r="HCV109" s="137"/>
      <c r="HCW109" s="137"/>
      <c r="HCX109" s="137"/>
      <c r="HCY109" s="137"/>
      <c r="HCZ109" s="137"/>
      <c r="HDA109" s="137"/>
      <c r="HDB109" s="137"/>
      <c r="HDC109" s="137"/>
      <c r="HDD109" s="137"/>
      <c r="HDE109" s="137"/>
      <c r="HDF109" s="137"/>
      <c r="HDG109" s="137"/>
      <c r="HDH109" s="137"/>
      <c r="HDI109" s="137"/>
      <c r="HDJ109" s="137"/>
      <c r="HDK109" s="137"/>
      <c r="HDL109" s="137"/>
      <c r="HDM109" s="137"/>
      <c r="HDN109" s="137"/>
      <c r="HDO109" s="137"/>
      <c r="HDP109" s="137"/>
      <c r="HDQ109" s="137"/>
      <c r="HDR109" s="137"/>
      <c r="HDS109" s="137"/>
      <c r="HDT109" s="137"/>
      <c r="HDU109" s="137"/>
      <c r="HDV109" s="137"/>
      <c r="HDW109" s="137"/>
      <c r="HDX109" s="137"/>
      <c r="HDY109" s="137"/>
      <c r="HDZ109" s="137"/>
      <c r="HEA109" s="137"/>
      <c r="HEB109" s="137"/>
      <c r="HEC109" s="137"/>
      <c r="HED109" s="137"/>
      <c r="HEE109" s="137"/>
      <c r="HEF109" s="137"/>
      <c r="HEG109" s="137"/>
      <c r="HEH109" s="137"/>
      <c r="HEI109" s="137"/>
      <c r="HEJ109" s="137"/>
      <c r="HEK109" s="137"/>
      <c r="HEL109" s="137"/>
      <c r="HEM109" s="137"/>
      <c r="HEN109" s="137"/>
      <c r="HEO109" s="137"/>
      <c r="HEP109" s="137"/>
      <c r="HEQ109" s="137"/>
      <c r="HER109" s="137"/>
      <c r="HES109" s="137"/>
      <c r="HET109" s="137"/>
      <c r="HEU109" s="137"/>
      <c r="HEV109" s="137"/>
      <c r="HEW109" s="137"/>
      <c r="HEX109" s="137"/>
      <c r="HEY109" s="137"/>
      <c r="HEZ109" s="137"/>
      <c r="HFA109" s="137"/>
      <c r="HFB109" s="137"/>
      <c r="HFC109" s="137"/>
      <c r="HFD109" s="137"/>
      <c r="HFE109" s="137"/>
      <c r="HFF109" s="137"/>
      <c r="HFG109" s="137"/>
      <c r="HFH109" s="137"/>
      <c r="HFI109" s="137"/>
      <c r="HFJ109" s="137"/>
      <c r="HFK109" s="137"/>
      <c r="HFL109" s="137"/>
      <c r="HFM109" s="137"/>
      <c r="HFN109" s="137"/>
      <c r="HFO109" s="137"/>
      <c r="HFP109" s="137"/>
      <c r="HFQ109" s="137"/>
      <c r="HFR109" s="137"/>
      <c r="HFS109" s="137"/>
      <c r="HFT109" s="137"/>
      <c r="HFU109" s="137"/>
      <c r="HFV109" s="137"/>
      <c r="HFW109" s="137"/>
      <c r="HFX109" s="137"/>
      <c r="HFY109" s="137"/>
      <c r="HFZ109" s="137"/>
      <c r="HGA109" s="137"/>
      <c r="HGB109" s="137"/>
      <c r="HGC109" s="137"/>
      <c r="HGD109" s="137"/>
      <c r="HGE109" s="137"/>
      <c r="HGF109" s="137"/>
      <c r="HGG109" s="137"/>
      <c r="HGH109" s="137"/>
      <c r="HGI109" s="137"/>
      <c r="HGJ109" s="137"/>
      <c r="HGK109" s="137"/>
      <c r="HGL109" s="137"/>
      <c r="HGM109" s="137"/>
      <c r="HGN109" s="137"/>
      <c r="HGO109" s="137"/>
      <c r="HGP109" s="137"/>
      <c r="HGQ109" s="137"/>
      <c r="HGR109" s="137"/>
      <c r="HGS109" s="137"/>
      <c r="HGT109" s="137"/>
      <c r="HGU109" s="137"/>
      <c r="HGV109" s="137"/>
      <c r="HGW109" s="137"/>
      <c r="HGX109" s="137"/>
      <c r="HGY109" s="137"/>
      <c r="HGZ109" s="137"/>
      <c r="HHA109" s="137"/>
      <c r="HHB109" s="137"/>
      <c r="HHC109" s="137"/>
      <c r="HHD109" s="137"/>
      <c r="HHE109" s="137"/>
      <c r="HHF109" s="137"/>
      <c r="HHG109" s="137"/>
      <c r="HHH109" s="137"/>
      <c r="HHI109" s="137"/>
      <c r="HHJ109" s="137"/>
      <c r="HHK109" s="137"/>
      <c r="HHL109" s="137"/>
      <c r="HHM109" s="137"/>
      <c r="HHN109" s="137"/>
      <c r="HHO109" s="137"/>
      <c r="HHP109" s="137"/>
      <c r="HHQ109" s="137"/>
      <c r="HHR109" s="137"/>
      <c r="HHS109" s="137"/>
      <c r="HHT109" s="137"/>
      <c r="HHU109" s="137"/>
      <c r="HHV109" s="137"/>
      <c r="HHW109" s="137"/>
      <c r="HHX109" s="137"/>
      <c r="HHY109" s="137"/>
      <c r="HHZ109" s="137"/>
      <c r="HIA109" s="137"/>
      <c r="HIB109" s="137"/>
      <c r="HIC109" s="137"/>
      <c r="HID109" s="137"/>
      <c r="HIE109" s="137"/>
      <c r="HIF109" s="137"/>
      <c r="HIG109" s="137"/>
      <c r="HIH109" s="137"/>
      <c r="HII109" s="137"/>
      <c r="HIJ109" s="137"/>
      <c r="HIK109" s="137"/>
      <c r="HIL109" s="137"/>
      <c r="HIM109" s="137"/>
      <c r="HIN109" s="137"/>
      <c r="HIO109" s="137"/>
      <c r="HIP109" s="137"/>
      <c r="HIQ109" s="137"/>
      <c r="HIR109" s="137"/>
      <c r="HIS109" s="137"/>
      <c r="HIT109" s="137"/>
      <c r="HIU109" s="137"/>
      <c r="HIV109" s="137"/>
      <c r="HIW109" s="137"/>
      <c r="HIX109" s="137"/>
      <c r="HIY109" s="137"/>
      <c r="HIZ109" s="137"/>
      <c r="HJA109" s="137"/>
      <c r="HJB109" s="137"/>
      <c r="HJC109" s="137"/>
      <c r="HJD109" s="137"/>
      <c r="HJE109" s="137"/>
      <c r="HJF109" s="137"/>
      <c r="HJG109" s="137"/>
      <c r="HJH109" s="137"/>
      <c r="HJI109" s="137"/>
      <c r="HJJ109" s="137"/>
      <c r="HJK109" s="137"/>
      <c r="HJL109" s="137"/>
      <c r="HJM109" s="137"/>
      <c r="HJN109" s="137"/>
      <c r="HJO109" s="137"/>
      <c r="HJP109" s="137"/>
      <c r="HJQ109" s="137"/>
      <c r="HJR109" s="137"/>
      <c r="HJS109" s="137"/>
      <c r="HJT109" s="137"/>
      <c r="HJU109" s="137"/>
      <c r="HJV109" s="137"/>
      <c r="HJW109" s="137"/>
      <c r="HJX109" s="137"/>
      <c r="HJY109" s="137"/>
      <c r="HJZ109" s="137"/>
      <c r="HKA109" s="137"/>
      <c r="HKB109" s="137"/>
      <c r="HKC109" s="137"/>
      <c r="HKD109" s="137"/>
      <c r="HKE109" s="137"/>
      <c r="HKF109" s="137"/>
      <c r="HKG109" s="137"/>
      <c r="HKH109" s="137"/>
      <c r="HKI109" s="137"/>
      <c r="HKJ109" s="137"/>
      <c r="HKK109" s="137"/>
      <c r="HKL109" s="137"/>
      <c r="HKM109" s="137"/>
      <c r="HKN109" s="137"/>
      <c r="HKO109" s="137"/>
      <c r="HKP109" s="137"/>
      <c r="HKQ109" s="137"/>
      <c r="HKR109" s="137"/>
      <c r="HKS109" s="137"/>
      <c r="HKT109" s="137"/>
      <c r="HKU109" s="137"/>
      <c r="HKV109" s="137"/>
      <c r="HKW109" s="137"/>
      <c r="HKX109" s="137"/>
      <c r="HKY109" s="137"/>
      <c r="HKZ109" s="137"/>
      <c r="HLA109" s="137"/>
      <c r="HLB109" s="137"/>
      <c r="HLC109" s="137"/>
      <c r="HLD109" s="137"/>
      <c r="HLE109" s="137"/>
      <c r="HLF109" s="137"/>
      <c r="HLG109" s="137"/>
      <c r="HLH109" s="137"/>
      <c r="HLI109" s="137"/>
      <c r="HLJ109" s="137"/>
      <c r="HLK109" s="137"/>
      <c r="HLL109" s="137"/>
      <c r="HLM109" s="137"/>
      <c r="HLN109" s="137"/>
      <c r="HLO109" s="137"/>
      <c r="HLP109" s="137"/>
      <c r="HLQ109" s="137"/>
      <c r="HLR109" s="137"/>
      <c r="HLS109" s="137"/>
      <c r="HLT109" s="137"/>
      <c r="HLU109" s="137"/>
      <c r="HLV109" s="137"/>
      <c r="HLW109" s="137"/>
      <c r="HLX109" s="137"/>
      <c r="HLY109" s="137"/>
      <c r="HLZ109" s="137"/>
      <c r="HMA109" s="137"/>
      <c r="HMB109" s="137"/>
      <c r="HMC109" s="137"/>
      <c r="HMD109" s="137"/>
      <c r="HME109" s="137"/>
      <c r="HMF109" s="137"/>
      <c r="HMG109" s="137"/>
      <c r="HMH109" s="137"/>
      <c r="HMI109" s="137"/>
      <c r="HMJ109" s="137"/>
      <c r="HMK109" s="137"/>
      <c r="HML109" s="137"/>
      <c r="HMM109" s="137"/>
      <c r="HMN109" s="137"/>
      <c r="HMO109" s="137"/>
      <c r="HMP109" s="137"/>
      <c r="HMQ109" s="137"/>
      <c r="HMR109" s="137"/>
      <c r="HMS109" s="137"/>
      <c r="HMT109" s="137"/>
      <c r="HMU109" s="137"/>
      <c r="HMV109" s="137"/>
      <c r="HMW109" s="137"/>
      <c r="HMX109" s="137"/>
      <c r="HMY109" s="137"/>
      <c r="HMZ109" s="137"/>
      <c r="HNA109" s="137"/>
      <c r="HNB109" s="137"/>
      <c r="HNC109" s="137"/>
      <c r="HND109" s="137"/>
      <c r="HNE109" s="137"/>
      <c r="HNF109" s="137"/>
      <c r="HNG109" s="137"/>
      <c r="HNH109" s="137"/>
      <c r="HNI109" s="137"/>
      <c r="HNJ109" s="137"/>
      <c r="HNK109" s="137"/>
      <c r="HNL109" s="137"/>
      <c r="HNM109" s="137"/>
      <c r="HNN109" s="137"/>
      <c r="HNO109" s="137"/>
      <c r="HNP109" s="137"/>
      <c r="HNQ109" s="137"/>
      <c r="HNR109" s="137"/>
      <c r="HNS109" s="137"/>
      <c r="HNT109" s="137"/>
      <c r="HNU109" s="137"/>
      <c r="HNV109" s="137"/>
      <c r="HNW109" s="137"/>
      <c r="HNX109" s="137"/>
      <c r="HNY109" s="137"/>
      <c r="HNZ109" s="137"/>
      <c r="HOA109" s="137"/>
      <c r="HOB109" s="137"/>
      <c r="HOC109" s="137"/>
      <c r="HOD109" s="137"/>
      <c r="HOE109" s="137"/>
      <c r="HOF109" s="137"/>
      <c r="HOG109" s="137"/>
      <c r="HOH109" s="137"/>
      <c r="HOI109" s="137"/>
      <c r="HOJ109" s="137"/>
      <c r="HOK109" s="137"/>
      <c r="HOL109" s="137"/>
      <c r="HOM109" s="137"/>
      <c r="HON109" s="137"/>
      <c r="HOO109" s="137"/>
      <c r="HOP109" s="137"/>
      <c r="HOQ109" s="137"/>
      <c r="HOR109" s="137"/>
      <c r="HOS109" s="137"/>
      <c r="HOT109" s="137"/>
      <c r="HOU109" s="137"/>
      <c r="HOV109" s="137"/>
      <c r="HOW109" s="137"/>
      <c r="HOX109" s="137"/>
      <c r="HOY109" s="137"/>
      <c r="HOZ109" s="137"/>
      <c r="HPA109" s="137"/>
      <c r="HPB109" s="137"/>
      <c r="HPC109" s="137"/>
      <c r="HPD109" s="137"/>
      <c r="HPE109" s="137"/>
      <c r="HPF109" s="137"/>
      <c r="HPG109" s="137"/>
      <c r="HPH109" s="137"/>
      <c r="HPI109" s="137"/>
      <c r="HPJ109" s="137"/>
      <c r="HPK109" s="137"/>
      <c r="HPL109" s="137"/>
      <c r="HPM109" s="137"/>
      <c r="HPN109" s="137"/>
      <c r="HPO109" s="137"/>
      <c r="HPP109" s="137"/>
      <c r="HPQ109" s="137"/>
      <c r="HPR109" s="137"/>
      <c r="HPS109" s="137"/>
      <c r="HPT109" s="137"/>
      <c r="HPU109" s="137"/>
      <c r="HPV109" s="137"/>
      <c r="HPW109" s="137"/>
      <c r="HPX109" s="137"/>
      <c r="HPY109" s="137"/>
      <c r="HPZ109" s="137"/>
      <c r="HQA109" s="137"/>
      <c r="HQB109" s="137"/>
      <c r="HQC109" s="137"/>
      <c r="HQD109" s="137"/>
      <c r="HQE109" s="137"/>
      <c r="HQF109" s="137"/>
      <c r="HQG109" s="137"/>
      <c r="HQH109" s="137"/>
      <c r="HQI109" s="137"/>
      <c r="HQJ109" s="137"/>
      <c r="HQK109" s="137"/>
      <c r="HQL109" s="137"/>
      <c r="HQM109" s="137"/>
      <c r="HQN109" s="137"/>
      <c r="HQO109" s="137"/>
      <c r="HQP109" s="137"/>
      <c r="HQQ109" s="137"/>
      <c r="HQR109" s="137"/>
      <c r="HQS109" s="137"/>
      <c r="HQT109" s="137"/>
      <c r="HQU109" s="137"/>
      <c r="HQV109" s="137"/>
      <c r="HQW109" s="137"/>
      <c r="HQX109" s="137"/>
      <c r="HQY109" s="137"/>
      <c r="HQZ109" s="137"/>
      <c r="HRA109" s="137"/>
      <c r="HRB109" s="137"/>
      <c r="HRC109" s="137"/>
      <c r="HRD109" s="137"/>
      <c r="HRE109" s="137"/>
      <c r="HRF109" s="137"/>
      <c r="HRG109" s="137"/>
      <c r="HRH109" s="137"/>
      <c r="HRI109" s="137"/>
      <c r="HRJ109" s="137"/>
      <c r="HRK109" s="137"/>
      <c r="HRL109" s="137"/>
      <c r="HRM109" s="137"/>
      <c r="HRN109" s="137"/>
      <c r="HRO109" s="137"/>
      <c r="HRP109" s="137"/>
      <c r="HRQ109" s="137"/>
      <c r="HRR109" s="137"/>
      <c r="HRS109" s="137"/>
      <c r="HRT109" s="137"/>
      <c r="HRU109" s="137"/>
      <c r="HRV109" s="137"/>
      <c r="HRW109" s="137"/>
      <c r="HRX109" s="137"/>
      <c r="HRY109" s="137"/>
      <c r="HRZ109" s="137"/>
      <c r="HSA109" s="137"/>
      <c r="HSB109" s="137"/>
      <c r="HSC109" s="137"/>
      <c r="HSD109" s="137"/>
      <c r="HSE109" s="137"/>
      <c r="HSF109" s="137"/>
      <c r="HSG109" s="137"/>
      <c r="HSH109" s="137"/>
      <c r="HSI109" s="137"/>
      <c r="HSJ109" s="137"/>
      <c r="HSK109" s="137"/>
      <c r="HSL109" s="137"/>
      <c r="HSM109" s="137"/>
      <c r="HSN109" s="137"/>
      <c r="HSO109" s="137"/>
      <c r="HSP109" s="137"/>
      <c r="HSQ109" s="137"/>
      <c r="HSR109" s="137"/>
      <c r="HSS109" s="137"/>
      <c r="HST109" s="137"/>
      <c r="HSU109" s="137"/>
      <c r="HSV109" s="137"/>
      <c r="HSW109" s="137"/>
      <c r="HSX109" s="137"/>
      <c r="HSY109" s="137"/>
      <c r="HSZ109" s="137"/>
      <c r="HTA109" s="137"/>
      <c r="HTB109" s="137"/>
      <c r="HTC109" s="137"/>
      <c r="HTD109" s="137"/>
      <c r="HTE109" s="137"/>
      <c r="HTF109" s="137"/>
      <c r="HTG109" s="137"/>
      <c r="HTH109" s="137"/>
      <c r="HTI109" s="137"/>
      <c r="HTJ109" s="137"/>
      <c r="HTK109" s="137"/>
      <c r="HTL109" s="137"/>
      <c r="HTM109" s="137"/>
      <c r="HTN109" s="137"/>
      <c r="HTO109" s="137"/>
      <c r="HTP109" s="137"/>
      <c r="HTQ109" s="137"/>
      <c r="HTR109" s="137"/>
      <c r="HTS109" s="137"/>
      <c r="HTT109" s="137"/>
      <c r="HTU109" s="137"/>
      <c r="HTV109" s="137"/>
      <c r="HTW109" s="137"/>
      <c r="HTX109" s="137"/>
      <c r="HTY109" s="137"/>
      <c r="HTZ109" s="137"/>
      <c r="HUA109" s="137"/>
      <c r="HUB109" s="137"/>
      <c r="HUC109" s="137"/>
      <c r="HUD109" s="137"/>
      <c r="HUE109" s="137"/>
      <c r="HUF109" s="137"/>
      <c r="HUG109" s="137"/>
      <c r="HUH109" s="137"/>
      <c r="HUI109" s="137"/>
      <c r="HUJ109" s="137"/>
      <c r="HUK109" s="137"/>
      <c r="HUL109" s="137"/>
      <c r="HUM109" s="137"/>
      <c r="HUN109" s="137"/>
      <c r="HUO109" s="137"/>
      <c r="HUP109" s="137"/>
      <c r="HUQ109" s="137"/>
      <c r="HUR109" s="137"/>
      <c r="HUS109" s="137"/>
      <c r="HUT109" s="137"/>
      <c r="HUU109" s="137"/>
      <c r="HUV109" s="137"/>
      <c r="HUW109" s="137"/>
      <c r="HUX109" s="137"/>
      <c r="HUY109" s="137"/>
      <c r="HUZ109" s="137"/>
      <c r="HVA109" s="137"/>
      <c r="HVB109" s="137"/>
      <c r="HVC109" s="137"/>
      <c r="HVD109" s="137"/>
      <c r="HVE109" s="137"/>
      <c r="HVF109" s="137"/>
      <c r="HVG109" s="137"/>
      <c r="HVH109" s="137"/>
      <c r="HVI109" s="137"/>
      <c r="HVJ109" s="137"/>
      <c r="HVK109" s="137"/>
      <c r="HVL109" s="137"/>
      <c r="HVM109" s="137"/>
      <c r="HVN109" s="137"/>
      <c r="HVO109" s="137"/>
      <c r="HVP109" s="137"/>
      <c r="HVQ109" s="137"/>
      <c r="HVR109" s="137"/>
      <c r="HVS109" s="137"/>
      <c r="HVT109" s="137"/>
      <c r="HVU109" s="137"/>
      <c r="HVV109" s="137"/>
      <c r="HVW109" s="137"/>
      <c r="HVX109" s="137"/>
      <c r="HVY109" s="137"/>
      <c r="HVZ109" s="137"/>
      <c r="HWA109" s="137"/>
      <c r="HWB109" s="137"/>
      <c r="HWC109" s="137"/>
      <c r="HWD109" s="137"/>
      <c r="HWE109" s="137"/>
      <c r="HWF109" s="137"/>
      <c r="HWG109" s="137"/>
      <c r="HWH109" s="137"/>
      <c r="HWI109" s="137"/>
      <c r="HWJ109" s="137"/>
      <c r="HWK109" s="137"/>
      <c r="HWL109" s="137"/>
      <c r="HWM109" s="137"/>
      <c r="HWN109" s="137"/>
      <c r="HWO109" s="137"/>
      <c r="HWP109" s="137"/>
      <c r="HWQ109" s="137"/>
      <c r="HWR109" s="137"/>
      <c r="HWS109" s="137"/>
      <c r="HWT109" s="137"/>
      <c r="HWU109" s="137"/>
      <c r="HWV109" s="137"/>
      <c r="HWW109" s="137"/>
      <c r="HWX109" s="137"/>
      <c r="HWY109" s="137"/>
      <c r="HWZ109" s="137"/>
      <c r="HXA109" s="137"/>
      <c r="HXB109" s="137"/>
      <c r="HXC109" s="137"/>
      <c r="HXD109" s="137"/>
      <c r="HXE109" s="137"/>
      <c r="HXF109" s="137"/>
      <c r="HXG109" s="137"/>
      <c r="HXH109" s="137"/>
      <c r="HXI109" s="137"/>
      <c r="HXJ109" s="137"/>
      <c r="HXK109" s="137"/>
      <c r="HXL109" s="137"/>
      <c r="HXM109" s="137"/>
      <c r="HXN109" s="137"/>
      <c r="HXO109" s="137"/>
      <c r="HXP109" s="137"/>
      <c r="HXQ109" s="137"/>
      <c r="HXR109" s="137"/>
      <c r="HXS109" s="137"/>
      <c r="HXT109" s="137"/>
      <c r="HXU109" s="137"/>
      <c r="HXV109" s="137"/>
      <c r="HXW109" s="137"/>
      <c r="HXX109" s="137"/>
      <c r="HXY109" s="137"/>
      <c r="HXZ109" s="137"/>
      <c r="HYA109" s="137"/>
      <c r="HYB109" s="137"/>
      <c r="HYC109" s="137"/>
      <c r="HYD109" s="137"/>
      <c r="HYE109" s="137"/>
      <c r="HYF109" s="137"/>
      <c r="HYG109" s="137"/>
      <c r="HYH109" s="137"/>
      <c r="HYI109" s="137"/>
      <c r="HYJ109" s="137"/>
      <c r="HYK109" s="137"/>
      <c r="HYL109" s="137"/>
      <c r="HYM109" s="137"/>
      <c r="HYN109" s="137"/>
      <c r="HYO109" s="137"/>
      <c r="HYP109" s="137"/>
      <c r="HYQ109" s="137"/>
      <c r="HYR109" s="137"/>
      <c r="HYS109" s="137"/>
      <c r="HYT109" s="137"/>
      <c r="HYU109" s="137"/>
      <c r="HYV109" s="137"/>
      <c r="HYW109" s="137"/>
      <c r="HYX109" s="137"/>
      <c r="HYY109" s="137"/>
      <c r="HYZ109" s="137"/>
      <c r="HZA109" s="137"/>
      <c r="HZB109" s="137"/>
      <c r="HZC109" s="137"/>
      <c r="HZD109" s="137"/>
      <c r="HZE109" s="137"/>
      <c r="HZF109" s="137"/>
      <c r="HZG109" s="137"/>
      <c r="HZH109" s="137"/>
      <c r="HZI109" s="137"/>
      <c r="HZJ109" s="137"/>
      <c r="HZK109" s="137"/>
      <c r="HZL109" s="137"/>
      <c r="HZM109" s="137"/>
      <c r="HZN109" s="137"/>
      <c r="HZO109" s="137"/>
      <c r="HZP109" s="137"/>
      <c r="HZQ109" s="137"/>
      <c r="HZR109" s="137"/>
      <c r="HZS109" s="137"/>
      <c r="HZT109" s="137"/>
      <c r="HZU109" s="137"/>
      <c r="HZV109" s="137"/>
      <c r="HZW109" s="137"/>
      <c r="HZX109" s="137"/>
      <c r="HZY109" s="137"/>
      <c r="HZZ109" s="137"/>
      <c r="IAA109" s="137"/>
      <c r="IAB109" s="137"/>
      <c r="IAC109" s="137"/>
      <c r="IAD109" s="137"/>
      <c r="IAE109" s="137"/>
      <c r="IAF109" s="137"/>
      <c r="IAG109" s="137"/>
      <c r="IAH109" s="137"/>
      <c r="IAI109" s="137"/>
      <c r="IAJ109" s="137"/>
      <c r="IAK109" s="137"/>
      <c r="IAL109" s="137"/>
      <c r="IAM109" s="137"/>
      <c r="IAN109" s="137"/>
      <c r="IAO109" s="137"/>
      <c r="IAP109" s="137"/>
      <c r="IAQ109" s="137"/>
      <c r="IAR109" s="137"/>
      <c r="IAS109" s="137"/>
      <c r="IAT109" s="137"/>
      <c r="IAU109" s="137"/>
      <c r="IAV109" s="137"/>
      <c r="IAW109" s="137"/>
      <c r="IAX109" s="137"/>
      <c r="IAY109" s="137"/>
      <c r="IAZ109" s="137"/>
      <c r="IBA109" s="137"/>
      <c r="IBB109" s="137"/>
      <c r="IBC109" s="137"/>
      <c r="IBD109" s="137"/>
      <c r="IBE109" s="137"/>
      <c r="IBF109" s="137"/>
      <c r="IBG109" s="137"/>
      <c r="IBH109" s="137"/>
      <c r="IBI109" s="137"/>
      <c r="IBJ109" s="137"/>
      <c r="IBK109" s="137"/>
      <c r="IBL109" s="137"/>
      <c r="IBM109" s="137"/>
      <c r="IBN109" s="137"/>
      <c r="IBO109" s="137"/>
      <c r="IBP109" s="137"/>
      <c r="IBQ109" s="137"/>
      <c r="IBR109" s="137"/>
      <c r="IBS109" s="137"/>
      <c r="IBT109" s="137"/>
      <c r="IBU109" s="137"/>
      <c r="IBV109" s="137"/>
      <c r="IBW109" s="137"/>
      <c r="IBX109" s="137"/>
      <c r="IBY109" s="137"/>
      <c r="IBZ109" s="137"/>
      <c r="ICA109" s="137"/>
      <c r="ICB109" s="137"/>
      <c r="ICC109" s="137"/>
      <c r="ICD109" s="137"/>
      <c r="ICE109" s="137"/>
      <c r="ICF109" s="137"/>
      <c r="ICG109" s="137"/>
      <c r="ICH109" s="137"/>
      <c r="ICI109" s="137"/>
      <c r="ICJ109" s="137"/>
      <c r="ICK109" s="137"/>
      <c r="ICL109" s="137"/>
      <c r="ICM109" s="137"/>
      <c r="ICN109" s="137"/>
      <c r="ICO109" s="137"/>
      <c r="ICP109" s="137"/>
      <c r="ICQ109" s="137"/>
      <c r="ICR109" s="137"/>
      <c r="ICS109" s="137"/>
      <c r="ICT109" s="137"/>
      <c r="ICU109" s="137"/>
      <c r="ICV109" s="137"/>
      <c r="ICW109" s="137"/>
      <c r="ICX109" s="137"/>
      <c r="ICY109" s="137"/>
      <c r="ICZ109" s="137"/>
      <c r="IDA109" s="137"/>
      <c r="IDB109" s="137"/>
      <c r="IDC109" s="137"/>
      <c r="IDD109" s="137"/>
      <c r="IDE109" s="137"/>
      <c r="IDF109" s="137"/>
      <c r="IDG109" s="137"/>
      <c r="IDH109" s="137"/>
      <c r="IDI109" s="137"/>
      <c r="IDJ109" s="137"/>
      <c r="IDK109" s="137"/>
      <c r="IDL109" s="137"/>
      <c r="IDM109" s="137"/>
      <c r="IDN109" s="137"/>
      <c r="IDO109" s="137"/>
      <c r="IDP109" s="137"/>
      <c r="IDQ109" s="137"/>
      <c r="IDR109" s="137"/>
      <c r="IDS109" s="137"/>
      <c r="IDT109" s="137"/>
      <c r="IDU109" s="137"/>
      <c r="IDV109" s="137"/>
      <c r="IDW109" s="137"/>
      <c r="IDX109" s="137"/>
      <c r="IDY109" s="137"/>
      <c r="IDZ109" s="137"/>
      <c r="IEA109" s="137"/>
      <c r="IEB109" s="137"/>
      <c r="IEC109" s="137"/>
      <c r="IED109" s="137"/>
      <c r="IEE109" s="137"/>
      <c r="IEF109" s="137"/>
      <c r="IEG109" s="137"/>
      <c r="IEH109" s="137"/>
      <c r="IEI109" s="137"/>
      <c r="IEJ109" s="137"/>
      <c r="IEK109" s="137"/>
      <c r="IEL109" s="137"/>
      <c r="IEM109" s="137"/>
      <c r="IEN109" s="137"/>
      <c r="IEO109" s="137"/>
      <c r="IEP109" s="137"/>
      <c r="IEQ109" s="137"/>
      <c r="IER109" s="137"/>
      <c r="IES109" s="137"/>
      <c r="IET109" s="137"/>
      <c r="IEU109" s="137"/>
      <c r="IEV109" s="137"/>
      <c r="IEW109" s="137"/>
      <c r="IEX109" s="137"/>
      <c r="IEY109" s="137"/>
      <c r="IEZ109" s="137"/>
      <c r="IFA109" s="137"/>
      <c r="IFB109" s="137"/>
      <c r="IFC109" s="137"/>
      <c r="IFD109" s="137"/>
      <c r="IFE109" s="137"/>
      <c r="IFF109" s="137"/>
      <c r="IFG109" s="137"/>
      <c r="IFH109" s="137"/>
      <c r="IFI109" s="137"/>
      <c r="IFJ109" s="137"/>
      <c r="IFK109" s="137"/>
      <c r="IFL109" s="137"/>
      <c r="IFM109" s="137"/>
      <c r="IFN109" s="137"/>
      <c r="IFO109" s="137"/>
      <c r="IFP109" s="137"/>
      <c r="IFQ109" s="137"/>
      <c r="IFR109" s="137"/>
      <c r="IFS109" s="137"/>
      <c r="IFT109" s="137"/>
      <c r="IFU109" s="137"/>
      <c r="IFV109" s="137"/>
      <c r="IFW109" s="137"/>
      <c r="IFX109" s="137"/>
      <c r="IFY109" s="137"/>
      <c r="IFZ109" s="137"/>
      <c r="IGA109" s="137"/>
      <c r="IGB109" s="137"/>
      <c r="IGC109" s="137"/>
      <c r="IGD109" s="137"/>
      <c r="IGE109" s="137"/>
      <c r="IGF109" s="137"/>
      <c r="IGG109" s="137"/>
      <c r="IGH109" s="137"/>
      <c r="IGI109" s="137"/>
      <c r="IGJ109" s="137"/>
      <c r="IGK109" s="137"/>
      <c r="IGL109" s="137"/>
      <c r="IGM109" s="137"/>
      <c r="IGN109" s="137"/>
      <c r="IGO109" s="137"/>
      <c r="IGP109" s="137"/>
      <c r="IGQ109" s="137"/>
      <c r="IGR109" s="137"/>
      <c r="IGS109" s="137"/>
      <c r="IGT109" s="137"/>
      <c r="IGU109" s="137"/>
      <c r="IGV109" s="137"/>
      <c r="IGW109" s="137"/>
      <c r="IGX109" s="137"/>
      <c r="IGY109" s="137"/>
      <c r="IGZ109" s="137"/>
      <c r="IHA109" s="137"/>
      <c r="IHB109" s="137"/>
      <c r="IHC109" s="137"/>
      <c r="IHD109" s="137"/>
      <c r="IHE109" s="137"/>
      <c r="IHF109" s="137"/>
      <c r="IHG109" s="137"/>
      <c r="IHH109" s="137"/>
      <c r="IHI109" s="137"/>
      <c r="IHJ109" s="137"/>
      <c r="IHK109" s="137"/>
      <c r="IHL109" s="137"/>
      <c r="IHM109" s="137"/>
      <c r="IHN109" s="137"/>
      <c r="IHO109" s="137"/>
      <c r="IHP109" s="137"/>
      <c r="IHQ109" s="137"/>
      <c r="IHR109" s="137"/>
      <c r="IHS109" s="137"/>
      <c r="IHT109" s="137"/>
      <c r="IHU109" s="137"/>
      <c r="IHV109" s="137"/>
      <c r="IHW109" s="137"/>
      <c r="IHX109" s="137"/>
      <c r="IHY109" s="137"/>
      <c r="IHZ109" s="137"/>
      <c r="IIA109" s="137"/>
      <c r="IIB109" s="137"/>
      <c r="IIC109" s="137"/>
      <c r="IID109" s="137"/>
      <c r="IIE109" s="137"/>
      <c r="IIF109" s="137"/>
      <c r="IIG109" s="137"/>
      <c r="IIH109" s="137"/>
      <c r="III109" s="137"/>
      <c r="IIJ109" s="137"/>
      <c r="IIK109" s="137"/>
      <c r="IIL109" s="137"/>
      <c r="IIM109" s="137"/>
      <c r="IIN109" s="137"/>
      <c r="IIO109" s="137"/>
      <c r="IIP109" s="137"/>
      <c r="IIQ109" s="137"/>
      <c r="IIR109" s="137"/>
      <c r="IIS109" s="137"/>
      <c r="IIT109" s="137"/>
      <c r="IIU109" s="137"/>
      <c r="IIV109" s="137"/>
      <c r="IIW109" s="137"/>
      <c r="IIX109" s="137"/>
      <c r="IIY109" s="137"/>
      <c r="IIZ109" s="137"/>
      <c r="IJA109" s="137"/>
      <c r="IJB109" s="137"/>
      <c r="IJC109" s="137"/>
      <c r="IJD109" s="137"/>
      <c r="IJE109" s="137"/>
      <c r="IJF109" s="137"/>
      <c r="IJG109" s="137"/>
      <c r="IJH109" s="137"/>
      <c r="IJI109" s="137"/>
      <c r="IJJ109" s="137"/>
      <c r="IJK109" s="137"/>
      <c r="IJL109" s="137"/>
      <c r="IJM109" s="137"/>
      <c r="IJN109" s="137"/>
      <c r="IJO109" s="137"/>
      <c r="IJP109" s="137"/>
      <c r="IJQ109" s="137"/>
      <c r="IJR109" s="137"/>
      <c r="IJS109" s="137"/>
      <c r="IJT109" s="137"/>
      <c r="IJU109" s="137"/>
      <c r="IJV109" s="137"/>
      <c r="IJW109" s="137"/>
      <c r="IJX109" s="137"/>
      <c r="IJY109" s="137"/>
      <c r="IJZ109" s="137"/>
      <c r="IKA109" s="137"/>
      <c r="IKB109" s="137"/>
      <c r="IKC109" s="137"/>
      <c r="IKD109" s="137"/>
      <c r="IKE109" s="137"/>
      <c r="IKF109" s="137"/>
      <c r="IKG109" s="137"/>
      <c r="IKH109" s="137"/>
      <c r="IKI109" s="137"/>
      <c r="IKJ109" s="137"/>
      <c r="IKK109" s="137"/>
      <c r="IKL109" s="137"/>
      <c r="IKM109" s="137"/>
      <c r="IKN109" s="137"/>
      <c r="IKO109" s="137"/>
      <c r="IKP109" s="137"/>
      <c r="IKQ109" s="137"/>
      <c r="IKR109" s="137"/>
      <c r="IKS109" s="137"/>
      <c r="IKT109" s="137"/>
      <c r="IKU109" s="137"/>
      <c r="IKV109" s="137"/>
      <c r="IKW109" s="137"/>
      <c r="IKX109" s="137"/>
      <c r="IKY109" s="137"/>
      <c r="IKZ109" s="137"/>
      <c r="ILA109" s="137"/>
      <c r="ILB109" s="137"/>
      <c r="ILC109" s="137"/>
      <c r="ILD109" s="137"/>
      <c r="ILE109" s="137"/>
      <c r="ILF109" s="137"/>
      <c r="ILG109" s="137"/>
      <c r="ILH109" s="137"/>
      <c r="ILI109" s="137"/>
      <c r="ILJ109" s="137"/>
      <c r="ILK109" s="137"/>
      <c r="ILL109" s="137"/>
      <c r="ILM109" s="137"/>
      <c r="ILN109" s="137"/>
      <c r="ILO109" s="137"/>
      <c r="ILP109" s="137"/>
      <c r="ILQ109" s="137"/>
      <c r="ILR109" s="137"/>
      <c r="ILS109" s="137"/>
      <c r="ILT109" s="137"/>
      <c r="ILU109" s="137"/>
      <c r="ILV109" s="137"/>
      <c r="ILW109" s="137"/>
      <c r="ILX109" s="137"/>
      <c r="ILY109" s="137"/>
      <c r="ILZ109" s="137"/>
      <c r="IMA109" s="137"/>
      <c r="IMB109" s="137"/>
      <c r="IMC109" s="137"/>
      <c r="IMD109" s="137"/>
      <c r="IME109" s="137"/>
      <c r="IMF109" s="137"/>
      <c r="IMG109" s="137"/>
      <c r="IMH109" s="137"/>
      <c r="IMI109" s="137"/>
      <c r="IMJ109" s="137"/>
      <c r="IMK109" s="137"/>
      <c r="IML109" s="137"/>
      <c r="IMM109" s="137"/>
      <c r="IMN109" s="137"/>
      <c r="IMO109" s="137"/>
      <c r="IMP109" s="137"/>
      <c r="IMQ109" s="137"/>
      <c r="IMR109" s="137"/>
      <c r="IMS109" s="137"/>
      <c r="IMT109" s="137"/>
      <c r="IMU109" s="137"/>
      <c r="IMV109" s="137"/>
      <c r="IMW109" s="137"/>
      <c r="IMX109" s="137"/>
      <c r="IMY109" s="137"/>
      <c r="IMZ109" s="137"/>
      <c r="INA109" s="137"/>
      <c r="INB109" s="137"/>
      <c r="INC109" s="137"/>
      <c r="IND109" s="137"/>
      <c r="INE109" s="137"/>
      <c r="INF109" s="137"/>
      <c r="ING109" s="137"/>
      <c r="INH109" s="137"/>
      <c r="INI109" s="137"/>
      <c r="INJ109" s="137"/>
      <c r="INK109" s="137"/>
      <c r="INL109" s="137"/>
      <c r="INM109" s="137"/>
      <c r="INN109" s="137"/>
      <c r="INO109" s="137"/>
      <c r="INP109" s="137"/>
      <c r="INQ109" s="137"/>
      <c r="INR109" s="137"/>
      <c r="INS109" s="137"/>
      <c r="INT109" s="137"/>
      <c r="INU109" s="137"/>
      <c r="INV109" s="137"/>
      <c r="INW109" s="137"/>
      <c r="INX109" s="137"/>
      <c r="INY109" s="137"/>
      <c r="INZ109" s="137"/>
      <c r="IOA109" s="137"/>
      <c r="IOB109" s="137"/>
      <c r="IOC109" s="137"/>
      <c r="IOD109" s="137"/>
      <c r="IOE109" s="137"/>
      <c r="IOF109" s="137"/>
      <c r="IOG109" s="137"/>
      <c r="IOH109" s="137"/>
      <c r="IOI109" s="137"/>
      <c r="IOJ109" s="137"/>
      <c r="IOK109" s="137"/>
      <c r="IOL109" s="137"/>
      <c r="IOM109" s="137"/>
      <c r="ION109" s="137"/>
      <c r="IOO109" s="137"/>
      <c r="IOP109" s="137"/>
      <c r="IOQ109" s="137"/>
      <c r="IOR109" s="137"/>
      <c r="IOS109" s="137"/>
      <c r="IOT109" s="137"/>
      <c r="IOU109" s="137"/>
      <c r="IOV109" s="137"/>
      <c r="IOW109" s="137"/>
      <c r="IOX109" s="137"/>
      <c r="IOY109" s="137"/>
      <c r="IOZ109" s="137"/>
      <c r="IPA109" s="137"/>
      <c r="IPB109" s="137"/>
      <c r="IPC109" s="137"/>
      <c r="IPD109" s="137"/>
      <c r="IPE109" s="137"/>
      <c r="IPF109" s="137"/>
      <c r="IPG109" s="137"/>
      <c r="IPH109" s="137"/>
      <c r="IPI109" s="137"/>
      <c r="IPJ109" s="137"/>
      <c r="IPK109" s="137"/>
      <c r="IPL109" s="137"/>
      <c r="IPM109" s="137"/>
      <c r="IPN109" s="137"/>
      <c r="IPO109" s="137"/>
      <c r="IPP109" s="137"/>
      <c r="IPQ109" s="137"/>
      <c r="IPR109" s="137"/>
      <c r="IPS109" s="137"/>
      <c r="IPT109" s="137"/>
      <c r="IPU109" s="137"/>
      <c r="IPV109" s="137"/>
      <c r="IPW109" s="137"/>
      <c r="IPX109" s="137"/>
      <c r="IPY109" s="137"/>
      <c r="IPZ109" s="137"/>
      <c r="IQA109" s="137"/>
      <c r="IQB109" s="137"/>
      <c r="IQC109" s="137"/>
      <c r="IQD109" s="137"/>
      <c r="IQE109" s="137"/>
      <c r="IQF109" s="137"/>
      <c r="IQG109" s="137"/>
      <c r="IQH109" s="137"/>
      <c r="IQI109" s="137"/>
      <c r="IQJ109" s="137"/>
      <c r="IQK109" s="137"/>
      <c r="IQL109" s="137"/>
      <c r="IQM109" s="137"/>
      <c r="IQN109" s="137"/>
      <c r="IQO109" s="137"/>
      <c r="IQP109" s="137"/>
      <c r="IQQ109" s="137"/>
      <c r="IQR109" s="137"/>
      <c r="IQS109" s="137"/>
      <c r="IQT109" s="137"/>
      <c r="IQU109" s="137"/>
      <c r="IQV109" s="137"/>
      <c r="IQW109" s="137"/>
      <c r="IQX109" s="137"/>
      <c r="IQY109" s="137"/>
      <c r="IQZ109" s="137"/>
      <c r="IRA109" s="137"/>
      <c r="IRB109" s="137"/>
      <c r="IRC109" s="137"/>
      <c r="IRD109" s="137"/>
      <c r="IRE109" s="137"/>
      <c r="IRF109" s="137"/>
      <c r="IRG109" s="137"/>
      <c r="IRH109" s="137"/>
      <c r="IRI109" s="137"/>
      <c r="IRJ109" s="137"/>
      <c r="IRK109" s="137"/>
      <c r="IRL109" s="137"/>
      <c r="IRM109" s="137"/>
      <c r="IRN109" s="137"/>
      <c r="IRO109" s="137"/>
      <c r="IRP109" s="137"/>
      <c r="IRQ109" s="137"/>
      <c r="IRR109" s="137"/>
      <c r="IRS109" s="137"/>
      <c r="IRT109" s="137"/>
      <c r="IRU109" s="137"/>
      <c r="IRV109" s="137"/>
      <c r="IRW109" s="137"/>
      <c r="IRX109" s="137"/>
      <c r="IRY109" s="137"/>
      <c r="IRZ109" s="137"/>
      <c r="ISA109" s="137"/>
      <c r="ISB109" s="137"/>
      <c r="ISC109" s="137"/>
      <c r="ISD109" s="137"/>
      <c r="ISE109" s="137"/>
      <c r="ISF109" s="137"/>
      <c r="ISG109" s="137"/>
      <c r="ISH109" s="137"/>
      <c r="ISI109" s="137"/>
      <c r="ISJ109" s="137"/>
      <c r="ISK109" s="137"/>
      <c r="ISL109" s="137"/>
      <c r="ISM109" s="137"/>
      <c r="ISN109" s="137"/>
      <c r="ISO109" s="137"/>
      <c r="ISP109" s="137"/>
      <c r="ISQ109" s="137"/>
      <c r="ISR109" s="137"/>
      <c r="ISS109" s="137"/>
      <c r="IST109" s="137"/>
      <c r="ISU109" s="137"/>
      <c r="ISV109" s="137"/>
      <c r="ISW109" s="137"/>
      <c r="ISX109" s="137"/>
      <c r="ISY109" s="137"/>
      <c r="ISZ109" s="137"/>
      <c r="ITA109" s="137"/>
      <c r="ITB109" s="137"/>
      <c r="ITC109" s="137"/>
      <c r="ITD109" s="137"/>
      <c r="ITE109" s="137"/>
      <c r="ITF109" s="137"/>
      <c r="ITG109" s="137"/>
      <c r="ITH109" s="137"/>
      <c r="ITI109" s="137"/>
      <c r="ITJ109" s="137"/>
      <c r="ITK109" s="137"/>
      <c r="ITL109" s="137"/>
      <c r="ITM109" s="137"/>
      <c r="ITN109" s="137"/>
      <c r="ITO109" s="137"/>
      <c r="ITP109" s="137"/>
      <c r="ITQ109" s="137"/>
      <c r="ITR109" s="137"/>
      <c r="ITS109" s="137"/>
      <c r="ITT109" s="137"/>
      <c r="ITU109" s="137"/>
      <c r="ITV109" s="137"/>
      <c r="ITW109" s="137"/>
      <c r="ITX109" s="137"/>
      <c r="ITY109" s="137"/>
      <c r="ITZ109" s="137"/>
      <c r="IUA109" s="137"/>
      <c r="IUB109" s="137"/>
      <c r="IUC109" s="137"/>
      <c r="IUD109" s="137"/>
      <c r="IUE109" s="137"/>
      <c r="IUF109" s="137"/>
      <c r="IUG109" s="137"/>
      <c r="IUH109" s="137"/>
      <c r="IUI109" s="137"/>
      <c r="IUJ109" s="137"/>
      <c r="IUK109" s="137"/>
      <c r="IUL109" s="137"/>
      <c r="IUM109" s="137"/>
      <c r="IUN109" s="137"/>
      <c r="IUO109" s="137"/>
      <c r="IUP109" s="137"/>
      <c r="IUQ109" s="137"/>
      <c r="IUR109" s="137"/>
      <c r="IUS109" s="137"/>
      <c r="IUT109" s="137"/>
      <c r="IUU109" s="137"/>
      <c r="IUV109" s="137"/>
      <c r="IUW109" s="137"/>
      <c r="IUX109" s="137"/>
      <c r="IUY109" s="137"/>
      <c r="IUZ109" s="137"/>
      <c r="IVA109" s="137"/>
      <c r="IVB109" s="137"/>
      <c r="IVC109" s="137"/>
      <c r="IVD109" s="137"/>
      <c r="IVE109" s="137"/>
      <c r="IVF109" s="137"/>
      <c r="IVG109" s="137"/>
      <c r="IVH109" s="137"/>
      <c r="IVI109" s="137"/>
      <c r="IVJ109" s="137"/>
      <c r="IVK109" s="137"/>
      <c r="IVL109" s="137"/>
      <c r="IVM109" s="137"/>
      <c r="IVN109" s="137"/>
      <c r="IVO109" s="137"/>
      <c r="IVP109" s="137"/>
      <c r="IVQ109" s="137"/>
      <c r="IVR109" s="137"/>
      <c r="IVS109" s="137"/>
      <c r="IVT109" s="137"/>
      <c r="IVU109" s="137"/>
      <c r="IVV109" s="137"/>
      <c r="IVW109" s="137"/>
      <c r="IVX109" s="137"/>
      <c r="IVY109" s="137"/>
      <c r="IVZ109" s="137"/>
      <c r="IWA109" s="137"/>
      <c r="IWB109" s="137"/>
      <c r="IWC109" s="137"/>
      <c r="IWD109" s="137"/>
      <c r="IWE109" s="137"/>
      <c r="IWF109" s="137"/>
      <c r="IWG109" s="137"/>
      <c r="IWH109" s="137"/>
      <c r="IWI109" s="137"/>
      <c r="IWJ109" s="137"/>
      <c r="IWK109" s="137"/>
      <c r="IWL109" s="137"/>
      <c r="IWM109" s="137"/>
      <c r="IWN109" s="137"/>
      <c r="IWO109" s="137"/>
      <c r="IWP109" s="137"/>
      <c r="IWQ109" s="137"/>
      <c r="IWR109" s="137"/>
      <c r="IWS109" s="137"/>
      <c r="IWT109" s="137"/>
      <c r="IWU109" s="137"/>
      <c r="IWV109" s="137"/>
      <c r="IWW109" s="137"/>
      <c r="IWX109" s="137"/>
      <c r="IWY109" s="137"/>
      <c r="IWZ109" s="137"/>
      <c r="IXA109" s="137"/>
      <c r="IXB109" s="137"/>
      <c r="IXC109" s="137"/>
      <c r="IXD109" s="137"/>
      <c r="IXE109" s="137"/>
      <c r="IXF109" s="137"/>
      <c r="IXG109" s="137"/>
      <c r="IXH109" s="137"/>
      <c r="IXI109" s="137"/>
      <c r="IXJ109" s="137"/>
      <c r="IXK109" s="137"/>
      <c r="IXL109" s="137"/>
      <c r="IXM109" s="137"/>
      <c r="IXN109" s="137"/>
      <c r="IXO109" s="137"/>
      <c r="IXP109" s="137"/>
      <c r="IXQ109" s="137"/>
      <c r="IXR109" s="137"/>
      <c r="IXS109" s="137"/>
      <c r="IXT109" s="137"/>
      <c r="IXU109" s="137"/>
      <c r="IXV109" s="137"/>
      <c r="IXW109" s="137"/>
      <c r="IXX109" s="137"/>
      <c r="IXY109" s="137"/>
      <c r="IXZ109" s="137"/>
      <c r="IYA109" s="137"/>
      <c r="IYB109" s="137"/>
      <c r="IYC109" s="137"/>
      <c r="IYD109" s="137"/>
      <c r="IYE109" s="137"/>
      <c r="IYF109" s="137"/>
      <c r="IYG109" s="137"/>
      <c r="IYH109" s="137"/>
      <c r="IYI109" s="137"/>
      <c r="IYJ109" s="137"/>
      <c r="IYK109" s="137"/>
      <c r="IYL109" s="137"/>
      <c r="IYM109" s="137"/>
      <c r="IYN109" s="137"/>
      <c r="IYO109" s="137"/>
      <c r="IYP109" s="137"/>
      <c r="IYQ109" s="137"/>
      <c r="IYR109" s="137"/>
      <c r="IYS109" s="137"/>
      <c r="IYT109" s="137"/>
      <c r="IYU109" s="137"/>
      <c r="IYV109" s="137"/>
      <c r="IYW109" s="137"/>
      <c r="IYX109" s="137"/>
      <c r="IYY109" s="137"/>
      <c r="IYZ109" s="137"/>
      <c r="IZA109" s="137"/>
      <c r="IZB109" s="137"/>
      <c r="IZC109" s="137"/>
      <c r="IZD109" s="137"/>
      <c r="IZE109" s="137"/>
      <c r="IZF109" s="137"/>
      <c r="IZG109" s="137"/>
      <c r="IZH109" s="137"/>
      <c r="IZI109" s="137"/>
      <c r="IZJ109" s="137"/>
      <c r="IZK109" s="137"/>
      <c r="IZL109" s="137"/>
      <c r="IZM109" s="137"/>
      <c r="IZN109" s="137"/>
      <c r="IZO109" s="137"/>
      <c r="IZP109" s="137"/>
      <c r="IZQ109" s="137"/>
      <c r="IZR109" s="137"/>
      <c r="IZS109" s="137"/>
      <c r="IZT109" s="137"/>
      <c r="IZU109" s="137"/>
      <c r="IZV109" s="137"/>
      <c r="IZW109" s="137"/>
      <c r="IZX109" s="137"/>
      <c r="IZY109" s="137"/>
      <c r="IZZ109" s="137"/>
      <c r="JAA109" s="137"/>
      <c r="JAB109" s="137"/>
      <c r="JAC109" s="137"/>
      <c r="JAD109" s="137"/>
      <c r="JAE109" s="137"/>
      <c r="JAF109" s="137"/>
      <c r="JAG109" s="137"/>
      <c r="JAH109" s="137"/>
      <c r="JAI109" s="137"/>
      <c r="JAJ109" s="137"/>
      <c r="JAK109" s="137"/>
      <c r="JAL109" s="137"/>
      <c r="JAM109" s="137"/>
      <c r="JAN109" s="137"/>
      <c r="JAO109" s="137"/>
      <c r="JAP109" s="137"/>
      <c r="JAQ109" s="137"/>
      <c r="JAR109" s="137"/>
      <c r="JAS109" s="137"/>
      <c r="JAT109" s="137"/>
      <c r="JAU109" s="137"/>
      <c r="JAV109" s="137"/>
      <c r="JAW109" s="137"/>
      <c r="JAX109" s="137"/>
      <c r="JAY109" s="137"/>
      <c r="JAZ109" s="137"/>
      <c r="JBA109" s="137"/>
      <c r="JBB109" s="137"/>
      <c r="JBC109" s="137"/>
      <c r="JBD109" s="137"/>
      <c r="JBE109" s="137"/>
      <c r="JBF109" s="137"/>
      <c r="JBG109" s="137"/>
      <c r="JBH109" s="137"/>
      <c r="JBI109" s="137"/>
      <c r="JBJ109" s="137"/>
      <c r="JBK109" s="137"/>
      <c r="JBL109" s="137"/>
      <c r="JBM109" s="137"/>
      <c r="JBN109" s="137"/>
      <c r="JBO109" s="137"/>
      <c r="JBP109" s="137"/>
      <c r="JBQ109" s="137"/>
      <c r="JBR109" s="137"/>
      <c r="JBS109" s="137"/>
      <c r="JBT109" s="137"/>
      <c r="JBU109" s="137"/>
      <c r="JBV109" s="137"/>
      <c r="JBW109" s="137"/>
      <c r="JBX109" s="137"/>
      <c r="JBY109" s="137"/>
      <c r="JBZ109" s="137"/>
      <c r="JCA109" s="137"/>
      <c r="JCB109" s="137"/>
      <c r="JCC109" s="137"/>
      <c r="JCD109" s="137"/>
      <c r="JCE109" s="137"/>
      <c r="JCF109" s="137"/>
      <c r="JCG109" s="137"/>
      <c r="JCH109" s="137"/>
      <c r="JCI109" s="137"/>
      <c r="JCJ109" s="137"/>
      <c r="JCK109" s="137"/>
      <c r="JCL109" s="137"/>
      <c r="JCM109" s="137"/>
      <c r="JCN109" s="137"/>
      <c r="JCO109" s="137"/>
      <c r="JCP109" s="137"/>
      <c r="JCQ109" s="137"/>
      <c r="JCR109" s="137"/>
      <c r="JCS109" s="137"/>
      <c r="JCT109" s="137"/>
      <c r="JCU109" s="137"/>
      <c r="JCV109" s="137"/>
      <c r="JCW109" s="137"/>
      <c r="JCX109" s="137"/>
      <c r="JCY109" s="137"/>
      <c r="JCZ109" s="137"/>
      <c r="JDA109" s="137"/>
      <c r="JDB109" s="137"/>
      <c r="JDC109" s="137"/>
      <c r="JDD109" s="137"/>
      <c r="JDE109" s="137"/>
      <c r="JDF109" s="137"/>
      <c r="JDG109" s="137"/>
      <c r="JDH109" s="137"/>
      <c r="JDI109" s="137"/>
      <c r="JDJ109" s="137"/>
      <c r="JDK109" s="137"/>
      <c r="JDL109" s="137"/>
      <c r="JDM109" s="137"/>
      <c r="JDN109" s="137"/>
      <c r="JDO109" s="137"/>
      <c r="JDP109" s="137"/>
      <c r="JDQ109" s="137"/>
      <c r="JDR109" s="137"/>
      <c r="JDS109" s="137"/>
      <c r="JDT109" s="137"/>
      <c r="JDU109" s="137"/>
      <c r="JDV109" s="137"/>
      <c r="JDW109" s="137"/>
      <c r="JDX109" s="137"/>
      <c r="JDY109" s="137"/>
      <c r="JDZ109" s="137"/>
      <c r="JEA109" s="137"/>
      <c r="JEB109" s="137"/>
      <c r="JEC109" s="137"/>
      <c r="JED109" s="137"/>
      <c r="JEE109" s="137"/>
      <c r="JEF109" s="137"/>
      <c r="JEG109" s="137"/>
      <c r="JEH109" s="137"/>
      <c r="JEI109" s="137"/>
      <c r="JEJ109" s="137"/>
      <c r="JEK109" s="137"/>
      <c r="JEL109" s="137"/>
      <c r="JEM109" s="137"/>
      <c r="JEN109" s="137"/>
      <c r="JEO109" s="137"/>
      <c r="JEP109" s="137"/>
      <c r="JEQ109" s="137"/>
      <c r="JER109" s="137"/>
      <c r="JES109" s="137"/>
      <c r="JET109" s="137"/>
      <c r="JEU109" s="137"/>
      <c r="JEV109" s="137"/>
      <c r="JEW109" s="137"/>
      <c r="JEX109" s="137"/>
      <c r="JEY109" s="137"/>
      <c r="JEZ109" s="137"/>
      <c r="JFA109" s="137"/>
      <c r="JFB109" s="137"/>
      <c r="JFC109" s="137"/>
      <c r="JFD109" s="137"/>
      <c r="JFE109" s="137"/>
      <c r="JFF109" s="137"/>
      <c r="JFG109" s="137"/>
      <c r="JFH109" s="137"/>
      <c r="JFI109" s="137"/>
      <c r="JFJ109" s="137"/>
      <c r="JFK109" s="137"/>
      <c r="JFL109" s="137"/>
      <c r="JFM109" s="137"/>
      <c r="JFN109" s="137"/>
      <c r="JFO109" s="137"/>
      <c r="JFP109" s="137"/>
      <c r="JFQ109" s="137"/>
      <c r="JFR109" s="137"/>
      <c r="JFS109" s="137"/>
      <c r="JFT109" s="137"/>
      <c r="JFU109" s="137"/>
      <c r="JFV109" s="137"/>
      <c r="JFW109" s="137"/>
      <c r="JFX109" s="137"/>
      <c r="JFY109" s="137"/>
      <c r="JFZ109" s="137"/>
      <c r="JGA109" s="137"/>
      <c r="JGB109" s="137"/>
      <c r="JGC109" s="137"/>
      <c r="JGD109" s="137"/>
      <c r="JGE109" s="137"/>
      <c r="JGF109" s="137"/>
      <c r="JGG109" s="137"/>
      <c r="JGH109" s="137"/>
      <c r="JGI109" s="137"/>
      <c r="JGJ109" s="137"/>
      <c r="JGK109" s="137"/>
      <c r="JGL109" s="137"/>
      <c r="JGM109" s="137"/>
      <c r="JGN109" s="137"/>
      <c r="JGO109" s="137"/>
      <c r="JGP109" s="137"/>
      <c r="JGQ109" s="137"/>
      <c r="JGR109" s="137"/>
      <c r="JGS109" s="137"/>
      <c r="JGT109" s="137"/>
      <c r="JGU109" s="137"/>
      <c r="JGV109" s="137"/>
      <c r="JGW109" s="137"/>
      <c r="JGX109" s="137"/>
      <c r="JGY109" s="137"/>
      <c r="JGZ109" s="137"/>
      <c r="JHA109" s="137"/>
      <c r="JHB109" s="137"/>
      <c r="JHC109" s="137"/>
      <c r="JHD109" s="137"/>
      <c r="JHE109" s="137"/>
      <c r="JHF109" s="137"/>
      <c r="JHG109" s="137"/>
      <c r="JHH109" s="137"/>
      <c r="JHI109" s="137"/>
      <c r="JHJ109" s="137"/>
      <c r="JHK109" s="137"/>
      <c r="JHL109" s="137"/>
      <c r="JHM109" s="137"/>
      <c r="JHN109" s="137"/>
      <c r="JHO109" s="137"/>
      <c r="JHP109" s="137"/>
      <c r="JHQ109" s="137"/>
      <c r="JHR109" s="137"/>
      <c r="JHS109" s="137"/>
      <c r="JHT109" s="137"/>
      <c r="JHU109" s="137"/>
      <c r="JHV109" s="137"/>
      <c r="JHW109" s="137"/>
      <c r="JHX109" s="137"/>
      <c r="JHY109" s="137"/>
      <c r="JHZ109" s="137"/>
      <c r="JIA109" s="137"/>
      <c r="JIB109" s="137"/>
      <c r="JIC109" s="137"/>
      <c r="JID109" s="137"/>
      <c r="JIE109" s="137"/>
      <c r="JIF109" s="137"/>
      <c r="JIG109" s="137"/>
      <c r="JIH109" s="137"/>
      <c r="JII109" s="137"/>
      <c r="JIJ109" s="137"/>
      <c r="JIK109" s="137"/>
      <c r="JIL109" s="137"/>
      <c r="JIM109" s="137"/>
      <c r="JIN109" s="137"/>
      <c r="JIO109" s="137"/>
      <c r="JIP109" s="137"/>
      <c r="JIQ109" s="137"/>
      <c r="JIR109" s="137"/>
      <c r="JIS109" s="137"/>
      <c r="JIT109" s="137"/>
      <c r="JIU109" s="137"/>
      <c r="JIV109" s="137"/>
      <c r="JIW109" s="137"/>
      <c r="JIX109" s="137"/>
      <c r="JIY109" s="137"/>
      <c r="JIZ109" s="137"/>
      <c r="JJA109" s="137"/>
      <c r="JJB109" s="137"/>
      <c r="JJC109" s="137"/>
      <c r="JJD109" s="137"/>
      <c r="JJE109" s="137"/>
      <c r="JJF109" s="137"/>
      <c r="JJG109" s="137"/>
      <c r="JJH109" s="137"/>
      <c r="JJI109" s="137"/>
      <c r="JJJ109" s="137"/>
      <c r="JJK109" s="137"/>
      <c r="JJL109" s="137"/>
      <c r="JJM109" s="137"/>
      <c r="JJN109" s="137"/>
      <c r="JJO109" s="137"/>
      <c r="JJP109" s="137"/>
      <c r="JJQ109" s="137"/>
      <c r="JJR109" s="137"/>
      <c r="JJS109" s="137"/>
      <c r="JJT109" s="137"/>
      <c r="JJU109" s="137"/>
      <c r="JJV109" s="137"/>
      <c r="JJW109" s="137"/>
      <c r="JJX109" s="137"/>
      <c r="JJY109" s="137"/>
      <c r="JJZ109" s="137"/>
      <c r="JKA109" s="137"/>
      <c r="JKB109" s="137"/>
      <c r="JKC109" s="137"/>
      <c r="JKD109" s="137"/>
      <c r="JKE109" s="137"/>
      <c r="JKF109" s="137"/>
      <c r="JKG109" s="137"/>
      <c r="JKH109" s="137"/>
      <c r="JKI109" s="137"/>
      <c r="JKJ109" s="137"/>
      <c r="JKK109" s="137"/>
      <c r="JKL109" s="137"/>
      <c r="JKM109" s="137"/>
      <c r="JKN109" s="137"/>
      <c r="JKO109" s="137"/>
      <c r="JKP109" s="137"/>
      <c r="JKQ109" s="137"/>
      <c r="JKR109" s="137"/>
      <c r="JKS109" s="137"/>
      <c r="JKT109" s="137"/>
      <c r="JKU109" s="137"/>
      <c r="JKV109" s="137"/>
      <c r="JKW109" s="137"/>
      <c r="JKX109" s="137"/>
      <c r="JKY109" s="137"/>
      <c r="JKZ109" s="137"/>
      <c r="JLA109" s="137"/>
      <c r="JLB109" s="137"/>
      <c r="JLC109" s="137"/>
      <c r="JLD109" s="137"/>
      <c r="JLE109" s="137"/>
      <c r="JLF109" s="137"/>
      <c r="JLG109" s="137"/>
      <c r="JLH109" s="137"/>
      <c r="JLI109" s="137"/>
      <c r="JLJ109" s="137"/>
      <c r="JLK109" s="137"/>
      <c r="JLL109" s="137"/>
      <c r="JLM109" s="137"/>
      <c r="JLN109" s="137"/>
      <c r="JLO109" s="137"/>
      <c r="JLP109" s="137"/>
      <c r="JLQ109" s="137"/>
      <c r="JLR109" s="137"/>
      <c r="JLS109" s="137"/>
      <c r="JLT109" s="137"/>
      <c r="JLU109" s="137"/>
      <c r="JLV109" s="137"/>
      <c r="JLW109" s="137"/>
      <c r="JLX109" s="137"/>
      <c r="JLY109" s="137"/>
      <c r="JLZ109" s="137"/>
      <c r="JMA109" s="137"/>
      <c r="JMB109" s="137"/>
      <c r="JMC109" s="137"/>
      <c r="JMD109" s="137"/>
      <c r="JME109" s="137"/>
      <c r="JMF109" s="137"/>
      <c r="JMG109" s="137"/>
      <c r="JMH109" s="137"/>
      <c r="JMI109" s="137"/>
      <c r="JMJ109" s="137"/>
      <c r="JMK109" s="137"/>
      <c r="JML109" s="137"/>
      <c r="JMM109" s="137"/>
      <c r="JMN109" s="137"/>
      <c r="JMO109" s="137"/>
      <c r="JMP109" s="137"/>
      <c r="JMQ109" s="137"/>
      <c r="JMR109" s="137"/>
      <c r="JMS109" s="137"/>
      <c r="JMT109" s="137"/>
      <c r="JMU109" s="137"/>
      <c r="JMV109" s="137"/>
      <c r="JMW109" s="137"/>
      <c r="JMX109" s="137"/>
      <c r="JMY109" s="137"/>
      <c r="JMZ109" s="137"/>
      <c r="JNA109" s="137"/>
      <c r="JNB109" s="137"/>
      <c r="JNC109" s="137"/>
      <c r="JND109" s="137"/>
      <c r="JNE109" s="137"/>
      <c r="JNF109" s="137"/>
      <c r="JNG109" s="137"/>
      <c r="JNH109" s="137"/>
      <c r="JNI109" s="137"/>
      <c r="JNJ109" s="137"/>
      <c r="JNK109" s="137"/>
      <c r="JNL109" s="137"/>
      <c r="JNM109" s="137"/>
      <c r="JNN109" s="137"/>
      <c r="JNO109" s="137"/>
      <c r="JNP109" s="137"/>
      <c r="JNQ109" s="137"/>
      <c r="JNR109" s="137"/>
      <c r="JNS109" s="137"/>
      <c r="JNT109" s="137"/>
      <c r="JNU109" s="137"/>
      <c r="JNV109" s="137"/>
      <c r="JNW109" s="137"/>
      <c r="JNX109" s="137"/>
      <c r="JNY109" s="137"/>
      <c r="JNZ109" s="137"/>
      <c r="JOA109" s="137"/>
      <c r="JOB109" s="137"/>
      <c r="JOC109" s="137"/>
      <c r="JOD109" s="137"/>
      <c r="JOE109" s="137"/>
      <c r="JOF109" s="137"/>
      <c r="JOG109" s="137"/>
      <c r="JOH109" s="137"/>
      <c r="JOI109" s="137"/>
      <c r="JOJ109" s="137"/>
      <c r="JOK109" s="137"/>
      <c r="JOL109" s="137"/>
      <c r="JOM109" s="137"/>
      <c r="JON109" s="137"/>
      <c r="JOO109" s="137"/>
      <c r="JOP109" s="137"/>
      <c r="JOQ109" s="137"/>
      <c r="JOR109" s="137"/>
      <c r="JOS109" s="137"/>
      <c r="JOT109" s="137"/>
      <c r="JOU109" s="137"/>
      <c r="JOV109" s="137"/>
      <c r="JOW109" s="137"/>
      <c r="JOX109" s="137"/>
      <c r="JOY109" s="137"/>
      <c r="JOZ109" s="137"/>
      <c r="JPA109" s="137"/>
      <c r="JPB109" s="137"/>
      <c r="JPC109" s="137"/>
      <c r="JPD109" s="137"/>
      <c r="JPE109" s="137"/>
      <c r="JPF109" s="137"/>
      <c r="JPG109" s="137"/>
      <c r="JPH109" s="137"/>
      <c r="JPI109" s="137"/>
      <c r="JPJ109" s="137"/>
      <c r="JPK109" s="137"/>
      <c r="JPL109" s="137"/>
      <c r="JPM109" s="137"/>
      <c r="JPN109" s="137"/>
      <c r="JPO109" s="137"/>
      <c r="JPP109" s="137"/>
      <c r="JPQ109" s="137"/>
      <c r="JPR109" s="137"/>
      <c r="JPS109" s="137"/>
      <c r="JPT109" s="137"/>
      <c r="JPU109" s="137"/>
      <c r="JPV109" s="137"/>
      <c r="JPW109" s="137"/>
      <c r="JPX109" s="137"/>
      <c r="JPY109" s="137"/>
      <c r="JPZ109" s="137"/>
      <c r="JQA109" s="137"/>
      <c r="JQB109" s="137"/>
      <c r="JQC109" s="137"/>
      <c r="JQD109" s="137"/>
      <c r="JQE109" s="137"/>
      <c r="JQF109" s="137"/>
      <c r="JQG109" s="137"/>
      <c r="JQH109" s="137"/>
      <c r="JQI109" s="137"/>
      <c r="JQJ109" s="137"/>
      <c r="JQK109" s="137"/>
      <c r="JQL109" s="137"/>
      <c r="JQM109" s="137"/>
      <c r="JQN109" s="137"/>
      <c r="JQO109" s="137"/>
      <c r="JQP109" s="137"/>
      <c r="JQQ109" s="137"/>
      <c r="JQR109" s="137"/>
      <c r="JQS109" s="137"/>
      <c r="JQT109" s="137"/>
      <c r="JQU109" s="137"/>
      <c r="JQV109" s="137"/>
      <c r="JQW109" s="137"/>
      <c r="JQX109" s="137"/>
      <c r="JQY109" s="137"/>
      <c r="JQZ109" s="137"/>
      <c r="JRA109" s="137"/>
      <c r="JRB109" s="137"/>
      <c r="JRC109" s="137"/>
      <c r="JRD109" s="137"/>
      <c r="JRE109" s="137"/>
      <c r="JRF109" s="137"/>
      <c r="JRG109" s="137"/>
      <c r="JRH109" s="137"/>
      <c r="JRI109" s="137"/>
      <c r="JRJ109" s="137"/>
      <c r="JRK109" s="137"/>
      <c r="JRL109" s="137"/>
      <c r="JRM109" s="137"/>
      <c r="JRN109" s="137"/>
      <c r="JRO109" s="137"/>
      <c r="JRP109" s="137"/>
      <c r="JRQ109" s="137"/>
      <c r="JRR109" s="137"/>
      <c r="JRS109" s="137"/>
      <c r="JRT109" s="137"/>
      <c r="JRU109" s="137"/>
      <c r="JRV109" s="137"/>
      <c r="JRW109" s="137"/>
      <c r="JRX109" s="137"/>
      <c r="JRY109" s="137"/>
      <c r="JRZ109" s="137"/>
      <c r="JSA109" s="137"/>
      <c r="JSB109" s="137"/>
      <c r="JSC109" s="137"/>
      <c r="JSD109" s="137"/>
      <c r="JSE109" s="137"/>
      <c r="JSF109" s="137"/>
      <c r="JSG109" s="137"/>
      <c r="JSH109" s="137"/>
      <c r="JSI109" s="137"/>
      <c r="JSJ109" s="137"/>
      <c r="JSK109" s="137"/>
      <c r="JSL109" s="137"/>
      <c r="JSM109" s="137"/>
      <c r="JSN109" s="137"/>
      <c r="JSO109" s="137"/>
      <c r="JSP109" s="137"/>
      <c r="JSQ109" s="137"/>
      <c r="JSR109" s="137"/>
      <c r="JSS109" s="137"/>
      <c r="JST109" s="137"/>
      <c r="JSU109" s="137"/>
      <c r="JSV109" s="137"/>
      <c r="JSW109" s="137"/>
      <c r="JSX109" s="137"/>
      <c r="JSY109" s="137"/>
      <c r="JSZ109" s="137"/>
      <c r="JTA109" s="137"/>
      <c r="JTB109" s="137"/>
      <c r="JTC109" s="137"/>
      <c r="JTD109" s="137"/>
      <c r="JTE109" s="137"/>
      <c r="JTF109" s="137"/>
      <c r="JTG109" s="137"/>
      <c r="JTH109" s="137"/>
      <c r="JTI109" s="137"/>
      <c r="JTJ109" s="137"/>
      <c r="JTK109" s="137"/>
      <c r="JTL109" s="137"/>
      <c r="JTM109" s="137"/>
      <c r="JTN109" s="137"/>
      <c r="JTO109" s="137"/>
      <c r="JTP109" s="137"/>
      <c r="JTQ109" s="137"/>
      <c r="JTR109" s="137"/>
      <c r="JTS109" s="137"/>
      <c r="JTT109" s="137"/>
      <c r="JTU109" s="137"/>
      <c r="JTV109" s="137"/>
      <c r="JTW109" s="137"/>
      <c r="JTX109" s="137"/>
      <c r="JTY109" s="137"/>
      <c r="JTZ109" s="137"/>
      <c r="JUA109" s="137"/>
      <c r="JUB109" s="137"/>
      <c r="JUC109" s="137"/>
      <c r="JUD109" s="137"/>
      <c r="JUE109" s="137"/>
      <c r="JUF109" s="137"/>
      <c r="JUG109" s="137"/>
      <c r="JUH109" s="137"/>
      <c r="JUI109" s="137"/>
      <c r="JUJ109" s="137"/>
      <c r="JUK109" s="137"/>
      <c r="JUL109" s="137"/>
      <c r="JUM109" s="137"/>
      <c r="JUN109" s="137"/>
      <c r="JUO109" s="137"/>
      <c r="JUP109" s="137"/>
      <c r="JUQ109" s="137"/>
      <c r="JUR109" s="137"/>
      <c r="JUS109" s="137"/>
      <c r="JUT109" s="137"/>
      <c r="JUU109" s="137"/>
      <c r="JUV109" s="137"/>
      <c r="JUW109" s="137"/>
      <c r="JUX109" s="137"/>
      <c r="JUY109" s="137"/>
      <c r="JUZ109" s="137"/>
      <c r="JVA109" s="137"/>
      <c r="JVB109" s="137"/>
      <c r="JVC109" s="137"/>
      <c r="JVD109" s="137"/>
      <c r="JVE109" s="137"/>
      <c r="JVF109" s="137"/>
      <c r="JVG109" s="137"/>
      <c r="JVH109" s="137"/>
      <c r="JVI109" s="137"/>
      <c r="JVJ109" s="137"/>
      <c r="JVK109" s="137"/>
      <c r="JVL109" s="137"/>
      <c r="JVM109" s="137"/>
      <c r="JVN109" s="137"/>
      <c r="JVO109" s="137"/>
      <c r="JVP109" s="137"/>
      <c r="JVQ109" s="137"/>
      <c r="JVR109" s="137"/>
      <c r="JVS109" s="137"/>
      <c r="JVT109" s="137"/>
      <c r="JVU109" s="137"/>
      <c r="JVV109" s="137"/>
      <c r="JVW109" s="137"/>
      <c r="JVX109" s="137"/>
      <c r="JVY109" s="137"/>
      <c r="JVZ109" s="137"/>
      <c r="JWA109" s="137"/>
      <c r="JWB109" s="137"/>
      <c r="JWC109" s="137"/>
      <c r="JWD109" s="137"/>
      <c r="JWE109" s="137"/>
      <c r="JWF109" s="137"/>
      <c r="JWG109" s="137"/>
      <c r="JWH109" s="137"/>
      <c r="JWI109" s="137"/>
      <c r="JWJ109" s="137"/>
      <c r="JWK109" s="137"/>
      <c r="JWL109" s="137"/>
      <c r="JWM109" s="137"/>
      <c r="JWN109" s="137"/>
      <c r="JWO109" s="137"/>
      <c r="JWP109" s="137"/>
      <c r="JWQ109" s="137"/>
      <c r="JWR109" s="137"/>
      <c r="JWS109" s="137"/>
      <c r="JWT109" s="137"/>
      <c r="JWU109" s="137"/>
      <c r="JWV109" s="137"/>
      <c r="JWW109" s="137"/>
      <c r="JWX109" s="137"/>
      <c r="JWY109" s="137"/>
      <c r="JWZ109" s="137"/>
      <c r="JXA109" s="137"/>
      <c r="JXB109" s="137"/>
      <c r="JXC109" s="137"/>
      <c r="JXD109" s="137"/>
      <c r="JXE109" s="137"/>
      <c r="JXF109" s="137"/>
      <c r="JXG109" s="137"/>
      <c r="JXH109" s="137"/>
      <c r="JXI109" s="137"/>
      <c r="JXJ109" s="137"/>
      <c r="JXK109" s="137"/>
      <c r="JXL109" s="137"/>
      <c r="JXM109" s="137"/>
      <c r="JXN109" s="137"/>
      <c r="JXO109" s="137"/>
      <c r="JXP109" s="137"/>
      <c r="JXQ109" s="137"/>
      <c r="JXR109" s="137"/>
      <c r="JXS109" s="137"/>
      <c r="JXT109" s="137"/>
      <c r="JXU109" s="137"/>
      <c r="JXV109" s="137"/>
      <c r="JXW109" s="137"/>
      <c r="JXX109" s="137"/>
      <c r="JXY109" s="137"/>
      <c r="JXZ109" s="137"/>
      <c r="JYA109" s="137"/>
      <c r="JYB109" s="137"/>
      <c r="JYC109" s="137"/>
      <c r="JYD109" s="137"/>
      <c r="JYE109" s="137"/>
      <c r="JYF109" s="137"/>
      <c r="JYG109" s="137"/>
      <c r="JYH109" s="137"/>
      <c r="JYI109" s="137"/>
      <c r="JYJ109" s="137"/>
      <c r="JYK109" s="137"/>
      <c r="JYL109" s="137"/>
      <c r="JYM109" s="137"/>
      <c r="JYN109" s="137"/>
      <c r="JYO109" s="137"/>
      <c r="JYP109" s="137"/>
      <c r="JYQ109" s="137"/>
      <c r="JYR109" s="137"/>
      <c r="JYS109" s="137"/>
      <c r="JYT109" s="137"/>
      <c r="JYU109" s="137"/>
      <c r="JYV109" s="137"/>
      <c r="JYW109" s="137"/>
      <c r="JYX109" s="137"/>
      <c r="JYY109" s="137"/>
      <c r="JYZ109" s="137"/>
      <c r="JZA109" s="137"/>
      <c r="JZB109" s="137"/>
      <c r="JZC109" s="137"/>
      <c r="JZD109" s="137"/>
      <c r="JZE109" s="137"/>
      <c r="JZF109" s="137"/>
      <c r="JZG109" s="137"/>
      <c r="JZH109" s="137"/>
      <c r="JZI109" s="137"/>
      <c r="JZJ109" s="137"/>
      <c r="JZK109" s="137"/>
      <c r="JZL109" s="137"/>
      <c r="JZM109" s="137"/>
      <c r="JZN109" s="137"/>
      <c r="JZO109" s="137"/>
      <c r="JZP109" s="137"/>
      <c r="JZQ109" s="137"/>
      <c r="JZR109" s="137"/>
      <c r="JZS109" s="137"/>
      <c r="JZT109" s="137"/>
      <c r="JZU109" s="137"/>
      <c r="JZV109" s="137"/>
      <c r="JZW109" s="137"/>
      <c r="JZX109" s="137"/>
      <c r="JZY109" s="137"/>
      <c r="JZZ109" s="137"/>
      <c r="KAA109" s="137"/>
      <c r="KAB109" s="137"/>
      <c r="KAC109" s="137"/>
      <c r="KAD109" s="137"/>
      <c r="KAE109" s="137"/>
      <c r="KAF109" s="137"/>
      <c r="KAG109" s="137"/>
      <c r="KAH109" s="137"/>
      <c r="KAI109" s="137"/>
      <c r="KAJ109" s="137"/>
      <c r="KAK109" s="137"/>
      <c r="KAL109" s="137"/>
      <c r="KAM109" s="137"/>
      <c r="KAN109" s="137"/>
      <c r="KAO109" s="137"/>
      <c r="KAP109" s="137"/>
      <c r="KAQ109" s="137"/>
      <c r="KAR109" s="137"/>
      <c r="KAS109" s="137"/>
      <c r="KAT109" s="137"/>
      <c r="KAU109" s="137"/>
      <c r="KAV109" s="137"/>
      <c r="KAW109" s="137"/>
      <c r="KAX109" s="137"/>
      <c r="KAY109" s="137"/>
      <c r="KAZ109" s="137"/>
      <c r="KBA109" s="137"/>
      <c r="KBB109" s="137"/>
      <c r="KBC109" s="137"/>
      <c r="KBD109" s="137"/>
      <c r="KBE109" s="137"/>
      <c r="KBF109" s="137"/>
      <c r="KBG109" s="137"/>
      <c r="KBH109" s="137"/>
      <c r="KBI109" s="137"/>
      <c r="KBJ109" s="137"/>
      <c r="KBK109" s="137"/>
      <c r="KBL109" s="137"/>
      <c r="KBM109" s="137"/>
      <c r="KBN109" s="137"/>
      <c r="KBO109" s="137"/>
      <c r="KBP109" s="137"/>
      <c r="KBQ109" s="137"/>
      <c r="KBR109" s="137"/>
      <c r="KBS109" s="137"/>
      <c r="KBT109" s="137"/>
      <c r="KBU109" s="137"/>
      <c r="KBV109" s="137"/>
      <c r="KBW109" s="137"/>
      <c r="KBX109" s="137"/>
      <c r="KBY109" s="137"/>
      <c r="KBZ109" s="137"/>
      <c r="KCA109" s="137"/>
      <c r="KCB109" s="137"/>
      <c r="KCC109" s="137"/>
      <c r="KCD109" s="137"/>
      <c r="KCE109" s="137"/>
      <c r="KCF109" s="137"/>
      <c r="KCG109" s="137"/>
      <c r="KCH109" s="137"/>
      <c r="KCI109" s="137"/>
      <c r="KCJ109" s="137"/>
      <c r="KCK109" s="137"/>
      <c r="KCL109" s="137"/>
      <c r="KCM109" s="137"/>
      <c r="KCN109" s="137"/>
      <c r="KCO109" s="137"/>
      <c r="KCP109" s="137"/>
      <c r="KCQ109" s="137"/>
      <c r="KCR109" s="137"/>
      <c r="KCS109" s="137"/>
      <c r="KCT109" s="137"/>
      <c r="KCU109" s="137"/>
      <c r="KCV109" s="137"/>
      <c r="KCW109" s="137"/>
      <c r="KCX109" s="137"/>
      <c r="KCY109" s="137"/>
      <c r="KCZ109" s="137"/>
      <c r="KDA109" s="137"/>
      <c r="KDB109" s="137"/>
      <c r="KDC109" s="137"/>
      <c r="KDD109" s="137"/>
      <c r="KDE109" s="137"/>
      <c r="KDF109" s="137"/>
      <c r="KDG109" s="137"/>
      <c r="KDH109" s="137"/>
      <c r="KDI109" s="137"/>
      <c r="KDJ109" s="137"/>
      <c r="KDK109" s="137"/>
      <c r="KDL109" s="137"/>
      <c r="KDM109" s="137"/>
      <c r="KDN109" s="137"/>
      <c r="KDO109" s="137"/>
      <c r="KDP109" s="137"/>
      <c r="KDQ109" s="137"/>
      <c r="KDR109" s="137"/>
      <c r="KDS109" s="137"/>
      <c r="KDT109" s="137"/>
      <c r="KDU109" s="137"/>
      <c r="KDV109" s="137"/>
      <c r="KDW109" s="137"/>
      <c r="KDX109" s="137"/>
      <c r="KDY109" s="137"/>
      <c r="KDZ109" s="137"/>
      <c r="KEA109" s="137"/>
      <c r="KEB109" s="137"/>
      <c r="KEC109" s="137"/>
      <c r="KED109" s="137"/>
      <c r="KEE109" s="137"/>
      <c r="KEF109" s="137"/>
      <c r="KEG109" s="137"/>
      <c r="KEH109" s="137"/>
      <c r="KEI109" s="137"/>
      <c r="KEJ109" s="137"/>
      <c r="KEK109" s="137"/>
      <c r="KEL109" s="137"/>
      <c r="KEM109" s="137"/>
      <c r="KEN109" s="137"/>
      <c r="KEO109" s="137"/>
      <c r="KEP109" s="137"/>
      <c r="KEQ109" s="137"/>
      <c r="KER109" s="137"/>
      <c r="KES109" s="137"/>
      <c r="KET109" s="137"/>
      <c r="KEU109" s="137"/>
      <c r="KEV109" s="137"/>
      <c r="KEW109" s="137"/>
      <c r="KEX109" s="137"/>
      <c r="KEY109" s="137"/>
      <c r="KEZ109" s="137"/>
      <c r="KFA109" s="137"/>
      <c r="KFB109" s="137"/>
      <c r="KFC109" s="137"/>
      <c r="KFD109" s="137"/>
      <c r="KFE109" s="137"/>
      <c r="KFF109" s="137"/>
      <c r="KFG109" s="137"/>
      <c r="KFH109" s="137"/>
      <c r="KFI109" s="137"/>
      <c r="KFJ109" s="137"/>
      <c r="KFK109" s="137"/>
      <c r="KFL109" s="137"/>
      <c r="KFM109" s="137"/>
      <c r="KFN109" s="137"/>
      <c r="KFO109" s="137"/>
      <c r="KFP109" s="137"/>
      <c r="KFQ109" s="137"/>
      <c r="KFR109" s="137"/>
      <c r="KFS109" s="137"/>
      <c r="KFT109" s="137"/>
      <c r="KFU109" s="137"/>
      <c r="KFV109" s="137"/>
      <c r="KFW109" s="137"/>
      <c r="KFX109" s="137"/>
      <c r="KFY109" s="137"/>
      <c r="KFZ109" s="137"/>
      <c r="KGA109" s="137"/>
      <c r="KGB109" s="137"/>
      <c r="KGC109" s="137"/>
      <c r="KGD109" s="137"/>
      <c r="KGE109" s="137"/>
      <c r="KGF109" s="137"/>
      <c r="KGG109" s="137"/>
      <c r="KGH109" s="137"/>
      <c r="KGI109" s="137"/>
      <c r="KGJ109" s="137"/>
      <c r="KGK109" s="137"/>
      <c r="KGL109" s="137"/>
      <c r="KGM109" s="137"/>
      <c r="KGN109" s="137"/>
      <c r="KGO109" s="137"/>
      <c r="KGP109" s="137"/>
      <c r="KGQ109" s="137"/>
      <c r="KGR109" s="137"/>
      <c r="KGS109" s="137"/>
      <c r="KGT109" s="137"/>
      <c r="KGU109" s="137"/>
      <c r="KGV109" s="137"/>
      <c r="KGW109" s="137"/>
      <c r="KGX109" s="137"/>
      <c r="KGY109" s="137"/>
      <c r="KGZ109" s="137"/>
      <c r="KHA109" s="137"/>
      <c r="KHB109" s="137"/>
      <c r="KHC109" s="137"/>
      <c r="KHD109" s="137"/>
      <c r="KHE109" s="137"/>
      <c r="KHF109" s="137"/>
      <c r="KHG109" s="137"/>
      <c r="KHH109" s="137"/>
      <c r="KHI109" s="137"/>
      <c r="KHJ109" s="137"/>
      <c r="KHK109" s="137"/>
      <c r="KHL109" s="137"/>
      <c r="KHM109" s="137"/>
      <c r="KHN109" s="137"/>
      <c r="KHO109" s="137"/>
      <c r="KHP109" s="137"/>
      <c r="KHQ109" s="137"/>
      <c r="KHR109" s="137"/>
      <c r="KHS109" s="137"/>
      <c r="KHT109" s="137"/>
      <c r="KHU109" s="137"/>
      <c r="KHV109" s="137"/>
      <c r="KHW109" s="137"/>
      <c r="KHX109" s="137"/>
      <c r="KHY109" s="137"/>
      <c r="KHZ109" s="137"/>
      <c r="KIA109" s="137"/>
      <c r="KIB109" s="137"/>
      <c r="KIC109" s="137"/>
      <c r="KID109" s="137"/>
      <c r="KIE109" s="137"/>
      <c r="KIF109" s="137"/>
      <c r="KIG109" s="137"/>
      <c r="KIH109" s="137"/>
      <c r="KII109" s="137"/>
      <c r="KIJ109" s="137"/>
      <c r="KIK109" s="137"/>
      <c r="KIL109" s="137"/>
      <c r="KIM109" s="137"/>
      <c r="KIN109" s="137"/>
      <c r="KIO109" s="137"/>
      <c r="KIP109" s="137"/>
      <c r="KIQ109" s="137"/>
      <c r="KIR109" s="137"/>
      <c r="KIS109" s="137"/>
      <c r="KIT109" s="137"/>
      <c r="KIU109" s="137"/>
      <c r="KIV109" s="137"/>
      <c r="KIW109" s="137"/>
      <c r="KIX109" s="137"/>
      <c r="KIY109" s="137"/>
      <c r="KIZ109" s="137"/>
      <c r="KJA109" s="137"/>
      <c r="KJB109" s="137"/>
      <c r="KJC109" s="137"/>
      <c r="KJD109" s="137"/>
      <c r="KJE109" s="137"/>
      <c r="KJF109" s="137"/>
      <c r="KJG109" s="137"/>
      <c r="KJH109" s="137"/>
      <c r="KJI109" s="137"/>
      <c r="KJJ109" s="137"/>
      <c r="KJK109" s="137"/>
      <c r="KJL109" s="137"/>
      <c r="KJM109" s="137"/>
      <c r="KJN109" s="137"/>
      <c r="KJO109" s="137"/>
      <c r="KJP109" s="137"/>
      <c r="KJQ109" s="137"/>
      <c r="KJR109" s="137"/>
      <c r="KJS109" s="137"/>
      <c r="KJT109" s="137"/>
      <c r="KJU109" s="137"/>
      <c r="KJV109" s="137"/>
      <c r="KJW109" s="137"/>
      <c r="KJX109" s="137"/>
      <c r="KJY109" s="137"/>
      <c r="KJZ109" s="137"/>
      <c r="KKA109" s="137"/>
      <c r="KKB109" s="137"/>
      <c r="KKC109" s="137"/>
      <c r="KKD109" s="137"/>
      <c r="KKE109" s="137"/>
      <c r="KKF109" s="137"/>
      <c r="KKG109" s="137"/>
      <c r="KKH109" s="137"/>
      <c r="KKI109" s="137"/>
      <c r="KKJ109" s="137"/>
      <c r="KKK109" s="137"/>
      <c r="KKL109" s="137"/>
      <c r="KKM109" s="137"/>
      <c r="KKN109" s="137"/>
      <c r="KKO109" s="137"/>
      <c r="KKP109" s="137"/>
      <c r="KKQ109" s="137"/>
      <c r="KKR109" s="137"/>
      <c r="KKS109" s="137"/>
      <c r="KKT109" s="137"/>
      <c r="KKU109" s="137"/>
      <c r="KKV109" s="137"/>
      <c r="KKW109" s="137"/>
      <c r="KKX109" s="137"/>
      <c r="KKY109" s="137"/>
      <c r="KKZ109" s="137"/>
      <c r="KLA109" s="137"/>
      <c r="KLB109" s="137"/>
      <c r="KLC109" s="137"/>
      <c r="KLD109" s="137"/>
      <c r="KLE109" s="137"/>
      <c r="KLF109" s="137"/>
      <c r="KLG109" s="137"/>
      <c r="KLH109" s="137"/>
      <c r="KLI109" s="137"/>
      <c r="KLJ109" s="137"/>
      <c r="KLK109" s="137"/>
      <c r="KLL109" s="137"/>
      <c r="KLM109" s="137"/>
      <c r="KLN109" s="137"/>
      <c r="KLO109" s="137"/>
      <c r="KLP109" s="137"/>
      <c r="KLQ109" s="137"/>
      <c r="KLR109" s="137"/>
      <c r="KLS109" s="137"/>
      <c r="KLT109" s="137"/>
      <c r="KLU109" s="137"/>
      <c r="KLV109" s="137"/>
      <c r="KLW109" s="137"/>
      <c r="KLX109" s="137"/>
      <c r="KLY109" s="137"/>
      <c r="KLZ109" s="137"/>
      <c r="KMA109" s="137"/>
      <c r="KMB109" s="137"/>
      <c r="KMC109" s="137"/>
      <c r="KMD109" s="137"/>
      <c r="KME109" s="137"/>
      <c r="KMF109" s="137"/>
      <c r="KMG109" s="137"/>
      <c r="KMH109" s="137"/>
      <c r="KMI109" s="137"/>
      <c r="KMJ109" s="137"/>
      <c r="KMK109" s="137"/>
      <c r="KML109" s="137"/>
      <c r="KMM109" s="137"/>
      <c r="KMN109" s="137"/>
      <c r="KMO109" s="137"/>
      <c r="KMP109" s="137"/>
      <c r="KMQ109" s="137"/>
      <c r="KMR109" s="137"/>
      <c r="KMS109" s="137"/>
      <c r="KMT109" s="137"/>
      <c r="KMU109" s="137"/>
      <c r="KMV109" s="137"/>
      <c r="KMW109" s="137"/>
      <c r="KMX109" s="137"/>
      <c r="KMY109" s="137"/>
      <c r="KMZ109" s="137"/>
      <c r="KNA109" s="137"/>
      <c r="KNB109" s="137"/>
      <c r="KNC109" s="137"/>
      <c r="KND109" s="137"/>
      <c r="KNE109" s="137"/>
      <c r="KNF109" s="137"/>
      <c r="KNG109" s="137"/>
      <c r="KNH109" s="137"/>
      <c r="KNI109" s="137"/>
      <c r="KNJ109" s="137"/>
      <c r="KNK109" s="137"/>
      <c r="KNL109" s="137"/>
      <c r="KNM109" s="137"/>
      <c r="KNN109" s="137"/>
      <c r="KNO109" s="137"/>
      <c r="KNP109" s="137"/>
      <c r="KNQ109" s="137"/>
      <c r="KNR109" s="137"/>
      <c r="KNS109" s="137"/>
      <c r="KNT109" s="137"/>
      <c r="KNU109" s="137"/>
      <c r="KNV109" s="137"/>
      <c r="KNW109" s="137"/>
      <c r="KNX109" s="137"/>
      <c r="KNY109" s="137"/>
      <c r="KNZ109" s="137"/>
      <c r="KOA109" s="137"/>
      <c r="KOB109" s="137"/>
      <c r="KOC109" s="137"/>
      <c r="KOD109" s="137"/>
      <c r="KOE109" s="137"/>
      <c r="KOF109" s="137"/>
      <c r="KOG109" s="137"/>
      <c r="KOH109" s="137"/>
      <c r="KOI109" s="137"/>
      <c r="KOJ109" s="137"/>
      <c r="KOK109" s="137"/>
      <c r="KOL109" s="137"/>
      <c r="KOM109" s="137"/>
      <c r="KON109" s="137"/>
      <c r="KOO109" s="137"/>
      <c r="KOP109" s="137"/>
      <c r="KOQ109" s="137"/>
      <c r="KOR109" s="137"/>
      <c r="KOS109" s="137"/>
      <c r="KOT109" s="137"/>
      <c r="KOU109" s="137"/>
      <c r="KOV109" s="137"/>
      <c r="KOW109" s="137"/>
      <c r="KOX109" s="137"/>
      <c r="KOY109" s="137"/>
      <c r="KOZ109" s="137"/>
      <c r="KPA109" s="137"/>
      <c r="KPB109" s="137"/>
      <c r="KPC109" s="137"/>
      <c r="KPD109" s="137"/>
      <c r="KPE109" s="137"/>
      <c r="KPF109" s="137"/>
      <c r="KPG109" s="137"/>
      <c r="KPH109" s="137"/>
      <c r="KPI109" s="137"/>
      <c r="KPJ109" s="137"/>
      <c r="KPK109" s="137"/>
      <c r="KPL109" s="137"/>
      <c r="KPM109" s="137"/>
      <c r="KPN109" s="137"/>
      <c r="KPO109" s="137"/>
      <c r="KPP109" s="137"/>
      <c r="KPQ109" s="137"/>
      <c r="KPR109" s="137"/>
      <c r="KPS109" s="137"/>
      <c r="KPT109" s="137"/>
      <c r="KPU109" s="137"/>
      <c r="KPV109" s="137"/>
      <c r="KPW109" s="137"/>
      <c r="KPX109" s="137"/>
      <c r="KPY109" s="137"/>
      <c r="KPZ109" s="137"/>
      <c r="KQA109" s="137"/>
      <c r="KQB109" s="137"/>
      <c r="KQC109" s="137"/>
      <c r="KQD109" s="137"/>
      <c r="KQE109" s="137"/>
      <c r="KQF109" s="137"/>
      <c r="KQG109" s="137"/>
      <c r="KQH109" s="137"/>
      <c r="KQI109" s="137"/>
      <c r="KQJ109" s="137"/>
      <c r="KQK109" s="137"/>
      <c r="KQL109" s="137"/>
      <c r="KQM109" s="137"/>
      <c r="KQN109" s="137"/>
      <c r="KQO109" s="137"/>
      <c r="KQP109" s="137"/>
      <c r="KQQ109" s="137"/>
      <c r="KQR109" s="137"/>
      <c r="KQS109" s="137"/>
      <c r="KQT109" s="137"/>
      <c r="KQU109" s="137"/>
      <c r="KQV109" s="137"/>
      <c r="KQW109" s="137"/>
      <c r="KQX109" s="137"/>
      <c r="KQY109" s="137"/>
      <c r="KQZ109" s="137"/>
      <c r="KRA109" s="137"/>
      <c r="KRB109" s="137"/>
      <c r="KRC109" s="137"/>
      <c r="KRD109" s="137"/>
      <c r="KRE109" s="137"/>
      <c r="KRF109" s="137"/>
      <c r="KRG109" s="137"/>
      <c r="KRH109" s="137"/>
      <c r="KRI109" s="137"/>
      <c r="KRJ109" s="137"/>
      <c r="KRK109" s="137"/>
      <c r="KRL109" s="137"/>
      <c r="KRM109" s="137"/>
      <c r="KRN109" s="137"/>
      <c r="KRO109" s="137"/>
      <c r="KRP109" s="137"/>
      <c r="KRQ109" s="137"/>
      <c r="KRR109" s="137"/>
      <c r="KRS109" s="137"/>
      <c r="KRT109" s="137"/>
      <c r="KRU109" s="137"/>
      <c r="KRV109" s="137"/>
      <c r="KRW109" s="137"/>
      <c r="KRX109" s="137"/>
      <c r="KRY109" s="137"/>
      <c r="KRZ109" s="137"/>
      <c r="KSA109" s="137"/>
      <c r="KSB109" s="137"/>
      <c r="KSC109" s="137"/>
      <c r="KSD109" s="137"/>
      <c r="KSE109" s="137"/>
      <c r="KSF109" s="137"/>
      <c r="KSG109" s="137"/>
      <c r="KSH109" s="137"/>
      <c r="KSI109" s="137"/>
      <c r="KSJ109" s="137"/>
      <c r="KSK109" s="137"/>
      <c r="KSL109" s="137"/>
      <c r="KSM109" s="137"/>
      <c r="KSN109" s="137"/>
      <c r="KSO109" s="137"/>
      <c r="KSP109" s="137"/>
      <c r="KSQ109" s="137"/>
      <c r="KSR109" s="137"/>
      <c r="KSS109" s="137"/>
      <c r="KST109" s="137"/>
      <c r="KSU109" s="137"/>
      <c r="KSV109" s="137"/>
      <c r="KSW109" s="137"/>
      <c r="KSX109" s="137"/>
      <c r="KSY109" s="137"/>
      <c r="KSZ109" s="137"/>
      <c r="KTA109" s="137"/>
      <c r="KTB109" s="137"/>
      <c r="KTC109" s="137"/>
      <c r="KTD109" s="137"/>
      <c r="KTE109" s="137"/>
      <c r="KTF109" s="137"/>
      <c r="KTG109" s="137"/>
      <c r="KTH109" s="137"/>
      <c r="KTI109" s="137"/>
      <c r="KTJ109" s="137"/>
      <c r="KTK109" s="137"/>
      <c r="KTL109" s="137"/>
      <c r="KTM109" s="137"/>
      <c r="KTN109" s="137"/>
      <c r="KTO109" s="137"/>
      <c r="KTP109" s="137"/>
      <c r="KTQ109" s="137"/>
      <c r="KTR109" s="137"/>
      <c r="KTS109" s="137"/>
      <c r="KTT109" s="137"/>
      <c r="KTU109" s="137"/>
      <c r="KTV109" s="137"/>
      <c r="KTW109" s="137"/>
      <c r="KTX109" s="137"/>
      <c r="KTY109" s="137"/>
      <c r="KTZ109" s="137"/>
      <c r="KUA109" s="137"/>
      <c r="KUB109" s="137"/>
      <c r="KUC109" s="137"/>
      <c r="KUD109" s="137"/>
      <c r="KUE109" s="137"/>
      <c r="KUF109" s="137"/>
      <c r="KUG109" s="137"/>
      <c r="KUH109" s="137"/>
      <c r="KUI109" s="137"/>
      <c r="KUJ109" s="137"/>
      <c r="KUK109" s="137"/>
      <c r="KUL109" s="137"/>
      <c r="KUM109" s="137"/>
      <c r="KUN109" s="137"/>
      <c r="KUO109" s="137"/>
      <c r="KUP109" s="137"/>
      <c r="KUQ109" s="137"/>
      <c r="KUR109" s="137"/>
      <c r="KUS109" s="137"/>
      <c r="KUT109" s="137"/>
      <c r="KUU109" s="137"/>
      <c r="KUV109" s="137"/>
      <c r="KUW109" s="137"/>
      <c r="KUX109" s="137"/>
      <c r="KUY109" s="137"/>
      <c r="KUZ109" s="137"/>
      <c r="KVA109" s="137"/>
      <c r="KVB109" s="137"/>
      <c r="KVC109" s="137"/>
      <c r="KVD109" s="137"/>
      <c r="KVE109" s="137"/>
      <c r="KVF109" s="137"/>
      <c r="KVG109" s="137"/>
      <c r="KVH109" s="137"/>
      <c r="KVI109" s="137"/>
      <c r="KVJ109" s="137"/>
      <c r="KVK109" s="137"/>
      <c r="KVL109" s="137"/>
      <c r="KVM109" s="137"/>
      <c r="KVN109" s="137"/>
      <c r="KVO109" s="137"/>
      <c r="KVP109" s="137"/>
      <c r="KVQ109" s="137"/>
      <c r="KVR109" s="137"/>
      <c r="KVS109" s="137"/>
      <c r="KVT109" s="137"/>
      <c r="KVU109" s="137"/>
      <c r="KVV109" s="137"/>
      <c r="KVW109" s="137"/>
      <c r="KVX109" s="137"/>
      <c r="KVY109" s="137"/>
      <c r="KVZ109" s="137"/>
      <c r="KWA109" s="137"/>
      <c r="KWB109" s="137"/>
      <c r="KWC109" s="137"/>
      <c r="KWD109" s="137"/>
      <c r="KWE109" s="137"/>
      <c r="KWF109" s="137"/>
      <c r="KWG109" s="137"/>
      <c r="KWH109" s="137"/>
      <c r="KWI109" s="137"/>
      <c r="KWJ109" s="137"/>
      <c r="KWK109" s="137"/>
      <c r="KWL109" s="137"/>
      <c r="KWM109" s="137"/>
      <c r="KWN109" s="137"/>
      <c r="KWO109" s="137"/>
      <c r="KWP109" s="137"/>
      <c r="KWQ109" s="137"/>
      <c r="KWR109" s="137"/>
      <c r="KWS109" s="137"/>
      <c r="KWT109" s="137"/>
      <c r="KWU109" s="137"/>
      <c r="KWV109" s="137"/>
      <c r="KWW109" s="137"/>
      <c r="KWX109" s="137"/>
      <c r="KWY109" s="137"/>
      <c r="KWZ109" s="137"/>
      <c r="KXA109" s="137"/>
      <c r="KXB109" s="137"/>
      <c r="KXC109" s="137"/>
      <c r="KXD109" s="137"/>
      <c r="KXE109" s="137"/>
      <c r="KXF109" s="137"/>
      <c r="KXG109" s="137"/>
      <c r="KXH109" s="137"/>
      <c r="KXI109" s="137"/>
      <c r="KXJ109" s="137"/>
      <c r="KXK109" s="137"/>
      <c r="KXL109" s="137"/>
      <c r="KXM109" s="137"/>
      <c r="KXN109" s="137"/>
      <c r="KXO109" s="137"/>
      <c r="KXP109" s="137"/>
      <c r="KXQ109" s="137"/>
      <c r="KXR109" s="137"/>
      <c r="KXS109" s="137"/>
      <c r="KXT109" s="137"/>
      <c r="KXU109" s="137"/>
      <c r="KXV109" s="137"/>
      <c r="KXW109" s="137"/>
      <c r="KXX109" s="137"/>
      <c r="KXY109" s="137"/>
      <c r="KXZ109" s="137"/>
      <c r="KYA109" s="137"/>
      <c r="KYB109" s="137"/>
      <c r="KYC109" s="137"/>
      <c r="KYD109" s="137"/>
      <c r="KYE109" s="137"/>
      <c r="KYF109" s="137"/>
      <c r="KYG109" s="137"/>
      <c r="KYH109" s="137"/>
      <c r="KYI109" s="137"/>
      <c r="KYJ109" s="137"/>
      <c r="KYK109" s="137"/>
      <c r="KYL109" s="137"/>
      <c r="KYM109" s="137"/>
      <c r="KYN109" s="137"/>
      <c r="KYO109" s="137"/>
      <c r="KYP109" s="137"/>
      <c r="KYQ109" s="137"/>
      <c r="KYR109" s="137"/>
      <c r="KYS109" s="137"/>
      <c r="KYT109" s="137"/>
      <c r="KYU109" s="137"/>
      <c r="KYV109" s="137"/>
      <c r="KYW109" s="137"/>
      <c r="KYX109" s="137"/>
      <c r="KYY109" s="137"/>
      <c r="KYZ109" s="137"/>
      <c r="KZA109" s="137"/>
      <c r="KZB109" s="137"/>
      <c r="KZC109" s="137"/>
      <c r="KZD109" s="137"/>
      <c r="KZE109" s="137"/>
      <c r="KZF109" s="137"/>
      <c r="KZG109" s="137"/>
      <c r="KZH109" s="137"/>
      <c r="KZI109" s="137"/>
      <c r="KZJ109" s="137"/>
      <c r="KZK109" s="137"/>
      <c r="KZL109" s="137"/>
      <c r="KZM109" s="137"/>
      <c r="KZN109" s="137"/>
      <c r="KZO109" s="137"/>
      <c r="KZP109" s="137"/>
      <c r="KZQ109" s="137"/>
      <c r="KZR109" s="137"/>
      <c r="KZS109" s="137"/>
      <c r="KZT109" s="137"/>
      <c r="KZU109" s="137"/>
      <c r="KZV109" s="137"/>
      <c r="KZW109" s="137"/>
      <c r="KZX109" s="137"/>
      <c r="KZY109" s="137"/>
      <c r="KZZ109" s="137"/>
      <c r="LAA109" s="137"/>
      <c r="LAB109" s="137"/>
      <c r="LAC109" s="137"/>
      <c r="LAD109" s="137"/>
      <c r="LAE109" s="137"/>
      <c r="LAF109" s="137"/>
      <c r="LAG109" s="137"/>
      <c r="LAH109" s="137"/>
      <c r="LAI109" s="137"/>
      <c r="LAJ109" s="137"/>
      <c r="LAK109" s="137"/>
      <c r="LAL109" s="137"/>
      <c r="LAM109" s="137"/>
      <c r="LAN109" s="137"/>
      <c r="LAO109" s="137"/>
      <c r="LAP109" s="137"/>
      <c r="LAQ109" s="137"/>
      <c r="LAR109" s="137"/>
      <c r="LAS109" s="137"/>
      <c r="LAT109" s="137"/>
      <c r="LAU109" s="137"/>
      <c r="LAV109" s="137"/>
      <c r="LAW109" s="137"/>
      <c r="LAX109" s="137"/>
      <c r="LAY109" s="137"/>
      <c r="LAZ109" s="137"/>
      <c r="LBA109" s="137"/>
      <c r="LBB109" s="137"/>
      <c r="LBC109" s="137"/>
      <c r="LBD109" s="137"/>
      <c r="LBE109" s="137"/>
      <c r="LBF109" s="137"/>
      <c r="LBG109" s="137"/>
      <c r="LBH109" s="137"/>
      <c r="LBI109" s="137"/>
      <c r="LBJ109" s="137"/>
      <c r="LBK109" s="137"/>
      <c r="LBL109" s="137"/>
      <c r="LBM109" s="137"/>
      <c r="LBN109" s="137"/>
      <c r="LBO109" s="137"/>
      <c r="LBP109" s="137"/>
      <c r="LBQ109" s="137"/>
      <c r="LBR109" s="137"/>
      <c r="LBS109" s="137"/>
      <c r="LBT109" s="137"/>
      <c r="LBU109" s="137"/>
      <c r="LBV109" s="137"/>
      <c r="LBW109" s="137"/>
      <c r="LBX109" s="137"/>
      <c r="LBY109" s="137"/>
      <c r="LBZ109" s="137"/>
      <c r="LCA109" s="137"/>
      <c r="LCB109" s="137"/>
      <c r="LCC109" s="137"/>
      <c r="LCD109" s="137"/>
      <c r="LCE109" s="137"/>
      <c r="LCF109" s="137"/>
      <c r="LCG109" s="137"/>
      <c r="LCH109" s="137"/>
      <c r="LCI109" s="137"/>
      <c r="LCJ109" s="137"/>
      <c r="LCK109" s="137"/>
      <c r="LCL109" s="137"/>
      <c r="LCM109" s="137"/>
      <c r="LCN109" s="137"/>
      <c r="LCO109" s="137"/>
      <c r="LCP109" s="137"/>
      <c r="LCQ109" s="137"/>
      <c r="LCR109" s="137"/>
      <c r="LCS109" s="137"/>
      <c r="LCT109" s="137"/>
      <c r="LCU109" s="137"/>
      <c r="LCV109" s="137"/>
      <c r="LCW109" s="137"/>
      <c r="LCX109" s="137"/>
      <c r="LCY109" s="137"/>
      <c r="LCZ109" s="137"/>
      <c r="LDA109" s="137"/>
      <c r="LDB109" s="137"/>
      <c r="LDC109" s="137"/>
      <c r="LDD109" s="137"/>
      <c r="LDE109" s="137"/>
      <c r="LDF109" s="137"/>
      <c r="LDG109" s="137"/>
      <c r="LDH109" s="137"/>
      <c r="LDI109" s="137"/>
      <c r="LDJ109" s="137"/>
      <c r="LDK109" s="137"/>
      <c r="LDL109" s="137"/>
      <c r="LDM109" s="137"/>
      <c r="LDN109" s="137"/>
      <c r="LDO109" s="137"/>
      <c r="LDP109" s="137"/>
      <c r="LDQ109" s="137"/>
      <c r="LDR109" s="137"/>
      <c r="LDS109" s="137"/>
      <c r="LDT109" s="137"/>
      <c r="LDU109" s="137"/>
      <c r="LDV109" s="137"/>
      <c r="LDW109" s="137"/>
      <c r="LDX109" s="137"/>
      <c r="LDY109" s="137"/>
      <c r="LDZ109" s="137"/>
      <c r="LEA109" s="137"/>
      <c r="LEB109" s="137"/>
      <c r="LEC109" s="137"/>
      <c r="LED109" s="137"/>
      <c r="LEE109" s="137"/>
      <c r="LEF109" s="137"/>
      <c r="LEG109" s="137"/>
      <c r="LEH109" s="137"/>
      <c r="LEI109" s="137"/>
      <c r="LEJ109" s="137"/>
      <c r="LEK109" s="137"/>
      <c r="LEL109" s="137"/>
      <c r="LEM109" s="137"/>
      <c r="LEN109" s="137"/>
      <c r="LEO109" s="137"/>
      <c r="LEP109" s="137"/>
      <c r="LEQ109" s="137"/>
      <c r="LER109" s="137"/>
      <c r="LES109" s="137"/>
      <c r="LET109" s="137"/>
      <c r="LEU109" s="137"/>
      <c r="LEV109" s="137"/>
      <c r="LEW109" s="137"/>
      <c r="LEX109" s="137"/>
      <c r="LEY109" s="137"/>
      <c r="LEZ109" s="137"/>
      <c r="LFA109" s="137"/>
      <c r="LFB109" s="137"/>
      <c r="LFC109" s="137"/>
      <c r="LFD109" s="137"/>
      <c r="LFE109" s="137"/>
      <c r="LFF109" s="137"/>
      <c r="LFG109" s="137"/>
      <c r="LFH109" s="137"/>
      <c r="LFI109" s="137"/>
      <c r="LFJ109" s="137"/>
      <c r="LFK109" s="137"/>
      <c r="LFL109" s="137"/>
      <c r="LFM109" s="137"/>
      <c r="LFN109" s="137"/>
      <c r="LFO109" s="137"/>
      <c r="LFP109" s="137"/>
      <c r="LFQ109" s="137"/>
      <c r="LFR109" s="137"/>
      <c r="LFS109" s="137"/>
      <c r="LFT109" s="137"/>
      <c r="LFU109" s="137"/>
      <c r="LFV109" s="137"/>
      <c r="LFW109" s="137"/>
      <c r="LFX109" s="137"/>
      <c r="LFY109" s="137"/>
      <c r="LFZ109" s="137"/>
      <c r="LGA109" s="137"/>
      <c r="LGB109" s="137"/>
      <c r="LGC109" s="137"/>
      <c r="LGD109" s="137"/>
      <c r="LGE109" s="137"/>
      <c r="LGF109" s="137"/>
      <c r="LGG109" s="137"/>
      <c r="LGH109" s="137"/>
      <c r="LGI109" s="137"/>
      <c r="LGJ109" s="137"/>
      <c r="LGK109" s="137"/>
      <c r="LGL109" s="137"/>
      <c r="LGM109" s="137"/>
      <c r="LGN109" s="137"/>
      <c r="LGO109" s="137"/>
      <c r="LGP109" s="137"/>
      <c r="LGQ109" s="137"/>
      <c r="LGR109" s="137"/>
      <c r="LGS109" s="137"/>
      <c r="LGT109" s="137"/>
      <c r="LGU109" s="137"/>
      <c r="LGV109" s="137"/>
      <c r="LGW109" s="137"/>
      <c r="LGX109" s="137"/>
      <c r="LGY109" s="137"/>
      <c r="LGZ109" s="137"/>
      <c r="LHA109" s="137"/>
      <c r="LHB109" s="137"/>
      <c r="LHC109" s="137"/>
      <c r="LHD109" s="137"/>
      <c r="LHE109" s="137"/>
      <c r="LHF109" s="137"/>
      <c r="LHG109" s="137"/>
      <c r="LHH109" s="137"/>
      <c r="LHI109" s="137"/>
      <c r="LHJ109" s="137"/>
      <c r="LHK109" s="137"/>
      <c r="LHL109" s="137"/>
      <c r="LHM109" s="137"/>
      <c r="LHN109" s="137"/>
      <c r="LHO109" s="137"/>
      <c r="LHP109" s="137"/>
      <c r="LHQ109" s="137"/>
      <c r="LHR109" s="137"/>
      <c r="LHS109" s="137"/>
      <c r="LHT109" s="137"/>
      <c r="LHU109" s="137"/>
      <c r="LHV109" s="137"/>
      <c r="LHW109" s="137"/>
      <c r="LHX109" s="137"/>
      <c r="LHY109" s="137"/>
      <c r="LHZ109" s="137"/>
      <c r="LIA109" s="137"/>
      <c r="LIB109" s="137"/>
      <c r="LIC109" s="137"/>
      <c r="LID109" s="137"/>
      <c r="LIE109" s="137"/>
      <c r="LIF109" s="137"/>
      <c r="LIG109" s="137"/>
      <c r="LIH109" s="137"/>
      <c r="LII109" s="137"/>
      <c r="LIJ109" s="137"/>
      <c r="LIK109" s="137"/>
      <c r="LIL109" s="137"/>
      <c r="LIM109" s="137"/>
      <c r="LIN109" s="137"/>
      <c r="LIO109" s="137"/>
      <c r="LIP109" s="137"/>
      <c r="LIQ109" s="137"/>
      <c r="LIR109" s="137"/>
      <c r="LIS109" s="137"/>
      <c r="LIT109" s="137"/>
      <c r="LIU109" s="137"/>
      <c r="LIV109" s="137"/>
      <c r="LIW109" s="137"/>
      <c r="LIX109" s="137"/>
      <c r="LIY109" s="137"/>
      <c r="LIZ109" s="137"/>
      <c r="LJA109" s="137"/>
      <c r="LJB109" s="137"/>
      <c r="LJC109" s="137"/>
      <c r="LJD109" s="137"/>
      <c r="LJE109" s="137"/>
      <c r="LJF109" s="137"/>
      <c r="LJG109" s="137"/>
      <c r="LJH109" s="137"/>
      <c r="LJI109" s="137"/>
      <c r="LJJ109" s="137"/>
      <c r="LJK109" s="137"/>
      <c r="LJL109" s="137"/>
      <c r="LJM109" s="137"/>
      <c r="LJN109" s="137"/>
      <c r="LJO109" s="137"/>
      <c r="LJP109" s="137"/>
      <c r="LJQ109" s="137"/>
      <c r="LJR109" s="137"/>
      <c r="LJS109" s="137"/>
      <c r="LJT109" s="137"/>
      <c r="LJU109" s="137"/>
      <c r="LJV109" s="137"/>
      <c r="LJW109" s="137"/>
      <c r="LJX109" s="137"/>
      <c r="LJY109" s="137"/>
      <c r="LJZ109" s="137"/>
      <c r="LKA109" s="137"/>
      <c r="LKB109" s="137"/>
      <c r="LKC109" s="137"/>
      <c r="LKD109" s="137"/>
      <c r="LKE109" s="137"/>
      <c r="LKF109" s="137"/>
      <c r="LKG109" s="137"/>
      <c r="LKH109" s="137"/>
      <c r="LKI109" s="137"/>
      <c r="LKJ109" s="137"/>
      <c r="LKK109" s="137"/>
      <c r="LKL109" s="137"/>
      <c r="LKM109" s="137"/>
      <c r="LKN109" s="137"/>
      <c r="LKO109" s="137"/>
      <c r="LKP109" s="137"/>
      <c r="LKQ109" s="137"/>
      <c r="LKR109" s="137"/>
      <c r="LKS109" s="137"/>
      <c r="LKT109" s="137"/>
      <c r="LKU109" s="137"/>
      <c r="LKV109" s="137"/>
      <c r="LKW109" s="137"/>
      <c r="LKX109" s="137"/>
      <c r="LKY109" s="137"/>
      <c r="LKZ109" s="137"/>
      <c r="LLA109" s="137"/>
      <c r="LLB109" s="137"/>
      <c r="LLC109" s="137"/>
      <c r="LLD109" s="137"/>
      <c r="LLE109" s="137"/>
      <c r="LLF109" s="137"/>
      <c r="LLG109" s="137"/>
      <c r="LLH109" s="137"/>
      <c r="LLI109" s="137"/>
      <c r="LLJ109" s="137"/>
      <c r="LLK109" s="137"/>
      <c r="LLL109" s="137"/>
      <c r="LLM109" s="137"/>
      <c r="LLN109" s="137"/>
      <c r="LLO109" s="137"/>
      <c r="LLP109" s="137"/>
      <c r="LLQ109" s="137"/>
      <c r="LLR109" s="137"/>
      <c r="LLS109" s="137"/>
      <c r="LLT109" s="137"/>
      <c r="LLU109" s="137"/>
      <c r="LLV109" s="137"/>
      <c r="LLW109" s="137"/>
      <c r="LLX109" s="137"/>
      <c r="LLY109" s="137"/>
      <c r="LLZ109" s="137"/>
      <c r="LMA109" s="137"/>
      <c r="LMB109" s="137"/>
      <c r="LMC109" s="137"/>
      <c r="LMD109" s="137"/>
      <c r="LME109" s="137"/>
      <c r="LMF109" s="137"/>
      <c r="LMG109" s="137"/>
      <c r="LMH109" s="137"/>
      <c r="LMI109" s="137"/>
      <c r="LMJ109" s="137"/>
      <c r="LMK109" s="137"/>
      <c r="LML109" s="137"/>
      <c r="LMM109" s="137"/>
      <c r="LMN109" s="137"/>
      <c r="LMO109" s="137"/>
      <c r="LMP109" s="137"/>
      <c r="LMQ109" s="137"/>
      <c r="LMR109" s="137"/>
      <c r="LMS109" s="137"/>
      <c r="LMT109" s="137"/>
      <c r="LMU109" s="137"/>
      <c r="LMV109" s="137"/>
      <c r="LMW109" s="137"/>
      <c r="LMX109" s="137"/>
      <c r="LMY109" s="137"/>
      <c r="LMZ109" s="137"/>
      <c r="LNA109" s="137"/>
      <c r="LNB109" s="137"/>
      <c r="LNC109" s="137"/>
      <c r="LND109" s="137"/>
      <c r="LNE109" s="137"/>
      <c r="LNF109" s="137"/>
      <c r="LNG109" s="137"/>
      <c r="LNH109" s="137"/>
      <c r="LNI109" s="137"/>
      <c r="LNJ109" s="137"/>
      <c r="LNK109" s="137"/>
      <c r="LNL109" s="137"/>
      <c r="LNM109" s="137"/>
      <c r="LNN109" s="137"/>
      <c r="LNO109" s="137"/>
      <c r="LNP109" s="137"/>
      <c r="LNQ109" s="137"/>
      <c r="LNR109" s="137"/>
      <c r="LNS109" s="137"/>
      <c r="LNT109" s="137"/>
      <c r="LNU109" s="137"/>
      <c r="LNV109" s="137"/>
      <c r="LNW109" s="137"/>
      <c r="LNX109" s="137"/>
      <c r="LNY109" s="137"/>
      <c r="LNZ109" s="137"/>
      <c r="LOA109" s="137"/>
      <c r="LOB109" s="137"/>
      <c r="LOC109" s="137"/>
      <c r="LOD109" s="137"/>
      <c r="LOE109" s="137"/>
      <c r="LOF109" s="137"/>
      <c r="LOG109" s="137"/>
      <c r="LOH109" s="137"/>
      <c r="LOI109" s="137"/>
      <c r="LOJ109" s="137"/>
      <c r="LOK109" s="137"/>
      <c r="LOL109" s="137"/>
      <c r="LOM109" s="137"/>
      <c r="LON109" s="137"/>
      <c r="LOO109" s="137"/>
      <c r="LOP109" s="137"/>
      <c r="LOQ109" s="137"/>
      <c r="LOR109" s="137"/>
      <c r="LOS109" s="137"/>
      <c r="LOT109" s="137"/>
      <c r="LOU109" s="137"/>
      <c r="LOV109" s="137"/>
      <c r="LOW109" s="137"/>
      <c r="LOX109" s="137"/>
      <c r="LOY109" s="137"/>
      <c r="LOZ109" s="137"/>
      <c r="LPA109" s="137"/>
      <c r="LPB109" s="137"/>
      <c r="LPC109" s="137"/>
      <c r="LPD109" s="137"/>
      <c r="LPE109" s="137"/>
      <c r="LPF109" s="137"/>
      <c r="LPG109" s="137"/>
      <c r="LPH109" s="137"/>
      <c r="LPI109" s="137"/>
      <c r="LPJ109" s="137"/>
      <c r="LPK109" s="137"/>
      <c r="LPL109" s="137"/>
      <c r="LPM109" s="137"/>
      <c r="LPN109" s="137"/>
      <c r="LPO109" s="137"/>
      <c r="LPP109" s="137"/>
      <c r="LPQ109" s="137"/>
      <c r="LPR109" s="137"/>
      <c r="LPS109" s="137"/>
      <c r="LPT109" s="137"/>
      <c r="LPU109" s="137"/>
      <c r="LPV109" s="137"/>
      <c r="LPW109" s="137"/>
      <c r="LPX109" s="137"/>
      <c r="LPY109" s="137"/>
      <c r="LPZ109" s="137"/>
      <c r="LQA109" s="137"/>
      <c r="LQB109" s="137"/>
      <c r="LQC109" s="137"/>
      <c r="LQD109" s="137"/>
      <c r="LQE109" s="137"/>
      <c r="LQF109" s="137"/>
      <c r="LQG109" s="137"/>
      <c r="LQH109" s="137"/>
      <c r="LQI109" s="137"/>
      <c r="LQJ109" s="137"/>
      <c r="LQK109" s="137"/>
      <c r="LQL109" s="137"/>
      <c r="LQM109" s="137"/>
      <c r="LQN109" s="137"/>
      <c r="LQO109" s="137"/>
      <c r="LQP109" s="137"/>
      <c r="LQQ109" s="137"/>
      <c r="LQR109" s="137"/>
      <c r="LQS109" s="137"/>
      <c r="LQT109" s="137"/>
      <c r="LQU109" s="137"/>
      <c r="LQV109" s="137"/>
      <c r="LQW109" s="137"/>
      <c r="LQX109" s="137"/>
      <c r="LQY109" s="137"/>
      <c r="LQZ109" s="137"/>
      <c r="LRA109" s="137"/>
      <c r="LRB109" s="137"/>
      <c r="LRC109" s="137"/>
      <c r="LRD109" s="137"/>
      <c r="LRE109" s="137"/>
      <c r="LRF109" s="137"/>
      <c r="LRG109" s="137"/>
      <c r="LRH109" s="137"/>
      <c r="LRI109" s="137"/>
      <c r="LRJ109" s="137"/>
      <c r="LRK109" s="137"/>
      <c r="LRL109" s="137"/>
      <c r="LRM109" s="137"/>
      <c r="LRN109" s="137"/>
      <c r="LRO109" s="137"/>
      <c r="LRP109" s="137"/>
      <c r="LRQ109" s="137"/>
      <c r="LRR109" s="137"/>
      <c r="LRS109" s="137"/>
      <c r="LRT109" s="137"/>
      <c r="LRU109" s="137"/>
      <c r="LRV109" s="137"/>
      <c r="LRW109" s="137"/>
      <c r="LRX109" s="137"/>
      <c r="LRY109" s="137"/>
      <c r="LRZ109" s="137"/>
      <c r="LSA109" s="137"/>
      <c r="LSB109" s="137"/>
      <c r="LSC109" s="137"/>
      <c r="LSD109" s="137"/>
      <c r="LSE109" s="137"/>
      <c r="LSF109" s="137"/>
      <c r="LSG109" s="137"/>
      <c r="LSH109" s="137"/>
      <c r="LSI109" s="137"/>
      <c r="LSJ109" s="137"/>
      <c r="LSK109" s="137"/>
      <c r="LSL109" s="137"/>
      <c r="LSM109" s="137"/>
      <c r="LSN109" s="137"/>
      <c r="LSO109" s="137"/>
      <c r="LSP109" s="137"/>
      <c r="LSQ109" s="137"/>
      <c r="LSR109" s="137"/>
      <c r="LSS109" s="137"/>
      <c r="LST109" s="137"/>
      <c r="LSU109" s="137"/>
      <c r="LSV109" s="137"/>
      <c r="LSW109" s="137"/>
      <c r="LSX109" s="137"/>
      <c r="LSY109" s="137"/>
      <c r="LSZ109" s="137"/>
      <c r="LTA109" s="137"/>
      <c r="LTB109" s="137"/>
      <c r="LTC109" s="137"/>
      <c r="LTD109" s="137"/>
      <c r="LTE109" s="137"/>
      <c r="LTF109" s="137"/>
      <c r="LTG109" s="137"/>
      <c r="LTH109" s="137"/>
      <c r="LTI109" s="137"/>
      <c r="LTJ109" s="137"/>
      <c r="LTK109" s="137"/>
      <c r="LTL109" s="137"/>
      <c r="LTM109" s="137"/>
      <c r="LTN109" s="137"/>
      <c r="LTO109" s="137"/>
      <c r="LTP109" s="137"/>
      <c r="LTQ109" s="137"/>
      <c r="LTR109" s="137"/>
      <c r="LTS109" s="137"/>
      <c r="LTT109" s="137"/>
      <c r="LTU109" s="137"/>
      <c r="LTV109" s="137"/>
      <c r="LTW109" s="137"/>
      <c r="LTX109" s="137"/>
      <c r="LTY109" s="137"/>
      <c r="LTZ109" s="137"/>
      <c r="LUA109" s="137"/>
      <c r="LUB109" s="137"/>
      <c r="LUC109" s="137"/>
      <c r="LUD109" s="137"/>
      <c r="LUE109" s="137"/>
      <c r="LUF109" s="137"/>
      <c r="LUG109" s="137"/>
      <c r="LUH109" s="137"/>
      <c r="LUI109" s="137"/>
      <c r="LUJ109" s="137"/>
      <c r="LUK109" s="137"/>
      <c r="LUL109" s="137"/>
      <c r="LUM109" s="137"/>
      <c r="LUN109" s="137"/>
      <c r="LUO109" s="137"/>
      <c r="LUP109" s="137"/>
      <c r="LUQ109" s="137"/>
      <c r="LUR109" s="137"/>
      <c r="LUS109" s="137"/>
      <c r="LUT109" s="137"/>
      <c r="LUU109" s="137"/>
      <c r="LUV109" s="137"/>
      <c r="LUW109" s="137"/>
      <c r="LUX109" s="137"/>
      <c r="LUY109" s="137"/>
      <c r="LUZ109" s="137"/>
      <c r="LVA109" s="137"/>
      <c r="LVB109" s="137"/>
      <c r="LVC109" s="137"/>
      <c r="LVD109" s="137"/>
      <c r="LVE109" s="137"/>
      <c r="LVF109" s="137"/>
      <c r="LVG109" s="137"/>
      <c r="LVH109" s="137"/>
      <c r="LVI109" s="137"/>
      <c r="LVJ109" s="137"/>
      <c r="LVK109" s="137"/>
      <c r="LVL109" s="137"/>
      <c r="LVM109" s="137"/>
      <c r="LVN109" s="137"/>
      <c r="LVO109" s="137"/>
      <c r="LVP109" s="137"/>
      <c r="LVQ109" s="137"/>
      <c r="LVR109" s="137"/>
      <c r="LVS109" s="137"/>
      <c r="LVT109" s="137"/>
      <c r="LVU109" s="137"/>
      <c r="LVV109" s="137"/>
      <c r="LVW109" s="137"/>
      <c r="LVX109" s="137"/>
      <c r="LVY109" s="137"/>
      <c r="LVZ109" s="137"/>
      <c r="LWA109" s="137"/>
      <c r="LWB109" s="137"/>
      <c r="LWC109" s="137"/>
      <c r="LWD109" s="137"/>
      <c r="LWE109" s="137"/>
      <c r="LWF109" s="137"/>
      <c r="LWG109" s="137"/>
      <c r="LWH109" s="137"/>
      <c r="LWI109" s="137"/>
      <c r="LWJ109" s="137"/>
      <c r="LWK109" s="137"/>
      <c r="LWL109" s="137"/>
      <c r="LWM109" s="137"/>
      <c r="LWN109" s="137"/>
      <c r="LWO109" s="137"/>
      <c r="LWP109" s="137"/>
      <c r="LWQ109" s="137"/>
      <c r="LWR109" s="137"/>
      <c r="LWS109" s="137"/>
      <c r="LWT109" s="137"/>
      <c r="LWU109" s="137"/>
      <c r="LWV109" s="137"/>
      <c r="LWW109" s="137"/>
      <c r="LWX109" s="137"/>
      <c r="LWY109" s="137"/>
      <c r="LWZ109" s="137"/>
      <c r="LXA109" s="137"/>
      <c r="LXB109" s="137"/>
      <c r="LXC109" s="137"/>
      <c r="LXD109" s="137"/>
      <c r="LXE109" s="137"/>
      <c r="LXF109" s="137"/>
      <c r="LXG109" s="137"/>
      <c r="LXH109" s="137"/>
      <c r="LXI109" s="137"/>
      <c r="LXJ109" s="137"/>
      <c r="LXK109" s="137"/>
      <c r="LXL109" s="137"/>
      <c r="LXM109" s="137"/>
      <c r="LXN109" s="137"/>
      <c r="LXO109" s="137"/>
      <c r="LXP109" s="137"/>
      <c r="LXQ109" s="137"/>
      <c r="LXR109" s="137"/>
      <c r="LXS109" s="137"/>
      <c r="LXT109" s="137"/>
      <c r="LXU109" s="137"/>
      <c r="LXV109" s="137"/>
      <c r="LXW109" s="137"/>
      <c r="LXX109" s="137"/>
      <c r="LXY109" s="137"/>
      <c r="LXZ109" s="137"/>
      <c r="LYA109" s="137"/>
      <c r="LYB109" s="137"/>
      <c r="LYC109" s="137"/>
      <c r="LYD109" s="137"/>
      <c r="LYE109" s="137"/>
      <c r="LYF109" s="137"/>
      <c r="LYG109" s="137"/>
      <c r="LYH109" s="137"/>
      <c r="LYI109" s="137"/>
      <c r="LYJ109" s="137"/>
      <c r="LYK109" s="137"/>
      <c r="LYL109" s="137"/>
      <c r="LYM109" s="137"/>
      <c r="LYN109" s="137"/>
      <c r="LYO109" s="137"/>
      <c r="LYP109" s="137"/>
      <c r="LYQ109" s="137"/>
      <c r="LYR109" s="137"/>
      <c r="LYS109" s="137"/>
      <c r="LYT109" s="137"/>
      <c r="LYU109" s="137"/>
      <c r="LYV109" s="137"/>
      <c r="LYW109" s="137"/>
      <c r="LYX109" s="137"/>
      <c r="LYY109" s="137"/>
      <c r="LYZ109" s="137"/>
      <c r="LZA109" s="137"/>
      <c r="LZB109" s="137"/>
      <c r="LZC109" s="137"/>
      <c r="LZD109" s="137"/>
      <c r="LZE109" s="137"/>
      <c r="LZF109" s="137"/>
      <c r="LZG109" s="137"/>
      <c r="LZH109" s="137"/>
      <c r="LZI109" s="137"/>
      <c r="LZJ109" s="137"/>
      <c r="LZK109" s="137"/>
      <c r="LZL109" s="137"/>
      <c r="LZM109" s="137"/>
      <c r="LZN109" s="137"/>
      <c r="LZO109" s="137"/>
      <c r="LZP109" s="137"/>
      <c r="LZQ109" s="137"/>
      <c r="LZR109" s="137"/>
      <c r="LZS109" s="137"/>
      <c r="LZT109" s="137"/>
      <c r="LZU109" s="137"/>
      <c r="LZV109" s="137"/>
      <c r="LZW109" s="137"/>
      <c r="LZX109" s="137"/>
      <c r="LZY109" s="137"/>
      <c r="LZZ109" s="137"/>
      <c r="MAA109" s="137"/>
      <c r="MAB109" s="137"/>
      <c r="MAC109" s="137"/>
      <c r="MAD109" s="137"/>
      <c r="MAE109" s="137"/>
      <c r="MAF109" s="137"/>
      <c r="MAG109" s="137"/>
      <c r="MAH109" s="137"/>
      <c r="MAI109" s="137"/>
      <c r="MAJ109" s="137"/>
      <c r="MAK109" s="137"/>
      <c r="MAL109" s="137"/>
      <c r="MAM109" s="137"/>
      <c r="MAN109" s="137"/>
      <c r="MAO109" s="137"/>
      <c r="MAP109" s="137"/>
      <c r="MAQ109" s="137"/>
      <c r="MAR109" s="137"/>
      <c r="MAS109" s="137"/>
      <c r="MAT109" s="137"/>
      <c r="MAU109" s="137"/>
      <c r="MAV109" s="137"/>
      <c r="MAW109" s="137"/>
      <c r="MAX109" s="137"/>
      <c r="MAY109" s="137"/>
      <c r="MAZ109" s="137"/>
      <c r="MBA109" s="137"/>
      <c r="MBB109" s="137"/>
      <c r="MBC109" s="137"/>
      <c r="MBD109" s="137"/>
      <c r="MBE109" s="137"/>
      <c r="MBF109" s="137"/>
      <c r="MBG109" s="137"/>
      <c r="MBH109" s="137"/>
      <c r="MBI109" s="137"/>
      <c r="MBJ109" s="137"/>
      <c r="MBK109" s="137"/>
      <c r="MBL109" s="137"/>
      <c r="MBM109" s="137"/>
      <c r="MBN109" s="137"/>
      <c r="MBO109" s="137"/>
      <c r="MBP109" s="137"/>
      <c r="MBQ109" s="137"/>
      <c r="MBR109" s="137"/>
      <c r="MBS109" s="137"/>
      <c r="MBT109" s="137"/>
      <c r="MBU109" s="137"/>
      <c r="MBV109" s="137"/>
      <c r="MBW109" s="137"/>
      <c r="MBX109" s="137"/>
      <c r="MBY109" s="137"/>
      <c r="MBZ109" s="137"/>
      <c r="MCA109" s="137"/>
      <c r="MCB109" s="137"/>
      <c r="MCC109" s="137"/>
      <c r="MCD109" s="137"/>
      <c r="MCE109" s="137"/>
      <c r="MCF109" s="137"/>
      <c r="MCG109" s="137"/>
      <c r="MCH109" s="137"/>
      <c r="MCI109" s="137"/>
      <c r="MCJ109" s="137"/>
      <c r="MCK109" s="137"/>
      <c r="MCL109" s="137"/>
      <c r="MCM109" s="137"/>
      <c r="MCN109" s="137"/>
      <c r="MCO109" s="137"/>
      <c r="MCP109" s="137"/>
      <c r="MCQ109" s="137"/>
      <c r="MCR109" s="137"/>
      <c r="MCS109" s="137"/>
      <c r="MCT109" s="137"/>
      <c r="MCU109" s="137"/>
      <c r="MCV109" s="137"/>
      <c r="MCW109" s="137"/>
      <c r="MCX109" s="137"/>
      <c r="MCY109" s="137"/>
      <c r="MCZ109" s="137"/>
      <c r="MDA109" s="137"/>
      <c r="MDB109" s="137"/>
      <c r="MDC109" s="137"/>
      <c r="MDD109" s="137"/>
      <c r="MDE109" s="137"/>
      <c r="MDF109" s="137"/>
      <c r="MDG109" s="137"/>
      <c r="MDH109" s="137"/>
      <c r="MDI109" s="137"/>
      <c r="MDJ109" s="137"/>
      <c r="MDK109" s="137"/>
      <c r="MDL109" s="137"/>
      <c r="MDM109" s="137"/>
      <c r="MDN109" s="137"/>
      <c r="MDO109" s="137"/>
      <c r="MDP109" s="137"/>
      <c r="MDQ109" s="137"/>
      <c r="MDR109" s="137"/>
      <c r="MDS109" s="137"/>
      <c r="MDT109" s="137"/>
      <c r="MDU109" s="137"/>
      <c r="MDV109" s="137"/>
      <c r="MDW109" s="137"/>
      <c r="MDX109" s="137"/>
      <c r="MDY109" s="137"/>
      <c r="MDZ109" s="137"/>
      <c r="MEA109" s="137"/>
      <c r="MEB109" s="137"/>
      <c r="MEC109" s="137"/>
      <c r="MED109" s="137"/>
      <c r="MEE109" s="137"/>
      <c r="MEF109" s="137"/>
      <c r="MEG109" s="137"/>
      <c r="MEH109" s="137"/>
      <c r="MEI109" s="137"/>
      <c r="MEJ109" s="137"/>
      <c r="MEK109" s="137"/>
      <c r="MEL109" s="137"/>
      <c r="MEM109" s="137"/>
      <c r="MEN109" s="137"/>
      <c r="MEO109" s="137"/>
      <c r="MEP109" s="137"/>
      <c r="MEQ109" s="137"/>
      <c r="MER109" s="137"/>
      <c r="MES109" s="137"/>
      <c r="MET109" s="137"/>
      <c r="MEU109" s="137"/>
      <c r="MEV109" s="137"/>
      <c r="MEW109" s="137"/>
      <c r="MEX109" s="137"/>
      <c r="MEY109" s="137"/>
      <c r="MEZ109" s="137"/>
      <c r="MFA109" s="137"/>
      <c r="MFB109" s="137"/>
      <c r="MFC109" s="137"/>
      <c r="MFD109" s="137"/>
      <c r="MFE109" s="137"/>
      <c r="MFF109" s="137"/>
      <c r="MFG109" s="137"/>
      <c r="MFH109" s="137"/>
      <c r="MFI109" s="137"/>
      <c r="MFJ109" s="137"/>
      <c r="MFK109" s="137"/>
      <c r="MFL109" s="137"/>
      <c r="MFM109" s="137"/>
      <c r="MFN109" s="137"/>
      <c r="MFO109" s="137"/>
      <c r="MFP109" s="137"/>
      <c r="MFQ109" s="137"/>
      <c r="MFR109" s="137"/>
      <c r="MFS109" s="137"/>
      <c r="MFT109" s="137"/>
      <c r="MFU109" s="137"/>
      <c r="MFV109" s="137"/>
      <c r="MFW109" s="137"/>
      <c r="MFX109" s="137"/>
      <c r="MFY109" s="137"/>
      <c r="MFZ109" s="137"/>
      <c r="MGA109" s="137"/>
      <c r="MGB109" s="137"/>
      <c r="MGC109" s="137"/>
      <c r="MGD109" s="137"/>
      <c r="MGE109" s="137"/>
      <c r="MGF109" s="137"/>
      <c r="MGG109" s="137"/>
      <c r="MGH109" s="137"/>
      <c r="MGI109" s="137"/>
      <c r="MGJ109" s="137"/>
      <c r="MGK109" s="137"/>
      <c r="MGL109" s="137"/>
      <c r="MGM109" s="137"/>
      <c r="MGN109" s="137"/>
      <c r="MGO109" s="137"/>
      <c r="MGP109" s="137"/>
      <c r="MGQ109" s="137"/>
      <c r="MGR109" s="137"/>
      <c r="MGS109" s="137"/>
      <c r="MGT109" s="137"/>
      <c r="MGU109" s="137"/>
      <c r="MGV109" s="137"/>
      <c r="MGW109" s="137"/>
      <c r="MGX109" s="137"/>
      <c r="MGY109" s="137"/>
      <c r="MGZ109" s="137"/>
      <c r="MHA109" s="137"/>
      <c r="MHB109" s="137"/>
      <c r="MHC109" s="137"/>
      <c r="MHD109" s="137"/>
      <c r="MHE109" s="137"/>
      <c r="MHF109" s="137"/>
      <c r="MHG109" s="137"/>
      <c r="MHH109" s="137"/>
      <c r="MHI109" s="137"/>
      <c r="MHJ109" s="137"/>
      <c r="MHK109" s="137"/>
      <c r="MHL109" s="137"/>
      <c r="MHM109" s="137"/>
      <c r="MHN109" s="137"/>
      <c r="MHO109" s="137"/>
      <c r="MHP109" s="137"/>
      <c r="MHQ109" s="137"/>
      <c r="MHR109" s="137"/>
      <c r="MHS109" s="137"/>
      <c r="MHT109" s="137"/>
      <c r="MHU109" s="137"/>
      <c r="MHV109" s="137"/>
      <c r="MHW109" s="137"/>
      <c r="MHX109" s="137"/>
      <c r="MHY109" s="137"/>
      <c r="MHZ109" s="137"/>
      <c r="MIA109" s="137"/>
      <c r="MIB109" s="137"/>
      <c r="MIC109" s="137"/>
      <c r="MID109" s="137"/>
      <c r="MIE109" s="137"/>
      <c r="MIF109" s="137"/>
      <c r="MIG109" s="137"/>
      <c r="MIH109" s="137"/>
      <c r="MII109" s="137"/>
      <c r="MIJ109" s="137"/>
      <c r="MIK109" s="137"/>
      <c r="MIL109" s="137"/>
      <c r="MIM109" s="137"/>
      <c r="MIN109" s="137"/>
      <c r="MIO109" s="137"/>
      <c r="MIP109" s="137"/>
      <c r="MIQ109" s="137"/>
      <c r="MIR109" s="137"/>
      <c r="MIS109" s="137"/>
      <c r="MIT109" s="137"/>
      <c r="MIU109" s="137"/>
      <c r="MIV109" s="137"/>
      <c r="MIW109" s="137"/>
      <c r="MIX109" s="137"/>
      <c r="MIY109" s="137"/>
      <c r="MIZ109" s="137"/>
      <c r="MJA109" s="137"/>
      <c r="MJB109" s="137"/>
      <c r="MJC109" s="137"/>
      <c r="MJD109" s="137"/>
      <c r="MJE109" s="137"/>
      <c r="MJF109" s="137"/>
      <c r="MJG109" s="137"/>
      <c r="MJH109" s="137"/>
      <c r="MJI109" s="137"/>
      <c r="MJJ109" s="137"/>
      <c r="MJK109" s="137"/>
      <c r="MJL109" s="137"/>
      <c r="MJM109" s="137"/>
      <c r="MJN109" s="137"/>
      <c r="MJO109" s="137"/>
      <c r="MJP109" s="137"/>
      <c r="MJQ109" s="137"/>
      <c r="MJR109" s="137"/>
      <c r="MJS109" s="137"/>
      <c r="MJT109" s="137"/>
      <c r="MJU109" s="137"/>
      <c r="MJV109" s="137"/>
      <c r="MJW109" s="137"/>
      <c r="MJX109" s="137"/>
      <c r="MJY109" s="137"/>
      <c r="MJZ109" s="137"/>
      <c r="MKA109" s="137"/>
      <c r="MKB109" s="137"/>
      <c r="MKC109" s="137"/>
      <c r="MKD109" s="137"/>
      <c r="MKE109" s="137"/>
      <c r="MKF109" s="137"/>
      <c r="MKG109" s="137"/>
      <c r="MKH109" s="137"/>
      <c r="MKI109" s="137"/>
      <c r="MKJ109" s="137"/>
      <c r="MKK109" s="137"/>
      <c r="MKL109" s="137"/>
      <c r="MKM109" s="137"/>
      <c r="MKN109" s="137"/>
      <c r="MKO109" s="137"/>
      <c r="MKP109" s="137"/>
      <c r="MKQ109" s="137"/>
      <c r="MKR109" s="137"/>
      <c r="MKS109" s="137"/>
      <c r="MKT109" s="137"/>
      <c r="MKU109" s="137"/>
      <c r="MKV109" s="137"/>
      <c r="MKW109" s="137"/>
      <c r="MKX109" s="137"/>
      <c r="MKY109" s="137"/>
      <c r="MKZ109" s="137"/>
      <c r="MLA109" s="137"/>
      <c r="MLB109" s="137"/>
      <c r="MLC109" s="137"/>
      <c r="MLD109" s="137"/>
      <c r="MLE109" s="137"/>
      <c r="MLF109" s="137"/>
      <c r="MLG109" s="137"/>
      <c r="MLH109" s="137"/>
      <c r="MLI109" s="137"/>
      <c r="MLJ109" s="137"/>
      <c r="MLK109" s="137"/>
      <c r="MLL109" s="137"/>
      <c r="MLM109" s="137"/>
      <c r="MLN109" s="137"/>
      <c r="MLO109" s="137"/>
      <c r="MLP109" s="137"/>
      <c r="MLQ109" s="137"/>
      <c r="MLR109" s="137"/>
      <c r="MLS109" s="137"/>
      <c r="MLT109" s="137"/>
      <c r="MLU109" s="137"/>
      <c r="MLV109" s="137"/>
      <c r="MLW109" s="137"/>
      <c r="MLX109" s="137"/>
      <c r="MLY109" s="137"/>
      <c r="MLZ109" s="137"/>
      <c r="MMA109" s="137"/>
      <c r="MMB109" s="137"/>
      <c r="MMC109" s="137"/>
      <c r="MMD109" s="137"/>
      <c r="MME109" s="137"/>
      <c r="MMF109" s="137"/>
      <c r="MMG109" s="137"/>
      <c r="MMH109" s="137"/>
      <c r="MMI109" s="137"/>
      <c r="MMJ109" s="137"/>
      <c r="MMK109" s="137"/>
      <c r="MML109" s="137"/>
      <c r="MMM109" s="137"/>
      <c r="MMN109" s="137"/>
      <c r="MMO109" s="137"/>
      <c r="MMP109" s="137"/>
      <c r="MMQ109" s="137"/>
      <c r="MMR109" s="137"/>
      <c r="MMS109" s="137"/>
      <c r="MMT109" s="137"/>
      <c r="MMU109" s="137"/>
      <c r="MMV109" s="137"/>
      <c r="MMW109" s="137"/>
      <c r="MMX109" s="137"/>
      <c r="MMY109" s="137"/>
      <c r="MMZ109" s="137"/>
      <c r="MNA109" s="137"/>
      <c r="MNB109" s="137"/>
      <c r="MNC109" s="137"/>
      <c r="MND109" s="137"/>
      <c r="MNE109" s="137"/>
      <c r="MNF109" s="137"/>
      <c r="MNG109" s="137"/>
      <c r="MNH109" s="137"/>
      <c r="MNI109" s="137"/>
      <c r="MNJ109" s="137"/>
      <c r="MNK109" s="137"/>
      <c r="MNL109" s="137"/>
      <c r="MNM109" s="137"/>
      <c r="MNN109" s="137"/>
      <c r="MNO109" s="137"/>
      <c r="MNP109" s="137"/>
      <c r="MNQ109" s="137"/>
      <c r="MNR109" s="137"/>
      <c r="MNS109" s="137"/>
      <c r="MNT109" s="137"/>
      <c r="MNU109" s="137"/>
      <c r="MNV109" s="137"/>
      <c r="MNW109" s="137"/>
      <c r="MNX109" s="137"/>
      <c r="MNY109" s="137"/>
      <c r="MNZ109" s="137"/>
      <c r="MOA109" s="137"/>
      <c r="MOB109" s="137"/>
      <c r="MOC109" s="137"/>
      <c r="MOD109" s="137"/>
      <c r="MOE109" s="137"/>
      <c r="MOF109" s="137"/>
      <c r="MOG109" s="137"/>
      <c r="MOH109" s="137"/>
      <c r="MOI109" s="137"/>
      <c r="MOJ109" s="137"/>
      <c r="MOK109" s="137"/>
      <c r="MOL109" s="137"/>
      <c r="MOM109" s="137"/>
      <c r="MON109" s="137"/>
      <c r="MOO109" s="137"/>
      <c r="MOP109" s="137"/>
      <c r="MOQ109" s="137"/>
      <c r="MOR109" s="137"/>
      <c r="MOS109" s="137"/>
      <c r="MOT109" s="137"/>
      <c r="MOU109" s="137"/>
      <c r="MOV109" s="137"/>
      <c r="MOW109" s="137"/>
      <c r="MOX109" s="137"/>
      <c r="MOY109" s="137"/>
      <c r="MOZ109" s="137"/>
      <c r="MPA109" s="137"/>
      <c r="MPB109" s="137"/>
      <c r="MPC109" s="137"/>
      <c r="MPD109" s="137"/>
      <c r="MPE109" s="137"/>
      <c r="MPF109" s="137"/>
      <c r="MPG109" s="137"/>
      <c r="MPH109" s="137"/>
      <c r="MPI109" s="137"/>
      <c r="MPJ109" s="137"/>
      <c r="MPK109" s="137"/>
      <c r="MPL109" s="137"/>
      <c r="MPM109" s="137"/>
      <c r="MPN109" s="137"/>
      <c r="MPO109" s="137"/>
      <c r="MPP109" s="137"/>
      <c r="MPQ109" s="137"/>
      <c r="MPR109" s="137"/>
      <c r="MPS109" s="137"/>
      <c r="MPT109" s="137"/>
      <c r="MPU109" s="137"/>
      <c r="MPV109" s="137"/>
      <c r="MPW109" s="137"/>
      <c r="MPX109" s="137"/>
      <c r="MPY109" s="137"/>
      <c r="MPZ109" s="137"/>
      <c r="MQA109" s="137"/>
      <c r="MQB109" s="137"/>
      <c r="MQC109" s="137"/>
      <c r="MQD109" s="137"/>
      <c r="MQE109" s="137"/>
      <c r="MQF109" s="137"/>
      <c r="MQG109" s="137"/>
      <c r="MQH109" s="137"/>
      <c r="MQI109" s="137"/>
      <c r="MQJ109" s="137"/>
      <c r="MQK109" s="137"/>
      <c r="MQL109" s="137"/>
      <c r="MQM109" s="137"/>
      <c r="MQN109" s="137"/>
      <c r="MQO109" s="137"/>
      <c r="MQP109" s="137"/>
      <c r="MQQ109" s="137"/>
      <c r="MQR109" s="137"/>
      <c r="MQS109" s="137"/>
      <c r="MQT109" s="137"/>
      <c r="MQU109" s="137"/>
      <c r="MQV109" s="137"/>
      <c r="MQW109" s="137"/>
      <c r="MQX109" s="137"/>
      <c r="MQY109" s="137"/>
      <c r="MQZ109" s="137"/>
      <c r="MRA109" s="137"/>
      <c r="MRB109" s="137"/>
      <c r="MRC109" s="137"/>
      <c r="MRD109" s="137"/>
      <c r="MRE109" s="137"/>
      <c r="MRF109" s="137"/>
      <c r="MRG109" s="137"/>
      <c r="MRH109" s="137"/>
      <c r="MRI109" s="137"/>
      <c r="MRJ109" s="137"/>
      <c r="MRK109" s="137"/>
      <c r="MRL109" s="137"/>
      <c r="MRM109" s="137"/>
      <c r="MRN109" s="137"/>
      <c r="MRO109" s="137"/>
      <c r="MRP109" s="137"/>
      <c r="MRQ109" s="137"/>
      <c r="MRR109" s="137"/>
      <c r="MRS109" s="137"/>
      <c r="MRT109" s="137"/>
      <c r="MRU109" s="137"/>
      <c r="MRV109" s="137"/>
      <c r="MRW109" s="137"/>
      <c r="MRX109" s="137"/>
      <c r="MRY109" s="137"/>
      <c r="MRZ109" s="137"/>
      <c r="MSA109" s="137"/>
      <c r="MSB109" s="137"/>
      <c r="MSC109" s="137"/>
      <c r="MSD109" s="137"/>
      <c r="MSE109" s="137"/>
      <c r="MSF109" s="137"/>
      <c r="MSG109" s="137"/>
      <c r="MSH109" s="137"/>
      <c r="MSI109" s="137"/>
      <c r="MSJ109" s="137"/>
      <c r="MSK109" s="137"/>
      <c r="MSL109" s="137"/>
      <c r="MSM109" s="137"/>
      <c r="MSN109" s="137"/>
      <c r="MSO109" s="137"/>
      <c r="MSP109" s="137"/>
      <c r="MSQ109" s="137"/>
      <c r="MSR109" s="137"/>
      <c r="MSS109" s="137"/>
      <c r="MST109" s="137"/>
      <c r="MSU109" s="137"/>
      <c r="MSV109" s="137"/>
      <c r="MSW109" s="137"/>
      <c r="MSX109" s="137"/>
      <c r="MSY109" s="137"/>
      <c r="MSZ109" s="137"/>
      <c r="MTA109" s="137"/>
      <c r="MTB109" s="137"/>
      <c r="MTC109" s="137"/>
      <c r="MTD109" s="137"/>
      <c r="MTE109" s="137"/>
      <c r="MTF109" s="137"/>
      <c r="MTG109" s="137"/>
      <c r="MTH109" s="137"/>
      <c r="MTI109" s="137"/>
      <c r="MTJ109" s="137"/>
      <c r="MTK109" s="137"/>
      <c r="MTL109" s="137"/>
      <c r="MTM109" s="137"/>
      <c r="MTN109" s="137"/>
      <c r="MTO109" s="137"/>
      <c r="MTP109" s="137"/>
      <c r="MTQ109" s="137"/>
      <c r="MTR109" s="137"/>
      <c r="MTS109" s="137"/>
      <c r="MTT109" s="137"/>
      <c r="MTU109" s="137"/>
      <c r="MTV109" s="137"/>
      <c r="MTW109" s="137"/>
      <c r="MTX109" s="137"/>
      <c r="MTY109" s="137"/>
      <c r="MTZ109" s="137"/>
      <c r="MUA109" s="137"/>
      <c r="MUB109" s="137"/>
      <c r="MUC109" s="137"/>
      <c r="MUD109" s="137"/>
      <c r="MUE109" s="137"/>
      <c r="MUF109" s="137"/>
      <c r="MUG109" s="137"/>
      <c r="MUH109" s="137"/>
      <c r="MUI109" s="137"/>
      <c r="MUJ109" s="137"/>
      <c r="MUK109" s="137"/>
      <c r="MUL109" s="137"/>
      <c r="MUM109" s="137"/>
      <c r="MUN109" s="137"/>
      <c r="MUO109" s="137"/>
      <c r="MUP109" s="137"/>
      <c r="MUQ109" s="137"/>
      <c r="MUR109" s="137"/>
      <c r="MUS109" s="137"/>
      <c r="MUT109" s="137"/>
      <c r="MUU109" s="137"/>
      <c r="MUV109" s="137"/>
      <c r="MUW109" s="137"/>
      <c r="MUX109" s="137"/>
      <c r="MUY109" s="137"/>
      <c r="MUZ109" s="137"/>
      <c r="MVA109" s="137"/>
      <c r="MVB109" s="137"/>
      <c r="MVC109" s="137"/>
      <c r="MVD109" s="137"/>
      <c r="MVE109" s="137"/>
      <c r="MVF109" s="137"/>
      <c r="MVG109" s="137"/>
      <c r="MVH109" s="137"/>
      <c r="MVI109" s="137"/>
      <c r="MVJ109" s="137"/>
      <c r="MVK109" s="137"/>
      <c r="MVL109" s="137"/>
      <c r="MVM109" s="137"/>
      <c r="MVN109" s="137"/>
      <c r="MVO109" s="137"/>
      <c r="MVP109" s="137"/>
      <c r="MVQ109" s="137"/>
      <c r="MVR109" s="137"/>
      <c r="MVS109" s="137"/>
      <c r="MVT109" s="137"/>
      <c r="MVU109" s="137"/>
      <c r="MVV109" s="137"/>
      <c r="MVW109" s="137"/>
      <c r="MVX109" s="137"/>
      <c r="MVY109" s="137"/>
      <c r="MVZ109" s="137"/>
      <c r="MWA109" s="137"/>
      <c r="MWB109" s="137"/>
      <c r="MWC109" s="137"/>
      <c r="MWD109" s="137"/>
      <c r="MWE109" s="137"/>
      <c r="MWF109" s="137"/>
      <c r="MWG109" s="137"/>
      <c r="MWH109" s="137"/>
      <c r="MWI109" s="137"/>
      <c r="MWJ109" s="137"/>
      <c r="MWK109" s="137"/>
      <c r="MWL109" s="137"/>
      <c r="MWM109" s="137"/>
      <c r="MWN109" s="137"/>
      <c r="MWO109" s="137"/>
      <c r="MWP109" s="137"/>
      <c r="MWQ109" s="137"/>
      <c r="MWR109" s="137"/>
      <c r="MWS109" s="137"/>
      <c r="MWT109" s="137"/>
      <c r="MWU109" s="137"/>
      <c r="MWV109" s="137"/>
      <c r="MWW109" s="137"/>
      <c r="MWX109" s="137"/>
      <c r="MWY109" s="137"/>
      <c r="MWZ109" s="137"/>
      <c r="MXA109" s="137"/>
      <c r="MXB109" s="137"/>
      <c r="MXC109" s="137"/>
      <c r="MXD109" s="137"/>
      <c r="MXE109" s="137"/>
      <c r="MXF109" s="137"/>
      <c r="MXG109" s="137"/>
      <c r="MXH109" s="137"/>
      <c r="MXI109" s="137"/>
      <c r="MXJ109" s="137"/>
      <c r="MXK109" s="137"/>
      <c r="MXL109" s="137"/>
      <c r="MXM109" s="137"/>
      <c r="MXN109" s="137"/>
      <c r="MXO109" s="137"/>
      <c r="MXP109" s="137"/>
      <c r="MXQ109" s="137"/>
      <c r="MXR109" s="137"/>
      <c r="MXS109" s="137"/>
      <c r="MXT109" s="137"/>
      <c r="MXU109" s="137"/>
      <c r="MXV109" s="137"/>
      <c r="MXW109" s="137"/>
      <c r="MXX109" s="137"/>
      <c r="MXY109" s="137"/>
      <c r="MXZ109" s="137"/>
      <c r="MYA109" s="137"/>
      <c r="MYB109" s="137"/>
      <c r="MYC109" s="137"/>
      <c r="MYD109" s="137"/>
      <c r="MYE109" s="137"/>
      <c r="MYF109" s="137"/>
      <c r="MYG109" s="137"/>
      <c r="MYH109" s="137"/>
      <c r="MYI109" s="137"/>
      <c r="MYJ109" s="137"/>
      <c r="MYK109" s="137"/>
      <c r="MYL109" s="137"/>
      <c r="MYM109" s="137"/>
      <c r="MYN109" s="137"/>
      <c r="MYO109" s="137"/>
      <c r="MYP109" s="137"/>
      <c r="MYQ109" s="137"/>
      <c r="MYR109" s="137"/>
      <c r="MYS109" s="137"/>
      <c r="MYT109" s="137"/>
      <c r="MYU109" s="137"/>
      <c r="MYV109" s="137"/>
      <c r="MYW109" s="137"/>
      <c r="MYX109" s="137"/>
      <c r="MYY109" s="137"/>
      <c r="MYZ109" s="137"/>
      <c r="MZA109" s="137"/>
      <c r="MZB109" s="137"/>
      <c r="MZC109" s="137"/>
      <c r="MZD109" s="137"/>
      <c r="MZE109" s="137"/>
      <c r="MZF109" s="137"/>
      <c r="MZG109" s="137"/>
      <c r="MZH109" s="137"/>
      <c r="MZI109" s="137"/>
      <c r="MZJ109" s="137"/>
      <c r="MZK109" s="137"/>
      <c r="MZL109" s="137"/>
      <c r="MZM109" s="137"/>
      <c r="MZN109" s="137"/>
      <c r="MZO109" s="137"/>
      <c r="MZP109" s="137"/>
      <c r="MZQ109" s="137"/>
      <c r="MZR109" s="137"/>
      <c r="MZS109" s="137"/>
      <c r="MZT109" s="137"/>
      <c r="MZU109" s="137"/>
      <c r="MZV109" s="137"/>
      <c r="MZW109" s="137"/>
      <c r="MZX109" s="137"/>
      <c r="MZY109" s="137"/>
      <c r="MZZ109" s="137"/>
      <c r="NAA109" s="137"/>
      <c r="NAB109" s="137"/>
      <c r="NAC109" s="137"/>
      <c r="NAD109" s="137"/>
      <c r="NAE109" s="137"/>
      <c r="NAF109" s="137"/>
      <c r="NAG109" s="137"/>
      <c r="NAH109" s="137"/>
      <c r="NAI109" s="137"/>
      <c r="NAJ109" s="137"/>
      <c r="NAK109" s="137"/>
      <c r="NAL109" s="137"/>
      <c r="NAM109" s="137"/>
      <c r="NAN109" s="137"/>
      <c r="NAO109" s="137"/>
      <c r="NAP109" s="137"/>
      <c r="NAQ109" s="137"/>
      <c r="NAR109" s="137"/>
      <c r="NAS109" s="137"/>
      <c r="NAT109" s="137"/>
      <c r="NAU109" s="137"/>
      <c r="NAV109" s="137"/>
      <c r="NAW109" s="137"/>
      <c r="NAX109" s="137"/>
      <c r="NAY109" s="137"/>
      <c r="NAZ109" s="137"/>
      <c r="NBA109" s="137"/>
      <c r="NBB109" s="137"/>
      <c r="NBC109" s="137"/>
      <c r="NBD109" s="137"/>
      <c r="NBE109" s="137"/>
      <c r="NBF109" s="137"/>
      <c r="NBG109" s="137"/>
      <c r="NBH109" s="137"/>
      <c r="NBI109" s="137"/>
      <c r="NBJ109" s="137"/>
      <c r="NBK109" s="137"/>
      <c r="NBL109" s="137"/>
      <c r="NBM109" s="137"/>
      <c r="NBN109" s="137"/>
      <c r="NBO109" s="137"/>
      <c r="NBP109" s="137"/>
      <c r="NBQ109" s="137"/>
      <c r="NBR109" s="137"/>
      <c r="NBS109" s="137"/>
      <c r="NBT109" s="137"/>
      <c r="NBU109" s="137"/>
      <c r="NBV109" s="137"/>
      <c r="NBW109" s="137"/>
      <c r="NBX109" s="137"/>
      <c r="NBY109" s="137"/>
      <c r="NBZ109" s="137"/>
      <c r="NCA109" s="137"/>
      <c r="NCB109" s="137"/>
      <c r="NCC109" s="137"/>
      <c r="NCD109" s="137"/>
      <c r="NCE109" s="137"/>
      <c r="NCF109" s="137"/>
      <c r="NCG109" s="137"/>
      <c r="NCH109" s="137"/>
      <c r="NCI109" s="137"/>
      <c r="NCJ109" s="137"/>
      <c r="NCK109" s="137"/>
      <c r="NCL109" s="137"/>
      <c r="NCM109" s="137"/>
      <c r="NCN109" s="137"/>
      <c r="NCO109" s="137"/>
      <c r="NCP109" s="137"/>
      <c r="NCQ109" s="137"/>
      <c r="NCR109" s="137"/>
      <c r="NCS109" s="137"/>
      <c r="NCT109" s="137"/>
      <c r="NCU109" s="137"/>
      <c r="NCV109" s="137"/>
      <c r="NCW109" s="137"/>
      <c r="NCX109" s="137"/>
      <c r="NCY109" s="137"/>
      <c r="NCZ109" s="137"/>
      <c r="NDA109" s="137"/>
      <c r="NDB109" s="137"/>
      <c r="NDC109" s="137"/>
      <c r="NDD109" s="137"/>
      <c r="NDE109" s="137"/>
      <c r="NDF109" s="137"/>
      <c r="NDG109" s="137"/>
      <c r="NDH109" s="137"/>
      <c r="NDI109" s="137"/>
      <c r="NDJ109" s="137"/>
      <c r="NDK109" s="137"/>
      <c r="NDL109" s="137"/>
      <c r="NDM109" s="137"/>
      <c r="NDN109" s="137"/>
      <c r="NDO109" s="137"/>
      <c r="NDP109" s="137"/>
      <c r="NDQ109" s="137"/>
      <c r="NDR109" s="137"/>
      <c r="NDS109" s="137"/>
      <c r="NDT109" s="137"/>
      <c r="NDU109" s="137"/>
      <c r="NDV109" s="137"/>
      <c r="NDW109" s="137"/>
      <c r="NDX109" s="137"/>
      <c r="NDY109" s="137"/>
      <c r="NDZ109" s="137"/>
      <c r="NEA109" s="137"/>
      <c r="NEB109" s="137"/>
      <c r="NEC109" s="137"/>
      <c r="NED109" s="137"/>
      <c r="NEE109" s="137"/>
      <c r="NEF109" s="137"/>
      <c r="NEG109" s="137"/>
      <c r="NEH109" s="137"/>
      <c r="NEI109" s="137"/>
      <c r="NEJ109" s="137"/>
      <c r="NEK109" s="137"/>
      <c r="NEL109" s="137"/>
      <c r="NEM109" s="137"/>
      <c r="NEN109" s="137"/>
      <c r="NEO109" s="137"/>
      <c r="NEP109" s="137"/>
      <c r="NEQ109" s="137"/>
      <c r="NER109" s="137"/>
      <c r="NES109" s="137"/>
      <c r="NET109" s="137"/>
      <c r="NEU109" s="137"/>
      <c r="NEV109" s="137"/>
      <c r="NEW109" s="137"/>
      <c r="NEX109" s="137"/>
      <c r="NEY109" s="137"/>
      <c r="NEZ109" s="137"/>
      <c r="NFA109" s="137"/>
      <c r="NFB109" s="137"/>
      <c r="NFC109" s="137"/>
      <c r="NFD109" s="137"/>
      <c r="NFE109" s="137"/>
      <c r="NFF109" s="137"/>
      <c r="NFG109" s="137"/>
      <c r="NFH109" s="137"/>
      <c r="NFI109" s="137"/>
      <c r="NFJ109" s="137"/>
      <c r="NFK109" s="137"/>
      <c r="NFL109" s="137"/>
      <c r="NFM109" s="137"/>
      <c r="NFN109" s="137"/>
      <c r="NFO109" s="137"/>
      <c r="NFP109" s="137"/>
      <c r="NFQ109" s="137"/>
      <c r="NFR109" s="137"/>
      <c r="NFS109" s="137"/>
      <c r="NFT109" s="137"/>
      <c r="NFU109" s="137"/>
      <c r="NFV109" s="137"/>
      <c r="NFW109" s="137"/>
      <c r="NFX109" s="137"/>
      <c r="NFY109" s="137"/>
      <c r="NFZ109" s="137"/>
      <c r="NGA109" s="137"/>
      <c r="NGB109" s="137"/>
      <c r="NGC109" s="137"/>
      <c r="NGD109" s="137"/>
      <c r="NGE109" s="137"/>
      <c r="NGF109" s="137"/>
      <c r="NGG109" s="137"/>
      <c r="NGH109" s="137"/>
      <c r="NGI109" s="137"/>
      <c r="NGJ109" s="137"/>
      <c r="NGK109" s="137"/>
      <c r="NGL109" s="137"/>
      <c r="NGM109" s="137"/>
      <c r="NGN109" s="137"/>
      <c r="NGO109" s="137"/>
      <c r="NGP109" s="137"/>
      <c r="NGQ109" s="137"/>
      <c r="NGR109" s="137"/>
      <c r="NGS109" s="137"/>
      <c r="NGT109" s="137"/>
      <c r="NGU109" s="137"/>
      <c r="NGV109" s="137"/>
      <c r="NGW109" s="137"/>
      <c r="NGX109" s="137"/>
      <c r="NGY109" s="137"/>
      <c r="NGZ109" s="137"/>
      <c r="NHA109" s="137"/>
      <c r="NHB109" s="137"/>
      <c r="NHC109" s="137"/>
      <c r="NHD109" s="137"/>
      <c r="NHE109" s="137"/>
      <c r="NHF109" s="137"/>
      <c r="NHG109" s="137"/>
      <c r="NHH109" s="137"/>
      <c r="NHI109" s="137"/>
      <c r="NHJ109" s="137"/>
      <c r="NHK109" s="137"/>
      <c r="NHL109" s="137"/>
      <c r="NHM109" s="137"/>
      <c r="NHN109" s="137"/>
      <c r="NHO109" s="137"/>
      <c r="NHP109" s="137"/>
      <c r="NHQ109" s="137"/>
      <c r="NHR109" s="137"/>
      <c r="NHS109" s="137"/>
      <c r="NHT109" s="137"/>
      <c r="NHU109" s="137"/>
      <c r="NHV109" s="137"/>
      <c r="NHW109" s="137"/>
      <c r="NHX109" s="137"/>
      <c r="NHY109" s="137"/>
      <c r="NHZ109" s="137"/>
      <c r="NIA109" s="137"/>
      <c r="NIB109" s="137"/>
      <c r="NIC109" s="137"/>
      <c r="NID109" s="137"/>
      <c r="NIE109" s="137"/>
      <c r="NIF109" s="137"/>
      <c r="NIG109" s="137"/>
      <c r="NIH109" s="137"/>
      <c r="NII109" s="137"/>
      <c r="NIJ109" s="137"/>
      <c r="NIK109" s="137"/>
      <c r="NIL109" s="137"/>
      <c r="NIM109" s="137"/>
      <c r="NIN109" s="137"/>
      <c r="NIO109" s="137"/>
      <c r="NIP109" s="137"/>
      <c r="NIQ109" s="137"/>
      <c r="NIR109" s="137"/>
      <c r="NIS109" s="137"/>
      <c r="NIT109" s="137"/>
      <c r="NIU109" s="137"/>
      <c r="NIV109" s="137"/>
      <c r="NIW109" s="137"/>
      <c r="NIX109" s="137"/>
      <c r="NIY109" s="137"/>
      <c r="NIZ109" s="137"/>
      <c r="NJA109" s="137"/>
      <c r="NJB109" s="137"/>
      <c r="NJC109" s="137"/>
      <c r="NJD109" s="137"/>
      <c r="NJE109" s="137"/>
      <c r="NJF109" s="137"/>
      <c r="NJG109" s="137"/>
      <c r="NJH109" s="137"/>
      <c r="NJI109" s="137"/>
      <c r="NJJ109" s="137"/>
      <c r="NJK109" s="137"/>
      <c r="NJL109" s="137"/>
      <c r="NJM109" s="137"/>
      <c r="NJN109" s="137"/>
      <c r="NJO109" s="137"/>
      <c r="NJP109" s="137"/>
      <c r="NJQ109" s="137"/>
      <c r="NJR109" s="137"/>
      <c r="NJS109" s="137"/>
      <c r="NJT109" s="137"/>
      <c r="NJU109" s="137"/>
      <c r="NJV109" s="137"/>
      <c r="NJW109" s="137"/>
      <c r="NJX109" s="137"/>
      <c r="NJY109" s="137"/>
      <c r="NJZ109" s="137"/>
      <c r="NKA109" s="137"/>
      <c r="NKB109" s="137"/>
      <c r="NKC109" s="137"/>
      <c r="NKD109" s="137"/>
      <c r="NKE109" s="137"/>
      <c r="NKF109" s="137"/>
      <c r="NKG109" s="137"/>
      <c r="NKH109" s="137"/>
      <c r="NKI109" s="137"/>
      <c r="NKJ109" s="137"/>
      <c r="NKK109" s="137"/>
      <c r="NKL109" s="137"/>
      <c r="NKM109" s="137"/>
      <c r="NKN109" s="137"/>
      <c r="NKO109" s="137"/>
      <c r="NKP109" s="137"/>
      <c r="NKQ109" s="137"/>
      <c r="NKR109" s="137"/>
      <c r="NKS109" s="137"/>
      <c r="NKT109" s="137"/>
      <c r="NKU109" s="137"/>
      <c r="NKV109" s="137"/>
      <c r="NKW109" s="137"/>
      <c r="NKX109" s="137"/>
      <c r="NKY109" s="137"/>
      <c r="NKZ109" s="137"/>
      <c r="NLA109" s="137"/>
      <c r="NLB109" s="137"/>
      <c r="NLC109" s="137"/>
      <c r="NLD109" s="137"/>
      <c r="NLE109" s="137"/>
      <c r="NLF109" s="137"/>
      <c r="NLG109" s="137"/>
      <c r="NLH109" s="137"/>
      <c r="NLI109" s="137"/>
      <c r="NLJ109" s="137"/>
      <c r="NLK109" s="137"/>
      <c r="NLL109" s="137"/>
      <c r="NLM109" s="137"/>
      <c r="NLN109" s="137"/>
      <c r="NLO109" s="137"/>
      <c r="NLP109" s="137"/>
      <c r="NLQ109" s="137"/>
      <c r="NLR109" s="137"/>
      <c r="NLS109" s="137"/>
      <c r="NLT109" s="137"/>
      <c r="NLU109" s="137"/>
      <c r="NLV109" s="137"/>
      <c r="NLW109" s="137"/>
      <c r="NLX109" s="137"/>
      <c r="NLY109" s="137"/>
      <c r="NLZ109" s="137"/>
      <c r="NMA109" s="137"/>
      <c r="NMB109" s="137"/>
      <c r="NMC109" s="137"/>
      <c r="NMD109" s="137"/>
      <c r="NME109" s="137"/>
      <c r="NMF109" s="137"/>
      <c r="NMG109" s="137"/>
      <c r="NMH109" s="137"/>
      <c r="NMI109" s="137"/>
      <c r="NMJ109" s="137"/>
      <c r="NMK109" s="137"/>
      <c r="NML109" s="137"/>
      <c r="NMM109" s="137"/>
      <c r="NMN109" s="137"/>
      <c r="NMO109" s="137"/>
      <c r="NMP109" s="137"/>
      <c r="NMQ109" s="137"/>
      <c r="NMR109" s="137"/>
      <c r="NMS109" s="137"/>
      <c r="NMT109" s="137"/>
      <c r="NMU109" s="137"/>
      <c r="NMV109" s="137"/>
      <c r="NMW109" s="137"/>
      <c r="NMX109" s="137"/>
      <c r="NMY109" s="137"/>
      <c r="NMZ109" s="137"/>
      <c r="NNA109" s="137"/>
      <c r="NNB109" s="137"/>
      <c r="NNC109" s="137"/>
      <c r="NND109" s="137"/>
      <c r="NNE109" s="137"/>
      <c r="NNF109" s="137"/>
      <c r="NNG109" s="137"/>
      <c r="NNH109" s="137"/>
      <c r="NNI109" s="137"/>
      <c r="NNJ109" s="137"/>
      <c r="NNK109" s="137"/>
      <c r="NNL109" s="137"/>
      <c r="NNM109" s="137"/>
      <c r="NNN109" s="137"/>
      <c r="NNO109" s="137"/>
      <c r="NNP109" s="137"/>
      <c r="NNQ109" s="137"/>
      <c r="NNR109" s="137"/>
      <c r="NNS109" s="137"/>
      <c r="NNT109" s="137"/>
      <c r="NNU109" s="137"/>
      <c r="NNV109" s="137"/>
      <c r="NNW109" s="137"/>
      <c r="NNX109" s="137"/>
      <c r="NNY109" s="137"/>
      <c r="NNZ109" s="137"/>
      <c r="NOA109" s="137"/>
      <c r="NOB109" s="137"/>
      <c r="NOC109" s="137"/>
      <c r="NOD109" s="137"/>
      <c r="NOE109" s="137"/>
      <c r="NOF109" s="137"/>
      <c r="NOG109" s="137"/>
      <c r="NOH109" s="137"/>
      <c r="NOI109" s="137"/>
      <c r="NOJ109" s="137"/>
      <c r="NOK109" s="137"/>
      <c r="NOL109" s="137"/>
      <c r="NOM109" s="137"/>
      <c r="NON109" s="137"/>
      <c r="NOO109" s="137"/>
      <c r="NOP109" s="137"/>
      <c r="NOQ109" s="137"/>
      <c r="NOR109" s="137"/>
      <c r="NOS109" s="137"/>
      <c r="NOT109" s="137"/>
      <c r="NOU109" s="137"/>
      <c r="NOV109" s="137"/>
      <c r="NOW109" s="137"/>
      <c r="NOX109" s="137"/>
      <c r="NOY109" s="137"/>
      <c r="NOZ109" s="137"/>
      <c r="NPA109" s="137"/>
      <c r="NPB109" s="137"/>
      <c r="NPC109" s="137"/>
      <c r="NPD109" s="137"/>
      <c r="NPE109" s="137"/>
      <c r="NPF109" s="137"/>
      <c r="NPG109" s="137"/>
      <c r="NPH109" s="137"/>
      <c r="NPI109" s="137"/>
      <c r="NPJ109" s="137"/>
      <c r="NPK109" s="137"/>
      <c r="NPL109" s="137"/>
      <c r="NPM109" s="137"/>
      <c r="NPN109" s="137"/>
      <c r="NPO109" s="137"/>
      <c r="NPP109" s="137"/>
      <c r="NPQ109" s="137"/>
      <c r="NPR109" s="137"/>
      <c r="NPS109" s="137"/>
      <c r="NPT109" s="137"/>
      <c r="NPU109" s="137"/>
      <c r="NPV109" s="137"/>
      <c r="NPW109" s="137"/>
      <c r="NPX109" s="137"/>
      <c r="NPY109" s="137"/>
      <c r="NPZ109" s="137"/>
      <c r="NQA109" s="137"/>
      <c r="NQB109" s="137"/>
      <c r="NQC109" s="137"/>
      <c r="NQD109" s="137"/>
      <c r="NQE109" s="137"/>
      <c r="NQF109" s="137"/>
      <c r="NQG109" s="137"/>
      <c r="NQH109" s="137"/>
      <c r="NQI109" s="137"/>
      <c r="NQJ109" s="137"/>
      <c r="NQK109" s="137"/>
      <c r="NQL109" s="137"/>
      <c r="NQM109" s="137"/>
      <c r="NQN109" s="137"/>
      <c r="NQO109" s="137"/>
      <c r="NQP109" s="137"/>
      <c r="NQQ109" s="137"/>
      <c r="NQR109" s="137"/>
      <c r="NQS109" s="137"/>
      <c r="NQT109" s="137"/>
      <c r="NQU109" s="137"/>
      <c r="NQV109" s="137"/>
      <c r="NQW109" s="137"/>
      <c r="NQX109" s="137"/>
      <c r="NQY109" s="137"/>
      <c r="NQZ109" s="137"/>
      <c r="NRA109" s="137"/>
      <c r="NRB109" s="137"/>
      <c r="NRC109" s="137"/>
      <c r="NRD109" s="137"/>
      <c r="NRE109" s="137"/>
      <c r="NRF109" s="137"/>
      <c r="NRG109" s="137"/>
      <c r="NRH109" s="137"/>
      <c r="NRI109" s="137"/>
      <c r="NRJ109" s="137"/>
      <c r="NRK109" s="137"/>
      <c r="NRL109" s="137"/>
      <c r="NRM109" s="137"/>
      <c r="NRN109" s="137"/>
      <c r="NRO109" s="137"/>
      <c r="NRP109" s="137"/>
      <c r="NRQ109" s="137"/>
      <c r="NRR109" s="137"/>
      <c r="NRS109" s="137"/>
      <c r="NRT109" s="137"/>
      <c r="NRU109" s="137"/>
      <c r="NRV109" s="137"/>
      <c r="NRW109" s="137"/>
      <c r="NRX109" s="137"/>
      <c r="NRY109" s="137"/>
      <c r="NRZ109" s="137"/>
      <c r="NSA109" s="137"/>
      <c r="NSB109" s="137"/>
      <c r="NSC109" s="137"/>
      <c r="NSD109" s="137"/>
      <c r="NSE109" s="137"/>
      <c r="NSF109" s="137"/>
      <c r="NSG109" s="137"/>
      <c r="NSH109" s="137"/>
      <c r="NSI109" s="137"/>
      <c r="NSJ109" s="137"/>
      <c r="NSK109" s="137"/>
      <c r="NSL109" s="137"/>
      <c r="NSM109" s="137"/>
      <c r="NSN109" s="137"/>
      <c r="NSO109" s="137"/>
      <c r="NSP109" s="137"/>
      <c r="NSQ109" s="137"/>
      <c r="NSR109" s="137"/>
      <c r="NSS109" s="137"/>
      <c r="NST109" s="137"/>
      <c r="NSU109" s="137"/>
      <c r="NSV109" s="137"/>
      <c r="NSW109" s="137"/>
      <c r="NSX109" s="137"/>
      <c r="NSY109" s="137"/>
      <c r="NSZ109" s="137"/>
      <c r="NTA109" s="137"/>
      <c r="NTB109" s="137"/>
      <c r="NTC109" s="137"/>
      <c r="NTD109" s="137"/>
      <c r="NTE109" s="137"/>
      <c r="NTF109" s="137"/>
      <c r="NTG109" s="137"/>
      <c r="NTH109" s="137"/>
      <c r="NTI109" s="137"/>
      <c r="NTJ109" s="137"/>
      <c r="NTK109" s="137"/>
      <c r="NTL109" s="137"/>
      <c r="NTM109" s="137"/>
      <c r="NTN109" s="137"/>
      <c r="NTO109" s="137"/>
      <c r="NTP109" s="137"/>
      <c r="NTQ109" s="137"/>
      <c r="NTR109" s="137"/>
      <c r="NTS109" s="137"/>
      <c r="NTT109" s="137"/>
      <c r="NTU109" s="137"/>
      <c r="NTV109" s="137"/>
      <c r="NTW109" s="137"/>
      <c r="NTX109" s="137"/>
      <c r="NTY109" s="137"/>
      <c r="NTZ109" s="137"/>
      <c r="NUA109" s="137"/>
      <c r="NUB109" s="137"/>
      <c r="NUC109" s="137"/>
      <c r="NUD109" s="137"/>
      <c r="NUE109" s="137"/>
      <c r="NUF109" s="137"/>
      <c r="NUG109" s="137"/>
      <c r="NUH109" s="137"/>
      <c r="NUI109" s="137"/>
      <c r="NUJ109" s="137"/>
      <c r="NUK109" s="137"/>
      <c r="NUL109" s="137"/>
      <c r="NUM109" s="137"/>
      <c r="NUN109" s="137"/>
      <c r="NUO109" s="137"/>
      <c r="NUP109" s="137"/>
      <c r="NUQ109" s="137"/>
      <c r="NUR109" s="137"/>
      <c r="NUS109" s="137"/>
      <c r="NUT109" s="137"/>
      <c r="NUU109" s="137"/>
      <c r="NUV109" s="137"/>
      <c r="NUW109" s="137"/>
      <c r="NUX109" s="137"/>
      <c r="NUY109" s="137"/>
      <c r="NUZ109" s="137"/>
      <c r="NVA109" s="137"/>
      <c r="NVB109" s="137"/>
      <c r="NVC109" s="137"/>
      <c r="NVD109" s="137"/>
      <c r="NVE109" s="137"/>
      <c r="NVF109" s="137"/>
      <c r="NVG109" s="137"/>
      <c r="NVH109" s="137"/>
      <c r="NVI109" s="137"/>
      <c r="NVJ109" s="137"/>
      <c r="NVK109" s="137"/>
      <c r="NVL109" s="137"/>
      <c r="NVM109" s="137"/>
      <c r="NVN109" s="137"/>
      <c r="NVO109" s="137"/>
      <c r="NVP109" s="137"/>
      <c r="NVQ109" s="137"/>
      <c r="NVR109" s="137"/>
      <c r="NVS109" s="137"/>
      <c r="NVT109" s="137"/>
      <c r="NVU109" s="137"/>
      <c r="NVV109" s="137"/>
      <c r="NVW109" s="137"/>
      <c r="NVX109" s="137"/>
      <c r="NVY109" s="137"/>
      <c r="NVZ109" s="137"/>
      <c r="NWA109" s="137"/>
      <c r="NWB109" s="137"/>
      <c r="NWC109" s="137"/>
      <c r="NWD109" s="137"/>
      <c r="NWE109" s="137"/>
      <c r="NWF109" s="137"/>
      <c r="NWG109" s="137"/>
      <c r="NWH109" s="137"/>
      <c r="NWI109" s="137"/>
      <c r="NWJ109" s="137"/>
      <c r="NWK109" s="137"/>
      <c r="NWL109" s="137"/>
      <c r="NWM109" s="137"/>
      <c r="NWN109" s="137"/>
      <c r="NWO109" s="137"/>
      <c r="NWP109" s="137"/>
      <c r="NWQ109" s="137"/>
      <c r="NWR109" s="137"/>
      <c r="NWS109" s="137"/>
      <c r="NWT109" s="137"/>
      <c r="NWU109" s="137"/>
      <c r="NWV109" s="137"/>
      <c r="NWW109" s="137"/>
      <c r="NWX109" s="137"/>
      <c r="NWY109" s="137"/>
      <c r="NWZ109" s="137"/>
      <c r="NXA109" s="137"/>
      <c r="NXB109" s="137"/>
      <c r="NXC109" s="137"/>
      <c r="NXD109" s="137"/>
      <c r="NXE109" s="137"/>
      <c r="NXF109" s="137"/>
      <c r="NXG109" s="137"/>
      <c r="NXH109" s="137"/>
      <c r="NXI109" s="137"/>
      <c r="NXJ109" s="137"/>
      <c r="NXK109" s="137"/>
      <c r="NXL109" s="137"/>
      <c r="NXM109" s="137"/>
      <c r="NXN109" s="137"/>
      <c r="NXO109" s="137"/>
      <c r="NXP109" s="137"/>
      <c r="NXQ109" s="137"/>
      <c r="NXR109" s="137"/>
      <c r="NXS109" s="137"/>
      <c r="NXT109" s="137"/>
      <c r="NXU109" s="137"/>
      <c r="NXV109" s="137"/>
      <c r="NXW109" s="137"/>
      <c r="NXX109" s="137"/>
      <c r="NXY109" s="137"/>
      <c r="NXZ109" s="137"/>
      <c r="NYA109" s="137"/>
      <c r="NYB109" s="137"/>
      <c r="NYC109" s="137"/>
      <c r="NYD109" s="137"/>
      <c r="NYE109" s="137"/>
      <c r="NYF109" s="137"/>
      <c r="NYG109" s="137"/>
      <c r="NYH109" s="137"/>
      <c r="NYI109" s="137"/>
      <c r="NYJ109" s="137"/>
      <c r="NYK109" s="137"/>
      <c r="NYL109" s="137"/>
      <c r="NYM109" s="137"/>
      <c r="NYN109" s="137"/>
      <c r="NYO109" s="137"/>
      <c r="NYP109" s="137"/>
      <c r="NYQ109" s="137"/>
      <c r="NYR109" s="137"/>
      <c r="NYS109" s="137"/>
      <c r="NYT109" s="137"/>
      <c r="NYU109" s="137"/>
      <c r="NYV109" s="137"/>
      <c r="NYW109" s="137"/>
      <c r="NYX109" s="137"/>
      <c r="NYY109" s="137"/>
      <c r="NYZ109" s="137"/>
      <c r="NZA109" s="137"/>
      <c r="NZB109" s="137"/>
      <c r="NZC109" s="137"/>
      <c r="NZD109" s="137"/>
      <c r="NZE109" s="137"/>
      <c r="NZF109" s="137"/>
      <c r="NZG109" s="137"/>
      <c r="NZH109" s="137"/>
      <c r="NZI109" s="137"/>
      <c r="NZJ109" s="137"/>
      <c r="NZK109" s="137"/>
      <c r="NZL109" s="137"/>
      <c r="NZM109" s="137"/>
      <c r="NZN109" s="137"/>
      <c r="NZO109" s="137"/>
      <c r="NZP109" s="137"/>
      <c r="NZQ109" s="137"/>
      <c r="NZR109" s="137"/>
      <c r="NZS109" s="137"/>
      <c r="NZT109" s="137"/>
      <c r="NZU109" s="137"/>
      <c r="NZV109" s="137"/>
      <c r="NZW109" s="137"/>
      <c r="NZX109" s="137"/>
      <c r="NZY109" s="137"/>
      <c r="NZZ109" s="137"/>
      <c r="OAA109" s="137"/>
      <c r="OAB109" s="137"/>
      <c r="OAC109" s="137"/>
      <c r="OAD109" s="137"/>
      <c r="OAE109" s="137"/>
      <c r="OAF109" s="137"/>
      <c r="OAG109" s="137"/>
      <c r="OAH109" s="137"/>
      <c r="OAI109" s="137"/>
      <c r="OAJ109" s="137"/>
      <c r="OAK109" s="137"/>
      <c r="OAL109" s="137"/>
      <c r="OAM109" s="137"/>
      <c r="OAN109" s="137"/>
      <c r="OAO109" s="137"/>
      <c r="OAP109" s="137"/>
      <c r="OAQ109" s="137"/>
      <c r="OAR109" s="137"/>
      <c r="OAS109" s="137"/>
      <c r="OAT109" s="137"/>
      <c r="OAU109" s="137"/>
      <c r="OAV109" s="137"/>
      <c r="OAW109" s="137"/>
      <c r="OAX109" s="137"/>
      <c r="OAY109" s="137"/>
      <c r="OAZ109" s="137"/>
      <c r="OBA109" s="137"/>
      <c r="OBB109" s="137"/>
      <c r="OBC109" s="137"/>
      <c r="OBD109" s="137"/>
      <c r="OBE109" s="137"/>
      <c r="OBF109" s="137"/>
      <c r="OBG109" s="137"/>
      <c r="OBH109" s="137"/>
      <c r="OBI109" s="137"/>
      <c r="OBJ109" s="137"/>
      <c r="OBK109" s="137"/>
      <c r="OBL109" s="137"/>
      <c r="OBM109" s="137"/>
      <c r="OBN109" s="137"/>
      <c r="OBO109" s="137"/>
      <c r="OBP109" s="137"/>
      <c r="OBQ109" s="137"/>
      <c r="OBR109" s="137"/>
      <c r="OBS109" s="137"/>
      <c r="OBT109" s="137"/>
      <c r="OBU109" s="137"/>
      <c r="OBV109" s="137"/>
      <c r="OBW109" s="137"/>
      <c r="OBX109" s="137"/>
      <c r="OBY109" s="137"/>
      <c r="OBZ109" s="137"/>
      <c r="OCA109" s="137"/>
      <c r="OCB109" s="137"/>
      <c r="OCC109" s="137"/>
      <c r="OCD109" s="137"/>
      <c r="OCE109" s="137"/>
      <c r="OCF109" s="137"/>
      <c r="OCG109" s="137"/>
      <c r="OCH109" s="137"/>
      <c r="OCI109" s="137"/>
      <c r="OCJ109" s="137"/>
      <c r="OCK109" s="137"/>
      <c r="OCL109" s="137"/>
      <c r="OCM109" s="137"/>
      <c r="OCN109" s="137"/>
      <c r="OCO109" s="137"/>
      <c r="OCP109" s="137"/>
      <c r="OCQ109" s="137"/>
      <c r="OCR109" s="137"/>
      <c r="OCS109" s="137"/>
      <c r="OCT109" s="137"/>
      <c r="OCU109" s="137"/>
      <c r="OCV109" s="137"/>
      <c r="OCW109" s="137"/>
      <c r="OCX109" s="137"/>
      <c r="OCY109" s="137"/>
      <c r="OCZ109" s="137"/>
      <c r="ODA109" s="137"/>
      <c r="ODB109" s="137"/>
      <c r="ODC109" s="137"/>
      <c r="ODD109" s="137"/>
      <c r="ODE109" s="137"/>
      <c r="ODF109" s="137"/>
      <c r="ODG109" s="137"/>
      <c r="ODH109" s="137"/>
      <c r="ODI109" s="137"/>
      <c r="ODJ109" s="137"/>
      <c r="ODK109" s="137"/>
      <c r="ODL109" s="137"/>
      <c r="ODM109" s="137"/>
      <c r="ODN109" s="137"/>
      <c r="ODO109" s="137"/>
      <c r="ODP109" s="137"/>
      <c r="ODQ109" s="137"/>
      <c r="ODR109" s="137"/>
      <c r="ODS109" s="137"/>
      <c r="ODT109" s="137"/>
      <c r="ODU109" s="137"/>
      <c r="ODV109" s="137"/>
      <c r="ODW109" s="137"/>
      <c r="ODX109" s="137"/>
      <c r="ODY109" s="137"/>
      <c r="ODZ109" s="137"/>
      <c r="OEA109" s="137"/>
      <c r="OEB109" s="137"/>
      <c r="OEC109" s="137"/>
      <c r="OED109" s="137"/>
      <c r="OEE109" s="137"/>
      <c r="OEF109" s="137"/>
      <c r="OEG109" s="137"/>
      <c r="OEH109" s="137"/>
      <c r="OEI109" s="137"/>
      <c r="OEJ109" s="137"/>
      <c r="OEK109" s="137"/>
      <c r="OEL109" s="137"/>
      <c r="OEM109" s="137"/>
      <c r="OEN109" s="137"/>
      <c r="OEO109" s="137"/>
      <c r="OEP109" s="137"/>
      <c r="OEQ109" s="137"/>
      <c r="OER109" s="137"/>
      <c r="OES109" s="137"/>
      <c r="OET109" s="137"/>
      <c r="OEU109" s="137"/>
      <c r="OEV109" s="137"/>
      <c r="OEW109" s="137"/>
      <c r="OEX109" s="137"/>
      <c r="OEY109" s="137"/>
      <c r="OEZ109" s="137"/>
      <c r="OFA109" s="137"/>
      <c r="OFB109" s="137"/>
      <c r="OFC109" s="137"/>
      <c r="OFD109" s="137"/>
      <c r="OFE109" s="137"/>
      <c r="OFF109" s="137"/>
      <c r="OFG109" s="137"/>
      <c r="OFH109" s="137"/>
      <c r="OFI109" s="137"/>
      <c r="OFJ109" s="137"/>
      <c r="OFK109" s="137"/>
      <c r="OFL109" s="137"/>
      <c r="OFM109" s="137"/>
      <c r="OFN109" s="137"/>
      <c r="OFO109" s="137"/>
      <c r="OFP109" s="137"/>
      <c r="OFQ109" s="137"/>
      <c r="OFR109" s="137"/>
      <c r="OFS109" s="137"/>
      <c r="OFT109" s="137"/>
      <c r="OFU109" s="137"/>
      <c r="OFV109" s="137"/>
      <c r="OFW109" s="137"/>
      <c r="OFX109" s="137"/>
      <c r="OFY109" s="137"/>
      <c r="OFZ109" s="137"/>
      <c r="OGA109" s="137"/>
      <c r="OGB109" s="137"/>
      <c r="OGC109" s="137"/>
      <c r="OGD109" s="137"/>
      <c r="OGE109" s="137"/>
      <c r="OGF109" s="137"/>
      <c r="OGG109" s="137"/>
      <c r="OGH109" s="137"/>
      <c r="OGI109" s="137"/>
      <c r="OGJ109" s="137"/>
      <c r="OGK109" s="137"/>
      <c r="OGL109" s="137"/>
      <c r="OGM109" s="137"/>
      <c r="OGN109" s="137"/>
      <c r="OGO109" s="137"/>
      <c r="OGP109" s="137"/>
      <c r="OGQ109" s="137"/>
      <c r="OGR109" s="137"/>
      <c r="OGS109" s="137"/>
      <c r="OGT109" s="137"/>
      <c r="OGU109" s="137"/>
      <c r="OGV109" s="137"/>
      <c r="OGW109" s="137"/>
      <c r="OGX109" s="137"/>
      <c r="OGY109" s="137"/>
      <c r="OGZ109" s="137"/>
      <c r="OHA109" s="137"/>
      <c r="OHB109" s="137"/>
      <c r="OHC109" s="137"/>
      <c r="OHD109" s="137"/>
      <c r="OHE109" s="137"/>
      <c r="OHF109" s="137"/>
      <c r="OHG109" s="137"/>
      <c r="OHH109" s="137"/>
      <c r="OHI109" s="137"/>
      <c r="OHJ109" s="137"/>
      <c r="OHK109" s="137"/>
      <c r="OHL109" s="137"/>
      <c r="OHM109" s="137"/>
      <c r="OHN109" s="137"/>
      <c r="OHO109" s="137"/>
      <c r="OHP109" s="137"/>
      <c r="OHQ109" s="137"/>
      <c r="OHR109" s="137"/>
      <c r="OHS109" s="137"/>
      <c r="OHT109" s="137"/>
      <c r="OHU109" s="137"/>
      <c r="OHV109" s="137"/>
      <c r="OHW109" s="137"/>
      <c r="OHX109" s="137"/>
      <c r="OHY109" s="137"/>
      <c r="OHZ109" s="137"/>
      <c r="OIA109" s="137"/>
      <c r="OIB109" s="137"/>
      <c r="OIC109" s="137"/>
      <c r="OID109" s="137"/>
      <c r="OIE109" s="137"/>
      <c r="OIF109" s="137"/>
      <c r="OIG109" s="137"/>
      <c r="OIH109" s="137"/>
      <c r="OII109" s="137"/>
      <c r="OIJ109" s="137"/>
      <c r="OIK109" s="137"/>
      <c r="OIL109" s="137"/>
      <c r="OIM109" s="137"/>
      <c r="OIN109" s="137"/>
      <c r="OIO109" s="137"/>
      <c r="OIP109" s="137"/>
      <c r="OIQ109" s="137"/>
      <c r="OIR109" s="137"/>
      <c r="OIS109" s="137"/>
      <c r="OIT109" s="137"/>
      <c r="OIU109" s="137"/>
      <c r="OIV109" s="137"/>
      <c r="OIW109" s="137"/>
      <c r="OIX109" s="137"/>
      <c r="OIY109" s="137"/>
      <c r="OIZ109" s="137"/>
      <c r="OJA109" s="137"/>
      <c r="OJB109" s="137"/>
      <c r="OJC109" s="137"/>
      <c r="OJD109" s="137"/>
      <c r="OJE109" s="137"/>
      <c r="OJF109" s="137"/>
      <c r="OJG109" s="137"/>
      <c r="OJH109" s="137"/>
      <c r="OJI109" s="137"/>
      <c r="OJJ109" s="137"/>
      <c r="OJK109" s="137"/>
      <c r="OJL109" s="137"/>
      <c r="OJM109" s="137"/>
      <c r="OJN109" s="137"/>
      <c r="OJO109" s="137"/>
      <c r="OJP109" s="137"/>
      <c r="OJQ109" s="137"/>
      <c r="OJR109" s="137"/>
      <c r="OJS109" s="137"/>
      <c r="OJT109" s="137"/>
      <c r="OJU109" s="137"/>
      <c r="OJV109" s="137"/>
      <c r="OJW109" s="137"/>
      <c r="OJX109" s="137"/>
      <c r="OJY109" s="137"/>
      <c r="OJZ109" s="137"/>
      <c r="OKA109" s="137"/>
      <c r="OKB109" s="137"/>
      <c r="OKC109" s="137"/>
      <c r="OKD109" s="137"/>
      <c r="OKE109" s="137"/>
      <c r="OKF109" s="137"/>
      <c r="OKG109" s="137"/>
      <c r="OKH109" s="137"/>
      <c r="OKI109" s="137"/>
      <c r="OKJ109" s="137"/>
      <c r="OKK109" s="137"/>
      <c r="OKL109" s="137"/>
      <c r="OKM109" s="137"/>
      <c r="OKN109" s="137"/>
      <c r="OKO109" s="137"/>
      <c r="OKP109" s="137"/>
      <c r="OKQ109" s="137"/>
      <c r="OKR109" s="137"/>
      <c r="OKS109" s="137"/>
      <c r="OKT109" s="137"/>
      <c r="OKU109" s="137"/>
      <c r="OKV109" s="137"/>
      <c r="OKW109" s="137"/>
      <c r="OKX109" s="137"/>
      <c r="OKY109" s="137"/>
      <c r="OKZ109" s="137"/>
      <c r="OLA109" s="137"/>
      <c r="OLB109" s="137"/>
      <c r="OLC109" s="137"/>
      <c r="OLD109" s="137"/>
      <c r="OLE109" s="137"/>
      <c r="OLF109" s="137"/>
      <c r="OLG109" s="137"/>
      <c r="OLH109" s="137"/>
      <c r="OLI109" s="137"/>
      <c r="OLJ109" s="137"/>
      <c r="OLK109" s="137"/>
      <c r="OLL109" s="137"/>
      <c r="OLM109" s="137"/>
      <c r="OLN109" s="137"/>
      <c r="OLO109" s="137"/>
      <c r="OLP109" s="137"/>
      <c r="OLQ109" s="137"/>
      <c r="OLR109" s="137"/>
      <c r="OLS109" s="137"/>
      <c r="OLT109" s="137"/>
      <c r="OLU109" s="137"/>
      <c r="OLV109" s="137"/>
      <c r="OLW109" s="137"/>
      <c r="OLX109" s="137"/>
      <c r="OLY109" s="137"/>
      <c r="OLZ109" s="137"/>
      <c r="OMA109" s="137"/>
      <c r="OMB109" s="137"/>
      <c r="OMC109" s="137"/>
      <c r="OMD109" s="137"/>
      <c r="OME109" s="137"/>
      <c r="OMF109" s="137"/>
      <c r="OMG109" s="137"/>
      <c r="OMH109" s="137"/>
      <c r="OMI109" s="137"/>
      <c r="OMJ109" s="137"/>
      <c r="OMK109" s="137"/>
      <c r="OML109" s="137"/>
      <c r="OMM109" s="137"/>
      <c r="OMN109" s="137"/>
      <c r="OMO109" s="137"/>
      <c r="OMP109" s="137"/>
      <c r="OMQ109" s="137"/>
      <c r="OMR109" s="137"/>
      <c r="OMS109" s="137"/>
      <c r="OMT109" s="137"/>
      <c r="OMU109" s="137"/>
      <c r="OMV109" s="137"/>
      <c r="OMW109" s="137"/>
      <c r="OMX109" s="137"/>
      <c r="OMY109" s="137"/>
      <c r="OMZ109" s="137"/>
      <c r="ONA109" s="137"/>
      <c r="ONB109" s="137"/>
      <c r="ONC109" s="137"/>
      <c r="OND109" s="137"/>
      <c r="ONE109" s="137"/>
      <c r="ONF109" s="137"/>
      <c r="ONG109" s="137"/>
      <c r="ONH109" s="137"/>
      <c r="ONI109" s="137"/>
      <c r="ONJ109" s="137"/>
      <c r="ONK109" s="137"/>
      <c r="ONL109" s="137"/>
      <c r="ONM109" s="137"/>
      <c r="ONN109" s="137"/>
      <c r="ONO109" s="137"/>
      <c r="ONP109" s="137"/>
      <c r="ONQ109" s="137"/>
      <c r="ONR109" s="137"/>
      <c r="ONS109" s="137"/>
      <c r="ONT109" s="137"/>
      <c r="ONU109" s="137"/>
      <c r="ONV109" s="137"/>
      <c r="ONW109" s="137"/>
      <c r="ONX109" s="137"/>
      <c r="ONY109" s="137"/>
      <c r="ONZ109" s="137"/>
      <c r="OOA109" s="137"/>
      <c r="OOB109" s="137"/>
      <c r="OOC109" s="137"/>
      <c r="OOD109" s="137"/>
      <c r="OOE109" s="137"/>
      <c r="OOF109" s="137"/>
      <c r="OOG109" s="137"/>
      <c r="OOH109" s="137"/>
      <c r="OOI109" s="137"/>
      <c r="OOJ109" s="137"/>
      <c r="OOK109" s="137"/>
      <c r="OOL109" s="137"/>
      <c r="OOM109" s="137"/>
      <c r="OON109" s="137"/>
      <c r="OOO109" s="137"/>
      <c r="OOP109" s="137"/>
      <c r="OOQ109" s="137"/>
      <c r="OOR109" s="137"/>
      <c r="OOS109" s="137"/>
      <c r="OOT109" s="137"/>
      <c r="OOU109" s="137"/>
      <c r="OOV109" s="137"/>
      <c r="OOW109" s="137"/>
      <c r="OOX109" s="137"/>
      <c r="OOY109" s="137"/>
      <c r="OOZ109" s="137"/>
      <c r="OPA109" s="137"/>
      <c r="OPB109" s="137"/>
      <c r="OPC109" s="137"/>
      <c r="OPD109" s="137"/>
      <c r="OPE109" s="137"/>
      <c r="OPF109" s="137"/>
      <c r="OPG109" s="137"/>
      <c r="OPH109" s="137"/>
      <c r="OPI109" s="137"/>
      <c r="OPJ109" s="137"/>
      <c r="OPK109" s="137"/>
      <c r="OPL109" s="137"/>
      <c r="OPM109" s="137"/>
      <c r="OPN109" s="137"/>
      <c r="OPO109" s="137"/>
      <c r="OPP109" s="137"/>
      <c r="OPQ109" s="137"/>
      <c r="OPR109" s="137"/>
      <c r="OPS109" s="137"/>
      <c r="OPT109" s="137"/>
      <c r="OPU109" s="137"/>
      <c r="OPV109" s="137"/>
      <c r="OPW109" s="137"/>
      <c r="OPX109" s="137"/>
      <c r="OPY109" s="137"/>
      <c r="OPZ109" s="137"/>
      <c r="OQA109" s="137"/>
      <c r="OQB109" s="137"/>
      <c r="OQC109" s="137"/>
      <c r="OQD109" s="137"/>
      <c r="OQE109" s="137"/>
      <c r="OQF109" s="137"/>
      <c r="OQG109" s="137"/>
      <c r="OQH109" s="137"/>
      <c r="OQI109" s="137"/>
      <c r="OQJ109" s="137"/>
      <c r="OQK109" s="137"/>
      <c r="OQL109" s="137"/>
      <c r="OQM109" s="137"/>
      <c r="OQN109" s="137"/>
      <c r="OQO109" s="137"/>
      <c r="OQP109" s="137"/>
      <c r="OQQ109" s="137"/>
      <c r="OQR109" s="137"/>
      <c r="OQS109" s="137"/>
      <c r="OQT109" s="137"/>
      <c r="OQU109" s="137"/>
      <c r="OQV109" s="137"/>
      <c r="OQW109" s="137"/>
      <c r="OQX109" s="137"/>
      <c r="OQY109" s="137"/>
      <c r="OQZ109" s="137"/>
      <c r="ORA109" s="137"/>
      <c r="ORB109" s="137"/>
      <c r="ORC109" s="137"/>
      <c r="ORD109" s="137"/>
      <c r="ORE109" s="137"/>
      <c r="ORF109" s="137"/>
      <c r="ORG109" s="137"/>
      <c r="ORH109" s="137"/>
      <c r="ORI109" s="137"/>
      <c r="ORJ109" s="137"/>
      <c r="ORK109" s="137"/>
      <c r="ORL109" s="137"/>
      <c r="ORM109" s="137"/>
      <c r="ORN109" s="137"/>
      <c r="ORO109" s="137"/>
      <c r="ORP109" s="137"/>
      <c r="ORQ109" s="137"/>
      <c r="ORR109" s="137"/>
      <c r="ORS109" s="137"/>
      <c r="ORT109" s="137"/>
      <c r="ORU109" s="137"/>
      <c r="ORV109" s="137"/>
      <c r="ORW109" s="137"/>
      <c r="ORX109" s="137"/>
      <c r="ORY109" s="137"/>
      <c r="ORZ109" s="137"/>
      <c r="OSA109" s="137"/>
      <c r="OSB109" s="137"/>
      <c r="OSC109" s="137"/>
      <c r="OSD109" s="137"/>
      <c r="OSE109" s="137"/>
      <c r="OSF109" s="137"/>
      <c r="OSG109" s="137"/>
      <c r="OSH109" s="137"/>
      <c r="OSI109" s="137"/>
      <c r="OSJ109" s="137"/>
      <c r="OSK109" s="137"/>
      <c r="OSL109" s="137"/>
      <c r="OSM109" s="137"/>
      <c r="OSN109" s="137"/>
      <c r="OSO109" s="137"/>
      <c r="OSP109" s="137"/>
      <c r="OSQ109" s="137"/>
      <c r="OSR109" s="137"/>
      <c r="OSS109" s="137"/>
      <c r="OST109" s="137"/>
      <c r="OSU109" s="137"/>
      <c r="OSV109" s="137"/>
      <c r="OSW109" s="137"/>
      <c r="OSX109" s="137"/>
      <c r="OSY109" s="137"/>
      <c r="OSZ109" s="137"/>
      <c r="OTA109" s="137"/>
      <c r="OTB109" s="137"/>
      <c r="OTC109" s="137"/>
      <c r="OTD109" s="137"/>
      <c r="OTE109" s="137"/>
      <c r="OTF109" s="137"/>
      <c r="OTG109" s="137"/>
      <c r="OTH109" s="137"/>
      <c r="OTI109" s="137"/>
      <c r="OTJ109" s="137"/>
      <c r="OTK109" s="137"/>
      <c r="OTL109" s="137"/>
      <c r="OTM109" s="137"/>
      <c r="OTN109" s="137"/>
      <c r="OTO109" s="137"/>
      <c r="OTP109" s="137"/>
      <c r="OTQ109" s="137"/>
      <c r="OTR109" s="137"/>
      <c r="OTS109" s="137"/>
      <c r="OTT109" s="137"/>
      <c r="OTU109" s="137"/>
      <c r="OTV109" s="137"/>
      <c r="OTW109" s="137"/>
      <c r="OTX109" s="137"/>
      <c r="OTY109" s="137"/>
      <c r="OTZ109" s="137"/>
      <c r="OUA109" s="137"/>
      <c r="OUB109" s="137"/>
      <c r="OUC109" s="137"/>
      <c r="OUD109" s="137"/>
      <c r="OUE109" s="137"/>
      <c r="OUF109" s="137"/>
      <c r="OUG109" s="137"/>
      <c r="OUH109" s="137"/>
      <c r="OUI109" s="137"/>
      <c r="OUJ109" s="137"/>
      <c r="OUK109" s="137"/>
      <c r="OUL109" s="137"/>
      <c r="OUM109" s="137"/>
      <c r="OUN109" s="137"/>
      <c r="OUO109" s="137"/>
      <c r="OUP109" s="137"/>
      <c r="OUQ109" s="137"/>
      <c r="OUR109" s="137"/>
      <c r="OUS109" s="137"/>
      <c r="OUT109" s="137"/>
      <c r="OUU109" s="137"/>
      <c r="OUV109" s="137"/>
      <c r="OUW109" s="137"/>
      <c r="OUX109" s="137"/>
      <c r="OUY109" s="137"/>
      <c r="OUZ109" s="137"/>
      <c r="OVA109" s="137"/>
      <c r="OVB109" s="137"/>
      <c r="OVC109" s="137"/>
      <c r="OVD109" s="137"/>
      <c r="OVE109" s="137"/>
      <c r="OVF109" s="137"/>
      <c r="OVG109" s="137"/>
      <c r="OVH109" s="137"/>
      <c r="OVI109" s="137"/>
      <c r="OVJ109" s="137"/>
      <c r="OVK109" s="137"/>
      <c r="OVL109" s="137"/>
      <c r="OVM109" s="137"/>
      <c r="OVN109" s="137"/>
      <c r="OVO109" s="137"/>
      <c r="OVP109" s="137"/>
      <c r="OVQ109" s="137"/>
      <c r="OVR109" s="137"/>
      <c r="OVS109" s="137"/>
      <c r="OVT109" s="137"/>
      <c r="OVU109" s="137"/>
      <c r="OVV109" s="137"/>
      <c r="OVW109" s="137"/>
      <c r="OVX109" s="137"/>
      <c r="OVY109" s="137"/>
      <c r="OVZ109" s="137"/>
      <c r="OWA109" s="137"/>
      <c r="OWB109" s="137"/>
      <c r="OWC109" s="137"/>
      <c r="OWD109" s="137"/>
      <c r="OWE109" s="137"/>
      <c r="OWF109" s="137"/>
      <c r="OWG109" s="137"/>
      <c r="OWH109" s="137"/>
      <c r="OWI109" s="137"/>
      <c r="OWJ109" s="137"/>
      <c r="OWK109" s="137"/>
      <c r="OWL109" s="137"/>
      <c r="OWM109" s="137"/>
      <c r="OWN109" s="137"/>
      <c r="OWO109" s="137"/>
      <c r="OWP109" s="137"/>
      <c r="OWQ109" s="137"/>
      <c r="OWR109" s="137"/>
      <c r="OWS109" s="137"/>
      <c r="OWT109" s="137"/>
      <c r="OWU109" s="137"/>
      <c r="OWV109" s="137"/>
      <c r="OWW109" s="137"/>
      <c r="OWX109" s="137"/>
      <c r="OWY109" s="137"/>
      <c r="OWZ109" s="137"/>
      <c r="OXA109" s="137"/>
      <c r="OXB109" s="137"/>
      <c r="OXC109" s="137"/>
      <c r="OXD109" s="137"/>
      <c r="OXE109" s="137"/>
      <c r="OXF109" s="137"/>
      <c r="OXG109" s="137"/>
      <c r="OXH109" s="137"/>
      <c r="OXI109" s="137"/>
      <c r="OXJ109" s="137"/>
      <c r="OXK109" s="137"/>
      <c r="OXL109" s="137"/>
      <c r="OXM109" s="137"/>
      <c r="OXN109" s="137"/>
      <c r="OXO109" s="137"/>
      <c r="OXP109" s="137"/>
      <c r="OXQ109" s="137"/>
      <c r="OXR109" s="137"/>
      <c r="OXS109" s="137"/>
      <c r="OXT109" s="137"/>
      <c r="OXU109" s="137"/>
      <c r="OXV109" s="137"/>
      <c r="OXW109" s="137"/>
      <c r="OXX109" s="137"/>
      <c r="OXY109" s="137"/>
      <c r="OXZ109" s="137"/>
      <c r="OYA109" s="137"/>
      <c r="OYB109" s="137"/>
      <c r="OYC109" s="137"/>
      <c r="OYD109" s="137"/>
      <c r="OYE109" s="137"/>
      <c r="OYF109" s="137"/>
      <c r="OYG109" s="137"/>
      <c r="OYH109" s="137"/>
      <c r="OYI109" s="137"/>
      <c r="OYJ109" s="137"/>
      <c r="OYK109" s="137"/>
      <c r="OYL109" s="137"/>
      <c r="OYM109" s="137"/>
      <c r="OYN109" s="137"/>
      <c r="OYO109" s="137"/>
      <c r="OYP109" s="137"/>
      <c r="OYQ109" s="137"/>
      <c r="OYR109" s="137"/>
      <c r="OYS109" s="137"/>
      <c r="OYT109" s="137"/>
      <c r="OYU109" s="137"/>
      <c r="OYV109" s="137"/>
      <c r="OYW109" s="137"/>
      <c r="OYX109" s="137"/>
      <c r="OYY109" s="137"/>
      <c r="OYZ109" s="137"/>
      <c r="OZA109" s="137"/>
      <c r="OZB109" s="137"/>
      <c r="OZC109" s="137"/>
      <c r="OZD109" s="137"/>
      <c r="OZE109" s="137"/>
      <c r="OZF109" s="137"/>
      <c r="OZG109" s="137"/>
      <c r="OZH109" s="137"/>
      <c r="OZI109" s="137"/>
      <c r="OZJ109" s="137"/>
      <c r="OZK109" s="137"/>
      <c r="OZL109" s="137"/>
      <c r="OZM109" s="137"/>
      <c r="OZN109" s="137"/>
      <c r="OZO109" s="137"/>
      <c r="OZP109" s="137"/>
      <c r="OZQ109" s="137"/>
      <c r="OZR109" s="137"/>
      <c r="OZS109" s="137"/>
      <c r="OZT109" s="137"/>
      <c r="OZU109" s="137"/>
      <c r="OZV109" s="137"/>
      <c r="OZW109" s="137"/>
      <c r="OZX109" s="137"/>
      <c r="OZY109" s="137"/>
      <c r="OZZ109" s="137"/>
      <c r="PAA109" s="137"/>
      <c r="PAB109" s="137"/>
      <c r="PAC109" s="137"/>
      <c r="PAD109" s="137"/>
      <c r="PAE109" s="137"/>
      <c r="PAF109" s="137"/>
      <c r="PAG109" s="137"/>
      <c r="PAH109" s="137"/>
      <c r="PAI109" s="137"/>
      <c r="PAJ109" s="137"/>
      <c r="PAK109" s="137"/>
      <c r="PAL109" s="137"/>
      <c r="PAM109" s="137"/>
      <c r="PAN109" s="137"/>
      <c r="PAO109" s="137"/>
      <c r="PAP109" s="137"/>
      <c r="PAQ109" s="137"/>
      <c r="PAR109" s="137"/>
      <c r="PAS109" s="137"/>
      <c r="PAT109" s="137"/>
      <c r="PAU109" s="137"/>
      <c r="PAV109" s="137"/>
      <c r="PAW109" s="137"/>
      <c r="PAX109" s="137"/>
      <c r="PAY109" s="137"/>
      <c r="PAZ109" s="137"/>
      <c r="PBA109" s="137"/>
      <c r="PBB109" s="137"/>
      <c r="PBC109" s="137"/>
      <c r="PBD109" s="137"/>
      <c r="PBE109" s="137"/>
      <c r="PBF109" s="137"/>
      <c r="PBG109" s="137"/>
      <c r="PBH109" s="137"/>
      <c r="PBI109" s="137"/>
      <c r="PBJ109" s="137"/>
      <c r="PBK109" s="137"/>
      <c r="PBL109" s="137"/>
      <c r="PBM109" s="137"/>
      <c r="PBN109" s="137"/>
      <c r="PBO109" s="137"/>
      <c r="PBP109" s="137"/>
      <c r="PBQ109" s="137"/>
      <c r="PBR109" s="137"/>
      <c r="PBS109" s="137"/>
      <c r="PBT109" s="137"/>
      <c r="PBU109" s="137"/>
      <c r="PBV109" s="137"/>
      <c r="PBW109" s="137"/>
      <c r="PBX109" s="137"/>
      <c r="PBY109" s="137"/>
      <c r="PBZ109" s="137"/>
      <c r="PCA109" s="137"/>
      <c r="PCB109" s="137"/>
      <c r="PCC109" s="137"/>
      <c r="PCD109" s="137"/>
      <c r="PCE109" s="137"/>
      <c r="PCF109" s="137"/>
      <c r="PCG109" s="137"/>
      <c r="PCH109" s="137"/>
      <c r="PCI109" s="137"/>
      <c r="PCJ109" s="137"/>
      <c r="PCK109" s="137"/>
      <c r="PCL109" s="137"/>
      <c r="PCM109" s="137"/>
      <c r="PCN109" s="137"/>
      <c r="PCO109" s="137"/>
      <c r="PCP109" s="137"/>
      <c r="PCQ109" s="137"/>
      <c r="PCR109" s="137"/>
      <c r="PCS109" s="137"/>
      <c r="PCT109" s="137"/>
      <c r="PCU109" s="137"/>
      <c r="PCV109" s="137"/>
      <c r="PCW109" s="137"/>
      <c r="PCX109" s="137"/>
      <c r="PCY109" s="137"/>
      <c r="PCZ109" s="137"/>
      <c r="PDA109" s="137"/>
      <c r="PDB109" s="137"/>
      <c r="PDC109" s="137"/>
      <c r="PDD109" s="137"/>
      <c r="PDE109" s="137"/>
      <c r="PDF109" s="137"/>
      <c r="PDG109" s="137"/>
      <c r="PDH109" s="137"/>
      <c r="PDI109" s="137"/>
      <c r="PDJ109" s="137"/>
      <c r="PDK109" s="137"/>
      <c r="PDL109" s="137"/>
      <c r="PDM109" s="137"/>
      <c r="PDN109" s="137"/>
      <c r="PDO109" s="137"/>
      <c r="PDP109" s="137"/>
      <c r="PDQ109" s="137"/>
      <c r="PDR109" s="137"/>
      <c r="PDS109" s="137"/>
      <c r="PDT109" s="137"/>
      <c r="PDU109" s="137"/>
      <c r="PDV109" s="137"/>
      <c r="PDW109" s="137"/>
      <c r="PDX109" s="137"/>
      <c r="PDY109" s="137"/>
      <c r="PDZ109" s="137"/>
      <c r="PEA109" s="137"/>
      <c r="PEB109" s="137"/>
      <c r="PEC109" s="137"/>
      <c r="PED109" s="137"/>
      <c r="PEE109" s="137"/>
      <c r="PEF109" s="137"/>
      <c r="PEG109" s="137"/>
      <c r="PEH109" s="137"/>
      <c r="PEI109" s="137"/>
      <c r="PEJ109" s="137"/>
      <c r="PEK109" s="137"/>
      <c r="PEL109" s="137"/>
      <c r="PEM109" s="137"/>
      <c r="PEN109" s="137"/>
      <c r="PEO109" s="137"/>
      <c r="PEP109" s="137"/>
      <c r="PEQ109" s="137"/>
      <c r="PER109" s="137"/>
      <c r="PES109" s="137"/>
      <c r="PET109" s="137"/>
      <c r="PEU109" s="137"/>
      <c r="PEV109" s="137"/>
      <c r="PEW109" s="137"/>
      <c r="PEX109" s="137"/>
      <c r="PEY109" s="137"/>
      <c r="PEZ109" s="137"/>
      <c r="PFA109" s="137"/>
      <c r="PFB109" s="137"/>
      <c r="PFC109" s="137"/>
      <c r="PFD109" s="137"/>
      <c r="PFE109" s="137"/>
      <c r="PFF109" s="137"/>
      <c r="PFG109" s="137"/>
      <c r="PFH109" s="137"/>
      <c r="PFI109" s="137"/>
      <c r="PFJ109" s="137"/>
      <c r="PFK109" s="137"/>
      <c r="PFL109" s="137"/>
      <c r="PFM109" s="137"/>
      <c r="PFN109" s="137"/>
      <c r="PFO109" s="137"/>
      <c r="PFP109" s="137"/>
      <c r="PFQ109" s="137"/>
      <c r="PFR109" s="137"/>
      <c r="PFS109" s="137"/>
      <c r="PFT109" s="137"/>
      <c r="PFU109" s="137"/>
      <c r="PFV109" s="137"/>
      <c r="PFW109" s="137"/>
      <c r="PFX109" s="137"/>
      <c r="PFY109" s="137"/>
      <c r="PFZ109" s="137"/>
      <c r="PGA109" s="137"/>
      <c r="PGB109" s="137"/>
      <c r="PGC109" s="137"/>
      <c r="PGD109" s="137"/>
      <c r="PGE109" s="137"/>
      <c r="PGF109" s="137"/>
      <c r="PGG109" s="137"/>
      <c r="PGH109" s="137"/>
      <c r="PGI109" s="137"/>
      <c r="PGJ109" s="137"/>
      <c r="PGK109" s="137"/>
      <c r="PGL109" s="137"/>
      <c r="PGM109" s="137"/>
      <c r="PGN109" s="137"/>
      <c r="PGO109" s="137"/>
      <c r="PGP109" s="137"/>
      <c r="PGQ109" s="137"/>
      <c r="PGR109" s="137"/>
      <c r="PGS109" s="137"/>
      <c r="PGT109" s="137"/>
      <c r="PGU109" s="137"/>
      <c r="PGV109" s="137"/>
      <c r="PGW109" s="137"/>
      <c r="PGX109" s="137"/>
      <c r="PGY109" s="137"/>
      <c r="PGZ109" s="137"/>
      <c r="PHA109" s="137"/>
      <c r="PHB109" s="137"/>
      <c r="PHC109" s="137"/>
      <c r="PHD109" s="137"/>
      <c r="PHE109" s="137"/>
      <c r="PHF109" s="137"/>
      <c r="PHG109" s="137"/>
      <c r="PHH109" s="137"/>
      <c r="PHI109" s="137"/>
      <c r="PHJ109" s="137"/>
      <c r="PHK109" s="137"/>
      <c r="PHL109" s="137"/>
      <c r="PHM109" s="137"/>
      <c r="PHN109" s="137"/>
      <c r="PHO109" s="137"/>
      <c r="PHP109" s="137"/>
      <c r="PHQ109" s="137"/>
      <c r="PHR109" s="137"/>
      <c r="PHS109" s="137"/>
      <c r="PHT109" s="137"/>
      <c r="PHU109" s="137"/>
      <c r="PHV109" s="137"/>
      <c r="PHW109" s="137"/>
      <c r="PHX109" s="137"/>
      <c r="PHY109" s="137"/>
      <c r="PHZ109" s="137"/>
      <c r="PIA109" s="137"/>
      <c r="PIB109" s="137"/>
      <c r="PIC109" s="137"/>
      <c r="PID109" s="137"/>
      <c r="PIE109" s="137"/>
      <c r="PIF109" s="137"/>
      <c r="PIG109" s="137"/>
      <c r="PIH109" s="137"/>
      <c r="PII109" s="137"/>
      <c r="PIJ109" s="137"/>
      <c r="PIK109" s="137"/>
      <c r="PIL109" s="137"/>
      <c r="PIM109" s="137"/>
      <c r="PIN109" s="137"/>
      <c r="PIO109" s="137"/>
      <c r="PIP109" s="137"/>
      <c r="PIQ109" s="137"/>
      <c r="PIR109" s="137"/>
      <c r="PIS109" s="137"/>
      <c r="PIT109" s="137"/>
      <c r="PIU109" s="137"/>
      <c r="PIV109" s="137"/>
      <c r="PIW109" s="137"/>
      <c r="PIX109" s="137"/>
      <c r="PIY109" s="137"/>
      <c r="PIZ109" s="137"/>
      <c r="PJA109" s="137"/>
      <c r="PJB109" s="137"/>
      <c r="PJC109" s="137"/>
      <c r="PJD109" s="137"/>
      <c r="PJE109" s="137"/>
      <c r="PJF109" s="137"/>
      <c r="PJG109" s="137"/>
      <c r="PJH109" s="137"/>
      <c r="PJI109" s="137"/>
      <c r="PJJ109" s="137"/>
      <c r="PJK109" s="137"/>
      <c r="PJL109" s="137"/>
      <c r="PJM109" s="137"/>
      <c r="PJN109" s="137"/>
      <c r="PJO109" s="137"/>
      <c r="PJP109" s="137"/>
      <c r="PJQ109" s="137"/>
      <c r="PJR109" s="137"/>
      <c r="PJS109" s="137"/>
      <c r="PJT109" s="137"/>
      <c r="PJU109" s="137"/>
      <c r="PJV109" s="137"/>
      <c r="PJW109" s="137"/>
      <c r="PJX109" s="137"/>
      <c r="PJY109" s="137"/>
      <c r="PJZ109" s="137"/>
      <c r="PKA109" s="137"/>
      <c r="PKB109" s="137"/>
      <c r="PKC109" s="137"/>
      <c r="PKD109" s="137"/>
      <c r="PKE109" s="137"/>
      <c r="PKF109" s="137"/>
      <c r="PKG109" s="137"/>
      <c r="PKH109" s="137"/>
      <c r="PKI109" s="137"/>
      <c r="PKJ109" s="137"/>
      <c r="PKK109" s="137"/>
      <c r="PKL109" s="137"/>
      <c r="PKM109" s="137"/>
      <c r="PKN109" s="137"/>
      <c r="PKO109" s="137"/>
      <c r="PKP109" s="137"/>
      <c r="PKQ109" s="137"/>
      <c r="PKR109" s="137"/>
      <c r="PKS109" s="137"/>
      <c r="PKT109" s="137"/>
      <c r="PKU109" s="137"/>
      <c r="PKV109" s="137"/>
      <c r="PKW109" s="137"/>
      <c r="PKX109" s="137"/>
      <c r="PKY109" s="137"/>
      <c r="PKZ109" s="137"/>
      <c r="PLA109" s="137"/>
      <c r="PLB109" s="137"/>
      <c r="PLC109" s="137"/>
      <c r="PLD109" s="137"/>
      <c r="PLE109" s="137"/>
      <c r="PLF109" s="137"/>
      <c r="PLG109" s="137"/>
      <c r="PLH109" s="137"/>
      <c r="PLI109" s="137"/>
      <c r="PLJ109" s="137"/>
      <c r="PLK109" s="137"/>
      <c r="PLL109" s="137"/>
      <c r="PLM109" s="137"/>
      <c r="PLN109" s="137"/>
      <c r="PLO109" s="137"/>
      <c r="PLP109" s="137"/>
      <c r="PLQ109" s="137"/>
      <c r="PLR109" s="137"/>
      <c r="PLS109" s="137"/>
      <c r="PLT109" s="137"/>
      <c r="PLU109" s="137"/>
      <c r="PLV109" s="137"/>
      <c r="PLW109" s="137"/>
      <c r="PLX109" s="137"/>
      <c r="PLY109" s="137"/>
      <c r="PLZ109" s="137"/>
      <c r="PMA109" s="137"/>
      <c r="PMB109" s="137"/>
      <c r="PMC109" s="137"/>
      <c r="PMD109" s="137"/>
      <c r="PME109" s="137"/>
      <c r="PMF109" s="137"/>
      <c r="PMG109" s="137"/>
      <c r="PMH109" s="137"/>
      <c r="PMI109" s="137"/>
      <c r="PMJ109" s="137"/>
      <c r="PMK109" s="137"/>
      <c r="PML109" s="137"/>
      <c r="PMM109" s="137"/>
      <c r="PMN109" s="137"/>
      <c r="PMO109" s="137"/>
      <c r="PMP109" s="137"/>
      <c r="PMQ109" s="137"/>
      <c r="PMR109" s="137"/>
      <c r="PMS109" s="137"/>
      <c r="PMT109" s="137"/>
      <c r="PMU109" s="137"/>
      <c r="PMV109" s="137"/>
      <c r="PMW109" s="137"/>
      <c r="PMX109" s="137"/>
      <c r="PMY109" s="137"/>
      <c r="PMZ109" s="137"/>
      <c r="PNA109" s="137"/>
      <c r="PNB109" s="137"/>
      <c r="PNC109" s="137"/>
      <c r="PND109" s="137"/>
      <c r="PNE109" s="137"/>
      <c r="PNF109" s="137"/>
      <c r="PNG109" s="137"/>
      <c r="PNH109" s="137"/>
      <c r="PNI109" s="137"/>
      <c r="PNJ109" s="137"/>
      <c r="PNK109" s="137"/>
      <c r="PNL109" s="137"/>
      <c r="PNM109" s="137"/>
      <c r="PNN109" s="137"/>
      <c r="PNO109" s="137"/>
      <c r="PNP109" s="137"/>
      <c r="PNQ109" s="137"/>
      <c r="PNR109" s="137"/>
      <c r="PNS109" s="137"/>
      <c r="PNT109" s="137"/>
      <c r="PNU109" s="137"/>
      <c r="PNV109" s="137"/>
      <c r="PNW109" s="137"/>
      <c r="PNX109" s="137"/>
      <c r="PNY109" s="137"/>
      <c r="PNZ109" s="137"/>
      <c r="POA109" s="137"/>
      <c r="POB109" s="137"/>
      <c r="POC109" s="137"/>
      <c r="POD109" s="137"/>
      <c r="POE109" s="137"/>
      <c r="POF109" s="137"/>
      <c r="POG109" s="137"/>
      <c r="POH109" s="137"/>
      <c r="POI109" s="137"/>
      <c r="POJ109" s="137"/>
      <c r="POK109" s="137"/>
      <c r="POL109" s="137"/>
      <c r="POM109" s="137"/>
      <c r="PON109" s="137"/>
      <c r="POO109" s="137"/>
      <c r="POP109" s="137"/>
      <c r="POQ109" s="137"/>
      <c r="POR109" s="137"/>
      <c r="POS109" s="137"/>
      <c r="POT109" s="137"/>
      <c r="POU109" s="137"/>
      <c r="POV109" s="137"/>
      <c r="POW109" s="137"/>
      <c r="POX109" s="137"/>
      <c r="POY109" s="137"/>
      <c r="POZ109" s="137"/>
      <c r="PPA109" s="137"/>
      <c r="PPB109" s="137"/>
      <c r="PPC109" s="137"/>
      <c r="PPD109" s="137"/>
      <c r="PPE109" s="137"/>
      <c r="PPF109" s="137"/>
      <c r="PPG109" s="137"/>
      <c r="PPH109" s="137"/>
      <c r="PPI109" s="137"/>
      <c r="PPJ109" s="137"/>
      <c r="PPK109" s="137"/>
      <c r="PPL109" s="137"/>
      <c r="PPM109" s="137"/>
      <c r="PPN109" s="137"/>
      <c r="PPO109" s="137"/>
      <c r="PPP109" s="137"/>
      <c r="PPQ109" s="137"/>
      <c r="PPR109" s="137"/>
      <c r="PPS109" s="137"/>
      <c r="PPT109" s="137"/>
      <c r="PPU109" s="137"/>
      <c r="PPV109" s="137"/>
      <c r="PPW109" s="137"/>
      <c r="PPX109" s="137"/>
      <c r="PPY109" s="137"/>
      <c r="PPZ109" s="137"/>
      <c r="PQA109" s="137"/>
      <c r="PQB109" s="137"/>
      <c r="PQC109" s="137"/>
      <c r="PQD109" s="137"/>
      <c r="PQE109" s="137"/>
      <c r="PQF109" s="137"/>
      <c r="PQG109" s="137"/>
      <c r="PQH109" s="137"/>
      <c r="PQI109" s="137"/>
      <c r="PQJ109" s="137"/>
      <c r="PQK109" s="137"/>
      <c r="PQL109" s="137"/>
      <c r="PQM109" s="137"/>
      <c r="PQN109" s="137"/>
      <c r="PQO109" s="137"/>
      <c r="PQP109" s="137"/>
      <c r="PQQ109" s="137"/>
      <c r="PQR109" s="137"/>
      <c r="PQS109" s="137"/>
      <c r="PQT109" s="137"/>
      <c r="PQU109" s="137"/>
      <c r="PQV109" s="137"/>
      <c r="PQW109" s="137"/>
      <c r="PQX109" s="137"/>
      <c r="PQY109" s="137"/>
      <c r="PQZ109" s="137"/>
      <c r="PRA109" s="137"/>
      <c r="PRB109" s="137"/>
      <c r="PRC109" s="137"/>
      <c r="PRD109" s="137"/>
      <c r="PRE109" s="137"/>
      <c r="PRF109" s="137"/>
      <c r="PRG109" s="137"/>
      <c r="PRH109" s="137"/>
      <c r="PRI109" s="137"/>
      <c r="PRJ109" s="137"/>
      <c r="PRK109" s="137"/>
      <c r="PRL109" s="137"/>
      <c r="PRM109" s="137"/>
      <c r="PRN109" s="137"/>
      <c r="PRO109" s="137"/>
      <c r="PRP109" s="137"/>
      <c r="PRQ109" s="137"/>
      <c r="PRR109" s="137"/>
      <c r="PRS109" s="137"/>
      <c r="PRT109" s="137"/>
      <c r="PRU109" s="137"/>
      <c r="PRV109" s="137"/>
      <c r="PRW109" s="137"/>
      <c r="PRX109" s="137"/>
      <c r="PRY109" s="137"/>
      <c r="PRZ109" s="137"/>
      <c r="PSA109" s="137"/>
      <c r="PSB109" s="137"/>
      <c r="PSC109" s="137"/>
      <c r="PSD109" s="137"/>
      <c r="PSE109" s="137"/>
      <c r="PSF109" s="137"/>
      <c r="PSG109" s="137"/>
      <c r="PSH109" s="137"/>
      <c r="PSI109" s="137"/>
      <c r="PSJ109" s="137"/>
      <c r="PSK109" s="137"/>
      <c r="PSL109" s="137"/>
      <c r="PSM109" s="137"/>
      <c r="PSN109" s="137"/>
      <c r="PSO109" s="137"/>
      <c r="PSP109" s="137"/>
      <c r="PSQ109" s="137"/>
      <c r="PSR109" s="137"/>
      <c r="PSS109" s="137"/>
      <c r="PST109" s="137"/>
      <c r="PSU109" s="137"/>
      <c r="PSV109" s="137"/>
      <c r="PSW109" s="137"/>
      <c r="PSX109" s="137"/>
      <c r="PSY109" s="137"/>
      <c r="PSZ109" s="137"/>
      <c r="PTA109" s="137"/>
      <c r="PTB109" s="137"/>
      <c r="PTC109" s="137"/>
      <c r="PTD109" s="137"/>
      <c r="PTE109" s="137"/>
      <c r="PTF109" s="137"/>
      <c r="PTG109" s="137"/>
      <c r="PTH109" s="137"/>
      <c r="PTI109" s="137"/>
      <c r="PTJ109" s="137"/>
      <c r="PTK109" s="137"/>
      <c r="PTL109" s="137"/>
      <c r="PTM109" s="137"/>
      <c r="PTN109" s="137"/>
      <c r="PTO109" s="137"/>
      <c r="PTP109" s="137"/>
      <c r="PTQ109" s="137"/>
      <c r="PTR109" s="137"/>
      <c r="PTS109" s="137"/>
      <c r="PTT109" s="137"/>
      <c r="PTU109" s="137"/>
      <c r="PTV109" s="137"/>
      <c r="PTW109" s="137"/>
      <c r="PTX109" s="137"/>
      <c r="PTY109" s="137"/>
      <c r="PTZ109" s="137"/>
      <c r="PUA109" s="137"/>
      <c r="PUB109" s="137"/>
      <c r="PUC109" s="137"/>
      <c r="PUD109" s="137"/>
      <c r="PUE109" s="137"/>
      <c r="PUF109" s="137"/>
      <c r="PUG109" s="137"/>
      <c r="PUH109" s="137"/>
      <c r="PUI109" s="137"/>
      <c r="PUJ109" s="137"/>
      <c r="PUK109" s="137"/>
      <c r="PUL109" s="137"/>
      <c r="PUM109" s="137"/>
      <c r="PUN109" s="137"/>
      <c r="PUO109" s="137"/>
      <c r="PUP109" s="137"/>
      <c r="PUQ109" s="137"/>
      <c r="PUR109" s="137"/>
      <c r="PUS109" s="137"/>
      <c r="PUT109" s="137"/>
      <c r="PUU109" s="137"/>
      <c r="PUV109" s="137"/>
      <c r="PUW109" s="137"/>
      <c r="PUX109" s="137"/>
      <c r="PUY109" s="137"/>
      <c r="PUZ109" s="137"/>
      <c r="PVA109" s="137"/>
      <c r="PVB109" s="137"/>
      <c r="PVC109" s="137"/>
      <c r="PVD109" s="137"/>
      <c r="PVE109" s="137"/>
      <c r="PVF109" s="137"/>
      <c r="PVG109" s="137"/>
      <c r="PVH109" s="137"/>
      <c r="PVI109" s="137"/>
      <c r="PVJ109" s="137"/>
      <c r="PVK109" s="137"/>
      <c r="PVL109" s="137"/>
      <c r="PVM109" s="137"/>
      <c r="PVN109" s="137"/>
      <c r="PVO109" s="137"/>
      <c r="PVP109" s="137"/>
      <c r="PVQ109" s="137"/>
      <c r="PVR109" s="137"/>
      <c r="PVS109" s="137"/>
      <c r="PVT109" s="137"/>
      <c r="PVU109" s="137"/>
      <c r="PVV109" s="137"/>
      <c r="PVW109" s="137"/>
      <c r="PVX109" s="137"/>
      <c r="PVY109" s="137"/>
      <c r="PVZ109" s="137"/>
      <c r="PWA109" s="137"/>
      <c r="PWB109" s="137"/>
      <c r="PWC109" s="137"/>
      <c r="PWD109" s="137"/>
      <c r="PWE109" s="137"/>
      <c r="PWF109" s="137"/>
      <c r="PWG109" s="137"/>
      <c r="PWH109" s="137"/>
      <c r="PWI109" s="137"/>
      <c r="PWJ109" s="137"/>
      <c r="PWK109" s="137"/>
      <c r="PWL109" s="137"/>
      <c r="PWM109" s="137"/>
      <c r="PWN109" s="137"/>
      <c r="PWO109" s="137"/>
      <c r="PWP109" s="137"/>
      <c r="PWQ109" s="137"/>
      <c r="PWR109" s="137"/>
      <c r="PWS109" s="137"/>
      <c r="PWT109" s="137"/>
      <c r="PWU109" s="137"/>
      <c r="PWV109" s="137"/>
      <c r="PWW109" s="137"/>
      <c r="PWX109" s="137"/>
      <c r="PWY109" s="137"/>
      <c r="PWZ109" s="137"/>
      <c r="PXA109" s="137"/>
      <c r="PXB109" s="137"/>
      <c r="PXC109" s="137"/>
      <c r="PXD109" s="137"/>
      <c r="PXE109" s="137"/>
      <c r="PXF109" s="137"/>
      <c r="PXG109" s="137"/>
      <c r="PXH109" s="137"/>
      <c r="PXI109" s="137"/>
      <c r="PXJ109" s="137"/>
      <c r="PXK109" s="137"/>
      <c r="PXL109" s="137"/>
      <c r="PXM109" s="137"/>
      <c r="PXN109" s="137"/>
      <c r="PXO109" s="137"/>
      <c r="PXP109" s="137"/>
      <c r="PXQ109" s="137"/>
      <c r="PXR109" s="137"/>
      <c r="PXS109" s="137"/>
      <c r="PXT109" s="137"/>
      <c r="PXU109" s="137"/>
      <c r="PXV109" s="137"/>
      <c r="PXW109" s="137"/>
      <c r="PXX109" s="137"/>
      <c r="PXY109" s="137"/>
      <c r="PXZ109" s="137"/>
      <c r="PYA109" s="137"/>
      <c r="PYB109" s="137"/>
      <c r="PYC109" s="137"/>
      <c r="PYD109" s="137"/>
      <c r="PYE109" s="137"/>
      <c r="PYF109" s="137"/>
      <c r="PYG109" s="137"/>
      <c r="PYH109" s="137"/>
      <c r="PYI109" s="137"/>
      <c r="PYJ109" s="137"/>
      <c r="PYK109" s="137"/>
      <c r="PYL109" s="137"/>
      <c r="PYM109" s="137"/>
      <c r="PYN109" s="137"/>
      <c r="PYO109" s="137"/>
      <c r="PYP109" s="137"/>
      <c r="PYQ109" s="137"/>
      <c r="PYR109" s="137"/>
      <c r="PYS109" s="137"/>
      <c r="PYT109" s="137"/>
      <c r="PYU109" s="137"/>
      <c r="PYV109" s="137"/>
      <c r="PYW109" s="137"/>
      <c r="PYX109" s="137"/>
      <c r="PYY109" s="137"/>
      <c r="PYZ109" s="137"/>
      <c r="PZA109" s="137"/>
      <c r="PZB109" s="137"/>
      <c r="PZC109" s="137"/>
      <c r="PZD109" s="137"/>
      <c r="PZE109" s="137"/>
      <c r="PZF109" s="137"/>
      <c r="PZG109" s="137"/>
      <c r="PZH109" s="137"/>
      <c r="PZI109" s="137"/>
      <c r="PZJ109" s="137"/>
      <c r="PZK109" s="137"/>
      <c r="PZL109" s="137"/>
      <c r="PZM109" s="137"/>
      <c r="PZN109" s="137"/>
      <c r="PZO109" s="137"/>
      <c r="PZP109" s="137"/>
      <c r="PZQ109" s="137"/>
      <c r="PZR109" s="137"/>
      <c r="PZS109" s="137"/>
      <c r="PZT109" s="137"/>
      <c r="PZU109" s="137"/>
      <c r="PZV109" s="137"/>
      <c r="PZW109" s="137"/>
      <c r="PZX109" s="137"/>
      <c r="PZY109" s="137"/>
      <c r="PZZ109" s="137"/>
      <c r="QAA109" s="137"/>
      <c r="QAB109" s="137"/>
      <c r="QAC109" s="137"/>
      <c r="QAD109" s="137"/>
      <c r="QAE109" s="137"/>
      <c r="QAF109" s="137"/>
      <c r="QAG109" s="137"/>
      <c r="QAH109" s="137"/>
      <c r="QAI109" s="137"/>
      <c r="QAJ109" s="137"/>
      <c r="QAK109" s="137"/>
      <c r="QAL109" s="137"/>
      <c r="QAM109" s="137"/>
      <c r="QAN109" s="137"/>
      <c r="QAO109" s="137"/>
      <c r="QAP109" s="137"/>
      <c r="QAQ109" s="137"/>
      <c r="QAR109" s="137"/>
      <c r="QAS109" s="137"/>
      <c r="QAT109" s="137"/>
      <c r="QAU109" s="137"/>
      <c r="QAV109" s="137"/>
      <c r="QAW109" s="137"/>
      <c r="QAX109" s="137"/>
      <c r="QAY109" s="137"/>
      <c r="QAZ109" s="137"/>
      <c r="QBA109" s="137"/>
      <c r="QBB109" s="137"/>
      <c r="QBC109" s="137"/>
      <c r="QBD109" s="137"/>
      <c r="QBE109" s="137"/>
      <c r="QBF109" s="137"/>
      <c r="QBG109" s="137"/>
      <c r="QBH109" s="137"/>
      <c r="QBI109" s="137"/>
      <c r="QBJ109" s="137"/>
      <c r="QBK109" s="137"/>
      <c r="QBL109" s="137"/>
      <c r="QBM109" s="137"/>
      <c r="QBN109" s="137"/>
      <c r="QBO109" s="137"/>
      <c r="QBP109" s="137"/>
      <c r="QBQ109" s="137"/>
      <c r="QBR109" s="137"/>
      <c r="QBS109" s="137"/>
      <c r="QBT109" s="137"/>
      <c r="QBU109" s="137"/>
      <c r="QBV109" s="137"/>
      <c r="QBW109" s="137"/>
      <c r="QBX109" s="137"/>
      <c r="QBY109" s="137"/>
      <c r="QBZ109" s="137"/>
      <c r="QCA109" s="137"/>
      <c r="QCB109" s="137"/>
      <c r="QCC109" s="137"/>
      <c r="QCD109" s="137"/>
      <c r="QCE109" s="137"/>
      <c r="QCF109" s="137"/>
      <c r="QCG109" s="137"/>
      <c r="QCH109" s="137"/>
      <c r="QCI109" s="137"/>
      <c r="QCJ109" s="137"/>
      <c r="QCK109" s="137"/>
      <c r="QCL109" s="137"/>
      <c r="QCM109" s="137"/>
      <c r="QCN109" s="137"/>
      <c r="QCO109" s="137"/>
      <c r="QCP109" s="137"/>
      <c r="QCQ109" s="137"/>
      <c r="QCR109" s="137"/>
      <c r="QCS109" s="137"/>
      <c r="QCT109" s="137"/>
      <c r="QCU109" s="137"/>
      <c r="QCV109" s="137"/>
      <c r="QCW109" s="137"/>
      <c r="QCX109" s="137"/>
      <c r="QCY109" s="137"/>
      <c r="QCZ109" s="137"/>
      <c r="QDA109" s="137"/>
      <c r="QDB109" s="137"/>
      <c r="QDC109" s="137"/>
      <c r="QDD109" s="137"/>
      <c r="QDE109" s="137"/>
      <c r="QDF109" s="137"/>
      <c r="QDG109" s="137"/>
      <c r="QDH109" s="137"/>
      <c r="QDI109" s="137"/>
      <c r="QDJ109" s="137"/>
      <c r="QDK109" s="137"/>
      <c r="QDL109" s="137"/>
      <c r="QDM109" s="137"/>
      <c r="QDN109" s="137"/>
      <c r="QDO109" s="137"/>
      <c r="QDP109" s="137"/>
      <c r="QDQ109" s="137"/>
      <c r="QDR109" s="137"/>
      <c r="QDS109" s="137"/>
      <c r="QDT109" s="137"/>
      <c r="QDU109" s="137"/>
      <c r="QDV109" s="137"/>
      <c r="QDW109" s="137"/>
      <c r="QDX109" s="137"/>
      <c r="QDY109" s="137"/>
      <c r="QDZ109" s="137"/>
      <c r="QEA109" s="137"/>
      <c r="QEB109" s="137"/>
      <c r="QEC109" s="137"/>
      <c r="QED109" s="137"/>
      <c r="QEE109" s="137"/>
      <c r="QEF109" s="137"/>
      <c r="QEG109" s="137"/>
      <c r="QEH109" s="137"/>
      <c r="QEI109" s="137"/>
      <c r="QEJ109" s="137"/>
      <c r="QEK109" s="137"/>
      <c r="QEL109" s="137"/>
      <c r="QEM109" s="137"/>
      <c r="QEN109" s="137"/>
      <c r="QEO109" s="137"/>
      <c r="QEP109" s="137"/>
      <c r="QEQ109" s="137"/>
      <c r="QER109" s="137"/>
      <c r="QES109" s="137"/>
      <c r="QET109" s="137"/>
      <c r="QEU109" s="137"/>
      <c r="QEV109" s="137"/>
      <c r="QEW109" s="137"/>
      <c r="QEX109" s="137"/>
      <c r="QEY109" s="137"/>
      <c r="QEZ109" s="137"/>
      <c r="QFA109" s="137"/>
      <c r="QFB109" s="137"/>
      <c r="QFC109" s="137"/>
      <c r="QFD109" s="137"/>
      <c r="QFE109" s="137"/>
      <c r="QFF109" s="137"/>
      <c r="QFG109" s="137"/>
      <c r="QFH109" s="137"/>
      <c r="QFI109" s="137"/>
      <c r="QFJ109" s="137"/>
      <c r="QFK109" s="137"/>
      <c r="QFL109" s="137"/>
      <c r="QFM109" s="137"/>
      <c r="QFN109" s="137"/>
      <c r="QFO109" s="137"/>
      <c r="QFP109" s="137"/>
      <c r="QFQ109" s="137"/>
      <c r="QFR109" s="137"/>
      <c r="QFS109" s="137"/>
      <c r="QFT109" s="137"/>
      <c r="QFU109" s="137"/>
      <c r="QFV109" s="137"/>
      <c r="QFW109" s="137"/>
      <c r="QFX109" s="137"/>
      <c r="QFY109" s="137"/>
      <c r="QFZ109" s="137"/>
      <c r="QGA109" s="137"/>
      <c r="QGB109" s="137"/>
      <c r="QGC109" s="137"/>
      <c r="QGD109" s="137"/>
      <c r="QGE109" s="137"/>
      <c r="QGF109" s="137"/>
      <c r="QGG109" s="137"/>
      <c r="QGH109" s="137"/>
      <c r="QGI109" s="137"/>
      <c r="QGJ109" s="137"/>
      <c r="QGK109" s="137"/>
      <c r="QGL109" s="137"/>
      <c r="QGM109" s="137"/>
      <c r="QGN109" s="137"/>
      <c r="QGO109" s="137"/>
      <c r="QGP109" s="137"/>
      <c r="QGQ109" s="137"/>
      <c r="QGR109" s="137"/>
      <c r="QGS109" s="137"/>
      <c r="QGT109" s="137"/>
      <c r="QGU109" s="137"/>
      <c r="QGV109" s="137"/>
      <c r="QGW109" s="137"/>
      <c r="QGX109" s="137"/>
      <c r="QGY109" s="137"/>
      <c r="QGZ109" s="137"/>
      <c r="QHA109" s="137"/>
      <c r="QHB109" s="137"/>
      <c r="QHC109" s="137"/>
      <c r="QHD109" s="137"/>
      <c r="QHE109" s="137"/>
      <c r="QHF109" s="137"/>
      <c r="QHG109" s="137"/>
      <c r="QHH109" s="137"/>
      <c r="QHI109" s="137"/>
      <c r="QHJ109" s="137"/>
      <c r="QHK109" s="137"/>
      <c r="QHL109" s="137"/>
      <c r="QHM109" s="137"/>
      <c r="QHN109" s="137"/>
      <c r="QHO109" s="137"/>
      <c r="QHP109" s="137"/>
      <c r="QHQ109" s="137"/>
      <c r="QHR109" s="137"/>
      <c r="QHS109" s="137"/>
      <c r="QHT109" s="137"/>
      <c r="QHU109" s="137"/>
      <c r="QHV109" s="137"/>
      <c r="QHW109" s="137"/>
      <c r="QHX109" s="137"/>
      <c r="QHY109" s="137"/>
      <c r="QHZ109" s="137"/>
      <c r="QIA109" s="137"/>
      <c r="QIB109" s="137"/>
      <c r="QIC109" s="137"/>
      <c r="QID109" s="137"/>
      <c r="QIE109" s="137"/>
      <c r="QIF109" s="137"/>
      <c r="QIG109" s="137"/>
      <c r="QIH109" s="137"/>
      <c r="QII109" s="137"/>
      <c r="QIJ109" s="137"/>
      <c r="QIK109" s="137"/>
      <c r="QIL109" s="137"/>
      <c r="QIM109" s="137"/>
      <c r="QIN109" s="137"/>
      <c r="QIO109" s="137"/>
      <c r="QIP109" s="137"/>
      <c r="QIQ109" s="137"/>
      <c r="QIR109" s="137"/>
      <c r="QIS109" s="137"/>
      <c r="QIT109" s="137"/>
      <c r="QIU109" s="137"/>
      <c r="QIV109" s="137"/>
      <c r="QIW109" s="137"/>
      <c r="QIX109" s="137"/>
      <c r="QIY109" s="137"/>
      <c r="QIZ109" s="137"/>
      <c r="QJA109" s="137"/>
      <c r="QJB109" s="137"/>
      <c r="QJC109" s="137"/>
      <c r="QJD109" s="137"/>
      <c r="QJE109" s="137"/>
      <c r="QJF109" s="137"/>
      <c r="QJG109" s="137"/>
      <c r="QJH109" s="137"/>
      <c r="QJI109" s="137"/>
      <c r="QJJ109" s="137"/>
      <c r="QJK109" s="137"/>
      <c r="QJL109" s="137"/>
      <c r="QJM109" s="137"/>
      <c r="QJN109" s="137"/>
      <c r="QJO109" s="137"/>
      <c r="QJP109" s="137"/>
      <c r="QJQ109" s="137"/>
      <c r="QJR109" s="137"/>
      <c r="QJS109" s="137"/>
      <c r="QJT109" s="137"/>
      <c r="QJU109" s="137"/>
      <c r="QJV109" s="137"/>
      <c r="QJW109" s="137"/>
      <c r="QJX109" s="137"/>
      <c r="QJY109" s="137"/>
      <c r="QJZ109" s="137"/>
      <c r="QKA109" s="137"/>
      <c r="QKB109" s="137"/>
      <c r="QKC109" s="137"/>
      <c r="QKD109" s="137"/>
      <c r="QKE109" s="137"/>
      <c r="QKF109" s="137"/>
      <c r="QKG109" s="137"/>
      <c r="QKH109" s="137"/>
      <c r="QKI109" s="137"/>
      <c r="QKJ109" s="137"/>
      <c r="QKK109" s="137"/>
      <c r="QKL109" s="137"/>
      <c r="QKM109" s="137"/>
      <c r="QKN109" s="137"/>
      <c r="QKO109" s="137"/>
      <c r="QKP109" s="137"/>
      <c r="QKQ109" s="137"/>
      <c r="QKR109" s="137"/>
      <c r="QKS109" s="137"/>
      <c r="QKT109" s="137"/>
      <c r="QKU109" s="137"/>
      <c r="QKV109" s="137"/>
      <c r="QKW109" s="137"/>
      <c r="QKX109" s="137"/>
      <c r="QKY109" s="137"/>
      <c r="QKZ109" s="137"/>
      <c r="QLA109" s="137"/>
      <c r="QLB109" s="137"/>
      <c r="QLC109" s="137"/>
      <c r="QLD109" s="137"/>
      <c r="QLE109" s="137"/>
      <c r="QLF109" s="137"/>
      <c r="QLG109" s="137"/>
      <c r="QLH109" s="137"/>
      <c r="QLI109" s="137"/>
      <c r="QLJ109" s="137"/>
      <c r="QLK109" s="137"/>
      <c r="QLL109" s="137"/>
      <c r="QLM109" s="137"/>
      <c r="QLN109" s="137"/>
      <c r="QLO109" s="137"/>
      <c r="QLP109" s="137"/>
      <c r="QLQ109" s="137"/>
      <c r="QLR109" s="137"/>
      <c r="QLS109" s="137"/>
      <c r="QLT109" s="137"/>
      <c r="QLU109" s="137"/>
      <c r="QLV109" s="137"/>
      <c r="QLW109" s="137"/>
      <c r="QLX109" s="137"/>
      <c r="QLY109" s="137"/>
      <c r="QLZ109" s="137"/>
      <c r="QMA109" s="137"/>
      <c r="QMB109" s="137"/>
      <c r="QMC109" s="137"/>
      <c r="QMD109" s="137"/>
      <c r="QME109" s="137"/>
      <c r="QMF109" s="137"/>
      <c r="QMG109" s="137"/>
      <c r="QMH109" s="137"/>
      <c r="QMI109" s="137"/>
      <c r="QMJ109" s="137"/>
      <c r="QMK109" s="137"/>
      <c r="QML109" s="137"/>
      <c r="QMM109" s="137"/>
      <c r="QMN109" s="137"/>
      <c r="QMO109" s="137"/>
      <c r="QMP109" s="137"/>
      <c r="QMQ109" s="137"/>
      <c r="QMR109" s="137"/>
      <c r="QMS109" s="137"/>
      <c r="QMT109" s="137"/>
      <c r="QMU109" s="137"/>
      <c r="QMV109" s="137"/>
      <c r="QMW109" s="137"/>
      <c r="QMX109" s="137"/>
      <c r="QMY109" s="137"/>
      <c r="QMZ109" s="137"/>
      <c r="QNA109" s="137"/>
      <c r="QNB109" s="137"/>
      <c r="QNC109" s="137"/>
      <c r="QND109" s="137"/>
      <c r="QNE109" s="137"/>
      <c r="QNF109" s="137"/>
      <c r="QNG109" s="137"/>
      <c r="QNH109" s="137"/>
      <c r="QNI109" s="137"/>
      <c r="QNJ109" s="137"/>
      <c r="QNK109" s="137"/>
      <c r="QNL109" s="137"/>
      <c r="QNM109" s="137"/>
      <c r="QNN109" s="137"/>
      <c r="QNO109" s="137"/>
      <c r="QNP109" s="137"/>
      <c r="QNQ109" s="137"/>
      <c r="QNR109" s="137"/>
      <c r="QNS109" s="137"/>
      <c r="QNT109" s="137"/>
      <c r="QNU109" s="137"/>
      <c r="QNV109" s="137"/>
      <c r="QNW109" s="137"/>
      <c r="QNX109" s="137"/>
      <c r="QNY109" s="137"/>
      <c r="QNZ109" s="137"/>
      <c r="QOA109" s="137"/>
      <c r="QOB109" s="137"/>
      <c r="QOC109" s="137"/>
      <c r="QOD109" s="137"/>
      <c r="QOE109" s="137"/>
      <c r="QOF109" s="137"/>
      <c r="QOG109" s="137"/>
      <c r="QOH109" s="137"/>
      <c r="QOI109" s="137"/>
      <c r="QOJ109" s="137"/>
      <c r="QOK109" s="137"/>
      <c r="QOL109" s="137"/>
      <c r="QOM109" s="137"/>
      <c r="QON109" s="137"/>
      <c r="QOO109" s="137"/>
      <c r="QOP109" s="137"/>
      <c r="QOQ109" s="137"/>
      <c r="QOR109" s="137"/>
      <c r="QOS109" s="137"/>
      <c r="QOT109" s="137"/>
      <c r="QOU109" s="137"/>
      <c r="QOV109" s="137"/>
      <c r="QOW109" s="137"/>
      <c r="QOX109" s="137"/>
      <c r="QOY109" s="137"/>
      <c r="QOZ109" s="137"/>
      <c r="QPA109" s="137"/>
      <c r="QPB109" s="137"/>
      <c r="QPC109" s="137"/>
      <c r="QPD109" s="137"/>
      <c r="QPE109" s="137"/>
      <c r="QPF109" s="137"/>
      <c r="QPG109" s="137"/>
      <c r="QPH109" s="137"/>
      <c r="QPI109" s="137"/>
      <c r="QPJ109" s="137"/>
      <c r="QPK109" s="137"/>
      <c r="QPL109" s="137"/>
      <c r="QPM109" s="137"/>
      <c r="QPN109" s="137"/>
      <c r="QPO109" s="137"/>
      <c r="QPP109" s="137"/>
      <c r="QPQ109" s="137"/>
      <c r="QPR109" s="137"/>
      <c r="QPS109" s="137"/>
      <c r="QPT109" s="137"/>
      <c r="QPU109" s="137"/>
      <c r="QPV109" s="137"/>
      <c r="QPW109" s="137"/>
      <c r="QPX109" s="137"/>
      <c r="QPY109" s="137"/>
      <c r="QPZ109" s="137"/>
      <c r="QQA109" s="137"/>
      <c r="QQB109" s="137"/>
      <c r="QQC109" s="137"/>
      <c r="QQD109" s="137"/>
      <c r="QQE109" s="137"/>
      <c r="QQF109" s="137"/>
      <c r="QQG109" s="137"/>
      <c r="QQH109" s="137"/>
      <c r="QQI109" s="137"/>
      <c r="QQJ109" s="137"/>
      <c r="QQK109" s="137"/>
      <c r="QQL109" s="137"/>
      <c r="QQM109" s="137"/>
      <c r="QQN109" s="137"/>
      <c r="QQO109" s="137"/>
      <c r="QQP109" s="137"/>
      <c r="QQQ109" s="137"/>
      <c r="QQR109" s="137"/>
      <c r="QQS109" s="137"/>
      <c r="QQT109" s="137"/>
      <c r="QQU109" s="137"/>
      <c r="QQV109" s="137"/>
      <c r="QQW109" s="137"/>
      <c r="QQX109" s="137"/>
      <c r="QQY109" s="137"/>
      <c r="QQZ109" s="137"/>
      <c r="QRA109" s="137"/>
      <c r="QRB109" s="137"/>
      <c r="QRC109" s="137"/>
      <c r="QRD109" s="137"/>
      <c r="QRE109" s="137"/>
      <c r="QRF109" s="137"/>
      <c r="QRG109" s="137"/>
      <c r="QRH109" s="137"/>
      <c r="QRI109" s="137"/>
      <c r="QRJ109" s="137"/>
      <c r="QRK109" s="137"/>
      <c r="QRL109" s="137"/>
      <c r="QRM109" s="137"/>
      <c r="QRN109" s="137"/>
      <c r="QRO109" s="137"/>
      <c r="QRP109" s="137"/>
      <c r="QRQ109" s="137"/>
      <c r="QRR109" s="137"/>
      <c r="QRS109" s="137"/>
      <c r="QRT109" s="137"/>
      <c r="QRU109" s="137"/>
      <c r="QRV109" s="137"/>
      <c r="QRW109" s="137"/>
      <c r="QRX109" s="137"/>
      <c r="QRY109" s="137"/>
      <c r="QRZ109" s="137"/>
      <c r="QSA109" s="137"/>
      <c r="QSB109" s="137"/>
      <c r="QSC109" s="137"/>
      <c r="QSD109" s="137"/>
      <c r="QSE109" s="137"/>
      <c r="QSF109" s="137"/>
      <c r="QSG109" s="137"/>
      <c r="QSH109" s="137"/>
      <c r="QSI109" s="137"/>
      <c r="QSJ109" s="137"/>
      <c r="QSK109" s="137"/>
      <c r="QSL109" s="137"/>
      <c r="QSM109" s="137"/>
      <c r="QSN109" s="137"/>
      <c r="QSO109" s="137"/>
      <c r="QSP109" s="137"/>
      <c r="QSQ109" s="137"/>
      <c r="QSR109" s="137"/>
      <c r="QSS109" s="137"/>
      <c r="QST109" s="137"/>
      <c r="QSU109" s="137"/>
      <c r="QSV109" s="137"/>
      <c r="QSW109" s="137"/>
      <c r="QSX109" s="137"/>
      <c r="QSY109" s="137"/>
      <c r="QSZ109" s="137"/>
      <c r="QTA109" s="137"/>
      <c r="QTB109" s="137"/>
      <c r="QTC109" s="137"/>
      <c r="QTD109" s="137"/>
      <c r="QTE109" s="137"/>
      <c r="QTF109" s="137"/>
      <c r="QTG109" s="137"/>
      <c r="QTH109" s="137"/>
      <c r="QTI109" s="137"/>
      <c r="QTJ109" s="137"/>
      <c r="QTK109" s="137"/>
      <c r="QTL109" s="137"/>
      <c r="QTM109" s="137"/>
      <c r="QTN109" s="137"/>
      <c r="QTO109" s="137"/>
      <c r="QTP109" s="137"/>
      <c r="QTQ109" s="137"/>
      <c r="QTR109" s="137"/>
      <c r="QTS109" s="137"/>
      <c r="QTT109" s="137"/>
      <c r="QTU109" s="137"/>
      <c r="QTV109" s="137"/>
      <c r="QTW109" s="137"/>
      <c r="QTX109" s="137"/>
      <c r="QTY109" s="137"/>
      <c r="QTZ109" s="137"/>
      <c r="QUA109" s="137"/>
      <c r="QUB109" s="137"/>
      <c r="QUC109" s="137"/>
      <c r="QUD109" s="137"/>
      <c r="QUE109" s="137"/>
      <c r="QUF109" s="137"/>
      <c r="QUG109" s="137"/>
      <c r="QUH109" s="137"/>
      <c r="QUI109" s="137"/>
      <c r="QUJ109" s="137"/>
      <c r="QUK109" s="137"/>
      <c r="QUL109" s="137"/>
      <c r="QUM109" s="137"/>
      <c r="QUN109" s="137"/>
      <c r="QUO109" s="137"/>
      <c r="QUP109" s="137"/>
      <c r="QUQ109" s="137"/>
      <c r="QUR109" s="137"/>
      <c r="QUS109" s="137"/>
      <c r="QUT109" s="137"/>
      <c r="QUU109" s="137"/>
      <c r="QUV109" s="137"/>
      <c r="QUW109" s="137"/>
      <c r="QUX109" s="137"/>
      <c r="QUY109" s="137"/>
      <c r="QUZ109" s="137"/>
      <c r="QVA109" s="137"/>
      <c r="QVB109" s="137"/>
      <c r="QVC109" s="137"/>
      <c r="QVD109" s="137"/>
      <c r="QVE109" s="137"/>
      <c r="QVF109" s="137"/>
      <c r="QVG109" s="137"/>
      <c r="QVH109" s="137"/>
      <c r="QVI109" s="137"/>
      <c r="QVJ109" s="137"/>
      <c r="QVK109" s="137"/>
      <c r="QVL109" s="137"/>
      <c r="QVM109" s="137"/>
      <c r="QVN109" s="137"/>
      <c r="QVO109" s="137"/>
      <c r="QVP109" s="137"/>
      <c r="QVQ109" s="137"/>
      <c r="QVR109" s="137"/>
      <c r="QVS109" s="137"/>
      <c r="QVT109" s="137"/>
      <c r="QVU109" s="137"/>
      <c r="QVV109" s="137"/>
      <c r="QVW109" s="137"/>
      <c r="QVX109" s="137"/>
      <c r="QVY109" s="137"/>
      <c r="QVZ109" s="137"/>
      <c r="QWA109" s="137"/>
      <c r="QWB109" s="137"/>
      <c r="QWC109" s="137"/>
      <c r="QWD109" s="137"/>
      <c r="QWE109" s="137"/>
      <c r="QWF109" s="137"/>
      <c r="QWG109" s="137"/>
      <c r="QWH109" s="137"/>
      <c r="QWI109" s="137"/>
      <c r="QWJ109" s="137"/>
      <c r="QWK109" s="137"/>
      <c r="QWL109" s="137"/>
      <c r="QWM109" s="137"/>
      <c r="QWN109" s="137"/>
      <c r="QWO109" s="137"/>
      <c r="QWP109" s="137"/>
      <c r="QWQ109" s="137"/>
      <c r="QWR109" s="137"/>
      <c r="QWS109" s="137"/>
      <c r="QWT109" s="137"/>
      <c r="QWU109" s="137"/>
      <c r="QWV109" s="137"/>
      <c r="QWW109" s="137"/>
      <c r="QWX109" s="137"/>
      <c r="QWY109" s="137"/>
      <c r="QWZ109" s="137"/>
      <c r="QXA109" s="137"/>
      <c r="QXB109" s="137"/>
      <c r="QXC109" s="137"/>
      <c r="QXD109" s="137"/>
      <c r="QXE109" s="137"/>
      <c r="QXF109" s="137"/>
      <c r="QXG109" s="137"/>
      <c r="QXH109" s="137"/>
      <c r="QXI109" s="137"/>
      <c r="QXJ109" s="137"/>
      <c r="QXK109" s="137"/>
      <c r="QXL109" s="137"/>
      <c r="QXM109" s="137"/>
      <c r="QXN109" s="137"/>
      <c r="QXO109" s="137"/>
      <c r="QXP109" s="137"/>
      <c r="QXQ109" s="137"/>
      <c r="QXR109" s="137"/>
      <c r="QXS109" s="137"/>
      <c r="QXT109" s="137"/>
      <c r="QXU109" s="137"/>
      <c r="QXV109" s="137"/>
      <c r="QXW109" s="137"/>
      <c r="QXX109" s="137"/>
      <c r="QXY109" s="137"/>
      <c r="QXZ109" s="137"/>
      <c r="QYA109" s="137"/>
      <c r="QYB109" s="137"/>
      <c r="QYC109" s="137"/>
      <c r="QYD109" s="137"/>
      <c r="QYE109" s="137"/>
      <c r="QYF109" s="137"/>
      <c r="QYG109" s="137"/>
      <c r="QYH109" s="137"/>
      <c r="QYI109" s="137"/>
      <c r="QYJ109" s="137"/>
      <c r="QYK109" s="137"/>
      <c r="QYL109" s="137"/>
      <c r="QYM109" s="137"/>
      <c r="QYN109" s="137"/>
      <c r="QYO109" s="137"/>
      <c r="QYP109" s="137"/>
      <c r="QYQ109" s="137"/>
      <c r="QYR109" s="137"/>
      <c r="QYS109" s="137"/>
      <c r="QYT109" s="137"/>
      <c r="QYU109" s="137"/>
      <c r="QYV109" s="137"/>
      <c r="QYW109" s="137"/>
      <c r="QYX109" s="137"/>
      <c r="QYY109" s="137"/>
      <c r="QYZ109" s="137"/>
      <c r="QZA109" s="137"/>
      <c r="QZB109" s="137"/>
      <c r="QZC109" s="137"/>
      <c r="QZD109" s="137"/>
      <c r="QZE109" s="137"/>
      <c r="QZF109" s="137"/>
      <c r="QZG109" s="137"/>
      <c r="QZH109" s="137"/>
      <c r="QZI109" s="137"/>
      <c r="QZJ109" s="137"/>
      <c r="QZK109" s="137"/>
      <c r="QZL109" s="137"/>
      <c r="QZM109" s="137"/>
      <c r="QZN109" s="137"/>
      <c r="QZO109" s="137"/>
      <c r="QZP109" s="137"/>
      <c r="QZQ109" s="137"/>
      <c r="QZR109" s="137"/>
      <c r="QZS109" s="137"/>
      <c r="QZT109" s="137"/>
      <c r="QZU109" s="137"/>
      <c r="QZV109" s="137"/>
      <c r="QZW109" s="137"/>
      <c r="QZX109" s="137"/>
      <c r="QZY109" s="137"/>
      <c r="QZZ109" s="137"/>
      <c r="RAA109" s="137"/>
      <c r="RAB109" s="137"/>
      <c r="RAC109" s="137"/>
      <c r="RAD109" s="137"/>
      <c r="RAE109" s="137"/>
      <c r="RAF109" s="137"/>
      <c r="RAG109" s="137"/>
      <c r="RAH109" s="137"/>
      <c r="RAI109" s="137"/>
      <c r="RAJ109" s="137"/>
      <c r="RAK109" s="137"/>
      <c r="RAL109" s="137"/>
      <c r="RAM109" s="137"/>
      <c r="RAN109" s="137"/>
      <c r="RAO109" s="137"/>
      <c r="RAP109" s="137"/>
      <c r="RAQ109" s="137"/>
      <c r="RAR109" s="137"/>
      <c r="RAS109" s="137"/>
      <c r="RAT109" s="137"/>
      <c r="RAU109" s="137"/>
      <c r="RAV109" s="137"/>
      <c r="RAW109" s="137"/>
      <c r="RAX109" s="137"/>
      <c r="RAY109" s="137"/>
      <c r="RAZ109" s="137"/>
      <c r="RBA109" s="137"/>
      <c r="RBB109" s="137"/>
      <c r="RBC109" s="137"/>
      <c r="RBD109" s="137"/>
      <c r="RBE109" s="137"/>
      <c r="RBF109" s="137"/>
      <c r="RBG109" s="137"/>
      <c r="RBH109" s="137"/>
      <c r="RBI109" s="137"/>
      <c r="RBJ109" s="137"/>
      <c r="RBK109" s="137"/>
      <c r="RBL109" s="137"/>
      <c r="RBM109" s="137"/>
      <c r="RBN109" s="137"/>
      <c r="RBO109" s="137"/>
      <c r="RBP109" s="137"/>
      <c r="RBQ109" s="137"/>
      <c r="RBR109" s="137"/>
      <c r="RBS109" s="137"/>
      <c r="RBT109" s="137"/>
      <c r="RBU109" s="137"/>
      <c r="RBV109" s="137"/>
      <c r="RBW109" s="137"/>
      <c r="RBX109" s="137"/>
      <c r="RBY109" s="137"/>
      <c r="RBZ109" s="137"/>
      <c r="RCA109" s="137"/>
      <c r="RCB109" s="137"/>
      <c r="RCC109" s="137"/>
      <c r="RCD109" s="137"/>
      <c r="RCE109" s="137"/>
      <c r="RCF109" s="137"/>
      <c r="RCG109" s="137"/>
      <c r="RCH109" s="137"/>
      <c r="RCI109" s="137"/>
      <c r="RCJ109" s="137"/>
      <c r="RCK109" s="137"/>
      <c r="RCL109" s="137"/>
      <c r="RCM109" s="137"/>
      <c r="RCN109" s="137"/>
      <c r="RCO109" s="137"/>
      <c r="RCP109" s="137"/>
      <c r="RCQ109" s="137"/>
      <c r="RCR109" s="137"/>
      <c r="RCS109" s="137"/>
      <c r="RCT109" s="137"/>
      <c r="RCU109" s="137"/>
      <c r="RCV109" s="137"/>
      <c r="RCW109" s="137"/>
      <c r="RCX109" s="137"/>
      <c r="RCY109" s="137"/>
      <c r="RCZ109" s="137"/>
      <c r="RDA109" s="137"/>
      <c r="RDB109" s="137"/>
      <c r="RDC109" s="137"/>
      <c r="RDD109" s="137"/>
      <c r="RDE109" s="137"/>
      <c r="RDF109" s="137"/>
      <c r="RDG109" s="137"/>
      <c r="RDH109" s="137"/>
      <c r="RDI109" s="137"/>
      <c r="RDJ109" s="137"/>
      <c r="RDK109" s="137"/>
      <c r="RDL109" s="137"/>
      <c r="RDM109" s="137"/>
      <c r="RDN109" s="137"/>
      <c r="RDO109" s="137"/>
      <c r="RDP109" s="137"/>
      <c r="RDQ109" s="137"/>
      <c r="RDR109" s="137"/>
      <c r="RDS109" s="137"/>
      <c r="RDT109" s="137"/>
      <c r="RDU109" s="137"/>
      <c r="RDV109" s="137"/>
      <c r="RDW109" s="137"/>
      <c r="RDX109" s="137"/>
      <c r="RDY109" s="137"/>
      <c r="RDZ109" s="137"/>
      <c r="REA109" s="137"/>
      <c r="REB109" s="137"/>
      <c r="REC109" s="137"/>
      <c r="RED109" s="137"/>
      <c r="REE109" s="137"/>
      <c r="REF109" s="137"/>
      <c r="REG109" s="137"/>
      <c r="REH109" s="137"/>
      <c r="REI109" s="137"/>
      <c r="REJ109" s="137"/>
      <c r="REK109" s="137"/>
      <c r="REL109" s="137"/>
      <c r="REM109" s="137"/>
      <c r="REN109" s="137"/>
      <c r="REO109" s="137"/>
      <c r="REP109" s="137"/>
      <c r="REQ109" s="137"/>
      <c r="RER109" s="137"/>
      <c r="RES109" s="137"/>
      <c r="RET109" s="137"/>
      <c r="REU109" s="137"/>
      <c r="REV109" s="137"/>
      <c r="REW109" s="137"/>
      <c r="REX109" s="137"/>
      <c r="REY109" s="137"/>
      <c r="REZ109" s="137"/>
      <c r="RFA109" s="137"/>
      <c r="RFB109" s="137"/>
      <c r="RFC109" s="137"/>
      <c r="RFD109" s="137"/>
      <c r="RFE109" s="137"/>
      <c r="RFF109" s="137"/>
      <c r="RFG109" s="137"/>
      <c r="RFH109" s="137"/>
      <c r="RFI109" s="137"/>
      <c r="RFJ109" s="137"/>
      <c r="RFK109" s="137"/>
      <c r="RFL109" s="137"/>
      <c r="RFM109" s="137"/>
      <c r="RFN109" s="137"/>
      <c r="RFO109" s="137"/>
      <c r="RFP109" s="137"/>
      <c r="RFQ109" s="137"/>
      <c r="RFR109" s="137"/>
      <c r="RFS109" s="137"/>
      <c r="RFT109" s="137"/>
      <c r="RFU109" s="137"/>
      <c r="RFV109" s="137"/>
      <c r="RFW109" s="137"/>
      <c r="RFX109" s="137"/>
      <c r="RFY109" s="137"/>
      <c r="RFZ109" s="137"/>
      <c r="RGA109" s="137"/>
      <c r="RGB109" s="137"/>
      <c r="RGC109" s="137"/>
      <c r="RGD109" s="137"/>
      <c r="RGE109" s="137"/>
      <c r="RGF109" s="137"/>
      <c r="RGG109" s="137"/>
      <c r="RGH109" s="137"/>
      <c r="RGI109" s="137"/>
      <c r="RGJ109" s="137"/>
      <c r="RGK109" s="137"/>
      <c r="RGL109" s="137"/>
      <c r="RGM109" s="137"/>
      <c r="RGN109" s="137"/>
      <c r="RGO109" s="137"/>
      <c r="RGP109" s="137"/>
      <c r="RGQ109" s="137"/>
      <c r="RGR109" s="137"/>
      <c r="RGS109" s="137"/>
      <c r="RGT109" s="137"/>
      <c r="RGU109" s="137"/>
      <c r="RGV109" s="137"/>
      <c r="RGW109" s="137"/>
      <c r="RGX109" s="137"/>
      <c r="RGY109" s="137"/>
      <c r="RGZ109" s="137"/>
      <c r="RHA109" s="137"/>
      <c r="RHB109" s="137"/>
      <c r="RHC109" s="137"/>
      <c r="RHD109" s="137"/>
      <c r="RHE109" s="137"/>
      <c r="RHF109" s="137"/>
      <c r="RHG109" s="137"/>
      <c r="RHH109" s="137"/>
      <c r="RHI109" s="137"/>
      <c r="RHJ109" s="137"/>
      <c r="RHK109" s="137"/>
      <c r="RHL109" s="137"/>
      <c r="RHM109" s="137"/>
      <c r="RHN109" s="137"/>
      <c r="RHO109" s="137"/>
      <c r="RHP109" s="137"/>
      <c r="RHQ109" s="137"/>
      <c r="RHR109" s="137"/>
      <c r="RHS109" s="137"/>
      <c r="RHT109" s="137"/>
      <c r="RHU109" s="137"/>
      <c r="RHV109" s="137"/>
      <c r="RHW109" s="137"/>
      <c r="RHX109" s="137"/>
      <c r="RHY109" s="137"/>
      <c r="RHZ109" s="137"/>
      <c r="RIA109" s="137"/>
      <c r="RIB109" s="137"/>
      <c r="RIC109" s="137"/>
      <c r="RID109" s="137"/>
      <c r="RIE109" s="137"/>
      <c r="RIF109" s="137"/>
      <c r="RIG109" s="137"/>
      <c r="RIH109" s="137"/>
      <c r="RII109" s="137"/>
      <c r="RIJ109" s="137"/>
      <c r="RIK109" s="137"/>
      <c r="RIL109" s="137"/>
      <c r="RIM109" s="137"/>
      <c r="RIN109" s="137"/>
      <c r="RIO109" s="137"/>
      <c r="RIP109" s="137"/>
      <c r="RIQ109" s="137"/>
      <c r="RIR109" s="137"/>
      <c r="RIS109" s="137"/>
      <c r="RIT109" s="137"/>
      <c r="RIU109" s="137"/>
      <c r="RIV109" s="137"/>
      <c r="RIW109" s="137"/>
      <c r="RIX109" s="137"/>
      <c r="RIY109" s="137"/>
      <c r="RIZ109" s="137"/>
      <c r="RJA109" s="137"/>
      <c r="RJB109" s="137"/>
      <c r="RJC109" s="137"/>
      <c r="RJD109" s="137"/>
      <c r="RJE109" s="137"/>
      <c r="RJF109" s="137"/>
      <c r="RJG109" s="137"/>
      <c r="RJH109" s="137"/>
      <c r="RJI109" s="137"/>
      <c r="RJJ109" s="137"/>
      <c r="RJK109" s="137"/>
      <c r="RJL109" s="137"/>
      <c r="RJM109" s="137"/>
      <c r="RJN109" s="137"/>
      <c r="RJO109" s="137"/>
      <c r="RJP109" s="137"/>
      <c r="RJQ109" s="137"/>
      <c r="RJR109" s="137"/>
      <c r="RJS109" s="137"/>
      <c r="RJT109" s="137"/>
      <c r="RJU109" s="137"/>
      <c r="RJV109" s="137"/>
      <c r="RJW109" s="137"/>
      <c r="RJX109" s="137"/>
      <c r="RJY109" s="137"/>
      <c r="RJZ109" s="137"/>
      <c r="RKA109" s="137"/>
      <c r="RKB109" s="137"/>
      <c r="RKC109" s="137"/>
      <c r="RKD109" s="137"/>
      <c r="RKE109" s="137"/>
      <c r="RKF109" s="137"/>
      <c r="RKG109" s="137"/>
      <c r="RKH109" s="137"/>
      <c r="RKI109" s="137"/>
      <c r="RKJ109" s="137"/>
      <c r="RKK109" s="137"/>
      <c r="RKL109" s="137"/>
      <c r="RKM109" s="137"/>
      <c r="RKN109" s="137"/>
      <c r="RKO109" s="137"/>
      <c r="RKP109" s="137"/>
      <c r="RKQ109" s="137"/>
      <c r="RKR109" s="137"/>
      <c r="RKS109" s="137"/>
      <c r="RKT109" s="137"/>
      <c r="RKU109" s="137"/>
      <c r="RKV109" s="137"/>
      <c r="RKW109" s="137"/>
      <c r="RKX109" s="137"/>
      <c r="RKY109" s="137"/>
      <c r="RKZ109" s="137"/>
      <c r="RLA109" s="137"/>
      <c r="RLB109" s="137"/>
      <c r="RLC109" s="137"/>
      <c r="RLD109" s="137"/>
      <c r="RLE109" s="137"/>
      <c r="RLF109" s="137"/>
      <c r="RLG109" s="137"/>
      <c r="RLH109" s="137"/>
      <c r="RLI109" s="137"/>
      <c r="RLJ109" s="137"/>
      <c r="RLK109" s="137"/>
      <c r="RLL109" s="137"/>
      <c r="RLM109" s="137"/>
      <c r="RLN109" s="137"/>
      <c r="RLO109" s="137"/>
      <c r="RLP109" s="137"/>
      <c r="RLQ109" s="137"/>
      <c r="RLR109" s="137"/>
      <c r="RLS109" s="137"/>
      <c r="RLT109" s="137"/>
      <c r="RLU109" s="137"/>
      <c r="RLV109" s="137"/>
      <c r="RLW109" s="137"/>
      <c r="RLX109" s="137"/>
      <c r="RLY109" s="137"/>
      <c r="RLZ109" s="137"/>
      <c r="RMA109" s="137"/>
      <c r="RMB109" s="137"/>
      <c r="RMC109" s="137"/>
      <c r="RMD109" s="137"/>
      <c r="RME109" s="137"/>
      <c r="RMF109" s="137"/>
      <c r="RMG109" s="137"/>
      <c r="RMH109" s="137"/>
      <c r="RMI109" s="137"/>
      <c r="RMJ109" s="137"/>
      <c r="RMK109" s="137"/>
      <c r="RML109" s="137"/>
      <c r="RMM109" s="137"/>
      <c r="RMN109" s="137"/>
      <c r="RMO109" s="137"/>
      <c r="RMP109" s="137"/>
      <c r="RMQ109" s="137"/>
      <c r="RMR109" s="137"/>
      <c r="RMS109" s="137"/>
      <c r="RMT109" s="137"/>
      <c r="RMU109" s="137"/>
      <c r="RMV109" s="137"/>
      <c r="RMW109" s="137"/>
      <c r="RMX109" s="137"/>
      <c r="RMY109" s="137"/>
      <c r="RMZ109" s="137"/>
      <c r="RNA109" s="137"/>
      <c r="RNB109" s="137"/>
      <c r="RNC109" s="137"/>
      <c r="RND109" s="137"/>
      <c r="RNE109" s="137"/>
      <c r="RNF109" s="137"/>
      <c r="RNG109" s="137"/>
      <c r="RNH109" s="137"/>
      <c r="RNI109" s="137"/>
      <c r="RNJ109" s="137"/>
      <c r="RNK109" s="137"/>
      <c r="RNL109" s="137"/>
      <c r="RNM109" s="137"/>
      <c r="RNN109" s="137"/>
      <c r="RNO109" s="137"/>
      <c r="RNP109" s="137"/>
      <c r="RNQ109" s="137"/>
      <c r="RNR109" s="137"/>
      <c r="RNS109" s="137"/>
      <c r="RNT109" s="137"/>
      <c r="RNU109" s="137"/>
      <c r="RNV109" s="137"/>
      <c r="RNW109" s="137"/>
      <c r="RNX109" s="137"/>
      <c r="RNY109" s="137"/>
      <c r="RNZ109" s="137"/>
      <c r="ROA109" s="137"/>
      <c r="ROB109" s="137"/>
      <c r="ROC109" s="137"/>
      <c r="ROD109" s="137"/>
      <c r="ROE109" s="137"/>
      <c r="ROF109" s="137"/>
      <c r="ROG109" s="137"/>
      <c r="ROH109" s="137"/>
      <c r="ROI109" s="137"/>
      <c r="ROJ109" s="137"/>
      <c r="ROK109" s="137"/>
      <c r="ROL109" s="137"/>
      <c r="ROM109" s="137"/>
      <c r="RON109" s="137"/>
      <c r="ROO109" s="137"/>
      <c r="ROP109" s="137"/>
      <c r="ROQ109" s="137"/>
      <c r="ROR109" s="137"/>
      <c r="ROS109" s="137"/>
      <c r="ROT109" s="137"/>
      <c r="ROU109" s="137"/>
      <c r="ROV109" s="137"/>
      <c r="ROW109" s="137"/>
      <c r="ROX109" s="137"/>
      <c r="ROY109" s="137"/>
      <c r="ROZ109" s="137"/>
      <c r="RPA109" s="137"/>
      <c r="RPB109" s="137"/>
      <c r="RPC109" s="137"/>
      <c r="RPD109" s="137"/>
      <c r="RPE109" s="137"/>
      <c r="RPF109" s="137"/>
      <c r="RPG109" s="137"/>
      <c r="RPH109" s="137"/>
      <c r="RPI109" s="137"/>
      <c r="RPJ109" s="137"/>
      <c r="RPK109" s="137"/>
      <c r="RPL109" s="137"/>
      <c r="RPM109" s="137"/>
      <c r="RPN109" s="137"/>
      <c r="RPO109" s="137"/>
      <c r="RPP109" s="137"/>
      <c r="RPQ109" s="137"/>
      <c r="RPR109" s="137"/>
      <c r="RPS109" s="137"/>
      <c r="RPT109" s="137"/>
      <c r="RPU109" s="137"/>
      <c r="RPV109" s="137"/>
      <c r="RPW109" s="137"/>
      <c r="RPX109" s="137"/>
      <c r="RPY109" s="137"/>
      <c r="RPZ109" s="137"/>
      <c r="RQA109" s="137"/>
      <c r="RQB109" s="137"/>
      <c r="RQC109" s="137"/>
      <c r="RQD109" s="137"/>
      <c r="RQE109" s="137"/>
      <c r="RQF109" s="137"/>
      <c r="RQG109" s="137"/>
      <c r="RQH109" s="137"/>
      <c r="RQI109" s="137"/>
      <c r="RQJ109" s="137"/>
      <c r="RQK109" s="137"/>
      <c r="RQL109" s="137"/>
      <c r="RQM109" s="137"/>
      <c r="RQN109" s="137"/>
      <c r="RQO109" s="137"/>
      <c r="RQP109" s="137"/>
      <c r="RQQ109" s="137"/>
      <c r="RQR109" s="137"/>
      <c r="RQS109" s="137"/>
      <c r="RQT109" s="137"/>
      <c r="RQU109" s="137"/>
      <c r="RQV109" s="137"/>
      <c r="RQW109" s="137"/>
      <c r="RQX109" s="137"/>
      <c r="RQY109" s="137"/>
      <c r="RQZ109" s="137"/>
      <c r="RRA109" s="137"/>
      <c r="RRB109" s="137"/>
      <c r="RRC109" s="137"/>
      <c r="RRD109" s="137"/>
      <c r="RRE109" s="137"/>
      <c r="RRF109" s="137"/>
      <c r="RRG109" s="137"/>
      <c r="RRH109" s="137"/>
      <c r="RRI109" s="137"/>
      <c r="RRJ109" s="137"/>
      <c r="RRK109" s="137"/>
      <c r="RRL109" s="137"/>
      <c r="RRM109" s="137"/>
      <c r="RRN109" s="137"/>
      <c r="RRO109" s="137"/>
      <c r="RRP109" s="137"/>
      <c r="RRQ109" s="137"/>
      <c r="RRR109" s="137"/>
      <c r="RRS109" s="137"/>
      <c r="RRT109" s="137"/>
      <c r="RRU109" s="137"/>
      <c r="RRV109" s="137"/>
      <c r="RRW109" s="137"/>
      <c r="RRX109" s="137"/>
      <c r="RRY109" s="137"/>
      <c r="RRZ109" s="137"/>
      <c r="RSA109" s="137"/>
      <c r="RSB109" s="137"/>
      <c r="RSC109" s="137"/>
      <c r="RSD109" s="137"/>
      <c r="RSE109" s="137"/>
      <c r="RSF109" s="137"/>
      <c r="RSG109" s="137"/>
      <c r="RSH109" s="137"/>
      <c r="RSI109" s="137"/>
      <c r="RSJ109" s="137"/>
      <c r="RSK109" s="137"/>
      <c r="RSL109" s="137"/>
      <c r="RSM109" s="137"/>
      <c r="RSN109" s="137"/>
      <c r="RSO109" s="137"/>
      <c r="RSP109" s="137"/>
      <c r="RSQ109" s="137"/>
      <c r="RSR109" s="137"/>
      <c r="RSS109" s="137"/>
      <c r="RST109" s="137"/>
      <c r="RSU109" s="137"/>
      <c r="RSV109" s="137"/>
      <c r="RSW109" s="137"/>
      <c r="RSX109" s="137"/>
      <c r="RSY109" s="137"/>
      <c r="RSZ109" s="137"/>
      <c r="RTA109" s="137"/>
      <c r="RTB109" s="137"/>
      <c r="RTC109" s="137"/>
      <c r="RTD109" s="137"/>
      <c r="RTE109" s="137"/>
      <c r="RTF109" s="137"/>
      <c r="RTG109" s="137"/>
      <c r="RTH109" s="137"/>
      <c r="RTI109" s="137"/>
      <c r="RTJ109" s="137"/>
      <c r="RTK109" s="137"/>
      <c r="RTL109" s="137"/>
      <c r="RTM109" s="137"/>
      <c r="RTN109" s="137"/>
      <c r="RTO109" s="137"/>
      <c r="RTP109" s="137"/>
      <c r="RTQ109" s="137"/>
      <c r="RTR109" s="137"/>
      <c r="RTS109" s="137"/>
      <c r="RTT109" s="137"/>
      <c r="RTU109" s="137"/>
      <c r="RTV109" s="137"/>
      <c r="RTW109" s="137"/>
      <c r="RTX109" s="137"/>
      <c r="RTY109" s="137"/>
      <c r="RTZ109" s="137"/>
      <c r="RUA109" s="137"/>
      <c r="RUB109" s="137"/>
      <c r="RUC109" s="137"/>
      <c r="RUD109" s="137"/>
      <c r="RUE109" s="137"/>
      <c r="RUF109" s="137"/>
      <c r="RUG109" s="137"/>
      <c r="RUH109" s="137"/>
      <c r="RUI109" s="137"/>
      <c r="RUJ109" s="137"/>
      <c r="RUK109" s="137"/>
      <c r="RUL109" s="137"/>
      <c r="RUM109" s="137"/>
      <c r="RUN109" s="137"/>
      <c r="RUO109" s="137"/>
      <c r="RUP109" s="137"/>
      <c r="RUQ109" s="137"/>
      <c r="RUR109" s="137"/>
      <c r="RUS109" s="137"/>
      <c r="RUT109" s="137"/>
      <c r="RUU109" s="137"/>
      <c r="RUV109" s="137"/>
      <c r="RUW109" s="137"/>
      <c r="RUX109" s="137"/>
      <c r="RUY109" s="137"/>
      <c r="RUZ109" s="137"/>
      <c r="RVA109" s="137"/>
      <c r="RVB109" s="137"/>
      <c r="RVC109" s="137"/>
      <c r="RVD109" s="137"/>
      <c r="RVE109" s="137"/>
      <c r="RVF109" s="137"/>
      <c r="RVG109" s="137"/>
      <c r="RVH109" s="137"/>
      <c r="RVI109" s="137"/>
      <c r="RVJ109" s="137"/>
      <c r="RVK109" s="137"/>
      <c r="RVL109" s="137"/>
      <c r="RVM109" s="137"/>
      <c r="RVN109" s="137"/>
      <c r="RVO109" s="137"/>
      <c r="RVP109" s="137"/>
      <c r="RVQ109" s="137"/>
      <c r="RVR109" s="137"/>
      <c r="RVS109" s="137"/>
      <c r="RVT109" s="137"/>
      <c r="RVU109" s="137"/>
      <c r="RVV109" s="137"/>
      <c r="RVW109" s="137"/>
      <c r="RVX109" s="137"/>
      <c r="RVY109" s="137"/>
      <c r="RVZ109" s="137"/>
      <c r="RWA109" s="137"/>
      <c r="RWB109" s="137"/>
      <c r="RWC109" s="137"/>
      <c r="RWD109" s="137"/>
      <c r="RWE109" s="137"/>
      <c r="RWF109" s="137"/>
      <c r="RWG109" s="137"/>
      <c r="RWH109" s="137"/>
      <c r="RWI109" s="137"/>
      <c r="RWJ109" s="137"/>
      <c r="RWK109" s="137"/>
      <c r="RWL109" s="137"/>
      <c r="RWM109" s="137"/>
      <c r="RWN109" s="137"/>
      <c r="RWO109" s="137"/>
      <c r="RWP109" s="137"/>
      <c r="RWQ109" s="137"/>
      <c r="RWR109" s="137"/>
      <c r="RWS109" s="137"/>
      <c r="RWT109" s="137"/>
      <c r="RWU109" s="137"/>
      <c r="RWV109" s="137"/>
      <c r="RWW109" s="137"/>
      <c r="RWX109" s="137"/>
      <c r="RWY109" s="137"/>
      <c r="RWZ109" s="137"/>
      <c r="RXA109" s="137"/>
      <c r="RXB109" s="137"/>
      <c r="RXC109" s="137"/>
      <c r="RXD109" s="137"/>
      <c r="RXE109" s="137"/>
      <c r="RXF109" s="137"/>
      <c r="RXG109" s="137"/>
      <c r="RXH109" s="137"/>
      <c r="RXI109" s="137"/>
      <c r="RXJ109" s="137"/>
      <c r="RXK109" s="137"/>
      <c r="RXL109" s="137"/>
      <c r="RXM109" s="137"/>
      <c r="RXN109" s="137"/>
      <c r="RXO109" s="137"/>
      <c r="RXP109" s="137"/>
      <c r="RXQ109" s="137"/>
      <c r="RXR109" s="137"/>
      <c r="RXS109" s="137"/>
      <c r="RXT109" s="137"/>
      <c r="RXU109" s="137"/>
      <c r="RXV109" s="137"/>
      <c r="RXW109" s="137"/>
      <c r="RXX109" s="137"/>
      <c r="RXY109" s="137"/>
      <c r="RXZ109" s="137"/>
      <c r="RYA109" s="137"/>
      <c r="RYB109" s="137"/>
      <c r="RYC109" s="137"/>
      <c r="RYD109" s="137"/>
      <c r="RYE109" s="137"/>
      <c r="RYF109" s="137"/>
      <c r="RYG109" s="137"/>
      <c r="RYH109" s="137"/>
      <c r="RYI109" s="137"/>
      <c r="RYJ109" s="137"/>
      <c r="RYK109" s="137"/>
      <c r="RYL109" s="137"/>
      <c r="RYM109" s="137"/>
      <c r="RYN109" s="137"/>
      <c r="RYO109" s="137"/>
      <c r="RYP109" s="137"/>
      <c r="RYQ109" s="137"/>
      <c r="RYR109" s="137"/>
      <c r="RYS109" s="137"/>
      <c r="RYT109" s="137"/>
      <c r="RYU109" s="137"/>
      <c r="RYV109" s="137"/>
      <c r="RYW109" s="137"/>
      <c r="RYX109" s="137"/>
      <c r="RYY109" s="137"/>
      <c r="RYZ109" s="137"/>
      <c r="RZA109" s="137"/>
      <c r="RZB109" s="137"/>
      <c r="RZC109" s="137"/>
      <c r="RZD109" s="137"/>
      <c r="RZE109" s="137"/>
      <c r="RZF109" s="137"/>
      <c r="RZG109" s="137"/>
      <c r="RZH109" s="137"/>
      <c r="RZI109" s="137"/>
      <c r="RZJ109" s="137"/>
      <c r="RZK109" s="137"/>
      <c r="RZL109" s="137"/>
      <c r="RZM109" s="137"/>
      <c r="RZN109" s="137"/>
      <c r="RZO109" s="137"/>
      <c r="RZP109" s="137"/>
      <c r="RZQ109" s="137"/>
      <c r="RZR109" s="137"/>
      <c r="RZS109" s="137"/>
      <c r="RZT109" s="137"/>
      <c r="RZU109" s="137"/>
      <c r="RZV109" s="137"/>
      <c r="RZW109" s="137"/>
      <c r="RZX109" s="137"/>
      <c r="RZY109" s="137"/>
      <c r="RZZ109" s="137"/>
      <c r="SAA109" s="137"/>
      <c r="SAB109" s="137"/>
      <c r="SAC109" s="137"/>
      <c r="SAD109" s="137"/>
      <c r="SAE109" s="137"/>
      <c r="SAF109" s="137"/>
      <c r="SAG109" s="137"/>
      <c r="SAH109" s="137"/>
      <c r="SAI109" s="137"/>
      <c r="SAJ109" s="137"/>
      <c r="SAK109" s="137"/>
      <c r="SAL109" s="137"/>
      <c r="SAM109" s="137"/>
      <c r="SAN109" s="137"/>
      <c r="SAO109" s="137"/>
      <c r="SAP109" s="137"/>
      <c r="SAQ109" s="137"/>
      <c r="SAR109" s="137"/>
      <c r="SAS109" s="137"/>
      <c r="SAT109" s="137"/>
      <c r="SAU109" s="137"/>
      <c r="SAV109" s="137"/>
      <c r="SAW109" s="137"/>
      <c r="SAX109" s="137"/>
      <c r="SAY109" s="137"/>
      <c r="SAZ109" s="137"/>
      <c r="SBA109" s="137"/>
      <c r="SBB109" s="137"/>
      <c r="SBC109" s="137"/>
      <c r="SBD109" s="137"/>
      <c r="SBE109" s="137"/>
      <c r="SBF109" s="137"/>
      <c r="SBG109" s="137"/>
      <c r="SBH109" s="137"/>
      <c r="SBI109" s="137"/>
      <c r="SBJ109" s="137"/>
      <c r="SBK109" s="137"/>
      <c r="SBL109" s="137"/>
      <c r="SBM109" s="137"/>
      <c r="SBN109" s="137"/>
      <c r="SBO109" s="137"/>
      <c r="SBP109" s="137"/>
      <c r="SBQ109" s="137"/>
      <c r="SBR109" s="137"/>
      <c r="SBS109" s="137"/>
      <c r="SBT109" s="137"/>
      <c r="SBU109" s="137"/>
      <c r="SBV109" s="137"/>
      <c r="SBW109" s="137"/>
      <c r="SBX109" s="137"/>
      <c r="SBY109" s="137"/>
      <c r="SBZ109" s="137"/>
      <c r="SCA109" s="137"/>
      <c r="SCB109" s="137"/>
      <c r="SCC109" s="137"/>
      <c r="SCD109" s="137"/>
      <c r="SCE109" s="137"/>
      <c r="SCF109" s="137"/>
      <c r="SCG109" s="137"/>
      <c r="SCH109" s="137"/>
      <c r="SCI109" s="137"/>
      <c r="SCJ109" s="137"/>
      <c r="SCK109" s="137"/>
      <c r="SCL109" s="137"/>
      <c r="SCM109" s="137"/>
      <c r="SCN109" s="137"/>
      <c r="SCO109" s="137"/>
      <c r="SCP109" s="137"/>
      <c r="SCQ109" s="137"/>
      <c r="SCR109" s="137"/>
      <c r="SCS109" s="137"/>
      <c r="SCT109" s="137"/>
      <c r="SCU109" s="137"/>
      <c r="SCV109" s="137"/>
      <c r="SCW109" s="137"/>
      <c r="SCX109" s="137"/>
      <c r="SCY109" s="137"/>
      <c r="SCZ109" s="137"/>
      <c r="SDA109" s="137"/>
      <c r="SDB109" s="137"/>
      <c r="SDC109" s="137"/>
      <c r="SDD109" s="137"/>
      <c r="SDE109" s="137"/>
      <c r="SDF109" s="137"/>
      <c r="SDG109" s="137"/>
      <c r="SDH109" s="137"/>
      <c r="SDI109" s="137"/>
      <c r="SDJ109" s="137"/>
      <c r="SDK109" s="137"/>
      <c r="SDL109" s="137"/>
      <c r="SDM109" s="137"/>
      <c r="SDN109" s="137"/>
      <c r="SDO109" s="137"/>
      <c r="SDP109" s="137"/>
      <c r="SDQ109" s="137"/>
      <c r="SDR109" s="137"/>
      <c r="SDS109" s="137"/>
      <c r="SDT109" s="137"/>
      <c r="SDU109" s="137"/>
      <c r="SDV109" s="137"/>
      <c r="SDW109" s="137"/>
      <c r="SDX109" s="137"/>
      <c r="SDY109" s="137"/>
      <c r="SDZ109" s="137"/>
      <c r="SEA109" s="137"/>
      <c r="SEB109" s="137"/>
      <c r="SEC109" s="137"/>
      <c r="SED109" s="137"/>
      <c r="SEE109" s="137"/>
      <c r="SEF109" s="137"/>
      <c r="SEG109" s="137"/>
      <c r="SEH109" s="137"/>
      <c r="SEI109" s="137"/>
      <c r="SEJ109" s="137"/>
      <c r="SEK109" s="137"/>
      <c r="SEL109" s="137"/>
      <c r="SEM109" s="137"/>
      <c r="SEN109" s="137"/>
      <c r="SEO109" s="137"/>
      <c r="SEP109" s="137"/>
      <c r="SEQ109" s="137"/>
      <c r="SER109" s="137"/>
      <c r="SES109" s="137"/>
      <c r="SET109" s="137"/>
      <c r="SEU109" s="137"/>
      <c r="SEV109" s="137"/>
      <c r="SEW109" s="137"/>
      <c r="SEX109" s="137"/>
      <c r="SEY109" s="137"/>
      <c r="SEZ109" s="137"/>
      <c r="SFA109" s="137"/>
      <c r="SFB109" s="137"/>
      <c r="SFC109" s="137"/>
      <c r="SFD109" s="137"/>
      <c r="SFE109" s="137"/>
      <c r="SFF109" s="137"/>
      <c r="SFG109" s="137"/>
      <c r="SFH109" s="137"/>
      <c r="SFI109" s="137"/>
      <c r="SFJ109" s="137"/>
      <c r="SFK109" s="137"/>
      <c r="SFL109" s="137"/>
      <c r="SFM109" s="137"/>
      <c r="SFN109" s="137"/>
      <c r="SFO109" s="137"/>
      <c r="SFP109" s="137"/>
      <c r="SFQ109" s="137"/>
      <c r="SFR109" s="137"/>
      <c r="SFS109" s="137"/>
      <c r="SFT109" s="137"/>
      <c r="SFU109" s="137"/>
      <c r="SFV109" s="137"/>
      <c r="SFW109" s="137"/>
      <c r="SFX109" s="137"/>
      <c r="SFY109" s="137"/>
      <c r="SFZ109" s="137"/>
      <c r="SGA109" s="137"/>
      <c r="SGB109" s="137"/>
      <c r="SGC109" s="137"/>
      <c r="SGD109" s="137"/>
      <c r="SGE109" s="137"/>
      <c r="SGF109" s="137"/>
      <c r="SGG109" s="137"/>
      <c r="SGH109" s="137"/>
      <c r="SGI109" s="137"/>
      <c r="SGJ109" s="137"/>
      <c r="SGK109" s="137"/>
      <c r="SGL109" s="137"/>
      <c r="SGM109" s="137"/>
      <c r="SGN109" s="137"/>
      <c r="SGO109" s="137"/>
      <c r="SGP109" s="137"/>
      <c r="SGQ109" s="137"/>
      <c r="SGR109" s="137"/>
      <c r="SGS109" s="137"/>
      <c r="SGT109" s="137"/>
      <c r="SGU109" s="137"/>
      <c r="SGV109" s="137"/>
      <c r="SGW109" s="137"/>
      <c r="SGX109" s="137"/>
      <c r="SGY109" s="137"/>
      <c r="SGZ109" s="137"/>
      <c r="SHA109" s="137"/>
      <c r="SHB109" s="137"/>
      <c r="SHC109" s="137"/>
      <c r="SHD109" s="137"/>
      <c r="SHE109" s="137"/>
      <c r="SHF109" s="137"/>
      <c r="SHG109" s="137"/>
      <c r="SHH109" s="137"/>
      <c r="SHI109" s="137"/>
      <c r="SHJ109" s="137"/>
      <c r="SHK109" s="137"/>
      <c r="SHL109" s="137"/>
      <c r="SHM109" s="137"/>
      <c r="SHN109" s="137"/>
      <c r="SHO109" s="137"/>
      <c r="SHP109" s="137"/>
      <c r="SHQ109" s="137"/>
      <c r="SHR109" s="137"/>
      <c r="SHS109" s="137"/>
      <c r="SHT109" s="137"/>
      <c r="SHU109" s="137"/>
      <c r="SHV109" s="137"/>
      <c r="SHW109" s="137"/>
      <c r="SHX109" s="137"/>
      <c r="SHY109" s="137"/>
      <c r="SHZ109" s="137"/>
      <c r="SIA109" s="137"/>
      <c r="SIB109" s="137"/>
      <c r="SIC109" s="137"/>
      <c r="SID109" s="137"/>
      <c r="SIE109" s="137"/>
      <c r="SIF109" s="137"/>
      <c r="SIG109" s="137"/>
      <c r="SIH109" s="137"/>
      <c r="SII109" s="137"/>
      <c r="SIJ109" s="137"/>
      <c r="SIK109" s="137"/>
      <c r="SIL109" s="137"/>
      <c r="SIM109" s="137"/>
      <c r="SIN109" s="137"/>
      <c r="SIO109" s="137"/>
      <c r="SIP109" s="137"/>
      <c r="SIQ109" s="137"/>
      <c r="SIR109" s="137"/>
      <c r="SIS109" s="137"/>
      <c r="SIT109" s="137"/>
      <c r="SIU109" s="137"/>
      <c r="SIV109" s="137"/>
      <c r="SIW109" s="137"/>
      <c r="SIX109" s="137"/>
      <c r="SIY109" s="137"/>
      <c r="SIZ109" s="137"/>
      <c r="SJA109" s="137"/>
      <c r="SJB109" s="137"/>
      <c r="SJC109" s="137"/>
      <c r="SJD109" s="137"/>
      <c r="SJE109" s="137"/>
      <c r="SJF109" s="137"/>
      <c r="SJG109" s="137"/>
      <c r="SJH109" s="137"/>
      <c r="SJI109" s="137"/>
      <c r="SJJ109" s="137"/>
      <c r="SJK109" s="137"/>
      <c r="SJL109" s="137"/>
      <c r="SJM109" s="137"/>
      <c r="SJN109" s="137"/>
      <c r="SJO109" s="137"/>
      <c r="SJP109" s="137"/>
      <c r="SJQ109" s="137"/>
      <c r="SJR109" s="137"/>
      <c r="SJS109" s="137"/>
      <c r="SJT109" s="137"/>
      <c r="SJU109" s="137"/>
      <c r="SJV109" s="137"/>
      <c r="SJW109" s="137"/>
      <c r="SJX109" s="137"/>
      <c r="SJY109" s="137"/>
      <c r="SJZ109" s="137"/>
      <c r="SKA109" s="137"/>
      <c r="SKB109" s="137"/>
      <c r="SKC109" s="137"/>
      <c r="SKD109" s="137"/>
      <c r="SKE109" s="137"/>
      <c r="SKF109" s="137"/>
      <c r="SKG109" s="137"/>
      <c r="SKH109" s="137"/>
      <c r="SKI109" s="137"/>
      <c r="SKJ109" s="137"/>
      <c r="SKK109" s="137"/>
      <c r="SKL109" s="137"/>
      <c r="SKM109" s="137"/>
      <c r="SKN109" s="137"/>
      <c r="SKO109" s="137"/>
      <c r="SKP109" s="137"/>
      <c r="SKQ109" s="137"/>
      <c r="SKR109" s="137"/>
      <c r="SKS109" s="137"/>
      <c r="SKT109" s="137"/>
      <c r="SKU109" s="137"/>
      <c r="SKV109" s="137"/>
      <c r="SKW109" s="137"/>
      <c r="SKX109" s="137"/>
      <c r="SKY109" s="137"/>
      <c r="SKZ109" s="137"/>
      <c r="SLA109" s="137"/>
      <c r="SLB109" s="137"/>
      <c r="SLC109" s="137"/>
      <c r="SLD109" s="137"/>
      <c r="SLE109" s="137"/>
      <c r="SLF109" s="137"/>
      <c r="SLG109" s="137"/>
      <c r="SLH109" s="137"/>
      <c r="SLI109" s="137"/>
      <c r="SLJ109" s="137"/>
      <c r="SLK109" s="137"/>
      <c r="SLL109" s="137"/>
      <c r="SLM109" s="137"/>
      <c r="SLN109" s="137"/>
      <c r="SLO109" s="137"/>
      <c r="SLP109" s="137"/>
      <c r="SLQ109" s="137"/>
      <c r="SLR109" s="137"/>
      <c r="SLS109" s="137"/>
      <c r="SLT109" s="137"/>
      <c r="SLU109" s="137"/>
      <c r="SLV109" s="137"/>
      <c r="SLW109" s="137"/>
      <c r="SLX109" s="137"/>
      <c r="SLY109" s="137"/>
      <c r="SLZ109" s="137"/>
      <c r="SMA109" s="137"/>
      <c r="SMB109" s="137"/>
      <c r="SMC109" s="137"/>
      <c r="SMD109" s="137"/>
      <c r="SME109" s="137"/>
      <c r="SMF109" s="137"/>
      <c r="SMG109" s="137"/>
      <c r="SMH109" s="137"/>
      <c r="SMI109" s="137"/>
      <c r="SMJ109" s="137"/>
      <c r="SMK109" s="137"/>
      <c r="SML109" s="137"/>
      <c r="SMM109" s="137"/>
      <c r="SMN109" s="137"/>
      <c r="SMO109" s="137"/>
      <c r="SMP109" s="137"/>
      <c r="SMQ109" s="137"/>
      <c r="SMR109" s="137"/>
      <c r="SMS109" s="137"/>
      <c r="SMT109" s="137"/>
      <c r="SMU109" s="137"/>
      <c r="SMV109" s="137"/>
      <c r="SMW109" s="137"/>
      <c r="SMX109" s="137"/>
      <c r="SMY109" s="137"/>
      <c r="SMZ109" s="137"/>
      <c r="SNA109" s="137"/>
      <c r="SNB109" s="137"/>
      <c r="SNC109" s="137"/>
      <c r="SND109" s="137"/>
      <c r="SNE109" s="137"/>
      <c r="SNF109" s="137"/>
      <c r="SNG109" s="137"/>
      <c r="SNH109" s="137"/>
      <c r="SNI109" s="137"/>
      <c r="SNJ109" s="137"/>
      <c r="SNK109" s="137"/>
      <c r="SNL109" s="137"/>
      <c r="SNM109" s="137"/>
      <c r="SNN109" s="137"/>
      <c r="SNO109" s="137"/>
      <c r="SNP109" s="137"/>
      <c r="SNQ109" s="137"/>
      <c r="SNR109" s="137"/>
      <c r="SNS109" s="137"/>
      <c r="SNT109" s="137"/>
      <c r="SNU109" s="137"/>
      <c r="SNV109" s="137"/>
      <c r="SNW109" s="137"/>
      <c r="SNX109" s="137"/>
      <c r="SNY109" s="137"/>
      <c r="SNZ109" s="137"/>
      <c r="SOA109" s="137"/>
      <c r="SOB109" s="137"/>
      <c r="SOC109" s="137"/>
      <c r="SOD109" s="137"/>
      <c r="SOE109" s="137"/>
      <c r="SOF109" s="137"/>
      <c r="SOG109" s="137"/>
      <c r="SOH109" s="137"/>
      <c r="SOI109" s="137"/>
      <c r="SOJ109" s="137"/>
      <c r="SOK109" s="137"/>
      <c r="SOL109" s="137"/>
      <c r="SOM109" s="137"/>
      <c r="SON109" s="137"/>
      <c r="SOO109" s="137"/>
      <c r="SOP109" s="137"/>
      <c r="SOQ109" s="137"/>
      <c r="SOR109" s="137"/>
      <c r="SOS109" s="137"/>
      <c r="SOT109" s="137"/>
      <c r="SOU109" s="137"/>
      <c r="SOV109" s="137"/>
      <c r="SOW109" s="137"/>
      <c r="SOX109" s="137"/>
      <c r="SOY109" s="137"/>
      <c r="SOZ109" s="137"/>
      <c r="SPA109" s="137"/>
      <c r="SPB109" s="137"/>
      <c r="SPC109" s="137"/>
      <c r="SPD109" s="137"/>
      <c r="SPE109" s="137"/>
      <c r="SPF109" s="137"/>
      <c r="SPG109" s="137"/>
      <c r="SPH109" s="137"/>
      <c r="SPI109" s="137"/>
      <c r="SPJ109" s="137"/>
      <c r="SPK109" s="137"/>
      <c r="SPL109" s="137"/>
      <c r="SPM109" s="137"/>
      <c r="SPN109" s="137"/>
      <c r="SPO109" s="137"/>
      <c r="SPP109" s="137"/>
      <c r="SPQ109" s="137"/>
      <c r="SPR109" s="137"/>
      <c r="SPS109" s="137"/>
      <c r="SPT109" s="137"/>
      <c r="SPU109" s="137"/>
      <c r="SPV109" s="137"/>
      <c r="SPW109" s="137"/>
      <c r="SPX109" s="137"/>
      <c r="SPY109" s="137"/>
      <c r="SPZ109" s="137"/>
      <c r="SQA109" s="137"/>
      <c r="SQB109" s="137"/>
      <c r="SQC109" s="137"/>
      <c r="SQD109" s="137"/>
      <c r="SQE109" s="137"/>
      <c r="SQF109" s="137"/>
      <c r="SQG109" s="137"/>
      <c r="SQH109" s="137"/>
      <c r="SQI109" s="137"/>
      <c r="SQJ109" s="137"/>
      <c r="SQK109" s="137"/>
      <c r="SQL109" s="137"/>
      <c r="SQM109" s="137"/>
      <c r="SQN109" s="137"/>
      <c r="SQO109" s="137"/>
      <c r="SQP109" s="137"/>
      <c r="SQQ109" s="137"/>
      <c r="SQR109" s="137"/>
      <c r="SQS109" s="137"/>
      <c r="SQT109" s="137"/>
      <c r="SQU109" s="137"/>
      <c r="SQV109" s="137"/>
      <c r="SQW109" s="137"/>
      <c r="SQX109" s="137"/>
      <c r="SQY109" s="137"/>
      <c r="SQZ109" s="137"/>
      <c r="SRA109" s="137"/>
      <c r="SRB109" s="137"/>
      <c r="SRC109" s="137"/>
      <c r="SRD109" s="137"/>
      <c r="SRE109" s="137"/>
      <c r="SRF109" s="137"/>
      <c r="SRG109" s="137"/>
      <c r="SRH109" s="137"/>
      <c r="SRI109" s="137"/>
      <c r="SRJ109" s="137"/>
      <c r="SRK109" s="137"/>
      <c r="SRL109" s="137"/>
      <c r="SRM109" s="137"/>
      <c r="SRN109" s="137"/>
      <c r="SRO109" s="137"/>
      <c r="SRP109" s="137"/>
      <c r="SRQ109" s="137"/>
      <c r="SRR109" s="137"/>
      <c r="SRS109" s="137"/>
      <c r="SRT109" s="137"/>
      <c r="SRU109" s="137"/>
      <c r="SRV109" s="137"/>
      <c r="SRW109" s="137"/>
      <c r="SRX109" s="137"/>
      <c r="SRY109" s="137"/>
      <c r="SRZ109" s="137"/>
      <c r="SSA109" s="137"/>
      <c r="SSB109" s="137"/>
      <c r="SSC109" s="137"/>
      <c r="SSD109" s="137"/>
      <c r="SSE109" s="137"/>
      <c r="SSF109" s="137"/>
      <c r="SSG109" s="137"/>
      <c r="SSH109" s="137"/>
      <c r="SSI109" s="137"/>
      <c r="SSJ109" s="137"/>
      <c r="SSK109" s="137"/>
      <c r="SSL109" s="137"/>
      <c r="SSM109" s="137"/>
      <c r="SSN109" s="137"/>
      <c r="SSO109" s="137"/>
      <c r="SSP109" s="137"/>
      <c r="SSQ109" s="137"/>
      <c r="SSR109" s="137"/>
      <c r="SSS109" s="137"/>
      <c r="SST109" s="137"/>
      <c r="SSU109" s="137"/>
      <c r="SSV109" s="137"/>
      <c r="SSW109" s="137"/>
      <c r="SSX109" s="137"/>
      <c r="SSY109" s="137"/>
      <c r="SSZ109" s="137"/>
      <c r="STA109" s="137"/>
      <c r="STB109" s="137"/>
      <c r="STC109" s="137"/>
      <c r="STD109" s="137"/>
      <c r="STE109" s="137"/>
      <c r="STF109" s="137"/>
      <c r="STG109" s="137"/>
      <c r="STH109" s="137"/>
      <c r="STI109" s="137"/>
      <c r="STJ109" s="137"/>
      <c r="STK109" s="137"/>
      <c r="STL109" s="137"/>
      <c r="STM109" s="137"/>
      <c r="STN109" s="137"/>
      <c r="STO109" s="137"/>
      <c r="STP109" s="137"/>
      <c r="STQ109" s="137"/>
      <c r="STR109" s="137"/>
      <c r="STS109" s="137"/>
      <c r="STT109" s="137"/>
      <c r="STU109" s="137"/>
      <c r="STV109" s="137"/>
      <c r="STW109" s="137"/>
      <c r="STX109" s="137"/>
      <c r="STY109" s="137"/>
      <c r="STZ109" s="137"/>
      <c r="SUA109" s="137"/>
      <c r="SUB109" s="137"/>
      <c r="SUC109" s="137"/>
      <c r="SUD109" s="137"/>
      <c r="SUE109" s="137"/>
      <c r="SUF109" s="137"/>
      <c r="SUG109" s="137"/>
      <c r="SUH109" s="137"/>
      <c r="SUI109" s="137"/>
      <c r="SUJ109" s="137"/>
      <c r="SUK109" s="137"/>
      <c r="SUL109" s="137"/>
      <c r="SUM109" s="137"/>
      <c r="SUN109" s="137"/>
      <c r="SUO109" s="137"/>
      <c r="SUP109" s="137"/>
      <c r="SUQ109" s="137"/>
      <c r="SUR109" s="137"/>
      <c r="SUS109" s="137"/>
      <c r="SUT109" s="137"/>
      <c r="SUU109" s="137"/>
      <c r="SUV109" s="137"/>
      <c r="SUW109" s="137"/>
      <c r="SUX109" s="137"/>
      <c r="SUY109" s="137"/>
      <c r="SUZ109" s="137"/>
      <c r="SVA109" s="137"/>
      <c r="SVB109" s="137"/>
      <c r="SVC109" s="137"/>
      <c r="SVD109" s="137"/>
      <c r="SVE109" s="137"/>
      <c r="SVF109" s="137"/>
      <c r="SVG109" s="137"/>
      <c r="SVH109" s="137"/>
      <c r="SVI109" s="137"/>
      <c r="SVJ109" s="137"/>
      <c r="SVK109" s="137"/>
      <c r="SVL109" s="137"/>
      <c r="SVM109" s="137"/>
      <c r="SVN109" s="137"/>
      <c r="SVO109" s="137"/>
      <c r="SVP109" s="137"/>
      <c r="SVQ109" s="137"/>
      <c r="SVR109" s="137"/>
      <c r="SVS109" s="137"/>
      <c r="SVT109" s="137"/>
      <c r="SVU109" s="137"/>
      <c r="SVV109" s="137"/>
      <c r="SVW109" s="137"/>
      <c r="SVX109" s="137"/>
      <c r="SVY109" s="137"/>
      <c r="SVZ109" s="137"/>
      <c r="SWA109" s="137"/>
      <c r="SWB109" s="137"/>
      <c r="SWC109" s="137"/>
      <c r="SWD109" s="137"/>
      <c r="SWE109" s="137"/>
      <c r="SWF109" s="137"/>
      <c r="SWG109" s="137"/>
      <c r="SWH109" s="137"/>
      <c r="SWI109" s="137"/>
      <c r="SWJ109" s="137"/>
      <c r="SWK109" s="137"/>
      <c r="SWL109" s="137"/>
      <c r="SWM109" s="137"/>
      <c r="SWN109" s="137"/>
      <c r="SWO109" s="137"/>
      <c r="SWP109" s="137"/>
      <c r="SWQ109" s="137"/>
      <c r="SWR109" s="137"/>
      <c r="SWS109" s="137"/>
      <c r="SWT109" s="137"/>
      <c r="SWU109" s="137"/>
      <c r="SWV109" s="137"/>
      <c r="SWW109" s="137"/>
      <c r="SWX109" s="137"/>
      <c r="SWY109" s="137"/>
      <c r="SWZ109" s="137"/>
      <c r="SXA109" s="137"/>
      <c r="SXB109" s="137"/>
      <c r="SXC109" s="137"/>
      <c r="SXD109" s="137"/>
      <c r="SXE109" s="137"/>
      <c r="SXF109" s="137"/>
      <c r="SXG109" s="137"/>
      <c r="SXH109" s="137"/>
      <c r="SXI109" s="137"/>
      <c r="SXJ109" s="137"/>
      <c r="SXK109" s="137"/>
      <c r="SXL109" s="137"/>
      <c r="SXM109" s="137"/>
      <c r="SXN109" s="137"/>
      <c r="SXO109" s="137"/>
      <c r="SXP109" s="137"/>
      <c r="SXQ109" s="137"/>
      <c r="SXR109" s="137"/>
      <c r="SXS109" s="137"/>
      <c r="SXT109" s="137"/>
      <c r="SXU109" s="137"/>
      <c r="SXV109" s="137"/>
      <c r="SXW109" s="137"/>
      <c r="SXX109" s="137"/>
      <c r="SXY109" s="137"/>
      <c r="SXZ109" s="137"/>
      <c r="SYA109" s="137"/>
      <c r="SYB109" s="137"/>
      <c r="SYC109" s="137"/>
      <c r="SYD109" s="137"/>
      <c r="SYE109" s="137"/>
      <c r="SYF109" s="137"/>
      <c r="SYG109" s="137"/>
      <c r="SYH109" s="137"/>
      <c r="SYI109" s="137"/>
      <c r="SYJ109" s="137"/>
      <c r="SYK109" s="137"/>
      <c r="SYL109" s="137"/>
      <c r="SYM109" s="137"/>
      <c r="SYN109" s="137"/>
      <c r="SYO109" s="137"/>
      <c r="SYP109" s="137"/>
      <c r="SYQ109" s="137"/>
      <c r="SYR109" s="137"/>
      <c r="SYS109" s="137"/>
      <c r="SYT109" s="137"/>
      <c r="SYU109" s="137"/>
      <c r="SYV109" s="137"/>
      <c r="SYW109" s="137"/>
      <c r="SYX109" s="137"/>
      <c r="SYY109" s="137"/>
      <c r="SYZ109" s="137"/>
      <c r="SZA109" s="137"/>
      <c r="SZB109" s="137"/>
      <c r="SZC109" s="137"/>
      <c r="SZD109" s="137"/>
      <c r="SZE109" s="137"/>
      <c r="SZF109" s="137"/>
      <c r="SZG109" s="137"/>
      <c r="SZH109" s="137"/>
      <c r="SZI109" s="137"/>
      <c r="SZJ109" s="137"/>
      <c r="SZK109" s="137"/>
      <c r="SZL109" s="137"/>
      <c r="SZM109" s="137"/>
      <c r="SZN109" s="137"/>
      <c r="SZO109" s="137"/>
      <c r="SZP109" s="137"/>
      <c r="SZQ109" s="137"/>
      <c r="SZR109" s="137"/>
      <c r="SZS109" s="137"/>
      <c r="SZT109" s="137"/>
      <c r="SZU109" s="137"/>
      <c r="SZV109" s="137"/>
      <c r="SZW109" s="137"/>
      <c r="SZX109" s="137"/>
      <c r="SZY109" s="137"/>
      <c r="SZZ109" s="137"/>
      <c r="TAA109" s="137"/>
      <c r="TAB109" s="137"/>
      <c r="TAC109" s="137"/>
      <c r="TAD109" s="137"/>
      <c r="TAE109" s="137"/>
      <c r="TAF109" s="137"/>
      <c r="TAG109" s="137"/>
      <c r="TAH109" s="137"/>
      <c r="TAI109" s="137"/>
      <c r="TAJ109" s="137"/>
      <c r="TAK109" s="137"/>
      <c r="TAL109" s="137"/>
      <c r="TAM109" s="137"/>
      <c r="TAN109" s="137"/>
      <c r="TAO109" s="137"/>
      <c r="TAP109" s="137"/>
      <c r="TAQ109" s="137"/>
      <c r="TAR109" s="137"/>
      <c r="TAS109" s="137"/>
      <c r="TAT109" s="137"/>
      <c r="TAU109" s="137"/>
      <c r="TAV109" s="137"/>
      <c r="TAW109" s="137"/>
      <c r="TAX109" s="137"/>
      <c r="TAY109" s="137"/>
      <c r="TAZ109" s="137"/>
      <c r="TBA109" s="137"/>
      <c r="TBB109" s="137"/>
      <c r="TBC109" s="137"/>
      <c r="TBD109" s="137"/>
      <c r="TBE109" s="137"/>
      <c r="TBF109" s="137"/>
      <c r="TBG109" s="137"/>
      <c r="TBH109" s="137"/>
      <c r="TBI109" s="137"/>
      <c r="TBJ109" s="137"/>
      <c r="TBK109" s="137"/>
      <c r="TBL109" s="137"/>
      <c r="TBM109" s="137"/>
      <c r="TBN109" s="137"/>
      <c r="TBO109" s="137"/>
      <c r="TBP109" s="137"/>
      <c r="TBQ109" s="137"/>
      <c r="TBR109" s="137"/>
      <c r="TBS109" s="137"/>
      <c r="TBT109" s="137"/>
      <c r="TBU109" s="137"/>
      <c r="TBV109" s="137"/>
      <c r="TBW109" s="137"/>
      <c r="TBX109" s="137"/>
      <c r="TBY109" s="137"/>
      <c r="TBZ109" s="137"/>
      <c r="TCA109" s="137"/>
      <c r="TCB109" s="137"/>
      <c r="TCC109" s="137"/>
      <c r="TCD109" s="137"/>
      <c r="TCE109" s="137"/>
      <c r="TCF109" s="137"/>
      <c r="TCG109" s="137"/>
      <c r="TCH109" s="137"/>
      <c r="TCI109" s="137"/>
      <c r="TCJ109" s="137"/>
      <c r="TCK109" s="137"/>
      <c r="TCL109" s="137"/>
      <c r="TCM109" s="137"/>
      <c r="TCN109" s="137"/>
      <c r="TCO109" s="137"/>
      <c r="TCP109" s="137"/>
      <c r="TCQ109" s="137"/>
      <c r="TCR109" s="137"/>
      <c r="TCS109" s="137"/>
      <c r="TCT109" s="137"/>
      <c r="TCU109" s="137"/>
      <c r="TCV109" s="137"/>
      <c r="TCW109" s="137"/>
      <c r="TCX109" s="137"/>
      <c r="TCY109" s="137"/>
      <c r="TCZ109" s="137"/>
      <c r="TDA109" s="137"/>
      <c r="TDB109" s="137"/>
      <c r="TDC109" s="137"/>
      <c r="TDD109" s="137"/>
      <c r="TDE109" s="137"/>
      <c r="TDF109" s="137"/>
      <c r="TDG109" s="137"/>
      <c r="TDH109" s="137"/>
      <c r="TDI109" s="137"/>
      <c r="TDJ109" s="137"/>
      <c r="TDK109" s="137"/>
      <c r="TDL109" s="137"/>
      <c r="TDM109" s="137"/>
      <c r="TDN109" s="137"/>
      <c r="TDO109" s="137"/>
      <c r="TDP109" s="137"/>
      <c r="TDQ109" s="137"/>
      <c r="TDR109" s="137"/>
      <c r="TDS109" s="137"/>
      <c r="TDT109" s="137"/>
      <c r="TDU109" s="137"/>
      <c r="TDV109" s="137"/>
      <c r="TDW109" s="137"/>
      <c r="TDX109" s="137"/>
      <c r="TDY109" s="137"/>
      <c r="TDZ109" s="137"/>
      <c r="TEA109" s="137"/>
      <c r="TEB109" s="137"/>
      <c r="TEC109" s="137"/>
      <c r="TED109" s="137"/>
      <c r="TEE109" s="137"/>
      <c r="TEF109" s="137"/>
      <c r="TEG109" s="137"/>
      <c r="TEH109" s="137"/>
      <c r="TEI109" s="137"/>
      <c r="TEJ109" s="137"/>
      <c r="TEK109" s="137"/>
      <c r="TEL109" s="137"/>
      <c r="TEM109" s="137"/>
      <c r="TEN109" s="137"/>
      <c r="TEO109" s="137"/>
      <c r="TEP109" s="137"/>
      <c r="TEQ109" s="137"/>
      <c r="TER109" s="137"/>
      <c r="TES109" s="137"/>
      <c r="TET109" s="137"/>
      <c r="TEU109" s="137"/>
      <c r="TEV109" s="137"/>
      <c r="TEW109" s="137"/>
      <c r="TEX109" s="137"/>
      <c r="TEY109" s="137"/>
      <c r="TEZ109" s="137"/>
      <c r="TFA109" s="137"/>
      <c r="TFB109" s="137"/>
      <c r="TFC109" s="137"/>
      <c r="TFD109" s="137"/>
      <c r="TFE109" s="137"/>
      <c r="TFF109" s="137"/>
      <c r="TFG109" s="137"/>
      <c r="TFH109" s="137"/>
      <c r="TFI109" s="137"/>
      <c r="TFJ109" s="137"/>
      <c r="TFK109" s="137"/>
      <c r="TFL109" s="137"/>
      <c r="TFM109" s="137"/>
      <c r="TFN109" s="137"/>
      <c r="TFO109" s="137"/>
      <c r="TFP109" s="137"/>
      <c r="TFQ109" s="137"/>
      <c r="TFR109" s="137"/>
      <c r="TFS109" s="137"/>
      <c r="TFT109" s="137"/>
      <c r="TFU109" s="137"/>
      <c r="TFV109" s="137"/>
      <c r="TFW109" s="137"/>
      <c r="TFX109" s="137"/>
      <c r="TFY109" s="137"/>
      <c r="TFZ109" s="137"/>
      <c r="TGA109" s="137"/>
      <c r="TGB109" s="137"/>
      <c r="TGC109" s="137"/>
      <c r="TGD109" s="137"/>
      <c r="TGE109" s="137"/>
      <c r="TGF109" s="137"/>
      <c r="TGG109" s="137"/>
      <c r="TGH109" s="137"/>
      <c r="TGI109" s="137"/>
      <c r="TGJ109" s="137"/>
      <c r="TGK109" s="137"/>
      <c r="TGL109" s="137"/>
      <c r="TGM109" s="137"/>
      <c r="TGN109" s="137"/>
      <c r="TGO109" s="137"/>
      <c r="TGP109" s="137"/>
      <c r="TGQ109" s="137"/>
      <c r="TGR109" s="137"/>
      <c r="TGS109" s="137"/>
      <c r="TGT109" s="137"/>
      <c r="TGU109" s="137"/>
      <c r="TGV109" s="137"/>
      <c r="TGW109" s="137"/>
      <c r="TGX109" s="137"/>
      <c r="TGY109" s="137"/>
      <c r="TGZ109" s="137"/>
      <c r="THA109" s="137"/>
      <c r="THB109" s="137"/>
      <c r="THC109" s="137"/>
      <c r="THD109" s="137"/>
      <c r="THE109" s="137"/>
      <c r="THF109" s="137"/>
      <c r="THG109" s="137"/>
      <c r="THH109" s="137"/>
      <c r="THI109" s="137"/>
      <c r="THJ109" s="137"/>
      <c r="THK109" s="137"/>
      <c r="THL109" s="137"/>
      <c r="THM109" s="137"/>
      <c r="THN109" s="137"/>
      <c r="THO109" s="137"/>
      <c r="THP109" s="137"/>
      <c r="THQ109" s="137"/>
      <c r="THR109" s="137"/>
      <c r="THS109" s="137"/>
      <c r="THT109" s="137"/>
      <c r="THU109" s="137"/>
      <c r="THV109" s="137"/>
      <c r="THW109" s="137"/>
      <c r="THX109" s="137"/>
      <c r="THY109" s="137"/>
      <c r="THZ109" s="137"/>
      <c r="TIA109" s="137"/>
      <c r="TIB109" s="137"/>
      <c r="TIC109" s="137"/>
      <c r="TID109" s="137"/>
      <c r="TIE109" s="137"/>
      <c r="TIF109" s="137"/>
      <c r="TIG109" s="137"/>
      <c r="TIH109" s="137"/>
      <c r="TII109" s="137"/>
      <c r="TIJ109" s="137"/>
      <c r="TIK109" s="137"/>
      <c r="TIL109" s="137"/>
      <c r="TIM109" s="137"/>
      <c r="TIN109" s="137"/>
      <c r="TIO109" s="137"/>
      <c r="TIP109" s="137"/>
      <c r="TIQ109" s="137"/>
      <c r="TIR109" s="137"/>
      <c r="TIS109" s="137"/>
      <c r="TIT109" s="137"/>
      <c r="TIU109" s="137"/>
      <c r="TIV109" s="137"/>
      <c r="TIW109" s="137"/>
      <c r="TIX109" s="137"/>
      <c r="TIY109" s="137"/>
      <c r="TIZ109" s="137"/>
      <c r="TJA109" s="137"/>
      <c r="TJB109" s="137"/>
      <c r="TJC109" s="137"/>
      <c r="TJD109" s="137"/>
      <c r="TJE109" s="137"/>
      <c r="TJF109" s="137"/>
      <c r="TJG109" s="137"/>
      <c r="TJH109" s="137"/>
      <c r="TJI109" s="137"/>
      <c r="TJJ109" s="137"/>
      <c r="TJK109" s="137"/>
      <c r="TJL109" s="137"/>
      <c r="TJM109" s="137"/>
      <c r="TJN109" s="137"/>
      <c r="TJO109" s="137"/>
      <c r="TJP109" s="137"/>
      <c r="TJQ109" s="137"/>
      <c r="TJR109" s="137"/>
      <c r="TJS109" s="137"/>
      <c r="TJT109" s="137"/>
      <c r="TJU109" s="137"/>
      <c r="TJV109" s="137"/>
      <c r="TJW109" s="137"/>
      <c r="TJX109" s="137"/>
      <c r="TJY109" s="137"/>
      <c r="TJZ109" s="137"/>
      <c r="TKA109" s="137"/>
      <c r="TKB109" s="137"/>
      <c r="TKC109" s="137"/>
      <c r="TKD109" s="137"/>
      <c r="TKE109" s="137"/>
      <c r="TKF109" s="137"/>
      <c r="TKG109" s="137"/>
      <c r="TKH109" s="137"/>
      <c r="TKI109" s="137"/>
      <c r="TKJ109" s="137"/>
      <c r="TKK109" s="137"/>
      <c r="TKL109" s="137"/>
      <c r="TKM109" s="137"/>
      <c r="TKN109" s="137"/>
      <c r="TKO109" s="137"/>
      <c r="TKP109" s="137"/>
      <c r="TKQ109" s="137"/>
      <c r="TKR109" s="137"/>
      <c r="TKS109" s="137"/>
      <c r="TKT109" s="137"/>
      <c r="TKU109" s="137"/>
      <c r="TKV109" s="137"/>
      <c r="TKW109" s="137"/>
      <c r="TKX109" s="137"/>
      <c r="TKY109" s="137"/>
      <c r="TKZ109" s="137"/>
      <c r="TLA109" s="137"/>
      <c r="TLB109" s="137"/>
      <c r="TLC109" s="137"/>
      <c r="TLD109" s="137"/>
      <c r="TLE109" s="137"/>
      <c r="TLF109" s="137"/>
      <c r="TLG109" s="137"/>
      <c r="TLH109" s="137"/>
      <c r="TLI109" s="137"/>
      <c r="TLJ109" s="137"/>
      <c r="TLK109" s="137"/>
      <c r="TLL109" s="137"/>
      <c r="TLM109" s="137"/>
      <c r="TLN109" s="137"/>
      <c r="TLO109" s="137"/>
      <c r="TLP109" s="137"/>
      <c r="TLQ109" s="137"/>
      <c r="TLR109" s="137"/>
      <c r="TLS109" s="137"/>
      <c r="TLT109" s="137"/>
      <c r="TLU109" s="137"/>
      <c r="TLV109" s="137"/>
      <c r="TLW109" s="137"/>
      <c r="TLX109" s="137"/>
      <c r="TLY109" s="137"/>
      <c r="TLZ109" s="137"/>
      <c r="TMA109" s="137"/>
      <c r="TMB109" s="137"/>
      <c r="TMC109" s="137"/>
      <c r="TMD109" s="137"/>
      <c r="TME109" s="137"/>
      <c r="TMF109" s="137"/>
      <c r="TMG109" s="137"/>
      <c r="TMH109" s="137"/>
      <c r="TMI109" s="137"/>
      <c r="TMJ109" s="137"/>
      <c r="TMK109" s="137"/>
      <c r="TML109" s="137"/>
      <c r="TMM109" s="137"/>
      <c r="TMN109" s="137"/>
      <c r="TMO109" s="137"/>
      <c r="TMP109" s="137"/>
      <c r="TMQ109" s="137"/>
      <c r="TMR109" s="137"/>
      <c r="TMS109" s="137"/>
      <c r="TMT109" s="137"/>
      <c r="TMU109" s="137"/>
      <c r="TMV109" s="137"/>
      <c r="TMW109" s="137"/>
      <c r="TMX109" s="137"/>
      <c r="TMY109" s="137"/>
      <c r="TMZ109" s="137"/>
      <c r="TNA109" s="137"/>
      <c r="TNB109" s="137"/>
      <c r="TNC109" s="137"/>
      <c r="TND109" s="137"/>
      <c r="TNE109" s="137"/>
      <c r="TNF109" s="137"/>
      <c r="TNG109" s="137"/>
      <c r="TNH109" s="137"/>
      <c r="TNI109" s="137"/>
      <c r="TNJ109" s="137"/>
      <c r="TNK109" s="137"/>
      <c r="TNL109" s="137"/>
      <c r="TNM109" s="137"/>
      <c r="TNN109" s="137"/>
      <c r="TNO109" s="137"/>
      <c r="TNP109" s="137"/>
      <c r="TNQ109" s="137"/>
      <c r="TNR109" s="137"/>
      <c r="TNS109" s="137"/>
      <c r="TNT109" s="137"/>
      <c r="TNU109" s="137"/>
      <c r="TNV109" s="137"/>
      <c r="TNW109" s="137"/>
      <c r="TNX109" s="137"/>
      <c r="TNY109" s="137"/>
      <c r="TNZ109" s="137"/>
      <c r="TOA109" s="137"/>
      <c r="TOB109" s="137"/>
      <c r="TOC109" s="137"/>
      <c r="TOD109" s="137"/>
      <c r="TOE109" s="137"/>
      <c r="TOF109" s="137"/>
      <c r="TOG109" s="137"/>
      <c r="TOH109" s="137"/>
      <c r="TOI109" s="137"/>
      <c r="TOJ109" s="137"/>
      <c r="TOK109" s="137"/>
      <c r="TOL109" s="137"/>
      <c r="TOM109" s="137"/>
      <c r="TON109" s="137"/>
      <c r="TOO109" s="137"/>
      <c r="TOP109" s="137"/>
      <c r="TOQ109" s="137"/>
      <c r="TOR109" s="137"/>
      <c r="TOS109" s="137"/>
      <c r="TOT109" s="137"/>
      <c r="TOU109" s="137"/>
      <c r="TOV109" s="137"/>
      <c r="TOW109" s="137"/>
      <c r="TOX109" s="137"/>
      <c r="TOY109" s="137"/>
      <c r="TOZ109" s="137"/>
      <c r="TPA109" s="137"/>
      <c r="TPB109" s="137"/>
      <c r="TPC109" s="137"/>
      <c r="TPD109" s="137"/>
      <c r="TPE109" s="137"/>
      <c r="TPF109" s="137"/>
      <c r="TPG109" s="137"/>
      <c r="TPH109" s="137"/>
      <c r="TPI109" s="137"/>
      <c r="TPJ109" s="137"/>
      <c r="TPK109" s="137"/>
      <c r="TPL109" s="137"/>
      <c r="TPM109" s="137"/>
      <c r="TPN109" s="137"/>
      <c r="TPO109" s="137"/>
      <c r="TPP109" s="137"/>
      <c r="TPQ109" s="137"/>
      <c r="TPR109" s="137"/>
      <c r="TPS109" s="137"/>
      <c r="TPT109" s="137"/>
      <c r="TPU109" s="137"/>
      <c r="TPV109" s="137"/>
      <c r="TPW109" s="137"/>
      <c r="TPX109" s="137"/>
      <c r="TPY109" s="137"/>
      <c r="TPZ109" s="137"/>
      <c r="TQA109" s="137"/>
      <c r="TQB109" s="137"/>
      <c r="TQC109" s="137"/>
      <c r="TQD109" s="137"/>
      <c r="TQE109" s="137"/>
      <c r="TQF109" s="137"/>
      <c r="TQG109" s="137"/>
      <c r="TQH109" s="137"/>
      <c r="TQI109" s="137"/>
      <c r="TQJ109" s="137"/>
      <c r="TQK109" s="137"/>
      <c r="TQL109" s="137"/>
      <c r="TQM109" s="137"/>
      <c r="TQN109" s="137"/>
      <c r="TQO109" s="137"/>
      <c r="TQP109" s="137"/>
      <c r="TQQ109" s="137"/>
      <c r="TQR109" s="137"/>
      <c r="TQS109" s="137"/>
      <c r="TQT109" s="137"/>
      <c r="TQU109" s="137"/>
      <c r="TQV109" s="137"/>
      <c r="TQW109" s="137"/>
      <c r="TQX109" s="137"/>
      <c r="TQY109" s="137"/>
      <c r="TQZ109" s="137"/>
      <c r="TRA109" s="137"/>
      <c r="TRB109" s="137"/>
      <c r="TRC109" s="137"/>
      <c r="TRD109" s="137"/>
      <c r="TRE109" s="137"/>
      <c r="TRF109" s="137"/>
      <c r="TRG109" s="137"/>
      <c r="TRH109" s="137"/>
      <c r="TRI109" s="137"/>
      <c r="TRJ109" s="137"/>
      <c r="TRK109" s="137"/>
      <c r="TRL109" s="137"/>
      <c r="TRM109" s="137"/>
      <c r="TRN109" s="137"/>
      <c r="TRO109" s="137"/>
      <c r="TRP109" s="137"/>
      <c r="TRQ109" s="137"/>
      <c r="TRR109" s="137"/>
      <c r="TRS109" s="137"/>
      <c r="TRT109" s="137"/>
      <c r="TRU109" s="137"/>
      <c r="TRV109" s="137"/>
      <c r="TRW109" s="137"/>
      <c r="TRX109" s="137"/>
      <c r="TRY109" s="137"/>
      <c r="TRZ109" s="137"/>
      <c r="TSA109" s="137"/>
      <c r="TSB109" s="137"/>
      <c r="TSC109" s="137"/>
      <c r="TSD109" s="137"/>
      <c r="TSE109" s="137"/>
      <c r="TSF109" s="137"/>
      <c r="TSG109" s="137"/>
      <c r="TSH109" s="137"/>
      <c r="TSI109" s="137"/>
      <c r="TSJ109" s="137"/>
      <c r="TSK109" s="137"/>
      <c r="TSL109" s="137"/>
      <c r="TSM109" s="137"/>
      <c r="TSN109" s="137"/>
      <c r="TSO109" s="137"/>
      <c r="TSP109" s="137"/>
      <c r="TSQ109" s="137"/>
      <c r="TSR109" s="137"/>
      <c r="TSS109" s="137"/>
      <c r="TST109" s="137"/>
      <c r="TSU109" s="137"/>
      <c r="TSV109" s="137"/>
      <c r="TSW109" s="137"/>
      <c r="TSX109" s="137"/>
      <c r="TSY109" s="137"/>
      <c r="TSZ109" s="137"/>
      <c r="TTA109" s="137"/>
      <c r="TTB109" s="137"/>
      <c r="TTC109" s="137"/>
      <c r="TTD109" s="137"/>
      <c r="TTE109" s="137"/>
      <c r="TTF109" s="137"/>
      <c r="TTG109" s="137"/>
      <c r="TTH109" s="137"/>
      <c r="TTI109" s="137"/>
      <c r="TTJ109" s="137"/>
      <c r="TTK109" s="137"/>
      <c r="TTL109" s="137"/>
      <c r="TTM109" s="137"/>
      <c r="TTN109" s="137"/>
      <c r="TTO109" s="137"/>
      <c r="TTP109" s="137"/>
      <c r="TTQ109" s="137"/>
      <c r="TTR109" s="137"/>
      <c r="TTS109" s="137"/>
      <c r="TTT109" s="137"/>
      <c r="TTU109" s="137"/>
      <c r="TTV109" s="137"/>
      <c r="TTW109" s="137"/>
      <c r="TTX109" s="137"/>
      <c r="TTY109" s="137"/>
      <c r="TTZ109" s="137"/>
      <c r="TUA109" s="137"/>
      <c r="TUB109" s="137"/>
      <c r="TUC109" s="137"/>
      <c r="TUD109" s="137"/>
      <c r="TUE109" s="137"/>
      <c r="TUF109" s="137"/>
      <c r="TUG109" s="137"/>
      <c r="TUH109" s="137"/>
      <c r="TUI109" s="137"/>
      <c r="TUJ109" s="137"/>
      <c r="TUK109" s="137"/>
      <c r="TUL109" s="137"/>
      <c r="TUM109" s="137"/>
      <c r="TUN109" s="137"/>
      <c r="TUO109" s="137"/>
      <c r="TUP109" s="137"/>
      <c r="TUQ109" s="137"/>
      <c r="TUR109" s="137"/>
      <c r="TUS109" s="137"/>
      <c r="TUT109" s="137"/>
      <c r="TUU109" s="137"/>
      <c r="TUV109" s="137"/>
      <c r="TUW109" s="137"/>
      <c r="TUX109" s="137"/>
      <c r="TUY109" s="137"/>
      <c r="TUZ109" s="137"/>
      <c r="TVA109" s="137"/>
      <c r="TVB109" s="137"/>
      <c r="TVC109" s="137"/>
      <c r="TVD109" s="137"/>
      <c r="TVE109" s="137"/>
      <c r="TVF109" s="137"/>
      <c r="TVG109" s="137"/>
      <c r="TVH109" s="137"/>
      <c r="TVI109" s="137"/>
      <c r="TVJ109" s="137"/>
      <c r="TVK109" s="137"/>
      <c r="TVL109" s="137"/>
      <c r="TVM109" s="137"/>
      <c r="TVN109" s="137"/>
      <c r="TVO109" s="137"/>
      <c r="TVP109" s="137"/>
      <c r="TVQ109" s="137"/>
      <c r="TVR109" s="137"/>
      <c r="TVS109" s="137"/>
      <c r="TVT109" s="137"/>
      <c r="TVU109" s="137"/>
      <c r="TVV109" s="137"/>
      <c r="TVW109" s="137"/>
      <c r="TVX109" s="137"/>
      <c r="TVY109" s="137"/>
      <c r="TVZ109" s="137"/>
      <c r="TWA109" s="137"/>
      <c r="TWB109" s="137"/>
      <c r="TWC109" s="137"/>
      <c r="TWD109" s="137"/>
      <c r="TWE109" s="137"/>
      <c r="TWF109" s="137"/>
      <c r="TWG109" s="137"/>
      <c r="TWH109" s="137"/>
      <c r="TWI109" s="137"/>
      <c r="TWJ109" s="137"/>
      <c r="TWK109" s="137"/>
      <c r="TWL109" s="137"/>
      <c r="TWM109" s="137"/>
      <c r="TWN109" s="137"/>
      <c r="TWO109" s="137"/>
      <c r="TWP109" s="137"/>
      <c r="TWQ109" s="137"/>
      <c r="TWR109" s="137"/>
      <c r="TWS109" s="137"/>
      <c r="TWT109" s="137"/>
      <c r="TWU109" s="137"/>
      <c r="TWV109" s="137"/>
      <c r="TWW109" s="137"/>
      <c r="TWX109" s="137"/>
      <c r="TWY109" s="137"/>
      <c r="TWZ109" s="137"/>
      <c r="TXA109" s="137"/>
      <c r="TXB109" s="137"/>
      <c r="TXC109" s="137"/>
      <c r="TXD109" s="137"/>
      <c r="TXE109" s="137"/>
      <c r="TXF109" s="137"/>
      <c r="TXG109" s="137"/>
      <c r="TXH109" s="137"/>
      <c r="TXI109" s="137"/>
      <c r="TXJ109" s="137"/>
      <c r="TXK109" s="137"/>
      <c r="TXL109" s="137"/>
      <c r="TXM109" s="137"/>
      <c r="TXN109" s="137"/>
      <c r="TXO109" s="137"/>
      <c r="TXP109" s="137"/>
      <c r="TXQ109" s="137"/>
      <c r="TXR109" s="137"/>
      <c r="TXS109" s="137"/>
      <c r="TXT109" s="137"/>
      <c r="TXU109" s="137"/>
      <c r="TXV109" s="137"/>
      <c r="TXW109" s="137"/>
      <c r="TXX109" s="137"/>
      <c r="TXY109" s="137"/>
      <c r="TXZ109" s="137"/>
      <c r="TYA109" s="137"/>
      <c r="TYB109" s="137"/>
      <c r="TYC109" s="137"/>
      <c r="TYD109" s="137"/>
      <c r="TYE109" s="137"/>
      <c r="TYF109" s="137"/>
      <c r="TYG109" s="137"/>
      <c r="TYH109" s="137"/>
      <c r="TYI109" s="137"/>
      <c r="TYJ109" s="137"/>
      <c r="TYK109" s="137"/>
      <c r="TYL109" s="137"/>
      <c r="TYM109" s="137"/>
      <c r="TYN109" s="137"/>
      <c r="TYO109" s="137"/>
      <c r="TYP109" s="137"/>
      <c r="TYQ109" s="137"/>
      <c r="TYR109" s="137"/>
      <c r="TYS109" s="137"/>
      <c r="TYT109" s="137"/>
      <c r="TYU109" s="137"/>
      <c r="TYV109" s="137"/>
      <c r="TYW109" s="137"/>
      <c r="TYX109" s="137"/>
      <c r="TYY109" s="137"/>
      <c r="TYZ109" s="137"/>
      <c r="TZA109" s="137"/>
      <c r="TZB109" s="137"/>
      <c r="TZC109" s="137"/>
      <c r="TZD109" s="137"/>
      <c r="TZE109" s="137"/>
      <c r="TZF109" s="137"/>
      <c r="TZG109" s="137"/>
      <c r="TZH109" s="137"/>
      <c r="TZI109" s="137"/>
      <c r="TZJ109" s="137"/>
      <c r="TZK109" s="137"/>
      <c r="TZL109" s="137"/>
      <c r="TZM109" s="137"/>
      <c r="TZN109" s="137"/>
      <c r="TZO109" s="137"/>
      <c r="TZP109" s="137"/>
      <c r="TZQ109" s="137"/>
      <c r="TZR109" s="137"/>
      <c r="TZS109" s="137"/>
      <c r="TZT109" s="137"/>
      <c r="TZU109" s="137"/>
      <c r="TZV109" s="137"/>
      <c r="TZW109" s="137"/>
      <c r="TZX109" s="137"/>
      <c r="TZY109" s="137"/>
      <c r="TZZ109" s="137"/>
      <c r="UAA109" s="137"/>
      <c r="UAB109" s="137"/>
      <c r="UAC109" s="137"/>
      <c r="UAD109" s="137"/>
      <c r="UAE109" s="137"/>
      <c r="UAF109" s="137"/>
      <c r="UAG109" s="137"/>
      <c r="UAH109" s="137"/>
      <c r="UAI109" s="137"/>
      <c r="UAJ109" s="137"/>
      <c r="UAK109" s="137"/>
      <c r="UAL109" s="137"/>
      <c r="UAM109" s="137"/>
      <c r="UAN109" s="137"/>
      <c r="UAO109" s="137"/>
      <c r="UAP109" s="137"/>
      <c r="UAQ109" s="137"/>
      <c r="UAR109" s="137"/>
      <c r="UAS109" s="137"/>
      <c r="UAT109" s="137"/>
      <c r="UAU109" s="137"/>
      <c r="UAV109" s="137"/>
      <c r="UAW109" s="137"/>
      <c r="UAX109" s="137"/>
      <c r="UAY109" s="137"/>
      <c r="UAZ109" s="137"/>
      <c r="UBA109" s="137"/>
      <c r="UBB109" s="137"/>
      <c r="UBC109" s="137"/>
      <c r="UBD109" s="137"/>
      <c r="UBE109" s="137"/>
      <c r="UBF109" s="137"/>
      <c r="UBG109" s="137"/>
      <c r="UBH109" s="137"/>
      <c r="UBI109" s="137"/>
      <c r="UBJ109" s="137"/>
      <c r="UBK109" s="137"/>
      <c r="UBL109" s="137"/>
      <c r="UBM109" s="137"/>
      <c r="UBN109" s="137"/>
      <c r="UBO109" s="137"/>
      <c r="UBP109" s="137"/>
      <c r="UBQ109" s="137"/>
      <c r="UBR109" s="137"/>
      <c r="UBS109" s="137"/>
      <c r="UBT109" s="137"/>
      <c r="UBU109" s="137"/>
      <c r="UBV109" s="137"/>
      <c r="UBW109" s="137"/>
      <c r="UBX109" s="137"/>
      <c r="UBY109" s="137"/>
      <c r="UBZ109" s="137"/>
      <c r="UCA109" s="137"/>
      <c r="UCB109" s="137"/>
      <c r="UCC109" s="137"/>
      <c r="UCD109" s="137"/>
      <c r="UCE109" s="137"/>
      <c r="UCF109" s="137"/>
      <c r="UCG109" s="137"/>
      <c r="UCH109" s="137"/>
      <c r="UCI109" s="137"/>
      <c r="UCJ109" s="137"/>
      <c r="UCK109" s="137"/>
      <c r="UCL109" s="137"/>
      <c r="UCM109" s="137"/>
      <c r="UCN109" s="137"/>
      <c r="UCO109" s="137"/>
      <c r="UCP109" s="137"/>
      <c r="UCQ109" s="137"/>
      <c r="UCR109" s="137"/>
      <c r="UCS109" s="137"/>
      <c r="UCT109" s="137"/>
      <c r="UCU109" s="137"/>
      <c r="UCV109" s="137"/>
      <c r="UCW109" s="137"/>
      <c r="UCX109" s="137"/>
      <c r="UCY109" s="137"/>
      <c r="UCZ109" s="137"/>
      <c r="UDA109" s="137"/>
      <c r="UDB109" s="137"/>
      <c r="UDC109" s="137"/>
      <c r="UDD109" s="137"/>
      <c r="UDE109" s="137"/>
      <c r="UDF109" s="137"/>
      <c r="UDG109" s="137"/>
      <c r="UDH109" s="137"/>
      <c r="UDI109" s="137"/>
      <c r="UDJ109" s="137"/>
      <c r="UDK109" s="137"/>
      <c r="UDL109" s="137"/>
      <c r="UDM109" s="137"/>
      <c r="UDN109" s="137"/>
      <c r="UDO109" s="137"/>
      <c r="UDP109" s="137"/>
      <c r="UDQ109" s="137"/>
      <c r="UDR109" s="137"/>
      <c r="UDS109" s="137"/>
      <c r="UDT109" s="137"/>
      <c r="UDU109" s="137"/>
      <c r="UDV109" s="137"/>
      <c r="UDW109" s="137"/>
      <c r="UDX109" s="137"/>
      <c r="UDY109" s="137"/>
      <c r="UDZ109" s="137"/>
      <c r="UEA109" s="137"/>
      <c r="UEB109" s="137"/>
      <c r="UEC109" s="137"/>
      <c r="UED109" s="137"/>
      <c r="UEE109" s="137"/>
      <c r="UEF109" s="137"/>
      <c r="UEG109" s="137"/>
      <c r="UEH109" s="137"/>
      <c r="UEI109" s="137"/>
      <c r="UEJ109" s="137"/>
      <c r="UEK109" s="137"/>
      <c r="UEL109" s="137"/>
      <c r="UEM109" s="137"/>
      <c r="UEN109" s="137"/>
      <c r="UEO109" s="137"/>
      <c r="UEP109" s="137"/>
      <c r="UEQ109" s="137"/>
      <c r="UER109" s="137"/>
      <c r="UES109" s="137"/>
      <c r="UET109" s="137"/>
      <c r="UEU109" s="137"/>
      <c r="UEV109" s="137"/>
      <c r="UEW109" s="137"/>
      <c r="UEX109" s="137"/>
      <c r="UEY109" s="137"/>
      <c r="UEZ109" s="137"/>
      <c r="UFA109" s="137"/>
      <c r="UFB109" s="137"/>
      <c r="UFC109" s="137"/>
      <c r="UFD109" s="137"/>
      <c r="UFE109" s="137"/>
      <c r="UFF109" s="137"/>
      <c r="UFG109" s="137"/>
      <c r="UFH109" s="137"/>
      <c r="UFI109" s="137"/>
      <c r="UFJ109" s="137"/>
      <c r="UFK109" s="137"/>
      <c r="UFL109" s="137"/>
      <c r="UFM109" s="137"/>
      <c r="UFN109" s="137"/>
      <c r="UFO109" s="137"/>
      <c r="UFP109" s="137"/>
      <c r="UFQ109" s="137"/>
      <c r="UFR109" s="137"/>
      <c r="UFS109" s="137"/>
      <c r="UFT109" s="137"/>
      <c r="UFU109" s="137"/>
      <c r="UFV109" s="137"/>
      <c r="UFW109" s="137"/>
      <c r="UFX109" s="137"/>
      <c r="UFY109" s="137"/>
      <c r="UFZ109" s="137"/>
      <c r="UGA109" s="137"/>
      <c r="UGB109" s="137"/>
      <c r="UGC109" s="137"/>
      <c r="UGD109" s="137"/>
      <c r="UGE109" s="137"/>
      <c r="UGF109" s="137"/>
      <c r="UGG109" s="137"/>
      <c r="UGH109" s="137"/>
      <c r="UGI109" s="137"/>
      <c r="UGJ109" s="137"/>
      <c r="UGK109" s="137"/>
      <c r="UGL109" s="137"/>
      <c r="UGM109" s="137"/>
      <c r="UGN109" s="137"/>
      <c r="UGO109" s="137"/>
      <c r="UGP109" s="137"/>
      <c r="UGQ109" s="137"/>
      <c r="UGR109" s="137"/>
      <c r="UGS109" s="137"/>
      <c r="UGT109" s="137"/>
      <c r="UGU109" s="137"/>
      <c r="UGV109" s="137"/>
      <c r="UGW109" s="137"/>
      <c r="UGX109" s="137"/>
      <c r="UGY109" s="137"/>
      <c r="UGZ109" s="137"/>
      <c r="UHA109" s="137"/>
      <c r="UHB109" s="137"/>
      <c r="UHC109" s="137"/>
      <c r="UHD109" s="137"/>
      <c r="UHE109" s="137"/>
      <c r="UHF109" s="137"/>
      <c r="UHG109" s="137"/>
      <c r="UHH109" s="137"/>
      <c r="UHI109" s="137"/>
      <c r="UHJ109" s="137"/>
      <c r="UHK109" s="137"/>
      <c r="UHL109" s="137"/>
      <c r="UHM109" s="137"/>
      <c r="UHN109" s="137"/>
      <c r="UHO109" s="137"/>
      <c r="UHP109" s="137"/>
      <c r="UHQ109" s="137"/>
      <c r="UHR109" s="137"/>
      <c r="UHS109" s="137"/>
      <c r="UHT109" s="137"/>
      <c r="UHU109" s="137"/>
      <c r="UHV109" s="137"/>
      <c r="UHW109" s="137"/>
      <c r="UHX109" s="137"/>
      <c r="UHY109" s="137"/>
      <c r="UHZ109" s="137"/>
      <c r="UIA109" s="137"/>
      <c r="UIB109" s="137"/>
      <c r="UIC109" s="137"/>
      <c r="UID109" s="137"/>
      <c r="UIE109" s="137"/>
      <c r="UIF109" s="137"/>
      <c r="UIG109" s="137"/>
      <c r="UIH109" s="137"/>
      <c r="UII109" s="137"/>
      <c r="UIJ109" s="137"/>
      <c r="UIK109" s="137"/>
      <c r="UIL109" s="137"/>
      <c r="UIM109" s="137"/>
      <c r="UIN109" s="137"/>
      <c r="UIO109" s="137"/>
      <c r="UIP109" s="137"/>
      <c r="UIQ109" s="137"/>
      <c r="UIR109" s="137"/>
      <c r="UIS109" s="137"/>
      <c r="UIT109" s="137"/>
      <c r="UIU109" s="137"/>
      <c r="UIV109" s="137"/>
      <c r="UIW109" s="137"/>
      <c r="UIX109" s="137"/>
      <c r="UIY109" s="137"/>
      <c r="UIZ109" s="137"/>
      <c r="UJA109" s="137"/>
      <c r="UJB109" s="137"/>
      <c r="UJC109" s="137"/>
      <c r="UJD109" s="137"/>
      <c r="UJE109" s="137"/>
      <c r="UJF109" s="137"/>
      <c r="UJG109" s="137"/>
      <c r="UJH109" s="137"/>
      <c r="UJI109" s="137"/>
      <c r="UJJ109" s="137"/>
      <c r="UJK109" s="137"/>
      <c r="UJL109" s="137"/>
      <c r="UJM109" s="137"/>
      <c r="UJN109" s="137"/>
      <c r="UJO109" s="137"/>
      <c r="UJP109" s="137"/>
      <c r="UJQ109" s="137"/>
      <c r="UJR109" s="137"/>
      <c r="UJS109" s="137"/>
      <c r="UJT109" s="137"/>
      <c r="UJU109" s="137"/>
      <c r="UJV109" s="137"/>
      <c r="UJW109" s="137"/>
      <c r="UJX109" s="137"/>
      <c r="UJY109" s="137"/>
      <c r="UJZ109" s="137"/>
      <c r="UKA109" s="137"/>
      <c r="UKB109" s="137"/>
      <c r="UKC109" s="137"/>
      <c r="UKD109" s="137"/>
      <c r="UKE109" s="137"/>
      <c r="UKF109" s="137"/>
      <c r="UKG109" s="137"/>
      <c r="UKH109" s="137"/>
      <c r="UKI109" s="137"/>
      <c r="UKJ109" s="137"/>
      <c r="UKK109" s="137"/>
      <c r="UKL109" s="137"/>
      <c r="UKM109" s="137"/>
      <c r="UKN109" s="137"/>
      <c r="UKO109" s="137"/>
      <c r="UKP109" s="137"/>
      <c r="UKQ109" s="137"/>
      <c r="UKR109" s="137"/>
      <c r="UKS109" s="137"/>
      <c r="UKT109" s="137"/>
      <c r="UKU109" s="137"/>
      <c r="UKV109" s="137"/>
      <c r="UKW109" s="137"/>
      <c r="UKX109" s="137"/>
      <c r="UKY109" s="137"/>
      <c r="UKZ109" s="137"/>
      <c r="ULA109" s="137"/>
      <c r="ULB109" s="137"/>
      <c r="ULC109" s="137"/>
      <c r="ULD109" s="137"/>
      <c r="ULE109" s="137"/>
      <c r="ULF109" s="137"/>
      <c r="ULG109" s="137"/>
      <c r="ULH109" s="137"/>
      <c r="ULI109" s="137"/>
      <c r="ULJ109" s="137"/>
      <c r="ULK109" s="137"/>
      <c r="ULL109" s="137"/>
      <c r="ULM109" s="137"/>
      <c r="ULN109" s="137"/>
      <c r="ULO109" s="137"/>
      <c r="ULP109" s="137"/>
      <c r="ULQ109" s="137"/>
      <c r="ULR109" s="137"/>
      <c r="ULS109" s="137"/>
      <c r="ULT109" s="137"/>
      <c r="ULU109" s="137"/>
      <c r="ULV109" s="137"/>
      <c r="ULW109" s="137"/>
      <c r="ULX109" s="137"/>
      <c r="ULY109" s="137"/>
      <c r="ULZ109" s="137"/>
      <c r="UMA109" s="137"/>
      <c r="UMB109" s="137"/>
      <c r="UMC109" s="137"/>
      <c r="UMD109" s="137"/>
      <c r="UME109" s="137"/>
      <c r="UMF109" s="137"/>
      <c r="UMG109" s="137"/>
      <c r="UMH109" s="137"/>
      <c r="UMI109" s="137"/>
      <c r="UMJ109" s="137"/>
      <c r="UMK109" s="137"/>
      <c r="UML109" s="137"/>
      <c r="UMM109" s="137"/>
      <c r="UMN109" s="137"/>
      <c r="UMO109" s="137"/>
      <c r="UMP109" s="137"/>
      <c r="UMQ109" s="137"/>
      <c r="UMR109" s="137"/>
      <c r="UMS109" s="137"/>
      <c r="UMT109" s="137"/>
      <c r="UMU109" s="137"/>
      <c r="UMV109" s="137"/>
      <c r="UMW109" s="137"/>
      <c r="UMX109" s="137"/>
      <c r="UMY109" s="137"/>
      <c r="UMZ109" s="137"/>
      <c r="UNA109" s="137"/>
      <c r="UNB109" s="137"/>
      <c r="UNC109" s="137"/>
      <c r="UND109" s="137"/>
      <c r="UNE109" s="137"/>
      <c r="UNF109" s="137"/>
      <c r="UNG109" s="137"/>
      <c r="UNH109" s="137"/>
      <c r="UNI109" s="137"/>
      <c r="UNJ109" s="137"/>
      <c r="UNK109" s="137"/>
      <c r="UNL109" s="137"/>
      <c r="UNM109" s="137"/>
      <c r="UNN109" s="137"/>
      <c r="UNO109" s="137"/>
      <c r="UNP109" s="137"/>
      <c r="UNQ109" s="137"/>
      <c r="UNR109" s="137"/>
      <c r="UNS109" s="137"/>
      <c r="UNT109" s="137"/>
      <c r="UNU109" s="137"/>
      <c r="UNV109" s="137"/>
      <c r="UNW109" s="137"/>
      <c r="UNX109" s="137"/>
      <c r="UNY109" s="137"/>
      <c r="UNZ109" s="137"/>
      <c r="UOA109" s="137"/>
      <c r="UOB109" s="137"/>
      <c r="UOC109" s="137"/>
      <c r="UOD109" s="137"/>
      <c r="UOE109" s="137"/>
      <c r="UOF109" s="137"/>
      <c r="UOG109" s="137"/>
      <c r="UOH109" s="137"/>
      <c r="UOI109" s="137"/>
      <c r="UOJ109" s="137"/>
      <c r="UOK109" s="137"/>
      <c r="UOL109" s="137"/>
      <c r="UOM109" s="137"/>
      <c r="UON109" s="137"/>
      <c r="UOO109" s="137"/>
      <c r="UOP109" s="137"/>
      <c r="UOQ109" s="137"/>
      <c r="UOR109" s="137"/>
      <c r="UOS109" s="137"/>
      <c r="UOT109" s="137"/>
      <c r="UOU109" s="137"/>
      <c r="UOV109" s="137"/>
      <c r="UOW109" s="137"/>
      <c r="UOX109" s="137"/>
      <c r="UOY109" s="137"/>
      <c r="UOZ109" s="137"/>
      <c r="UPA109" s="137"/>
      <c r="UPB109" s="137"/>
      <c r="UPC109" s="137"/>
      <c r="UPD109" s="137"/>
      <c r="UPE109" s="137"/>
      <c r="UPF109" s="137"/>
      <c r="UPG109" s="137"/>
      <c r="UPH109" s="137"/>
      <c r="UPI109" s="137"/>
      <c r="UPJ109" s="137"/>
      <c r="UPK109" s="137"/>
      <c r="UPL109" s="137"/>
      <c r="UPM109" s="137"/>
      <c r="UPN109" s="137"/>
      <c r="UPO109" s="137"/>
      <c r="UPP109" s="137"/>
      <c r="UPQ109" s="137"/>
      <c r="UPR109" s="137"/>
      <c r="UPS109" s="137"/>
      <c r="UPT109" s="137"/>
      <c r="UPU109" s="137"/>
      <c r="UPV109" s="137"/>
      <c r="UPW109" s="137"/>
      <c r="UPX109" s="137"/>
      <c r="UPY109" s="137"/>
      <c r="UPZ109" s="137"/>
      <c r="UQA109" s="137"/>
      <c r="UQB109" s="137"/>
      <c r="UQC109" s="137"/>
      <c r="UQD109" s="137"/>
      <c r="UQE109" s="137"/>
      <c r="UQF109" s="137"/>
      <c r="UQG109" s="137"/>
      <c r="UQH109" s="137"/>
      <c r="UQI109" s="137"/>
      <c r="UQJ109" s="137"/>
      <c r="UQK109" s="137"/>
      <c r="UQL109" s="137"/>
      <c r="UQM109" s="137"/>
      <c r="UQN109" s="137"/>
      <c r="UQO109" s="137"/>
      <c r="UQP109" s="137"/>
      <c r="UQQ109" s="137"/>
      <c r="UQR109" s="137"/>
      <c r="UQS109" s="137"/>
      <c r="UQT109" s="137"/>
      <c r="UQU109" s="137"/>
      <c r="UQV109" s="137"/>
      <c r="UQW109" s="137"/>
      <c r="UQX109" s="137"/>
      <c r="UQY109" s="137"/>
      <c r="UQZ109" s="137"/>
      <c r="URA109" s="137"/>
      <c r="URB109" s="137"/>
      <c r="URC109" s="137"/>
      <c r="URD109" s="137"/>
      <c r="URE109" s="137"/>
      <c r="URF109" s="137"/>
      <c r="URG109" s="137"/>
      <c r="URH109" s="137"/>
      <c r="URI109" s="137"/>
      <c r="URJ109" s="137"/>
      <c r="URK109" s="137"/>
      <c r="URL109" s="137"/>
      <c r="URM109" s="137"/>
      <c r="URN109" s="137"/>
      <c r="URO109" s="137"/>
      <c r="URP109" s="137"/>
      <c r="URQ109" s="137"/>
      <c r="URR109" s="137"/>
      <c r="URS109" s="137"/>
      <c r="URT109" s="137"/>
      <c r="URU109" s="137"/>
      <c r="URV109" s="137"/>
      <c r="URW109" s="137"/>
      <c r="URX109" s="137"/>
      <c r="URY109" s="137"/>
      <c r="URZ109" s="137"/>
      <c r="USA109" s="137"/>
      <c r="USB109" s="137"/>
      <c r="USC109" s="137"/>
      <c r="USD109" s="137"/>
      <c r="USE109" s="137"/>
      <c r="USF109" s="137"/>
      <c r="USG109" s="137"/>
      <c r="USH109" s="137"/>
      <c r="USI109" s="137"/>
      <c r="USJ109" s="137"/>
      <c r="USK109" s="137"/>
      <c r="USL109" s="137"/>
      <c r="USM109" s="137"/>
      <c r="USN109" s="137"/>
      <c r="USO109" s="137"/>
      <c r="USP109" s="137"/>
      <c r="USQ109" s="137"/>
      <c r="USR109" s="137"/>
      <c r="USS109" s="137"/>
      <c r="UST109" s="137"/>
      <c r="USU109" s="137"/>
      <c r="USV109" s="137"/>
      <c r="USW109" s="137"/>
      <c r="USX109" s="137"/>
      <c r="USY109" s="137"/>
      <c r="USZ109" s="137"/>
      <c r="UTA109" s="137"/>
      <c r="UTB109" s="137"/>
      <c r="UTC109" s="137"/>
      <c r="UTD109" s="137"/>
      <c r="UTE109" s="137"/>
      <c r="UTF109" s="137"/>
      <c r="UTG109" s="137"/>
      <c r="UTH109" s="137"/>
      <c r="UTI109" s="137"/>
      <c r="UTJ109" s="137"/>
      <c r="UTK109" s="137"/>
      <c r="UTL109" s="137"/>
      <c r="UTM109" s="137"/>
      <c r="UTN109" s="137"/>
      <c r="UTO109" s="137"/>
      <c r="UTP109" s="137"/>
      <c r="UTQ109" s="137"/>
      <c r="UTR109" s="137"/>
      <c r="UTS109" s="137"/>
      <c r="UTT109" s="137"/>
      <c r="UTU109" s="137"/>
      <c r="UTV109" s="137"/>
      <c r="UTW109" s="137"/>
      <c r="UTX109" s="137"/>
      <c r="UTY109" s="137"/>
      <c r="UTZ109" s="137"/>
      <c r="UUA109" s="137"/>
      <c r="UUB109" s="137"/>
      <c r="UUC109" s="137"/>
      <c r="UUD109" s="137"/>
      <c r="UUE109" s="137"/>
      <c r="UUF109" s="137"/>
      <c r="UUG109" s="137"/>
      <c r="UUH109" s="137"/>
      <c r="UUI109" s="137"/>
      <c r="UUJ109" s="137"/>
      <c r="UUK109" s="137"/>
      <c r="UUL109" s="137"/>
      <c r="UUM109" s="137"/>
      <c r="UUN109" s="137"/>
      <c r="UUO109" s="137"/>
      <c r="UUP109" s="137"/>
      <c r="UUQ109" s="137"/>
      <c r="UUR109" s="137"/>
      <c r="UUS109" s="137"/>
      <c r="UUT109" s="137"/>
      <c r="UUU109" s="137"/>
      <c r="UUV109" s="137"/>
      <c r="UUW109" s="137"/>
      <c r="UUX109" s="137"/>
      <c r="UUY109" s="137"/>
      <c r="UUZ109" s="137"/>
      <c r="UVA109" s="137"/>
      <c r="UVB109" s="137"/>
      <c r="UVC109" s="137"/>
      <c r="UVD109" s="137"/>
      <c r="UVE109" s="137"/>
      <c r="UVF109" s="137"/>
      <c r="UVG109" s="137"/>
      <c r="UVH109" s="137"/>
      <c r="UVI109" s="137"/>
      <c r="UVJ109" s="137"/>
      <c r="UVK109" s="137"/>
      <c r="UVL109" s="137"/>
      <c r="UVM109" s="137"/>
      <c r="UVN109" s="137"/>
      <c r="UVO109" s="137"/>
      <c r="UVP109" s="137"/>
      <c r="UVQ109" s="137"/>
      <c r="UVR109" s="137"/>
      <c r="UVS109" s="137"/>
      <c r="UVT109" s="137"/>
      <c r="UVU109" s="137"/>
      <c r="UVV109" s="137"/>
      <c r="UVW109" s="137"/>
      <c r="UVX109" s="137"/>
      <c r="UVY109" s="137"/>
      <c r="UVZ109" s="137"/>
      <c r="UWA109" s="137"/>
      <c r="UWB109" s="137"/>
      <c r="UWC109" s="137"/>
      <c r="UWD109" s="137"/>
      <c r="UWE109" s="137"/>
      <c r="UWF109" s="137"/>
      <c r="UWG109" s="137"/>
      <c r="UWH109" s="137"/>
      <c r="UWI109" s="137"/>
      <c r="UWJ109" s="137"/>
      <c r="UWK109" s="137"/>
      <c r="UWL109" s="137"/>
      <c r="UWM109" s="137"/>
      <c r="UWN109" s="137"/>
      <c r="UWO109" s="137"/>
      <c r="UWP109" s="137"/>
      <c r="UWQ109" s="137"/>
      <c r="UWR109" s="137"/>
      <c r="UWS109" s="137"/>
      <c r="UWT109" s="137"/>
      <c r="UWU109" s="137"/>
      <c r="UWV109" s="137"/>
      <c r="UWW109" s="137"/>
      <c r="UWX109" s="137"/>
      <c r="UWY109" s="137"/>
      <c r="UWZ109" s="137"/>
      <c r="UXA109" s="137"/>
      <c r="UXB109" s="137"/>
      <c r="UXC109" s="137"/>
      <c r="UXD109" s="137"/>
      <c r="UXE109" s="137"/>
      <c r="UXF109" s="137"/>
      <c r="UXG109" s="137"/>
      <c r="UXH109" s="137"/>
      <c r="UXI109" s="137"/>
      <c r="UXJ109" s="137"/>
      <c r="UXK109" s="137"/>
      <c r="UXL109" s="137"/>
      <c r="UXM109" s="137"/>
      <c r="UXN109" s="137"/>
      <c r="UXO109" s="137"/>
      <c r="UXP109" s="137"/>
      <c r="UXQ109" s="137"/>
      <c r="UXR109" s="137"/>
      <c r="UXS109" s="137"/>
      <c r="UXT109" s="137"/>
      <c r="UXU109" s="137"/>
      <c r="UXV109" s="137"/>
      <c r="UXW109" s="137"/>
      <c r="UXX109" s="137"/>
      <c r="UXY109" s="137"/>
      <c r="UXZ109" s="137"/>
      <c r="UYA109" s="137"/>
      <c r="UYB109" s="137"/>
      <c r="UYC109" s="137"/>
      <c r="UYD109" s="137"/>
      <c r="UYE109" s="137"/>
      <c r="UYF109" s="137"/>
      <c r="UYG109" s="137"/>
      <c r="UYH109" s="137"/>
      <c r="UYI109" s="137"/>
      <c r="UYJ109" s="137"/>
      <c r="UYK109" s="137"/>
      <c r="UYL109" s="137"/>
      <c r="UYM109" s="137"/>
      <c r="UYN109" s="137"/>
      <c r="UYO109" s="137"/>
      <c r="UYP109" s="137"/>
      <c r="UYQ109" s="137"/>
      <c r="UYR109" s="137"/>
      <c r="UYS109" s="137"/>
      <c r="UYT109" s="137"/>
      <c r="UYU109" s="137"/>
      <c r="UYV109" s="137"/>
      <c r="UYW109" s="137"/>
      <c r="UYX109" s="137"/>
      <c r="UYY109" s="137"/>
      <c r="UYZ109" s="137"/>
      <c r="UZA109" s="137"/>
      <c r="UZB109" s="137"/>
      <c r="UZC109" s="137"/>
      <c r="UZD109" s="137"/>
      <c r="UZE109" s="137"/>
      <c r="UZF109" s="137"/>
      <c r="UZG109" s="137"/>
      <c r="UZH109" s="137"/>
      <c r="UZI109" s="137"/>
      <c r="UZJ109" s="137"/>
      <c r="UZK109" s="137"/>
      <c r="UZL109" s="137"/>
      <c r="UZM109" s="137"/>
      <c r="UZN109" s="137"/>
      <c r="UZO109" s="137"/>
      <c r="UZP109" s="137"/>
      <c r="UZQ109" s="137"/>
      <c r="UZR109" s="137"/>
      <c r="UZS109" s="137"/>
      <c r="UZT109" s="137"/>
      <c r="UZU109" s="137"/>
      <c r="UZV109" s="137"/>
      <c r="UZW109" s="137"/>
      <c r="UZX109" s="137"/>
      <c r="UZY109" s="137"/>
      <c r="UZZ109" s="137"/>
      <c r="VAA109" s="137"/>
      <c r="VAB109" s="137"/>
      <c r="VAC109" s="137"/>
      <c r="VAD109" s="137"/>
      <c r="VAE109" s="137"/>
      <c r="VAF109" s="137"/>
      <c r="VAG109" s="137"/>
      <c r="VAH109" s="137"/>
      <c r="VAI109" s="137"/>
      <c r="VAJ109" s="137"/>
      <c r="VAK109" s="137"/>
      <c r="VAL109" s="137"/>
      <c r="VAM109" s="137"/>
      <c r="VAN109" s="137"/>
      <c r="VAO109" s="137"/>
      <c r="VAP109" s="137"/>
      <c r="VAQ109" s="137"/>
      <c r="VAR109" s="137"/>
      <c r="VAS109" s="137"/>
      <c r="VAT109" s="137"/>
      <c r="VAU109" s="137"/>
      <c r="VAV109" s="137"/>
      <c r="VAW109" s="137"/>
      <c r="VAX109" s="137"/>
      <c r="VAY109" s="137"/>
      <c r="VAZ109" s="137"/>
      <c r="VBA109" s="137"/>
      <c r="VBB109" s="137"/>
      <c r="VBC109" s="137"/>
      <c r="VBD109" s="137"/>
      <c r="VBE109" s="137"/>
      <c r="VBF109" s="137"/>
      <c r="VBG109" s="137"/>
      <c r="VBH109" s="137"/>
      <c r="VBI109" s="137"/>
      <c r="VBJ109" s="137"/>
      <c r="VBK109" s="137"/>
      <c r="VBL109" s="137"/>
      <c r="VBM109" s="137"/>
      <c r="VBN109" s="137"/>
      <c r="VBO109" s="137"/>
      <c r="VBP109" s="137"/>
      <c r="VBQ109" s="137"/>
      <c r="VBR109" s="137"/>
      <c r="VBS109" s="137"/>
      <c r="VBT109" s="137"/>
      <c r="VBU109" s="137"/>
      <c r="VBV109" s="137"/>
      <c r="VBW109" s="137"/>
      <c r="VBX109" s="137"/>
      <c r="VBY109" s="137"/>
      <c r="VBZ109" s="137"/>
      <c r="VCA109" s="137"/>
      <c r="VCB109" s="137"/>
      <c r="VCC109" s="137"/>
      <c r="VCD109" s="137"/>
      <c r="VCE109" s="137"/>
      <c r="VCF109" s="137"/>
      <c r="VCG109" s="137"/>
      <c r="VCH109" s="137"/>
      <c r="VCI109" s="137"/>
      <c r="VCJ109" s="137"/>
      <c r="VCK109" s="137"/>
      <c r="VCL109" s="137"/>
      <c r="VCM109" s="137"/>
      <c r="VCN109" s="137"/>
      <c r="VCO109" s="137"/>
      <c r="VCP109" s="137"/>
      <c r="VCQ109" s="137"/>
      <c r="VCR109" s="137"/>
      <c r="VCS109" s="137"/>
      <c r="VCT109" s="137"/>
      <c r="VCU109" s="137"/>
      <c r="VCV109" s="137"/>
      <c r="VCW109" s="137"/>
      <c r="VCX109" s="137"/>
      <c r="VCY109" s="137"/>
      <c r="VCZ109" s="137"/>
      <c r="VDA109" s="137"/>
      <c r="VDB109" s="137"/>
      <c r="VDC109" s="137"/>
      <c r="VDD109" s="137"/>
      <c r="VDE109" s="137"/>
      <c r="VDF109" s="137"/>
      <c r="VDG109" s="137"/>
      <c r="VDH109" s="137"/>
      <c r="VDI109" s="137"/>
      <c r="VDJ109" s="137"/>
      <c r="VDK109" s="137"/>
      <c r="VDL109" s="137"/>
      <c r="VDM109" s="137"/>
      <c r="VDN109" s="137"/>
      <c r="VDO109" s="137"/>
      <c r="VDP109" s="137"/>
      <c r="VDQ109" s="137"/>
      <c r="VDR109" s="137"/>
      <c r="VDS109" s="137"/>
      <c r="VDT109" s="137"/>
      <c r="VDU109" s="137"/>
      <c r="VDV109" s="137"/>
      <c r="VDW109" s="137"/>
      <c r="VDX109" s="137"/>
      <c r="VDY109" s="137"/>
      <c r="VDZ109" s="137"/>
      <c r="VEA109" s="137"/>
      <c r="VEB109" s="137"/>
      <c r="VEC109" s="137"/>
      <c r="VED109" s="137"/>
      <c r="VEE109" s="137"/>
      <c r="VEF109" s="137"/>
      <c r="VEG109" s="137"/>
      <c r="VEH109" s="137"/>
      <c r="VEI109" s="137"/>
      <c r="VEJ109" s="137"/>
      <c r="VEK109" s="137"/>
      <c r="VEL109" s="137"/>
      <c r="VEM109" s="137"/>
      <c r="VEN109" s="137"/>
      <c r="VEO109" s="137"/>
      <c r="VEP109" s="137"/>
      <c r="VEQ109" s="137"/>
      <c r="VER109" s="137"/>
      <c r="VES109" s="137"/>
      <c r="VET109" s="137"/>
      <c r="VEU109" s="137"/>
      <c r="VEV109" s="137"/>
      <c r="VEW109" s="137"/>
      <c r="VEX109" s="137"/>
      <c r="VEY109" s="137"/>
      <c r="VEZ109" s="137"/>
      <c r="VFA109" s="137"/>
      <c r="VFB109" s="137"/>
      <c r="VFC109" s="137"/>
      <c r="VFD109" s="137"/>
      <c r="VFE109" s="137"/>
      <c r="VFF109" s="137"/>
      <c r="VFG109" s="137"/>
      <c r="VFH109" s="137"/>
      <c r="VFI109" s="137"/>
      <c r="VFJ109" s="137"/>
      <c r="VFK109" s="137"/>
      <c r="VFL109" s="137"/>
      <c r="VFM109" s="137"/>
      <c r="VFN109" s="137"/>
      <c r="VFO109" s="137"/>
      <c r="VFP109" s="137"/>
      <c r="VFQ109" s="137"/>
      <c r="VFR109" s="137"/>
      <c r="VFS109" s="137"/>
      <c r="VFT109" s="137"/>
      <c r="VFU109" s="137"/>
      <c r="VFV109" s="137"/>
      <c r="VFW109" s="137"/>
      <c r="VFX109" s="137"/>
      <c r="VFY109" s="137"/>
      <c r="VFZ109" s="137"/>
      <c r="VGA109" s="137"/>
      <c r="VGB109" s="137"/>
      <c r="VGC109" s="137"/>
      <c r="VGD109" s="137"/>
      <c r="VGE109" s="137"/>
      <c r="VGF109" s="137"/>
      <c r="VGG109" s="137"/>
      <c r="VGH109" s="137"/>
      <c r="VGI109" s="137"/>
      <c r="VGJ109" s="137"/>
      <c r="VGK109" s="137"/>
      <c r="VGL109" s="137"/>
      <c r="VGM109" s="137"/>
      <c r="VGN109" s="137"/>
      <c r="VGO109" s="137"/>
      <c r="VGP109" s="137"/>
      <c r="VGQ109" s="137"/>
      <c r="VGR109" s="137"/>
      <c r="VGS109" s="137"/>
      <c r="VGT109" s="137"/>
      <c r="VGU109" s="137"/>
      <c r="VGV109" s="137"/>
      <c r="VGW109" s="137"/>
      <c r="VGX109" s="137"/>
      <c r="VGY109" s="137"/>
      <c r="VGZ109" s="137"/>
      <c r="VHA109" s="137"/>
      <c r="VHB109" s="137"/>
      <c r="VHC109" s="137"/>
      <c r="VHD109" s="137"/>
      <c r="VHE109" s="137"/>
      <c r="VHF109" s="137"/>
      <c r="VHG109" s="137"/>
      <c r="VHH109" s="137"/>
      <c r="VHI109" s="137"/>
      <c r="VHJ109" s="137"/>
      <c r="VHK109" s="137"/>
      <c r="VHL109" s="137"/>
      <c r="VHM109" s="137"/>
      <c r="VHN109" s="137"/>
      <c r="VHO109" s="137"/>
      <c r="VHP109" s="137"/>
      <c r="VHQ109" s="137"/>
      <c r="VHR109" s="137"/>
      <c r="VHS109" s="137"/>
      <c r="VHT109" s="137"/>
      <c r="VHU109" s="137"/>
      <c r="VHV109" s="137"/>
      <c r="VHW109" s="137"/>
      <c r="VHX109" s="137"/>
      <c r="VHY109" s="137"/>
      <c r="VHZ109" s="137"/>
      <c r="VIA109" s="137"/>
      <c r="VIB109" s="137"/>
      <c r="VIC109" s="137"/>
      <c r="VID109" s="137"/>
      <c r="VIE109" s="137"/>
      <c r="VIF109" s="137"/>
      <c r="VIG109" s="137"/>
      <c r="VIH109" s="137"/>
      <c r="VII109" s="137"/>
      <c r="VIJ109" s="137"/>
      <c r="VIK109" s="137"/>
      <c r="VIL109" s="137"/>
      <c r="VIM109" s="137"/>
      <c r="VIN109" s="137"/>
      <c r="VIO109" s="137"/>
      <c r="VIP109" s="137"/>
      <c r="VIQ109" s="137"/>
      <c r="VIR109" s="137"/>
      <c r="VIS109" s="137"/>
      <c r="VIT109" s="137"/>
      <c r="VIU109" s="137"/>
      <c r="VIV109" s="137"/>
      <c r="VIW109" s="137"/>
      <c r="VIX109" s="137"/>
      <c r="VIY109" s="137"/>
      <c r="VIZ109" s="137"/>
      <c r="VJA109" s="137"/>
      <c r="VJB109" s="137"/>
      <c r="VJC109" s="137"/>
      <c r="VJD109" s="137"/>
      <c r="VJE109" s="137"/>
      <c r="VJF109" s="137"/>
      <c r="VJG109" s="137"/>
      <c r="VJH109" s="137"/>
      <c r="VJI109" s="137"/>
      <c r="VJJ109" s="137"/>
      <c r="VJK109" s="137"/>
      <c r="VJL109" s="137"/>
      <c r="VJM109" s="137"/>
      <c r="VJN109" s="137"/>
      <c r="VJO109" s="137"/>
      <c r="VJP109" s="137"/>
      <c r="VJQ109" s="137"/>
      <c r="VJR109" s="137"/>
      <c r="VJS109" s="137"/>
      <c r="VJT109" s="137"/>
      <c r="VJU109" s="137"/>
      <c r="VJV109" s="137"/>
      <c r="VJW109" s="137"/>
      <c r="VJX109" s="137"/>
      <c r="VJY109" s="137"/>
      <c r="VJZ109" s="137"/>
      <c r="VKA109" s="137"/>
      <c r="VKB109" s="137"/>
      <c r="VKC109" s="137"/>
      <c r="VKD109" s="137"/>
      <c r="VKE109" s="137"/>
      <c r="VKF109" s="137"/>
      <c r="VKG109" s="137"/>
      <c r="VKH109" s="137"/>
      <c r="VKI109" s="137"/>
      <c r="VKJ109" s="137"/>
      <c r="VKK109" s="137"/>
      <c r="VKL109" s="137"/>
      <c r="VKM109" s="137"/>
      <c r="VKN109" s="137"/>
      <c r="VKO109" s="137"/>
      <c r="VKP109" s="137"/>
      <c r="VKQ109" s="137"/>
      <c r="VKR109" s="137"/>
      <c r="VKS109" s="137"/>
      <c r="VKT109" s="137"/>
      <c r="VKU109" s="137"/>
      <c r="VKV109" s="137"/>
      <c r="VKW109" s="137"/>
      <c r="VKX109" s="137"/>
      <c r="VKY109" s="137"/>
      <c r="VKZ109" s="137"/>
      <c r="VLA109" s="137"/>
      <c r="VLB109" s="137"/>
      <c r="VLC109" s="137"/>
      <c r="VLD109" s="137"/>
      <c r="VLE109" s="137"/>
      <c r="VLF109" s="137"/>
      <c r="VLG109" s="137"/>
      <c r="VLH109" s="137"/>
      <c r="VLI109" s="137"/>
      <c r="VLJ109" s="137"/>
      <c r="VLK109" s="137"/>
      <c r="VLL109" s="137"/>
      <c r="VLM109" s="137"/>
      <c r="VLN109" s="137"/>
      <c r="VLO109" s="137"/>
      <c r="VLP109" s="137"/>
      <c r="VLQ109" s="137"/>
      <c r="VLR109" s="137"/>
      <c r="VLS109" s="137"/>
      <c r="VLT109" s="137"/>
      <c r="VLU109" s="137"/>
      <c r="VLV109" s="137"/>
      <c r="VLW109" s="137"/>
      <c r="VLX109" s="137"/>
      <c r="VLY109" s="137"/>
      <c r="VLZ109" s="137"/>
      <c r="VMA109" s="137"/>
      <c r="VMB109" s="137"/>
      <c r="VMC109" s="137"/>
      <c r="VMD109" s="137"/>
      <c r="VME109" s="137"/>
      <c r="VMF109" s="137"/>
      <c r="VMG109" s="137"/>
      <c r="VMH109" s="137"/>
      <c r="VMI109" s="137"/>
      <c r="VMJ109" s="137"/>
      <c r="VMK109" s="137"/>
      <c r="VML109" s="137"/>
      <c r="VMM109" s="137"/>
      <c r="VMN109" s="137"/>
      <c r="VMO109" s="137"/>
      <c r="VMP109" s="137"/>
      <c r="VMQ109" s="137"/>
      <c r="VMR109" s="137"/>
      <c r="VMS109" s="137"/>
      <c r="VMT109" s="137"/>
      <c r="VMU109" s="137"/>
      <c r="VMV109" s="137"/>
      <c r="VMW109" s="137"/>
      <c r="VMX109" s="137"/>
      <c r="VMY109" s="137"/>
      <c r="VMZ109" s="137"/>
      <c r="VNA109" s="137"/>
      <c r="VNB109" s="137"/>
      <c r="VNC109" s="137"/>
      <c r="VND109" s="137"/>
      <c r="VNE109" s="137"/>
      <c r="VNF109" s="137"/>
      <c r="VNG109" s="137"/>
      <c r="VNH109" s="137"/>
      <c r="VNI109" s="137"/>
      <c r="VNJ109" s="137"/>
      <c r="VNK109" s="137"/>
      <c r="VNL109" s="137"/>
      <c r="VNM109" s="137"/>
      <c r="VNN109" s="137"/>
      <c r="VNO109" s="137"/>
      <c r="VNP109" s="137"/>
      <c r="VNQ109" s="137"/>
      <c r="VNR109" s="137"/>
      <c r="VNS109" s="137"/>
      <c r="VNT109" s="137"/>
      <c r="VNU109" s="137"/>
      <c r="VNV109" s="137"/>
      <c r="VNW109" s="137"/>
      <c r="VNX109" s="137"/>
      <c r="VNY109" s="137"/>
      <c r="VNZ109" s="137"/>
      <c r="VOA109" s="137"/>
      <c r="VOB109" s="137"/>
      <c r="VOC109" s="137"/>
      <c r="VOD109" s="137"/>
      <c r="VOE109" s="137"/>
      <c r="VOF109" s="137"/>
      <c r="VOG109" s="137"/>
      <c r="VOH109" s="137"/>
      <c r="VOI109" s="137"/>
      <c r="VOJ109" s="137"/>
      <c r="VOK109" s="137"/>
      <c r="VOL109" s="137"/>
      <c r="VOM109" s="137"/>
      <c r="VON109" s="137"/>
      <c r="VOO109" s="137"/>
      <c r="VOP109" s="137"/>
      <c r="VOQ109" s="137"/>
      <c r="VOR109" s="137"/>
      <c r="VOS109" s="137"/>
      <c r="VOT109" s="137"/>
      <c r="VOU109" s="137"/>
      <c r="VOV109" s="137"/>
      <c r="VOW109" s="137"/>
      <c r="VOX109" s="137"/>
      <c r="VOY109" s="137"/>
      <c r="VOZ109" s="137"/>
      <c r="VPA109" s="137"/>
      <c r="VPB109" s="137"/>
      <c r="VPC109" s="137"/>
      <c r="VPD109" s="137"/>
      <c r="VPE109" s="137"/>
      <c r="VPF109" s="137"/>
      <c r="VPG109" s="137"/>
      <c r="VPH109" s="137"/>
      <c r="VPI109" s="137"/>
      <c r="VPJ109" s="137"/>
      <c r="VPK109" s="137"/>
      <c r="VPL109" s="137"/>
      <c r="VPM109" s="137"/>
      <c r="VPN109" s="137"/>
      <c r="VPO109" s="137"/>
      <c r="VPP109" s="137"/>
      <c r="VPQ109" s="137"/>
      <c r="VPR109" s="137"/>
      <c r="VPS109" s="137"/>
      <c r="VPT109" s="137"/>
      <c r="VPU109" s="137"/>
      <c r="VPV109" s="137"/>
      <c r="VPW109" s="137"/>
      <c r="VPX109" s="137"/>
      <c r="VPY109" s="137"/>
      <c r="VPZ109" s="137"/>
      <c r="VQA109" s="137"/>
      <c r="VQB109" s="137"/>
      <c r="VQC109" s="137"/>
      <c r="VQD109" s="137"/>
      <c r="VQE109" s="137"/>
      <c r="VQF109" s="137"/>
      <c r="VQG109" s="137"/>
      <c r="VQH109" s="137"/>
      <c r="VQI109" s="137"/>
      <c r="VQJ109" s="137"/>
      <c r="VQK109" s="137"/>
      <c r="VQL109" s="137"/>
      <c r="VQM109" s="137"/>
      <c r="VQN109" s="137"/>
      <c r="VQO109" s="137"/>
      <c r="VQP109" s="137"/>
      <c r="VQQ109" s="137"/>
      <c r="VQR109" s="137"/>
      <c r="VQS109" s="137"/>
      <c r="VQT109" s="137"/>
      <c r="VQU109" s="137"/>
      <c r="VQV109" s="137"/>
      <c r="VQW109" s="137"/>
      <c r="VQX109" s="137"/>
      <c r="VQY109" s="137"/>
      <c r="VQZ109" s="137"/>
      <c r="VRA109" s="137"/>
      <c r="VRB109" s="137"/>
      <c r="VRC109" s="137"/>
      <c r="VRD109" s="137"/>
      <c r="VRE109" s="137"/>
      <c r="VRF109" s="137"/>
      <c r="VRG109" s="137"/>
      <c r="VRH109" s="137"/>
      <c r="VRI109" s="137"/>
      <c r="VRJ109" s="137"/>
      <c r="VRK109" s="137"/>
      <c r="VRL109" s="137"/>
      <c r="VRM109" s="137"/>
      <c r="VRN109" s="137"/>
      <c r="VRO109" s="137"/>
      <c r="VRP109" s="137"/>
      <c r="VRQ109" s="137"/>
      <c r="VRR109" s="137"/>
      <c r="VRS109" s="137"/>
      <c r="VRT109" s="137"/>
      <c r="VRU109" s="137"/>
      <c r="VRV109" s="137"/>
      <c r="VRW109" s="137"/>
      <c r="VRX109" s="137"/>
      <c r="VRY109" s="137"/>
      <c r="VRZ109" s="137"/>
      <c r="VSA109" s="137"/>
      <c r="VSB109" s="137"/>
      <c r="VSC109" s="137"/>
      <c r="VSD109" s="137"/>
      <c r="VSE109" s="137"/>
      <c r="VSF109" s="137"/>
      <c r="VSG109" s="137"/>
      <c r="VSH109" s="137"/>
      <c r="VSI109" s="137"/>
      <c r="VSJ109" s="137"/>
      <c r="VSK109" s="137"/>
      <c r="VSL109" s="137"/>
      <c r="VSM109" s="137"/>
      <c r="VSN109" s="137"/>
      <c r="VSO109" s="137"/>
      <c r="VSP109" s="137"/>
      <c r="VSQ109" s="137"/>
      <c r="VSR109" s="137"/>
      <c r="VSS109" s="137"/>
      <c r="VST109" s="137"/>
      <c r="VSU109" s="137"/>
      <c r="VSV109" s="137"/>
      <c r="VSW109" s="137"/>
      <c r="VSX109" s="137"/>
      <c r="VSY109" s="137"/>
      <c r="VSZ109" s="137"/>
      <c r="VTA109" s="137"/>
      <c r="VTB109" s="137"/>
      <c r="VTC109" s="137"/>
      <c r="VTD109" s="137"/>
      <c r="VTE109" s="137"/>
      <c r="VTF109" s="137"/>
      <c r="VTG109" s="137"/>
      <c r="VTH109" s="137"/>
      <c r="VTI109" s="137"/>
      <c r="VTJ109" s="137"/>
      <c r="VTK109" s="137"/>
      <c r="VTL109" s="137"/>
      <c r="VTM109" s="137"/>
      <c r="VTN109" s="137"/>
      <c r="VTO109" s="137"/>
      <c r="VTP109" s="137"/>
      <c r="VTQ109" s="137"/>
      <c r="VTR109" s="137"/>
      <c r="VTS109" s="137"/>
      <c r="VTT109" s="137"/>
      <c r="VTU109" s="137"/>
      <c r="VTV109" s="137"/>
      <c r="VTW109" s="137"/>
      <c r="VTX109" s="137"/>
      <c r="VTY109" s="137"/>
      <c r="VTZ109" s="137"/>
      <c r="VUA109" s="137"/>
      <c r="VUB109" s="137"/>
      <c r="VUC109" s="137"/>
      <c r="VUD109" s="137"/>
      <c r="VUE109" s="137"/>
      <c r="VUF109" s="137"/>
      <c r="VUG109" s="137"/>
      <c r="VUH109" s="137"/>
      <c r="VUI109" s="137"/>
      <c r="VUJ109" s="137"/>
      <c r="VUK109" s="137"/>
      <c r="VUL109" s="137"/>
      <c r="VUM109" s="137"/>
      <c r="VUN109" s="137"/>
      <c r="VUO109" s="137"/>
      <c r="VUP109" s="137"/>
      <c r="VUQ109" s="137"/>
      <c r="VUR109" s="137"/>
      <c r="VUS109" s="137"/>
      <c r="VUT109" s="137"/>
      <c r="VUU109" s="137"/>
      <c r="VUV109" s="137"/>
      <c r="VUW109" s="137"/>
      <c r="VUX109" s="137"/>
      <c r="VUY109" s="137"/>
      <c r="VUZ109" s="137"/>
      <c r="VVA109" s="137"/>
      <c r="VVB109" s="137"/>
      <c r="VVC109" s="137"/>
      <c r="VVD109" s="137"/>
      <c r="VVE109" s="137"/>
      <c r="VVF109" s="137"/>
      <c r="VVG109" s="137"/>
      <c r="VVH109" s="137"/>
      <c r="VVI109" s="137"/>
      <c r="VVJ109" s="137"/>
      <c r="VVK109" s="137"/>
      <c r="VVL109" s="137"/>
      <c r="VVM109" s="137"/>
      <c r="VVN109" s="137"/>
      <c r="VVO109" s="137"/>
      <c r="VVP109" s="137"/>
      <c r="VVQ109" s="137"/>
      <c r="VVR109" s="137"/>
      <c r="VVS109" s="137"/>
      <c r="VVT109" s="137"/>
      <c r="VVU109" s="137"/>
      <c r="VVV109" s="137"/>
      <c r="VVW109" s="137"/>
      <c r="VVX109" s="137"/>
      <c r="VVY109" s="137"/>
      <c r="VVZ109" s="137"/>
      <c r="VWA109" s="137"/>
      <c r="VWB109" s="137"/>
      <c r="VWC109" s="137"/>
      <c r="VWD109" s="137"/>
      <c r="VWE109" s="137"/>
      <c r="VWF109" s="137"/>
      <c r="VWG109" s="137"/>
      <c r="VWH109" s="137"/>
      <c r="VWI109" s="137"/>
      <c r="VWJ109" s="137"/>
      <c r="VWK109" s="137"/>
      <c r="VWL109" s="137"/>
      <c r="VWM109" s="137"/>
      <c r="VWN109" s="137"/>
      <c r="VWO109" s="137"/>
      <c r="VWP109" s="137"/>
      <c r="VWQ109" s="137"/>
      <c r="VWR109" s="137"/>
      <c r="VWS109" s="137"/>
      <c r="VWT109" s="137"/>
      <c r="VWU109" s="137"/>
      <c r="VWV109" s="137"/>
      <c r="VWW109" s="137"/>
      <c r="VWX109" s="137"/>
      <c r="VWY109" s="137"/>
      <c r="VWZ109" s="137"/>
      <c r="VXA109" s="137"/>
      <c r="VXB109" s="137"/>
      <c r="VXC109" s="137"/>
      <c r="VXD109" s="137"/>
      <c r="VXE109" s="137"/>
      <c r="VXF109" s="137"/>
      <c r="VXG109" s="137"/>
      <c r="VXH109" s="137"/>
      <c r="VXI109" s="137"/>
      <c r="VXJ109" s="137"/>
      <c r="VXK109" s="137"/>
      <c r="VXL109" s="137"/>
      <c r="VXM109" s="137"/>
      <c r="VXN109" s="137"/>
      <c r="VXO109" s="137"/>
      <c r="VXP109" s="137"/>
      <c r="VXQ109" s="137"/>
      <c r="VXR109" s="137"/>
      <c r="VXS109" s="137"/>
      <c r="VXT109" s="137"/>
      <c r="VXU109" s="137"/>
      <c r="VXV109" s="137"/>
      <c r="VXW109" s="137"/>
      <c r="VXX109" s="137"/>
      <c r="VXY109" s="137"/>
      <c r="VXZ109" s="137"/>
      <c r="VYA109" s="137"/>
      <c r="VYB109" s="137"/>
      <c r="VYC109" s="137"/>
      <c r="VYD109" s="137"/>
      <c r="VYE109" s="137"/>
      <c r="VYF109" s="137"/>
      <c r="VYG109" s="137"/>
      <c r="VYH109" s="137"/>
      <c r="VYI109" s="137"/>
      <c r="VYJ109" s="137"/>
      <c r="VYK109" s="137"/>
      <c r="VYL109" s="137"/>
      <c r="VYM109" s="137"/>
      <c r="VYN109" s="137"/>
      <c r="VYO109" s="137"/>
      <c r="VYP109" s="137"/>
      <c r="VYQ109" s="137"/>
      <c r="VYR109" s="137"/>
      <c r="VYS109" s="137"/>
      <c r="VYT109" s="137"/>
      <c r="VYU109" s="137"/>
      <c r="VYV109" s="137"/>
      <c r="VYW109" s="137"/>
      <c r="VYX109" s="137"/>
      <c r="VYY109" s="137"/>
      <c r="VYZ109" s="137"/>
      <c r="VZA109" s="137"/>
      <c r="VZB109" s="137"/>
      <c r="VZC109" s="137"/>
      <c r="VZD109" s="137"/>
      <c r="VZE109" s="137"/>
      <c r="VZF109" s="137"/>
      <c r="VZG109" s="137"/>
      <c r="VZH109" s="137"/>
      <c r="VZI109" s="137"/>
      <c r="VZJ109" s="137"/>
      <c r="VZK109" s="137"/>
      <c r="VZL109" s="137"/>
      <c r="VZM109" s="137"/>
      <c r="VZN109" s="137"/>
      <c r="VZO109" s="137"/>
      <c r="VZP109" s="137"/>
      <c r="VZQ109" s="137"/>
      <c r="VZR109" s="137"/>
      <c r="VZS109" s="137"/>
      <c r="VZT109" s="137"/>
      <c r="VZU109" s="137"/>
      <c r="VZV109" s="137"/>
      <c r="VZW109" s="137"/>
      <c r="VZX109" s="137"/>
      <c r="VZY109" s="137"/>
      <c r="VZZ109" s="137"/>
      <c r="WAA109" s="137"/>
      <c r="WAB109" s="137"/>
      <c r="WAC109" s="137"/>
      <c r="WAD109" s="137"/>
      <c r="WAE109" s="137"/>
      <c r="WAF109" s="137"/>
      <c r="WAG109" s="137"/>
      <c r="WAH109" s="137"/>
      <c r="WAI109" s="137"/>
      <c r="WAJ109" s="137"/>
      <c r="WAK109" s="137"/>
      <c r="WAL109" s="137"/>
      <c r="WAM109" s="137"/>
      <c r="WAN109" s="137"/>
      <c r="WAO109" s="137"/>
      <c r="WAP109" s="137"/>
      <c r="WAQ109" s="137"/>
      <c r="WAR109" s="137"/>
      <c r="WAS109" s="137"/>
      <c r="WAT109" s="137"/>
      <c r="WAU109" s="137"/>
      <c r="WAV109" s="137"/>
      <c r="WAW109" s="137"/>
      <c r="WAX109" s="137"/>
      <c r="WAY109" s="137"/>
      <c r="WAZ109" s="137"/>
      <c r="WBA109" s="137"/>
      <c r="WBB109" s="137"/>
      <c r="WBC109" s="137"/>
      <c r="WBD109" s="137"/>
      <c r="WBE109" s="137"/>
      <c r="WBF109" s="137"/>
      <c r="WBG109" s="137"/>
      <c r="WBH109" s="137"/>
      <c r="WBI109" s="137"/>
      <c r="WBJ109" s="137"/>
      <c r="WBK109" s="137"/>
      <c r="WBL109" s="137"/>
      <c r="WBM109" s="137"/>
      <c r="WBN109" s="137"/>
      <c r="WBO109" s="137"/>
      <c r="WBP109" s="137"/>
      <c r="WBQ109" s="137"/>
      <c r="WBR109" s="137"/>
      <c r="WBS109" s="137"/>
      <c r="WBT109" s="137"/>
      <c r="WBU109" s="137"/>
      <c r="WBV109" s="137"/>
      <c r="WBW109" s="137"/>
      <c r="WBX109" s="137"/>
      <c r="WBY109" s="137"/>
      <c r="WBZ109" s="137"/>
      <c r="WCA109" s="137"/>
      <c r="WCB109" s="137"/>
      <c r="WCC109" s="137"/>
      <c r="WCD109" s="137"/>
      <c r="WCE109" s="137"/>
      <c r="WCF109" s="137"/>
      <c r="WCG109" s="137"/>
      <c r="WCH109" s="137"/>
      <c r="WCI109" s="137"/>
      <c r="WCJ109" s="137"/>
      <c r="WCK109" s="137"/>
      <c r="WCL109" s="137"/>
      <c r="WCM109" s="137"/>
      <c r="WCN109" s="137"/>
      <c r="WCO109" s="137"/>
      <c r="WCP109" s="137"/>
      <c r="WCQ109" s="137"/>
      <c r="WCR109" s="137"/>
      <c r="WCS109" s="137"/>
      <c r="WCT109" s="137"/>
      <c r="WCU109" s="137"/>
      <c r="WCV109" s="137"/>
      <c r="WCW109" s="137"/>
      <c r="WCX109" s="137"/>
      <c r="WCY109" s="137"/>
      <c r="WCZ109" s="137"/>
      <c r="WDA109" s="137"/>
      <c r="WDB109" s="137"/>
      <c r="WDC109" s="137"/>
      <c r="WDD109" s="137"/>
      <c r="WDE109" s="137"/>
      <c r="WDF109" s="137"/>
      <c r="WDG109" s="137"/>
      <c r="WDH109" s="137"/>
      <c r="WDI109" s="137"/>
      <c r="WDJ109" s="137"/>
      <c r="WDK109" s="137"/>
      <c r="WDL109" s="137"/>
      <c r="WDM109" s="137"/>
      <c r="WDN109" s="137"/>
      <c r="WDO109" s="137"/>
      <c r="WDP109" s="137"/>
      <c r="WDQ109" s="137"/>
      <c r="WDR109" s="137"/>
      <c r="WDS109" s="137"/>
      <c r="WDT109" s="137"/>
      <c r="WDU109" s="137"/>
      <c r="WDV109" s="137"/>
      <c r="WDW109" s="137"/>
      <c r="WDX109" s="137"/>
      <c r="WDY109" s="137"/>
      <c r="WDZ109" s="137"/>
      <c r="WEA109" s="137"/>
      <c r="WEB109" s="137"/>
      <c r="WEC109" s="137"/>
      <c r="WED109" s="137"/>
      <c r="WEE109" s="137"/>
      <c r="WEF109" s="137"/>
      <c r="WEG109" s="137"/>
      <c r="WEH109" s="137"/>
      <c r="WEI109" s="137"/>
      <c r="WEJ109" s="137"/>
      <c r="WEK109" s="137"/>
      <c r="WEL109" s="137"/>
      <c r="WEM109" s="137"/>
      <c r="WEN109" s="137"/>
      <c r="WEO109" s="137"/>
      <c r="WEP109" s="137"/>
      <c r="WEQ109" s="137"/>
      <c r="WER109" s="137"/>
      <c r="WES109" s="137"/>
      <c r="WET109" s="137"/>
      <c r="WEU109" s="137"/>
      <c r="WEV109" s="137"/>
      <c r="WEW109" s="137"/>
      <c r="WEX109" s="137"/>
      <c r="WEY109" s="137"/>
      <c r="WEZ109" s="137"/>
      <c r="WFA109" s="137"/>
      <c r="WFB109" s="137"/>
      <c r="WFC109" s="137"/>
      <c r="WFD109" s="137"/>
      <c r="WFE109" s="137"/>
      <c r="WFF109" s="137"/>
      <c r="WFG109" s="137"/>
      <c r="WFH109" s="137"/>
      <c r="WFI109" s="137"/>
      <c r="WFJ109" s="137"/>
      <c r="WFK109" s="137"/>
      <c r="WFL109" s="137"/>
      <c r="WFM109" s="137"/>
      <c r="WFN109" s="137"/>
      <c r="WFO109" s="137"/>
      <c r="WFP109" s="137"/>
      <c r="WFQ109" s="137"/>
      <c r="WFR109" s="137"/>
      <c r="WFS109" s="137"/>
      <c r="WFT109" s="137"/>
      <c r="WFU109" s="137"/>
      <c r="WFV109" s="137"/>
      <c r="WFW109" s="137"/>
      <c r="WFX109" s="137"/>
      <c r="WFY109" s="137"/>
      <c r="WFZ109" s="137"/>
      <c r="WGA109" s="137"/>
      <c r="WGB109" s="137"/>
      <c r="WGC109" s="137"/>
      <c r="WGD109" s="137"/>
      <c r="WGE109" s="137"/>
      <c r="WGF109" s="137"/>
      <c r="WGG109" s="137"/>
      <c r="WGH109" s="137"/>
      <c r="WGI109" s="137"/>
      <c r="WGJ109" s="137"/>
      <c r="WGK109" s="137"/>
      <c r="WGL109" s="137"/>
      <c r="WGM109" s="137"/>
      <c r="WGN109" s="137"/>
      <c r="WGO109" s="137"/>
      <c r="WGP109" s="137"/>
      <c r="WGQ109" s="137"/>
      <c r="WGR109" s="137"/>
      <c r="WGS109" s="137"/>
      <c r="WGT109" s="137"/>
      <c r="WGU109" s="137"/>
      <c r="WGV109" s="137"/>
      <c r="WGW109" s="137"/>
      <c r="WGX109" s="137"/>
      <c r="WGY109" s="137"/>
      <c r="WGZ109" s="137"/>
      <c r="WHA109" s="137"/>
      <c r="WHB109" s="137"/>
      <c r="WHC109" s="137"/>
      <c r="WHD109" s="137"/>
      <c r="WHE109" s="137"/>
      <c r="WHF109" s="137"/>
      <c r="WHG109" s="137"/>
      <c r="WHH109" s="137"/>
      <c r="WHI109" s="137"/>
      <c r="WHJ109" s="137"/>
      <c r="WHK109" s="137"/>
      <c r="WHL109" s="137"/>
      <c r="WHM109" s="137"/>
      <c r="WHN109" s="137"/>
      <c r="WHO109" s="137"/>
      <c r="WHP109" s="137"/>
      <c r="WHQ109" s="137"/>
      <c r="WHR109" s="137"/>
      <c r="WHS109" s="137"/>
      <c r="WHT109" s="137"/>
      <c r="WHU109" s="137"/>
      <c r="WHV109" s="137"/>
      <c r="WHW109" s="137"/>
      <c r="WHX109" s="137"/>
      <c r="WHY109" s="137"/>
      <c r="WHZ109" s="137"/>
      <c r="WIA109" s="137"/>
      <c r="WIB109" s="137"/>
      <c r="WIC109" s="137"/>
      <c r="WID109" s="137"/>
      <c r="WIE109" s="137"/>
      <c r="WIF109" s="137"/>
      <c r="WIG109" s="137"/>
      <c r="WIH109" s="137"/>
      <c r="WII109" s="137"/>
      <c r="WIJ109" s="137"/>
      <c r="WIK109" s="137"/>
      <c r="WIL109" s="137"/>
      <c r="WIM109" s="137"/>
      <c r="WIN109" s="137"/>
      <c r="WIO109" s="137"/>
      <c r="WIP109" s="137"/>
      <c r="WIQ109" s="137"/>
      <c r="WIR109" s="137"/>
      <c r="WIS109" s="137"/>
      <c r="WIT109" s="137"/>
      <c r="WIU109" s="137"/>
      <c r="WIV109" s="137"/>
      <c r="WIW109" s="137"/>
      <c r="WIX109" s="137"/>
      <c r="WIY109" s="137"/>
      <c r="WIZ109" s="137"/>
      <c r="WJA109" s="137"/>
      <c r="WJB109" s="137"/>
      <c r="WJC109" s="137"/>
      <c r="WJD109" s="137"/>
      <c r="WJE109" s="137"/>
      <c r="WJF109" s="137"/>
      <c r="WJG109" s="137"/>
      <c r="WJH109" s="137"/>
      <c r="WJI109" s="137"/>
      <c r="WJJ109" s="137"/>
      <c r="WJK109" s="137"/>
      <c r="WJL109" s="137"/>
      <c r="WJM109" s="137"/>
      <c r="WJN109" s="137"/>
      <c r="WJO109" s="137"/>
      <c r="WJP109" s="137"/>
      <c r="WJQ109" s="137"/>
      <c r="WJR109" s="137"/>
      <c r="WJS109" s="137"/>
      <c r="WJT109" s="137"/>
      <c r="WJU109" s="137"/>
      <c r="WJV109" s="137"/>
      <c r="WJW109" s="137"/>
      <c r="WJX109" s="137"/>
      <c r="WJY109" s="137"/>
      <c r="WJZ109" s="137"/>
      <c r="WKA109" s="137"/>
      <c r="WKB109" s="137"/>
      <c r="WKC109" s="137"/>
      <c r="WKD109" s="137"/>
      <c r="WKE109" s="137"/>
      <c r="WKF109" s="137"/>
      <c r="WKG109" s="137"/>
      <c r="WKH109" s="137"/>
      <c r="WKI109" s="137"/>
      <c r="WKJ109" s="137"/>
      <c r="WKK109" s="137"/>
      <c r="WKL109" s="137"/>
      <c r="WKM109" s="137"/>
      <c r="WKN109" s="137"/>
      <c r="WKO109" s="137"/>
      <c r="WKP109" s="137"/>
      <c r="WKQ109" s="137"/>
      <c r="WKR109" s="137"/>
      <c r="WKS109" s="137"/>
      <c r="WKT109" s="137"/>
      <c r="WKU109" s="137"/>
      <c r="WKV109" s="137"/>
      <c r="WKW109" s="137"/>
      <c r="WKX109" s="137"/>
      <c r="WKY109" s="137"/>
      <c r="WKZ109" s="137"/>
      <c r="WLA109" s="137"/>
      <c r="WLB109" s="137"/>
      <c r="WLC109" s="137"/>
      <c r="WLD109" s="137"/>
      <c r="WLE109" s="137"/>
      <c r="WLF109" s="137"/>
      <c r="WLG109" s="137"/>
      <c r="WLH109" s="137"/>
      <c r="WLI109" s="137"/>
      <c r="WLJ109" s="137"/>
      <c r="WLK109" s="137"/>
      <c r="WLL109" s="137"/>
      <c r="WLM109" s="137"/>
      <c r="WLN109" s="137"/>
      <c r="WLO109" s="137"/>
      <c r="WLP109" s="137"/>
      <c r="WLQ109" s="137"/>
      <c r="WLR109" s="137"/>
      <c r="WLS109" s="137"/>
      <c r="WLT109" s="137"/>
      <c r="WLU109" s="137"/>
      <c r="WLV109" s="137"/>
      <c r="WLW109" s="137"/>
      <c r="WLX109" s="137"/>
      <c r="WLY109" s="137"/>
      <c r="WLZ109" s="137"/>
      <c r="WMA109" s="137"/>
      <c r="WMB109" s="137"/>
      <c r="WMC109" s="137"/>
      <c r="WMD109" s="137"/>
      <c r="WME109" s="137"/>
      <c r="WMF109" s="137"/>
      <c r="WMG109" s="137"/>
      <c r="WMH109" s="137"/>
      <c r="WMI109" s="137"/>
      <c r="WMJ109" s="137"/>
      <c r="WMK109" s="137"/>
      <c r="WML109" s="137"/>
      <c r="WMM109" s="137"/>
      <c r="WMN109" s="137"/>
      <c r="WMO109" s="137"/>
      <c r="WMP109" s="137"/>
      <c r="WMQ109" s="137"/>
      <c r="WMR109" s="137"/>
      <c r="WMS109" s="137"/>
      <c r="WMT109" s="137"/>
      <c r="WMU109" s="137"/>
      <c r="WMV109" s="137"/>
      <c r="WMW109" s="137"/>
      <c r="WMX109" s="137"/>
      <c r="WMY109" s="137"/>
      <c r="WMZ109" s="137"/>
      <c r="WNA109" s="137"/>
      <c r="WNB109" s="137"/>
      <c r="WNC109" s="137"/>
      <c r="WND109" s="137"/>
      <c r="WNE109" s="137"/>
      <c r="WNF109" s="137"/>
      <c r="WNG109" s="137"/>
      <c r="WNH109" s="137"/>
      <c r="WNI109" s="137"/>
      <c r="WNJ109" s="137"/>
      <c r="WNK109" s="137"/>
      <c r="WNL109" s="137"/>
      <c r="WNM109" s="137"/>
      <c r="WNN109" s="137"/>
      <c r="WNO109" s="137"/>
      <c r="WNP109" s="137"/>
      <c r="WNQ109" s="137"/>
      <c r="WNR109" s="137"/>
      <c r="WNS109" s="137"/>
      <c r="WNT109" s="137"/>
      <c r="WNU109" s="137"/>
      <c r="WNV109" s="137"/>
      <c r="WNW109" s="137"/>
      <c r="WNX109" s="137"/>
      <c r="WNY109" s="137"/>
      <c r="WNZ109" s="137"/>
      <c r="WOA109" s="137"/>
      <c r="WOB109" s="137"/>
      <c r="WOC109" s="137"/>
      <c r="WOD109" s="137"/>
      <c r="WOE109" s="137"/>
      <c r="WOF109" s="137"/>
      <c r="WOG109" s="137"/>
      <c r="WOH109" s="137"/>
      <c r="WOI109" s="137"/>
      <c r="WOJ109" s="137"/>
      <c r="WOK109" s="137"/>
      <c r="WOL109" s="137"/>
      <c r="WOM109" s="137"/>
      <c r="WON109" s="137"/>
      <c r="WOO109" s="137"/>
      <c r="WOP109" s="137"/>
      <c r="WOQ109" s="137"/>
      <c r="WOR109" s="137"/>
      <c r="WOS109" s="137"/>
      <c r="WOT109" s="137"/>
      <c r="WOU109" s="137"/>
      <c r="WOV109" s="137"/>
      <c r="WOW109" s="137"/>
      <c r="WOX109" s="137"/>
      <c r="WOY109" s="137"/>
      <c r="WOZ109" s="137"/>
      <c r="WPA109" s="137"/>
      <c r="WPB109" s="137"/>
      <c r="WPC109" s="137"/>
      <c r="WPD109" s="137"/>
      <c r="WPE109" s="137"/>
      <c r="WPF109" s="137"/>
      <c r="WPG109" s="137"/>
      <c r="WPH109" s="137"/>
      <c r="WPI109" s="137"/>
      <c r="WPJ109" s="137"/>
      <c r="WPK109" s="137"/>
      <c r="WPL109" s="137"/>
      <c r="WPM109" s="137"/>
      <c r="WPN109" s="137"/>
      <c r="WPO109" s="137"/>
      <c r="WPP109" s="137"/>
      <c r="WPQ109" s="137"/>
      <c r="WPR109" s="137"/>
      <c r="WPS109" s="137"/>
      <c r="WPT109" s="137"/>
      <c r="WPU109" s="137"/>
      <c r="WPV109" s="137"/>
      <c r="WPW109" s="137"/>
      <c r="WPX109" s="137"/>
      <c r="WPY109" s="137"/>
      <c r="WPZ109" s="137"/>
      <c r="WQA109" s="137"/>
      <c r="WQB109" s="137"/>
      <c r="WQC109" s="137"/>
      <c r="WQD109" s="137"/>
      <c r="WQE109" s="137"/>
      <c r="WQF109" s="137"/>
      <c r="WQG109" s="137"/>
      <c r="WQH109" s="137"/>
      <c r="WQI109" s="137"/>
      <c r="WQJ109" s="137"/>
      <c r="WQK109" s="137"/>
      <c r="WQL109" s="137"/>
      <c r="WQM109" s="137"/>
      <c r="WQN109" s="137"/>
      <c r="WQO109" s="137"/>
      <c r="WQP109" s="137"/>
      <c r="WQQ109" s="137"/>
      <c r="WQR109" s="137"/>
      <c r="WQS109" s="137"/>
      <c r="WQT109" s="137"/>
      <c r="WQU109" s="137"/>
      <c r="WQV109" s="137"/>
      <c r="WQW109" s="137"/>
      <c r="WQX109" s="137"/>
      <c r="WQY109" s="137"/>
      <c r="WQZ109" s="137"/>
      <c r="WRA109" s="137"/>
      <c r="WRB109" s="137"/>
      <c r="WRC109" s="137"/>
      <c r="WRD109" s="137"/>
      <c r="WRE109" s="137"/>
      <c r="WRF109" s="137"/>
      <c r="WRG109" s="137"/>
      <c r="WRH109" s="137"/>
      <c r="WRI109" s="137"/>
      <c r="WRJ109" s="137"/>
      <c r="WRK109" s="137"/>
      <c r="WRL109" s="137"/>
      <c r="WRM109" s="137"/>
      <c r="WRN109" s="137"/>
      <c r="WRO109" s="137"/>
      <c r="WRP109" s="137"/>
      <c r="WRQ109" s="137"/>
      <c r="WRR109" s="137"/>
      <c r="WRS109" s="137"/>
      <c r="WRT109" s="137"/>
      <c r="WRU109" s="137"/>
      <c r="WRV109" s="137"/>
      <c r="WRW109" s="137"/>
      <c r="WRX109" s="137"/>
      <c r="WRY109" s="137"/>
      <c r="WRZ109" s="137"/>
      <c r="WSA109" s="137"/>
      <c r="WSB109" s="137"/>
      <c r="WSC109" s="137"/>
      <c r="WSD109" s="137"/>
      <c r="WSE109" s="137"/>
      <c r="WSF109" s="137"/>
      <c r="WSG109" s="137"/>
      <c r="WSH109" s="137"/>
      <c r="WSI109" s="137"/>
      <c r="WSJ109" s="137"/>
      <c r="WSK109" s="137"/>
      <c r="WSL109" s="137"/>
      <c r="WSM109" s="137"/>
      <c r="WSN109" s="137"/>
      <c r="WSO109" s="137"/>
      <c r="WSP109" s="137"/>
      <c r="WSQ109" s="137"/>
      <c r="WSR109" s="137"/>
      <c r="WSS109" s="137"/>
      <c r="WST109" s="137"/>
      <c r="WSU109" s="137"/>
      <c r="WSV109" s="137"/>
      <c r="WSW109" s="137"/>
      <c r="WSX109" s="137"/>
      <c r="WSY109" s="137"/>
      <c r="WSZ109" s="137"/>
      <c r="WTA109" s="137"/>
      <c r="WTB109" s="137"/>
      <c r="WTC109" s="137"/>
      <c r="WTD109" s="137"/>
      <c r="WTE109" s="137"/>
      <c r="WTF109" s="137"/>
      <c r="WTG109" s="137"/>
      <c r="WTH109" s="137"/>
      <c r="WTI109" s="137"/>
      <c r="WTJ109" s="137"/>
      <c r="WTK109" s="137"/>
      <c r="WTL109" s="137"/>
      <c r="WTM109" s="137"/>
      <c r="WTN109" s="137"/>
      <c r="WTO109" s="137"/>
      <c r="WTP109" s="137"/>
      <c r="WTQ109" s="137"/>
      <c r="WTR109" s="137"/>
      <c r="WTS109" s="137"/>
      <c r="WTT109" s="137"/>
      <c r="WTU109" s="137"/>
      <c r="WTV109" s="137"/>
      <c r="WTW109" s="137"/>
      <c r="WTX109" s="137"/>
      <c r="WTY109" s="137"/>
      <c r="WTZ109" s="137"/>
      <c r="WUA109" s="137"/>
      <c r="WUB109" s="137"/>
      <c r="WUC109" s="137"/>
      <c r="WUD109" s="137"/>
      <c r="WUE109" s="137"/>
      <c r="WUF109" s="137"/>
      <c r="WUG109" s="137"/>
      <c r="WUH109" s="137"/>
      <c r="WUI109" s="137"/>
      <c r="WUJ109" s="137"/>
      <c r="WUK109" s="137"/>
      <c r="WUL109" s="137"/>
      <c r="WUM109" s="137"/>
      <c r="WUN109" s="137"/>
      <c r="WUO109" s="137"/>
      <c r="WUP109" s="137"/>
      <c r="WUQ109" s="137"/>
      <c r="WUR109" s="137"/>
      <c r="WUS109" s="137"/>
      <c r="WUT109" s="137"/>
      <c r="WUU109" s="137"/>
      <c r="WUV109" s="137"/>
      <c r="WUW109" s="137"/>
      <c r="WUX109" s="137"/>
      <c r="WUY109" s="137"/>
      <c r="WUZ109" s="137"/>
      <c r="WVA109" s="137"/>
      <c r="WVB109" s="137"/>
      <c r="WVC109" s="137"/>
      <c r="WVD109" s="137"/>
      <c r="WVE109" s="137"/>
      <c r="WVF109" s="137"/>
      <c r="WVG109" s="137"/>
      <c r="WVH109" s="137"/>
      <c r="WVI109" s="137"/>
      <c r="WVJ109" s="137"/>
      <c r="WVK109" s="137"/>
      <c r="WVL109" s="137"/>
      <c r="WVM109" s="137"/>
      <c r="WVN109" s="137"/>
      <c r="WVO109" s="137"/>
      <c r="WVP109" s="137"/>
      <c r="WVQ109" s="137"/>
      <c r="WVR109" s="137"/>
      <c r="WVS109" s="137"/>
      <c r="WVT109" s="137"/>
      <c r="WVU109" s="137"/>
      <c r="WVV109" s="137"/>
      <c r="WVW109" s="137"/>
      <c r="WVX109" s="137"/>
      <c r="WVY109" s="137"/>
      <c r="WVZ109" s="137"/>
      <c r="WWA109" s="137"/>
      <c r="WWB109" s="137"/>
      <c r="WWC109" s="137"/>
      <c r="WWD109" s="137"/>
      <c r="WWE109" s="137"/>
      <c r="WWF109" s="137"/>
      <c r="WWG109" s="137"/>
      <c r="WWH109" s="137"/>
      <c r="WWI109" s="137"/>
      <c r="WWJ109" s="137"/>
      <c r="WWK109" s="137"/>
      <c r="WWL109" s="137"/>
      <c r="WWM109" s="137"/>
      <c r="WWN109" s="137"/>
      <c r="WWO109" s="137"/>
      <c r="WWP109" s="137"/>
      <c r="WWQ109" s="137"/>
      <c r="WWR109" s="137"/>
      <c r="WWS109" s="137"/>
      <c r="WWT109" s="137"/>
      <c r="WWU109" s="137"/>
      <c r="WWV109" s="137"/>
      <c r="WWW109" s="137"/>
      <c r="WWX109" s="137"/>
      <c r="WWY109" s="137"/>
      <c r="WWZ109" s="137"/>
      <c r="WXA109" s="137"/>
      <c r="WXB109" s="137"/>
      <c r="WXC109" s="137"/>
      <c r="WXD109" s="137"/>
      <c r="WXE109" s="137"/>
      <c r="WXF109" s="137"/>
      <c r="WXG109" s="137"/>
      <c r="WXH109" s="137"/>
      <c r="WXI109" s="137"/>
      <c r="WXJ109" s="137"/>
      <c r="WXK109" s="137"/>
      <c r="WXL109" s="137"/>
      <c r="WXM109" s="137"/>
      <c r="WXN109" s="137"/>
      <c r="WXO109" s="137"/>
      <c r="WXP109" s="137"/>
      <c r="WXQ109" s="137"/>
      <c r="WXR109" s="137"/>
      <c r="WXS109" s="137"/>
      <c r="WXT109" s="137"/>
      <c r="WXU109" s="137"/>
      <c r="WXV109" s="137"/>
      <c r="WXW109" s="137"/>
      <c r="WXX109" s="137"/>
      <c r="WXY109" s="137"/>
      <c r="WXZ109" s="137"/>
      <c r="WYA109" s="137"/>
      <c r="WYB109" s="137"/>
      <c r="WYC109" s="137"/>
      <c r="WYD109" s="137"/>
      <c r="WYE109" s="137"/>
      <c r="WYF109" s="137"/>
      <c r="WYG109" s="137"/>
      <c r="WYH109" s="137"/>
      <c r="WYI109" s="137"/>
      <c r="WYJ109" s="137"/>
      <c r="WYK109" s="137"/>
      <c r="WYL109" s="137"/>
      <c r="WYM109" s="137"/>
      <c r="WYN109" s="137"/>
      <c r="WYO109" s="137"/>
      <c r="WYP109" s="137"/>
      <c r="WYQ109" s="137"/>
      <c r="WYR109" s="137"/>
      <c r="WYS109" s="137"/>
      <c r="WYT109" s="137"/>
      <c r="WYU109" s="137"/>
      <c r="WYV109" s="137"/>
      <c r="WYW109" s="137"/>
      <c r="WYX109" s="137"/>
      <c r="WYY109" s="137"/>
      <c r="WYZ109" s="137"/>
      <c r="WZA109" s="137"/>
      <c r="WZB109" s="137"/>
      <c r="WZC109" s="137"/>
      <c r="WZD109" s="137"/>
      <c r="WZE109" s="137"/>
      <c r="WZF109" s="137"/>
      <c r="WZG109" s="137"/>
      <c r="WZH109" s="137"/>
      <c r="WZI109" s="137"/>
      <c r="WZJ109" s="137"/>
      <c r="WZK109" s="137"/>
      <c r="WZL109" s="137"/>
      <c r="WZM109" s="137"/>
      <c r="WZN109" s="137"/>
      <c r="WZO109" s="137"/>
      <c r="WZP109" s="137"/>
      <c r="WZQ109" s="137"/>
      <c r="WZR109" s="137"/>
      <c r="WZS109" s="137"/>
      <c r="WZT109" s="137"/>
      <c r="WZU109" s="137"/>
      <c r="WZV109" s="137"/>
      <c r="WZW109" s="137"/>
      <c r="WZX109" s="137"/>
      <c r="WZY109" s="137"/>
      <c r="WZZ109" s="137"/>
      <c r="XAA109" s="137"/>
      <c r="XAB109" s="137"/>
      <c r="XAC109" s="137"/>
      <c r="XAD109" s="137"/>
      <c r="XAE109" s="137"/>
      <c r="XAF109" s="137"/>
      <c r="XAG109" s="137"/>
      <c r="XAH109" s="137"/>
      <c r="XAI109" s="137"/>
      <c r="XAJ109" s="137"/>
      <c r="XAK109" s="137"/>
      <c r="XAL109" s="137"/>
      <c r="XAM109" s="137"/>
      <c r="XAN109" s="137"/>
      <c r="XAO109" s="137"/>
      <c r="XAP109" s="137"/>
      <c r="XAQ109" s="137"/>
      <c r="XAR109" s="137"/>
      <c r="XAS109" s="137"/>
      <c r="XAT109" s="137"/>
      <c r="XAU109" s="137"/>
      <c r="XAV109" s="137"/>
      <c r="XAW109" s="137"/>
      <c r="XAX109" s="137"/>
      <c r="XAY109" s="137"/>
      <c r="XAZ109" s="137"/>
      <c r="XBA109" s="137"/>
      <c r="XBB109" s="137"/>
      <c r="XBC109" s="137"/>
      <c r="XBD109" s="137"/>
      <c r="XBE109" s="137"/>
      <c r="XBF109" s="137"/>
      <c r="XBG109" s="137"/>
      <c r="XBH109" s="137"/>
      <c r="XBI109" s="137"/>
      <c r="XBJ109" s="137"/>
      <c r="XBK109" s="137"/>
      <c r="XBL109" s="137"/>
      <c r="XBM109" s="137"/>
      <c r="XBN109" s="137"/>
      <c r="XBO109" s="137"/>
      <c r="XBP109" s="137"/>
      <c r="XBQ109" s="137"/>
      <c r="XBR109" s="137"/>
      <c r="XBS109" s="137"/>
      <c r="XBT109" s="137"/>
      <c r="XBU109" s="137"/>
      <c r="XBV109" s="137"/>
      <c r="XBW109" s="137"/>
      <c r="XBX109" s="137"/>
      <c r="XBY109" s="137"/>
      <c r="XBZ109" s="137"/>
      <c r="XCA109" s="137"/>
      <c r="XCB109" s="137"/>
      <c r="XCC109" s="137"/>
      <c r="XCD109" s="137"/>
      <c r="XCE109" s="137"/>
      <c r="XCF109" s="137"/>
      <c r="XCG109" s="137"/>
      <c r="XCH109" s="137"/>
      <c r="XCI109" s="137"/>
      <c r="XCJ109" s="137"/>
      <c r="XCK109" s="137"/>
      <c r="XCL109" s="137"/>
      <c r="XCM109" s="137"/>
      <c r="XCN109" s="137"/>
      <c r="XCO109" s="137"/>
      <c r="XCP109" s="137"/>
      <c r="XCQ109" s="137"/>
      <c r="XCR109" s="137"/>
      <c r="XCS109" s="137"/>
      <c r="XCT109" s="137"/>
      <c r="XCU109" s="137"/>
      <c r="XCV109" s="137"/>
      <c r="XCW109" s="137"/>
      <c r="XCX109" s="137"/>
      <c r="XCY109" s="137"/>
      <c r="XCZ109" s="137"/>
      <c r="XDA109" s="137"/>
      <c r="XDB109" s="137"/>
      <c r="XDC109" s="137"/>
      <c r="XDD109" s="137"/>
      <c r="XDE109" s="137"/>
      <c r="XDF109" s="137"/>
      <c r="XDG109" s="137"/>
      <c r="XDH109" s="137"/>
      <c r="XDI109" s="137"/>
      <c r="XDJ109" s="137"/>
      <c r="XDK109" s="137"/>
      <c r="XDL109" s="137"/>
      <c r="XDM109" s="137"/>
      <c r="XDN109" s="137"/>
      <c r="XDO109" s="137"/>
      <c r="XDP109" s="137"/>
      <c r="XDQ109" s="137"/>
      <c r="XDR109" s="137"/>
      <c r="XDS109" s="137"/>
      <c r="XDT109" s="137"/>
      <c r="XDU109" s="137"/>
      <c r="XDV109" s="137"/>
      <c r="XDW109" s="137"/>
      <c r="XDX109" s="137"/>
      <c r="XDY109" s="137"/>
      <c r="XDZ109" s="137"/>
      <c r="XEA109" s="137"/>
      <c r="XEB109" s="137"/>
      <c r="XEC109" s="137"/>
      <c r="XED109" s="137"/>
      <c r="XEE109" s="137"/>
      <c r="XEF109" s="137"/>
      <c r="XEG109" s="137"/>
      <c r="XEH109" s="137"/>
      <c r="XEI109" s="137"/>
      <c r="XEJ109" s="137"/>
      <c r="XEK109" s="137"/>
      <c r="XEL109" s="137"/>
      <c r="XEM109" s="137"/>
      <c r="XEN109" s="137"/>
      <c r="XEO109" s="137"/>
      <c r="XEP109" s="137"/>
      <c r="XEQ109" s="137"/>
      <c r="XER109" s="137"/>
      <c r="XES109" s="137"/>
      <c r="XET109" s="137"/>
      <c r="XEU109" s="137"/>
      <c r="XEV109" s="137"/>
      <c r="XEW109" s="137"/>
      <c r="XEX109" s="137"/>
      <c r="XEY109" s="137"/>
      <c r="XEZ109" s="137"/>
      <c r="XFA109" s="137"/>
      <c r="XFB109" s="137"/>
      <c r="XFC109" s="137"/>
      <c r="XFD109" s="137"/>
    </row>
    <row r="110" spans="1:16384" ht="15.75">
      <c r="A110" s="161"/>
      <c r="B110" s="84" t="s">
        <v>33</v>
      </c>
      <c r="C110" s="51">
        <v>251039185.71999928</v>
      </c>
      <c r="D110" s="52"/>
      <c r="E110" s="53">
        <f t="shared" si="13"/>
        <v>251039185.71999928</v>
      </c>
      <c r="F110" s="51">
        <v>2055011.0200000012</v>
      </c>
      <c r="G110" s="52"/>
      <c r="H110" s="53">
        <f t="shared" si="14"/>
        <v>2055011.0200000012</v>
      </c>
      <c r="I110" s="51">
        <v>465414.8</v>
      </c>
      <c r="J110" s="52"/>
      <c r="K110" s="53">
        <f t="shared" si="15"/>
        <v>465414.8</v>
      </c>
      <c r="L110" s="51">
        <v>165933.30999999997</v>
      </c>
      <c r="M110" s="52"/>
      <c r="N110" s="53">
        <f t="shared" si="16"/>
        <v>165933.30999999997</v>
      </c>
      <c r="O110" s="51">
        <v>472243.56000000017</v>
      </c>
      <c r="P110" s="52"/>
      <c r="Q110" s="53">
        <f t="shared" si="17"/>
        <v>472243.56000000017</v>
      </c>
      <c r="R110" s="51">
        <v>256704348.79999927</v>
      </c>
      <c r="S110" s="52"/>
      <c r="T110" s="53">
        <f t="shared" si="18"/>
        <v>256704348.79999927</v>
      </c>
      <c r="U110" s="128">
        <f t="shared" si="25"/>
        <v>0</v>
      </c>
      <c r="W110" s="92" t="s">
        <v>33</v>
      </c>
      <c r="X110" s="72">
        <f t="shared" si="19"/>
        <v>0</v>
      </c>
      <c r="Y110" s="72">
        <f t="shared" si="20"/>
        <v>0</v>
      </c>
      <c r="Z110" s="72">
        <f t="shared" si="21"/>
        <v>0</v>
      </c>
      <c r="AA110" s="72">
        <f t="shared" si="22"/>
        <v>0</v>
      </c>
      <c r="AB110" s="72">
        <f t="shared" si="23"/>
        <v>0</v>
      </c>
      <c r="AC110" s="76">
        <f t="shared" si="24"/>
        <v>0</v>
      </c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37"/>
      <c r="CA110" s="137"/>
      <c r="CB110" s="137"/>
      <c r="CC110" s="137"/>
      <c r="CD110" s="137"/>
      <c r="CE110" s="137"/>
      <c r="CF110" s="137"/>
      <c r="CG110" s="137"/>
      <c r="CH110" s="137"/>
      <c r="CI110" s="137"/>
      <c r="CJ110" s="137"/>
      <c r="CK110" s="137"/>
      <c r="CL110" s="137"/>
      <c r="CM110" s="137"/>
      <c r="CN110" s="137"/>
      <c r="CO110" s="137"/>
      <c r="CP110" s="137"/>
      <c r="CQ110" s="137"/>
      <c r="CR110" s="137"/>
      <c r="CS110" s="137"/>
      <c r="CT110" s="137"/>
      <c r="CU110" s="137"/>
      <c r="CV110" s="137"/>
      <c r="CW110" s="137"/>
      <c r="CX110" s="137"/>
      <c r="CY110" s="137"/>
      <c r="CZ110" s="137"/>
      <c r="DA110" s="137"/>
      <c r="DB110" s="137"/>
      <c r="DC110" s="137"/>
      <c r="DD110" s="137"/>
      <c r="DE110" s="137"/>
      <c r="DF110" s="137"/>
      <c r="DG110" s="137"/>
      <c r="DH110" s="137"/>
      <c r="DI110" s="137"/>
      <c r="DJ110" s="137"/>
      <c r="DK110" s="137"/>
      <c r="DL110" s="137"/>
      <c r="DM110" s="137"/>
      <c r="DN110" s="137"/>
      <c r="DO110" s="137"/>
      <c r="DP110" s="137"/>
      <c r="DQ110" s="137"/>
      <c r="DR110" s="137"/>
      <c r="DS110" s="137"/>
      <c r="DT110" s="137"/>
      <c r="DU110" s="137"/>
      <c r="DV110" s="137"/>
      <c r="DW110" s="137"/>
      <c r="DX110" s="137"/>
      <c r="DY110" s="137"/>
      <c r="DZ110" s="137"/>
      <c r="EA110" s="137"/>
      <c r="EB110" s="137"/>
      <c r="EC110" s="137"/>
      <c r="ED110" s="137"/>
      <c r="EE110" s="137"/>
      <c r="EF110" s="137"/>
      <c r="EG110" s="137"/>
      <c r="EH110" s="137"/>
      <c r="EI110" s="137"/>
      <c r="EJ110" s="137"/>
      <c r="EK110" s="137"/>
      <c r="EL110" s="137"/>
      <c r="EM110" s="137"/>
      <c r="EN110" s="137"/>
      <c r="EO110" s="137"/>
      <c r="EP110" s="137"/>
      <c r="EQ110" s="137"/>
      <c r="ER110" s="137"/>
      <c r="ES110" s="137"/>
      <c r="ET110" s="137"/>
      <c r="EU110" s="137"/>
      <c r="EV110" s="137"/>
      <c r="EW110" s="137"/>
      <c r="EX110" s="137"/>
      <c r="EY110" s="137"/>
      <c r="EZ110" s="137"/>
      <c r="FA110" s="137"/>
      <c r="FB110" s="137"/>
      <c r="FC110" s="137"/>
      <c r="FD110" s="137"/>
      <c r="FE110" s="137"/>
      <c r="FF110" s="137"/>
      <c r="FG110" s="137"/>
      <c r="FH110" s="137"/>
      <c r="FI110" s="137"/>
      <c r="FJ110" s="137"/>
      <c r="FK110" s="137"/>
      <c r="FL110" s="137"/>
      <c r="FM110" s="137"/>
      <c r="FN110" s="137"/>
      <c r="FO110" s="137"/>
      <c r="FP110" s="137"/>
      <c r="FQ110" s="137"/>
      <c r="FR110" s="137"/>
      <c r="FS110" s="137"/>
      <c r="FT110" s="137"/>
      <c r="FU110" s="137"/>
      <c r="FV110" s="137"/>
      <c r="FW110" s="137"/>
      <c r="FX110" s="137"/>
      <c r="FY110" s="137"/>
      <c r="FZ110" s="137"/>
      <c r="GA110" s="137"/>
      <c r="GB110" s="137"/>
      <c r="GC110" s="137"/>
      <c r="GD110" s="137"/>
      <c r="GE110" s="137"/>
      <c r="GF110" s="137"/>
      <c r="GG110" s="137"/>
      <c r="GH110" s="137"/>
      <c r="GI110" s="137"/>
      <c r="GJ110" s="137"/>
      <c r="GK110" s="137"/>
      <c r="GL110" s="137"/>
      <c r="GM110" s="137"/>
      <c r="GN110" s="137"/>
      <c r="GO110" s="137"/>
      <c r="GP110" s="137"/>
      <c r="GQ110" s="137"/>
      <c r="GR110" s="137"/>
      <c r="GS110" s="137"/>
      <c r="GT110" s="137"/>
      <c r="GU110" s="137"/>
      <c r="GV110" s="137"/>
      <c r="GW110" s="137"/>
      <c r="GX110" s="137"/>
      <c r="GY110" s="137"/>
      <c r="GZ110" s="137"/>
      <c r="HA110" s="137"/>
      <c r="HB110" s="137"/>
      <c r="HC110" s="137"/>
      <c r="HD110" s="137"/>
      <c r="HE110" s="137"/>
      <c r="HF110" s="137"/>
      <c r="HG110" s="137"/>
      <c r="HH110" s="137"/>
      <c r="HI110" s="137"/>
      <c r="HJ110" s="137"/>
      <c r="HK110" s="137"/>
      <c r="HL110" s="137"/>
      <c r="HM110" s="137"/>
      <c r="HN110" s="137"/>
      <c r="HO110" s="137"/>
      <c r="HP110" s="137"/>
      <c r="HQ110" s="137"/>
      <c r="HR110" s="137"/>
      <c r="HS110" s="137"/>
      <c r="HT110" s="137"/>
      <c r="HU110" s="137"/>
      <c r="HV110" s="137"/>
      <c r="HW110" s="137"/>
      <c r="HX110" s="137"/>
      <c r="HY110" s="137"/>
      <c r="HZ110" s="137"/>
      <c r="IA110" s="137"/>
      <c r="IB110" s="137"/>
      <c r="IC110" s="137"/>
      <c r="ID110" s="137"/>
      <c r="IE110" s="137"/>
      <c r="IF110" s="137"/>
      <c r="IG110" s="137"/>
      <c r="IH110" s="137"/>
      <c r="II110" s="137"/>
      <c r="IJ110" s="137"/>
      <c r="IK110" s="137"/>
      <c r="IL110" s="137"/>
      <c r="IM110" s="137"/>
      <c r="IN110" s="137"/>
      <c r="IO110" s="137"/>
      <c r="IP110" s="137"/>
      <c r="IQ110" s="137"/>
      <c r="IR110" s="137"/>
      <c r="IS110" s="137"/>
      <c r="IT110" s="137"/>
      <c r="IU110" s="137"/>
      <c r="IV110" s="137"/>
      <c r="IW110" s="137"/>
      <c r="IX110" s="137"/>
      <c r="IY110" s="137"/>
      <c r="IZ110" s="137"/>
      <c r="JA110" s="137"/>
      <c r="JB110" s="137"/>
      <c r="JC110" s="137"/>
      <c r="JD110" s="137"/>
      <c r="JE110" s="137"/>
      <c r="JF110" s="137"/>
      <c r="JG110" s="137"/>
      <c r="JH110" s="137"/>
      <c r="JI110" s="137"/>
      <c r="JJ110" s="137"/>
      <c r="JK110" s="137"/>
      <c r="JL110" s="137"/>
      <c r="JM110" s="137"/>
      <c r="JN110" s="137"/>
      <c r="JO110" s="137"/>
      <c r="JP110" s="137"/>
      <c r="JQ110" s="137"/>
      <c r="JR110" s="137"/>
      <c r="JS110" s="137"/>
      <c r="JT110" s="137"/>
      <c r="JU110" s="137"/>
      <c r="JV110" s="137"/>
      <c r="JW110" s="137"/>
      <c r="JX110" s="137"/>
      <c r="JY110" s="137"/>
      <c r="JZ110" s="137"/>
      <c r="KA110" s="137"/>
      <c r="KB110" s="137"/>
      <c r="KC110" s="137"/>
      <c r="KD110" s="137"/>
      <c r="KE110" s="137"/>
      <c r="KF110" s="137"/>
      <c r="KG110" s="137"/>
      <c r="KH110" s="137"/>
      <c r="KI110" s="137"/>
      <c r="KJ110" s="137"/>
      <c r="KK110" s="137"/>
      <c r="KL110" s="137"/>
      <c r="KM110" s="137"/>
      <c r="KN110" s="137"/>
      <c r="KO110" s="137"/>
      <c r="KP110" s="137"/>
      <c r="KQ110" s="137"/>
      <c r="KR110" s="137"/>
      <c r="KS110" s="137"/>
      <c r="KT110" s="137"/>
      <c r="KU110" s="137"/>
      <c r="KV110" s="137"/>
      <c r="KW110" s="137"/>
      <c r="KX110" s="137"/>
      <c r="KY110" s="137"/>
      <c r="KZ110" s="137"/>
      <c r="LA110" s="137"/>
      <c r="LB110" s="137"/>
      <c r="LC110" s="137"/>
      <c r="LD110" s="137"/>
      <c r="LE110" s="137"/>
      <c r="LF110" s="137"/>
      <c r="LG110" s="137"/>
      <c r="LH110" s="137"/>
      <c r="LI110" s="137"/>
      <c r="LJ110" s="137"/>
      <c r="LK110" s="137"/>
      <c r="LL110" s="137"/>
      <c r="LM110" s="137"/>
      <c r="LN110" s="137"/>
      <c r="LO110" s="137"/>
      <c r="LP110" s="137"/>
      <c r="LQ110" s="137"/>
      <c r="LR110" s="137"/>
      <c r="LS110" s="137"/>
      <c r="LT110" s="137"/>
      <c r="LU110" s="137"/>
      <c r="LV110" s="137"/>
      <c r="LW110" s="137"/>
      <c r="LX110" s="137"/>
      <c r="LY110" s="137"/>
      <c r="LZ110" s="137"/>
      <c r="MA110" s="137"/>
      <c r="MB110" s="137"/>
      <c r="MC110" s="137"/>
      <c r="MD110" s="137"/>
      <c r="ME110" s="137"/>
      <c r="MF110" s="137"/>
      <c r="MG110" s="137"/>
      <c r="MH110" s="137"/>
      <c r="MI110" s="137"/>
      <c r="MJ110" s="137"/>
      <c r="MK110" s="137"/>
      <c r="ML110" s="137"/>
      <c r="MM110" s="137"/>
      <c r="MN110" s="137"/>
      <c r="MO110" s="137"/>
      <c r="MP110" s="137"/>
      <c r="MQ110" s="137"/>
      <c r="MR110" s="137"/>
      <c r="MS110" s="137"/>
      <c r="MT110" s="137"/>
      <c r="MU110" s="137"/>
      <c r="MV110" s="137"/>
      <c r="MW110" s="137"/>
      <c r="MX110" s="137"/>
      <c r="MY110" s="137"/>
      <c r="MZ110" s="137"/>
      <c r="NA110" s="137"/>
      <c r="NB110" s="137"/>
      <c r="NC110" s="137"/>
      <c r="ND110" s="137"/>
      <c r="NE110" s="137"/>
      <c r="NF110" s="137"/>
      <c r="NG110" s="137"/>
      <c r="NH110" s="137"/>
      <c r="NI110" s="137"/>
      <c r="NJ110" s="137"/>
      <c r="NK110" s="137"/>
      <c r="NL110" s="137"/>
      <c r="NM110" s="137"/>
      <c r="NN110" s="137"/>
      <c r="NO110" s="137"/>
      <c r="NP110" s="137"/>
      <c r="NQ110" s="137"/>
      <c r="NR110" s="137"/>
      <c r="NS110" s="137"/>
      <c r="NT110" s="137"/>
      <c r="NU110" s="137"/>
      <c r="NV110" s="137"/>
      <c r="NW110" s="137"/>
      <c r="NX110" s="137"/>
      <c r="NY110" s="137"/>
      <c r="NZ110" s="137"/>
      <c r="OA110" s="137"/>
      <c r="OB110" s="137"/>
      <c r="OC110" s="137"/>
      <c r="OD110" s="137"/>
      <c r="OE110" s="137"/>
      <c r="OF110" s="137"/>
      <c r="OG110" s="137"/>
      <c r="OH110" s="137"/>
      <c r="OI110" s="137"/>
      <c r="OJ110" s="137"/>
      <c r="OK110" s="137"/>
      <c r="OL110" s="137"/>
      <c r="OM110" s="137"/>
      <c r="ON110" s="137"/>
      <c r="OO110" s="137"/>
      <c r="OP110" s="137"/>
      <c r="OQ110" s="137"/>
      <c r="OR110" s="137"/>
      <c r="OS110" s="137"/>
      <c r="OT110" s="137"/>
      <c r="OU110" s="137"/>
      <c r="OV110" s="137"/>
      <c r="OW110" s="137"/>
      <c r="OX110" s="137"/>
      <c r="OY110" s="137"/>
      <c r="OZ110" s="137"/>
      <c r="PA110" s="137"/>
      <c r="PB110" s="137"/>
      <c r="PC110" s="137"/>
      <c r="PD110" s="137"/>
      <c r="PE110" s="137"/>
      <c r="PF110" s="137"/>
      <c r="PG110" s="137"/>
      <c r="PH110" s="137"/>
      <c r="PI110" s="137"/>
      <c r="PJ110" s="137"/>
      <c r="PK110" s="137"/>
      <c r="PL110" s="137"/>
      <c r="PM110" s="137"/>
      <c r="PN110" s="137"/>
      <c r="PO110" s="137"/>
      <c r="PP110" s="137"/>
      <c r="PQ110" s="137"/>
      <c r="PR110" s="137"/>
      <c r="PS110" s="137"/>
      <c r="PT110" s="137"/>
      <c r="PU110" s="137"/>
      <c r="PV110" s="137"/>
      <c r="PW110" s="137"/>
      <c r="PX110" s="137"/>
      <c r="PY110" s="137"/>
      <c r="PZ110" s="137"/>
      <c r="QA110" s="137"/>
      <c r="QB110" s="137"/>
      <c r="QC110" s="137"/>
      <c r="QD110" s="137"/>
      <c r="QE110" s="137"/>
      <c r="QF110" s="137"/>
      <c r="QG110" s="137"/>
      <c r="QH110" s="137"/>
      <c r="QI110" s="137"/>
      <c r="QJ110" s="137"/>
      <c r="QK110" s="137"/>
      <c r="QL110" s="137"/>
      <c r="QM110" s="137"/>
      <c r="QN110" s="137"/>
      <c r="QO110" s="137"/>
      <c r="QP110" s="137"/>
      <c r="QQ110" s="137"/>
      <c r="QR110" s="137"/>
      <c r="QS110" s="137"/>
      <c r="QT110" s="137"/>
      <c r="QU110" s="137"/>
      <c r="QV110" s="137"/>
      <c r="QW110" s="137"/>
      <c r="QX110" s="137"/>
      <c r="QY110" s="137"/>
      <c r="QZ110" s="137"/>
      <c r="RA110" s="137"/>
      <c r="RB110" s="137"/>
      <c r="RC110" s="137"/>
      <c r="RD110" s="137"/>
      <c r="RE110" s="137"/>
      <c r="RF110" s="137"/>
      <c r="RG110" s="137"/>
      <c r="RH110" s="137"/>
      <c r="RI110" s="137"/>
      <c r="RJ110" s="137"/>
      <c r="RK110" s="137"/>
      <c r="RL110" s="137"/>
      <c r="RM110" s="137"/>
      <c r="RN110" s="137"/>
      <c r="RO110" s="137"/>
      <c r="RP110" s="137"/>
      <c r="RQ110" s="137"/>
      <c r="RR110" s="137"/>
      <c r="RS110" s="137"/>
      <c r="RT110" s="137"/>
      <c r="RU110" s="137"/>
      <c r="RV110" s="137"/>
      <c r="RW110" s="137"/>
      <c r="RX110" s="137"/>
      <c r="RY110" s="137"/>
      <c r="RZ110" s="137"/>
      <c r="SA110" s="137"/>
      <c r="SB110" s="137"/>
      <c r="SC110" s="137"/>
      <c r="SD110" s="137"/>
      <c r="SE110" s="137"/>
      <c r="SF110" s="137"/>
      <c r="SG110" s="137"/>
      <c r="SH110" s="137"/>
      <c r="SI110" s="137"/>
      <c r="SJ110" s="137"/>
      <c r="SK110" s="137"/>
      <c r="SL110" s="137"/>
      <c r="SM110" s="137"/>
      <c r="SN110" s="137"/>
      <c r="SO110" s="137"/>
      <c r="SP110" s="137"/>
      <c r="SQ110" s="137"/>
      <c r="SR110" s="137"/>
      <c r="SS110" s="137"/>
      <c r="ST110" s="137"/>
      <c r="SU110" s="137"/>
      <c r="SV110" s="137"/>
      <c r="SW110" s="137"/>
      <c r="SX110" s="137"/>
      <c r="SY110" s="137"/>
      <c r="SZ110" s="137"/>
      <c r="TA110" s="137"/>
      <c r="TB110" s="137"/>
      <c r="TC110" s="137"/>
      <c r="TD110" s="137"/>
      <c r="TE110" s="137"/>
      <c r="TF110" s="137"/>
      <c r="TG110" s="137"/>
      <c r="TH110" s="137"/>
      <c r="TI110" s="137"/>
      <c r="TJ110" s="137"/>
      <c r="TK110" s="137"/>
      <c r="TL110" s="137"/>
      <c r="TM110" s="137"/>
      <c r="TN110" s="137"/>
      <c r="TO110" s="137"/>
      <c r="TP110" s="137"/>
      <c r="TQ110" s="137"/>
      <c r="TR110" s="137"/>
      <c r="TS110" s="137"/>
      <c r="TT110" s="137"/>
      <c r="TU110" s="137"/>
      <c r="TV110" s="137"/>
      <c r="TW110" s="137"/>
      <c r="TX110" s="137"/>
      <c r="TY110" s="137"/>
      <c r="TZ110" s="137"/>
      <c r="UA110" s="137"/>
      <c r="UB110" s="137"/>
      <c r="UC110" s="137"/>
      <c r="UD110" s="137"/>
      <c r="UE110" s="137"/>
      <c r="UF110" s="137"/>
      <c r="UG110" s="137"/>
      <c r="UH110" s="137"/>
      <c r="UI110" s="137"/>
      <c r="UJ110" s="137"/>
      <c r="UK110" s="137"/>
      <c r="UL110" s="137"/>
      <c r="UM110" s="137"/>
      <c r="UN110" s="137"/>
      <c r="UO110" s="137"/>
      <c r="UP110" s="137"/>
      <c r="UQ110" s="137"/>
      <c r="UR110" s="137"/>
      <c r="US110" s="137"/>
      <c r="UT110" s="137"/>
      <c r="UU110" s="137"/>
      <c r="UV110" s="137"/>
      <c r="UW110" s="137"/>
      <c r="UX110" s="137"/>
      <c r="UY110" s="137"/>
      <c r="UZ110" s="137"/>
      <c r="VA110" s="137"/>
      <c r="VB110" s="137"/>
      <c r="VC110" s="137"/>
      <c r="VD110" s="137"/>
      <c r="VE110" s="137"/>
      <c r="VF110" s="137"/>
      <c r="VG110" s="137"/>
      <c r="VH110" s="137"/>
      <c r="VI110" s="137"/>
      <c r="VJ110" s="137"/>
      <c r="VK110" s="137"/>
      <c r="VL110" s="137"/>
      <c r="VM110" s="137"/>
      <c r="VN110" s="137"/>
      <c r="VO110" s="137"/>
      <c r="VP110" s="137"/>
      <c r="VQ110" s="137"/>
      <c r="VR110" s="137"/>
      <c r="VS110" s="137"/>
      <c r="VT110" s="137"/>
      <c r="VU110" s="137"/>
      <c r="VV110" s="137"/>
      <c r="VW110" s="137"/>
      <c r="VX110" s="137"/>
      <c r="VY110" s="137"/>
      <c r="VZ110" s="137"/>
      <c r="WA110" s="137"/>
      <c r="WB110" s="137"/>
      <c r="WC110" s="137"/>
      <c r="WD110" s="137"/>
      <c r="WE110" s="137"/>
      <c r="WF110" s="137"/>
      <c r="WG110" s="137"/>
      <c r="WH110" s="137"/>
      <c r="WI110" s="137"/>
      <c r="WJ110" s="137"/>
      <c r="WK110" s="137"/>
      <c r="WL110" s="137"/>
      <c r="WM110" s="137"/>
      <c r="WN110" s="137"/>
      <c r="WO110" s="137"/>
      <c r="WP110" s="137"/>
      <c r="WQ110" s="137"/>
      <c r="WR110" s="137"/>
      <c r="WS110" s="137"/>
      <c r="WT110" s="137"/>
      <c r="WU110" s="137"/>
      <c r="WV110" s="137"/>
      <c r="WW110" s="137"/>
      <c r="WX110" s="137"/>
      <c r="WY110" s="137"/>
      <c r="WZ110" s="137"/>
      <c r="XA110" s="137"/>
      <c r="XB110" s="137"/>
      <c r="XC110" s="137"/>
      <c r="XD110" s="137"/>
      <c r="XE110" s="137"/>
      <c r="XF110" s="137"/>
      <c r="XG110" s="137"/>
      <c r="XH110" s="137"/>
      <c r="XI110" s="137"/>
      <c r="XJ110" s="137"/>
      <c r="XK110" s="137"/>
      <c r="XL110" s="137"/>
      <c r="XM110" s="137"/>
      <c r="XN110" s="137"/>
      <c r="XO110" s="137"/>
      <c r="XP110" s="137"/>
      <c r="XQ110" s="137"/>
      <c r="XR110" s="137"/>
      <c r="XS110" s="137"/>
      <c r="XT110" s="137"/>
      <c r="XU110" s="137"/>
      <c r="XV110" s="137"/>
      <c r="XW110" s="137"/>
      <c r="XX110" s="137"/>
      <c r="XY110" s="137"/>
      <c r="XZ110" s="137"/>
      <c r="YA110" s="137"/>
      <c r="YB110" s="137"/>
      <c r="YC110" s="137"/>
      <c r="YD110" s="137"/>
      <c r="YE110" s="137"/>
      <c r="YF110" s="137"/>
      <c r="YG110" s="137"/>
      <c r="YH110" s="137"/>
      <c r="YI110" s="137"/>
      <c r="YJ110" s="137"/>
      <c r="YK110" s="137"/>
      <c r="YL110" s="137"/>
      <c r="YM110" s="137"/>
      <c r="YN110" s="137"/>
      <c r="YO110" s="137"/>
      <c r="YP110" s="137"/>
      <c r="YQ110" s="137"/>
      <c r="YR110" s="137"/>
      <c r="YS110" s="137"/>
      <c r="YT110" s="137"/>
      <c r="YU110" s="137"/>
      <c r="YV110" s="137"/>
      <c r="YW110" s="137"/>
      <c r="YX110" s="137"/>
      <c r="YY110" s="137"/>
      <c r="YZ110" s="137"/>
      <c r="ZA110" s="137"/>
      <c r="ZB110" s="137"/>
      <c r="ZC110" s="137"/>
      <c r="ZD110" s="137"/>
      <c r="ZE110" s="137"/>
      <c r="ZF110" s="137"/>
      <c r="ZG110" s="137"/>
      <c r="ZH110" s="137"/>
      <c r="ZI110" s="137"/>
      <c r="ZJ110" s="137"/>
      <c r="ZK110" s="137"/>
      <c r="ZL110" s="137"/>
      <c r="ZM110" s="137"/>
      <c r="ZN110" s="137"/>
      <c r="ZO110" s="137"/>
      <c r="ZP110" s="137"/>
      <c r="ZQ110" s="137"/>
      <c r="ZR110" s="137"/>
      <c r="ZS110" s="137"/>
      <c r="ZT110" s="137"/>
      <c r="ZU110" s="137"/>
      <c r="ZV110" s="137"/>
      <c r="ZW110" s="137"/>
      <c r="ZX110" s="137"/>
      <c r="ZY110" s="137"/>
      <c r="ZZ110" s="137"/>
      <c r="AAA110" s="137"/>
      <c r="AAB110" s="137"/>
      <c r="AAC110" s="137"/>
      <c r="AAD110" s="137"/>
      <c r="AAE110" s="137"/>
      <c r="AAF110" s="137"/>
      <c r="AAG110" s="137"/>
      <c r="AAH110" s="137"/>
      <c r="AAI110" s="137"/>
      <c r="AAJ110" s="137"/>
      <c r="AAK110" s="137"/>
      <c r="AAL110" s="137"/>
      <c r="AAM110" s="137"/>
      <c r="AAN110" s="137"/>
      <c r="AAO110" s="137"/>
      <c r="AAP110" s="137"/>
      <c r="AAQ110" s="137"/>
      <c r="AAR110" s="137"/>
      <c r="AAS110" s="137"/>
      <c r="AAT110" s="137"/>
      <c r="AAU110" s="137"/>
      <c r="AAV110" s="137"/>
      <c r="AAW110" s="137"/>
      <c r="AAX110" s="137"/>
      <c r="AAY110" s="137"/>
      <c r="AAZ110" s="137"/>
      <c r="ABA110" s="137"/>
      <c r="ABB110" s="137"/>
      <c r="ABC110" s="137"/>
      <c r="ABD110" s="137"/>
      <c r="ABE110" s="137"/>
      <c r="ABF110" s="137"/>
      <c r="ABG110" s="137"/>
      <c r="ABH110" s="137"/>
      <c r="ABI110" s="137"/>
      <c r="ABJ110" s="137"/>
      <c r="ABK110" s="137"/>
      <c r="ABL110" s="137"/>
      <c r="ABM110" s="137"/>
      <c r="ABN110" s="137"/>
      <c r="ABO110" s="137"/>
      <c r="ABP110" s="137"/>
      <c r="ABQ110" s="137"/>
      <c r="ABR110" s="137"/>
      <c r="ABS110" s="137"/>
      <c r="ABT110" s="137"/>
      <c r="ABU110" s="137"/>
      <c r="ABV110" s="137"/>
      <c r="ABW110" s="137"/>
      <c r="ABX110" s="137"/>
      <c r="ABY110" s="137"/>
      <c r="ABZ110" s="137"/>
      <c r="ACA110" s="137"/>
      <c r="ACB110" s="137"/>
      <c r="ACC110" s="137"/>
      <c r="ACD110" s="137"/>
      <c r="ACE110" s="137"/>
      <c r="ACF110" s="137"/>
      <c r="ACG110" s="137"/>
      <c r="ACH110" s="137"/>
      <c r="ACI110" s="137"/>
      <c r="ACJ110" s="137"/>
      <c r="ACK110" s="137"/>
      <c r="ACL110" s="137"/>
      <c r="ACM110" s="137"/>
      <c r="ACN110" s="137"/>
      <c r="ACO110" s="137"/>
      <c r="ACP110" s="137"/>
      <c r="ACQ110" s="137"/>
      <c r="ACR110" s="137"/>
      <c r="ACS110" s="137"/>
      <c r="ACT110" s="137"/>
      <c r="ACU110" s="137"/>
      <c r="ACV110" s="137"/>
      <c r="ACW110" s="137"/>
      <c r="ACX110" s="137"/>
      <c r="ACY110" s="137"/>
      <c r="ACZ110" s="137"/>
      <c r="ADA110" s="137"/>
      <c r="ADB110" s="137"/>
      <c r="ADC110" s="137"/>
      <c r="ADD110" s="137"/>
      <c r="ADE110" s="137"/>
      <c r="ADF110" s="137"/>
      <c r="ADG110" s="137"/>
      <c r="ADH110" s="137"/>
      <c r="ADI110" s="137"/>
      <c r="ADJ110" s="137"/>
      <c r="ADK110" s="137"/>
      <c r="ADL110" s="137"/>
      <c r="ADM110" s="137"/>
      <c r="ADN110" s="137"/>
      <c r="ADO110" s="137"/>
      <c r="ADP110" s="137"/>
      <c r="ADQ110" s="137"/>
      <c r="ADR110" s="137"/>
      <c r="ADS110" s="137"/>
      <c r="ADT110" s="137"/>
      <c r="ADU110" s="137"/>
      <c r="ADV110" s="137"/>
      <c r="ADW110" s="137"/>
      <c r="ADX110" s="137"/>
      <c r="ADY110" s="137"/>
      <c r="ADZ110" s="137"/>
      <c r="AEA110" s="137"/>
      <c r="AEB110" s="137"/>
      <c r="AEC110" s="137"/>
      <c r="AED110" s="137"/>
      <c r="AEE110" s="137"/>
      <c r="AEF110" s="137"/>
      <c r="AEG110" s="137"/>
      <c r="AEH110" s="137"/>
      <c r="AEI110" s="137"/>
      <c r="AEJ110" s="137"/>
      <c r="AEK110" s="137"/>
      <c r="AEL110" s="137"/>
      <c r="AEM110" s="137"/>
      <c r="AEN110" s="137"/>
      <c r="AEO110" s="137"/>
      <c r="AEP110" s="137"/>
      <c r="AEQ110" s="137"/>
      <c r="AER110" s="137"/>
      <c r="AES110" s="137"/>
      <c r="AET110" s="137"/>
      <c r="AEU110" s="137"/>
      <c r="AEV110" s="137"/>
      <c r="AEW110" s="137"/>
      <c r="AEX110" s="137"/>
      <c r="AEY110" s="137"/>
      <c r="AEZ110" s="137"/>
      <c r="AFA110" s="137"/>
      <c r="AFB110" s="137"/>
      <c r="AFC110" s="137"/>
      <c r="AFD110" s="137"/>
      <c r="AFE110" s="137"/>
      <c r="AFF110" s="137"/>
      <c r="AFG110" s="137"/>
      <c r="AFH110" s="137"/>
      <c r="AFI110" s="137"/>
      <c r="AFJ110" s="137"/>
      <c r="AFK110" s="137"/>
      <c r="AFL110" s="137"/>
      <c r="AFM110" s="137"/>
      <c r="AFN110" s="137"/>
      <c r="AFO110" s="137"/>
      <c r="AFP110" s="137"/>
      <c r="AFQ110" s="137"/>
      <c r="AFR110" s="137"/>
      <c r="AFS110" s="137"/>
      <c r="AFT110" s="137"/>
      <c r="AFU110" s="137"/>
      <c r="AFV110" s="137"/>
      <c r="AFW110" s="137"/>
      <c r="AFX110" s="137"/>
      <c r="AFY110" s="137"/>
      <c r="AFZ110" s="137"/>
      <c r="AGA110" s="137"/>
      <c r="AGB110" s="137"/>
      <c r="AGC110" s="137"/>
      <c r="AGD110" s="137"/>
      <c r="AGE110" s="137"/>
      <c r="AGF110" s="137"/>
      <c r="AGG110" s="137"/>
      <c r="AGH110" s="137"/>
      <c r="AGI110" s="137"/>
      <c r="AGJ110" s="137"/>
      <c r="AGK110" s="137"/>
      <c r="AGL110" s="137"/>
      <c r="AGM110" s="137"/>
      <c r="AGN110" s="137"/>
      <c r="AGO110" s="137"/>
      <c r="AGP110" s="137"/>
      <c r="AGQ110" s="137"/>
      <c r="AGR110" s="137"/>
      <c r="AGS110" s="137"/>
      <c r="AGT110" s="137"/>
      <c r="AGU110" s="137"/>
      <c r="AGV110" s="137"/>
      <c r="AGW110" s="137"/>
      <c r="AGX110" s="137"/>
      <c r="AGY110" s="137"/>
      <c r="AGZ110" s="137"/>
      <c r="AHA110" s="137"/>
      <c r="AHB110" s="137"/>
      <c r="AHC110" s="137"/>
      <c r="AHD110" s="137"/>
      <c r="AHE110" s="137"/>
      <c r="AHF110" s="137"/>
      <c r="AHG110" s="137"/>
      <c r="AHH110" s="137"/>
      <c r="AHI110" s="137"/>
      <c r="AHJ110" s="137"/>
      <c r="AHK110" s="137"/>
      <c r="AHL110" s="137"/>
      <c r="AHM110" s="137"/>
      <c r="AHN110" s="137"/>
      <c r="AHO110" s="137"/>
      <c r="AHP110" s="137"/>
      <c r="AHQ110" s="137"/>
      <c r="AHR110" s="137"/>
      <c r="AHS110" s="137"/>
      <c r="AHT110" s="137"/>
      <c r="AHU110" s="137"/>
      <c r="AHV110" s="137"/>
      <c r="AHW110" s="137"/>
      <c r="AHX110" s="137"/>
      <c r="AHY110" s="137"/>
      <c r="AHZ110" s="137"/>
      <c r="AIA110" s="137"/>
      <c r="AIB110" s="137"/>
      <c r="AIC110" s="137"/>
      <c r="AID110" s="137"/>
      <c r="AIE110" s="137"/>
      <c r="AIF110" s="137"/>
      <c r="AIG110" s="137"/>
      <c r="AIH110" s="137"/>
      <c r="AII110" s="137"/>
      <c r="AIJ110" s="137"/>
      <c r="AIK110" s="137"/>
      <c r="AIL110" s="137"/>
      <c r="AIM110" s="137"/>
      <c r="AIN110" s="137"/>
      <c r="AIO110" s="137"/>
      <c r="AIP110" s="137"/>
      <c r="AIQ110" s="137"/>
      <c r="AIR110" s="137"/>
      <c r="AIS110" s="137"/>
      <c r="AIT110" s="137"/>
      <c r="AIU110" s="137"/>
      <c r="AIV110" s="137"/>
      <c r="AIW110" s="137"/>
      <c r="AIX110" s="137"/>
      <c r="AIY110" s="137"/>
      <c r="AIZ110" s="137"/>
      <c r="AJA110" s="137"/>
      <c r="AJB110" s="137"/>
      <c r="AJC110" s="137"/>
      <c r="AJD110" s="137"/>
      <c r="AJE110" s="137"/>
      <c r="AJF110" s="137"/>
      <c r="AJG110" s="137"/>
      <c r="AJH110" s="137"/>
      <c r="AJI110" s="137"/>
      <c r="AJJ110" s="137"/>
      <c r="AJK110" s="137"/>
      <c r="AJL110" s="137"/>
      <c r="AJM110" s="137"/>
      <c r="AJN110" s="137"/>
      <c r="AJO110" s="137"/>
      <c r="AJP110" s="137"/>
      <c r="AJQ110" s="137"/>
      <c r="AJR110" s="137"/>
      <c r="AJS110" s="137"/>
      <c r="AJT110" s="137"/>
      <c r="AJU110" s="137"/>
      <c r="AJV110" s="137"/>
      <c r="AJW110" s="137"/>
      <c r="AJX110" s="137"/>
      <c r="AJY110" s="137"/>
      <c r="AJZ110" s="137"/>
      <c r="AKA110" s="137"/>
      <c r="AKB110" s="137"/>
      <c r="AKC110" s="137"/>
      <c r="AKD110" s="137"/>
      <c r="AKE110" s="137"/>
      <c r="AKF110" s="137"/>
      <c r="AKG110" s="137"/>
      <c r="AKH110" s="137"/>
      <c r="AKI110" s="137"/>
      <c r="AKJ110" s="137"/>
      <c r="AKK110" s="137"/>
      <c r="AKL110" s="137"/>
      <c r="AKM110" s="137"/>
      <c r="AKN110" s="137"/>
      <c r="AKO110" s="137"/>
      <c r="AKP110" s="137"/>
      <c r="AKQ110" s="137"/>
      <c r="AKR110" s="137"/>
      <c r="AKS110" s="137"/>
      <c r="AKT110" s="137"/>
      <c r="AKU110" s="137"/>
      <c r="AKV110" s="137"/>
      <c r="AKW110" s="137"/>
      <c r="AKX110" s="137"/>
      <c r="AKY110" s="137"/>
      <c r="AKZ110" s="137"/>
      <c r="ALA110" s="137"/>
      <c r="ALB110" s="137"/>
      <c r="ALC110" s="137"/>
      <c r="ALD110" s="137"/>
      <c r="ALE110" s="137"/>
      <c r="ALF110" s="137"/>
      <c r="ALG110" s="137"/>
      <c r="ALH110" s="137"/>
      <c r="ALI110" s="137"/>
      <c r="ALJ110" s="137"/>
      <c r="ALK110" s="137"/>
      <c r="ALL110" s="137"/>
      <c r="ALM110" s="137"/>
      <c r="ALN110" s="137"/>
      <c r="ALO110" s="137"/>
      <c r="ALP110" s="137"/>
      <c r="ALQ110" s="137"/>
      <c r="ALR110" s="137"/>
      <c r="ALS110" s="137"/>
      <c r="ALT110" s="137"/>
      <c r="ALU110" s="137"/>
      <c r="ALV110" s="137"/>
      <c r="ALW110" s="137"/>
      <c r="ALX110" s="137"/>
      <c r="ALY110" s="137"/>
      <c r="ALZ110" s="137"/>
      <c r="AMA110" s="137"/>
      <c r="AMB110" s="137"/>
      <c r="AMC110" s="137"/>
      <c r="AMD110" s="137"/>
      <c r="AME110" s="137"/>
      <c r="AMF110" s="137"/>
      <c r="AMG110" s="137"/>
      <c r="AMH110" s="137"/>
      <c r="AMI110" s="137"/>
      <c r="AMJ110" s="137"/>
      <c r="AMK110" s="137"/>
      <c r="AML110" s="137"/>
      <c r="AMM110" s="137"/>
      <c r="AMN110" s="137"/>
      <c r="AMO110" s="137"/>
      <c r="AMP110" s="137"/>
      <c r="AMQ110" s="137"/>
      <c r="AMR110" s="137"/>
      <c r="AMS110" s="137"/>
      <c r="AMT110" s="137"/>
      <c r="AMU110" s="137"/>
      <c r="AMV110" s="137"/>
      <c r="AMW110" s="137"/>
      <c r="AMX110" s="137"/>
      <c r="AMY110" s="137"/>
      <c r="AMZ110" s="137"/>
      <c r="ANA110" s="137"/>
      <c r="ANB110" s="137"/>
      <c r="ANC110" s="137"/>
      <c r="AND110" s="137"/>
      <c r="ANE110" s="137"/>
      <c r="ANF110" s="137"/>
      <c r="ANG110" s="137"/>
      <c r="ANH110" s="137"/>
      <c r="ANI110" s="137"/>
      <c r="ANJ110" s="137"/>
      <c r="ANK110" s="137"/>
      <c r="ANL110" s="137"/>
      <c r="ANM110" s="137"/>
      <c r="ANN110" s="137"/>
      <c r="ANO110" s="137"/>
      <c r="ANP110" s="137"/>
      <c r="ANQ110" s="137"/>
      <c r="ANR110" s="137"/>
      <c r="ANS110" s="137"/>
      <c r="ANT110" s="137"/>
      <c r="ANU110" s="137"/>
      <c r="ANV110" s="137"/>
      <c r="ANW110" s="137"/>
      <c r="ANX110" s="137"/>
      <c r="ANY110" s="137"/>
      <c r="ANZ110" s="137"/>
      <c r="AOA110" s="137"/>
      <c r="AOB110" s="137"/>
      <c r="AOC110" s="137"/>
      <c r="AOD110" s="137"/>
      <c r="AOE110" s="137"/>
      <c r="AOF110" s="137"/>
      <c r="AOG110" s="137"/>
      <c r="AOH110" s="137"/>
      <c r="AOI110" s="137"/>
      <c r="AOJ110" s="137"/>
      <c r="AOK110" s="137"/>
      <c r="AOL110" s="137"/>
      <c r="AOM110" s="137"/>
      <c r="AON110" s="137"/>
      <c r="AOO110" s="137"/>
      <c r="AOP110" s="137"/>
      <c r="AOQ110" s="137"/>
      <c r="AOR110" s="137"/>
      <c r="AOS110" s="137"/>
      <c r="AOT110" s="137"/>
      <c r="AOU110" s="137"/>
      <c r="AOV110" s="137"/>
      <c r="AOW110" s="137"/>
      <c r="AOX110" s="137"/>
      <c r="AOY110" s="137"/>
      <c r="AOZ110" s="137"/>
      <c r="APA110" s="137"/>
      <c r="APB110" s="137"/>
      <c r="APC110" s="137"/>
      <c r="APD110" s="137"/>
      <c r="APE110" s="137"/>
      <c r="APF110" s="137"/>
      <c r="APG110" s="137"/>
      <c r="APH110" s="137"/>
      <c r="API110" s="137"/>
      <c r="APJ110" s="137"/>
      <c r="APK110" s="137"/>
      <c r="APL110" s="137"/>
      <c r="APM110" s="137"/>
      <c r="APN110" s="137"/>
      <c r="APO110" s="137"/>
      <c r="APP110" s="137"/>
      <c r="APQ110" s="137"/>
      <c r="APR110" s="137"/>
      <c r="APS110" s="137"/>
      <c r="APT110" s="137"/>
      <c r="APU110" s="137"/>
      <c r="APV110" s="137"/>
      <c r="APW110" s="137"/>
      <c r="APX110" s="137"/>
      <c r="APY110" s="137"/>
      <c r="APZ110" s="137"/>
      <c r="AQA110" s="137"/>
      <c r="AQB110" s="137"/>
      <c r="AQC110" s="137"/>
      <c r="AQD110" s="137"/>
      <c r="AQE110" s="137"/>
      <c r="AQF110" s="137"/>
      <c r="AQG110" s="137"/>
      <c r="AQH110" s="137"/>
      <c r="AQI110" s="137"/>
      <c r="AQJ110" s="137"/>
      <c r="AQK110" s="137"/>
      <c r="AQL110" s="137"/>
      <c r="AQM110" s="137"/>
      <c r="AQN110" s="137"/>
      <c r="AQO110" s="137"/>
      <c r="AQP110" s="137"/>
      <c r="AQQ110" s="137"/>
      <c r="AQR110" s="137"/>
      <c r="AQS110" s="137"/>
      <c r="AQT110" s="137"/>
      <c r="AQU110" s="137"/>
      <c r="AQV110" s="137"/>
      <c r="AQW110" s="137"/>
      <c r="AQX110" s="137"/>
      <c r="AQY110" s="137"/>
      <c r="AQZ110" s="137"/>
      <c r="ARA110" s="137"/>
      <c r="ARB110" s="137"/>
      <c r="ARC110" s="137"/>
      <c r="ARD110" s="137"/>
      <c r="ARE110" s="137"/>
      <c r="ARF110" s="137"/>
      <c r="ARG110" s="137"/>
      <c r="ARH110" s="137"/>
      <c r="ARI110" s="137"/>
      <c r="ARJ110" s="137"/>
      <c r="ARK110" s="137"/>
      <c r="ARL110" s="137"/>
      <c r="ARM110" s="137"/>
      <c r="ARN110" s="137"/>
      <c r="ARO110" s="137"/>
      <c r="ARP110" s="137"/>
      <c r="ARQ110" s="137"/>
      <c r="ARR110" s="137"/>
      <c r="ARS110" s="137"/>
      <c r="ART110" s="137"/>
      <c r="ARU110" s="137"/>
      <c r="ARV110" s="137"/>
      <c r="ARW110" s="137"/>
      <c r="ARX110" s="137"/>
      <c r="ARY110" s="137"/>
      <c r="ARZ110" s="137"/>
      <c r="ASA110" s="137"/>
      <c r="ASB110" s="137"/>
      <c r="ASC110" s="137"/>
      <c r="ASD110" s="137"/>
      <c r="ASE110" s="137"/>
      <c r="ASF110" s="137"/>
      <c r="ASG110" s="137"/>
      <c r="ASH110" s="137"/>
      <c r="ASI110" s="137"/>
      <c r="ASJ110" s="137"/>
      <c r="ASK110" s="137"/>
      <c r="ASL110" s="137"/>
      <c r="ASM110" s="137"/>
      <c r="ASN110" s="137"/>
      <c r="ASO110" s="137"/>
      <c r="ASP110" s="137"/>
      <c r="ASQ110" s="137"/>
      <c r="ASR110" s="137"/>
      <c r="ASS110" s="137"/>
      <c r="AST110" s="137"/>
      <c r="ASU110" s="137"/>
      <c r="ASV110" s="137"/>
      <c r="ASW110" s="137"/>
      <c r="ASX110" s="137"/>
      <c r="ASY110" s="137"/>
      <c r="ASZ110" s="137"/>
      <c r="ATA110" s="137"/>
      <c r="ATB110" s="137"/>
      <c r="ATC110" s="137"/>
      <c r="ATD110" s="137"/>
      <c r="ATE110" s="137"/>
      <c r="ATF110" s="137"/>
      <c r="ATG110" s="137"/>
      <c r="ATH110" s="137"/>
      <c r="ATI110" s="137"/>
      <c r="ATJ110" s="137"/>
      <c r="ATK110" s="137"/>
      <c r="ATL110" s="137"/>
      <c r="ATM110" s="137"/>
      <c r="ATN110" s="137"/>
      <c r="ATO110" s="137"/>
      <c r="ATP110" s="137"/>
      <c r="ATQ110" s="137"/>
      <c r="ATR110" s="137"/>
      <c r="ATS110" s="137"/>
      <c r="ATT110" s="137"/>
      <c r="ATU110" s="137"/>
      <c r="ATV110" s="137"/>
      <c r="ATW110" s="137"/>
      <c r="ATX110" s="137"/>
      <c r="ATY110" s="137"/>
      <c r="ATZ110" s="137"/>
      <c r="AUA110" s="137"/>
      <c r="AUB110" s="137"/>
      <c r="AUC110" s="137"/>
      <c r="AUD110" s="137"/>
      <c r="AUE110" s="137"/>
      <c r="AUF110" s="137"/>
      <c r="AUG110" s="137"/>
      <c r="AUH110" s="137"/>
      <c r="AUI110" s="137"/>
      <c r="AUJ110" s="137"/>
      <c r="AUK110" s="137"/>
      <c r="AUL110" s="137"/>
      <c r="AUM110" s="137"/>
      <c r="AUN110" s="137"/>
      <c r="AUO110" s="137"/>
      <c r="AUP110" s="137"/>
      <c r="AUQ110" s="137"/>
      <c r="AUR110" s="137"/>
      <c r="AUS110" s="137"/>
      <c r="AUT110" s="137"/>
      <c r="AUU110" s="137"/>
      <c r="AUV110" s="137"/>
      <c r="AUW110" s="137"/>
      <c r="AUX110" s="137"/>
      <c r="AUY110" s="137"/>
      <c r="AUZ110" s="137"/>
      <c r="AVA110" s="137"/>
      <c r="AVB110" s="137"/>
      <c r="AVC110" s="137"/>
      <c r="AVD110" s="137"/>
      <c r="AVE110" s="137"/>
      <c r="AVF110" s="137"/>
      <c r="AVG110" s="137"/>
      <c r="AVH110" s="137"/>
      <c r="AVI110" s="137"/>
      <c r="AVJ110" s="137"/>
      <c r="AVK110" s="137"/>
      <c r="AVL110" s="137"/>
      <c r="AVM110" s="137"/>
      <c r="AVN110" s="137"/>
      <c r="AVO110" s="137"/>
      <c r="AVP110" s="137"/>
      <c r="AVQ110" s="137"/>
      <c r="AVR110" s="137"/>
      <c r="AVS110" s="137"/>
      <c r="AVT110" s="137"/>
      <c r="AVU110" s="137"/>
      <c r="AVV110" s="137"/>
      <c r="AVW110" s="137"/>
      <c r="AVX110" s="137"/>
      <c r="AVY110" s="137"/>
      <c r="AVZ110" s="137"/>
      <c r="AWA110" s="137"/>
      <c r="AWB110" s="137"/>
      <c r="AWC110" s="137"/>
      <c r="AWD110" s="137"/>
      <c r="AWE110" s="137"/>
      <c r="AWF110" s="137"/>
      <c r="AWG110" s="137"/>
      <c r="AWH110" s="137"/>
      <c r="AWI110" s="137"/>
      <c r="AWJ110" s="137"/>
      <c r="AWK110" s="137"/>
      <c r="AWL110" s="137"/>
      <c r="AWM110" s="137"/>
      <c r="AWN110" s="137"/>
      <c r="AWO110" s="137"/>
      <c r="AWP110" s="137"/>
      <c r="AWQ110" s="137"/>
      <c r="AWR110" s="137"/>
      <c r="AWS110" s="137"/>
      <c r="AWT110" s="137"/>
      <c r="AWU110" s="137"/>
      <c r="AWV110" s="137"/>
      <c r="AWW110" s="137"/>
      <c r="AWX110" s="137"/>
      <c r="AWY110" s="137"/>
      <c r="AWZ110" s="137"/>
      <c r="AXA110" s="137"/>
      <c r="AXB110" s="137"/>
      <c r="AXC110" s="137"/>
      <c r="AXD110" s="137"/>
      <c r="AXE110" s="137"/>
      <c r="AXF110" s="137"/>
      <c r="AXG110" s="137"/>
      <c r="AXH110" s="137"/>
      <c r="AXI110" s="137"/>
      <c r="AXJ110" s="137"/>
      <c r="AXK110" s="137"/>
      <c r="AXL110" s="137"/>
      <c r="AXM110" s="137"/>
      <c r="AXN110" s="137"/>
      <c r="AXO110" s="137"/>
      <c r="AXP110" s="137"/>
      <c r="AXQ110" s="137"/>
      <c r="AXR110" s="137"/>
      <c r="AXS110" s="137"/>
      <c r="AXT110" s="137"/>
      <c r="AXU110" s="137"/>
      <c r="AXV110" s="137"/>
      <c r="AXW110" s="137"/>
      <c r="AXX110" s="137"/>
      <c r="AXY110" s="137"/>
      <c r="AXZ110" s="137"/>
      <c r="AYA110" s="137"/>
      <c r="AYB110" s="137"/>
      <c r="AYC110" s="137"/>
      <c r="AYD110" s="137"/>
      <c r="AYE110" s="137"/>
      <c r="AYF110" s="137"/>
      <c r="AYG110" s="137"/>
      <c r="AYH110" s="137"/>
      <c r="AYI110" s="137"/>
      <c r="AYJ110" s="137"/>
      <c r="AYK110" s="137"/>
      <c r="AYL110" s="137"/>
      <c r="AYM110" s="137"/>
      <c r="AYN110" s="137"/>
      <c r="AYO110" s="137"/>
      <c r="AYP110" s="137"/>
      <c r="AYQ110" s="137"/>
      <c r="AYR110" s="137"/>
      <c r="AYS110" s="137"/>
      <c r="AYT110" s="137"/>
      <c r="AYU110" s="137"/>
      <c r="AYV110" s="137"/>
      <c r="AYW110" s="137"/>
      <c r="AYX110" s="137"/>
      <c r="AYY110" s="137"/>
      <c r="AYZ110" s="137"/>
      <c r="AZA110" s="137"/>
      <c r="AZB110" s="137"/>
      <c r="AZC110" s="137"/>
      <c r="AZD110" s="137"/>
      <c r="AZE110" s="137"/>
      <c r="AZF110" s="137"/>
      <c r="AZG110" s="137"/>
      <c r="AZH110" s="137"/>
      <c r="AZI110" s="137"/>
      <c r="AZJ110" s="137"/>
      <c r="AZK110" s="137"/>
      <c r="AZL110" s="137"/>
      <c r="AZM110" s="137"/>
      <c r="AZN110" s="137"/>
      <c r="AZO110" s="137"/>
      <c r="AZP110" s="137"/>
      <c r="AZQ110" s="137"/>
      <c r="AZR110" s="137"/>
      <c r="AZS110" s="137"/>
      <c r="AZT110" s="137"/>
      <c r="AZU110" s="137"/>
      <c r="AZV110" s="137"/>
      <c r="AZW110" s="137"/>
      <c r="AZX110" s="137"/>
      <c r="AZY110" s="137"/>
      <c r="AZZ110" s="137"/>
      <c r="BAA110" s="137"/>
      <c r="BAB110" s="137"/>
      <c r="BAC110" s="137"/>
      <c r="BAD110" s="137"/>
      <c r="BAE110" s="137"/>
      <c r="BAF110" s="137"/>
      <c r="BAG110" s="137"/>
      <c r="BAH110" s="137"/>
      <c r="BAI110" s="137"/>
      <c r="BAJ110" s="137"/>
      <c r="BAK110" s="137"/>
      <c r="BAL110" s="137"/>
      <c r="BAM110" s="137"/>
      <c r="BAN110" s="137"/>
      <c r="BAO110" s="137"/>
      <c r="BAP110" s="137"/>
      <c r="BAQ110" s="137"/>
      <c r="BAR110" s="137"/>
      <c r="BAS110" s="137"/>
      <c r="BAT110" s="137"/>
      <c r="BAU110" s="137"/>
      <c r="BAV110" s="137"/>
      <c r="BAW110" s="137"/>
      <c r="BAX110" s="137"/>
      <c r="BAY110" s="137"/>
      <c r="BAZ110" s="137"/>
      <c r="BBA110" s="137"/>
      <c r="BBB110" s="137"/>
      <c r="BBC110" s="137"/>
      <c r="BBD110" s="137"/>
      <c r="BBE110" s="137"/>
      <c r="BBF110" s="137"/>
      <c r="BBG110" s="137"/>
      <c r="BBH110" s="137"/>
      <c r="BBI110" s="137"/>
      <c r="BBJ110" s="137"/>
      <c r="BBK110" s="137"/>
      <c r="BBL110" s="137"/>
      <c r="BBM110" s="137"/>
      <c r="BBN110" s="137"/>
      <c r="BBO110" s="137"/>
      <c r="BBP110" s="137"/>
      <c r="BBQ110" s="137"/>
      <c r="BBR110" s="137"/>
      <c r="BBS110" s="137"/>
      <c r="BBT110" s="137"/>
      <c r="BBU110" s="137"/>
      <c r="BBV110" s="137"/>
      <c r="BBW110" s="137"/>
      <c r="BBX110" s="137"/>
      <c r="BBY110" s="137"/>
      <c r="BBZ110" s="137"/>
      <c r="BCA110" s="137"/>
      <c r="BCB110" s="137"/>
      <c r="BCC110" s="137"/>
      <c r="BCD110" s="137"/>
      <c r="BCE110" s="137"/>
      <c r="BCF110" s="137"/>
      <c r="BCG110" s="137"/>
      <c r="BCH110" s="137"/>
      <c r="BCI110" s="137"/>
      <c r="BCJ110" s="137"/>
      <c r="BCK110" s="137"/>
      <c r="BCL110" s="137"/>
      <c r="BCM110" s="137"/>
      <c r="BCN110" s="137"/>
      <c r="BCO110" s="137"/>
      <c r="BCP110" s="137"/>
      <c r="BCQ110" s="137"/>
      <c r="BCR110" s="137"/>
      <c r="BCS110" s="137"/>
      <c r="BCT110" s="137"/>
      <c r="BCU110" s="137"/>
      <c r="BCV110" s="137"/>
      <c r="BCW110" s="137"/>
      <c r="BCX110" s="137"/>
      <c r="BCY110" s="137"/>
      <c r="BCZ110" s="137"/>
      <c r="BDA110" s="137"/>
      <c r="BDB110" s="137"/>
      <c r="BDC110" s="137"/>
      <c r="BDD110" s="137"/>
      <c r="BDE110" s="137"/>
      <c r="BDF110" s="137"/>
      <c r="BDG110" s="137"/>
      <c r="BDH110" s="137"/>
      <c r="BDI110" s="137"/>
      <c r="BDJ110" s="137"/>
      <c r="BDK110" s="137"/>
      <c r="BDL110" s="137"/>
      <c r="BDM110" s="137"/>
      <c r="BDN110" s="137"/>
      <c r="BDO110" s="137"/>
      <c r="BDP110" s="137"/>
      <c r="BDQ110" s="137"/>
      <c r="BDR110" s="137"/>
      <c r="BDS110" s="137"/>
      <c r="BDT110" s="137"/>
      <c r="BDU110" s="137"/>
      <c r="BDV110" s="137"/>
      <c r="BDW110" s="137"/>
      <c r="BDX110" s="137"/>
      <c r="BDY110" s="137"/>
      <c r="BDZ110" s="137"/>
      <c r="BEA110" s="137"/>
      <c r="BEB110" s="137"/>
      <c r="BEC110" s="137"/>
      <c r="BED110" s="137"/>
      <c r="BEE110" s="137"/>
      <c r="BEF110" s="137"/>
      <c r="BEG110" s="137"/>
      <c r="BEH110" s="137"/>
      <c r="BEI110" s="137"/>
      <c r="BEJ110" s="137"/>
      <c r="BEK110" s="137"/>
      <c r="BEL110" s="137"/>
      <c r="BEM110" s="137"/>
      <c r="BEN110" s="137"/>
      <c r="BEO110" s="137"/>
      <c r="BEP110" s="137"/>
      <c r="BEQ110" s="137"/>
      <c r="BER110" s="137"/>
      <c r="BES110" s="137"/>
      <c r="BET110" s="137"/>
      <c r="BEU110" s="137"/>
      <c r="BEV110" s="137"/>
      <c r="BEW110" s="137"/>
      <c r="BEX110" s="137"/>
      <c r="BEY110" s="137"/>
      <c r="BEZ110" s="137"/>
      <c r="BFA110" s="137"/>
      <c r="BFB110" s="137"/>
      <c r="BFC110" s="137"/>
      <c r="BFD110" s="137"/>
      <c r="BFE110" s="137"/>
      <c r="BFF110" s="137"/>
      <c r="BFG110" s="137"/>
      <c r="BFH110" s="137"/>
      <c r="BFI110" s="137"/>
      <c r="BFJ110" s="137"/>
      <c r="BFK110" s="137"/>
      <c r="BFL110" s="137"/>
      <c r="BFM110" s="137"/>
      <c r="BFN110" s="137"/>
      <c r="BFO110" s="137"/>
      <c r="BFP110" s="137"/>
      <c r="BFQ110" s="137"/>
      <c r="BFR110" s="137"/>
      <c r="BFS110" s="137"/>
      <c r="BFT110" s="137"/>
      <c r="BFU110" s="137"/>
      <c r="BFV110" s="137"/>
      <c r="BFW110" s="137"/>
      <c r="BFX110" s="137"/>
      <c r="BFY110" s="137"/>
      <c r="BFZ110" s="137"/>
      <c r="BGA110" s="137"/>
      <c r="BGB110" s="137"/>
      <c r="BGC110" s="137"/>
      <c r="BGD110" s="137"/>
      <c r="BGE110" s="137"/>
      <c r="BGF110" s="137"/>
      <c r="BGG110" s="137"/>
      <c r="BGH110" s="137"/>
      <c r="BGI110" s="137"/>
      <c r="BGJ110" s="137"/>
      <c r="BGK110" s="137"/>
      <c r="BGL110" s="137"/>
      <c r="BGM110" s="137"/>
      <c r="BGN110" s="137"/>
      <c r="BGO110" s="137"/>
      <c r="BGP110" s="137"/>
      <c r="BGQ110" s="137"/>
      <c r="BGR110" s="137"/>
      <c r="BGS110" s="137"/>
      <c r="BGT110" s="137"/>
      <c r="BGU110" s="137"/>
      <c r="BGV110" s="137"/>
      <c r="BGW110" s="137"/>
      <c r="BGX110" s="137"/>
      <c r="BGY110" s="137"/>
      <c r="BGZ110" s="137"/>
      <c r="BHA110" s="137"/>
      <c r="BHB110" s="137"/>
      <c r="BHC110" s="137"/>
      <c r="BHD110" s="137"/>
      <c r="BHE110" s="137"/>
      <c r="BHF110" s="137"/>
      <c r="BHG110" s="137"/>
      <c r="BHH110" s="137"/>
      <c r="BHI110" s="137"/>
      <c r="BHJ110" s="137"/>
      <c r="BHK110" s="137"/>
      <c r="BHL110" s="137"/>
      <c r="BHM110" s="137"/>
      <c r="BHN110" s="137"/>
      <c r="BHO110" s="137"/>
      <c r="BHP110" s="137"/>
      <c r="BHQ110" s="137"/>
      <c r="BHR110" s="137"/>
      <c r="BHS110" s="137"/>
      <c r="BHT110" s="137"/>
      <c r="BHU110" s="137"/>
      <c r="BHV110" s="137"/>
      <c r="BHW110" s="137"/>
      <c r="BHX110" s="137"/>
      <c r="BHY110" s="137"/>
      <c r="BHZ110" s="137"/>
      <c r="BIA110" s="137"/>
      <c r="BIB110" s="137"/>
      <c r="BIC110" s="137"/>
      <c r="BID110" s="137"/>
      <c r="BIE110" s="137"/>
      <c r="BIF110" s="137"/>
      <c r="BIG110" s="137"/>
      <c r="BIH110" s="137"/>
      <c r="BII110" s="137"/>
      <c r="BIJ110" s="137"/>
      <c r="BIK110" s="137"/>
      <c r="BIL110" s="137"/>
      <c r="BIM110" s="137"/>
      <c r="BIN110" s="137"/>
      <c r="BIO110" s="137"/>
      <c r="BIP110" s="137"/>
      <c r="BIQ110" s="137"/>
      <c r="BIR110" s="137"/>
      <c r="BIS110" s="137"/>
      <c r="BIT110" s="137"/>
      <c r="BIU110" s="137"/>
      <c r="BIV110" s="137"/>
      <c r="BIW110" s="137"/>
      <c r="BIX110" s="137"/>
      <c r="BIY110" s="137"/>
      <c r="BIZ110" s="137"/>
      <c r="BJA110" s="137"/>
      <c r="BJB110" s="137"/>
      <c r="BJC110" s="137"/>
      <c r="BJD110" s="137"/>
      <c r="BJE110" s="137"/>
      <c r="BJF110" s="137"/>
      <c r="BJG110" s="137"/>
      <c r="BJH110" s="137"/>
      <c r="BJI110" s="137"/>
      <c r="BJJ110" s="137"/>
      <c r="BJK110" s="137"/>
      <c r="BJL110" s="137"/>
      <c r="BJM110" s="137"/>
      <c r="BJN110" s="137"/>
      <c r="BJO110" s="137"/>
      <c r="BJP110" s="137"/>
      <c r="BJQ110" s="137"/>
      <c r="BJR110" s="137"/>
      <c r="BJS110" s="137"/>
      <c r="BJT110" s="137"/>
      <c r="BJU110" s="137"/>
      <c r="BJV110" s="137"/>
      <c r="BJW110" s="137"/>
      <c r="BJX110" s="137"/>
      <c r="BJY110" s="137"/>
      <c r="BJZ110" s="137"/>
      <c r="BKA110" s="137"/>
      <c r="BKB110" s="137"/>
      <c r="BKC110" s="137"/>
      <c r="BKD110" s="137"/>
      <c r="BKE110" s="137"/>
      <c r="BKF110" s="137"/>
      <c r="BKG110" s="137"/>
      <c r="BKH110" s="137"/>
      <c r="BKI110" s="137"/>
      <c r="BKJ110" s="137"/>
      <c r="BKK110" s="137"/>
      <c r="BKL110" s="137"/>
      <c r="BKM110" s="137"/>
      <c r="BKN110" s="137"/>
      <c r="BKO110" s="137"/>
      <c r="BKP110" s="137"/>
      <c r="BKQ110" s="137"/>
      <c r="BKR110" s="137"/>
      <c r="BKS110" s="137"/>
      <c r="BKT110" s="137"/>
      <c r="BKU110" s="137"/>
      <c r="BKV110" s="137"/>
      <c r="BKW110" s="137"/>
      <c r="BKX110" s="137"/>
      <c r="BKY110" s="137"/>
      <c r="BKZ110" s="137"/>
      <c r="BLA110" s="137"/>
      <c r="BLB110" s="137"/>
      <c r="BLC110" s="137"/>
      <c r="BLD110" s="137"/>
      <c r="BLE110" s="137"/>
      <c r="BLF110" s="137"/>
      <c r="BLG110" s="137"/>
      <c r="BLH110" s="137"/>
      <c r="BLI110" s="137"/>
      <c r="BLJ110" s="137"/>
      <c r="BLK110" s="137"/>
      <c r="BLL110" s="137"/>
      <c r="BLM110" s="137"/>
      <c r="BLN110" s="137"/>
      <c r="BLO110" s="137"/>
      <c r="BLP110" s="137"/>
      <c r="BLQ110" s="137"/>
      <c r="BLR110" s="137"/>
      <c r="BLS110" s="137"/>
      <c r="BLT110" s="137"/>
      <c r="BLU110" s="137"/>
      <c r="BLV110" s="137"/>
      <c r="BLW110" s="137"/>
      <c r="BLX110" s="137"/>
      <c r="BLY110" s="137"/>
      <c r="BLZ110" s="137"/>
      <c r="BMA110" s="137"/>
      <c r="BMB110" s="137"/>
      <c r="BMC110" s="137"/>
      <c r="BMD110" s="137"/>
      <c r="BME110" s="137"/>
      <c r="BMF110" s="137"/>
      <c r="BMG110" s="137"/>
      <c r="BMH110" s="137"/>
      <c r="BMI110" s="137"/>
      <c r="BMJ110" s="137"/>
      <c r="BMK110" s="137"/>
      <c r="BML110" s="137"/>
      <c r="BMM110" s="137"/>
      <c r="BMN110" s="137"/>
      <c r="BMO110" s="137"/>
      <c r="BMP110" s="137"/>
      <c r="BMQ110" s="137"/>
      <c r="BMR110" s="137"/>
      <c r="BMS110" s="137"/>
      <c r="BMT110" s="137"/>
      <c r="BMU110" s="137"/>
      <c r="BMV110" s="137"/>
      <c r="BMW110" s="137"/>
      <c r="BMX110" s="137"/>
      <c r="BMY110" s="137"/>
      <c r="BMZ110" s="137"/>
      <c r="BNA110" s="137"/>
      <c r="BNB110" s="137"/>
      <c r="BNC110" s="137"/>
      <c r="BND110" s="137"/>
      <c r="BNE110" s="137"/>
      <c r="BNF110" s="137"/>
      <c r="BNG110" s="137"/>
      <c r="BNH110" s="137"/>
      <c r="BNI110" s="137"/>
      <c r="BNJ110" s="137"/>
      <c r="BNK110" s="137"/>
      <c r="BNL110" s="137"/>
      <c r="BNM110" s="137"/>
      <c r="BNN110" s="137"/>
      <c r="BNO110" s="137"/>
      <c r="BNP110" s="137"/>
      <c r="BNQ110" s="137"/>
      <c r="BNR110" s="137"/>
      <c r="BNS110" s="137"/>
      <c r="BNT110" s="137"/>
      <c r="BNU110" s="137"/>
      <c r="BNV110" s="137"/>
      <c r="BNW110" s="137"/>
      <c r="BNX110" s="137"/>
      <c r="BNY110" s="137"/>
      <c r="BNZ110" s="137"/>
      <c r="BOA110" s="137"/>
      <c r="BOB110" s="137"/>
      <c r="BOC110" s="137"/>
      <c r="BOD110" s="137"/>
      <c r="BOE110" s="137"/>
      <c r="BOF110" s="137"/>
      <c r="BOG110" s="137"/>
      <c r="BOH110" s="137"/>
      <c r="BOI110" s="137"/>
      <c r="BOJ110" s="137"/>
      <c r="BOK110" s="137"/>
      <c r="BOL110" s="137"/>
      <c r="BOM110" s="137"/>
      <c r="BON110" s="137"/>
      <c r="BOO110" s="137"/>
      <c r="BOP110" s="137"/>
      <c r="BOQ110" s="137"/>
      <c r="BOR110" s="137"/>
      <c r="BOS110" s="137"/>
      <c r="BOT110" s="137"/>
      <c r="BOU110" s="137"/>
      <c r="BOV110" s="137"/>
      <c r="BOW110" s="137"/>
      <c r="BOX110" s="137"/>
      <c r="BOY110" s="137"/>
      <c r="BOZ110" s="137"/>
      <c r="BPA110" s="137"/>
      <c r="BPB110" s="137"/>
      <c r="BPC110" s="137"/>
      <c r="BPD110" s="137"/>
      <c r="BPE110" s="137"/>
      <c r="BPF110" s="137"/>
      <c r="BPG110" s="137"/>
      <c r="BPH110" s="137"/>
      <c r="BPI110" s="137"/>
      <c r="BPJ110" s="137"/>
      <c r="BPK110" s="137"/>
      <c r="BPL110" s="137"/>
      <c r="BPM110" s="137"/>
      <c r="BPN110" s="137"/>
      <c r="BPO110" s="137"/>
      <c r="BPP110" s="137"/>
      <c r="BPQ110" s="137"/>
      <c r="BPR110" s="137"/>
      <c r="BPS110" s="137"/>
      <c r="BPT110" s="137"/>
      <c r="BPU110" s="137"/>
      <c r="BPV110" s="137"/>
      <c r="BPW110" s="137"/>
      <c r="BPX110" s="137"/>
      <c r="BPY110" s="137"/>
      <c r="BPZ110" s="137"/>
      <c r="BQA110" s="137"/>
      <c r="BQB110" s="137"/>
      <c r="BQC110" s="137"/>
      <c r="BQD110" s="137"/>
      <c r="BQE110" s="137"/>
      <c r="BQF110" s="137"/>
      <c r="BQG110" s="137"/>
      <c r="BQH110" s="137"/>
      <c r="BQI110" s="137"/>
      <c r="BQJ110" s="137"/>
      <c r="BQK110" s="137"/>
      <c r="BQL110" s="137"/>
      <c r="BQM110" s="137"/>
      <c r="BQN110" s="137"/>
      <c r="BQO110" s="137"/>
      <c r="BQP110" s="137"/>
      <c r="BQQ110" s="137"/>
      <c r="BQR110" s="137"/>
      <c r="BQS110" s="137"/>
      <c r="BQT110" s="137"/>
      <c r="BQU110" s="137"/>
      <c r="BQV110" s="137"/>
      <c r="BQW110" s="137"/>
      <c r="BQX110" s="137"/>
      <c r="BQY110" s="137"/>
      <c r="BQZ110" s="137"/>
      <c r="BRA110" s="137"/>
      <c r="BRB110" s="137"/>
      <c r="BRC110" s="137"/>
      <c r="BRD110" s="137"/>
      <c r="BRE110" s="137"/>
      <c r="BRF110" s="137"/>
      <c r="BRG110" s="137"/>
      <c r="BRH110" s="137"/>
      <c r="BRI110" s="137"/>
      <c r="BRJ110" s="137"/>
      <c r="BRK110" s="137"/>
      <c r="BRL110" s="137"/>
      <c r="BRM110" s="137"/>
      <c r="BRN110" s="137"/>
      <c r="BRO110" s="137"/>
      <c r="BRP110" s="137"/>
      <c r="BRQ110" s="137"/>
      <c r="BRR110" s="137"/>
      <c r="BRS110" s="137"/>
      <c r="BRT110" s="137"/>
      <c r="BRU110" s="137"/>
      <c r="BRV110" s="137"/>
      <c r="BRW110" s="137"/>
      <c r="BRX110" s="137"/>
      <c r="BRY110" s="137"/>
      <c r="BRZ110" s="137"/>
      <c r="BSA110" s="137"/>
      <c r="BSB110" s="137"/>
      <c r="BSC110" s="137"/>
      <c r="BSD110" s="137"/>
      <c r="BSE110" s="137"/>
      <c r="BSF110" s="137"/>
      <c r="BSG110" s="137"/>
      <c r="BSH110" s="137"/>
      <c r="BSI110" s="137"/>
      <c r="BSJ110" s="137"/>
      <c r="BSK110" s="137"/>
      <c r="BSL110" s="137"/>
      <c r="BSM110" s="137"/>
      <c r="BSN110" s="137"/>
      <c r="BSO110" s="137"/>
      <c r="BSP110" s="137"/>
      <c r="BSQ110" s="137"/>
      <c r="BSR110" s="137"/>
      <c r="BSS110" s="137"/>
      <c r="BST110" s="137"/>
      <c r="BSU110" s="137"/>
      <c r="BSV110" s="137"/>
      <c r="BSW110" s="137"/>
      <c r="BSX110" s="137"/>
      <c r="BSY110" s="137"/>
      <c r="BSZ110" s="137"/>
      <c r="BTA110" s="137"/>
      <c r="BTB110" s="137"/>
      <c r="BTC110" s="137"/>
      <c r="BTD110" s="137"/>
      <c r="BTE110" s="137"/>
      <c r="BTF110" s="137"/>
      <c r="BTG110" s="137"/>
      <c r="BTH110" s="137"/>
      <c r="BTI110" s="137"/>
      <c r="BTJ110" s="137"/>
      <c r="BTK110" s="137"/>
      <c r="BTL110" s="137"/>
      <c r="BTM110" s="137"/>
      <c r="BTN110" s="137"/>
      <c r="BTO110" s="137"/>
      <c r="BTP110" s="137"/>
      <c r="BTQ110" s="137"/>
      <c r="BTR110" s="137"/>
      <c r="BTS110" s="137"/>
      <c r="BTT110" s="137"/>
      <c r="BTU110" s="137"/>
      <c r="BTV110" s="137"/>
      <c r="BTW110" s="137"/>
      <c r="BTX110" s="137"/>
      <c r="BTY110" s="137"/>
      <c r="BTZ110" s="137"/>
      <c r="BUA110" s="137"/>
      <c r="BUB110" s="137"/>
      <c r="BUC110" s="137"/>
      <c r="BUD110" s="137"/>
      <c r="BUE110" s="137"/>
      <c r="BUF110" s="137"/>
      <c r="BUG110" s="137"/>
      <c r="BUH110" s="137"/>
      <c r="BUI110" s="137"/>
      <c r="BUJ110" s="137"/>
      <c r="BUK110" s="137"/>
      <c r="BUL110" s="137"/>
      <c r="BUM110" s="137"/>
      <c r="BUN110" s="137"/>
      <c r="BUO110" s="137"/>
      <c r="BUP110" s="137"/>
      <c r="BUQ110" s="137"/>
      <c r="BUR110" s="137"/>
      <c r="BUS110" s="137"/>
      <c r="BUT110" s="137"/>
      <c r="BUU110" s="137"/>
      <c r="BUV110" s="137"/>
      <c r="BUW110" s="137"/>
      <c r="BUX110" s="137"/>
      <c r="BUY110" s="137"/>
      <c r="BUZ110" s="137"/>
      <c r="BVA110" s="137"/>
      <c r="BVB110" s="137"/>
      <c r="BVC110" s="137"/>
      <c r="BVD110" s="137"/>
      <c r="BVE110" s="137"/>
      <c r="BVF110" s="137"/>
      <c r="BVG110" s="137"/>
      <c r="BVH110" s="137"/>
      <c r="BVI110" s="137"/>
      <c r="BVJ110" s="137"/>
      <c r="BVK110" s="137"/>
      <c r="BVL110" s="137"/>
      <c r="BVM110" s="137"/>
      <c r="BVN110" s="137"/>
      <c r="BVO110" s="137"/>
      <c r="BVP110" s="137"/>
      <c r="BVQ110" s="137"/>
      <c r="BVR110" s="137"/>
      <c r="BVS110" s="137"/>
      <c r="BVT110" s="137"/>
      <c r="BVU110" s="137"/>
      <c r="BVV110" s="137"/>
      <c r="BVW110" s="137"/>
      <c r="BVX110" s="137"/>
      <c r="BVY110" s="137"/>
      <c r="BVZ110" s="137"/>
      <c r="BWA110" s="137"/>
      <c r="BWB110" s="137"/>
      <c r="BWC110" s="137"/>
      <c r="BWD110" s="137"/>
      <c r="BWE110" s="137"/>
      <c r="BWF110" s="137"/>
      <c r="BWG110" s="137"/>
      <c r="BWH110" s="137"/>
      <c r="BWI110" s="137"/>
      <c r="BWJ110" s="137"/>
      <c r="BWK110" s="137"/>
      <c r="BWL110" s="137"/>
      <c r="BWM110" s="137"/>
      <c r="BWN110" s="137"/>
      <c r="BWO110" s="137"/>
      <c r="BWP110" s="137"/>
      <c r="BWQ110" s="137"/>
      <c r="BWR110" s="137"/>
      <c r="BWS110" s="137"/>
      <c r="BWT110" s="137"/>
      <c r="BWU110" s="137"/>
      <c r="BWV110" s="137"/>
      <c r="BWW110" s="137"/>
      <c r="BWX110" s="137"/>
      <c r="BWY110" s="137"/>
      <c r="BWZ110" s="137"/>
      <c r="BXA110" s="137"/>
      <c r="BXB110" s="137"/>
      <c r="BXC110" s="137"/>
      <c r="BXD110" s="137"/>
      <c r="BXE110" s="137"/>
      <c r="BXF110" s="137"/>
      <c r="BXG110" s="137"/>
      <c r="BXH110" s="137"/>
      <c r="BXI110" s="137"/>
      <c r="BXJ110" s="137"/>
      <c r="BXK110" s="137"/>
      <c r="BXL110" s="137"/>
      <c r="BXM110" s="137"/>
      <c r="BXN110" s="137"/>
      <c r="BXO110" s="137"/>
      <c r="BXP110" s="137"/>
      <c r="BXQ110" s="137"/>
      <c r="BXR110" s="137"/>
      <c r="BXS110" s="137"/>
      <c r="BXT110" s="137"/>
      <c r="BXU110" s="137"/>
      <c r="BXV110" s="137"/>
      <c r="BXW110" s="137"/>
      <c r="BXX110" s="137"/>
      <c r="BXY110" s="137"/>
      <c r="BXZ110" s="137"/>
      <c r="BYA110" s="137"/>
      <c r="BYB110" s="137"/>
      <c r="BYC110" s="137"/>
      <c r="BYD110" s="137"/>
      <c r="BYE110" s="137"/>
      <c r="BYF110" s="137"/>
      <c r="BYG110" s="137"/>
      <c r="BYH110" s="137"/>
      <c r="BYI110" s="137"/>
      <c r="BYJ110" s="137"/>
      <c r="BYK110" s="137"/>
      <c r="BYL110" s="137"/>
      <c r="BYM110" s="137"/>
      <c r="BYN110" s="137"/>
      <c r="BYO110" s="137"/>
      <c r="BYP110" s="137"/>
      <c r="BYQ110" s="137"/>
      <c r="BYR110" s="137"/>
      <c r="BYS110" s="137"/>
      <c r="BYT110" s="137"/>
      <c r="BYU110" s="137"/>
      <c r="BYV110" s="137"/>
      <c r="BYW110" s="137"/>
      <c r="BYX110" s="137"/>
      <c r="BYY110" s="137"/>
      <c r="BYZ110" s="137"/>
      <c r="BZA110" s="137"/>
      <c r="BZB110" s="137"/>
      <c r="BZC110" s="137"/>
      <c r="BZD110" s="137"/>
      <c r="BZE110" s="137"/>
      <c r="BZF110" s="137"/>
      <c r="BZG110" s="137"/>
      <c r="BZH110" s="137"/>
      <c r="BZI110" s="137"/>
      <c r="BZJ110" s="137"/>
      <c r="BZK110" s="137"/>
      <c r="BZL110" s="137"/>
      <c r="BZM110" s="137"/>
      <c r="BZN110" s="137"/>
      <c r="BZO110" s="137"/>
      <c r="BZP110" s="137"/>
      <c r="BZQ110" s="137"/>
      <c r="BZR110" s="137"/>
      <c r="BZS110" s="137"/>
      <c r="BZT110" s="137"/>
      <c r="BZU110" s="137"/>
      <c r="BZV110" s="137"/>
      <c r="BZW110" s="137"/>
      <c r="BZX110" s="137"/>
      <c r="BZY110" s="137"/>
      <c r="BZZ110" s="137"/>
      <c r="CAA110" s="137"/>
      <c r="CAB110" s="137"/>
      <c r="CAC110" s="137"/>
      <c r="CAD110" s="137"/>
      <c r="CAE110" s="137"/>
      <c r="CAF110" s="137"/>
      <c r="CAG110" s="137"/>
      <c r="CAH110" s="137"/>
      <c r="CAI110" s="137"/>
      <c r="CAJ110" s="137"/>
      <c r="CAK110" s="137"/>
      <c r="CAL110" s="137"/>
      <c r="CAM110" s="137"/>
      <c r="CAN110" s="137"/>
      <c r="CAO110" s="137"/>
      <c r="CAP110" s="137"/>
      <c r="CAQ110" s="137"/>
      <c r="CAR110" s="137"/>
      <c r="CAS110" s="137"/>
      <c r="CAT110" s="137"/>
      <c r="CAU110" s="137"/>
      <c r="CAV110" s="137"/>
      <c r="CAW110" s="137"/>
      <c r="CAX110" s="137"/>
      <c r="CAY110" s="137"/>
      <c r="CAZ110" s="137"/>
      <c r="CBA110" s="137"/>
      <c r="CBB110" s="137"/>
      <c r="CBC110" s="137"/>
      <c r="CBD110" s="137"/>
      <c r="CBE110" s="137"/>
      <c r="CBF110" s="137"/>
      <c r="CBG110" s="137"/>
      <c r="CBH110" s="137"/>
      <c r="CBI110" s="137"/>
      <c r="CBJ110" s="137"/>
      <c r="CBK110" s="137"/>
      <c r="CBL110" s="137"/>
      <c r="CBM110" s="137"/>
      <c r="CBN110" s="137"/>
      <c r="CBO110" s="137"/>
      <c r="CBP110" s="137"/>
      <c r="CBQ110" s="137"/>
      <c r="CBR110" s="137"/>
      <c r="CBS110" s="137"/>
      <c r="CBT110" s="137"/>
      <c r="CBU110" s="137"/>
      <c r="CBV110" s="137"/>
      <c r="CBW110" s="137"/>
      <c r="CBX110" s="137"/>
      <c r="CBY110" s="137"/>
      <c r="CBZ110" s="137"/>
      <c r="CCA110" s="137"/>
      <c r="CCB110" s="137"/>
      <c r="CCC110" s="137"/>
      <c r="CCD110" s="137"/>
      <c r="CCE110" s="137"/>
      <c r="CCF110" s="137"/>
      <c r="CCG110" s="137"/>
      <c r="CCH110" s="137"/>
      <c r="CCI110" s="137"/>
      <c r="CCJ110" s="137"/>
      <c r="CCK110" s="137"/>
      <c r="CCL110" s="137"/>
      <c r="CCM110" s="137"/>
      <c r="CCN110" s="137"/>
      <c r="CCO110" s="137"/>
      <c r="CCP110" s="137"/>
      <c r="CCQ110" s="137"/>
      <c r="CCR110" s="137"/>
      <c r="CCS110" s="137"/>
      <c r="CCT110" s="137"/>
      <c r="CCU110" s="137"/>
      <c r="CCV110" s="137"/>
      <c r="CCW110" s="137"/>
      <c r="CCX110" s="137"/>
      <c r="CCY110" s="137"/>
      <c r="CCZ110" s="137"/>
      <c r="CDA110" s="137"/>
      <c r="CDB110" s="137"/>
      <c r="CDC110" s="137"/>
      <c r="CDD110" s="137"/>
      <c r="CDE110" s="137"/>
      <c r="CDF110" s="137"/>
      <c r="CDG110" s="137"/>
      <c r="CDH110" s="137"/>
      <c r="CDI110" s="137"/>
      <c r="CDJ110" s="137"/>
      <c r="CDK110" s="137"/>
      <c r="CDL110" s="137"/>
      <c r="CDM110" s="137"/>
      <c r="CDN110" s="137"/>
      <c r="CDO110" s="137"/>
      <c r="CDP110" s="137"/>
      <c r="CDQ110" s="137"/>
      <c r="CDR110" s="137"/>
      <c r="CDS110" s="137"/>
      <c r="CDT110" s="137"/>
      <c r="CDU110" s="137"/>
      <c r="CDV110" s="137"/>
      <c r="CDW110" s="137"/>
      <c r="CDX110" s="137"/>
      <c r="CDY110" s="137"/>
      <c r="CDZ110" s="137"/>
      <c r="CEA110" s="137"/>
      <c r="CEB110" s="137"/>
      <c r="CEC110" s="137"/>
      <c r="CED110" s="137"/>
      <c r="CEE110" s="137"/>
      <c r="CEF110" s="137"/>
      <c r="CEG110" s="137"/>
      <c r="CEH110" s="137"/>
      <c r="CEI110" s="137"/>
      <c r="CEJ110" s="137"/>
      <c r="CEK110" s="137"/>
      <c r="CEL110" s="137"/>
      <c r="CEM110" s="137"/>
      <c r="CEN110" s="137"/>
      <c r="CEO110" s="137"/>
      <c r="CEP110" s="137"/>
      <c r="CEQ110" s="137"/>
      <c r="CER110" s="137"/>
      <c r="CES110" s="137"/>
      <c r="CET110" s="137"/>
      <c r="CEU110" s="137"/>
      <c r="CEV110" s="137"/>
      <c r="CEW110" s="137"/>
      <c r="CEX110" s="137"/>
      <c r="CEY110" s="137"/>
      <c r="CEZ110" s="137"/>
      <c r="CFA110" s="137"/>
      <c r="CFB110" s="137"/>
      <c r="CFC110" s="137"/>
      <c r="CFD110" s="137"/>
      <c r="CFE110" s="137"/>
      <c r="CFF110" s="137"/>
      <c r="CFG110" s="137"/>
      <c r="CFH110" s="137"/>
      <c r="CFI110" s="137"/>
      <c r="CFJ110" s="137"/>
      <c r="CFK110" s="137"/>
      <c r="CFL110" s="137"/>
      <c r="CFM110" s="137"/>
      <c r="CFN110" s="137"/>
      <c r="CFO110" s="137"/>
      <c r="CFP110" s="137"/>
      <c r="CFQ110" s="137"/>
      <c r="CFR110" s="137"/>
      <c r="CFS110" s="137"/>
      <c r="CFT110" s="137"/>
      <c r="CFU110" s="137"/>
      <c r="CFV110" s="137"/>
      <c r="CFW110" s="137"/>
      <c r="CFX110" s="137"/>
      <c r="CFY110" s="137"/>
      <c r="CFZ110" s="137"/>
      <c r="CGA110" s="137"/>
      <c r="CGB110" s="137"/>
      <c r="CGC110" s="137"/>
      <c r="CGD110" s="137"/>
      <c r="CGE110" s="137"/>
      <c r="CGF110" s="137"/>
      <c r="CGG110" s="137"/>
      <c r="CGH110" s="137"/>
      <c r="CGI110" s="137"/>
      <c r="CGJ110" s="137"/>
      <c r="CGK110" s="137"/>
      <c r="CGL110" s="137"/>
      <c r="CGM110" s="137"/>
      <c r="CGN110" s="137"/>
      <c r="CGO110" s="137"/>
      <c r="CGP110" s="137"/>
      <c r="CGQ110" s="137"/>
      <c r="CGR110" s="137"/>
      <c r="CGS110" s="137"/>
      <c r="CGT110" s="137"/>
      <c r="CGU110" s="137"/>
      <c r="CGV110" s="137"/>
      <c r="CGW110" s="137"/>
      <c r="CGX110" s="137"/>
      <c r="CGY110" s="137"/>
      <c r="CGZ110" s="137"/>
      <c r="CHA110" s="137"/>
      <c r="CHB110" s="137"/>
      <c r="CHC110" s="137"/>
      <c r="CHD110" s="137"/>
      <c r="CHE110" s="137"/>
      <c r="CHF110" s="137"/>
      <c r="CHG110" s="137"/>
      <c r="CHH110" s="137"/>
      <c r="CHI110" s="137"/>
      <c r="CHJ110" s="137"/>
      <c r="CHK110" s="137"/>
      <c r="CHL110" s="137"/>
      <c r="CHM110" s="137"/>
      <c r="CHN110" s="137"/>
      <c r="CHO110" s="137"/>
      <c r="CHP110" s="137"/>
      <c r="CHQ110" s="137"/>
      <c r="CHR110" s="137"/>
      <c r="CHS110" s="137"/>
      <c r="CHT110" s="137"/>
      <c r="CHU110" s="137"/>
      <c r="CHV110" s="137"/>
      <c r="CHW110" s="137"/>
      <c r="CHX110" s="137"/>
      <c r="CHY110" s="137"/>
      <c r="CHZ110" s="137"/>
      <c r="CIA110" s="137"/>
      <c r="CIB110" s="137"/>
      <c r="CIC110" s="137"/>
      <c r="CID110" s="137"/>
      <c r="CIE110" s="137"/>
      <c r="CIF110" s="137"/>
      <c r="CIG110" s="137"/>
      <c r="CIH110" s="137"/>
      <c r="CII110" s="137"/>
      <c r="CIJ110" s="137"/>
      <c r="CIK110" s="137"/>
      <c r="CIL110" s="137"/>
      <c r="CIM110" s="137"/>
      <c r="CIN110" s="137"/>
      <c r="CIO110" s="137"/>
      <c r="CIP110" s="137"/>
      <c r="CIQ110" s="137"/>
      <c r="CIR110" s="137"/>
      <c r="CIS110" s="137"/>
      <c r="CIT110" s="137"/>
      <c r="CIU110" s="137"/>
      <c r="CIV110" s="137"/>
      <c r="CIW110" s="137"/>
      <c r="CIX110" s="137"/>
      <c r="CIY110" s="137"/>
      <c r="CIZ110" s="137"/>
      <c r="CJA110" s="137"/>
      <c r="CJB110" s="137"/>
      <c r="CJC110" s="137"/>
      <c r="CJD110" s="137"/>
      <c r="CJE110" s="137"/>
      <c r="CJF110" s="137"/>
      <c r="CJG110" s="137"/>
      <c r="CJH110" s="137"/>
      <c r="CJI110" s="137"/>
      <c r="CJJ110" s="137"/>
      <c r="CJK110" s="137"/>
      <c r="CJL110" s="137"/>
      <c r="CJM110" s="137"/>
      <c r="CJN110" s="137"/>
      <c r="CJO110" s="137"/>
      <c r="CJP110" s="137"/>
      <c r="CJQ110" s="137"/>
      <c r="CJR110" s="137"/>
      <c r="CJS110" s="137"/>
      <c r="CJT110" s="137"/>
      <c r="CJU110" s="137"/>
      <c r="CJV110" s="137"/>
      <c r="CJW110" s="137"/>
      <c r="CJX110" s="137"/>
      <c r="CJY110" s="137"/>
      <c r="CJZ110" s="137"/>
      <c r="CKA110" s="137"/>
      <c r="CKB110" s="137"/>
      <c r="CKC110" s="137"/>
      <c r="CKD110" s="137"/>
      <c r="CKE110" s="137"/>
      <c r="CKF110" s="137"/>
      <c r="CKG110" s="137"/>
      <c r="CKH110" s="137"/>
      <c r="CKI110" s="137"/>
      <c r="CKJ110" s="137"/>
      <c r="CKK110" s="137"/>
      <c r="CKL110" s="137"/>
      <c r="CKM110" s="137"/>
      <c r="CKN110" s="137"/>
      <c r="CKO110" s="137"/>
      <c r="CKP110" s="137"/>
      <c r="CKQ110" s="137"/>
      <c r="CKR110" s="137"/>
      <c r="CKS110" s="137"/>
      <c r="CKT110" s="137"/>
      <c r="CKU110" s="137"/>
      <c r="CKV110" s="137"/>
      <c r="CKW110" s="137"/>
      <c r="CKX110" s="137"/>
      <c r="CKY110" s="137"/>
      <c r="CKZ110" s="137"/>
      <c r="CLA110" s="137"/>
      <c r="CLB110" s="137"/>
      <c r="CLC110" s="137"/>
      <c r="CLD110" s="137"/>
      <c r="CLE110" s="137"/>
      <c r="CLF110" s="137"/>
      <c r="CLG110" s="137"/>
      <c r="CLH110" s="137"/>
      <c r="CLI110" s="137"/>
      <c r="CLJ110" s="137"/>
      <c r="CLK110" s="137"/>
      <c r="CLL110" s="137"/>
      <c r="CLM110" s="137"/>
      <c r="CLN110" s="137"/>
      <c r="CLO110" s="137"/>
      <c r="CLP110" s="137"/>
      <c r="CLQ110" s="137"/>
      <c r="CLR110" s="137"/>
      <c r="CLS110" s="137"/>
      <c r="CLT110" s="137"/>
      <c r="CLU110" s="137"/>
      <c r="CLV110" s="137"/>
      <c r="CLW110" s="137"/>
      <c r="CLX110" s="137"/>
      <c r="CLY110" s="137"/>
      <c r="CLZ110" s="137"/>
      <c r="CMA110" s="137"/>
      <c r="CMB110" s="137"/>
      <c r="CMC110" s="137"/>
      <c r="CMD110" s="137"/>
      <c r="CME110" s="137"/>
      <c r="CMF110" s="137"/>
      <c r="CMG110" s="137"/>
      <c r="CMH110" s="137"/>
      <c r="CMI110" s="137"/>
      <c r="CMJ110" s="137"/>
      <c r="CMK110" s="137"/>
      <c r="CML110" s="137"/>
      <c r="CMM110" s="137"/>
      <c r="CMN110" s="137"/>
      <c r="CMO110" s="137"/>
      <c r="CMP110" s="137"/>
      <c r="CMQ110" s="137"/>
      <c r="CMR110" s="137"/>
      <c r="CMS110" s="137"/>
      <c r="CMT110" s="137"/>
      <c r="CMU110" s="137"/>
      <c r="CMV110" s="137"/>
      <c r="CMW110" s="137"/>
      <c r="CMX110" s="137"/>
      <c r="CMY110" s="137"/>
      <c r="CMZ110" s="137"/>
      <c r="CNA110" s="137"/>
      <c r="CNB110" s="137"/>
      <c r="CNC110" s="137"/>
      <c r="CND110" s="137"/>
      <c r="CNE110" s="137"/>
      <c r="CNF110" s="137"/>
      <c r="CNG110" s="137"/>
      <c r="CNH110" s="137"/>
      <c r="CNI110" s="137"/>
      <c r="CNJ110" s="137"/>
      <c r="CNK110" s="137"/>
      <c r="CNL110" s="137"/>
      <c r="CNM110" s="137"/>
      <c r="CNN110" s="137"/>
      <c r="CNO110" s="137"/>
      <c r="CNP110" s="137"/>
      <c r="CNQ110" s="137"/>
      <c r="CNR110" s="137"/>
      <c r="CNS110" s="137"/>
      <c r="CNT110" s="137"/>
      <c r="CNU110" s="137"/>
      <c r="CNV110" s="137"/>
      <c r="CNW110" s="137"/>
      <c r="CNX110" s="137"/>
      <c r="CNY110" s="137"/>
      <c r="CNZ110" s="137"/>
      <c r="COA110" s="137"/>
      <c r="COB110" s="137"/>
      <c r="COC110" s="137"/>
      <c r="COD110" s="137"/>
      <c r="COE110" s="137"/>
      <c r="COF110" s="137"/>
      <c r="COG110" s="137"/>
      <c r="COH110" s="137"/>
      <c r="COI110" s="137"/>
      <c r="COJ110" s="137"/>
      <c r="COK110" s="137"/>
      <c r="COL110" s="137"/>
      <c r="COM110" s="137"/>
      <c r="CON110" s="137"/>
      <c r="COO110" s="137"/>
      <c r="COP110" s="137"/>
      <c r="COQ110" s="137"/>
      <c r="COR110" s="137"/>
      <c r="COS110" s="137"/>
      <c r="COT110" s="137"/>
      <c r="COU110" s="137"/>
      <c r="COV110" s="137"/>
      <c r="COW110" s="137"/>
      <c r="COX110" s="137"/>
      <c r="COY110" s="137"/>
      <c r="COZ110" s="137"/>
      <c r="CPA110" s="137"/>
      <c r="CPB110" s="137"/>
      <c r="CPC110" s="137"/>
      <c r="CPD110" s="137"/>
      <c r="CPE110" s="137"/>
      <c r="CPF110" s="137"/>
      <c r="CPG110" s="137"/>
      <c r="CPH110" s="137"/>
      <c r="CPI110" s="137"/>
      <c r="CPJ110" s="137"/>
      <c r="CPK110" s="137"/>
      <c r="CPL110" s="137"/>
      <c r="CPM110" s="137"/>
      <c r="CPN110" s="137"/>
      <c r="CPO110" s="137"/>
      <c r="CPP110" s="137"/>
      <c r="CPQ110" s="137"/>
      <c r="CPR110" s="137"/>
      <c r="CPS110" s="137"/>
      <c r="CPT110" s="137"/>
      <c r="CPU110" s="137"/>
      <c r="CPV110" s="137"/>
      <c r="CPW110" s="137"/>
      <c r="CPX110" s="137"/>
      <c r="CPY110" s="137"/>
      <c r="CPZ110" s="137"/>
      <c r="CQA110" s="137"/>
      <c r="CQB110" s="137"/>
      <c r="CQC110" s="137"/>
      <c r="CQD110" s="137"/>
      <c r="CQE110" s="137"/>
      <c r="CQF110" s="137"/>
      <c r="CQG110" s="137"/>
      <c r="CQH110" s="137"/>
      <c r="CQI110" s="137"/>
      <c r="CQJ110" s="137"/>
      <c r="CQK110" s="137"/>
      <c r="CQL110" s="137"/>
      <c r="CQM110" s="137"/>
      <c r="CQN110" s="137"/>
      <c r="CQO110" s="137"/>
      <c r="CQP110" s="137"/>
      <c r="CQQ110" s="137"/>
      <c r="CQR110" s="137"/>
      <c r="CQS110" s="137"/>
      <c r="CQT110" s="137"/>
      <c r="CQU110" s="137"/>
      <c r="CQV110" s="137"/>
      <c r="CQW110" s="137"/>
      <c r="CQX110" s="137"/>
      <c r="CQY110" s="137"/>
      <c r="CQZ110" s="137"/>
      <c r="CRA110" s="137"/>
      <c r="CRB110" s="137"/>
      <c r="CRC110" s="137"/>
      <c r="CRD110" s="137"/>
      <c r="CRE110" s="137"/>
      <c r="CRF110" s="137"/>
      <c r="CRG110" s="137"/>
      <c r="CRH110" s="137"/>
      <c r="CRI110" s="137"/>
      <c r="CRJ110" s="137"/>
      <c r="CRK110" s="137"/>
      <c r="CRL110" s="137"/>
      <c r="CRM110" s="137"/>
      <c r="CRN110" s="137"/>
      <c r="CRO110" s="137"/>
      <c r="CRP110" s="137"/>
      <c r="CRQ110" s="137"/>
      <c r="CRR110" s="137"/>
      <c r="CRS110" s="137"/>
      <c r="CRT110" s="137"/>
      <c r="CRU110" s="137"/>
      <c r="CRV110" s="137"/>
      <c r="CRW110" s="137"/>
      <c r="CRX110" s="137"/>
      <c r="CRY110" s="137"/>
      <c r="CRZ110" s="137"/>
      <c r="CSA110" s="137"/>
      <c r="CSB110" s="137"/>
      <c r="CSC110" s="137"/>
      <c r="CSD110" s="137"/>
      <c r="CSE110" s="137"/>
      <c r="CSF110" s="137"/>
      <c r="CSG110" s="137"/>
      <c r="CSH110" s="137"/>
      <c r="CSI110" s="137"/>
      <c r="CSJ110" s="137"/>
      <c r="CSK110" s="137"/>
      <c r="CSL110" s="137"/>
      <c r="CSM110" s="137"/>
      <c r="CSN110" s="137"/>
      <c r="CSO110" s="137"/>
      <c r="CSP110" s="137"/>
      <c r="CSQ110" s="137"/>
      <c r="CSR110" s="137"/>
      <c r="CSS110" s="137"/>
      <c r="CST110" s="137"/>
      <c r="CSU110" s="137"/>
      <c r="CSV110" s="137"/>
      <c r="CSW110" s="137"/>
      <c r="CSX110" s="137"/>
      <c r="CSY110" s="137"/>
      <c r="CSZ110" s="137"/>
      <c r="CTA110" s="137"/>
      <c r="CTB110" s="137"/>
      <c r="CTC110" s="137"/>
      <c r="CTD110" s="137"/>
      <c r="CTE110" s="137"/>
      <c r="CTF110" s="137"/>
      <c r="CTG110" s="137"/>
      <c r="CTH110" s="137"/>
      <c r="CTI110" s="137"/>
      <c r="CTJ110" s="137"/>
      <c r="CTK110" s="137"/>
      <c r="CTL110" s="137"/>
      <c r="CTM110" s="137"/>
      <c r="CTN110" s="137"/>
      <c r="CTO110" s="137"/>
      <c r="CTP110" s="137"/>
      <c r="CTQ110" s="137"/>
      <c r="CTR110" s="137"/>
      <c r="CTS110" s="137"/>
      <c r="CTT110" s="137"/>
      <c r="CTU110" s="137"/>
      <c r="CTV110" s="137"/>
      <c r="CTW110" s="137"/>
      <c r="CTX110" s="137"/>
      <c r="CTY110" s="137"/>
      <c r="CTZ110" s="137"/>
      <c r="CUA110" s="137"/>
      <c r="CUB110" s="137"/>
      <c r="CUC110" s="137"/>
      <c r="CUD110" s="137"/>
      <c r="CUE110" s="137"/>
      <c r="CUF110" s="137"/>
      <c r="CUG110" s="137"/>
      <c r="CUH110" s="137"/>
      <c r="CUI110" s="137"/>
      <c r="CUJ110" s="137"/>
      <c r="CUK110" s="137"/>
      <c r="CUL110" s="137"/>
      <c r="CUM110" s="137"/>
      <c r="CUN110" s="137"/>
      <c r="CUO110" s="137"/>
      <c r="CUP110" s="137"/>
      <c r="CUQ110" s="137"/>
      <c r="CUR110" s="137"/>
      <c r="CUS110" s="137"/>
      <c r="CUT110" s="137"/>
      <c r="CUU110" s="137"/>
      <c r="CUV110" s="137"/>
      <c r="CUW110" s="137"/>
      <c r="CUX110" s="137"/>
      <c r="CUY110" s="137"/>
      <c r="CUZ110" s="137"/>
      <c r="CVA110" s="137"/>
      <c r="CVB110" s="137"/>
      <c r="CVC110" s="137"/>
      <c r="CVD110" s="137"/>
      <c r="CVE110" s="137"/>
      <c r="CVF110" s="137"/>
      <c r="CVG110" s="137"/>
      <c r="CVH110" s="137"/>
      <c r="CVI110" s="137"/>
      <c r="CVJ110" s="137"/>
      <c r="CVK110" s="137"/>
      <c r="CVL110" s="137"/>
      <c r="CVM110" s="137"/>
      <c r="CVN110" s="137"/>
      <c r="CVO110" s="137"/>
      <c r="CVP110" s="137"/>
      <c r="CVQ110" s="137"/>
      <c r="CVR110" s="137"/>
      <c r="CVS110" s="137"/>
      <c r="CVT110" s="137"/>
      <c r="CVU110" s="137"/>
      <c r="CVV110" s="137"/>
      <c r="CVW110" s="137"/>
      <c r="CVX110" s="137"/>
      <c r="CVY110" s="137"/>
      <c r="CVZ110" s="137"/>
      <c r="CWA110" s="137"/>
      <c r="CWB110" s="137"/>
      <c r="CWC110" s="137"/>
      <c r="CWD110" s="137"/>
      <c r="CWE110" s="137"/>
      <c r="CWF110" s="137"/>
      <c r="CWG110" s="137"/>
      <c r="CWH110" s="137"/>
      <c r="CWI110" s="137"/>
      <c r="CWJ110" s="137"/>
      <c r="CWK110" s="137"/>
      <c r="CWL110" s="137"/>
      <c r="CWM110" s="137"/>
      <c r="CWN110" s="137"/>
      <c r="CWO110" s="137"/>
      <c r="CWP110" s="137"/>
      <c r="CWQ110" s="137"/>
      <c r="CWR110" s="137"/>
      <c r="CWS110" s="137"/>
      <c r="CWT110" s="137"/>
      <c r="CWU110" s="137"/>
      <c r="CWV110" s="137"/>
      <c r="CWW110" s="137"/>
      <c r="CWX110" s="137"/>
      <c r="CWY110" s="137"/>
      <c r="CWZ110" s="137"/>
      <c r="CXA110" s="137"/>
      <c r="CXB110" s="137"/>
      <c r="CXC110" s="137"/>
      <c r="CXD110" s="137"/>
      <c r="CXE110" s="137"/>
      <c r="CXF110" s="137"/>
      <c r="CXG110" s="137"/>
      <c r="CXH110" s="137"/>
      <c r="CXI110" s="137"/>
      <c r="CXJ110" s="137"/>
      <c r="CXK110" s="137"/>
      <c r="CXL110" s="137"/>
      <c r="CXM110" s="137"/>
      <c r="CXN110" s="137"/>
      <c r="CXO110" s="137"/>
      <c r="CXP110" s="137"/>
      <c r="CXQ110" s="137"/>
      <c r="CXR110" s="137"/>
      <c r="CXS110" s="137"/>
      <c r="CXT110" s="137"/>
      <c r="CXU110" s="137"/>
      <c r="CXV110" s="137"/>
      <c r="CXW110" s="137"/>
      <c r="CXX110" s="137"/>
      <c r="CXY110" s="137"/>
      <c r="CXZ110" s="137"/>
      <c r="CYA110" s="137"/>
      <c r="CYB110" s="137"/>
      <c r="CYC110" s="137"/>
      <c r="CYD110" s="137"/>
      <c r="CYE110" s="137"/>
      <c r="CYF110" s="137"/>
      <c r="CYG110" s="137"/>
      <c r="CYH110" s="137"/>
      <c r="CYI110" s="137"/>
      <c r="CYJ110" s="137"/>
      <c r="CYK110" s="137"/>
      <c r="CYL110" s="137"/>
      <c r="CYM110" s="137"/>
      <c r="CYN110" s="137"/>
      <c r="CYO110" s="137"/>
      <c r="CYP110" s="137"/>
      <c r="CYQ110" s="137"/>
      <c r="CYR110" s="137"/>
      <c r="CYS110" s="137"/>
      <c r="CYT110" s="137"/>
      <c r="CYU110" s="137"/>
      <c r="CYV110" s="137"/>
      <c r="CYW110" s="137"/>
      <c r="CYX110" s="137"/>
      <c r="CYY110" s="137"/>
      <c r="CYZ110" s="137"/>
      <c r="CZA110" s="137"/>
      <c r="CZB110" s="137"/>
      <c r="CZC110" s="137"/>
      <c r="CZD110" s="137"/>
      <c r="CZE110" s="137"/>
      <c r="CZF110" s="137"/>
      <c r="CZG110" s="137"/>
      <c r="CZH110" s="137"/>
      <c r="CZI110" s="137"/>
      <c r="CZJ110" s="137"/>
      <c r="CZK110" s="137"/>
      <c r="CZL110" s="137"/>
      <c r="CZM110" s="137"/>
      <c r="CZN110" s="137"/>
      <c r="CZO110" s="137"/>
      <c r="CZP110" s="137"/>
      <c r="CZQ110" s="137"/>
      <c r="CZR110" s="137"/>
      <c r="CZS110" s="137"/>
      <c r="CZT110" s="137"/>
      <c r="CZU110" s="137"/>
      <c r="CZV110" s="137"/>
      <c r="CZW110" s="137"/>
      <c r="CZX110" s="137"/>
      <c r="CZY110" s="137"/>
      <c r="CZZ110" s="137"/>
      <c r="DAA110" s="137"/>
      <c r="DAB110" s="137"/>
      <c r="DAC110" s="137"/>
      <c r="DAD110" s="137"/>
      <c r="DAE110" s="137"/>
      <c r="DAF110" s="137"/>
      <c r="DAG110" s="137"/>
      <c r="DAH110" s="137"/>
      <c r="DAI110" s="137"/>
      <c r="DAJ110" s="137"/>
      <c r="DAK110" s="137"/>
      <c r="DAL110" s="137"/>
      <c r="DAM110" s="137"/>
      <c r="DAN110" s="137"/>
      <c r="DAO110" s="137"/>
      <c r="DAP110" s="137"/>
      <c r="DAQ110" s="137"/>
      <c r="DAR110" s="137"/>
      <c r="DAS110" s="137"/>
      <c r="DAT110" s="137"/>
      <c r="DAU110" s="137"/>
      <c r="DAV110" s="137"/>
      <c r="DAW110" s="137"/>
      <c r="DAX110" s="137"/>
      <c r="DAY110" s="137"/>
      <c r="DAZ110" s="137"/>
      <c r="DBA110" s="137"/>
      <c r="DBB110" s="137"/>
      <c r="DBC110" s="137"/>
      <c r="DBD110" s="137"/>
      <c r="DBE110" s="137"/>
      <c r="DBF110" s="137"/>
      <c r="DBG110" s="137"/>
      <c r="DBH110" s="137"/>
      <c r="DBI110" s="137"/>
      <c r="DBJ110" s="137"/>
      <c r="DBK110" s="137"/>
      <c r="DBL110" s="137"/>
      <c r="DBM110" s="137"/>
      <c r="DBN110" s="137"/>
      <c r="DBO110" s="137"/>
      <c r="DBP110" s="137"/>
      <c r="DBQ110" s="137"/>
      <c r="DBR110" s="137"/>
      <c r="DBS110" s="137"/>
      <c r="DBT110" s="137"/>
      <c r="DBU110" s="137"/>
      <c r="DBV110" s="137"/>
      <c r="DBW110" s="137"/>
      <c r="DBX110" s="137"/>
      <c r="DBY110" s="137"/>
      <c r="DBZ110" s="137"/>
      <c r="DCA110" s="137"/>
      <c r="DCB110" s="137"/>
      <c r="DCC110" s="137"/>
      <c r="DCD110" s="137"/>
      <c r="DCE110" s="137"/>
      <c r="DCF110" s="137"/>
      <c r="DCG110" s="137"/>
      <c r="DCH110" s="137"/>
      <c r="DCI110" s="137"/>
      <c r="DCJ110" s="137"/>
      <c r="DCK110" s="137"/>
      <c r="DCL110" s="137"/>
      <c r="DCM110" s="137"/>
      <c r="DCN110" s="137"/>
      <c r="DCO110" s="137"/>
      <c r="DCP110" s="137"/>
      <c r="DCQ110" s="137"/>
      <c r="DCR110" s="137"/>
      <c r="DCS110" s="137"/>
      <c r="DCT110" s="137"/>
      <c r="DCU110" s="137"/>
      <c r="DCV110" s="137"/>
      <c r="DCW110" s="137"/>
      <c r="DCX110" s="137"/>
      <c r="DCY110" s="137"/>
      <c r="DCZ110" s="137"/>
      <c r="DDA110" s="137"/>
      <c r="DDB110" s="137"/>
      <c r="DDC110" s="137"/>
      <c r="DDD110" s="137"/>
      <c r="DDE110" s="137"/>
      <c r="DDF110" s="137"/>
      <c r="DDG110" s="137"/>
      <c r="DDH110" s="137"/>
      <c r="DDI110" s="137"/>
      <c r="DDJ110" s="137"/>
      <c r="DDK110" s="137"/>
      <c r="DDL110" s="137"/>
      <c r="DDM110" s="137"/>
      <c r="DDN110" s="137"/>
      <c r="DDO110" s="137"/>
      <c r="DDP110" s="137"/>
      <c r="DDQ110" s="137"/>
      <c r="DDR110" s="137"/>
      <c r="DDS110" s="137"/>
      <c r="DDT110" s="137"/>
      <c r="DDU110" s="137"/>
      <c r="DDV110" s="137"/>
      <c r="DDW110" s="137"/>
      <c r="DDX110" s="137"/>
      <c r="DDY110" s="137"/>
      <c r="DDZ110" s="137"/>
      <c r="DEA110" s="137"/>
      <c r="DEB110" s="137"/>
      <c r="DEC110" s="137"/>
      <c r="DED110" s="137"/>
      <c r="DEE110" s="137"/>
      <c r="DEF110" s="137"/>
      <c r="DEG110" s="137"/>
      <c r="DEH110" s="137"/>
      <c r="DEI110" s="137"/>
      <c r="DEJ110" s="137"/>
      <c r="DEK110" s="137"/>
      <c r="DEL110" s="137"/>
      <c r="DEM110" s="137"/>
      <c r="DEN110" s="137"/>
      <c r="DEO110" s="137"/>
      <c r="DEP110" s="137"/>
      <c r="DEQ110" s="137"/>
      <c r="DER110" s="137"/>
      <c r="DES110" s="137"/>
      <c r="DET110" s="137"/>
      <c r="DEU110" s="137"/>
      <c r="DEV110" s="137"/>
      <c r="DEW110" s="137"/>
      <c r="DEX110" s="137"/>
      <c r="DEY110" s="137"/>
      <c r="DEZ110" s="137"/>
      <c r="DFA110" s="137"/>
      <c r="DFB110" s="137"/>
      <c r="DFC110" s="137"/>
      <c r="DFD110" s="137"/>
      <c r="DFE110" s="137"/>
      <c r="DFF110" s="137"/>
      <c r="DFG110" s="137"/>
      <c r="DFH110" s="137"/>
      <c r="DFI110" s="137"/>
      <c r="DFJ110" s="137"/>
      <c r="DFK110" s="137"/>
      <c r="DFL110" s="137"/>
      <c r="DFM110" s="137"/>
      <c r="DFN110" s="137"/>
      <c r="DFO110" s="137"/>
      <c r="DFP110" s="137"/>
      <c r="DFQ110" s="137"/>
      <c r="DFR110" s="137"/>
      <c r="DFS110" s="137"/>
      <c r="DFT110" s="137"/>
      <c r="DFU110" s="137"/>
      <c r="DFV110" s="137"/>
      <c r="DFW110" s="137"/>
      <c r="DFX110" s="137"/>
      <c r="DFY110" s="137"/>
      <c r="DFZ110" s="137"/>
      <c r="DGA110" s="137"/>
      <c r="DGB110" s="137"/>
      <c r="DGC110" s="137"/>
      <c r="DGD110" s="137"/>
      <c r="DGE110" s="137"/>
      <c r="DGF110" s="137"/>
      <c r="DGG110" s="137"/>
      <c r="DGH110" s="137"/>
      <c r="DGI110" s="137"/>
      <c r="DGJ110" s="137"/>
      <c r="DGK110" s="137"/>
      <c r="DGL110" s="137"/>
      <c r="DGM110" s="137"/>
      <c r="DGN110" s="137"/>
      <c r="DGO110" s="137"/>
      <c r="DGP110" s="137"/>
      <c r="DGQ110" s="137"/>
      <c r="DGR110" s="137"/>
      <c r="DGS110" s="137"/>
      <c r="DGT110" s="137"/>
      <c r="DGU110" s="137"/>
      <c r="DGV110" s="137"/>
      <c r="DGW110" s="137"/>
      <c r="DGX110" s="137"/>
      <c r="DGY110" s="137"/>
      <c r="DGZ110" s="137"/>
      <c r="DHA110" s="137"/>
      <c r="DHB110" s="137"/>
      <c r="DHC110" s="137"/>
      <c r="DHD110" s="137"/>
      <c r="DHE110" s="137"/>
      <c r="DHF110" s="137"/>
      <c r="DHG110" s="137"/>
      <c r="DHH110" s="137"/>
      <c r="DHI110" s="137"/>
      <c r="DHJ110" s="137"/>
      <c r="DHK110" s="137"/>
      <c r="DHL110" s="137"/>
      <c r="DHM110" s="137"/>
      <c r="DHN110" s="137"/>
      <c r="DHO110" s="137"/>
      <c r="DHP110" s="137"/>
      <c r="DHQ110" s="137"/>
      <c r="DHR110" s="137"/>
      <c r="DHS110" s="137"/>
      <c r="DHT110" s="137"/>
      <c r="DHU110" s="137"/>
      <c r="DHV110" s="137"/>
      <c r="DHW110" s="137"/>
      <c r="DHX110" s="137"/>
      <c r="DHY110" s="137"/>
      <c r="DHZ110" s="137"/>
      <c r="DIA110" s="137"/>
      <c r="DIB110" s="137"/>
      <c r="DIC110" s="137"/>
      <c r="DID110" s="137"/>
      <c r="DIE110" s="137"/>
      <c r="DIF110" s="137"/>
      <c r="DIG110" s="137"/>
      <c r="DIH110" s="137"/>
      <c r="DII110" s="137"/>
      <c r="DIJ110" s="137"/>
      <c r="DIK110" s="137"/>
      <c r="DIL110" s="137"/>
      <c r="DIM110" s="137"/>
      <c r="DIN110" s="137"/>
      <c r="DIO110" s="137"/>
      <c r="DIP110" s="137"/>
      <c r="DIQ110" s="137"/>
      <c r="DIR110" s="137"/>
      <c r="DIS110" s="137"/>
      <c r="DIT110" s="137"/>
      <c r="DIU110" s="137"/>
      <c r="DIV110" s="137"/>
      <c r="DIW110" s="137"/>
      <c r="DIX110" s="137"/>
      <c r="DIY110" s="137"/>
      <c r="DIZ110" s="137"/>
      <c r="DJA110" s="137"/>
      <c r="DJB110" s="137"/>
      <c r="DJC110" s="137"/>
      <c r="DJD110" s="137"/>
      <c r="DJE110" s="137"/>
      <c r="DJF110" s="137"/>
      <c r="DJG110" s="137"/>
      <c r="DJH110" s="137"/>
      <c r="DJI110" s="137"/>
      <c r="DJJ110" s="137"/>
      <c r="DJK110" s="137"/>
      <c r="DJL110" s="137"/>
      <c r="DJM110" s="137"/>
      <c r="DJN110" s="137"/>
      <c r="DJO110" s="137"/>
      <c r="DJP110" s="137"/>
      <c r="DJQ110" s="137"/>
      <c r="DJR110" s="137"/>
      <c r="DJS110" s="137"/>
      <c r="DJT110" s="137"/>
      <c r="DJU110" s="137"/>
      <c r="DJV110" s="137"/>
      <c r="DJW110" s="137"/>
      <c r="DJX110" s="137"/>
      <c r="DJY110" s="137"/>
      <c r="DJZ110" s="137"/>
      <c r="DKA110" s="137"/>
      <c r="DKB110" s="137"/>
      <c r="DKC110" s="137"/>
      <c r="DKD110" s="137"/>
      <c r="DKE110" s="137"/>
      <c r="DKF110" s="137"/>
      <c r="DKG110" s="137"/>
      <c r="DKH110" s="137"/>
      <c r="DKI110" s="137"/>
      <c r="DKJ110" s="137"/>
      <c r="DKK110" s="137"/>
      <c r="DKL110" s="137"/>
      <c r="DKM110" s="137"/>
      <c r="DKN110" s="137"/>
      <c r="DKO110" s="137"/>
      <c r="DKP110" s="137"/>
      <c r="DKQ110" s="137"/>
      <c r="DKR110" s="137"/>
      <c r="DKS110" s="137"/>
      <c r="DKT110" s="137"/>
      <c r="DKU110" s="137"/>
      <c r="DKV110" s="137"/>
      <c r="DKW110" s="137"/>
      <c r="DKX110" s="137"/>
      <c r="DKY110" s="137"/>
      <c r="DKZ110" s="137"/>
      <c r="DLA110" s="137"/>
      <c r="DLB110" s="137"/>
      <c r="DLC110" s="137"/>
      <c r="DLD110" s="137"/>
      <c r="DLE110" s="137"/>
      <c r="DLF110" s="137"/>
      <c r="DLG110" s="137"/>
      <c r="DLH110" s="137"/>
      <c r="DLI110" s="137"/>
      <c r="DLJ110" s="137"/>
      <c r="DLK110" s="137"/>
      <c r="DLL110" s="137"/>
      <c r="DLM110" s="137"/>
      <c r="DLN110" s="137"/>
      <c r="DLO110" s="137"/>
      <c r="DLP110" s="137"/>
      <c r="DLQ110" s="137"/>
      <c r="DLR110" s="137"/>
      <c r="DLS110" s="137"/>
      <c r="DLT110" s="137"/>
      <c r="DLU110" s="137"/>
      <c r="DLV110" s="137"/>
      <c r="DLW110" s="137"/>
      <c r="DLX110" s="137"/>
      <c r="DLY110" s="137"/>
      <c r="DLZ110" s="137"/>
      <c r="DMA110" s="137"/>
      <c r="DMB110" s="137"/>
      <c r="DMC110" s="137"/>
      <c r="DMD110" s="137"/>
      <c r="DME110" s="137"/>
      <c r="DMF110" s="137"/>
      <c r="DMG110" s="137"/>
      <c r="DMH110" s="137"/>
      <c r="DMI110" s="137"/>
      <c r="DMJ110" s="137"/>
      <c r="DMK110" s="137"/>
      <c r="DML110" s="137"/>
      <c r="DMM110" s="137"/>
      <c r="DMN110" s="137"/>
      <c r="DMO110" s="137"/>
      <c r="DMP110" s="137"/>
      <c r="DMQ110" s="137"/>
      <c r="DMR110" s="137"/>
      <c r="DMS110" s="137"/>
      <c r="DMT110" s="137"/>
      <c r="DMU110" s="137"/>
      <c r="DMV110" s="137"/>
      <c r="DMW110" s="137"/>
      <c r="DMX110" s="137"/>
      <c r="DMY110" s="137"/>
      <c r="DMZ110" s="137"/>
      <c r="DNA110" s="137"/>
      <c r="DNB110" s="137"/>
      <c r="DNC110" s="137"/>
      <c r="DND110" s="137"/>
      <c r="DNE110" s="137"/>
      <c r="DNF110" s="137"/>
      <c r="DNG110" s="137"/>
      <c r="DNH110" s="137"/>
      <c r="DNI110" s="137"/>
      <c r="DNJ110" s="137"/>
      <c r="DNK110" s="137"/>
      <c r="DNL110" s="137"/>
      <c r="DNM110" s="137"/>
      <c r="DNN110" s="137"/>
      <c r="DNO110" s="137"/>
      <c r="DNP110" s="137"/>
      <c r="DNQ110" s="137"/>
      <c r="DNR110" s="137"/>
      <c r="DNS110" s="137"/>
      <c r="DNT110" s="137"/>
      <c r="DNU110" s="137"/>
      <c r="DNV110" s="137"/>
      <c r="DNW110" s="137"/>
      <c r="DNX110" s="137"/>
      <c r="DNY110" s="137"/>
      <c r="DNZ110" s="137"/>
      <c r="DOA110" s="137"/>
      <c r="DOB110" s="137"/>
      <c r="DOC110" s="137"/>
      <c r="DOD110" s="137"/>
      <c r="DOE110" s="137"/>
      <c r="DOF110" s="137"/>
      <c r="DOG110" s="137"/>
      <c r="DOH110" s="137"/>
      <c r="DOI110" s="137"/>
      <c r="DOJ110" s="137"/>
      <c r="DOK110" s="137"/>
      <c r="DOL110" s="137"/>
      <c r="DOM110" s="137"/>
      <c r="DON110" s="137"/>
      <c r="DOO110" s="137"/>
      <c r="DOP110" s="137"/>
      <c r="DOQ110" s="137"/>
      <c r="DOR110" s="137"/>
      <c r="DOS110" s="137"/>
      <c r="DOT110" s="137"/>
      <c r="DOU110" s="137"/>
      <c r="DOV110" s="137"/>
      <c r="DOW110" s="137"/>
      <c r="DOX110" s="137"/>
      <c r="DOY110" s="137"/>
      <c r="DOZ110" s="137"/>
      <c r="DPA110" s="137"/>
      <c r="DPB110" s="137"/>
      <c r="DPC110" s="137"/>
      <c r="DPD110" s="137"/>
      <c r="DPE110" s="137"/>
      <c r="DPF110" s="137"/>
      <c r="DPG110" s="137"/>
      <c r="DPH110" s="137"/>
      <c r="DPI110" s="137"/>
      <c r="DPJ110" s="137"/>
      <c r="DPK110" s="137"/>
      <c r="DPL110" s="137"/>
      <c r="DPM110" s="137"/>
      <c r="DPN110" s="137"/>
      <c r="DPO110" s="137"/>
      <c r="DPP110" s="137"/>
      <c r="DPQ110" s="137"/>
      <c r="DPR110" s="137"/>
      <c r="DPS110" s="137"/>
      <c r="DPT110" s="137"/>
      <c r="DPU110" s="137"/>
      <c r="DPV110" s="137"/>
      <c r="DPW110" s="137"/>
      <c r="DPX110" s="137"/>
      <c r="DPY110" s="137"/>
      <c r="DPZ110" s="137"/>
      <c r="DQA110" s="137"/>
      <c r="DQB110" s="137"/>
      <c r="DQC110" s="137"/>
      <c r="DQD110" s="137"/>
      <c r="DQE110" s="137"/>
      <c r="DQF110" s="137"/>
      <c r="DQG110" s="137"/>
      <c r="DQH110" s="137"/>
      <c r="DQI110" s="137"/>
      <c r="DQJ110" s="137"/>
      <c r="DQK110" s="137"/>
      <c r="DQL110" s="137"/>
      <c r="DQM110" s="137"/>
      <c r="DQN110" s="137"/>
      <c r="DQO110" s="137"/>
      <c r="DQP110" s="137"/>
      <c r="DQQ110" s="137"/>
      <c r="DQR110" s="137"/>
      <c r="DQS110" s="137"/>
      <c r="DQT110" s="137"/>
      <c r="DQU110" s="137"/>
      <c r="DQV110" s="137"/>
      <c r="DQW110" s="137"/>
      <c r="DQX110" s="137"/>
      <c r="DQY110" s="137"/>
      <c r="DQZ110" s="137"/>
      <c r="DRA110" s="137"/>
      <c r="DRB110" s="137"/>
      <c r="DRC110" s="137"/>
      <c r="DRD110" s="137"/>
      <c r="DRE110" s="137"/>
      <c r="DRF110" s="137"/>
      <c r="DRG110" s="137"/>
      <c r="DRH110" s="137"/>
      <c r="DRI110" s="137"/>
      <c r="DRJ110" s="137"/>
      <c r="DRK110" s="137"/>
      <c r="DRL110" s="137"/>
      <c r="DRM110" s="137"/>
      <c r="DRN110" s="137"/>
      <c r="DRO110" s="137"/>
      <c r="DRP110" s="137"/>
      <c r="DRQ110" s="137"/>
      <c r="DRR110" s="137"/>
      <c r="DRS110" s="137"/>
      <c r="DRT110" s="137"/>
      <c r="DRU110" s="137"/>
      <c r="DRV110" s="137"/>
      <c r="DRW110" s="137"/>
      <c r="DRX110" s="137"/>
      <c r="DRY110" s="137"/>
      <c r="DRZ110" s="137"/>
      <c r="DSA110" s="137"/>
      <c r="DSB110" s="137"/>
      <c r="DSC110" s="137"/>
      <c r="DSD110" s="137"/>
      <c r="DSE110" s="137"/>
      <c r="DSF110" s="137"/>
      <c r="DSG110" s="137"/>
      <c r="DSH110" s="137"/>
      <c r="DSI110" s="137"/>
      <c r="DSJ110" s="137"/>
      <c r="DSK110" s="137"/>
      <c r="DSL110" s="137"/>
      <c r="DSM110" s="137"/>
      <c r="DSN110" s="137"/>
      <c r="DSO110" s="137"/>
      <c r="DSP110" s="137"/>
      <c r="DSQ110" s="137"/>
      <c r="DSR110" s="137"/>
      <c r="DSS110" s="137"/>
      <c r="DST110" s="137"/>
      <c r="DSU110" s="137"/>
      <c r="DSV110" s="137"/>
      <c r="DSW110" s="137"/>
      <c r="DSX110" s="137"/>
      <c r="DSY110" s="137"/>
      <c r="DSZ110" s="137"/>
      <c r="DTA110" s="137"/>
      <c r="DTB110" s="137"/>
      <c r="DTC110" s="137"/>
      <c r="DTD110" s="137"/>
      <c r="DTE110" s="137"/>
      <c r="DTF110" s="137"/>
      <c r="DTG110" s="137"/>
      <c r="DTH110" s="137"/>
      <c r="DTI110" s="137"/>
      <c r="DTJ110" s="137"/>
      <c r="DTK110" s="137"/>
      <c r="DTL110" s="137"/>
      <c r="DTM110" s="137"/>
      <c r="DTN110" s="137"/>
      <c r="DTO110" s="137"/>
      <c r="DTP110" s="137"/>
      <c r="DTQ110" s="137"/>
      <c r="DTR110" s="137"/>
      <c r="DTS110" s="137"/>
      <c r="DTT110" s="137"/>
      <c r="DTU110" s="137"/>
      <c r="DTV110" s="137"/>
      <c r="DTW110" s="137"/>
      <c r="DTX110" s="137"/>
      <c r="DTY110" s="137"/>
      <c r="DTZ110" s="137"/>
      <c r="DUA110" s="137"/>
      <c r="DUB110" s="137"/>
      <c r="DUC110" s="137"/>
      <c r="DUD110" s="137"/>
      <c r="DUE110" s="137"/>
      <c r="DUF110" s="137"/>
      <c r="DUG110" s="137"/>
      <c r="DUH110" s="137"/>
      <c r="DUI110" s="137"/>
      <c r="DUJ110" s="137"/>
      <c r="DUK110" s="137"/>
      <c r="DUL110" s="137"/>
      <c r="DUM110" s="137"/>
      <c r="DUN110" s="137"/>
      <c r="DUO110" s="137"/>
      <c r="DUP110" s="137"/>
      <c r="DUQ110" s="137"/>
      <c r="DUR110" s="137"/>
      <c r="DUS110" s="137"/>
      <c r="DUT110" s="137"/>
      <c r="DUU110" s="137"/>
      <c r="DUV110" s="137"/>
      <c r="DUW110" s="137"/>
      <c r="DUX110" s="137"/>
      <c r="DUY110" s="137"/>
      <c r="DUZ110" s="137"/>
      <c r="DVA110" s="137"/>
      <c r="DVB110" s="137"/>
      <c r="DVC110" s="137"/>
      <c r="DVD110" s="137"/>
      <c r="DVE110" s="137"/>
      <c r="DVF110" s="137"/>
      <c r="DVG110" s="137"/>
      <c r="DVH110" s="137"/>
      <c r="DVI110" s="137"/>
      <c r="DVJ110" s="137"/>
      <c r="DVK110" s="137"/>
      <c r="DVL110" s="137"/>
      <c r="DVM110" s="137"/>
      <c r="DVN110" s="137"/>
      <c r="DVO110" s="137"/>
      <c r="DVP110" s="137"/>
      <c r="DVQ110" s="137"/>
      <c r="DVR110" s="137"/>
      <c r="DVS110" s="137"/>
      <c r="DVT110" s="137"/>
      <c r="DVU110" s="137"/>
      <c r="DVV110" s="137"/>
      <c r="DVW110" s="137"/>
      <c r="DVX110" s="137"/>
      <c r="DVY110" s="137"/>
      <c r="DVZ110" s="137"/>
      <c r="DWA110" s="137"/>
      <c r="DWB110" s="137"/>
      <c r="DWC110" s="137"/>
      <c r="DWD110" s="137"/>
      <c r="DWE110" s="137"/>
      <c r="DWF110" s="137"/>
      <c r="DWG110" s="137"/>
      <c r="DWH110" s="137"/>
      <c r="DWI110" s="137"/>
      <c r="DWJ110" s="137"/>
      <c r="DWK110" s="137"/>
      <c r="DWL110" s="137"/>
      <c r="DWM110" s="137"/>
      <c r="DWN110" s="137"/>
      <c r="DWO110" s="137"/>
      <c r="DWP110" s="137"/>
      <c r="DWQ110" s="137"/>
      <c r="DWR110" s="137"/>
      <c r="DWS110" s="137"/>
      <c r="DWT110" s="137"/>
      <c r="DWU110" s="137"/>
      <c r="DWV110" s="137"/>
      <c r="DWW110" s="137"/>
      <c r="DWX110" s="137"/>
      <c r="DWY110" s="137"/>
      <c r="DWZ110" s="137"/>
      <c r="DXA110" s="137"/>
      <c r="DXB110" s="137"/>
      <c r="DXC110" s="137"/>
      <c r="DXD110" s="137"/>
      <c r="DXE110" s="137"/>
      <c r="DXF110" s="137"/>
      <c r="DXG110" s="137"/>
      <c r="DXH110" s="137"/>
      <c r="DXI110" s="137"/>
      <c r="DXJ110" s="137"/>
      <c r="DXK110" s="137"/>
      <c r="DXL110" s="137"/>
      <c r="DXM110" s="137"/>
      <c r="DXN110" s="137"/>
      <c r="DXO110" s="137"/>
      <c r="DXP110" s="137"/>
      <c r="DXQ110" s="137"/>
      <c r="DXR110" s="137"/>
      <c r="DXS110" s="137"/>
      <c r="DXT110" s="137"/>
      <c r="DXU110" s="137"/>
      <c r="DXV110" s="137"/>
      <c r="DXW110" s="137"/>
      <c r="DXX110" s="137"/>
      <c r="DXY110" s="137"/>
      <c r="DXZ110" s="137"/>
      <c r="DYA110" s="137"/>
      <c r="DYB110" s="137"/>
      <c r="DYC110" s="137"/>
      <c r="DYD110" s="137"/>
      <c r="DYE110" s="137"/>
      <c r="DYF110" s="137"/>
      <c r="DYG110" s="137"/>
      <c r="DYH110" s="137"/>
      <c r="DYI110" s="137"/>
      <c r="DYJ110" s="137"/>
      <c r="DYK110" s="137"/>
      <c r="DYL110" s="137"/>
      <c r="DYM110" s="137"/>
      <c r="DYN110" s="137"/>
      <c r="DYO110" s="137"/>
      <c r="DYP110" s="137"/>
      <c r="DYQ110" s="137"/>
      <c r="DYR110" s="137"/>
      <c r="DYS110" s="137"/>
      <c r="DYT110" s="137"/>
      <c r="DYU110" s="137"/>
      <c r="DYV110" s="137"/>
      <c r="DYW110" s="137"/>
      <c r="DYX110" s="137"/>
      <c r="DYY110" s="137"/>
      <c r="DYZ110" s="137"/>
      <c r="DZA110" s="137"/>
      <c r="DZB110" s="137"/>
      <c r="DZC110" s="137"/>
      <c r="DZD110" s="137"/>
      <c r="DZE110" s="137"/>
      <c r="DZF110" s="137"/>
      <c r="DZG110" s="137"/>
      <c r="DZH110" s="137"/>
      <c r="DZI110" s="137"/>
      <c r="DZJ110" s="137"/>
      <c r="DZK110" s="137"/>
      <c r="DZL110" s="137"/>
      <c r="DZM110" s="137"/>
      <c r="DZN110" s="137"/>
      <c r="DZO110" s="137"/>
      <c r="DZP110" s="137"/>
      <c r="DZQ110" s="137"/>
      <c r="DZR110" s="137"/>
      <c r="DZS110" s="137"/>
      <c r="DZT110" s="137"/>
      <c r="DZU110" s="137"/>
      <c r="DZV110" s="137"/>
      <c r="DZW110" s="137"/>
      <c r="DZX110" s="137"/>
      <c r="DZY110" s="137"/>
      <c r="DZZ110" s="137"/>
      <c r="EAA110" s="137"/>
      <c r="EAB110" s="137"/>
      <c r="EAC110" s="137"/>
      <c r="EAD110" s="137"/>
      <c r="EAE110" s="137"/>
      <c r="EAF110" s="137"/>
      <c r="EAG110" s="137"/>
      <c r="EAH110" s="137"/>
      <c r="EAI110" s="137"/>
      <c r="EAJ110" s="137"/>
      <c r="EAK110" s="137"/>
      <c r="EAL110" s="137"/>
      <c r="EAM110" s="137"/>
      <c r="EAN110" s="137"/>
      <c r="EAO110" s="137"/>
      <c r="EAP110" s="137"/>
      <c r="EAQ110" s="137"/>
      <c r="EAR110" s="137"/>
      <c r="EAS110" s="137"/>
      <c r="EAT110" s="137"/>
      <c r="EAU110" s="137"/>
      <c r="EAV110" s="137"/>
      <c r="EAW110" s="137"/>
      <c r="EAX110" s="137"/>
      <c r="EAY110" s="137"/>
      <c r="EAZ110" s="137"/>
      <c r="EBA110" s="137"/>
      <c r="EBB110" s="137"/>
      <c r="EBC110" s="137"/>
      <c r="EBD110" s="137"/>
      <c r="EBE110" s="137"/>
      <c r="EBF110" s="137"/>
      <c r="EBG110" s="137"/>
      <c r="EBH110" s="137"/>
      <c r="EBI110" s="137"/>
      <c r="EBJ110" s="137"/>
      <c r="EBK110" s="137"/>
      <c r="EBL110" s="137"/>
      <c r="EBM110" s="137"/>
      <c r="EBN110" s="137"/>
      <c r="EBO110" s="137"/>
      <c r="EBP110" s="137"/>
      <c r="EBQ110" s="137"/>
      <c r="EBR110" s="137"/>
      <c r="EBS110" s="137"/>
      <c r="EBT110" s="137"/>
      <c r="EBU110" s="137"/>
      <c r="EBV110" s="137"/>
      <c r="EBW110" s="137"/>
      <c r="EBX110" s="137"/>
      <c r="EBY110" s="137"/>
      <c r="EBZ110" s="137"/>
      <c r="ECA110" s="137"/>
      <c r="ECB110" s="137"/>
      <c r="ECC110" s="137"/>
      <c r="ECD110" s="137"/>
      <c r="ECE110" s="137"/>
      <c r="ECF110" s="137"/>
      <c r="ECG110" s="137"/>
      <c r="ECH110" s="137"/>
      <c r="ECI110" s="137"/>
      <c r="ECJ110" s="137"/>
      <c r="ECK110" s="137"/>
      <c r="ECL110" s="137"/>
      <c r="ECM110" s="137"/>
      <c r="ECN110" s="137"/>
      <c r="ECO110" s="137"/>
      <c r="ECP110" s="137"/>
      <c r="ECQ110" s="137"/>
      <c r="ECR110" s="137"/>
      <c r="ECS110" s="137"/>
      <c r="ECT110" s="137"/>
      <c r="ECU110" s="137"/>
      <c r="ECV110" s="137"/>
      <c r="ECW110" s="137"/>
      <c r="ECX110" s="137"/>
      <c r="ECY110" s="137"/>
      <c r="ECZ110" s="137"/>
      <c r="EDA110" s="137"/>
      <c r="EDB110" s="137"/>
      <c r="EDC110" s="137"/>
      <c r="EDD110" s="137"/>
      <c r="EDE110" s="137"/>
      <c r="EDF110" s="137"/>
      <c r="EDG110" s="137"/>
      <c r="EDH110" s="137"/>
      <c r="EDI110" s="137"/>
      <c r="EDJ110" s="137"/>
      <c r="EDK110" s="137"/>
      <c r="EDL110" s="137"/>
      <c r="EDM110" s="137"/>
      <c r="EDN110" s="137"/>
      <c r="EDO110" s="137"/>
      <c r="EDP110" s="137"/>
      <c r="EDQ110" s="137"/>
      <c r="EDR110" s="137"/>
      <c r="EDS110" s="137"/>
      <c r="EDT110" s="137"/>
      <c r="EDU110" s="137"/>
      <c r="EDV110" s="137"/>
      <c r="EDW110" s="137"/>
      <c r="EDX110" s="137"/>
      <c r="EDY110" s="137"/>
      <c r="EDZ110" s="137"/>
      <c r="EEA110" s="137"/>
      <c r="EEB110" s="137"/>
      <c r="EEC110" s="137"/>
      <c r="EED110" s="137"/>
      <c r="EEE110" s="137"/>
      <c r="EEF110" s="137"/>
      <c r="EEG110" s="137"/>
      <c r="EEH110" s="137"/>
      <c r="EEI110" s="137"/>
      <c r="EEJ110" s="137"/>
      <c r="EEK110" s="137"/>
      <c r="EEL110" s="137"/>
      <c r="EEM110" s="137"/>
      <c r="EEN110" s="137"/>
      <c r="EEO110" s="137"/>
      <c r="EEP110" s="137"/>
      <c r="EEQ110" s="137"/>
      <c r="EER110" s="137"/>
      <c r="EES110" s="137"/>
      <c r="EET110" s="137"/>
      <c r="EEU110" s="137"/>
      <c r="EEV110" s="137"/>
      <c r="EEW110" s="137"/>
      <c r="EEX110" s="137"/>
      <c r="EEY110" s="137"/>
      <c r="EEZ110" s="137"/>
      <c r="EFA110" s="137"/>
      <c r="EFB110" s="137"/>
      <c r="EFC110" s="137"/>
      <c r="EFD110" s="137"/>
      <c r="EFE110" s="137"/>
      <c r="EFF110" s="137"/>
      <c r="EFG110" s="137"/>
      <c r="EFH110" s="137"/>
      <c r="EFI110" s="137"/>
      <c r="EFJ110" s="137"/>
      <c r="EFK110" s="137"/>
      <c r="EFL110" s="137"/>
      <c r="EFM110" s="137"/>
      <c r="EFN110" s="137"/>
      <c r="EFO110" s="137"/>
      <c r="EFP110" s="137"/>
      <c r="EFQ110" s="137"/>
      <c r="EFR110" s="137"/>
      <c r="EFS110" s="137"/>
      <c r="EFT110" s="137"/>
      <c r="EFU110" s="137"/>
      <c r="EFV110" s="137"/>
      <c r="EFW110" s="137"/>
      <c r="EFX110" s="137"/>
      <c r="EFY110" s="137"/>
      <c r="EFZ110" s="137"/>
      <c r="EGA110" s="137"/>
      <c r="EGB110" s="137"/>
      <c r="EGC110" s="137"/>
      <c r="EGD110" s="137"/>
      <c r="EGE110" s="137"/>
      <c r="EGF110" s="137"/>
      <c r="EGG110" s="137"/>
      <c r="EGH110" s="137"/>
      <c r="EGI110" s="137"/>
      <c r="EGJ110" s="137"/>
      <c r="EGK110" s="137"/>
      <c r="EGL110" s="137"/>
      <c r="EGM110" s="137"/>
      <c r="EGN110" s="137"/>
      <c r="EGO110" s="137"/>
      <c r="EGP110" s="137"/>
      <c r="EGQ110" s="137"/>
      <c r="EGR110" s="137"/>
      <c r="EGS110" s="137"/>
      <c r="EGT110" s="137"/>
      <c r="EGU110" s="137"/>
      <c r="EGV110" s="137"/>
      <c r="EGW110" s="137"/>
      <c r="EGX110" s="137"/>
      <c r="EGY110" s="137"/>
      <c r="EGZ110" s="137"/>
      <c r="EHA110" s="137"/>
      <c r="EHB110" s="137"/>
      <c r="EHC110" s="137"/>
      <c r="EHD110" s="137"/>
      <c r="EHE110" s="137"/>
      <c r="EHF110" s="137"/>
      <c r="EHG110" s="137"/>
      <c r="EHH110" s="137"/>
      <c r="EHI110" s="137"/>
      <c r="EHJ110" s="137"/>
      <c r="EHK110" s="137"/>
      <c r="EHL110" s="137"/>
      <c r="EHM110" s="137"/>
      <c r="EHN110" s="137"/>
      <c r="EHO110" s="137"/>
      <c r="EHP110" s="137"/>
      <c r="EHQ110" s="137"/>
      <c r="EHR110" s="137"/>
      <c r="EHS110" s="137"/>
      <c r="EHT110" s="137"/>
      <c r="EHU110" s="137"/>
      <c r="EHV110" s="137"/>
      <c r="EHW110" s="137"/>
      <c r="EHX110" s="137"/>
      <c r="EHY110" s="137"/>
      <c r="EHZ110" s="137"/>
      <c r="EIA110" s="137"/>
      <c r="EIB110" s="137"/>
      <c r="EIC110" s="137"/>
      <c r="EID110" s="137"/>
      <c r="EIE110" s="137"/>
      <c r="EIF110" s="137"/>
      <c r="EIG110" s="137"/>
      <c r="EIH110" s="137"/>
      <c r="EII110" s="137"/>
      <c r="EIJ110" s="137"/>
      <c r="EIK110" s="137"/>
      <c r="EIL110" s="137"/>
      <c r="EIM110" s="137"/>
      <c r="EIN110" s="137"/>
      <c r="EIO110" s="137"/>
      <c r="EIP110" s="137"/>
      <c r="EIQ110" s="137"/>
      <c r="EIR110" s="137"/>
      <c r="EIS110" s="137"/>
      <c r="EIT110" s="137"/>
      <c r="EIU110" s="137"/>
      <c r="EIV110" s="137"/>
      <c r="EIW110" s="137"/>
      <c r="EIX110" s="137"/>
      <c r="EIY110" s="137"/>
      <c r="EIZ110" s="137"/>
      <c r="EJA110" s="137"/>
      <c r="EJB110" s="137"/>
      <c r="EJC110" s="137"/>
      <c r="EJD110" s="137"/>
      <c r="EJE110" s="137"/>
      <c r="EJF110" s="137"/>
      <c r="EJG110" s="137"/>
      <c r="EJH110" s="137"/>
      <c r="EJI110" s="137"/>
      <c r="EJJ110" s="137"/>
      <c r="EJK110" s="137"/>
      <c r="EJL110" s="137"/>
      <c r="EJM110" s="137"/>
      <c r="EJN110" s="137"/>
      <c r="EJO110" s="137"/>
      <c r="EJP110" s="137"/>
      <c r="EJQ110" s="137"/>
      <c r="EJR110" s="137"/>
      <c r="EJS110" s="137"/>
      <c r="EJT110" s="137"/>
      <c r="EJU110" s="137"/>
      <c r="EJV110" s="137"/>
      <c r="EJW110" s="137"/>
      <c r="EJX110" s="137"/>
      <c r="EJY110" s="137"/>
      <c r="EJZ110" s="137"/>
      <c r="EKA110" s="137"/>
      <c r="EKB110" s="137"/>
      <c r="EKC110" s="137"/>
      <c r="EKD110" s="137"/>
      <c r="EKE110" s="137"/>
      <c r="EKF110" s="137"/>
      <c r="EKG110" s="137"/>
      <c r="EKH110" s="137"/>
      <c r="EKI110" s="137"/>
      <c r="EKJ110" s="137"/>
      <c r="EKK110" s="137"/>
      <c r="EKL110" s="137"/>
      <c r="EKM110" s="137"/>
      <c r="EKN110" s="137"/>
      <c r="EKO110" s="137"/>
      <c r="EKP110" s="137"/>
      <c r="EKQ110" s="137"/>
      <c r="EKR110" s="137"/>
      <c r="EKS110" s="137"/>
      <c r="EKT110" s="137"/>
      <c r="EKU110" s="137"/>
      <c r="EKV110" s="137"/>
      <c r="EKW110" s="137"/>
      <c r="EKX110" s="137"/>
      <c r="EKY110" s="137"/>
      <c r="EKZ110" s="137"/>
      <c r="ELA110" s="137"/>
      <c r="ELB110" s="137"/>
      <c r="ELC110" s="137"/>
      <c r="ELD110" s="137"/>
      <c r="ELE110" s="137"/>
      <c r="ELF110" s="137"/>
      <c r="ELG110" s="137"/>
      <c r="ELH110" s="137"/>
      <c r="ELI110" s="137"/>
      <c r="ELJ110" s="137"/>
      <c r="ELK110" s="137"/>
      <c r="ELL110" s="137"/>
      <c r="ELM110" s="137"/>
      <c r="ELN110" s="137"/>
      <c r="ELO110" s="137"/>
      <c r="ELP110" s="137"/>
      <c r="ELQ110" s="137"/>
      <c r="ELR110" s="137"/>
      <c r="ELS110" s="137"/>
      <c r="ELT110" s="137"/>
      <c r="ELU110" s="137"/>
      <c r="ELV110" s="137"/>
      <c r="ELW110" s="137"/>
      <c r="ELX110" s="137"/>
      <c r="ELY110" s="137"/>
      <c r="ELZ110" s="137"/>
      <c r="EMA110" s="137"/>
      <c r="EMB110" s="137"/>
      <c r="EMC110" s="137"/>
      <c r="EMD110" s="137"/>
      <c r="EME110" s="137"/>
      <c r="EMF110" s="137"/>
      <c r="EMG110" s="137"/>
      <c r="EMH110" s="137"/>
      <c r="EMI110" s="137"/>
      <c r="EMJ110" s="137"/>
      <c r="EMK110" s="137"/>
      <c r="EML110" s="137"/>
      <c r="EMM110" s="137"/>
      <c r="EMN110" s="137"/>
      <c r="EMO110" s="137"/>
      <c r="EMP110" s="137"/>
      <c r="EMQ110" s="137"/>
      <c r="EMR110" s="137"/>
      <c r="EMS110" s="137"/>
      <c r="EMT110" s="137"/>
      <c r="EMU110" s="137"/>
      <c r="EMV110" s="137"/>
      <c r="EMW110" s="137"/>
      <c r="EMX110" s="137"/>
      <c r="EMY110" s="137"/>
      <c r="EMZ110" s="137"/>
      <c r="ENA110" s="137"/>
      <c r="ENB110" s="137"/>
      <c r="ENC110" s="137"/>
      <c r="END110" s="137"/>
      <c r="ENE110" s="137"/>
      <c r="ENF110" s="137"/>
      <c r="ENG110" s="137"/>
      <c r="ENH110" s="137"/>
      <c r="ENI110" s="137"/>
      <c r="ENJ110" s="137"/>
      <c r="ENK110" s="137"/>
      <c r="ENL110" s="137"/>
      <c r="ENM110" s="137"/>
      <c r="ENN110" s="137"/>
      <c r="ENO110" s="137"/>
      <c r="ENP110" s="137"/>
      <c r="ENQ110" s="137"/>
      <c r="ENR110" s="137"/>
      <c r="ENS110" s="137"/>
      <c r="ENT110" s="137"/>
      <c r="ENU110" s="137"/>
      <c r="ENV110" s="137"/>
      <c r="ENW110" s="137"/>
      <c r="ENX110" s="137"/>
      <c r="ENY110" s="137"/>
      <c r="ENZ110" s="137"/>
      <c r="EOA110" s="137"/>
      <c r="EOB110" s="137"/>
      <c r="EOC110" s="137"/>
      <c r="EOD110" s="137"/>
      <c r="EOE110" s="137"/>
      <c r="EOF110" s="137"/>
      <c r="EOG110" s="137"/>
      <c r="EOH110" s="137"/>
      <c r="EOI110" s="137"/>
      <c r="EOJ110" s="137"/>
      <c r="EOK110" s="137"/>
      <c r="EOL110" s="137"/>
      <c r="EOM110" s="137"/>
      <c r="EON110" s="137"/>
      <c r="EOO110" s="137"/>
      <c r="EOP110" s="137"/>
      <c r="EOQ110" s="137"/>
      <c r="EOR110" s="137"/>
      <c r="EOS110" s="137"/>
      <c r="EOT110" s="137"/>
      <c r="EOU110" s="137"/>
      <c r="EOV110" s="137"/>
      <c r="EOW110" s="137"/>
      <c r="EOX110" s="137"/>
      <c r="EOY110" s="137"/>
      <c r="EOZ110" s="137"/>
      <c r="EPA110" s="137"/>
      <c r="EPB110" s="137"/>
      <c r="EPC110" s="137"/>
      <c r="EPD110" s="137"/>
      <c r="EPE110" s="137"/>
      <c r="EPF110" s="137"/>
      <c r="EPG110" s="137"/>
      <c r="EPH110" s="137"/>
      <c r="EPI110" s="137"/>
      <c r="EPJ110" s="137"/>
      <c r="EPK110" s="137"/>
      <c r="EPL110" s="137"/>
      <c r="EPM110" s="137"/>
      <c r="EPN110" s="137"/>
      <c r="EPO110" s="137"/>
      <c r="EPP110" s="137"/>
      <c r="EPQ110" s="137"/>
      <c r="EPR110" s="137"/>
      <c r="EPS110" s="137"/>
      <c r="EPT110" s="137"/>
      <c r="EPU110" s="137"/>
      <c r="EPV110" s="137"/>
      <c r="EPW110" s="137"/>
      <c r="EPX110" s="137"/>
      <c r="EPY110" s="137"/>
      <c r="EPZ110" s="137"/>
      <c r="EQA110" s="137"/>
      <c r="EQB110" s="137"/>
      <c r="EQC110" s="137"/>
      <c r="EQD110" s="137"/>
      <c r="EQE110" s="137"/>
      <c r="EQF110" s="137"/>
      <c r="EQG110" s="137"/>
      <c r="EQH110" s="137"/>
      <c r="EQI110" s="137"/>
      <c r="EQJ110" s="137"/>
      <c r="EQK110" s="137"/>
      <c r="EQL110" s="137"/>
      <c r="EQM110" s="137"/>
      <c r="EQN110" s="137"/>
      <c r="EQO110" s="137"/>
      <c r="EQP110" s="137"/>
      <c r="EQQ110" s="137"/>
      <c r="EQR110" s="137"/>
      <c r="EQS110" s="137"/>
      <c r="EQT110" s="137"/>
      <c r="EQU110" s="137"/>
      <c r="EQV110" s="137"/>
      <c r="EQW110" s="137"/>
      <c r="EQX110" s="137"/>
      <c r="EQY110" s="137"/>
      <c r="EQZ110" s="137"/>
      <c r="ERA110" s="137"/>
      <c r="ERB110" s="137"/>
      <c r="ERC110" s="137"/>
      <c r="ERD110" s="137"/>
      <c r="ERE110" s="137"/>
      <c r="ERF110" s="137"/>
      <c r="ERG110" s="137"/>
      <c r="ERH110" s="137"/>
      <c r="ERI110" s="137"/>
      <c r="ERJ110" s="137"/>
      <c r="ERK110" s="137"/>
      <c r="ERL110" s="137"/>
      <c r="ERM110" s="137"/>
      <c r="ERN110" s="137"/>
      <c r="ERO110" s="137"/>
      <c r="ERP110" s="137"/>
      <c r="ERQ110" s="137"/>
      <c r="ERR110" s="137"/>
      <c r="ERS110" s="137"/>
      <c r="ERT110" s="137"/>
      <c r="ERU110" s="137"/>
      <c r="ERV110" s="137"/>
      <c r="ERW110" s="137"/>
      <c r="ERX110" s="137"/>
      <c r="ERY110" s="137"/>
      <c r="ERZ110" s="137"/>
      <c r="ESA110" s="137"/>
      <c r="ESB110" s="137"/>
      <c r="ESC110" s="137"/>
      <c r="ESD110" s="137"/>
      <c r="ESE110" s="137"/>
      <c r="ESF110" s="137"/>
      <c r="ESG110" s="137"/>
      <c r="ESH110" s="137"/>
      <c r="ESI110" s="137"/>
      <c r="ESJ110" s="137"/>
      <c r="ESK110" s="137"/>
      <c r="ESL110" s="137"/>
      <c r="ESM110" s="137"/>
      <c r="ESN110" s="137"/>
      <c r="ESO110" s="137"/>
      <c r="ESP110" s="137"/>
      <c r="ESQ110" s="137"/>
      <c r="ESR110" s="137"/>
      <c r="ESS110" s="137"/>
      <c r="EST110" s="137"/>
      <c r="ESU110" s="137"/>
      <c r="ESV110" s="137"/>
      <c r="ESW110" s="137"/>
      <c r="ESX110" s="137"/>
      <c r="ESY110" s="137"/>
      <c r="ESZ110" s="137"/>
      <c r="ETA110" s="137"/>
      <c r="ETB110" s="137"/>
      <c r="ETC110" s="137"/>
      <c r="ETD110" s="137"/>
      <c r="ETE110" s="137"/>
      <c r="ETF110" s="137"/>
      <c r="ETG110" s="137"/>
      <c r="ETH110" s="137"/>
      <c r="ETI110" s="137"/>
      <c r="ETJ110" s="137"/>
      <c r="ETK110" s="137"/>
      <c r="ETL110" s="137"/>
      <c r="ETM110" s="137"/>
      <c r="ETN110" s="137"/>
      <c r="ETO110" s="137"/>
      <c r="ETP110" s="137"/>
      <c r="ETQ110" s="137"/>
      <c r="ETR110" s="137"/>
      <c r="ETS110" s="137"/>
      <c r="ETT110" s="137"/>
      <c r="ETU110" s="137"/>
      <c r="ETV110" s="137"/>
      <c r="ETW110" s="137"/>
      <c r="ETX110" s="137"/>
      <c r="ETY110" s="137"/>
      <c r="ETZ110" s="137"/>
      <c r="EUA110" s="137"/>
      <c r="EUB110" s="137"/>
      <c r="EUC110" s="137"/>
      <c r="EUD110" s="137"/>
      <c r="EUE110" s="137"/>
      <c r="EUF110" s="137"/>
      <c r="EUG110" s="137"/>
      <c r="EUH110" s="137"/>
      <c r="EUI110" s="137"/>
      <c r="EUJ110" s="137"/>
      <c r="EUK110" s="137"/>
      <c r="EUL110" s="137"/>
      <c r="EUM110" s="137"/>
      <c r="EUN110" s="137"/>
      <c r="EUO110" s="137"/>
      <c r="EUP110" s="137"/>
      <c r="EUQ110" s="137"/>
      <c r="EUR110" s="137"/>
      <c r="EUS110" s="137"/>
      <c r="EUT110" s="137"/>
      <c r="EUU110" s="137"/>
      <c r="EUV110" s="137"/>
      <c r="EUW110" s="137"/>
      <c r="EUX110" s="137"/>
      <c r="EUY110" s="137"/>
      <c r="EUZ110" s="137"/>
      <c r="EVA110" s="137"/>
      <c r="EVB110" s="137"/>
      <c r="EVC110" s="137"/>
      <c r="EVD110" s="137"/>
      <c r="EVE110" s="137"/>
      <c r="EVF110" s="137"/>
      <c r="EVG110" s="137"/>
      <c r="EVH110" s="137"/>
      <c r="EVI110" s="137"/>
      <c r="EVJ110" s="137"/>
      <c r="EVK110" s="137"/>
      <c r="EVL110" s="137"/>
      <c r="EVM110" s="137"/>
      <c r="EVN110" s="137"/>
      <c r="EVO110" s="137"/>
      <c r="EVP110" s="137"/>
      <c r="EVQ110" s="137"/>
      <c r="EVR110" s="137"/>
      <c r="EVS110" s="137"/>
      <c r="EVT110" s="137"/>
      <c r="EVU110" s="137"/>
      <c r="EVV110" s="137"/>
      <c r="EVW110" s="137"/>
      <c r="EVX110" s="137"/>
      <c r="EVY110" s="137"/>
      <c r="EVZ110" s="137"/>
      <c r="EWA110" s="137"/>
      <c r="EWB110" s="137"/>
      <c r="EWC110" s="137"/>
      <c r="EWD110" s="137"/>
      <c r="EWE110" s="137"/>
      <c r="EWF110" s="137"/>
      <c r="EWG110" s="137"/>
      <c r="EWH110" s="137"/>
      <c r="EWI110" s="137"/>
      <c r="EWJ110" s="137"/>
      <c r="EWK110" s="137"/>
      <c r="EWL110" s="137"/>
      <c r="EWM110" s="137"/>
      <c r="EWN110" s="137"/>
      <c r="EWO110" s="137"/>
      <c r="EWP110" s="137"/>
      <c r="EWQ110" s="137"/>
      <c r="EWR110" s="137"/>
      <c r="EWS110" s="137"/>
      <c r="EWT110" s="137"/>
      <c r="EWU110" s="137"/>
      <c r="EWV110" s="137"/>
      <c r="EWW110" s="137"/>
      <c r="EWX110" s="137"/>
      <c r="EWY110" s="137"/>
      <c r="EWZ110" s="137"/>
      <c r="EXA110" s="137"/>
      <c r="EXB110" s="137"/>
      <c r="EXC110" s="137"/>
      <c r="EXD110" s="137"/>
      <c r="EXE110" s="137"/>
      <c r="EXF110" s="137"/>
      <c r="EXG110" s="137"/>
      <c r="EXH110" s="137"/>
      <c r="EXI110" s="137"/>
      <c r="EXJ110" s="137"/>
      <c r="EXK110" s="137"/>
      <c r="EXL110" s="137"/>
      <c r="EXM110" s="137"/>
      <c r="EXN110" s="137"/>
      <c r="EXO110" s="137"/>
      <c r="EXP110" s="137"/>
      <c r="EXQ110" s="137"/>
      <c r="EXR110" s="137"/>
      <c r="EXS110" s="137"/>
      <c r="EXT110" s="137"/>
      <c r="EXU110" s="137"/>
      <c r="EXV110" s="137"/>
      <c r="EXW110" s="137"/>
      <c r="EXX110" s="137"/>
      <c r="EXY110" s="137"/>
      <c r="EXZ110" s="137"/>
      <c r="EYA110" s="137"/>
      <c r="EYB110" s="137"/>
      <c r="EYC110" s="137"/>
      <c r="EYD110" s="137"/>
      <c r="EYE110" s="137"/>
      <c r="EYF110" s="137"/>
      <c r="EYG110" s="137"/>
      <c r="EYH110" s="137"/>
      <c r="EYI110" s="137"/>
      <c r="EYJ110" s="137"/>
      <c r="EYK110" s="137"/>
      <c r="EYL110" s="137"/>
      <c r="EYM110" s="137"/>
      <c r="EYN110" s="137"/>
      <c r="EYO110" s="137"/>
      <c r="EYP110" s="137"/>
      <c r="EYQ110" s="137"/>
      <c r="EYR110" s="137"/>
      <c r="EYS110" s="137"/>
      <c r="EYT110" s="137"/>
      <c r="EYU110" s="137"/>
      <c r="EYV110" s="137"/>
      <c r="EYW110" s="137"/>
      <c r="EYX110" s="137"/>
      <c r="EYY110" s="137"/>
      <c r="EYZ110" s="137"/>
      <c r="EZA110" s="137"/>
      <c r="EZB110" s="137"/>
      <c r="EZC110" s="137"/>
      <c r="EZD110" s="137"/>
      <c r="EZE110" s="137"/>
      <c r="EZF110" s="137"/>
      <c r="EZG110" s="137"/>
      <c r="EZH110" s="137"/>
      <c r="EZI110" s="137"/>
      <c r="EZJ110" s="137"/>
      <c r="EZK110" s="137"/>
      <c r="EZL110" s="137"/>
      <c r="EZM110" s="137"/>
      <c r="EZN110" s="137"/>
      <c r="EZO110" s="137"/>
      <c r="EZP110" s="137"/>
      <c r="EZQ110" s="137"/>
      <c r="EZR110" s="137"/>
      <c r="EZS110" s="137"/>
      <c r="EZT110" s="137"/>
      <c r="EZU110" s="137"/>
      <c r="EZV110" s="137"/>
      <c r="EZW110" s="137"/>
      <c r="EZX110" s="137"/>
      <c r="EZY110" s="137"/>
      <c r="EZZ110" s="137"/>
      <c r="FAA110" s="137"/>
      <c r="FAB110" s="137"/>
      <c r="FAC110" s="137"/>
      <c r="FAD110" s="137"/>
      <c r="FAE110" s="137"/>
      <c r="FAF110" s="137"/>
      <c r="FAG110" s="137"/>
      <c r="FAH110" s="137"/>
      <c r="FAI110" s="137"/>
      <c r="FAJ110" s="137"/>
      <c r="FAK110" s="137"/>
      <c r="FAL110" s="137"/>
      <c r="FAM110" s="137"/>
      <c r="FAN110" s="137"/>
      <c r="FAO110" s="137"/>
      <c r="FAP110" s="137"/>
      <c r="FAQ110" s="137"/>
      <c r="FAR110" s="137"/>
      <c r="FAS110" s="137"/>
      <c r="FAT110" s="137"/>
      <c r="FAU110" s="137"/>
      <c r="FAV110" s="137"/>
      <c r="FAW110" s="137"/>
      <c r="FAX110" s="137"/>
      <c r="FAY110" s="137"/>
      <c r="FAZ110" s="137"/>
      <c r="FBA110" s="137"/>
      <c r="FBB110" s="137"/>
      <c r="FBC110" s="137"/>
      <c r="FBD110" s="137"/>
      <c r="FBE110" s="137"/>
      <c r="FBF110" s="137"/>
      <c r="FBG110" s="137"/>
      <c r="FBH110" s="137"/>
      <c r="FBI110" s="137"/>
      <c r="FBJ110" s="137"/>
      <c r="FBK110" s="137"/>
      <c r="FBL110" s="137"/>
      <c r="FBM110" s="137"/>
      <c r="FBN110" s="137"/>
      <c r="FBO110" s="137"/>
      <c r="FBP110" s="137"/>
      <c r="FBQ110" s="137"/>
      <c r="FBR110" s="137"/>
      <c r="FBS110" s="137"/>
      <c r="FBT110" s="137"/>
      <c r="FBU110" s="137"/>
      <c r="FBV110" s="137"/>
      <c r="FBW110" s="137"/>
      <c r="FBX110" s="137"/>
      <c r="FBY110" s="137"/>
      <c r="FBZ110" s="137"/>
      <c r="FCA110" s="137"/>
      <c r="FCB110" s="137"/>
      <c r="FCC110" s="137"/>
      <c r="FCD110" s="137"/>
      <c r="FCE110" s="137"/>
      <c r="FCF110" s="137"/>
      <c r="FCG110" s="137"/>
      <c r="FCH110" s="137"/>
      <c r="FCI110" s="137"/>
      <c r="FCJ110" s="137"/>
      <c r="FCK110" s="137"/>
      <c r="FCL110" s="137"/>
      <c r="FCM110" s="137"/>
      <c r="FCN110" s="137"/>
      <c r="FCO110" s="137"/>
      <c r="FCP110" s="137"/>
      <c r="FCQ110" s="137"/>
      <c r="FCR110" s="137"/>
      <c r="FCS110" s="137"/>
      <c r="FCT110" s="137"/>
      <c r="FCU110" s="137"/>
      <c r="FCV110" s="137"/>
      <c r="FCW110" s="137"/>
      <c r="FCX110" s="137"/>
      <c r="FCY110" s="137"/>
      <c r="FCZ110" s="137"/>
      <c r="FDA110" s="137"/>
      <c r="FDB110" s="137"/>
      <c r="FDC110" s="137"/>
      <c r="FDD110" s="137"/>
      <c r="FDE110" s="137"/>
      <c r="FDF110" s="137"/>
      <c r="FDG110" s="137"/>
      <c r="FDH110" s="137"/>
      <c r="FDI110" s="137"/>
      <c r="FDJ110" s="137"/>
      <c r="FDK110" s="137"/>
      <c r="FDL110" s="137"/>
      <c r="FDM110" s="137"/>
      <c r="FDN110" s="137"/>
      <c r="FDO110" s="137"/>
      <c r="FDP110" s="137"/>
      <c r="FDQ110" s="137"/>
      <c r="FDR110" s="137"/>
      <c r="FDS110" s="137"/>
      <c r="FDT110" s="137"/>
      <c r="FDU110" s="137"/>
      <c r="FDV110" s="137"/>
      <c r="FDW110" s="137"/>
      <c r="FDX110" s="137"/>
      <c r="FDY110" s="137"/>
      <c r="FDZ110" s="137"/>
      <c r="FEA110" s="137"/>
      <c r="FEB110" s="137"/>
      <c r="FEC110" s="137"/>
      <c r="FED110" s="137"/>
      <c r="FEE110" s="137"/>
      <c r="FEF110" s="137"/>
      <c r="FEG110" s="137"/>
      <c r="FEH110" s="137"/>
      <c r="FEI110" s="137"/>
      <c r="FEJ110" s="137"/>
      <c r="FEK110" s="137"/>
      <c r="FEL110" s="137"/>
      <c r="FEM110" s="137"/>
      <c r="FEN110" s="137"/>
      <c r="FEO110" s="137"/>
      <c r="FEP110" s="137"/>
      <c r="FEQ110" s="137"/>
      <c r="FER110" s="137"/>
      <c r="FES110" s="137"/>
      <c r="FET110" s="137"/>
      <c r="FEU110" s="137"/>
      <c r="FEV110" s="137"/>
      <c r="FEW110" s="137"/>
      <c r="FEX110" s="137"/>
      <c r="FEY110" s="137"/>
      <c r="FEZ110" s="137"/>
      <c r="FFA110" s="137"/>
      <c r="FFB110" s="137"/>
      <c r="FFC110" s="137"/>
      <c r="FFD110" s="137"/>
      <c r="FFE110" s="137"/>
      <c r="FFF110" s="137"/>
      <c r="FFG110" s="137"/>
      <c r="FFH110" s="137"/>
      <c r="FFI110" s="137"/>
      <c r="FFJ110" s="137"/>
      <c r="FFK110" s="137"/>
      <c r="FFL110" s="137"/>
      <c r="FFM110" s="137"/>
      <c r="FFN110" s="137"/>
      <c r="FFO110" s="137"/>
      <c r="FFP110" s="137"/>
      <c r="FFQ110" s="137"/>
      <c r="FFR110" s="137"/>
      <c r="FFS110" s="137"/>
      <c r="FFT110" s="137"/>
      <c r="FFU110" s="137"/>
      <c r="FFV110" s="137"/>
      <c r="FFW110" s="137"/>
      <c r="FFX110" s="137"/>
      <c r="FFY110" s="137"/>
      <c r="FFZ110" s="137"/>
      <c r="FGA110" s="137"/>
      <c r="FGB110" s="137"/>
      <c r="FGC110" s="137"/>
      <c r="FGD110" s="137"/>
      <c r="FGE110" s="137"/>
      <c r="FGF110" s="137"/>
      <c r="FGG110" s="137"/>
      <c r="FGH110" s="137"/>
      <c r="FGI110" s="137"/>
      <c r="FGJ110" s="137"/>
      <c r="FGK110" s="137"/>
      <c r="FGL110" s="137"/>
      <c r="FGM110" s="137"/>
      <c r="FGN110" s="137"/>
      <c r="FGO110" s="137"/>
      <c r="FGP110" s="137"/>
      <c r="FGQ110" s="137"/>
      <c r="FGR110" s="137"/>
      <c r="FGS110" s="137"/>
      <c r="FGT110" s="137"/>
      <c r="FGU110" s="137"/>
      <c r="FGV110" s="137"/>
      <c r="FGW110" s="137"/>
      <c r="FGX110" s="137"/>
      <c r="FGY110" s="137"/>
      <c r="FGZ110" s="137"/>
      <c r="FHA110" s="137"/>
      <c r="FHB110" s="137"/>
      <c r="FHC110" s="137"/>
      <c r="FHD110" s="137"/>
      <c r="FHE110" s="137"/>
      <c r="FHF110" s="137"/>
      <c r="FHG110" s="137"/>
      <c r="FHH110" s="137"/>
      <c r="FHI110" s="137"/>
      <c r="FHJ110" s="137"/>
      <c r="FHK110" s="137"/>
      <c r="FHL110" s="137"/>
      <c r="FHM110" s="137"/>
      <c r="FHN110" s="137"/>
      <c r="FHO110" s="137"/>
      <c r="FHP110" s="137"/>
      <c r="FHQ110" s="137"/>
      <c r="FHR110" s="137"/>
      <c r="FHS110" s="137"/>
      <c r="FHT110" s="137"/>
      <c r="FHU110" s="137"/>
      <c r="FHV110" s="137"/>
      <c r="FHW110" s="137"/>
      <c r="FHX110" s="137"/>
      <c r="FHY110" s="137"/>
      <c r="FHZ110" s="137"/>
      <c r="FIA110" s="137"/>
      <c r="FIB110" s="137"/>
      <c r="FIC110" s="137"/>
      <c r="FID110" s="137"/>
      <c r="FIE110" s="137"/>
      <c r="FIF110" s="137"/>
      <c r="FIG110" s="137"/>
      <c r="FIH110" s="137"/>
      <c r="FII110" s="137"/>
      <c r="FIJ110" s="137"/>
      <c r="FIK110" s="137"/>
      <c r="FIL110" s="137"/>
      <c r="FIM110" s="137"/>
      <c r="FIN110" s="137"/>
      <c r="FIO110" s="137"/>
      <c r="FIP110" s="137"/>
      <c r="FIQ110" s="137"/>
      <c r="FIR110" s="137"/>
      <c r="FIS110" s="137"/>
      <c r="FIT110" s="137"/>
      <c r="FIU110" s="137"/>
      <c r="FIV110" s="137"/>
      <c r="FIW110" s="137"/>
      <c r="FIX110" s="137"/>
      <c r="FIY110" s="137"/>
      <c r="FIZ110" s="137"/>
      <c r="FJA110" s="137"/>
      <c r="FJB110" s="137"/>
      <c r="FJC110" s="137"/>
      <c r="FJD110" s="137"/>
      <c r="FJE110" s="137"/>
      <c r="FJF110" s="137"/>
      <c r="FJG110" s="137"/>
      <c r="FJH110" s="137"/>
      <c r="FJI110" s="137"/>
      <c r="FJJ110" s="137"/>
      <c r="FJK110" s="137"/>
      <c r="FJL110" s="137"/>
      <c r="FJM110" s="137"/>
      <c r="FJN110" s="137"/>
      <c r="FJO110" s="137"/>
      <c r="FJP110" s="137"/>
      <c r="FJQ110" s="137"/>
      <c r="FJR110" s="137"/>
      <c r="FJS110" s="137"/>
      <c r="FJT110" s="137"/>
      <c r="FJU110" s="137"/>
      <c r="FJV110" s="137"/>
      <c r="FJW110" s="137"/>
      <c r="FJX110" s="137"/>
      <c r="FJY110" s="137"/>
      <c r="FJZ110" s="137"/>
      <c r="FKA110" s="137"/>
      <c r="FKB110" s="137"/>
      <c r="FKC110" s="137"/>
      <c r="FKD110" s="137"/>
      <c r="FKE110" s="137"/>
      <c r="FKF110" s="137"/>
      <c r="FKG110" s="137"/>
      <c r="FKH110" s="137"/>
      <c r="FKI110" s="137"/>
      <c r="FKJ110" s="137"/>
      <c r="FKK110" s="137"/>
      <c r="FKL110" s="137"/>
      <c r="FKM110" s="137"/>
      <c r="FKN110" s="137"/>
      <c r="FKO110" s="137"/>
      <c r="FKP110" s="137"/>
      <c r="FKQ110" s="137"/>
      <c r="FKR110" s="137"/>
      <c r="FKS110" s="137"/>
      <c r="FKT110" s="137"/>
      <c r="FKU110" s="137"/>
      <c r="FKV110" s="137"/>
      <c r="FKW110" s="137"/>
      <c r="FKX110" s="137"/>
      <c r="FKY110" s="137"/>
      <c r="FKZ110" s="137"/>
      <c r="FLA110" s="137"/>
      <c r="FLB110" s="137"/>
      <c r="FLC110" s="137"/>
      <c r="FLD110" s="137"/>
      <c r="FLE110" s="137"/>
      <c r="FLF110" s="137"/>
      <c r="FLG110" s="137"/>
      <c r="FLH110" s="137"/>
      <c r="FLI110" s="137"/>
      <c r="FLJ110" s="137"/>
      <c r="FLK110" s="137"/>
      <c r="FLL110" s="137"/>
      <c r="FLM110" s="137"/>
      <c r="FLN110" s="137"/>
      <c r="FLO110" s="137"/>
      <c r="FLP110" s="137"/>
      <c r="FLQ110" s="137"/>
      <c r="FLR110" s="137"/>
      <c r="FLS110" s="137"/>
      <c r="FLT110" s="137"/>
      <c r="FLU110" s="137"/>
      <c r="FLV110" s="137"/>
      <c r="FLW110" s="137"/>
      <c r="FLX110" s="137"/>
      <c r="FLY110" s="137"/>
      <c r="FLZ110" s="137"/>
      <c r="FMA110" s="137"/>
      <c r="FMB110" s="137"/>
      <c r="FMC110" s="137"/>
      <c r="FMD110" s="137"/>
      <c r="FME110" s="137"/>
      <c r="FMF110" s="137"/>
      <c r="FMG110" s="137"/>
      <c r="FMH110" s="137"/>
      <c r="FMI110" s="137"/>
      <c r="FMJ110" s="137"/>
      <c r="FMK110" s="137"/>
      <c r="FML110" s="137"/>
      <c r="FMM110" s="137"/>
      <c r="FMN110" s="137"/>
      <c r="FMO110" s="137"/>
      <c r="FMP110" s="137"/>
      <c r="FMQ110" s="137"/>
      <c r="FMR110" s="137"/>
      <c r="FMS110" s="137"/>
      <c r="FMT110" s="137"/>
      <c r="FMU110" s="137"/>
      <c r="FMV110" s="137"/>
      <c r="FMW110" s="137"/>
      <c r="FMX110" s="137"/>
      <c r="FMY110" s="137"/>
      <c r="FMZ110" s="137"/>
      <c r="FNA110" s="137"/>
      <c r="FNB110" s="137"/>
      <c r="FNC110" s="137"/>
      <c r="FND110" s="137"/>
      <c r="FNE110" s="137"/>
      <c r="FNF110" s="137"/>
      <c r="FNG110" s="137"/>
      <c r="FNH110" s="137"/>
      <c r="FNI110" s="137"/>
      <c r="FNJ110" s="137"/>
      <c r="FNK110" s="137"/>
      <c r="FNL110" s="137"/>
      <c r="FNM110" s="137"/>
      <c r="FNN110" s="137"/>
      <c r="FNO110" s="137"/>
      <c r="FNP110" s="137"/>
      <c r="FNQ110" s="137"/>
      <c r="FNR110" s="137"/>
      <c r="FNS110" s="137"/>
      <c r="FNT110" s="137"/>
      <c r="FNU110" s="137"/>
      <c r="FNV110" s="137"/>
      <c r="FNW110" s="137"/>
      <c r="FNX110" s="137"/>
      <c r="FNY110" s="137"/>
      <c r="FNZ110" s="137"/>
      <c r="FOA110" s="137"/>
      <c r="FOB110" s="137"/>
      <c r="FOC110" s="137"/>
      <c r="FOD110" s="137"/>
      <c r="FOE110" s="137"/>
      <c r="FOF110" s="137"/>
      <c r="FOG110" s="137"/>
      <c r="FOH110" s="137"/>
      <c r="FOI110" s="137"/>
      <c r="FOJ110" s="137"/>
      <c r="FOK110" s="137"/>
      <c r="FOL110" s="137"/>
      <c r="FOM110" s="137"/>
      <c r="FON110" s="137"/>
      <c r="FOO110" s="137"/>
      <c r="FOP110" s="137"/>
      <c r="FOQ110" s="137"/>
      <c r="FOR110" s="137"/>
      <c r="FOS110" s="137"/>
      <c r="FOT110" s="137"/>
      <c r="FOU110" s="137"/>
      <c r="FOV110" s="137"/>
      <c r="FOW110" s="137"/>
      <c r="FOX110" s="137"/>
      <c r="FOY110" s="137"/>
      <c r="FOZ110" s="137"/>
      <c r="FPA110" s="137"/>
      <c r="FPB110" s="137"/>
      <c r="FPC110" s="137"/>
      <c r="FPD110" s="137"/>
      <c r="FPE110" s="137"/>
      <c r="FPF110" s="137"/>
      <c r="FPG110" s="137"/>
      <c r="FPH110" s="137"/>
      <c r="FPI110" s="137"/>
      <c r="FPJ110" s="137"/>
      <c r="FPK110" s="137"/>
      <c r="FPL110" s="137"/>
      <c r="FPM110" s="137"/>
      <c r="FPN110" s="137"/>
      <c r="FPO110" s="137"/>
      <c r="FPP110" s="137"/>
      <c r="FPQ110" s="137"/>
      <c r="FPR110" s="137"/>
      <c r="FPS110" s="137"/>
      <c r="FPT110" s="137"/>
      <c r="FPU110" s="137"/>
      <c r="FPV110" s="137"/>
      <c r="FPW110" s="137"/>
      <c r="FPX110" s="137"/>
      <c r="FPY110" s="137"/>
      <c r="FPZ110" s="137"/>
      <c r="FQA110" s="137"/>
      <c r="FQB110" s="137"/>
      <c r="FQC110" s="137"/>
      <c r="FQD110" s="137"/>
      <c r="FQE110" s="137"/>
      <c r="FQF110" s="137"/>
      <c r="FQG110" s="137"/>
      <c r="FQH110" s="137"/>
      <c r="FQI110" s="137"/>
      <c r="FQJ110" s="137"/>
      <c r="FQK110" s="137"/>
      <c r="FQL110" s="137"/>
      <c r="FQM110" s="137"/>
      <c r="FQN110" s="137"/>
      <c r="FQO110" s="137"/>
      <c r="FQP110" s="137"/>
      <c r="FQQ110" s="137"/>
      <c r="FQR110" s="137"/>
      <c r="FQS110" s="137"/>
      <c r="FQT110" s="137"/>
      <c r="FQU110" s="137"/>
      <c r="FQV110" s="137"/>
      <c r="FQW110" s="137"/>
      <c r="FQX110" s="137"/>
      <c r="FQY110" s="137"/>
      <c r="FQZ110" s="137"/>
      <c r="FRA110" s="137"/>
      <c r="FRB110" s="137"/>
      <c r="FRC110" s="137"/>
      <c r="FRD110" s="137"/>
      <c r="FRE110" s="137"/>
      <c r="FRF110" s="137"/>
      <c r="FRG110" s="137"/>
      <c r="FRH110" s="137"/>
      <c r="FRI110" s="137"/>
      <c r="FRJ110" s="137"/>
      <c r="FRK110" s="137"/>
      <c r="FRL110" s="137"/>
      <c r="FRM110" s="137"/>
      <c r="FRN110" s="137"/>
      <c r="FRO110" s="137"/>
      <c r="FRP110" s="137"/>
      <c r="FRQ110" s="137"/>
      <c r="FRR110" s="137"/>
      <c r="FRS110" s="137"/>
      <c r="FRT110" s="137"/>
      <c r="FRU110" s="137"/>
      <c r="FRV110" s="137"/>
      <c r="FRW110" s="137"/>
      <c r="FRX110" s="137"/>
      <c r="FRY110" s="137"/>
      <c r="FRZ110" s="137"/>
      <c r="FSA110" s="137"/>
      <c r="FSB110" s="137"/>
      <c r="FSC110" s="137"/>
      <c r="FSD110" s="137"/>
      <c r="FSE110" s="137"/>
      <c r="FSF110" s="137"/>
      <c r="FSG110" s="137"/>
      <c r="FSH110" s="137"/>
      <c r="FSI110" s="137"/>
      <c r="FSJ110" s="137"/>
      <c r="FSK110" s="137"/>
      <c r="FSL110" s="137"/>
      <c r="FSM110" s="137"/>
      <c r="FSN110" s="137"/>
      <c r="FSO110" s="137"/>
      <c r="FSP110" s="137"/>
      <c r="FSQ110" s="137"/>
      <c r="FSR110" s="137"/>
      <c r="FSS110" s="137"/>
      <c r="FST110" s="137"/>
      <c r="FSU110" s="137"/>
      <c r="FSV110" s="137"/>
      <c r="FSW110" s="137"/>
      <c r="FSX110" s="137"/>
      <c r="FSY110" s="137"/>
      <c r="FSZ110" s="137"/>
      <c r="FTA110" s="137"/>
      <c r="FTB110" s="137"/>
      <c r="FTC110" s="137"/>
      <c r="FTD110" s="137"/>
      <c r="FTE110" s="137"/>
      <c r="FTF110" s="137"/>
      <c r="FTG110" s="137"/>
      <c r="FTH110" s="137"/>
      <c r="FTI110" s="137"/>
      <c r="FTJ110" s="137"/>
      <c r="FTK110" s="137"/>
      <c r="FTL110" s="137"/>
      <c r="FTM110" s="137"/>
      <c r="FTN110" s="137"/>
      <c r="FTO110" s="137"/>
      <c r="FTP110" s="137"/>
      <c r="FTQ110" s="137"/>
      <c r="FTR110" s="137"/>
      <c r="FTS110" s="137"/>
      <c r="FTT110" s="137"/>
      <c r="FTU110" s="137"/>
      <c r="FTV110" s="137"/>
      <c r="FTW110" s="137"/>
      <c r="FTX110" s="137"/>
      <c r="FTY110" s="137"/>
      <c r="FTZ110" s="137"/>
      <c r="FUA110" s="137"/>
      <c r="FUB110" s="137"/>
      <c r="FUC110" s="137"/>
      <c r="FUD110" s="137"/>
      <c r="FUE110" s="137"/>
      <c r="FUF110" s="137"/>
      <c r="FUG110" s="137"/>
      <c r="FUH110" s="137"/>
      <c r="FUI110" s="137"/>
      <c r="FUJ110" s="137"/>
      <c r="FUK110" s="137"/>
      <c r="FUL110" s="137"/>
      <c r="FUM110" s="137"/>
      <c r="FUN110" s="137"/>
      <c r="FUO110" s="137"/>
      <c r="FUP110" s="137"/>
      <c r="FUQ110" s="137"/>
      <c r="FUR110" s="137"/>
      <c r="FUS110" s="137"/>
      <c r="FUT110" s="137"/>
      <c r="FUU110" s="137"/>
      <c r="FUV110" s="137"/>
      <c r="FUW110" s="137"/>
      <c r="FUX110" s="137"/>
      <c r="FUY110" s="137"/>
      <c r="FUZ110" s="137"/>
      <c r="FVA110" s="137"/>
      <c r="FVB110" s="137"/>
      <c r="FVC110" s="137"/>
      <c r="FVD110" s="137"/>
      <c r="FVE110" s="137"/>
      <c r="FVF110" s="137"/>
      <c r="FVG110" s="137"/>
      <c r="FVH110" s="137"/>
      <c r="FVI110" s="137"/>
      <c r="FVJ110" s="137"/>
      <c r="FVK110" s="137"/>
      <c r="FVL110" s="137"/>
      <c r="FVM110" s="137"/>
      <c r="FVN110" s="137"/>
      <c r="FVO110" s="137"/>
      <c r="FVP110" s="137"/>
      <c r="FVQ110" s="137"/>
      <c r="FVR110" s="137"/>
      <c r="FVS110" s="137"/>
      <c r="FVT110" s="137"/>
      <c r="FVU110" s="137"/>
      <c r="FVV110" s="137"/>
      <c r="FVW110" s="137"/>
      <c r="FVX110" s="137"/>
      <c r="FVY110" s="137"/>
      <c r="FVZ110" s="137"/>
      <c r="FWA110" s="137"/>
      <c r="FWB110" s="137"/>
      <c r="FWC110" s="137"/>
      <c r="FWD110" s="137"/>
      <c r="FWE110" s="137"/>
      <c r="FWF110" s="137"/>
      <c r="FWG110" s="137"/>
      <c r="FWH110" s="137"/>
      <c r="FWI110" s="137"/>
      <c r="FWJ110" s="137"/>
      <c r="FWK110" s="137"/>
      <c r="FWL110" s="137"/>
      <c r="FWM110" s="137"/>
      <c r="FWN110" s="137"/>
      <c r="FWO110" s="137"/>
      <c r="FWP110" s="137"/>
      <c r="FWQ110" s="137"/>
      <c r="FWR110" s="137"/>
      <c r="FWS110" s="137"/>
      <c r="FWT110" s="137"/>
      <c r="FWU110" s="137"/>
      <c r="FWV110" s="137"/>
      <c r="FWW110" s="137"/>
      <c r="FWX110" s="137"/>
      <c r="FWY110" s="137"/>
      <c r="FWZ110" s="137"/>
      <c r="FXA110" s="137"/>
      <c r="FXB110" s="137"/>
      <c r="FXC110" s="137"/>
      <c r="FXD110" s="137"/>
      <c r="FXE110" s="137"/>
      <c r="FXF110" s="137"/>
      <c r="FXG110" s="137"/>
      <c r="FXH110" s="137"/>
      <c r="FXI110" s="137"/>
      <c r="FXJ110" s="137"/>
      <c r="FXK110" s="137"/>
      <c r="FXL110" s="137"/>
      <c r="FXM110" s="137"/>
      <c r="FXN110" s="137"/>
      <c r="FXO110" s="137"/>
      <c r="FXP110" s="137"/>
      <c r="FXQ110" s="137"/>
      <c r="FXR110" s="137"/>
      <c r="FXS110" s="137"/>
      <c r="FXT110" s="137"/>
      <c r="FXU110" s="137"/>
      <c r="FXV110" s="137"/>
      <c r="FXW110" s="137"/>
      <c r="FXX110" s="137"/>
      <c r="FXY110" s="137"/>
      <c r="FXZ110" s="137"/>
      <c r="FYA110" s="137"/>
      <c r="FYB110" s="137"/>
      <c r="FYC110" s="137"/>
      <c r="FYD110" s="137"/>
      <c r="FYE110" s="137"/>
      <c r="FYF110" s="137"/>
      <c r="FYG110" s="137"/>
      <c r="FYH110" s="137"/>
      <c r="FYI110" s="137"/>
      <c r="FYJ110" s="137"/>
      <c r="FYK110" s="137"/>
      <c r="FYL110" s="137"/>
      <c r="FYM110" s="137"/>
      <c r="FYN110" s="137"/>
      <c r="FYO110" s="137"/>
      <c r="FYP110" s="137"/>
      <c r="FYQ110" s="137"/>
      <c r="FYR110" s="137"/>
      <c r="FYS110" s="137"/>
      <c r="FYT110" s="137"/>
      <c r="FYU110" s="137"/>
      <c r="FYV110" s="137"/>
      <c r="FYW110" s="137"/>
      <c r="FYX110" s="137"/>
      <c r="FYY110" s="137"/>
      <c r="FYZ110" s="137"/>
      <c r="FZA110" s="137"/>
      <c r="FZB110" s="137"/>
      <c r="FZC110" s="137"/>
      <c r="FZD110" s="137"/>
      <c r="FZE110" s="137"/>
      <c r="FZF110" s="137"/>
      <c r="FZG110" s="137"/>
      <c r="FZH110" s="137"/>
      <c r="FZI110" s="137"/>
      <c r="FZJ110" s="137"/>
      <c r="FZK110" s="137"/>
      <c r="FZL110" s="137"/>
      <c r="FZM110" s="137"/>
      <c r="FZN110" s="137"/>
      <c r="FZO110" s="137"/>
      <c r="FZP110" s="137"/>
      <c r="FZQ110" s="137"/>
      <c r="FZR110" s="137"/>
      <c r="FZS110" s="137"/>
      <c r="FZT110" s="137"/>
      <c r="FZU110" s="137"/>
      <c r="FZV110" s="137"/>
      <c r="FZW110" s="137"/>
      <c r="FZX110" s="137"/>
      <c r="FZY110" s="137"/>
      <c r="FZZ110" s="137"/>
      <c r="GAA110" s="137"/>
      <c r="GAB110" s="137"/>
      <c r="GAC110" s="137"/>
      <c r="GAD110" s="137"/>
      <c r="GAE110" s="137"/>
      <c r="GAF110" s="137"/>
      <c r="GAG110" s="137"/>
      <c r="GAH110" s="137"/>
      <c r="GAI110" s="137"/>
      <c r="GAJ110" s="137"/>
      <c r="GAK110" s="137"/>
      <c r="GAL110" s="137"/>
      <c r="GAM110" s="137"/>
      <c r="GAN110" s="137"/>
      <c r="GAO110" s="137"/>
      <c r="GAP110" s="137"/>
      <c r="GAQ110" s="137"/>
      <c r="GAR110" s="137"/>
      <c r="GAS110" s="137"/>
      <c r="GAT110" s="137"/>
      <c r="GAU110" s="137"/>
      <c r="GAV110" s="137"/>
      <c r="GAW110" s="137"/>
      <c r="GAX110" s="137"/>
      <c r="GAY110" s="137"/>
      <c r="GAZ110" s="137"/>
      <c r="GBA110" s="137"/>
      <c r="GBB110" s="137"/>
      <c r="GBC110" s="137"/>
      <c r="GBD110" s="137"/>
      <c r="GBE110" s="137"/>
      <c r="GBF110" s="137"/>
      <c r="GBG110" s="137"/>
      <c r="GBH110" s="137"/>
      <c r="GBI110" s="137"/>
      <c r="GBJ110" s="137"/>
      <c r="GBK110" s="137"/>
      <c r="GBL110" s="137"/>
      <c r="GBM110" s="137"/>
      <c r="GBN110" s="137"/>
      <c r="GBO110" s="137"/>
      <c r="GBP110" s="137"/>
      <c r="GBQ110" s="137"/>
      <c r="GBR110" s="137"/>
      <c r="GBS110" s="137"/>
      <c r="GBT110" s="137"/>
      <c r="GBU110" s="137"/>
      <c r="GBV110" s="137"/>
      <c r="GBW110" s="137"/>
      <c r="GBX110" s="137"/>
      <c r="GBY110" s="137"/>
      <c r="GBZ110" s="137"/>
      <c r="GCA110" s="137"/>
      <c r="GCB110" s="137"/>
      <c r="GCC110" s="137"/>
      <c r="GCD110" s="137"/>
      <c r="GCE110" s="137"/>
      <c r="GCF110" s="137"/>
      <c r="GCG110" s="137"/>
      <c r="GCH110" s="137"/>
      <c r="GCI110" s="137"/>
      <c r="GCJ110" s="137"/>
      <c r="GCK110" s="137"/>
      <c r="GCL110" s="137"/>
      <c r="GCM110" s="137"/>
      <c r="GCN110" s="137"/>
      <c r="GCO110" s="137"/>
      <c r="GCP110" s="137"/>
      <c r="GCQ110" s="137"/>
      <c r="GCR110" s="137"/>
      <c r="GCS110" s="137"/>
      <c r="GCT110" s="137"/>
      <c r="GCU110" s="137"/>
      <c r="GCV110" s="137"/>
      <c r="GCW110" s="137"/>
      <c r="GCX110" s="137"/>
      <c r="GCY110" s="137"/>
      <c r="GCZ110" s="137"/>
      <c r="GDA110" s="137"/>
      <c r="GDB110" s="137"/>
      <c r="GDC110" s="137"/>
      <c r="GDD110" s="137"/>
      <c r="GDE110" s="137"/>
      <c r="GDF110" s="137"/>
      <c r="GDG110" s="137"/>
      <c r="GDH110" s="137"/>
      <c r="GDI110" s="137"/>
      <c r="GDJ110" s="137"/>
      <c r="GDK110" s="137"/>
      <c r="GDL110" s="137"/>
      <c r="GDM110" s="137"/>
      <c r="GDN110" s="137"/>
      <c r="GDO110" s="137"/>
      <c r="GDP110" s="137"/>
      <c r="GDQ110" s="137"/>
      <c r="GDR110" s="137"/>
      <c r="GDS110" s="137"/>
      <c r="GDT110" s="137"/>
      <c r="GDU110" s="137"/>
      <c r="GDV110" s="137"/>
      <c r="GDW110" s="137"/>
      <c r="GDX110" s="137"/>
      <c r="GDY110" s="137"/>
      <c r="GDZ110" s="137"/>
      <c r="GEA110" s="137"/>
      <c r="GEB110" s="137"/>
      <c r="GEC110" s="137"/>
      <c r="GED110" s="137"/>
      <c r="GEE110" s="137"/>
      <c r="GEF110" s="137"/>
      <c r="GEG110" s="137"/>
      <c r="GEH110" s="137"/>
      <c r="GEI110" s="137"/>
      <c r="GEJ110" s="137"/>
      <c r="GEK110" s="137"/>
      <c r="GEL110" s="137"/>
      <c r="GEM110" s="137"/>
      <c r="GEN110" s="137"/>
      <c r="GEO110" s="137"/>
      <c r="GEP110" s="137"/>
      <c r="GEQ110" s="137"/>
      <c r="GER110" s="137"/>
      <c r="GES110" s="137"/>
      <c r="GET110" s="137"/>
      <c r="GEU110" s="137"/>
      <c r="GEV110" s="137"/>
      <c r="GEW110" s="137"/>
      <c r="GEX110" s="137"/>
      <c r="GEY110" s="137"/>
      <c r="GEZ110" s="137"/>
      <c r="GFA110" s="137"/>
      <c r="GFB110" s="137"/>
      <c r="GFC110" s="137"/>
      <c r="GFD110" s="137"/>
      <c r="GFE110" s="137"/>
      <c r="GFF110" s="137"/>
      <c r="GFG110" s="137"/>
      <c r="GFH110" s="137"/>
      <c r="GFI110" s="137"/>
      <c r="GFJ110" s="137"/>
      <c r="GFK110" s="137"/>
      <c r="GFL110" s="137"/>
      <c r="GFM110" s="137"/>
      <c r="GFN110" s="137"/>
      <c r="GFO110" s="137"/>
      <c r="GFP110" s="137"/>
      <c r="GFQ110" s="137"/>
      <c r="GFR110" s="137"/>
      <c r="GFS110" s="137"/>
      <c r="GFT110" s="137"/>
      <c r="GFU110" s="137"/>
      <c r="GFV110" s="137"/>
      <c r="GFW110" s="137"/>
      <c r="GFX110" s="137"/>
      <c r="GFY110" s="137"/>
      <c r="GFZ110" s="137"/>
      <c r="GGA110" s="137"/>
      <c r="GGB110" s="137"/>
      <c r="GGC110" s="137"/>
      <c r="GGD110" s="137"/>
      <c r="GGE110" s="137"/>
      <c r="GGF110" s="137"/>
      <c r="GGG110" s="137"/>
      <c r="GGH110" s="137"/>
      <c r="GGI110" s="137"/>
      <c r="GGJ110" s="137"/>
      <c r="GGK110" s="137"/>
      <c r="GGL110" s="137"/>
      <c r="GGM110" s="137"/>
      <c r="GGN110" s="137"/>
      <c r="GGO110" s="137"/>
      <c r="GGP110" s="137"/>
      <c r="GGQ110" s="137"/>
      <c r="GGR110" s="137"/>
      <c r="GGS110" s="137"/>
      <c r="GGT110" s="137"/>
      <c r="GGU110" s="137"/>
      <c r="GGV110" s="137"/>
      <c r="GGW110" s="137"/>
      <c r="GGX110" s="137"/>
      <c r="GGY110" s="137"/>
      <c r="GGZ110" s="137"/>
      <c r="GHA110" s="137"/>
      <c r="GHB110" s="137"/>
      <c r="GHC110" s="137"/>
      <c r="GHD110" s="137"/>
      <c r="GHE110" s="137"/>
      <c r="GHF110" s="137"/>
      <c r="GHG110" s="137"/>
      <c r="GHH110" s="137"/>
      <c r="GHI110" s="137"/>
      <c r="GHJ110" s="137"/>
      <c r="GHK110" s="137"/>
      <c r="GHL110" s="137"/>
      <c r="GHM110" s="137"/>
      <c r="GHN110" s="137"/>
      <c r="GHO110" s="137"/>
      <c r="GHP110" s="137"/>
      <c r="GHQ110" s="137"/>
      <c r="GHR110" s="137"/>
      <c r="GHS110" s="137"/>
      <c r="GHT110" s="137"/>
      <c r="GHU110" s="137"/>
      <c r="GHV110" s="137"/>
      <c r="GHW110" s="137"/>
      <c r="GHX110" s="137"/>
      <c r="GHY110" s="137"/>
      <c r="GHZ110" s="137"/>
      <c r="GIA110" s="137"/>
      <c r="GIB110" s="137"/>
      <c r="GIC110" s="137"/>
      <c r="GID110" s="137"/>
      <c r="GIE110" s="137"/>
      <c r="GIF110" s="137"/>
      <c r="GIG110" s="137"/>
      <c r="GIH110" s="137"/>
      <c r="GII110" s="137"/>
      <c r="GIJ110" s="137"/>
      <c r="GIK110" s="137"/>
      <c r="GIL110" s="137"/>
      <c r="GIM110" s="137"/>
      <c r="GIN110" s="137"/>
      <c r="GIO110" s="137"/>
      <c r="GIP110" s="137"/>
      <c r="GIQ110" s="137"/>
      <c r="GIR110" s="137"/>
      <c r="GIS110" s="137"/>
      <c r="GIT110" s="137"/>
      <c r="GIU110" s="137"/>
      <c r="GIV110" s="137"/>
      <c r="GIW110" s="137"/>
      <c r="GIX110" s="137"/>
      <c r="GIY110" s="137"/>
      <c r="GIZ110" s="137"/>
      <c r="GJA110" s="137"/>
      <c r="GJB110" s="137"/>
      <c r="GJC110" s="137"/>
      <c r="GJD110" s="137"/>
      <c r="GJE110" s="137"/>
      <c r="GJF110" s="137"/>
      <c r="GJG110" s="137"/>
      <c r="GJH110" s="137"/>
      <c r="GJI110" s="137"/>
      <c r="GJJ110" s="137"/>
      <c r="GJK110" s="137"/>
      <c r="GJL110" s="137"/>
      <c r="GJM110" s="137"/>
      <c r="GJN110" s="137"/>
      <c r="GJO110" s="137"/>
      <c r="GJP110" s="137"/>
      <c r="GJQ110" s="137"/>
      <c r="GJR110" s="137"/>
      <c r="GJS110" s="137"/>
      <c r="GJT110" s="137"/>
      <c r="GJU110" s="137"/>
      <c r="GJV110" s="137"/>
      <c r="GJW110" s="137"/>
      <c r="GJX110" s="137"/>
      <c r="GJY110" s="137"/>
      <c r="GJZ110" s="137"/>
      <c r="GKA110" s="137"/>
      <c r="GKB110" s="137"/>
      <c r="GKC110" s="137"/>
      <c r="GKD110" s="137"/>
      <c r="GKE110" s="137"/>
      <c r="GKF110" s="137"/>
      <c r="GKG110" s="137"/>
      <c r="GKH110" s="137"/>
      <c r="GKI110" s="137"/>
      <c r="GKJ110" s="137"/>
      <c r="GKK110" s="137"/>
      <c r="GKL110" s="137"/>
      <c r="GKM110" s="137"/>
      <c r="GKN110" s="137"/>
      <c r="GKO110" s="137"/>
      <c r="GKP110" s="137"/>
      <c r="GKQ110" s="137"/>
      <c r="GKR110" s="137"/>
      <c r="GKS110" s="137"/>
      <c r="GKT110" s="137"/>
      <c r="GKU110" s="137"/>
      <c r="GKV110" s="137"/>
      <c r="GKW110" s="137"/>
      <c r="GKX110" s="137"/>
      <c r="GKY110" s="137"/>
      <c r="GKZ110" s="137"/>
      <c r="GLA110" s="137"/>
      <c r="GLB110" s="137"/>
      <c r="GLC110" s="137"/>
      <c r="GLD110" s="137"/>
      <c r="GLE110" s="137"/>
      <c r="GLF110" s="137"/>
      <c r="GLG110" s="137"/>
      <c r="GLH110" s="137"/>
      <c r="GLI110" s="137"/>
      <c r="GLJ110" s="137"/>
      <c r="GLK110" s="137"/>
      <c r="GLL110" s="137"/>
      <c r="GLM110" s="137"/>
      <c r="GLN110" s="137"/>
      <c r="GLO110" s="137"/>
      <c r="GLP110" s="137"/>
      <c r="GLQ110" s="137"/>
      <c r="GLR110" s="137"/>
      <c r="GLS110" s="137"/>
      <c r="GLT110" s="137"/>
      <c r="GLU110" s="137"/>
      <c r="GLV110" s="137"/>
      <c r="GLW110" s="137"/>
      <c r="GLX110" s="137"/>
      <c r="GLY110" s="137"/>
      <c r="GLZ110" s="137"/>
      <c r="GMA110" s="137"/>
      <c r="GMB110" s="137"/>
      <c r="GMC110" s="137"/>
      <c r="GMD110" s="137"/>
      <c r="GME110" s="137"/>
      <c r="GMF110" s="137"/>
      <c r="GMG110" s="137"/>
      <c r="GMH110" s="137"/>
      <c r="GMI110" s="137"/>
      <c r="GMJ110" s="137"/>
      <c r="GMK110" s="137"/>
      <c r="GML110" s="137"/>
      <c r="GMM110" s="137"/>
      <c r="GMN110" s="137"/>
      <c r="GMO110" s="137"/>
      <c r="GMP110" s="137"/>
      <c r="GMQ110" s="137"/>
      <c r="GMR110" s="137"/>
      <c r="GMS110" s="137"/>
      <c r="GMT110" s="137"/>
      <c r="GMU110" s="137"/>
      <c r="GMV110" s="137"/>
      <c r="GMW110" s="137"/>
      <c r="GMX110" s="137"/>
      <c r="GMY110" s="137"/>
      <c r="GMZ110" s="137"/>
      <c r="GNA110" s="137"/>
      <c r="GNB110" s="137"/>
      <c r="GNC110" s="137"/>
      <c r="GND110" s="137"/>
      <c r="GNE110" s="137"/>
      <c r="GNF110" s="137"/>
      <c r="GNG110" s="137"/>
      <c r="GNH110" s="137"/>
      <c r="GNI110" s="137"/>
      <c r="GNJ110" s="137"/>
      <c r="GNK110" s="137"/>
      <c r="GNL110" s="137"/>
      <c r="GNM110" s="137"/>
      <c r="GNN110" s="137"/>
      <c r="GNO110" s="137"/>
      <c r="GNP110" s="137"/>
      <c r="GNQ110" s="137"/>
      <c r="GNR110" s="137"/>
      <c r="GNS110" s="137"/>
      <c r="GNT110" s="137"/>
      <c r="GNU110" s="137"/>
      <c r="GNV110" s="137"/>
      <c r="GNW110" s="137"/>
      <c r="GNX110" s="137"/>
      <c r="GNY110" s="137"/>
      <c r="GNZ110" s="137"/>
      <c r="GOA110" s="137"/>
      <c r="GOB110" s="137"/>
      <c r="GOC110" s="137"/>
      <c r="GOD110" s="137"/>
      <c r="GOE110" s="137"/>
      <c r="GOF110" s="137"/>
      <c r="GOG110" s="137"/>
      <c r="GOH110" s="137"/>
      <c r="GOI110" s="137"/>
      <c r="GOJ110" s="137"/>
      <c r="GOK110" s="137"/>
      <c r="GOL110" s="137"/>
      <c r="GOM110" s="137"/>
      <c r="GON110" s="137"/>
      <c r="GOO110" s="137"/>
      <c r="GOP110" s="137"/>
      <c r="GOQ110" s="137"/>
      <c r="GOR110" s="137"/>
      <c r="GOS110" s="137"/>
      <c r="GOT110" s="137"/>
      <c r="GOU110" s="137"/>
      <c r="GOV110" s="137"/>
      <c r="GOW110" s="137"/>
      <c r="GOX110" s="137"/>
      <c r="GOY110" s="137"/>
      <c r="GOZ110" s="137"/>
      <c r="GPA110" s="137"/>
      <c r="GPB110" s="137"/>
      <c r="GPC110" s="137"/>
      <c r="GPD110" s="137"/>
      <c r="GPE110" s="137"/>
      <c r="GPF110" s="137"/>
      <c r="GPG110" s="137"/>
      <c r="GPH110" s="137"/>
      <c r="GPI110" s="137"/>
      <c r="GPJ110" s="137"/>
      <c r="GPK110" s="137"/>
      <c r="GPL110" s="137"/>
      <c r="GPM110" s="137"/>
      <c r="GPN110" s="137"/>
      <c r="GPO110" s="137"/>
      <c r="GPP110" s="137"/>
      <c r="GPQ110" s="137"/>
      <c r="GPR110" s="137"/>
      <c r="GPS110" s="137"/>
      <c r="GPT110" s="137"/>
      <c r="GPU110" s="137"/>
      <c r="GPV110" s="137"/>
      <c r="GPW110" s="137"/>
      <c r="GPX110" s="137"/>
      <c r="GPY110" s="137"/>
      <c r="GPZ110" s="137"/>
      <c r="GQA110" s="137"/>
      <c r="GQB110" s="137"/>
      <c r="GQC110" s="137"/>
      <c r="GQD110" s="137"/>
      <c r="GQE110" s="137"/>
      <c r="GQF110" s="137"/>
      <c r="GQG110" s="137"/>
      <c r="GQH110" s="137"/>
      <c r="GQI110" s="137"/>
      <c r="GQJ110" s="137"/>
      <c r="GQK110" s="137"/>
      <c r="GQL110" s="137"/>
      <c r="GQM110" s="137"/>
      <c r="GQN110" s="137"/>
      <c r="GQO110" s="137"/>
      <c r="GQP110" s="137"/>
      <c r="GQQ110" s="137"/>
      <c r="GQR110" s="137"/>
      <c r="GQS110" s="137"/>
      <c r="GQT110" s="137"/>
      <c r="GQU110" s="137"/>
      <c r="GQV110" s="137"/>
      <c r="GQW110" s="137"/>
      <c r="GQX110" s="137"/>
      <c r="GQY110" s="137"/>
      <c r="GQZ110" s="137"/>
      <c r="GRA110" s="137"/>
      <c r="GRB110" s="137"/>
      <c r="GRC110" s="137"/>
      <c r="GRD110" s="137"/>
      <c r="GRE110" s="137"/>
      <c r="GRF110" s="137"/>
      <c r="GRG110" s="137"/>
      <c r="GRH110" s="137"/>
      <c r="GRI110" s="137"/>
      <c r="GRJ110" s="137"/>
      <c r="GRK110" s="137"/>
      <c r="GRL110" s="137"/>
      <c r="GRM110" s="137"/>
      <c r="GRN110" s="137"/>
      <c r="GRO110" s="137"/>
      <c r="GRP110" s="137"/>
      <c r="GRQ110" s="137"/>
      <c r="GRR110" s="137"/>
      <c r="GRS110" s="137"/>
      <c r="GRT110" s="137"/>
      <c r="GRU110" s="137"/>
      <c r="GRV110" s="137"/>
      <c r="GRW110" s="137"/>
      <c r="GRX110" s="137"/>
      <c r="GRY110" s="137"/>
      <c r="GRZ110" s="137"/>
      <c r="GSA110" s="137"/>
      <c r="GSB110" s="137"/>
      <c r="GSC110" s="137"/>
      <c r="GSD110" s="137"/>
      <c r="GSE110" s="137"/>
      <c r="GSF110" s="137"/>
      <c r="GSG110" s="137"/>
      <c r="GSH110" s="137"/>
      <c r="GSI110" s="137"/>
      <c r="GSJ110" s="137"/>
      <c r="GSK110" s="137"/>
      <c r="GSL110" s="137"/>
      <c r="GSM110" s="137"/>
      <c r="GSN110" s="137"/>
      <c r="GSO110" s="137"/>
      <c r="GSP110" s="137"/>
      <c r="GSQ110" s="137"/>
      <c r="GSR110" s="137"/>
      <c r="GSS110" s="137"/>
      <c r="GST110" s="137"/>
      <c r="GSU110" s="137"/>
      <c r="GSV110" s="137"/>
      <c r="GSW110" s="137"/>
      <c r="GSX110" s="137"/>
      <c r="GSY110" s="137"/>
      <c r="GSZ110" s="137"/>
      <c r="GTA110" s="137"/>
      <c r="GTB110" s="137"/>
      <c r="GTC110" s="137"/>
      <c r="GTD110" s="137"/>
      <c r="GTE110" s="137"/>
      <c r="GTF110" s="137"/>
      <c r="GTG110" s="137"/>
      <c r="GTH110" s="137"/>
      <c r="GTI110" s="137"/>
      <c r="GTJ110" s="137"/>
      <c r="GTK110" s="137"/>
      <c r="GTL110" s="137"/>
      <c r="GTM110" s="137"/>
      <c r="GTN110" s="137"/>
      <c r="GTO110" s="137"/>
      <c r="GTP110" s="137"/>
      <c r="GTQ110" s="137"/>
      <c r="GTR110" s="137"/>
      <c r="GTS110" s="137"/>
      <c r="GTT110" s="137"/>
      <c r="GTU110" s="137"/>
      <c r="GTV110" s="137"/>
      <c r="GTW110" s="137"/>
      <c r="GTX110" s="137"/>
      <c r="GTY110" s="137"/>
      <c r="GTZ110" s="137"/>
      <c r="GUA110" s="137"/>
      <c r="GUB110" s="137"/>
      <c r="GUC110" s="137"/>
      <c r="GUD110" s="137"/>
      <c r="GUE110" s="137"/>
      <c r="GUF110" s="137"/>
      <c r="GUG110" s="137"/>
      <c r="GUH110" s="137"/>
      <c r="GUI110" s="137"/>
      <c r="GUJ110" s="137"/>
      <c r="GUK110" s="137"/>
      <c r="GUL110" s="137"/>
      <c r="GUM110" s="137"/>
      <c r="GUN110" s="137"/>
      <c r="GUO110" s="137"/>
      <c r="GUP110" s="137"/>
      <c r="GUQ110" s="137"/>
      <c r="GUR110" s="137"/>
      <c r="GUS110" s="137"/>
      <c r="GUT110" s="137"/>
      <c r="GUU110" s="137"/>
      <c r="GUV110" s="137"/>
      <c r="GUW110" s="137"/>
      <c r="GUX110" s="137"/>
      <c r="GUY110" s="137"/>
      <c r="GUZ110" s="137"/>
      <c r="GVA110" s="137"/>
      <c r="GVB110" s="137"/>
      <c r="GVC110" s="137"/>
      <c r="GVD110" s="137"/>
      <c r="GVE110" s="137"/>
      <c r="GVF110" s="137"/>
      <c r="GVG110" s="137"/>
      <c r="GVH110" s="137"/>
      <c r="GVI110" s="137"/>
      <c r="GVJ110" s="137"/>
      <c r="GVK110" s="137"/>
      <c r="GVL110" s="137"/>
      <c r="GVM110" s="137"/>
      <c r="GVN110" s="137"/>
      <c r="GVO110" s="137"/>
      <c r="GVP110" s="137"/>
      <c r="GVQ110" s="137"/>
      <c r="GVR110" s="137"/>
      <c r="GVS110" s="137"/>
      <c r="GVT110" s="137"/>
      <c r="GVU110" s="137"/>
      <c r="GVV110" s="137"/>
      <c r="GVW110" s="137"/>
      <c r="GVX110" s="137"/>
      <c r="GVY110" s="137"/>
      <c r="GVZ110" s="137"/>
      <c r="GWA110" s="137"/>
      <c r="GWB110" s="137"/>
      <c r="GWC110" s="137"/>
      <c r="GWD110" s="137"/>
      <c r="GWE110" s="137"/>
      <c r="GWF110" s="137"/>
      <c r="GWG110" s="137"/>
      <c r="GWH110" s="137"/>
      <c r="GWI110" s="137"/>
      <c r="GWJ110" s="137"/>
      <c r="GWK110" s="137"/>
      <c r="GWL110" s="137"/>
      <c r="GWM110" s="137"/>
      <c r="GWN110" s="137"/>
      <c r="GWO110" s="137"/>
      <c r="GWP110" s="137"/>
      <c r="GWQ110" s="137"/>
      <c r="GWR110" s="137"/>
      <c r="GWS110" s="137"/>
      <c r="GWT110" s="137"/>
      <c r="GWU110" s="137"/>
      <c r="GWV110" s="137"/>
      <c r="GWW110" s="137"/>
      <c r="GWX110" s="137"/>
      <c r="GWY110" s="137"/>
      <c r="GWZ110" s="137"/>
      <c r="GXA110" s="137"/>
      <c r="GXB110" s="137"/>
      <c r="GXC110" s="137"/>
      <c r="GXD110" s="137"/>
      <c r="GXE110" s="137"/>
      <c r="GXF110" s="137"/>
      <c r="GXG110" s="137"/>
      <c r="GXH110" s="137"/>
      <c r="GXI110" s="137"/>
      <c r="GXJ110" s="137"/>
      <c r="GXK110" s="137"/>
      <c r="GXL110" s="137"/>
      <c r="GXM110" s="137"/>
      <c r="GXN110" s="137"/>
      <c r="GXO110" s="137"/>
      <c r="GXP110" s="137"/>
      <c r="GXQ110" s="137"/>
      <c r="GXR110" s="137"/>
      <c r="GXS110" s="137"/>
      <c r="GXT110" s="137"/>
      <c r="GXU110" s="137"/>
      <c r="GXV110" s="137"/>
      <c r="GXW110" s="137"/>
      <c r="GXX110" s="137"/>
      <c r="GXY110" s="137"/>
      <c r="GXZ110" s="137"/>
      <c r="GYA110" s="137"/>
      <c r="GYB110" s="137"/>
      <c r="GYC110" s="137"/>
      <c r="GYD110" s="137"/>
      <c r="GYE110" s="137"/>
      <c r="GYF110" s="137"/>
      <c r="GYG110" s="137"/>
      <c r="GYH110" s="137"/>
      <c r="GYI110" s="137"/>
      <c r="GYJ110" s="137"/>
      <c r="GYK110" s="137"/>
      <c r="GYL110" s="137"/>
      <c r="GYM110" s="137"/>
      <c r="GYN110" s="137"/>
      <c r="GYO110" s="137"/>
      <c r="GYP110" s="137"/>
      <c r="GYQ110" s="137"/>
      <c r="GYR110" s="137"/>
      <c r="GYS110" s="137"/>
      <c r="GYT110" s="137"/>
      <c r="GYU110" s="137"/>
      <c r="GYV110" s="137"/>
      <c r="GYW110" s="137"/>
      <c r="GYX110" s="137"/>
      <c r="GYY110" s="137"/>
      <c r="GYZ110" s="137"/>
      <c r="GZA110" s="137"/>
      <c r="GZB110" s="137"/>
      <c r="GZC110" s="137"/>
      <c r="GZD110" s="137"/>
      <c r="GZE110" s="137"/>
      <c r="GZF110" s="137"/>
      <c r="GZG110" s="137"/>
      <c r="GZH110" s="137"/>
      <c r="GZI110" s="137"/>
      <c r="GZJ110" s="137"/>
      <c r="GZK110" s="137"/>
      <c r="GZL110" s="137"/>
      <c r="GZM110" s="137"/>
      <c r="GZN110" s="137"/>
      <c r="GZO110" s="137"/>
      <c r="GZP110" s="137"/>
      <c r="GZQ110" s="137"/>
      <c r="GZR110" s="137"/>
      <c r="GZS110" s="137"/>
      <c r="GZT110" s="137"/>
      <c r="GZU110" s="137"/>
      <c r="GZV110" s="137"/>
      <c r="GZW110" s="137"/>
      <c r="GZX110" s="137"/>
      <c r="GZY110" s="137"/>
      <c r="GZZ110" s="137"/>
      <c r="HAA110" s="137"/>
      <c r="HAB110" s="137"/>
      <c r="HAC110" s="137"/>
      <c r="HAD110" s="137"/>
      <c r="HAE110" s="137"/>
      <c r="HAF110" s="137"/>
      <c r="HAG110" s="137"/>
      <c r="HAH110" s="137"/>
      <c r="HAI110" s="137"/>
      <c r="HAJ110" s="137"/>
      <c r="HAK110" s="137"/>
      <c r="HAL110" s="137"/>
      <c r="HAM110" s="137"/>
      <c r="HAN110" s="137"/>
      <c r="HAO110" s="137"/>
      <c r="HAP110" s="137"/>
      <c r="HAQ110" s="137"/>
      <c r="HAR110" s="137"/>
      <c r="HAS110" s="137"/>
      <c r="HAT110" s="137"/>
      <c r="HAU110" s="137"/>
      <c r="HAV110" s="137"/>
      <c r="HAW110" s="137"/>
      <c r="HAX110" s="137"/>
      <c r="HAY110" s="137"/>
      <c r="HAZ110" s="137"/>
      <c r="HBA110" s="137"/>
      <c r="HBB110" s="137"/>
      <c r="HBC110" s="137"/>
      <c r="HBD110" s="137"/>
      <c r="HBE110" s="137"/>
      <c r="HBF110" s="137"/>
      <c r="HBG110" s="137"/>
      <c r="HBH110" s="137"/>
      <c r="HBI110" s="137"/>
      <c r="HBJ110" s="137"/>
      <c r="HBK110" s="137"/>
      <c r="HBL110" s="137"/>
      <c r="HBM110" s="137"/>
      <c r="HBN110" s="137"/>
      <c r="HBO110" s="137"/>
      <c r="HBP110" s="137"/>
      <c r="HBQ110" s="137"/>
      <c r="HBR110" s="137"/>
      <c r="HBS110" s="137"/>
      <c r="HBT110" s="137"/>
      <c r="HBU110" s="137"/>
      <c r="HBV110" s="137"/>
      <c r="HBW110" s="137"/>
      <c r="HBX110" s="137"/>
      <c r="HBY110" s="137"/>
      <c r="HBZ110" s="137"/>
      <c r="HCA110" s="137"/>
      <c r="HCB110" s="137"/>
      <c r="HCC110" s="137"/>
      <c r="HCD110" s="137"/>
      <c r="HCE110" s="137"/>
      <c r="HCF110" s="137"/>
      <c r="HCG110" s="137"/>
      <c r="HCH110" s="137"/>
      <c r="HCI110" s="137"/>
      <c r="HCJ110" s="137"/>
      <c r="HCK110" s="137"/>
      <c r="HCL110" s="137"/>
      <c r="HCM110" s="137"/>
      <c r="HCN110" s="137"/>
      <c r="HCO110" s="137"/>
      <c r="HCP110" s="137"/>
      <c r="HCQ110" s="137"/>
      <c r="HCR110" s="137"/>
      <c r="HCS110" s="137"/>
      <c r="HCT110" s="137"/>
      <c r="HCU110" s="137"/>
      <c r="HCV110" s="137"/>
      <c r="HCW110" s="137"/>
      <c r="HCX110" s="137"/>
      <c r="HCY110" s="137"/>
      <c r="HCZ110" s="137"/>
      <c r="HDA110" s="137"/>
      <c r="HDB110" s="137"/>
      <c r="HDC110" s="137"/>
      <c r="HDD110" s="137"/>
      <c r="HDE110" s="137"/>
      <c r="HDF110" s="137"/>
      <c r="HDG110" s="137"/>
      <c r="HDH110" s="137"/>
      <c r="HDI110" s="137"/>
      <c r="HDJ110" s="137"/>
      <c r="HDK110" s="137"/>
      <c r="HDL110" s="137"/>
      <c r="HDM110" s="137"/>
      <c r="HDN110" s="137"/>
      <c r="HDO110" s="137"/>
      <c r="HDP110" s="137"/>
      <c r="HDQ110" s="137"/>
      <c r="HDR110" s="137"/>
      <c r="HDS110" s="137"/>
      <c r="HDT110" s="137"/>
      <c r="HDU110" s="137"/>
      <c r="HDV110" s="137"/>
      <c r="HDW110" s="137"/>
      <c r="HDX110" s="137"/>
      <c r="HDY110" s="137"/>
      <c r="HDZ110" s="137"/>
      <c r="HEA110" s="137"/>
      <c r="HEB110" s="137"/>
      <c r="HEC110" s="137"/>
      <c r="HED110" s="137"/>
      <c r="HEE110" s="137"/>
      <c r="HEF110" s="137"/>
      <c r="HEG110" s="137"/>
      <c r="HEH110" s="137"/>
      <c r="HEI110" s="137"/>
      <c r="HEJ110" s="137"/>
      <c r="HEK110" s="137"/>
      <c r="HEL110" s="137"/>
      <c r="HEM110" s="137"/>
      <c r="HEN110" s="137"/>
      <c r="HEO110" s="137"/>
      <c r="HEP110" s="137"/>
      <c r="HEQ110" s="137"/>
      <c r="HER110" s="137"/>
      <c r="HES110" s="137"/>
      <c r="HET110" s="137"/>
      <c r="HEU110" s="137"/>
      <c r="HEV110" s="137"/>
      <c r="HEW110" s="137"/>
      <c r="HEX110" s="137"/>
      <c r="HEY110" s="137"/>
      <c r="HEZ110" s="137"/>
      <c r="HFA110" s="137"/>
      <c r="HFB110" s="137"/>
      <c r="HFC110" s="137"/>
      <c r="HFD110" s="137"/>
      <c r="HFE110" s="137"/>
      <c r="HFF110" s="137"/>
      <c r="HFG110" s="137"/>
      <c r="HFH110" s="137"/>
      <c r="HFI110" s="137"/>
      <c r="HFJ110" s="137"/>
      <c r="HFK110" s="137"/>
      <c r="HFL110" s="137"/>
      <c r="HFM110" s="137"/>
      <c r="HFN110" s="137"/>
      <c r="HFO110" s="137"/>
      <c r="HFP110" s="137"/>
      <c r="HFQ110" s="137"/>
      <c r="HFR110" s="137"/>
      <c r="HFS110" s="137"/>
      <c r="HFT110" s="137"/>
      <c r="HFU110" s="137"/>
      <c r="HFV110" s="137"/>
      <c r="HFW110" s="137"/>
      <c r="HFX110" s="137"/>
      <c r="HFY110" s="137"/>
      <c r="HFZ110" s="137"/>
      <c r="HGA110" s="137"/>
      <c r="HGB110" s="137"/>
      <c r="HGC110" s="137"/>
      <c r="HGD110" s="137"/>
      <c r="HGE110" s="137"/>
      <c r="HGF110" s="137"/>
      <c r="HGG110" s="137"/>
      <c r="HGH110" s="137"/>
      <c r="HGI110" s="137"/>
      <c r="HGJ110" s="137"/>
      <c r="HGK110" s="137"/>
      <c r="HGL110" s="137"/>
      <c r="HGM110" s="137"/>
      <c r="HGN110" s="137"/>
      <c r="HGO110" s="137"/>
      <c r="HGP110" s="137"/>
      <c r="HGQ110" s="137"/>
      <c r="HGR110" s="137"/>
      <c r="HGS110" s="137"/>
      <c r="HGT110" s="137"/>
      <c r="HGU110" s="137"/>
      <c r="HGV110" s="137"/>
      <c r="HGW110" s="137"/>
      <c r="HGX110" s="137"/>
      <c r="HGY110" s="137"/>
      <c r="HGZ110" s="137"/>
      <c r="HHA110" s="137"/>
      <c r="HHB110" s="137"/>
      <c r="HHC110" s="137"/>
      <c r="HHD110" s="137"/>
      <c r="HHE110" s="137"/>
      <c r="HHF110" s="137"/>
      <c r="HHG110" s="137"/>
      <c r="HHH110" s="137"/>
      <c r="HHI110" s="137"/>
      <c r="HHJ110" s="137"/>
      <c r="HHK110" s="137"/>
      <c r="HHL110" s="137"/>
      <c r="HHM110" s="137"/>
      <c r="HHN110" s="137"/>
      <c r="HHO110" s="137"/>
      <c r="HHP110" s="137"/>
      <c r="HHQ110" s="137"/>
      <c r="HHR110" s="137"/>
      <c r="HHS110" s="137"/>
      <c r="HHT110" s="137"/>
      <c r="HHU110" s="137"/>
      <c r="HHV110" s="137"/>
      <c r="HHW110" s="137"/>
      <c r="HHX110" s="137"/>
      <c r="HHY110" s="137"/>
      <c r="HHZ110" s="137"/>
      <c r="HIA110" s="137"/>
      <c r="HIB110" s="137"/>
      <c r="HIC110" s="137"/>
      <c r="HID110" s="137"/>
      <c r="HIE110" s="137"/>
      <c r="HIF110" s="137"/>
      <c r="HIG110" s="137"/>
      <c r="HIH110" s="137"/>
      <c r="HII110" s="137"/>
      <c r="HIJ110" s="137"/>
      <c r="HIK110" s="137"/>
      <c r="HIL110" s="137"/>
      <c r="HIM110" s="137"/>
      <c r="HIN110" s="137"/>
      <c r="HIO110" s="137"/>
      <c r="HIP110" s="137"/>
      <c r="HIQ110" s="137"/>
      <c r="HIR110" s="137"/>
      <c r="HIS110" s="137"/>
      <c r="HIT110" s="137"/>
      <c r="HIU110" s="137"/>
      <c r="HIV110" s="137"/>
      <c r="HIW110" s="137"/>
      <c r="HIX110" s="137"/>
      <c r="HIY110" s="137"/>
      <c r="HIZ110" s="137"/>
      <c r="HJA110" s="137"/>
      <c r="HJB110" s="137"/>
      <c r="HJC110" s="137"/>
      <c r="HJD110" s="137"/>
      <c r="HJE110" s="137"/>
      <c r="HJF110" s="137"/>
      <c r="HJG110" s="137"/>
      <c r="HJH110" s="137"/>
      <c r="HJI110" s="137"/>
      <c r="HJJ110" s="137"/>
      <c r="HJK110" s="137"/>
      <c r="HJL110" s="137"/>
      <c r="HJM110" s="137"/>
      <c r="HJN110" s="137"/>
      <c r="HJO110" s="137"/>
      <c r="HJP110" s="137"/>
      <c r="HJQ110" s="137"/>
      <c r="HJR110" s="137"/>
      <c r="HJS110" s="137"/>
      <c r="HJT110" s="137"/>
      <c r="HJU110" s="137"/>
      <c r="HJV110" s="137"/>
      <c r="HJW110" s="137"/>
      <c r="HJX110" s="137"/>
      <c r="HJY110" s="137"/>
      <c r="HJZ110" s="137"/>
      <c r="HKA110" s="137"/>
      <c r="HKB110" s="137"/>
      <c r="HKC110" s="137"/>
      <c r="HKD110" s="137"/>
      <c r="HKE110" s="137"/>
      <c r="HKF110" s="137"/>
      <c r="HKG110" s="137"/>
      <c r="HKH110" s="137"/>
      <c r="HKI110" s="137"/>
      <c r="HKJ110" s="137"/>
      <c r="HKK110" s="137"/>
      <c r="HKL110" s="137"/>
      <c r="HKM110" s="137"/>
      <c r="HKN110" s="137"/>
      <c r="HKO110" s="137"/>
      <c r="HKP110" s="137"/>
      <c r="HKQ110" s="137"/>
      <c r="HKR110" s="137"/>
      <c r="HKS110" s="137"/>
      <c r="HKT110" s="137"/>
      <c r="HKU110" s="137"/>
      <c r="HKV110" s="137"/>
      <c r="HKW110" s="137"/>
      <c r="HKX110" s="137"/>
      <c r="HKY110" s="137"/>
      <c r="HKZ110" s="137"/>
      <c r="HLA110" s="137"/>
      <c r="HLB110" s="137"/>
      <c r="HLC110" s="137"/>
      <c r="HLD110" s="137"/>
      <c r="HLE110" s="137"/>
      <c r="HLF110" s="137"/>
      <c r="HLG110" s="137"/>
      <c r="HLH110" s="137"/>
      <c r="HLI110" s="137"/>
      <c r="HLJ110" s="137"/>
      <c r="HLK110" s="137"/>
      <c r="HLL110" s="137"/>
      <c r="HLM110" s="137"/>
      <c r="HLN110" s="137"/>
      <c r="HLO110" s="137"/>
      <c r="HLP110" s="137"/>
      <c r="HLQ110" s="137"/>
      <c r="HLR110" s="137"/>
      <c r="HLS110" s="137"/>
      <c r="HLT110" s="137"/>
      <c r="HLU110" s="137"/>
      <c r="HLV110" s="137"/>
      <c r="HLW110" s="137"/>
      <c r="HLX110" s="137"/>
      <c r="HLY110" s="137"/>
      <c r="HLZ110" s="137"/>
      <c r="HMA110" s="137"/>
      <c r="HMB110" s="137"/>
      <c r="HMC110" s="137"/>
      <c r="HMD110" s="137"/>
      <c r="HME110" s="137"/>
      <c r="HMF110" s="137"/>
      <c r="HMG110" s="137"/>
      <c r="HMH110" s="137"/>
      <c r="HMI110" s="137"/>
      <c r="HMJ110" s="137"/>
      <c r="HMK110" s="137"/>
      <c r="HML110" s="137"/>
      <c r="HMM110" s="137"/>
      <c r="HMN110" s="137"/>
      <c r="HMO110" s="137"/>
      <c r="HMP110" s="137"/>
      <c r="HMQ110" s="137"/>
      <c r="HMR110" s="137"/>
      <c r="HMS110" s="137"/>
      <c r="HMT110" s="137"/>
      <c r="HMU110" s="137"/>
      <c r="HMV110" s="137"/>
      <c r="HMW110" s="137"/>
      <c r="HMX110" s="137"/>
      <c r="HMY110" s="137"/>
      <c r="HMZ110" s="137"/>
      <c r="HNA110" s="137"/>
      <c r="HNB110" s="137"/>
      <c r="HNC110" s="137"/>
      <c r="HND110" s="137"/>
      <c r="HNE110" s="137"/>
      <c r="HNF110" s="137"/>
      <c r="HNG110" s="137"/>
      <c r="HNH110" s="137"/>
      <c r="HNI110" s="137"/>
      <c r="HNJ110" s="137"/>
      <c r="HNK110" s="137"/>
      <c r="HNL110" s="137"/>
      <c r="HNM110" s="137"/>
      <c r="HNN110" s="137"/>
      <c r="HNO110" s="137"/>
      <c r="HNP110" s="137"/>
      <c r="HNQ110" s="137"/>
      <c r="HNR110" s="137"/>
      <c r="HNS110" s="137"/>
      <c r="HNT110" s="137"/>
      <c r="HNU110" s="137"/>
      <c r="HNV110" s="137"/>
      <c r="HNW110" s="137"/>
      <c r="HNX110" s="137"/>
      <c r="HNY110" s="137"/>
      <c r="HNZ110" s="137"/>
      <c r="HOA110" s="137"/>
      <c r="HOB110" s="137"/>
      <c r="HOC110" s="137"/>
      <c r="HOD110" s="137"/>
      <c r="HOE110" s="137"/>
      <c r="HOF110" s="137"/>
      <c r="HOG110" s="137"/>
      <c r="HOH110" s="137"/>
      <c r="HOI110" s="137"/>
      <c r="HOJ110" s="137"/>
      <c r="HOK110" s="137"/>
      <c r="HOL110" s="137"/>
      <c r="HOM110" s="137"/>
      <c r="HON110" s="137"/>
      <c r="HOO110" s="137"/>
      <c r="HOP110" s="137"/>
      <c r="HOQ110" s="137"/>
      <c r="HOR110" s="137"/>
      <c r="HOS110" s="137"/>
      <c r="HOT110" s="137"/>
      <c r="HOU110" s="137"/>
      <c r="HOV110" s="137"/>
      <c r="HOW110" s="137"/>
      <c r="HOX110" s="137"/>
      <c r="HOY110" s="137"/>
      <c r="HOZ110" s="137"/>
      <c r="HPA110" s="137"/>
      <c r="HPB110" s="137"/>
      <c r="HPC110" s="137"/>
      <c r="HPD110" s="137"/>
      <c r="HPE110" s="137"/>
      <c r="HPF110" s="137"/>
      <c r="HPG110" s="137"/>
      <c r="HPH110" s="137"/>
      <c r="HPI110" s="137"/>
      <c r="HPJ110" s="137"/>
      <c r="HPK110" s="137"/>
      <c r="HPL110" s="137"/>
      <c r="HPM110" s="137"/>
      <c r="HPN110" s="137"/>
      <c r="HPO110" s="137"/>
      <c r="HPP110" s="137"/>
      <c r="HPQ110" s="137"/>
      <c r="HPR110" s="137"/>
      <c r="HPS110" s="137"/>
      <c r="HPT110" s="137"/>
      <c r="HPU110" s="137"/>
      <c r="HPV110" s="137"/>
      <c r="HPW110" s="137"/>
      <c r="HPX110" s="137"/>
      <c r="HPY110" s="137"/>
      <c r="HPZ110" s="137"/>
      <c r="HQA110" s="137"/>
      <c r="HQB110" s="137"/>
      <c r="HQC110" s="137"/>
      <c r="HQD110" s="137"/>
      <c r="HQE110" s="137"/>
      <c r="HQF110" s="137"/>
      <c r="HQG110" s="137"/>
      <c r="HQH110" s="137"/>
      <c r="HQI110" s="137"/>
      <c r="HQJ110" s="137"/>
      <c r="HQK110" s="137"/>
      <c r="HQL110" s="137"/>
      <c r="HQM110" s="137"/>
      <c r="HQN110" s="137"/>
      <c r="HQO110" s="137"/>
      <c r="HQP110" s="137"/>
      <c r="HQQ110" s="137"/>
      <c r="HQR110" s="137"/>
      <c r="HQS110" s="137"/>
      <c r="HQT110" s="137"/>
      <c r="HQU110" s="137"/>
      <c r="HQV110" s="137"/>
      <c r="HQW110" s="137"/>
      <c r="HQX110" s="137"/>
      <c r="HQY110" s="137"/>
      <c r="HQZ110" s="137"/>
      <c r="HRA110" s="137"/>
      <c r="HRB110" s="137"/>
      <c r="HRC110" s="137"/>
      <c r="HRD110" s="137"/>
      <c r="HRE110" s="137"/>
      <c r="HRF110" s="137"/>
      <c r="HRG110" s="137"/>
      <c r="HRH110" s="137"/>
      <c r="HRI110" s="137"/>
      <c r="HRJ110" s="137"/>
      <c r="HRK110" s="137"/>
      <c r="HRL110" s="137"/>
      <c r="HRM110" s="137"/>
      <c r="HRN110" s="137"/>
      <c r="HRO110" s="137"/>
      <c r="HRP110" s="137"/>
      <c r="HRQ110" s="137"/>
      <c r="HRR110" s="137"/>
      <c r="HRS110" s="137"/>
      <c r="HRT110" s="137"/>
      <c r="HRU110" s="137"/>
      <c r="HRV110" s="137"/>
      <c r="HRW110" s="137"/>
      <c r="HRX110" s="137"/>
      <c r="HRY110" s="137"/>
      <c r="HRZ110" s="137"/>
      <c r="HSA110" s="137"/>
      <c r="HSB110" s="137"/>
      <c r="HSC110" s="137"/>
      <c r="HSD110" s="137"/>
      <c r="HSE110" s="137"/>
      <c r="HSF110" s="137"/>
      <c r="HSG110" s="137"/>
      <c r="HSH110" s="137"/>
      <c r="HSI110" s="137"/>
      <c r="HSJ110" s="137"/>
      <c r="HSK110" s="137"/>
      <c r="HSL110" s="137"/>
      <c r="HSM110" s="137"/>
      <c r="HSN110" s="137"/>
      <c r="HSO110" s="137"/>
      <c r="HSP110" s="137"/>
      <c r="HSQ110" s="137"/>
      <c r="HSR110" s="137"/>
      <c r="HSS110" s="137"/>
      <c r="HST110" s="137"/>
      <c r="HSU110" s="137"/>
      <c r="HSV110" s="137"/>
      <c r="HSW110" s="137"/>
      <c r="HSX110" s="137"/>
      <c r="HSY110" s="137"/>
      <c r="HSZ110" s="137"/>
      <c r="HTA110" s="137"/>
      <c r="HTB110" s="137"/>
      <c r="HTC110" s="137"/>
      <c r="HTD110" s="137"/>
      <c r="HTE110" s="137"/>
      <c r="HTF110" s="137"/>
      <c r="HTG110" s="137"/>
      <c r="HTH110" s="137"/>
      <c r="HTI110" s="137"/>
      <c r="HTJ110" s="137"/>
      <c r="HTK110" s="137"/>
      <c r="HTL110" s="137"/>
      <c r="HTM110" s="137"/>
      <c r="HTN110" s="137"/>
      <c r="HTO110" s="137"/>
      <c r="HTP110" s="137"/>
      <c r="HTQ110" s="137"/>
      <c r="HTR110" s="137"/>
      <c r="HTS110" s="137"/>
      <c r="HTT110" s="137"/>
      <c r="HTU110" s="137"/>
      <c r="HTV110" s="137"/>
      <c r="HTW110" s="137"/>
      <c r="HTX110" s="137"/>
      <c r="HTY110" s="137"/>
      <c r="HTZ110" s="137"/>
      <c r="HUA110" s="137"/>
      <c r="HUB110" s="137"/>
      <c r="HUC110" s="137"/>
      <c r="HUD110" s="137"/>
      <c r="HUE110" s="137"/>
      <c r="HUF110" s="137"/>
      <c r="HUG110" s="137"/>
      <c r="HUH110" s="137"/>
      <c r="HUI110" s="137"/>
      <c r="HUJ110" s="137"/>
      <c r="HUK110" s="137"/>
      <c r="HUL110" s="137"/>
      <c r="HUM110" s="137"/>
      <c r="HUN110" s="137"/>
      <c r="HUO110" s="137"/>
      <c r="HUP110" s="137"/>
      <c r="HUQ110" s="137"/>
      <c r="HUR110" s="137"/>
      <c r="HUS110" s="137"/>
      <c r="HUT110" s="137"/>
      <c r="HUU110" s="137"/>
      <c r="HUV110" s="137"/>
      <c r="HUW110" s="137"/>
      <c r="HUX110" s="137"/>
      <c r="HUY110" s="137"/>
      <c r="HUZ110" s="137"/>
      <c r="HVA110" s="137"/>
      <c r="HVB110" s="137"/>
      <c r="HVC110" s="137"/>
      <c r="HVD110" s="137"/>
      <c r="HVE110" s="137"/>
      <c r="HVF110" s="137"/>
      <c r="HVG110" s="137"/>
      <c r="HVH110" s="137"/>
      <c r="HVI110" s="137"/>
      <c r="HVJ110" s="137"/>
      <c r="HVK110" s="137"/>
      <c r="HVL110" s="137"/>
      <c r="HVM110" s="137"/>
      <c r="HVN110" s="137"/>
      <c r="HVO110" s="137"/>
      <c r="HVP110" s="137"/>
      <c r="HVQ110" s="137"/>
      <c r="HVR110" s="137"/>
      <c r="HVS110" s="137"/>
      <c r="HVT110" s="137"/>
      <c r="HVU110" s="137"/>
      <c r="HVV110" s="137"/>
      <c r="HVW110" s="137"/>
      <c r="HVX110" s="137"/>
      <c r="HVY110" s="137"/>
      <c r="HVZ110" s="137"/>
      <c r="HWA110" s="137"/>
      <c r="HWB110" s="137"/>
      <c r="HWC110" s="137"/>
      <c r="HWD110" s="137"/>
      <c r="HWE110" s="137"/>
      <c r="HWF110" s="137"/>
      <c r="HWG110" s="137"/>
      <c r="HWH110" s="137"/>
      <c r="HWI110" s="137"/>
      <c r="HWJ110" s="137"/>
      <c r="HWK110" s="137"/>
      <c r="HWL110" s="137"/>
      <c r="HWM110" s="137"/>
      <c r="HWN110" s="137"/>
      <c r="HWO110" s="137"/>
      <c r="HWP110" s="137"/>
      <c r="HWQ110" s="137"/>
      <c r="HWR110" s="137"/>
      <c r="HWS110" s="137"/>
      <c r="HWT110" s="137"/>
      <c r="HWU110" s="137"/>
      <c r="HWV110" s="137"/>
      <c r="HWW110" s="137"/>
      <c r="HWX110" s="137"/>
      <c r="HWY110" s="137"/>
      <c r="HWZ110" s="137"/>
      <c r="HXA110" s="137"/>
      <c r="HXB110" s="137"/>
      <c r="HXC110" s="137"/>
      <c r="HXD110" s="137"/>
      <c r="HXE110" s="137"/>
      <c r="HXF110" s="137"/>
      <c r="HXG110" s="137"/>
      <c r="HXH110" s="137"/>
      <c r="HXI110" s="137"/>
      <c r="HXJ110" s="137"/>
      <c r="HXK110" s="137"/>
      <c r="HXL110" s="137"/>
      <c r="HXM110" s="137"/>
      <c r="HXN110" s="137"/>
      <c r="HXO110" s="137"/>
      <c r="HXP110" s="137"/>
      <c r="HXQ110" s="137"/>
      <c r="HXR110" s="137"/>
      <c r="HXS110" s="137"/>
      <c r="HXT110" s="137"/>
      <c r="HXU110" s="137"/>
      <c r="HXV110" s="137"/>
      <c r="HXW110" s="137"/>
      <c r="HXX110" s="137"/>
      <c r="HXY110" s="137"/>
      <c r="HXZ110" s="137"/>
      <c r="HYA110" s="137"/>
      <c r="HYB110" s="137"/>
      <c r="HYC110" s="137"/>
      <c r="HYD110" s="137"/>
      <c r="HYE110" s="137"/>
      <c r="HYF110" s="137"/>
      <c r="HYG110" s="137"/>
      <c r="HYH110" s="137"/>
      <c r="HYI110" s="137"/>
      <c r="HYJ110" s="137"/>
      <c r="HYK110" s="137"/>
      <c r="HYL110" s="137"/>
      <c r="HYM110" s="137"/>
      <c r="HYN110" s="137"/>
      <c r="HYO110" s="137"/>
      <c r="HYP110" s="137"/>
      <c r="HYQ110" s="137"/>
      <c r="HYR110" s="137"/>
      <c r="HYS110" s="137"/>
      <c r="HYT110" s="137"/>
      <c r="HYU110" s="137"/>
      <c r="HYV110" s="137"/>
      <c r="HYW110" s="137"/>
      <c r="HYX110" s="137"/>
      <c r="HYY110" s="137"/>
      <c r="HYZ110" s="137"/>
      <c r="HZA110" s="137"/>
      <c r="HZB110" s="137"/>
      <c r="HZC110" s="137"/>
      <c r="HZD110" s="137"/>
      <c r="HZE110" s="137"/>
      <c r="HZF110" s="137"/>
      <c r="HZG110" s="137"/>
      <c r="HZH110" s="137"/>
      <c r="HZI110" s="137"/>
      <c r="HZJ110" s="137"/>
      <c r="HZK110" s="137"/>
      <c r="HZL110" s="137"/>
      <c r="HZM110" s="137"/>
      <c r="HZN110" s="137"/>
      <c r="HZO110" s="137"/>
      <c r="HZP110" s="137"/>
      <c r="HZQ110" s="137"/>
      <c r="HZR110" s="137"/>
      <c r="HZS110" s="137"/>
      <c r="HZT110" s="137"/>
      <c r="HZU110" s="137"/>
      <c r="HZV110" s="137"/>
      <c r="HZW110" s="137"/>
      <c r="HZX110" s="137"/>
      <c r="HZY110" s="137"/>
      <c r="HZZ110" s="137"/>
      <c r="IAA110" s="137"/>
      <c r="IAB110" s="137"/>
      <c r="IAC110" s="137"/>
      <c r="IAD110" s="137"/>
      <c r="IAE110" s="137"/>
      <c r="IAF110" s="137"/>
      <c r="IAG110" s="137"/>
      <c r="IAH110" s="137"/>
      <c r="IAI110" s="137"/>
      <c r="IAJ110" s="137"/>
      <c r="IAK110" s="137"/>
      <c r="IAL110" s="137"/>
      <c r="IAM110" s="137"/>
      <c r="IAN110" s="137"/>
      <c r="IAO110" s="137"/>
      <c r="IAP110" s="137"/>
      <c r="IAQ110" s="137"/>
      <c r="IAR110" s="137"/>
      <c r="IAS110" s="137"/>
      <c r="IAT110" s="137"/>
      <c r="IAU110" s="137"/>
      <c r="IAV110" s="137"/>
      <c r="IAW110" s="137"/>
      <c r="IAX110" s="137"/>
      <c r="IAY110" s="137"/>
      <c r="IAZ110" s="137"/>
      <c r="IBA110" s="137"/>
      <c r="IBB110" s="137"/>
      <c r="IBC110" s="137"/>
      <c r="IBD110" s="137"/>
      <c r="IBE110" s="137"/>
      <c r="IBF110" s="137"/>
      <c r="IBG110" s="137"/>
      <c r="IBH110" s="137"/>
      <c r="IBI110" s="137"/>
      <c r="IBJ110" s="137"/>
      <c r="IBK110" s="137"/>
      <c r="IBL110" s="137"/>
      <c r="IBM110" s="137"/>
      <c r="IBN110" s="137"/>
      <c r="IBO110" s="137"/>
      <c r="IBP110" s="137"/>
      <c r="IBQ110" s="137"/>
      <c r="IBR110" s="137"/>
      <c r="IBS110" s="137"/>
      <c r="IBT110" s="137"/>
      <c r="IBU110" s="137"/>
      <c r="IBV110" s="137"/>
      <c r="IBW110" s="137"/>
      <c r="IBX110" s="137"/>
      <c r="IBY110" s="137"/>
      <c r="IBZ110" s="137"/>
      <c r="ICA110" s="137"/>
      <c r="ICB110" s="137"/>
      <c r="ICC110" s="137"/>
      <c r="ICD110" s="137"/>
      <c r="ICE110" s="137"/>
      <c r="ICF110" s="137"/>
      <c r="ICG110" s="137"/>
      <c r="ICH110" s="137"/>
      <c r="ICI110" s="137"/>
      <c r="ICJ110" s="137"/>
      <c r="ICK110" s="137"/>
      <c r="ICL110" s="137"/>
      <c r="ICM110" s="137"/>
      <c r="ICN110" s="137"/>
      <c r="ICO110" s="137"/>
      <c r="ICP110" s="137"/>
      <c r="ICQ110" s="137"/>
      <c r="ICR110" s="137"/>
      <c r="ICS110" s="137"/>
      <c r="ICT110" s="137"/>
      <c r="ICU110" s="137"/>
      <c r="ICV110" s="137"/>
      <c r="ICW110" s="137"/>
      <c r="ICX110" s="137"/>
      <c r="ICY110" s="137"/>
      <c r="ICZ110" s="137"/>
      <c r="IDA110" s="137"/>
      <c r="IDB110" s="137"/>
      <c r="IDC110" s="137"/>
      <c r="IDD110" s="137"/>
      <c r="IDE110" s="137"/>
      <c r="IDF110" s="137"/>
      <c r="IDG110" s="137"/>
      <c r="IDH110" s="137"/>
      <c r="IDI110" s="137"/>
      <c r="IDJ110" s="137"/>
      <c r="IDK110" s="137"/>
      <c r="IDL110" s="137"/>
      <c r="IDM110" s="137"/>
      <c r="IDN110" s="137"/>
      <c r="IDO110" s="137"/>
      <c r="IDP110" s="137"/>
      <c r="IDQ110" s="137"/>
      <c r="IDR110" s="137"/>
      <c r="IDS110" s="137"/>
      <c r="IDT110" s="137"/>
      <c r="IDU110" s="137"/>
      <c r="IDV110" s="137"/>
      <c r="IDW110" s="137"/>
      <c r="IDX110" s="137"/>
      <c r="IDY110" s="137"/>
      <c r="IDZ110" s="137"/>
      <c r="IEA110" s="137"/>
      <c r="IEB110" s="137"/>
      <c r="IEC110" s="137"/>
      <c r="IED110" s="137"/>
      <c r="IEE110" s="137"/>
      <c r="IEF110" s="137"/>
      <c r="IEG110" s="137"/>
      <c r="IEH110" s="137"/>
      <c r="IEI110" s="137"/>
      <c r="IEJ110" s="137"/>
      <c r="IEK110" s="137"/>
      <c r="IEL110" s="137"/>
      <c r="IEM110" s="137"/>
      <c r="IEN110" s="137"/>
      <c r="IEO110" s="137"/>
      <c r="IEP110" s="137"/>
      <c r="IEQ110" s="137"/>
      <c r="IER110" s="137"/>
      <c r="IES110" s="137"/>
      <c r="IET110" s="137"/>
      <c r="IEU110" s="137"/>
      <c r="IEV110" s="137"/>
      <c r="IEW110" s="137"/>
      <c r="IEX110" s="137"/>
      <c r="IEY110" s="137"/>
      <c r="IEZ110" s="137"/>
      <c r="IFA110" s="137"/>
      <c r="IFB110" s="137"/>
      <c r="IFC110" s="137"/>
      <c r="IFD110" s="137"/>
      <c r="IFE110" s="137"/>
      <c r="IFF110" s="137"/>
      <c r="IFG110" s="137"/>
      <c r="IFH110" s="137"/>
      <c r="IFI110" s="137"/>
      <c r="IFJ110" s="137"/>
      <c r="IFK110" s="137"/>
      <c r="IFL110" s="137"/>
      <c r="IFM110" s="137"/>
      <c r="IFN110" s="137"/>
      <c r="IFO110" s="137"/>
      <c r="IFP110" s="137"/>
      <c r="IFQ110" s="137"/>
      <c r="IFR110" s="137"/>
      <c r="IFS110" s="137"/>
      <c r="IFT110" s="137"/>
      <c r="IFU110" s="137"/>
      <c r="IFV110" s="137"/>
      <c r="IFW110" s="137"/>
      <c r="IFX110" s="137"/>
      <c r="IFY110" s="137"/>
      <c r="IFZ110" s="137"/>
      <c r="IGA110" s="137"/>
      <c r="IGB110" s="137"/>
      <c r="IGC110" s="137"/>
      <c r="IGD110" s="137"/>
      <c r="IGE110" s="137"/>
      <c r="IGF110" s="137"/>
      <c r="IGG110" s="137"/>
      <c r="IGH110" s="137"/>
      <c r="IGI110" s="137"/>
      <c r="IGJ110" s="137"/>
      <c r="IGK110" s="137"/>
      <c r="IGL110" s="137"/>
      <c r="IGM110" s="137"/>
      <c r="IGN110" s="137"/>
      <c r="IGO110" s="137"/>
      <c r="IGP110" s="137"/>
      <c r="IGQ110" s="137"/>
      <c r="IGR110" s="137"/>
      <c r="IGS110" s="137"/>
      <c r="IGT110" s="137"/>
      <c r="IGU110" s="137"/>
      <c r="IGV110" s="137"/>
      <c r="IGW110" s="137"/>
      <c r="IGX110" s="137"/>
      <c r="IGY110" s="137"/>
      <c r="IGZ110" s="137"/>
      <c r="IHA110" s="137"/>
      <c r="IHB110" s="137"/>
      <c r="IHC110" s="137"/>
      <c r="IHD110" s="137"/>
      <c r="IHE110" s="137"/>
      <c r="IHF110" s="137"/>
      <c r="IHG110" s="137"/>
      <c r="IHH110" s="137"/>
      <c r="IHI110" s="137"/>
      <c r="IHJ110" s="137"/>
      <c r="IHK110" s="137"/>
      <c r="IHL110" s="137"/>
      <c r="IHM110" s="137"/>
      <c r="IHN110" s="137"/>
      <c r="IHO110" s="137"/>
      <c r="IHP110" s="137"/>
      <c r="IHQ110" s="137"/>
      <c r="IHR110" s="137"/>
      <c r="IHS110" s="137"/>
      <c r="IHT110" s="137"/>
      <c r="IHU110" s="137"/>
      <c r="IHV110" s="137"/>
      <c r="IHW110" s="137"/>
      <c r="IHX110" s="137"/>
      <c r="IHY110" s="137"/>
      <c r="IHZ110" s="137"/>
      <c r="IIA110" s="137"/>
      <c r="IIB110" s="137"/>
      <c r="IIC110" s="137"/>
      <c r="IID110" s="137"/>
      <c r="IIE110" s="137"/>
      <c r="IIF110" s="137"/>
      <c r="IIG110" s="137"/>
      <c r="IIH110" s="137"/>
      <c r="III110" s="137"/>
      <c r="IIJ110" s="137"/>
      <c r="IIK110" s="137"/>
      <c r="IIL110" s="137"/>
      <c r="IIM110" s="137"/>
      <c r="IIN110" s="137"/>
      <c r="IIO110" s="137"/>
      <c r="IIP110" s="137"/>
      <c r="IIQ110" s="137"/>
      <c r="IIR110" s="137"/>
      <c r="IIS110" s="137"/>
      <c r="IIT110" s="137"/>
      <c r="IIU110" s="137"/>
      <c r="IIV110" s="137"/>
      <c r="IIW110" s="137"/>
      <c r="IIX110" s="137"/>
      <c r="IIY110" s="137"/>
      <c r="IIZ110" s="137"/>
      <c r="IJA110" s="137"/>
      <c r="IJB110" s="137"/>
      <c r="IJC110" s="137"/>
      <c r="IJD110" s="137"/>
      <c r="IJE110" s="137"/>
      <c r="IJF110" s="137"/>
      <c r="IJG110" s="137"/>
      <c r="IJH110" s="137"/>
      <c r="IJI110" s="137"/>
      <c r="IJJ110" s="137"/>
      <c r="IJK110" s="137"/>
      <c r="IJL110" s="137"/>
      <c r="IJM110" s="137"/>
      <c r="IJN110" s="137"/>
      <c r="IJO110" s="137"/>
      <c r="IJP110" s="137"/>
      <c r="IJQ110" s="137"/>
      <c r="IJR110" s="137"/>
      <c r="IJS110" s="137"/>
      <c r="IJT110" s="137"/>
      <c r="IJU110" s="137"/>
      <c r="IJV110" s="137"/>
      <c r="IJW110" s="137"/>
      <c r="IJX110" s="137"/>
      <c r="IJY110" s="137"/>
      <c r="IJZ110" s="137"/>
      <c r="IKA110" s="137"/>
      <c r="IKB110" s="137"/>
      <c r="IKC110" s="137"/>
      <c r="IKD110" s="137"/>
      <c r="IKE110" s="137"/>
      <c r="IKF110" s="137"/>
      <c r="IKG110" s="137"/>
      <c r="IKH110" s="137"/>
      <c r="IKI110" s="137"/>
      <c r="IKJ110" s="137"/>
      <c r="IKK110" s="137"/>
      <c r="IKL110" s="137"/>
      <c r="IKM110" s="137"/>
      <c r="IKN110" s="137"/>
      <c r="IKO110" s="137"/>
      <c r="IKP110" s="137"/>
      <c r="IKQ110" s="137"/>
      <c r="IKR110" s="137"/>
      <c r="IKS110" s="137"/>
      <c r="IKT110" s="137"/>
      <c r="IKU110" s="137"/>
      <c r="IKV110" s="137"/>
      <c r="IKW110" s="137"/>
      <c r="IKX110" s="137"/>
      <c r="IKY110" s="137"/>
      <c r="IKZ110" s="137"/>
      <c r="ILA110" s="137"/>
      <c r="ILB110" s="137"/>
      <c r="ILC110" s="137"/>
      <c r="ILD110" s="137"/>
      <c r="ILE110" s="137"/>
      <c r="ILF110" s="137"/>
      <c r="ILG110" s="137"/>
      <c r="ILH110" s="137"/>
      <c r="ILI110" s="137"/>
      <c r="ILJ110" s="137"/>
      <c r="ILK110" s="137"/>
      <c r="ILL110" s="137"/>
      <c r="ILM110" s="137"/>
      <c r="ILN110" s="137"/>
      <c r="ILO110" s="137"/>
      <c r="ILP110" s="137"/>
      <c r="ILQ110" s="137"/>
      <c r="ILR110" s="137"/>
      <c r="ILS110" s="137"/>
      <c r="ILT110" s="137"/>
      <c r="ILU110" s="137"/>
      <c r="ILV110" s="137"/>
      <c r="ILW110" s="137"/>
      <c r="ILX110" s="137"/>
      <c r="ILY110" s="137"/>
      <c r="ILZ110" s="137"/>
      <c r="IMA110" s="137"/>
      <c r="IMB110" s="137"/>
      <c r="IMC110" s="137"/>
      <c r="IMD110" s="137"/>
      <c r="IME110" s="137"/>
      <c r="IMF110" s="137"/>
      <c r="IMG110" s="137"/>
      <c r="IMH110" s="137"/>
      <c r="IMI110" s="137"/>
      <c r="IMJ110" s="137"/>
      <c r="IMK110" s="137"/>
      <c r="IML110" s="137"/>
      <c r="IMM110" s="137"/>
      <c r="IMN110" s="137"/>
      <c r="IMO110" s="137"/>
      <c r="IMP110" s="137"/>
      <c r="IMQ110" s="137"/>
      <c r="IMR110" s="137"/>
      <c r="IMS110" s="137"/>
      <c r="IMT110" s="137"/>
      <c r="IMU110" s="137"/>
      <c r="IMV110" s="137"/>
      <c r="IMW110" s="137"/>
      <c r="IMX110" s="137"/>
      <c r="IMY110" s="137"/>
      <c r="IMZ110" s="137"/>
      <c r="INA110" s="137"/>
      <c r="INB110" s="137"/>
      <c r="INC110" s="137"/>
      <c r="IND110" s="137"/>
      <c r="INE110" s="137"/>
      <c r="INF110" s="137"/>
      <c r="ING110" s="137"/>
      <c r="INH110" s="137"/>
      <c r="INI110" s="137"/>
      <c r="INJ110" s="137"/>
      <c r="INK110" s="137"/>
      <c r="INL110" s="137"/>
      <c r="INM110" s="137"/>
      <c r="INN110" s="137"/>
      <c r="INO110" s="137"/>
      <c r="INP110" s="137"/>
      <c r="INQ110" s="137"/>
      <c r="INR110" s="137"/>
      <c r="INS110" s="137"/>
      <c r="INT110" s="137"/>
      <c r="INU110" s="137"/>
      <c r="INV110" s="137"/>
      <c r="INW110" s="137"/>
      <c r="INX110" s="137"/>
      <c r="INY110" s="137"/>
      <c r="INZ110" s="137"/>
      <c r="IOA110" s="137"/>
      <c r="IOB110" s="137"/>
      <c r="IOC110" s="137"/>
      <c r="IOD110" s="137"/>
      <c r="IOE110" s="137"/>
      <c r="IOF110" s="137"/>
      <c r="IOG110" s="137"/>
      <c r="IOH110" s="137"/>
      <c r="IOI110" s="137"/>
      <c r="IOJ110" s="137"/>
      <c r="IOK110" s="137"/>
      <c r="IOL110" s="137"/>
      <c r="IOM110" s="137"/>
      <c r="ION110" s="137"/>
      <c r="IOO110" s="137"/>
      <c r="IOP110" s="137"/>
      <c r="IOQ110" s="137"/>
      <c r="IOR110" s="137"/>
      <c r="IOS110" s="137"/>
      <c r="IOT110" s="137"/>
      <c r="IOU110" s="137"/>
      <c r="IOV110" s="137"/>
      <c r="IOW110" s="137"/>
      <c r="IOX110" s="137"/>
      <c r="IOY110" s="137"/>
      <c r="IOZ110" s="137"/>
      <c r="IPA110" s="137"/>
      <c r="IPB110" s="137"/>
      <c r="IPC110" s="137"/>
      <c r="IPD110" s="137"/>
      <c r="IPE110" s="137"/>
      <c r="IPF110" s="137"/>
      <c r="IPG110" s="137"/>
      <c r="IPH110" s="137"/>
      <c r="IPI110" s="137"/>
      <c r="IPJ110" s="137"/>
      <c r="IPK110" s="137"/>
      <c r="IPL110" s="137"/>
      <c r="IPM110" s="137"/>
      <c r="IPN110" s="137"/>
      <c r="IPO110" s="137"/>
      <c r="IPP110" s="137"/>
      <c r="IPQ110" s="137"/>
      <c r="IPR110" s="137"/>
      <c r="IPS110" s="137"/>
      <c r="IPT110" s="137"/>
      <c r="IPU110" s="137"/>
      <c r="IPV110" s="137"/>
      <c r="IPW110" s="137"/>
      <c r="IPX110" s="137"/>
      <c r="IPY110" s="137"/>
      <c r="IPZ110" s="137"/>
      <c r="IQA110" s="137"/>
      <c r="IQB110" s="137"/>
      <c r="IQC110" s="137"/>
      <c r="IQD110" s="137"/>
      <c r="IQE110" s="137"/>
      <c r="IQF110" s="137"/>
      <c r="IQG110" s="137"/>
      <c r="IQH110" s="137"/>
      <c r="IQI110" s="137"/>
      <c r="IQJ110" s="137"/>
      <c r="IQK110" s="137"/>
      <c r="IQL110" s="137"/>
      <c r="IQM110" s="137"/>
      <c r="IQN110" s="137"/>
      <c r="IQO110" s="137"/>
      <c r="IQP110" s="137"/>
      <c r="IQQ110" s="137"/>
      <c r="IQR110" s="137"/>
      <c r="IQS110" s="137"/>
      <c r="IQT110" s="137"/>
      <c r="IQU110" s="137"/>
      <c r="IQV110" s="137"/>
      <c r="IQW110" s="137"/>
      <c r="IQX110" s="137"/>
      <c r="IQY110" s="137"/>
      <c r="IQZ110" s="137"/>
      <c r="IRA110" s="137"/>
      <c r="IRB110" s="137"/>
      <c r="IRC110" s="137"/>
      <c r="IRD110" s="137"/>
      <c r="IRE110" s="137"/>
      <c r="IRF110" s="137"/>
      <c r="IRG110" s="137"/>
      <c r="IRH110" s="137"/>
      <c r="IRI110" s="137"/>
      <c r="IRJ110" s="137"/>
      <c r="IRK110" s="137"/>
      <c r="IRL110" s="137"/>
      <c r="IRM110" s="137"/>
      <c r="IRN110" s="137"/>
      <c r="IRO110" s="137"/>
      <c r="IRP110" s="137"/>
      <c r="IRQ110" s="137"/>
      <c r="IRR110" s="137"/>
      <c r="IRS110" s="137"/>
      <c r="IRT110" s="137"/>
      <c r="IRU110" s="137"/>
      <c r="IRV110" s="137"/>
      <c r="IRW110" s="137"/>
      <c r="IRX110" s="137"/>
      <c r="IRY110" s="137"/>
      <c r="IRZ110" s="137"/>
      <c r="ISA110" s="137"/>
      <c r="ISB110" s="137"/>
      <c r="ISC110" s="137"/>
      <c r="ISD110" s="137"/>
      <c r="ISE110" s="137"/>
      <c r="ISF110" s="137"/>
      <c r="ISG110" s="137"/>
      <c r="ISH110" s="137"/>
      <c r="ISI110" s="137"/>
      <c r="ISJ110" s="137"/>
      <c r="ISK110" s="137"/>
      <c r="ISL110" s="137"/>
      <c r="ISM110" s="137"/>
      <c r="ISN110" s="137"/>
      <c r="ISO110" s="137"/>
      <c r="ISP110" s="137"/>
      <c r="ISQ110" s="137"/>
      <c r="ISR110" s="137"/>
      <c r="ISS110" s="137"/>
      <c r="IST110" s="137"/>
      <c r="ISU110" s="137"/>
      <c r="ISV110" s="137"/>
      <c r="ISW110" s="137"/>
      <c r="ISX110" s="137"/>
      <c r="ISY110" s="137"/>
      <c r="ISZ110" s="137"/>
      <c r="ITA110" s="137"/>
      <c r="ITB110" s="137"/>
      <c r="ITC110" s="137"/>
      <c r="ITD110" s="137"/>
      <c r="ITE110" s="137"/>
      <c r="ITF110" s="137"/>
      <c r="ITG110" s="137"/>
      <c r="ITH110" s="137"/>
      <c r="ITI110" s="137"/>
      <c r="ITJ110" s="137"/>
      <c r="ITK110" s="137"/>
      <c r="ITL110" s="137"/>
      <c r="ITM110" s="137"/>
      <c r="ITN110" s="137"/>
      <c r="ITO110" s="137"/>
      <c r="ITP110" s="137"/>
      <c r="ITQ110" s="137"/>
      <c r="ITR110" s="137"/>
      <c r="ITS110" s="137"/>
      <c r="ITT110" s="137"/>
      <c r="ITU110" s="137"/>
      <c r="ITV110" s="137"/>
      <c r="ITW110" s="137"/>
      <c r="ITX110" s="137"/>
      <c r="ITY110" s="137"/>
      <c r="ITZ110" s="137"/>
      <c r="IUA110" s="137"/>
      <c r="IUB110" s="137"/>
      <c r="IUC110" s="137"/>
      <c r="IUD110" s="137"/>
      <c r="IUE110" s="137"/>
      <c r="IUF110" s="137"/>
      <c r="IUG110" s="137"/>
      <c r="IUH110" s="137"/>
      <c r="IUI110" s="137"/>
      <c r="IUJ110" s="137"/>
      <c r="IUK110" s="137"/>
      <c r="IUL110" s="137"/>
      <c r="IUM110" s="137"/>
      <c r="IUN110" s="137"/>
      <c r="IUO110" s="137"/>
      <c r="IUP110" s="137"/>
      <c r="IUQ110" s="137"/>
      <c r="IUR110" s="137"/>
      <c r="IUS110" s="137"/>
      <c r="IUT110" s="137"/>
      <c r="IUU110" s="137"/>
      <c r="IUV110" s="137"/>
      <c r="IUW110" s="137"/>
      <c r="IUX110" s="137"/>
      <c r="IUY110" s="137"/>
      <c r="IUZ110" s="137"/>
      <c r="IVA110" s="137"/>
      <c r="IVB110" s="137"/>
      <c r="IVC110" s="137"/>
      <c r="IVD110" s="137"/>
      <c r="IVE110" s="137"/>
      <c r="IVF110" s="137"/>
      <c r="IVG110" s="137"/>
      <c r="IVH110" s="137"/>
      <c r="IVI110" s="137"/>
      <c r="IVJ110" s="137"/>
      <c r="IVK110" s="137"/>
      <c r="IVL110" s="137"/>
      <c r="IVM110" s="137"/>
      <c r="IVN110" s="137"/>
      <c r="IVO110" s="137"/>
      <c r="IVP110" s="137"/>
      <c r="IVQ110" s="137"/>
      <c r="IVR110" s="137"/>
      <c r="IVS110" s="137"/>
      <c r="IVT110" s="137"/>
      <c r="IVU110" s="137"/>
      <c r="IVV110" s="137"/>
      <c r="IVW110" s="137"/>
      <c r="IVX110" s="137"/>
      <c r="IVY110" s="137"/>
      <c r="IVZ110" s="137"/>
      <c r="IWA110" s="137"/>
      <c r="IWB110" s="137"/>
      <c r="IWC110" s="137"/>
      <c r="IWD110" s="137"/>
      <c r="IWE110" s="137"/>
      <c r="IWF110" s="137"/>
      <c r="IWG110" s="137"/>
      <c r="IWH110" s="137"/>
      <c r="IWI110" s="137"/>
      <c r="IWJ110" s="137"/>
      <c r="IWK110" s="137"/>
      <c r="IWL110" s="137"/>
      <c r="IWM110" s="137"/>
      <c r="IWN110" s="137"/>
      <c r="IWO110" s="137"/>
      <c r="IWP110" s="137"/>
      <c r="IWQ110" s="137"/>
      <c r="IWR110" s="137"/>
      <c r="IWS110" s="137"/>
      <c r="IWT110" s="137"/>
      <c r="IWU110" s="137"/>
      <c r="IWV110" s="137"/>
      <c r="IWW110" s="137"/>
      <c r="IWX110" s="137"/>
      <c r="IWY110" s="137"/>
      <c r="IWZ110" s="137"/>
      <c r="IXA110" s="137"/>
      <c r="IXB110" s="137"/>
      <c r="IXC110" s="137"/>
      <c r="IXD110" s="137"/>
      <c r="IXE110" s="137"/>
      <c r="IXF110" s="137"/>
      <c r="IXG110" s="137"/>
      <c r="IXH110" s="137"/>
      <c r="IXI110" s="137"/>
      <c r="IXJ110" s="137"/>
      <c r="IXK110" s="137"/>
      <c r="IXL110" s="137"/>
      <c r="IXM110" s="137"/>
      <c r="IXN110" s="137"/>
      <c r="IXO110" s="137"/>
      <c r="IXP110" s="137"/>
      <c r="IXQ110" s="137"/>
      <c r="IXR110" s="137"/>
      <c r="IXS110" s="137"/>
      <c r="IXT110" s="137"/>
      <c r="IXU110" s="137"/>
      <c r="IXV110" s="137"/>
      <c r="IXW110" s="137"/>
      <c r="IXX110" s="137"/>
      <c r="IXY110" s="137"/>
      <c r="IXZ110" s="137"/>
      <c r="IYA110" s="137"/>
      <c r="IYB110" s="137"/>
      <c r="IYC110" s="137"/>
      <c r="IYD110" s="137"/>
      <c r="IYE110" s="137"/>
      <c r="IYF110" s="137"/>
      <c r="IYG110" s="137"/>
      <c r="IYH110" s="137"/>
      <c r="IYI110" s="137"/>
      <c r="IYJ110" s="137"/>
      <c r="IYK110" s="137"/>
      <c r="IYL110" s="137"/>
      <c r="IYM110" s="137"/>
      <c r="IYN110" s="137"/>
      <c r="IYO110" s="137"/>
      <c r="IYP110" s="137"/>
      <c r="IYQ110" s="137"/>
      <c r="IYR110" s="137"/>
      <c r="IYS110" s="137"/>
      <c r="IYT110" s="137"/>
      <c r="IYU110" s="137"/>
      <c r="IYV110" s="137"/>
      <c r="IYW110" s="137"/>
      <c r="IYX110" s="137"/>
      <c r="IYY110" s="137"/>
      <c r="IYZ110" s="137"/>
      <c r="IZA110" s="137"/>
      <c r="IZB110" s="137"/>
      <c r="IZC110" s="137"/>
      <c r="IZD110" s="137"/>
      <c r="IZE110" s="137"/>
      <c r="IZF110" s="137"/>
      <c r="IZG110" s="137"/>
      <c r="IZH110" s="137"/>
      <c r="IZI110" s="137"/>
      <c r="IZJ110" s="137"/>
      <c r="IZK110" s="137"/>
      <c r="IZL110" s="137"/>
      <c r="IZM110" s="137"/>
      <c r="IZN110" s="137"/>
      <c r="IZO110" s="137"/>
      <c r="IZP110" s="137"/>
      <c r="IZQ110" s="137"/>
      <c r="IZR110" s="137"/>
      <c r="IZS110" s="137"/>
      <c r="IZT110" s="137"/>
      <c r="IZU110" s="137"/>
      <c r="IZV110" s="137"/>
      <c r="IZW110" s="137"/>
      <c r="IZX110" s="137"/>
      <c r="IZY110" s="137"/>
      <c r="IZZ110" s="137"/>
      <c r="JAA110" s="137"/>
      <c r="JAB110" s="137"/>
      <c r="JAC110" s="137"/>
      <c r="JAD110" s="137"/>
      <c r="JAE110" s="137"/>
      <c r="JAF110" s="137"/>
      <c r="JAG110" s="137"/>
      <c r="JAH110" s="137"/>
      <c r="JAI110" s="137"/>
      <c r="JAJ110" s="137"/>
      <c r="JAK110" s="137"/>
      <c r="JAL110" s="137"/>
      <c r="JAM110" s="137"/>
      <c r="JAN110" s="137"/>
      <c r="JAO110" s="137"/>
      <c r="JAP110" s="137"/>
      <c r="JAQ110" s="137"/>
      <c r="JAR110" s="137"/>
      <c r="JAS110" s="137"/>
      <c r="JAT110" s="137"/>
      <c r="JAU110" s="137"/>
      <c r="JAV110" s="137"/>
      <c r="JAW110" s="137"/>
      <c r="JAX110" s="137"/>
      <c r="JAY110" s="137"/>
      <c r="JAZ110" s="137"/>
      <c r="JBA110" s="137"/>
      <c r="JBB110" s="137"/>
      <c r="JBC110" s="137"/>
      <c r="JBD110" s="137"/>
      <c r="JBE110" s="137"/>
      <c r="JBF110" s="137"/>
      <c r="JBG110" s="137"/>
      <c r="JBH110" s="137"/>
      <c r="JBI110" s="137"/>
      <c r="JBJ110" s="137"/>
      <c r="JBK110" s="137"/>
      <c r="JBL110" s="137"/>
      <c r="JBM110" s="137"/>
      <c r="JBN110" s="137"/>
      <c r="JBO110" s="137"/>
      <c r="JBP110" s="137"/>
      <c r="JBQ110" s="137"/>
      <c r="JBR110" s="137"/>
      <c r="JBS110" s="137"/>
      <c r="JBT110" s="137"/>
      <c r="JBU110" s="137"/>
      <c r="JBV110" s="137"/>
      <c r="JBW110" s="137"/>
      <c r="JBX110" s="137"/>
      <c r="JBY110" s="137"/>
      <c r="JBZ110" s="137"/>
      <c r="JCA110" s="137"/>
      <c r="JCB110" s="137"/>
      <c r="JCC110" s="137"/>
      <c r="JCD110" s="137"/>
      <c r="JCE110" s="137"/>
      <c r="JCF110" s="137"/>
      <c r="JCG110" s="137"/>
      <c r="JCH110" s="137"/>
      <c r="JCI110" s="137"/>
      <c r="JCJ110" s="137"/>
      <c r="JCK110" s="137"/>
      <c r="JCL110" s="137"/>
      <c r="JCM110" s="137"/>
      <c r="JCN110" s="137"/>
      <c r="JCO110" s="137"/>
      <c r="JCP110" s="137"/>
      <c r="JCQ110" s="137"/>
      <c r="JCR110" s="137"/>
      <c r="JCS110" s="137"/>
      <c r="JCT110" s="137"/>
      <c r="JCU110" s="137"/>
      <c r="JCV110" s="137"/>
      <c r="JCW110" s="137"/>
      <c r="JCX110" s="137"/>
      <c r="JCY110" s="137"/>
      <c r="JCZ110" s="137"/>
      <c r="JDA110" s="137"/>
      <c r="JDB110" s="137"/>
      <c r="JDC110" s="137"/>
      <c r="JDD110" s="137"/>
      <c r="JDE110" s="137"/>
      <c r="JDF110" s="137"/>
      <c r="JDG110" s="137"/>
      <c r="JDH110" s="137"/>
      <c r="JDI110" s="137"/>
      <c r="JDJ110" s="137"/>
      <c r="JDK110" s="137"/>
      <c r="JDL110" s="137"/>
      <c r="JDM110" s="137"/>
      <c r="JDN110" s="137"/>
      <c r="JDO110" s="137"/>
      <c r="JDP110" s="137"/>
      <c r="JDQ110" s="137"/>
      <c r="JDR110" s="137"/>
      <c r="JDS110" s="137"/>
      <c r="JDT110" s="137"/>
      <c r="JDU110" s="137"/>
      <c r="JDV110" s="137"/>
      <c r="JDW110" s="137"/>
      <c r="JDX110" s="137"/>
      <c r="JDY110" s="137"/>
      <c r="JDZ110" s="137"/>
      <c r="JEA110" s="137"/>
      <c r="JEB110" s="137"/>
      <c r="JEC110" s="137"/>
      <c r="JED110" s="137"/>
      <c r="JEE110" s="137"/>
      <c r="JEF110" s="137"/>
      <c r="JEG110" s="137"/>
      <c r="JEH110" s="137"/>
      <c r="JEI110" s="137"/>
      <c r="JEJ110" s="137"/>
      <c r="JEK110" s="137"/>
      <c r="JEL110" s="137"/>
      <c r="JEM110" s="137"/>
      <c r="JEN110" s="137"/>
      <c r="JEO110" s="137"/>
      <c r="JEP110" s="137"/>
      <c r="JEQ110" s="137"/>
      <c r="JER110" s="137"/>
      <c r="JES110" s="137"/>
      <c r="JET110" s="137"/>
      <c r="JEU110" s="137"/>
      <c r="JEV110" s="137"/>
      <c r="JEW110" s="137"/>
      <c r="JEX110" s="137"/>
      <c r="JEY110" s="137"/>
      <c r="JEZ110" s="137"/>
      <c r="JFA110" s="137"/>
      <c r="JFB110" s="137"/>
      <c r="JFC110" s="137"/>
      <c r="JFD110" s="137"/>
      <c r="JFE110" s="137"/>
      <c r="JFF110" s="137"/>
      <c r="JFG110" s="137"/>
      <c r="JFH110" s="137"/>
      <c r="JFI110" s="137"/>
      <c r="JFJ110" s="137"/>
      <c r="JFK110" s="137"/>
      <c r="JFL110" s="137"/>
      <c r="JFM110" s="137"/>
      <c r="JFN110" s="137"/>
      <c r="JFO110" s="137"/>
      <c r="JFP110" s="137"/>
      <c r="JFQ110" s="137"/>
      <c r="JFR110" s="137"/>
      <c r="JFS110" s="137"/>
      <c r="JFT110" s="137"/>
      <c r="JFU110" s="137"/>
      <c r="JFV110" s="137"/>
      <c r="JFW110" s="137"/>
      <c r="JFX110" s="137"/>
      <c r="JFY110" s="137"/>
      <c r="JFZ110" s="137"/>
      <c r="JGA110" s="137"/>
      <c r="JGB110" s="137"/>
      <c r="JGC110" s="137"/>
      <c r="JGD110" s="137"/>
      <c r="JGE110" s="137"/>
      <c r="JGF110" s="137"/>
      <c r="JGG110" s="137"/>
      <c r="JGH110" s="137"/>
      <c r="JGI110" s="137"/>
      <c r="JGJ110" s="137"/>
      <c r="JGK110" s="137"/>
      <c r="JGL110" s="137"/>
      <c r="JGM110" s="137"/>
      <c r="JGN110" s="137"/>
      <c r="JGO110" s="137"/>
      <c r="JGP110" s="137"/>
      <c r="JGQ110" s="137"/>
      <c r="JGR110" s="137"/>
      <c r="JGS110" s="137"/>
      <c r="JGT110" s="137"/>
      <c r="JGU110" s="137"/>
      <c r="JGV110" s="137"/>
      <c r="JGW110" s="137"/>
      <c r="JGX110" s="137"/>
      <c r="JGY110" s="137"/>
      <c r="JGZ110" s="137"/>
      <c r="JHA110" s="137"/>
      <c r="JHB110" s="137"/>
      <c r="JHC110" s="137"/>
      <c r="JHD110" s="137"/>
      <c r="JHE110" s="137"/>
      <c r="JHF110" s="137"/>
      <c r="JHG110" s="137"/>
      <c r="JHH110" s="137"/>
      <c r="JHI110" s="137"/>
      <c r="JHJ110" s="137"/>
      <c r="JHK110" s="137"/>
      <c r="JHL110" s="137"/>
      <c r="JHM110" s="137"/>
      <c r="JHN110" s="137"/>
      <c r="JHO110" s="137"/>
      <c r="JHP110" s="137"/>
      <c r="JHQ110" s="137"/>
      <c r="JHR110" s="137"/>
      <c r="JHS110" s="137"/>
      <c r="JHT110" s="137"/>
      <c r="JHU110" s="137"/>
      <c r="JHV110" s="137"/>
      <c r="JHW110" s="137"/>
      <c r="JHX110" s="137"/>
      <c r="JHY110" s="137"/>
      <c r="JHZ110" s="137"/>
      <c r="JIA110" s="137"/>
      <c r="JIB110" s="137"/>
      <c r="JIC110" s="137"/>
      <c r="JID110" s="137"/>
      <c r="JIE110" s="137"/>
      <c r="JIF110" s="137"/>
      <c r="JIG110" s="137"/>
      <c r="JIH110" s="137"/>
      <c r="JII110" s="137"/>
      <c r="JIJ110" s="137"/>
      <c r="JIK110" s="137"/>
      <c r="JIL110" s="137"/>
      <c r="JIM110" s="137"/>
      <c r="JIN110" s="137"/>
      <c r="JIO110" s="137"/>
      <c r="JIP110" s="137"/>
      <c r="JIQ110" s="137"/>
      <c r="JIR110" s="137"/>
      <c r="JIS110" s="137"/>
      <c r="JIT110" s="137"/>
      <c r="JIU110" s="137"/>
      <c r="JIV110" s="137"/>
      <c r="JIW110" s="137"/>
      <c r="JIX110" s="137"/>
      <c r="JIY110" s="137"/>
      <c r="JIZ110" s="137"/>
      <c r="JJA110" s="137"/>
      <c r="JJB110" s="137"/>
      <c r="JJC110" s="137"/>
      <c r="JJD110" s="137"/>
      <c r="JJE110" s="137"/>
      <c r="JJF110" s="137"/>
      <c r="JJG110" s="137"/>
      <c r="JJH110" s="137"/>
      <c r="JJI110" s="137"/>
      <c r="JJJ110" s="137"/>
      <c r="JJK110" s="137"/>
      <c r="JJL110" s="137"/>
      <c r="JJM110" s="137"/>
      <c r="JJN110" s="137"/>
      <c r="JJO110" s="137"/>
      <c r="JJP110" s="137"/>
      <c r="JJQ110" s="137"/>
      <c r="JJR110" s="137"/>
      <c r="JJS110" s="137"/>
      <c r="JJT110" s="137"/>
      <c r="JJU110" s="137"/>
      <c r="JJV110" s="137"/>
      <c r="JJW110" s="137"/>
      <c r="JJX110" s="137"/>
      <c r="JJY110" s="137"/>
      <c r="JJZ110" s="137"/>
      <c r="JKA110" s="137"/>
      <c r="JKB110" s="137"/>
      <c r="JKC110" s="137"/>
      <c r="JKD110" s="137"/>
      <c r="JKE110" s="137"/>
      <c r="JKF110" s="137"/>
      <c r="JKG110" s="137"/>
      <c r="JKH110" s="137"/>
      <c r="JKI110" s="137"/>
      <c r="JKJ110" s="137"/>
      <c r="JKK110" s="137"/>
      <c r="JKL110" s="137"/>
      <c r="JKM110" s="137"/>
      <c r="JKN110" s="137"/>
      <c r="JKO110" s="137"/>
      <c r="JKP110" s="137"/>
      <c r="JKQ110" s="137"/>
      <c r="JKR110" s="137"/>
      <c r="JKS110" s="137"/>
      <c r="JKT110" s="137"/>
      <c r="JKU110" s="137"/>
      <c r="JKV110" s="137"/>
      <c r="JKW110" s="137"/>
      <c r="JKX110" s="137"/>
      <c r="JKY110" s="137"/>
      <c r="JKZ110" s="137"/>
      <c r="JLA110" s="137"/>
      <c r="JLB110" s="137"/>
      <c r="JLC110" s="137"/>
      <c r="JLD110" s="137"/>
      <c r="JLE110" s="137"/>
      <c r="JLF110" s="137"/>
      <c r="JLG110" s="137"/>
      <c r="JLH110" s="137"/>
      <c r="JLI110" s="137"/>
      <c r="JLJ110" s="137"/>
      <c r="JLK110" s="137"/>
      <c r="JLL110" s="137"/>
      <c r="JLM110" s="137"/>
      <c r="JLN110" s="137"/>
      <c r="JLO110" s="137"/>
      <c r="JLP110" s="137"/>
      <c r="JLQ110" s="137"/>
      <c r="JLR110" s="137"/>
      <c r="JLS110" s="137"/>
      <c r="JLT110" s="137"/>
      <c r="JLU110" s="137"/>
      <c r="JLV110" s="137"/>
      <c r="JLW110" s="137"/>
      <c r="JLX110" s="137"/>
      <c r="JLY110" s="137"/>
      <c r="JLZ110" s="137"/>
      <c r="JMA110" s="137"/>
      <c r="JMB110" s="137"/>
      <c r="JMC110" s="137"/>
      <c r="JMD110" s="137"/>
      <c r="JME110" s="137"/>
      <c r="JMF110" s="137"/>
      <c r="JMG110" s="137"/>
      <c r="JMH110" s="137"/>
      <c r="JMI110" s="137"/>
      <c r="JMJ110" s="137"/>
      <c r="JMK110" s="137"/>
      <c r="JML110" s="137"/>
      <c r="JMM110" s="137"/>
      <c r="JMN110" s="137"/>
      <c r="JMO110" s="137"/>
      <c r="JMP110" s="137"/>
      <c r="JMQ110" s="137"/>
      <c r="JMR110" s="137"/>
      <c r="JMS110" s="137"/>
      <c r="JMT110" s="137"/>
      <c r="JMU110" s="137"/>
      <c r="JMV110" s="137"/>
      <c r="JMW110" s="137"/>
      <c r="JMX110" s="137"/>
      <c r="JMY110" s="137"/>
      <c r="JMZ110" s="137"/>
      <c r="JNA110" s="137"/>
      <c r="JNB110" s="137"/>
      <c r="JNC110" s="137"/>
      <c r="JND110" s="137"/>
      <c r="JNE110" s="137"/>
      <c r="JNF110" s="137"/>
      <c r="JNG110" s="137"/>
      <c r="JNH110" s="137"/>
      <c r="JNI110" s="137"/>
      <c r="JNJ110" s="137"/>
      <c r="JNK110" s="137"/>
      <c r="JNL110" s="137"/>
      <c r="JNM110" s="137"/>
      <c r="JNN110" s="137"/>
      <c r="JNO110" s="137"/>
      <c r="JNP110" s="137"/>
      <c r="JNQ110" s="137"/>
      <c r="JNR110" s="137"/>
      <c r="JNS110" s="137"/>
      <c r="JNT110" s="137"/>
      <c r="JNU110" s="137"/>
      <c r="JNV110" s="137"/>
      <c r="JNW110" s="137"/>
      <c r="JNX110" s="137"/>
      <c r="JNY110" s="137"/>
      <c r="JNZ110" s="137"/>
      <c r="JOA110" s="137"/>
      <c r="JOB110" s="137"/>
      <c r="JOC110" s="137"/>
      <c r="JOD110" s="137"/>
      <c r="JOE110" s="137"/>
      <c r="JOF110" s="137"/>
      <c r="JOG110" s="137"/>
      <c r="JOH110" s="137"/>
      <c r="JOI110" s="137"/>
      <c r="JOJ110" s="137"/>
      <c r="JOK110" s="137"/>
      <c r="JOL110" s="137"/>
      <c r="JOM110" s="137"/>
      <c r="JON110" s="137"/>
      <c r="JOO110" s="137"/>
      <c r="JOP110" s="137"/>
      <c r="JOQ110" s="137"/>
      <c r="JOR110" s="137"/>
      <c r="JOS110" s="137"/>
      <c r="JOT110" s="137"/>
      <c r="JOU110" s="137"/>
      <c r="JOV110" s="137"/>
      <c r="JOW110" s="137"/>
      <c r="JOX110" s="137"/>
      <c r="JOY110" s="137"/>
      <c r="JOZ110" s="137"/>
      <c r="JPA110" s="137"/>
      <c r="JPB110" s="137"/>
      <c r="JPC110" s="137"/>
      <c r="JPD110" s="137"/>
      <c r="JPE110" s="137"/>
      <c r="JPF110" s="137"/>
      <c r="JPG110" s="137"/>
      <c r="JPH110" s="137"/>
      <c r="JPI110" s="137"/>
      <c r="JPJ110" s="137"/>
      <c r="JPK110" s="137"/>
      <c r="JPL110" s="137"/>
      <c r="JPM110" s="137"/>
      <c r="JPN110" s="137"/>
      <c r="JPO110" s="137"/>
      <c r="JPP110" s="137"/>
      <c r="JPQ110" s="137"/>
      <c r="JPR110" s="137"/>
      <c r="JPS110" s="137"/>
      <c r="JPT110" s="137"/>
      <c r="JPU110" s="137"/>
      <c r="JPV110" s="137"/>
      <c r="JPW110" s="137"/>
      <c r="JPX110" s="137"/>
      <c r="JPY110" s="137"/>
      <c r="JPZ110" s="137"/>
      <c r="JQA110" s="137"/>
      <c r="JQB110" s="137"/>
      <c r="JQC110" s="137"/>
      <c r="JQD110" s="137"/>
      <c r="JQE110" s="137"/>
      <c r="JQF110" s="137"/>
      <c r="JQG110" s="137"/>
      <c r="JQH110" s="137"/>
      <c r="JQI110" s="137"/>
      <c r="JQJ110" s="137"/>
      <c r="JQK110" s="137"/>
      <c r="JQL110" s="137"/>
      <c r="JQM110" s="137"/>
      <c r="JQN110" s="137"/>
      <c r="JQO110" s="137"/>
      <c r="JQP110" s="137"/>
      <c r="JQQ110" s="137"/>
      <c r="JQR110" s="137"/>
      <c r="JQS110" s="137"/>
      <c r="JQT110" s="137"/>
      <c r="JQU110" s="137"/>
      <c r="JQV110" s="137"/>
      <c r="JQW110" s="137"/>
      <c r="JQX110" s="137"/>
      <c r="JQY110" s="137"/>
      <c r="JQZ110" s="137"/>
      <c r="JRA110" s="137"/>
      <c r="JRB110" s="137"/>
      <c r="JRC110" s="137"/>
      <c r="JRD110" s="137"/>
      <c r="JRE110" s="137"/>
      <c r="JRF110" s="137"/>
      <c r="JRG110" s="137"/>
      <c r="JRH110" s="137"/>
      <c r="JRI110" s="137"/>
      <c r="JRJ110" s="137"/>
      <c r="JRK110" s="137"/>
      <c r="JRL110" s="137"/>
      <c r="JRM110" s="137"/>
      <c r="JRN110" s="137"/>
      <c r="JRO110" s="137"/>
      <c r="JRP110" s="137"/>
      <c r="JRQ110" s="137"/>
      <c r="JRR110" s="137"/>
      <c r="JRS110" s="137"/>
      <c r="JRT110" s="137"/>
      <c r="JRU110" s="137"/>
      <c r="JRV110" s="137"/>
      <c r="JRW110" s="137"/>
      <c r="JRX110" s="137"/>
      <c r="JRY110" s="137"/>
      <c r="JRZ110" s="137"/>
      <c r="JSA110" s="137"/>
      <c r="JSB110" s="137"/>
      <c r="JSC110" s="137"/>
      <c r="JSD110" s="137"/>
      <c r="JSE110" s="137"/>
      <c r="JSF110" s="137"/>
      <c r="JSG110" s="137"/>
      <c r="JSH110" s="137"/>
      <c r="JSI110" s="137"/>
      <c r="JSJ110" s="137"/>
      <c r="JSK110" s="137"/>
      <c r="JSL110" s="137"/>
      <c r="JSM110" s="137"/>
      <c r="JSN110" s="137"/>
      <c r="JSO110" s="137"/>
      <c r="JSP110" s="137"/>
      <c r="JSQ110" s="137"/>
      <c r="JSR110" s="137"/>
      <c r="JSS110" s="137"/>
      <c r="JST110" s="137"/>
      <c r="JSU110" s="137"/>
      <c r="JSV110" s="137"/>
      <c r="JSW110" s="137"/>
      <c r="JSX110" s="137"/>
      <c r="JSY110" s="137"/>
      <c r="JSZ110" s="137"/>
      <c r="JTA110" s="137"/>
      <c r="JTB110" s="137"/>
      <c r="JTC110" s="137"/>
      <c r="JTD110" s="137"/>
      <c r="JTE110" s="137"/>
      <c r="JTF110" s="137"/>
      <c r="JTG110" s="137"/>
      <c r="JTH110" s="137"/>
      <c r="JTI110" s="137"/>
      <c r="JTJ110" s="137"/>
      <c r="JTK110" s="137"/>
      <c r="JTL110" s="137"/>
      <c r="JTM110" s="137"/>
      <c r="JTN110" s="137"/>
      <c r="JTO110" s="137"/>
      <c r="JTP110" s="137"/>
      <c r="JTQ110" s="137"/>
      <c r="JTR110" s="137"/>
      <c r="JTS110" s="137"/>
      <c r="JTT110" s="137"/>
      <c r="JTU110" s="137"/>
      <c r="JTV110" s="137"/>
      <c r="JTW110" s="137"/>
      <c r="JTX110" s="137"/>
      <c r="JTY110" s="137"/>
      <c r="JTZ110" s="137"/>
      <c r="JUA110" s="137"/>
      <c r="JUB110" s="137"/>
      <c r="JUC110" s="137"/>
      <c r="JUD110" s="137"/>
      <c r="JUE110" s="137"/>
      <c r="JUF110" s="137"/>
      <c r="JUG110" s="137"/>
      <c r="JUH110" s="137"/>
      <c r="JUI110" s="137"/>
      <c r="JUJ110" s="137"/>
      <c r="JUK110" s="137"/>
      <c r="JUL110" s="137"/>
      <c r="JUM110" s="137"/>
      <c r="JUN110" s="137"/>
      <c r="JUO110" s="137"/>
      <c r="JUP110" s="137"/>
      <c r="JUQ110" s="137"/>
      <c r="JUR110" s="137"/>
      <c r="JUS110" s="137"/>
      <c r="JUT110" s="137"/>
      <c r="JUU110" s="137"/>
      <c r="JUV110" s="137"/>
      <c r="JUW110" s="137"/>
      <c r="JUX110" s="137"/>
      <c r="JUY110" s="137"/>
      <c r="JUZ110" s="137"/>
      <c r="JVA110" s="137"/>
      <c r="JVB110" s="137"/>
      <c r="JVC110" s="137"/>
      <c r="JVD110" s="137"/>
      <c r="JVE110" s="137"/>
      <c r="JVF110" s="137"/>
      <c r="JVG110" s="137"/>
      <c r="JVH110" s="137"/>
      <c r="JVI110" s="137"/>
      <c r="JVJ110" s="137"/>
      <c r="JVK110" s="137"/>
      <c r="JVL110" s="137"/>
      <c r="JVM110" s="137"/>
      <c r="JVN110" s="137"/>
      <c r="JVO110" s="137"/>
      <c r="JVP110" s="137"/>
      <c r="JVQ110" s="137"/>
      <c r="JVR110" s="137"/>
      <c r="JVS110" s="137"/>
      <c r="JVT110" s="137"/>
      <c r="JVU110" s="137"/>
      <c r="JVV110" s="137"/>
      <c r="JVW110" s="137"/>
      <c r="JVX110" s="137"/>
      <c r="JVY110" s="137"/>
      <c r="JVZ110" s="137"/>
      <c r="JWA110" s="137"/>
      <c r="JWB110" s="137"/>
      <c r="JWC110" s="137"/>
      <c r="JWD110" s="137"/>
      <c r="JWE110" s="137"/>
      <c r="JWF110" s="137"/>
      <c r="JWG110" s="137"/>
      <c r="JWH110" s="137"/>
      <c r="JWI110" s="137"/>
      <c r="JWJ110" s="137"/>
      <c r="JWK110" s="137"/>
      <c r="JWL110" s="137"/>
      <c r="JWM110" s="137"/>
      <c r="JWN110" s="137"/>
      <c r="JWO110" s="137"/>
      <c r="JWP110" s="137"/>
      <c r="JWQ110" s="137"/>
      <c r="JWR110" s="137"/>
      <c r="JWS110" s="137"/>
      <c r="JWT110" s="137"/>
      <c r="JWU110" s="137"/>
      <c r="JWV110" s="137"/>
      <c r="JWW110" s="137"/>
      <c r="JWX110" s="137"/>
      <c r="JWY110" s="137"/>
      <c r="JWZ110" s="137"/>
      <c r="JXA110" s="137"/>
      <c r="JXB110" s="137"/>
      <c r="JXC110" s="137"/>
      <c r="JXD110" s="137"/>
      <c r="JXE110" s="137"/>
      <c r="JXF110" s="137"/>
      <c r="JXG110" s="137"/>
      <c r="JXH110" s="137"/>
      <c r="JXI110" s="137"/>
      <c r="JXJ110" s="137"/>
      <c r="JXK110" s="137"/>
      <c r="JXL110" s="137"/>
      <c r="JXM110" s="137"/>
      <c r="JXN110" s="137"/>
      <c r="JXO110" s="137"/>
      <c r="JXP110" s="137"/>
      <c r="JXQ110" s="137"/>
      <c r="JXR110" s="137"/>
      <c r="JXS110" s="137"/>
      <c r="JXT110" s="137"/>
      <c r="JXU110" s="137"/>
      <c r="JXV110" s="137"/>
      <c r="JXW110" s="137"/>
      <c r="JXX110" s="137"/>
      <c r="JXY110" s="137"/>
      <c r="JXZ110" s="137"/>
      <c r="JYA110" s="137"/>
      <c r="JYB110" s="137"/>
      <c r="JYC110" s="137"/>
      <c r="JYD110" s="137"/>
      <c r="JYE110" s="137"/>
      <c r="JYF110" s="137"/>
      <c r="JYG110" s="137"/>
      <c r="JYH110" s="137"/>
      <c r="JYI110" s="137"/>
      <c r="JYJ110" s="137"/>
      <c r="JYK110" s="137"/>
      <c r="JYL110" s="137"/>
      <c r="JYM110" s="137"/>
      <c r="JYN110" s="137"/>
      <c r="JYO110" s="137"/>
      <c r="JYP110" s="137"/>
      <c r="JYQ110" s="137"/>
      <c r="JYR110" s="137"/>
      <c r="JYS110" s="137"/>
      <c r="JYT110" s="137"/>
      <c r="JYU110" s="137"/>
      <c r="JYV110" s="137"/>
      <c r="JYW110" s="137"/>
      <c r="JYX110" s="137"/>
      <c r="JYY110" s="137"/>
      <c r="JYZ110" s="137"/>
      <c r="JZA110" s="137"/>
      <c r="JZB110" s="137"/>
      <c r="JZC110" s="137"/>
      <c r="JZD110" s="137"/>
      <c r="JZE110" s="137"/>
      <c r="JZF110" s="137"/>
      <c r="JZG110" s="137"/>
      <c r="JZH110" s="137"/>
      <c r="JZI110" s="137"/>
      <c r="JZJ110" s="137"/>
      <c r="JZK110" s="137"/>
      <c r="JZL110" s="137"/>
      <c r="JZM110" s="137"/>
      <c r="JZN110" s="137"/>
      <c r="JZO110" s="137"/>
      <c r="JZP110" s="137"/>
      <c r="JZQ110" s="137"/>
      <c r="JZR110" s="137"/>
      <c r="JZS110" s="137"/>
      <c r="JZT110" s="137"/>
      <c r="JZU110" s="137"/>
      <c r="JZV110" s="137"/>
      <c r="JZW110" s="137"/>
      <c r="JZX110" s="137"/>
      <c r="JZY110" s="137"/>
      <c r="JZZ110" s="137"/>
      <c r="KAA110" s="137"/>
      <c r="KAB110" s="137"/>
      <c r="KAC110" s="137"/>
      <c r="KAD110" s="137"/>
      <c r="KAE110" s="137"/>
      <c r="KAF110" s="137"/>
      <c r="KAG110" s="137"/>
      <c r="KAH110" s="137"/>
      <c r="KAI110" s="137"/>
      <c r="KAJ110" s="137"/>
      <c r="KAK110" s="137"/>
      <c r="KAL110" s="137"/>
      <c r="KAM110" s="137"/>
      <c r="KAN110" s="137"/>
      <c r="KAO110" s="137"/>
      <c r="KAP110" s="137"/>
      <c r="KAQ110" s="137"/>
      <c r="KAR110" s="137"/>
      <c r="KAS110" s="137"/>
      <c r="KAT110" s="137"/>
      <c r="KAU110" s="137"/>
      <c r="KAV110" s="137"/>
      <c r="KAW110" s="137"/>
      <c r="KAX110" s="137"/>
      <c r="KAY110" s="137"/>
      <c r="KAZ110" s="137"/>
      <c r="KBA110" s="137"/>
      <c r="KBB110" s="137"/>
      <c r="KBC110" s="137"/>
      <c r="KBD110" s="137"/>
      <c r="KBE110" s="137"/>
      <c r="KBF110" s="137"/>
      <c r="KBG110" s="137"/>
      <c r="KBH110" s="137"/>
      <c r="KBI110" s="137"/>
      <c r="KBJ110" s="137"/>
      <c r="KBK110" s="137"/>
      <c r="KBL110" s="137"/>
      <c r="KBM110" s="137"/>
      <c r="KBN110" s="137"/>
      <c r="KBO110" s="137"/>
      <c r="KBP110" s="137"/>
      <c r="KBQ110" s="137"/>
      <c r="KBR110" s="137"/>
      <c r="KBS110" s="137"/>
      <c r="KBT110" s="137"/>
      <c r="KBU110" s="137"/>
      <c r="KBV110" s="137"/>
      <c r="KBW110" s="137"/>
      <c r="KBX110" s="137"/>
      <c r="KBY110" s="137"/>
      <c r="KBZ110" s="137"/>
      <c r="KCA110" s="137"/>
      <c r="KCB110" s="137"/>
      <c r="KCC110" s="137"/>
      <c r="KCD110" s="137"/>
      <c r="KCE110" s="137"/>
      <c r="KCF110" s="137"/>
      <c r="KCG110" s="137"/>
      <c r="KCH110" s="137"/>
      <c r="KCI110" s="137"/>
      <c r="KCJ110" s="137"/>
      <c r="KCK110" s="137"/>
      <c r="KCL110" s="137"/>
      <c r="KCM110" s="137"/>
      <c r="KCN110" s="137"/>
      <c r="KCO110" s="137"/>
      <c r="KCP110" s="137"/>
      <c r="KCQ110" s="137"/>
      <c r="KCR110" s="137"/>
      <c r="KCS110" s="137"/>
      <c r="KCT110" s="137"/>
      <c r="KCU110" s="137"/>
      <c r="KCV110" s="137"/>
      <c r="KCW110" s="137"/>
      <c r="KCX110" s="137"/>
      <c r="KCY110" s="137"/>
      <c r="KCZ110" s="137"/>
      <c r="KDA110" s="137"/>
      <c r="KDB110" s="137"/>
      <c r="KDC110" s="137"/>
      <c r="KDD110" s="137"/>
      <c r="KDE110" s="137"/>
      <c r="KDF110" s="137"/>
      <c r="KDG110" s="137"/>
      <c r="KDH110" s="137"/>
      <c r="KDI110" s="137"/>
      <c r="KDJ110" s="137"/>
      <c r="KDK110" s="137"/>
      <c r="KDL110" s="137"/>
      <c r="KDM110" s="137"/>
      <c r="KDN110" s="137"/>
      <c r="KDO110" s="137"/>
      <c r="KDP110" s="137"/>
      <c r="KDQ110" s="137"/>
      <c r="KDR110" s="137"/>
      <c r="KDS110" s="137"/>
      <c r="KDT110" s="137"/>
      <c r="KDU110" s="137"/>
      <c r="KDV110" s="137"/>
      <c r="KDW110" s="137"/>
      <c r="KDX110" s="137"/>
      <c r="KDY110" s="137"/>
      <c r="KDZ110" s="137"/>
      <c r="KEA110" s="137"/>
      <c r="KEB110" s="137"/>
      <c r="KEC110" s="137"/>
      <c r="KED110" s="137"/>
      <c r="KEE110" s="137"/>
      <c r="KEF110" s="137"/>
      <c r="KEG110" s="137"/>
      <c r="KEH110" s="137"/>
      <c r="KEI110" s="137"/>
      <c r="KEJ110" s="137"/>
      <c r="KEK110" s="137"/>
      <c r="KEL110" s="137"/>
      <c r="KEM110" s="137"/>
      <c r="KEN110" s="137"/>
      <c r="KEO110" s="137"/>
      <c r="KEP110" s="137"/>
      <c r="KEQ110" s="137"/>
      <c r="KER110" s="137"/>
      <c r="KES110" s="137"/>
      <c r="KET110" s="137"/>
      <c r="KEU110" s="137"/>
      <c r="KEV110" s="137"/>
      <c r="KEW110" s="137"/>
      <c r="KEX110" s="137"/>
      <c r="KEY110" s="137"/>
      <c r="KEZ110" s="137"/>
      <c r="KFA110" s="137"/>
      <c r="KFB110" s="137"/>
      <c r="KFC110" s="137"/>
      <c r="KFD110" s="137"/>
      <c r="KFE110" s="137"/>
      <c r="KFF110" s="137"/>
      <c r="KFG110" s="137"/>
      <c r="KFH110" s="137"/>
      <c r="KFI110" s="137"/>
      <c r="KFJ110" s="137"/>
      <c r="KFK110" s="137"/>
      <c r="KFL110" s="137"/>
      <c r="KFM110" s="137"/>
      <c r="KFN110" s="137"/>
      <c r="KFO110" s="137"/>
      <c r="KFP110" s="137"/>
      <c r="KFQ110" s="137"/>
      <c r="KFR110" s="137"/>
      <c r="KFS110" s="137"/>
      <c r="KFT110" s="137"/>
      <c r="KFU110" s="137"/>
      <c r="KFV110" s="137"/>
      <c r="KFW110" s="137"/>
      <c r="KFX110" s="137"/>
      <c r="KFY110" s="137"/>
      <c r="KFZ110" s="137"/>
      <c r="KGA110" s="137"/>
      <c r="KGB110" s="137"/>
      <c r="KGC110" s="137"/>
      <c r="KGD110" s="137"/>
      <c r="KGE110" s="137"/>
      <c r="KGF110" s="137"/>
      <c r="KGG110" s="137"/>
      <c r="KGH110" s="137"/>
      <c r="KGI110" s="137"/>
      <c r="KGJ110" s="137"/>
      <c r="KGK110" s="137"/>
      <c r="KGL110" s="137"/>
      <c r="KGM110" s="137"/>
      <c r="KGN110" s="137"/>
      <c r="KGO110" s="137"/>
      <c r="KGP110" s="137"/>
      <c r="KGQ110" s="137"/>
      <c r="KGR110" s="137"/>
      <c r="KGS110" s="137"/>
      <c r="KGT110" s="137"/>
      <c r="KGU110" s="137"/>
      <c r="KGV110" s="137"/>
      <c r="KGW110" s="137"/>
      <c r="KGX110" s="137"/>
      <c r="KGY110" s="137"/>
      <c r="KGZ110" s="137"/>
      <c r="KHA110" s="137"/>
      <c r="KHB110" s="137"/>
      <c r="KHC110" s="137"/>
      <c r="KHD110" s="137"/>
      <c r="KHE110" s="137"/>
      <c r="KHF110" s="137"/>
      <c r="KHG110" s="137"/>
      <c r="KHH110" s="137"/>
      <c r="KHI110" s="137"/>
      <c r="KHJ110" s="137"/>
      <c r="KHK110" s="137"/>
      <c r="KHL110" s="137"/>
      <c r="KHM110" s="137"/>
      <c r="KHN110" s="137"/>
      <c r="KHO110" s="137"/>
      <c r="KHP110" s="137"/>
      <c r="KHQ110" s="137"/>
      <c r="KHR110" s="137"/>
      <c r="KHS110" s="137"/>
      <c r="KHT110" s="137"/>
      <c r="KHU110" s="137"/>
      <c r="KHV110" s="137"/>
      <c r="KHW110" s="137"/>
      <c r="KHX110" s="137"/>
      <c r="KHY110" s="137"/>
      <c r="KHZ110" s="137"/>
      <c r="KIA110" s="137"/>
      <c r="KIB110" s="137"/>
      <c r="KIC110" s="137"/>
      <c r="KID110" s="137"/>
      <c r="KIE110" s="137"/>
      <c r="KIF110" s="137"/>
      <c r="KIG110" s="137"/>
      <c r="KIH110" s="137"/>
      <c r="KII110" s="137"/>
      <c r="KIJ110" s="137"/>
      <c r="KIK110" s="137"/>
      <c r="KIL110" s="137"/>
      <c r="KIM110" s="137"/>
      <c r="KIN110" s="137"/>
      <c r="KIO110" s="137"/>
      <c r="KIP110" s="137"/>
      <c r="KIQ110" s="137"/>
      <c r="KIR110" s="137"/>
      <c r="KIS110" s="137"/>
      <c r="KIT110" s="137"/>
      <c r="KIU110" s="137"/>
      <c r="KIV110" s="137"/>
      <c r="KIW110" s="137"/>
      <c r="KIX110" s="137"/>
      <c r="KIY110" s="137"/>
      <c r="KIZ110" s="137"/>
      <c r="KJA110" s="137"/>
      <c r="KJB110" s="137"/>
      <c r="KJC110" s="137"/>
      <c r="KJD110" s="137"/>
      <c r="KJE110" s="137"/>
      <c r="KJF110" s="137"/>
      <c r="KJG110" s="137"/>
      <c r="KJH110" s="137"/>
      <c r="KJI110" s="137"/>
      <c r="KJJ110" s="137"/>
      <c r="KJK110" s="137"/>
      <c r="KJL110" s="137"/>
      <c r="KJM110" s="137"/>
      <c r="KJN110" s="137"/>
      <c r="KJO110" s="137"/>
      <c r="KJP110" s="137"/>
      <c r="KJQ110" s="137"/>
      <c r="KJR110" s="137"/>
      <c r="KJS110" s="137"/>
      <c r="KJT110" s="137"/>
      <c r="KJU110" s="137"/>
      <c r="KJV110" s="137"/>
      <c r="KJW110" s="137"/>
      <c r="KJX110" s="137"/>
      <c r="KJY110" s="137"/>
      <c r="KJZ110" s="137"/>
      <c r="KKA110" s="137"/>
      <c r="KKB110" s="137"/>
      <c r="KKC110" s="137"/>
      <c r="KKD110" s="137"/>
      <c r="KKE110" s="137"/>
      <c r="KKF110" s="137"/>
      <c r="KKG110" s="137"/>
      <c r="KKH110" s="137"/>
      <c r="KKI110" s="137"/>
      <c r="KKJ110" s="137"/>
      <c r="KKK110" s="137"/>
      <c r="KKL110" s="137"/>
      <c r="KKM110" s="137"/>
      <c r="KKN110" s="137"/>
      <c r="KKO110" s="137"/>
      <c r="KKP110" s="137"/>
      <c r="KKQ110" s="137"/>
      <c r="KKR110" s="137"/>
      <c r="KKS110" s="137"/>
      <c r="KKT110" s="137"/>
      <c r="KKU110" s="137"/>
      <c r="KKV110" s="137"/>
      <c r="KKW110" s="137"/>
      <c r="KKX110" s="137"/>
      <c r="KKY110" s="137"/>
      <c r="KKZ110" s="137"/>
      <c r="KLA110" s="137"/>
      <c r="KLB110" s="137"/>
      <c r="KLC110" s="137"/>
      <c r="KLD110" s="137"/>
      <c r="KLE110" s="137"/>
      <c r="KLF110" s="137"/>
      <c r="KLG110" s="137"/>
      <c r="KLH110" s="137"/>
      <c r="KLI110" s="137"/>
      <c r="KLJ110" s="137"/>
      <c r="KLK110" s="137"/>
      <c r="KLL110" s="137"/>
      <c r="KLM110" s="137"/>
      <c r="KLN110" s="137"/>
      <c r="KLO110" s="137"/>
      <c r="KLP110" s="137"/>
      <c r="KLQ110" s="137"/>
      <c r="KLR110" s="137"/>
      <c r="KLS110" s="137"/>
      <c r="KLT110" s="137"/>
      <c r="KLU110" s="137"/>
      <c r="KLV110" s="137"/>
      <c r="KLW110" s="137"/>
      <c r="KLX110" s="137"/>
      <c r="KLY110" s="137"/>
      <c r="KLZ110" s="137"/>
      <c r="KMA110" s="137"/>
      <c r="KMB110" s="137"/>
      <c r="KMC110" s="137"/>
      <c r="KMD110" s="137"/>
      <c r="KME110" s="137"/>
      <c r="KMF110" s="137"/>
      <c r="KMG110" s="137"/>
      <c r="KMH110" s="137"/>
      <c r="KMI110" s="137"/>
      <c r="KMJ110" s="137"/>
      <c r="KMK110" s="137"/>
      <c r="KML110" s="137"/>
      <c r="KMM110" s="137"/>
      <c r="KMN110" s="137"/>
      <c r="KMO110" s="137"/>
      <c r="KMP110" s="137"/>
      <c r="KMQ110" s="137"/>
      <c r="KMR110" s="137"/>
      <c r="KMS110" s="137"/>
      <c r="KMT110" s="137"/>
      <c r="KMU110" s="137"/>
      <c r="KMV110" s="137"/>
      <c r="KMW110" s="137"/>
      <c r="KMX110" s="137"/>
      <c r="KMY110" s="137"/>
      <c r="KMZ110" s="137"/>
      <c r="KNA110" s="137"/>
      <c r="KNB110" s="137"/>
      <c r="KNC110" s="137"/>
      <c r="KND110" s="137"/>
      <c r="KNE110" s="137"/>
      <c r="KNF110" s="137"/>
      <c r="KNG110" s="137"/>
      <c r="KNH110" s="137"/>
      <c r="KNI110" s="137"/>
      <c r="KNJ110" s="137"/>
      <c r="KNK110" s="137"/>
      <c r="KNL110" s="137"/>
      <c r="KNM110" s="137"/>
      <c r="KNN110" s="137"/>
      <c r="KNO110" s="137"/>
      <c r="KNP110" s="137"/>
      <c r="KNQ110" s="137"/>
      <c r="KNR110" s="137"/>
      <c r="KNS110" s="137"/>
      <c r="KNT110" s="137"/>
      <c r="KNU110" s="137"/>
      <c r="KNV110" s="137"/>
      <c r="KNW110" s="137"/>
      <c r="KNX110" s="137"/>
      <c r="KNY110" s="137"/>
      <c r="KNZ110" s="137"/>
      <c r="KOA110" s="137"/>
      <c r="KOB110" s="137"/>
      <c r="KOC110" s="137"/>
      <c r="KOD110" s="137"/>
      <c r="KOE110" s="137"/>
      <c r="KOF110" s="137"/>
      <c r="KOG110" s="137"/>
      <c r="KOH110" s="137"/>
      <c r="KOI110" s="137"/>
      <c r="KOJ110" s="137"/>
      <c r="KOK110" s="137"/>
      <c r="KOL110" s="137"/>
      <c r="KOM110" s="137"/>
      <c r="KON110" s="137"/>
      <c r="KOO110" s="137"/>
      <c r="KOP110" s="137"/>
      <c r="KOQ110" s="137"/>
      <c r="KOR110" s="137"/>
      <c r="KOS110" s="137"/>
      <c r="KOT110" s="137"/>
      <c r="KOU110" s="137"/>
      <c r="KOV110" s="137"/>
      <c r="KOW110" s="137"/>
      <c r="KOX110" s="137"/>
      <c r="KOY110" s="137"/>
      <c r="KOZ110" s="137"/>
      <c r="KPA110" s="137"/>
      <c r="KPB110" s="137"/>
      <c r="KPC110" s="137"/>
      <c r="KPD110" s="137"/>
      <c r="KPE110" s="137"/>
      <c r="KPF110" s="137"/>
      <c r="KPG110" s="137"/>
      <c r="KPH110" s="137"/>
      <c r="KPI110" s="137"/>
      <c r="KPJ110" s="137"/>
      <c r="KPK110" s="137"/>
      <c r="KPL110" s="137"/>
      <c r="KPM110" s="137"/>
      <c r="KPN110" s="137"/>
      <c r="KPO110" s="137"/>
      <c r="KPP110" s="137"/>
      <c r="KPQ110" s="137"/>
      <c r="KPR110" s="137"/>
      <c r="KPS110" s="137"/>
      <c r="KPT110" s="137"/>
      <c r="KPU110" s="137"/>
      <c r="KPV110" s="137"/>
      <c r="KPW110" s="137"/>
      <c r="KPX110" s="137"/>
      <c r="KPY110" s="137"/>
      <c r="KPZ110" s="137"/>
      <c r="KQA110" s="137"/>
      <c r="KQB110" s="137"/>
      <c r="KQC110" s="137"/>
      <c r="KQD110" s="137"/>
      <c r="KQE110" s="137"/>
      <c r="KQF110" s="137"/>
      <c r="KQG110" s="137"/>
      <c r="KQH110" s="137"/>
      <c r="KQI110" s="137"/>
      <c r="KQJ110" s="137"/>
      <c r="KQK110" s="137"/>
      <c r="KQL110" s="137"/>
      <c r="KQM110" s="137"/>
      <c r="KQN110" s="137"/>
      <c r="KQO110" s="137"/>
      <c r="KQP110" s="137"/>
      <c r="KQQ110" s="137"/>
      <c r="KQR110" s="137"/>
      <c r="KQS110" s="137"/>
      <c r="KQT110" s="137"/>
      <c r="KQU110" s="137"/>
      <c r="KQV110" s="137"/>
      <c r="KQW110" s="137"/>
      <c r="KQX110" s="137"/>
      <c r="KQY110" s="137"/>
      <c r="KQZ110" s="137"/>
      <c r="KRA110" s="137"/>
      <c r="KRB110" s="137"/>
      <c r="KRC110" s="137"/>
      <c r="KRD110" s="137"/>
      <c r="KRE110" s="137"/>
      <c r="KRF110" s="137"/>
      <c r="KRG110" s="137"/>
      <c r="KRH110" s="137"/>
      <c r="KRI110" s="137"/>
      <c r="KRJ110" s="137"/>
      <c r="KRK110" s="137"/>
      <c r="KRL110" s="137"/>
      <c r="KRM110" s="137"/>
      <c r="KRN110" s="137"/>
      <c r="KRO110" s="137"/>
      <c r="KRP110" s="137"/>
      <c r="KRQ110" s="137"/>
      <c r="KRR110" s="137"/>
      <c r="KRS110" s="137"/>
      <c r="KRT110" s="137"/>
      <c r="KRU110" s="137"/>
      <c r="KRV110" s="137"/>
      <c r="KRW110" s="137"/>
      <c r="KRX110" s="137"/>
      <c r="KRY110" s="137"/>
      <c r="KRZ110" s="137"/>
      <c r="KSA110" s="137"/>
      <c r="KSB110" s="137"/>
      <c r="KSC110" s="137"/>
      <c r="KSD110" s="137"/>
      <c r="KSE110" s="137"/>
      <c r="KSF110" s="137"/>
      <c r="KSG110" s="137"/>
      <c r="KSH110" s="137"/>
      <c r="KSI110" s="137"/>
      <c r="KSJ110" s="137"/>
      <c r="KSK110" s="137"/>
      <c r="KSL110" s="137"/>
      <c r="KSM110" s="137"/>
      <c r="KSN110" s="137"/>
      <c r="KSO110" s="137"/>
      <c r="KSP110" s="137"/>
      <c r="KSQ110" s="137"/>
      <c r="KSR110" s="137"/>
      <c r="KSS110" s="137"/>
      <c r="KST110" s="137"/>
      <c r="KSU110" s="137"/>
      <c r="KSV110" s="137"/>
      <c r="KSW110" s="137"/>
      <c r="KSX110" s="137"/>
      <c r="KSY110" s="137"/>
      <c r="KSZ110" s="137"/>
      <c r="KTA110" s="137"/>
      <c r="KTB110" s="137"/>
      <c r="KTC110" s="137"/>
      <c r="KTD110" s="137"/>
      <c r="KTE110" s="137"/>
      <c r="KTF110" s="137"/>
      <c r="KTG110" s="137"/>
      <c r="KTH110" s="137"/>
      <c r="KTI110" s="137"/>
      <c r="KTJ110" s="137"/>
      <c r="KTK110" s="137"/>
      <c r="KTL110" s="137"/>
      <c r="KTM110" s="137"/>
      <c r="KTN110" s="137"/>
      <c r="KTO110" s="137"/>
      <c r="KTP110" s="137"/>
      <c r="KTQ110" s="137"/>
      <c r="KTR110" s="137"/>
      <c r="KTS110" s="137"/>
      <c r="KTT110" s="137"/>
      <c r="KTU110" s="137"/>
      <c r="KTV110" s="137"/>
      <c r="KTW110" s="137"/>
      <c r="KTX110" s="137"/>
      <c r="KTY110" s="137"/>
      <c r="KTZ110" s="137"/>
      <c r="KUA110" s="137"/>
      <c r="KUB110" s="137"/>
      <c r="KUC110" s="137"/>
      <c r="KUD110" s="137"/>
      <c r="KUE110" s="137"/>
      <c r="KUF110" s="137"/>
      <c r="KUG110" s="137"/>
      <c r="KUH110" s="137"/>
      <c r="KUI110" s="137"/>
      <c r="KUJ110" s="137"/>
      <c r="KUK110" s="137"/>
      <c r="KUL110" s="137"/>
      <c r="KUM110" s="137"/>
      <c r="KUN110" s="137"/>
      <c r="KUO110" s="137"/>
      <c r="KUP110" s="137"/>
      <c r="KUQ110" s="137"/>
      <c r="KUR110" s="137"/>
      <c r="KUS110" s="137"/>
      <c r="KUT110" s="137"/>
      <c r="KUU110" s="137"/>
      <c r="KUV110" s="137"/>
      <c r="KUW110" s="137"/>
      <c r="KUX110" s="137"/>
      <c r="KUY110" s="137"/>
      <c r="KUZ110" s="137"/>
      <c r="KVA110" s="137"/>
      <c r="KVB110" s="137"/>
      <c r="KVC110" s="137"/>
      <c r="KVD110" s="137"/>
      <c r="KVE110" s="137"/>
      <c r="KVF110" s="137"/>
      <c r="KVG110" s="137"/>
      <c r="KVH110" s="137"/>
      <c r="KVI110" s="137"/>
      <c r="KVJ110" s="137"/>
      <c r="KVK110" s="137"/>
      <c r="KVL110" s="137"/>
      <c r="KVM110" s="137"/>
      <c r="KVN110" s="137"/>
      <c r="KVO110" s="137"/>
      <c r="KVP110" s="137"/>
      <c r="KVQ110" s="137"/>
      <c r="KVR110" s="137"/>
      <c r="KVS110" s="137"/>
      <c r="KVT110" s="137"/>
      <c r="KVU110" s="137"/>
      <c r="KVV110" s="137"/>
      <c r="KVW110" s="137"/>
      <c r="KVX110" s="137"/>
      <c r="KVY110" s="137"/>
      <c r="KVZ110" s="137"/>
      <c r="KWA110" s="137"/>
      <c r="KWB110" s="137"/>
      <c r="KWC110" s="137"/>
      <c r="KWD110" s="137"/>
      <c r="KWE110" s="137"/>
      <c r="KWF110" s="137"/>
      <c r="KWG110" s="137"/>
      <c r="KWH110" s="137"/>
      <c r="KWI110" s="137"/>
      <c r="KWJ110" s="137"/>
      <c r="KWK110" s="137"/>
      <c r="KWL110" s="137"/>
      <c r="KWM110" s="137"/>
      <c r="KWN110" s="137"/>
      <c r="KWO110" s="137"/>
      <c r="KWP110" s="137"/>
      <c r="KWQ110" s="137"/>
      <c r="KWR110" s="137"/>
      <c r="KWS110" s="137"/>
      <c r="KWT110" s="137"/>
      <c r="KWU110" s="137"/>
      <c r="KWV110" s="137"/>
      <c r="KWW110" s="137"/>
      <c r="KWX110" s="137"/>
      <c r="KWY110" s="137"/>
      <c r="KWZ110" s="137"/>
      <c r="KXA110" s="137"/>
      <c r="KXB110" s="137"/>
      <c r="KXC110" s="137"/>
      <c r="KXD110" s="137"/>
      <c r="KXE110" s="137"/>
      <c r="KXF110" s="137"/>
      <c r="KXG110" s="137"/>
      <c r="KXH110" s="137"/>
      <c r="KXI110" s="137"/>
      <c r="KXJ110" s="137"/>
      <c r="KXK110" s="137"/>
      <c r="KXL110" s="137"/>
      <c r="KXM110" s="137"/>
      <c r="KXN110" s="137"/>
      <c r="KXO110" s="137"/>
      <c r="KXP110" s="137"/>
      <c r="KXQ110" s="137"/>
      <c r="KXR110" s="137"/>
      <c r="KXS110" s="137"/>
      <c r="KXT110" s="137"/>
      <c r="KXU110" s="137"/>
      <c r="KXV110" s="137"/>
      <c r="KXW110" s="137"/>
      <c r="KXX110" s="137"/>
      <c r="KXY110" s="137"/>
      <c r="KXZ110" s="137"/>
      <c r="KYA110" s="137"/>
      <c r="KYB110" s="137"/>
      <c r="KYC110" s="137"/>
      <c r="KYD110" s="137"/>
      <c r="KYE110" s="137"/>
      <c r="KYF110" s="137"/>
      <c r="KYG110" s="137"/>
      <c r="KYH110" s="137"/>
      <c r="KYI110" s="137"/>
      <c r="KYJ110" s="137"/>
      <c r="KYK110" s="137"/>
      <c r="KYL110" s="137"/>
      <c r="KYM110" s="137"/>
      <c r="KYN110" s="137"/>
      <c r="KYO110" s="137"/>
      <c r="KYP110" s="137"/>
      <c r="KYQ110" s="137"/>
      <c r="KYR110" s="137"/>
      <c r="KYS110" s="137"/>
      <c r="KYT110" s="137"/>
      <c r="KYU110" s="137"/>
      <c r="KYV110" s="137"/>
      <c r="KYW110" s="137"/>
      <c r="KYX110" s="137"/>
      <c r="KYY110" s="137"/>
      <c r="KYZ110" s="137"/>
      <c r="KZA110" s="137"/>
      <c r="KZB110" s="137"/>
      <c r="KZC110" s="137"/>
      <c r="KZD110" s="137"/>
      <c r="KZE110" s="137"/>
      <c r="KZF110" s="137"/>
      <c r="KZG110" s="137"/>
      <c r="KZH110" s="137"/>
      <c r="KZI110" s="137"/>
      <c r="KZJ110" s="137"/>
      <c r="KZK110" s="137"/>
      <c r="KZL110" s="137"/>
      <c r="KZM110" s="137"/>
      <c r="KZN110" s="137"/>
      <c r="KZO110" s="137"/>
      <c r="KZP110" s="137"/>
      <c r="KZQ110" s="137"/>
      <c r="KZR110" s="137"/>
      <c r="KZS110" s="137"/>
      <c r="KZT110" s="137"/>
      <c r="KZU110" s="137"/>
      <c r="KZV110" s="137"/>
      <c r="KZW110" s="137"/>
      <c r="KZX110" s="137"/>
      <c r="KZY110" s="137"/>
      <c r="KZZ110" s="137"/>
      <c r="LAA110" s="137"/>
      <c r="LAB110" s="137"/>
      <c r="LAC110" s="137"/>
      <c r="LAD110" s="137"/>
      <c r="LAE110" s="137"/>
      <c r="LAF110" s="137"/>
      <c r="LAG110" s="137"/>
      <c r="LAH110" s="137"/>
      <c r="LAI110" s="137"/>
      <c r="LAJ110" s="137"/>
      <c r="LAK110" s="137"/>
      <c r="LAL110" s="137"/>
      <c r="LAM110" s="137"/>
      <c r="LAN110" s="137"/>
      <c r="LAO110" s="137"/>
      <c r="LAP110" s="137"/>
      <c r="LAQ110" s="137"/>
      <c r="LAR110" s="137"/>
      <c r="LAS110" s="137"/>
      <c r="LAT110" s="137"/>
      <c r="LAU110" s="137"/>
      <c r="LAV110" s="137"/>
      <c r="LAW110" s="137"/>
      <c r="LAX110" s="137"/>
      <c r="LAY110" s="137"/>
      <c r="LAZ110" s="137"/>
      <c r="LBA110" s="137"/>
      <c r="LBB110" s="137"/>
      <c r="LBC110" s="137"/>
      <c r="LBD110" s="137"/>
      <c r="LBE110" s="137"/>
      <c r="LBF110" s="137"/>
      <c r="LBG110" s="137"/>
      <c r="LBH110" s="137"/>
      <c r="LBI110" s="137"/>
      <c r="LBJ110" s="137"/>
      <c r="LBK110" s="137"/>
      <c r="LBL110" s="137"/>
      <c r="LBM110" s="137"/>
      <c r="LBN110" s="137"/>
      <c r="LBO110" s="137"/>
      <c r="LBP110" s="137"/>
      <c r="LBQ110" s="137"/>
      <c r="LBR110" s="137"/>
      <c r="LBS110" s="137"/>
      <c r="LBT110" s="137"/>
      <c r="LBU110" s="137"/>
      <c r="LBV110" s="137"/>
      <c r="LBW110" s="137"/>
      <c r="LBX110" s="137"/>
      <c r="LBY110" s="137"/>
      <c r="LBZ110" s="137"/>
      <c r="LCA110" s="137"/>
      <c r="LCB110" s="137"/>
      <c r="LCC110" s="137"/>
      <c r="LCD110" s="137"/>
      <c r="LCE110" s="137"/>
      <c r="LCF110" s="137"/>
      <c r="LCG110" s="137"/>
      <c r="LCH110" s="137"/>
      <c r="LCI110" s="137"/>
      <c r="LCJ110" s="137"/>
      <c r="LCK110" s="137"/>
      <c r="LCL110" s="137"/>
      <c r="LCM110" s="137"/>
      <c r="LCN110" s="137"/>
      <c r="LCO110" s="137"/>
      <c r="LCP110" s="137"/>
      <c r="LCQ110" s="137"/>
      <c r="LCR110" s="137"/>
      <c r="LCS110" s="137"/>
      <c r="LCT110" s="137"/>
      <c r="LCU110" s="137"/>
      <c r="LCV110" s="137"/>
      <c r="LCW110" s="137"/>
      <c r="LCX110" s="137"/>
      <c r="LCY110" s="137"/>
      <c r="LCZ110" s="137"/>
      <c r="LDA110" s="137"/>
      <c r="LDB110" s="137"/>
      <c r="LDC110" s="137"/>
      <c r="LDD110" s="137"/>
      <c r="LDE110" s="137"/>
      <c r="LDF110" s="137"/>
      <c r="LDG110" s="137"/>
      <c r="LDH110" s="137"/>
      <c r="LDI110" s="137"/>
      <c r="LDJ110" s="137"/>
      <c r="LDK110" s="137"/>
      <c r="LDL110" s="137"/>
      <c r="LDM110" s="137"/>
      <c r="LDN110" s="137"/>
      <c r="LDO110" s="137"/>
      <c r="LDP110" s="137"/>
      <c r="LDQ110" s="137"/>
      <c r="LDR110" s="137"/>
      <c r="LDS110" s="137"/>
      <c r="LDT110" s="137"/>
      <c r="LDU110" s="137"/>
      <c r="LDV110" s="137"/>
      <c r="LDW110" s="137"/>
      <c r="LDX110" s="137"/>
      <c r="LDY110" s="137"/>
      <c r="LDZ110" s="137"/>
      <c r="LEA110" s="137"/>
      <c r="LEB110" s="137"/>
      <c r="LEC110" s="137"/>
      <c r="LED110" s="137"/>
      <c r="LEE110" s="137"/>
      <c r="LEF110" s="137"/>
      <c r="LEG110" s="137"/>
      <c r="LEH110" s="137"/>
      <c r="LEI110" s="137"/>
      <c r="LEJ110" s="137"/>
      <c r="LEK110" s="137"/>
      <c r="LEL110" s="137"/>
      <c r="LEM110" s="137"/>
      <c r="LEN110" s="137"/>
      <c r="LEO110" s="137"/>
      <c r="LEP110" s="137"/>
      <c r="LEQ110" s="137"/>
      <c r="LER110" s="137"/>
      <c r="LES110" s="137"/>
      <c r="LET110" s="137"/>
      <c r="LEU110" s="137"/>
      <c r="LEV110" s="137"/>
      <c r="LEW110" s="137"/>
      <c r="LEX110" s="137"/>
      <c r="LEY110" s="137"/>
      <c r="LEZ110" s="137"/>
      <c r="LFA110" s="137"/>
      <c r="LFB110" s="137"/>
      <c r="LFC110" s="137"/>
      <c r="LFD110" s="137"/>
      <c r="LFE110" s="137"/>
      <c r="LFF110" s="137"/>
      <c r="LFG110" s="137"/>
      <c r="LFH110" s="137"/>
      <c r="LFI110" s="137"/>
      <c r="LFJ110" s="137"/>
      <c r="LFK110" s="137"/>
      <c r="LFL110" s="137"/>
      <c r="LFM110" s="137"/>
      <c r="LFN110" s="137"/>
      <c r="LFO110" s="137"/>
      <c r="LFP110" s="137"/>
      <c r="LFQ110" s="137"/>
      <c r="LFR110" s="137"/>
      <c r="LFS110" s="137"/>
      <c r="LFT110" s="137"/>
      <c r="LFU110" s="137"/>
      <c r="LFV110" s="137"/>
      <c r="LFW110" s="137"/>
      <c r="LFX110" s="137"/>
      <c r="LFY110" s="137"/>
      <c r="LFZ110" s="137"/>
      <c r="LGA110" s="137"/>
      <c r="LGB110" s="137"/>
      <c r="LGC110" s="137"/>
      <c r="LGD110" s="137"/>
      <c r="LGE110" s="137"/>
      <c r="LGF110" s="137"/>
      <c r="LGG110" s="137"/>
      <c r="LGH110" s="137"/>
      <c r="LGI110" s="137"/>
      <c r="LGJ110" s="137"/>
      <c r="LGK110" s="137"/>
      <c r="LGL110" s="137"/>
      <c r="LGM110" s="137"/>
      <c r="LGN110" s="137"/>
      <c r="LGO110" s="137"/>
      <c r="LGP110" s="137"/>
      <c r="LGQ110" s="137"/>
      <c r="LGR110" s="137"/>
      <c r="LGS110" s="137"/>
      <c r="LGT110" s="137"/>
      <c r="LGU110" s="137"/>
      <c r="LGV110" s="137"/>
      <c r="LGW110" s="137"/>
      <c r="LGX110" s="137"/>
      <c r="LGY110" s="137"/>
      <c r="LGZ110" s="137"/>
      <c r="LHA110" s="137"/>
      <c r="LHB110" s="137"/>
      <c r="LHC110" s="137"/>
      <c r="LHD110" s="137"/>
      <c r="LHE110" s="137"/>
      <c r="LHF110" s="137"/>
      <c r="LHG110" s="137"/>
      <c r="LHH110" s="137"/>
      <c r="LHI110" s="137"/>
      <c r="LHJ110" s="137"/>
      <c r="LHK110" s="137"/>
      <c r="LHL110" s="137"/>
      <c r="LHM110" s="137"/>
      <c r="LHN110" s="137"/>
      <c r="LHO110" s="137"/>
      <c r="LHP110" s="137"/>
      <c r="LHQ110" s="137"/>
      <c r="LHR110" s="137"/>
      <c r="LHS110" s="137"/>
      <c r="LHT110" s="137"/>
      <c r="LHU110" s="137"/>
      <c r="LHV110" s="137"/>
      <c r="LHW110" s="137"/>
      <c r="LHX110" s="137"/>
      <c r="LHY110" s="137"/>
      <c r="LHZ110" s="137"/>
      <c r="LIA110" s="137"/>
      <c r="LIB110" s="137"/>
      <c r="LIC110" s="137"/>
      <c r="LID110" s="137"/>
      <c r="LIE110" s="137"/>
      <c r="LIF110" s="137"/>
      <c r="LIG110" s="137"/>
      <c r="LIH110" s="137"/>
      <c r="LII110" s="137"/>
      <c r="LIJ110" s="137"/>
      <c r="LIK110" s="137"/>
      <c r="LIL110" s="137"/>
      <c r="LIM110" s="137"/>
      <c r="LIN110" s="137"/>
      <c r="LIO110" s="137"/>
      <c r="LIP110" s="137"/>
      <c r="LIQ110" s="137"/>
      <c r="LIR110" s="137"/>
      <c r="LIS110" s="137"/>
      <c r="LIT110" s="137"/>
      <c r="LIU110" s="137"/>
      <c r="LIV110" s="137"/>
      <c r="LIW110" s="137"/>
      <c r="LIX110" s="137"/>
      <c r="LIY110" s="137"/>
      <c r="LIZ110" s="137"/>
      <c r="LJA110" s="137"/>
      <c r="LJB110" s="137"/>
      <c r="LJC110" s="137"/>
      <c r="LJD110" s="137"/>
      <c r="LJE110" s="137"/>
      <c r="LJF110" s="137"/>
      <c r="LJG110" s="137"/>
      <c r="LJH110" s="137"/>
      <c r="LJI110" s="137"/>
      <c r="LJJ110" s="137"/>
      <c r="LJK110" s="137"/>
      <c r="LJL110" s="137"/>
      <c r="LJM110" s="137"/>
      <c r="LJN110" s="137"/>
      <c r="LJO110" s="137"/>
      <c r="LJP110" s="137"/>
      <c r="LJQ110" s="137"/>
      <c r="LJR110" s="137"/>
      <c r="LJS110" s="137"/>
      <c r="LJT110" s="137"/>
      <c r="LJU110" s="137"/>
      <c r="LJV110" s="137"/>
      <c r="LJW110" s="137"/>
      <c r="LJX110" s="137"/>
      <c r="LJY110" s="137"/>
      <c r="LJZ110" s="137"/>
      <c r="LKA110" s="137"/>
      <c r="LKB110" s="137"/>
      <c r="LKC110" s="137"/>
      <c r="LKD110" s="137"/>
      <c r="LKE110" s="137"/>
      <c r="LKF110" s="137"/>
      <c r="LKG110" s="137"/>
      <c r="LKH110" s="137"/>
      <c r="LKI110" s="137"/>
      <c r="LKJ110" s="137"/>
      <c r="LKK110" s="137"/>
      <c r="LKL110" s="137"/>
      <c r="LKM110" s="137"/>
      <c r="LKN110" s="137"/>
      <c r="LKO110" s="137"/>
      <c r="LKP110" s="137"/>
      <c r="LKQ110" s="137"/>
      <c r="LKR110" s="137"/>
      <c r="LKS110" s="137"/>
      <c r="LKT110" s="137"/>
      <c r="LKU110" s="137"/>
      <c r="LKV110" s="137"/>
      <c r="LKW110" s="137"/>
      <c r="LKX110" s="137"/>
      <c r="LKY110" s="137"/>
      <c r="LKZ110" s="137"/>
      <c r="LLA110" s="137"/>
      <c r="LLB110" s="137"/>
      <c r="LLC110" s="137"/>
      <c r="LLD110" s="137"/>
      <c r="LLE110" s="137"/>
      <c r="LLF110" s="137"/>
      <c r="LLG110" s="137"/>
      <c r="LLH110" s="137"/>
      <c r="LLI110" s="137"/>
      <c r="LLJ110" s="137"/>
      <c r="LLK110" s="137"/>
      <c r="LLL110" s="137"/>
      <c r="LLM110" s="137"/>
      <c r="LLN110" s="137"/>
      <c r="LLO110" s="137"/>
      <c r="LLP110" s="137"/>
      <c r="LLQ110" s="137"/>
      <c r="LLR110" s="137"/>
      <c r="LLS110" s="137"/>
      <c r="LLT110" s="137"/>
      <c r="LLU110" s="137"/>
      <c r="LLV110" s="137"/>
      <c r="LLW110" s="137"/>
      <c r="LLX110" s="137"/>
      <c r="LLY110" s="137"/>
      <c r="LLZ110" s="137"/>
      <c r="LMA110" s="137"/>
      <c r="LMB110" s="137"/>
      <c r="LMC110" s="137"/>
      <c r="LMD110" s="137"/>
      <c r="LME110" s="137"/>
      <c r="LMF110" s="137"/>
      <c r="LMG110" s="137"/>
      <c r="LMH110" s="137"/>
      <c r="LMI110" s="137"/>
      <c r="LMJ110" s="137"/>
      <c r="LMK110" s="137"/>
      <c r="LML110" s="137"/>
      <c r="LMM110" s="137"/>
      <c r="LMN110" s="137"/>
      <c r="LMO110" s="137"/>
      <c r="LMP110" s="137"/>
      <c r="LMQ110" s="137"/>
      <c r="LMR110" s="137"/>
      <c r="LMS110" s="137"/>
      <c r="LMT110" s="137"/>
      <c r="LMU110" s="137"/>
      <c r="LMV110" s="137"/>
      <c r="LMW110" s="137"/>
      <c r="LMX110" s="137"/>
      <c r="LMY110" s="137"/>
      <c r="LMZ110" s="137"/>
      <c r="LNA110" s="137"/>
      <c r="LNB110" s="137"/>
      <c r="LNC110" s="137"/>
      <c r="LND110" s="137"/>
      <c r="LNE110" s="137"/>
      <c r="LNF110" s="137"/>
      <c r="LNG110" s="137"/>
      <c r="LNH110" s="137"/>
      <c r="LNI110" s="137"/>
      <c r="LNJ110" s="137"/>
      <c r="LNK110" s="137"/>
      <c r="LNL110" s="137"/>
      <c r="LNM110" s="137"/>
      <c r="LNN110" s="137"/>
      <c r="LNO110" s="137"/>
      <c r="LNP110" s="137"/>
      <c r="LNQ110" s="137"/>
      <c r="LNR110" s="137"/>
      <c r="LNS110" s="137"/>
      <c r="LNT110" s="137"/>
      <c r="LNU110" s="137"/>
      <c r="LNV110" s="137"/>
      <c r="LNW110" s="137"/>
      <c r="LNX110" s="137"/>
      <c r="LNY110" s="137"/>
      <c r="LNZ110" s="137"/>
      <c r="LOA110" s="137"/>
      <c r="LOB110" s="137"/>
      <c r="LOC110" s="137"/>
      <c r="LOD110" s="137"/>
      <c r="LOE110" s="137"/>
      <c r="LOF110" s="137"/>
      <c r="LOG110" s="137"/>
      <c r="LOH110" s="137"/>
      <c r="LOI110" s="137"/>
      <c r="LOJ110" s="137"/>
      <c r="LOK110" s="137"/>
      <c r="LOL110" s="137"/>
      <c r="LOM110" s="137"/>
      <c r="LON110" s="137"/>
      <c r="LOO110" s="137"/>
      <c r="LOP110" s="137"/>
      <c r="LOQ110" s="137"/>
      <c r="LOR110" s="137"/>
      <c r="LOS110" s="137"/>
      <c r="LOT110" s="137"/>
      <c r="LOU110" s="137"/>
      <c r="LOV110" s="137"/>
      <c r="LOW110" s="137"/>
      <c r="LOX110" s="137"/>
      <c r="LOY110" s="137"/>
      <c r="LOZ110" s="137"/>
      <c r="LPA110" s="137"/>
      <c r="LPB110" s="137"/>
      <c r="LPC110" s="137"/>
      <c r="LPD110" s="137"/>
      <c r="LPE110" s="137"/>
      <c r="LPF110" s="137"/>
      <c r="LPG110" s="137"/>
      <c r="LPH110" s="137"/>
      <c r="LPI110" s="137"/>
      <c r="LPJ110" s="137"/>
      <c r="LPK110" s="137"/>
      <c r="LPL110" s="137"/>
      <c r="LPM110" s="137"/>
      <c r="LPN110" s="137"/>
      <c r="LPO110" s="137"/>
      <c r="LPP110" s="137"/>
      <c r="LPQ110" s="137"/>
      <c r="LPR110" s="137"/>
      <c r="LPS110" s="137"/>
      <c r="LPT110" s="137"/>
      <c r="LPU110" s="137"/>
      <c r="LPV110" s="137"/>
      <c r="LPW110" s="137"/>
      <c r="LPX110" s="137"/>
      <c r="LPY110" s="137"/>
      <c r="LPZ110" s="137"/>
      <c r="LQA110" s="137"/>
      <c r="LQB110" s="137"/>
      <c r="LQC110" s="137"/>
      <c r="LQD110" s="137"/>
      <c r="LQE110" s="137"/>
      <c r="LQF110" s="137"/>
      <c r="LQG110" s="137"/>
      <c r="LQH110" s="137"/>
      <c r="LQI110" s="137"/>
      <c r="LQJ110" s="137"/>
      <c r="LQK110" s="137"/>
      <c r="LQL110" s="137"/>
      <c r="LQM110" s="137"/>
      <c r="LQN110" s="137"/>
      <c r="LQO110" s="137"/>
      <c r="LQP110" s="137"/>
      <c r="LQQ110" s="137"/>
      <c r="LQR110" s="137"/>
      <c r="LQS110" s="137"/>
      <c r="LQT110" s="137"/>
      <c r="LQU110" s="137"/>
      <c r="LQV110" s="137"/>
      <c r="LQW110" s="137"/>
      <c r="LQX110" s="137"/>
      <c r="LQY110" s="137"/>
      <c r="LQZ110" s="137"/>
      <c r="LRA110" s="137"/>
      <c r="LRB110" s="137"/>
      <c r="LRC110" s="137"/>
      <c r="LRD110" s="137"/>
      <c r="LRE110" s="137"/>
      <c r="LRF110" s="137"/>
      <c r="LRG110" s="137"/>
      <c r="LRH110" s="137"/>
      <c r="LRI110" s="137"/>
      <c r="LRJ110" s="137"/>
      <c r="LRK110" s="137"/>
      <c r="LRL110" s="137"/>
      <c r="LRM110" s="137"/>
      <c r="LRN110" s="137"/>
      <c r="LRO110" s="137"/>
      <c r="LRP110" s="137"/>
      <c r="LRQ110" s="137"/>
      <c r="LRR110" s="137"/>
      <c r="LRS110" s="137"/>
      <c r="LRT110" s="137"/>
      <c r="LRU110" s="137"/>
      <c r="LRV110" s="137"/>
      <c r="LRW110" s="137"/>
      <c r="LRX110" s="137"/>
      <c r="LRY110" s="137"/>
      <c r="LRZ110" s="137"/>
      <c r="LSA110" s="137"/>
      <c r="LSB110" s="137"/>
      <c r="LSC110" s="137"/>
      <c r="LSD110" s="137"/>
      <c r="LSE110" s="137"/>
      <c r="LSF110" s="137"/>
      <c r="LSG110" s="137"/>
      <c r="LSH110" s="137"/>
      <c r="LSI110" s="137"/>
      <c r="LSJ110" s="137"/>
      <c r="LSK110" s="137"/>
      <c r="LSL110" s="137"/>
      <c r="LSM110" s="137"/>
      <c r="LSN110" s="137"/>
      <c r="LSO110" s="137"/>
      <c r="LSP110" s="137"/>
      <c r="LSQ110" s="137"/>
      <c r="LSR110" s="137"/>
      <c r="LSS110" s="137"/>
      <c r="LST110" s="137"/>
      <c r="LSU110" s="137"/>
      <c r="LSV110" s="137"/>
      <c r="LSW110" s="137"/>
      <c r="LSX110" s="137"/>
      <c r="LSY110" s="137"/>
      <c r="LSZ110" s="137"/>
      <c r="LTA110" s="137"/>
      <c r="LTB110" s="137"/>
      <c r="LTC110" s="137"/>
      <c r="LTD110" s="137"/>
      <c r="LTE110" s="137"/>
      <c r="LTF110" s="137"/>
      <c r="LTG110" s="137"/>
      <c r="LTH110" s="137"/>
      <c r="LTI110" s="137"/>
      <c r="LTJ110" s="137"/>
      <c r="LTK110" s="137"/>
      <c r="LTL110" s="137"/>
      <c r="LTM110" s="137"/>
      <c r="LTN110" s="137"/>
      <c r="LTO110" s="137"/>
      <c r="LTP110" s="137"/>
      <c r="LTQ110" s="137"/>
      <c r="LTR110" s="137"/>
      <c r="LTS110" s="137"/>
      <c r="LTT110" s="137"/>
      <c r="LTU110" s="137"/>
      <c r="LTV110" s="137"/>
      <c r="LTW110" s="137"/>
      <c r="LTX110" s="137"/>
      <c r="LTY110" s="137"/>
      <c r="LTZ110" s="137"/>
      <c r="LUA110" s="137"/>
      <c r="LUB110" s="137"/>
      <c r="LUC110" s="137"/>
      <c r="LUD110" s="137"/>
      <c r="LUE110" s="137"/>
      <c r="LUF110" s="137"/>
      <c r="LUG110" s="137"/>
      <c r="LUH110" s="137"/>
      <c r="LUI110" s="137"/>
      <c r="LUJ110" s="137"/>
      <c r="LUK110" s="137"/>
      <c r="LUL110" s="137"/>
      <c r="LUM110" s="137"/>
      <c r="LUN110" s="137"/>
      <c r="LUO110" s="137"/>
      <c r="LUP110" s="137"/>
      <c r="LUQ110" s="137"/>
      <c r="LUR110" s="137"/>
      <c r="LUS110" s="137"/>
      <c r="LUT110" s="137"/>
      <c r="LUU110" s="137"/>
      <c r="LUV110" s="137"/>
      <c r="LUW110" s="137"/>
      <c r="LUX110" s="137"/>
      <c r="LUY110" s="137"/>
      <c r="LUZ110" s="137"/>
      <c r="LVA110" s="137"/>
      <c r="LVB110" s="137"/>
      <c r="LVC110" s="137"/>
      <c r="LVD110" s="137"/>
      <c r="LVE110" s="137"/>
      <c r="LVF110" s="137"/>
      <c r="LVG110" s="137"/>
      <c r="LVH110" s="137"/>
      <c r="LVI110" s="137"/>
      <c r="LVJ110" s="137"/>
      <c r="LVK110" s="137"/>
      <c r="LVL110" s="137"/>
      <c r="LVM110" s="137"/>
      <c r="LVN110" s="137"/>
      <c r="LVO110" s="137"/>
      <c r="LVP110" s="137"/>
      <c r="LVQ110" s="137"/>
      <c r="LVR110" s="137"/>
      <c r="LVS110" s="137"/>
      <c r="LVT110" s="137"/>
      <c r="LVU110" s="137"/>
      <c r="LVV110" s="137"/>
      <c r="LVW110" s="137"/>
      <c r="LVX110" s="137"/>
      <c r="LVY110" s="137"/>
      <c r="LVZ110" s="137"/>
      <c r="LWA110" s="137"/>
      <c r="LWB110" s="137"/>
      <c r="LWC110" s="137"/>
      <c r="LWD110" s="137"/>
      <c r="LWE110" s="137"/>
      <c r="LWF110" s="137"/>
      <c r="LWG110" s="137"/>
      <c r="LWH110" s="137"/>
      <c r="LWI110" s="137"/>
      <c r="LWJ110" s="137"/>
      <c r="LWK110" s="137"/>
      <c r="LWL110" s="137"/>
      <c r="LWM110" s="137"/>
      <c r="LWN110" s="137"/>
      <c r="LWO110" s="137"/>
      <c r="LWP110" s="137"/>
      <c r="LWQ110" s="137"/>
      <c r="LWR110" s="137"/>
      <c r="LWS110" s="137"/>
      <c r="LWT110" s="137"/>
      <c r="LWU110" s="137"/>
      <c r="LWV110" s="137"/>
      <c r="LWW110" s="137"/>
      <c r="LWX110" s="137"/>
      <c r="LWY110" s="137"/>
      <c r="LWZ110" s="137"/>
      <c r="LXA110" s="137"/>
      <c r="LXB110" s="137"/>
      <c r="LXC110" s="137"/>
      <c r="LXD110" s="137"/>
      <c r="LXE110" s="137"/>
      <c r="LXF110" s="137"/>
      <c r="LXG110" s="137"/>
      <c r="LXH110" s="137"/>
      <c r="LXI110" s="137"/>
      <c r="LXJ110" s="137"/>
      <c r="LXK110" s="137"/>
      <c r="LXL110" s="137"/>
      <c r="LXM110" s="137"/>
      <c r="LXN110" s="137"/>
      <c r="LXO110" s="137"/>
      <c r="LXP110" s="137"/>
      <c r="LXQ110" s="137"/>
      <c r="LXR110" s="137"/>
      <c r="LXS110" s="137"/>
      <c r="LXT110" s="137"/>
      <c r="LXU110" s="137"/>
      <c r="LXV110" s="137"/>
      <c r="LXW110" s="137"/>
      <c r="LXX110" s="137"/>
      <c r="LXY110" s="137"/>
      <c r="LXZ110" s="137"/>
      <c r="LYA110" s="137"/>
      <c r="LYB110" s="137"/>
      <c r="LYC110" s="137"/>
      <c r="LYD110" s="137"/>
      <c r="LYE110" s="137"/>
      <c r="LYF110" s="137"/>
      <c r="LYG110" s="137"/>
      <c r="LYH110" s="137"/>
      <c r="LYI110" s="137"/>
      <c r="LYJ110" s="137"/>
      <c r="LYK110" s="137"/>
      <c r="LYL110" s="137"/>
      <c r="LYM110" s="137"/>
      <c r="LYN110" s="137"/>
      <c r="LYO110" s="137"/>
      <c r="LYP110" s="137"/>
      <c r="LYQ110" s="137"/>
      <c r="LYR110" s="137"/>
      <c r="LYS110" s="137"/>
      <c r="LYT110" s="137"/>
      <c r="LYU110" s="137"/>
      <c r="LYV110" s="137"/>
      <c r="LYW110" s="137"/>
      <c r="LYX110" s="137"/>
      <c r="LYY110" s="137"/>
      <c r="LYZ110" s="137"/>
      <c r="LZA110" s="137"/>
      <c r="LZB110" s="137"/>
      <c r="LZC110" s="137"/>
      <c r="LZD110" s="137"/>
      <c r="LZE110" s="137"/>
      <c r="LZF110" s="137"/>
      <c r="LZG110" s="137"/>
      <c r="LZH110" s="137"/>
      <c r="LZI110" s="137"/>
      <c r="LZJ110" s="137"/>
      <c r="LZK110" s="137"/>
      <c r="LZL110" s="137"/>
      <c r="LZM110" s="137"/>
      <c r="LZN110" s="137"/>
      <c r="LZO110" s="137"/>
      <c r="LZP110" s="137"/>
      <c r="LZQ110" s="137"/>
      <c r="LZR110" s="137"/>
      <c r="LZS110" s="137"/>
      <c r="LZT110" s="137"/>
      <c r="LZU110" s="137"/>
      <c r="LZV110" s="137"/>
      <c r="LZW110" s="137"/>
      <c r="LZX110" s="137"/>
      <c r="LZY110" s="137"/>
      <c r="LZZ110" s="137"/>
      <c r="MAA110" s="137"/>
      <c r="MAB110" s="137"/>
      <c r="MAC110" s="137"/>
      <c r="MAD110" s="137"/>
      <c r="MAE110" s="137"/>
      <c r="MAF110" s="137"/>
      <c r="MAG110" s="137"/>
      <c r="MAH110" s="137"/>
      <c r="MAI110" s="137"/>
      <c r="MAJ110" s="137"/>
      <c r="MAK110" s="137"/>
      <c r="MAL110" s="137"/>
      <c r="MAM110" s="137"/>
      <c r="MAN110" s="137"/>
      <c r="MAO110" s="137"/>
      <c r="MAP110" s="137"/>
      <c r="MAQ110" s="137"/>
      <c r="MAR110" s="137"/>
      <c r="MAS110" s="137"/>
      <c r="MAT110" s="137"/>
      <c r="MAU110" s="137"/>
      <c r="MAV110" s="137"/>
      <c r="MAW110" s="137"/>
      <c r="MAX110" s="137"/>
      <c r="MAY110" s="137"/>
      <c r="MAZ110" s="137"/>
      <c r="MBA110" s="137"/>
      <c r="MBB110" s="137"/>
      <c r="MBC110" s="137"/>
      <c r="MBD110" s="137"/>
      <c r="MBE110" s="137"/>
      <c r="MBF110" s="137"/>
      <c r="MBG110" s="137"/>
      <c r="MBH110" s="137"/>
      <c r="MBI110" s="137"/>
      <c r="MBJ110" s="137"/>
      <c r="MBK110" s="137"/>
      <c r="MBL110" s="137"/>
      <c r="MBM110" s="137"/>
      <c r="MBN110" s="137"/>
      <c r="MBO110" s="137"/>
      <c r="MBP110" s="137"/>
      <c r="MBQ110" s="137"/>
      <c r="MBR110" s="137"/>
      <c r="MBS110" s="137"/>
      <c r="MBT110" s="137"/>
      <c r="MBU110" s="137"/>
      <c r="MBV110" s="137"/>
      <c r="MBW110" s="137"/>
      <c r="MBX110" s="137"/>
      <c r="MBY110" s="137"/>
      <c r="MBZ110" s="137"/>
      <c r="MCA110" s="137"/>
      <c r="MCB110" s="137"/>
      <c r="MCC110" s="137"/>
      <c r="MCD110" s="137"/>
      <c r="MCE110" s="137"/>
      <c r="MCF110" s="137"/>
      <c r="MCG110" s="137"/>
      <c r="MCH110" s="137"/>
      <c r="MCI110" s="137"/>
      <c r="MCJ110" s="137"/>
      <c r="MCK110" s="137"/>
      <c r="MCL110" s="137"/>
      <c r="MCM110" s="137"/>
      <c r="MCN110" s="137"/>
      <c r="MCO110" s="137"/>
      <c r="MCP110" s="137"/>
      <c r="MCQ110" s="137"/>
      <c r="MCR110" s="137"/>
      <c r="MCS110" s="137"/>
      <c r="MCT110" s="137"/>
      <c r="MCU110" s="137"/>
      <c r="MCV110" s="137"/>
      <c r="MCW110" s="137"/>
      <c r="MCX110" s="137"/>
      <c r="MCY110" s="137"/>
      <c r="MCZ110" s="137"/>
      <c r="MDA110" s="137"/>
      <c r="MDB110" s="137"/>
      <c r="MDC110" s="137"/>
      <c r="MDD110" s="137"/>
      <c r="MDE110" s="137"/>
      <c r="MDF110" s="137"/>
      <c r="MDG110" s="137"/>
      <c r="MDH110" s="137"/>
      <c r="MDI110" s="137"/>
      <c r="MDJ110" s="137"/>
      <c r="MDK110" s="137"/>
      <c r="MDL110" s="137"/>
      <c r="MDM110" s="137"/>
      <c r="MDN110" s="137"/>
      <c r="MDO110" s="137"/>
      <c r="MDP110" s="137"/>
      <c r="MDQ110" s="137"/>
      <c r="MDR110" s="137"/>
      <c r="MDS110" s="137"/>
      <c r="MDT110" s="137"/>
      <c r="MDU110" s="137"/>
      <c r="MDV110" s="137"/>
      <c r="MDW110" s="137"/>
      <c r="MDX110" s="137"/>
      <c r="MDY110" s="137"/>
      <c r="MDZ110" s="137"/>
      <c r="MEA110" s="137"/>
      <c r="MEB110" s="137"/>
      <c r="MEC110" s="137"/>
      <c r="MED110" s="137"/>
      <c r="MEE110" s="137"/>
      <c r="MEF110" s="137"/>
      <c r="MEG110" s="137"/>
      <c r="MEH110" s="137"/>
      <c r="MEI110" s="137"/>
      <c r="MEJ110" s="137"/>
      <c r="MEK110" s="137"/>
      <c r="MEL110" s="137"/>
      <c r="MEM110" s="137"/>
      <c r="MEN110" s="137"/>
      <c r="MEO110" s="137"/>
      <c r="MEP110" s="137"/>
      <c r="MEQ110" s="137"/>
      <c r="MER110" s="137"/>
      <c r="MES110" s="137"/>
      <c r="MET110" s="137"/>
      <c r="MEU110" s="137"/>
      <c r="MEV110" s="137"/>
      <c r="MEW110" s="137"/>
      <c r="MEX110" s="137"/>
      <c r="MEY110" s="137"/>
      <c r="MEZ110" s="137"/>
      <c r="MFA110" s="137"/>
      <c r="MFB110" s="137"/>
      <c r="MFC110" s="137"/>
      <c r="MFD110" s="137"/>
      <c r="MFE110" s="137"/>
      <c r="MFF110" s="137"/>
      <c r="MFG110" s="137"/>
      <c r="MFH110" s="137"/>
      <c r="MFI110" s="137"/>
      <c r="MFJ110" s="137"/>
      <c r="MFK110" s="137"/>
      <c r="MFL110" s="137"/>
      <c r="MFM110" s="137"/>
      <c r="MFN110" s="137"/>
      <c r="MFO110" s="137"/>
      <c r="MFP110" s="137"/>
      <c r="MFQ110" s="137"/>
      <c r="MFR110" s="137"/>
      <c r="MFS110" s="137"/>
      <c r="MFT110" s="137"/>
      <c r="MFU110" s="137"/>
      <c r="MFV110" s="137"/>
      <c r="MFW110" s="137"/>
      <c r="MFX110" s="137"/>
      <c r="MFY110" s="137"/>
      <c r="MFZ110" s="137"/>
      <c r="MGA110" s="137"/>
      <c r="MGB110" s="137"/>
      <c r="MGC110" s="137"/>
      <c r="MGD110" s="137"/>
      <c r="MGE110" s="137"/>
      <c r="MGF110" s="137"/>
      <c r="MGG110" s="137"/>
      <c r="MGH110" s="137"/>
      <c r="MGI110" s="137"/>
      <c r="MGJ110" s="137"/>
      <c r="MGK110" s="137"/>
      <c r="MGL110" s="137"/>
      <c r="MGM110" s="137"/>
      <c r="MGN110" s="137"/>
      <c r="MGO110" s="137"/>
      <c r="MGP110" s="137"/>
      <c r="MGQ110" s="137"/>
      <c r="MGR110" s="137"/>
      <c r="MGS110" s="137"/>
      <c r="MGT110" s="137"/>
      <c r="MGU110" s="137"/>
      <c r="MGV110" s="137"/>
      <c r="MGW110" s="137"/>
      <c r="MGX110" s="137"/>
      <c r="MGY110" s="137"/>
      <c r="MGZ110" s="137"/>
      <c r="MHA110" s="137"/>
      <c r="MHB110" s="137"/>
      <c r="MHC110" s="137"/>
      <c r="MHD110" s="137"/>
      <c r="MHE110" s="137"/>
      <c r="MHF110" s="137"/>
      <c r="MHG110" s="137"/>
      <c r="MHH110" s="137"/>
      <c r="MHI110" s="137"/>
      <c r="MHJ110" s="137"/>
      <c r="MHK110" s="137"/>
      <c r="MHL110" s="137"/>
      <c r="MHM110" s="137"/>
      <c r="MHN110" s="137"/>
      <c r="MHO110" s="137"/>
      <c r="MHP110" s="137"/>
      <c r="MHQ110" s="137"/>
      <c r="MHR110" s="137"/>
      <c r="MHS110" s="137"/>
      <c r="MHT110" s="137"/>
      <c r="MHU110" s="137"/>
      <c r="MHV110" s="137"/>
      <c r="MHW110" s="137"/>
      <c r="MHX110" s="137"/>
      <c r="MHY110" s="137"/>
      <c r="MHZ110" s="137"/>
      <c r="MIA110" s="137"/>
      <c r="MIB110" s="137"/>
      <c r="MIC110" s="137"/>
      <c r="MID110" s="137"/>
      <c r="MIE110" s="137"/>
      <c r="MIF110" s="137"/>
      <c r="MIG110" s="137"/>
      <c r="MIH110" s="137"/>
      <c r="MII110" s="137"/>
      <c r="MIJ110" s="137"/>
      <c r="MIK110" s="137"/>
      <c r="MIL110" s="137"/>
      <c r="MIM110" s="137"/>
      <c r="MIN110" s="137"/>
      <c r="MIO110" s="137"/>
      <c r="MIP110" s="137"/>
      <c r="MIQ110" s="137"/>
      <c r="MIR110" s="137"/>
      <c r="MIS110" s="137"/>
      <c r="MIT110" s="137"/>
      <c r="MIU110" s="137"/>
      <c r="MIV110" s="137"/>
      <c r="MIW110" s="137"/>
      <c r="MIX110" s="137"/>
      <c r="MIY110" s="137"/>
      <c r="MIZ110" s="137"/>
      <c r="MJA110" s="137"/>
      <c r="MJB110" s="137"/>
      <c r="MJC110" s="137"/>
      <c r="MJD110" s="137"/>
      <c r="MJE110" s="137"/>
      <c r="MJF110" s="137"/>
      <c r="MJG110" s="137"/>
      <c r="MJH110" s="137"/>
      <c r="MJI110" s="137"/>
      <c r="MJJ110" s="137"/>
      <c r="MJK110" s="137"/>
      <c r="MJL110" s="137"/>
      <c r="MJM110" s="137"/>
      <c r="MJN110" s="137"/>
      <c r="MJO110" s="137"/>
      <c r="MJP110" s="137"/>
      <c r="MJQ110" s="137"/>
      <c r="MJR110" s="137"/>
      <c r="MJS110" s="137"/>
      <c r="MJT110" s="137"/>
      <c r="MJU110" s="137"/>
      <c r="MJV110" s="137"/>
      <c r="MJW110" s="137"/>
      <c r="MJX110" s="137"/>
      <c r="MJY110" s="137"/>
      <c r="MJZ110" s="137"/>
      <c r="MKA110" s="137"/>
      <c r="MKB110" s="137"/>
      <c r="MKC110" s="137"/>
      <c r="MKD110" s="137"/>
      <c r="MKE110" s="137"/>
      <c r="MKF110" s="137"/>
      <c r="MKG110" s="137"/>
      <c r="MKH110" s="137"/>
      <c r="MKI110" s="137"/>
      <c r="MKJ110" s="137"/>
      <c r="MKK110" s="137"/>
      <c r="MKL110" s="137"/>
      <c r="MKM110" s="137"/>
      <c r="MKN110" s="137"/>
      <c r="MKO110" s="137"/>
      <c r="MKP110" s="137"/>
      <c r="MKQ110" s="137"/>
      <c r="MKR110" s="137"/>
      <c r="MKS110" s="137"/>
      <c r="MKT110" s="137"/>
      <c r="MKU110" s="137"/>
      <c r="MKV110" s="137"/>
      <c r="MKW110" s="137"/>
      <c r="MKX110" s="137"/>
      <c r="MKY110" s="137"/>
      <c r="MKZ110" s="137"/>
      <c r="MLA110" s="137"/>
      <c r="MLB110" s="137"/>
      <c r="MLC110" s="137"/>
      <c r="MLD110" s="137"/>
      <c r="MLE110" s="137"/>
      <c r="MLF110" s="137"/>
      <c r="MLG110" s="137"/>
      <c r="MLH110" s="137"/>
      <c r="MLI110" s="137"/>
      <c r="MLJ110" s="137"/>
      <c r="MLK110" s="137"/>
      <c r="MLL110" s="137"/>
      <c r="MLM110" s="137"/>
      <c r="MLN110" s="137"/>
      <c r="MLO110" s="137"/>
      <c r="MLP110" s="137"/>
      <c r="MLQ110" s="137"/>
      <c r="MLR110" s="137"/>
      <c r="MLS110" s="137"/>
      <c r="MLT110" s="137"/>
      <c r="MLU110" s="137"/>
      <c r="MLV110" s="137"/>
      <c r="MLW110" s="137"/>
      <c r="MLX110" s="137"/>
      <c r="MLY110" s="137"/>
      <c r="MLZ110" s="137"/>
      <c r="MMA110" s="137"/>
      <c r="MMB110" s="137"/>
      <c r="MMC110" s="137"/>
      <c r="MMD110" s="137"/>
      <c r="MME110" s="137"/>
      <c r="MMF110" s="137"/>
      <c r="MMG110" s="137"/>
      <c r="MMH110" s="137"/>
      <c r="MMI110" s="137"/>
      <c r="MMJ110" s="137"/>
      <c r="MMK110" s="137"/>
      <c r="MML110" s="137"/>
      <c r="MMM110" s="137"/>
      <c r="MMN110" s="137"/>
      <c r="MMO110" s="137"/>
      <c r="MMP110" s="137"/>
      <c r="MMQ110" s="137"/>
      <c r="MMR110" s="137"/>
      <c r="MMS110" s="137"/>
      <c r="MMT110" s="137"/>
      <c r="MMU110" s="137"/>
      <c r="MMV110" s="137"/>
      <c r="MMW110" s="137"/>
      <c r="MMX110" s="137"/>
      <c r="MMY110" s="137"/>
      <c r="MMZ110" s="137"/>
      <c r="MNA110" s="137"/>
      <c r="MNB110" s="137"/>
      <c r="MNC110" s="137"/>
      <c r="MND110" s="137"/>
      <c r="MNE110" s="137"/>
      <c r="MNF110" s="137"/>
      <c r="MNG110" s="137"/>
      <c r="MNH110" s="137"/>
      <c r="MNI110" s="137"/>
      <c r="MNJ110" s="137"/>
      <c r="MNK110" s="137"/>
      <c r="MNL110" s="137"/>
      <c r="MNM110" s="137"/>
      <c r="MNN110" s="137"/>
      <c r="MNO110" s="137"/>
      <c r="MNP110" s="137"/>
      <c r="MNQ110" s="137"/>
      <c r="MNR110" s="137"/>
      <c r="MNS110" s="137"/>
      <c r="MNT110" s="137"/>
      <c r="MNU110" s="137"/>
      <c r="MNV110" s="137"/>
      <c r="MNW110" s="137"/>
      <c r="MNX110" s="137"/>
      <c r="MNY110" s="137"/>
      <c r="MNZ110" s="137"/>
      <c r="MOA110" s="137"/>
      <c r="MOB110" s="137"/>
      <c r="MOC110" s="137"/>
      <c r="MOD110" s="137"/>
      <c r="MOE110" s="137"/>
      <c r="MOF110" s="137"/>
      <c r="MOG110" s="137"/>
      <c r="MOH110" s="137"/>
      <c r="MOI110" s="137"/>
      <c r="MOJ110" s="137"/>
      <c r="MOK110" s="137"/>
      <c r="MOL110" s="137"/>
      <c r="MOM110" s="137"/>
      <c r="MON110" s="137"/>
      <c r="MOO110" s="137"/>
      <c r="MOP110" s="137"/>
      <c r="MOQ110" s="137"/>
      <c r="MOR110" s="137"/>
      <c r="MOS110" s="137"/>
      <c r="MOT110" s="137"/>
      <c r="MOU110" s="137"/>
      <c r="MOV110" s="137"/>
      <c r="MOW110" s="137"/>
      <c r="MOX110" s="137"/>
      <c r="MOY110" s="137"/>
      <c r="MOZ110" s="137"/>
      <c r="MPA110" s="137"/>
      <c r="MPB110" s="137"/>
      <c r="MPC110" s="137"/>
      <c r="MPD110" s="137"/>
      <c r="MPE110" s="137"/>
      <c r="MPF110" s="137"/>
      <c r="MPG110" s="137"/>
      <c r="MPH110" s="137"/>
      <c r="MPI110" s="137"/>
      <c r="MPJ110" s="137"/>
      <c r="MPK110" s="137"/>
      <c r="MPL110" s="137"/>
      <c r="MPM110" s="137"/>
      <c r="MPN110" s="137"/>
      <c r="MPO110" s="137"/>
      <c r="MPP110" s="137"/>
      <c r="MPQ110" s="137"/>
      <c r="MPR110" s="137"/>
      <c r="MPS110" s="137"/>
      <c r="MPT110" s="137"/>
      <c r="MPU110" s="137"/>
      <c r="MPV110" s="137"/>
      <c r="MPW110" s="137"/>
      <c r="MPX110" s="137"/>
      <c r="MPY110" s="137"/>
      <c r="MPZ110" s="137"/>
      <c r="MQA110" s="137"/>
      <c r="MQB110" s="137"/>
      <c r="MQC110" s="137"/>
      <c r="MQD110" s="137"/>
      <c r="MQE110" s="137"/>
      <c r="MQF110" s="137"/>
      <c r="MQG110" s="137"/>
      <c r="MQH110" s="137"/>
      <c r="MQI110" s="137"/>
      <c r="MQJ110" s="137"/>
      <c r="MQK110" s="137"/>
      <c r="MQL110" s="137"/>
      <c r="MQM110" s="137"/>
      <c r="MQN110" s="137"/>
      <c r="MQO110" s="137"/>
      <c r="MQP110" s="137"/>
      <c r="MQQ110" s="137"/>
      <c r="MQR110" s="137"/>
      <c r="MQS110" s="137"/>
      <c r="MQT110" s="137"/>
      <c r="MQU110" s="137"/>
      <c r="MQV110" s="137"/>
      <c r="MQW110" s="137"/>
      <c r="MQX110" s="137"/>
      <c r="MQY110" s="137"/>
      <c r="MQZ110" s="137"/>
      <c r="MRA110" s="137"/>
      <c r="MRB110" s="137"/>
      <c r="MRC110" s="137"/>
      <c r="MRD110" s="137"/>
      <c r="MRE110" s="137"/>
      <c r="MRF110" s="137"/>
      <c r="MRG110" s="137"/>
      <c r="MRH110" s="137"/>
      <c r="MRI110" s="137"/>
      <c r="MRJ110" s="137"/>
      <c r="MRK110" s="137"/>
      <c r="MRL110" s="137"/>
      <c r="MRM110" s="137"/>
      <c r="MRN110" s="137"/>
      <c r="MRO110" s="137"/>
      <c r="MRP110" s="137"/>
      <c r="MRQ110" s="137"/>
      <c r="MRR110" s="137"/>
      <c r="MRS110" s="137"/>
      <c r="MRT110" s="137"/>
      <c r="MRU110" s="137"/>
      <c r="MRV110" s="137"/>
      <c r="MRW110" s="137"/>
      <c r="MRX110" s="137"/>
      <c r="MRY110" s="137"/>
      <c r="MRZ110" s="137"/>
      <c r="MSA110" s="137"/>
      <c r="MSB110" s="137"/>
      <c r="MSC110" s="137"/>
      <c r="MSD110" s="137"/>
      <c r="MSE110" s="137"/>
      <c r="MSF110" s="137"/>
      <c r="MSG110" s="137"/>
      <c r="MSH110" s="137"/>
      <c r="MSI110" s="137"/>
      <c r="MSJ110" s="137"/>
      <c r="MSK110" s="137"/>
      <c r="MSL110" s="137"/>
      <c r="MSM110" s="137"/>
      <c r="MSN110" s="137"/>
      <c r="MSO110" s="137"/>
      <c r="MSP110" s="137"/>
      <c r="MSQ110" s="137"/>
      <c r="MSR110" s="137"/>
      <c r="MSS110" s="137"/>
      <c r="MST110" s="137"/>
      <c r="MSU110" s="137"/>
      <c r="MSV110" s="137"/>
      <c r="MSW110" s="137"/>
      <c r="MSX110" s="137"/>
      <c r="MSY110" s="137"/>
      <c r="MSZ110" s="137"/>
      <c r="MTA110" s="137"/>
      <c r="MTB110" s="137"/>
      <c r="MTC110" s="137"/>
      <c r="MTD110" s="137"/>
      <c r="MTE110" s="137"/>
      <c r="MTF110" s="137"/>
      <c r="MTG110" s="137"/>
      <c r="MTH110" s="137"/>
      <c r="MTI110" s="137"/>
      <c r="MTJ110" s="137"/>
      <c r="MTK110" s="137"/>
      <c r="MTL110" s="137"/>
      <c r="MTM110" s="137"/>
      <c r="MTN110" s="137"/>
      <c r="MTO110" s="137"/>
      <c r="MTP110" s="137"/>
      <c r="MTQ110" s="137"/>
      <c r="MTR110" s="137"/>
      <c r="MTS110" s="137"/>
      <c r="MTT110" s="137"/>
      <c r="MTU110" s="137"/>
      <c r="MTV110" s="137"/>
      <c r="MTW110" s="137"/>
      <c r="MTX110" s="137"/>
      <c r="MTY110" s="137"/>
      <c r="MTZ110" s="137"/>
      <c r="MUA110" s="137"/>
      <c r="MUB110" s="137"/>
      <c r="MUC110" s="137"/>
      <c r="MUD110" s="137"/>
      <c r="MUE110" s="137"/>
      <c r="MUF110" s="137"/>
      <c r="MUG110" s="137"/>
      <c r="MUH110" s="137"/>
      <c r="MUI110" s="137"/>
      <c r="MUJ110" s="137"/>
      <c r="MUK110" s="137"/>
      <c r="MUL110" s="137"/>
      <c r="MUM110" s="137"/>
      <c r="MUN110" s="137"/>
      <c r="MUO110" s="137"/>
      <c r="MUP110" s="137"/>
      <c r="MUQ110" s="137"/>
      <c r="MUR110" s="137"/>
      <c r="MUS110" s="137"/>
      <c r="MUT110" s="137"/>
      <c r="MUU110" s="137"/>
      <c r="MUV110" s="137"/>
      <c r="MUW110" s="137"/>
      <c r="MUX110" s="137"/>
      <c r="MUY110" s="137"/>
      <c r="MUZ110" s="137"/>
      <c r="MVA110" s="137"/>
      <c r="MVB110" s="137"/>
      <c r="MVC110" s="137"/>
      <c r="MVD110" s="137"/>
      <c r="MVE110" s="137"/>
      <c r="MVF110" s="137"/>
      <c r="MVG110" s="137"/>
      <c r="MVH110" s="137"/>
      <c r="MVI110" s="137"/>
      <c r="MVJ110" s="137"/>
      <c r="MVK110" s="137"/>
      <c r="MVL110" s="137"/>
      <c r="MVM110" s="137"/>
      <c r="MVN110" s="137"/>
      <c r="MVO110" s="137"/>
      <c r="MVP110" s="137"/>
      <c r="MVQ110" s="137"/>
      <c r="MVR110" s="137"/>
      <c r="MVS110" s="137"/>
      <c r="MVT110" s="137"/>
      <c r="MVU110" s="137"/>
      <c r="MVV110" s="137"/>
      <c r="MVW110" s="137"/>
      <c r="MVX110" s="137"/>
      <c r="MVY110" s="137"/>
      <c r="MVZ110" s="137"/>
      <c r="MWA110" s="137"/>
      <c r="MWB110" s="137"/>
      <c r="MWC110" s="137"/>
      <c r="MWD110" s="137"/>
      <c r="MWE110" s="137"/>
      <c r="MWF110" s="137"/>
      <c r="MWG110" s="137"/>
      <c r="MWH110" s="137"/>
      <c r="MWI110" s="137"/>
      <c r="MWJ110" s="137"/>
      <c r="MWK110" s="137"/>
      <c r="MWL110" s="137"/>
      <c r="MWM110" s="137"/>
      <c r="MWN110" s="137"/>
      <c r="MWO110" s="137"/>
      <c r="MWP110" s="137"/>
      <c r="MWQ110" s="137"/>
      <c r="MWR110" s="137"/>
      <c r="MWS110" s="137"/>
      <c r="MWT110" s="137"/>
      <c r="MWU110" s="137"/>
      <c r="MWV110" s="137"/>
      <c r="MWW110" s="137"/>
      <c r="MWX110" s="137"/>
      <c r="MWY110" s="137"/>
      <c r="MWZ110" s="137"/>
      <c r="MXA110" s="137"/>
      <c r="MXB110" s="137"/>
      <c r="MXC110" s="137"/>
      <c r="MXD110" s="137"/>
      <c r="MXE110" s="137"/>
      <c r="MXF110" s="137"/>
      <c r="MXG110" s="137"/>
      <c r="MXH110" s="137"/>
      <c r="MXI110" s="137"/>
      <c r="MXJ110" s="137"/>
      <c r="MXK110" s="137"/>
      <c r="MXL110" s="137"/>
      <c r="MXM110" s="137"/>
      <c r="MXN110" s="137"/>
      <c r="MXO110" s="137"/>
      <c r="MXP110" s="137"/>
      <c r="MXQ110" s="137"/>
      <c r="MXR110" s="137"/>
      <c r="MXS110" s="137"/>
      <c r="MXT110" s="137"/>
      <c r="MXU110" s="137"/>
      <c r="MXV110" s="137"/>
      <c r="MXW110" s="137"/>
      <c r="MXX110" s="137"/>
      <c r="MXY110" s="137"/>
      <c r="MXZ110" s="137"/>
      <c r="MYA110" s="137"/>
      <c r="MYB110" s="137"/>
      <c r="MYC110" s="137"/>
      <c r="MYD110" s="137"/>
      <c r="MYE110" s="137"/>
      <c r="MYF110" s="137"/>
      <c r="MYG110" s="137"/>
      <c r="MYH110" s="137"/>
      <c r="MYI110" s="137"/>
      <c r="MYJ110" s="137"/>
      <c r="MYK110" s="137"/>
      <c r="MYL110" s="137"/>
      <c r="MYM110" s="137"/>
      <c r="MYN110" s="137"/>
      <c r="MYO110" s="137"/>
      <c r="MYP110" s="137"/>
      <c r="MYQ110" s="137"/>
      <c r="MYR110" s="137"/>
      <c r="MYS110" s="137"/>
      <c r="MYT110" s="137"/>
      <c r="MYU110" s="137"/>
      <c r="MYV110" s="137"/>
      <c r="MYW110" s="137"/>
      <c r="MYX110" s="137"/>
      <c r="MYY110" s="137"/>
      <c r="MYZ110" s="137"/>
      <c r="MZA110" s="137"/>
      <c r="MZB110" s="137"/>
      <c r="MZC110" s="137"/>
      <c r="MZD110" s="137"/>
      <c r="MZE110" s="137"/>
      <c r="MZF110" s="137"/>
      <c r="MZG110" s="137"/>
      <c r="MZH110" s="137"/>
      <c r="MZI110" s="137"/>
      <c r="MZJ110" s="137"/>
      <c r="MZK110" s="137"/>
      <c r="MZL110" s="137"/>
      <c r="MZM110" s="137"/>
      <c r="MZN110" s="137"/>
      <c r="MZO110" s="137"/>
      <c r="MZP110" s="137"/>
      <c r="MZQ110" s="137"/>
      <c r="MZR110" s="137"/>
      <c r="MZS110" s="137"/>
      <c r="MZT110" s="137"/>
      <c r="MZU110" s="137"/>
      <c r="MZV110" s="137"/>
      <c r="MZW110" s="137"/>
      <c r="MZX110" s="137"/>
      <c r="MZY110" s="137"/>
      <c r="MZZ110" s="137"/>
      <c r="NAA110" s="137"/>
      <c r="NAB110" s="137"/>
      <c r="NAC110" s="137"/>
      <c r="NAD110" s="137"/>
      <c r="NAE110" s="137"/>
      <c r="NAF110" s="137"/>
      <c r="NAG110" s="137"/>
      <c r="NAH110" s="137"/>
      <c r="NAI110" s="137"/>
      <c r="NAJ110" s="137"/>
      <c r="NAK110" s="137"/>
      <c r="NAL110" s="137"/>
      <c r="NAM110" s="137"/>
      <c r="NAN110" s="137"/>
      <c r="NAO110" s="137"/>
      <c r="NAP110" s="137"/>
      <c r="NAQ110" s="137"/>
      <c r="NAR110" s="137"/>
      <c r="NAS110" s="137"/>
      <c r="NAT110" s="137"/>
      <c r="NAU110" s="137"/>
      <c r="NAV110" s="137"/>
      <c r="NAW110" s="137"/>
      <c r="NAX110" s="137"/>
      <c r="NAY110" s="137"/>
      <c r="NAZ110" s="137"/>
      <c r="NBA110" s="137"/>
      <c r="NBB110" s="137"/>
      <c r="NBC110" s="137"/>
      <c r="NBD110" s="137"/>
      <c r="NBE110" s="137"/>
      <c r="NBF110" s="137"/>
      <c r="NBG110" s="137"/>
      <c r="NBH110" s="137"/>
      <c r="NBI110" s="137"/>
      <c r="NBJ110" s="137"/>
      <c r="NBK110" s="137"/>
      <c r="NBL110" s="137"/>
      <c r="NBM110" s="137"/>
      <c r="NBN110" s="137"/>
      <c r="NBO110" s="137"/>
      <c r="NBP110" s="137"/>
      <c r="NBQ110" s="137"/>
      <c r="NBR110" s="137"/>
      <c r="NBS110" s="137"/>
      <c r="NBT110" s="137"/>
      <c r="NBU110" s="137"/>
      <c r="NBV110" s="137"/>
      <c r="NBW110" s="137"/>
      <c r="NBX110" s="137"/>
      <c r="NBY110" s="137"/>
      <c r="NBZ110" s="137"/>
      <c r="NCA110" s="137"/>
      <c r="NCB110" s="137"/>
      <c r="NCC110" s="137"/>
      <c r="NCD110" s="137"/>
      <c r="NCE110" s="137"/>
      <c r="NCF110" s="137"/>
      <c r="NCG110" s="137"/>
      <c r="NCH110" s="137"/>
      <c r="NCI110" s="137"/>
      <c r="NCJ110" s="137"/>
      <c r="NCK110" s="137"/>
      <c r="NCL110" s="137"/>
      <c r="NCM110" s="137"/>
      <c r="NCN110" s="137"/>
      <c r="NCO110" s="137"/>
      <c r="NCP110" s="137"/>
      <c r="NCQ110" s="137"/>
      <c r="NCR110" s="137"/>
      <c r="NCS110" s="137"/>
      <c r="NCT110" s="137"/>
      <c r="NCU110" s="137"/>
      <c r="NCV110" s="137"/>
      <c r="NCW110" s="137"/>
      <c r="NCX110" s="137"/>
      <c r="NCY110" s="137"/>
      <c r="NCZ110" s="137"/>
      <c r="NDA110" s="137"/>
      <c r="NDB110" s="137"/>
      <c r="NDC110" s="137"/>
      <c r="NDD110" s="137"/>
      <c r="NDE110" s="137"/>
      <c r="NDF110" s="137"/>
      <c r="NDG110" s="137"/>
      <c r="NDH110" s="137"/>
      <c r="NDI110" s="137"/>
      <c r="NDJ110" s="137"/>
      <c r="NDK110" s="137"/>
      <c r="NDL110" s="137"/>
      <c r="NDM110" s="137"/>
      <c r="NDN110" s="137"/>
      <c r="NDO110" s="137"/>
      <c r="NDP110" s="137"/>
      <c r="NDQ110" s="137"/>
      <c r="NDR110" s="137"/>
      <c r="NDS110" s="137"/>
      <c r="NDT110" s="137"/>
      <c r="NDU110" s="137"/>
      <c r="NDV110" s="137"/>
      <c r="NDW110" s="137"/>
      <c r="NDX110" s="137"/>
      <c r="NDY110" s="137"/>
      <c r="NDZ110" s="137"/>
      <c r="NEA110" s="137"/>
      <c r="NEB110" s="137"/>
      <c r="NEC110" s="137"/>
      <c r="NED110" s="137"/>
      <c r="NEE110" s="137"/>
      <c r="NEF110" s="137"/>
      <c r="NEG110" s="137"/>
      <c r="NEH110" s="137"/>
      <c r="NEI110" s="137"/>
      <c r="NEJ110" s="137"/>
      <c r="NEK110" s="137"/>
      <c r="NEL110" s="137"/>
      <c r="NEM110" s="137"/>
      <c r="NEN110" s="137"/>
      <c r="NEO110" s="137"/>
      <c r="NEP110" s="137"/>
      <c r="NEQ110" s="137"/>
      <c r="NER110" s="137"/>
      <c r="NES110" s="137"/>
      <c r="NET110" s="137"/>
      <c r="NEU110" s="137"/>
      <c r="NEV110" s="137"/>
      <c r="NEW110" s="137"/>
      <c r="NEX110" s="137"/>
      <c r="NEY110" s="137"/>
      <c r="NEZ110" s="137"/>
      <c r="NFA110" s="137"/>
      <c r="NFB110" s="137"/>
      <c r="NFC110" s="137"/>
      <c r="NFD110" s="137"/>
      <c r="NFE110" s="137"/>
      <c r="NFF110" s="137"/>
      <c r="NFG110" s="137"/>
      <c r="NFH110" s="137"/>
      <c r="NFI110" s="137"/>
      <c r="NFJ110" s="137"/>
      <c r="NFK110" s="137"/>
      <c r="NFL110" s="137"/>
      <c r="NFM110" s="137"/>
      <c r="NFN110" s="137"/>
      <c r="NFO110" s="137"/>
      <c r="NFP110" s="137"/>
      <c r="NFQ110" s="137"/>
      <c r="NFR110" s="137"/>
      <c r="NFS110" s="137"/>
      <c r="NFT110" s="137"/>
      <c r="NFU110" s="137"/>
      <c r="NFV110" s="137"/>
      <c r="NFW110" s="137"/>
      <c r="NFX110" s="137"/>
      <c r="NFY110" s="137"/>
      <c r="NFZ110" s="137"/>
      <c r="NGA110" s="137"/>
      <c r="NGB110" s="137"/>
      <c r="NGC110" s="137"/>
      <c r="NGD110" s="137"/>
      <c r="NGE110" s="137"/>
      <c r="NGF110" s="137"/>
      <c r="NGG110" s="137"/>
      <c r="NGH110" s="137"/>
      <c r="NGI110" s="137"/>
      <c r="NGJ110" s="137"/>
      <c r="NGK110" s="137"/>
      <c r="NGL110" s="137"/>
      <c r="NGM110" s="137"/>
      <c r="NGN110" s="137"/>
      <c r="NGO110" s="137"/>
      <c r="NGP110" s="137"/>
      <c r="NGQ110" s="137"/>
      <c r="NGR110" s="137"/>
      <c r="NGS110" s="137"/>
      <c r="NGT110" s="137"/>
      <c r="NGU110" s="137"/>
      <c r="NGV110" s="137"/>
      <c r="NGW110" s="137"/>
      <c r="NGX110" s="137"/>
      <c r="NGY110" s="137"/>
      <c r="NGZ110" s="137"/>
      <c r="NHA110" s="137"/>
      <c r="NHB110" s="137"/>
      <c r="NHC110" s="137"/>
      <c r="NHD110" s="137"/>
      <c r="NHE110" s="137"/>
      <c r="NHF110" s="137"/>
      <c r="NHG110" s="137"/>
      <c r="NHH110" s="137"/>
      <c r="NHI110" s="137"/>
      <c r="NHJ110" s="137"/>
      <c r="NHK110" s="137"/>
      <c r="NHL110" s="137"/>
      <c r="NHM110" s="137"/>
      <c r="NHN110" s="137"/>
      <c r="NHO110" s="137"/>
      <c r="NHP110" s="137"/>
      <c r="NHQ110" s="137"/>
      <c r="NHR110" s="137"/>
      <c r="NHS110" s="137"/>
      <c r="NHT110" s="137"/>
      <c r="NHU110" s="137"/>
      <c r="NHV110" s="137"/>
      <c r="NHW110" s="137"/>
      <c r="NHX110" s="137"/>
      <c r="NHY110" s="137"/>
      <c r="NHZ110" s="137"/>
      <c r="NIA110" s="137"/>
      <c r="NIB110" s="137"/>
      <c r="NIC110" s="137"/>
      <c r="NID110" s="137"/>
      <c r="NIE110" s="137"/>
      <c r="NIF110" s="137"/>
      <c r="NIG110" s="137"/>
      <c r="NIH110" s="137"/>
      <c r="NII110" s="137"/>
      <c r="NIJ110" s="137"/>
      <c r="NIK110" s="137"/>
      <c r="NIL110" s="137"/>
      <c r="NIM110" s="137"/>
      <c r="NIN110" s="137"/>
      <c r="NIO110" s="137"/>
      <c r="NIP110" s="137"/>
      <c r="NIQ110" s="137"/>
      <c r="NIR110" s="137"/>
      <c r="NIS110" s="137"/>
      <c r="NIT110" s="137"/>
      <c r="NIU110" s="137"/>
      <c r="NIV110" s="137"/>
      <c r="NIW110" s="137"/>
      <c r="NIX110" s="137"/>
      <c r="NIY110" s="137"/>
      <c r="NIZ110" s="137"/>
      <c r="NJA110" s="137"/>
      <c r="NJB110" s="137"/>
      <c r="NJC110" s="137"/>
      <c r="NJD110" s="137"/>
      <c r="NJE110" s="137"/>
      <c r="NJF110" s="137"/>
      <c r="NJG110" s="137"/>
      <c r="NJH110" s="137"/>
      <c r="NJI110" s="137"/>
      <c r="NJJ110" s="137"/>
      <c r="NJK110" s="137"/>
      <c r="NJL110" s="137"/>
      <c r="NJM110" s="137"/>
      <c r="NJN110" s="137"/>
      <c r="NJO110" s="137"/>
      <c r="NJP110" s="137"/>
      <c r="NJQ110" s="137"/>
      <c r="NJR110" s="137"/>
      <c r="NJS110" s="137"/>
      <c r="NJT110" s="137"/>
      <c r="NJU110" s="137"/>
      <c r="NJV110" s="137"/>
      <c r="NJW110" s="137"/>
      <c r="NJX110" s="137"/>
      <c r="NJY110" s="137"/>
      <c r="NJZ110" s="137"/>
      <c r="NKA110" s="137"/>
      <c r="NKB110" s="137"/>
      <c r="NKC110" s="137"/>
      <c r="NKD110" s="137"/>
      <c r="NKE110" s="137"/>
      <c r="NKF110" s="137"/>
      <c r="NKG110" s="137"/>
      <c r="NKH110" s="137"/>
      <c r="NKI110" s="137"/>
      <c r="NKJ110" s="137"/>
      <c r="NKK110" s="137"/>
      <c r="NKL110" s="137"/>
      <c r="NKM110" s="137"/>
      <c r="NKN110" s="137"/>
      <c r="NKO110" s="137"/>
      <c r="NKP110" s="137"/>
      <c r="NKQ110" s="137"/>
      <c r="NKR110" s="137"/>
      <c r="NKS110" s="137"/>
      <c r="NKT110" s="137"/>
      <c r="NKU110" s="137"/>
      <c r="NKV110" s="137"/>
      <c r="NKW110" s="137"/>
      <c r="NKX110" s="137"/>
      <c r="NKY110" s="137"/>
      <c r="NKZ110" s="137"/>
      <c r="NLA110" s="137"/>
      <c r="NLB110" s="137"/>
      <c r="NLC110" s="137"/>
      <c r="NLD110" s="137"/>
      <c r="NLE110" s="137"/>
      <c r="NLF110" s="137"/>
      <c r="NLG110" s="137"/>
      <c r="NLH110" s="137"/>
      <c r="NLI110" s="137"/>
      <c r="NLJ110" s="137"/>
      <c r="NLK110" s="137"/>
      <c r="NLL110" s="137"/>
      <c r="NLM110" s="137"/>
      <c r="NLN110" s="137"/>
      <c r="NLO110" s="137"/>
      <c r="NLP110" s="137"/>
      <c r="NLQ110" s="137"/>
      <c r="NLR110" s="137"/>
      <c r="NLS110" s="137"/>
      <c r="NLT110" s="137"/>
      <c r="NLU110" s="137"/>
      <c r="NLV110" s="137"/>
      <c r="NLW110" s="137"/>
      <c r="NLX110" s="137"/>
      <c r="NLY110" s="137"/>
      <c r="NLZ110" s="137"/>
      <c r="NMA110" s="137"/>
      <c r="NMB110" s="137"/>
      <c r="NMC110" s="137"/>
      <c r="NMD110" s="137"/>
      <c r="NME110" s="137"/>
      <c r="NMF110" s="137"/>
      <c r="NMG110" s="137"/>
      <c r="NMH110" s="137"/>
      <c r="NMI110" s="137"/>
      <c r="NMJ110" s="137"/>
      <c r="NMK110" s="137"/>
      <c r="NML110" s="137"/>
      <c r="NMM110" s="137"/>
      <c r="NMN110" s="137"/>
      <c r="NMO110" s="137"/>
      <c r="NMP110" s="137"/>
      <c r="NMQ110" s="137"/>
      <c r="NMR110" s="137"/>
      <c r="NMS110" s="137"/>
      <c r="NMT110" s="137"/>
      <c r="NMU110" s="137"/>
      <c r="NMV110" s="137"/>
      <c r="NMW110" s="137"/>
      <c r="NMX110" s="137"/>
      <c r="NMY110" s="137"/>
      <c r="NMZ110" s="137"/>
      <c r="NNA110" s="137"/>
      <c r="NNB110" s="137"/>
      <c r="NNC110" s="137"/>
      <c r="NND110" s="137"/>
      <c r="NNE110" s="137"/>
      <c r="NNF110" s="137"/>
      <c r="NNG110" s="137"/>
      <c r="NNH110" s="137"/>
      <c r="NNI110" s="137"/>
      <c r="NNJ110" s="137"/>
      <c r="NNK110" s="137"/>
      <c r="NNL110" s="137"/>
      <c r="NNM110" s="137"/>
      <c r="NNN110" s="137"/>
      <c r="NNO110" s="137"/>
      <c r="NNP110" s="137"/>
      <c r="NNQ110" s="137"/>
      <c r="NNR110" s="137"/>
      <c r="NNS110" s="137"/>
      <c r="NNT110" s="137"/>
      <c r="NNU110" s="137"/>
      <c r="NNV110" s="137"/>
      <c r="NNW110" s="137"/>
      <c r="NNX110" s="137"/>
      <c r="NNY110" s="137"/>
      <c r="NNZ110" s="137"/>
      <c r="NOA110" s="137"/>
      <c r="NOB110" s="137"/>
      <c r="NOC110" s="137"/>
      <c r="NOD110" s="137"/>
      <c r="NOE110" s="137"/>
      <c r="NOF110" s="137"/>
      <c r="NOG110" s="137"/>
      <c r="NOH110" s="137"/>
      <c r="NOI110" s="137"/>
      <c r="NOJ110" s="137"/>
      <c r="NOK110" s="137"/>
      <c r="NOL110" s="137"/>
      <c r="NOM110" s="137"/>
      <c r="NON110" s="137"/>
      <c r="NOO110" s="137"/>
      <c r="NOP110" s="137"/>
      <c r="NOQ110" s="137"/>
      <c r="NOR110" s="137"/>
      <c r="NOS110" s="137"/>
      <c r="NOT110" s="137"/>
      <c r="NOU110" s="137"/>
      <c r="NOV110" s="137"/>
      <c r="NOW110" s="137"/>
      <c r="NOX110" s="137"/>
      <c r="NOY110" s="137"/>
      <c r="NOZ110" s="137"/>
      <c r="NPA110" s="137"/>
      <c r="NPB110" s="137"/>
      <c r="NPC110" s="137"/>
      <c r="NPD110" s="137"/>
      <c r="NPE110" s="137"/>
      <c r="NPF110" s="137"/>
      <c r="NPG110" s="137"/>
      <c r="NPH110" s="137"/>
      <c r="NPI110" s="137"/>
      <c r="NPJ110" s="137"/>
      <c r="NPK110" s="137"/>
      <c r="NPL110" s="137"/>
      <c r="NPM110" s="137"/>
      <c r="NPN110" s="137"/>
      <c r="NPO110" s="137"/>
      <c r="NPP110" s="137"/>
      <c r="NPQ110" s="137"/>
      <c r="NPR110" s="137"/>
      <c r="NPS110" s="137"/>
      <c r="NPT110" s="137"/>
      <c r="NPU110" s="137"/>
      <c r="NPV110" s="137"/>
      <c r="NPW110" s="137"/>
      <c r="NPX110" s="137"/>
      <c r="NPY110" s="137"/>
      <c r="NPZ110" s="137"/>
      <c r="NQA110" s="137"/>
      <c r="NQB110" s="137"/>
      <c r="NQC110" s="137"/>
      <c r="NQD110" s="137"/>
      <c r="NQE110" s="137"/>
      <c r="NQF110" s="137"/>
      <c r="NQG110" s="137"/>
      <c r="NQH110" s="137"/>
      <c r="NQI110" s="137"/>
      <c r="NQJ110" s="137"/>
      <c r="NQK110" s="137"/>
      <c r="NQL110" s="137"/>
      <c r="NQM110" s="137"/>
      <c r="NQN110" s="137"/>
      <c r="NQO110" s="137"/>
      <c r="NQP110" s="137"/>
      <c r="NQQ110" s="137"/>
      <c r="NQR110" s="137"/>
      <c r="NQS110" s="137"/>
      <c r="NQT110" s="137"/>
      <c r="NQU110" s="137"/>
      <c r="NQV110" s="137"/>
      <c r="NQW110" s="137"/>
      <c r="NQX110" s="137"/>
      <c r="NQY110" s="137"/>
      <c r="NQZ110" s="137"/>
      <c r="NRA110" s="137"/>
      <c r="NRB110" s="137"/>
      <c r="NRC110" s="137"/>
      <c r="NRD110" s="137"/>
      <c r="NRE110" s="137"/>
      <c r="NRF110" s="137"/>
      <c r="NRG110" s="137"/>
      <c r="NRH110" s="137"/>
      <c r="NRI110" s="137"/>
      <c r="NRJ110" s="137"/>
      <c r="NRK110" s="137"/>
      <c r="NRL110" s="137"/>
      <c r="NRM110" s="137"/>
      <c r="NRN110" s="137"/>
      <c r="NRO110" s="137"/>
      <c r="NRP110" s="137"/>
      <c r="NRQ110" s="137"/>
      <c r="NRR110" s="137"/>
      <c r="NRS110" s="137"/>
      <c r="NRT110" s="137"/>
      <c r="NRU110" s="137"/>
      <c r="NRV110" s="137"/>
      <c r="NRW110" s="137"/>
      <c r="NRX110" s="137"/>
      <c r="NRY110" s="137"/>
      <c r="NRZ110" s="137"/>
      <c r="NSA110" s="137"/>
      <c r="NSB110" s="137"/>
      <c r="NSC110" s="137"/>
      <c r="NSD110" s="137"/>
      <c r="NSE110" s="137"/>
      <c r="NSF110" s="137"/>
      <c r="NSG110" s="137"/>
      <c r="NSH110" s="137"/>
      <c r="NSI110" s="137"/>
      <c r="NSJ110" s="137"/>
      <c r="NSK110" s="137"/>
      <c r="NSL110" s="137"/>
      <c r="NSM110" s="137"/>
      <c r="NSN110" s="137"/>
      <c r="NSO110" s="137"/>
      <c r="NSP110" s="137"/>
      <c r="NSQ110" s="137"/>
      <c r="NSR110" s="137"/>
      <c r="NSS110" s="137"/>
      <c r="NST110" s="137"/>
      <c r="NSU110" s="137"/>
      <c r="NSV110" s="137"/>
      <c r="NSW110" s="137"/>
      <c r="NSX110" s="137"/>
      <c r="NSY110" s="137"/>
      <c r="NSZ110" s="137"/>
      <c r="NTA110" s="137"/>
      <c r="NTB110" s="137"/>
      <c r="NTC110" s="137"/>
      <c r="NTD110" s="137"/>
      <c r="NTE110" s="137"/>
      <c r="NTF110" s="137"/>
      <c r="NTG110" s="137"/>
      <c r="NTH110" s="137"/>
      <c r="NTI110" s="137"/>
      <c r="NTJ110" s="137"/>
      <c r="NTK110" s="137"/>
      <c r="NTL110" s="137"/>
      <c r="NTM110" s="137"/>
      <c r="NTN110" s="137"/>
      <c r="NTO110" s="137"/>
      <c r="NTP110" s="137"/>
      <c r="NTQ110" s="137"/>
      <c r="NTR110" s="137"/>
      <c r="NTS110" s="137"/>
      <c r="NTT110" s="137"/>
      <c r="NTU110" s="137"/>
      <c r="NTV110" s="137"/>
      <c r="NTW110" s="137"/>
      <c r="NTX110" s="137"/>
      <c r="NTY110" s="137"/>
      <c r="NTZ110" s="137"/>
      <c r="NUA110" s="137"/>
      <c r="NUB110" s="137"/>
      <c r="NUC110" s="137"/>
      <c r="NUD110" s="137"/>
      <c r="NUE110" s="137"/>
      <c r="NUF110" s="137"/>
      <c r="NUG110" s="137"/>
      <c r="NUH110" s="137"/>
      <c r="NUI110" s="137"/>
      <c r="NUJ110" s="137"/>
      <c r="NUK110" s="137"/>
      <c r="NUL110" s="137"/>
      <c r="NUM110" s="137"/>
      <c r="NUN110" s="137"/>
      <c r="NUO110" s="137"/>
      <c r="NUP110" s="137"/>
      <c r="NUQ110" s="137"/>
      <c r="NUR110" s="137"/>
      <c r="NUS110" s="137"/>
      <c r="NUT110" s="137"/>
      <c r="NUU110" s="137"/>
      <c r="NUV110" s="137"/>
      <c r="NUW110" s="137"/>
      <c r="NUX110" s="137"/>
      <c r="NUY110" s="137"/>
      <c r="NUZ110" s="137"/>
      <c r="NVA110" s="137"/>
      <c r="NVB110" s="137"/>
      <c r="NVC110" s="137"/>
      <c r="NVD110" s="137"/>
      <c r="NVE110" s="137"/>
      <c r="NVF110" s="137"/>
      <c r="NVG110" s="137"/>
      <c r="NVH110" s="137"/>
      <c r="NVI110" s="137"/>
      <c r="NVJ110" s="137"/>
      <c r="NVK110" s="137"/>
      <c r="NVL110" s="137"/>
      <c r="NVM110" s="137"/>
      <c r="NVN110" s="137"/>
      <c r="NVO110" s="137"/>
      <c r="NVP110" s="137"/>
      <c r="NVQ110" s="137"/>
      <c r="NVR110" s="137"/>
      <c r="NVS110" s="137"/>
      <c r="NVT110" s="137"/>
      <c r="NVU110" s="137"/>
      <c r="NVV110" s="137"/>
      <c r="NVW110" s="137"/>
      <c r="NVX110" s="137"/>
      <c r="NVY110" s="137"/>
      <c r="NVZ110" s="137"/>
      <c r="NWA110" s="137"/>
      <c r="NWB110" s="137"/>
      <c r="NWC110" s="137"/>
      <c r="NWD110" s="137"/>
      <c r="NWE110" s="137"/>
      <c r="NWF110" s="137"/>
      <c r="NWG110" s="137"/>
      <c r="NWH110" s="137"/>
      <c r="NWI110" s="137"/>
      <c r="NWJ110" s="137"/>
      <c r="NWK110" s="137"/>
      <c r="NWL110" s="137"/>
      <c r="NWM110" s="137"/>
      <c r="NWN110" s="137"/>
      <c r="NWO110" s="137"/>
      <c r="NWP110" s="137"/>
      <c r="NWQ110" s="137"/>
      <c r="NWR110" s="137"/>
      <c r="NWS110" s="137"/>
      <c r="NWT110" s="137"/>
      <c r="NWU110" s="137"/>
      <c r="NWV110" s="137"/>
      <c r="NWW110" s="137"/>
      <c r="NWX110" s="137"/>
      <c r="NWY110" s="137"/>
      <c r="NWZ110" s="137"/>
      <c r="NXA110" s="137"/>
      <c r="NXB110" s="137"/>
      <c r="NXC110" s="137"/>
      <c r="NXD110" s="137"/>
      <c r="NXE110" s="137"/>
      <c r="NXF110" s="137"/>
      <c r="NXG110" s="137"/>
      <c r="NXH110" s="137"/>
      <c r="NXI110" s="137"/>
      <c r="NXJ110" s="137"/>
      <c r="NXK110" s="137"/>
      <c r="NXL110" s="137"/>
      <c r="NXM110" s="137"/>
      <c r="NXN110" s="137"/>
      <c r="NXO110" s="137"/>
      <c r="NXP110" s="137"/>
      <c r="NXQ110" s="137"/>
      <c r="NXR110" s="137"/>
      <c r="NXS110" s="137"/>
      <c r="NXT110" s="137"/>
      <c r="NXU110" s="137"/>
      <c r="NXV110" s="137"/>
      <c r="NXW110" s="137"/>
      <c r="NXX110" s="137"/>
      <c r="NXY110" s="137"/>
      <c r="NXZ110" s="137"/>
      <c r="NYA110" s="137"/>
      <c r="NYB110" s="137"/>
      <c r="NYC110" s="137"/>
      <c r="NYD110" s="137"/>
      <c r="NYE110" s="137"/>
      <c r="NYF110" s="137"/>
      <c r="NYG110" s="137"/>
      <c r="NYH110" s="137"/>
      <c r="NYI110" s="137"/>
      <c r="NYJ110" s="137"/>
      <c r="NYK110" s="137"/>
      <c r="NYL110" s="137"/>
      <c r="NYM110" s="137"/>
      <c r="NYN110" s="137"/>
      <c r="NYO110" s="137"/>
      <c r="NYP110" s="137"/>
      <c r="NYQ110" s="137"/>
      <c r="NYR110" s="137"/>
      <c r="NYS110" s="137"/>
      <c r="NYT110" s="137"/>
      <c r="NYU110" s="137"/>
      <c r="NYV110" s="137"/>
      <c r="NYW110" s="137"/>
      <c r="NYX110" s="137"/>
      <c r="NYY110" s="137"/>
      <c r="NYZ110" s="137"/>
      <c r="NZA110" s="137"/>
      <c r="NZB110" s="137"/>
      <c r="NZC110" s="137"/>
      <c r="NZD110" s="137"/>
      <c r="NZE110" s="137"/>
      <c r="NZF110" s="137"/>
      <c r="NZG110" s="137"/>
      <c r="NZH110" s="137"/>
      <c r="NZI110" s="137"/>
      <c r="NZJ110" s="137"/>
      <c r="NZK110" s="137"/>
      <c r="NZL110" s="137"/>
      <c r="NZM110" s="137"/>
      <c r="NZN110" s="137"/>
      <c r="NZO110" s="137"/>
      <c r="NZP110" s="137"/>
      <c r="NZQ110" s="137"/>
      <c r="NZR110" s="137"/>
      <c r="NZS110" s="137"/>
      <c r="NZT110" s="137"/>
      <c r="NZU110" s="137"/>
      <c r="NZV110" s="137"/>
      <c r="NZW110" s="137"/>
      <c r="NZX110" s="137"/>
      <c r="NZY110" s="137"/>
      <c r="NZZ110" s="137"/>
      <c r="OAA110" s="137"/>
      <c r="OAB110" s="137"/>
      <c r="OAC110" s="137"/>
      <c r="OAD110" s="137"/>
      <c r="OAE110" s="137"/>
      <c r="OAF110" s="137"/>
      <c r="OAG110" s="137"/>
      <c r="OAH110" s="137"/>
      <c r="OAI110" s="137"/>
      <c r="OAJ110" s="137"/>
      <c r="OAK110" s="137"/>
      <c r="OAL110" s="137"/>
      <c r="OAM110" s="137"/>
      <c r="OAN110" s="137"/>
      <c r="OAO110" s="137"/>
      <c r="OAP110" s="137"/>
      <c r="OAQ110" s="137"/>
      <c r="OAR110" s="137"/>
      <c r="OAS110" s="137"/>
      <c r="OAT110" s="137"/>
      <c r="OAU110" s="137"/>
      <c r="OAV110" s="137"/>
      <c r="OAW110" s="137"/>
      <c r="OAX110" s="137"/>
      <c r="OAY110" s="137"/>
      <c r="OAZ110" s="137"/>
      <c r="OBA110" s="137"/>
      <c r="OBB110" s="137"/>
      <c r="OBC110" s="137"/>
      <c r="OBD110" s="137"/>
      <c r="OBE110" s="137"/>
      <c r="OBF110" s="137"/>
      <c r="OBG110" s="137"/>
      <c r="OBH110" s="137"/>
      <c r="OBI110" s="137"/>
      <c r="OBJ110" s="137"/>
      <c r="OBK110" s="137"/>
      <c r="OBL110" s="137"/>
      <c r="OBM110" s="137"/>
      <c r="OBN110" s="137"/>
      <c r="OBO110" s="137"/>
      <c r="OBP110" s="137"/>
      <c r="OBQ110" s="137"/>
      <c r="OBR110" s="137"/>
      <c r="OBS110" s="137"/>
      <c r="OBT110" s="137"/>
      <c r="OBU110" s="137"/>
      <c r="OBV110" s="137"/>
      <c r="OBW110" s="137"/>
      <c r="OBX110" s="137"/>
      <c r="OBY110" s="137"/>
      <c r="OBZ110" s="137"/>
      <c r="OCA110" s="137"/>
      <c r="OCB110" s="137"/>
      <c r="OCC110" s="137"/>
      <c r="OCD110" s="137"/>
      <c r="OCE110" s="137"/>
      <c r="OCF110" s="137"/>
      <c r="OCG110" s="137"/>
      <c r="OCH110" s="137"/>
      <c r="OCI110" s="137"/>
      <c r="OCJ110" s="137"/>
      <c r="OCK110" s="137"/>
      <c r="OCL110" s="137"/>
      <c r="OCM110" s="137"/>
      <c r="OCN110" s="137"/>
      <c r="OCO110" s="137"/>
      <c r="OCP110" s="137"/>
      <c r="OCQ110" s="137"/>
      <c r="OCR110" s="137"/>
      <c r="OCS110" s="137"/>
      <c r="OCT110" s="137"/>
      <c r="OCU110" s="137"/>
      <c r="OCV110" s="137"/>
      <c r="OCW110" s="137"/>
      <c r="OCX110" s="137"/>
      <c r="OCY110" s="137"/>
      <c r="OCZ110" s="137"/>
      <c r="ODA110" s="137"/>
      <c r="ODB110" s="137"/>
      <c r="ODC110" s="137"/>
      <c r="ODD110" s="137"/>
      <c r="ODE110" s="137"/>
      <c r="ODF110" s="137"/>
      <c r="ODG110" s="137"/>
      <c r="ODH110" s="137"/>
      <c r="ODI110" s="137"/>
      <c r="ODJ110" s="137"/>
      <c r="ODK110" s="137"/>
      <c r="ODL110" s="137"/>
      <c r="ODM110" s="137"/>
      <c r="ODN110" s="137"/>
      <c r="ODO110" s="137"/>
      <c r="ODP110" s="137"/>
      <c r="ODQ110" s="137"/>
      <c r="ODR110" s="137"/>
      <c r="ODS110" s="137"/>
      <c r="ODT110" s="137"/>
      <c r="ODU110" s="137"/>
      <c r="ODV110" s="137"/>
      <c r="ODW110" s="137"/>
      <c r="ODX110" s="137"/>
      <c r="ODY110" s="137"/>
      <c r="ODZ110" s="137"/>
      <c r="OEA110" s="137"/>
      <c r="OEB110" s="137"/>
      <c r="OEC110" s="137"/>
      <c r="OED110" s="137"/>
      <c r="OEE110" s="137"/>
      <c r="OEF110" s="137"/>
      <c r="OEG110" s="137"/>
      <c r="OEH110" s="137"/>
      <c r="OEI110" s="137"/>
      <c r="OEJ110" s="137"/>
      <c r="OEK110" s="137"/>
      <c r="OEL110" s="137"/>
      <c r="OEM110" s="137"/>
      <c r="OEN110" s="137"/>
      <c r="OEO110" s="137"/>
      <c r="OEP110" s="137"/>
      <c r="OEQ110" s="137"/>
      <c r="OER110" s="137"/>
      <c r="OES110" s="137"/>
      <c r="OET110" s="137"/>
      <c r="OEU110" s="137"/>
      <c r="OEV110" s="137"/>
      <c r="OEW110" s="137"/>
      <c r="OEX110" s="137"/>
      <c r="OEY110" s="137"/>
      <c r="OEZ110" s="137"/>
      <c r="OFA110" s="137"/>
      <c r="OFB110" s="137"/>
      <c r="OFC110" s="137"/>
      <c r="OFD110" s="137"/>
      <c r="OFE110" s="137"/>
      <c r="OFF110" s="137"/>
      <c r="OFG110" s="137"/>
      <c r="OFH110" s="137"/>
      <c r="OFI110" s="137"/>
      <c r="OFJ110" s="137"/>
      <c r="OFK110" s="137"/>
      <c r="OFL110" s="137"/>
      <c r="OFM110" s="137"/>
      <c r="OFN110" s="137"/>
      <c r="OFO110" s="137"/>
      <c r="OFP110" s="137"/>
      <c r="OFQ110" s="137"/>
      <c r="OFR110" s="137"/>
      <c r="OFS110" s="137"/>
      <c r="OFT110" s="137"/>
      <c r="OFU110" s="137"/>
      <c r="OFV110" s="137"/>
      <c r="OFW110" s="137"/>
      <c r="OFX110" s="137"/>
      <c r="OFY110" s="137"/>
      <c r="OFZ110" s="137"/>
      <c r="OGA110" s="137"/>
      <c r="OGB110" s="137"/>
      <c r="OGC110" s="137"/>
      <c r="OGD110" s="137"/>
      <c r="OGE110" s="137"/>
      <c r="OGF110" s="137"/>
      <c r="OGG110" s="137"/>
      <c r="OGH110" s="137"/>
      <c r="OGI110" s="137"/>
      <c r="OGJ110" s="137"/>
      <c r="OGK110" s="137"/>
      <c r="OGL110" s="137"/>
      <c r="OGM110" s="137"/>
      <c r="OGN110" s="137"/>
      <c r="OGO110" s="137"/>
      <c r="OGP110" s="137"/>
      <c r="OGQ110" s="137"/>
      <c r="OGR110" s="137"/>
      <c r="OGS110" s="137"/>
      <c r="OGT110" s="137"/>
      <c r="OGU110" s="137"/>
      <c r="OGV110" s="137"/>
      <c r="OGW110" s="137"/>
      <c r="OGX110" s="137"/>
      <c r="OGY110" s="137"/>
      <c r="OGZ110" s="137"/>
      <c r="OHA110" s="137"/>
      <c r="OHB110" s="137"/>
      <c r="OHC110" s="137"/>
      <c r="OHD110" s="137"/>
      <c r="OHE110" s="137"/>
      <c r="OHF110" s="137"/>
      <c r="OHG110" s="137"/>
      <c r="OHH110" s="137"/>
      <c r="OHI110" s="137"/>
      <c r="OHJ110" s="137"/>
      <c r="OHK110" s="137"/>
      <c r="OHL110" s="137"/>
      <c r="OHM110" s="137"/>
      <c r="OHN110" s="137"/>
      <c r="OHO110" s="137"/>
      <c r="OHP110" s="137"/>
      <c r="OHQ110" s="137"/>
      <c r="OHR110" s="137"/>
      <c r="OHS110" s="137"/>
      <c r="OHT110" s="137"/>
      <c r="OHU110" s="137"/>
      <c r="OHV110" s="137"/>
      <c r="OHW110" s="137"/>
      <c r="OHX110" s="137"/>
      <c r="OHY110" s="137"/>
      <c r="OHZ110" s="137"/>
      <c r="OIA110" s="137"/>
      <c r="OIB110" s="137"/>
      <c r="OIC110" s="137"/>
      <c r="OID110" s="137"/>
      <c r="OIE110" s="137"/>
      <c r="OIF110" s="137"/>
      <c r="OIG110" s="137"/>
      <c r="OIH110" s="137"/>
      <c r="OII110" s="137"/>
      <c r="OIJ110" s="137"/>
      <c r="OIK110" s="137"/>
      <c r="OIL110" s="137"/>
      <c r="OIM110" s="137"/>
      <c r="OIN110" s="137"/>
      <c r="OIO110" s="137"/>
      <c r="OIP110" s="137"/>
      <c r="OIQ110" s="137"/>
      <c r="OIR110" s="137"/>
      <c r="OIS110" s="137"/>
      <c r="OIT110" s="137"/>
      <c r="OIU110" s="137"/>
      <c r="OIV110" s="137"/>
      <c r="OIW110" s="137"/>
      <c r="OIX110" s="137"/>
      <c r="OIY110" s="137"/>
      <c r="OIZ110" s="137"/>
      <c r="OJA110" s="137"/>
      <c r="OJB110" s="137"/>
      <c r="OJC110" s="137"/>
      <c r="OJD110" s="137"/>
      <c r="OJE110" s="137"/>
      <c r="OJF110" s="137"/>
      <c r="OJG110" s="137"/>
      <c r="OJH110" s="137"/>
      <c r="OJI110" s="137"/>
      <c r="OJJ110" s="137"/>
      <c r="OJK110" s="137"/>
      <c r="OJL110" s="137"/>
      <c r="OJM110" s="137"/>
      <c r="OJN110" s="137"/>
      <c r="OJO110" s="137"/>
      <c r="OJP110" s="137"/>
      <c r="OJQ110" s="137"/>
      <c r="OJR110" s="137"/>
      <c r="OJS110" s="137"/>
      <c r="OJT110" s="137"/>
      <c r="OJU110" s="137"/>
      <c r="OJV110" s="137"/>
      <c r="OJW110" s="137"/>
      <c r="OJX110" s="137"/>
      <c r="OJY110" s="137"/>
      <c r="OJZ110" s="137"/>
      <c r="OKA110" s="137"/>
      <c r="OKB110" s="137"/>
      <c r="OKC110" s="137"/>
      <c r="OKD110" s="137"/>
      <c r="OKE110" s="137"/>
      <c r="OKF110" s="137"/>
      <c r="OKG110" s="137"/>
      <c r="OKH110" s="137"/>
      <c r="OKI110" s="137"/>
      <c r="OKJ110" s="137"/>
      <c r="OKK110" s="137"/>
      <c r="OKL110" s="137"/>
      <c r="OKM110" s="137"/>
      <c r="OKN110" s="137"/>
      <c r="OKO110" s="137"/>
      <c r="OKP110" s="137"/>
      <c r="OKQ110" s="137"/>
      <c r="OKR110" s="137"/>
      <c r="OKS110" s="137"/>
      <c r="OKT110" s="137"/>
      <c r="OKU110" s="137"/>
      <c r="OKV110" s="137"/>
      <c r="OKW110" s="137"/>
      <c r="OKX110" s="137"/>
      <c r="OKY110" s="137"/>
      <c r="OKZ110" s="137"/>
      <c r="OLA110" s="137"/>
      <c r="OLB110" s="137"/>
      <c r="OLC110" s="137"/>
      <c r="OLD110" s="137"/>
      <c r="OLE110" s="137"/>
      <c r="OLF110" s="137"/>
      <c r="OLG110" s="137"/>
      <c r="OLH110" s="137"/>
      <c r="OLI110" s="137"/>
      <c r="OLJ110" s="137"/>
      <c r="OLK110" s="137"/>
      <c r="OLL110" s="137"/>
      <c r="OLM110" s="137"/>
      <c r="OLN110" s="137"/>
      <c r="OLO110" s="137"/>
      <c r="OLP110" s="137"/>
      <c r="OLQ110" s="137"/>
      <c r="OLR110" s="137"/>
      <c r="OLS110" s="137"/>
      <c r="OLT110" s="137"/>
      <c r="OLU110" s="137"/>
      <c r="OLV110" s="137"/>
      <c r="OLW110" s="137"/>
      <c r="OLX110" s="137"/>
      <c r="OLY110" s="137"/>
      <c r="OLZ110" s="137"/>
      <c r="OMA110" s="137"/>
      <c r="OMB110" s="137"/>
      <c r="OMC110" s="137"/>
      <c r="OMD110" s="137"/>
      <c r="OME110" s="137"/>
      <c r="OMF110" s="137"/>
      <c r="OMG110" s="137"/>
      <c r="OMH110" s="137"/>
      <c r="OMI110" s="137"/>
      <c r="OMJ110" s="137"/>
      <c r="OMK110" s="137"/>
      <c r="OML110" s="137"/>
      <c r="OMM110" s="137"/>
      <c r="OMN110" s="137"/>
      <c r="OMO110" s="137"/>
      <c r="OMP110" s="137"/>
      <c r="OMQ110" s="137"/>
      <c r="OMR110" s="137"/>
      <c r="OMS110" s="137"/>
      <c r="OMT110" s="137"/>
      <c r="OMU110" s="137"/>
      <c r="OMV110" s="137"/>
      <c r="OMW110" s="137"/>
      <c r="OMX110" s="137"/>
      <c r="OMY110" s="137"/>
      <c r="OMZ110" s="137"/>
      <c r="ONA110" s="137"/>
      <c r="ONB110" s="137"/>
      <c r="ONC110" s="137"/>
      <c r="OND110" s="137"/>
      <c r="ONE110" s="137"/>
      <c r="ONF110" s="137"/>
      <c r="ONG110" s="137"/>
      <c r="ONH110" s="137"/>
      <c r="ONI110" s="137"/>
      <c r="ONJ110" s="137"/>
      <c r="ONK110" s="137"/>
      <c r="ONL110" s="137"/>
      <c r="ONM110" s="137"/>
      <c r="ONN110" s="137"/>
      <c r="ONO110" s="137"/>
      <c r="ONP110" s="137"/>
      <c r="ONQ110" s="137"/>
      <c r="ONR110" s="137"/>
      <c r="ONS110" s="137"/>
      <c r="ONT110" s="137"/>
      <c r="ONU110" s="137"/>
      <c r="ONV110" s="137"/>
      <c r="ONW110" s="137"/>
      <c r="ONX110" s="137"/>
      <c r="ONY110" s="137"/>
      <c r="ONZ110" s="137"/>
      <c r="OOA110" s="137"/>
      <c r="OOB110" s="137"/>
      <c r="OOC110" s="137"/>
      <c r="OOD110" s="137"/>
      <c r="OOE110" s="137"/>
      <c r="OOF110" s="137"/>
      <c r="OOG110" s="137"/>
      <c r="OOH110" s="137"/>
      <c r="OOI110" s="137"/>
      <c r="OOJ110" s="137"/>
      <c r="OOK110" s="137"/>
      <c r="OOL110" s="137"/>
      <c r="OOM110" s="137"/>
      <c r="OON110" s="137"/>
      <c r="OOO110" s="137"/>
      <c r="OOP110" s="137"/>
      <c r="OOQ110" s="137"/>
      <c r="OOR110" s="137"/>
      <c r="OOS110" s="137"/>
      <c r="OOT110" s="137"/>
      <c r="OOU110" s="137"/>
      <c r="OOV110" s="137"/>
      <c r="OOW110" s="137"/>
      <c r="OOX110" s="137"/>
      <c r="OOY110" s="137"/>
      <c r="OOZ110" s="137"/>
      <c r="OPA110" s="137"/>
      <c r="OPB110" s="137"/>
      <c r="OPC110" s="137"/>
      <c r="OPD110" s="137"/>
      <c r="OPE110" s="137"/>
      <c r="OPF110" s="137"/>
      <c r="OPG110" s="137"/>
      <c r="OPH110" s="137"/>
      <c r="OPI110" s="137"/>
      <c r="OPJ110" s="137"/>
      <c r="OPK110" s="137"/>
      <c r="OPL110" s="137"/>
      <c r="OPM110" s="137"/>
      <c r="OPN110" s="137"/>
      <c r="OPO110" s="137"/>
      <c r="OPP110" s="137"/>
      <c r="OPQ110" s="137"/>
      <c r="OPR110" s="137"/>
      <c r="OPS110" s="137"/>
      <c r="OPT110" s="137"/>
      <c r="OPU110" s="137"/>
      <c r="OPV110" s="137"/>
      <c r="OPW110" s="137"/>
      <c r="OPX110" s="137"/>
      <c r="OPY110" s="137"/>
      <c r="OPZ110" s="137"/>
      <c r="OQA110" s="137"/>
      <c r="OQB110" s="137"/>
      <c r="OQC110" s="137"/>
      <c r="OQD110" s="137"/>
      <c r="OQE110" s="137"/>
      <c r="OQF110" s="137"/>
      <c r="OQG110" s="137"/>
      <c r="OQH110" s="137"/>
      <c r="OQI110" s="137"/>
      <c r="OQJ110" s="137"/>
      <c r="OQK110" s="137"/>
      <c r="OQL110" s="137"/>
      <c r="OQM110" s="137"/>
      <c r="OQN110" s="137"/>
      <c r="OQO110" s="137"/>
      <c r="OQP110" s="137"/>
      <c r="OQQ110" s="137"/>
      <c r="OQR110" s="137"/>
      <c r="OQS110" s="137"/>
      <c r="OQT110" s="137"/>
      <c r="OQU110" s="137"/>
      <c r="OQV110" s="137"/>
      <c r="OQW110" s="137"/>
      <c r="OQX110" s="137"/>
      <c r="OQY110" s="137"/>
      <c r="OQZ110" s="137"/>
      <c r="ORA110" s="137"/>
      <c r="ORB110" s="137"/>
      <c r="ORC110" s="137"/>
      <c r="ORD110" s="137"/>
      <c r="ORE110" s="137"/>
      <c r="ORF110" s="137"/>
      <c r="ORG110" s="137"/>
      <c r="ORH110" s="137"/>
      <c r="ORI110" s="137"/>
      <c r="ORJ110" s="137"/>
      <c r="ORK110" s="137"/>
      <c r="ORL110" s="137"/>
      <c r="ORM110" s="137"/>
      <c r="ORN110" s="137"/>
      <c r="ORO110" s="137"/>
      <c r="ORP110" s="137"/>
      <c r="ORQ110" s="137"/>
      <c r="ORR110" s="137"/>
      <c r="ORS110" s="137"/>
      <c r="ORT110" s="137"/>
      <c r="ORU110" s="137"/>
      <c r="ORV110" s="137"/>
      <c r="ORW110" s="137"/>
      <c r="ORX110" s="137"/>
      <c r="ORY110" s="137"/>
      <c r="ORZ110" s="137"/>
      <c r="OSA110" s="137"/>
      <c r="OSB110" s="137"/>
      <c r="OSC110" s="137"/>
      <c r="OSD110" s="137"/>
      <c r="OSE110" s="137"/>
      <c r="OSF110" s="137"/>
      <c r="OSG110" s="137"/>
      <c r="OSH110" s="137"/>
      <c r="OSI110" s="137"/>
      <c r="OSJ110" s="137"/>
      <c r="OSK110" s="137"/>
      <c r="OSL110" s="137"/>
      <c r="OSM110" s="137"/>
      <c r="OSN110" s="137"/>
      <c r="OSO110" s="137"/>
      <c r="OSP110" s="137"/>
      <c r="OSQ110" s="137"/>
      <c r="OSR110" s="137"/>
      <c r="OSS110" s="137"/>
      <c r="OST110" s="137"/>
      <c r="OSU110" s="137"/>
      <c r="OSV110" s="137"/>
      <c r="OSW110" s="137"/>
      <c r="OSX110" s="137"/>
      <c r="OSY110" s="137"/>
      <c r="OSZ110" s="137"/>
      <c r="OTA110" s="137"/>
      <c r="OTB110" s="137"/>
      <c r="OTC110" s="137"/>
      <c r="OTD110" s="137"/>
      <c r="OTE110" s="137"/>
      <c r="OTF110" s="137"/>
      <c r="OTG110" s="137"/>
      <c r="OTH110" s="137"/>
      <c r="OTI110" s="137"/>
      <c r="OTJ110" s="137"/>
      <c r="OTK110" s="137"/>
      <c r="OTL110" s="137"/>
      <c r="OTM110" s="137"/>
      <c r="OTN110" s="137"/>
      <c r="OTO110" s="137"/>
      <c r="OTP110" s="137"/>
      <c r="OTQ110" s="137"/>
      <c r="OTR110" s="137"/>
      <c r="OTS110" s="137"/>
      <c r="OTT110" s="137"/>
      <c r="OTU110" s="137"/>
      <c r="OTV110" s="137"/>
      <c r="OTW110" s="137"/>
      <c r="OTX110" s="137"/>
      <c r="OTY110" s="137"/>
      <c r="OTZ110" s="137"/>
      <c r="OUA110" s="137"/>
      <c r="OUB110" s="137"/>
      <c r="OUC110" s="137"/>
      <c r="OUD110" s="137"/>
      <c r="OUE110" s="137"/>
      <c r="OUF110" s="137"/>
      <c r="OUG110" s="137"/>
      <c r="OUH110" s="137"/>
      <c r="OUI110" s="137"/>
      <c r="OUJ110" s="137"/>
      <c r="OUK110" s="137"/>
      <c r="OUL110" s="137"/>
      <c r="OUM110" s="137"/>
      <c r="OUN110" s="137"/>
      <c r="OUO110" s="137"/>
      <c r="OUP110" s="137"/>
      <c r="OUQ110" s="137"/>
      <c r="OUR110" s="137"/>
      <c r="OUS110" s="137"/>
      <c r="OUT110" s="137"/>
      <c r="OUU110" s="137"/>
      <c r="OUV110" s="137"/>
      <c r="OUW110" s="137"/>
      <c r="OUX110" s="137"/>
      <c r="OUY110" s="137"/>
      <c r="OUZ110" s="137"/>
      <c r="OVA110" s="137"/>
      <c r="OVB110" s="137"/>
      <c r="OVC110" s="137"/>
      <c r="OVD110" s="137"/>
      <c r="OVE110" s="137"/>
      <c r="OVF110" s="137"/>
      <c r="OVG110" s="137"/>
      <c r="OVH110" s="137"/>
      <c r="OVI110" s="137"/>
      <c r="OVJ110" s="137"/>
      <c r="OVK110" s="137"/>
      <c r="OVL110" s="137"/>
      <c r="OVM110" s="137"/>
      <c r="OVN110" s="137"/>
      <c r="OVO110" s="137"/>
      <c r="OVP110" s="137"/>
      <c r="OVQ110" s="137"/>
      <c r="OVR110" s="137"/>
      <c r="OVS110" s="137"/>
      <c r="OVT110" s="137"/>
      <c r="OVU110" s="137"/>
      <c r="OVV110" s="137"/>
      <c r="OVW110" s="137"/>
      <c r="OVX110" s="137"/>
      <c r="OVY110" s="137"/>
      <c r="OVZ110" s="137"/>
      <c r="OWA110" s="137"/>
      <c r="OWB110" s="137"/>
      <c r="OWC110" s="137"/>
      <c r="OWD110" s="137"/>
      <c r="OWE110" s="137"/>
      <c r="OWF110" s="137"/>
      <c r="OWG110" s="137"/>
      <c r="OWH110" s="137"/>
      <c r="OWI110" s="137"/>
      <c r="OWJ110" s="137"/>
      <c r="OWK110" s="137"/>
      <c r="OWL110" s="137"/>
      <c r="OWM110" s="137"/>
      <c r="OWN110" s="137"/>
      <c r="OWO110" s="137"/>
      <c r="OWP110" s="137"/>
      <c r="OWQ110" s="137"/>
      <c r="OWR110" s="137"/>
      <c r="OWS110" s="137"/>
      <c r="OWT110" s="137"/>
      <c r="OWU110" s="137"/>
      <c r="OWV110" s="137"/>
      <c r="OWW110" s="137"/>
      <c r="OWX110" s="137"/>
      <c r="OWY110" s="137"/>
      <c r="OWZ110" s="137"/>
      <c r="OXA110" s="137"/>
      <c r="OXB110" s="137"/>
      <c r="OXC110" s="137"/>
      <c r="OXD110" s="137"/>
      <c r="OXE110" s="137"/>
      <c r="OXF110" s="137"/>
      <c r="OXG110" s="137"/>
      <c r="OXH110" s="137"/>
      <c r="OXI110" s="137"/>
      <c r="OXJ110" s="137"/>
      <c r="OXK110" s="137"/>
      <c r="OXL110" s="137"/>
      <c r="OXM110" s="137"/>
      <c r="OXN110" s="137"/>
      <c r="OXO110" s="137"/>
      <c r="OXP110" s="137"/>
      <c r="OXQ110" s="137"/>
      <c r="OXR110" s="137"/>
      <c r="OXS110" s="137"/>
      <c r="OXT110" s="137"/>
      <c r="OXU110" s="137"/>
      <c r="OXV110" s="137"/>
      <c r="OXW110" s="137"/>
      <c r="OXX110" s="137"/>
      <c r="OXY110" s="137"/>
      <c r="OXZ110" s="137"/>
      <c r="OYA110" s="137"/>
      <c r="OYB110" s="137"/>
      <c r="OYC110" s="137"/>
      <c r="OYD110" s="137"/>
      <c r="OYE110" s="137"/>
      <c r="OYF110" s="137"/>
      <c r="OYG110" s="137"/>
      <c r="OYH110" s="137"/>
      <c r="OYI110" s="137"/>
      <c r="OYJ110" s="137"/>
      <c r="OYK110" s="137"/>
      <c r="OYL110" s="137"/>
      <c r="OYM110" s="137"/>
      <c r="OYN110" s="137"/>
      <c r="OYO110" s="137"/>
      <c r="OYP110" s="137"/>
      <c r="OYQ110" s="137"/>
      <c r="OYR110" s="137"/>
      <c r="OYS110" s="137"/>
      <c r="OYT110" s="137"/>
      <c r="OYU110" s="137"/>
      <c r="OYV110" s="137"/>
      <c r="OYW110" s="137"/>
      <c r="OYX110" s="137"/>
      <c r="OYY110" s="137"/>
      <c r="OYZ110" s="137"/>
      <c r="OZA110" s="137"/>
      <c r="OZB110" s="137"/>
      <c r="OZC110" s="137"/>
      <c r="OZD110" s="137"/>
      <c r="OZE110" s="137"/>
      <c r="OZF110" s="137"/>
      <c r="OZG110" s="137"/>
      <c r="OZH110" s="137"/>
      <c r="OZI110" s="137"/>
      <c r="OZJ110" s="137"/>
      <c r="OZK110" s="137"/>
      <c r="OZL110" s="137"/>
      <c r="OZM110" s="137"/>
      <c r="OZN110" s="137"/>
      <c r="OZO110" s="137"/>
      <c r="OZP110" s="137"/>
      <c r="OZQ110" s="137"/>
      <c r="OZR110" s="137"/>
      <c r="OZS110" s="137"/>
      <c r="OZT110" s="137"/>
      <c r="OZU110" s="137"/>
      <c r="OZV110" s="137"/>
      <c r="OZW110" s="137"/>
      <c r="OZX110" s="137"/>
      <c r="OZY110" s="137"/>
      <c r="OZZ110" s="137"/>
      <c r="PAA110" s="137"/>
      <c r="PAB110" s="137"/>
      <c r="PAC110" s="137"/>
      <c r="PAD110" s="137"/>
      <c r="PAE110" s="137"/>
      <c r="PAF110" s="137"/>
      <c r="PAG110" s="137"/>
      <c r="PAH110" s="137"/>
      <c r="PAI110" s="137"/>
      <c r="PAJ110" s="137"/>
      <c r="PAK110" s="137"/>
      <c r="PAL110" s="137"/>
      <c r="PAM110" s="137"/>
      <c r="PAN110" s="137"/>
      <c r="PAO110" s="137"/>
      <c r="PAP110" s="137"/>
      <c r="PAQ110" s="137"/>
      <c r="PAR110" s="137"/>
      <c r="PAS110" s="137"/>
      <c r="PAT110" s="137"/>
      <c r="PAU110" s="137"/>
      <c r="PAV110" s="137"/>
      <c r="PAW110" s="137"/>
      <c r="PAX110" s="137"/>
      <c r="PAY110" s="137"/>
      <c r="PAZ110" s="137"/>
      <c r="PBA110" s="137"/>
      <c r="PBB110" s="137"/>
      <c r="PBC110" s="137"/>
      <c r="PBD110" s="137"/>
      <c r="PBE110" s="137"/>
      <c r="PBF110" s="137"/>
      <c r="PBG110" s="137"/>
      <c r="PBH110" s="137"/>
      <c r="PBI110" s="137"/>
      <c r="PBJ110" s="137"/>
      <c r="PBK110" s="137"/>
      <c r="PBL110" s="137"/>
      <c r="PBM110" s="137"/>
      <c r="PBN110" s="137"/>
      <c r="PBO110" s="137"/>
      <c r="PBP110" s="137"/>
      <c r="PBQ110" s="137"/>
      <c r="PBR110" s="137"/>
      <c r="PBS110" s="137"/>
      <c r="PBT110" s="137"/>
      <c r="PBU110" s="137"/>
      <c r="PBV110" s="137"/>
      <c r="PBW110" s="137"/>
      <c r="PBX110" s="137"/>
      <c r="PBY110" s="137"/>
      <c r="PBZ110" s="137"/>
      <c r="PCA110" s="137"/>
      <c r="PCB110" s="137"/>
      <c r="PCC110" s="137"/>
      <c r="PCD110" s="137"/>
      <c r="PCE110" s="137"/>
      <c r="PCF110" s="137"/>
      <c r="PCG110" s="137"/>
      <c r="PCH110" s="137"/>
      <c r="PCI110" s="137"/>
      <c r="PCJ110" s="137"/>
      <c r="PCK110" s="137"/>
      <c r="PCL110" s="137"/>
      <c r="PCM110" s="137"/>
      <c r="PCN110" s="137"/>
      <c r="PCO110" s="137"/>
      <c r="PCP110" s="137"/>
      <c r="PCQ110" s="137"/>
      <c r="PCR110" s="137"/>
      <c r="PCS110" s="137"/>
      <c r="PCT110" s="137"/>
      <c r="PCU110" s="137"/>
      <c r="PCV110" s="137"/>
      <c r="PCW110" s="137"/>
      <c r="PCX110" s="137"/>
      <c r="PCY110" s="137"/>
      <c r="PCZ110" s="137"/>
      <c r="PDA110" s="137"/>
      <c r="PDB110" s="137"/>
      <c r="PDC110" s="137"/>
      <c r="PDD110" s="137"/>
      <c r="PDE110" s="137"/>
      <c r="PDF110" s="137"/>
      <c r="PDG110" s="137"/>
      <c r="PDH110" s="137"/>
      <c r="PDI110" s="137"/>
      <c r="PDJ110" s="137"/>
      <c r="PDK110" s="137"/>
      <c r="PDL110" s="137"/>
      <c r="PDM110" s="137"/>
      <c r="PDN110" s="137"/>
      <c r="PDO110" s="137"/>
      <c r="PDP110" s="137"/>
      <c r="PDQ110" s="137"/>
      <c r="PDR110" s="137"/>
      <c r="PDS110" s="137"/>
      <c r="PDT110" s="137"/>
      <c r="PDU110" s="137"/>
      <c r="PDV110" s="137"/>
      <c r="PDW110" s="137"/>
      <c r="PDX110" s="137"/>
      <c r="PDY110" s="137"/>
      <c r="PDZ110" s="137"/>
      <c r="PEA110" s="137"/>
      <c r="PEB110" s="137"/>
      <c r="PEC110" s="137"/>
      <c r="PED110" s="137"/>
      <c r="PEE110" s="137"/>
      <c r="PEF110" s="137"/>
      <c r="PEG110" s="137"/>
      <c r="PEH110" s="137"/>
      <c r="PEI110" s="137"/>
      <c r="PEJ110" s="137"/>
      <c r="PEK110" s="137"/>
      <c r="PEL110" s="137"/>
      <c r="PEM110" s="137"/>
      <c r="PEN110" s="137"/>
      <c r="PEO110" s="137"/>
      <c r="PEP110" s="137"/>
      <c r="PEQ110" s="137"/>
      <c r="PER110" s="137"/>
      <c r="PES110" s="137"/>
      <c r="PET110" s="137"/>
      <c r="PEU110" s="137"/>
      <c r="PEV110" s="137"/>
      <c r="PEW110" s="137"/>
      <c r="PEX110" s="137"/>
      <c r="PEY110" s="137"/>
      <c r="PEZ110" s="137"/>
      <c r="PFA110" s="137"/>
      <c r="PFB110" s="137"/>
      <c r="PFC110" s="137"/>
      <c r="PFD110" s="137"/>
      <c r="PFE110" s="137"/>
      <c r="PFF110" s="137"/>
      <c r="PFG110" s="137"/>
      <c r="PFH110" s="137"/>
      <c r="PFI110" s="137"/>
      <c r="PFJ110" s="137"/>
      <c r="PFK110" s="137"/>
      <c r="PFL110" s="137"/>
      <c r="PFM110" s="137"/>
      <c r="PFN110" s="137"/>
      <c r="PFO110" s="137"/>
      <c r="PFP110" s="137"/>
      <c r="PFQ110" s="137"/>
      <c r="PFR110" s="137"/>
      <c r="PFS110" s="137"/>
      <c r="PFT110" s="137"/>
      <c r="PFU110" s="137"/>
      <c r="PFV110" s="137"/>
      <c r="PFW110" s="137"/>
      <c r="PFX110" s="137"/>
      <c r="PFY110" s="137"/>
      <c r="PFZ110" s="137"/>
      <c r="PGA110" s="137"/>
      <c r="PGB110" s="137"/>
      <c r="PGC110" s="137"/>
      <c r="PGD110" s="137"/>
      <c r="PGE110" s="137"/>
      <c r="PGF110" s="137"/>
      <c r="PGG110" s="137"/>
      <c r="PGH110" s="137"/>
      <c r="PGI110" s="137"/>
      <c r="PGJ110" s="137"/>
      <c r="PGK110" s="137"/>
      <c r="PGL110" s="137"/>
      <c r="PGM110" s="137"/>
      <c r="PGN110" s="137"/>
      <c r="PGO110" s="137"/>
      <c r="PGP110" s="137"/>
      <c r="PGQ110" s="137"/>
      <c r="PGR110" s="137"/>
      <c r="PGS110" s="137"/>
      <c r="PGT110" s="137"/>
      <c r="PGU110" s="137"/>
      <c r="PGV110" s="137"/>
      <c r="PGW110" s="137"/>
      <c r="PGX110" s="137"/>
      <c r="PGY110" s="137"/>
      <c r="PGZ110" s="137"/>
      <c r="PHA110" s="137"/>
      <c r="PHB110" s="137"/>
      <c r="PHC110" s="137"/>
      <c r="PHD110" s="137"/>
      <c r="PHE110" s="137"/>
      <c r="PHF110" s="137"/>
      <c r="PHG110" s="137"/>
      <c r="PHH110" s="137"/>
      <c r="PHI110" s="137"/>
      <c r="PHJ110" s="137"/>
      <c r="PHK110" s="137"/>
      <c r="PHL110" s="137"/>
      <c r="PHM110" s="137"/>
      <c r="PHN110" s="137"/>
      <c r="PHO110" s="137"/>
      <c r="PHP110" s="137"/>
      <c r="PHQ110" s="137"/>
      <c r="PHR110" s="137"/>
      <c r="PHS110" s="137"/>
      <c r="PHT110" s="137"/>
      <c r="PHU110" s="137"/>
      <c r="PHV110" s="137"/>
      <c r="PHW110" s="137"/>
      <c r="PHX110" s="137"/>
      <c r="PHY110" s="137"/>
      <c r="PHZ110" s="137"/>
      <c r="PIA110" s="137"/>
      <c r="PIB110" s="137"/>
      <c r="PIC110" s="137"/>
      <c r="PID110" s="137"/>
      <c r="PIE110" s="137"/>
      <c r="PIF110" s="137"/>
      <c r="PIG110" s="137"/>
      <c r="PIH110" s="137"/>
      <c r="PII110" s="137"/>
      <c r="PIJ110" s="137"/>
      <c r="PIK110" s="137"/>
      <c r="PIL110" s="137"/>
      <c r="PIM110" s="137"/>
      <c r="PIN110" s="137"/>
      <c r="PIO110" s="137"/>
      <c r="PIP110" s="137"/>
      <c r="PIQ110" s="137"/>
      <c r="PIR110" s="137"/>
      <c r="PIS110" s="137"/>
      <c r="PIT110" s="137"/>
      <c r="PIU110" s="137"/>
      <c r="PIV110" s="137"/>
      <c r="PIW110" s="137"/>
      <c r="PIX110" s="137"/>
      <c r="PIY110" s="137"/>
      <c r="PIZ110" s="137"/>
      <c r="PJA110" s="137"/>
      <c r="PJB110" s="137"/>
      <c r="PJC110" s="137"/>
      <c r="PJD110" s="137"/>
      <c r="PJE110" s="137"/>
      <c r="PJF110" s="137"/>
      <c r="PJG110" s="137"/>
      <c r="PJH110" s="137"/>
      <c r="PJI110" s="137"/>
      <c r="PJJ110" s="137"/>
      <c r="PJK110" s="137"/>
      <c r="PJL110" s="137"/>
      <c r="PJM110" s="137"/>
      <c r="PJN110" s="137"/>
      <c r="PJO110" s="137"/>
      <c r="PJP110" s="137"/>
      <c r="PJQ110" s="137"/>
      <c r="PJR110" s="137"/>
      <c r="PJS110" s="137"/>
      <c r="PJT110" s="137"/>
      <c r="PJU110" s="137"/>
      <c r="PJV110" s="137"/>
      <c r="PJW110" s="137"/>
      <c r="PJX110" s="137"/>
      <c r="PJY110" s="137"/>
      <c r="PJZ110" s="137"/>
      <c r="PKA110" s="137"/>
      <c r="PKB110" s="137"/>
      <c r="PKC110" s="137"/>
      <c r="PKD110" s="137"/>
      <c r="PKE110" s="137"/>
      <c r="PKF110" s="137"/>
      <c r="PKG110" s="137"/>
      <c r="PKH110" s="137"/>
      <c r="PKI110" s="137"/>
      <c r="PKJ110" s="137"/>
      <c r="PKK110" s="137"/>
      <c r="PKL110" s="137"/>
      <c r="PKM110" s="137"/>
      <c r="PKN110" s="137"/>
      <c r="PKO110" s="137"/>
      <c r="PKP110" s="137"/>
      <c r="PKQ110" s="137"/>
      <c r="PKR110" s="137"/>
      <c r="PKS110" s="137"/>
      <c r="PKT110" s="137"/>
      <c r="PKU110" s="137"/>
      <c r="PKV110" s="137"/>
      <c r="PKW110" s="137"/>
      <c r="PKX110" s="137"/>
      <c r="PKY110" s="137"/>
      <c r="PKZ110" s="137"/>
      <c r="PLA110" s="137"/>
      <c r="PLB110" s="137"/>
      <c r="PLC110" s="137"/>
      <c r="PLD110" s="137"/>
      <c r="PLE110" s="137"/>
      <c r="PLF110" s="137"/>
      <c r="PLG110" s="137"/>
      <c r="PLH110" s="137"/>
      <c r="PLI110" s="137"/>
      <c r="PLJ110" s="137"/>
      <c r="PLK110" s="137"/>
      <c r="PLL110" s="137"/>
      <c r="PLM110" s="137"/>
      <c r="PLN110" s="137"/>
      <c r="PLO110" s="137"/>
      <c r="PLP110" s="137"/>
      <c r="PLQ110" s="137"/>
      <c r="PLR110" s="137"/>
      <c r="PLS110" s="137"/>
      <c r="PLT110" s="137"/>
      <c r="PLU110" s="137"/>
      <c r="PLV110" s="137"/>
      <c r="PLW110" s="137"/>
      <c r="PLX110" s="137"/>
      <c r="PLY110" s="137"/>
      <c r="PLZ110" s="137"/>
      <c r="PMA110" s="137"/>
      <c r="PMB110" s="137"/>
      <c r="PMC110" s="137"/>
      <c r="PMD110" s="137"/>
      <c r="PME110" s="137"/>
      <c r="PMF110" s="137"/>
      <c r="PMG110" s="137"/>
      <c r="PMH110" s="137"/>
      <c r="PMI110" s="137"/>
      <c r="PMJ110" s="137"/>
      <c r="PMK110" s="137"/>
      <c r="PML110" s="137"/>
      <c r="PMM110" s="137"/>
      <c r="PMN110" s="137"/>
      <c r="PMO110" s="137"/>
      <c r="PMP110" s="137"/>
      <c r="PMQ110" s="137"/>
      <c r="PMR110" s="137"/>
      <c r="PMS110" s="137"/>
      <c r="PMT110" s="137"/>
      <c r="PMU110" s="137"/>
      <c r="PMV110" s="137"/>
      <c r="PMW110" s="137"/>
      <c r="PMX110" s="137"/>
      <c r="PMY110" s="137"/>
      <c r="PMZ110" s="137"/>
      <c r="PNA110" s="137"/>
      <c r="PNB110" s="137"/>
      <c r="PNC110" s="137"/>
      <c r="PND110" s="137"/>
      <c r="PNE110" s="137"/>
      <c r="PNF110" s="137"/>
      <c r="PNG110" s="137"/>
      <c r="PNH110" s="137"/>
      <c r="PNI110" s="137"/>
      <c r="PNJ110" s="137"/>
      <c r="PNK110" s="137"/>
      <c r="PNL110" s="137"/>
      <c r="PNM110" s="137"/>
      <c r="PNN110" s="137"/>
      <c r="PNO110" s="137"/>
      <c r="PNP110" s="137"/>
      <c r="PNQ110" s="137"/>
      <c r="PNR110" s="137"/>
      <c r="PNS110" s="137"/>
      <c r="PNT110" s="137"/>
      <c r="PNU110" s="137"/>
      <c r="PNV110" s="137"/>
      <c r="PNW110" s="137"/>
      <c r="PNX110" s="137"/>
      <c r="PNY110" s="137"/>
      <c r="PNZ110" s="137"/>
      <c r="POA110" s="137"/>
      <c r="POB110" s="137"/>
      <c r="POC110" s="137"/>
      <c r="POD110" s="137"/>
      <c r="POE110" s="137"/>
      <c r="POF110" s="137"/>
      <c r="POG110" s="137"/>
      <c r="POH110" s="137"/>
      <c r="POI110" s="137"/>
      <c r="POJ110" s="137"/>
      <c r="POK110" s="137"/>
      <c r="POL110" s="137"/>
      <c r="POM110" s="137"/>
      <c r="PON110" s="137"/>
      <c r="POO110" s="137"/>
      <c r="POP110" s="137"/>
      <c r="POQ110" s="137"/>
      <c r="POR110" s="137"/>
      <c r="POS110" s="137"/>
      <c r="POT110" s="137"/>
      <c r="POU110" s="137"/>
      <c r="POV110" s="137"/>
      <c r="POW110" s="137"/>
      <c r="POX110" s="137"/>
      <c r="POY110" s="137"/>
      <c r="POZ110" s="137"/>
      <c r="PPA110" s="137"/>
      <c r="PPB110" s="137"/>
      <c r="PPC110" s="137"/>
      <c r="PPD110" s="137"/>
      <c r="PPE110" s="137"/>
      <c r="PPF110" s="137"/>
      <c r="PPG110" s="137"/>
      <c r="PPH110" s="137"/>
      <c r="PPI110" s="137"/>
      <c r="PPJ110" s="137"/>
      <c r="PPK110" s="137"/>
      <c r="PPL110" s="137"/>
      <c r="PPM110" s="137"/>
      <c r="PPN110" s="137"/>
      <c r="PPO110" s="137"/>
      <c r="PPP110" s="137"/>
      <c r="PPQ110" s="137"/>
      <c r="PPR110" s="137"/>
      <c r="PPS110" s="137"/>
      <c r="PPT110" s="137"/>
      <c r="PPU110" s="137"/>
      <c r="PPV110" s="137"/>
      <c r="PPW110" s="137"/>
      <c r="PPX110" s="137"/>
      <c r="PPY110" s="137"/>
      <c r="PPZ110" s="137"/>
      <c r="PQA110" s="137"/>
      <c r="PQB110" s="137"/>
      <c r="PQC110" s="137"/>
      <c r="PQD110" s="137"/>
      <c r="PQE110" s="137"/>
      <c r="PQF110" s="137"/>
      <c r="PQG110" s="137"/>
      <c r="PQH110" s="137"/>
      <c r="PQI110" s="137"/>
      <c r="PQJ110" s="137"/>
      <c r="PQK110" s="137"/>
      <c r="PQL110" s="137"/>
      <c r="PQM110" s="137"/>
      <c r="PQN110" s="137"/>
      <c r="PQO110" s="137"/>
      <c r="PQP110" s="137"/>
      <c r="PQQ110" s="137"/>
      <c r="PQR110" s="137"/>
      <c r="PQS110" s="137"/>
      <c r="PQT110" s="137"/>
      <c r="PQU110" s="137"/>
      <c r="PQV110" s="137"/>
      <c r="PQW110" s="137"/>
      <c r="PQX110" s="137"/>
      <c r="PQY110" s="137"/>
      <c r="PQZ110" s="137"/>
      <c r="PRA110" s="137"/>
      <c r="PRB110" s="137"/>
      <c r="PRC110" s="137"/>
      <c r="PRD110" s="137"/>
      <c r="PRE110" s="137"/>
      <c r="PRF110" s="137"/>
      <c r="PRG110" s="137"/>
      <c r="PRH110" s="137"/>
      <c r="PRI110" s="137"/>
      <c r="PRJ110" s="137"/>
      <c r="PRK110" s="137"/>
      <c r="PRL110" s="137"/>
      <c r="PRM110" s="137"/>
      <c r="PRN110" s="137"/>
      <c r="PRO110" s="137"/>
      <c r="PRP110" s="137"/>
      <c r="PRQ110" s="137"/>
      <c r="PRR110" s="137"/>
      <c r="PRS110" s="137"/>
      <c r="PRT110" s="137"/>
      <c r="PRU110" s="137"/>
      <c r="PRV110" s="137"/>
      <c r="PRW110" s="137"/>
      <c r="PRX110" s="137"/>
      <c r="PRY110" s="137"/>
      <c r="PRZ110" s="137"/>
      <c r="PSA110" s="137"/>
      <c r="PSB110" s="137"/>
      <c r="PSC110" s="137"/>
      <c r="PSD110" s="137"/>
      <c r="PSE110" s="137"/>
      <c r="PSF110" s="137"/>
      <c r="PSG110" s="137"/>
      <c r="PSH110" s="137"/>
      <c r="PSI110" s="137"/>
      <c r="PSJ110" s="137"/>
      <c r="PSK110" s="137"/>
      <c r="PSL110" s="137"/>
      <c r="PSM110" s="137"/>
      <c r="PSN110" s="137"/>
      <c r="PSO110" s="137"/>
      <c r="PSP110" s="137"/>
      <c r="PSQ110" s="137"/>
      <c r="PSR110" s="137"/>
      <c r="PSS110" s="137"/>
      <c r="PST110" s="137"/>
      <c r="PSU110" s="137"/>
      <c r="PSV110" s="137"/>
      <c r="PSW110" s="137"/>
      <c r="PSX110" s="137"/>
      <c r="PSY110" s="137"/>
      <c r="PSZ110" s="137"/>
      <c r="PTA110" s="137"/>
      <c r="PTB110" s="137"/>
      <c r="PTC110" s="137"/>
      <c r="PTD110" s="137"/>
      <c r="PTE110" s="137"/>
      <c r="PTF110" s="137"/>
      <c r="PTG110" s="137"/>
      <c r="PTH110" s="137"/>
      <c r="PTI110" s="137"/>
      <c r="PTJ110" s="137"/>
      <c r="PTK110" s="137"/>
      <c r="PTL110" s="137"/>
      <c r="PTM110" s="137"/>
      <c r="PTN110" s="137"/>
      <c r="PTO110" s="137"/>
      <c r="PTP110" s="137"/>
      <c r="PTQ110" s="137"/>
      <c r="PTR110" s="137"/>
      <c r="PTS110" s="137"/>
      <c r="PTT110" s="137"/>
      <c r="PTU110" s="137"/>
      <c r="PTV110" s="137"/>
      <c r="PTW110" s="137"/>
      <c r="PTX110" s="137"/>
      <c r="PTY110" s="137"/>
      <c r="PTZ110" s="137"/>
      <c r="PUA110" s="137"/>
      <c r="PUB110" s="137"/>
      <c r="PUC110" s="137"/>
      <c r="PUD110" s="137"/>
      <c r="PUE110" s="137"/>
      <c r="PUF110" s="137"/>
      <c r="PUG110" s="137"/>
      <c r="PUH110" s="137"/>
      <c r="PUI110" s="137"/>
      <c r="PUJ110" s="137"/>
      <c r="PUK110" s="137"/>
      <c r="PUL110" s="137"/>
      <c r="PUM110" s="137"/>
      <c r="PUN110" s="137"/>
      <c r="PUO110" s="137"/>
      <c r="PUP110" s="137"/>
      <c r="PUQ110" s="137"/>
      <c r="PUR110" s="137"/>
      <c r="PUS110" s="137"/>
      <c r="PUT110" s="137"/>
      <c r="PUU110" s="137"/>
      <c r="PUV110" s="137"/>
      <c r="PUW110" s="137"/>
      <c r="PUX110" s="137"/>
      <c r="PUY110" s="137"/>
      <c r="PUZ110" s="137"/>
      <c r="PVA110" s="137"/>
      <c r="PVB110" s="137"/>
      <c r="PVC110" s="137"/>
      <c r="PVD110" s="137"/>
      <c r="PVE110" s="137"/>
      <c r="PVF110" s="137"/>
      <c r="PVG110" s="137"/>
      <c r="PVH110" s="137"/>
      <c r="PVI110" s="137"/>
      <c r="PVJ110" s="137"/>
      <c r="PVK110" s="137"/>
      <c r="PVL110" s="137"/>
      <c r="PVM110" s="137"/>
      <c r="PVN110" s="137"/>
      <c r="PVO110" s="137"/>
      <c r="PVP110" s="137"/>
      <c r="PVQ110" s="137"/>
      <c r="PVR110" s="137"/>
      <c r="PVS110" s="137"/>
      <c r="PVT110" s="137"/>
      <c r="PVU110" s="137"/>
      <c r="PVV110" s="137"/>
      <c r="PVW110" s="137"/>
      <c r="PVX110" s="137"/>
      <c r="PVY110" s="137"/>
      <c r="PVZ110" s="137"/>
      <c r="PWA110" s="137"/>
      <c r="PWB110" s="137"/>
      <c r="PWC110" s="137"/>
      <c r="PWD110" s="137"/>
      <c r="PWE110" s="137"/>
      <c r="PWF110" s="137"/>
      <c r="PWG110" s="137"/>
      <c r="PWH110" s="137"/>
      <c r="PWI110" s="137"/>
      <c r="PWJ110" s="137"/>
      <c r="PWK110" s="137"/>
      <c r="PWL110" s="137"/>
      <c r="PWM110" s="137"/>
      <c r="PWN110" s="137"/>
      <c r="PWO110" s="137"/>
      <c r="PWP110" s="137"/>
      <c r="PWQ110" s="137"/>
      <c r="PWR110" s="137"/>
      <c r="PWS110" s="137"/>
      <c r="PWT110" s="137"/>
      <c r="PWU110" s="137"/>
      <c r="PWV110" s="137"/>
      <c r="PWW110" s="137"/>
      <c r="PWX110" s="137"/>
      <c r="PWY110" s="137"/>
      <c r="PWZ110" s="137"/>
      <c r="PXA110" s="137"/>
      <c r="PXB110" s="137"/>
      <c r="PXC110" s="137"/>
      <c r="PXD110" s="137"/>
      <c r="PXE110" s="137"/>
      <c r="PXF110" s="137"/>
      <c r="PXG110" s="137"/>
      <c r="PXH110" s="137"/>
      <c r="PXI110" s="137"/>
      <c r="PXJ110" s="137"/>
      <c r="PXK110" s="137"/>
      <c r="PXL110" s="137"/>
      <c r="PXM110" s="137"/>
      <c r="PXN110" s="137"/>
      <c r="PXO110" s="137"/>
      <c r="PXP110" s="137"/>
      <c r="PXQ110" s="137"/>
      <c r="PXR110" s="137"/>
      <c r="PXS110" s="137"/>
      <c r="PXT110" s="137"/>
      <c r="PXU110" s="137"/>
      <c r="PXV110" s="137"/>
      <c r="PXW110" s="137"/>
      <c r="PXX110" s="137"/>
      <c r="PXY110" s="137"/>
      <c r="PXZ110" s="137"/>
      <c r="PYA110" s="137"/>
      <c r="PYB110" s="137"/>
      <c r="PYC110" s="137"/>
      <c r="PYD110" s="137"/>
      <c r="PYE110" s="137"/>
      <c r="PYF110" s="137"/>
      <c r="PYG110" s="137"/>
      <c r="PYH110" s="137"/>
      <c r="PYI110" s="137"/>
      <c r="PYJ110" s="137"/>
      <c r="PYK110" s="137"/>
      <c r="PYL110" s="137"/>
      <c r="PYM110" s="137"/>
      <c r="PYN110" s="137"/>
      <c r="PYO110" s="137"/>
      <c r="PYP110" s="137"/>
      <c r="PYQ110" s="137"/>
      <c r="PYR110" s="137"/>
      <c r="PYS110" s="137"/>
      <c r="PYT110" s="137"/>
      <c r="PYU110" s="137"/>
      <c r="PYV110" s="137"/>
      <c r="PYW110" s="137"/>
      <c r="PYX110" s="137"/>
      <c r="PYY110" s="137"/>
      <c r="PYZ110" s="137"/>
      <c r="PZA110" s="137"/>
      <c r="PZB110" s="137"/>
      <c r="PZC110" s="137"/>
      <c r="PZD110" s="137"/>
      <c r="PZE110" s="137"/>
      <c r="PZF110" s="137"/>
      <c r="PZG110" s="137"/>
      <c r="PZH110" s="137"/>
      <c r="PZI110" s="137"/>
      <c r="PZJ110" s="137"/>
      <c r="PZK110" s="137"/>
      <c r="PZL110" s="137"/>
      <c r="PZM110" s="137"/>
      <c r="PZN110" s="137"/>
      <c r="PZO110" s="137"/>
      <c r="PZP110" s="137"/>
      <c r="PZQ110" s="137"/>
      <c r="PZR110" s="137"/>
      <c r="PZS110" s="137"/>
      <c r="PZT110" s="137"/>
      <c r="PZU110" s="137"/>
      <c r="PZV110" s="137"/>
      <c r="PZW110" s="137"/>
      <c r="PZX110" s="137"/>
      <c r="PZY110" s="137"/>
      <c r="PZZ110" s="137"/>
      <c r="QAA110" s="137"/>
      <c r="QAB110" s="137"/>
      <c r="QAC110" s="137"/>
      <c r="QAD110" s="137"/>
      <c r="QAE110" s="137"/>
      <c r="QAF110" s="137"/>
      <c r="QAG110" s="137"/>
      <c r="QAH110" s="137"/>
      <c r="QAI110" s="137"/>
      <c r="QAJ110" s="137"/>
      <c r="QAK110" s="137"/>
      <c r="QAL110" s="137"/>
      <c r="QAM110" s="137"/>
      <c r="QAN110" s="137"/>
      <c r="QAO110" s="137"/>
      <c r="QAP110" s="137"/>
      <c r="QAQ110" s="137"/>
      <c r="QAR110" s="137"/>
      <c r="QAS110" s="137"/>
      <c r="QAT110" s="137"/>
      <c r="QAU110" s="137"/>
      <c r="QAV110" s="137"/>
      <c r="QAW110" s="137"/>
      <c r="QAX110" s="137"/>
      <c r="QAY110" s="137"/>
      <c r="QAZ110" s="137"/>
      <c r="QBA110" s="137"/>
      <c r="QBB110" s="137"/>
      <c r="QBC110" s="137"/>
      <c r="QBD110" s="137"/>
      <c r="QBE110" s="137"/>
      <c r="QBF110" s="137"/>
      <c r="QBG110" s="137"/>
      <c r="QBH110" s="137"/>
      <c r="QBI110" s="137"/>
      <c r="QBJ110" s="137"/>
      <c r="QBK110" s="137"/>
      <c r="QBL110" s="137"/>
      <c r="QBM110" s="137"/>
      <c r="QBN110" s="137"/>
      <c r="QBO110" s="137"/>
      <c r="QBP110" s="137"/>
      <c r="QBQ110" s="137"/>
      <c r="QBR110" s="137"/>
      <c r="QBS110" s="137"/>
      <c r="QBT110" s="137"/>
      <c r="QBU110" s="137"/>
      <c r="QBV110" s="137"/>
      <c r="QBW110" s="137"/>
      <c r="QBX110" s="137"/>
      <c r="QBY110" s="137"/>
      <c r="QBZ110" s="137"/>
      <c r="QCA110" s="137"/>
      <c r="QCB110" s="137"/>
      <c r="QCC110" s="137"/>
      <c r="QCD110" s="137"/>
      <c r="QCE110" s="137"/>
      <c r="QCF110" s="137"/>
      <c r="QCG110" s="137"/>
      <c r="QCH110" s="137"/>
      <c r="QCI110" s="137"/>
      <c r="QCJ110" s="137"/>
      <c r="QCK110" s="137"/>
      <c r="QCL110" s="137"/>
      <c r="QCM110" s="137"/>
      <c r="QCN110" s="137"/>
      <c r="QCO110" s="137"/>
      <c r="QCP110" s="137"/>
      <c r="QCQ110" s="137"/>
      <c r="QCR110" s="137"/>
      <c r="QCS110" s="137"/>
      <c r="QCT110" s="137"/>
      <c r="QCU110" s="137"/>
      <c r="QCV110" s="137"/>
      <c r="QCW110" s="137"/>
      <c r="QCX110" s="137"/>
      <c r="QCY110" s="137"/>
      <c r="QCZ110" s="137"/>
      <c r="QDA110" s="137"/>
      <c r="QDB110" s="137"/>
      <c r="QDC110" s="137"/>
      <c r="QDD110" s="137"/>
      <c r="QDE110" s="137"/>
      <c r="QDF110" s="137"/>
      <c r="QDG110" s="137"/>
      <c r="QDH110" s="137"/>
      <c r="QDI110" s="137"/>
      <c r="QDJ110" s="137"/>
      <c r="QDK110" s="137"/>
      <c r="QDL110" s="137"/>
      <c r="QDM110" s="137"/>
      <c r="QDN110" s="137"/>
      <c r="QDO110" s="137"/>
      <c r="QDP110" s="137"/>
      <c r="QDQ110" s="137"/>
      <c r="QDR110" s="137"/>
      <c r="QDS110" s="137"/>
      <c r="QDT110" s="137"/>
      <c r="QDU110" s="137"/>
      <c r="QDV110" s="137"/>
      <c r="QDW110" s="137"/>
      <c r="QDX110" s="137"/>
      <c r="QDY110" s="137"/>
      <c r="QDZ110" s="137"/>
      <c r="QEA110" s="137"/>
      <c r="QEB110" s="137"/>
      <c r="QEC110" s="137"/>
      <c r="QED110" s="137"/>
      <c r="QEE110" s="137"/>
      <c r="QEF110" s="137"/>
      <c r="QEG110" s="137"/>
      <c r="QEH110" s="137"/>
      <c r="QEI110" s="137"/>
      <c r="QEJ110" s="137"/>
      <c r="QEK110" s="137"/>
      <c r="QEL110" s="137"/>
      <c r="QEM110" s="137"/>
      <c r="QEN110" s="137"/>
      <c r="QEO110" s="137"/>
      <c r="QEP110" s="137"/>
      <c r="QEQ110" s="137"/>
      <c r="QER110" s="137"/>
      <c r="QES110" s="137"/>
      <c r="QET110" s="137"/>
      <c r="QEU110" s="137"/>
      <c r="QEV110" s="137"/>
      <c r="QEW110" s="137"/>
      <c r="QEX110" s="137"/>
      <c r="QEY110" s="137"/>
      <c r="QEZ110" s="137"/>
      <c r="QFA110" s="137"/>
      <c r="QFB110" s="137"/>
      <c r="QFC110" s="137"/>
      <c r="QFD110" s="137"/>
      <c r="QFE110" s="137"/>
      <c r="QFF110" s="137"/>
      <c r="QFG110" s="137"/>
      <c r="QFH110" s="137"/>
      <c r="QFI110" s="137"/>
      <c r="QFJ110" s="137"/>
      <c r="QFK110" s="137"/>
      <c r="QFL110" s="137"/>
      <c r="QFM110" s="137"/>
      <c r="QFN110" s="137"/>
      <c r="QFO110" s="137"/>
      <c r="QFP110" s="137"/>
      <c r="QFQ110" s="137"/>
      <c r="QFR110" s="137"/>
      <c r="QFS110" s="137"/>
      <c r="QFT110" s="137"/>
      <c r="QFU110" s="137"/>
      <c r="QFV110" s="137"/>
      <c r="QFW110" s="137"/>
      <c r="QFX110" s="137"/>
      <c r="QFY110" s="137"/>
      <c r="QFZ110" s="137"/>
      <c r="QGA110" s="137"/>
      <c r="QGB110" s="137"/>
      <c r="QGC110" s="137"/>
      <c r="QGD110" s="137"/>
      <c r="QGE110" s="137"/>
      <c r="QGF110" s="137"/>
      <c r="QGG110" s="137"/>
      <c r="QGH110" s="137"/>
      <c r="QGI110" s="137"/>
      <c r="QGJ110" s="137"/>
      <c r="QGK110" s="137"/>
      <c r="QGL110" s="137"/>
      <c r="QGM110" s="137"/>
      <c r="QGN110" s="137"/>
      <c r="QGO110" s="137"/>
      <c r="QGP110" s="137"/>
      <c r="QGQ110" s="137"/>
      <c r="QGR110" s="137"/>
      <c r="QGS110" s="137"/>
      <c r="QGT110" s="137"/>
      <c r="QGU110" s="137"/>
      <c r="QGV110" s="137"/>
      <c r="QGW110" s="137"/>
      <c r="QGX110" s="137"/>
      <c r="QGY110" s="137"/>
      <c r="QGZ110" s="137"/>
      <c r="QHA110" s="137"/>
      <c r="QHB110" s="137"/>
      <c r="QHC110" s="137"/>
      <c r="QHD110" s="137"/>
      <c r="QHE110" s="137"/>
      <c r="QHF110" s="137"/>
      <c r="QHG110" s="137"/>
      <c r="QHH110" s="137"/>
      <c r="QHI110" s="137"/>
      <c r="QHJ110" s="137"/>
      <c r="QHK110" s="137"/>
      <c r="QHL110" s="137"/>
      <c r="QHM110" s="137"/>
      <c r="QHN110" s="137"/>
      <c r="QHO110" s="137"/>
      <c r="QHP110" s="137"/>
      <c r="QHQ110" s="137"/>
      <c r="QHR110" s="137"/>
      <c r="QHS110" s="137"/>
      <c r="QHT110" s="137"/>
      <c r="QHU110" s="137"/>
      <c r="QHV110" s="137"/>
      <c r="QHW110" s="137"/>
      <c r="QHX110" s="137"/>
      <c r="QHY110" s="137"/>
      <c r="QHZ110" s="137"/>
      <c r="QIA110" s="137"/>
      <c r="QIB110" s="137"/>
      <c r="QIC110" s="137"/>
      <c r="QID110" s="137"/>
      <c r="QIE110" s="137"/>
      <c r="QIF110" s="137"/>
      <c r="QIG110" s="137"/>
      <c r="QIH110" s="137"/>
      <c r="QII110" s="137"/>
      <c r="QIJ110" s="137"/>
      <c r="QIK110" s="137"/>
      <c r="QIL110" s="137"/>
      <c r="QIM110" s="137"/>
      <c r="QIN110" s="137"/>
      <c r="QIO110" s="137"/>
      <c r="QIP110" s="137"/>
      <c r="QIQ110" s="137"/>
      <c r="QIR110" s="137"/>
      <c r="QIS110" s="137"/>
      <c r="QIT110" s="137"/>
      <c r="QIU110" s="137"/>
      <c r="QIV110" s="137"/>
      <c r="QIW110" s="137"/>
      <c r="QIX110" s="137"/>
      <c r="QIY110" s="137"/>
      <c r="QIZ110" s="137"/>
      <c r="QJA110" s="137"/>
      <c r="QJB110" s="137"/>
      <c r="QJC110" s="137"/>
      <c r="QJD110" s="137"/>
      <c r="QJE110" s="137"/>
      <c r="QJF110" s="137"/>
      <c r="QJG110" s="137"/>
      <c r="QJH110" s="137"/>
      <c r="QJI110" s="137"/>
      <c r="QJJ110" s="137"/>
      <c r="QJK110" s="137"/>
      <c r="QJL110" s="137"/>
      <c r="QJM110" s="137"/>
      <c r="QJN110" s="137"/>
      <c r="QJO110" s="137"/>
      <c r="QJP110" s="137"/>
      <c r="QJQ110" s="137"/>
      <c r="QJR110" s="137"/>
      <c r="QJS110" s="137"/>
      <c r="QJT110" s="137"/>
      <c r="QJU110" s="137"/>
      <c r="QJV110" s="137"/>
      <c r="QJW110" s="137"/>
      <c r="QJX110" s="137"/>
      <c r="QJY110" s="137"/>
      <c r="QJZ110" s="137"/>
      <c r="QKA110" s="137"/>
      <c r="QKB110" s="137"/>
      <c r="QKC110" s="137"/>
      <c r="QKD110" s="137"/>
      <c r="QKE110" s="137"/>
      <c r="QKF110" s="137"/>
      <c r="QKG110" s="137"/>
      <c r="QKH110" s="137"/>
      <c r="QKI110" s="137"/>
      <c r="QKJ110" s="137"/>
      <c r="QKK110" s="137"/>
      <c r="QKL110" s="137"/>
      <c r="QKM110" s="137"/>
      <c r="QKN110" s="137"/>
      <c r="QKO110" s="137"/>
      <c r="QKP110" s="137"/>
      <c r="QKQ110" s="137"/>
      <c r="QKR110" s="137"/>
      <c r="QKS110" s="137"/>
      <c r="QKT110" s="137"/>
      <c r="QKU110" s="137"/>
      <c r="QKV110" s="137"/>
      <c r="QKW110" s="137"/>
      <c r="QKX110" s="137"/>
      <c r="QKY110" s="137"/>
      <c r="QKZ110" s="137"/>
      <c r="QLA110" s="137"/>
      <c r="QLB110" s="137"/>
      <c r="QLC110" s="137"/>
      <c r="QLD110" s="137"/>
      <c r="QLE110" s="137"/>
      <c r="QLF110" s="137"/>
      <c r="QLG110" s="137"/>
      <c r="QLH110" s="137"/>
      <c r="QLI110" s="137"/>
      <c r="QLJ110" s="137"/>
      <c r="QLK110" s="137"/>
      <c r="QLL110" s="137"/>
      <c r="QLM110" s="137"/>
      <c r="QLN110" s="137"/>
      <c r="QLO110" s="137"/>
      <c r="QLP110" s="137"/>
      <c r="QLQ110" s="137"/>
      <c r="QLR110" s="137"/>
      <c r="QLS110" s="137"/>
      <c r="QLT110" s="137"/>
      <c r="QLU110" s="137"/>
      <c r="QLV110" s="137"/>
      <c r="QLW110" s="137"/>
      <c r="QLX110" s="137"/>
      <c r="QLY110" s="137"/>
      <c r="QLZ110" s="137"/>
      <c r="QMA110" s="137"/>
      <c r="QMB110" s="137"/>
      <c r="QMC110" s="137"/>
      <c r="QMD110" s="137"/>
      <c r="QME110" s="137"/>
      <c r="QMF110" s="137"/>
      <c r="QMG110" s="137"/>
      <c r="QMH110" s="137"/>
      <c r="QMI110" s="137"/>
      <c r="QMJ110" s="137"/>
      <c r="QMK110" s="137"/>
      <c r="QML110" s="137"/>
      <c r="QMM110" s="137"/>
      <c r="QMN110" s="137"/>
      <c r="QMO110" s="137"/>
      <c r="QMP110" s="137"/>
      <c r="QMQ110" s="137"/>
      <c r="QMR110" s="137"/>
      <c r="QMS110" s="137"/>
      <c r="QMT110" s="137"/>
      <c r="QMU110" s="137"/>
      <c r="QMV110" s="137"/>
      <c r="QMW110" s="137"/>
      <c r="QMX110" s="137"/>
      <c r="QMY110" s="137"/>
      <c r="QMZ110" s="137"/>
      <c r="QNA110" s="137"/>
      <c r="QNB110" s="137"/>
      <c r="QNC110" s="137"/>
      <c r="QND110" s="137"/>
      <c r="QNE110" s="137"/>
      <c r="QNF110" s="137"/>
      <c r="QNG110" s="137"/>
      <c r="QNH110" s="137"/>
      <c r="QNI110" s="137"/>
      <c r="QNJ110" s="137"/>
      <c r="QNK110" s="137"/>
      <c r="QNL110" s="137"/>
      <c r="QNM110" s="137"/>
      <c r="QNN110" s="137"/>
      <c r="QNO110" s="137"/>
      <c r="QNP110" s="137"/>
      <c r="QNQ110" s="137"/>
      <c r="QNR110" s="137"/>
      <c r="QNS110" s="137"/>
      <c r="QNT110" s="137"/>
      <c r="QNU110" s="137"/>
      <c r="QNV110" s="137"/>
      <c r="QNW110" s="137"/>
      <c r="QNX110" s="137"/>
      <c r="QNY110" s="137"/>
      <c r="QNZ110" s="137"/>
      <c r="QOA110" s="137"/>
      <c r="QOB110" s="137"/>
      <c r="QOC110" s="137"/>
      <c r="QOD110" s="137"/>
      <c r="QOE110" s="137"/>
      <c r="QOF110" s="137"/>
      <c r="QOG110" s="137"/>
      <c r="QOH110" s="137"/>
      <c r="QOI110" s="137"/>
      <c r="QOJ110" s="137"/>
      <c r="QOK110" s="137"/>
      <c r="QOL110" s="137"/>
      <c r="QOM110" s="137"/>
      <c r="QON110" s="137"/>
      <c r="QOO110" s="137"/>
      <c r="QOP110" s="137"/>
      <c r="QOQ110" s="137"/>
      <c r="QOR110" s="137"/>
      <c r="QOS110" s="137"/>
      <c r="QOT110" s="137"/>
      <c r="QOU110" s="137"/>
      <c r="QOV110" s="137"/>
      <c r="QOW110" s="137"/>
      <c r="QOX110" s="137"/>
      <c r="QOY110" s="137"/>
      <c r="QOZ110" s="137"/>
      <c r="QPA110" s="137"/>
      <c r="QPB110" s="137"/>
      <c r="QPC110" s="137"/>
      <c r="QPD110" s="137"/>
      <c r="QPE110" s="137"/>
      <c r="QPF110" s="137"/>
      <c r="QPG110" s="137"/>
      <c r="QPH110" s="137"/>
      <c r="QPI110" s="137"/>
      <c r="QPJ110" s="137"/>
      <c r="QPK110" s="137"/>
      <c r="QPL110" s="137"/>
      <c r="QPM110" s="137"/>
      <c r="QPN110" s="137"/>
      <c r="QPO110" s="137"/>
      <c r="QPP110" s="137"/>
      <c r="QPQ110" s="137"/>
      <c r="QPR110" s="137"/>
      <c r="QPS110" s="137"/>
      <c r="QPT110" s="137"/>
      <c r="QPU110" s="137"/>
      <c r="QPV110" s="137"/>
      <c r="QPW110" s="137"/>
      <c r="QPX110" s="137"/>
      <c r="QPY110" s="137"/>
      <c r="QPZ110" s="137"/>
      <c r="QQA110" s="137"/>
      <c r="QQB110" s="137"/>
      <c r="QQC110" s="137"/>
      <c r="QQD110" s="137"/>
      <c r="QQE110" s="137"/>
      <c r="QQF110" s="137"/>
      <c r="QQG110" s="137"/>
      <c r="QQH110" s="137"/>
      <c r="QQI110" s="137"/>
      <c r="QQJ110" s="137"/>
      <c r="QQK110" s="137"/>
      <c r="QQL110" s="137"/>
      <c r="QQM110" s="137"/>
      <c r="QQN110" s="137"/>
      <c r="QQO110" s="137"/>
      <c r="QQP110" s="137"/>
      <c r="QQQ110" s="137"/>
      <c r="QQR110" s="137"/>
      <c r="QQS110" s="137"/>
      <c r="QQT110" s="137"/>
      <c r="QQU110" s="137"/>
      <c r="QQV110" s="137"/>
      <c r="QQW110" s="137"/>
      <c r="QQX110" s="137"/>
      <c r="QQY110" s="137"/>
      <c r="QQZ110" s="137"/>
      <c r="QRA110" s="137"/>
      <c r="QRB110" s="137"/>
      <c r="QRC110" s="137"/>
      <c r="QRD110" s="137"/>
      <c r="QRE110" s="137"/>
      <c r="QRF110" s="137"/>
      <c r="QRG110" s="137"/>
      <c r="QRH110" s="137"/>
      <c r="QRI110" s="137"/>
      <c r="QRJ110" s="137"/>
      <c r="QRK110" s="137"/>
      <c r="QRL110" s="137"/>
      <c r="QRM110" s="137"/>
      <c r="QRN110" s="137"/>
      <c r="QRO110" s="137"/>
      <c r="QRP110" s="137"/>
      <c r="QRQ110" s="137"/>
      <c r="QRR110" s="137"/>
      <c r="QRS110" s="137"/>
      <c r="QRT110" s="137"/>
      <c r="QRU110" s="137"/>
      <c r="QRV110" s="137"/>
      <c r="QRW110" s="137"/>
      <c r="QRX110" s="137"/>
      <c r="QRY110" s="137"/>
      <c r="QRZ110" s="137"/>
      <c r="QSA110" s="137"/>
      <c r="QSB110" s="137"/>
      <c r="QSC110" s="137"/>
      <c r="QSD110" s="137"/>
      <c r="QSE110" s="137"/>
      <c r="QSF110" s="137"/>
      <c r="QSG110" s="137"/>
      <c r="QSH110" s="137"/>
      <c r="QSI110" s="137"/>
      <c r="QSJ110" s="137"/>
      <c r="QSK110" s="137"/>
      <c r="QSL110" s="137"/>
      <c r="QSM110" s="137"/>
      <c r="QSN110" s="137"/>
      <c r="QSO110" s="137"/>
      <c r="QSP110" s="137"/>
      <c r="QSQ110" s="137"/>
      <c r="QSR110" s="137"/>
      <c r="QSS110" s="137"/>
      <c r="QST110" s="137"/>
      <c r="QSU110" s="137"/>
      <c r="QSV110" s="137"/>
      <c r="QSW110" s="137"/>
      <c r="QSX110" s="137"/>
      <c r="QSY110" s="137"/>
      <c r="QSZ110" s="137"/>
      <c r="QTA110" s="137"/>
      <c r="QTB110" s="137"/>
      <c r="QTC110" s="137"/>
      <c r="QTD110" s="137"/>
      <c r="QTE110" s="137"/>
      <c r="QTF110" s="137"/>
      <c r="QTG110" s="137"/>
      <c r="QTH110" s="137"/>
      <c r="QTI110" s="137"/>
      <c r="QTJ110" s="137"/>
      <c r="QTK110" s="137"/>
      <c r="QTL110" s="137"/>
      <c r="QTM110" s="137"/>
      <c r="QTN110" s="137"/>
      <c r="QTO110" s="137"/>
      <c r="QTP110" s="137"/>
      <c r="QTQ110" s="137"/>
      <c r="QTR110" s="137"/>
      <c r="QTS110" s="137"/>
      <c r="QTT110" s="137"/>
      <c r="QTU110" s="137"/>
      <c r="QTV110" s="137"/>
      <c r="QTW110" s="137"/>
      <c r="QTX110" s="137"/>
      <c r="QTY110" s="137"/>
      <c r="QTZ110" s="137"/>
      <c r="QUA110" s="137"/>
      <c r="QUB110" s="137"/>
      <c r="QUC110" s="137"/>
      <c r="QUD110" s="137"/>
      <c r="QUE110" s="137"/>
      <c r="QUF110" s="137"/>
      <c r="QUG110" s="137"/>
      <c r="QUH110" s="137"/>
      <c r="QUI110" s="137"/>
      <c r="QUJ110" s="137"/>
      <c r="QUK110" s="137"/>
      <c r="QUL110" s="137"/>
      <c r="QUM110" s="137"/>
      <c r="QUN110" s="137"/>
      <c r="QUO110" s="137"/>
      <c r="QUP110" s="137"/>
      <c r="QUQ110" s="137"/>
      <c r="QUR110" s="137"/>
      <c r="QUS110" s="137"/>
      <c r="QUT110" s="137"/>
      <c r="QUU110" s="137"/>
      <c r="QUV110" s="137"/>
      <c r="QUW110" s="137"/>
      <c r="QUX110" s="137"/>
      <c r="QUY110" s="137"/>
      <c r="QUZ110" s="137"/>
      <c r="QVA110" s="137"/>
      <c r="QVB110" s="137"/>
      <c r="QVC110" s="137"/>
      <c r="QVD110" s="137"/>
      <c r="QVE110" s="137"/>
      <c r="QVF110" s="137"/>
      <c r="QVG110" s="137"/>
      <c r="QVH110" s="137"/>
      <c r="QVI110" s="137"/>
      <c r="QVJ110" s="137"/>
      <c r="QVK110" s="137"/>
      <c r="QVL110" s="137"/>
      <c r="QVM110" s="137"/>
      <c r="QVN110" s="137"/>
      <c r="QVO110" s="137"/>
      <c r="QVP110" s="137"/>
      <c r="QVQ110" s="137"/>
      <c r="QVR110" s="137"/>
      <c r="QVS110" s="137"/>
      <c r="QVT110" s="137"/>
      <c r="QVU110" s="137"/>
      <c r="QVV110" s="137"/>
      <c r="QVW110" s="137"/>
      <c r="QVX110" s="137"/>
      <c r="QVY110" s="137"/>
      <c r="QVZ110" s="137"/>
      <c r="QWA110" s="137"/>
      <c r="QWB110" s="137"/>
      <c r="QWC110" s="137"/>
      <c r="QWD110" s="137"/>
      <c r="QWE110" s="137"/>
      <c r="QWF110" s="137"/>
      <c r="QWG110" s="137"/>
      <c r="QWH110" s="137"/>
      <c r="QWI110" s="137"/>
      <c r="QWJ110" s="137"/>
      <c r="QWK110" s="137"/>
      <c r="QWL110" s="137"/>
      <c r="QWM110" s="137"/>
      <c r="QWN110" s="137"/>
      <c r="QWO110" s="137"/>
      <c r="QWP110" s="137"/>
      <c r="QWQ110" s="137"/>
      <c r="QWR110" s="137"/>
      <c r="QWS110" s="137"/>
      <c r="QWT110" s="137"/>
      <c r="QWU110" s="137"/>
      <c r="QWV110" s="137"/>
      <c r="QWW110" s="137"/>
      <c r="QWX110" s="137"/>
      <c r="QWY110" s="137"/>
      <c r="QWZ110" s="137"/>
      <c r="QXA110" s="137"/>
      <c r="QXB110" s="137"/>
      <c r="QXC110" s="137"/>
      <c r="QXD110" s="137"/>
      <c r="QXE110" s="137"/>
      <c r="QXF110" s="137"/>
      <c r="QXG110" s="137"/>
      <c r="QXH110" s="137"/>
      <c r="QXI110" s="137"/>
      <c r="QXJ110" s="137"/>
      <c r="QXK110" s="137"/>
      <c r="QXL110" s="137"/>
      <c r="QXM110" s="137"/>
      <c r="QXN110" s="137"/>
      <c r="QXO110" s="137"/>
      <c r="QXP110" s="137"/>
      <c r="QXQ110" s="137"/>
      <c r="QXR110" s="137"/>
      <c r="QXS110" s="137"/>
      <c r="QXT110" s="137"/>
      <c r="QXU110" s="137"/>
      <c r="QXV110" s="137"/>
      <c r="QXW110" s="137"/>
      <c r="QXX110" s="137"/>
      <c r="QXY110" s="137"/>
      <c r="QXZ110" s="137"/>
      <c r="QYA110" s="137"/>
      <c r="QYB110" s="137"/>
      <c r="QYC110" s="137"/>
      <c r="QYD110" s="137"/>
      <c r="QYE110" s="137"/>
      <c r="QYF110" s="137"/>
      <c r="QYG110" s="137"/>
      <c r="QYH110" s="137"/>
      <c r="QYI110" s="137"/>
      <c r="QYJ110" s="137"/>
      <c r="QYK110" s="137"/>
      <c r="QYL110" s="137"/>
      <c r="QYM110" s="137"/>
      <c r="QYN110" s="137"/>
      <c r="QYO110" s="137"/>
      <c r="QYP110" s="137"/>
      <c r="QYQ110" s="137"/>
      <c r="QYR110" s="137"/>
      <c r="QYS110" s="137"/>
      <c r="QYT110" s="137"/>
      <c r="QYU110" s="137"/>
      <c r="QYV110" s="137"/>
      <c r="QYW110" s="137"/>
      <c r="QYX110" s="137"/>
      <c r="QYY110" s="137"/>
      <c r="QYZ110" s="137"/>
      <c r="QZA110" s="137"/>
      <c r="QZB110" s="137"/>
      <c r="QZC110" s="137"/>
      <c r="QZD110" s="137"/>
      <c r="QZE110" s="137"/>
      <c r="QZF110" s="137"/>
      <c r="QZG110" s="137"/>
      <c r="QZH110" s="137"/>
      <c r="QZI110" s="137"/>
      <c r="QZJ110" s="137"/>
      <c r="QZK110" s="137"/>
      <c r="QZL110" s="137"/>
      <c r="QZM110" s="137"/>
      <c r="QZN110" s="137"/>
      <c r="QZO110" s="137"/>
      <c r="QZP110" s="137"/>
      <c r="QZQ110" s="137"/>
      <c r="QZR110" s="137"/>
      <c r="QZS110" s="137"/>
      <c r="QZT110" s="137"/>
      <c r="QZU110" s="137"/>
      <c r="QZV110" s="137"/>
      <c r="QZW110" s="137"/>
      <c r="QZX110" s="137"/>
      <c r="QZY110" s="137"/>
      <c r="QZZ110" s="137"/>
      <c r="RAA110" s="137"/>
      <c r="RAB110" s="137"/>
      <c r="RAC110" s="137"/>
      <c r="RAD110" s="137"/>
      <c r="RAE110" s="137"/>
      <c r="RAF110" s="137"/>
      <c r="RAG110" s="137"/>
      <c r="RAH110" s="137"/>
      <c r="RAI110" s="137"/>
      <c r="RAJ110" s="137"/>
      <c r="RAK110" s="137"/>
      <c r="RAL110" s="137"/>
      <c r="RAM110" s="137"/>
      <c r="RAN110" s="137"/>
      <c r="RAO110" s="137"/>
      <c r="RAP110" s="137"/>
      <c r="RAQ110" s="137"/>
      <c r="RAR110" s="137"/>
      <c r="RAS110" s="137"/>
      <c r="RAT110" s="137"/>
      <c r="RAU110" s="137"/>
      <c r="RAV110" s="137"/>
      <c r="RAW110" s="137"/>
      <c r="RAX110" s="137"/>
      <c r="RAY110" s="137"/>
      <c r="RAZ110" s="137"/>
      <c r="RBA110" s="137"/>
      <c r="RBB110" s="137"/>
      <c r="RBC110" s="137"/>
      <c r="RBD110" s="137"/>
      <c r="RBE110" s="137"/>
      <c r="RBF110" s="137"/>
      <c r="RBG110" s="137"/>
      <c r="RBH110" s="137"/>
      <c r="RBI110" s="137"/>
      <c r="RBJ110" s="137"/>
      <c r="RBK110" s="137"/>
      <c r="RBL110" s="137"/>
      <c r="RBM110" s="137"/>
      <c r="RBN110" s="137"/>
      <c r="RBO110" s="137"/>
      <c r="RBP110" s="137"/>
      <c r="RBQ110" s="137"/>
      <c r="RBR110" s="137"/>
      <c r="RBS110" s="137"/>
      <c r="RBT110" s="137"/>
      <c r="RBU110" s="137"/>
      <c r="RBV110" s="137"/>
      <c r="RBW110" s="137"/>
      <c r="RBX110" s="137"/>
      <c r="RBY110" s="137"/>
      <c r="RBZ110" s="137"/>
      <c r="RCA110" s="137"/>
      <c r="RCB110" s="137"/>
      <c r="RCC110" s="137"/>
      <c r="RCD110" s="137"/>
      <c r="RCE110" s="137"/>
      <c r="RCF110" s="137"/>
      <c r="RCG110" s="137"/>
      <c r="RCH110" s="137"/>
      <c r="RCI110" s="137"/>
      <c r="RCJ110" s="137"/>
      <c r="RCK110" s="137"/>
      <c r="RCL110" s="137"/>
      <c r="RCM110" s="137"/>
      <c r="RCN110" s="137"/>
      <c r="RCO110" s="137"/>
      <c r="RCP110" s="137"/>
      <c r="RCQ110" s="137"/>
      <c r="RCR110" s="137"/>
      <c r="RCS110" s="137"/>
      <c r="RCT110" s="137"/>
      <c r="RCU110" s="137"/>
      <c r="RCV110" s="137"/>
      <c r="RCW110" s="137"/>
      <c r="RCX110" s="137"/>
      <c r="RCY110" s="137"/>
      <c r="RCZ110" s="137"/>
      <c r="RDA110" s="137"/>
      <c r="RDB110" s="137"/>
      <c r="RDC110" s="137"/>
      <c r="RDD110" s="137"/>
      <c r="RDE110" s="137"/>
      <c r="RDF110" s="137"/>
      <c r="RDG110" s="137"/>
      <c r="RDH110" s="137"/>
      <c r="RDI110" s="137"/>
      <c r="RDJ110" s="137"/>
      <c r="RDK110" s="137"/>
      <c r="RDL110" s="137"/>
      <c r="RDM110" s="137"/>
      <c r="RDN110" s="137"/>
      <c r="RDO110" s="137"/>
      <c r="RDP110" s="137"/>
      <c r="RDQ110" s="137"/>
      <c r="RDR110" s="137"/>
      <c r="RDS110" s="137"/>
      <c r="RDT110" s="137"/>
      <c r="RDU110" s="137"/>
      <c r="RDV110" s="137"/>
      <c r="RDW110" s="137"/>
      <c r="RDX110" s="137"/>
      <c r="RDY110" s="137"/>
      <c r="RDZ110" s="137"/>
      <c r="REA110" s="137"/>
      <c r="REB110" s="137"/>
      <c r="REC110" s="137"/>
      <c r="RED110" s="137"/>
      <c r="REE110" s="137"/>
      <c r="REF110" s="137"/>
      <c r="REG110" s="137"/>
      <c r="REH110" s="137"/>
      <c r="REI110" s="137"/>
      <c r="REJ110" s="137"/>
      <c r="REK110" s="137"/>
      <c r="REL110" s="137"/>
      <c r="REM110" s="137"/>
      <c r="REN110" s="137"/>
      <c r="REO110" s="137"/>
      <c r="REP110" s="137"/>
      <c r="REQ110" s="137"/>
      <c r="RER110" s="137"/>
      <c r="RES110" s="137"/>
      <c r="RET110" s="137"/>
      <c r="REU110" s="137"/>
      <c r="REV110" s="137"/>
      <c r="REW110" s="137"/>
      <c r="REX110" s="137"/>
      <c r="REY110" s="137"/>
      <c r="REZ110" s="137"/>
      <c r="RFA110" s="137"/>
      <c r="RFB110" s="137"/>
      <c r="RFC110" s="137"/>
      <c r="RFD110" s="137"/>
      <c r="RFE110" s="137"/>
      <c r="RFF110" s="137"/>
      <c r="RFG110" s="137"/>
      <c r="RFH110" s="137"/>
      <c r="RFI110" s="137"/>
      <c r="RFJ110" s="137"/>
      <c r="RFK110" s="137"/>
      <c r="RFL110" s="137"/>
      <c r="RFM110" s="137"/>
      <c r="RFN110" s="137"/>
      <c r="RFO110" s="137"/>
      <c r="RFP110" s="137"/>
      <c r="RFQ110" s="137"/>
      <c r="RFR110" s="137"/>
      <c r="RFS110" s="137"/>
      <c r="RFT110" s="137"/>
      <c r="RFU110" s="137"/>
      <c r="RFV110" s="137"/>
      <c r="RFW110" s="137"/>
      <c r="RFX110" s="137"/>
      <c r="RFY110" s="137"/>
      <c r="RFZ110" s="137"/>
      <c r="RGA110" s="137"/>
      <c r="RGB110" s="137"/>
      <c r="RGC110" s="137"/>
      <c r="RGD110" s="137"/>
      <c r="RGE110" s="137"/>
      <c r="RGF110" s="137"/>
      <c r="RGG110" s="137"/>
      <c r="RGH110" s="137"/>
      <c r="RGI110" s="137"/>
      <c r="RGJ110" s="137"/>
      <c r="RGK110" s="137"/>
      <c r="RGL110" s="137"/>
      <c r="RGM110" s="137"/>
      <c r="RGN110" s="137"/>
      <c r="RGO110" s="137"/>
      <c r="RGP110" s="137"/>
      <c r="RGQ110" s="137"/>
      <c r="RGR110" s="137"/>
      <c r="RGS110" s="137"/>
      <c r="RGT110" s="137"/>
      <c r="RGU110" s="137"/>
      <c r="RGV110" s="137"/>
      <c r="RGW110" s="137"/>
      <c r="RGX110" s="137"/>
      <c r="RGY110" s="137"/>
      <c r="RGZ110" s="137"/>
      <c r="RHA110" s="137"/>
      <c r="RHB110" s="137"/>
      <c r="RHC110" s="137"/>
      <c r="RHD110" s="137"/>
      <c r="RHE110" s="137"/>
      <c r="RHF110" s="137"/>
      <c r="RHG110" s="137"/>
      <c r="RHH110" s="137"/>
      <c r="RHI110" s="137"/>
      <c r="RHJ110" s="137"/>
      <c r="RHK110" s="137"/>
      <c r="RHL110" s="137"/>
      <c r="RHM110" s="137"/>
      <c r="RHN110" s="137"/>
      <c r="RHO110" s="137"/>
      <c r="RHP110" s="137"/>
      <c r="RHQ110" s="137"/>
      <c r="RHR110" s="137"/>
      <c r="RHS110" s="137"/>
      <c r="RHT110" s="137"/>
      <c r="RHU110" s="137"/>
      <c r="RHV110" s="137"/>
      <c r="RHW110" s="137"/>
      <c r="RHX110" s="137"/>
      <c r="RHY110" s="137"/>
      <c r="RHZ110" s="137"/>
      <c r="RIA110" s="137"/>
      <c r="RIB110" s="137"/>
      <c r="RIC110" s="137"/>
      <c r="RID110" s="137"/>
      <c r="RIE110" s="137"/>
      <c r="RIF110" s="137"/>
      <c r="RIG110" s="137"/>
      <c r="RIH110" s="137"/>
      <c r="RII110" s="137"/>
      <c r="RIJ110" s="137"/>
      <c r="RIK110" s="137"/>
      <c r="RIL110" s="137"/>
      <c r="RIM110" s="137"/>
      <c r="RIN110" s="137"/>
      <c r="RIO110" s="137"/>
      <c r="RIP110" s="137"/>
      <c r="RIQ110" s="137"/>
      <c r="RIR110" s="137"/>
      <c r="RIS110" s="137"/>
      <c r="RIT110" s="137"/>
      <c r="RIU110" s="137"/>
      <c r="RIV110" s="137"/>
      <c r="RIW110" s="137"/>
      <c r="RIX110" s="137"/>
      <c r="RIY110" s="137"/>
      <c r="RIZ110" s="137"/>
      <c r="RJA110" s="137"/>
      <c r="RJB110" s="137"/>
      <c r="RJC110" s="137"/>
      <c r="RJD110" s="137"/>
      <c r="RJE110" s="137"/>
      <c r="RJF110" s="137"/>
      <c r="RJG110" s="137"/>
      <c r="RJH110" s="137"/>
      <c r="RJI110" s="137"/>
      <c r="RJJ110" s="137"/>
      <c r="RJK110" s="137"/>
      <c r="RJL110" s="137"/>
      <c r="RJM110" s="137"/>
      <c r="RJN110" s="137"/>
      <c r="RJO110" s="137"/>
      <c r="RJP110" s="137"/>
      <c r="RJQ110" s="137"/>
      <c r="RJR110" s="137"/>
      <c r="RJS110" s="137"/>
      <c r="RJT110" s="137"/>
      <c r="RJU110" s="137"/>
      <c r="RJV110" s="137"/>
      <c r="RJW110" s="137"/>
      <c r="RJX110" s="137"/>
      <c r="RJY110" s="137"/>
      <c r="RJZ110" s="137"/>
      <c r="RKA110" s="137"/>
      <c r="RKB110" s="137"/>
      <c r="RKC110" s="137"/>
      <c r="RKD110" s="137"/>
      <c r="RKE110" s="137"/>
      <c r="RKF110" s="137"/>
      <c r="RKG110" s="137"/>
      <c r="RKH110" s="137"/>
      <c r="RKI110" s="137"/>
      <c r="RKJ110" s="137"/>
      <c r="RKK110" s="137"/>
      <c r="RKL110" s="137"/>
      <c r="RKM110" s="137"/>
      <c r="RKN110" s="137"/>
      <c r="RKO110" s="137"/>
      <c r="RKP110" s="137"/>
      <c r="RKQ110" s="137"/>
      <c r="RKR110" s="137"/>
      <c r="RKS110" s="137"/>
      <c r="RKT110" s="137"/>
      <c r="RKU110" s="137"/>
      <c r="RKV110" s="137"/>
      <c r="RKW110" s="137"/>
      <c r="RKX110" s="137"/>
      <c r="RKY110" s="137"/>
      <c r="RKZ110" s="137"/>
      <c r="RLA110" s="137"/>
      <c r="RLB110" s="137"/>
      <c r="RLC110" s="137"/>
      <c r="RLD110" s="137"/>
      <c r="RLE110" s="137"/>
      <c r="RLF110" s="137"/>
      <c r="RLG110" s="137"/>
      <c r="RLH110" s="137"/>
      <c r="RLI110" s="137"/>
      <c r="RLJ110" s="137"/>
      <c r="RLK110" s="137"/>
      <c r="RLL110" s="137"/>
      <c r="RLM110" s="137"/>
      <c r="RLN110" s="137"/>
      <c r="RLO110" s="137"/>
      <c r="RLP110" s="137"/>
      <c r="RLQ110" s="137"/>
      <c r="RLR110" s="137"/>
      <c r="RLS110" s="137"/>
      <c r="RLT110" s="137"/>
      <c r="RLU110" s="137"/>
      <c r="RLV110" s="137"/>
      <c r="RLW110" s="137"/>
      <c r="RLX110" s="137"/>
      <c r="RLY110" s="137"/>
      <c r="RLZ110" s="137"/>
      <c r="RMA110" s="137"/>
      <c r="RMB110" s="137"/>
      <c r="RMC110" s="137"/>
      <c r="RMD110" s="137"/>
      <c r="RME110" s="137"/>
      <c r="RMF110" s="137"/>
      <c r="RMG110" s="137"/>
      <c r="RMH110" s="137"/>
      <c r="RMI110" s="137"/>
      <c r="RMJ110" s="137"/>
      <c r="RMK110" s="137"/>
      <c r="RML110" s="137"/>
      <c r="RMM110" s="137"/>
      <c r="RMN110" s="137"/>
      <c r="RMO110" s="137"/>
      <c r="RMP110" s="137"/>
      <c r="RMQ110" s="137"/>
      <c r="RMR110" s="137"/>
      <c r="RMS110" s="137"/>
      <c r="RMT110" s="137"/>
      <c r="RMU110" s="137"/>
      <c r="RMV110" s="137"/>
      <c r="RMW110" s="137"/>
      <c r="RMX110" s="137"/>
      <c r="RMY110" s="137"/>
      <c r="RMZ110" s="137"/>
      <c r="RNA110" s="137"/>
      <c r="RNB110" s="137"/>
      <c r="RNC110" s="137"/>
      <c r="RND110" s="137"/>
      <c r="RNE110" s="137"/>
      <c r="RNF110" s="137"/>
      <c r="RNG110" s="137"/>
      <c r="RNH110" s="137"/>
      <c r="RNI110" s="137"/>
      <c r="RNJ110" s="137"/>
      <c r="RNK110" s="137"/>
      <c r="RNL110" s="137"/>
      <c r="RNM110" s="137"/>
      <c r="RNN110" s="137"/>
      <c r="RNO110" s="137"/>
      <c r="RNP110" s="137"/>
      <c r="RNQ110" s="137"/>
      <c r="RNR110" s="137"/>
      <c r="RNS110" s="137"/>
      <c r="RNT110" s="137"/>
      <c r="RNU110" s="137"/>
      <c r="RNV110" s="137"/>
      <c r="RNW110" s="137"/>
      <c r="RNX110" s="137"/>
      <c r="RNY110" s="137"/>
      <c r="RNZ110" s="137"/>
      <c r="ROA110" s="137"/>
      <c r="ROB110" s="137"/>
      <c r="ROC110" s="137"/>
      <c r="ROD110" s="137"/>
      <c r="ROE110" s="137"/>
      <c r="ROF110" s="137"/>
      <c r="ROG110" s="137"/>
      <c r="ROH110" s="137"/>
      <c r="ROI110" s="137"/>
      <c r="ROJ110" s="137"/>
      <c r="ROK110" s="137"/>
      <c r="ROL110" s="137"/>
      <c r="ROM110" s="137"/>
      <c r="RON110" s="137"/>
      <c r="ROO110" s="137"/>
      <c r="ROP110" s="137"/>
      <c r="ROQ110" s="137"/>
      <c r="ROR110" s="137"/>
      <c r="ROS110" s="137"/>
      <c r="ROT110" s="137"/>
      <c r="ROU110" s="137"/>
      <c r="ROV110" s="137"/>
      <c r="ROW110" s="137"/>
      <c r="ROX110" s="137"/>
      <c r="ROY110" s="137"/>
      <c r="ROZ110" s="137"/>
      <c r="RPA110" s="137"/>
      <c r="RPB110" s="137"/>
      <c r="RPC110" s="137"/>
      <c r="RPD110" s="137"/>
      <c r="RPE110" s="137"/>
      <c r="RPF110" s="137"/>
      <c r="RPG110" s="137"/>
      <c r="RPH110" s="137"/>
      <c r="RPI110" s="137"/>
      <c r="RPJ110" s="137"/>
      <c r="RPK110" s="137"/>
      <c r="RPL110" s="137"/>
      <c r="RPM110" s="137"/>
      <c r="RPN110" s="137"/>
      <c r="RPO110" s="137"/>
      <c r="RPP110" s="137"/>
      <c r="RPQ110" s="137"/>
      <c r="RPR110" s="137"/>
      <c r="RPS110" s="137"/>
      <c r="RPT110" s="137"/>
      <c r="RPU110" s="137"/>
      <c r="RPV110" s="137"/>
      <c r="RPW110" s="137"/>
      <c r="RPX110" s="137"/>
      <c r="RPY110" s="137"/>
      <c r="RPZ110" s="137"/>
      <c r="RQA110" s="137"/>
      <c r="RQB110" s="137"/>
      <c r="RQC110" s="137"/>
      <c r="RQD110" s="137"/>
      <c r="RQE110" s="137"/>
      <c r="RQF110" s="137"/>
      <c r="RQG110" s="137"/>
      <c r="RQH110" s="137"/>
      <c r="RQI110" s="137"/>
      <c r="RQJ110" s="137"/>
      <c r="RQK110" s="137"/>
      <c r="RQL110" s="137"/>
      <c r="RQM110" s="137"/>
      <c r="RQN110" s="137"/>
      <c r="RQO110" s="137"/>
      <c r="RQP110" s="137"/>
      <c r="RQQ110" s="137"/>
      <c r="RQR110" s="137"/>
      <c r="RQS110" s="137"/>
      <c r="RQT110" s="137"/>
      <c r="RQU110" s="137"/>
      <c r="RQV110" s="137"/>
      <c r="RQW110" s="137"/>
      <c r="RQX110" s="137"/>
      <c r="RQY110" s="137"/>
      <c r="RQZ110" s="137"/>
      <c r="RRA110" s="137"/>
      <c r="RRB110" s="137"/>
      <c r="RRC110" s="137"/>
      <c r="RRD110" s="137"/>
      <c r="RRE110" s="137"/>
      <c r="RRF110" s="137"/>
      <c r="RRG110" s="137"/>
      <c r="RRH110" s="137"/>
      <c r="RRI110" s="137"/>
      <c r="RRJ110" s="137"/>
      <c r="RRK110" s="137"/>
      <c r="RRL110" s="137"/>
      <c r="RRM110" s="137"/>
      <c r="RRN110" s="137"/>
      <c r="RRO110" s="137"/>
      <c r="RRP110" s="137"/>
      <c r="RRQ110" s="137"/>
      <c r="RRR110" s="137"/>
      <c r="RRS110" s="137"/>
      <c r="RRT110" s="137"/>
      <c r="RRU110" s="137"/>
      <c r="RRV110" s="137"/>
      <c r="RRW110" s="137"/>
      <c r="RRX110" s="137"/>
      <c r="RRY110" s="137"/>
      <c r="RRZ110" s="137"/>
      <c r="RSA110" s="137"/>
      <c r="RSB110" s="137"/>
      <c r="RSC110" s="137"/>
      <c r="RSD110" s="137"/>
      <c r="RSE110" s="137"/>
      <c r="RSF110" s="137"/>
      <c r="RSG110" s="137"/>
      <c r="RSH110" s="137"/>
      <c r="RSI110" s="137"/>
      <c r="RSJ110" s="137"/>
      <c r="RSK110" s="137"/>
      <c r="RSL110" s="137"/>
      <c r="RSM110" s="137"/>
      <c r="RSN110" s="137"/>
      <c r="RSO110" s="137"/>
      <c r="RSP110" s="137"/>
      <c r="RSQ110" s="137"/>
      <c r="RSR110" s="137"/>
      <c r="RSS110" s="137"/>
      <c r="RST110" s="137"/>
      <c r="RSU110" s="137"/>
      <c r="RSV110" s="137"/>
      <c r="RSW110" s="137"/>
      <c r="RSX110" s="137"/>
      <c r="RSY110" s="137"/>
      <c r="RSZ110" s="137"/>
      <c r="RTA110" s="137"/>
      <c r="RTB110" s="137"/>
      <c r="RTC110" s="137"/>
      <c r="RTD110" s="137"/>
      <c r="RTE110" s="137"/>
      <c r="RTF110" s="137"/>
      <c r="RTG110" s="137"/>
      <c r="RTH110" s="137"/>
      <c r="RTI110" s="137"/>
      <c r="RTJ110" s="137"/>
      <c r="RTK110" s="137"/>
      <c r="RTL110" s="137"/>
      <c r="RTM110" s="137"/>
      <c r="RTN110" s="137"/>
      <c r="RTO110" s="137"/>
      <c r="RTP110" s="137"/>
      <c r="RTQ110" s="137"/>
      <c r="RTR110" s="137"/>
      <c r="RTS110" s="137"/>
      <c r="RTT110" s="137"/>
      <c r="RTU110" s="137"/>
      <c r="RTV110" s="137"/>
      <c r="RTW110" s="137"/>
      <c r="RTX110" s="137"/>
      <c r="RTY110" s="137"/>
      <c r="RTZ110" s="137"/>
      <c r="RUA110" s="137"/>
      <c r="RUB110" s="137"/>
      <c r="RUC110" s="137"/>
      <c r="RUD110" s="137"/>
      <c r="RUE110" s="137"/>
      <c r="RUF110" s="137"/>
      <c r="RUG110" s="137"/>
      <c r="RUH110" s="137"/>
      <c r="RUI110" s="137"/>
      <c r="RUJ110" s="137"/>
      <c r="RUK110" s="137"/>
      <c r="RUL110" s="137"/>
      <c r="RUM110" s="137"/>
      <c r="RUN110" s="137"/>
      <c r="RUO110" s="137"/>
      <c r="RUP110" s="137"/>
      <c r="RUQ110" s="137"/>
      <c r="RUR110" s="137"/>
      <c r="RUS110" s="137"/>
      <c r="RUT110" s="137"/>
      <c r="RUU110" s="137"/>
      <c r="RUV110" s="137"/>
      <c r="RUW110" s="137"/>
      <c r="RUX110" s="137"/>
      <c r="RUY110" s="137"/>
      <c r="RUZ110" s="137"/>
      <c r="RVA110" s="137"/>
      <c r="RVB110" s="137"/>
      <c r="RVC110" s="137"/>
      <c r="RVD110" s="137"/>
      <c r="RVE110" s="137"/>
      <c r="RVF110" s="137"/>
      <c r="RVG110" s="137"/>
      <c r="RVH110" s="137"/>
      <c r="RVI110" s="137"/>
      <c r="RVJ110" s="137"/>
      <c r="RVK110" s="137"/>
      <c r="RVL110" s="137"/>
      <c r="RVM110" s="137"/>
      <c r="RVN110" s="137"/>
      <c r="RVO110" s="137"/>
      <c r="RVP110" s="137"/>
      <c r="RVQ110" s="137"/>
      <c r="RVR110" s="137"/>
      <c r="RVS110" s="137"/>
      <c r="RVT110" s="137"/>
      <c r="RVU110" s="137"/>
      <c r="RVV110" s="137"/>
      <c r="RVW110" s="137"/>
      <c r="RVX110" s="137"/>
      <c r="RVY110" s="137"/>
      <c r="RVZ110" s="137"/>
      <c r="RWA110" s="137"/>
      <c r="RWB110" s="137"/>
      <c r="RWC110" s="137"/>
      <c r="RWD110" s="137"/>
      <c r="RWE110" s="137"/>
      <c r="RWF110" s="137"/>
      <c r="RWG110" s="137"/>
      <c r="RWH110" s="137"/>
      <c r="RWI110" s="137"/>
      <c r="RWJ110" s="137"/>
      <c r="RWK110" s="137"/>
      <c r="RWL110" s="137"/>
      <c r="RWM110" s="137"/>
      <c r="RWN110" s="137"/>
      <c r="RWO110" s="137"/>
      <c r="RWP110" s="137"/>
      <c r="RWQ110" s="137"/>
      <c r="RWR110" s="137"/>
      <c r="RWS110" s="137"/>
      <c r="RWT110" s="137"/>
      <c r="RWU110" s="137"/>
      <c r="RWV110" s="137"/>
      <c r="RWW110" s="137"/>
      <c r="RWX110" s="137"/>
      <c r="RWY110" s="137"/>
      <c r="RWZ110" s="137"/>
      <c r="RXA110" s="137"/>
      <c r="RXB110" s="137"/>
      <c r="RXC110" s="137"/>
      <c r="RXD110" s="137"/>
      <c r="RXE110" s="137"/>
      <c r="RXF110" s="137"/>
      <c r="RXG110" s="137"/>
      <c r="RXH110" s="137"/>
      <c r="RXI110" s="137"/>
      <c r="RXJ110" s="137"/>
      <c r="RXK110" s="137"/>
      <c r="RXL110" s="137"/>
      <c r="RXM110" s="137"/>
      <c r="RXN110" s="137"/>
      <c r="RXO110" s="137"/>
      <c r="RXP110" s="137"/>
      <c r="RXQ110" s="137"/>
      <c r="RXR110" s="137"/>
      <c r="RXS110" s="137"/>
      <c r="RXT110" s="137"/>
      <c r="RXU110" s="137"/>
      <c r="RXV110" s="137"/>
      <c r="RXW110" s="137"/>
      <c r="RXX110" s="137"/>
      <c r="RXY110" s="137"/>
      <c r="RXZ110" s="137"/>
      <c r="RYA110" s="137"/>
      <c r="RYB110" s="137"/>
      <c r="RYC110" s="137"/>
      <c r="RYD110" s="137"/>
      <c r="RYE110" s="137"/>
      <c r="RYF110" s="137"/>
      <c r="RYG110" s="137"/>
      <c r="RYH110" s="137"/>
      <c r="RYI110" s="137"/>
      <c r="RYJ110" s="137"/>
      <c r="RYK110" s="137"/>
      <c r="RYL110" s="137"/>
      <c r="RYM110" s="137"/>
      <c r="RYN110" s="137"/>
      <c r="RYO110" s="137"/>
      <c r="RYP110" s="137"/>
      <c r="RYQ110" s="137"/>
      <c r="RYR110" s="137"/>
      <c r="RYS110" s="137"/>
      <c r="RYT110" s="137"/>
      <c r="RYU110" s="137"/>
      <c r="RYV110" s="137"/>
      <c r="RYW110" s="137"/>
      <c r="RYX110" s="137"/>
      <c r="RYY110" s="137"/>
      <c r="RYZ110" s="137"/>
      <c r="RZA110" s="137"/>
      <c r="RZB110" s="137"/>
      <c r="RZC110" s="137"/>
      <c r="RZD110" s="137"/>
      <c r="RZE110" s="137"/>
      <c r="RZF110" s="137"/>
      <c r="RZG110" s="137"/>
      <c r="RZH110" s="137"/>
      <c r="RZI110" s="137"/>
      <c r="RZJ110" s="137"/>
      <c r="RZK110" s="137"/>
      <c r="RZL110" s="137"/>
      <c r="RZM110" s="137"/>
      <c r="RZN110" s="137"/>
      <c r="RZO110" s="137"/>
      <c r="RZP110" s="137"/>
      <c r="RZQ110" s="137"/>
      <c r="RZR110" s="137"/>
      <c r="RZS110" s="137"/>
      <c r="RZT110" s="137"/>
      <c r="RZU110" s="137"/>
      <c r="RZV110" s="137"/>
      <c r="RZW110" s="137"/>
      <c r="RZX110" s="137"/>
      <c r="RZY110" s="137"/>
      <c r="RZZ110" s="137"/>
      <c r="SAA110" s="137"/>
      <c r="SAB110" s="137"/>
      <c r="SAC110" s="137"/>
      <c r="SAD110" s="137"/>
      <c r="SAE110" s="137"/>
      <c r="SAF110" s="137"/>
      <c r="SAG110" s="137"/>
      <c r="SAH110" s="137"/>
      <c r="SAI110" s="137"/>
      <c r="SAJ110" s="137"/>
      <c r="SAK110" s="137"/>
      <c r="SAL110" s="137"/>
      <c r="SAM110" s="137"/>
      <c r="SAN110" s="137"/>
      <c r="SAO110" s="137"/>
      <c r="SAP110" s="137"/>
      <c r="SAQ110" s="137"/>
      <c r="SAR110" s="137"/>
      <c r="SAS110" s="137"/>
      <c r="SAT110" s="137"/>
      <c r="SAU110" s="137"/>
      <c r="SAV110" s="137"/>
      <c r="SAW110" s="137"/>
      <c r="SAX110" s="137"/>
      <c r="SAY110" s="137"/>
      <c r="SAZ110" s="137"/>
      <c r="SBA110" s="137"/>
      <c r="SBB110" s="137"/>
      <c r="SBC110" s="137"/>
      <c r="SBD110" s="137"/>
      <c r="SBE110" s="137"/>
      <c r="SBF110" s="137"/>
      <c r="SBG110" s="137"/>
      <c r="SBH110" s="137"/>
      <c r="SBI110" s="137"/>
      <c r="SBJ110" s="137"/>
      <c r="SBK110" s="137"/>
      <c r="SBL110" s="137"/>
      <c r="SBM110" s="137"/>
      <c r="SBN110" s="137"/>
      <c r="SBO110" s="137"/>
      <c r="SBP110" s="137"/>
      <c r="SBQ110" s="137"/>
      <c r="SBR110" s="137"/>
      <c r="SBS110" s="137"/>
      <c r="SBT110" s="137"/>
      <c r="SBU110" s="137"/>
      <c r="SBV110" s="137"/>
      <c r="SBW110" s="137"/>
      <c r="SBX110" s="137"/>
      <c r="SBY110" s="137"/>
      <c r="SBZ110" s="137"/>
      <c r="SCA110" s="137"/>
      <c r="SCB110" s="137"/>
      <c r="SCC110" s="137"/>
      <c r="SCD110" s="137"/>
      <c r="SCE110" s="137"/>
      <c r="SCF110" s="137"/>
      <c r="SCG110" s="137"/>
      <c r="SCH110" s="137"/>
      <c r="SCI110" s="137"/>
      <c r="SCJ110" s="137"/>
      <c r="SCK110" s="137"/>
      <c r="SCL110" s="137"/>
      <c r="SCM110" s="137"/>
      <c r="SCN110" s="137"/>
      <c r="SCO110" s="137"/>
      <c r="SCP110" s="137"/>
      <c r="SCQ110" s="137"/>
      <c r="SCR110" s="137"/>
      <c r="SCS110" s="137"/>
      <c r="SCT110" s="137"/>
      <c r="SCU110" s="137"/>
      <c r="SCV110" s="137"/>
      <c r="SCW110" s="137"/>
      <c r="SCX110" s="137"/>
      <c r="SCY110" s="137"/>
      <c r="SCZ110" s="137"/>
      <c r="SDA110" s="137"/>
      <c r="SDB110" s="137"/>
      <c r="SDC110" s="137"/>
      <c r="SDD110" s="137"/>
      <c r="SDE110" s="137"/>
      <c r="SDF110" s="137"/>
      <c r="SDG110" s="137"/>
      <c r="SDH110" s="137"/>
      <c r="SDI110" s="137"/>
      <c r="SDJ110" s="137"/>
      <c r="SDK110" s="137"/>
      <c r="SDL110" s="137"/>
      <c r="SDM110" s="137"/>
      <c r="SDN110" s="137"/>
      <c r="SDO110" s="137"/>
      <c r="SDP110" s="137"/>
      <c r="SDQ110" s="137"/>
      <c r="SDR110" s="137"/>
      <c r="SDS110" s="137"/>
      <c r="SDT110" s="137"/>
      <c r="SDU110" s="137"/>
      <c r="SDV110" s="137"/>
      <c r="SDW110" s="137"/>
      <c r="SDX110" s="137"/>
      <c r="SDY110" s="137"/>
      <c r="SDZ110" s="137"/>
      <c r="SEA110" s="137"/>
      <c r="SEB110" s="137"/>
      <c r="SEC110" s="137"/>
      <c r="SED110" s="137"/>
      <c r="SEE110" s="137"/>
      <c r="SEF110" s="137"/>
      <c r="SEG110" s="137"/>
      <c r="SEH110" s="137"/>
      <c r="SEI110" s="137"/>
      <c r="SEJ110" s="137"/>
      <c r="SEK110" s="137"/>
      <c r="SEL110" s="137"/>
      <c r="SEM110" s="137"/>
      <c r="SEN110" s="137"/>
      <c r="SEO110" s="137"/>
      <c r="SEP110" s="137"/>
      <c r="SEQ110" s="137"/>
      <c r="SER110" s="137"/>
      <c r="SES110" s="137"/>
      <c r="SET110" s="137"/>
      <c r="SEU110" s="137"/>
      <c r="SEV110" s="137"/>
      <c r="SEW110" s="137"/>
      <c r="SEX110" s="137"/>
      <c r="SEY110" s="137"/>
      <c r="SEZ110" s="137"/>
      <c r="SFA110" s="137"/>
      <c r="SFB110" s="137"/>
      <c r="SFC110" s="137"/>
      <c r="SFD110" s="137"/>
      <c r="SFE110" s="137"/>
      <c r="SFF110" s="137"/>
      <c r="SFG110" s="137"/>
      <c r="SFH110" s="137"/>
      <c r="SFI110" s="137"/>
      <c r="SFJ110" s="137"/>
      <c r="SFK110" s="137"/>
      <c r="SFL110" s="137"/>
      <c r="SFM110" s="137"/>
      <c r="SFN110" s="137"/>
      <c r="SFO110" s="137"/>
      <c r="SFP110" s="137"/>
      <c r="SFQ110" s="137"/>
      <c r="SFR110" s="137"/>
      <c r="SFS110" s="137"/>
      <c r="SFT110" s="137"/>
      <c r="SFU110" s="137"/>
      <c r="SFV110" s="137"/>
      <c r="SFW110" s="137"/>
      <c r="SFX110" s="137"/>
      <c r="SFY110" s="137"/>
      <c r="SFZ110" s="137"/>
      <c r="SGA110" s="137"/>
      <c r="SGB110" s="137"/>
      <c r="SGC110" s="137"/>
      <c r="SGD110" s="137"/>
      <c r="SGE110" s="137"/>
      <c r="SGF110" s="137"/>
      <c r="SGG110" s="137"/>
      <c r="SGH110" s="137"/>
      <c r="SGI110" s="137"/>
      <c r="SGJ110" s="137"/>
      <c r="SGK110" s="137"/>
      <c r="SGL110" s="137"/>
      <c r="SGM110" s="137"/>
      <c r="SGN110" s="137"/>
      <c r="SGO110" s="137"/>
      <c r="SGP110" s="137"/>
      <c r="SGQ110" s="137"/>
      <c r="SGR110" s="137"/>
      <c r="SGS110" s="137"/>
      <c r="SGT110" s="137"/>
      <c r="SGU110" s="137"/>
      <c r="SGV110" s="137"/>
      <c r="SGW110" s="137"/>
      <c r="SGX110" s="137"/>
      <c r="SGY110" s="137"/>
      <c r="SGZ110" s="137"/>
      <c r="SHA110" s="137"/>
      <c r="SHB110" s="137"/>
      <c r="SHC110" s="137"/>
      <c r="SHD110" s="137"/>
      <c r="SHE110" s="137"/>
      <c r="SHF110" s="137"/>
      <c r="SHG110" s="137"/>
      <c r="SHH110" s="137"/>
      <c r="SHI110" s="137"/>
      <c r="SHJ110" s="137"/>
      <c r="SHK110" s="137"/>
      <c r="SHL110" s="137"/>
      <c r="SHM110" s="137"/>
      <c r="SHN110" s="137"/>
      <c r="SHO110" s="137"/>
      <c r="SHP110" s="137"/>
      <c r="SHQ110" s="137"/>
      <c r="SHR110" s="137"/>
      <c r="SHS110" s="137"/>
      <c r="SHT110" s="137"/>
      <c r="SHU110" s="137"/>
      <c r="SHV110" s="137"/>
      <c r="SHW110" s="137"/>
      <c r="SHX110" s="137"/>
      <c r="SHY110" s="137"/>
      <c r="SHZ110" s="137"/>
      <c r="SIA110" s="137"/>
      <c r="SIB110" s="137"/>
      <c r="SIC110" s="137"/>
      <c r="SID110" s="137"/>
      <c r="SIE110" s="137"/>
      <c r="SIF110" s="137"/>
      <c r="SIG110" s="137"/>
      <c r="SIH110" s="137"/>
      <c r="SII110" s="137"/>
      <c r="SIJ110" s="137"/>
      <c r="SIK110" s="137"/>
      <c r="SIL110" s="137"/>
      <c r="SIM110" s="137"/>
      <c r="SIN110" s="137"/>
      <c r="SIO110" s="137"/>
      <c r="SIP110" s="137"/>
      <c r="SIQ110" s="137"/>
      <c r="SIR110" s="137"/>
      <c r="SIS110" s="137"/>
      <c r="SIT110" s="137"/>
      <c r="SIU110" s="137"/>
      <c r="SIV110" s="137"/>
      <c r="SIW110" s="137"/>
      <c r="SIX110" s="137"/>
      <c r="SIY110" s="137"/>
      <c r="SIZ110" s="137"/>
      <c r="SJA110" s="137"/>
      <c r="SJB110" s="137"/>
      <c r="SJC110" s="137"/>
      <c r="SJD110" s="137"/>
      <c r="SJE110" s="137"/>
      <c r="SJF110" s="137"/>
      <c r="SJG110" s="137"/>
      <c r="SJH110" s="137"/>
      <c r="SJI110" s="137"/>
      <c r="SJJ110" s="137"/>
      <c r="SJK110" s="137"/>
      <c r="SJL110" s="137"/>
      <c r="SJM110" s="137"/>
      <c r="SJN110" s="137"/>
      <c r="SJO110" s="137"/>
      <c r="SJP110" s="137"/>
      <c r="SJQ110" s="137"/>
      <c r="SJR110" s="137"/>
      <c r="SJS110" s="137"/>
      <c r="SJT110" s="137"/>
      <c r="SJU110" s="137"/>
      <c r="SJV110" s="137"/>
      <c r="SJW110" s="137"/>
      <c r="SJX110" s="137"/>
      <c r="SJY110" s="137"/>
      <c r="SJZ110" s="137"/>
      <c r="SKA110" s="137"/>
      <c r="SKB110" s="137"/>
      <c r="SKC110" s="137"/>
      <c r="SKD110" s="137"/>
      <c r="SKE110" s="137"/>
      <c r="SKF110" s="137"/>
      <c r="SKG110" s="137"/>
      <c r="SKH110" s="137"/>
      <c r="SKI110" s="137"/>
      <c r="SKJ110" s="137"/>
      <c r="SKK110" s="137"/>
      <c r="SKL110" s="137"/>
      <c r="SKM110" s="137"/>
      <c r="SKN110" s="137"/>
      <c r="SKO110" s="137"/>
      <c r="SKP110" s="137"/>
      <c r="SKQ110" s="137"/>
      <c r="SKR110" s="137"/>
      <c r="SKS110" s="137"/>
      <c r="SKT110" s="137"/>
      <c r="SKU110" s="137"/>
      <c r="SKV110" s="137"/>
      <c r="SKW110" s="137"/>
      <c r="SKX110" s="137"/>
      <c r="SKY110" s="137"/>
      <c r="SKZ110" s="137"/>
      <c r="SLA110" s="137"/>
      <c r="SLB110" s="137"/>
      <c r="SLC110" s="137"/>
      <c r="SLD110" s="137"/>
      <c r="SLE110" s="137"/>
      <c r="SLF110" s="137"/>
      <c r="SLG110" s="137"/>
      <c r="SLH110" s="137"/>
      <c r="SLI110" s="137"/>
      <c r="SLJ110" s="137"/>
      <c r="SLK110" s="137"/>
      <c r="SLL110" s="137"/>
      <c r="SLM110" s="137"/>
      <c r="SLN110" s="137"/>
      <c r="SLO110" s="137"/>
      <c r="SLP110" s="137"/>
      <c r="SLQ110" s="137"/>
      <c r="SLR110" s="137"/>
      <c r="SLS110" s="137"/>
      <c r="SLT110" s="137"/>
      <c r="SLU110" s="137"/>
      <c r="SLV110" s="137"/>
      <c r="SLW110" s="137"/>
      <c r="SLX110" s="137"/>
      <c r="SLY110" s="137"/>
      <c r="SLZ110" s="137"/>
      <c r="SMA110" s="137"/>
      <c r="SMB110" s="137"/>
      <c r="SMC110" s="137"/>
      <c r="SMD110" s="137"/>
      <c r="SME110" s="137"/>
      <c r="SMF110" s="137"/>
      <c r="SMG110" s="137"/>
      <c r="SMH110" s="137"/>
      <c r="SMI110" s="137"/>
      <c r="SMJ110" s="137"/>
      <c r="SMK110" s="137"/>
      <c r="SML110" s="137"/>
      <c r="SMM110" s="137"/>
      <c r="SMN110" s="137"/>
      <c r="SMO110" s="137"/>
      <c r="SMP110" s="137"/>
      <c r="SMQ110" s="137"/>
      <c r="SMR110" s="137"/>
      <c r="SMS110" s="137"/>
      <c r="SMT110" s="137"/>
      <c r="SMU110" s="137"/>
      <c r="SMV110" s="137"/>
      <c r="SMW110" s="137"/>
      <c r="SMX110" s="137"/>
      <c r="SMY110" s="137"/>
      <c r="SMZ110" s="137"/>
      <c r="SNA110" s="137"/>
      <c r="SNB110" s="137"/>
      <c r="SNC110" s="137"/>
      <c r="SND110" s="137"/>
      <c r="SNE110" s="137"/>
      <c r="SNF110" s="137"/>
      <c r="SNG110" s="137"/>
      <c r="SNH110" s="137"/>
      <c r="SNI110" s="137"/>
      <c r="SNJ110" s="137"/>
      <c r="SNK110" s="137"/>
      <c r="SNL110" s="137"/>
      <c r="SNM110" s="137"/>
      <c r="SNN110" s="137"/>
      <c r="SNO110" s="137"/>
      <c r="SNP110" s="137"/>
      <c r="SNQ110" s="137"/>
      <c r="SNR110" s="137"/>
      <c r="SNS110" s="137"/>
      <c r="SNT110" s="137"/>
      <c r="SNU110" s="137"/>
      <c r="SNV110" s="137"/>
      <c r="SNW110" s="137"/>
      <c r="SNX110" s="137"/>
      <c r="SNY110" s="137"/>
      <c r="SNZ110" s="137"/>
      <c r="SOA110" s="137"/>
      <c r="SOB110" s="137"/>
      <c r="SOC110" s="137"/>
      <c r="SOD110" s="137"/>
      <c r="SOE110" s="137"/>
      <c r="SOF110" s="137"/>
      <c r="SOG110" s="137"/>
      <c r="SOH110" s="137"/>
      <c r="SOI110" s="137"/>
      <c r="SOJ110" s="137"/>
      <c r="SOK110" s="137"/>
      <c r="SOL110" s="137"/>
      <c r="SOM110" s="137"/>
      <c r="SON110" s="137"/>
      <c r="SOO110" s="137"/>
      <c r="SOP110" s="137"/>
      <c r="SOQ110" s="137"/>
      <c r="SOR110" s="137"/>
      <c r="SOS110" s="137"/>
      <c r="SOT110" s="137"/>
      <c r="SOU110" s="137"/>
      <c r="SOV110" s="137"/>
      <c r="SOW110" s="137"/>
      <c r="SOX110" s="137"/>
      <c r="SOY110" s="137"/>
      <c r="SOZ110" s="137"/>
      <c r="SPA110" s="137"/>
      <c r="SPB110" s="137"/>
      <c r="SPC110" s="137"/>
      <c r="SPD110" s="137"/>
      <c r="SPE110" s="137"/>
      <c r="SPF110" s="137"/>
      <c r="SPG110" s="137"/>
      <c r="SPH110" s="137"/>
      <c r="SPI110" s="137"/>
      <c r="SPJ110" s="137"/>
      <c r="SPK110" s="137"/>
      <c r="SPL110" s="137"/>
      <c r="SPM110" s="137"/>
      <c r="SPN110" s="137"/>
      <c r="SPO110" s="137"/>
      <c r="SPP110" s="137"/>
      <c r="SPQ110" s="137"/>
      <c r="SPR110" s="137"/>
      <c r="SPS110" s="137"/>
      <c r="SPT110" s="137"/>
      <c r="SPU110" s="137"/>
      <c r="SPV110" s="137"/>
      <c r="SPW110" s="137"/>
      <c r="SPX110" s="137"/>
      <c r="SPY110" s="137"/>
      <c r="SPZ110" s="137"/>
      <c r="SQA110" s="137"/>
      <c r="SQB110" s="137"/>
      <c r="SQC110" s="137"/>
      <c r="SQD110" s="137"/>
      <c r="SQE110" s="137"/>
      <c r="SQF110" s="137"/>
      <c r="SQG110" s="137"/>
      <c r="SQH110" s="137"/>
      <c r="SQI110" s="137"/>
      <c r="SQJ110" s="137"/>
      <c r="SQK110" s="137"/>
      <c r="SQL110" s="137"/>
      <c r="SQM110" s="137"/>
      <c r="SQN110" s="137"/>
      <c r="SQO110" s="137"/>
      <c r="SQP110" s="137"/>
      <c r="SQQ110" s="137"/>
      <c r="SQR110" s="137"/>
      <c r="SQS110" s="137"/>
      <c r="SQT110" s="137"/>
      <c r="SQU110" s="137"/>
      <c r="SQV110" s="137"/>
      <c r="SQW110" s="137"/>
      <c r="SQX110" s="137"/>
      <c r="SQY110" s="137"/>
      <c r="SQZ110" s="137"/>
      <c r="SRA110" s="137"/>
      <c r="SRB110" s="137"/>
      <c r="SRC110" s="137"/>
      <c r="SRD110" s="137"/>
      <c r="SRE110" s="137"/>
      <c r="SRF110" s="137"/>
      <c r="SRG110" s="137"/>
      <c r="SRH110" s="137"/>
      <c r="SRI110" s="137"/>
      <c r="SRJ110" s="137"/>
      <c r="SRK110" s="137"/>
      <c r="SRL110" s="137"/>
      <c r="SRM110" s="137"/>
      <c r="SRN110" s="137"/>
      <c r="SRO110" s="137"/>
      <c r="SRP110" s="137"/>
      <c r="SRQ110" s="137"/>
      <c r="SRR110" s="137"/>
      <c r="SRS110" s="137"/>
      <c r="SRT110" s="137"/>
      <c r="SRU110" s="137"/>
      <c r="SRV110" s="137"/>
      <c r="SRW110" s="137"/>
      <c r="SRX110" s="137"/>
      <c r="SRY110" s="137"/>
      <c r="SRZ110" s="137"/>
      <c r="SSA110" s="137"/>
      <c r="SSB110" s="137"/>
      <c r="SSC110" s="137"/>
      <c r="SSD110" s="137"/>
      <c r="SSE110" s="137"/>
      <c r="SSF110" s="137"/>
      <c r="SSG110" s="137"/>
      <c r="SSH110" s="137"/>
      <c r="SSI110" s="137"/>
      <c r="SSJ110" s="137"/>
      <c r="SSK110" s="137"/>
      <c r="SSL110" s="137"/>
      <c r="SSM110" s="137"/>
      <c r="SSN110" s="137"/>
      <c r="SSO110" s="137"/>
      <c r="SSP110" s="137"/>
      <c r="SSQ110" s="137"/>
      <c r="SSR110" s="137"/>
      <c r="SSS110" s="137"/>
      <c r="SST110" s="137"/>
      <c r="SSU110" s="137"/>
      <c r="SSV110" s="137"/>
      <c r="SSW110" s="137"/>
      <c r="SSX110" s="137"/>
      <c r="SSY110" s="137"/>
      <c r="SSZ110" s="137"/>
      <c r="STA110" s="137"/>
      <c r="STB110" s="137"/>
      <c r="STC110" s="137"/>
      <c r="STD110" s="137"/>
      <c r="STE110" s="137"/>
      <c r="STF110" s="137"/>
      <c r="STG110" s="137"/>
      <c r="STH110" s="137"/>
      <c r="STI110" s="137"/>
      <c r="STJ110" s="137"/>
      <c r="STK110" s="137"/>
      <c r="STL110" s="137"/>
      <c r="STM110" s="137"/>
      <c r="STN110" s="137"/>
      <c r="STO110" s="137"/>
      <c r="STP110" s="137"/>
      <c r="STQ110" s="137"/>
      <c r="STR110" s="137"/>
      <c r="STS110" s="137"/>
      <c r="STT110" s="137"/>
      <c r="STU110" s="137"/>
      <c r="STV110" s="137"/>
      <c r="STW110" s="137"/>
      <c r="STX110" s="137"/>
      <c r="STY110" s="137"/>
      <c r="STZ110" s="137"/>
      <c r="SUA110" s="137"/>
      <c r="SUB110" s="137"/>
      <c r="SUC110" s="137"/>
      <c r="SUD110" s="137"/>
      <c r="SUE110" s="137"/>
      <c r="SUF110" s="137"/>
      <c r="SUG110" s="137"/>
      <c r="SUH110" s="137"/>
      <c r="SUI110" s="137"/>
      <c r="SUJ110" s="137"/>
      <c r="SUK110" s="137"/>
      <c r="SUL110" s="137"/>
      <c r="SUM110" s="137"/>
      <c r="SUN110" s="137"/>
      <c r="SUO110" s="137"/>
      <c r="SUP110" s="137"/>
      <c r="SUQ110" s="137"/>
      <c r="SUR110" s="137"/>
      <c r="SUS110" s="137"/>
      <c r="SUT110" s="137"/>
      <c r="SUU110" s="137"/>
      <c r="SUV110" s="137"/>
      <c r="SUW110" s="137"/>
      <c r="SUX110" s="137"/>
      <c r="SUY110" s="137"/>
      <c r="SUZ110" s="137"/>
      <c r="SVA110" s="137"/>
      <c r="SVB110" s="137"/>
      <c r="SVC110" s="137"/>
      <c r="SVD110" s="137"/>
      <c r="SVE110" s="137"/>
      <c r="SVF110" s="137"/>
      <c r="SVG110" s="137"/>
      <c r="SVH110" s="137"/>
      <c r="SVI110" s="137"/>
      <c r="SVJ110" s="137"/>
      <c r="SVK110" s="137"/>
      <c r="SVL110" s="137"/>
      <c r="SVM110" s="137"/>
      <c r="SVN110" s="137"/>
      <c r="SVO110" s="137"/>
      <c r="SVP110" s="137"/>
      <c r="SVQ110" s="137"/>
      <c r="SVR110" s="137"/>
      <c r="SVS110" s="137"/>
      <c r="SVT110" s="137"/>
      <c r="SVU110" s="137"/>
      <c r="SVV110" s="137"/>
      <c r="SVW110" s="137"/>
      <c r="SVX110" s="137"/>
      <c r="SVY110" s="137"/>
      <c r="SVZ110" s="137"/>
      <c r="SWA110" s="137"/>
      <c r="SWB110" s="137"/>
      <c r="SWC110" s="137"/>
      <c r="SWD110" s="137"/>
      <c r="SWE110" s="137"/>
      <c r="SWF110" s="137"/>
      <c r="SWG110" s="137"/>
      <c r="SWH110" s="137"/>
      <c r="SWI110" s="137"/>
      <c r="SWJ110" s="137"/>
      <c r="SWK110" s="137"/>
      <c r="SWL110" s="137"/>
      <c r="SWM110" s="137"/>
      <c r="SWN110" s="137"/>
      <c r="SWO110" s="137"/>
      <c r="SWP110" s="137"/>
      <c r="SWQ110" s="137"/>
      <c r="SWR110" s="137"/>
      <c r="SWS110" s="137"/>
      <c r="SWT110" s="137"/>
      <c r="SWU110" s="137"/>
      <c r="SWV110" s="137"/>
      <c r="SWW110" s="137"/>
      <c r="SWX110" s="137"/>
      <c r="SWY110" s="137"/>
      <c r="SWZ110" s="137"/>
      <c r="SXA110" s="137"/>
      <c r="SXB110" s="137"/>
      <c r="SXC110" s="137"/>
      <c r="SXD110" s="137"/>
      <c r="SXE110" s="137"/>
      <c r="SXF110" s="137"/>
      <c r="SXG110" s="137"/>
      <c r="SXH110" s="137"/>
      <c r="SXI110" s="137"/>
      <c r="SXJ110" s="137"/>
      <c r="SXK110" s="137"/>
      <c r="SXL110" s="137"/>
      <c r="SXM110" s="137"/>
      <c r="SXN110" s="137"/>
      <c r="SXO110" s="137"/>
      <c r="SXP110" s="137"/>
      <c r="SXQ110" s="137"/>
      <c r="SXR110" s="137"/>
      <c r="SXS110" s="137"/>
      <c r="SXT110" s="137"/>
      <c r="SXU110" s="137"/>
      <c r="SXV110" s="137"/>
      <c r="SXW110" s="137"/>
      <c r="SXX110" s="137"/>
      <c r="SXY110" s="137"/>
      <c r="SXZ110" s="137"/>
      <c r="SYA110" s="137"/>
      <c r="SYB110" s="137"/>
      <c r="SYC110" s="137"/>
      <c r="SYD110" s="137"/>
      <c r="SYE110" s="137"/>
      <c r="SYF110" s="137"/>
      <c r="SYG110" s="137"/>
      <c r="SYH110" s="137"/>
      <c r="SYI110" s="137"/>
      <c r="SYJ110" s="137"/>
      <c r="SYK110" s="137"/>
      <c r="SYL110" s="137"/>
      <c r="SYM110" s="137"/>
      <c r="SYN110" s="137"/>
      <c r="SYO110" s="137"/>
      <c r="SYP110" s="137"/>
      <c r="SYQ110" s="137"/>
      <c r="SYR110" s="137"/>
      <c r="SYS110" s="137"/>
      <c r="SYT110" s="137"/>
      <c r="SYU110" s="137"/>
      <c r="SYV110" s="137"/>
      <c r="SYW110" s="137"/>
      <c r="SYX110" s="137"/>
      <c r="SYY110" s="137"/>
      <c r="SYZ110" s="137"/>
      <c r="SZA110" s="137"/>
      <c r="SZB110" s="137"/>
      <c r="SZC110" s="137"/>
      <c r="SZD110" s="137"/>
      <c r="SZE110" s="137"/>
      <c r="SZF110" s="137"/>
      <c r="SZG110" s="137"/>
      <c r="SZH110" s="137"/>
      <c r="SZI110" s="137"/>
      <c r="SZJ110" s="137"/>
      <c r="SZK110" s="137"/>
      <c r="SZL110" s="137"/>
      <c r="SZM110" s="137"/>
      <c r="SZN110" s="137"/>
      <c r="SZO110" s="137"/>
      <c r="SZP110" s="137"/>
      <c r="SZQ110" s="137"/>
      <c r="SZR110" s="137"/>
      <c r="SZS110" s="137"/>
      <c r="SZT110" s="137"/>
      <c r="SZU110" s="137"/>
      <c r="SZV110" s="137"/>
      <c r="SZW110" s="137"/>
      <c r="SZX110" s="137"/>
      <c r="SZY110" s="137"/>
      <c r="SZZ110" s="137"/>
      <c r="TAA110" s="137"/>
      <c r="TAB110" s="137"/>
      <c r="TAC110" s="137"/>
      <c r="TAD110" s="137"/>
      <c r="TAE110" s="137"/>
      <c r="TAF110" s="137"/>
      <c r="TAG110" s="137"/>
      <c r="TAH110" s="137"/>
      <c r="TAI110" s="137"/>
      <c r="TAJ110" s="137"/>
      <c r="TAK110" s="137"/>
      <c r="TAL110" s="137"/>
      <c r="TAM110" s="137"/>
      <c r="TAN110" s="137"/>
      <c r="TAO110" s="137"/>
      <c r="TAP110" s="137"/>
      <c r="TAQ110" s="137"/>
      <c r="TAR110" s="137"/>
      <c r="TAS110" s="137"/>
      <c r="TAT110" s="137"/>
      <c r="TAU110" s="137"/>
      <c r="TAV110" s="137"/>
      <c r="TAW110" s="137"/>
      <c r="TAX110" s="137"/>
      <c r="TAY110" s="137"/>
      <c r="TAZ110" s="137"/>
      <c r="TBA110" s="137"/>
      <c r="TBB110" s="137"/>
      <c r="TBC110" s="137"/>
      <c r="TBD110" s="137"/>
      <c r="TBE110" s="137"/>
      <c r="TBF110" s="137"/>
      <c r="TBG110" s="137"/>
      <c r="TBH110" s="137"/>
      <c r="TBI110" s="137"/>
      <c r="TBJ110" s="137"/>
      <c r="TBK110" s="137"/>
      <c r="TBL110" s="137"/>
      <c r="TBM110" s="137"/>
      <c r="TBN110" s="137"/>
      <c r="TBO110" s="137"/>
      <c r="TBP110" s="137"/>
      <c r="TBQ110" s="137"/>
      <c r="TBR110" s="137"/>
      <c r="TBS110" s="137"/>
      <c r="TBT110" s="137"/>
      <c r="TBU110" s="137"/>
      <c r="TBV110" s="137"/>
      <c r="TBW110" s="137"/>
      <c r="TBX110" s="137"/>
      <c r="TBY110" s="137"/>
      <c r="TBZ110" s="137"/>
      <c r="TCA110" s="137"/>
      <c r="TCB110" s="137"/>
      <c r="TCC110" s="137"/>
      <c r="TCD110" s="137"/>
      <c r="TCE110" s="137"/>
      <c r="TCF110" s="137"/>
      <c r="TCG110" s="137"/>
      <c r="TCH110" s="137"/>
      <c r="TCI110" s="137"/>
      <c r="TCJ110" s="137"/>
      <c r="TCK110" s="137"/>
      <c r="TCL110" s="137"/>
      <c r="TCM110" s="137"/>
      <c r="TCN110" s="137"/>
      <c r="TCO110" s="137"/>
      <c r="TCP110" s="137"/>
      <c r="TCQ110" s="137"/>
      <c r="TCR110" s="137"/>
      <c r="TCS110" s="137"/>
      <c r="TCT110" s="137"/>
      <c r="TCU110" s="137"/>
      <c r="TCV110" s="137"/>
      <c r="TCW110" s="137"/>
      <c r="TCX110" s="137"/>
      <c r="TCY110" s="137"/>
      <c r="TCZ110" s="137"/>
      <c r="TDA110" s="137"/>
      <c r="TDB110" s="137"/>
      <c r="TDC110" s="137"/>
      <c r="TDD110" s="137"/>
      <c r="TDE110" s="137"/>
      <c r="TDF110" s="137"/>
      <c r="TDG110" s="137"/>
      <c r="TDH110" s="137"/>
      <c r="TDI110" s="137"/>
      <c r="TDJ110" s="137"/>
      <c r="TDK110" s="137"/>
      <c r="TDL110" s="137"/>
      <c r="TDM110" s="137"/>
      <c r="TDN110" s="137"/>
      <c r="TDO110" s="137"/>
      <c r="TDP110" s="137"/>
      <c r="TDQ110" s="137"/>
      <c r="TDR110" s="137"/>
      <c r="TDS110" s="137"/>
      <c r="TDT110" s="137"/>
      <c r="TDU110" s="137"/>
      <c r="TDV110" s="137"/>
      <c r="TDW110" s="137"/>
      <c r="TDX110" s="137"/>
      <c r="TDY110" s="137"/>
      <c r="TDZ110" s="137"/>
      <c r="TEA110" s="137"/>
      <c r="TEB110" s="137"/>
      <c r="TEC110" s="137"/>
      <c r="TED110" s="137"/>
      <c r="TEE110" s="137"/>
      <c r="TEF110" s="137"/>
      <c r="TEG110" s="137"/>
      <c r="TEH110" s="137"/>
      <c r="TEI110" s="137"/>
      <c r="TEJ110" s="137"/>
      <c r="TEK110" s="137"/>
      <c r="TEL110" s="137"/>
      <c r="TEM110" s="137"/>
      <c r="TEN110" s="137"/>
      <c r="TEO110" s="137"/>
      <c r="TEP110" s="137"/>
      <c r="TEQ110" s="137"/>
      <c r="TER110" s="137"/>
      <c r="TES110" s="137"/>
      <c r="TET110" s="137"/>
      <c r="TEU110" s="137"/>
      <c r="TEV110" s="137"/>
      <c r="TEW110" s="137"/>
      <c r="TEX110" s="137"/>
      <c r="TEY110" s="137"/>
      <c r="TEZ110" s="137"/>
      <c r="TFA110" s="137"/>
      <c r="TFB110" s="137"/>
      <c r="TFC110" s="137"/>
      <c r="TFD110" s="137"/>
      <c r="TFE110" s="137"/>
      <c r="TFF110" s="137"/>
      <c r="TFG110" s="137"/>
      <c r="TFH110" s="137"/>
      <c r="TFI110" s="137"/>
      <c r="TFJ110" s="137"/>
      <c r="TFK110" s="137"/>
      <c r="TFL110" s="137"/>
      <c r="TFM110" s="137"/>
      <c r="TFN110" s="137"/>
      <c r="TFO110" s="137"/>
      <c r="TFP110" s="137"/>
      <c r="TFQ110" s="137"/>
      <c r="TFR110" s="137"/>
      <c r="TFS110" s="137"/>
      <c r="TFT110" s="137"/>
      <c r="TFU110" s="137"/>
      <c r="TFV110" s="137"/>
      <c r="TFW110" s="137"/>
      <c r="TFX110" s="137"/>
      <c r="TFY110" s="137"/>
      <c r="TFZ110" s="137"/>
      <c r="TGA110" s="137"/>
      <c r="TGB110" s="137"/>
      <c r="TGC110" s="137"/>
      <c r="TGD110" s="137"/>
      <c r="TGE110" s="137"/>
      <c r="TGF110" s="137"/>
      <c r="TGG110" s="137"/>
      <c r="TGH110" s="137"/>
      <c r="TGI110" s="137"/>
      <c r="TGJ110" s="137"/>
      <c r="TGK110" s="137"/>
      <c r="TGL110" s="137"/>
      <c r="TGM110" s="137"/>
      <c r="TGN110" s="137"/>
      <c r="TGO110" s="137"/>
      <c r="TGP110" s="137"/>
      <c r="TGQ110" s="137"/>
      <c r="TGR110" s="137"/>
      <c r="TGS110" s="137"/>
      <c r="TGT110" s="137"/>
      <c r="TGU110" s="137"/>
      <c r="TGV110" s="137"/>
      <c r="TGW110" s="137"/>
      <c r="TGX110" s="137"/>
      <c r="TGY110" s="137"/>
      <c r="TGZ110" s="137"/>
      <c r="THA110" s="137"/>
      <c r="THB110" s="137"/>
      <c r="THC110" s="137"/>
      <c r="THD110" s="137"/>
      <c r="THE110" s="137"/>
      <c r="THF110" s="137"/>
      <c r="THG110" s="137"/>
      <c r="THH110" s="137"/>
      <c r="THI110" s="137"/>
      <c r="THJ110" s="137"/>
      <c r="THK110" s="137"/>
      <c r="THL110" s="137"/>
      <c r="THM110" s="137"/>
      <c r="THN110" s="137"/>
      <c r="THO110" s="137"/>
      <c r="THP110" s="137"/>
      <c r="THQ110" s="137"/>
      <c r="THR110" s="137"/>
      <c r="THS110" s="137"/>
      <c r="THT110" s="137"/>
      <c r="THU110" s="137"/>
      <c r="THV110" s="137"/>
      <c r="THW110" s="137"/>
      <c r="THX110" s="137"/>
      <c r="THY110" s="137"/>
      <c r="THZ110" s="137"/>
      <c r="TIA110" s="137"/>
      <c r="TIB110" s="137"/>
      <c r="TIC110" s="137"/>
      <c r="TID110" s="137"/>
      <c r="TIE110" s="137"/>
      <c r="TIF110" s="137"/>
      <c r="TIG110" s="137"/>
      <c r="TIH110" s="137"/>
      <c r="TII110" s="137"/>
      <c r="TIJ110" s="137"/>
      <c r="TIK110" s="137"/>
      <c r="TIL110" s="137"/>
      <c r="TIM110" s="137"/>
      <c r="TIN110" s="137"/>
      <c r="TIO110" s="137"/>
      <c r="TIP110" s="137"/>
      <c r="TIQ110" s="137"/>
      <c r="TIR110" s="137"/>
      <c r="TIS110" s="137"/>
      <c r="TIT110" s="137"/>
      <c r="TIU110" s="137"/>
      <c r="TIV110" s="137"/>
      <c r="TIW110" s="137"/>
      <c r="TIX110" s="137"/>
      <c r="TIY110" s="137"/>
      <c r="TIZ110" s="137"/>
      <c r="TJA110" s="137"/>
      <c r="TJB110" s="137"/>
      <c r="TJC110" s="137"/>
      <c r="TJD110" s="137"/>
      <c r="TJE110" s="137"/>
      <c r="TJF110" s="137"/>
      <c r="TJG110" s="137"/>
      <c r="TJH110" s="137"/>
      <c r="TJI110" s="137"/>
      <c r="TJJ110" s="137"/>
      <c r="TJK110" s="137"/>
      <c r="TJL110" s="137"/>
      <c r="TJM110" s="137"/>
      <c r="TJN110" s="137"/>
      <c r="TJO110" s="137"/>
      <c r="TJP110" s="137"/>
      <c r="TJQ110" s="137"/>
      <c r="TJR110" s="137"/>
      <c r="TJS110" s="137"/>
      <c r="TJT110" s="137"/>
      <c r="TJU110" s="137"/>
      <c r="TJV110" s="137"/>
      <c r="TJW110" s="137"/>
      <c r="TJX110" s="137"/>
      <c r="TJY110" s="137"/>
      <c r="TJZ110" s="137"/>
      <c r="TKA110" s="137"/>
      <c r="TKB110" s="137"/>
      <c r="TKC110" s="137"/>
      <c r="TKD110" s="137"/>
      <c r="TKE110" s="137"/>
      <c r="TKF110" s="137"/>
      <c r="TKG110" s="137"/>
      <c r="TKH110" s="137"/>
      <c r="TKI110" s="137"/>
      <c r="TKJ110" s="137"/>
      <c r="TKK110" s="137"/>
      <c r="TKL110" s="137"/>
      <c r="TKM110" s="137"/>
      <c r="TKN110" s="137"/>
      <c r="TKO110" s="137"/>
      <c r="TKP110" s="137"/>
      <c r="TKQ110" s="137"/>
      <c r="TKR110" s="137"/>
      <c r="TKS110" s="137"/>
      <c r="TKT110" s="137"/>
      <c r="TKU110" s="137"/>
      <c r="TKV110" s="137"/>
      <c r="TKW110" s="137"/>
      <c r="TKX110" s="137"/>
      <c r="TKY110" s="137"/>
      <c r="TKZ110" s="137"/>
      <c r="TLA110" s="137"/>
      <c r="TLB110" s="137"/>
      <c r="TLC110" s="137"/>
      <c r="TLD110" s="137"/>
      <c r="TLE110" s="137"/>
      <c r="TLF110" s="137"/>
      <c r="TLG110" s="137"/>
      <c r="TLH110" s="137"/>
      <c r="TLI110" s="137"/>
      <c r="TLJ110" s="137"/>
      <c r="TLK110" s="137"/>
      <c r="TLL110" s="137"/>
      <c r="TLM110" s="137"/>
      <c r="TLN110" s="137"/>
      <c r="TLO110" s="137"/>
      <c r="TLP110" s="137"/>
      <c r="TLQ110" s="137"/>
      <c r="TLR110" s="137"/>
      <c r="TLS110" s="137"/>
      <c r="TLT110" s="137"/>
      <c r="TLU110" s="137"/>
      <c r="TLV110" s="137"/>
      <c r="TLW110" s="137"/>
      <c r="TLX110" s="137"/>
      <c r="TLY110" s="137"/>
      <c r="TLZ110" s="137"/>
      <c r="TMA110" s="137"/>
      <c r="TMB110" s="137"/>
      <c r="TMC110" s="137"/>
      <c r="TMD110" s="137"/>
      <c r="TME110" s="137"/>
      <c r="TMF110" s="137"/>
      <c r="TMG110" s="137"/>
      <c r="TMH110" s="137"/>
      <c r="TMI110" s="137"/>
      <c r="TMJ110" s="137"/>
      <c r="TMK110" s="137"/>
      <c r="TML110" s="137"/>
      <c r="TMM110" s="137"/>
      <c r="TMN110" s="137"/>
      <c r="TMO110" s="137"/>
      <c r="TMP110" s="137"/>
      <c r="TMQ110" s="137"/>
      <c r="TMR110" s="137"/>
      <c r="TMS110" s="137"/>
      <c r="TMT110" s="137"/>
      <c r="TMU110" s="137"/>
      <c r="TMV110" s="137"/>
      <c r="TMW110" s="137"/>
      <c r="TMX110" s="137"/>
      <c r="TMY110" s="137"/>
      <c r="TMZ110" s="137"/>
      <c r="TNA110" s="137"/>
      <c r="TNB110" s="137"/>
      <c r="TNC110" s="137"/>
      <c r="TND110" s="137"/>
      <c r="TNE110" s="137"/>
      <c r="TNF110" s="137"/>
      <c r="TNG110" s="137"/>
      <c r="TNH110" s="137"/>
      <c r="TNI110" s="137"/>
      <c r="TNJ110" s="137"/>
      <c r="TNK110" s="137"/>
      <c r="TNL110" s="137"/>
      <c r="TNM110" s="137"/>
      <c r="TNN110" s="137"/>
      <c r="TNO110" s="137"/>
      <c r="TNP110" s="137"/>
      <c r="TNQ110" s="137"/>
      <c r="TNR110" s="137"/>
      <c r="TNS110" s="137"/>
      <c r="TNT110" s="137"/>
      <c r="TNU110" s="137"/>
      <c r="TNV110" s="137"/>
      <c r="TNW110" s="137"/>
      <c r="TNX110" s="137"/>
      <c r="TNY110" s="137"/>
      <c r="TNZ110" s="137"/>
      <c r="TOA110" s="137"/>
      <c r="TOB110" s="137"/>
      <c r="TOC110" s="137"/>
      <c r="TOD110" s="137"/>
      <c r="TOE110" s="137"/>
      <c r="TOF110" s="137"/>
      <c r="TOG110" s="137"/>
      <c r="TOH110" s="137"/>
      <c r="TOI110" s="137"/>
      <c r="TOJ110" s="137"/>
      <c r="TOK110" s="137"/>
      <c r="TOL110" s="137"/>
      <c r="TOM110" s="137"/>
      <c r="TON110" s="137"/>
      <c r="TOO110" s="137"/>
      <c r="TOP110" s="137"/>
      <c r="TOQ110" s="137"/>
      <c r="TOR110" s="137"/>
      <c r="TOS110" s="137"/>
      <c r="TOT110" s="137"/>
      <c r="TOU110" s="137"/>
      <c r="TOV110" s="137"/>
      <c r="TOW110" s="137"/>
      <c r="TOX110" s="137"/>
      <c r="TOY110" s="137"/>
      <c r="TOZ110" s="137"/>
      <c r="TPA110" s="137"/>
      <c r="TPB110" s="137"/>
      <c r="TPC110" s="137"/>
      <c r="TPD110" s="137"/>
      <c r="TPE110" s="137"/>
      <c r="TPF110" s="137"/>
      <c r="TPG110" s="137"/>
      <c r="TPH110" s="137"/>
      <c r="TPI110" s="137"/>
      <c r="TPJ110" s="137"/>
      <c r="TPK110" s="137"/>
      <c r="TPL110" s="137"/>
      <c r="TPM110" s="137"/>
      <c r="TPN110" s="137"/>
      <c r="TPO110" s="137"/>
      <c r="TPP110" s="137"/>
      <c r="TPQ110" s="137"/>
      <c r="TPR110" s="137"/>
      <c r="TPS110" s="137"/>
      <c r="TPT110" s="137"/>
      <c r="TPU110" s="137"/>
      <c r="TPV110" s="137"/>
      <c r="TPW110" s="137"/>
      <c r="TPX110" s="137"/>
      <c r="TPY110" s="137"/>
      <c r="TPZ110" s="137"/>
      <c r="TQA110" s="137"/>
      <c r="TQB110" s="137"/>
      <c r="TQC110" s="137"/>
      <c r="TQD110" s="137"/>
      <c r="TQE110" s="137"/>
      <c r="TQF110" s="137"/>
      <c r="TQG110" s="137"/>
      <c r="TQH110" s="137"/>
      <c r="TQI110" s="137"/>
      <c r="TQJ110" s="137"/>
      <c r="TQK110" s="137"/>
      <c r="TQL110" s="137"/>
      <c r="TQM110" s="137"/>
      <c r="TQN110" s="137"/>
      <c r="TQO110" s="137"/>
      <c r="TQP110" s="137"/>
      <c r="TQQ110" s="137"/>
      <c r="TQR110" s="137"/>
      <c r="TQS110" s="137"/>
      <c r="TQT110" s="137"/>
      <c r="TQU110" s="137"/>
      <c r="TQV110" s="137"/>
      <c r="TQW110" s="137"/>
      <c r="TQX110" s="137"/>
      <c r="TQY110" s="137"/>
      <c r="TQZ110" s="137"/>
      <c r="TRA110" s="137"/>
      <c r="TRB110" s="137"/>
      <c r="TRC110" s="137"/>
      <c r="TRD110" s="137"/>
      <c r="TRE110" s="137"/>
      <c r="TRF110" s="137"/>
      <c r="TRG110" s="137"/>
      <c r="TRH110" s="137"/>
      <c r="TRI110" s="137"/>
      <c r="TRJ110" s="137"/>
      <c r="TRK110" s="137"/>
      <c r="TRL110" s="137"/>
      <c r="TRM110" s="137"/>
      <c r="TRN110" s="137"/>
      <c r="TRO110" s="137"/>
      <c r="TRP110" s="137"/>
      <c r="TRQ110" s="137"/>
      <c r="TRR110" s="137"/>
      <c r="TRS110" s="137"/>
      <c r="TRT110" s="137"/>
      <c r="TRU110" s="137"/>
      <c r="TRV110" s="137"/>
      <c r="TRW110" s="137"/>
      <c r="TRX110" s="137"/>
      <c r="TRY110" s="137"/>
      <c r="TRZ110" s="137"/>
      <c r="TSA110" s="137"/>
      <c r="TSB110" s="137"/>
      <c r="TSC110" s="137"/>
      <c r="TSD110" s="137"/>
      <c r="TSE110" s="137"/>
      <c r="TSF110" s="137"/>
      <c r="TSG110" s="137"/>
      <c r="TSH110" s="137"/>
      <c r="TSI110" s="137"/>
      <c r="TSJ110" s="137"/>
      <c r="TSK110" s="137"/>
      <c r="TSL110" s="137"/>
      <c r="TSM110" s="137"/>
      <c r="TSN110" s="137"/>
      <c r="TSO110" s="137"/>
      <c r="TSP110" s="137"/>
      <c r="TSQ110" s="137"/>
      <c r="TSR110" s="137"/>
      <c r="TSS110" s="137"/>
      <c r="TST110" s="137"/>
      <c r="TSU110" s="137"/>
      <c r="TSV110" s="137"/>
      <c r="TSW110" s="137"/>
      <c r="TSX110" s="137"/>
      <c r="TSY110" s="137"/>
      <c r="TSZ110" s="137"/>
      <c r="TTA110" s="137"/>
      <c r="TTB110" s="137"/>
      <c r="TTC110" s="137"/>
      <c r="TTD110" s="137"/>
      <c r="TTE110" s="137"/>
      <c r="TTF110" s="137"/>
      <c r="TTG110" s="137"/>
      <c r="TTH110" s="137"/>
      <c r="TTI110" s="137"/>
      <c r="TTJ110" s="137"/>
      <c r="TTK110" s="137"/>
      <c r="TTL110" s="137"/>
      <c r="TTM110" s="137"/>
      <c r="TTN110" s="137"/>
      <c r="TTO110" s="137"/>
      <c r="TTP110" s="137"/>
      <c r="TTQ110" s="137"/>
      <c r="TTR110" s="137"/>
      <c r="TTS110" s="137"/>
      <c r="TTT110" s="137"/>
      <c r="TTU110" s="137"/>
      <c r="TTV110" s="137"/>
      <c r="TTW110" s="137"/>
      <c r="TTX110" s="137"/>
      <c r="TTY110" s="137"/>
      <c r="TTZ110" s="137"/>
      <c r="TUA110" s="137"/>
      <c r="TUB110" s="137"/>
      <c r="TUC110" s="137"/>
      <c r="TUD110" s="137"/>
      <c r="TUE110" s="137"/>
      <c r="TUF110" s="137"/>
      <c r="TUG110" s="137"/>
      <c r="TUH110" s="137"/>
      <c r="TUI110" s="137"/>
      <c r="TUJ110" s="137"/>
      <c r="TUK110" s="137"/>
      <c r="TUL110" s="137"/>
      <c r="TUM110" s="137"/>
      <c r="TUN110" s="137"/>
      <c r="TUO110" s="137"/>
      <c r="TUP110" s="137"/>
      <c r="TUQ110" s="137"/>
      <c r="TUR110" s="137"/>
      <c r="TUS110" s="137"/>
      <c r="TUT110" s="137"/>
      <c r="TUU110" s="137"/>
      <c r="TUV110" s="137"/>
      <c r="TUW110" s="137"/>
      <c r="TUX110" s="137"/>
      <c r="TUY110" s="137"/>
      <c r="TUZ110" s="137"/>
      <c r="TVA110" s="137"/>
      <c r="TVB110" s="137"/>
      <c r="TVC110" s="137"/>
      <c r="TVD110" s="137"/>
      <c r="TVE110" s="137"/>
      <c r="TVF110" s="137"/>
      <c r="TVG110" s="137"/>
      <c r="TVH110" s="137"/>
      <c r="TVI110" s="137"/>
      <c r="TVJ110" s="137"/>
      <c r="TVK110" s="137"/>
      <c r="TVL110" s="137"/>
      <c r="TVM110" s="137"/>
      <c r="TVN110" s="137"/>
      <c r="TVO110" s="137"/>
      <c r="TVP110" s="137"/>
      <c r="TVQ110" s="137"/>
      <c r="TVR110" s="137"/>
      <c r="TVS110" s="137"/>
      <c r="TVT110" s="137"/>
      <c r="TVU110" s="137"/>
      <c r="TVV110" s="137"/>
      <c r="TVW110" s="137"/>
      <c r="TVX110" s="137"/>
      <c r="TVY110" s="137"/>
      <c r="TVZ110" s="137"/>
      <c r="TWA110" s="137"/>
      <c r="TWB110" s="137"/>
      <c r="TWC110" s="137"/>
      <c r="TWD110" s="137"/>
      <c r="TWE110" s="137"/>
      <c r="TWF110" s="137"/>
      <c r="TWG110" s="137"/>
      <c r="TWH110" s="137"/>
      <c r="TWI110" s="137"/>
      <c r="TWJ110" s="137"/>
      <c r="TWK110" s="137"/>
      <c r="TWL110" s="137"/>
      <c r="TWM110" s="137"/>
      <c r="TWN110" s="137"/>
      <c r="TWO110" s="137"/>
      <c r="TWP110" s="137"/>
      <c r="TWQ110" s="137"/>
      <c r="TWR110" s="137"/>
      <c r="TWS110" s="137"/>
      <c r="TWT110" s="137"/>
      <c r="TWU110" s="137"/>
      <c r="TWV110" s="137"/>
      <c r="TWW110" s="137"/>
      <c r="TWX110" s="137"/>
      <c r="TWY110" s="137"/>
      <c r="TWZ110" s="137"/>
      <c r="TXA110" s="137"/>
      <c r="TXB110" s="137"/>
      <c r="TXC110" s="137"/>
      <c r="TXD110" s="137"/>
      <c r="TXE110" s="137"/>
      <c r="TXF110" s="137"/>
      <c r="TXG110" s="137"/>
      <c r="TXH110" s="137"/>
      <c r="TXI110" s="137"/>
      <c r="TXJ110" s="137"/>
      <c r="TXK110" s="137"/>
      <c r="TXL110" s="137"/>
      <c r="TXM110" s="137"/>
      <c r="TXN110" s="137"/>
      <c r="TXO110" s="137"/>
      <c r="TXP110" s="137"/>
      <c r="TXQ110" s="137"/>
      <c r="TXR110" s="137"/>
      <c r="TXS110" s="137"/>
      <c r="TXT110" s="137"/>
      <c r="TXU110" s="137"/>
      <c r="TXV110" s="137"/>
      <c r="TXW110" s="137"/>
      <c r="TXX110" s="137"/>
      <c r="TXY110" s="137"/>
      <c r="TXZ110" s="137"/>
      <c r="TYA110" s="137"/>
      <c r="TYB110" s="137"/>
      <c r="TYC110" s="137"/>
      <c r="TYD110" s="137"/>
      <c r="TYE110" s="137"/>
      <c r="TYF110" s="137"/>
      <c r="TYG110" s="137"/>
      <c r="TYH110" s="137"/>
      <c r="TYI110" s="137"/>
      <c r="TYJ110" s="137"/>
      <c r="TYK110" s="137"/>
      <c r="TYL110" s="137"/>
      <c r="TYM110" s="137"/>
      <c r="TYN110" s="137"/>
      <c r="TYO110" s="137"/>
      <c r="TYP110" s="137"/>
      <c r="TYQ110" s="137"/>
      <c r="TYR110" s="137"/>
      <c r="TYS110" s="137"/>
      <c r="TYT110" s="137"/>
      <c r="TYU110" s="137"/>
      <c r="TYV110" s="137"/>
      <c r="TYW110" s="137"/>
      <c r="TYX110" s="137"/>
      <c r="TYY110" s="137"/>
      <c r="TYZ110" s="137"/>
      <c r="TZA110" s="137"/>
      <c r="TZB110" s="137"/>
      <c r="TZC110" s="137"/>
      <c r="TZD110" s="137"/>
      <c r="TZE110" s="137"/>
      <c r="TZF110" s="137"/>
      <c r="TZG110" s="137"/>
      <c r="TZH110" s="137"/>
      <c r="TZI110" s="137"/>
      <c r="TZJ110" s="137"/>
      <c r="TZK110" s="137"/>
      <c r="TZL110" s="137"/>
      <c r="TZM110" s="137"/>
      <c r="TZN110" s="137"/>
      <c r="TZO110" s="137"/>
      <c r="TZP110" s="137"/>
      <c r="TZQ110" s="137"/>
      <c r="TZR110" s="137"/>
      <c r="TZS110" s="137"/>
      <c r="TZT110" s="137"/>
      <c r="TZU110" s="137"/>
      <c r="TZV110" s="137"/>
      <c r="TZW110" s="137"/>
      <c r="TZX110" s="137"/>
      <c r="TZY110" s="137"/>
      <c r="TZZ110" s="137"/>
      <c r="UAA110" s="137"/>
      <c r="UAB110" s="137"/>
      <c r="UAC110" s="137"/>
      <c r="UAD110" s="137"/>
      <c r="UAE110" s="137"/>
      <c r="UAF110" s="137"/>
      <c r="UAG110" s="137"/>
      <c r="UAH110" s="137"/>
      <c r="UAI110" s="137"/>
      <c r="UAJ110" s="137"/>
      <c r="UAK110" s="137"/>
      <c r="UAL110" s="137"/>
      <c r="UAM110" s="137"/>
      <c r="UAN110" s="137"/>
      <c r="UAO110" s="137"/>
      <c r="UAP110" s="137"/>
      <c r="UAQ110" s="137"/>
      <c r="UAR110" s="137"/>
      <c r="UAS110" s="137"/>
      <c r="UAT110" s="137"/>
      <c r="UAU110" s="137"/>
      <c r="UAV110" s="137"/>
      <c r="UAW110" s="137"/>
      <c r="UAX110" s="137"/>
      <c r="UAY110" s="137"/>
      <c r="UAZ110" s="137"/>
      <c r="UBA110" s="137"/>
      <c r="UBB110" s="137"/>
      <c r="UBC110" s="137"/>
      <c r="UBD110" s="137"/>
      <c r="UBE110" s="137"/>
      <c r="UBF110" s="137"/>
      <c r="UBG110" s="137"/>
      <c r="UBH110" s="137"/>
      <c r="UBI110" s="137"/>
      <c r="UBJ110" s="137"/>
      <c r="UBK110" s="137"/>
      <c r="UBL110" s="137"/>
      <c r="UBM110" s="137"/>
      <c r="UBN110" s="137"/>
      <c r="UBO110" s="137"/>
      <c r="UBP110" s="137"/>
      <c r="UBQ110" s="137"/>
      <c r="UBR110" s="137"/>
      <c r="UBS110" s="137"/>
      <c r="UBT110" s="137"/>
      <c r="UBU110" s="137"/>
      <c r="UBV110" s="137"/>
      <c r="UBW110" s="137"/>
      <c r="UBX110" s="137"/>
      <c r="UBY110" s="137"/>
      <c r="UBZ110" s="137"/>
      <c r="UCA110" s="137"/>
      <c r="UCB110" s="137"/>
      <c r="UCC110" s="137"/>
      <c r="UCD110" s="137"/>
      <c r="UCE110" s="137"/>
      <c r="UCF110" s="137"/>
      <c r="UCG110" s="137"/>
      <c r="UCH110" s="137"/>
      <c r="UCI110" s="137"/>
      <c r="UCJ110" s="137"/>
      <c r="UCK110" s="137"/>
      <c r="UCL110" s="137"/>
      <c r="UCM110" s="137"/>
      <c r="UCN110" s="137"/>
      <c r="UCO110" s="137"/>
      <c r="UCP110" s="137"/>
      <c r="UCQ110" s="137"/>
      <c r="UCR110" s="137"/>
      <c r="UCS110" s="137"/>
      <c r="UCT110" s="137"/>
      <c r="UCU110" s="137"/>
      <c r="UCV110" s="137"/>
      <c r="UCW110" s="137"/>
      <c r="UCX110" s="137"/>
      <c r="UCY110" s="137"/>
      <c r="UCZ110" s="137"/>
      <c r="UDA110" s="137"/>
      <c r="UDB110" s="137"/>
      <c r="UDC110" s="137"/>
      <c r="UDD110" s="137"/>
      <c r="UDE110" s="137"/>
      <c r="UDF110" s="137"/>
      <c r="UDG110" s="137"/>
      <c r="UDH110" s="137"/>
      <c r="UDI110" s="137"/>
      <c r="UDJ110" s="137"/>
      <c r="UDK110" s="137"/>
      <c r="UDL110" s="137"/>
      <c r="UDM110" s="137"/>
      <c r="UDN110" s="137"/>
      <c r="UDO110" s="137"/>
      <c r="UDP110" s="137"/>
      <c r="UDQ110" s="137"/>
      <c r="UDR110" s="137"/>
      <c r="UDS110" s="137"/>
      <c r="UDT110" s="137"/>
      <c r="UDU110" s="137"/>
      <c r="UDV110" s="137"/>
      <c r="UDW110" s="137"/>
      <c r="UDX110" s="137"/>
      <c r="UDY110" s="137"/>
      <c r="UDZ110" s="137"/>
      <c r="UEA110" s="137"/>
      <c r="UEB110" s="137"/>
      <c r="UEC110" s="137"/>
      <c r="UED110" s="137"/>
      <c r="UEE110" s="137"/>
      <c r="UEF110" s="137"/>
      <c r="UEG110" s="137"/>
      <c r="UEH110" s="137"/>
      <c r="UEI110" s="137"/>
      <c r="UEJ110" s="137"/>
      <c r="UEK110" s="137"/>
      <c r="UEL110" s="137"/>
      <c r="UEM110" s="137"/>
      <c r="UEN110" s="137"/>
      <c r="UEO110" s="137"/>
      <c r="UEP110" s="137"/>
      <c r="UEQ110" s="137"/>
      <c r="UER110" s="137"/>
      <c r="UES110" s="137"/>
      <c r="UET110" s="137"/>
      <c r="UEU110" s="137"/>
      <c r="UEV110" s="137"/>
      <c r="UEW110" s="137"/>
      <c r="UEX110" s="137"/>
      <c r="UEY110" s="137"/>
      <c r="UEZ110" s="137"/>
      <c r="UFA110" s="137"/>
      <c r="UFB110" s="137"/>
      <c r="UFC110" s="137"/>
      <c r="UFD110" s="137"/>
      <c r="UFE110" s="137"/>
      <c r="UFF110" s="137"/>
      <c r="UFG110" s="137"/>
      <c r="UFH110" s="137"/>
      <c r="UFI110" s="137"/>
      <c r="UFJ110" s="137"/>
      <c r="UFK110" s="137"/>
      <c r="UFL110" s="137"/>
      <c r="UFM110" s="137"/>
      <c r="UFN110" s="137"/>
      <c r="UFO110" s="137"/>
      <c r="UFP110" s="137"/>
      <c r="UFQ110" s="137"/>
      <c r="UFR110" s="137"/>
      <c r="UFS110" s="137"/>
      <c r="UFT110" s="137"/>
      <c r="UFU110" s="137"/>
      <c r="UFV110" s="137"/>
      <c r="UFW110" s="137"/>
      <c r="UFX110" s="137"/>
      <c r="UFY110" s="137"/>
      <c r="UFZ110" s="137"/>
      <c r="UGA110" s="137"/>
      <c r="UGB110" s="137"/>
      <c r="UGC110" s="137"/>
      <c r="UGD110" s="137"/>
      <c r="UGE110" s="137"/>
      <c r="UGF110" s="137"/>
      <c r="UGG110" s="137"/>
      <c r="UGH110" s="137"/>
      <c r="UGI110" s="137"/>
      <c r="UGJ110" s="137"/>
      <c r="UGK110" s="137"/>
      <c r="UGL110" s="137"/>
      <c r="UGM110" s="137"/>
      <c r="UGN110" s="137"/>
      <c r="UGO110" s="137"/>
      <c r="UGP110" s="137"/>
      <c r="UGQ110" s="137"/>
      <c r="UGR110" s="137"/>
      <c r="UGS110" s="137"/>
      <c r="UGT110" s="137"/>
      <c r="UGU110" s="137"/>
      <c r="UGV110" s="137"/>
      <c r="UGW110" s="137"/>
      <c r="UGX110" s="137"/>
      <c r="UGY110" s="137"/>
      <c r="UGZ110" s="137"/>
      <c r="UHA110" s="137"/>
      <c r="UHB110" s="137"/>
      <c r="UHC110" s="137"/>
      <c r="UHD110" s="137"/>
      <c r="UHE110" s="137"/>
      <c r="UHF110" s="137"/>
      <c r="UHG110" s="137"/>
      <c r="UHH110" s="137"/>
      <c r="UHI110" s="137"/>
      <c r="UHJ110" s="137"/>
      <c r="UHK110" s="137"/>
      <c r="UHL110" s="137"/>
      <c r="UHM110" s="137"/>
      <c r="UHN110" s="137"/>
      <c r="UHO110" s="137"/>
      <c r="UHP110" s="137"/>
      <c r="UHQ110" s="137"/>
      <c r="UHR110" s="137"/>
      <c r="UHS110" s="137"/>
      <c r="UHT110" s="137"/>
      <c r="UHU110" s="137"/>
      <c r="UHV110" s="137"/>
      <c r="UHW110" s="137"/>
      <c r="UHX110" s="137"/>
      <c r="UHY110" s="137"/>
      <c r="UHZ110" s="137"/>
      <c r="UIA110" s="137"/>
      <c r="UIB110" s="137"/>
      <c r="UIC110" s="137"/>
      <c r="UID110" s="137"/>
      <c r="UIE110" s="137"/>
      <c r="UIF110" s="137"/>
      <c r="UIG110" s="137"/>
      <c r="UIH110" s="137"/>
      <c r="UII110" s="137"/>
      <c r="UIJ110" s="137"/>
      <c r="UIK110" s="137"/>
      <c r="UIL110" s="137"/>
      <c r="UIM110" s="137"/>
      <c r="UIN110" s="137"/>
      <c r="UIO110" s="137"/>
      <c r="UIP110" s="137"/>
      <c r="UIQ110" s="137"/>
      <c r="UIR110" s="137"/>
      <c r="UIS110" s="137"/>
      <c r="UIT110" s="137"/>
      <c r="UIU110" s="137"/>
      <c r="UIV110" s="137"/>
      <c r="UIW110" s="137"/>
      <c r="UIX110" s="137"/>
      <c r="UIY110" s="137"/>
      <c r="UIZ110" s="137"/>
      <c r="UJA110" s="137"/>
      <c r="UJB110" s="137"/>
      <c r="UJC110" s="137"/>
      <c r="UJD110" s="137"/>
      <c r="UJE110" s="137"/>
      <c r="UJF110" s="137"/>
      <c r="UJG110" s="137"/>
      <c r="UJH110" s="137"/>
      <c r="UJI110" s="137"/>
      <c r="UJJ110" s="137"/>
      <c r="UJK110" s="137"/>
      <c r="UJL110" s="137"/>
      <c r="UJM110" s="137"/>
      <c r="UJN110" s="137"/>
      <c r="UJO110" s="137"/>
      <c r="UJP110" s="137"/>
      <c r="UJQ110" s="137"/>
      <c r="UJR110" s="137"/>
      <c r="UJS110" s="137"/>
      <c r="UJT110" s="137"/>
      <c r="UJU110" s="137"/>
      <c r="UJV110" s="137"/>
      <c r="UJW110" s="137"/>
      <c r="UJX110" s="137"/>
      <c r="UJY110" s="137"/>
      <c r="UJZ110" s="137"/>
      <c r="UKA110" s="137"/>
      <c r="UKB110" s="137"/>
      <c r="UKC110" s="137"/>
      <c r="UKD110" s="137"/>
      <c r="UKE110" s="137"/>
      <c r="UKF110" s="137"/>
      <c r="UKG110" s="137"/>
      <c r="UKH110" s="137"/>
      <c r="UKI110" s="137"/>
      <c r="UKJ110" s="137"/>
      <c r="UKK110" s="137"/>
      <c r="UKL110" s="137"/>
      <c r="UKM110" s="137"/>
      <c r="UKN110" s="137"/>
      <c r="UKO110" s="137"/>
      <c r="UKP110" s="137"/>
      <c r="UKQ110" s="137"/>
      <c r="UKR110" s="137"/>
      <c r="UKS110" s="137"/>
      <c r="UKT110" s="137"/>
      <c r="UKU110" s="137"/>
      <c r="UKV110" s="137"/>
      <c r="UKW110" s="137"/>
      <c r="UKX110" s="137"/>
      <c r="UKY110" s="137"/>
      <c r="UKZ110" s="137"/>
      <c r="ULA110" s="137"/>
      <c r="ULB110" s="137"/>
      <c r="ULC110" s="137"/>
      <c r="ULD110" s="137"/>
      <c r="ULE110" s="137"/>
      <c r="ULF110" s="137"/>
      <c r="ULG110" s="137"/>
      <c r="ULH110" s="137"/>
      <c r="ULI110" s="137"/>
      <c r="ULJ110" s="137"/>
      <c r="ULK110" s="137"/>
      <c r="ULL110" s="137"/>
      <c r="ULM110" s="137"/>
      <c r="ULN110" s="137"/>
      <c r="ULO110" s="137"/>
      <c r="ULP110" s="137"/>
      <c r="ULQ110" s="137"/>
      <c r="ULR110" s="137"/>
      <c r="ULS110" s="137"/>
      <c r="ULT110" s="137"/>
      <c r="ULU110" s="137"/>
      <c r="ULV110" s="137"/>
      <c r="ULW110" s="137"/>
      <c r="ULX110" s="137"/>
      <c r="ULY110" s="137"/>
      <c r="ULZ110" s="137"/>
      <c r="UMA110" s="137"/>
      <c r="UMB110" s="137"/>
      <c r="UMC110" s="137"/>
      <c r="UMD110" s="137"/>
      <c r="UME110" s="137"/>
      <c r="UMF110" s="137"/>
      <c r="UMG110" s="137"/>
      <c r="UMH110" s="137"/>
      <c r="UMI110" s="137"/>
      <c r="UMJ110" s="137"/>
      <c r="UMK110" s="137"/>
      <c r="UML110" s="137"/>
      <c r="UMM110" s="137"/>
      <c r="UMN110" s="137"/>
      <c r="UMO110" s="137"/>
      <c r="UMP110" s="137"/>
      <c r="UMQ110" s="137"/>
      <c r="UMR110" s="137"/>
      <c r="UMS110" s="137"/>
      <c r="UMT110" s="137"/>
      <c r="UMU110" s="137"/>
      <c r="UMV110" s="137"/>
      <c r="UMW110" s="137"/>
      <c r="UMX110" s="137"/>
      <c r="UMY110" s="137"/>
      <c r="UMZ110" s="137"/>
      <c r="UNA110" s="137"/>
      <c r="UNB110" s="137"/>
      <c r="UNC110" s="137"/>
      <c r="UND110" s="137"/>
      <c r="UNE110" s="137"/>
      <c r="UNF110" s="137"/>
      <c r="UNG110" s="137"/>
      <c r="UNH110" s="137"/>
      <c r="UNI110" s="137"/>
      <c r="UNJ110" s="137"/>
      <c r="UNK110" s="137"/>
      <c r="UNL110" s="137"/>
      <c r="UNM110" s="137"/>
      <c r="UNN110" s="137"/>
      <c r="UNO110" s="137"/>
      <c r="UNP110" s="137"/>
      <c r="UNQ110" s="137"/>
      <c r="UNR110" s="137"/>
      <c r="UNS110" s="137"/>
      <c r="UNT110" s="137"/>
      <c r="UNU110" s="137"/>
      <c r="UNV110" s="137"/>
      <c r="UNW110" s="137"/>
      <c r="UNX110" s="137"/>
      <c r="UNY110" s="137"/>
      <c r="UNZ110" s="137"/>
      <c r="UOA110" s="137"/>
      <c r="UOB110" s="137"/>
      <c r="UOC110" s="137"/>
      <c r="UOD110" s="137"/>
      <c r="UOE110" s="137"/>
      <c r="UOF110" s="137"/>
      <c r="UOG110" s="137"/>
      <c r="UOH110" s="137"/>
      <c r="UOI110" s="137"/>
      <c r="UOJ110" s="137"/>
      <c r="UOK110" s="137"/>
      <c r="UOL110" s="137"/>
      <c r="UOM110" s="137"/>
      <c r="UON110" s="137"/>
      <c r="UOO110" s="137"/>
      <c r="UOP110" s="137"/>
      <c r="UOQ110" s="137"/>
      <c r="UOR110" s="137"/>
      <c r="UOS110" s="137"/>
      <c r="UOT110" s="137"/>
      <c r="UOU110" s="137"/>
      <c r="UOV110" s="137"/>
      <c r="UOW110" s="137"/>
      <c r="UOX110" s="137"/>
      <c r="UOY110" s="137"/>
      <c r="UOZ110" s="137"/>
      <c r="UPA110" s="137"/>
      <c r="UPB110" s="137"/>
      <c r="UPC110" s="137"/>
      <c r="UPD110" s="137"/>
      <c r="UPE110" s="137"/>
      <c r="UPF110" s="137"/>
      <c r="UPG110" s="137"/>
      <c r="UPH110" s="137"/>
      <c r="UPI110" s="137"/>
      <c r="UPJ110" s="137"/>
      <c r="UPK110" s="137"/>
      <c r="UPL110" s="137"/>
      <c r="UPM110" s="137"/>
      <c r="UPN110" s="137"/>
      <c r="UPO110" s="137"/>
      <c r="UPP110" s="137"/>
      <c r="UPQ110" s="137"/>
      <c r="UPR110" s="137"/>
      <c r="UPS110" s="137"/>
      <c r="UPT110" s="137"/>
      <c r="UPU110" s="137"/>
      <c r="UPV110" s="137"/>
      <c r="UPW110" s="137"/>
      <c r="UPX110" s="137"/>
      <c r="UPY110" s="137"/>
      <c r="UPZ110" s="137"/>
      <c r="UQA110" s="137"/>
      <c r="UQB110" s="137"/>
      <c r="UQC110" s="137"/>
      <c r="UQD110" s="137"/>
      <c r="UQE110" s="137"/>
      <c r="UQF110" s="137"/>
      <c r="UQG110" s="137"/>
      <c r="UQH110" s="137"/>
      <c r="UQI110" s="137"/>
      <c r="UQJ110" s="137"/>
      <c r="UQK110" s="137"/>
      <c r="UQL110" s="137"/>
      <c r="UQM110" s="137"/>
      <c r="UQN110" s="137"/>
      <c r="UQO110" s="137"/>
      <c r="UQP110" s="137"/>
      <c r="UQQ110" s="137"/>
      <c r="UQR110" s="137"/>
      <c r="UQS110" s="137"/>
      <c r="UQT110" s="137"/>
      <c r="UQU110" s="137"/>
      <c r="UQV110" s="137"/>
      <c r="UQW110" s="137"/>
      <c r="UQX110" s="137"/>
      <c r="UQY110" s="137"/>
      <c r="UQZ110" s="137"/>
      <c r="URA110" s="137"/>
      <c r="URB110" s="137"/>
      <c r="URC110" s="137"/>
      <c r="URD110" s="137"/>
      <c r="URE110" s="137"/>
      <c r="URF110" s="137"/>
      <c r="URG110" s="137"/>
      <c r="URH110" s="137"/>
      <c r="URI110" s="137"/>
      <c r="URJ110" s="137"/>
      <c r="URK110" s="137"/>
      <c r="URL110" s="137"/>
      <c r="URM110" s="137"/>
      <c r="URN110" s="137"/>
      <c r="URO110" s="137"/>
      <c r="URP110" s="137"/>
      <c r="URQ110" s="137"/>
      <c r="URR110" s="137"/>
      <c r="URS110" s="137"/>
      <c r="URT110" s="137"/>
      <c r="URU110" s="137"/>
      <c r="URV110" s="137"/>
      <c r="URW110" s="137"/>
      <c r="URX110" s="137"/>
      <c r="URY110" s="137"/>
      <c r="URZ110" s="137"/>
      <c r="USA110" s="137"/>
      <c r="USB110" s="137"/>
      <c r="USC110" s="137"/>
      <c r="USD110" s="137"/>
      <c r="USE110" s="137"/>
      <c r="USF110" s="137"/>
      <c r="USG110" s="137"/>
      <c r="USH110" s="137"/>
      <c r="USI110" s="137"/>
      <c r="USJ110" s="137"/>
      <c r="USK110" s="137"/>
      <c r="USL110" s="137"/>
      <c r="USM110" s="137"/>
      <c r="USN110" s="137"/>
      <c r="USO110" s="137"/>
      <c r="USP110" s="137"/>
      <c r="USQ110" s="137"/>
      <c r="USR110" s="137"/>
      <c r="USS110" s="137"/>
      <c r="UST110" s="137"/>
      <c r="USU110" s="137"/>
      <c r="USV110" s="137"/>
      <c r="USW110" s="137"/>
      <c r="USX110" s="137"/>
      <c r="USY110" s="137"/>
      <c r="USZ110" s="137"/>
      <c r="UTA110" s="137"/>
      <c r="UTB110" s="137"/>
      <c r="UTC110" s="137"/>
      <c r="UTD110" s="137"/>
      <c r="UTE110" s="137"/>
      <c r="UTF110" s="137"/>
      <c r="UTG110" s="137"/>
      <c r="UTH110" s="137"/>
      <c r="UTI110" s="137"/>
      <c r="UTJ110" s="137"/>
      <c r="UTK110" s="137"/>
      <c r="UTL110" s="137"/>
      <c r="UTM110" s="137"/>
      <c r="UTN110" s="137"/>
      <c r="UTO110" s="137"/>
      <c r="UTP110" s="137"/>
      <c r="UTQ110" s="137"/>
      <c r="UTR110" s="137"/>
      <c r="UTS110" s="137"/>
      <c r="UTT110" s="137"/>
      <c r="UTU110" s="137"/>
      <c r="UTV110" s="137"/>
      <c r="UTW110" s="137"/>
      <c r="UTX110" s="137"/>
      <c r="UTY110" s="137"/>
      <c r="UTZ110" s="137"/>
      <c r="UUA110" s="137"/>
      <c r="UUB110" s="137"/>
      <c r="UUC110" s="137"/>
      <c r="UUD110" s="137"/>
      <c r="UUE110" s="137"/>
      <c r="UUF110" s="137"/>
      <c r="UUG110" s="137"/>
      <c r="UUH110" s="137"/>
      <c r="UUI110" s="137"/>
      <c r="UUJ110" s="137"/>
      <c r="UUK110" s="137"/>
      <c r="UUL110" s="137"/>
      <c r="UUM110" s="137"/>
      <c r="UUN110" s="137"/>
      <c r="UUO110" s="137"/>
      <c r="UUP110" s="137"/>
      <c r="UUQ110" s="137"/>
      <c r="UUR110" s="137"/>
      <c r="UUS110" s="137"/>
      <c r="UUT110" s="137"/>
      <c r="UUU110" s="137"/>
      <c r="UUV110" s="137"/>
      <c r="UUW110" s="137"/>
      <c r="UUX110" s="137"/>
      <c r="UUY110" s="137"/>
      <c r="UUZ110" s="137"/>
      <c r="UVA110" s="137"/>
      <c r="UVB110" s="137"/>
      <c r="UVC110" s="137"/>
      <c r="UVD110" s="137"/>
      <c r="UVE110" s="137"/>
      <c r="UVF110" s="137"/>
      <c r="UVG110" s="137"/>
      <c r="UVH110" s="137"/>
      <c r="UVI110" s="137"/>
      <c r="UVJ110" s="137"/>
      <c r="UVK110" s="137"/>
      <c r="UVL110" s="137"/>
      <c r="UVM110" s="137"/>
      <c r="UVN110" s="137"/>
      <c r="UVO110" s="137"/>
      <c r="UVP110" s="137"/>
      <c r="UVQ110" s="137"/>
      <c r="UVR110" s="137"/>
      <c r="UVS110" s="137"/>
      <c r="UVT110" s="137"/>
      <c r="UVU110" s="137"/>
      <c r="UVV110" s="137"/>
      <c r="UVW110" s="137"/>
      <c r="UVX110" s="137"/>
      <c r="UVY110" s="137"/>
      <c r="UVZ110" s="137"/>
      <c r="UWA110" s="137"/>
      <c r="UWB110" s="137"/>
      <c r="UWC110" s="137"/>
      <c r="UWD110" s="137"/>
      <c r="UWE110" s="137"/>
      <c r="UWF110" s="137"/>
      <c r="UWG110" s="137"/>
      <c r="UWH110" s="137"/>
      <c r="UWI110" s="137"/>
      <c r="UWJ110" s="137"/>
      <c r="UWK110" s="137"/>
      <c r="UWL110" s="137"/>
      <c r="UWM110" s="137"/>
      <c r="UWN110" s="137"/>
      <c r="UWO110" s="137"/>
      <c r="UWP110" s="137"/>
      <c r="UWQ110" s="137"/>
      <c r="UWR110" s="137"/>
      <c r="UWS110" s="137"/>
      <c r="UWT110" s="137"/>
      <c r="UWU110" s="137"/>
      <c r="UWV110" s="137"/>
      <c r="UWW110" s="137"/>
      <c r="UWX110" s="137"/>
      <c r="UWY110" s="137"/>
      <c r="UWZ110" s="137"/>
      <c r="UXA110" s="137"/>
      <c r="UXB110" s="137"/>
      <c r="UXC110" s="137"/>
      <c r="UXD110" s="137"/>
      <c r="UXE110" s="137"/>
      <c r="UXF110" s="137"/>
      <c r="UXG110" s="137"/>
      <c r="UXH110" s="137"/>
      <c r="UXI110" s="137"/>
      <c r="UXJ110" s="137"/>
      <c r="UXK110" s="137"/>
      <c r="UXL110" s="137"/>
      <c r="UXM110" s="137"/>
      <c r="UXN110" s="137"/>
      <c r="UXO110" s="137"/>
      <c r="UXP110" s="137"/>
      <c r="UXQ110" s="137"/>
      <c r="UXR110" s="137"/>
      <c r="UXS110" s="137"/>
      <c r="UXT110" s="137"/>
      <c r="UXU110" s="137"/>
      <c r="UXV110" s="137"/>
      <c r="UXW110" s="137"/>
      <c r="UXX110" s="137"/>
      <c r="UXY110" s="137"/>
      <c r="UXZ110" s="137"/>
      <c r="UYA110" s="137"/>
      <c r="UYB110" s="137"/>
      <c r="UYC110" s="137"/>
      <c r="UYD110" s="137"/>
      <c r="UYE110" s="137"/>
      <c r="UYF110" s="137"/>
      <c r="UYG110" s="137"/>
      <c r="UYH110" s="137"/>
      <c r="UYI110" s="137"/>
      <c r="UYJ110" s="137"/>
      <c r="UYK110" s="137"/>
      <c r="UYL110" s="137"/>
      <c r="UYM110" s="137"/>
      <c r="UYN110" s="137"/>
      <c r="UYO110" s="137"/>
      <c r="UYP110" s="137"/>
      <c r="UYQ110" s="137"/>
      <c r="UYR110" s="137"/>
      <c r="UYS110" s="137"/>
      <c r="UYT110" s="137"/>
      <c r="UYU110" s="137"/>
      <c r="UYV110" s="137"/>
      <c r="UYW110" s="137"/>
      <c r="UYX110" s="137"/>
      <c r="UYY110" s="137"/>
      <c r="UYZ110" s="137"/>
      <c r="UZA110" s="137"/>
      <c r="UZB110" s="137"/>
      <c r="UZC110" s="137"/>
      <c r="UZD110" s="137"/>
      <c r="UZE110" s="137"/>
      <c r="UZF110" s="137"/>
      <c r="UZG110" s="137"/>
      <c r="UZH110" s="137"/>
      <c r="UZI110" s="137"/>
      <c r="UZJ110" s="137"/>
      <c r="UZK110" s="137"/>
      <c r="UZL110" s="137"/>
      <c r="UZM110" s="137"/>
      <c r="UZN110" s="137"/>
      <c r="UZO110" s="137"/>
      <c r="UZP110" s="137"/>
      <c r="UZQ110" s="137"/>
      <c r="UZR110" s="137"/>
      <c r="UZS110" s="137"/>
      <c r="UZT110" s="137"/>
      <c r="UZU110" s="137"/>
      <c r="UZV110" s="137"/>
      <c r="UZW110" s="137"/>
      <c r="UZX110" s="137"/>
      <c r="UZY110" s="137"/>
      <c r="UZZ110" s="137"/>
      <c r="VAA110" s="137"/>
      <c r="VAB110" s="137"/>
      <c r="VAC110" s="137"/>
      <c r="VAD110" s="137"/>
      <c r="VAE110" s="137"/>
      <c r="VAF110" s="137"/>
      <c r="VAG110" s="137"/>
      <c r="VAH110" s="137"/>
      <c r="VAI110" s="137"/>
      <c r="VAJ110" s="137"/>
      <c r="VAK110" s="137"/>
      <c r="VAL110" s="137"/>
      <c r="VAM110" s="137"/>
      <c r="VAN110" s="137"/>
      <c r="VAO110" s="137"/>
      <c r="VAP110" s="137"/>
      <c r="VAQ110" s="137"/>
      <c r="VAR110" s="137"/>
      <c r="VAS110" s="137"/>
      <c r="VAT110" s="137"/>
      <c r="VAU110" s="137"/>
      <c r="VAV110" s="137"/>
      <c r="VAW110" s="137"/>
      <c r="VAX110" s="137"/>
      <c r="VAY110" s="137"/>
      <c r="VAZ110" s="137"/>
      <c r="VBA110" s="137"/>
      <c r="VBB110" s="137"/>
      <c r="VBC110" s="137"/>
      <c r="VBD110" s="137"/>
      <c r="VBE110" s="137"/>
      <c r="VBF110" s="137"/>
      <c r="VBG110" s="137"/>
      <c r="VBH110" s="137"/>
      <c r="VBI110" s="137"/>
      <c r="VBJ110" s="137"/>
      <c r="VBK110" s="137"/>
      <c r="VBL110" s="137"/>
      <c r="VBM110" s="137"/>
      <c r="VBN110" s="137"/>
      <c r="VBO110" s="137"/>
      <c r="VBP110" s="137"/>
      <c r="VBQ110" s="137"/>
      <c r="VBR110" s="137"/>
      <c r="VBS110" s="137"/>
      <c r="VBT110" s="137"/>
      <c r="VBU110" s="137"/>
      <c r="VBV110" s="137"/>
      <c r="VBW110" s="137"/>
      <c r="VBX110" s="137"/>
      <c r="VBY110" s="137"/>
      <c r="VBZ110" s="137"/>
      <c r="VCA110" s="137"/>
      <c r="VCB110" s="137"/>
      <c r="VCC110" s="137"/>
      <c r="VCD110" s="137"/>
      <c r="VCE110" s="137"/>
      <c r="VCF110" s="137"/>
      <c r="VCG110" s="137"/>
      <c r="VCH110" s="137"/>
      <c r="VCI110" s="137"/>
      <c r="VCJ110" s="137"/>
      <c r="VCK110" s="137"/>
      <c r="VCL110" s="137"/>
      <c r="VCM110" s="137"/>
      <c r="VCN110" s="137"/>
      <c r="VCO110" s="137"/>
      <c r="VCP110" s="137"/>
      <c r="VCQ110" s="137"/>
      <c r="VCR110" s="137"/>
      <c r="VCS110" s="137"/>
      <c r="VCT110" s="137"/>
      <c r="VCU110" s="137"/>
      <c r="VCV110" s="137"/>
      <c r="VCW110" s="137"/>
      <c r="VCX110" s="137"/>
      <c r="VCY110" s="137"/>
      <c r="VCZ110" s="137"/>
      <c r="VDA110" s="137"/>
      <c r="VDB110" s="137"/>
      <c r="VDC110" s="137"/>
      <c r="VDD110" s="137"/>
      <c r="VDE110" s="137"/>
      <c r="VDF110" s="137"/>
      <c r="VDG110" s="137"/>
      <c r="VDH110" s="137"/>
      <c r="VDI110" s="137"/>
      <c r="VDJ110" s="137"/>
      <c r="VDK110" s="137"/>
      <c r="VDL110" s="137"/>
      <c r="VDM110" s="137"/>
      <c r="VDN110" s="137"/>
      <c r="VDO110" s="137"/>
      <c r="VDP110" s="137"/>
      <c r="VDQ110" s="137"/>
      <c r="VDR110" s="137"/>
      <c r="VDS110" s="137"/>
      <c r="VDT110" s="137"/>
      <c r="VDU110" s="137"/>
      <c r="VDV110" s="137"/>
      <c r="VDW110" s="137"/>
      <c r="VDX110" s="137"/>
      <c r="VDY110" s="137"/>
      <c r="VDZ110" s="137"/>
      <c r="VEA110" s="137"/>
      <c r="VEB110" s="137"/>
      <c r="VEC110" s="137"/>
      <c r="VED110" s="137"/>
      <c r="VEE110" s="137"/>
      <c r="VEF110" s="137"/>
      <c r="VEG110" s="137"/>
      <c r="VEH110" s="137"/>
      <c r="VEI110" s="137"/>
      <c r="VEJ110" s="137"/>
      <c r="VEK110" s="137"/>
      <c r="VEL110" s="137"/>
      <c r="VEM110" s="137"/>
      <c r="VEN110" s="137"/>
      <c r="VEO110" s="137"/>
      <c r="VEP110" s="137"/>
      <c r="VEQ110" s="137"/>
      <c r="VER110" s="137"/>
      <c r="VES110" s="137"/>
      <c r="VET110" s="137"/>
      <c r="VEU110" s="137"/>
      <c r="VEV110" s="137"/>
      <c r="VEW110" s="137"/>
      <c r="VEX110" s="137"/>
      <c r="VEY110" s="137"/>
      <c r="VEZ110" s="137"/>
      <c r="VFA110" s="137"/>
      <c r="VFB110" s="137"/>
      <c r="VFC110" s="137"/>
      <c r="VFD110" s="137"/>
      <c r="VFE110" s="137"/>
      <c r="VFF110" s="137"/>
      <c r="VFG110" s="137"/>
      <c r="VFH110" s="137"/>
      <c r="VFI110" s="137"/>
      <c r="VFJ110" s="137"/>
      <c r="VFK110" s="137"/>
      <c r="VFL110" s="137"/>
      <c r="VFM110" s="137"/>
      <c r="VFN110" s="137"/>
      <c r="VFO110" s="137"/>
      <c r="VFP110" s="137"/>
      <c r="VFQ110" s="137"/>
      <c r="VFR110" s="137"/>
      <c r="VFS110" s="137"/>
      <c r="VFT110" s="137"/>
      <c r="VFU110" s="137"/>
      <c r="VFV110" s="137"/>
      <c r="VFW110" s="137"/>
      <c r="VFX110" s="137"/>
      <c r="VFY110" s="137"/>
      <c r="VFZ110" s="137"/>
      <c r="VGA110" s="137"/>
      <c r="VGB110" s="137"/>
      <c r="VGC110" s="137"/>
      <c r="VGD110" s="137"/>
      <c r="VGE110" s="137"/>
      <c r="VGF110" s="137"/>
      <c r="VGG110" s="137"/>
      <c r="VGH110" s="137"/>
      <c r="VGI110" s="137"/>
      <c r="VGJ110" s="137"/>
      <c r="VGK110" s="137"/>
      <c r="VGL110" s="137"/>
      <c r="VGM110" s="137"/>
      <c r="VGN110" s="137"/>
      <c r="VGO110" s="137"/>
      <c r="VGP110" s="137"/>
      <c r="VGQ110" s="137"/>
      <c r="VGR110" s="137"/>
      <c r="VGS110" s="137"/>
      <c r="VGT110" s="137"/>
      <c r="VGU110" s="137"/>
      <c r="VGV110" s="137"/>
      <c r="VGW110" s="137"/>
      <c r="VGX110" s="137"/>
      <c r="VGY110" s="137"/>
      <c r="VGZ110" s="137"/>
      <c r="VHA110" s="137"/>
      <c r="VHB110" s="137"/>
      <c r="VHC110" s="137"/>
      <c r="VHD110" s="137"/>
      <c r="VHE110" s="137"/>
      <c r="VHF110" s="137"/>
      <c r="VHG110" s="137"/>
      <c r="VHH110" s="137"/>
      <c r="VHI110" s="137"/>
      <c r="VHJ110" s="137"/>
      <c r="VHK110" s="137"/>
      <c r="VHL110" s="137"/>
      <c r="VHM110" s="137"/>
      <c r="VHN110" s="137"/>
      <c r="VHO110" s="137"/>
      <c r="VHP110" s="137"/>
      <c r="VHQ110" s="137"/>
      <c r="VHR110" s="137"/>
      <c r="VHS110" s="137"/>
      <c r="VHT110" s="137"/>
      <c r="VHU110" s="137"/>
      <c r="VHV110" s="137"/>
      <c r="VHW110" s="137"/>
      <c r="VHX110" s="137"/>
      <c r="VHY110" s="137"/>
      <c r="VHZ110" s="137"/>
      <c r="VIA110" s="137"/>
      <c r="VIB110" s="137"/>
      <c r="VIC110" s="137"/>
      <c r="VID110" s="137"/>
      <c r="VIE110" s="137"/>
      <c r="VIF110" s="137"/>
      <c r="VIG110" s="137"/>
      <c r="VIH110" s="137"/>
      <c r="VII110" s="137"/>
      <c r="VIJ110" s="137"/>
      <c r="VIK110" s="137"/>
      <c r="VIL110" s="137"/>
      <c r="VIM110" s="137"/>
      <c r="VIN110" s="137"/>
      <c r="VIO110" s="137"/>
      <c r="VIP110" s="137"/>
      <c r="VIQ110" s="137"/>
      <c r="VIR110" s="137"/>
      <c r="VIS110" s="137"/>
      <c r="VIT110" s="137"/>
      <c r="VIU110" s="137"/>
      <c r="VIV110" s="137"/>
      <c r="VIW110" s="137"/>
      <c r="VIX110" s="137"/>
      <c r="VIY110" s="137"/>
      <c r="VIZ110" s="137"/>
      <c r="VJA110" s="137"/>
      <c r="VJB110" s="137"/>
      <c r="VJC110" s="137"/>
      <c r="VJD110" s="137"/>
      <c r="VJE110" s="137"/>
      <c r="VJF110" s="137"/>
      <c r="VJG110" s="137"/>
      <c r="VJH110" s="137"/>
      <c r="VJI110" s="137"/>
      <c r="VJJ110" s="137"/>
      <c r="VJK110" s="137"/>
      <c r="VJL110" s="137"/>
      <c r="VJM110" s="137"/>
      <c r="VJN110" s="137"/>
      <c r="VJO110" s="137"/>
      <c r="VJP110" s="137"/>
      <c r="VJQ110" s="137"/>
      <c r="VJR110" s="137"/>
      <c r="VJS110" s="137"/>
      <c r="VJT110" s="137"/>
      <c r="VJU110" s="137"/>
      <c r="VJV110" s="137"/>
      <c r="VJW110" s="137"/>
      <c r="VJX110" s="137"/>
      <c r="VJY110" s="137"/>
      <c r="VJZ110" s="137"/>
      <c r="VKA110" s="137"/>
      <c r="VKB110" s="137"/>
      <c r="VKC110" s="137"/>
      <c r="VKD110" s="137"/>
      <c r="VKE110" s="137"/>
      <c r="VKF110" s="137"/>
      <c r="VKG110" s="137"/>
      <c r="VKH110" s="137"/>
      <c r="VKI110" s="137"/>
      <c r="VKJ110" s="137"/>
      <c r="VKK110" s="137"/>
      <c r="VKL110" s="137"/>
      <c r="VKM110" s="137"/>
      <c r="VKN110" s="137"/>
      <c r="VKO110" s="137"/>
      <c r="VKP110" s="137"/>
      <c r="VKQ110" s="137"/>
      <c r="VKR110" s="137"/>
      <c r="VKS110" s="137"/>
      <c r="VKT110" s="137"/>
      <c r="VKU110" s="137"/>
      <c r="VKV110" s="137"/>
      <c r="VKW110" s="137"/>
      <c r="VKX110" s="137"/>
      <c r="VKY110" s="137"/>
      <c r="VKZ110" s="137"/>
      <c r="VLA110" s="137"/>
      <c r="VLB110" s="137"/>
      <c r="VLC110" s="137"/>
      <c r="VLD110" s="137"/>
      <c r="VLE110" s="137"/>
      <c r="VLF110" s="137"/>
      <c r="VLG110" s="137"/>
      <c r="VLH110" s="137"/>
      <c r="VLI110" s="137"/>
      <c r="VLJ110" s="137"/>
      <c r="VLK110" s="137"/>
      <c r="VLL110" s="137"/>
      <c r="VLM110" s="137"/>
      <c r="VLN110" s="137"/>
      <c r="VLO110" s="137"/>
      <c r="VLP110" s="137"/>
      <c r="VLQ110" s="137"/>
      <c r="VLR110" s="137"/>
      <c r="VLS110" s="137"/>
      <c r="VLT110" s="137"/>
      <c r="VLU110" s="137"/>
      <c r="VLV110" s="137"/>
      <c r="VLW110" s="137"/>
      <c r="VLX110" s="137"/>
      <c r="VLY110" s="137"/>
      <c r="VLZ110" s="137"/>
      <c r="VMA110" s="137"/>
      <c r="VMB110" s="137"/>
      <c r="VMC110" s="137"/>
      <c r="VMD110" s="137"/>
      <c r="VME110" s="137"/>
      <c r="VMF110" s="137"/>
      <c r="VMG110" s="137"/>
      <c r="VMH110" s="137"/>
      <c r="VMI110" s="137"/>
      <c r="VMJ110" s="137"/>
      <c r="VMK110" s="137"/>
      <c r="VML110" s="137"/>
      <c r="VMM110" s="137"/>
      <c r="VMN110" s="137"/>
      <c r="VMO110" s="137"/>
      <c r="VMP110" s="137"/>
      <c r="VMQ110" s="137"/>
      <c r="VMR110" s="137"/>
      <c r="VMS110" s="137"/>
      <c r="VMT110" s="137"/>
      <c r="VMU110" s="137"/>
      <c r="VMV110" s="137"/>
      <c r="VMW110" s="137"/>
      <c r="VMX110" s="137"/>
      <c r="VMY110" s="137"/>
      <c r="VMZ110" s="137"/>
      <c r="VNA110" s="137"/>
      <c r="VNB110" s="137"/>
      <c r="VNC110" s="137"/>
      <c r="VND110" s="137"/>
      <c r="VNE110" s="137"/>
      <c r="VNF110" s="137"/>
      <c r="VNG110" s="137"/>
      <c r="VNH110" s="137"/>
      <c r="VNI110" s="137"/>
      <c r="VNJ110" s="137"/>
      <c r="VNK110" s="137"/>
      <c r="VNL110" s="137"/>
      <c r="VNM110" s="137"/>
      <c r="VNN110" s="137"/>
      <c r="VNO110" s="137"/>
      <c r="VNP110" s="137"/>
      <c r="VNQ110" s="137"/>
      <c r="VNR110" s="137"/>
      <c r="VNS110" s="137"/>
      <c r="VNT110" s="137"/>
      <c r="VNU110" s="137"/>
      <c r="VNV110" s="137"/>
      <c r="VNW110" s="137"/>
      <c r="VNX110" s="137"/>
      <c r="VNY110" s="137"/>
      <c r="VNZ110" s="137"/>
      <c r="VOA110" s="137"/>
      <c r="VOB110" s="137"/>
      <c r="VOC110" s="137"/>
      <c r="VOD110" s="137"/>
      <c r="VOE110" s="137"/>
      <c r="VOF110" s="137"/>
      <c r="VOG110" s="137"/>
      <c r="VOH110" s="137"/>
      <c r="VOI110" s="137"/>
      <c r="VOJ110" s="137"/>
      <c r="VOK110" s="137"/>
      <c r="VOL110" s="137"/>
      <c r="VOM110" s="137"/>
      <c r="VON110" s="137"/>
      <c r="VOO110" s="137"/>
      <c r="VOP110" s="137"/>
      <c r="VOQ110" s="137"/>
      <c r="VOR110" s="137"/>
      <c r="VOS110" s="137"/>
      <c r="VOT110" s="137"/>
      <c r="VOU110" s="137"/>
      <c r="VOV110" s="137"/>
      <c r="VOW110" s="137"/>
      <c r="VOX110" s="137"/>
      <c r="VOY110" s="137"/>
      <c r="VOZ110" s="137"/>
      <c r="VPA110" s="137"/>
      <c r="VPB110" s="137"/>
      <c r="VPC110" s="137"/>
      <c r="VPD110" s="137"/>
      <c r="VPE110" s="137"/>
      <c r="VPF110" s="137"/>
      <c r="VPG110" s="137"/>
      <c r="VPH110" s="137"/>
      <c r="VPI110" s="137"/>
      <c r="VPJ110" s="137"/>
      <c r="VPK110" s="137"/>
      <c r="VPL110" s="137"/>
      <c r="VPM110" s="137"/>
      <c r="VPN110" s="137"/>
      <c r="VPO110" s="137"/>
      <c r="VPP110" s="137"/>
      <c r="VPQ110" s="137"/>
      <c r="VPR110" s="137"/>
      <c r="VPS110" s="137"/>
      <c r="VPT110" s="137"/>
      <c r="VPU110" s="137"/>
      <c r="VPV110" s="137"/>
      <c r="VPW110" s="137"/>
      <c r="VPX110" s="137"/>
      <c r="VPY110" s="137"/>
      <c r="VPZ110" s="137"/>
      <c r="VQA110" s="137"/>
      <c r="VQB110" s="137"/>
      <c r="VQC110" s="137"/>
      <c r="VQD110" s="137"/>
      <c r="VQE110" s="137"/>
      <c r="VQF110" s="137"/>
      <c r="VQG110" s="137"/>
      <c r="VQH110" s="137"/>
      <c r="VQI110" s="137"/>
      <c r="VQJ110" s="137"/>
      <c r="VQK110" s="137"/>
      <c r="VQL110" s="137"/>
      <c r="VQM110" s="137"/>
      <c r="VQN110" s="137"/>
      <c r="VQO110" s="137"/>
      <c r="VQP110" s="137"/>
      <c r="VQQ110" s="137"/>
      <c r="VQR110" s="137"/>
      <c r="VQS110" s="137"/>
      <c r="VQT110" s="137"/>
      <c r="VQU110" s="137"/>
      <c r="VQV110" s="137"/>
      <c r="VQW110" s="137"/>
      <c r="VQX110" s="137"/>
      <c r="VQY110" s="137"/>
      <c r="VQZ110" s="137"/>
      <c r="VRA110" s="137"/>
      <c r="VRB110" s="137"/>
      <c r="VRC110" s="137"/>
      <c r="VRD110" s="137"/>
      <c r="VRE110" s="137"/>
      <c r="VRF110" s="137"/>
      <c r="VRG110" s="137"/>
      <c r="VRH110" s="137"/>
      <c r="VRI110" s="137"/>
      <c r="VRJ110" s="137"/>
      <c r="VRK110" s="137"/>
      <c r="VRL110" s="137"/>
      <c r="VRM110" s="137"/>
      <c r="VRN110" s="137"/>
      <c r="VRO110" s="137"/>
      <c r="VRP110" s="137"/>
      <c r="VRQ110" s="137"/>
      <c r="VRR110" s="137"/>
      <c r="VRS110" s="137"/>
      <c r="VRT110" s="137"/>
      <c r="VRU110" s="137"/>
      <c r="VRV110" s="137"/>
      <c r="VRW110" s="137"/>
      <c r="VRX110" s="137"/>
      <c r="VRY110" s="137"/>
      <c r="VRZ110" s="137"/>
      <c r="VSA110" s="137"/>
      <c r="VSB110" s="137"/>
      <c r="VSC110" s="137"/>
      <c r="VSD110" s="137"/>
      <c r="VSE110" s="137"/>
      <c r="VSF110" s="137"/>
      <c r="VSG110" s="137"/>
      <c r="VSH110" s="137"/>
      <c r="VSI110" s="137"/>
      <c r="VSJ110" s="137"/>
      <c r="VSK110" s="137"/>
      <c r="VSL110" s="137"/>
      <c r="VSM110" s="137"/>
      <c r="VSN110" s="137"/>
      <c r="VSO110" s="137"/>
      <c r="VSP110" s="137"/>
      <c r="VSQ110" s="137"/>
      <c r="VSR110" s="137"/>
      <c r="VSS110" s="137"/>
      <c r="VST110" s="137"/>
      <c r="VSU110" s="137"/>
      <c r="VSV110" s="137"/>
      <c r="VSW110" s="137"/>
      <c r="VSX110" s="137"/>
      <c r="VSY110" s="137"/>
      <c r="VSZ110" s="137"/>
      <c r="VTA110" s="137"/>
      <c r="VTB110" s="137"/>
      <c r="VTC110" s="137"/>
      <c r="VTD110" s="137"/>
      <c r="VTE110" s="137"/>
      <c r="VTF110" s="137"/>
      <c r="VTG110" s="137"/>
      <c r="VTH110" s="137"/>
      <c r="VTI110" s="137"/>
      <c r="VTJ110" s="137"/>
      <c r="VTK110" s="137"/>
      <c r="VTL110" s="137"/>
      <c r="VTM110" s="137"/>
      <c r="VTN110" s="137"/>
      <c r="VTO110" s="137"/>
      <c r="VTP110" s="137"/>
      <c r="VTQ110" s="137"/>
      <c r="VTR110" s="137"/>
      <c r="VTS110" s="137"/>
      <c r="VTT110" s="137"/>
      <c r="VTU110" s="137"/>
      <c r="VTV110" s="137"/>
      <c r="VTW110" s="137"/>
      <c r="VTX110" s="137"/>
      <c r="VTY110" s="137"/>
      <c r="VTZ110" s="137"/>
      <c r="VUA110" s="137"/>
      <c r="VUB110" s="137"/>
      <c r="VUC110" s="137"/>
      <c r="VUD110" s="137"/>
      <c r="VUE110" s="137"/>
      <c r="VUF110" s="137"/>
      <c r="VUG110" s="137"/>
      <c r="VUH110" s="137"/>
      <c r="VUI110" s="137"/>
      <c r="VUJ110" s="137"/>
      <c r="VUK110" s="137"/>
      <c r="VUL110" s="137"/>
      <c r="VUM110" s="137"/>
      <c r="VUN110" s="137"/>
      <c r="VUO110" s="137"/>
      <c r="VUP110" s="137"/>
      <c r="VUQ110" s="137"/>
      <c r="VUR110" s="137"/>
      <c r="VUS110" s="137"/>
      <c r="VUT110" s="137"/>
      <c r="VUU110" s="137"/>
      <c r="VUV110" s="137"/>
      <c r="VUW110" s="137"/>
      <c r="VUX110" s="137"/>
      <c r="VUY110" s="137"/>
      <c r="VUZ110" s="137"/>
      <c r="VVA110" s="137"/>
      <c r="VVB110" s="137"/>
      <c r="VVC110" s="137"/>
      <c r="VVD110" s="137"/>
      <c r="VVE110" s="137"/>
      <c r="VVF110" s="137"/>
      <c r="VVG110" s="137"/>
      <c r="VVH110" s="137"/>
      <c r="VVI110" s="137"/>
      <c r="VVJ110" s="137"/>
      <c r="VVK110" s="137"/>
      <c r="VVL110" s="137"/>
      <c r="VVM110" s="137"/>
      <c r="VVN110" s="137"/>
      <c r="VVO110" s="137"/>
      <c r="VVP110" s="137"/>
      <c r="VVQ110" s="137"/>
      <c r="VVR110" s="137"/>
      <c r="VVS110" s="137"/>
      <c r="VVT110" s="137"/>
      <c r="VVU110" s="137"/>
      <c r="VVV110" s="137"/>
      <c r="VVW110" s="137"/>
      <c r="VVX110" s="137"/>
      <c r="VVY110" s="137"/>
      <c r="VVZ110" s="137"/>
      <c r="VWA110" s="137"/>
      <c r="VWB110" s="137"/>
      <c r="VWC110" s="137"/>
      <c r="VWD110" s="137"/>
      <c r="VWE110" s="137"/>
      <c r="VWF110" s="137"/>
      <c r="VWG110" s="137"/>
      <c r="VWH110" s="137"/>
      <c r="VWI110" s="137"/>
      <c r="VWJ110" s="137"/>
      <c r="VWK110" s="137"/>
      <c r="VWL110" s="137"/>
      <c r="VWM110" s="137"/>
      <c r="VWN110" s="137"/>
      <c r="VWO110" s="137"/>
      <c r="VWP110" s="137"/>
      <c r="VWQ110" s="137"/>
      <c r="VWR110" s="137"/>
      <c r="VWS110" s="137"/>
      <c r="VWT110" s="137"/>
      <c r="VWU110" s="137"/>
      <c r="VWV110" s="137"/>
      <c r="VWW110" s="137"/>
      <c r="VWX110" s="137"/>
      <c r="VWY110" s="137"/>
      <c r="VWZ110" s="137"/>
      <c r="VXA110" s="137"/>
      <c r="VXB110" s="137"/>
      <c r="VXC110" s="137"/>
      <c r="VXD110" s="137"/>
      <c r="VXE110" s="137"/>
      <c r="VXF110" s="137"/>
      <c r="VXG110" s="137"/>
      <c r="VXH110" s="137"/>
      <c r="VXI110" s="137"/>
      <c r="VXJ110" s="137"/>
      <c r="VXK110" s="137"/>
      <c r="VXL110" s="137"/>
      <c r="VXM110" s="137"/>
      <c r="VXN110" s="137"/>
      <c r="VXO110" s="137"/>
      <c r="VXP110" s="137"/>
      <c r="VXQ110" s="137"/>
      <c r="VXR110" s="137"/>
      <c r="VXS110" s="137"/>
      <c r="VXT110" s="137"/>
      <c r="VXU110" s="137"/>
      <c r="VXV110" s="137"/>
      <c r="VXW110" s="137"/>
      <c r="VXX110" s="137"/>
      <c r="VXY110" s="137"/>
      <c r="VXZ110" s="137"/>
      <c r="VYA110" s="137"/>
      <c r="VYB110" s="137"/>
      <c r="VYC110" s="137"/>
      <c r="VYD110" s="137"/>
      <c r="VYE110" s="137"/>
      <c r="VYF110" s="137"/>
      <c r="VYG110" s="137"/>
      <c r="VYH110" s="137"/>
      <c r="VYI110" s="137"/>
      <c r="VYJ110" s="137"/>
      <c r="VYK110" s="137"/>
      <c r="VYL110" s="137"/>
      <c r="VYM110" s="137"/>
      <c r="VYN110" s="137"/>
      <c r="VYO110" s="137"/>
      <c r="VYP110" s="137"/>
      <c r="VYQ110" s="137"/>
      <c r="VYR110" s="137"/>
      <c r="VYS110" s="137"/>
      <c r="VYT110" s="137"/>
      <c r="VYU110" s="137"/>
      <c r="VYV110" s="137"/>
      <c r="VYW110" s="137"/>
      <c r="VYX110" s="137"/>
      <c r="VYY110" s="137"/>
      <c r="VYZ110" s="137"/>
      <c r="VZA110" s="137"/>
      <c r="VZB110" s="137"/>
      <c r="VZC110" s="137"/>
      <c r="VZD110" s="137"/>
      <c r="VZE110" s="137"/>
      <c r="VZF110" s="137"/>
      <c r="VZG110" s="137"/>
      <c r="VZH110" s="137"/>
      <c r="VZI110" s="137"/>
      <c r="VZJ110" s="137"/>
      <c r="VZK110" s="137"/>
      <c r="VZL110" s="137"/>
      <c r="VZM110" s="137"/>
      <c r="VZN110" s="137"/>
      <c r="VZO110" s="137"/>
      <c r="VZP110" s="137"/>
      <c r="VZQ110" s="137"/>
      <c r="VZR110" s="137"/>
      <c r="VZS110" s="137"/>
      <c r="VZT110" s="137"/>
      <c r="VZU110" s="137"/>
      <c r="VZV110" s="137"/>
      <c r="VZW110" s="137"/>
      <c r="VZX110" s="137"/>
      <c r="VZY110" s="137"/>
      <c r="VZZ110" s="137"/>
      <c r="WAA110" s="137"/>
      <c r="WAB110" s="137"/>
      <c r="WAC110" s="137"/>
      <c r="WAD110" s="137"/>
      <c r="WAE110" s="137"/>
      <c r="WAF110" s="137"/>
      <c r="WAG110" s="137"/>
      <c r="WAH110" s="137"/>
      <c r="WAI110" s="137"/>
      <c r="WAJ110" s="137"/>
      <c r="WAK110" s="137"/>
      <c r="WAL110" s="137"/>
      <c r="WAM110" s="137"/>
      <c r="WAN110" s="137"/>
      <c r="WAO110" s="137"/>
      <c r="WAP110" s="137"/>
      <c r="WAQ110" s="137"/>
      <c r="WAR110" s="137"/>
      <c r="WAS110" s="137"/>
      <c r="WAT110" s="137"/>
      <c r="WAU110" s="137"/>
      <c r="WAV110" s="137"/>
      <c r="WAW110" s="137"/>
      <c r="WAX110" s="137"/>
      <c r="WAY110" s="137"/>
      <c r="WAZ110" s="137"/>
      <c r="WBA110" s="137"/>
      <c r="WBB110" s="137"/>
      <c r="WBC110" s="137"/>
      <c r="WBD110" s="137"/>
      <c r="WBE110" s="137"/>
      <c r="WBF110" s="137"/>
      <c r="WBG110" s="137"/>
      <c r="WBH110" s="137"/>
      <c r="WBI110" s="137"/>
      <c r="WBJ110" s="137"/>
      <c r="WBK110" s="137"/>
      <c r="WBL110" s="137"/>
      <c r="WBM110" s="137"/>
      <c r="WBN110" s="137"/>
      <c r="WBO110" s="137"/>
      <c r="WBP110" s="137"/>
      <c r="WBQ110" s="137"/>
      <c r="WBR110" s="137"/>
      <c r="WBS110" s="137"/>
      <c r="WBT110" s="137"/>
      <c r="WBU110" s="137"/>
      <c r="WBV110" s="137"/>
      <c r="WBW110" s="137"/>
      <c r="WBX110" s="137"/>
      <c r="WBY110" s="137"/>
      <c r="WBZ110" s="137"/>
      <c r="WCA110" s="137"/>
      <c r="WCB110" s="137"/>
      <c r="WCC110" s="137"/>
      <c r="WCD110" s="137"/>
      <c r="WCE110" s="137"/>
      <c r="WCF110" s="137"/>
      <c r="WCG110" s="137"/>
      <c r="WCH110" s="137"/>
      <c r="WCI110" s="137"/>
      <c r="WCJ110" s="137"/>
      <c r="WCK110" s="137"/>
      <c r="WCL110" s="137"/>
      <c r="WCM110" s="137"/>
      <c r="WCN110" s="137"/>
      <c r="WCO110" s="137"/>
      <c r="WCP110" s="137"/>
      <c r="WCQ110" s="137"/>
      <c r="WCR110" s="137"/>
      <c r="WCS110" s="137"/>
      <c r="WCT110" s="137"/>
      <c r="WCU110" s="137"/>
      <c r="WCV110" s="137"/>
      <c r="WCW110" s="137"/>
      <c r="WCX110" s="137"/>
      <c r="WCY110" s="137"/>
      <c r="WCZ110" s="137"/>
      <c r="WDA110" s="137"/>
      <c r="WDB110" s="137"/>
      <c r="WDC110" s="137"/>
      <c r="WDD110" s="137"/>
      <c r="WDE110" s="137"/>
      <c r="WDF110" s="137"/>
      <c r="WDG110" s="137"/>
      <c r="WDH110" s="137"/>
      <c r="WDI110" s="137"/>
      <c r="WDJ110" s="137"/>
      <c r="WDK110" s="137"/>
      <c r="WDL110" s="137"/>
      <c r="WDM110" s="137"/>
      <c r="WDN110" s="137"/>
      <c r="WDO110" s="137"/>
      <c r="WDP110" s="137"/>
      <c r="WDQ110" s="137"/>
      <c r="WDR110" s="137"/>
      <c r="WDS110" s="137"/>
      <c r="WDT110" s="137"/>
      <c r="WDU110" s="137"/>
      <c r="WDV110" s="137"/>
      <c r="WDW110" s="137"/>
      <c r="WDX110" s="137"/>
      <c r="WDY110" s="137"/>
      <c r="WDZ110" s="137"/>
      <c r="WEA110" s="137"/>
      <c r="WEB110" s="137"/>
      <c r="WEC110" s="137"/>
      <c r="WED110" s="137"/>
      <c r="WEE110" s="137"/>
      <c r="WEF110" s="137"/>
      <c r="WEG110" s="137"/>
      <c r="WEH110" s="137"/>
      <c r="WEI110" s="137"/>
      <c r="WEJ110" s="137"/>
      <c r="WEK110" s="137"/>
      <c r="WEL110" s="137"/>
      <c r="WEM110" s="137"/>
      <c r="WEN110" s="137"/>
      <c r="WEO110" s="137"/>
      <c r="WEP110" s="137"/>
      <c r="WEQ110" s="137"/>
      <c r="WER110" s="137"/>
      <c r="WES110" s="137"/>
      <c r="WET110" s="137"/>
      <c r="WEU110" s="137"/>
      <c r="WEV110" s="137"/>
      <c r="WEW110" s="137"/>
      <c r="WEX110" s="137"/>
      <c r="WEY110" s="137"/>
      <c r="WEZ110" s="137"/>
      <c r="WFA110" s="137"/>
      <c r="WFB110" s="137"/>
      <c r="WFC110" s="137"/>
      <c r="WFD110" s="137"/>
      <c r="WFE110" s="137"/>
      <c r="WFF110" s="137"/>
      <c r="WFG110" s="137"/>
      <c r="WFH110" s="137"/>
      <c r="WFI110" s="137"/>
      <c r="WFJ110" s="137"/>
      <c r="WFK110" s="137"/>
      <c r="WFL110" s="137"/>
      <c r="WFM110" s="137"/>
      <c r="WFN110" s="137"/>
      <c r="WFO110" s="137"/>
      <c r="WFP110" s="137"/>
      <c r="WFQ110" s="137"/>
      <c r="WFR110" s="137"/>
      <c r="WFS110" s="137"/>
      <c r="WFT110" s="137"/>
      <c r="WFU110" s="137"/>
      <c r="WFV110" s="137"/>
      <c r="WFW110" s="137"/>
      <c r="WFX110" s="137"/>
      <c r="WFY110" s="137"/>
      <c r="WFZ110" s="137"/>
      <c r="WGA110" s="137"/>
      <c r="WGB110" s="137"/>
      <c r="WGC110" s="137"/>
      <c r="WGD110" s="137"/>
      <c r="WGE110" s="137"/>
      <c r="WGF110" s="137"/>
      <c r="WGG110" s="137"/>
      <c r="WGH110" s="137"/>
      <c r="WGI110" s="137"/>
      <c r="WGJ110" s="137"/>
      <c r="WGK110" s="137"/>
      <c r="WGL110" s="137"/>
      <c r="WGM110" s="137"/>
      <c r="WGN110" s="137"/>
      <c r="WGO110" s="137"/>
      <c r="WGP110" s="137"/>
      <c r="WGQ110" s="137"/>
      <c r="WGR110" s="137"/>
      <c r="WGS110" s="137"/>
      <c r="WGT110" s="137"/>
      <c r="WGU110" s="137"/>
      <c r="WGV110" s="137"/>
      <c r="WGW110" s="137"/>
      <c r="WGX110" s="137"/>
      <c r="WGY110" s="137"/>
      <c r="WGZ110" s="137"/>
      <c r="WHA110" s="137"/>
      <c r="WHB110" s="137"/>
      <c r="WHC110" s="137"/>
      <c r="WHD110" s="137"/>
      <c r="WHE110" s="137"/>
      <c r="WHF110" s="137"/>
      <c r="WHG110" s="137"/>
      <c r="WHH110" s="137"/>
      <c r="WHI110" s="137"/>
      <c r="WHJ110" s="137"/>
      <c r="WHK110" s="137"/>
      <c r="WHL110" s="137"/>
      <c r="WHM110" s="137"/>
      <c r="WHN110" s="137"/>
      <c r="WHO110" s="137"/>
      <c r="WHP110" s="137"/>
      <c r="WHQ110" s="137"/>
      <c r="WHR110" s="137"/>
      <c r="WHS110" s="137"/>
      <c r="WHT110" s="137"/>
      <c r="WHU110" s="137"/>
      <c r="WHV110" s="137"/>
      <c r="WHW110" s="137"/>
      <c r="WHX110" s="137"/>
      <c r="WHY110" s="137"/>
      <c r="WHZ110" s="137"/>
      <c r="WIA110" s="137"/>
      <c r="WIB110" s="137"/>
      <c r="WIC110" s="137"/>
      <c r="WID110" s="137"/>
      <c r="WIE110" s="137"/>
      <c r="WIF110" s="137"/>
      <c r="WIG110" s="137"/>
      <c r="WIH110" s="137"/>
      <c r="WII110" s="137"/>
      <c r="WIJ110" s="137"/>
      <c r="WIK110" s="137"/>
      <c r="WIL110" s="137"/>
      <c r="WIM110" s="137"/>
      <c r="WIN110" s="137"/>
      <c r="WIO110" s="137"/>
      <c r="WIP110" s="137"/>
      <c r="WIQ110" s="137"/>
      <c r="WIR110" s="137"/>
      <c r="WIS110" s="137"/>
      <c r="WIT110" s="137"/>
      <c r="WIU110" s="137"/>
      <c r="WIV110" s="137"/>
      <c r="WIW110" s="137"/>
      <c r="WIX110" s="137"/>
      <c r="WIY110" s="137"/>
      <c r="WIZ110" s="137"/>
      <c r="WJA110" s="137"/>
      <c r="WJB110" s="137"/>
      <c r="WJC110" s="137"/>
      <c r="WJD110" s="137"/>
      <c r="WJE110" s="137"/>
      <c r="WJF110" s="137"/>
      <c r="WJG110" s="137"/>
      <c r="WJH110" s="137"/>
      <c r="WJI110" s="137"/>
      <c r="WJJ110" s="137"/>
      <c r="WJK110" s="137"/>
      <c r="WJL110" s="137"/>
      <c r="WJM110" s="137"/>
      <c r="WJN110" s="137"/>
      <c r="WJO110" s="137"/>
      <c r="WJP110" s="137"/>
      <c r="WJQ110" s="137"/>
      <c r="WJR110" s="137"/>
      <c r="WJS110" s="137"/>
      <c r="WJT110" s="137"/>
      <c r="WJU110" s="137"/>
      <c r="WJV110" s="137"/>
      <c r="WJW110" s="137"/>
      <c r="WJX110" s="137"/>
      <c r="WJY110" s="137"/>
      <c r="WJZ110" s="137"/>
      <c r="WKA110" s="137"/>
      <c r="WKB110" s="137"/>
      <c r="WKC110" s="137"/>
      <c r="WKD110" s="137"/>
      <c r="WKE110" s="137"/>
      <c r="WKF110" s="137"/>
      <c r="WKG110" s="137"/>
      <c r="WKH110" s="137"/>
      <c r="WKI110" s="137"/>
      <c r="WKJ110" s="137"/>
      <c r="WKK110" s="137"/>
      <c r="WKL110" s="137"/>
      <c r="WKM110" s="137"/>
      <c r="WKN110" s="137"/>
      <c r="WKO110" s="137"/>
      <c r="WKP110" s="137"/>
      <c r="WKQ110" s="137"/>
      <c r="WKR110" s="137"/>
      <c r="WKS110" s="137"/>
      <c r="WKT110" s="137"/>
      <c r="WKU110" s="137"/>
      <c r="WKV110" s="137"/>
      <c r="WKW110" s="137"/>
      <c r="WKX110" s="137"/>
      <c r="WKY110" s="137"/>
      <c r="WKZ110" s="137"/>
      <c r="WLA110" s="137"/>
      <c r="WLB110" s="137"/>
      <c r="WLC110" s="137"/>
      <c r="WLD110" s="137"/>
      <c r="WLE110" s="137"/>
      <c r="WLF110" s="137"/>
      <c r="WLG110" s="137"/>
      <c r="WLH110" s="137"/>
      <c r="WLI110" s="137"/>
      <c r="WLJ110" s="137"/>
      <c r="WLK110" s="137"/>
      <c r="WLL110" s="137"/>
      <c r="WLM110" s="137"/>
      <c r="WLN110" s="137"/>
      <c r="WLO110" s="137"/>
      <c r="WLP110" s="137"/>
      <c r="WLQ110" s="137"/>
      <c r="WLR110" s="137"/>
      <c r="WLS110" s="137"/>
      <c r="WLT110" s="137"/>
      <c r="WLU110" s="137"/>
      <c r="WLV110" s="137"/>
      <c r="WLW110" s="137"/>
      <c r="WLX110" s="137"/>
      <c r="WLY110" s="137"/>
      <c r="WLZ110" s="137"/>
      <c r="WMA110" s="137"/>
      <c r="WMB110" s="137"/>
      <c r="WMC110" s="137"/>
      <c r="WMD110" s="137"/>
      <c r="WME110" s="137"/>
      <c r="WMF110" s="137"/>
      <c r="WMG110" s="137"/>
      <c r="WMH110" s="137"/>
      <c r="WMI110" s="137"/>
      <c r="WMJ110" s="137"/>
      <c r="WMK110" s="137"/>
      <c r="WML110" s="137"/>
      <c r="WMM110" s="137"/>
      <c r="WMN110" s="137"/>
      <c r="WMO110" s="137"/>
      <c r="WMP110" s="137"/>
      <c r="WMQ110" s="137"/>
      <c r="WMR110" s="137"/>
      <c r="WMS110" s="137"/>
      <c r="WMT110" s="137"/>
      <c r="WMU110" s="137"/>
      <c r="WMV110" s="137"/>
      <c r="WMW110" s="137"/>
      <c r="WMX110" s="137"/>
      <c r="WMY110" s="137"/>
      <c r="WMZ110" s="137"/>
      <c r="WNA110" s="137"/>
      <c r="WNB110" s="137"/>
      <c r="WNC110" s="137"/>
      <c r="WND110" s="137"/>
      <c r="WNE110" s="137"/>
      <c r="WNF110" s="137"/>
      <c r="WNG110" s="137"/>
      <c r="WNH110" s="137"/>
      <c r="WNI110" s="137"/>
      <c r="WNJ110" s="137"/>
      <c r="WNK110" s="137"/>
      <c r="WNL110" s="137"/>
      <c r="WNM110" s="137"/>
      <c r="WNN110" s="137"/>
      <c r="WNO110" s="137"/>
      <c r="WNP110" s="137"/>
      <c r="WNQ110" s="137"/>
      <c r="WNR110" s="137"/>
      <c r="WNS110" s="137"/>
      <c r="WNT110" s="137"/>
      <c r="WNU110" s="137"/>
      <c r="WNV110" s="137"/>
      <c r="WNW110" s="137"/>
      <c r="WNX110" s="137"/>
      <c r="WNY110" s="137"/>
      <c r="WNZ110" s="137"/>
      <c r="WOA110" s="137"/>
      <c r="WOB110" s="137"/>
      <c r="WOC110" s="137"/>
      <c r="WOD110" s="137"/>
      <c r="WOE110" s="137"/>
      <c r="WOF110" s="137"/>
      <c r="WOG110" s="137"/>
      <c r="WOH110" s="137"/>
      <c r="WOI110" s="137"/>
      <c r="WOJ110" s="137"/>
      <c r="WOK110" s="137"/>
      <c r="WOL110" s="137"/>
      <c r="WOM110" s="137"/>
      <c r="WON110" s="137"/>
      <c r="WOO110" s="137"/>
      <c r="WOP110" s="137"/>
      <c r="WOQ110" s="137"/>
      <c r="WOR110" s="137"/>
      <c r="WOS110" s="137"/>
      <c r="WOT110" s="137"/>
      <c r="WOU110" s="137"/>
      <c r="WOV110" s="137"/>
      <c r="WOW110" s="137"/>
      <c r="WOX110" s="137"/>
      <c r="WOY110" s="137"/>
      <c r="WOZ110" s="137"/>
      <c r="WPA110" s="137"/>
      <c r="WPB110" s="137"/>
      <c r="WPC110" s="137"/>
      <c r="WPD110" s="137"/>
      <c r="WPE110" s="137"/>
      <c r="WPF110" s="137"/>
      <c r="WPG110" s="137"/>
      <c r="WPH110" s="137"/>
      <c r="WPI110" s="137"/>
      <c r="WPJ110" s="137"/>
      <c r="WPK110" s="137"/>
      <c r="WPL110" s="137"/>
      <c r="WPM110" s="137"/>
      <c r="WPN110" s="137"/>
      <c r="WPO110" s="137"/>
      <c r="WPP110" s="137"/>
      <c r="WPQ110" s="137"/>
      <c r="WPR110" s="137"/>
      <c r="WPS110" s="137"/>
      <c r="WPT110" s="137"/>
      <c r="WPU110" s="137"/>
      <c r="WPV110" s="137"/>
      <c r="WPW110" s="137"/>
      <c r="WPX110" s="137"/>
      <c r="WPY110" s="137"/>
      <c r="WPZ110" s="137"/>
      <c r="WQA110" s="137"/>
      <c r="WQB110" s="137"/>
      <c r="WQC110" s="137"/>
      <c r="WQD110" s="137"/>
      <c r="WQE110" s="137"/>
      <c r="WQF110" s="137"/>
      <c r="WQG110" s="137"/>
      <c r="WQH110" s="137"/>
      <c r="WQI110" s="137"/>
      <c r="WQJ110" s="137"/>
      <c r="WQK110" s="137"/>
      <c r="WQL110" s="137"/>
      <c r="WQM110" s="137"/>
      <c r="WQN110" s="137"/>
      <c r="WQO110" s="137"/>
      <c r="WQP110" s="137"/>
      <c r="WQQ110" s="137"/>
      <c r="WQR110" s="137"/>
      <c r="WQS110" s="137"/>
      <c r="WQT110" s="137"/>
      <c r="WQU110" s="137"/>
      <c r="WQV110" s="137"/>
      <c r="WQW110" s="137"/>
      <c r="WQX110" s="137"/>
      <c r="WQY110" s="137"/>
      <c r="WQZ110" s="137"/>
      <c r="WRA110" s="137"/>
      <c r="WRB110" s="137"/>
      <c r="WRC110" s="137"/>
      <c r="WRD110" s="137"/>
      <c r="WRE110" s="137"/>
      <c r="WRF110" s="137"/>
      <c r="WRG110" s="137"/>
      <c r="WRH110" s="137"/>
      <c r="WRI110" s="137"/>
      <c r="WRJ110" s="137"/>
      <c r="WRK110" s="137"/>
      <c r="WRL110" s="137"/>
      <c r="WRM110" s="137"/>
      <c r="WRN110" s="137"/>
      <c r="WRO110" s="137"/>
      <c r="WRP110" s="137"/>
      <c r="WRQ110" s="137"/>
      <c r="WRR110" s="137"/>
      <c r="WRS110" s="137"/>
      <c r="WRT110" s="137"/>
      <c r="WRU110" s="137"/>
      <c r="WRV110" s="137"/>
      <c r="WRW110" s="137"/>
      <c r="WRX110" s="137"/>
      <c r="WRY110" s="137"/>
      <c r="WRZ110" s="137"/>
      <c r="WSA110" s="137"/>
      <c r="WSB110" s="137"/>
      <c r="WSC110" s="137"/>
      <c r="WSD110" s="137"/>
      <c r="WSE110" s="137"/>
      <c r="WSF110" s="137"/>
      <c r="WSG110" s="137"/>
      <c r="WSH110" s="137"/>
      <c r="WSI110" s="137"/>
      <c r="WSJ110" s="137"/>
      <c r="WSK110" s="137"/>
      <c r="WSL110" s="137"/>
      <c r="WSM110" s="137"/>
      <c r="WSN110" s="137"/>
      <c r="WSO110" s="137"/>
      <c r="WSP110" s="137"/>
      <c r="WSQ110" s="137"/>
      <c r="WSR110" s="137"/>
      <c r="WSS110" s="137"/>
      <c r="WST110" s="137"/>
      <c r="WSU110" s="137"/>
      <c r="WSV110" s="137"/>
      <c r="WSW110" s="137"/>
      <c r="WSX110" s="137"/>
      <c r="WSY110" s="137"/>
      <c r="WSZ110" s="137"/>
      <c r="WTA110" s="137"/>
      <c r="WTB110" s="137"/>
      <c r="WTC110" s="137"/>
      <c r="WTD110" s="137"/>
      <c r="WTE110" s="137"/>
      <c r="WTF110" s="137"/>
      <c r="WTG110" s="137"/>
      <c r="WTH110" s="137"/>
      <c r="WTI110" s="137"/>
      <c r="WTJ110" s="137"/>
      <c r="WTK110" s="137"/>
      <c r="WTL110" s="137"/>
      <c r="WTM110" s="137"/>
      <c r="WTN110" s="137"/>
      <c r="WTO110" s="137"/>
      <c r="WTP110" s="137"/>
      <c r="WTQ110" s="137"/>
      <c r="WTR110" s="137"/>
      <c r="WTS110" s="137"/>
      <c r="WTT110" s="137"/>
      <c r="WTU110" s="137"/>
      <c r="WTV110" s="137"/>
      <c r="WTW110" s="137"/>
      <c r="WTX110" s="137"/>
      <c r="WTY110" s="137"/>
      <c r="WTZ110" s="137"/>
      <c r="WUA110" s="137"/>
      <c r="WUB110" s="137"/>
      <c r="WUC110" s="137"/>
      <c r="WUD110" s="137"/>
      <c r="WUE110" s="137"/>
      <c r="WUF110" s="137"/>
      <c r="WUG110" s="137"/>
      <c r="WUH110" s="137"/>
      <c r="WUI110" s="137"/>
      <c r="WUJ110" s="137"/>
      <c r="WUK110" s="137"/>
      <c r="WUL110" s="137"/>
      <c r="WUM110" s="137"/>
      <c r="WUN110" s="137"/>
      <c r="WUO110" s="137"/>
      <c r="WUP110" s="137"/>
      <c r="WUQ110" s="137"/>
      <c r="WUR110" s="137"/>
      <c r="WUS110" s="137"/>
      <c r="WUT110" s="137"/>
      <c r="WUU110" s="137"/>
      <c r="WUV110" s="137"/>
      <c r="WUW110" s="137"/>
      <c r="WUX110" s="137"/>
      <c r="WUY110" s="137"/>
      <c r="WUZ110" s="137"/>
      <c r="WVA110" s="137"/>
      <c r="WVB110" s="137"/>
      <c r="WVC110" s="137"/>
      <c r="WVD110" s="137"/>
      <c r="WVE110" s="137"/>
      <c r="WVF110" s="137"/>
      <c r="WVG110" s="137"/>
      <c r="WVH110" s="137"/>
      <c r="WVI110" s="137"/>
      <c r="WVJ110" s="137"/>
      <c r="WVK110" s="137"/>
      <c r="WVL110" s="137"/>
      <c r="WVM110" s="137"/>
      <c r="WVN110" s="137"/>
      <c r="WVO110" s="137"/>
      <c r="WVP110" s="137"/>
      <c r="WVQ110" s="137"/>
      <c r="WVR110" s="137"/>
      <c r="WVS110" s="137"/>
      <c r="WVT110" s="137"/>
      <c r="WVU110" s="137"/>
      <c r="WVV110" s="137"/>
      <c r="WVW110" s="137"/>
      <c r="WVX110" s="137"/>
      <c r="WVY110" s="137"/>
      <c r="WVZ110" s="137"/>
      <c r="WWA110" s="137"/>
      <c r="WWB110" s="137"/>
      <c r="WWC110" s="137"/>
      <c r="WWD110" s="137"/>
      <c r="WWE110" s="137"/>
      <c r="WWF110" s="137"/>
      <c r="WWG110" s="137"/>
      <c r="WWH110" s="137"/>
      <c r="WWI110" s="137"/>
      <c r="WWJ110" s="137"/>
      <c r="WWK110" s="137"/>
      <c r="WWL110" s="137"/>
      <c r="WWM110" s="137"/>
      <c r="WWN110" s="137"/>
      <c r="WWO110" s="137"/>
      <c r="WWP110" s="137"/>
      <c r="WWQ110" s="137"/>
      <c r="WWR110" s="137"/>
      <c r="WWS110" s="137"/>
      <c r="WWT110" s="137"/>
      <c r="WWU110" s="137"/>
      <c r="WWV110" s="137"/>
      <c r="WWW110" s="137"/>
      <c r="WWX110" s="137"/>
      <c r="WWY110" s="137"/>
      <c r="WWZ110" s="137"/>
      <c r="WXA110" s="137"/>
      <c r="WXB110" s="137"/>
      <c r="WXC110" s="137"/>
      <c r="WXD110" s="137"/>
      <c r="WXE110" s="137"/>
      <c r="WXF110" s="137"/>
      <c r="WXG110" s="137"/>
      <c r="WXH110" s="137"/>
      <c r="WXI110" s="137"/>
      <c r="WXJ110" s="137"/>
      <c r="WXK110" s="137"/>
      <c r="WXL110" s="137"/>
      <c r="WXM110" s="137"/>
      <c r="WXN110" s="137"/>
      <c r="WXO110" s="137"/>
      <c r="WXP110" s="137"/>
      <c r="WXQ110" s="137"/>
      <c r="WXR110" s="137"/>
      <c r="WXS110" s="137"/>
      <c r="WXT110" s="137"/>
      <c r="WXU110" s="137"/>
      <c r="WXV110" s="137"/>
      <c r="WXW110" s="137"/>
      <c r="WXX110" s="137"/>
      <c r="WXY110" s="137"/>
      <c r="WXZ110" s="137"/>
      <c r="WYA110" s="137"/>
      <c r="WYB110" s="137"/>
      <c r="WYC110" s="137"/>
      <c r="WYD110" s="137"/>
      <c r="WYE110" s="137"/>
      <c r="WYF110" s="137"/>
      <c r="WYG110" s="137"/>
      <c r="WYH110" s="137"/>
      <c r="WYI110" s="137"/>
      <c r="WYJ110" s="137"/>
      <c r="WYK110" s="137"/>
      <c r="WYL110" s="137"/>
      <c r="WYM110" s="137"/>
      <c r="WYN110" s="137"/>
      <c r="WYO110" s="137"/>
      <c r="WYP110" s="137"/>
      <c r="WYQ110" s="137"/>
      <c r="WYR110" s="137"/>
      <c r="WYS110" s="137"/>
      <c r="WYT110" s="137"/>
      <c r="WYU110" s="137"/>
      <c r="WYV110" s="137"/>
      <c r="WYW110" s="137"/>
      <c r="WYX110" s="137"/>
      <c r="WYY110" s="137"/>
      <c r="WYZ110" s="137"/>
      <c r="WZA110" s="137"/>
      <c r="WZB110" s="137"/>
      <c r="WZC110" s="137"/>
      <c r="WZD110" s="137"/>
      <c r="WZE110" s="137"/>
      <c r="WZF110" s="137"/>
      <c r="WZG110" s="137"/>
      <c r="WZH110" s="137"/>
      <c r="WZI110" s="137"/>
      <c r="WZJ110" s="137"/>
      <c r="WZK110" s="137"/>
      <c r="WZL110" s="137"/>
      <c r="WZM110" s="137"/>
      <c r="WZN110" s="137"/>
      <c r="WZO110" s="137"/>
      <c r="WZP110" s="137"/>
      <c r="WZQ110" s="137"/>
      <c r="WZR110" s="137"/>
      <c r="WZS110" s="137"/>
      <c r="WZT110" s="137"/>
      <c r="WZU110" s="137"/>
      <c r="WZV110" s="137"/>
      <c r="WZW110" s="137"/>
      <c r="WZX110" s="137"/>
      <c r="WZY110" s="137"/>
      <c r="WZZ110" s="137"/>
      <c r="XAA110" s="137"/>
      <c r="XAB110" s="137"/>
      <c r="XAC110" s="137"/>
      <c r="XAD110" s="137"/>
      <c r="XAE110" s="137"/>
      <c r="XAF110" s="137"/>
      <c r="XAG110" s="137"/>
      <c r="XAH110" s="137"/>
      <c r="XAI110" s="137"/>
      <c r="XAJ110" s="137"/>
      <c r="XAK110" s="137"/>
      <c r="XAL110" s="137"/>
      <c r="XAM110" s="137"/>
      <c r="XAN110" s="137"/>
      <c r="XAO110" s="137"/>
      <c r="XAP110" s="137"/>
      <c r="XAQ110" s="137"/>
      <c r="XAR110" s="137"/>
      <c r="XAS110" s="137"/>
      <c r="XAT110" s="137"/>
      <c r="XAU110" s="137"/>
      <c r="XAV110" s="137"/>
      <c r="XAW110" s="137"/>
      <c r="XAX110" s="137"/>
      <c r="XAY110" s="137"/>
      <c r="XAZ110" s="137"/>
      <c r="XBA110" s="137"/>
      <c r="XBB110" s="137"/>
      <c r="XBC110" s="137"/>
      <c r="XBD110" s="137"/>
      <c r="XBE110" s="137"/>
      <c r="XBF110" s="137"/>
      <c r="XBG110" s="137"/>
      <c r="XBH110" s="137"/>
      <c r="XBI110" s="137"/>
      <c r="XBJ110" s="137"/>
      <c r="XBK110" s="137"/>
      <c r="XBL110" s="137"/>
      <c r="XBM110" s="137"/>
      <c r="XBN110" s="137"/>
      <c r="XBO110" s="137"/>
      <c r="XBP110" s="137"/>
      <c r="XBQ110" s="137"/>
      <c r="XBR110" s="137"/>
      <c r="XBS110" s="137"/>
      <c r="XBT110" s="137"/>
      <c r="XBU110" s="137"/>
      <c r="XBV110" s="137"/>
      <c r="XBW110" s="137"/>
      <c r="XBX110" s="137"/>
      <c r="XBY110" s="137"/>
      <c r="XBZ110" s="137"/>
      <c r="XCA110" s="137"/>
      <c r="XCB110" s="137"/>
      <c r="XCC110" s="137"/>
      <c r="XCD110" s="137"/>
      <c r="XCE110" s="137"/>
      <c r="XCF110" s="137"/>
      <c r="XCG110" s="137"/>
      <c r="XCH110" s="137"/>
      <c r="XCI110" s="137"/>
      <c r="XCJ110" s="137"/>
      <c r="XCK110" s="137"/>
      <c r="XCL110" s="137"/>
      <c r="XCM110" s="137"/>
      <c r="XCN110" s="137"/>
      <c r="XCO110" s="137"/>
      <c r="XCP110" s="137"/>
      <c r="XCQ110" s="137"/>
      <c r="XCR110" s="137"/>
      <c r="XCS110" s="137"/>
      <c r="XCT110" s="137"/>
      <c r="XCU110" s="137"/>
      <c r="XCV110" s="137"/>
      <c r="XCW110" s="137"/>
      <c r="XCX110" s="137"/>
      <c r="XCY110" s="137"/>
      <c r="XCZ110" s="137"/>
      <c r="XDA110" s="137"/>
      <c r="XDB110" s="137"/>
      <c r="XDC110" s="137"/>
      <c r="XDD110" s="137"/>
      <c r="XDE110" s="137"/>
      <c r="XDF110" s="137"/>
      <c r="XDG110" s="137"/>
      <c r="XDH110" s="137"/>
      <c r="XDI110" s="137"/>
      <c r="XDJ110" s="137"/>
      <c r="XDK110" s="137"/>
      <c r="XDL110" s="137"/>
      <c r="XDM110" s="137"/>
      <c r="XDN110" s="137"/>
      <c r="XDO110" s="137"/>
      <c r="XDP110" s="137"/>
      <c r="XDQ110" s="137"/>
      <c r="XDR110" s="137"/>
      <c r="XDS110" s="137"/>
      <c r="XDT110" s="137"/>
      <c r="XDU110" s="137"/>
      <c r="XDV110" s="137"/>
      <c r="XDW110" s="137"/>
      <c r="XDX110" s="137"/>
      <c r="XDY110" s="137"/>
      <c r="XDZ110" s="137"/>
      <c r="XEA110" s="137"/>
      <c r="XEB110" s="137"/>
      <c r="XEC110" s="137"/>
      <c r="XED110" s="137"/>
      <c r="XEE110" s="137"/>
      <c r="XEF110" s="137"/>
      <c r="XEG110" s="137"/>
      <c r="XEH110" s="137"/>
      <c r="XEI110" s="137"/>
      <c r="XEJ110" s="137"/>
      <c r="XEK110" s="137"/>
      <c r="XEL110" s="137"/>
      <c r="XEM110" s="137"/>
      <c r="XEN110" s="137"/>
      <c r="XEO110" s="137"/>
      <c r="XEP110" s="137"/>
      <c r="XEQ110" s="137"/>
      <c r="XER110" s="137"/>
      <c r="XES110" s="137"/>
      <c r="XET110" s="137"/>
      <c r="XEU110" s="137"/>
      <c r="XEV110" s="137"/>
      <c r="XEW110" s="137"/>
      <c r="XEX110" s="137"/>
      <c r="XEY110" s="137"/>
      <c r="XEZ110" s="137"/>
      <c r="XFA110" s="137"/>
      <c r="XFB110" s="137"/>
      <c r="XFC110" s="137"/>
      <c r="XFD110" s="137"/>
    </row>
    <row r="111" spans="1:16384" ht="15.75" customHeight="1">
      <c r="A111" s="159">
        <v>42542</v>
      </c>
      <c r="B111" s="83" t="s">
        <v>28</v>
      </c>
      <c r="C111" s="46"/>
      <c r="D111" s="47"/>
      <c r="E111" s="48">
        <f t="shared" si="13"/>
        <v>0</v>
      </c>
      <c r="F111" s="46"/>
      <c r="G111" s="47"/>
      <c r="H111" s="48">
        <f t="shared" si="14"/>
        <v>0</v>
      </c>
      <c r="I111" s="46"/>
      <c r="J111" s="47"/>
      <c r="K111" s="48">
        <f t="shared" si="15"/>
        <v>0</v>
      </c>
      <c r="L111" s="46"/>
      <c r="M111" s="47"/>
      <c r="N111" s="48">
        <f t="shared" si="16"/>
        <v>0</v>
      </c>
      <c r="O111" s="46"/>
      <c r="P111" s="47"/>
      <c r="Q111" s="48">
        <f t="shared" si="17"/>
        <v>0</v>
      </c>
      <c r="R111" s="46"/>
      <c r="S111" s="47"/>
      <c r="T111" s="48">
        <f t="shared" si="18"/>
        <v>0</v>
      </c>
      <c r="U111" s="126">
        <f t="shared" si="25"/>
        <v>0</v>
      </c>
      <c r="W111" s="45" t="s">
        <v>28</v>
      </c>
      <c r="X111" s="64">
        <f t="shared" si="19"/>
        <v>0</v>
      </c>
      <c r="Y111" s="64">
        <f t="shared" si="20"/>
        <v>0</v>
      </c>
      <c r="Z111" s="64">
        <f t="shared" si="21"/>
        <v>0</v>
      </c>
      <c r="AA111" s="64">
        <f t="shared" si="22"/>
        <v>0</v>
      </c>
      <c r="AB111" s="64">
        <f t="shared" si="23"/>
        <v>0</v>
      </c>
      <c r="AC111" s="75">
        <f t="shared" si="24"/>
        <v>0</v>
      </c>
    </row>
    <row r="112" spans="1:16384" ht="15.75">
      <c r="A112" s="160"/>
      <c r="B112" s="84" t="s">
        <v>29</v>
      </c>
      <c r="C112" s="49">
        <v>97000395.829998165</v>
      </c>
      <c r="D112" s="13"/>
      <c r="E112" s="50">
        <f t="shared" si="13"/>
        <v>97000395.829998165</v>
      </c>
      <c r="F112" s="49">
        <v>2129494.8000000007</v>
      </c>
      <c r="G112" s="13"/>
      <c r="H112" s="50">
        <f t="shared" si="14"/>
        <v>2129494.8000000007</v>
      </c>
      <c r="I112" s="49">
        <v>42094</v>
      </c>
      <c r="J112" s="13"/>
      <c r="K112" s="50">
        <f t="shared" si="15"/>
        <v>42094</v>
      </c>
      <c r="L112" s="49">
        <v>14929.31</v>
      </c>
      <c r="M112" s="13"/>
      <c r="N112" s="50">
        <f t="shared" si="16"/>
        <v>14929.31</v>
      </c>
      <c r="O112" s="49">
        <v>342376.57</v>
      </c>
      <c r="P112" s="13"/>
      <c r="Q112" s="50">
        <f t="shared" si="17"/>
        <v>342376.57</v>
      </c>
      <c r="R112" s="49">
        <v>94555689.149998173</v>
      </c>
      <c r="S112" s="13"/>
      <c r="T112" s="50">
        <f t="shared" si="18"/>
        <v>94555689.149998173</v>
      </c>
      <c r="U112" s="127">
        <f t="shared" si="25"/>
        <v>0</v>
      </c>
      <c r="W112" s="92" t="s">
        <v>29</v>
      </c>
      <c r="X112" s="68">
        <f t="shared" si="19"/>
        <v>0</v>
      </c>
      <c r="Y112" s="68">
        <f t="shared" si="20"/>
        <v>0</v>
      </c>
      <c r="Z112" s="68">
        <f t="shared" si="21"/>
        <v>0</v>
      </c>
      <c r="AA112" s="68">
        <f t="shared" si="22"/>
        <v>0</v>
      </c>
      <c r="AB112" s="68">
        <f t="shared" si="23"/>
        <v>0</v>
      </c>
      <c r="AC112" s="73">
        <f t="shared" si="24"/>
        <v>0</v>
      </c>
    </row>
    <row r="113" spans="1:29" ht="15.75">
      <c r="A113" s="160"/>
      <c r="B113" s="58" t="s">
        <v>30</v>
      </c>
      <c r="C113" s="49"/>
      <c r="D113" s="13"/>
      <c r="E113" s="50">
        <f t="shared" si="13"/>
        <v>0</v>
      </c>
      <c r="F113" s="49"/>
      <c r="G113" s="13"/>
      <c r="H113" s="50">
        <f t="shared" si="14"/>
        <v>0</v>
      </c>
      <c r="I113" s="49"/>
      <c r="J113" s="13"/>
      <c r="K113" s="50">
        <f t="shared" si="15"/>
        <v>0</v>
      </c>
      <c r="L113" s="49"/>
      <c r="M113" s="13"/>
      <c r="N113" s="50">
        <f t="shared" si="16"/>
        <v>0</v>
      </c>
      <c r="O113" s="49"/>
      <c r="P113" s="13"/>
      <c r="Q113" s="50">
        <f t="shared" si="17"/>
        <v>0</v>
      </c>
      <c r="R113" s="49"/>
      <c r="S113" s="13"/>
      <c r="T113" s="50">
        <f t="shared" si="18"/>
        <v>0</v>
      </c>
      <c r="U113" s="127">
        <f t="shared" si="25"/>
        <v>0</v>
      </c>
      <c r="W113" s="93" t="s">
        <v>30</v>
      </c>
      <c r="X113" s="68">
        <f t="shared" si="19"/>
        <v>0</v>
      </c>
      <c r="Y113" s="68">
        <f t="shared" si="20"/>
        <v>0</v>
      </c>
      <c r="Z113" s="68">
        <f t="shared" si="21"/>
        <v>0</v>
      </c>
      <c r="AA113" s="68">
        <f t="shared" si="22"/>
        <v>0</v>
      </c>
      <c r="AB113" s="68">
        <f t="shared" si="23"/>
        <v>0</v>
      </c>
      <c r="AC113" s="73">
        <f t="shared" si="24"/>
        <v>0</v>
      </c>
    </row>
    <row r="114" spans="1:29" ht="15.75">
      <c r="A114" s="160"/>
      <c r="B114" s="84" t="s">
        <v>31</v>
      </c>
      <c r="C114" s="49"/>
      <c r="D114" s="13"/>
      <c r="E114" s="50">
        <f t="shared" si="13"/>
        <v>0</v>
      </c>
      <c r="F114" s="49"/>
      <c r="G114" s="13"/>
      <c r="H114" s="50">
        <f t="shared" si="14"/>
        <v>0</v>
      </c>
      <c r="I114" s="49"/>
      <c r="J114" s="13"/>
      <c r="K114" s="50">
        <f t="shared" si="15"/>
        <v>0</v>
      </c>
      <c r="L114" s="49"/>
      <c r="M114" s="13"/>
      <c r="N114" s="50">
        <f t="shared" si="16"/>
        <v>0</v>
      </c>
      <c r="O114" s="49"/>
      <c r="P114" s="13"/>
      <c r="Q114" s="50">
        <f t="shared" si="17"/>
        <v>0</v>
      </c>
      <c r="R114" s="49"/>
      <c r="S114" s="13"/>
      <c r="T114" s="50">
        <f t="shared" si="18"/>
        <v>0</v>
      </c>
      <c r="U114" s="127">
        <f t="shared" si="25"/>
        <v>0</v>
      </c>
      <c r="W114" s="92" t="s">
        <v>31</v>
      </c>
      <c r="X114" s="68">
        <f t="shared" si="19"/>
        <v>0</v>
      </c>
      <c r="Y114" s="68">
        <f t="shared" si="20"/>
        <v>0</v>
      </c>
      <c r="Z114" s="68">
        <f t="shared" si="21"/>
        <v>0</v>
      </c>
      <c r="AA114" s="68">
        <f t="shared" si="22"/>
        <v>0</v>
      </c>
      <c r="AB114" s="68">
        <f t="shared" si="23"/>
        <v>0</v>
      </c>
      <c r="AC114" s="73">
        <f t="shared" si="24"/>
        <v>0</v>
      </c>
    </row>
    <row r="115" spans="1:29" ht="15.75">
      <c r="A115" s="160"/>
      <c r="B115" s="84" t="s">
        <v>32</v>
      </c>
      <c r="C115" s="49"/>
      <c r="D115" s="13"/>
      <c r="E115" s="50">
        <f t="shared" si="13"/>
        <v>0</v>
      </c>
      <c r="F115" s="49"/>
      <c r="G115" s="13"/>
      <c r="H115" s="50">
        <f t="shared" si="14"/>
        <v>0</v>
      </c>
      <c r="I115" s="49"/>
      <c r="J115" s="13"/>
      <c r="K115" s="50">
        <f t="shared" si="15"/>
        <v>0</v>
      </c>
      <c r="L115" s="49"/>
      <c r="M115" s="13"/>
      <c r="N115" s="50">
        <f t="shared" si="16"/>
        <v>0</v>
      </c>
      <c r="O115" s="49"/>
      <c r="P115" s="13"/>
      <c r="Q115" s="50">
        <f t="shared" si="17"/>
        <v>0</v>
      </c>
      <c r="R115" s="49"/>
      <c r="S115" s="13"/>
      <c r="T115" s="50">
        <f t="shared" si="18"/>
        <v>0</v>
      </c>
      <c r="U115" s="127">
        <f t="shared" si="25"/>
        <v>0</v>
      </c>
      <c r="W115" s="92" t="s">
        <v>32</v>
      </c>
      <c r="X115" s="68">
        <f t="shared" si="19"/>
        <v>0</v>
      </c>
      <c r="Y115" s="68">
        <f t="shared" si="20"/>
        <v>0</v>
      </c>
      <c r="Z115" s="68">
        <f t="shared" si="21"/>
        <v>0</v>
      </c>
      <c r="AA115" s="68">
        <f t="shared" si="22"/>
        <v>0</v>
      </c>
      <c r="AB115" s="68">
        <f t="shared" si="23"/>
        <v>0</v>
      </c>
      <c r="AC115" s="73">
        <f t="shared" si="24"/>
        <v>0</v>
      </c>
    </row>
    <row r="116" spans="1:29" ht="15.75">
      <c r="A116" s="161"/>
      <c r="B116" s="84" t="s">
        <v>33</v>
      </c>
      <c r="C116" s="51">
        <v>256704348.79999927</v>
      </c>
      <c r="D116" s="52"/>
      <c r="E116" s="53">
        <f t="shared" si="13"/>
        <v>256704348.79999927</v>
      </c>
      <c r="F116" s="51">
        <v>2305464.44</v>
      </c>
      <c r="G116" s="52"/>
      <c r="H116" s="53">
        <f t="shared" si="14"/>
        <v>2305464.44</v>
      </c>
      <c r="I116" s="51">
        <v>433792.99999999994</v>
      </c>
      <c r="J116" s="52"/>
      <c r="K116" s="53">
        <f t="shared" si="15"/>
        <v>433792.99999999994</v>
      </c>
      <c r="L116" s="51">
        <v>156342.73000000001</v>
      </c>
      <c r="M116" s="52"/>
      <c r="N116" s="53">
        <f t="shared" si="16"/>
        <v>156342.73000000001</v>
      </c>
      <c r="O116" s="51">
        <v>232230.07</v>
      </c>
      <c r="P116" s="52"/>
      <c r="Q116" s="53">
        <f t="shared" si="17"/>
        <v>232230.07</v>
      </c>
      <c r="R116" s="51">
        <v>254444104.55999929</v>
      </c>
      <c r="S116" s="52"/>
      <c r="T116" s="53">
        <f t="shared" si="18"/>
        <v>254444104.55999929</v>
      </c>
      <c r="U116" s="128">
        <f t="shared" si="25"/>
        <v>0</v>
      </c>
      <c r="W116" s="92" t="s">
        <v>33</v>
      </c>
      <c r="X116" s="72">
        <f t="shared" si="19"/>
        <v>0</v>
      </c>
      <c r="Y116" s="72">
        <f t="shared" si="20"/>
        <v>0</v>
      </c>
      <c r="Z116" s="72">
        <f t="shared" si="21"/>
        <v>0</v>
      </c>
      <c r="AA116" s="72">
        <f t="shared" si="22"/>
        <v>0</v>
      </c>
      <c r="AB116" s="72">
        <f t="shared" si="23"/>
        <v>0</v>
      </c>
      <c r="AC116" s="76">
        <f t="shared" si="24"/>
        <v>0</v>
      </c>
    </row>
    <row r="117" spans="1:29" ht="15.75" customHeight="1">
      <c r="A117" s="159">
        <v>42543</v>
      </c>
      <c r="B117" s="83" t="s">
        <v>28</v>
      </c>
      <c r="C117" s="46">
        <v>30813576.759999551</v>
      </c>
      <c r="D117" s="47"/>
      <c r="E117" s="48">
        <f t="shared" si="13"/>
        <v>30813576.759999551</v>
      </c>
      <c r="F117" s="46">
        <v>3224399.13</v>
      </c>
      <c r="G117" s="47"/>
      <c r="H117" s="48">
        <f t="shared" si="14"/>
        <v>3224399.13</v>
      </c>
      <c r="I117" s="46">
        <v>56836.26</v>
      </c>
      <c r="J117" s="47"/>
      <c r="K117" s="48">
        <f t="shared" si="15"/>
        <v>56836.26</v>
      </c>
      <c r="L117" s="46">
        <v>75186.789999999994</v>
      </c>
      <c r="M117" s="47"/>
      <c r="N117" s="48">
        <f t="shared" si="16"/>
        <v>75186.789999999994</v>
      </c>
      <c r="O117" s="46">
        <v>148024.01999999999</v>
      </c>
      <c r="P117" s="47"/>
      <c r="Q117" s="48">
        <f t="shared" si="17"/>
        <v>148024.01999999999</v>
      </c>
      <c r="R117" s="46">
        <v>27422803.079999551</v>
      </c>
      <c r="S117" s="47"/>
      <c r="T117" s="48">
        <f t="shared" si="18"/>
        <v>27422803.079999551</v>
      </c>
      <c r="U117" s="126">
        <f t="shared" si="25"/>
        <v>0</v>
      </c>
      <c r="W117" s="45" t="s">
        <v>28</v>
      </c>
      <c r="X117" s="64">
        <f t="shared" si="19"/>
        <v>0</v>
      </c>
      <c r="Y117" s="64">
        <f t="shared" si="20"/>
        <v>0</v>
      </c>
      <c r="Z117" s="64">
        <f t="shared" si="21"/>
        <v>0</v>
      </c>
      <c r="AA117" s="64">
        <f t="shared" si="22"/>
        <v>0</v>
      </c>
      <c r="AB117" s="64">
        <f t="shared" si="23"/>
        <v>0</v>
      </c>
      <c r="AC117" s="75">
        <f t="shared" si="24"/>
        <v>0</v>
      </c>
    </row>
    <row r="118" spans="1:29" ht="15.75">
      <c r="A118" s="160"/>
      <c r="B118" s="84" t="s">
        <v>29</v>
      </c>
      <c r="C118" s="49">
        <v>94555689.149998173</v>
      </c>
      <c r="D118" s="13"/>
      <c r="E118" s="50">
        <f t="shared" si="13"/>
        <v>94555689.149998173</v>
      </c>
      <c r="F118" s="49">
        <v>1533566.4</v>
      </c>
      <c r="G118" s="13"/>
      <c r="H118" s="50">
        <f t="shared" si="14"/>
        <v>1533566.4</v>
      </c>
      <c r="I118" s="49">
        <v>171438.53</v>
      </c>
      <c r="J118" s="13"/>
      <c r="K118" s="50">
        <f t="shared" si="15"/>
        <v>171438.53</v>
      </c>
      <c r="L118" s="49">
        <v>149483.29999999999</v>
      </c>
      <c r="M118" s="13"/>
      <c r="N118" s="50">
        <f t="shared" si="16"/>
        <v>149483.29999999999</v>
      </c>
      <c r="O118" s="49">
        <v>194254.85</v>
      </c>
      <c r="P118" s="13"/>
      <c r="Q118" s="50">
        <f t="shared" si="17"/>
        <v>194254.85</v>
      </c>
      <c r="R118" s="49">
        <v>92849823.129998192</v>
      </c>
      <c r="S118" s="13"/>
      <c r="T118" s="50">
        <f t="shared" si="18"/>
        <v>92849823.129998192</v>
      </c>
      <c r="U118" s="127">
        <f t="shared" si="25"/>
        <v>0</v>
      </c>
      <c r="W118" s="92" t="s">
        <v>29</v>
      </c>
      <c r="X118" s="68">
        <f t="shared" si="19"/>
        <v>0</v>
      </c>
      <c r="Y118" s="68">
        <f t="shared" si="20"/>
        <v>0</v>
      </c>
      <c r="Z118" s="68">
        <f t="shared" si="21"/>
        <v>0</v>
      </c>
      <c r="AA118" s="68">
        <f t="shared" si="22"/>
        <v>0</v>
      </c>
      <c r="AB118" s="68">
        <f t="shared" si="23"/>
        <v>0</v>
      </c>
      <c r="AC118" s="73">
        <f t="shared" si="24"/>
        <v>0</v>
      </c>
    </row>
    <row r="119" spans="1:29" ht="15.75">
      <c r="A119" s="160"/>
      <c r="B119" s="58" t="s">
        <v>30</v>
      </c>
      <c r="C119" s="49">
        <v>86736769.029999375</v>
      </c>
      <c r="D119" s="13"/>
      <c r="E119" s="50">
        <f t="shared" si="13"/>
        <v>86736769.029999375</v>
      </c>
      <c r="F119" s="49">
        <v>5411993.3399999989</v>
      </c>
      <c r="G119" s="13"/>
      <c r="H119" s="50">
        <f t="shared" si="14"/>
        <v>5411993.3399999989</v>
      </c>
      <c r="I119" s="49">
        <v>37382.75</v>
      </c>
      <c r="J119" s="13"/>
      <c r="K119" s="50">
        <f t="shared" si="15"/>
        <v>37382.75</v>
      </c>
      <c r="L119" s="49">
        <v>234.17</v>
      </c>
      <c r="M119" s="13"/>
      <c r="N119" s="50">
        <f t="shared" si="16"/>
        <v>234.17</v>
      </c>
      <c r="O119" s="49">
        <v>100274.77</v>
      </c>
      <c r="P119" s="13"/>
      <c r="Q119" s="50">
        <f t="shared" si="17"/>
        <v>100274.77</v>
      </c>
      <c r="R119" s="49">
        <v>81261649.499999359</v>
      </c>
      <c r="S119" s="13"/>
      <c r="T119" s="50">
        <f t="shared" si="18"/>
        <v>81261649.499999359</v>
      </c>
      <c r="U119" s="127">
        <f t="shared" si="25"/>
        <v>0</v>
      </c>
      <c r="W119" s="93" t="s">
        <v>30</v>
      </c>
      <c r="X119" s="68">
        <f t="shared" si="19"/>
        <v>0</v>
      </c>
      <c r="Y119" s="68">
        <f t="shared" si="20"/>
        <v>0</v>
      </c>
      <c r="Z119" s="68">
        <f t="shared" si="21"/>
        <v>0</v>
      </c>
      <c r="AA119" s="68">
        <f t="shared" si="22"/>
        <v>0</v>
      </c>
      <c r="AB119" s="68">
        <f t="shared" si="23"/>
        <v>0</v>
      </c>
      <c r="AC119" s="73">
        <f t="shared" si="24"/>
        <v>0</v>
      </c>
    </row>
    <row r="120" spans="1:29" ht="15.75">
      <c r="A120" s="160"/>
      <c r="B120" s="84" t="s">
        <v>31</v>
      </c>
      <c r="C120" s="49">
        <v>10479438.909999333</v>
      </c>
      <c r="D120" s="13"/>
      <c r="E120" s="50">
        <f t="shared" si="13"/>
        <v>10479438.909999333</v>
      </c>
      <c r="F120" s="49">
        <v>1350511.33</v>
      </c>
      <c r="G120" s="13"/>
      <c r="H120" s="50">
        <f t="shared" si="14"/>
        <v>1350511.33</v>
      </c>
      <c r="I120" s="49">
        <v>47099.83</v>
      </c>
      <c r="J120" s="13"/>
      <c r="K120" s="50">
        <f t="shared" si="15"/>
        <v>47099.83</v>
      </c>
      <c r="L120" s="49">
        <v>9321.84</v>
      </c>
      <c r="M120" s="13"/>
      <c r="N120" s="50">
        <f t="shared" si="16"/>
        <v>9321.84</v>
      </c>
      <c r="O120" s="49">
        <v>2660.54</v>
      </c>
      <c r="P120" s="13"/>
      <c r="Q120" s="50">
        <f t="shared" si="17"/>
        <v>2660.54</v>
      </c>
      <c r="R120" s="49">
        <v>9164045.0299993325</v>
      </c>
      <c r="S120" s="13"/>
      <c r="T120" s="50">
        <f t="shared" si="18"/>
        <v>9164045.0299993325</v>
      </c>
      <c r="U120" s="127">
        <f t="shared" si="25"/>
        <v>0</v>
      </c>
      <c r="W120" s="92" t="s">
        <v>31</v>
      </c>
      <c r="X120" s="68">
        <f t="shared" si="19"/>
        <v>0</v>
      </c>
      <c r="Y120" s="68">
        <f t="shared" si="20"/>
        <v>0</v>
      </c>
      <c r="Z120" s="68">
        <f t="shared" si="21"/>
        <v>0</v>
      </c>
      <c r="AA120" s="68">
        <f t="shared" si="22"/>
        <v>0</v>
      </c>
      <c r="AB120" s="68">
        <f t="shared" si="23"/>
        <v>0</v>
      </c>
      <c r="AC120" s="73">
        <f t="shared" si="24"/>
        <v>0</v>
      </c>
    </row>
    <row r="121" spans="1:29" ht="15.75">
      <c r="A121" s="160"/>
      <c r="B121" s="84" t="s">
        <v>32</v>
      </c>
      <c r="C121" s="49">
        <v>187516722.52999759</v>
      </c>
      <c r="D121" s="13"/>
      <c r="E121" s="50">
        <f t="shared" si="13"/>
        <v>187516722.52999759</v>
      </c>
      <c r="F121" s="49">
        <v>5731606.2299999977</v>
      </c>
      <c r="G121" s="13"/>
      <c r="H121" s="50">
        <f t="shared" si="14"/>
        <v>5731606.2299999977</v>
      </c>
      <c r="I121" s="49">
        <v>676369.43</v>
      </c>
      <c r="J121" s="13"/>
      <c r="K121" s="50">
        <f t="shared" si="15"/>
        <v>676369.43</v>
      </c>
      <c r="L121" s="49">
        <v>242686.55</v>
      </c>
      <c r="M121" s="13"/>
      <c r="N121" s="50">
        <f t="shared" si="16"/>
        <v>242686.55</v>
      </c>
      <c r="O121" s="49">
        <v>379127.89</v>
      </c>
      <c r="P121" s="13"/>
      <c r="Q121" s="50">
        <f t="shared" si="17"/>
        <v>379127.89</v>
      </c>
      <c r="R121" s="49">
        <v>181860130.28999761</v>
      </c>
      <c r="S121" s="13"/>
      <c r="T121" s="50">
        <f t="shared" si="18"/>
        <v>181860130.28999761</v>
      </c>
      <c r="U121" s="127">
        <f t="shared" si="25"/>
        <v>0</v>
      </c>
      <c r="W121" s="92" t="s">
        <v>32</v>
      </c>
      <c r="X121" s="68">
        <f t="shared" si="19"/>
        <v>0</v>
      </c>
      <c r="Y121" s="68">
        <f t="shared" si="20"/>
        <v>0</v>
      </c>
      <c r="Z121" s="68">
        <f t="shared" si="21"/>
        <v>0</v>
      </c>
      <c r="AA121" s="68">
        <f t="shared" si="22"/>
        <v>0</v>
      </c>
      <c r="AB121" s="68">
        <f t="shared" si="23"/>
        <v>0</v>
      </c>
      <c r="AC121" s="73">
        <f t="shared" si="24"/>
        <v>0</v>
      </c>
    </row>
    <row r="122" spans="1:29" ht="15.75">
      <c r="A122" s="161"/>
      <c r="B122" s="84" t="s">
        <v>33</v>
      </c>
      <c r="C122" s="51">
        <v>254444104.55999929</v>
      </c>
      <c r="D122" s="52"/>
      <c r="E122" s="53">
        <f t="shared" si="13"/>
        <v>254444104.55999929</v>
      </c>
      <c r="F122" s="51">
        <v>1713618.4200000006</v>
      </c>
      <c r="G122" s="52"/>
      <c r="H122" s="53">
        <f t="shared" si="14"/>
        <v>1713618.4200000006</v>
      </c>
      <c r="I122" s="51">
        <v>155322.20000000001</v>
      </c>
      <c r="J122" s="52"/>
      <c r="K122" s="53">
        <f t="shared" si="15"/>
        <v>155322.20000000001</v>
      </c>
      <c r="L122" s="51">
        <v>264364.56999999995</v>
      </c>
      <c r="M122" s="52"/>
      <c r="N122" s="53">
        <f t="shared" si="16"/>
        <v>264364.56999999995</v>
      </c>
      <c r="O122" s="51">
        <v>618183.56999999995</v>
      </c>
      <c r="P122" s="52"/>
      <c r="Q122" s="53">
        <f t="shared" si="17"/>
        <v>618183.56999999995</v>
      </c>
      <c r="R122" s="51">
        <v>252003260.19999927</v>
      </c>
      <c r="S122" s="52"/>
      <c r="T122" s="53">
        <f t="shared" si="18"/>
        <v>252003260.19999927</v>
      </c>
      <c r="U122" s="128">
        <f t="shared" si="25"/>
        <v>0</v>
      </c>
      <c r="W122" s="92" t="s">
        <v>33</v>
      </c>
      <c r="X122" s="72">
        <f t="shared" si="19"/>
        <v>0</v>
      </c>
      <c r="Y122" s="72">
        <f t="shared" si="20"/>
        <v>0</v>
      </c>
      <c r="Z122" s="72">
        <f t="shared" si="21"/>
        <v>0</v>
      </c>
      <c r="AA122" s="72">
        <f t="shared" si="22"/>
        <v>0</v>
      </c>
      <c r="AB122" s="72">
        <f t="shared" si="23"/>
        <v>0</v>
      </c>
      <c r="AC122" s="76">
        <f t="shared" si="24"/>
        <v>0</v>
      </c>
    </row>
    <row r="123" spans="1:29" ht="15.75" customHeight="1">
      <c r="A123" s="159">
        <v>42544</v>
      </c>
      <c r="B123" s="83" t="s">
        <v>28</v>
      </c>
      <c r="C123" s="46">
        <v>27422803.079999551</v>
      </c>
      <c r="D123" s="47"/>
      <c r="E123" s="48">
        <f t="shared" si="13"/>
        <v>27422803.079999551</v>
      </c>
      <c r="F123" s="46">
        <v>877773.02999999968</v>
      </c>
      <c r="G123" s="54"/>
      <c r="H123" s="48">
        <f t="shared" si="14"/>
        <v>877773.02999999968</v>
      </c>
      <c r="I123" s="46">
        <v>33907.279999999999</v>
      </c>
      <c r="J123" s="47"/>
      <c r="K123" s="48">
        <f t="shared" si="15"/>
        <v>33907.279999999999</v>
      </c>
      <c r="L123" s="46">
        <v>325.66000000000003</v>
      </c>
      <c r="M123" s="47"/>
      <c r="N123" s="48">
        <f t="shared" si="16"/>
        <v>325.66000000000003</v>
      </c>
      <c r="O123" s="46">
        <v>0</v>
      </c>
      <c r="P123" s="47"/>
      <c r="Q123" s="48">
        <f t="shared" si="17"/>
        <v>0</v>
      </c>
      <c r="R123" s="46">
        <v>26578611.669999551</v>
      </c>
      <c r="S123" s="47"/>
      <c r="T123" s="48">
        <f t="shared" si="18"/>
        <v>26578611.669999551</v>
      </c>
      <c r="U123" s="126">
        <f t="shared" si="25"/>
        <v>0</v>
      </c>
      <c r="W123" s="45" t="s">
        <v>28</v>
      </c>
      <c r="X123" s="68">
        <f t="shared" si="19"/>
        <v>0</v>
      </c>
      <c r="Y123" s="68">
        <f t="shared" si="20"/>
        <v>0</v>
      </c>
      <c r="Z123" s="68">
        <f t="shared" si="21"/>
        <v>0</v>
      </c>
      <c r="AA123" s="68">
        <f t="shared" si="22"/>
        <v>0</v>
      </c>
      <c r="AB123" s="68">
        <f t="shared" si="23"/>
        <v>0</v>
      </c>
      <c r="AC123" s="73">
        <f t="shared" si="24"/>
        <v>0</v>
      </c>
    </row>
    <row r="124" spans="1:29" ht="15.75">
      <c r="A124" s="160"/>
      <c r="B124" s="84" t="s">
        <v>29</v>
      </c>
      <c r="C124" s="49">
        <v>92849823.129998192</v>
      </c>
      <c r="D124" s="13"/>
      <c r="E124" s="50">
        <f t="shared" si="13"/>
        <v>92849823.129998192</v>
      </c>
      <c r="F124" s="49">
        <v>1614130.35</v>
      </c>
      <c r="G124" s="4"/>
      <c r="H124" s="50">
        <f t="shared" si="14"/>
        <v>1614130.35</v>
      </c>
      <c r="I124" s="49">
        <v>270828.77999999997</v>
      </c>
      <c r="J124" s="13"/>
      <c r="K124" s="50">
        <f t="shared" si="15"/>
        <v>270828.77999999997</v>
      </c>
      <c r="L124" s="49">
        <v>234526.05</v>
      </c>
      <c r="M124" s="13"/>
      <c r="N124" s="50">
        <f t="shared" si="16"/>
        <v>234526.05</v>
      </c>
      <c r="O124" s="49">
        <v>134525.35999999999</v>
      </c>
      <c r="P124" s="13"/>
      <c r="Q124" s="50">
        <f t="shared" si="17"/>
        <v>134525.35999999999</v>
      </c>
      <c r="R124" s="49">
        <v>100731363.08999817</v>
      </c>
      <c r="S124" s="13"/>
      <c r="T124" s="50">
        <f t="shared" si="18"/>
        <v>100731363.08999817</v>
      </c>
      <c r="U124" s="127">
        <f t="shared" si="25"/>
        <v>0</v>
      </c>
      <c r="W124" s="92" t="s">
        <v>29</v>
      </c>
      <c r="X124" s="68">
        <f t="shared" si="19"/>
        <v>0</v>
      </c>
      <c r="Y124" s="68">
        <f t="shared" si="20"/>
        <v>0</v>
      </c>
      <c r="Z124" s="68">
        <f t="shared" si="21"/>
        <v>0</v>
      </c>
      <c r="AA124" s="68">
        <f t="shared" si="22"/>
        <v>0</v>
      </c>
      <c r="AB124" s="68">
        <f t="shared" si="23"/>
        <v>0</v>
      </c>
      <c r="AC124" s="73">
        <f t="shared" si="24"/>
        <v>0</v>
      </c>
    </row>
    <row r="125" spans="1:29" ht="15.75">
      <c r="A125" s="160"/>
      <c r="B125" s="58" t="s">
        <v>30</v>
      </c>
      <c r="C125" s="49">
        <v>81261649.499999359</v>
      </c>
      <c r="D125" s="13"/>
      <c r="E125" s="50">
        <f t="shared" si="13"/>
        <v>81261649.499999359</v>
      </c>
      <c r="F125" s="49">
        <v>2174597.9000000004</v>
      </c>
      <c r="G125" s="4"/>
      <c r="H125" s="50">
        <f t="shared" si="14"/>
        <v>2174597.9000000004</v>
      </c>
      <c r="I125" s="49">
        <v>103523.1</v>
      </c>
      <c r="J125" s="13"/>
      <c r="K125" s="50">
        <f t="shared" si="15"/>
        <v>103523.1</v>
      </c>
      <c r="L125" s="49">
        <v>311623.78999999998</v>
      </c>
      <c r="M125" s="13"/>
      <c r="N125" s="50">
        <f t="shared" si="16"/>
        <v>311623.78999999998</v>
      </c>
      <c r="O125" s="49">
        <v>45047.51</v>
      </c>
      <c r="P125" s="13"/>
      <c r="Q125" s="50">
        <f t="shared" si="17"/>
        <v>45047.51</v>
      </c>
      <c r="R125" s="49">
        <v>78833903.399999365</v>
      </c>
      <c r="S125" s="13"/>
      <c r="T125" s="50">
        <f t="shared" si="18"/>
        <v>78833903.399999365</v>
      </c>
      <c r="U125" s="127">
        <f t="shared" si="25"/>
        <v>0</v>
      </c>
      <c r="W125" s="93" t="s">
        <v>30</v>
      </c>
      <c r="X125" s="68">
        <f t="shared" si="19"/>
        <v>0</v>
      </c>
      <c r="Y125" s="68">
        <f t="shared" si="20"/>
        <v>0</v>
      </c>
      <c r="Z125" s="68">
        <f t="shared" si="21"/>
        <v>0</v>
      </c>
      <c r="AA125" s="68">
        <f t="shared" si="22"/>
        <v>0</v>
      </c>
      <c r="AB125" s="68">
        <f t="shared" si="23"/>
        <v>0</v>
      </c>
      <c r="AC125" s="73">
        <f t="shared" si="24"/>
        <v>0</v>
      </c>
    </row>
    <row r="126" spans="1:29" ht="15.75">
      <c r="A126" s="160"/>
      <c r="B126" s="84" t="s">
        <v>31</v>
      </c>
      <c r="C126" s="49"/>
      <c r="D126" s="13"/>
      <c r="E126" s="50">
        <f t="shared" si="13"/>
        <v>0</v>
      </c>
      <c r="F126" s="49"/>
      <c r="G126" s="4"/>
      <c r="H126" s="50">
        <f t="shared" si="14"/>
        <v>0</v>
      </c>
      <c r="I126" s="49"/>
      <c r="J126" s="13"/>
      <c r="K126" s="50">
        <f t="shared" si="15"/>
        <v>0</v>
      </c>
      <c r="L126" s="49"/>
      <c r="M126" s="13"/>
      <c r="N126" s="50">
        <f t="shared" si="16"/>
        <v>0</v>
      </c>
      <c r="O126" s="49"/>
      <c r="P126" s="13"/>
      <c r="Q126" s="50">
        <f t="shared" si="17"/>
        <v>0</v>
      </c>
      <c r="R126" s="49"/>
      <c r="S126" s="13"/>
      <c r="T126" s="50">
        <f t="shared" si="18"/>
        <v>0</v>
      </c>
      <c r="U126" s="127">
        <f t="shared" si="25"/>
        <v>0</v>
      </c>
      <c r="W126" s="92" t="s">
        <v>31</v>
      </c>
      <c r="X126" s="68">
        <f t="shared" si="19"/>
        <v>0</v>
      </c>
      <c r="Y126" s="68">
        <f t="shared" si="20"/>
        <v>0</v>
      </c>
      <c r="Z126" s="68">
        <f t="shared" si="21"/>
        <v>0</v>
      </c>
      <c r="AA126" s="68">
        <f t="shared" si="22"/>
        <v>0</v>
      </c>
      <c r="AB126" s="68">
        <f t="shared" si="23"/>
        <v>0</v>
      </c>
      <c r="AC126" s="73">
        <f t="shared" si="24"/>
        <v>0</v>
      </c>
    </row>
    <row r="127" spans="1:29" ht="15.75">
      <c r="A127" s="160"/>
      <c r="B127" s="84" t="s">
        <v>32</v>
      </c>
      <c r="C127" s="49"/>
      <c r="D127" s="13"/>
      <c r="E127" s="50">
        <f t="shared" si="13"/>
        <v>0</v>
      </c>
      <c r="F127" s="49"/>
      <c r="G127" s="4"/>
      <c r="H127" s="50">
        <f t="shared" si="14"/>
        <v>0</v>
      </c>
      <c r="I127" s="49"/>
      <c r="J127" s="13"/>
      <c r="K127" s="50">
        <f t="shared" si="15"/>
        <v>0</v>
      </c>
      <c r="L127" s="49"/>
      <c r="M127" s="13"/>
      <c r="N127" s="50">
        <f t="shared" si="16"/>
        <v>0</v>
      </c>
      <c r="O127" s="49"/>
      <c r="P127" s="13"/>
      <c r="Q127" s="50">
        <f t="shared" si="17"/>
        <v>0</v>
      </c>
      <c r="R127" s="49"/>
      <c r="S127" s="13"/>
      <c r="T127" s="50">
        <f t="shared" si="18"/>
        <v>0</v>
      </c>
      <c r="U127" s="127">
        <f t="shared" si="25"/>
        <v>0</v>
      </c>
      <c r="W127" s="92" t="s">
        <v>32</v>
      </c>
      <c r="X127" s="68">
        <f t="shared" si="19"/>
        <v>0</v>
      </c>
      <c r="Y127" s="68">
        <f t="shared" si="20"/>
        <v>0</v>
      </c>
      <c r="Z127" s="68">
        <f t="shared" si="21"/>
        <v>0</v>
      </c>
      <c r="AA127" s="68">
        <f t="shared" si="22"/>
        <v>0</v>
      </c>
      <c r="AB127" s="68">
        <f t="shared" si="23"/>
        <v>0</v>
      </c>
      <c r="AC127" s="73">
        <f t="shared" si="24"/>
        <v>0</v>
      </c>
    </row>
    <row r="128" spans="1:29" ht="15.75">
      <c r="A128" s="161"/>
      <c r="B128" s="84" t="s">
        <v>33</v>
      </c>
      <c r="C128" s="51">
        <v>252003260.19999927</v>
      </c>
      <c r="D128" s="52"/>
      <c r="E128" s="53">
        <f t="shared" si="13"/>
        <v>252003260.19999927</v>
      </c>
      <c r="F128" s="51">
        <v>1750429.9300000011</v>
      </c>
      <c r="G128" s="57"/>
      <c r="H128" s="53">
        <f t="shared" si="14"/>
        <v>1750429.9300000011</v>
      </c>
      <c r="I128" s="51">
        <v>202094.95</v>
      </c>
      <c r="J128" s="52"/>
      <c r="K128" s="53">
        <f t="shared" si="15"/>
        <v>202094.95</v>
      </c>
      <c r="L128" s="51">
        <v>64934.97</v>
      </c>
      <c r="M128" s="52"/>
      <c r="N128" s="53">
        <f t="shared" si="16"/>
        <v>64934.97</v>
      </c>
      <c r="O128" s="51">
        <v>477011.87999999983</v>
      </c>
      <c r="P128" s="52"/>
      <c r="Q128" s="53">
        <f t="shared" si="17"/>
        <v>477011.87999999983</v>
      </c>
      <c r="R128" s="51">
        <v>249912978.36999929</v>
      </c>
      <c r="S128" s="52"/>
      <c r="T128" s="53">
        <f t="shared" si="18"/>
        <v>249912978.36999929</v>
      </c>
      <c r="U128" s="128">
        <f t="shared" si="25"/>
        <v>0</v>
      </c>
      <c r="W128" s="92" t="s">
        <v>33</v>
      </c>
      <c r="X128" s="72">
        <f t="shared" si="19"/>
        <v>0</v>
      </c>
      <c r="Y128" s="72">
        <f t="shared" si="20"/>
        <v>0</v>
      </c>
      <c r="Z128" s="72">
        <f t="shared" si="21"/>
        <v>0</v>
      </c>
      <c r="AA128" s="72">
        <f t="shared" si="22"/>
        <v>0</v>
      </c>
      <c r="AB128" s="72">
        <f t="shared" si="23"/>
        <v>0</v>
      </c>
      <c r="AC128" s="76">
        <f t="shared" si="24"/>
        <v>0</v>
      </c>
    </row>
    <row r="129" spans="1:29" ht="15.75" customHeight="1">
      <c r="A129" s="159">
        <v>42546</v>
      </c>
      <c r="B129" s="83" t="s">
        <v>28</v>
      </c>
      <c r="C129" s="46"/>
      <c r="D129" s="47"/>
      <c r="E129" s="48">
        <f t="shared" si="13"/>
        <v>0</v>
      </c>
      <c r="F129" s="46"/>
      <c r="G129" s="47"/>
      <c r="H129" s="48">
        <f t="shared" si="14"/>
        <v>0</v>
      </c>
      <c r="I129" s="46"/>
      <c r="J129" s="47"/>
      <c r="K129" s="48">
        <f t="shared" si="15"/>
        <v>0</v>
      </c>
      <c r="L129" s="46"/>
      <c r="M129" s="47"/>
      <c r="N129" s="48">
        <f t="shared" si="16"/>
        <v>0</v>
      </c>
      <c r="O129" s="46"/>
      <c r="P129" s="47"/>
      <c r="Q129" s="48">
        <f t="shared" si="17"/>
        <v>0</v>
      </c>
      <c r="R129" s="46"/>
      <c r="S129" s="47"/>
      <c r="T129" s="48">
        <f t="shared" si="18"/>
        <v>0</v>
      </c>
      <c r="U129" s="126">
        <f t="shared" si="25"/>
        <v>0</v>
      </c>
      <c r="W129" s="45" t="s">
        <v>28</v>
      </c>
      <c r="X129" s="64">
        <f t="shared" si="19"/>
        <v>0</v>
      </c>
      <c r="Y129" s="64">
        <f t="shared" si="20"/>
        <v>0</v>
      </c>
      <c r="Z129" s="64">
        <f t="shared" si="21"/>
        <v>0</v>
      </c>
      <c r="AA129" s="64">
        <f t="shared" si="22"/>
        <v>0</v>
      </c>
      <c r="AB129" s="64">
        <f t="shared" si="23"/>
        <v>0</v>
      </c>
      <c r="AC129" s="75">
        <f t="shared" si="24"/>
        <v>0</v>
      </c>
    </row>
    <row r="130" spans="1:29" ht="15.75">
      <c r="A130" s="160"/>
      <c r="B130" s="84" t="s">
        <v>29</v>
      </c>
      <c r="C130" s="49">
        <v>100731363.08999817</v>
      </c>
      <c r="D130" s="13"/>
      <c r="E130" s="50">
        <f t="shared" si="13"/>
        <v>100731363.08999817</v>
      </c>
      <c r="F130" s="49">
        <v>646926.44999999995</v>
      </c>
      <c r="G130" s="13"/>
      <c r="H130" s="50">
        <f t="shared" si="14"/>
        <v>646926.44999999995</v>
      </c>
      <c r="I130" s="49">
        <v>33582.479999999996</v>
      </c>
      <c r="J130" s="13"/>
      <c r="K130" s="50">
        <f t="shared" si="15"/>
        <v>33582.479999999996</v>
      </c>
      <c r="L130" s="49">
        <v>60739.61</v>
      </c>
      <c r="M130" s="13"/>
      <c r="N130" s="50">
        <f t="shared" si="16"/>
        <v>60739.61</v>
      </c>
      <c r="O130" s="49">
        <v>0</v>
      </c>
      <c r="P130" s="13"/>
      <c r="Q130" s="50">
        <f t="shared" si="17"/>
        <v>0</v>
      </c>
      <c r="R130" s="49">
        <v>100057279.50999817</v>
      </c>
      <c r="S130" s="13"/>
      <c r="T130" s="50">
        <f t="shared" si="18"/>
        <v>100057279.50999817</v>
      </c>
      <c r="U130" s="127">
        <f t="shared" si="25"/>
        <v>0</v>
      </c>
      <c r="W130" s="92" t="s">
        <v>29</v>
      </c>
      <c r="X130" s="68">
        <f t="shared" si="19"/>
        <v>0</v>
      </c>
      <c r="Y130" s="68">
        <f t="shared" si="20"/>
        <v>0</v>
      </c>
      <c r="Z130" s="68">
        <f t="shared" si="21"/>
        <v>0</v>
      </c>
      <c r="AA130" s="68">
        <f t="shared" si="22"/>
        <v>0</v>
      </c>
      <c r="AB130" s="68">
        <f t="shared" si="23"/>
        <v>0</v>
      </c>
      <c r="AC130" s="73">
        <f t="shared" si="24"/>
        <v>0</v>
      </c>
    </row>
    <row r="131" spans="1:29" ht="15.75">
      <c r="A131" s="160"/>
      <c r="B131" s="58" t="s">
        <v>30</v>
      </c>
      <c r="C131" s="49"/>
      <c r="D131" s="13"/>
      <c r="E131" s="50">
        <f t="shared" si="13"/>
        <v>0</v>
      </c>
      <c r="F131" s="49"/>
      <c r="G131" s="13"/>
      <c r="H131" s="50">
        <f t="shared" si="14"/>
        <v>0</v>
      </c>
      <c r="I131" s="49"/>
      <c r="J131" s="13"/>
      <c r="K131" s="50">
        <f t="shared" si="15"/>
        <v>0</v>
      </c>
      <c r="L131" s="49"/>
      <c r="M131" s="13"/>
      <c r="N131" s="50">
        <f t="shared" si="16"/>
        <v>0</v>
      </c>
      <c r="O131" s="49"/>
      <c r="P131" s="13"/>
      <c r="Q131" s="50">
        <f t="shared" si="17"/>
        <v>0</v>
      </c>
      <c r="R131" s="49"/>
      <c r="S131" s="13"/>
      <c r="T131" s="50">
        <f t="shared" si="18"/>
        <v>0</v>
      </c>
      <c r="U131" s="127">
        <f t="shared" si="25"/>
        <v>0</v>
      </c>
      <c r="W131" s="93" t="s">
        <v>30</v>
      </c>
      <c r="X131" s="68">
        <f t="shared" si="19"/>
        <v>0</v>
      </c>
      <c r="Y131" s="68">
        <f t="shared" si="20"/>
        <v>0</v>
      </c>
      <c r="Z131" s="68">
        <f t="shared" si="21"/>
        <v>0</v>
      </c>
      <c r="AA131" s="68">
        <f t="shared" si="22"/>
        <v>0</v>
      </c>
      <c r="AB131" s="68">
        <f t="shared" si="23"/>
        <v>0</v>
      </c>
      <c r="AC131" s="73">
        <f t="shared" si="24"/>
        <v>0</v>
      </c>
    </row>
    <row r="132" spans="1:29" ht="15.75">
      <c r="A132" s="160"/>
      <c r="B132" s="84" t="s">
        <v>31</v>
      </c>
      <c r="C132" s="49"/>
      <c r="D132" s="13"/>
      <c r="E132" s="50">
        <f t="shared" si="13"/>
        <v>0</v>
      </c>
      <c r="F132" s="49"/>
      <c r="G132" s="13"/>
      <c r="H132" s="50">
        <f t="shared" si="14"/>
        <v>0</v>
      </c>
      <c r="I132" s="49"/>
      <c r="J132" s="13"/>
      <c r="K132" s="50">
        <f t="shared" si="15"/>
        <v>0</v>
      </c>
      <c r="L132" s="49"/>
      <c r="M132" s="13"/>
      <c r="N132" s="50">
        <f t="shared" si="16"/>
        <v>0</v>
      </c>
      <c r="O132" s="49"/>
      <c r="P132" s="13"/>
      <c r="Q132" s="50">
        <f t="shared" si="17"/>
        <v>0</v>
      </c>
      <c r="R132" s="49"/>
      <c r="S132" s="13"/>
      <c r="T132" s="50">
        <f t="shared" si="18"/>
        <v>0</v>
      </c>
      <c r="U132" s="127">
        <f t="shared" si="25"/>
        <v>0</v>
      </c>
      <c r="W132" s="92" t="s">
        <v>31</v>
      </c>
      <c r="X132" s="68">
        <f t="shared" si="19"/>
        <v>0</v>
      </c>
      <c r="Y132" s="68">
        <f t="shared" si="20"/>
        <v>0</v>
      </c>
      <c r="Z132" s="68">
        <f t="shared" si="21"/>
        <v>0</v>
      </c>
      <c r="AA132" s="68">
        <f t="shared" si="22"/>
        <v>0</v>
      </c>
      <c r="AB132" s="68">
        <f t="shared" si="23"/>
        <v>0</v>
      </c>
      <c r="AC132" s="73">
        <f t="shared" si="24"/>
        <v>0</v>
      </c>
    </row>
    <row r="133" spans="1:29" ht="15.75">
      <c r="A133" s="160"/>
      <c r="B133" s="84" t="s">
        <v>32</v>
      </c>
      <c r="C133" s="49">
        <v>181860130.28999761</v>
      </c>
      <c r="D133" s="13"/>
      <c r="E133" s="50">
        <f t="shared" si="13"/>
        <v>181860130.28999761</v>
      </c>
      <c r="F133" s="49">
        <v>3753791.9200000013</v>
      </c>
      <c r="G133" s="13"/>
      <c r="H133" s="50">
        <f t="shared" si="14"/>
        <v>3753791.9200000013</v>
      </c>
      <c r="I133" s="49">
        <v>51853.2</v>
      </c>
      <c r="J133" s="13"/>
      <c r="K133" s="50">
        <f t="shared" si="15"/>
        <v>51853.2</v>
      </c>
      <c r="L133" s="49">
        <v>205803.04</v>
      </c>
      <c r="M133" s="13"/>
      <c r="N133" s="50">
        <f t="shared" si="16"/>
        <v>205803.04</v>
      </c>
      <c r="O133" s="49">
        <v>137216.47</v>
      </c>
      <c r="P133" s="13"/>
      <c r="Q133" s="50">
        <f t="shared" si="17"/>
        <v>137216.47</v>
      </c>
      <c r="R133" s="49">
        <v>177815172.05999759</v>
      </c>
      <c r="S133" s="13"/>
      <c r="T133" s="50">
        <f t="shared" si="18"/>
        <v>177815172.05999759</v>
      </c>
      <c r="U133" s="127">
        <f t="shared" si="25"/>
        <v>0</v>
      </c>
      <c r="W133" s="92" t="s">
        <v>32</v>
      </c>
      <c r="X133" s="68">
        <f t="shared" si="19"/>
        <v>0</v>
      </c>
      <c r="Y133" s="68">
        <f t="shared" si="20"/>
        <v>0</v>
      </c>
      <c r="Z133" s="68">
        <f t="shared" si="21"/>
        <v>0</v>
      </c>
      <c r="AA133" s="68">
        <f t="shared" si="22"/>
        <v>0</v>
      </c>
      <c r="AB133" s="68">
        <f t="shared" si="23"/>
        <v>0</v>
      </c>
      <c r="AC133" s="73">
        <f t="shared" si="24"/>
        <v>0</v>
      </c>
    </row>
    <row r="134" spans="1:29" ht="15.75">
      <c r="A134" s="161"/>
      <c r="B134" s="84" t="s">
        <v>33</v>
      </c>
      <c r="C134" s="51"/>
      <c r="D134" s="52"/>
      <c r="E134" s="53">
        <f t="shared" si="13"/>
        <v>0</v>
      </c>
      <c r="F134" s="51"/>
      <c r="G134" s="52"/>
      <c r="H134" s="53">
        <f t="shared" si="14"/>
        <v>0</v>
      </c>
      <c r="I134" s="51"/>
      <c r="J134" s="52"/>
      <c r="K134" s="53">
        <f t="shared" si="15"/>
        <v>0</v>
      </c>
      <c r="L134" s="51"/>
      <c r="M134" s="52"/>
      <c r="N134" s="53">
        <f t="shared" si="16"/>
        <v>0</v>
      </c>
      <c r="O134" s="51"/>
      <c r="P134" s="52"/>
      <c r="Q134" s="53">
        <f t="shared" si="17"/>
        <v>0</v>
      </c>
      <c r="R134" s="51"/>
      <c r="S134" s="52"/>
      <c r="T134" s="53">
        <f t="shared" si="18"/>
        <v>0</v>
      </c>
      <c r="U134" s="128">
        <f t="shared" si="25"/>
        <v>0</v>
      </c>
      <c r="W134" s="92" t="s">
        <v>33</v>
      </c>
      <c r="X134" s="72">
        <f t="shared" si="19"/>
        <v>0</v>
      </c>
      <c r="Y134" s="72">
        <f t="shared" si="20"/>
        <v>0</v>
      </c>
      <c r="Z134" s="72">
        <f t="shared" si="21"/>
        <v>0</v>
      </c>
      <c r="AA134" s="72">
        <f t="shared" si="22"/>
        <v>0</v>
      </c>
      <c r="AB134" s="72">
        <f t="shared" si="23"/>
        <v>0</v>
      </c>
      <c r="AC134" s="76">
        <f t="shared" si="24"/>
        <v>0</v>
      </c>
    </row>
    <row r="135" spans="1:29" ht="15.75" customHeight="1">
      <c r="A135" s="159">
        <v>42547</v>
      </c>
      <c r="B135" s="83" t="s">
        <v>28</v>
      </c>
      <c r="C135" s="46">
        <v>26578611.669999551</v>
      </c>
      <c r="D135" s="47"/>
      <c r="E135" s="48">
        <f t="shared" si="13"/>
        <v>26578611.669999551</v>
      </c>
      <c r="F135" s="46">
        <v>1522267.9400000004</v>
      </c>
      <c r="G135" s="47"/>
      <c r="H135" s="48">
        <f t="shared" si="14"/>
        <v>1522267.9400000004</v>
      </c>
      <c r="I135" s="46">
        <v>105822.34</v>
      </c>
      <c r="J135" s="47"/>
      <c r="K135" s="48">
        <f t="shared" si="15"/>
        <v>105822.34</v>
      </c>
      <c r="L135" s="46">
        <v>54321.56</v>
      </c>
      <c r="M135" s="47"/>
      <c r="N135" s="48">
        <f t="shared" si="16"/>
        <v>54321.56</v>
      </c>
      <c r="O135" s="46">
        <v>103963.61</v>
      </c>
      <c r="P135" s="47"/>
      <c r="Q135" s="48">
        <f t="shared" si="17"/>
        <v>103963.61</v>
      </c>
      <c r="R135" s="46">
        <v>27486892.909999553</v>
      </c>
      <c r="S135" s="47"/>
      <c r="T135" s="48">
        <f t="shared" si="18"/>
        <v>27486892.909999553</v>
      </c>
      <c r="U135" s="126">
        <f t="shared" si="25"/>
        <v>0</v>
      </c>
      <c r="W135" s="45" t="s">
        <v>28</v>
      </c>
      <c r="X135" s="64">
        <f t="shared" si="19"/>
        <v>0</v>
      </c>
      <c r="Y135" s="64">
        <f t="shared" si="20"/>
        <v>0</v>
      </c>
      <c r="Z135" s="64">
        <f t="shared" si="21"/>
        <v>0</v>
      </c>
      <c r="AA135" s="64">
        <f t="shared" si="22"/>
        <v>0</v>
      </c>
      <c r="AB135" s="64">
        <f t="shared" si="23"/>
        <v>0</v>
      </c>
      <c r="AC135" s="75">
        <f t="shared" si="24"/>
        <v>0</v>
      </c>
    </row>
    <row r="136" spans="1:29" ht="15.75">
      <c r="A136" s="160"/>
      <c r="B136" s="84" t="s">
        <v>29</v>
      </c>
      <c r="C136" s="49">
        <v>100057279.50999817</v>
      </c>
      <c r="D136" s="13"/>
      <c r="E136" s="50">
        <f t="shared" si="13"/>
        <v>100057279.50999817</v>
      </c>
      <c r="F136" s="49">
        <v>2168848.1500000018</v>
      </c>
      <c r="G136" s="13"/>
      <c r="H136" s="50">
        <f t="shared" si="14"/>
        <v>2168848.1500000018</v>
      </c>
      <c r="I136" s="49">
        <v>111034.53</v>
      </c>
      <c r="J136" s="13"/>
      <c r="K136" s="50">
        <f t="shared" si="15"/>
        <v>111034.53</v>
      </c>
      <c r="L136" s="49">
        <v>51090.04</v>
      </c>
      <c r="M136" s="13"/>
      <c r="N136" s="50">
        <f t="shared" si="16"/>
        <v>51090.04</v>
      </c>
      <c r="O136" s="49">
        <v>479959.86</v>
      </c>
      <c r="P136" s="13"/>
      <c r="Q136" s="50">
        <f t="shared" si="17"/>
        <v>479959.86</v>
      </c>
      <c r="R136" s="49">
        <v>97468415.989998162</v>
      </c>
      <c r="S136" s="13"/>
      <c r="T136" s="50">
        <f t="shared" si="18"/>
        <v>97468415.989998162</v>
      </c>
      <c r="U136" s="127">
        <f t="shared" si="25"/>
        <v>0</v>
      </c>
      <c r="W136" s="92" t="s">
        <v>29</v>
      </c>
      <c r="X136" s="68">
        <f t="shared" si="19"/>
        <v>0</v>
      </c>
      <c r="Y136" s="68">
        <f t="shared" si="20"/>
        <v>0</v>
      </c>
      <c r="Z136" s="68">
        <f t="shared" si="21"/>
        <v>0</v>
      </c>
      <c r="AA136" s="68">
        <f t="shared" si="22"/>
        <v>0</v>
      </c>
      <c r="AB136" s="68">
        <f t="shared" si="23"/>
        <v>0</v>
      </c>
      <c r="AC136" s="73">
        <f t="shared" si="24"/>
        <v>0</v>
      </c>
    </row>
    <row r="137" spans="1:29" ht="15.75">
      <c r="A137" s="160"/>
      <c r="B137" s="58" t="s">
        <v>30</v>
      </c>
      <c r="C137" s="49">
        <v>78833903.399999365</v>
      </c>
      <c r="D137" s="13"/>
      <c r="E137" s="50">
        <f t="shared" si="13"/>
        <v>78833903.399999365</v>
      </c>
      <c r="F137" s="49">
        <v>3467505.7499999995</v>
      </c>
      <c r="G137" s="13"/>
      <c r="H137" s="50">
        <f t="shared" si="14"/>
        <v>3467505.7499999995</v>
      </c>
      <c r="I137" s="49">
        <v>49500.42</v>
      </c>
      <c r="J137" s="13"/>
      <c r="K137" s="50">
        <f t="shared" si="15"/>
        <v>49500.42</v>
      </c>
      <c r="L137" s="49">
        <v>268924.36</v>
      </c>
      <c r="M137" s="13"/>
      <c r="N137" s="50">
        <f t="shared" si="16"/>
        <v>268924.36</v>
      </c>
      <c r="O137" s="49">
        <v>36500.82</v>
      </c>
      <c r="P137" s="13"/>
      <c r="Q137" s="50">
        <f t="shared" si="17"/>
        <v>36500.82</v>
      </c>
      <c r="R137" s="49">
        <v>75458878.139999375</v>
      </c>
      <c r="S137" s="13"/>
      <c r="T137" s="50">
        <f t="shared" si="18"/>
        <v>75458878.139999375</v>
      </c>
      <c r="U137" s="127">
        <f t="shared" si="25"/>
        <v>0</v>
      </c>
      <c r="W137" s="93" t="s">
        <v>30</v>
      </c>
      <c r="X137" s="68">
        <f t="shared" si="19"/>
        <v>0</v>
      </c>
      <c r="Y137" s="68">
        <f t="shared" si="20"/>
        <v>0</v>
      </c>
      <c r="Z137" s="68">
        <f t="shared" si="21"/>
        <v>0</v>
      </c>
      <c r="AA137" s="68">
        <f t="shared" si="22"/>
        <v>0</v>
      </c>
      <c r="AB137" s="68">
        <f t="shared" si="23"/>
        <v>0</v>
      </c>
      <c r="AC137" s="73">
        <f t="shared" si="24"/>
        <v>0</v>
      </c>
    </row>
    <row r="138" spans="1:29" ht="15.75">
      <c r="A138" s="160"/>
      <c r="B138" s="84" t="s">
        <v>31</v>
      </c>
      <c r="C138" s="49">
        <v>9164045.0299993325</v>
      </c>
      <c r="D138" s="13"/>
      <c r="E138" s="50">
        <f t="shared" ref="E138:E164" si="26">C138-D138</f>
        <v>9164045.0299993325</v>
      </c>
      <c r="F138" s="49">
        <v>1845892.5699999994</v>
      </c>
      <c r="G138" s="13"/>
      <c r="H138" s="50">
        <f t="shared" ref="H138:H164" si="27">F138-G138</f>
        <v>1845892.5699999994</v>
      </c>
      <c r="I138" s="49">
        <v>117437.82</v>
      </c>
      <c r="J138" s="13"/>
      <c r="K138" s="50">
        <f t="shared" ref="K138:K164" si="28">I138-J138</f>
        <v>117437.82</v>
      </c>
      <c r="L138" s="49">
        <v>295.16000000000003</v>
      </c>
      <c r="M138" s="13"/>
      <c r="N138" s="50">
        <f t="shared" ref="N138:N164" si="29">L138-M138</f>
        <v>295.16000000000003</v>
      </c>
      <c r="O138" s="49">
        <v>9221.49</v>
      </c>
      <c r="P138" s="13"/>
      <c r="Q138" s="50">
        <f t="shared" ref="Q138:Q164" si="30">O138-P138</f>
        <v>9221.49</v>
      </c>
      <c r="R138" s="49">
        <v>7426073.6299993321</v>
      </c>
      <c r="S138" s="13"/>
      <c r="T138" s="50">
        <f t="shared" ref="T138:T164" si="31">R138-S138</f>
        <v>7426073.6299993321</v>
      </c>
      <c r="U138" s="127">
        <f t="shared" si="25"/>
        <v>0</v>
      </c>
      <c r="W138" s="92" t="s">
        <v>31</v>
      </c>
      <c r="X138" s="68">
        <f t="shared" ref="X138:X164" si="32">+IF(AND(C138&lt;&gt;0,D138&lt;&gt;0,OR(E138&gt;100,E138&lt;-100)),1,0)</f>
        <v>0</v>
      </c>
      <c r="Y138" s="68">
        <f t="shared" ref="Y138:Y164" si="33">+IF(AND(F138&lt;&gt;0,G138&lt;&gt;0,OR(H138&gt;100,H138&lt;-100)),1,0)</f>
        <v>0</v>
      </c>
      <c r="Z138" s="68">
        <f t="shared" ref="Z138:Z164" si="34">+IF(AND(I138&lt;&gt;0,J138&lt;&gt;0,OR(K138&gt;100,K138&lt;-100)),1,0)</f>
        <v>0</v>
      </c>
      <c r="AA138" s="68">
        <f t="shared" ref="AA138:AA164" si="35">+IF(AND(L138&lt;&gt;0,M138&lt;&gt;0,OR(N138&gt;100,N138&lt;-100)),1,0)</f>
        <v>0</v>
      </c>
      <c r="AB138" s="68">
        <f t="shared" ref="AB138:AB164" si="36">+IF(AND(O138&lt;&gt;0,P138&lt;&gt;0,OR(Q138&gt;100,Q138&lt;-100)),1,0)</f>
        <v>0</v>
      </c>
      <c r="AC138" s="73">
        <f t="shared" ref="AC138:AC164" si="37">+IF(AND(R138&lt;&gt;0,S138&lt;&gt;0,OR(T138&gt;100,T138&lt;-100)),1,0)</f>
        <v>0</v>
      </c>
    </row>
    <row r="139" spans="1:29" ht="15.75">
      <c r="A139" s="160"/>
      <c r="B139" s="84" t="s">
        <v>32</v>
      </c>
      <c r="C139" s="49">
        <v>177815172.05999759</v>
      </c>
      <c r="D139" s="13"/>
      <c r="E139" s="50">
        <f t="shared" si="26"/>
        <v>177815172.05999759</v>
      </c>
      <c r="F139" s="49">
        <v>3199352.56</v>
      </c>
      <c r="G139" s="13"/>
      <c r="H139" s="50">
        <f t="shared" si="27"/>
        <v>3199352.56</v>
      </c>
      <c r="I139" s="49">
        <v>318105.83999999997</v>
      </c>
      <c r="J139" s="13"/>
      <c r="K139" s="50">
        <f t="shared" si="28"/>
        <v>318105.83999999997</v>
      </c>
      <c r="L139" s="49">
        <v>128395.17</v>
      </c>
      <c r="M139" s="13"/>
      <c r="N139" s="50">
        <f t="shared" si="29"/>
        <v>128395.17</v>
      </c>
      <c r="O139" s="49">
        <v>385143.36</v>
      </c>
      <c r="P139" s="13"/>
      <c r="Q139" s="50">
        <f t="shared" si="30"/>
        <v>385143.36</v>
      </c>
      <c r="R139" s="49">
        <v>174420386.80999759</v>
      </c>
      <c r="S139" s="13"/>
      <c r="T139" s="50">
        <f t="shared" si="31"/>
        <v>174420386.80999759</v>
      </c>
      <c r="U139" s="127">
        <f t="shared" si="25"/>
        <v>0</v>
      </c>
      <c r="W139" s="92" t="s">
        <v>32</v>
      </c>
      <c r="X139" s="68">
        <f t="shared" si="32"/>
        <v>0</v>
      </c>
      <c r="Y139" s="68">
        <f t="shared" si="33"/>
        <v>0</v>
      </c>
      <c r="Z139" s="68">
        <f t="shared" si="34"/>
        <v>0</v>
      </c>
      <c r="AA139" s="68">
        <f t="shared" si="35"/>
        <v>0</v>
      </c>
      <c r="AB139" s="68">
        <f t="shared" si="36"/>
        <v>0</v>
      </c>
      <c r="AC139" s="73">
        <f t="shared" si="37"/>
        <v>0</v>
      </c>
    </row>
    <row r="140" spans="1:29" ht="15.75">
      <c r="A140" s="161"/>
      <c r="B140" s="84" t="s">
        <v>33</v>
      </c>
      <c r="C140" s="51">
        <v>249912978.36999929</v>
      </c>
      <c r="D140" s="52"/>
      <c r="E140" s="53">
        <f t="shared" si="26"/>
        <v>249912978.36999929</v>
      </c>
      <c r="F140" s="51">
        <v>2437043.850000001</v>
      </c>
      <c r="G140" s="52"/>
      <c r="H140" s="53">
        <f t="shared" si="27"/>
        <v>2437043.850000001</v>
      </c>
      <c r="I140" s="51">
        <v>229572.72000000012</v>
      </c>
      <c r="J140" s="52"/>
      <c r="K140" s="53">
        <f t="shared" si="28"/>
        <v>229572.72000000012</v>
      </c>
      <c r="L140" s="51">
        <v>35236.61</v>
      </c>
      <c r="M140" s="52"/>
      <c r="N140" s="53">
        <f t="shared" si="29"/>
        <v>35236.61</v>
      </c>
      <c r="O140" s="51">
        <v>729528.1799999997</v>
      </c>
      <c r="P140" s="52"/>
      <c r="Q140" s="53">
        <f t="shared" si="30"/>
        <v>729528.1799999997</v>
      </c>
      <c r="R140" s="51">
        <v>257353027.07999915</v>
      </c>
      <c r="S140" s="52"/>
      <c r="T140" s="53">
        <f t="shared" si="31"/>
        <v>257353027.07999915</v>
      </c>
      <c r="U140" s="128">
        <f t="shared" si="25"/>
        <v>0</v>
      </c>
      <c r="W140" s="92" t="s">
        <v>33</v>
      </c>
      <c r="X140" s="72">
        <f t="shared" si="32"/>
        <v>0</v>
      </c>
      <c r="Y140" s="72">
        <f t="shared" si="33"/>
        <v>0</v>
      </c>
      <c r="Z140" s="72">
        <f t="shared" si="34"/>
        <v>0</v>
      </c>
      <c r="AA140" s="72">
        <f t="shared" si="35"/>
        <v>0</v>
      </c>
      <c r="AB140" s="72">
        <f t="shared" si="36"/>
        <v>0</v>
      </c>
      <c r="AC140" s="76">
        <f t="shared" si="37"/>
        <v>0</v>
      </c>
    </row>
    <row r="141" spans="1:29" ht="15.75" customHeight="1">
      <c r="A141" s="159">
        <v>42548</v>
      </c>
      <c r="B141" s="83" t="s">
        <v>28</v>
      </c>
      <c r="C141" s="46">
        <v>27486892.909999553</v>
      </c>
      <c r="D141" s="47"/>
      <c r="E141" s="131">
        <f t="shared" si="26"/>
        <v>27486892.909999553</v>
      </c>
      <c r="F141" s="46">
        <v>1254096.8600000001</v>
      </c>
      <c r="G141" s="47"/>
      <c r="H141" s="48">
        <f t="shared" si="27"/>
        <v>1254096.8600000001</v>
      </c>
      <c r="I141" s="46">
        <v>73557.06</v>
      </c>
      <c r="J141" s="47"/>
      <c r="K141" s="48">
        <f t="shared" si="28"/>
        <v>73557.06</v>
      </c>
      <c r="L141" s="46">
        <v>8803.39</v>
      </c>
      <c r="M141" s="47"/>
      <c r="N141" s="48">
        <f t="shared" si="29"/>
        <v>8803.39</v>
      </c>
      <c r="O141" s="46">
        <v>0</v>
      </c>
      <c r="P141" s="47"/>
      <c r="Q141" s="48">
        <f t="shared" si="30"/>
        <v>0</v>
      </c>
      <c r="R141" s="46">
        <v>26297549.719999552</v>
      </c>
      <c r="S141" s="47"/>
      <c r="T141" s="48">
        <f t="shared" si="31"/>
        <v>26297549.719999552</v>
      </c>
      <c r="U141" s="126">
        <f t="shared" si="25"/>
        <v>0</v>
      </c>
      <c r="W141" s="45" t="s">
        <v>28</v>
      </c>
      <c r="X141" s="64">
        <f t="shared" si="32"/>
        <v>0</v>
      </c>
      <c r="Y141" s="64">
        <f t="shared" si="33"/>
        <v>0</v>
      </c>
      <c r="Z141" s="64">
        <f t="shared" si="34"/>
        <v>0</v>
      </c>
      <c r="AA141" s="64">
        <f t="shared" si="35"/>
        <v>0</v>
      </c>
      <c r="AB141" s="64">
        <f t="shared" si="36"/>
        <v>0</v>
      </c>
      <c r="AC141" s="75">
        <f t="shared" si="37"/>
        <v>0</v>
      </c>
    </row>
    <row r="142" spans="1:29" ht="15.75">
      <c r="A142" s="160"/>
      <c r="B142" s="84" t="s">
        <v>29</v>
      </c>
      <c r="C142" s="49">
        <v>97468415.989998162</v>
      </c>
      <c r="D142" s="13"/>
      <c r="E142" s="50">
        <f t="shared" si="26"/>
        <v>97468415.989998162</v>
      </c>
      <c r="F142" s="49">
        <v>2143800.7400000002</v>
      </c>
      <c r="G142" s="13"/>
      <c r="H142" s="50">
        <f t="shared" si="27"/>
        <v>2143800.7400000002</v>
      </c>
      <c r="I142" s="49">
        <v>69048.75</v>
      </c>
      <c r="J142" s="13"/>
      <c r="K142" s="50">
        <f t="shared" si="28"/>
        <v>69048.75</v>
      </c>
      <c r="L142" s="49">
        <v>16974.8</v>
      </c>
      <c r="M142" s="13"/>
      <c r="N142" s="50">
        <f t="shared" si="29"/>
        <v>16974.8</v>
      </c>
      <c r="O142" s="49">
        <v>0</v>
      </c>
      <c r="P142" s="13"/>
      <c r="Q142" s="50">
        <f t="shared" si="30"/>
        <v>0</v>
      </c>
      <c r="R142" s="49">
        <v>103232981.53999817</v>
      </c>
      <c r="S142" s="13"/>
      <c r="T142" s="50">
        <f t="shared" si="31"/>
        <v>103232981.53999817</v>
      </c>
      <c r="U142" s="127">
        <f t="shared" si="25"/>
        <v>0</v>
      </c>
      <c r="W142" s="92" t="s">
        <v>29</v>
      </c>
      <c r="X142" s="68">
        <f t="shared" si="32"/>
        <v>0</v>
      </c>
      <c r="Y142" s="68">
        <f t="shared" si="33"/>
        <v>0</v>
      </c>
      <c r="Z142" s="68">
        <f t="shared" si="34"/>
        <v>0</v>
      </c>
      <c r="AA142" s="68">
        <f t="shared" si="35"/>
        <v>0</v>
      </c>
      <c r="AB142" s="68">
        <f t="shared" si="36"/>
        <v>0</v>
      </c>
      <c r="AC142" s="73">
        <f t="shared" si="37"/>
        <v>0</v>
      </c>
    </row>
    <row r="143" spans="1:29" ht="15.75">
      <c r="A143" s="160"/>
      <c r="B143" s="58" t="s">
        <v>30</v>
      </c>
      <c r="C143" s="49">
        <v>75458878.139999375</v>
      </c>
      <c r="D143" s="13"/>
      <c r="E143" s="50">
        <f t="shared" si="26"/>
        <v>75458878.139999375</v>
      </c>
      <c r="F143" s="49">
        <v>2250561.5200000014</v>
      </c>
      <c r="G143" s="13"/>
      <c r="H143" s="50">
        <f t="shared" si="27"/>
        <v>2250561.5200000014</v>
      </c>
      <c r="I143" s="49">
        <v>78941</v>
      </c>
      <c r="J143" s="13"/>
      <c r="K143" s="50">
        <f t="shared" si="28"/>
        <v>78941</v>
      </c>
      <c r="L143" s="49">
        <v>15000</v>
      </c>
      <c r="M143" s="13"/>
      <c r="N143" s="50">
        <f t="shared" si="29"/>
        <v>15000</v>
      </c>
      <c r="O143" s="49">
        <v>0</v>
      </c>
      <c r="P143" s="13"/>
      <c r="Q143" s="50">
        <f t="shared" si="30"/>
        <v>0</v>
      </c>
      <c r="R143" s="49">
        <v>75696617.129999369</v>
      </c>
      <c r="S143" s="13"/>
      <c r="T143" s="50">
        <f t="shared" si="31"/>
        <v>75696617.129999369</v>
      </c>
      <c r="U143" s="127">
        <f t="shared" si="25"/>
        <v>0</v>
      </c>
      <c r="W143" s="93" t="s">
        <v>30</v>
      </c>
      <c r="X143" s="68">
        <f t="shared" si="32"/>
        <v>0</v>
      </c>
      <c r="Y143" s="68">
        <f t="shared" si="33"/>
        <v>0</v>
      </c>
      <c r="Z143" s="68">
        <f t="shared" si="34"/>
        <v>0</v>
      </c>
      <c r="AA143" s="68">
        <f t="shared" si="35"/>
        <v>0</v>
      </c>
      <c r="AB143" s="68">
        <f t="shared" si="36"/>
        <v>0</v>
      </c>
      <c r="AC143" s="73">
        <f t="shared" si="37"/>
        <v>0</v>
      </c>
    </row>
    <row r="144" spans="1:29" ht="15.75">
      <c r="A144" s="160"/>
      <c r="B144" s="84" t="s">
        <v>31</v>
      </c>
      <c r="C144" s="49">
        <v>7426073.6299993321</v>
      </c>
      <c r="D144" s="13"/>
      <c r="E144" s="50">
        <f t="shared" si="26"/>
        <v>7426073.6299993321</v>
      </c>
      <c r="F144" s="49">
        <v>483630.28000000014</v>
      </c>
      <c r="G144" s="13"/>
      <c r="H144" s="50">
        <f t="shared" si="27"/>
        <v>483630.28000000014</v>
      </c>
      <c r="I144" s="49">
        <v>204152.49</v>
      </c>
      <c r="J144" s="13"/>
      <c r="K144" s="50">
        <f t="shared" si="28"/>
        <v>204152.49</v>
      </c>
      <c r="L144" s="49">
        <v>2912.43</v>
      </c>
      <c r="M144" s="13"/>
      <c r="N144" s="50">
        <f t="shared" si="29"/>
        <v>2912.43</v>
      </c>
      <c r="O144" s="49">
        <v>0</v>
      </c>
      <c r="P144" s="13"/>
      <c r="Q144" s="50">
        <f t="shared" si="30"/>
        <v>0</v>
      </c>
      <c r="R144" s="49">
        <v>7143683.4099993324</v>
      </c>
      <c r="S144" s="13"/>
      <c r="T144" s="50">
        <f t="shared" si="31"/>
        <v>7143683.4099993324</v>
      </c>
      <c r="U144" s="127">
        <f t="shared" si="25"/>
        <v>0</v>
      </c>
      <c r="W144" s="92" t="s">
        <v>31</v>
      </c>
      <c r="X144" s="68">
        <f t="shared" si="32"/>
        <v>0</v>
      </c>
      <c r="Y144" s="68">
        <f t="shared" si="33"/>
        <v>0</v>
      </c>
      <c r="Z144" s="68">
        <f t="shared" si="34"/>
        <v>0</v>
      </c>
      <c r="AA144" s="68">
        <f t="shared" si="35"/>
        <v>0</v>
      </c>
      <c r="AB144" s="68">
        <f t="shared" si="36"/>
        <v>0</v>
      </c>
      <c r="AC144" s="73">
        <f t="shared" si="37"/>
        <v>0</v>
      </c>
    </row>
    <row r="145" spans="1:29" ht="15.75">
      <c r="A145" s="160"/>
      <c r="B145" s="84" t="s">
        <v>32</v>
      </c>
      <c r="C145" s="49">
        <v>174420386.80999759</v>
      </c>
      <c r="D145" s="13"/>
      <c r="E145" s="50">
        <f t="shared" si="26"/>
        <v>174420386.80999759</v>
      </c>
      <c r="F145" s="49">
        <v>2147268.1900000004</v>
      </c>
      <c r="G145" s="13"/>
      <c r="H145" s="50">
        <f t="shared" si="27"/>
        <v>2147268.1900000004</v>
      </c>
      <c r="I145" s="49">
        <v>163793.95000000001</v>
      </c>
      <c r="J145" s="13"/>
      <c r="K145" s="50">
        <f t="shared" si="28"/>
        <v>163793.95000000001</v>
      </c>
      <c r="L145" s="49">
        <v>87670.44</v>
      </c>
      <c r="M145" s="13"/>
      <c r="N145" s="50">
        <f t="shared" si="29"/>
        <v>87670.44</v>
      </c>
      <c r="O145" s="49">
        <v>0</v>
      </c>
      <c r="P145" s="13"/>
      <c r="Q145" s="50">
        <f t="shared" si="30"/>
        <v>0</v>
      </c>
      <c r="R145" s="49">
        <v>172349242.12999761</v>
      </c>
      <c r="S145" s="13"/>
      <c r="T145" s="50">
        <f t="shared" si="31"/>
        <v>172349242.12999761</v>
      </c>
      <c r="U145" s="127">
        <f t="shared" si="25"/>
        <v>0</v>
      </c>
      <c r="W145" s="92" t="s">
        <v>32</v>
      </c>
      <c r="X145" s="68">
        <f t="shared" si="32"/>
        <v>0</v>
      </c>
      <c r="Y145" s="68">
        <f t="shared" si="33"/>
        <v>0</v>
      </c>
      <c r="Z145" s="68">
        <f t="shared" si="34"/>
        <v>0</v>
      </c>
      <c r="AA145" s="68">
        <f t="shared" si="35"/>
        <v>0</v>
      </c>
      <c r="AB145" s="68">
        <f t="shared" si="36"/>
        <v>0</v>
      </c>
      <c r="AC145" s="73">
        <f t="shared" si="37"/>
        <v>0</v>
      </c>
    </row>
    <row r="146" spans="1:29" ht="15.75">
      <c r="A146" s="161"/>
      <c r="B146" s="84" t="s">
        <v>33</v>
      </c>
      <c r="C146" s="51">
        <v>257353027.07999915</v>
      </c>
      <c r="D146" s="52"/>
      <c r="E146" s="53">
        <f t="shared" si="26"/>
        <v>257353027.07999915</v>
      </c>
      <c r="F146" s="51">
        <v>1466489.1100000006</v>
      </c>
      <c r="G146" s="52"/>
      <c r="H146" s="53">
        <f t="shared" si="27"/>
        <v>1466489.1100000006</v>
      </c>
      <c r="I146" s="51">
        <v>207035.01</v>
      </c>
      <c r="J146" s="52"/>
      <c r="K146" s="53">
        <f t="shared" si="28"/>
        <v>207035.01</v>
      </c>
      <c r="L146" s="51">
        <v>53726.15</v>
      </c>
      <c r="M146" s="52"/>
      <c r="N146" s="53">
        <f t="shared" si="29"/>
        <v>53726.15</v>
      </c>
      <c r="O146" s="51">
        <v>0</v>
      </c>
      <c r="P146" s="52"/>
      <c r="Q146" s="53">
        <f t="shared" si="30"/>
        <v>0</v>
      </c>
      <c r="R146" s="51">
        <v>256039846.82999915</v>
      </c>
      <c r="S146" s="52"/>
      <c r="T146" s="53">
        <f t="shared" si="31"/>
        <v>256039846.82999915</v>
      </c>
      <c r="U146" s="128">
        <f t="shared" si="25"/>
        <v>0</v>
      </c>
      <c r="W146" s="92" t="s">
        <v>33</v>
      </c>
      <c r="X146" s="72">
        <f t="shared" si="32"/>
        <v>0</v>
      </c>
      <c r="Y146" s="72">
        <f t="shared" si="33"/>
        <v>0</v>
      </c>
      <c r="Z146" s="72">
        <f t="shared" si="34"/>
        <v>0</v>
      </c>
      <c r="AA146" s="72">
        <f t="shared" si="35"/>
        <v>0</v>
      </c>
      <c r="AB146" s="72">
        <f t="shared" si="36"/>
        <v>0</v>
      </c>
      <c r="AC146" s="76">
        <f t="shared" si="37"/>
        <v>0</v>
      </c>
    </row>
    <row r="147" spans="1:29" ht="15.75" customHeight="1">
      <c r="A147" s="159">
        <v>42549</v>
      </c>
      <c r="B147" s="83" t="s">
        <v>28</v>
      </c>
      <c r="C147" s="46">
        <v>26297549.719999552</v>
      </c>
      <c r="D147" s="47"/>
      <c r="E147" s="131">
        <f t="shared" si="26"/>
        <v>26297549.719999552</v>
      </c>
      <c r="F147" s="46">
        <v>982396.03000000049</v>
      </c>
      <c r="G147" s="47"/>
      <c r="H147" s="48">
        <f t="shared" si="27"/>
        <v>982396.03000000049</v>
      </c>
      <c r="I147" s="46">
        <v>16754.43</v>
      </c>
      <c r="J147" s="47"/>
      <c r="K147" s="48">
        <f t="shared" si="28"/>
        <v>16754.43</v>
      </c>
      <c r="L147" s="46">
        <v>0</v>
      </c>
      <c r="M147" s="47"/>
      <c r="N147" s="48">
        <f t="shared" si="29"/>
        <v>0</v>
      </c>
      <c r="O147" s="46">
        <v>131577.1</v>
      </c>
      <c r="P147" s="47"/>
      <c r="Q147" s="48">
        <f t="shared" si="30"/>
        <v>131577.1</v>
      </c>
      <c r="R147" s="46">
        <v>28565701.999999553</v>
      </c>
      <c r="S147" s="47"/>
      <c r="T147" s="48">
        <f t="shared" si="31"/>
        <v>28565701.999999553</v>
      </c>
      <c r="U147" s="126">
        <f t="shared" si="25"/>
        <v>0</v>
      </c>
      <c r="W147" s="45" t="s">
        <v>28</v>
      </c>
      <c r="X147" s="64">
        <f t="shared" si="32"/>
        <v>0</v>
      </c>
      <c r="Y147" s="64">
        <f t="shared" si="33"/>
        <v>0</v>
      </c>
      <c r="Z147" s="64">
        <f t="shared" si="34"/>
        <v>0</v>
      </c>
      <c r="AA147" s="64">
        <f t="shared" si="35"/>
        <v>0</v>
      </c>
      <c r="AB147" s="64">
        <f t="shared" si="36"/>
        <v>0</v>
      </c>
      <c r="AC147" s="75">
        <f t="shared" si="37"/>
        <v>0</v>
      </c>
    </row>
    <row r="148" spans="1:29" ht="15.75">
      <c r="A148" s="160"/>
      <c r="B148" s="84" t="s">
        <v>29</v>
      </c>
      <c r="C148" s="49">
        <v>103232981.53999817</v>
      </c>
      <c r="D148" s="13"/>
      <c r="E148" s="50">
        <f t="shared" si="26"/>
        <v>103232981.53999817</v>
      </c>
      <c r="F148" s="49">
        <v>2221574.75</v>
      </c>
      <c r="G148" s="13"/>
      <c r="H148" s="50">
        <f t="shared" si="27"/>
        <v>2221574.75</v>
      </c>
      <c r="I148" s="49">
        <v>151543.45000000001</v>
      </c>
      <c r="J148" s="13"/>
      <c r="K148" s="50">
        <f t="shared" si="28"/>
        <v>151543.45000000001</v>
      </c>
      <c r="L148" s="49">
        <v>86852.83</v>
      </c>
      <c r="M148" s="13"/>
      <c r="N148" s="50">
        <f t="shared" si="29"/>
        <v>86852.83</v>
      </c>
      <c r="O148" s="49">
        <v>340935.65</v>
      </c>
      <c r="P148" s="13"/>
      <c r="Q148" s="50">
        <f t="shared" si="30"/>
        <v>340935.65</v>
      </c>
      <c r="R148" s="49">
        <v>100735161.75999817</v>
      </c>
      <c r="S148" s="13"/>
      <c r="T148" s="50">
        <f t="shared" si="31"/>
        <v>100735161.75999817</v>
      </c>
      <c r="U148" s="127">
        <f t="shared" si="25"/>
        <v>0</v>
      </c>
      <c r="W148" s="92" t="s">
        <v>29</v>
      </c>
      <c r="X148" s="68">
        <f t="shared" si="32"/>
        <v>0</v>
      </c>
      <c r="Y148" s="68">
        <f t="shared" si="33"/>
        <v>0</v>
      </c>
      <c r="Z148" s="68">
        <f t="shared" si="34"/>
        <v>0</v>
      </c>
      <c r="AA148" s="68">
        <f t="shared" si="35"/>
        <v>0</v>
      </c>
      <c r="AB148" s="68">
        <f t="shared" si="36"/>
        <v>0</v>
      </c>
      <c r="AC148" s="73">
        <f t="shared" si="37"/>
        <v>0</v>
      </c>
    </row>
    <row r="149" spans="1:29" ht="15.75">
      <c r="A149" s="160"/>
      <c r="B149" s="58" t="s">
        <v>30</v>
      </c>
      <c r="C149" s="49">
        <v>75696617.129999369</v>
      </c>
      <c r="D149" s="13"/>
      <c r="E149" s="50">
        <f t="shared" si="26"/>
        <v>75696617.129999369</v>
      </c>
      <c r="F149" s="49">
        <v>2086767.5199999998</v>
      </c>
      <c r="G149" s="13"/>
      <c r="H149" s="50">
        <f t="shared" si="27"/>
        <v>2086767.5199999998</v>
      </c>
      <c r="I149" s="49">
        <v>32896</v>
      </c>
      <c r="J149" s="13"/>
      <c r="K149" s="50">
        <f t="shared" si="28"/>
        <v>32896</v>
      </c>
      <c r="L149" s="49">
        <v>0</v>
      </c>
      <c r="M149" s="13"/>
      <c r="N149" s="50">
        <f t="shared" si="29"/>
        <v>0</v>
      </c>
      <c r="O149" s="49">
        <v>18344.93</v>
      </c>
      <c r="P149" s="13"/>
      <c r="Q149" s="50">
        <f t="shared" si="30"/>
        <v>18344.93</v>
      </c>
      <c r="R149" s="49">
        <v>73624400.679999366</v>
      </c>
      <c r="S149" s="13"/>
      <c r="T149" s="50">
        <f t="shared" si="31"/>
        <v>73624400.679999366</v>
      </c>
      <c r="U149" s="127">
        <f t="shared" si="25"/>
        <v>0</v>
      </c>
      <c r="W149" s="93" t="s">
        <v>30</v>
      </c>
      <c r="X149" s="68">
        <f t="shared" si="32"/>
        <v>0</v>
      </c>
      <c r="Y149" s="68">
        <f t="shared" si="33"/>
        <v>0</v>
      </c>
      <c r="Z149" s="68">
        <f t="shared" si="34"/>
        <v>0</v>
      </c>
      <c r="AA149" s="68">
        <f t="shared" si="35"/>
        <v>0</v>
      </c>
      <c r="AB149" s="68">
        <f t="shared" si="36"/>
        <v>0</v>
      </c>
      <c r="AC149" s="73">
        <f t="shared" si="37"/>
        <v>0</v>
      </c>
    </row>
    <row r="150" spans="1:29" ht="15.75">
      <c r="A150" s="160"/>
      <c r="B150" s="84" t="s">
        <v>31</v>
      </c>
      <c r="C150" s="49">
        <v>7143683.4099993324</v>
      </c>
      <c r="D150" s="13"/>
      <c r="E150" s="50">
        <f t="shared" si="26"/>
        <v>7143683.4099993324</v>
      </c>
      <c r="F150" s="49">
        <v>581066.55000000005</v>
      </c>
      <c r="G150" s="13"/>
      <c r="H150" s="50">
        <f t="shared" si="27"/>
        <v>581066.55000000005</v>
      </c>
      <c r="I150" s="49">
        <v>116705.96</v>
      </c>
      <c r="J150" s="13"/>
      <c r="K150" s="50">
        <f t="shared" si="28"/>
        <v>116705.96</v>
      </c>
      <c r="L150" s="49">
        <v>430.55</v>
      </c>
      <c r="M150" s="13"/>
      <c r="N150" s="50">
        <f t="shared" si="29"/>
        <v>430.55</v>
      </c>
      <c r="O150" s="49">
        <v>2870.68</v>
      </c>
      <c r="P150" s="13"/>
      <c r="Q150" s="50">
        <f t="shared" si="30"/>
        <v>2870.68</v>
      </c>
      <c r="R150" s="49">
        <v>6676021.5899993321</v>
      </c>
      <c r="S150" s="13"/>
      <c r="T150" s="50">
        <f t="shared" si="31"/>
        <v>6676021.5899993321</v>
      </c>
      <c r="U150" s="127">
        <f t="shared" si="25"/>
        <v>0</v>
      </c>
      <c r="W150" s="92" t="s">
        <v>31</v>
      </c>
      <c r="X150" s="68">
        <f t="shared" si="32"/>
        <v>0</v>
      </c>
      <c r="Y150" s="68">
        <f t="shared" si="33"/>
        <v>0</v>
      </c>
      <c r="Z150" s="68">
        <f t="shared" si="34"/>
        <v>0</v>
      </c>
      <c r="AA150" s="68">
        <f t="shared" si="35"/>
        <v>0</v>
      </c>
      <c r="AB150" s="68">
        <f t="shared" si="36"/>
        <v>0</v>
      </c>
      <c r="AC150" s="73">
        <f t="shared" si="37"/>
        <v>0</v>
      </c>
    </row>
    <row r="151" spans="1:29" ht="15.75">
      <c r="A151" s="160"/>
      <c r="B151" s="84" t="s">
        <v>32</v>
      </c>
      <c r="C151" s="49">
        <v>172349242.12999761</v>
      </c>
      <c r="D151" s="13"/>
      <c r="E151" s="50">
        <f t="shared" si="26"/>
        <v>172349242.12999761</v>
      </c>
      <c r="F151" s="49">
        <v>2210855.2400000007</v>
      </c>
      <c r="G151" s="13"/>
      <c r="H151" s="50">
        <f t="shared" si="27"/>
        <v>2210855.2400000007</v>
      </c>
      <c r="I151" s="49">
        <v>333404.99999999994</v>
      </c>
      <c r="J151" s="13"/>
      <c r="K151" s="50">
        <f t="shared" si="28"/>
        <v>333404.99999999994</v>
      </c>
      <c r="L151" s="49">
        <v>296159.87999999995</v>
      </c>
      <c r="M151" s="13"/>
      <c r="N151" s="50">
        <f t="shared" si="29"/>
        <v>296159.87999999995</v>
      </c>
      <c r="O151" s="49">
        <v>264415.09999999998</v>
      </c>
      <c r="P151" s="13"/>
      <c r="Q151" s="50">
        <f t="shared" si="30"/>
        <v>264415.09999999998</v>
      </c>
      <c r="R151" s="49">
        <v>169911216.90999758</v>
      </c>
      <c r="S151" s="13"/>
      <c r="T151" s="50">
        <f t="shared" si="31"/>
        <v>169911216.90999758</v>
      </c>
      <c r="U151" s="127">
        <f t="shared" si="25"/>
        <v>0</v>
      </c>
      <c r="W151" s="92" t="s">
        <v>32</v>
      </c>
      <c r="X151" s="68">
        <f t="shared" si="32"/>
        <v>0</v>
      </c>
      <c r="Y151" s="68">
        <f t="shared" si="33"/>
        <v>0</v>
      </c>
      <c r="Z151" s="68">
        <f t="shared" si="34"/>
        <v>0</v>
      </c>
      <c r="AA151" s="68">
        <f t="shared" si="35"/>
        <v>0</v>
      </c>
      <c r="AB151" s="68">
        <f t="shared" si="36"/>
        <v>0</v>
      </c>
      <c r="AC151" s="73">
        <f t="shared" si="37"/>
        <v>0</v>
      </c>
    </row>
    <row r="152" spans="1:29" ht="15.75">
      <c r="A152" s="161"/>
      <c r="B152" s="84" t="s">
        <v>33</v>
      </c>
      <c r="C152" s="51">
        <v>256039846.82999915</v>
      </c>
      <c r="D152" s="52"/>
      <c r="E152" s="53">
        <f t="shared" si="26"/>
        <v>256039846.82999915</v>
      </c>
      <c r="F152" s="51">
        <v>1590551.22</v>
      </c>
      <c r="G152" s="52"/>
      <c r="H152" s="53">
        <f t="shared" si="27"/>
        <v>1590551.22</v>
      </c>
      <c r="I152" s="51">
        <v>401935.18</v>
      </c>
      <c r="J152" s="52"/>
      <c r="K152" s="53">
        <f t="shared" si="28"/>
        <v>401935.18</v>
      </c>
      <c r="L152" s="51">
        <v>58130.35</v>
      </c>
      <c r="M152" s="52"/>
      <c r="N152" s="53">
        <f t="shared" si="29"/>
        <v>58130.35</v>
      </c>
      <c r="O152" s="51">
        <v>394011.88000000006</v>
      </c>
      <c r="P152" s="52"/>
      <c r="Q152" s="53">
        <f t="shared" si="30"/>
        <v>394011.88000000006</v>
      </c>
      <c r="R152" s="51">
        <v>254399088.55999917</v>
      </c>
      <c r="S152" s="52"/>
      <c r="T152" s="53">
        <f t="shared" si="31"/>
        <v>254399088.55999917</v>
      </c>
      <c r="U152" s="128">
        <f t="shared" si="25"/>
        <v>0</v>
      </c>
      <c r="W152" s="92" t="s">
        <v>33</v>
      </c>
      <c r="X152" s="72">
        <f t="shared" si="32"/>
        <v>0</v>
      </c>
      <c r="Y152" s="72">
        <f t="shared" si="33"/>
        <v>0</v>
      </c>
      <c r="Z152" s="72">
        <f t="shared" si="34"/>
        <v>0</v>
      </c>
      <c r="AA152" s="72">
        <f t="shared" si="35"/>
        <v>0</v>
      </c>
      <c r="AB152" s="72">
        <f t="shared" si="36"/>
        <v>0</v>
      </c>
      <c r="AC152" s="76">
        <f t="shared" si="37"/>
        <v>0</v>
      </c>
    </row>
    <row r="153" spans="1:29" ht="15.75" customHeight="1">
      <c r="A153" s="159">
        <v>42550</v>
      </c>
      <c r="B153" s="83" t="s">
        <v>28</v>
      </c>
      <c r="C153" s="49">
        <v>28565701.999999553</v>
      </c>
      <c r="D153" s="13"/>
      <c r="E153" s="50">
        <f t="shared" si="26"/>
        <v>28565701.999999553</v>
      </c>
      <c r="F153" s="49">
        <v>916490.62000000046</v>
      </c>
      <c r="G153" s="13"/>
      <c r="H153" s="50">
        <f t="shared" si="27"/>
        <v>916490.62000000046</v>
      </c>
      <c r="I153" s="49">
        <v>82372.070000000007</v>
      </c>
      <c r="J153" s="13"/>
      <c r="K153" s="50">
        <f t="shared" si="28"/>
        <v>82372.070000000007</v>
      </c>
      <c r="L153" s="49">
        <v>9930.0399999999991</v>
      </c>
      <c r="M153" s="13"/>
      <c r="N153" s="50">
        <f t="shared" si="29"/>
        <v>9930.0399999999991</v>
      </c>
      <c r="O153" s="49">
        <v>172001.41000000006</v>
      </c>
      <c r="P153" s="13"/>
      <c r="Q153" s="50">
        <f t="shared" si="30"/>
        <v>172001.41000000006</v>
      </c>
      <c r="R153" s="49">
        <v>36452095.909999549</v>
      </c>
      <c r="S153" s="13"/>
      <c r="T153" s="50">
        <f t="shared" si="31"/>
        <v>36452095.909999549</v>
      </c>
      <c r="U153" s="127">
        <f t="shared" si="25"/>
        <v>0</v>
      </c>
      <c r="W153" s="45" t="s">
        <v>28</v>
      </c>
      <c r="X153" s="68">
        <f t="shared" si="32"/>
        <v>0</v>
      </c>
      <c r="Y153" s="68">
        <f t="shared" si="33"/>
        <v>0</v>
      </c>
      <c r="Z153" s="68">
        <f t="shared" si="34"/>
        <v>0</v>
      </c>
      <c r="AA153" s="68">
        <f t="shared" si="35"/>
        <v>0</v>
      </c>
      <c r="AB153" s="68">
        <f t="shared" si="36"/>
        <v>0</v>
      </c>
      <c r="AC153" s="73">
        <f t="shared" si="37"/>
        <v>0</v>
      </c>
    </row>
    <row r="154" spans="1:29" ht="15.75">
      <c r="A154" s="160"/>
      <c r="B154" s="84" t="s">
        <v>29</v>
      </c>
      <c r="C154" s="49">
        <v>100735161.75999817</v>
      </c>
      <c r="D154" s="13"/>
      <c r="E154" s="50">
        <f t="shared" si="26"/>
        <v>100735161.75999817</v>
      </c>
      <c r="F154" s="49">
        <v>1985597.4800000011</v>
      </c>
      <c r="G154" s="13"/>
      <c r="H154" s="50">
        <f t="shared" si="27"/>
        <v>1985597.4800000011</v>
      </c>
      <c r="I154" s="49">
        <v>149270.92000000001</v>
      </c>
      <c r="J154" s="13"/>
      <c r="K154" s="50">
        <f t="shared" si="28"/>
        <v>149270.92000000001</v>
      </c>
      <c r="L154" s="49">
        <v>78106.25</v>
      </c>
      <c r="M154" s="13"/>
      <c r="N154" s="50">
        <f t="shared" si="29"/>
        <v>78106.25</v>
      </c>
      <c r="O154" s="49">
        <v>751281.74</v>
      </c>
      <c r="P154" s="13"/>
      <c r="Q154" s="50">
        <f t="shared" si="30"/>
        <v>751281.74</v>
      </c>
      <c r="R154" s="49">
        <v>98069447.209998176</v>
      </c>
      <c r="S154" s="13"/>
      <c r="T154" s="50">
        <f t="shared" si="31"/>
        <v>98069447.209998176</v>
      </c>
      <c r="U154" s="127">
        <f t="shared" si="25"/>
        <v>0</v>
      </c>
      <c r="W154" s="92" t="s">
        <v>29</v>
      </c>
      <c r="X154" s="68">
        <f t="shared" si="32"/>
        <v>0</v>
      </c>
      <c r="Y154" s="68">
        <f t="shared" si="33"/>
        <v>0</v>
      </c>
      <c r="Z154" s="68">
        <f t="shared" si="34"/>
        <v>0</v>
      </c>
      <c r="AA154" s="68">
        <f t="shared" si="35"/>
        <v>0</v>
      </c>
      <c r="AB154" s="68">
        <f t="shared" si="36"/>
        <v>0</v>
      </c>
      <c r="AC154" s="73">
        <f t="shared" si="37"/>
        <v>0</v>
      </c>
    </row>
    <row r="155" spans="1:29" ht="15.75">
      <c r="A155" s="160"/>
      <c r="B155" s="58" t="s">
        <v>30</v>
      </c>
      <c r="C155" s="49">
        <v>73624400.679999366</v>
      </c>
      <c r="D155" s="13"/>
      <c r="E155" s="50">
        <f t="shared" si="26"/>
        <v>73624400.679999366</v>
      </c>
      <c r="F155" s="49">
        <v>1644117.61</v>
      </c>
      <c r="G155" s="13"/>
      <c r="H155" s="50">
        <f t="shared" si="27"/>
        <v>1644117.61</v>
      </c>
      <c r="I155" s="49">
        <v>17896.59</v>
      </c>
      <c r="J155" s="13"/>
      <c r="K155" s="50">
        <f t="shared" si="28"/>
        <v>17896.59</v>
      </c>
      <c r="L155" s="49">
        <v>0</v>
      </c>
      <c r="M155" s="13"/>
      <c r="N155" s="50">
        <f t="shared" si="29"/>
        <v>0</v>
      </c>
      <c r="O155" s="49">
        <v>91503.33</v>
      </c>
      <c r="P155" s="13"/>
      <c r="Q155" s="50">
        <f t="shared" si="30"/>
        <v>91503.33</v>
      </c>
      <c r="R155" s="49">
        <v>71906676.329999372</v>
      </c>
      <c r="S155" s="13"/>
      <c r="T155" s="50">
        <f t="shared" si="31"/>
        <v>71906676.329999372</v>
      </c>
      <c r="U155" s="127">
        <f t="shared" si="25"/>
        <v>0</v>
      </c>
      <c r="W155" s="93" t="s">
        <v>30</v>
      </c>
      <c r="X155" s="68">
        <f t="shared" si="32"/>
        <v>0</v>
      </c>
      <c r="Y155" s="68">
        <f t="shared" si="33"/>
        <v>0</v>
      </c>
      <c r="Z155" s="68">
        <f t="shared" si="34"/>
        <v>0</v>
      </c>
      <c r="AA155" s="68">
        <f t="shared" si="35"/>
        <v>0</v>
      </c>
      <c r="AB155" s="68">
        <f t="shared" si="36"/>
        <v>0</v>
      </c>
      <c r="AC155" s="73">
        <f t="shared" si="37"/>
        <v>0</v>
      </c>
    </row>
    <row r="156" spans="1:29" ht="15.75">
      <c r="A156" s="160"/>
      <c r="B156" s="84" t="s">
        <v>31</v>
      </c>
      <c r="C156" s="49">
        <v>6676021.5899993321</v>
      </c>
      <c r="D156" s="13"/>
      <c r="E156" s="50">
        <f t="shared" si="26"/>
        <v>6676021.5899993321</v>
      </c>
      <c r="F156" s="49">
        <v>450624.05</v>
      </c>
      <c r="G156" s="13"/>
      <c r="H156" s="50">
        <f t="shared" si="27"/>
        <v>450624.05</v>
      </c>
      <c r="I156" s="49">
        <v>96181.26</v>
      </c>
      <c r="J156" s="13"/>
      <c r="K156" s="50">
        <f t="shared" si="28"/>
        <v>96181.26</v>
      </c>
      <c r="L156" s="49">
        <v>0</v>
      </c>
      <c r="M156" s="13"/>
      <c r="N156" s="50">
        <f t="shared" si="29"/>
        <v>0</v>
      </c>
      <c r="O156" s="49">
        <v>9248.34</v>
      </c>
      <c r="P156" s="13"/>
      <c r="Q156" s="50">
        <f t="shared" si="30"/>
        <v>9248.34</v>
      </c>
      <c r="R156" s="49">
        <v>6312330.4599993322</v>
      </c>
      <c r="S156" s="13"/>
      <c r="T156" s="50">
        <f t="shared" si="31"/>
        <v>6312330.4599993322</v>
      </c>
      <c r="U156" s="127">
        <f t="shared" si="25"/>
        <v>0</v>
      </c>
      <c r="W156" s="92" t="s">
        <v>31</v>
      </c>
      <c r="X156" s="68">
        <f t="shared" si="32"/>
        <v>0</v>
      </c>
      <c r="Y156" s="68">
        <f t="shared" si="33"/>
        <v>0</v>
      </c>
      <c r="Z156" s="68">
        <f t="shared" si="34"/>
        <v>0</v>
      </c>
      <c r="AA156" s="68">
        <f t="shared" si="35"/>
        <v>0</v>
      </c>
      <c r="AB156" s="68">
        <f t="shared" si="36"/>
        <v>0</v>
      </c>
      <c r="AC156" s="73">
        <f t="shared" si="37"/>
        <v>0</v>
      </c>
    </row>
    <row r="157" spans="1:29" ht="15.75">
      <c r="A157" s="160"/>
      <c r="B157" s="84" t="s">
        <v>32</v>
      </c>
      <c r="C157" s="49">
        <v>169911216.90999758</v>
      </c>
      <c r="D157" s="13"/>
      <c r="E157" s="50">
        <f t="shared" si="26"/>
        <v>169911216.90999758</v>
      </c>
      <c r="F157" s="49">
        <v>2479350.21</v>
      </c>
      <c r="G157" s="13"/>
      <c r="H157" s="50">
        <f t="shared" si="27"/>
        <v>2479350.21</v>
      </c>
      <c r="I157" s="49">
        <v>568611.93999999994</v>
      </c>
      <c r="J157" s="13"/>
      <c r="K157" s="50">
        <f t="shared" si="28"/>
        <v>568611.93999999994</v>
      </c>
      <c r="L157" s="49">
        <v>232291.85</v>
      </c>
      <c r="M157" s="13"/>
      <c r="N157" s="50">
        <f t="shared" si="29"/>
        <v>232291.85</v>
      </c>
      <c r="O157" s="49">
        <v>412432.58</v>
      </c>
      <c r="P157" s="13"/>
      <c r="Q157" s="50">
        <f t="shared" si="30"/>
        <v>412432.58</v>
      </c>
      <c r="R157" s="49">
        <v>167355754.20999759</v>
      </c>
      <c r="S157" s="13"/>
      <c r="T157" s="50">
        <f t="shared" si="31"/>
        <v>167355754.20999759</v>
      </c>
      <c r="U157" s="127">
        <f t="shared" si="25"/>
        <v>0</v>
      </c>
      <c r="W157" s="92" t="s">
        <v>32</v>
      </c>
      <c r="X157" s="68">
        <f t="shared" si="32"/>
        <v>0</v>
      </c>
      <c r="Y157" s="68">
        <f t="shared" si="33"/>
        <v>0</v>
      </c>
      <c r="Z157" s="68">
        <f t="shared" si="34"/>
        <v>0</v>
      </c>
      <c r="AA157" s="68">
        <f t="shared" si="35"/>
        <v>0</v>
      </c>
      <c r="AB157" s="68">
        <f t="shared" si="36"/>
        <v>0</v>
      </c>
      <c r="AC157" s="73">
        <f t="shared" si="37"/>
        <v>0</v>
      </c>
    </row>
    <row r="158" spans="1:29" ht="15.75">
      <c r="A158" s="161"/>
      <c r="B158" s="84" t="s">
        <v>33</v>
      </c>
      <c r="C158" s="49">
        <v>254399088.55999917</v>
      </c>
      <c r="D158" s="13"/>
      <c r="E158" s="50">
        <f t="shared" si="26"/>
        <v>254399088.55999917</v>
      </c>
      <c r="F158" s="49">
        <v>1111167.1700000002</v>
      </c>
      <c r="G158" s="13"/>
      <c r="H158" s="50">
        <f t="shared" si="27"/>
        <v>1111167.1700000002</v>
      </c>
      <c r="I158" s="49">
        <v>117909.67</v>
      </c>
      <c r="J158" s="13"/>
      <c r="K158" s="50">
        <f t="shared" si="28"/>
        <v>117909.67</v>
      </c>
      <c r="L158" s="49">
        <v>45103.76</v>
      </c>
      <c r="M158" s="13"/>
      <c r="N158" s="50">
        <f t="shared" si="29"/>
        <v>45103.76</v>
      </c>
      <c r="O158" s="49">
        <v>1107714.8899999999</v>
      </c>
      <c r="P158" s="13"/>
      <c r="Q158" s="50">
        <f t="shared" si="30"/>
        <v>1107714.8899999999</v>
      </c>
      <c r="R158" s="49">
        <v>252253012.40999928</v>
      </c>
      <c r="S158" s="13"/>
      <c r="T158" s="50">
        <f t="shared" si="31"/>
        <v>252253012.40999928</v>
      </c>
      <c r="U158" s="127">
        <f t="shared" si="25"/>
        <v>0</v>
      </c>
      <c r="W158" s="92" t="s">
        <v>33</v>
      </c>
      <c r="X158" s="68">
        <f t="shared" si="32"/>
        <v>0</v>
      </c>
      <c r="Y158" s="68">
        <f t="shared" si="33"/>
        <v>0</v>
      </c>
      <c r="Z158" s="68">
        <f t="shared" si="34"/>
        <v>0</v>
      </c>
      <c r="AA158" s="68">
        <f t="shared" si="35"/>
        <v>0</v>
      </c>
      <c r="AB158" s="68">
        <f t="shared" si="36"/>
        <v>0</v>
      </c>
      <c r="AC158" s="73">
        <f t="shared" si="37"/>
        <v>0</v>
      </c>
    </row>
    <row r="159" spans="1:29" ht="15.75" customHeight="1">
      <c r="A159" s="159">
        <v>42548</v>
      </c>
      <c r="B159" s="83" t="s">
        <v>28</v>
      </c>
      <c r="C159" s="46">
        <v>36452095.909999549</v>
      </c>
      <c r="D159" s="47"/>
      <c r="E159" s="48">
        <f t="shared" si="26"/>
        <v>36452095.909999549</v>
      </c>
      <c r="F159" s="46">
        <v>1812047.6</v>
      </c>
      <c r="G159" s="136"/>
      <c r="H159" s="48">
        <f t="shared" si="27"/>
        <v>1812047.6</v>
      </c>
      <c r="I159" s="46">
        <v>216674.22</v>
      </c>
      <c r="J159" s="47"/>
      <c r="K159" s="48">
        <f t="shared" si="28"/>
        <v>216674.22</v>
      </c>
      <c r="L159" s="46">
        <v>130261.02</v>
      </c>
      <c r="M159" s="47"/>
      <c r="N159" s="48">
        <f t="shared" si="29"/>
        <v>130261.02</v>
      </c>
      <c r="O159" s="46">
        <v>0</v>
      </c>
      <c r="P159" s="47"/>
      <c r="Q159" s="48">
        <f t="shared" si="30"/>
        <v>0</v>
      </c>
      <c r="R159" s="46">
        <v>34726461.509999558</v>
      </c>
      <c r="S159" s="47"/>
      <c r="T159" s="48">
        <f t="shared" si="31"/>
        <v>34726461.509999558</v>
      </c>
      <c r="U159" s="126">
        <f t="shared" si="25"/>
        <v>0</v>
      </c>
      <c r="W159" s="45" t="s">
        <v>28</v>
      </c>
      <c r="X159" s="64">
        <f t="shared" si="32"/>
        <v>0</v>
      </c>
      <c r="Y159" s="64">
        <f t="shared" si="33"/>
        <v>0</v>
      </c>
      <c r="Z159" s="64">
        <f t="shared" si="34"/>
        <v>0</v>
      </c>
      <c r="AA159" s="64">
        <f t="shared" si="35"/>
        <v>0</v>
      </c>
      <c r="AB159" s="64">
        <f t="shared" si="36"/>
        <v>0</v>
      </c>
      <c r="AC159" s="75">
        <f t="shared" si="37"/>
        <v>0</v>
      </c>
    </row>
    <row r="160" spans="1:29" ht="15.75">
      <c r="A160" s="160"/>
      <c r="B160" s="84" t="s">
        <v>29</v>
      </c>
      <c r="C160" s="49">
        <v>98069447.209998176</v>
      </c>
      <c r="D160" s="13"/>
      <c r="E160" s="50">
        <f t="shared" si="26"/>
        <v>98069447.209998176</v>
      </c>
      <c r="F160" s="49">
        <v>1946816.6999999997</v>
      </c>
      <c r="G160" s="13"/>
      <c r="H160" s="50">
        <f t="shared" si="27"/>
        <v>1946816.6999999997</v>
      </c>
      <c r="I160" s="49">
        <v>130164.82</v>
      </c>
      <c r="J160" s="13"/>
      <c r="K160" s="50">
        <f t="shared" si="28"/>
        <v>130164.82</v>
      </c>
      <c r="L160" s="49">
        <v>72927.25</v>
      </c>
      <c r="M160" s="13"/>
      <c r="N160" s="50">
        <f t="shared" si="29"/>
        <v>72927.25</v>
      </c>
      <c r="O160" s="49">
        <v>319253.69999999984</v>
      </c>
      <c r="P160" s="13"/>
      <c r="Q160" s="50">
        <f t="shared" si="30"/>
        <v>319253.69999999984</v>
      </c>
      <c r="R160" s="49">
        <v>95860614.379998162</v>
      </c>
      <c r="S160" s="13"/>
      <c r="T160" s="50">
        <f t="shared" si="31"/>
        <v>95860614.379998162</v>
      </c>
      <c r="U160" s="127">
        <f t="shared" si="25"/>
        <v>0</v>
      </c>
      <c r="W160" s="92" t="s">
        <v>29</v>
      </c>
      <c r="X160" s="68">
        <f t="shared" si="32"/>
        <v>0</v>
      </c>
      <c r="Y160" s="68">
        <f t="shared" si="33"/>
        <v>0</v>
      </c>
      <c r="Z160" s="68">
        <f t="shared" si="34"/>
        <v>0</v>
      </c>
      <c r="AA160" s="68">
        <f t="shared" si="35"/>
        <v>0</v>
      </c>
      <c r="AB160" s="68">
        <f t="shared" si="36"/>
        <v>0</v>
      </c>
      <c r="AC160" s="73">
        <f t="shared" si="37"/>
        <v>0</v>
      </c>
    </row>
    <row r="161" spans="1:29" ht="15.75">
      <c r="A161" s="160"/>
      <c r="B161" s="58" t="s">
        <v>30</v>
      </c>
      <c r="C161" s="49">
        <v>71906676.329999372</v>
      </c>
      <c r="D161" s="13"/>
      <c r="E161" s="50">
        <f t="shared" si="26"/>
        <v>71906676.329999372</v>
      </c>
      <c r="F161" s="49">
        <v>1402708.7600000007</v>
      </c>
      <c r="G161" s="13"/>
      <c r="H161" s="50">
        <f t="shared" si="27"/>
        <v>1402708.7600000007</v>
      </c>
      <c r="I161" s="49">
        <v>79251.8</v>
      </c>
      <c r="J161" s="13"/>
      <c r="K161" s="50">
        <f t="shared" si="28"/>
        <v>79251.8</v>
      </c>
      <c r="L161" s="49">
        <v>1302.08</v>
      </c>
      <c r="M161" s="13"/>
      <c r="N161" s="50">
        <f t="shared" si="29"/>
        <v>1302.08</v>
      </c>
      <c r="O161" s="49">
        <v>29273.42</v>
      </c>
      <c r="P161" s="13"/>
      <c r="Q161" s="50">
        <f t="shared" si="30"/>
        <v>29273.42</v>
      </c>
      <c r="R161" s="49">
        <v>70552643.869999364</v>
      </c>
      <c r="S161" s="13"/>
      <c r="T161" s="50">
        <f t="shared" si="31"/>
        <v>70552643.869999364</v>
      </c>
      <c r="U161" s="127">
        <f t="shared" si="25"/>
        <v>0</v>
      </c>
      <c r="W161" s="93" t="s">
        <v>30</v>
      </c>
      <c r="X161" s="68">
        <f t="shared" si="32"/>
        <v>0</v>
      </c>
      <c r="Y161" s="68">
        <f t="shared" si="33"/>
        <v>0</v>
      </c>
      <c r="Z161" s="68">
        <f t="shared" si="34"/>
        <v>0</v>
      </c>
      <c r="AA161" s="68">
        <f t="shared" si="35"/>
        <v>0</v>
      </c>
      <c r="AB161" s="68">
        <f t="shared" si="36"/>
        <v>0</v>
      </c>
      <c r="AC161" s="73">
        <f t="shared" si="37"/>
        <v>0</v>
      </c>
    </row>
    <row r="162" spans="1:29" ht="15.75">
      <c r="A162" s="160"/>
      <c r="B162" s="84" t="s">
        <v>31</v>
      </c>
      <c r="C162" s="49">
        <v>6312330.4599993322</v>
      </c>
      <c r="D162" s="13"/>
      <c r="E162" s="50">
        <f t="shared" si="26"/>
        <v>6312330.4599993322</v>
      </c>
      <c r="F162" s="49">
        <v>187407.37</v>
      </c>
      <c r="G162" s="13"/>
      <c r="H162" s="50">
        <f t="shared" si="27"/>
        <v>187407.37</v>
      </c>
      <c r="I162" s="49">
        <v>48523.95</v>
      </c>
      <c r="J162" s="13"/>
      <c r="K162" s="50">
        <f t="shared" si="28"/>
        <v>48523.95</v>
      </c>
      <c r="L162" s="49">
        <v>0</v>
      </c>
      <c r="M162" s="13"/>
      <c r="N162" s="50">
        <f t="shared" si="29"/>
        <v>0</v>
      </c>
      <c r="O162" s="49">
        <v>16909.46</v>
      </c>
      <c r="P162" s="13"/>
      <c r="Q162" s="50">
        <f t="shared" si="30"/>
        <v>16909.46</v>
      </c>
      <c r="R162" s="49">
        <v>9034895.4799993392</v>
      </c>
      <c r="S162" s="13"/>
      <c r="T162" s="50">
        <f t="shared" si="31"/>
        <v>9034895.4799993392</v>
      </c>
      <c r="U162" s="127">
        <f t="shared" ref="U162:U164" si="38">IF(D162=0,0,1)</f>
        <v>0</v>
      </c>
      <c r="W162" s="92" t="s">
        <v>31</v>
      </c>
      <c r="X162" s="68">
        <f t="shared" si="32"/>
        <v>0</v>
      </c>
      <c r="Y162" s="68">
        <f t="shared" si="33"/>
        <v>0</v>
      </c>
      <c r="Z162" s="68">
        <f t="shared" si="34"/>
        <v>0</v>
      </c>
      <c r="AA162" s="68">
        <f t="shared" si="35"/>
        <v>0</v>
      </c>
      <c r="AB162" s="68">
        <f t="shared" si="36"/>
        <v>0</v>
      </c>
      <c r="AC162" s="73">
        <f t="shared" si="37"/>
        <v>0</v>
      </c>
    </row>
    <row r="163" spans="1:29" ht="15.75">
      <c r="A163" s="160"/>
      <c r="B163" s="84" t="s">
        <v>32</v>
      </c>
      <c r="C163" s="49"/>
      <c r="D163" s="13"/>
      <c r="E163" s="50">
        <f t="shared" si="26"/>
        <v>0</v>
      </c>
      <c r="F163" s="49"/>
      <c r="G163" s="13"/>
      <c r="H163" s="50">
        <f t="shared" si="27"/>
        <v>0</v>
      </c>
      <c r="I163" s="49"/>
      <c r="J163" s="13"/>
      <c r="K163" s="50">
        <f t="shared" si="28"/>
        <v>0</v>
      </c>
      <c r="L163" s="49"/>
      <c r="M163" s="13"/>
      <c r="N163" s="50">
        <f t="shared" si="29"/>
        <v>0</v>
      </c>
      <c r="O163" s="49"/>
      <c r="P163" s="13"/>
      <c r="Q163" s="50">
        <f t="shared" si="30"/>
        <v>0</v>
      </c>
      <c r="R163" s="49"/>
      <c r="S163" s="13"/>
      <c r="T163" s="50">
        <f t="shared" si="31"/>
        <v>0</v>
      </c>
      <c r="U163" s="127">
        <f t="shared" si="38"/>
        <v>0</v>
      </c>
      <c r="W163" s="92" t="s">
        <v>32</v>
      </c>
      <c r="X163" s="68">
        <f t="shared" si="32"/>
        <v>0</v>
      </c>
      <c r="Y163" s="68">
        <f t="shared" si="33"/>
        <v>0</v>
      </c>
      <c r="Z163" s="68">
        <f t="shared" si="34"/>
        <v>0</v>
      </c>
      <c r="AA163" s="68">
        <f t="shared" si="35"/>
        <v>0</v>
      </c>
      <c r="AB163" s="68">
        <f t="shared" si="36"/>
        <v>0</v>
      </c>
      <c r="AC163" s="73">
        <f t="shared" si="37"/>
        <v>0</v>
      </c>
    </row>
    <row r="164" spans="1:29" ht="15.75">
      <c r="A164" s="161"/>
      <c r="B164" s="85" t="s">
        <v>33</v>
      </c>
      <c r="C164" s="51">
        <v>252253012.40999928</v>
      </c>
      <c r="D164" s="52"/>
      <c r="E164" s="53">
        <f t="shared" si="26"/>
        <v>252253012.40999928</v>
      </c>
      <c r="F164" s="51">
        <v>1059294.3500000003</v>
      </c>
      <c r="G164" s="52"/>
      <c r="H164" s="53">
        <f t="shared" si="27"/>
        <v>1059294.3500000003</v>
      </c>
      <c r="I164" s="51">
        <v>71158.429999999993</v>
      </c>
      <c r="J164" s="52"/>
      <c r="K164" s="53">
        <f t="shared" si="28"/>
        <v>71158.429999999993</v>
      </c>
      <c r="L164" s="51">
        <v>39455.17</v>
      </c>
      <c r="M164" s="52"/>
      <c r="N164" s="53">
        <f t="shared" si="29"/>
        <v>39455.17</v>
      </c>
      <c r="O164" s="51">
        <v>341539.49</v>
      </c>
      <c r="P164" s="52"/>
      <c r="Q164" s="53">
        <f t="shared" si="30"/>
        <v>341539.49</v>
      </c>
      <c r="R164" s="51">
        <v>250883881.82999927</v>
      </c>
      <c r="S164" s="52"/>
      <c r="T164" s="53">
        <f t="shared" si="31"/>
        <v>250883881.82999927</v>
      </c>
      <c r="U164" s="128">
        <f t="shared" si="38"/>
        <v>0</v>
      </c>
      <c r="W164" s="92" t="s">
        <v>33</v>
      </c>
      <c r="X164" s="72">
        <f t="shared" si="32"/>
        <v>0</v>
      </c>
      <c r="Y164" s="72">
        <f t="shared" si="33"/>
        <v>0</v>
      </c>
      <c r="Z164" s="72">
        <f t="shared" si="34"/>
        <v>0</v>
      </c>
      <c r="AA164" s="72">
        <f t="shared" si="35"/>
        <v>0</v>
      </c>
      <c r="AB164" s="72">
        <f t="shared" si="36"/>
        <v>0</v>
      </c>
      <c r="AC164" s="76">
        <f t="shared" si="37"/>
        <v>0</v>
      </c>
    </row>
    <row r="165" spans="1:29">
      <c r="G165" s="13"/>
      <c r="P165" s="13"/>
    </row>
    <row r="166" spans="1:29">
      <c r="G166" s="13"/>
      <c r="P166" s="13"/>
      <c r="U166" s="112" t="s">
        <v>183</v>
      </c>
      <c r="X166" s="45" t="s">
        <v>13</v>
      </c>
      <c r="Y166" s="45" t="s">
        <v>14</v>
      </c>
      <c r="Z166" s="62" t="s">
        <v>15</v>
      </c>
      <c r="AA166" s="45" t="s">
        <v>16</v>
      </c>
      <c r="AB166" s="45" t="s">
        <v>17</v>
      </c>
      <c r="AC166" s="45" t="s">
        <v>18</v>
      </c>
    </row>
    <row r="167" spans="1:29">
      <c r="G167" s="13"/>
      <c r="P167" s="13"/>
      <c r="U167" s="113">
        <f>U9+U15+U21+U27+U33+U39+U45+U51+U57+U63+U69+U75+U81+U87+U93+U99+U105+U111+U117+U123+U129+U135+U141+U147+U153+U159</f>
        <v>3</v>
      </c>
      <c r="W167" s="45" t="s">
        <v>28</v>
      </c>
      <c r="X167" s="64">
        <f t="shared" ref="X167:AC167" si="39">X9+X15+X21+X27+X33+X39+X45+X51+X57+X63+X69+X75+X81+X87+X93+X99+X105+X111+X117+X123+X129+X135+X141+X147+X153+X159</f>
        <v>0</v>
      </c>
      <c r="Y167" s="64">
        <f t="shared" si="39"/>
        <v>0</v>
      </c>
      <c r="Z167" s="64">
        <f t="shared" si="39"/>
        <v>0</v>
      </c>
      <c r="AA167" s="64">
        <f t="shared" si="39"/>
        <v>0</v>
      </c>
      <c r="AB167" s="64">
        <f t="shared" si="39"/>
        <v>0</v>
      </c>
      <c r="AC167" s="75">
        <f t="shared" si="39"/>
        <v>0</v>
      </c>
    </row>
    <row r="168" spans="1:29">
      <c r="G168" s="13"/>
      <c r="P168" s="13"/>
      <c r="U168" s="114">
        <f t="shared" ref="U168:U172" si="40">U10+U16+U22+U28+U34+U40+U46+U52+U58+U64+U70+U76+U82+U88+U94+U100+U106+U112+U118+U124+U130+U136+U142+U148+U154+U160</f>
        <v>12</v>
      </c>
      <c r="W168" s="92" t="s">
        <v>29</v>
      </c>
      <c r="X168" s="68">
        <f t="shared" ref="X168:AC172" si="41">X10+X16+X22+X28+X34+X40+X46+X52+X58+X64+X70+X76+X82+X88+X94+X100+X106+X112+X118+X124+X130+X136+X142+X148+X154+X160</f>
        <v>0</v>
      </c>
      <c r="Y168" s="68">
        <f t="shared" si="41"/>
        <v>12</v>
      </c>
      <c r="Z168" s="68">
        <f t="shared" si="41"/>
        <v>1</v>
      </c>
      <c r="AA168" s="68">
        <f t="shared" si="41"/>
        <v>0</v>
      </c>
      <c r="AB168" s="68">
        <f t="shared" si="41"/>
        <v>0</v>
      </c>
      <c r="AC168" s="73">
        <f t="shared" si="41"/>
        <v>2</v>
      </c>
    </row>
    <row r="169" spans="1:29">
      <c r="G169" s="13"/>
      <c r="P169" s="13"/>
      <c r="U169" s="114">
        <f t="shared" si="40"/>
        <v>12</v>
      </c>
      <c r="W169" s="93" t="s">
        <v>30</v>
      </c>
      <c r="X169" s="68">
        <f t="shared" si="41"/>
        <v>2</v>
      </c>
      <c r="Y169" s="68">
        <f t="shared" si="41"/>
        <v>11</v>
      </c>
      <c r="Z169" s="68">
        <f t="shared" si="41"/>
        <v>0</v>
      </c>
      <c r="AA169" s="68">
        <f t="shared" si="41"/>
        <v>0</v>
      </c>
      <c r="AB169" s="68">
        <f t="shared" si="41"/>
        <v>0</v>
      </c>
      <c r="AC169" s="73">
        <f t="shared" si="41"/>
        <v>0</v>
      </c>
    </row>
    <row r="170" spans="1:29">
      <c r="U170" s="114">
        <f t="shared" si="40"/>
        <v>13</v>
      </c>
      <c r="W170" s="92" t="s">
        <v>31</v>
      </c>
      <c r="X170" s="68">
        <f t="shared" si="41"/>
        <v>0</v>
      </c>
      <c r="Y170" s="68">
        <f t="shared" si="41"/>
        <v>0</v>
      </c>
      <c r="Z170" s="68">
        <f t="shared" si="41"/>
        <v>0</v>
      </c>
      <c r="AA170" s="68">
        <f t="shared" si="41"/>
        <v>0</v>
      </c>
      <c r="AB170" s="68">
        <f t="shared" si="41"/>
        <v>9</v>
      </c>
      <c r="AC170" s="73">
        <f t="shared" si="41"/>
        <v>1</v>
      </c>
    </row>
    <row r="171" spans="1:29">
      <c r="U171" s="114">
        <f t="shared" si="40"/>
        <v>0</v>
      </c>
      <c r="W171" s="92" t="s">
        <v>32</v>
      </c>
      <c r="X171" s="68">
        <f t="shared" si="41"/>
        <v>0</v>
      </c>
      <c r="Y171" s="68">
        <f t="shared" si="41"/>
        <v>0</v>
      </c>
      <c r="Z171" s="68">
        <f t="shared" si="41"/>
        <v>0</v>
      </c>
      <c r="AA171" s="68">
        <f t="shared" si="41"/>
        <v>0</v>
      </c>
      <c r="AB171" s="68">
        <f t="shared" si="41"/>
        <v>0</v>
      </c>
      <c r="AC171" s="73">
        <f t="shared" si="41"/>
        <v>0</v>
      </c>
    </row>
    <row r="172" spans="1:29">
      <c r="U172" s="115">
        <f t="shared" si="40"/>
        <v>0</v>
      </c>
      <c r="W172" s="94" t="s">
        <v>33</v>
      </c>
      <c r="X172" s="72">
        <f t="shared" si="41"/>
        <v>0</v>
      </c>
      <c r="Y172" s="72">
        <f t="shared" si="41"/>
        <v>0</v>
      </c>
      <c r="Z172" s="72">
        <f t="shared" si="41"/>
        <v>0</v>
      </c>
      <c r="AA172" s="72">
        <f t="shared" si="41"/>
        <v>0</v>
      </c>
      <c r="AB172" s="72">
        <f t="shared" si="41"/>
        <v>0</v>
      </c>
      <c r="AC172" s="76">
        <f t="shared" si="41"/>
        <v>0</v>
      </c>
    </row>
  </sheetData>
  <mergeCells count="34">
    <mergeCell ref="A141:A146"/>
    <mergeCell ref="A147:A152"/>
    <mergeCell ref="A153:A158"/>
    <mergeCell ref="A159:A164"/>
    <mergeCell ref="A105:A110"/>
    <mergeCell ref="A111:A116"/>
    <mergeCell ref="A117:A122"/>
    <mergeCell ref="A123:A128"/>
    <mergeCell ref="A129:A134"/>
    <mergeCell ref="A135:A140"/>
    <mergeCell ref="A99:A104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93:A98"/>
    <mergeCell ref="R7:T7"/>
    <mergeCell ref="U7:U8"/>
    <mergeCell ref="A9:A14"/>
    <mergeCell ref="A15:A20"/>
    <mergeCell ref="A21:A26"/>
    <mergeCell ref="L7:N7"/>
    <mergeCell ref="O7:Q7"/>
    <mergeCell ref="A27:A32"/>
    <mergeCell ref="B7:B8"/>
    <mergeCell ref="C7:E7"/>
    <mergeCell ref="F7:H7"/>
    <mergeCell ref="I7:K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4"/>
  <sheetViews>
    <sheetView zoomScale="70" zoomScaleNormal="70" workbookViewId="0">
      <selection activeCell="Z149" sqref="Z149:AA154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4257812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8" width="12" customWidth="1"/>
    <col min="19" max="20" width="13.42578125" customWidth="1"/>
    <col min="21" max="21" width="10.85546875" customWidth="1"/>
    <col min="22" max="22" width="5" customWidth="1"/>
    <col min="23" max="23" width="15.28515625" customWidth="1"/>
    <col min="24" max="29" width="8.85546875" style="43" customWidth="1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184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16.5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5.75">
      <c r="B8" s="162"/>
      <c r="C8" s="120" t="s">
        <v>8</v>
      </c>
      <c r="D8" s="121" t="s">
        <v>9</v>
      </c>
      <c r="E8" s="122" t="s">
        <v>10</v>
      </c>
      <c r="F8" s="123" t="s">
        <v>8</v>
      </c>
      <c r="G8" s="124" t="s">
        <v>9</v>
      </c>
      <c r="H8" s="122" t="s">
        <v>10</v>
      </c>
      <c r="I8" s="123" t="s">
        <v>8</v>
      </c>
      <c r="J8" s="124" t="s">
        <v>9</v>
      </c>
      <c r="K8" s="125" t="s">
        <v>10</v>
      </c>
      <c r="L8" s="123" t="s">
        <v>8</v>
      </c>
      <c r="M8" s="124" t="s">
        <v>9</v>
      </c>
      <c r="N8" s="125" t="s">
        <v>10</v>
      </c>
      <c r="O8" s="123" t="s">
        <v>8</v>
      </c>
      <c r="P8" s="121" t="s">
        <v>9</v>
      </c>
      <c r="Q8" s="122" t="s">
        <v>10</v>
      </c>
      <c r="R8" s="80" t="s">
        <v>8</v>
      </c>
      <c r="S8" s="81" t="s">
        <v>9</v>
      </c>
      <c r="T8" s="82" t="s">
        <v>10</v>
      </c>
      <c r="U8" s="172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.75">
      <c r="A9" s="159">
        <v>42553</v>
      </c>
      <c r="B9" s="83" t="s">
        <v>28</v>
      </c>
      <c r="C9" s="46">
        <v>34726461.509999558</v>
      </c>
      <c r="D9" s="47"/>
      <c r="E9" s="48">
        <f t="shared" ref="E9:E72" si="0">C9-D9</f>
        <v>34726461.509999558</v>
      </c>
      <c r="F9" s="46">
        <v>667424.79999999993</v>
      </c>
      <c r="G9" s="47"/>
      <c r="H9" s="48">
        <f t="shared" ref="H9:H72" si="1">F9-G9</f>
        <v>667424.79999999993</v>
      </c>
      <c r="I9" s="46">
        <v>0</v>
      </c>
      <c r="J9" s="47"/>
      <c r="K9" s="48">
        <f t="shared" ref="K9:K72" si="2">I9-J9</f>
        <v>0</v>
      </c>
      <c r="L9" s="46">
        <v>0</v>
      </c>
      <c r="M9" s="47"/>
      <c r="N9" s="48">
        <f t="shared" ref="N9:N72" si="3">L9-M9</f>
        <v>0</v>
      </c>
      <c r="O9" s="46">
        <v>160598.96</v>
      </c>
      <c r="P9" s="47"/>
      <c r="Q9" s="48">
        <f t="shared" ref="Q9:Q72" si="4">O9-P9</f>
        <v>160598.96</v>
      </c>
      <c r="R9" s="46">
        <v>33898437.749999546</v>
      </c>
      <c r="S9" s="47"/>
      <c r="T9" s="48">
        <f t="shared" ref="T9:T72" si="5">R9-S9</f>
        <v>33898437.749999546</v>
      </c>
      <c r="U9" s="126">
        <f>IF(D9=0,0,1)</f>
        <v>0</v>
      </c>
      <c r="W9" s="45" t="s">
        <v>28</v>
      </c>
      <c r="X9" s="64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.75">
      <c r="A10" s="160"/>
      <c r="B10" s="84" t="s">
        <v>29</v>
      </c>
      <c r="C10" s="49">
        <v>95860614.379998177</v>
      </c>
      <c r="D10" s="13"/>
      <c r="E10" s="50">
        <f t="shared" si="0"/>
        <v>95860614.379998177</v>
      </c>
      <c r="F10" s="49">
        <v>606799.6399999999</v>
      </c>
      <c r="G10" s="13"/>
      <c r="H10" s="50">
        <f t="shared" si="1"/>
        <v>606799.6399999999</v>
      </c>
      <c r="I10" s="49">
        <v>0</v>
      </c>
      <c r="J10" s="13"/>
      <c r="K10" s="50">
        <f t="shared" si="2"/>
        <v>0</v>
      </c>
      <c r="L10" s="49">
        <v>0</v>
      </c>
      <c r="M10" s="13"/>
      <c r="N10" s="50">
        <f t="shared" si="3"/>
        <v>0</v>
      </c>
      <c r="O10" s="49">
        <v>0</v>
      </c>
      <c r="P10" s="13"/>
      <c r="Q10" s="50">
        <f t="shared" si="4"/>
        <v>0</v>
      </c>
      <c r="R10" s="49">
        <v>95253814.739998177</v>
      </c>
      <c r="S10" s="13"/>
      <c r="T10" s="50">
        <f t="shared" si="5"/>
        <v>95253814.739998177</v>
      </c>
      <c r="U10" s="127">
        <f t="shared" ref="U10:U85" si="6">IF(D10=0,0,1)</f>
        <v>0</v>
      </c>
      <c r="W10" s="92" t="s">
        <v>29</v>
      </c>
      <c r="X10" s="68">
        <f t="shared" ref="X10:X85" si="7">+IF(AND(C10&lt;&gt;0,D10&lt;&gt;0,OR(E10&gt;100,E10&lt;-100)),1,0)</f>
        <v>0</v>
      </c>
      <c r="Y10" s="68">
        <f t="shared" ref="Y10:Y85" si="8">+IF(AND(F10&lt;&gt;0,G10&lt;&gt;0,OR(H10&gt;100,H10&lt;-100)),1,0)</f>
        <v>0</v>
      </c>
      <c r="Z10" s="68">
        <f t="shared" ref="Z10:Z85" si="9">+IF(AND(I10&lt;&gt;0,J10&lt;&gt;0,OR(K10&gt;100,K10&lt;-100)),1,0)</f>
        <v>0</v>
      </c>
      <c r="AA10" s="69">
        <f t="shared" ref="AA10:AA85" si="10">+IF(AND(L10&lt;&gt;0,M10&lt;&gt;0,OR(N10&gt;100,N10&lt;-100)),1,0)</f>
        <v>0</v>
      </c>
      <c r="AB10" s="69">
        <f t="shared" ref="AB10:AB85" si="11">+IF(AND(O10&lt;&gt;0,P10&lt;&gt;0,OR(Q10&gt;100,Q10&lt;-100)),1,0)</f>
        <v>0</v>
      </c>
      <c r="AC10" s="70">
        <f t="shared" ref="AC10:AC85" si="12">+IF(AND(R10&lt;&gt;0,S10&lt;&gt;0,OR(T10&gt;100,T10&lt;-100)),1,0)</f>
        <v>0</v>
      </c>
    </row>
    <row r="11" spans="1:29" ht="15.75">
      <c r="A11" s="160"/>
      <c r="B11" s="58" t="s">
        <v>30</v>
      </c>
      <c r="C11" s="49"/>
      <c r="D11" s="13"/>
      <c r="E11" s="50">
        <f t="shared" si="0"/>
        <v>0</v>
      </c>
      <c r="F11" s="49"/>
      <c r="G11" s="13"/>
      <c r="H11" s="50">
        <f t="shared" si="1"/>
        <v>0</v>
      </c>
      <c r="I11" s="49"/>
      <c r="J11" s="13"/>
      <c r="K11" s="50">
        <f t="shared" si="2"/>
        <v>0</v>
      </c>
      <c r="L11" s="49"/>
      <c r="M11" s="13"/>
      <c r="N11" s="50">
        <f t="shared" si="3"/>
        <v>0</v>
      </c>
      <c r="O11" s="49"/>
      <c r="P11" s="13"/>
      <c r="Q11" s="50">
        <f t="shared" si="4"/>
        <v>0</v>
      </c>
      <c r="R11" s="49"/>
      <c r="S11" s="13"/>
      <c r="T11" s="50">
        <f t="shared" si="5"/>
        <v>0</v>
      </c>
      <c r="U11" s="127">
        <f t="shared" si="6"/>
        <v>0</v>
      </c>
      <c r="W11" s="93" t="s">
        <v>30</v>
      </c>
      <c r="X11" s="68">
        <f t="shared" si="7"/>
        <v>0</v>
      </c>
      <c r="Y11" s="68">
        <f t="shared" si="8"/>
        <v>0</v>
      </c>
      <c r="Z11" s="68">
        <f t="shared" si="9"/>
        <v>0</v>
      </c>
      <c r="AA11" s="69">
        <f t="shared" si="10"/>
        <v>0</v>
      </c>
      <c r="AB11" s="69">
        <f t="shared" si="11"/>
        <v>0</v>
      </c>
      <c r="AC11" s="70">
        <f t="shared" si="12"/>
        <v>0</v>
      </c>
    </row>
    <row r="12" spans="1:29" ht="15.75">
      <c r="A12" s="160"/>
      <c r="B12" s="84" t="s">
        <v>31</v>
      </c>
      <c r="C12" s="49"/>
      <c r="D12" s="13"/>
      <c r="E12" s="50">
        <f t="shared" si="0"/>
        <v>0</v>
      </c>
      <c r="F12" s="49"/>
      <c r="G12" s="13"/>
      <c r="H12" s="50">
        <f t="shared" si="1"/>
        <v>0</v>
      </c>
      <c r="I12" s="49"/>
      <c r="J12" s="13"/>
      <c r="K12" s="50">
        <f t="shared" si="2"/>
        <v>0</v>
      </c>
      <c r="L12" s="49"/>
      <c r="M12" s="13"/>
      <c r="N12" s="50">
        <f t="shared" si="3"/>
        <v>0</v>
      </c>
      <c r="O12" s="49"/>
      <c r="P12" s="13"/>
      <c r="Q12" s="50">
        <f t="shared" si="4"/>
        <v>0</v>
      </c>
      <c r="R12" s="49"/>
      <c r="S12" s="13"/>
      <c r="T12" s="50">
        <f t="shared" si="5"/>
        <v>0</v>
      </c>
      <c r="U12" s="127">
        <f t="shared" si="6"/>
        <v>0</v>
      </c>
      <c r="W12" s="92" t="s">
        <v>31</v>
      </c>
      <c r="X12" s="68">
        <f t="shared" si="7"/>
        <v>0</v>
      </c>
      <c r="Y12" s="68">
        <f t="shared" si="8"/>
        <v>0</v>
      </c>
      <c r="Z12" s="68">
        <f t="shared" si="9"/>
        <v>0</v>
      </c>
      <c r="AA12" s="69">
        <f t="shared" si="10"/>
        <v>0</v>
      </c>
      <c r="AB12" s="69">
        <f t="shared" si="11"/>
        <v>0</v>
      </c>
      <c r="AC12" s="70">
        <f t="shared" si="12"/>
        <v>0</v>
      </c>
    </row>
    <row r="13" spans="1:29" ht="15.75">
      <c r="A13" s="160"/>
      <c r="B13" s="84" t="s">
        <v>32</v>
      </c>
      <c r="C13" s="49"/>
      <c r="D13" s="13"/>
      <c r="E13" s="50">
        <f t="shared" si="0"/>
        <v>0</v>
      </c>
      <c r="F13" s="49"/>
      <c r="G13" s="13"/>
      <c r="H13" s="50">
        <f t="shared" si="1"/>
        <v>0</v>
      </c>
      <c r="I13" s="49"/>
      <c r="J13" s="13"/>
      <c r="K13" s="50">
        <f t="shared" si="2"/>
        <v>0</v>
      </c>
      <c r="L13" s="49"/>
      <c r="M13" s="13"/>
      <c r="N13" s="50">
        <f t="shared" si="3"/>
        <v>0</v>
      </c>
      <c r="O13" s="49"/>
      <c r="P13" s="13"/>
      <c r="Q13" s="50">
        <f t="shared" si="4"/>
        <v>0</v>
      </c>
      <c r="R13" s="49"/>
      <c r="S13" s="13"/>
      <c r="T13" s="50">
        <f t="shared" si="5"/>
        <v>0</v>
      </c>
      <c r="U13" s="127">
        <f t="shared" si="6"/>
        <v>0</v>
      </c>
      <c r="W13" s="92" t="s">
        <v>32</v>
      </c>
      <c r="X13" s="68">
        <f t="shared" si="7"/>
        <v>0</v>
      </c>
      <c r="Y13" s="68">
        <f t="shared" si="8"/>
        <v>0</v>
      </c>
      <c r="Z13" s="68">
        <f t="shared" si="9"/>
        <v>0</v>
      </c>
      <c r="AA13" s="69">
        <f t="shared" si="10"/>
        <v>0</v>
      </c>
      <c r="AB13" s="69">
        <f t="shared" si="11"/>
        <v>0</v>
      </c>
      <c r="AC13" s="70">
        <f t="shared" si="12"/>
        <v>0</v>
      </c>
    </row>
    <row r="14" spans="1:29" ht="15.75">
      <c r="A14" s="161"/>
      <c r="B14" s="84" t="s">
        <v>33</v>
      </c>
      <c r="C14" s="51"/>
      <c r="D14" s="52"/>
      <c r="E14" s="53">
        <f t="shared" si="0"/>
        <v>0</v>
      </c>
      <c r="F14" s="51"/>
      <c r="G14" s="52"/>
      <c r="H14" s="53">
        <f t="shared" si="1"/>
        <v>0</v>
      </c>
      <c r="I14" s="51"/>
      <c r="J14" s="52"/>
      <c r="K14" s="53">
        <f t="shared" si="2"/>
        <v>0</v>
      </c>
      <c r="L14" s="51"/>
      <c r="M14" s="52"/>
      <c r="N14" s="53">
        <f t="shared" si="3"/>
        <v>0</v>
      </c>
      <c r="O14" s="51"/>
      <c r="P14" s="52"/>
      <c r="Q14" s="53">
        <f t="shared" si="4"/>
        <v>0</v>
      </c>
      <c r="R14" s="51"/>
      <c r="S14" s="52"/>
      <c r="T14" s="53">
        <f t="shared" si="5"/>
        <v>0</v>
      </c>
      <c r="U14" s="128">
        <f t="shared" si="6"/>
        <v>0</v>
      </c>
      <c r="W14" s="92" t="s">
        <v>33</v>
      </c>
      <c r="X14" s="72">
        <f t="shared" si="7"/>
        <v>0</v>
      </c>
      <c r="Y14" s="72">
        <f t="shared" si="8"/>
        <v>0</v>
      </c>
      <c r="Z14" s="72">
        <f t="shared" si="9"/>
        <v>0</v>
      </c>
      <c r="AA14" s="129">
        <f t="shared" si="10"/>
        <v>0</v>
      </c>
      <c r="AB14" s="129">
        <f t="shared" si="11"/>
        <v>0</v>
      </c>
      <c r="AC14" s="130">
        <f t="shared" si="12"/>
        <v>0</v>
      </c>
    </row>
    <row r="15" spans="1:29" ht="15.75" customHeight="1">
      <c r="A15" s="159">
        <v>42554</v>
      </c>
      <c r="B15" s="83" t="s">
        <v>28</v>
      </c>
      <c r="C15" s="46">
        <v>33898437.749999546</v>
      </c>
      <c r="D15" s="47"/>
      <c r="E15" s="48">
        <f t="shared" si="0"/>
        <v>33898437.749999546</v>
      </c>
      <c r="F15" s="46">
        <v>2555104.0600000005</v>
      </c>
      <c r="G15" s="47"/>
      <c r="H15" s="48">
        <f t="shared" si="1"/>
        <v>2555104.0600000005</v>
      </c>
      <c r="I15" s="46">
        <v>202258.65</v>
      </c>
      <c r="J15" s="47"/>
      <c r="K15" s="48">
        <f t="shared" si="2"/>
        <v>202258.65</v>
      </c>
      <c r="L15" s="46">
        <v>509041.27</v>
      </c>
      <c r="M15" s="47"/>
      <c r="N15" s="48">
        <f t="shared" si="3"/>
        <v>509041.27</v>
      </c>
      <c r="O15" s="46">
        <v>602451.89</v>
      </c>
      <c r="P15" s="47"/>
      <c r="Q15" s="48">
        <f t="shared" si="4"/>
        <v>602451.89</v>
      </c>
      <c r="R15" s="46">
        <v>39850582.559999555</v>
      </c>
      <c r="S15" s="47"/>
      <c r="T15" s="48">
        <f t="shared" si="5"/>
        <v>39850582.559999555</v>
      </c>
      <c r="U15" s="126">
        <f t="shared" si="6"/>
        <v>0</v>
      </c>
      <c r="W15" s="45" t="s">
        <v>28</v>
      </c>
      <c r="X15" s="68">
        <f t="shared" si="7"/>
        <v>0</v>
      </c>
      <c r="Y15" s="68">
        <f t="shared" si="8"/>
        <v>0</v>
      </c>
      <c r="Z15" s="68">
        <f t="shared" si="9"/>
        <v>0</v>
      </c>
      <c r="AA15" s="68">
        <f t="shared" si="10"/>
        <v>0</v>
      </c>
      <c r="AB15" s="69">
        <f t="shared" si="11"/>
        <v>0</v>
      </c>
      <c r="AC15" s="73">
        <f t="shared" si="12"/>
        <v>0</v>
      </c>
    </row>
    <row r="16" spans="1:29" ht="15.75">
      <c r="A16" s="160"/>
      <c r="B16" s="84" t="s">
        <v>29</v>
      </c>
      <c r="C16" s="49">
        <v>95253814.739998177</v>
      </c>
      <c r="D16" s="13"/>
      <c r="E16" s="50">
        <f t="shared" si="0"/>
        <v>95253814.739998177</v>
      </c>
      <c r="F16" s="49">
        <v>2170075.63</v>
      </c>
      <c r="G16" s="13"/>
      <c r="H16" s="50">
        <f t="shared" si="1"/>
        <v>2170075.63</v>
      </c>
      <c r="I16" s="49">
        <v>171524.69</v>
      </c>
      <c r="J16" s="13"/>
      <c r="K16" s="50">
        <f t="shared" si="2"/>
        <v>171524.69</v>
      </c>
      <c r="L16" s="49">
        <v>61276.67</v>
      </c>
      <c r="M16" s="13"/>
      <c r="N16" s="50">
        <f t="shared" si="3"/>
        <v>61276.67</v>
      </c>
      <c r="O16" s="49">
        <v>785321.19000000029</v>
      </c>
      <c r="P16" s="13"/>
      <c r="Q16" s="50">
        <f t="shared" si="4"/>
        <v>785321.19000000029</v>
      </c>
      <c r="R16" s="49">
        <v>100663998.75999813</v>
      </c>
      <c r="S16" s="13"/>
      <c r="T16" s="50">
        <f t="shared" si="5"/>
        <v>100663998.75999813</v>
      </c>
      <c r="U16" s="127">
        <f t="shared" si="6"/>
        <v>0</v>
      </c>
      <c r="W16" s="92" t="s">
        <v>29</v>
      </c>
      <c r="X16" s="68">
        <f t="shared" si="7"/>
        <v>0</v>
      </c>
      <c r="Y16" s="68">
        <f t="shared" si="8"/>
        <v>0</v>
      </c>
      <c r="Z16" s="68">
        <f t="shared" si="9"/>
        <v>0</v>
      </c>
      <c r="AA16" s="68">
        <f t="shared" si="10"/>
        <v>0</v>
      </c>
      <c r="AB16" s="69">
        <f t="shared" si="11"/>
        <v>0</v>
      </c>
      <c r="AC16" s="73">
        <f t="shared" si="12"/>
        <v>0</v>
      </c>
    </row>
    <row r="17" spans="1:29" ht="15.75">
      <c r="A17" s="160"/>
      <c r="B17" s="58" t="s">
        <v>30</v>
      </c>
      <c r="C17" s="49">
        <v>70552643.869999379</v>
      </c>
      <c r="D17" s="13"/>
      <c r="E17" s="50">
        <f t="shared" si="0"/>
        <v>70552643.869999379</v>
      </c>
      <c r="F17" s="49">
        <v>2463329.5599999996</v>
      </c>
      <c r="G17" s="13"/>
      <c r="H17" s="50">
        <f t="shared" si="1"/>
        <v>2463329.5599999996</v>
      </c>
      <c r="I17" s="49">
        <v>51000</v>
      </c>
      <c r="J17" s="13"/>
      <c r="K17" s="50">
        <f t="shared" si="2"/>
        <v>51000</v>
      </c>
      <c r="L17" s="49">
        <v>0</v>
      </c>
      <c r="M17" s="13"/>
      <c r="N17" s="50">
        <f t="shared" si="3"/>
        <v>0</v>
      </c>
      <c r="O17" s="49">
        <v>37460.29</v>
      </c>
      <c r="P17" s="13"/>
      <c r="Q17" s="50">
        <f t="shared" si="4"/>
        <v>37460.29</v>
      </c>
      <c r="R17" s="49">
        <v>72718895.119999379</v>
      </c>
      <c r="S17" s="13"/>
      <c r="T17" s="50">
        <f t="shared" si="5"/>
        <v>72718895.119999379</v>
      </c>
      <c r="U17" s="127">
        <f t="shared" si="6"/>
        <v>0</v>
      </c>
      <c r="W17" s="93" t="s">
        <v>30</v>
      </c>
      <c r="X17" s="68">
        <f t="shared" si="7"/>
        <v>0</v>
      </c>
      <c r="Y17" s="68">
        <f t="shared" si="8"/>
        <v>0</v>
      </c>
      <c r="Z17" s="68">
        <f t="shared" si="9"/>
        <v>0</v>
      </c>
      <c r="AA17" s="68">
        <f t="shared" si="10"/>
        <v>0</v>
      </c>
      <c r="AB17" s="69">
        <f t="shared" si="11"/>
        <v>0</v>
      </c>
      <c r="AC17" s="73">
        <f t="shared" si="12"/>
        <v>0</v>
      </c>
    </row>
    <row r="18" spans="1:29" ht="15.75">
      <c r="A18" s="160"/>
      <c r="B18" s="84" t="s">
        <v>31</v>
      </c>
      <c r="C18" s="49">
        <v>9034895.4799993392</v>
      </c>
      <c r="D18" s="13"/>
      <c r="E18" s="50">
        <f t="shared" si="0"/>
        <v>9034895.4799993392</v>
      </c>
      <c r="F18" s="49">
        <v>596000.31000000029</v>
      </c>
      <c r="G18" s="13"/>
      <c r="H18" s="50">
        <f t="shared" si="1"/>
        <v>596000.31000000029</v>
      </c>
      <c r="I18" s="49">
        <v>27513.510000000002</v>
      </c>
      <c r="J18" s="13"/>
      <c r="K18" s="50">
        <f t="shared" si="2"/>
        <v>27513.510000000002</v>
      </c>
      <c r="L18" s="49">
        <v>113533.71</v>
      </c>
      <c r="M18" s="13"/>
      <c r="N18" s="50">
        <f t="shared" si="3"/>
        <v>113533.71</v>
      </c>
      <c r="O18" s="49">
        <v>5690.08</v>
      </c>
      <c r="P18" s="13"/>
      <c r="Q18" s="50">
        <f t="shared" si="4"/>
        <v>5690.08</v>
      </c>
      <c r="R18" s="49">
        <v>8347184.8899993384</v>
      </c>
      <c r="S18" s="13"/>
      <c r="T18" s="50">
        <f t="shared" si="5"/>
        <v>8347184.8899993384</v>
      </c>
      <c r="U18" s="127">
        <f t="shared" si="6"/>
        <v>0</v>
      </c>
      <c r="W18" s="92" t="s">
        <v>31</v>
      </c>
      <c r="X18" s="68">
        <f t="shared" si="7"/>
        <v>0</v>
      </c>
      <c r="Y18" s="3">
        <f t="shared" si="8"/>
        <v>0</v>
      </c>
      <c r="Z18" s="74">
        <f t="shared" si="9"/>
        <v>0</v>
      </c>
      <c r="AA18" s="3">
        <f t="shared" si="10"/>
        <v>0</v>
      </c>
      <c r="AB18" s="69">
        <f t="shared" si="11"/>
        <v>0</v>
      </c>
      <c r="AC18" s="73">
        <f t="shared" si="12"/>
        <v>0</v>
      </c>
    </row>
    <row r="19" spans="1:29" ht="15.75">
      <c r="A19" s="160"/>
      <c r="B19" s="84" t="s">
        <v>32</v>
      </c>
      <c r="C19" s="49">
        <v>167355754.20999759</v>
      </c>
      <c r="D19" s="13"/>
      <c r="E19" s="50">
        <f t="shared" si="0"/>
        <v>167355754.20999759</v>
      </c>
      <c r="F19" s="49">
        <v>3711059.6999999993</v>
      </c>
      <c r="G19" s="13"/>
      <c r="H19" s="50">
        <f t="shared" si="1"/>
        <v>3711059.6999999993</v>
      </c>
      <c r="I19" s="49">
        <v>1208736.2799999998</v>
      </c>
      <c r="J19" s="13"/>
      <c r="K19" s="50">
        <f t="shared" si="2"/>
        <v>1208736.2799999998</v>
      </c>
      <c r="L19" s="49">
        <v>285027.83</v>
      </c>
      <c r="M19" s="13"/>
      <c r="N19" s="50">
        <f t="shared" si="3"/>
        <v>285027.83</v>
      </c>
      <c r="O19" s="49">
        <v>239864.74</v>
      </c>
      <c r="P19" s="13"/>
      <c r="Q19" s="50">
        <f t="shared" si="4"/>
        <v>239864.74</v>
      </c>
      <c r="R19" s="49">
        <v>174927066.9899976</v>
      </c>
      <c r="S19" s="13"/>
      <c r="T19" s="50">
        <f t="shared" si="5"/>
        <v>174927066.9899976</v>
      </c>
      <c r="U19" s="127">
        <f t="shared" si="6"/>
        <v>0</v>
      </c>
      <c r="W19" s="92" t="s">
        <v>32</v>
      </c>
      <c r="X19" s="68">
        <f t="shared" si="7"/>
        <v>0</v>
      </c>
      <c r="Y19" s="3">
        <f t="shared" si="8"/>
        <v>0</v>
      </c>
      <c r="Z19" s="74">
        <f t="shared" si="9"/>
        <v>0</v>
      </c>
      <c r="AA19" s="3">
        <f t="shared" si="10"/>
        <v>0</v>
      </c>
      <c r="AB19" s="3">
        <f t="shared" si="11"/>
        <v>0</v>
      </c>
      <c r="AC19" s="73">
        <f t="shared" si="12"/>
        <v>0</v>
      </c>
    </row>
    <row r="20" spans="1:29" ht="15.75">
      <c r="A20" s="161"/>
      <c r="B20" s="84" t="s">
        <v>33</v>
      </c>
      <c r="C20" s="51">
        <v>250883881.82999927</v>
      </c>
      <c r="D20" s="52"/>
      <c r="E20" s="53">
        <f t="shared" si="0"/>
        <v>250883881.82999927</v>
      </c>
      <c r="F20" s="51">
        <v>2499601.5000000005</v>
      </c>
      <c r="G20" s="52"/>
      <c r="H20" s="53">
        <f t="shared" si="1"/>
        <v>2499601.5000000005</v>
      </c>
      <c r="I20" s="51">
        <v>220997.91</v>
      </c>
      <c r="J20" s="52"/>
      <c r="K20" s="53">
        <f t="shared" si="2"/>
        <v>220997.91</v>
      </c>
      <c r="L20" s="51">
        <v>436264.71</v>
      </c>
      <c r="M20" s="52"/>
      <c r="N20" s="53">
        <f t="shared" si="3"/>
        <v>436264.71</v>
      </c>
      <c r="O20" s="51">
        <v>614026.3400000002</v>
      </c>
      <c r="P20" s="52"/>
      <c r="Q20" s="53">
        <f t="shared" si="4"/>
        <v>614026.3400000002</v>
      </c>
      <c r="R20" s="51">
        <v>247597848.2799992</v>
      </c>
      <c r="S20" s="52"/>
      <c r="T20" s="53">
        <f t="shared" si="5"/>
        <v>247597848.2799992</v>
      </c>
      <c r="U20" s="128">
        <f t="shared" si="6"/>
        <v>0</v>
      </c>
      <c r="W20" s="92" t="s">
        <v>33</v>
      </c>
      <c r="X20" s="68">
        <f t="shared" si="7"/>
        <v>0</v>
      </c>
      <c r="Y20" s="3">
        <f t="shared" si="8"/>
        <v>0</v>
      </c>
      <c r="Z20" s="74">
        <f t="shared" si="9"/>
        <v>0</v>
      </c>
      <c r="AA20" s="3">
        <f t="shared" si="10"/>
        <v>0</v>
      </c>
      <c r="AB20" s="3">
        <f t="shared" si="11"/>
        <v>0</v>
      </c>
      <c r="AC20" s="73">
        <f t="shared" si="12"/>
        <v>0</v>
      </c>
    </row>
    <row r="21" spans="1:29" ht="15.75" customHeight="1">
      <c r="A21" s="159">
        <v>42555</v>
      </c>
      <c r="B21" s="83" t="s">
        <v>28</v>
      </c>
      <c r="C21" s="46">
        <v>39850582.559999555</v>
      </c>
      <c r="D21" s="47"/>
      <c r="E21" s="48">
        <f t="shared" si="0"/>
        <v>39850582.559999555</v>
      </c>
      <c r="F21" s="46">
        <v>1705742.6199999994</v>
      </c>
      <c r="G21" s="47"/>
      <c r="H21" s="48">
        <f t="shared" si="1"/>
        <v>1705742.6199999994</v>
      </c>
      <c r="I21" s="46">
        <v>20230.89</v>
      </c>
      <c r="J21" s="47"/>
      <c r="K21" s="48">
        <f t="shared" si="2"/>
        <v>20230.89</v>
      </c>
      <c r="L21" s="46">
        <v>29173.32</v>
      </c>
      <c r="M21" s="47"/>
      <c r="N21" s="48">
        <f t="shared" si="3"/>
        <v>29173.32</v>
      </c>
      <c r="O21" s="46">
        <v>0</v>
      </c>
      <c r="P21" s="47"/>
      <c r="Q21" s="48">
        <f t="shared" si="4"/>
        <v>0</v>
      </c>
      <c r="R21" s="46">
        <v>38135897.509999551</v>
      </c>
      <c r="S21" s="47"/>
      <c r="T21" s="48">
        <f t="shared" si="5"/>
        <v>38135897.509999551</v>
      </c>
      <c r="U21" s="126">
        <f t="shared" si="6"/>
        <v>0</v>
      </c>
      <c r="W21" s="45" t="s">
        <v>28</v>
      </c>
      <c r="X21" s="64">
        <f t="shared" si="7"/>
        <v>0</v>
      </c>
      <c r="Y21" s="64">
        <f t="shared" si="8"/>
        <v>0</v>
      </c>
      <c r="Z21" s="64">
        <f t="shared" si="9"/>
        <v>0</v>
      </c>
      <c r="AA21" s="64">
        <f t="shared" si="10"/>
        <v>0</v>
      </c>
      <c r="AB21" s="64">
        <f t="shared" si="11"/>
        <v>0</v>
      </c>
      <c r="AC21" s="75">
        <f t="shared" si="12"/>
        <v>0</v>
      </c>
    </row>
    <row r="22" spans="1:29" ht="15.75">
      <c r="A22" s="160"/>
      <c r="B22" s="84" t="s">
        <v>29</v>
      </c>
      <c r="C22" s="49">
        <v>100663998.75999813</v>
      </c>
      <c r="D22" s="13"/>
      <c r="E22" s="50">
        <f t="shared" si="0"/>
        <v>100663998.75999813</v>
      </c>
      <c r="F22" s="49">
        <v>3306959.1799999983</v>
      </c>
      <c r="G22" s="13"/>
      <c r="H22" s="50">
        <f t="shared" si="1"/>
        <v>3306959.1799999983</v>
      </c>
      <c r="I22" s="49">
        <v>109573.69</v>
      </c>
      <c r="J22" s="13"/>
      <c r="K22" s="50">
        <f t="shared" si="2"/>
        <v>109573.69</v>
      </c>
      <c r="L22" s="49">
        <v>55725.35</v>
      </c>
      <c r="M22" s="13"/>
      <c r="N22" s="50">
        <f t="shared" si="3"/>
        <v>55725.35</v>
      </c>
      <c r="O22" s="49">
        <v>390079.07000000007</v>
      </c>
      <c r="P22" s="13"/>
      <c r="Q22" s="50">
        <f t="shared" si="4"/>
        <v>390079.07000000007</v>
      </c>
      <c r="R22" s="49">
        <v>101993699.86999813</v>
      </c>
      <c r="S22" s="13"/>
      <c r="T22" s="50">
        <f t="shared" si="5"/>
        <v>101993699.86999813</v>
      </c>
      <c r="U22" s="127">
        <f t="shared" si="6"/>
        <v>0</v>
      </c>
      <c r="W22" s="92" t="s">
        <v>29</v>
      </c>
      <c r="X22" s="68">
        <f t="shared" si="7"/>
        <v>0</v>
      </c>
      <c r="Y22" s="68">
        <f t="shared" si="8"/>
        <v>0</v>
      </c>
      <c r="Z22" s="68">
        <f t="shared" si="9"/>
        <v>0</v>
      </c>
      <c r="AA22" s="68">
        <f t="shared" si="10"/>
        <v>0</v>
      </c>
      <c r="AB22" s="68">
        <f t="shared" si="11"/>
        <v>0</v>
      </c>
      <c r="AC22" s="73">
        <f t="shared" si="12"/>
        <v>0</v>
      </c>
    </row>
    <row r="23" spans="1:29" ht="15.75">
      <c r="A23" s="160"/>
      <c r="B23" s="58" t="s">
        <v>30</v>
      </c>
      <c r="C23" s="49">
        <v>72718895.119999379</v>
      </c>
      <c r="D23" s="13"/>
      <c r="E23" s="50">
        <f t="shared" si="0"/>
        <v>72718895.119999379</v>
      </c>
      <c r="F23" s="49">
        <v>1604040.1500000006</v>
      </c>
      <c r="G23" s="13"/>
      <c r="H23" s="50">
        <f t="shared" si="1"/>
        <v>1604040.1500000006</v>
      </c>
      <c r="I23" s="49">
        <v>270564.89999999997</v>
      </c>
      <c r="J23" s="13"/>
      <c r="K23" s="50">
        <f t="shared" si="2"/>
        <v>270564.89999999997</v>
      </c>
      <c r="L23" s="49">
        <v>15000</v>
      </c>
      <c r="M23" s="13"/>
      <c r="N23" s="50">
        <f t="shared" si="3"/>
        <v>15000</v>
      </c>
      <c r="O23" s="49">
        <v>16896.97</v>
      </c>
      <c r="P23" s="13"/>
      <c r="Q23" s="50">
        <f t="shared" si="4"/>
        <v>16896.97</v>
      </c>
      <c r="R23" s="49">
        <v>71353522.899999365</v>
      </c>
      <c r="S23" s="13"/>
      <c r="T23" s="50">
        <f t="shared" si="5"/>
        <v>71353522.899999365</v>
      </c>
      <c r="U23" s="127">
        <f t="shared" si="6"/>
        <v>0</v>
      </c>
      <c r="W23" s="93" t="s">
        <v>30</v>
      </c>
      <c r="X23" s="68">
        <f t="shared" si="7"/>
        <v>0</v>
      </c>
      <c r="Y23" s="68">
        <f t="shared" si="8"/>
        <v>0</v>
      </c>
      <c r="Z23" s="68">
        <f t="shared" si="9"/>
        <v>0</v>
      </c>
      <c r="AA23" s="68">
        <f t="shared" si="10"/>
        <v>0</v>
      </c>
      <c r="AB23" s="68">
        <f t="shared" si="11"/>
        <v>0</v>
      </c>
      <c r="AC23" s="73">
        <f t="shared" si="12"/>
        <v>0</v>
      </c>
    </row>
    <row r="24" spans="1:29" ht="15.75">
      <c r="A24" s="160"/>
      <c r="B24" s="84" t="s">
        <v>31</v>
      </c>
      <c r="C24" s="49">
        <v>8347184.8899993384</v>
      </c>
      <c r="D24" s="13"/>
      <c r="E24" s="50">
        <f t="shared" si="0"/>
        <v>8347184.8899993384</v>
      </c>
      <c r="F24" s="49">
        <v>344314.19999999995</v>
      </c>
      <c r="G24" s="13"/>
      <c r="H24" s="50">
        <f t="shared" si="1"/>
        <v>344314.19999999995</v>
      </c>
      <c r="I24" s="49">
        <v>5368.86</v>
      </c>
      <c r="J24" s="13"/>
      <c r="K24" s="50">
        <f t="shared" si="2"/>
        <v>5368.86</v>
      </c>
      <c r="L24" s="49">
        <v>0</v>
      </c>
      <c r="M24" s="13"/>
      <c r="N24" s="50">
        <f t="shared" si="3"/>
        <v>0</v>
      </c>
      <c r="O24" s="49">
        <v>0</v>
      </c>
      <c r="P24" s="13"/>
      <c r="Q24" s="50">
        <f t="shared" si="4"/>
        <v>0</v>
      </c>
      <c r="R24" s="49">
        <v>8008239.5499993376</v>
      </c>
      <c r="S24" s="13"/>
      <c r="T24" s="50">
        <f t="shared" si="5"/>
        <v>8008239.5499993376</v>
      </c>
      <c r="U24" s="127">
        <f t="shared" si="6"/>
        <v>0</v>
      </c>
      <c r="W24" s="92" t="s">
        <v>31</v>
      </c>
      <c r="X24" s="68">
        <f t="shared" si="7"/>
        <v>0</v>
      </c>
      <c r="Y24" s="68">
        <f t="shared" si="8"/>
        <v>0</v>
      </c>
      <c r="Z24" s="68">
        <f t="shared" si="9"/>
        <v>0</v>
      </c>
      <c r="AA24" s="68">
        <f t="shared" si="10"/>
        <v>0</v>
      </c>
      <c r="AB24" s="68">
        <f t="shared" si="11"/>
        <v>0</v>
      </c>
      <c r="AC24" s="73">
        <f t="shared" si="12"/>
        <v>0</v>
      </c>
    </row>
    <row r="25" spans="1:29" ht="15.75">
      <c r="A25" s="160"/>
      <c r="B25" s="84" t="s">
        <v>32</v>
      </c>
      <c r="C25" s="49">
        <v>174927066.9899976</v>
      </c>
      <c r="D25" s="13"/>
      <c r="E25" s="50">
        <f t="shared" si="0"/>
        <v>174927066.9899976</v>
      </c>
      <c r="F25" s="49">
        <v>1915206.1000000013</v>
      </c>
      <c r="G25" s="13"/>
      <c r="H25" s="50">
        <f t="shared" si="1"/>
        <v>1915206.1000000013</v>
      </c>
      <c r="I25" s="49">
        <v>172176.85</v>
      </c>
      <c r="J25" s="13"/>
      <c r="K25" s="50">
        <f t="shared" si="2"/>
        <v>172176.85</v>
      </c>
      <c r="L25" s="49">
        <v>32514.98</v>
      </c>
      <c r="M25" s="13"/>
      <c r="N25" s="50">
        <f t="shared" si="3"/>
        <v>32514.98</v>
      </c>
      <c r="O25" s="49">
        <v>77631.48</v>
      </c>
      <c r="P25" s="13"/>
      <c r="Q25" s="50">
        <f t="shared" si="4"/>
        <v>77631.48</v>
      </c>
      <c r="R25" s="49">
        <v>173073891.27999759</v>
      </c>
      <c r="S25" s="13"/>
      <c r="T25" s="50">
        <f t="shared" si="5"/>
        <v>173073891.27999759</v>
      </c>
      <c r="U25" s="127">
        <f t="shared" si="6"/>
        <v>0</v>
      </c>
      <c r="W25" s="92" t="s">
        <v>32</v>
      </c>
      <c r="X25" s="68">
        <f t="shared" si="7"/>
        <v>0</v>
      </c>
      <c r="Y25" s="68">
        <f t="shared" si="8"/>
        <v>0</v>
      </c>
      <c r="Z25" s="68">
        <f t="shared" si="9"/>
        <v>0</v>
      </c>
      <c r="AA25" s="68">
        <f t="shared" si="10"/>
        <v>0</v>
      </c>
      <c r="AB25" s="68">
        <f t="shared" si="11"/>
        <v>0</v>
      </c>
      <c r="AC25" s="73">
        <f t="shared" si="12"/>
        <v>0</v>
      </c>
    </row>
    <row r="26" spans="1:29" ht="15.75">
      <c r="A26" s="161"/>
      <c r="B26" s="84" t="s">
        <v>33</v>
      </c>
      <c r="C26" s="51">
        <v>247597848.2799992</v>
      </c>
      <c r="D26" s="52"/>
      <c r="E26" s="53">
        <f t="shared" si="0"/>
        <v>247597848.2799992</v>
      </c>
      <c r="F26" s="51">
        <v>1489640.1799999988</v>
      </c>
      <c r="G26" s="52"/>
      <c r="H26" s="53">
        <f t="shared" si="1"/>
        <v>1489640.1799999988</v>
      </c>
      <c r="I26" s="51">
        <v>148900.14000000007</v>
      </c>
      <c r="J26" s="52"/>
      <c r="K26" s="53">
        <f t="shared" si="2"/>
        <v>148900.14000000007</v>
      </c>
      <c r="L26" s="51">
        <v>12603.98</v>
      </c>
      <c r="M26" s="52"/>
      <c r="N26" s="53">
        <f t="shared" si="3"/>
        <v>12603.98</v>
      </c>
      <c r="O26" s="51">
        <v>159552.9</v>
      </c>
      <c r="P26" s="52"/>
      <c r="Q26" s="53">
        <f t="shared" si="4"/>
        <v>159552.9</v>
      </c>
      <c r="R26" s="51">
        <v>251641081.94999933</v>
      </c>
      <c r="S26" s="52"/>
      <c r="T26" s="53">
        <f t="shared" si="5"/>
        <v>251641081.94999933</v>
      </c>
      <c r="U26" s="128">
        <f t="shared" si="6"/>
        <v>0</v>
      </c>
      <c r="W26" s="92" t="s">
        <v>33</v>
      </c>
      <c r="X26" s="72">
        <f t="shared" si="7"/>
        <v>0</v>
      </c>
      <c r="Y26" s="72">
        <f t="shared" si="8"/>
        <v>0</v>
      </c>
      <c r="Z26" s="72">
        <f t="shared" si="9"/>
        <v>0</v>
      </c>
      <c r="AA26" s="72">
        <f t="shared" si="10"/>
        <v>0</v>
      </c>
      <c r="AB26" s="72">
        <f t="shared" si="11"/>
        <v>0</v>
      </c>
      <c r="AC26" s="76">
        <f t="shared" si="12"/>
        <v>0</v>
      </c>
    </row>
    <row r="27" spans="1:29" ht="15.75" customHeight="1">
      <c r="A27" s="159">
        <v>42560</v>
      </c>
      <c r="B27" s="83" t="s">
        <v>28</v>
      </c>
      <c r="C27" s="46">
        <v>38135897.509999551</v>
      </c>
      <c r="D27" s="47"/>
      <c r="E27" s="48">
        <f t="shared" si="0"/>
        <v>38135897.509999551</v>
      </c>
      <c r="F27" s="46">
        <v>554626.61</v>
      </c>
      <c r="G27" s="47"/>
      <c r="H27" s="48">
        <f t="shared" si="1"/>
        <v>554626.61</v>
      </c>
      <c r="I27" s="46">
        <v>0</v>
      </c>
      <c r="J27" s="47"/>
      <c r="K27" s="48">
        <f t="shared" si="2"/>
        <v>0</v>
      </c>
      <c r="L27" s="46">
        <v>0</v>
      </c>
      <c r="M27" s="47"/>
      <c r="N27" s="48">
        <f t="shared" si="3"/>
        <v>0</v>
      </c>
      <c r="O27" s="46">
        <v>0</v>
      </c>
      <c r="P27" s="47"/>
      <c r="Q27" s="48">
        <f t="shared" si="4"/>
        <v>0</v>
      </c>
      <c r="R27" s="46">
        <v>37581270.899999559</v>
      </c>
      <c r="S27" s="47"/>
      <c r="T27" s="48">
        <f t="shared" si="5"/>
        <v>37581270.899999559</v>
      </c>
      <c r="U27" s="126">
        <f t="shared" si="6"/>
        <v>0</v>
      </c>
      <c r="W27" s="45" t="s">
        <v>28</v>
      </c>
      <c r="X27" s="64">
        <f t="shared" si="7"/>
        <v>0</v>
      </c>
      <c r="Y27" s="64">
        <f t="shared" si="8"/>
        <v>0</v>
      </c>
      <c r="Z27" s="64">
        <f t="shared" si="9"/>
        <v>0</v>
      </c>
      <c r="AA27" s="64">
        <f t="shared" si="10"/>
        <v>0</v>
      </c>
      <c r="AB27" s="64">
        <f t="shared" si="11"/>
        <v>0</v>
      </c>
      <c r="AC27" s="75">
        <f t="shared" si="12"/>
        <v>0</v>
      </c>
    </row>
    <row r="28" spans="1:29" ht="15.75">
      <c r="A28" s="160"/>
      <c r="B28" s="84" t="s">
        <v>29</v>
      </c>
      <c r="C28" s="49">
        <v>101993699.86999813</v>
      </c>
      <c r="D28" s="4"/>
      <c r="E28" s="50">
        <f t="shared" si="0"/>
        <v>101993699.86999813</v>
      </c>
      <c r="F28" s="49">
        <v>726580.66</v>
      </c>
      <c r="G28" s="4"/>
      <c r="H28" s="50">
        <f t="shared" si="1"/>
        <v>726580.66</v>
      </c>
      <c r="I28" s="49">
        <v>17895.75</v>
      </c>
      <c r="J28" s="13"/>
      <c r="K28" s="50">
        <f t="shared" si="2"/>
        <v>17895.75</v>
      </c>
      <c r="L28" s="49">
        <v>559.83000000000004</v>
      </c>
      <c r="M28" s="13"/>
      <c r="N28" s="50">
        <f t="shared" si="3"/>
        <v>559.83000000000004</v>
      </c>
      <c r="O28" s="49">
        <v>0</v>
      </c>
      <c r="P28" s="4"/>
      <c r="Q28" s="50">
        <f t="shared" si="4"/>
        <v>0</v>
      </c>
      <c r="R28" s="49">
        <v>101284455.12999813</v>
      </c>
      <c r="S28" s="4"/>
      <c r="T28" s="50">
        <f t="shared" si="5"/>
        <v>101284455.12999813</v>
      </c>
      <c r="U28" s="127">
        <f t="shared" si="6"/>
        <v>0</v>
      </c>
      <c r="W28" s="92" t="s">
        <v>29</v>
      </c>
      <c r="X28" s="68">
        <f t="shared" si="7"/>
        <v>0</v>
      </c>
      <c r="Y28" s="68">
        <f t="shared" si="8"/>
        <v>0</v>
      </c>
      <c r="Z28" s="68">
        <f t="shared" si="9"/>
        <v>0</v>
      </c>
      <c r="AA28" s="68">
        <f t="shared" si="10"/>
        <v>0</v>
      </c>
      <c r="AB28" s="68">
        <f t="shared" si="11"/>
        <v>0</v>
      </c>
      <c r="AC28" s="73">
        <f t="shared" si="12"/>
        <v>0</v>
      </c>
    </row>
    <row r="29" spans="1:29" ht="15.75">
      <c r="A29" s="160"/>
      <c r="B29" s="58" t="s">
        <v>30</v>
      </c>
      <c r="C29" s="49"/>
      <c r="D29" s="4"/>
      <c r="E29" s="50">
        <f t="shared" si="0"/>
        <v>0</v>
      </c>
      <c r="F29" s="49"/>
      <c r="G29" s="4"/>
      <c r="H29" s="50">
        <f t="shared" si="1"/>
        <v>0</v>
      </c>
      <c r="I29" s="49"/>
      <c r="J29" s="13"/>
      <c r="K29" s="50">
        <f t="shared" si="2"/>
        <v>0</v>
      </c>
      <c r="L29" s="49"/>
      <c r="M29" s="13"/>
      <c r="N29" s="50">
        <f t="shared" si="3"/>
        <v>0</v>
      </c>
      <c r="O29" s="49"/>
      <c r="P29" s="4"/>
      <c r="Q29" s="50">
        <f t="shared" si="4"/>
        <v>0</v>
      </c>
      <c r="R29" s="49"/>
      <c r="S29" s="4"/>
      <c r="T29" s="50">
        <f t="shared" si="5"/>
        <v>0</v>
      </c>
      <c r="U29" s="127">
        <f t="shared" si="6"/>
        <v>0</v>
      </c>
      <c r="W29" s="93" t="s">
        <v>30</v>
      </c>
      <c r="X29" s="68">
        <f t="shared" si="7"/>
        <v>0</v>
      </c>
      <c r="Y29" s="68">
        <f t="shared" si="8"/>
        <v>0</v>
      </c>
      <c r="Z29" s="68">
        <f t="shared" si="9"/>
        <v>0</v>
      </c>
      <c r="AA29" s="68">
        <f t="shared" si="10"/>
        <v>0</v>
      </c>
      <c r="AB29" s="68">
        <f t="shared" si="11"/>
        <v>0</v>
      </c>
      <c r="AC29" s="73">
        <f t="shared" si="12"/>
        <v>0</v>
      </c>
    </row>
    <row r="30" spans="1:29" ht="15.75">
      <c r="A30" s="160"/>
      <c r="B30" s="84" t="s">
        <v>31</v>
      </c>
      <c r="C30" s="49"/>
      <c r="D30" s="4"/>
      <c r="E30" s="50">
        <f t="shared" si="0"/>
        <v>0</v>
      </c>
      <c r="F30" s="49"/>
      <c r="G30" s="4"/>
      <c r="H30" s="50">
        <f t="shared" si="1"/>
        <v>0</v>
      </c>
      <c r="I30" s="49"/>
      <c r="J30" s="13"/>
      <c r="K30" s="50">
        <f t="shared" si="2"/>
        <v>0</v>
      </c>
      <c r="L30" s="49"/>
      <c r="M30" s="13"/>
      <c r="N30" s="50">
        <f t="shared" si="3"/>
        <v>0</v>
      </c>
      <c r="O30" s="49"/>
      <c r="P30" s="4"/>
      <c r="Q30" s="50">
        <f t="shared" si="4"/>
        <v>0</v>
      </c>
      <c r="R30" s="49"/>
      <c r="S30" s="4"/>
      <c r="T30" s="50">
        <f t="shared" si="5"/>
        <v>0</v>
      </c>
      <c r="U30" s="127">
        <f t="shared" si="6"/>
        <v>0</v>
      </c>
      <c r="W30" s="92" t="s">
        <v>31</v>
      </c>
      <c r="X30" s="68">
        <f t="shared" si="7"/>
        <v>0</v>
      </c>
      <c r="Y30" s="68">
        <f t="shared" si="8"/>
        <v>0</v>
      </c>
      <c r="Z30" s="68">
        <f t="shared" si="9"/>
        <v>0</v>
      </c>
      <c r="AA30" s="68">
        <f t="shared" si="10"/>
        <v>0</v>
      </c>
      <c r="AB30" s="68">
        <f t="shared" si="11"/>
        <v>0</v>
      </c>
      <c r="AC30" s="73">
        <f t="shared" si="12"/>
        <v>0</v>
      </c>
    </row>
    <row r="31" spans="1:29" ht="15.75">
      <c r="A31" s="160"/>
      <c r="B31" s="84" t="s">
        <v>32</v>
      </c>
      <c r="C31" s="49"/>
      <c r="D31" s="4"/>
      <c r="E31" s="50">
        <f t="shared" si="0"/>
        <v>0</v>
      </c>
      <c r="F31" s="49"/>
      <c r="G31" s="4"/>
      <c r="H31" s="50">
        <f t="shared" si="1"/>
        <v>0</v>
      </c>
      <c r="I31" s="49"/>
      <c r="J31" s="13"/>
      <c r="K31" s="50">
        <f t="shared" si="2"/>
        <v>0</v>
      </c>
      <c r="L31" s="49"/>
      <c r="M31" s="13"/>
      <c r="N31" s="50">
        <f t="shared" si="3"/>
        <v>0</v>
      </c>
      <c r="O31" s="49"/>
      <c r="P31" s="4"/>
      <c r="Q31" s="50">
        <f t="shared" si="4"/>
        <v>0</v>
      </c>
      <c r="R31" s="49"/>
      <c r="S31" s="4"/>
      <c r="T31" s="50">
        <f t="shared" si="5"/>
        <v>0</v>
      </c>
      <c r="U31" s="127">
        <f t="shared" si="6"/>
        <v>0</v>
      </c>
      <c r="W31" s="92" t="s">
        <v>32</v>
      </c>
      <c r="X31" s="68">
        <f t="shared" si="7"/>
        <v>0</v>
      </c>
      <c r="Y31" s="68">
        <f t="shared" si="8"/>
        <v>0</v>
      </c>
      <c r="Z31" s="68">
        <f t="shared" si="9"/>
        <v>0</v>
      </c>
      <c r="AA31" s="68">
        <f t="shared" si="10"/>
        <v>0</v>
      </c>
      <c r="AB31" s="68">
        <f t="shared" si="11"/>
        <v>0</v>
      </c>
      <c r="AC31" s="73">
        <f t="shared" si="12"/>
        <v>0</v>
      </c>
    </row>
    <row r="32" spans="1:29" ht="15.75">
      <c r="A32" s="161"/>
      <c r="B32" s="84" t="s">
        <v>33</v>
      </c>
      <c r="C32" s="51"/>
      <c r="D32" s="57"/>
      <c r="E32" s="53">
        <f t="shared" si="0"/>
        <v>0</v>
      </c>
      <c r="F32" s="51"/>
      <c r="G32" s="57"/>
      <c r="H32" s="53">
        <f t="shared" si="1"/>
        <v>0</v>
      </c>
      <c r="I32" s="51"/>
      <c r="J32" s="52"/>
      <c r="K32" s="53">
        <f t="shared" si="2"/>
        <v>0</v>
      </c>
      <c r="L32" s="51"/>
      <c r="M32" s="52"/>
      <c r="N32" s="53">
        <f t="shared" si="3"/>
        <v>0</v>
      </c>
      <c r="O32" s="51"/>
      <c r="P32" s="57"/>
      <c r="Q32" s="53">
        <f t="shared" si="4"/>
        <v>0</v>
      </c>
      <c r="R32" s="51"/>
      <c r="S32" s="57"/>
      <c r="T32" s="53">
        <f t="shared" si="5"/>
        <v>0</v>
      </c>
      <c r="U32" s="128">
        <f t="shared" si="6"/>
        <v>0</v>
      </c>
      <c r="W32" s="92" t="s">
        <v>33</v>
      </c>
      <c r="X32" s="72">
        <f t="shared" si="7"/>
        <v>0</v>
      </c>
      <c r="Y32" s="72">
        <f t="shared" si="8"/>
        <v>0</v>
      </c>
      <c r="Z32" s="72">
        <f t="shared" si="9"/>
        <v>0</v>
      </c>
      <c r="AA32" s="72">
        <f t="shared" si="10"/>
        <v>0</v>
      </c>
      <c r="AB32" s="72">
        <f t="shared" si="11"/>
        <v>0</v>
      </c>
      <c r="AC32" s="76">
        <f t="shared" si="12"/>
        <v>0</v>
      </c>
    </row>
    <row r="33" spans="1:16384" ht="15.75" customHeight="1">
      <c r="A33" s="159">
        <v>42561</v>
      </c>
      <c r="B33" s="83" t="s">
        <v>28</v>
      </c>
      <c r="C33" s="46">
        <v>37581270.899999559</v>
      </c>
      <c r="D33" s="47"/>
      <c r="E33" s="48">
        <f t="shared" si="0"/>
        <v>37581270.899999559</v>
      </c>
      <c r="F33" s="46">
        <v>2638756.4600000004</v>
      </c>
      <c r="G33" s="47"/>
      <c r="H33" s="48">
        <f t="shared" si="1"/>
        <v>2638756.4600000004</v>
      </c>
      <c r="I33" s="46">
        <v>24312.22</v>
      </c>
      <c r="J33" s="47"/>
      <c r="K33" s="48">
        <f t="shared" si="2"/>
        <v>24312.22</v>
      </c>
      <c r="L33" s="46">
        <v>960.27</v>
      </c>
      <c r="M33" s="47"/>
      <c r="N33" s="48">
        <f t="shared" si="3"/>
        <v>960.27</v>
      </c>
      <c r="O33" s="46">
        <v>175864.1</v>
      </c>
      <c r="P33" s="47"/>
      <c r="Q33" s="48">
        <f t="shared" si="4"/>
        <v>175864.1</v>
      </c>
      <c r="R33" s="46">
        <v>34790002.289999552</v>
      </c>
      <c r="S33" s="47"/>
      <c r="T33" s="48">
        <f t="shared" si="5"/>
        <v>34790002.289999552</v>
      </c>
      <c r="U33" s="126">
        <f t="shared" si="6"/>
        <v>0</v>
      </c>
      <c r="W33" s="45" t="s">
        <v>28</v>
      </c>
      <c r="X33" s="64">
        <f t="shared" si="7"/>
        <v>0</v>
      </c>
      <c r="Y33" s="64">
        <f t="shared" si="8"/>
        <v>0</v>
      </c>
      <c r="Z33" s="64">
        <f t="shared" si="9"/>
        <v>0</v>
      </c>
      <c r="AA33" s="64">
        <f t="shared" si="10"/>
        <v>0</v>
      </c>
      <c r="AB33" s="64">
        <f t="shared" si="11"/>
        <v>0</v>
      </c>
      <c r="AC33" s="75">
        <f t="shared" si="12"/>
        <v>0</v>
      </c>
    </row>
    <row r="34" spans="1:16384" ht="15.75">
      <c r="A34" s="160"/>
      <c r="B34" s="84" t="s">
        <v>29</v>
      </c>
      <c r="C34" s="49">
        <v>101284455.12999813</v>
      </c>
      <c r="D34" s="4"/>
      <c r="E34" s="50">
        <f t="shared" si="0"/>
        <v>101284455.12999813</v>
      </c>
      <c r="F34" s="49">
        <v>3252483.56</v>
      </c>
      <c r="G34" s="4"/>
      <c r="H34" s="50">
        <f t="shared" si="1"/>
        <v>3252483.56</v>
      </c>
      <c r="I34" s="49">
        <v>451662.05000000028</v>
      </c>
      <c r="J34" s="13"/>
      <c r="K34" s="50">
        <f t="shared" si="2"/>
        <v>451662.05000000028</v>
      </c>
      <c r="L34" s="49">
        <v>44498.840000000004</v>
      </c>
      <c r="M34" s="13"/>
      <c r="N34" s="50">
        <f t="shared" si="3"/>
        <v>44498.840000000004</v>
      </c>
      <c r="O34" s="49">
        <v>0</v>
      </c>
      <c r="P34" s="4"/>
      <c r="Q34" s="50">
        <f t="shared" si="4"/>
        <v>0</v>
      </c>
      <c r="R34" s="49">
        <v>98439134.779998139</v>
      </c>
      <c r="S34" s="4"/>
      <c r="T34" s="50">
        <f t="shared" si="5"/>
        <v>98439134.779998139</v>
      </c>
      <c r="U34" s="127">
        <f t="shared" si="6"/>
        <v>0</v>
      </c>
      <c r="W34" s="92" t="s">
        <v>29</v>
      </c>
      <c r="X34" s="68">
        <f t="shared" si="7"/>
        <v>0</v>
      </c>
      <c r="Y34" s="68">
        <f t="shared" si="8"/>
        <v>0</v>
      </c>
      <c r="Z34" s="68">
        <f t="shared" si="9"/>
        <v>0</v>
      </c>
      <c r="AA34" s="68">
        <f t="shared" si="10"/>
        <v>0</v>
      </c>
      <c r="AB34" s="68">
        <f t="shared" si="11"/>
        <v>0</v>
      </c>
      <c r="AC34" s="73">
        <f t="shared" si="12"/>
        <v>0</v>
      </c>
    </row>
    <row r="35" spans="1:16384" ht="15.75">
      <c r="A35" s="160"/>
      <c r="B35" s="58" t="s">
        <v>30</v>
      </c>
      <c r="C35" s="49">
        <v>71353522.899999365</v>
      </c>
      <c r="D35" s="4">
        <v>72718900</v>
      </c>
      <c r="E35" s="50">
        <f t="shared" si="0"/>
        <v>-1365377.1000006348</v>
      </c>
      <c r="F35" s="49">
        <v>2643729.629999999</v>
      </c>
      <c r="G35" s="4" t="s">
        <v>1089</v>
      </c>
      <c r="H35" s="50">
        <f t="shared" si="1"/>
        <v>-30790.370000001043</v>
      </c>
      <c r="I35" s="49">
        <v>6500</v>
      </c>
      <c r="J35" s="13" t="s">
        <v>1363</v>
      </c>
      <c r="K35" s="50">
        <f t="shared" si="2"/>
        <v>0</v>
      </c>
      <c r="L35" s="49">
        <v>0</v>
      </c>
      <c r="M35" s="13" t="s">
        <v>47</v>
      </c>
      <c r="N35" s="50">
        <f t="shared" si="3"/>
        <v>0</v>
      </c>
      <c r="O35" s="49">
        <v>0</v>
      </c>
      <c r="P35" s="4" t="s">
        <v>47</v>
      </c>
      <c r="Q35" s="50">
        <f t="shared" si="4"/>
        <v>0</v>
      </c>
      <c r="R35" s="49">
        <v>68716293.26999937</v>
      </c>
      <c r="S35" s="4">
        <v>68716340</v>
      </c>
      <c r="T35" s="50">
        <f t="shared" si="5"/>
        <v>-46.730000630021095</v>
      </c>
      <c r="U35" s="127">
        <f t="shared" si="6"/>
        <v>1</v>
      </c>
      <c r="W35" s="93" t="s">
        <v>30</v>
      </c>
      <c r="X35" s="68">
        <f t="shared" si="7"/>
        <v>1</v>
      </c>
      <c r="Y35" s="68">
        <f t="shared" si="8"/>
        <v>1</v>
      </c>
      <c r="Z35" s="68">
        <f t="shared" si="9"/>
        <v>0</v>
      </c>
      <c r="AA35" s="68">
        <f t="shared" si="10"/>
        <v>0</v>
      </c>
      <c r="AB35" s="68">
        <f t="shared" si="11"/>
        <v>0</v>
      </c>
      <c r="AC35" s="73">
        <f t="shared" si="12"/>
        <v>0</v>
      </c>
    </row>
    <row r="36" spans="1:16384" ht="15.75">
      <c r="A36" s="160"/>
      <c r="B36" s="84" t="s">
        <v>31</v>
      </c>
      <c r="C36" s="49">
        <v>8008239.5499993376</v>
      </c>
      <c r="D36" s="4"/>
      <c r="E36" s="50">
        <f t="shared" si="0"/>
        <v>8008239.5499993376</v>
      </c>
      <c r="F36" s="49">
        <v>730901.64</v>
      </c>
      <c r="G36" s="4"/>
      <c r="H36" s="50">
        <f t="shared" si="1"/>
        <v>730901.64</v>
      </c>
      <c r="I36" s="49">
        <v>9729.32</v>
      </c>
      <c r="J36" s="13"/>
      <c r="K36" s="50">
        <f t="shared" si="2"/>
        <v>9729.32</v>
      </c>
      <c r="L36" s="49">
        <v>0</v>
      </c>
      <c r="M36" s="13"/>
      <c r="N36" s="50">
        <f t="shared" si="3"/>
        <v>0</v>
      </c>
      <c r="O36" s="49">
        <v>0</v>
      </c>
      <c r="P36" s="4"/>
      <c r="Q36" s="50">
        <f t="shared" si="4"/>
        <v>0</v>
      </c>
      <c r="R36" s="49">
        <v>7287067.2299993373</v>
      </c>
      <c r="S36" s="4"/>
      <c r="T36" s="50">
        <f t="shared" si="5"/>
        <v>7287067.2299993373</v>
      </c>
      <c r="U36" s="127">
        <f t="shared" si="6"/>
        <v>0</v>
      </c>
      <c r="W36" s="92" t="s">
        <v>31</v>
      </c>
      <c r="X36" s="68">
        <f t="shared" si="7"/>
        <v>0</v>
      </c>
      <c r="Y36" s="68">
        <f t="shared" si="8"/>
        <v>0</v>
      </c>
      <c r="Z36" s="68">
        <f t="shared" si="9"/>
        <v>0</v>
      </c>
      <c r="AA36" s="68">
        <f t="shared" si="10"/>
        <v>0</v>
      </c>
      <c r="AB36" s="68">
        <f t="shared" si="11"/>
        <v>0</v>
      </c>
      <c r="AC36" s="73">
        <f t="shared" si="12"/>
        <v>0</v>
      </c>
    </row>
    <row r="37" spans="1:16384" ht="15.75">
      <c r="A37" s="160"/>
      <c r="B37" s="84" t="s">
        <v>32</v>
      </c>
      <c r="C37" s="49">
        <v>173073891.27999759</v>
      </c>
      <c r="D37" s="4"/>
      <c r="E37" s="50">
        <f t="shared" si="0"/>
        <v>173073891.27999759</v>
      </c>
      <c r="F37" s="49">
        <v>2399848.87</v>
      </c>
      <c r="G37" s="4"/>
      <c r="H37" s="50">
        <f t="shared" si="1"/>
        <v>2399848.87</v>
      </c>
      <c r="I37" s="49">
        <v>339954.81</v>
      </c>
      <c r="J37" s="13"/>
      <c r="K37" s="50">
        <f t="shared" si="2"/>
        <v>339954.81</v>
      </c>
      <c r="L37" s="49">
        <v>504574.58999999991</v>
      </c>
      <c r="M37" s="13"/>
      <c r="N37" s="50">
        <f t="shared" si="3"/>
        <v>504574.58999999991</v>
      </c>
      <c r="O37" s="49">
        <v>0</v>
      </c>
      <c r="P37" s="4"/>
      <c r="Q37" s="50">
        <f t="shared" si="4"/>
        <v>0</v>
      </c>
      <c r="R37" s="49">
        <v>170509422.62999761</v>
      </c>
      <c r="S37" s="4"/>
      <c r="T37" s="50">
        <f t="shared" si="5"/>
        <v>170509422.62999761</v>
      </c>
      <c r="U37" s="127">
        <f t="shared" si="6"/>
        <v>0</v>
      </c>
      <c r="W37" s="92" t="s">
        <v>32</v>
      </c>
      <c r="X37" s="68">
        <f t="shared" si="7"/>
        <v>0</v>
      </c>
      <c r="Y37" s="68">
        <f t="shared" si="8"/>
        <v>0</v>
      </c>
      <c r="Z37" s="68">
        <f t="shared" si="9"/>
        <v>0</v>
      </c>
      <c r="AA37" s="68">
        <f t="shared" si="10"/>
        <v>0</v>
      </c>
      <c r="AB37" s="68">
        <f t="shared" si="11"/>
        <v>0</v>
      </c>
      <c r="AC37" s="73">
        <f t="shared" si="12"/>
        <v>0</v>
      </c>
    </row>
    <row r="38" spans="1:16384" ht="15.75">
      <c r="A38" s="161"/>
      <c r="B38" s="84" t="s">
        <v>33</v>
      </c>
      <c r="C38" s="51"/>
      <c r="D38" s="57"/>
      <c r="E38" s="53">
        <f t="shared" si="0"/>
        <v>0</v>
      </c>
      <c r="F38" s="51"/>
      <c r="G38" s="57"/>
      <c r="H38" s="53">
        <f t="shared" si="1"/>
        <v>0</v>
      </c>
      <c r="I38" s="51"/>
      <c r="J38" s="52"/>
      <c r="K38" s="53">
        <f t="shared" si="2"/>
        <v>0</v>
      </c>
      <c r="L38" s="51"/>
      <c r="M38" s="52"/>
      <c r="N38" s="53">
        <f t="shared" si="3"/>
        <v>0</v>
      </c>
      <c r="O38" s="51"/>
      <c r="P38" s="57"/>
      <c r="Q38" s="53">
        <f t="shared" si="4"/>
        <v>0</v>
      </c>
      <c r="R38" s="51"/>
      <c r="S38" s="57"/>
      <c r="T38" s="53">
        <f t="shared" si="5"/>
        <v>0</v>
      </c>
      <c r="U38" s="128">
        <f t="shared" si="6"/>
        <v>0</v>
      </c>
      <c r="W38" s="92" t="s">
        <v>33</v>
      </c>
      <c r="X38" s="72">
        <f t="shared" si="7"/>
        <v>0</v>
      </c>
      <c r="Y38" s="72">
        <f t="shared" si="8"/>
        <v>0</v>
      </c>
      <c r="Z38" s="72">
        <f t="shared" si="9"/>
        <v>0</v>
      </c>
      <c r="AA38" s="72">
        <f t="shared" si="10"/>
        <v>0</v>
      </c>
      <c r="AB38" s="72">
        <f t="shared" si="11"/>
        <v>0</v>
      </c>
      <c r="AC38" s="76">
        <f t="shared" si="12"/>
        <v>0</v>
      </c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  <c r="CN38" s="137"/>
      <c r="CO38" s="137"/>
      <c r="CP38" s="137"/>
      <c r="CQ38" s="137"/>
      <c r="CR38" s="137"/>
      <c r="CS38" s="137"/>
      <c r="CT38" s="137"/>
      <c r="CU38" s="137"/>
      <c r="CV38" s="137"/>
      <c r="CW38" s="137"/>
      <c r="CX38" s="137"/>
      <c r="CY38" s="137"/>
      <c r="CZ38" s="137"/>
      <c r="DA38" s="137"/>
      <c r="DB38" s="137"/>
      <c r="DC38" s="137"/>
      <c r="DD38" s="137"/>
      <c r="DE38" s="137"/>
      <c r="DF38" s="137"/>
      <c r="DG38" s="137"/>
      <c r="DH38" s="137"/>
      <c r="DI38" s="137"/>
      <c r="DJ38" s="137"/>
      <c r="DK38" s="137"/>
      <c r="DL38" s="137"/>
      <c r="DM38" s="137"/>
      <c r="DN38" s="137"/>
      <c r="DO38" s="137"/>
      <c r="DP38" s="137"/>
      <c r="DQ38" s="137"/>
      <c r="DR38" s="137"/>
      <c r="DS38" s="137"/>
      <c r="DT38" s="137"/>
      <c r="DU38" s="137"/>
      <c r="DV38" s="137"/>
      <c r="DW38" s="137"/>
      <c r="DX38" s="137"/>
      <c r="DY38" s="137"/>
      <c r="DZ38" s="137"/>
      <c r="EA38" s="137"/>
      <c r="EB38" s="137"/>
      <c r="EC38" s="137"/>
      <c r="ED38" s="137"/>
      <c r="EE38" s="137"/>
      <c r="EF38" s="137"/>
      <c r="EG38" s="137"/>
      <c r="EH38" s="137"/>
      <c r="EI38" s="137"/>
      <c r="EJ38" s="137"/>
      <c r="EK38" s="137"/>
      <c r="EL38" s="137"/>
      <c r="EM38" s="137"/>
      <c r="EN38" s="137"/>
      <c r="EO38" s="137"/>
      <c r="EP38" s="137"/>
      <c r="EQ38" s="137"/>
      <c r="ER38" s="137"/>
      <c r="ES38" s="137"/>
      <c r="ET38" s="137"/>
      <c r="EU38" s="137"/>
      <c r="EV38" s="137"/>
      <c r="EW38" s="137"/>
      <c r="EX38" s="137"/>
      <c r="EY38" s="137"/>
      <c r="EZ38" s="137"/>
      <c r="FA38" s="137"/>
      <c r="FB38" s="137"/>
      <c r="FC38" s="137"/>
      <c r="FD38" s="137"/>
      <c r="FE38" s="137"/>
      <c r="FF38" s="137"/>
      <c r="FG38" s="137"/>
      <c r="FH38" s="137"/>
      <c r="FI38" s="137"/>
      <c r="FJ38" s="137"/>
      <c r="FK38" s="137"/>
      <c r="FL38" s="137"/>
      <c r="FM38" s="137"/>
      <c r="FN38" s="137"/>
      <c r="FO38" s="137"/>
      <c r="FP38" s="137"/>
      <c r="FQ38" s="137"/>
      <c r="FR38" s="137"/>
      <c r="FS38" s="137"/>
      <c r="FT38" s="137"/>
      <c r="FU38" s="137"/>
      <c r="FV38" s="137"/>
      <c r="FW38" s="137"/>
      <c r="FX38" s="137"/>
      <c r="FY38" s="137"/>
      <c r="FZ38" s="137"/>
      <c r="GA38" s="137"/>
      <c r="GB38" s="137"/>
      <c r="GC38" s="137"/>
      <c r="GD38" s="137"/>
      <c r="GE38" s="137"/>
      <c r="GF38" s="137"/>
      <c r="GG38" s="137"/>
      <c r="GH38" s="137"/>
      <c r="GI38" s="137"/>
      <c r="GJ38" s="137"/>
      <c r="GK38" s="137"/>
      <c r="GL38" s="137"/>
      <c r="GM38" s="137"/>
      <c r="GN38" s="137"/>
      <c r="GO38" s="137"/>
      <c r="GP38" s="137"/>
      <c r="GQ38" s="137"/>
      <c r="GR38" s="137"/>
      <c r="GS38" s="137"/>
      <c r="GT38" s="137"/>
      <c r="GU38" s="137"/>
      <c r="GV38" s="137"/>
      <c r="GW38" s="137"/>
      <c r="GX38" s="137"/>
      <c r="GY38" s="137"/>
      <c r="GZ38" s="137"/>
      <c r="HA38" s="137"/>
      <c r="HB38" s="137"/>
      <c r="HC38" s="137"/>
      <c r="HD38" s="137"/>
      <c r="HE38" s="137"/>
      <c r="HF38" s="137"/>
      <c r="HG38" s="137"/>
      <c r="HH38" s="137"/>
      <c r="HI38" s="137"/>
      <c r="HJ38" s="137"/>
      <c r="HK38" s="137"/>
      <c r="HL38" s="137"/>
      <c r="HM38" s="137"/>
      <c r="HN38" s="137"/>
      <c r="HO38" s="137"/>
      <c r="HP38" s="137"/>
      <c r="HQ38" s="137"/>
      <c r="HR38" s="137"/>
      <c r="HS38" s="137"/>
      <c r="HT38" s="137"/>
      <c r="HU38" s="137"/>
      <c r="HV38" s="137"/>
      <c r="HW38" s="137"/>
      <c r="HX38" s="137"/>
      <c r="HY38" s="137"/>
      <c r="HZ38" s="137"/>
      <c r="IA38" s="137"/>
      <c r="IB38" s="137"/>
      <c r="IC38" s="137"/>
      <c r="ID38" s="137"/>
      <c r="IE38" s="137"/>
      <c r="IF38" s="137"/>
      <c r="IG38" s="137"/>
      <c r="IH38" s="137"/>
      <c r="II38" s="137"/>
      <c r="IJ38" s="137"/>
      <c r="IK38" s="137"/>
      <c r="IL38" s="137"/>
      <c r="IM38" s="137"/>
      <c r="IN38" s="137"/>
      <c r="IO38" s="137"/>
      <c r="IP38" s="137"/>
      <c r="IQ38" s="137"/>
      <c r="IR38" s="137"/>
      <c r="IS38" s="137"/>
      <c r="IT38" s="137"/>
      <c r="IU38" s="137"/>
      <c r="IV38" s="137"/>
      <c r="IW38" s="137"/>
      <c r="IX38" s="137"/>
      <c r="IY38" s="137"/>
      <c r="IZ38" s="137"/>
      <c r="JA38" s="137"/>
      <c r="JB38" s="137"/>
      <c r="JC38" s="137"/>
      <c r="JD38" s="137"/>
      <c r="JE38" s="137"/>
      <c r="JF38" s="137"/>
      <c r="JG38" s="137"/>
      <c r="JH38" s="137"/>
      <c r="JI38" s="137"/>
      <c r="JJ38" s="137"/>
      <c r="JK38" s="137"/>
      <c r="JL38" s="137"/>
      <c r="JM38" s="137"/>
      <c r="JN38" s="137"/>
      <c r="JO38" s="137"/>
      <c r="JP38" s="137"/>
      <c r="JQ38" s="137"/>
      <c r="JR38" s="137"/>
      <c r="JS38" s="137"/>
      <c r="JT38" s="137"/>
      <c r="JU38" s="137"/>
      <c r="JV38" s="137"/>
      <c r="JW38" s="137"/>
      <c r="JX38" s="137"/>
      <c r="JY38" s="137"/>
      <c r="JZ38" s="137"/>
      <c r="KA38" s="137"/>
      <c r="KB38" s="137"/>
      <c r="KC38" s="137"/>
      <c r="KD38" s="137"/>
      <c r="KE38" s="137"/>
      <c r="KF38" s="137"/>
      <c r="KG38" s="137"/>
      <c r="KH38" s="137"/>
      <c r="KI38" s="137"/>
      <c r="KJ38" s="137"/>
      <c r="KK38" s="137"/>
      <c r="KL38" s="137"/>
      <c r="KM38" s="137"/>
      <c r="KN38" s="137"/>
      <c r="KO38" s="137"/>
      <c r="KP38" s="137"/>
      <c r="KQ38" s="137"/>
      <c r="KR38" s="137"/>
      <c r="KS38" s="137"/>
      <c r="KT38" s="137"/>
      <c r="KU38" s="137"/>
      <c r="KV38" s="137"/>
      <c r="KW38" s="137"/>
      <c r="KX38" s="137"/>
      <c r="KY38" s="137"/>
      <c r="KZ38" s="137"/>
      <c r="LA38" s="137"/>
      <c r="LB38" s="137"/>
      <c r="LC38" s="137"/>
      <c r="LD38" s="137"/>
      <c r="LE38" s="137"/>
      <c r="LF38" s="137"/>
      <c r="LG38" s="137"/>
      <c r="LH38" s="137"/>
      <c r="LI38" s="137"/>
      <c r="LJ38" s="137"/>
      <c r="LK38" s="137"/>
      <c r="LL38" s="137"/>
      <c r="LM38" s="137"/>
      <c r="LN38" s="137"/>
      <c r="LO38" s="137"/>
      <c r="LP38" s="137"/>
      <c r="LQ38" s="137"/>
      <c r="LR38" s="137"/>
      <c r="LS38" s="137"/>
      <c r="LT38" s="137"/>
      <c r="LU38" s="137"/>
      <c r="LV38" s="137"/>
      <c r="LW38" s="137"/>
      <c r="LX38" s="137"/>
      <c r="LY38" s="137"/>
      <c r="LZ38" s="137"/>
      <c r="MA38" s="137"/>
      <c r="MB38" s="137"/>
      <c r="MC38" s="137"/>
      <c r="MD38" s="137"/>
      <c r="ME38" s="137"/>
      <c r="MF38" s="137"/>
      <c r="MG38" s="137"/>
      <c r="MH38" s="137"/>
      <c r="MI38" s="137"/>
      <c r="MJ38" s="137"/>
      <c r="MK38" s="137"/>
      <c r="ML38" s="137"/>
      <c r="MM38" s="137"/>
      <c r="MN38" s="137"/>
      <c r="MO38" s="137"/>
      <c r="MP38" s="137"/>
      <c r="MQ38" s="137"/>
      <c r="MR38" s="137"/>
      <c r="MS38" s="137"/>
      <c r="MT38" s="137"/>
      <c r="MU38" s="137"/>
      <c r="MV38" s="137"/>
      <c r="MW38" s="137"/>
      <c r="MX38" s="137"/>
      <c r="MY38" s="137"/>
      <c r="MZ38" s="137"/>
      <c r="NA38" s="137"/>
      <c r="NB38" s="137"/>
      <c r="NC38" s="137"/>
      <c r="ND38" s="137"/>
      <c r="NE38" s="137"/>
      <c r="NF38" s="137"/>
      <c r="NG38" s="137"/>
      <c r="NH38" s="137"/>
      <c r="NI38" s="137"/>
      <c r="NJ38" s="137"/>
      <c r="NK38" s="137"/>
      <c r="NL38" s="137"/>
      <c r="NM38" s="137"/>
      <c r="NN38" s="137"/>
      <c r="NO38" s="137"/>
      <c r="NP38" s="137"/>
      <c r="NQ38" s="137"/>
      <c r="NR38" s="137"/>
      <c r="NS38" s="137"/>
      <c r="NT38" s="137"/>
      <c r="NU38" s="137"/>
      <c r="NV38" s="137"/>
      <c r="NW38" s="137"/>
      <c r="NX38" s="137"/>
      <c r="NY38" s="137"/>
      <c r="NZ38" s="137"/>
      <c r="OA38" s="137"/>
      <c r="OB38" s="137"/>
      <c r="OC38" s="137"/>
      <c r="OD38" s="137"/>
      <c r="OE38" s="137"/>
      <c r="OF38" s="137"/>
      <c r="OG38" s="137"/>
      <c r="OH38" s="137"/>
      <c r="OI38" s="137"/>
      <c r="OJ38" s="137"/>
      <c r="OK38" s="137"/>
      <c r="OL38" s="137"/>
      <c r="OM38" s="137"/>
      <c r="ON38" s="137"/>
      <c r="OO38" s="137"/>
      <c r="OP38" s="137"/>
      <c r="OQ38" s="137"/>
      <c r="OR38" s="137"/>
      <c r="OS38" s="137"/>
      <c r="OT38" s="137"/>
      <c r="OU38" s="137"/>
      <c r="OV38" s="137"/>
      <c r="OW38" s="137"/>
      <c r="OX38" s="137"/>
      <c r="OY38" s="137"/>
      <c r="OZ38" s="137"/>
      <c r="PA38" s="137"/>
      <c r="PB38" s="137"/>
      <c r="PC38" s="137"/>
      <c r="PD38" s="137"/>
      <c r="PE38" s="137"/>
      <c r="PF38" s="137"/>
      <c r="PG38" s="137"/>
      <c r="PH38" s="137"/>
      <c r="PI38" s="137"/>
      <c r="PJ38" s="137"/>
      <c r="PK38" s="137"/>
      <c r="PL38" s="137"/>
      <c r="PM38" s="137"/>
      <c r="PN38" s="137"/>
      <c r="PO38" s="137"/>
      <c r="PP38" s="137"/>
      <c r="PQ38" s="137"/>
      <c r="PR38" s="137"/>
      <c r="PS38" s="137"/>
      <c r="PT38" s="137"/>
      <c r="PU38" s="137"/>
      <c r="PV38" s="137"/>
      <c r="PW38" s="137"/>
      <c r="PX38" s="137"/>
      <c r="PY38" s="137"/>
      <c r="PZ38" s="137"/>
      <c r="QA38" s="137"/>
      <c r="QB38" s="137"/>
      <c r="QC38" s="137"/>
      <c r="QD38" s="137"/>
      <c r="QE38" s="137"/>
      <c r="QF38" s="137"/>
      <c r="QG38" s="137"/>
      <c r="QH38" s="137"/>
      <c r="QI38" s="137"/>
      <c r="QJ38" s="137"/>
      <c r="QK38" s="137"/>
      <c r="QL38" s="137"/>
      <c r="QM38" s="137"/>
      <c r="QN38" s="137"/>
      <c r="QO38" s="137"/>
      <c r="QP38" s="137"/>
      <c r="QQ38" s="137"/>
      <c r="QR38" s="137"/>
      <c r="QS38" s="137"/>
      <c r="QT38" s="137"/>
      <c r="QU38" s="137"/>
      <c r="QV38" s="137"/>
      <c r="QW38" s="137"/>
      <c r="QX38" s="137"/>
      <c r="QY38" s="137"/>
      <c r="QZ38" s="137"/>
      <c r="RA38" s="137"/>
      <c r="RB38" s="137"/>
      <c r="RC38" s="137"/>
      <c r="RD38" s="137"/>
      <c r="RE38" s="137"/>
      <c r="RF38" s="137"/>
      <c r="RG38" s="137"/>
      <c r="RH38" s="137"/>
      <c r="RI38" s="137"/>
      <c r="RJ38" s="137"/>
      <c r="RK38" s="137"/>
      <c r="RL38" s="137"/>
      <c r="RM38" s="137"/>
      <c r="RN38" s="137"/>
      <c r="RO38" s="137"/>
      <c r="RP38" s="137"/>
      <c r="RQ38" s="137"/>
      <c r="RR38" s="137"/>
      <c r="RS38" s="137"/>
      <c r="RT38" s="137"/>
      <c r="RU38" s="137"/>
      <c r="RV38" s="137"/>
      <c r="RW38" s="137"/>
      <c r="RX38" s="137"/>
      <c r="RY38" s="137"/>
      <c r="RZ38" s="137"/>
      <c r="SA38" s="137"/>
      <c r="SB38" s="137"/>
      <c r="SC38" s="137"/>
      <c r="SD38" s="137"/>
      <c r="SE38" s="137"/>
      <c r="SF38" s="137"/>
      <c r="SG38" s="137"/>
      <c r="SH38" s="137"/>
      <c r="SI38" s="137"/>
      <c r="SJ38" s="137"/>
      <c r="SK38" s="137"/>
      <c r="SL38" s="137"/>
      <c r="SM38" s="137"/>
      <c r="SN38" s="137"/>
      <c r="SO38" s="137"/>
      <c r="SP38" s="137"/>
      <c r="SQ38" s="137"/>
      <c r="SR38" s="137"/>
      <c r="SS38" s="137"/>
      <c r="ST38" s="137"/>
      <c r="SU38" s="137"/>
      <c r="SV38" s="137"/>
      <c r="SW38" s="137"/>
      <c r="SX38" s="137"/>
      <c r="SY38" s="137"/>
      <c r="SZ38" s="137"/>
      <c r="TA38" s="137"/>
      <c r="TB38" s="137"/>
      <c r="TC38" s="137"/>
      <c r="TD38" s="137"/>
      <c r="TE38" s="137"/>
      <c r="TF38" s="137"/>
      <c r="TG38" s="137"/>
      <c r="TH38" s="137"/>
      <c r="TI38" s="137"/>
      <c r="TJ38" s="137"/>
      <c r="TK38" s="137"/>
      <c r="TL38" s="137"/>
      <c r="TM38" s="137"/>
      <c r="TN38" s="137"/>
      <c r="TO38" s="137"/>
      <c r="TP38" s="137"/>
      <c r="TQ38" s="137"/>
      <c r="TR38" s="137"/>
      <c r="TS38" s="137"/>
      <c r="TT38" s="137"/>
      <c r="TU38" s="137"/>
      <c r="TV38" s="137"/>
      <c r="TW38" s="137"/>
      <c r="TX38" s="137"/>
      <c r="TY38" s="137"/>
      <c r="TZ38" s="137"/>
      <c r="UA38" s="137"/>
      <c r="UB38" s="137"/>
      <c r="UC38" s="137"/>
      <c r="UD38" s="137"/>
      <c r="UE38" s="137"/>
      <c r="UF38" s="137"/>
      <c r="UG38" s="137"/>
      <c r="UH38" s="137"/>
      <c r="UI38" s="137"/>
      <c r="UJ38" s="137"/>
      <c r="UK38" s="137"/>
      <c r="UL38" s="137"/>
      <c r="UM38" s="137"/>
      <c r="UN38" s="137"/>
      <c r="UO38" s="137"/>
      <c r="UP38" s="137"/>
      <c r="UQ38" s="137"/>
      <c r="UR38" s="137"/>
      <c r="US38" s="137"/>
      <c r="UT38" s="137"/>
      <c r="UU38" s="137"/>
      <c r="UV38" s="137"/>
      <c r="UW38" s="137"/>
      <c r="UX38" s="137"/>
      <c r="UY38" s="137"/>
      <c r="UZ38" s="137"/>
      <c r="VA38" s="137"/>
      <c r="VB38" s="137"/>
      <c r="VC38" s="137"/>
      <c r="VD38" s="137"/>
      <c r="VE38" s="137"/>
      <c r="VF38" s="137"/>
      <c r="VG38" s="137"/>
      <c r="VH38" s="137"/>
      <c r="VI38" s="137"/>
      <c r="VJ38" s="137"/>
      <c r="VK38" s="137"/>
      <c r="VL38" s="137"/>
      <c r="VM38" s="137"/>
      <c r="VN38" s="137"/>
      <c r="VO38" s="137"/>
      <c r="VP38" s="137"/>
      <c r="VQ38" s="137"/>
      <c r="VR38" s="137"/>
      <c r="VS38" s="137"/>
      <c r="VT38" s="137"/>
      <c r="VU38" s="137"/>
      <c r="VV38" s="137"/>
      <c r="VW38" s="137"/>
      <c r="VX38" s="137"/>
      <c r="VY38" s="137"/>
      <c r="VZ38" s="137"/>
      <c r="WA38" s="137"/>
      <c r="WB38" s="137"/>
      <c r="WC38" s="137"/>
      <c r="WD38" s="137"/>
      <c r="WE38" s="137"/>
      <c r="WF38" s="137"/>
      <c r="WG38" s="137"/>
      <c r="WH38" s="137"/>
      <c r="WI38" s="137"/>
      <c r="WJ38" s="137"/>
      <c r="WK38" s="137"/>
      <c r="WL38" s="137"/>
      <c r="WM38" s="137"/>
      <c r="WN38" s="137"/>
      <c r="WO38" s="137"/>
      <c r="WP38" s="137"/>
      <c r="WQ38" s="137"/>
      <c r="WR38" s="137"/>
      <c r="WS38" s="137"/>
      <c r="WT38" s="137"/>
      <c r="WU38" s="137"/>
      <c r="WV38" s="137"/>
      <c r="WW38" s="137"/>
      <c r="WX38" s="137"/>
      <c r="WY38" s="137"/>
      <c r="WZ38" s="137"/>
      <c r="XA38" s="137"/>
      <c r="XB38" s="137"/>
      <c r="XC38" s="137"/>
      <c r="XD38" s="137"/>
      <c r="XE38" s="137"/>
      <c r="XF38" s="137"/>
      <c r="XG38" s="137"/>
      <c r="XH38" s="137"/>
      <c r="XI38" s="137"/>
      <c r="XJ38" s="137"/>
      <c r="XK38" s="137"/>
      <c r="XL38" s="137"/>
      <c r="XM38" s="137"/>
      <c r="XN38" s="137"/>
      <c r="XO38" s="137"/>
      <c r="XP38" s="137"/>
      <c r="XQ38" s="137"/>
      <c r="XR38" s="137"/>
      <c r="XS38" s="137"/>
      <c r="XT38" s="137"/>
      <c r="XU38" s="137"/>
      <c r="XV38" s="137"/>
      <c r="XW38" s="137"/>
      <c r="XX38" s="137"/>
      <c r="XY38" s="137"/>
      <c r="XZ38" s="137"/>
      <c r="YA38" s="137"/>
      <c r="YB38" s="137"/>
      <c r="YC38" s="137"/>
      <c r="YD38" s="137"/>
      <c r="YE38" s="137"/>
      <c r="YF38" s="137"/>
      <c r="YG38" s="137"/>
      <c r="YH38" s="137"/>
      <c r="YI38" s="137"/>
      <c r="YJ38" s="137"/>
      <c r="YK38" s="137"/>
      <c r="YL38" s="137"/>
      <c r="YM38" s="137"/>
      <c r="YN38" s="137"/>
      <c r="YO38" s="137"/>
      <c r="YP38" s="137"/>
      <c r="YQ38" s="137"/>
      <c r="YR38" s="137"/>
      <c r="YS38" s="137"/>
      <c r="YT38" s="137"/>
      <c r="YU38" s="137"/>
      <c r="YV38" s="137"/>
      <c r="YW38" s="137"/>
      <c r="YX38" s="137"/>
      <c r="YY38" s="137"/>
      <c r="YZ38" s="137"/>
      <c r="ZA38" s="137"/>
      <c r="ZB38" s="137"/>
      <c r="ZC38" s="137"/>
      <c r="ZD38" s="137"/>
      <c r="ZE38" s="137"/>
      <c r="ZF38" s="137"/>
      <c r="ZG38" s="137"/>
      <c r="ZH38" s="137"/>
      <c r="ZI38" s="137"/>
      <c r="ZJ38" s="137"/>
      <c r="ZK38" s="137"/>
      <c r="ZL38" s="137"/>
      <c r="ZM38" s="137"/>
      <c r="ZN38" s="137"/>
      <c r="ZO38" s="137"/>
      <c r="ZP38" s="137"/>
      <c r="ZQ38" s="137"/>
      <c r="ZR38" s="137"/>
      <c r="ZS38" s="137"/>
      <c r="ZT38" s="137"/>
      <c r="ZU38" s="137"/>
      <c r="ZV38" s="137"/>
      <c r="ZW38" s="137"/>
      <c r="ZX38" s="137"/>
      <c r="ZY38" s="137"/>
      <c r="ZZ38" s="137"/>
      <c r="AAA38" s="137"/>
      <c r="AAB38" s="137"/>
      <c r="AAC38" s="137"/>
      <c r="AAD38" s="137"/>
      <c r="AAE38" s="137"/>
      <c r="AAF38" s="137"/>
      <c r="AAG38" s="137"/>
      <c r="AAH38" s="137"/>
      <c r="AAI38" s="137"/>
      <c r="AAJ38" s="137"/>
      <c r="AAK38" s="137"/>
      <c r="AAL38" s="137"/>
      <c r="AAM38" s="137"/>
      <c r="AAN38" s="137"/>
      <c r="AAO38" s="137"/>
      <c r="AAP38" s="137"/>
      <c r="AAQ38" s="137"/>
      <c r="AAR38" s="137"/>
      <c r="AAS38" s="137"/>
      <c r="AAT38" s="137"/>
      <c r="AAU38" s="137"/>
      <c r="AAV38" s="137"/>
      <c r="AAW38" s="137"/>
      <c r="AAX38" s="137"/>
      <c r="AAY38" s="137"/>
      <c r="AAZ38" s="137"/>
      <c r="ABA38" s="137"/>
      <c r="ABB38" s="137"/>
      <c r="ABC38" s="137"/>
      <c r="ABD38" s="137"/>
      <c r="ABE38" s="137"/>
      <c r="ABF38" s="137"/>
      <c r="ABG38" s="137"/>
      <c r="ABH38" s="137"/>
      <c r="ABI38" s="137"/>
      <c r="ABJ38" s="137"/>
      <c r="ABK38" s="137"/>
      <c r="ABL38" s="137"/>
      <c r="ABM38" s="137"/>
      <c r="ABN38" s="137"/>
      <c r="ABO38" s="137"/>
      <c r="ABP38" s="137"/>
      <c r="ABQ38" s="137"/>
      <c r="ABR38" s="137"/>
      <c r="ABS38" s="137"/>
      <c r="ABT38" s="137"/>
      <c r="ABU38" s="137"/>
      <c r="ABV38" s="137"/>
      <c r="ABW38" s="137"/>
      <c r="ABX38" s="137"/>
      <c r="ABY38" s="137"/>
      <c r="ABZ38" s="137"/>
      <c r="ACA38" s="137"/>
      <c r="ACB38" s="137"/>
      <c r="ACC38" s="137"/>
      <c r="ACD38" s="137"/>
      <c r="ACE38" s="137"/>
      <c r="ACF38" s="137"/>
      <c r="ACG38" s="137"/>
      <c r="ACH38" s="137"/>
      <c r="ACI38" s="137"/>
      <c r="ACJ38" s="137"/>
      <c r="ACK38" s="137"/>
      <c r="ACL38" s="137"/>
      <c r="ACM38" s="137"/>
      <c r="ACN38" s="137"/>
      <c r="ACO38" s="137"/>
      <c r="ACP38" s="137"/>
      <c r="ACQ38" s="137"/>
      <c r="ACR38" s="137"/>
      <c r="ACS38" s="137"/>
      <c r="ACT38" s="137"/>
      <c r="ACU38" s="137"/>
      <c r="ACV38" s="137"/>
      <c r="ACW38" s="137"/>
      <c r="ACX38" s="137"/>
      <c r="ACY38" s="137"/>
      <c r="ACZ38" s="137"/>
      <c r="ADA38" s="137"/>
      <c r="ADB38" s="137"/>
      <c r="ADC38" s="137"/>
      <c r="ADD38" s="137"/>
      <c r="ADE38" s="137"/>
      <c r="ADF38" s="137"/>
      <c r="ADG38" s="137"/>
      <c r="ADH38" s="137"/>
      <c r="ADI38" s="137"/>
      <c r="ADJ38" s="137"/>
      <c r="ADK38" s="137"/>
      <c r="ADL38" s="137"/>
      <c r="ADM38" s="137"/>
      <c r="ADN38" s="137"/>
      <c r="ADO38" s="137"/>
      <c r="ADP38" s="137"/>
      <c r="ADQ38" s="137"/>
      <c r="ADR38" s="137"/>
      <c r="ADS38" s="137"/>
      <c r="ADT38" s="137"/>
      <c r="ADU38" s="137"/>
      <c r="ADV38" s="137"/>
      <c r="ADW38" s="137"/>
      <c r="ADX38" s="137"/>
      <c r="ADY38" s="137"/>
      <c r="ADZ38" s="137"/>
      <c r="AEA38" s="137"/>
      <c r="AEB38" s="137"/>
      <c r="AEC38" s="137"/>
      <c r="AED38" s="137"/>
      <c r="AEE38" s="137"/>
      <c r="AEF38" s="137"/>
      <c r="AEG38" s="137"/>
      <c r="AEH38" s="137"/>
      <c r="AEI38" s="137"/>
      <c r="AEJ38" s="137"/>
      <c r="AEK38" s="137"/>
      <c r="AEL38" s="137"/>
      <c r="AEM38" s="137"/>
      <c r="AEN38" s="137"/>
      <c r="AEO38" s="137"/>
      <c r="AEP38" s="137"/>
      <c r="AEQ38" s="137"/>
      <c r="AER38" s="137"/>
      <c r="AES38" s="137"/>
      <c r="AET38" s="137"/>
      <c r="AEU38" s="137"/>
      <c r="AEV38" s="137"/>
      <c r="AEW38" s="137"/>
      <c r="AEX38" s="137"/>
      <c r="AEY38" s="137"/>
      <c r="AEZ38" s="137"/>
      <c r="AFA38" s="137"/>
      <c r="AFB38" s="137"/>
      <c r="AFC38" s="137"/>
      <c r="AFD38" s="137"/>
      <c r="AFE38" s="137"/>
      <c r="AFF38" s="137"/>
      <c r="AFG38" s="137"/>
      <c r="AFH38" s="137"/>
      <c r="AFI38" s="137"/>
      <c r="AFJ38" s="137"/>
      <c r="AFK38" s="137"/>
      <c r="AFL38" s="137"/>
      <c r="AFM38" s="137"/>
      <c r="AFN38" s="137"/>
      <c r="AFO38" s="137"/>
      <c r="AFP38" s="137"/>
      <c r="AFQ38" s="137"/>
      <c r="AFR38" s="137"/>
      <c r="AFS38" s="137"/>
      <c r="AFT38" s="137"/>
      <c r="AFU38" s="137"/>
      <c r="AFV38" s="137"/>
      <c r="AFW38" s="137"/>
      <c r="AFX38" s="137"/>
      <c r="AFY38" s="137"/>
      <c r="AFZ38" s="137"/>
      <c r="AGA38" s="137"/>
      <c r="AGB38" s="137"/>
      <c r="AGC38" s="137"/>
      <c r="AGD38" s="137"/>
      <c r="AGE38" s="137"/>
      <c r="AGF38" s="137"/>
      <c r="AGG38" s="137"/>
      <c r="AGH38" s="137"/>
      <c r="AGI38" s="137"/>
      <c r="AGJ38" s="137"/>
      <c r="AGK38" s="137"/>
      <c r="AGL38" s="137"/>
      <c r="AGM38" s="137"/>
      <c r="AGN38" s="137"/>
      <c r="AGO38" s="137"/>
      <c r="AGP38" s="137"/>
      <c r="AGQ38" s="137"/>
      <c r="AGR38" s="137"/>
      <c r="AGS38" s="137"/>
      <c r="AGT38" s="137"/>
      <c r="AGU38" s="137"/>
      <c r="AGV38" s="137"/>
      <c r="AGW38" s="137"/>
      <c r="AGX38" s="137"/>
      <c r="AGY38" s="137"/>
      <c r="AGZ38" s="137"/>
      <c r="AHA38" s="137"/>
      <c r="AHB38" s="137"/>
      <c r="AHC38" s="137"/>
      <c r="AHD38" s="137"/>
      <c r="AHE38" s="137"/>
      <c r="AHF38" s="137"/>
      <c r="AHG38" s="137"/>
      <c r="AHH38" s="137"/>
      <c r="AHI38" s="137"/>
      <c r="AHJ38" s="137"/>
      <c r="AHK38" s="137"/>
      <c r="AHL38" s="137"/>
      <c r="AHM38" s="137"/>
      <c r="AHN38" s="137"/>
      <c r="AHO38" s="137"/>
      <c r="AHP38" s="137"/>
      <c r="AHQ38" s="137"/>
      <c r="AHR38" s="137"/>
      <c r="AHS38" s="137"/>
      <c r="AHT38" s="137"/>
      <c r="AHU38" s="137"/>
      <c r="AHV38" s="137"/>
      <c r="AHW38" s="137"/>
      <c r="AHX38" s="137"/>
      <c r="AHY38" s="137"/>
      <c r="AHZ38" s="137"/>
      <c r="AIA38" s="137"/>
      <c r="AIB38" s="137"/>
      <c r="AIC38" s="137"/>
      <c r="AID38" s="137"/>
      <c r="AIE38" s="137"/>
      <c r="AIF38" s="137"/>
      <c r="AIG38" s="137"/>
      <c r="AIH38" s="137"/>
      <c r="AII38" s="137"/>
      <c r="AIJ38" s="137"/>
      <c r="AIK38" s="137"/>
      <c r="AIL38" s="137"/>
      <c r="AIM38" s="137"/>
      <c r="AIN38" s="137"/>
      <c r="AIO38" s="137"/>
      <c r="AIP38" s="137"/>
      <c r="AIQ38" s="137"/>
      <c r="AIR38" s="137"/>
      <c r="AIS38" s="137"/>
      <c r="AIT38" s="137"/>
      <c r="AIU38" s="137"/>
      <c r="AIV38" s="137"/>
      <c r="AIW38" s="137"/>
      <c r="AIX38" s="137"/>
      <c r="AIY38" s="137"/>
      <c r="AIZ38" s="137"/>
      <c r="AJA38" s="137"/>
      <c r="AJB38" s="137"/>
      <c r="AJC38" s="137"/>
      <c r="AJD38" s="137"/>
      <c r="AJE38" s="137"/>
      <c r="AJF38" s="137"/>
      <c r="AJG38" s="137"/>
      <c r="AJH38" s="137"/>
      <c r="AJI38" s="137"/>
      <c r="AJJ38" s="137"/>
      <c r="AJK38" s="137"/>
      <c r="AJL38" s="137"/>
      <c r="AJM38" s="137"/>
      <c r="AJN38" s="137"/>
      <c r="AJO38" s="137"/>
      <c r="AJP38" s="137"/>
      <c r="AJQ38" s="137"/>
      <c r="AJR38" s="137"/>
      <c r="AJS38" s="137"/>
      <c r="AJT38" s="137"/>
      <c r="AJU38" s="137"/>
      <c r="AJV38" s="137"/>
      <c r="AJW38" s="137"/>
      <c r="AJX38" s="137"/>
      <c r="AJY38" s="137"/>
      <c r="AJZ38" s="137"/>
      <c r="AKA38" s="137"/>
      <c r="AKB38" s="137"/>
      <c r="AKC38" s="137"/>
      <c r="AKD38" s="137"/>
      <c r="AKE38" s="137"/>
      <c r="AKF38" s="137"/>
      <c r="AKG38" s="137"/>
      <c r="AKH38" s="137"/>
      <c r="AKI38" s="137"/>
      <c r="AKJ38" s="137"/>
      <c r="AKK38" s="137"/>
      <c r="AKL38" s="137"/>
      <c r="AKM38" s="137"/>
      <c r="AKN38" s="137"/>
      <c r="AKO38" s="137"/>
      <c r="AKP38" s="137"/>
      <c r="AKQ38" s="137"/>
      <c r="AKR38" s="137"/>
      <c r="AKS38" s="137"/>
      <c r="AKT38" s="137"/>
      <c r="AKU38" s="137"/>
      <c r="AKV38" s="137"/>
      <c r="AKW38" s="137"/>
      <c r="AKX38" s="137"/>
      <c r="AKY38" s="137"/>
      <c r="AKZ38" s="137"/>
      <c r="ALA38" s="137"/>
      <c r="ALB38" s="137"/>
      <c r="ALC38" s="137"/>
      <c r="ALD38" s="137"/>
      <c r="ALE38" s="137"/>
      <c r="ALF38" s="137"/>
      <c r="ALG38" s="137"/>
      <c r="ALH38" s="137"/>
      <c r="ALI38" s="137"/>
      <c r="ALJ38" s="137"/>
      <c r="ALK38" s="137"/>
      <c r="ALL38" s="137"/>
      <c r="ALM38" s="137"/>
      <c r="ALN38" s="137"/>
      <c r="ALO38" s="137"/>
      <c r="ALP38" s="137"/>
      <c r="ALQ38" s="137"/>
      <c r="ALR38" s="137"/>
      <c r="ALS38" s="137"/>
      <c r="ALT38" s="137"/>
      <c r="ALU38" s="137"/>
      <c r="ALV38" s="137"/>
      <c r="ALW38" s="137"/>
      <c r="ALX38" s="137"/>
      <c r="ALY38" s="137"/>
      <c r="ALZ38" s="137"/>
      <c r="AMA38" s="137"/>
      <c r="AMB38" s="137"/>
      <c r="AMC38" s="137"/>
      <c r="AMD38" s="137"/>
      <c r="AME38" s="137"/>
      <c r="AMF38" s="137"/>
      <c r="AMG38" s="137"/>
      <c r="AMH38" s="137"/>
      <c r="AMI38" s="137"/>
      <c r="AMJ38" s="137"/>
      <c r="AMK38" s="137"/>
      <c r="AML38" s="137"/>
      <c r="AMM38" s="137"/>
      <c r="AMN38" s="137"/>
      <c r="AMO38" s="137"/>
      <c r="AMP38" s="137"/>
      <c r="AMQ38" s="137"/>
      <c r="AMR38" s="137"/>
      <c r="AMS38" s="137"/>
      <c r="AMT38" s="137"/>
      <c r="AMU38" s="137"/>
      <c r="AMV38" s="137"/>
      <c r="AMW38" s="137"/>
      <c r="AMX38" s="137"/>
      <c r="AMY38" s="137"/>
      <c r="AMZ38" s="137"/>
      <c r="ANA38" s="137"/>
      <c r="ANB38" s="137"/>
      <c r="ANC38" s="137"/>
      <c r="AND38" s="137"/>
      <c r="ANE38" s="137"/>
      <c r="ANF38" s="137"/>
      <c r="ANG38" s="137"/>
      <c r="ANH38" s="137"/>
      <c r="ANI38" s="137"/>
      <c r="ANJ38" s="137"/>
      <c r="ANK38" s="137"/>
      <c r="ANL38" s="137"/>
      <c r="ANM38" s="137"/>
      <c r="ANN38" s="137"/>
      <c r="ANO38" s="137"/>
      <c r="ANP38" s="137"/>
      <c r="ANQ38" s="137"/>
      <c r="ANR38" s="137"/>
      <c r="ANS38" s="137"/>
      <c r="ANT38" s="137"/>
      <c r="ANU38" s="137"/>
      <c r="ANV38" s="137"/>
      <c r="ANW38" s="137"/>
      <c r="ANX38" s="137"/>
      <c r="ANY38" s="137"/>
      <c r="ANZ38" s="137"/>
      <c r="AOA38" s="137"/>
      <c r="AOB38" s="137"/>
      <c r="AOC38" s="137"/>
      <c r="AOD38" s="137"/>
      <c r="AOE38" s="137"/>
      <c r="AOF38" s="137"/>
      <c r="AOG38" s="137"/>
      <c r="AOH38" s="137"/>
      <c r="AOI38" s="137"/>
      <c r="AOJ38" s="137"/>
      <c r="AOK38" s="137"/>
      <c r="AOL38" s="137"/>
      <c r="AOM38" s="137"/>
      <c r="AON38" s="137"/>
      <c r="AOO38" s="137"/>
      <c r="AOP38" s="137"/>
      <c r="AOQ38" s="137"/>
      <c r="AOR38" s="137"/>
      <c r="AOS38" s="137"/>
      <c r="AOT38" s="137"/>
      <c r="AOU38" s="137"/>
      <c r="AOV38" s="137"/>
      <c r="AOW38" s="137"/>
      <c r="AOX38" s="137"/>
      <c r="AOY38" s="137"/>
      <c r="AOZ38" s="137"/>
      <c r="APA38" s="137"/>
      <c r="APB38" s="137"/>
      <c r="APC38" s="137"/>
      <c r="APD38" s="137"/>
      <c r="APE38" s="137"/>
      <c r="APF38" s="137"/>
      <c r="APG38" s="137"/>
      <c r="APH38" s="137"/>
      <c r="API38" s="137"/>
      <c r="APJ38" s="137"/>
      <c r="APK38" s="137"/>
      <c r="APL38" s="137"/>
      <c r="APM38" s="137"/>
      <c r="APN38" s="137"/>
      <c r="APO38" s="137"/>
      <c r="APP38" s="137"/>
      <c r="APQ38" s="137"/>
      <c r="APR38" s="137"/>
      <c r="APS38" s="137"/>
      <c r="APT38" s="137"/>
      <c r="APU38" s="137"/>
      <c r="APV38" s="137"/>
      <c r="APW38" s="137"/>
      <c r="APX38" s="137"/>
      <c r="APY38" s="137"/>
      <c r="APZ38" s="137"/>
      <c r="AQA38" s="137"/>
      <c r="AQB38" s="137"/>
      <c r="AQC38" s="137"/>
      <c r="AQD38" s="137"/>
      <c r="AQE38" s="137"/>
      <c r="AQF38" s="137"/>
      <c r="AQG38" s="137"/>
      <c r="AQH38" s="137"/>
      <c r="AQI38" s="137"/>
      <c r="AQJ38" s="137"/>
      <c r="AQK38" s="137"/>
      <c r="AQL38" s="137"/>
      <c r="AQM38" s="137"/>
      <c r="AQN38" s="137"/>
      <c r="AQO38" s="137"/>
      <c r="AQP38" s="137"/>
      <c r="AQQ38" s="137"/>
      <c r="AQR38" s="137"/>
      <c r="AQS38" s="137"/>
      <c r="AQT38" s="137"/>
      <c r="AQU38" s="137"/>
      <c r="AQV38" s="137"/>
      <c r="AQW38" s="137"/>
      <c r="AQX38" s="137"/>
      <c r="AQY38" s="137"/>
      <c r="AQZ38" s="137"/>
      <c r="ARA38" s="137"/>
      <c r="ARB38" s="137"/>
      <c r="ARC38" s="137"/>
      <c r="ARD38" s="137"/>
      <c r="ARE38" s="137"/>
      <c r="ARF38" s="137"/>
      <c r="ARG38" s="137"/>
      <c r="ARH38" s="137"/>
      <c r="ARI38" s="137"/>
      <c r="ARJ38" s="137"/>
      <c r="ARK38" s="137"/>
      <c r="ARL38" s="137"/>
      <c r="ARM38" s="137"/>
      <c r="ARN38" s="137"/>
      <c r="ARO38" s="137"/>
      <c r="ARP38" s="137"/>
      <c r="ARQ38" s="137"/>
      <c r="ARR38" s="137"/>
      <c r="ARS38" s="137"/>
      <c r="ART38" s="137"/>
      <c r="ARU38" s="137"/>
      <c r="ARV38" s="137"/>
      <c r="ARW38" s="137"/>
      <c r="ARX38" s="137"/>
      <c r="ARY38" s="137"/>
      <c r="ARZ38" s="137"/>
      <c r="ASA38" s="137"/>
      <c r="ASB38" s="137"/>
      <c r="ASC38" s="137"/>
      <c r="ASD38" s="137"/>
      <c r="ASE38" s="137"/>
      <c r="ASF38" s="137"/>
      <c r="ASG38" s="137"/>
      <c r="ASH38" s="137"/>
      <c r="ASI38" s="137"/>
      <c r="ASJ38" s="137"/>
      <c r="ASK38" s="137"/>
      <c r="ASL38" s="137"/>
      <c r="ASM38" s="137"/>
      <c r="ASN38" s="137"/>
      <c r="ASO38" s="137"/>
      <c r="ASP38" s="137"/>
      <c r="ASQ38" s="137"/>
      <c r="ASR38" s="137"/>
      <c r="ASS38" s="137"/>
      <c r="AST38" s="137"/>
      <c r="ASU38" s="137"/>
      <c r="ASV38" s="137"/>
      <c r="ASW38" s="137"/>
      <c r="ASX38" s="137"/>
      <c r="ASY38" s="137"/>
      <c r="ASZ38" s="137"/>
      <c r="ATA38" s="137"/>
      <c r="ATB38" s="137"/>
      <c r="ATC38" s="137"/>
      <c r="ATD38" s="137"/>
      <c r="ATE38" s="137"/>
      <c r="ATF38" s="137"/>
      <c r="ATG38" s="137"/>
      <c r="ATH38" s="137"/>
      <c r="ATI38" s="137"/>
      <c r="ATJ38" s="137"/>
      <c r="ATK38" s="137"/>
      <c r="ATL38" s="137"/>
      <c r="ATM38" s="137"/>
      <c r="ATN38" s="137"/>
      <c r="ATO38" s="137"/>
      <c r="ATP38" s="137"/>
      <c r="ATQ38" s="137"/>
      <c r="ATR38" s="137"/>
      <c r="ATS38" s="137"/>
      <c r="ATT38" s="137"/>
      <c r="ATU38" s="137"/>
      <c r="ATV38" s="137"/>
      <c r="ATW38" s="137"/>
      <c r="ATX38" s="137"/>
      <c r="ATY38" s="137"/>
      <c r="ATZ38" s="137"/>
      <c r="AUA38" s="137"/>
      <c r="AUB38" s="137"/>
      <c r="AUC38" s="137"/>
      <c r="AUD38" s="137"/>
      <c r="AUE38" s="137"/>
      <c r="AUF38" s="137"/>
      <c r="AUG38" s="137"/>
      <c r="AUH38" s="137"/>
      <c r="AUI38" s="137"/>
      <c r="AUJ38" s="137"/>
      <c r="AUK38" s="137"/>
      <c r="AUL38" s="137"/>
      <c r="AUM38" s="137"/>
      <c r="AUN38" s="137"/>
      <c r="AUO38" s="137"/>
      <c r="AUP38" s="137"/>
      <c r="AUQ38" s="137"/>
      <c r="AUR38" s="137"/>
      <c r="AUS38" s="137"/>
      <c r="AUT38" s="137"/>
      <c r="AUU38" s="137"/>
      <c r="AUV38" s="137"/>
      <c r="AUW38" s="137"/>
      <c r="AUX38" s="137"/>
      <c r="AUY38" s="137"/>
      <c r="AUZ38" s="137"/>
      <c r="AVA38" s="137"/>
      <c r="AVB38" s="137"/>
      <c r="AVC38" s="137"/>
      <c r="AVD38" s="137"/>
      <c r="AVE38" s="137"/>
      <c r="AVF38" s="137"/>
      <c r="AVG38" s="137"/>
      <c r="AVH38" s="137"/>
      <c r="AVI38" s="137"/>
      <c r="AVJ38" s="137"/>
      <c r="AVK38" s="137"/>
      <c r="AVL38" s="137"/>
      <c r="AVM38" s="137"/>
      <c r="AVN38" s="137"/>
      <c r="AVO38" s="137"/>
      <c r="AVP38" s="137"/>
      <c r="AVQ38" s="137"/>
      <c r="AVR38" s="137"/>
      <c r="AVS38" s="137"/>
      <c r="AVT38" s="137"/>
      <c r="AVU38" s="137"/>
      <c r="AVV38" s="137"/>
      <c r="AVW38" s="137"/>
      <c r="AVX38" s="137"/>
      <c r="AVY38" s="137"/>
      <c r="AVZ38" s="137"/>
      <c r="AWA38" s="137"/>
      <c r="AWB38" s="137"/>
      <c r="AWC38" s="137"/>
      <c r="AWD38" s="137"/>
      <c r="AWE38" s="137"/>
      <c r="AWF38" s="137"/>
      <c r="AWG38" s="137"/>
      <c r="AWH38" s="137"/>
      <c r="AWI38" s="137"/>
      <c r="AWJ38" s="137"/>
      <c r="AWK38" s="137"/>
      <c r="AWL38" s="137"/>
      <c r="AWM38" s="137"/>
      <c r="AWN38" s="137"/>
      <c r="AWO38" s="137"/>
      <c r="AWP38" s="137"/>
      <c r="AWQ38" s="137"/>
      <c r="AWR38" s="137"/>
      <c r="AWS38" s="137"/>
      <c r="AWT38" s="137"/>
      <c r="AWU38" s="137"/>
      <c r="AWV38" s="137"/>
      <c r="AWW38" s="137"/>
      <c r="AWX38" s="137"/>
      <c r="AWY38" s="137"/>
      <c r="AWZ38" s="137"/>
      <c r="AXA38" s="137"/>
      <c r="AXB38" s="137"/>
      <c r="AXC38" s="137"/>
      <c r="AXD38" s="137"/>
      <c r="AXE38" s="137"/>
      <c r="AXF38" s="137"/>
      <c r="AXG38" s="137"/>
      <c r="AXH38" s="137"/>
      <c r="AXI38" s="137"/>
      <c r="AXJ38" s="137"/>
      <c r="AXK38" s="137"/>
      <c r="AXL38" s="137"/>
      <c r="AXM38" s="137"/>
      <c r="AXN38" s="137"/>
      <c r="AXO38" s="137"/>
      <c r="AXP38" s="137"/>
      <c r="AXQ38" s="137"/>
      <c r="AXR38" s="137"/>
      <c r="AXS38" s="137"/>
      <c r="AXT38" s="137"/>
      <c r="AXU38" s="137"/>
      <c r="AXV38" s="137"/>
      <c r="AXW38" s="137"/>
      <c r="AXX38" s="137"/>
      <c r="AXY38" s="137"/>
      <c r="AXZ38" s="137"/>
      <c r="AYA38" s="137"/>
      <c r="AYB38" s="137"/>
      <c r="AYC38" s="137"/>
      <c r="AYD38" s="137"/>
      <c r="AYE38" s="137"/>
      <c r="AYF38" s="137"/>
      <c r="AYG38" s="137"/>
      <c r="AYH38" s="137"/>
      <c r="AYI38" s="137"/>
      <c r="AYJ38" s="137"/>
      <c r="AYK38" s="137"/>
      <c r="AYL38" s="137"/>
      <c r="AYM38" s="137"/>
      <c r="AYN38" s="137"/>
      <c r="AYO38" s="137"/>
      <c r="AYP38" s="137"/>
      <c r="AYQ38" s="137"/>
      <c r="AYR38" s="137"/>
      <c r="AYS38" s="137"/>
      <c r="AYT38" s="137"/>
      <c r="AYU38" s="137"/>
      <c r="AYV38" s="137"/>
      <c r="AYW38" s="137"/>
      <c r="AYX38" s="137"/>
      <c r="AYY38" s="137"/>
      <c r="AYZ38" s="137"/>
      <c r="AZA38" s="137"/>
      <c r="AZB38" s="137"/>
      <c r="AZC38" s="137"/>
      <c r="AZD38" s="137"/>
      <c r="AZE38" s="137"/>
      <c r="AZF38" s="137"/>
      <c r="AZG38" s="137"/>
      <c r="AZH38" s="137"/>
      <c r="AZI38" s="137"/>
      <c r="AZJ38" s="137"/>
      <c r="AZK38" s="137"/>
      <c r="AZL38" s="137"/>
      <c r="AZM38" s="137"/>
      <c r="AZN38" s="137"/>
      <c r="AZO38" s="137"/>
      <c r="AZP38" s="137"/>
      <c r="AZQ38" s="137"/>
      <c r="AZR38" s="137"/>
      <c r="AZS38" s="137"/>
      <c r="AZT38" s="137"/>
      <c r="AZU38" s="137"/>
      <c r="AZV38" s="137"/>
      <c r="AZW38" s="137"/>
      <c r="AZX38" s="137"/>
      <c r="AZY38" s="137"/>
      <c r="AZZ38" s="137"/>
      <c r="BAA38" s="137"/>
      <c r="BAB38" s="137"/>
      <c r="BAC38" s="137"/>
      <c r="BAD38" s="137"/>
      <c r="BAE38" s="137"/>
      <c r="BAF38" s="137"/>
      <c r="BAG38" s="137"/>
      <c r="BAH38" s="137"/>
      <c r="BAI38" s="137"/>
      <c r="BAJ38" s="137"/>
      <c r="BAK38" s="137"/>
      <c r="BAL38" s="137"/>
      <c r="BAM38" s="137"/>
      <c r="BAN38" s="137"/>
      <c r="BAO38" s="137"/>
      <c r="BAP38" s="137"/>
      <c r="BAQ38" s="137"/>
      <c r="BAR38" s="137"/>
      <c r="BAS38" s="137"/>
      <c r="BAT38" s="137"/>
      <c r="BAU38" s="137"/>
      <c r="BAV38" s="137"/>
      <c r="BAW38" s="137"/>
      <c r="BAX38" s="137"/>
      <c r="BAY38" s="137"/>
      <c r="BAZ38" s="137"/>
      <c r="BBA38" s="137"/>
      <c r="BBB38" s="137"/>
      <c r="BBC38" s="137"/>
      <c r="BBD38" s="137"/>
      <c r="BBE38" s="137"/>
      <c r="BBF38" s="137"/>
      <c r="BBG38" s="137"/>
      <c r="BBH38" s="137"/>
      <c r="BBI38" s="137"/>
      <c r="BBJ38" s="137"/>
      <c r="BBK38" s="137"/>
      <c r="BBL38" s="137"/>
      <c r="BBM38" s="137"/>
      <c r="BBN38" s="137"/>
      <c r="BBO38" s="137"/>
      <c r="BBP38" s="137"/>
      <c r="BBQ38" s="137"/>
      <c r="BBR38" s="137"/>
      <c r="BBS38" s="137"/>
      <c r="BBT38" s="137"/>
      <c r="BBU38" s="137"/>
      <c r="BBV38" s="137"/>
      <c r="BBW38" s="137"/>
      <c r="BBX38" s="137"/>
      <c r="BBY38" s="137"/>
      <c r="BBZ38" s="137"/>
      <c r="BCA38" s="137"/>
      <c r="BCB38" s="137"/>
      <c r="BCC38" s="137"/>
      <c r="BCD38" s="137"/>
      <c r="BCE38" s="137"/>
      <c r="BCF38" s="137"/>
      <c r="BCG38" s="137"/>
      <c r="BCH38" s="137"/>
      <c r="BCI38" s="137"/>
      <c r="BCJ38" s="137"/>
      <c r="BCK38" s="137"/>
      <c r="BCL38" s="137"/>
      <c r="BCM38" s="137"/>
      <c r="BCN38" s="137"/>
      <c r="BCO38" s="137"/>
      <c r="BCP38" s="137"/>
      <c r="BCQ38" s="137"/>
      <c r="BCR38" s="137"/>
      <c r="BCS38" s="137"/>
      <c r="BCT38" s="137"/>
      <c r="BCU38" s="137"/>
      <c r="BCV38" s="137"/>
      <c r="BCW38" s="137"/>
      <c r="BCX38" s="137"/>
      <c r="BCY38" s="137"/>
      <c r="BCZ38" s="137"/>
      <c r="BDA38" s="137"/>
      <c r="BDB38" s="137"/>
      <c r="BDC38" s="137"/>
      <c r="BDD38" s="137"/>
      <c r="BDE38" s="137"/>
      <c r="BDF38" s="137"/>
      <c r="BDG38" s="137"/>
      <c r="BDH38" s="137"/>
      <c r="BDI38" s="137"/>
      <c r="BDJ38" s="137"/>
      <c r="BDK38" s="137"/>
      <c r="BDL38" s="137"/>
      <c r="BDM38" s="137"/>
      <c r="BDN38" s="137"/>
      <c r="BDO38" s="137"/>
      <c r="BDP38" s="137"/>
      <c r="BDQ38" s="137"/>
      <c r="BDR38" s="137"/>
      <c r="BDS38" s="137"/>
      <c r="BDT38" s="137"/>
      <c r="BDU38" s="137"/>
      <c r="BDV38" s="137"/>
      <c r="BDW38" s="137"/>
      <c r="BDX38" s="137"/>
      <c r="BDY38" s="137"/>
      <c r="BDZ38" s="137"/>
      <c r="BEA38" s="137"/>
      <c r="BEB38" s="137"/>
      <c r="BEC38" s="137"/>
      <c r="BED38" s="137"/>
      <c r="BEE38" s="137"/>
      <c r="BEF38" s="137"/>
      <c r="BEG38" s="137"/>
      <c r="BEH38" s="137"/>
      <c r="BEI38" s="137"/>
      <c r="BEJ38" s="137"/>
      <c r="BEK38" s="137"/>
      <c r="BEL38" s="137"/>
      <c r="BEM38" s="137"/>
      <c r="BEN38" s="137"/>
      <c r="BEO38" s="137"/>
      <c r="BEP38" s="137"/>
      <c r="BEQ38" s="137"/>
      <c r="BER38" s="137"/>
      <c r="BES38" s="137"/>
      <c r="BET38" s="137"/>
      <c r="BEU38" s="137"/>
      <c r="BEV38" s="137"/>
      <c r="BEW38" s="137"/>
      <c r="BEX38" s="137"/>
      <c r="BEY38" s="137"/>
      <c r="BEZ38" s="137"/>
      <c r="BFA38" s="137"/>
      <c r="BFB38" s="137"/>
      <c r="BFC38" s="137"/>
      <c r="BFD38" s="137"/>
      <c r="BFE38" s="137"/>
      <c r="BFF38" s="137"/>
      <c r="BFG38" s="137"/>
      <c r="BFH38" s="137"/>
      <c r="BFI38" s="137"/>
      <c r="BFJ38" s="137"/>
      <c r="BFK38" s="137"/>
      <c r="BFL38" s="137"/>
      <c r="BFM38" s="137"/>
      <c r="BFN38" s="137"/>
      <c r="BFO38" s="137"/>
      <c r="BFP38" s="137"/>
      <c r="BFQ38" s="137"/>
      <c r="BFR38" s="137"/>
      <c r="BFS38" s="137"/>
      <c r="BFT38" s="137"/>
      <c r="BFU38" s="137"/>
      <c r="BFV38" s="137"/>
      <c r="BFW38" s="137"/>
      <c r="BFX38" s="137"/>
      <c r="BFY38" s="137"/>
      <c r="BFZ38" s="137"/>
      <c r="BGA38" s="137"/>
      <c r="BGB38" s="137"/>
      <c r="BGC38" s="137"/>
      <c r="BGD38" s="137"/>
      <c r="BGE38" s="137"/>
      <c r="BGF38" s="137"/>
      <c r="BGG38" s="137"/>
      <c r="BGH38" s="137"/>
      <c r="BGI38" s="137"/>
      <c r="BGJ38" s="137"/>
      <c r="BGK38" s="137"/>
      <c r="BGL38" s="137"/>
      <c r="BGM38" s="137"/>
      <c r="BGN38" s="137"/>
      <c r="BGO38" s="137"/>
      <c r="BGP38" s="137"/>
      <c r="BGQ38" s="137"/>
      <c r="BGR38" s="137"/>
      <c r="BGS38" s="137"/>
      <c r="BGT38" s="137"/>
      <c r="BGU38" s="137"/>
      <c r="BGV38" s="137"/>
      <c r="BGW38" s="137"/>
      <c r="BGX38" s="137"/>
      <c r="BGY38" s="137"/>
      <c r="BGZ38" s="137"/>
      <c r="BHA38" s="137"/>
      <c r="BHB38" s="137"/>
      <c r="BHC38" s="137"/>
      <c r="BHD38" s="137"/>
      <c r="BHE38" s="137"/>
      <c r="BHF38" s="137"/>
      <c r="BHG38" s="137"/>
      <c r="BHH38" s="137"/>
      <c r="BHI38" s="137"/>
      <c r="BHJ38" s="137"/>
      <c r="BHK38" s="137"/>
      <c r="BHL38" s="137"/>
      <c r="BHM38" s="137"/>
      <c r="BHN38" s="137"/>
      <c r="BHO38" s="137"/>
      <c r="BHP38" s="137"/>
      <c r="BHQ38" s="137"/>
      <c r="BHR38" s="137"/>
      <c r="BHS38" s="137"/>
      <c r="BHT38" s="137"/>
      <c r="BHU38" s="137"/>
      <c r="BHV38" s="137"/>
      <c r="BHW38" s="137"/>
      <c r="BHX38" s="137"/>
      <c r="BHY38" s="137"/>
      <c r="BHZ38" s="137"/>
      <c r="BIA38" s="137"/>
      <c r="BIB38" s="137"/>
      <c r="BIC38" s="137"/>
      <c r="BID38" s="137"/>
      <c r="BIE38" s="137"/>
      <c r="BIF38" s="137"/>
      <c r="BIG38" s="137"/>
      <c r="BIH38" s="137"/>
      <c r="BII38" s="137"/>
      <c r="BIJ38" s="137"/>
      <c r="BIK38" s="137"/>
      <c r="BIL38" s="137"/>
      <c r="BIM38" s="137"/>
      <c r="BIN38" s="137"/>
      <c r="BIO38" s="137"/>
      <c r="BIP38" s="137"/>
      <c r="BIQ38" s="137"/>
      <c r="BIR38" s="137"/>
      <c r="BIS38" s="137"/>
      <c r="BIT38" s="137"/>
      <c r="BIU38" s="137"/>
      <c r="BIV38" s="137"/>
      <c r="BIW38" s="137"/>
      <c r="BIX38" s="137"/>
      <c r="BIY38" s="137"/>
      <c r="BIZ38" s="137"/>
      <c r="BJA38" s="137"/>
      <c r="BJB38" s="137"/>
      <c r="BJC38" s="137"/>
      <c r="BJD38" s="137"/>
      <c r="BJE38" s="137"/>
      <c r="BJF38" s="137"/>
      <c r="BJG38" s="137"/>
      <c r="BJH38" s="137"/>
      <c r="BJI38" s="137"/>
      <c r="BJJ38" s="137"/>
      <c r="BJK38" s="137"/>
      <c r="BJL38" s="137"/>
      <c r="BJM38" s="137"/>
      <c r="BJN38" s="137"/>
      <c r="BJO38" s="137"/>
      <c r="BJP38" s="137"/>
      <c r="BJQ38" s="137"/>
      <c r="BJR38" s="137"/>
      <c r="BJS38" s="137"/>
      <c r="BJT38" s="137"/>
      <c r="BJU38" s="137"/>
      <c r="BJV38" s="137"/>
      <c r="BJW38" s="137"/>
      <c r="BJX38" s="137"/>
      <c r="BJY38" s="137"/>
      <c r="BJZ38" s="137"/>
      <c r="BKA38" s="137"/>
      <c r="BKB38" s="137"/>
      <c r="BKC38" s="137"/>
      <c r="BKD38" s="137"/>
      <c r="BKE38" s="137"/>
      <c r="BKF38" s="137"/>
      <c r="BKG38" s="137"/>
      <c r="BKH38" s="137"/>
      <c r="BKI38" s="137"/>
      <c r="BKJ38" s="137"/>
      <c r="BKK38" s="137"/>
      <c r="BKL38" s="137"/>
      <c r="BKM38" s="137"/>
      <c r="BKN38" s="137"/>
      <c r="BKO38" s="137"/>
      <c r="BKP38" s="137"/>
      <c r="BKQ38" s="137"/>
      <c r="BKR38" s="137"/>
      <c r="BKS38" s="137"/>
      <c r="BKT38" s="137"/>
      <c r="BKU38" s="137"/>
      <c r="BKV38" s="137"/>
      <c r="BKW38" s="137"/>
      <c r="BKX38" s="137"/>
      <c r="BKY38" s="137"/>
      <c r="BKZ38" s="137"/>
      <c r="BLA38" s="137"/>
      <c r="BLB38" s="137"/>
      <c r="BLC38" s="137"/>
      <c r="BLD38" s="137"/>
      <c r="BLE38" s="137"/>
      <c r="BLF38" s="137"/>
      <c r="BLG38" s="137"/>
      <c r="BLH38" s="137"/>
      <c r="BLI38" s="137"/>
      <c r="BLJ38" s="137"/>
      <c r="BLK38" s="137"/>
      <c r="BLL38" s="137"/>
      <c r="BLM38" s="137"/>
      <c r="BLN38" s="137"/>
      <c r="BLO38" s="137"/>
      <c r="BLP38" s="137"/>
      <c r="BLQ38" s="137"/>
      <c r="BLR38" s="137"/>
      <c r="BLS38" s="137"/>
      <c r="BLT38" s="137"/>
      <c r="BLU38" s="137"/>
      <c r="BLV38" s="137"/>
      <c r="BLW38" s="137"/>
      <c r="BLX38" s="137"/>
      <c r="BLY38" s="137"/>
      <c r="BLZ38" s="137"/>
      <c r="BMA38" s="137"/>
      <c r="BMB38" s="137"/>
      <c r="BMC38" s="137"/>
      <c r="BMD38" s="137"/>
      <c r="BME38" s="137"/>
      <c r="BMF38" s="137"/>
      <c r="BMG38" s="137"/>
      <c r="BMH38" s="137"/>
      <c r="BMI38" s="137"/>
      <c r="BMJ38" s="137"/>
      <c r="BMK38" s="137"/>
      <c r="BML38" s="137"/>
      <c r="BMM38" s="137"/>
      <c r="BMN38" s="137"/>
      <c r="BMO38" s="137"/>
      <c r="BMP38" s="137"/>
      <c r="BMQ38" s="137"/>
      <c r="BMR38" s="137"/>
      <c r="BMS38" s="137"/>
      <c r="BMT38" s="137"/>
      <c r="BMU38" s="137"/>
      <c r="BMV38" s="137"/>
      <c r="BMW38" s="137"/>
      <c r="BMX38" s="137"/>
      <c r="BMY38" s="137"/>
      <c r="BMZ38" s="137"/>
      <c r="BNA38" s="137"/>
      <c r="BNB38" s="137"/>
      <c r="BNC38" s="137"/>
      <c r="BND38" s="137"/>
      <c r="BNE38" s="137"/>
      <c r="BNF38" s="137"/>
      <c r="BNG38" s="137"/>
      <c r="BNH38" s="137"/>
      <c r="BNI38" s="137"/>
      <c r="BNJ38" s="137"/>
      <c r="BNK38" s="137"/>
      <c r="BNL38" s="137"/>
      <c r="BNM38" s="137"/>
      <c r="BNN38" s="137"/>
      <c r="BNO38" s="137"/>
      <c r="BNP38" s="137"/>
      <c r="BNQ38" s="137"/>
      <c r="BNR38" s="137"/>
      <c r="BNS38" s="137"/>
      <c r="BNT38" s="137"/>
      <c r="BNU38" s="137"/>
      <c r="BNV38" s="137"/>
      <c r="BNW38" s="137"/>
      <c r="BNX38" s="137"/>
      <c r="BNY38" s="137"/>
      <c r="BNZ38" s="137"/>
      <c r="BOA38" s="137"/>
      <c r="BOB38" s="137"/>
      <c r="BOC38" s="137"/>
      <c r="BOD38" s="137"/>
      <c r="BOE38" s="137"/>
      <c r="BOF38" s="137"/>
      <c r="BOG38" s="137"/>
      <c r="BOH38" s="137"/>
      <c r="BOI38" s="137"/>
      <c r="BOJ38" s="137"/>
      <c r="BOK38" s="137"/>
      <c r="BOL38" s="137"/>
      <c r="BOM38" s="137"/>
      <c r="BON38" s="137"/>
      <c r="BOO38" s="137"/>
      <c r="BOP38" s="137"/>
      <c r="BOQ38" s="137"/>
      <c r="BOR38" s="137"/>
      <c r="BOS38" s="137"/>
      <c r="BOT38" s="137"/>
      <c r="BOU38" s="137"/>
      <c r="BOV38" s="137"/>
      <c r="BOW38" s="137"/>
      <c r="BOX38" s="137"/>
      <c r="BOY38" s="137"/>
      <c r="BOZ38" s="137"/>
      <c r="BPA38" s="137"/>
      <c r="BPB38" s="137"/>
      <c r="BPC38" s="137"/>
      <c r="BPD38" s="137"/>
      <c r="BPE38" s="137"/>
      <c r="BPF38" s="137"/>
      <c r="BPG38" s="137"/>
      <c r="BPH38" s="137"/>
      <c r="BPI38" s="137"/>
      <c r="BPJ38" s="137"/>
      <c r="BPK38" s="137"/>
      <c r="BPL38" s="137"/>
      <c r="BPM38" s="137"/>
      <c r="BPN38" s="137"/>
      <c r="BPO38" s="137"/>
      <c r="BPP38" s="137"/>
      <c r="BPQ38" s="137"/>
      <c r="BPR38" s="137"/>
      <c r="BPS38" s="137"/>
      <c r="BPT38" s="137"/>
      <c r="BPU38" s="137"/>
      <c r="BPV38" s="137"/>
      <c r="BPW38" s="137"/>
      <c r="BPX38" s="137"/>
      <c r="BPY38" s="137"/>
      <c r="BPZ38" s="137"/>
      <c r="BQA38" s="137"/>
      <c r="BQB38" s="137"/>
      <c r="BQC38" s="137"/>
      <c r="BQD38" s="137"/>
      <c r="BQE38" s="137"/>
      <c r="BQF38" s="137"/>
      <c r="BQG38" s="137"/>
      <c r="BQH38" s="137"/>
      <c r="BQI38" s="137"/>
      <c r="BQJ38" s="137"/>
      <c r="BQK38" s="137"/>
      <c r="BQL38" s="137"/>
      <c r="BQM38" s="137"/>
      <c r="BQN38" s="137"/>
      <c r="BQO38" s="137"/>
      <c r="BQP38" s="137"/>
      <c r="BQQ38" s="137"/>
      <c r="BQR38" s="137"/>
      <c r="BQS38" s="137"/>
      <c r="BQT38" s="137"/>
      <c r="BQU38" s="137"/>
      <c r="BQV38" s="137"/>
      <c r="BQW38" s="137"/>
      <c r="BQX38" s="137"/>
      <c r="BQY38" s="137"/>
      <c r="BQZ38" s="137"/>
      <c r="BRA38" s="137"/>
      <c r="BRB38" s="137"/>
      <c r="BRC38" s="137"/>
      <c r="BRD38" s="137"/>
      <c r="BRE38" s="137"/>
      <c r="BRF38" s="137"/>
      <c r="BRG38" s="137"/>
      <c r="BRH38" s="137"/>
      <c r="BRI38" s="137"/>
      <c r="BRJ38" s="137"/>
      <c r="BRK38" s="137"/>
      <c r="BRL38" s="137"/>
      <c r="BRM38" s="137"/>
      <c r="BRN38" s="137"/>
      <c r="BRO38" s="137"/>
      <c r="BRP38" s="137"/>
      <c r="BRQ38" s="137"/>
      <c r="BRR38" s="137"/>
      <c r="BRS38" s="137"/>
      <c r="BRT38" s="137"/>
      <c r="BRU38" s="137"/>
      <c r="BRV38" s="137"/>
      <c r="BRW38" s="137"/>
      <c r="BRX38" s="137"/>
      <c r="BRY38" s="137"/>
      <c r="BRZ38" s="137"/>
      <c r="BSA38" s="137"/>
      <c r="BSB38" s="137"/>
      <c r="BSC38" s="137"/>
      <c r="BSD38" s="137"/>
      <c r="BSE38" s="137"/>
      <c r="BSF38" s="137"/>
      <c r="BSG38" s="137"/>
      <c r="BSH38" s="137"/>
      <c r="BSI38" s="137"/>
      <c r="BSJ38" s="137"/>
      <c r="BSK38" s="137"/>
      <c r="BSL38" s="137"/>
      <c r="BSM38" s="137"/>
      <c r="BSN38" s="137"/>
      <c r="BSO38" s="137"/>
      <c r="BSP38" s="137"/>
      <c r="BSQ38" s="137"/>
      <c r="BSR38" s="137"/>
      <c r="BSS38" s="137"/>
      <c r="BST38" s="137"/>
      <c r="BSU38" s="137"/>
      <c r="BSV38" s="137"/>
      <c r="BSW38" s="137"/>
      <c r="BSX38" s="137"/>
      <c r="BSY38" s="137"/>
      <c r="BSZ38" s="137"/>
      <c r="BTA38" s="137"/>
      <c r="BTB38" s="137"/>
      <c r="BTC38" s="137"/>
      <c r="BTD38" s="137"/>
      <c r="BTE38" s="137"/>
      <c r="BTF38" s="137"/>
      <c r="BTG38" s="137"/>
      <c r="BTH38" s="137"/>
      <c r="BTI38" s="137"/>
      <c r="BTJ38" s="137"/>
      <c r="BTK38" s="137"/>
      <c r="BTL38" s="137"/>
      <c r="BTM38" s="137"/>
      <c r="BTN38" s="137"/>
      <c r="BTO38" s="137"/>
      <c r="BTP38" s="137"/>
      <c r="BTQ38" s="137"/>
      <c r="BTR38" s="137"/>
      <c r="BTS38" s="137"/>
      <c r="BTT38" s="137"/>
      <c r="BTU38" s="137"/>
      <c r="BTV38" s="137"/>
      <c r="BTW38" s="137"/>
      <c r="BTX38" s="137"/>
      <c r="BTY38" s="137"/>
      <c r="BTZ38" s="137"/>
      <c r="BUA38" s="137"/>
      <c r="BUB38" s="137"/>
      <c r="BUC38" s="137"/>
      <c r="BUD38" s="137"/>
      <c r="BUE38" s="137"/>
      <c r="BUF38" s="137"/>
      <c r="BUG38" s="137"/>
      <c r="BUH38" s="137"/>
      <c r="BUI38" s="137"/>
      <c r="BUJ38" s="137"/>
      <c r="BUK38" s="137"/>
      <c r="BUL38" s="137"/>
      <c r="BUM38" s="137"/>
      <c r="BUN38" s="137"/>
      <c r="BUO38" s="137"/>
      <c r="BUP38" s="137"/>
      <c r="BUQ38" s="137"/>
      <c r="BUR38" s="137"/>
      <c r="BUS38" s="137"/>
      <c r="BUT38" s="137"/>
      <c r="BUU38" s="137"/>
      <c r="BUV38" s="137"/>
      <c r="BUW38" s="137"/>
      <c r="BUX38" s="137"/>
      <c r="BUY38" s="137"/>
      <c r="BUZ38" s="137"/>
      <c r="BVA38" s="137"/>
      <c r="BVB38" s="137"/>
      <c r="BVC38" s="137"/>
      <c r="BVD38" s="137"/>
      <c r="BVE38" s="137"/>
      <c r="BVF38" s="137"/>
      <c r="BVG38" s="137"/>
      <c r="BVH38" s="137"/>
      <c r="BVI38" s="137"/>
      <c r="BVJ38" s="137"/>
      <c r="BVK38" s="137"/>
      <c r="BVL38" s="137"/>
      <c r="BVM38" s="137"/>
      <c r="BVN38" s="137"/>
      <c r="BVO38" s="137"/>
      <c r="BVP38" s="137"/>
      <c r="BVQ38" s="137"/>
      <c r="BVR38" s="137"/>
      <c r="BVS38" s="137"/>
      <c r="BVT38" s="137"/>
      <c r="BVU38" s="137"/>
      <c r="BVV38" s="137"/>
      <c r="BVW38" s="137"/>
      <c r="BVX38" s="137"/>
      <c r="BVY38" s="137"/>
      <c r="BVZ38" s="137"/>
      <c r="BWA38" s="137"/>
      <c r="BWB38" s="137"/>
      <c r="BWC38" s="137"/>
      <c r="BWD38" s="137"/>
      <c r="BWE38" s="137"/>
      <c r="BWF38" s="137"/>
      <c r="BWG38" s="137"/>
      <c r="BWH38" s="137"/>
      <c r="BWI38" s="137"/>
      <c r="BWJ38" s="137"/>
      <c r="BWK38" s="137"/>
      <c r="BWL38" s="137"/>
      <c r="BWM38" s="137"/>
      <c r="BWN38" s="137"/>
      <c r="BWO38" s="137"/>
      <c r="BWP38" s="137"/>
      <c r="BWQ38" s="137"/>
      <c r="BWR38" s="137"/>
      <c r="BWS38" s="137"/>
      <c r="BWT38" s="137"/>
      <c r="BWU38" s="137"/>
      <c r="BWV38" s="137"/>
      <c r="BWW38" s="137"/>
      <c r="BWX38" s="137"/>
      <c r="BWY38" s="137"/>
      <c r="BWZ38" s="137"/>
      <c r="BXA38" s="137"/>
      <c r="BXB38" s="137"/>
      <c r="BXC38" s="137"/>
      <c r="BXD38" s="137"/>
      <c r="BXE38" s="137"/>
      <c r="BXF38" s="137"/>
      <c r="BXG38" s="137"/>
      <c r="BXH38" s="137"/>
      <c r="BXI38" s="137"/>
      <c r="BXJ38" s="137"/>
      <c r="BXK38" s="137"/>
      <c r="BXL38" s="137"/>
      <c r="BXM38" s="137"/>
      <c r="BXN38" s="137"/>
      <c r="BXO38" s="137"/>
      <c r="BXP38" s="137"/>
      <c r="BXQ38" s="137"/>
      <c r="BXR38" s="137"/>
      <c r="BXS38" s="137"/>
      <c r="BXT38" s="137"/>
      <c r="BXU38" s="137"/>
      <c r="BXV38" s="137"/>
      <c r="BXW38" s="137"/>
      <c r="BXX38" s="137"/>
      <c r="BXY38" s="137"/>
      <c r="BXZ38" s="137"/>
      <c r="BYA38" s="137"/>
      <c r="BYB38" s="137"/>
      <c r="BYC38" s="137"/>
      <c r="BYD38" s="137"/>
      <c r="BYE38" s="137"/>
      <c r="BYF38" s="137"/>
      <c r="BYG38" s="137"/>
      <c r="BYH38" s="137"/>
      <c r="BYI38" s="137"/>
      <c r="BYJ38" s="137"/>
      <c r="BYK38" s="137"/>
      <c r="BYL38" s="137"/>
      <c r="BYM38" s="137"/>
      <c r="BYN38" s="137"/>
      <c r="BYO38" s="137"/>
      <c r="BYP38" s="137"/>
      <c r="BYQ38" s="137"/>
      <c r="BYR38" s="137"/>
      <c r="BYS38" s="137"/>
      <c r="BYT38" s="137"/>
      <c r="BYU38" s="137"/>
      <c r="BYV38" s="137"/>
      <c r="BYW38" s="137"/>
      <c r="BYX38" s="137"/>
      <c r="BYY38" s="137"/>
      <c r="BYZ38" s="137"/>
      <c r="BZA38" s="137"/>
      <c r="BZB38" s="137"/>
      <c r="BZC38" s="137"/>
      <c r="BZD38" s="137"/>
      <c r="BZE38" s="137"/>
      <c r="BZF38" s="137"/>
      <c r="BZG38" s="137"/>
      <c r="BZH38" s="137"/>
      <c r="BZI38" s="137"/>
      <c r="BZJ38" s="137"/>
      <c r="BZK38" s="137"/>
      <c r="BZL38" s="137"/>
      <c r="BZM38" s="137"/>
      <c r="BZN38" s="137"/>
      <c r="BZO38" s="137"/>
      <c r="BZP38" s="137"/>
      <c r="BZQ38" s="137"/>
      <c r="BZR38" s="137"/>
      <c r="BZS38" s="137"/>
      <c r="BZT38" s="137"/>
      <c r="BZU38" s="137"/>
      <c r="BZV38" s="137"/>
      <c r="BZW38" s="137"/>
      <c r="BZX38" s="137"/>
      <c r="BZY38" s="137"/>
      <c r="BZZ38" s="137"/>
      <c r="CAA38" s="137"/>
      <c r="CAB38" s="137"/>
      <c r="CAC38" s="137"/>
      <c r="CAD38" s="137"/>
      <c r="CAE38" s="137"/>
      <c r="CAF38" s="137"/>
      <c r="CAG38" s="137"/>
      <c r="CAH38" s="137"/>
      <c r="CAI38" s="137"/>
      <c r="CAJ38" s="137"/>
      <c r="CAK38" s="137"/>
      <c r="CAL38" s="137"/>
      <c r="CAM38" s="137"/>
      <c r="CAN38" s="137"/>
      <c r="CAO38" s="137"/>
      <c r="CAP38" s="137"/>
      <c r="CAQ38" s="137"/>
      <c r="CAR38" s="137"/>
      <c r="CAS38" s="137"/>
      <c r="CAT38" s="137"/>
      <c r="CAU38" s="137"/>
      <c r="CAV38" s="137"/>
      <c r="CAW38" s="137"/>
      <c r="CAX38" s="137"/>
      <c r="CAY38" s="137"/>
      <c r="CAZ38" s="137"/>
      <c r="CBA38" s="137"/>
      <c r="CBB38" s="137"/>
      <c r="CBC38" s="137"/>
      <c r="CBD38" s="137"/>
      <c r="CBE38" s="137"/>
      <c r="CBF38" s="137"/>
      <c r="CBG38" s="137"/>
      <c r="CBH38" s="137"/>
      <c r="CBI38" s="137"/>
      <c r="CBJ38" s="137"/>
      <c r="CBK38" s="137"/>
      <c r="CBL38" s="137"/>
      <c r="CBM38" s="137"/>
      <c r="CBN38" s="137"/>
      <c r="CBO38" s="137"/>
      <c r="CBP38" s="137"/>
      <c r="CBQ38" s="137"/>
      <c r="CBR38" s="137"/>
      <c r="CBS38" s="137"/>
      <c r="CBT38" s="137"/>
      <c r="CBU38" s="137"/>
      <c r="CBV38" s="137"/>
      <c r="CBW38" s="137"/>
      <c r="CBX38" s="137"/>
      <c r="CBY38" s="137"/>
      <c r="CBZ38" s="137"/>
      <c r="CCA38" s="137"/>
      <c r="CCB38" s="137"/>
      <c r="CCC38" s="137"/>
      <c r="CCD38" s="137"/>
      <c r="CCE38" s="137"/>
      <c r="CCF38" s="137"/>
      <c r="CCG38" s="137"/>
      <c r="CCH38" s="137"/>
      <c r="CCI38" s="137"/>
      <c r="CCJ38" s="137"/>
      <c r="CCK38" s="137"/>
      <c r="CCL38" s="137"/>
      <c r="CCM38" s="137"/>
      <c r="CCN38" s="137"/>
      <c r="CCO38" s="137"/>
      <c r="CCP38" s="137"/>
      <c r="CCQ38" s="137"/>
      <c r="CCR38" s="137"/>
      <c r="CCS38" s="137"/>
      <c r="CCT38" s="137"/>
      <c r="CCU38" s="137"/>
      <c r="CCV38" s="137"/>
      <c r="CCW38" s="137"/>
      <c r="CCX38" s="137"/>
      <c r="CCY38" s="137"/>
      <c r="CCZ38" s="137"/>
      <c r="CDA38" s="137"/>
      <c r="CDB38" s="137"/>
      <c r="CDC38" s="137"/>
      <c r="CDD38" s="137"/>
      <c r="CDE38" s="137"/>
      <c r="CDF38" s="137"/>
      <c r="CDG38" s="137"/>
      <c r="CDH38" s="137"/>
      <c r="CDI38" s="137"/>
      <c r="CDJ38" s="137"/>
      <c r="CDK38" s="137"/>
      <c r="CDL38" s="137"/>
      <c r="CDM38" s="137"/>
      <c r="CDN38" s="137"/>
      <c r="CDO38" s="137"/>
      <c r="CDP38" s="137"/>
      <c r="CDQ38" s="137"/>
      <c r="CDR38" s="137"/>
      <c r="CDS38" s="137"/>
      <c r="CDT38" s="137"/>
      <c r="CDU38" s="137"/>
      <c r="CDV38" s="137"/>
      <c r="CDW38" s="137"/>
      <c r="CDX38" s="137"/>
      <c r="CDY38" s="137"/>
      <c r="CDZ38" s="137"/>
      <c r="CEA38" s="137"/>
      <c r="CEB38" s="137"/>
      <c r="CEC38" s="137"/>
      <c r="CED38" s="137"/>
      <c r="CEE38" s="137"/>
      <c r="CEF38" s="137"/>
      <c r="CEG38" s="137"/>
      <c r="CEH38" s="137"/>
      <c r="CEI38" s="137"/>
      <c r="CEJ38" s="137"/>
      <c r="CEK38" s="137"/>
      <c r="CEL38" s="137"/>
      <c r="CEM38" s="137"/>
      <c r="CEN38" s="137"/>
      <c r="CEO38" s="137"/>
      <c r="CEP38" s="137"/>
      <c r="CEQ38" s="137"/>
      <c r="CER38" s="137"/>
      <c r="CES38" s="137"/>
      <c r="CET38" s="137"/>
      <c r="CEU38" s="137"/>
      <c r="CEV38" s="137"/>
      <c r="CEW38" s="137"/>
      <c r="CEX38" s="137"/>
      <c r="CEY38" s="137"/>
      <c r="CEZ38" s="137"/>
      <c r="CFA38" s="137"/>
      <c r="CFB38" s="137"/>
      <c r="CFC38" s="137"/>
      <c r="CFD38" s="137"/>
      <c r="CFE38" s="137"/>
      <c r="CFF38" s="137"/>
      <c r="CFG38" s="137"/>
      <c r="CFH38" s="137"/>
      <c r="CFI38" s="137"/>
      <c r="CFJ38" s="137"/>
      <c r="CFK38" s="137"/>
      <c r="CFL38" s="137"/>
      <c r="CFM38" s="137"/>
      <c r="CFN38" s="137"/>
      <c r="CFO38" s="137"/>
      <c r="CFP38" s="137"/>
      <c r="CFQ38" s="137"/>
      <c r="CFR38" s="137"/>
      <c r="CFS38" s="137"/>
      <c r="CFT38" s="137"/>
      <c r="CFU38" s="137"/>
      <c r="CFV38" s="137"/>
      <c r="CFW38" s="137"/>
      <c r="CFX38" s="137"/>
      <c r="CFY38" s="137"/>
      <c r="CFZ38" s="137"/>
      <c r="CGA38" s="137"/>
      <c r="CGB38" s="137"/>
      <c r="CGC38" s="137"/>
      <c r="CGD38" s="137"/>
      <c r="CGE38" s="137"/>
      <c r="CGF38" s="137"/>
      <c r="CGG38" s="137"/>
      <c r="CGH38" s="137"/>
      <c r="CGI38" s="137"/>
      <c r="CGJ38" s="137"/>
      <c r="CGK38" s="137"/>
      <c r="CGL38" s="137"/>
      <c r="CGM38" s="137"/>
      <c r="CGN38" s="137"/>
      <c r="CGO38" s="137"/>
      <c r="CGP38" s="137"/>
      <c r="CGQ38" s="137"/>
      <c r="CGR38" s="137"/>
      <c r="CGS38" s="137"/>
      <c r="CGT38" s="137"/>
      <c r="CGU38" s="137"/>
      <c r="CGV38" s="137"/>
      <c r="CGW38" s="137"/>
      <c r="CGX38" s="137"/>
      <c r="CGY38" s="137"/>
      <c r="CGZ38" s="137"/>
      <c r="CHA38" s="137"/>
      <c r="CHB38" s="137"/>
      <c r="CHC38" s="137"/>
      <c r="CHD38" s="137"/>
      <c r="CHE38" s="137"/>
      <c r="CHF38" s="137"/>
      <c r="CHG38" s="137"/>
      <c r="CHH38" s="137"/>
      <c r="CHI38" s="137"/>
      <c r="CHJ38" s="137"/>
      <c r="CHK38" s="137"/>
      <c r="CHL38" s="137"/>
      <c r="CHM38" s="137"/>
      <c r="CHN38" s="137"/>
      <c r="CHO38" s="137"/>
      <c r="CHP38" s="137"/>
      <c r="CHQ38" s="137"/>
      <c r="CHR38" s="137"/>
      <c r="CHS38" s="137"/>
      <c r="CHT38" s="137"/>
      <c r="CHU38" s="137"/>
      <c r="CHV38" s="137"/>
      <c r="CHW38" s="137"/>
      <c r="CHX38" s="137"/>
      <c r="CHY38" s="137"/>
      <c r="CHZ38" s="137"/>
      <c r="CIA38" s="137"/>
      <c r="CIB38" s="137"/>
      <c r="CIC38" s="137"/>
      <c r="CID38" s="137"/>
      <c r="CIE38" s="137"/>
      <c r="CIF38" s="137"/>
      <c r="CIG38" s="137"/>
      <c r="CIH38" s="137"/>
      <c r="CII38" s="137"/>
      <c r="CIJ38" s="137"/>
      <c r="CIK38" s="137"/>
      <c r="CIL38" s="137"/>
      <c r="CIM38" s="137"/>
      <c r="CIN38" s="137"/>
      <c r="CIO38" s="137"/>
      <c r="CIP38" s="137"/>
      <c r="CIQ38" s="137"/>
      <c r="CIR38" s="137"/>
      <c r="CIS38" s="137"/>
      <c r="CIT38" s="137"/>
      <c r="CIU38" s="137"/>
      <c r="CIV38" s="137"/>
      <c r="CIW38" s="137"/>
      <c r="CIX38" s="137"/>
      <c r="CIY38" s="137"/>
      <c r="CIZ38" s="137"/>
      <c r="CJA38" s="137"/>
      <c r="CJB38" s="137"/>
      <c r="CJC38" s="137"/>
      <c r="CJD38" s="137"/>
      <c r="CJE38" s="137"/>
      <c r="CJF38" s="137"/>
      <c r="CJG38" s="137"/>
      <c r="CJH38" s="137"/>
      <c r="CJI38" s="137"/>
      <c r="CJJ38" s="137"/>
      <c r="CJK38" s="137"/>
      <c r="CJL38" s="137"/>
      <c r="CJM38" s="137"/>
      <c r="CJN38" s="137"/>
      <c r="CJO38" s="137"/>
      <c r="CJP38" s="137"/>
      <c r="CJQ38" s="137"/>
      <c r="CJR38" s="137"/>
      <c r="CJS38" s="137"/>
      <c r="CJT38" s="137"/>
      <c r="CJU38" s="137"/>
      <c r="CJV38" s="137"/>
      <c r="CJW38" s="137"/>
      <c r="CJX38" s="137"/>
      <c r="CJY38" s="137"/>
      <c r="CJZ38" s="137"/>
      <c r="CKA38" s="137"/>
      <c r="CKB38" s="137"/>
      <c r="CKC38" s="137"/>
      <c r="CKD38" s="137"/>
      <c r="CKE38" s="137"/>
      <c r="CKF38" s="137"/>
      <c r="CKG38" s="137"/>
      <c r="CKH38" s="137"/>
      <c r="CKI38" s="137"/>
      <c r="CKJ38" s="137"/>
      <c r="CKK38" s="137"/>
      <c r="CKL38" s="137"/>
      <c r="CKM38" s="137"/>
      <c r="CKN38" s="137"/>
      <c r="CKO38" s="137"/>
      <c r="CKP38" s="137"/>
      <c r="CKQ38" s="137"/>
      <c r="CKR38" s="137"/>
      <c r="CKS38" s="137"/>
      <c r="CKT38" s="137"/>
      <c r="CKU38" s="137"/>
      <c r="CKV38" s="137"/>
      <c r="CKW38" s="137"/>
      <c r="CKX38" s="137"/>
      <c r="CKY38" s="137"/>
      <c r="CKZ38" s="137"/>
      <c r="CLA38" s="137"/>
      <c r="CLB38" s="137"/>
      <c r="CLC38" s="137"/>
      <c r="CLD38" s="137"/>
      <c r="CLE38" s="137"/>
      <c r="CLF38" s="137"/>
      <c r="CLG38" s="137"/>
      <c r="CLH38" s="137"/>
      <c r="CLI38" s="137"/>
      <c r="CLJ38" s="137"/>
      <c r="CLK38" s="137"/>
      <c r="CLL38" s="137"/>
      <c r="CLM38" s="137"/>
      <c r="CLN38" s="137"/>
      <c r="CLO38" s="137"/>
      <c r="CLP38" s="137"/>
      <c r="CLQ38" s="137"/>
      <c r="CLR38" s="137"/>
      <c r="CLS38" s="137"/>
      <c r="CLT38" s="137"/>
      <c r="CLU38" s="137"/>
      <c r="CLV38" s="137"/>
      <c r="CLW38" s="137"/>
      <c r="CLX38" s="137"/>
      <c r="CLY38" s="137"/>
      <c r="CLZ38" s="137"/>
      <c r="CMA38" s="137"/>
      <c r="CMB38" s="137"/>
      <c r="CMC38" s="137"/>
      <c r="CMD38" s="137"/>
      <c r="CME38" s="137"/>
      <c r="CMF38" s="137"/>
      <c r="CMG38" s="137"/>
      <c r="CMH38" s="137"/>
      <c r="CMI38" s="137"/>
      <c r="CMJ38" s="137"/>
      <c r="CMK38" s="137"/>
      <c r="CML38" s="137"/>
      <c r="CMM38" s="137"/>
      <c r="CMN38" s="137"/>
      <c r="CMO38" s="137"/>
      <c r="CMP38" s="137"/>
      <c r="CMQ38" s="137"/>
      <c r="CMR38" s="137"/>
      <c r="CMS38" s="137"/>
      <c r="CMT38" s="137"/>
      <c r="CMU38" s="137"/>
      <c r="CMV38" s="137"/>
      <c r="CMW38" s="137"/>
      <c r="CMX38" s="137"/>
      <c r="CMY38" s="137"/>
      <c r="CMZ38" s="137"/>
      <c r="CNA38" s="137"/>
      <c r="CNB38" s="137"/>
      <c r="CNC38" s="137"/>
      <c r="CND38" s="137"/>
      <c r="CNE38" s="137"/>
      <c r="CNF38" s="137"/>
      <c r="CNG38" s="137"/>
      <c r="CNH38" s="137"/>
      <c r="CNI38" s="137"/>
      <c r="CNJ38" s="137"/>
      <c r="CNK38" s="137"/>
      <c r="CNL38" s="137"/>
      <c r="CNM38" s="137"/>
      <c r="CNN38" s="137"/>
      <c r="CNO38" s="137"/>
      <c r="CNP38" s="137"/>
      <c r="CNQ38" s="137"/>
      <c r="CNR38" s="137"/>
      <c r="CNS38" s="137"/>
      <c r="CNT38" s="137"/>
      <c r="CNU38" s="137"/>
      <c r="CNV38" s="137"/>
      <c r="CNW38" s="137"/>
      <c r="CNX38" s="137"/>
      <c r="CNY38" s="137"/>
      <c r="CNZ38" s="137"/>
      <c r="COA38" s="137"/>
      <c r="COB38" s="137"/>
      <c r="COC38" s="137"/>
      <c r="COD38" s="137"/>
      <c r="COE38" s="137"/>
      <c r="COF38" s="137"/>
      <c r="COG38" s="137"/>
      <c r="COH38" s="137"/>
      <c r="COI38" s="137"/>
      <c r="COJ38" s="137"/>
      <c r="COK38" s="137"/>
      <c r="COL38" s="137"/>
      <c r="COM38" s="137"/>
      <c r="CON38" s="137"/>
      <c r="COO38" s="137"/>
      <c r="COP38" s="137"/>
      <c r="COQ38" s="137"/>
      <c r="COR38" s="137"/>
      <c r="COS38" s="137"/>
      <c r="COT38" s="137"/>
      <c r="COU38" s="137"/>
      <c r="COV38" s="137"/>
      <c r="COW38" s="137"/>
      <c r="COX38" s="137"/>
      <c r="COY38" s="137"/>
      <c r="COZ38" s="137"/>
      <c r="CPA38" s="137"/>
      <c r="CPB38" s="137"/>
      <c r="CPC38" s="137"/>
      <c r="CPD38" s="137"/>
      <c r="CPE38" s="137"/>
      <c r="CPF38" s="137"/>
      <c r="CPG38" s="137"/>
      <c r="CPH38" s="137"/>
      <c r="CPI38" s="137"/>
      <c r="CPJ38" s="137"/>
      <c r="CPK38" s="137"/>
      <c r="CPL38" s="137"/>
      <c r="CPM38" s="137"/>
      <c r="CPN38" s="137"/>
      <c r="CPO38" s="137"/>
      <c r="CPP38" s="137"/>
      <c r="CPQ38" s="137"/>
      <c r="CPR38" s="137"/>
      <c r="CPS38" s="137"/>
      <c r="CPT38" s="137"/>
      <c r="CPU38" s="137"/>
      <c r="CPV38" s="137"/>
      <c r="CPW38" s="137"/>
      <c r="CPX38" s="137"/>
      <c r="CPY38" s="137"/>
      <c r="CPZ38" s="137"/>
      <c r="CQA38" s="137"/>
      <c r="CQB38" s="137"/>
      <c r="CQC38" s="137"/>
      <c r="CQD38" s="137"/>
      <c r="CQE38" s="137"/>
      <c r="CQF38" s="137"/>
      <c r="CQG38" s="137"/>
      <c r="CQH38" s="137"/>
      <c r="CQI38" s="137"/>
      <c r="CQJ38" s="137"/>
      <c r="CQK38" s="137"/>
      <c r="CQL38" s="137"/>
      <c r="CQM38" s="137"/>
      <c r="CQN38" s="137"/>
      <c r="CQO38" s="137"/>
      <c r="CQP38" s="137"/>
      <c r="CQQ38" s="137"/>
      <c r="CQR38" s="137"/>
      <c r="CQS38" s="137"/>
      <c r="CQT38" s="137"/>
      <c r="CQU38" s="137"/>
      <c r="CQV38" s="137"/>
      <c r="CQW38" s="137"/>
      <c r="CQX38" s="137"/>
      <c r="CQY38" s="137"/>
      <c r="CQZ38" s="137"/>
      <c r="CRA38" s="137"/>
      <c r="CRB38" s="137"/>
      <c r="CRC38" s="137"/>
      <c r="CRD38" s="137"/>
      <c r="CRE38" s="137"/>
      <c r="CRF38" s="137"/>
      <c r="CRG38" s="137"/>
      <c r="CRH38" s="137"/>
      <c r="CRI38" s="137"/>
      <c r="CRJ38" s="137"/>
      <c r="CRK38" s="137"/>
      <c r="CRL38" s="137"/>
      <c r="CRM38" s="137"/>
      <c r="CRN38" s="137"/>
      <c r="CRO38" s="137"/>
      <c r="CRP38" s="137"/>
      <c r="CRQ38" s="137"/>
      <c r="CRR38" s="137"/>
      <c r="CRS38" s="137"/>
      <c r="CRT38" s="137"/>
      <c r="CRU38" s="137"/>
      <c r="CRV38" s="137"/>
      <c r="CRW38" s="137"/>
      <c r="CRX38" s="137"/>
      <c r="CRY38" s="137"/>
      <c r="CRZ38" s="137"/>
      <c r="CSA38" s="137"/>
      <c r="CSB38" s="137"/>
      <c r="CSC38" s="137"/>
      <c r="CSD38" s="137"/>
      <c r="CSE38" s="137"/>
      <c r="CSF38" s="137"/>
      <c r="CSG38" s="137"/>
      <c r="CSH38" s="137"/>
      <c r="CSI38" s="137"/>
      <c r="CSJ38" s="137"/>
      <c r="CSK38" s="137"/>
      <c r="CSL38" s="137"/>
      <c r="CSM38" s="137"/>
      <c r="CSN38" s="137"/>
      <c r="CSO38" s="137"/>
      <c r="CSP38" s="137"/>
      <c r="CSQ38" s="137"/>
      <c r="CSR38" s="137"/>
      <c r="CSS38" s="137"/>
      <c r="CST38" s="137"/>
      <c r="CSU38" s="137"/>
      <c r="CSV38" s="137"/>
      <c r="CSW38" s="137"/>
      <c r="CSX38" s="137"/>
      <c r="CSY38" s="137"/>
      <c r="CSZ38" s="137"/>
      <c r="CTA38" s="137"/>
      <c r="CTB38" s="137"/>
      <c r="CTC38" s="137"/>
      <c r="CTD38" s="137"/>
      <c r="CTE38" s="137"/>
      <c r="CTF38" s="137"/>
      <c r="CTG38" s="137"/>
      <c r="CTH38" s="137"/>
      <c r="CTI38" s="137"/>
      <c r="CTJ38" s="137"/>
      <c r="CTK38" s="137"/>
      <c r="CTL38" s="137"/>
      <c r="CTM38" s="137"/>
      <c r="CTN38" s="137"/>
      <c r="CTO38" s="137"/>
      <c r="CTP38" s="137"/>
      <c r="CTQ38" s="137"/>
      <c r="CTR38" s="137"/>
      <c r="CTS38" s="137"/>
      <c r="CTT38" s="137"/>
      <c r="CTU38" s="137"/>
      <c r="CTV38" s="137"/>
      <c r="CTW38" s="137"/>
      <c r="CTX38" s="137"/>
      <c r="CTY38" s="137"/>
      <c r="CTZ38" s="137"/>
      <c r="CUA38" s="137"/>
      <c r="CUB38" s="137"/>
      <c r="CUC38" s="137"/>
      <c r="CUD38" s="137"/>
      <c r="CUE38" s="137"/>
      <c r="CUF38" s="137"/>
      <c r="CUG38" s="137"/>
      <c r="CUH38" s="137"/>
      <c r="CUI38" s="137"/>
      <c r="CUJ38" s="137"/>
      <c r="CUK38" s="137"/>
      <c r="CUL38" s="137"/>
      <c r="CUM38" s="137"/>
      <c r="CUN38" s="137"/>
      <c r="CUO38" s="137"/>
      <c r="CUP38" s="137"/>
      <c r="CUQ38" s="137"/>
      <c r="CUR38" s="137"/>
      <c r="CUS38" s="137"/>
      <c r="CUT38" s="137"/>
      <c r="CUU38" s="137"/>
      <c r="CUV38" s="137"/>
      <c r="CUW38" s="137"/>
      <c r="CUX38" s="137"/>
      <c r="CUY38" s="137"/>
      <c r="CUZ38" s="137"/>
      <c r="CVA38" s="137"/>
      <c r="CVB38" s="137"/>
      <c r="CVC38" s="137"/>
      <c r="CVD38" s="137"/>
      <c r="CVE38" s="137"/>
      <c r="CVF38" s="137"/>
      <c r="CVG38" s="137"/>
      <c r="CVH38" s="137"/>
      <c r="CVI38" s="137"/>
      <c r="CVJ38" s="137"/>
      <c r="CVK38" s="137"/>
      <c r="CVL38" s="137"/>
      <c r="CVM38" s="137"/>
      <c r="CVN38" s="137"/>
      <c r="CVO38" s="137"/>
      <c r="CVP38" s="137"/>
      <c r="CVQ38" s="137"/>
      <c r="CVR38" s="137"/>
      <c r="CVS38" s="137"/>
      <c r="CVT38" s="137"/>
      <c r="CVU38" s="137"/>
      <c r="CVV38" s="137"/>
      <c r="CVW38" s="137"/>
      <c r="CVX38" s="137"/>
      <c r="CVY38" s="137"/>
      <c r="CVZ38" s="137"/>
      <c r="CWA38" s="137"/>
      <c r="CWB38" s="137"/>
      <c r="CWC38" s="137"/>
      <c r="CWD38" s="137"/>
      <c r="CWE38" s="137"/>
      <c r="CWF38" s="137"/>
      <c r="CWG38" s="137"/>
      <c r="CWH38" s="137"/>
      <c r="CWI38" s="137"/>
      <c r="CWJ38" s="137"/>
      <c r="CWK38" s="137"/>
      <c r="CWL38" s="137"/>
      <c r="CWM38" s="137"/>
      <c r="CWN38" s="137"/>
      <c r="CWO38" s="137"/>
      <c r="CWP38" s="137"/>
      <c r="CWQ38" s="137"/>
      <c r="CWR38" s="137"/>
      <c r="CWS38" s="137"/>
      <c r="CWT38" s="137"/>
      <c r="CWU38" s="137"/>
      <c r="CWV38" s="137"/>
      <c r="CWW38" s="137"/>
      <c r="CWX38" s="137"/>
      <c r="CWY38" s="137"/>
      <c r="CWZ38" s="137"/>
      <c r="CXA38" s="137"/>
      <c r="CXB38" s="137"/>
      <c r="CXC38" s="137"/>
      <c r="CXD38" s="137"/>
      <c r="CXE38" s="137"/>
      <c r="CXF38" s="137"/>
      <c r="CXG38" s="137"/>
      <c r="CXH38" s="137"/>
      <c r="CXI38" s="137"/>
      <c r="CXJ38" s="137"/>
      <c r="CXK38" s="137"/>
      <c r="CXL38" s="137"/>
      <c r="CXM38" s="137"/>
      <c r="CXN38" s="137"/>
      <c r="CXO38" s="137"/>
      <c r="CXP38" s="137"/>
      <c r="CXQ38" s="137"/>
      <c r="CXR38" s="137"/>
      <c r="CXS38" s="137"/>
      <c r="CXT38" s="137"/>
      <c r="CXU38" s="137"/>
      <c r="CXV38" s="137"/>
      <c r="CXW38" s="137"/>
      <c r="CXX38" s="137"/>
      <c r="CXY38" s="137"/>
      <c r="CXZ38" s="137"/>
      <c r="CYA38" s="137"/>
      <c r="CYB38" s="137"/>
      <c r="CYC38" s="137"/>
      <c r="CYD38" s="137"/>
      <c r="CYE38" s="137"/>
      <c r="CYF38" s="137"/>
      <c r="CYG38" s="137"/>
      <c r="CYH38" s="137"/>
      <c r="CYI38" s="137"/>
      <c r="CYJ38" s="137"/>
      <c r="CYK38" s="137"/>
      <c r="CYL38" s="137"/>
      <c r="CYM38" s="137"/>
      <c r="CYN38" s="137"/>
      <c r="CYO38" s="137"/>
      <c r="CYP38" s="137"/>
      <c r="CYQ38" s="137"/>
      <c r="CYR38" s="137"/>
      <c r="CYS38" s="137"/>
      <c r="CYT38" s="137"/>
      <c r="CYU38" s="137"/>
      <c r="CYV38" s="137"/>
      <c r="CYW38" s="137"/>
      <c r="CYX38" s="137"/>
      <c r="CYY38" s="137"/>
      <c r="CYZ38" s="137"/>
      <c r="CZA38" s="137"/>
      <c r="CZB38" s="137"/>
      <c r="CZC38" s="137"/>
      <c r="CZD38" s="137"/>
      <c r="CZE38" s="137"/>
      <c r="CZF38" s="137"/>
      <c r="CZG38" s="137"/>
      <c r="CZH38" s="137"/>
      <c r="CZI38" s="137"/>
      <c r="CZJ38" s="137"/>
      <c r="CZK38" s="137"/>
      <c r="CZL38" s="137"/>
      <c r="CZM38" s="137"/>
      <c r="CZN38" s="137"/>
      <c r="CZO38" s="137"/>
      <c r="CZP38" s="137"/>
      <c r="CZQ38" s="137"/>
      <c r="CZR38" s="137"/>
      <c r="CZS38" s="137"/>
      <c r="CZT38" s="137"/>
      <c r="CZU38" s="137"/>
      <c r="CZV38" s="137"/>
      <c r="CZW38" s="137"/>
      <c r="CZX38" s="137"/>
      <c r="CZY38" s="137"/>
      <c r="CZZ38" s="137"/>
      <c r="DAA38" s="137"/>
      <c r="DAB38" s="137"/>
      <c r="DAC38" s="137"/>
      <c r="DAD38" s="137"/>
      <c r="DAE38" s="137"/>
      <c r="DAF38" s="137"/>
      <c r="DAG38" s="137"/>
      <c r="DAH38" s="137"/>
      <c r="DAI38" s="137"/>
      <c r="DAJ38" s="137"/>
      <c r="DAK38" s="137"/>
      <c r="DAL38" s="137"/>
      <c r="DAM38" s="137"/>
      <c r="DAN38" s="137"/>
      <c r="DAO38" s="137"/>
      <c r="DAP38" s="137"/>
      <c r="DAQ38" s="137"/>
      <c r="DAR38" s="137"/>
      <c r="DAS38" s="137"/>
      <c r="DAT38" s="137"/>
      <c r="DAU38" s="137"/>
      <c r="DAV38" s="137"/>
      <c r="DAW38" s="137"/>
      <c r="DAX38" s="137"/>
      <c r="DAY38" s="137"/>
      <c r="DAZ38" s="137"/>
      <c r="DBA38" s="137"/>
      <c r="DBB38" s="137"/>
      <c r="DBC38" s="137"/>
      <c r="DBD38" s="137"/>
      <c r="DBE38" s="137"/>
      <c r="DBF38" s="137"/>
      <c r="DBG38" s="137"/>
      <c r="DBH38" s="137"/>
      <c r="DBI38" s="137"/>
      <c r="DBJ38" s="137"/>
      <c r="DBK38" s="137"/>
      <c r="DBL38" s="137"/>
      <c r="DBM38" s="137"/>
      <c r="DBN38" s="137"/>
      <c r="DBO38" s="137"/>
      <c r="DBP38" s="137"/>
      <c r="DBQ38" s="137"/>
      <c r="DBR38" s="137"/>
      <c r="DBS38" s="137"/>
      <c r="DBT38" s="137"/>
      <c r="DBU38" s="137"/>
      <c r="DBV38" s="137"/>
      <c r="DBW38" s="137"/>
      <c r="DBX38" s="137"/>
      <c r="DBY38" s="137"/>
      <c r="DBZ38" s="137"/>
      <c r="DCA38" s="137"/>
      <c r="DCB38" s="137"/>
      <c r="DCC38" s="137"/>
      <c r="DCD38" s="137"/>
      <c r="DCE38" s="137"/>
      <c r="DCF38" s="137"/>
      <c r="DCG38" s="137"/>
      <c r="DCH38" s="137"/>
      <c r="DCI38" s="137"/>
      <c r="DCJ38" s="137"/>
      <c r="DCK38" s="137"/>
      <c r="DCL38" s="137"/>
      <c r="DCM38" s="137"/>
      <c r="DCN38" s="137"/>
      <c r="DCO38" s="137"/>
      <c r="DCP38" s="137"/>
      <c r="DCQ38" s="137"/>
      <c r="DCR38" s="137"/>
      <c r="DCS38" s="137"/>
      <c r="DCT38" s="137"/>
      <c r="DCU38" s="137"/>
      <c r="DCV38" s="137"/>
      <c r="DCW38" s="137"/>
      <c r="DCX38" s="137"/>
      <c r="DCY38" s="137"/>
      <c r="DCZ38" s="137"/>
      <c r="DDA38" s="137"/>
      <c r="DDB38" s="137"/>
      <c r="DDC38" s="137"/>
      <c r="DDD38" s="137"/>
      <c r="DDE38" s="137"/>
      <c r="DDF38" s="137"/>
      <c r="DDG38" s="137"/>
      <c r="DDH38" s="137"/>
      <c r="DDI38" s="137"/>
      <c r="DDJ38" s="137"/>
      <c r="DDK38" s="137"/>
      <c r="DDL38" s="137"/>
      <c r="DDM38" s="137"/>
      <c r="DDN38" s="137"/>
      <c r="DDO38" s="137"/>
      <c r="DDP38" s="137"/>
      <c r="DDQ38" s="137"/>
      <c r="DDR38" s="137"/>
      <c r="DDS38" s="137"/>
      <c r="DDT38" s="137"/>
      <c r="DDU38" s="137"/>
      <c r="DDV38" s="137"/>
      <c r="DDW38" s="137"/>
      <c r="DDX38" s="137"/>
      <c r="DDY38" s="137"/>
      <c r="DDZ38" s="137"/>
      <c r="DEA38" s="137"/>
      <c r="DEB38" s="137"/>
      <c r="DEC38" s="137"/>
      <c r="DED38" s="137"/>
      <c r="DEE38" s="137"/>
      <c r="DEF38" s="137"/>
      <c r="DEG38" s="137"/>
      <c r="DEH38" s="137"/>
      <c r="DEI38" s="137"/>
      <c r="DEJ38" s="137"/>
      <c r="DEK38" s="137"/>
      <c r="DEL38" s="137"/>
      <c r="DEM38" s="137"/>
      <c r="DEN38" s="137"/>
      <c r="DEO38" s="137"/>
      <c r="DEP38" s="137"/>
      <c r="DEQ38" s="137"/>
      <c r="DER38" s="137"/>
      <c r="DES38" s="137"/>
      <c r="DET38" s="137"/>
      <c r="DEU38" s="137"/>
      <c r="DEV38" s="137"/>
      <c r="DEW38" s="137"/>
      <c r="DEX38" s="137"/>
      <c r="DEY38" s="137"/>
      <c r="DEZ38" s="137"/>
      <c r="DFA38" s="137"/>
      <c r="DFB38" s="137"/>
      <c r="DFC38" s="137"/>
      <c r="DFD38" s="137"/>
      <c r="DFE38" s="137"/>
      <c r="DFF38" s="137"/>
      <c r="DFG38" s="137"/>
      <c r="DFH38" s="137"/>
      <c r="DFI38" s="137"/>
      <c r="DFJ38" s="137"/>
      <c r="DFK38" s="137"/>
      <c r="DFL38" s="137"/>
      <c r="DFM38" s="137"/>
      <c r="DFN38" s="137"/>
      <c r="DFO38" s="137"/>
      <c r="DFP38" s="137"/>
      <c r="DFQ38" s="137"/>
      <c r="DFR38" s="137"/>
      <c r="DFS38" s="137"/>
      <c r="DFT38" s="137"/>
      <c r="DFU38" s="137"/>
      <c r="DFV38" s="137"/>
      <c r="DFW38" s="137"/>
      <c r="DFX38" s="137"/>
      <c r="DFY38" s="137"/>
      <c r="DFZ38" s="137"/>
      <c r="DGA38" s="137"/>
      <c r="DGB38" s="137"/>
      <c r="DGC38" s="137"/>
      <c r="DGD38" s="137"/>
      <c r="DGE38" s="137"/>
      <c r="DGF38" s="137"/>
      <c r="DGG38" s="137"/>
      <c r="DGH38" s="137"/>
      <c r="DGI38" s="137"/>
      <c r="DGJ38" s="137"/>
      <c r="DGK38" s="137"/>
      <c r="DGL38" s="137"/>
      <c r="DGM38" s="137"/>
      <c r="DGN38" s="137"/>
      <c r="DGO38" s="137"/>
      <c r="DGP38" s="137"/>
      <c r="DGQ38" s="137"/>
      <c r="DGR38" s="137"/>
      <c r="DGS38" s="137"/>
      <c r="DGT38" s="137"/>
      <c r="DGU38" s="137"/>
      <c r="DGV38" s="137"/>
      <c r="DGW38" s="137"/>
      <c r="DGX38" s="137"/>
      <c r="DGY38" s="137"/>
      <c r="DGZ38" s="137"/>
      <c r="DHA38" s="137"/>
      <c r="DHB38" s="137"/>
      <c r="DHC38" s="137"/>
      <c r="DHD38" s="137"/>
      <c r="DHE38" s="137"/>
      <c r="DHF38" s="137"/>
      <c r="DHG38" s="137"/>
      <c r="DHH38" s="137"/>
      <c r="DHI38" s="137"/>
      <c r="DHJ38" s="137"/>
      <c r="DHK38" s="137"/>
      <c r="DHL38" s="137"/>
      <c r="DHM38" s="137"/>
      <c r="DHN38" s="137"/>
      <c r="DHO38" s="137"/>
      <c r="DHP38" s="137"/>
      <c r="DHQ38" s="137"/>
      <c r="DHR38" s="137"/>
      <c r="DHS38" s="137"/>
      <c r="DHT38" s="137"/>
      <c r="DHU38" s="137"/>
      <c r="DHV38" s="137"/>
      <c r="DHW38" s="137"/>
      <c r="DHX38" s="137"/>
      <c r="DHY38" s="137"/>
      <c r="DHZ38" s="137"/>
      <c r="DIA38" s="137"/>
      <c r="DIB38" s="137"/>
      <c r="DIC38" s="137"/>
      <c r="DID38" s="137"/>
      <c r="DIE38" s="137"/>
      <c r="DIF38" s="137"/>
      <c r="DIG38" s="137"/>
      <c r="DIH38" s="137"/>
      <c r="DII38" s="137"/>
      <c r="DIJ38" s="137"/>
      <c r="DIK38" s="137"/>
      <c r="DIL38" s="137"/>
      <c r="DIM38" s="137"/>
      <c r="DIN38" s="137"/>
      <c r="DIO38" s="137"/>
      <c r="DIP38" s="137"/>
      <c r="DIQ38" s="137"/>
      <c r="DIR38" s="137"/>
      <c r="DIS38" s="137"/>
      <c r="DIT38" s="137"/>
      <c r="DIU38" s="137"/>
      <c r="DIV38" s="137"/>
      <c r="DIW38" s="137"/>
      <c r="DIX38" s="137"/>
      <c r="DIY38" s="137"/>
      <c r="DIZ38" s="137"/>
      <c r="DJA38" s="137"/>
      <c r="DJB38" s="137"/>
      <c r="DJC38" s="137"/>
      <c r="DJD38" s="137"/>
      <c r="DJE38" s="137"/>
      <c r="DJF38" s="137"/>
      <c r="DJG38" s="137"/>
      <c r="DJH38" s="137"/>
      <c r="DJI38" s="137"/>
      <c r="DJJ38" s="137"/>
      <c r="DJK38" s="137"/>
      <c r="DJL38" s="137"/>
      <c r="DJM38" s="137"/>
      <c r="DJN38" s="137"/>
      <c r="DJO38" s="137"/>
      <c r="DJP38" s="137"/>
      <c r="DJQ38" s="137"/>
      <c r="DJR38" s="137"/>
      <c r="DJS38" s="137"/>
      <c r="DJT38" s="137"/>
      <c r="DJU38" s="137"/>
      <c r="DJV38" s="137"/>
      <c r="DJW38" s="137"/>
      <c r="DJX38" s="137"/>
      <c r="DJY38" s="137"/>
      <c r="DJZ38" s="137"/>
      <c r="DKA38" s="137"/>
      <c r="DKB38" s="137"/>
      <c r="DKC38" s="137"/>
      <c r="DKD38" s="137"/>
      <c r="DKE38" s="137"/>
      <c r="DKF38" s="137"/>
      <c r="DKG38" s="137"/>
      <c r="DKH38" s="137"/>
      <c r="DKI38" s="137"/>
      <c r="DKJ38" s="137"/>
      <c r="DKK38" s="137"/>
      <c r="DKL38" s="137"/>
      <c r="DKM38" s="137"/>
      <c r="DKN38" s="137"/>
      <c r="DKO38" s="137"/>
      <c r="DKP38" s="137"/>
      <c r="DKQ38" s="137"/>
      <c r="DKR38" s="137"/>
      <c r="DKS38" s="137"/>
      <c r="DKT38" s="137"/>
      <c r="DKU38" s="137"/>
      <c r="DKV38" s="137"/>
      <c r="DKW38" s="137"/>
      <c r="DKX38" s="137"/>
      <c r="DKY38" s="137"/>
      <c r="DKZ38" s="137"/>
      <c r="DLA38" s="137"/>
      <c r="DLB38" s="137"/>
      <c r="DLC38" s="137"/>
      <c r="DLD38" s="137"/>
      <c r="DLE38" s="137"/>
      <c r="DLF38" s="137"/>
      <c r="DLG38" s="137"/>
      <c r="DLH38" s="137"/>
      <c r="DLI38" s="137"/>
      <c r="DLJ38" s="137"/>
      <c r="DLK38" s="137"/>
      <c r="DLL38" s="137"/>
      <c r="DLM38" s="137"/>
      <c r="DLN38" s="137"/>
      <c r="DLO38" s="137"/>
      <c r="DLP38" s="137"/>
      <c r="DLQ38" s="137"/>
      <c r="DLR38" s="137"/>
      <c r="DLS38" s="137"/>
      <c r="DLT38" s="137"/>
      <c r="DLU38" s="137"/>
      <c r="DLV38" s="137"/>
      <c r="DLW38" s="137"/>
      <c r="DLX38" s="137"/>
      <c r="DLY38" s="137"/>
      <c r="DLZ38" s="137"/>
      <c r="DMA38" s="137"/>
      <c r="DMB38" s="137"/>
      <c r="DMC38" s="137"/>
      <c r="DMD38" s="137"/>
      <c r="DME38" s="137"/>
      <c r="DMF38" s="137"/>
      <c r="DMG38" s="137"/>
      <c r="DMH38" s="137"/>
      <c r="DMI38" s="137"/>
      <c r="DMJ38" s="137"/>
      <c r="DMK38" s="137"/>
      <c r="DML38" s="137"/>
      <c r="DMM38" s="137"/>
      <c r="DMN38" s="137"/>
      <c r="DMO38" s="137"/>
      <c r="DMP38" s="137"/>
      <c r="DMQ38" s="137"/>
      <c r="DMR38" s="137"/>
      <c r="DMS38" s="137"/>
      <c r="DMT38" s="137"/>
      <c r="DMU38" s="137"/>
      <c r="DMV38" s="137"/>
      <c r="DMW38" s="137"/>
      <c r="DMX38" s="137"/>
      <c r="DMY38" s="137"/>
      <c r="DMZ38" s="137"/>
      <c r="DNA38" s="137"/>
      <c r="DNB38" s="137"/>
      <c r="DNC38" s="137"/>
      <c r="DND38" s="137"/>
      <c r="DNE38" s="137"/>
      <c r="DNF38" s="137"/>
      <c r="DNG38" s="137"/>
      <c r="DNH38" s="137"/>
      <c r="DNI38" s="137"/>
      <c r="DNJ38" s="137"/>
      <c r="DNK38" s="137"/>
      <c r="DNL38" s="137"/>
      <c r="DNM38" s="137"/>
      <c r="DNN38" s="137"/>
      <c r="DNO38" s="137"/>
      <c r="DNP38" s="137"/>
      <c r="DNQ38" s="137"/>
      <c r="DNR38" s="137"/>
      <c r="DNS38" s="137"/>
      <c r="DNT38" s="137"/>
      <c r="DNU38" s="137"/>
      <c r="DNV38" s="137"/>
      <c r="DNW38" s="137"/>
      <c r="DNX38" s="137"/>
      <c r="DNY38" s="137"/>
      <c r="DNZ38" s="137"/>
      <c r="DOA38" s="137"/>
      <c r="DOB38" s="137"/>
      <c r="DOC38" s="137"/>
      <c r="DOD38" s="137"/>
      <c r="DOE38" s="137"/>
      <c r="DOF38" s="137"/>
      <c r="DOG38" s="137"/>
      <c r="DOH38" s="137"/>
      <c r="DOI38" s="137"/>
      <c r="DOJ38" s="137"/>
      <c r="DOK38" s="137"/>
      <c r="DOL38" s="137"/>
      <c r="DOM38" s="137"/>
      <c r="DON38" s="137"/>
      <c r="DOO38" s="137"/>
      <c r="DOP38" s="137"/>
      <c r="DOQ38" s="137"/>
      <c r="DOR38" s="137"/>
      <c r="DOS38" s="137"/>
      <c r="DOT38" s="137"/>
      <c r="DOU38" s="137"/>
      <c r="DOV38" s="137"/>
      <c r="DOW38" s="137"/>
      <c r="DOX38" s="137"/>
      <c r="DOY38" s="137"/>
      <c r="DOZ38" s="137"/>
      <c r="DPA38" s="137"/>
      <c r="DPB38" s="137"/>
      <c r="DPC38" s="137"/>
      <c r="DPD38" s="137"/>
      <c r="DPE38" s="137"/>
      <c r="DPF38" s="137"/>
      <c r="DPG38" s="137"/>
      <c r="DPH38" s="137"/>
      <c r="DPI38" s="137"/>
      <c r="DPJ38" s="137"/>
      <c r="DPK38" s="137"/>
      <c r="DPL38" s="137"/>
      <c r="DPM38" s="137"/>
      <c r="DPN38" s="137"/>
      <c r="DPO38" s="137"/>
      <c r="DPP38" s="137"/>
      <c r="DPQ38" s="137"/>
      <c r="DPR38" s="137"/>
      <c r="DPS38" s="137"/>
      <c r="DPT38" s="137"/>
      <c r="DPU38" s="137"/>
      <c r="DPV38" s="137"/>
      <c r="DPW38" s="137"/>
      <c r="DPX38" s="137"/>
      <c r="DPY38" s="137"/>
      <c r="DPZ38" s="137"/>
      <c r="DQA38" s="137"/>
      <c r="DQB38" s="137"/>
      <c r="DQC38" s="137"/>
      <c r="DQD38" s="137"/>
      <c r="DQE38" s="137"/>
      <c r="DQF38" s="137"/>
      <c r="DQG38" s="137"/>
      <c r="DQH38" s="137"/>
      <c r="DQI38" s="137"/>
      <c r="DQJ38" s="137"/>
      <c r="DQK38" s="137"/>
      <c r="DQL38" s="137"/>
      <c r="DQM38" s="137"/>
      <c r="DQN38" s="137"/>
      <c r="DQO38" s="137"/>
      <c r="DQP38" s="137"/>
      <c r="DQQ38" s="137"/>
      <c r="DQR38" s="137"/>
      <c r="DQS38" s="137"/>
      <c r="DQT38" s="137"/>
      <c r="DQU38" s="137"/>
      <c r="DQV38" s="137"/>
      <c r="DQW38" s="137"/>
      <c r="DQX38" s="137"/>
      <c r="DQY38" s="137"/>
      <c r="DQZ38" s="137"/>
      <c r="DRA38" s="137"/>
      <c r="DRB38" s="137"/>
      <c r="DRC38" s="137"/>
      <c r="DRD38" s="137"/>
      <c r="DRE38" s="137"/>
      <c r="DRF38" s="137"/>
      <c r="DRG38" s="137"/>
      <c r="DRH38" s="137"/>
      <c r="DRI38" s="137"/>
      <c r="DRJ38" s="137"/>
      <c r="DRK38" s="137"/>
      <c r="DRL38" s="137"/>
      <c r="DRM38" s="137"/>
      <c r="DRN38" s="137"/>
      <c r="DRO38" s="137"/>
      <c r="DRP38" s="137"/>
      <c r="DRQ38" s="137"/>
      <c r="DRR38" s="137"/>
      <c r="DRS38" s="137"/>
      <c r="DRT38" s="137"/>
      <c r="DRU38" s="137"/>
      <c r="DRV38" s="137"/>
      <c r="DRW38" s="137"/>
      <c r="DRX38" s="137"/>
      <c r="DRY38" s="137"/>
      <c r="DRZ38" s="137"/>
      <c r="DSA38" s="137"/>
      <c r="DSB38" s="137"/>
      <c r="DSC38" s="137"/>
      <c r="DSD38" s="137"/>
      <c r="DSE38" s="137"/>
      <c r="DSF38" s="137"/>
      <c r="DSG38" s="137"/>
      <c r="DSH38" s="137"/>
      <c r="DSI38" s="137"/>
      <c r="DSJ38" s="137"/>
      <c r="DSK38" s="137"/>
      <c r="DSL38" s="137"/>
      <c r="DSM38" s="137"/>
      <c r="DSN38" s="137"/>
      <c r="DSO38" s="137"/>
      <c r="DSP38" s="137"/>
      <c r="DSQ38" s="137"/>
      <c r="DSR38" s="137"/>
      <c r="DSS38" s="137"/>
      <c r="DST38" s="137"/>
      <c r="DSU38" s="137"/>
      <c r="DSV38" s="137"/>
      <c r="DSW38" s="137"/>
      <c r="DSX38" s="137"/>
      <c r="DSY38" s="137"/>
      <c r="DSZ38" s="137"/>
      <c r="DTA38" s="137"/>
      <c r="DTB38" s="137"/>
      <c r="DTC38" s="137"/>
      <c r="DTD38" s="137"/>
      <c r="DTE38" s="137"/>
      <c r="DTF38" s="137"/>
      <c r="DTG38" s="137"/>
      <c r="DTH38" s="137"/>
      <c r="DTI38" s="137"/>
      <c r="DTJ38" s="137"/>
      <c r="DTK38" s="137"/>
      <c r="DTL38" s="137"/>
      <c r="DTM38" s="137"/>
      <c r="DTN38" s="137"/>
      <c r="DTO38" s="137"/>
      <c r="DTP38" s="137"/>
      <c r="DTQ38" s="137"/>
      <c r="DTR38" s="137"/>
      <c r="DTS38" s="137"/>
      <c r="DTT38" s="137"/>
      <c r="DTU38" s="137"/>
      <c r="DTV38" s="137"/>
      <c r="DTW38" s="137"/>
      <c r="DTX38" s="137"/>
      <c r="DTY38" s="137"/>
      <c r="DTZ38" s="137"/>
      <c r="DUA38" s="137"/>
      <c r="DUB38" s="137"/>
      <c r="DUC38" s="137"/>
      <c r="DUD38" s="137"/>
      <c r="DUE38" s="137"/>
      <c r="DUF38" s="137"/>
      <c r="DUG38" s="137"/>
      <c r="DUH38" s="137"/>
      <c r="DUI38" s="137"/>
      <c r="DUJ38" s="137"/>
      <c r="DUK38" s="137"/>
      <c r="DUL38" s="137"/>
      <c r="DUM38" s="137"/>
      <c r="DUN38" s="137"/>
      <c r="DUO38" s="137"/>
      <c r="DUP38" s="137"/>
      <c r="DUQ38" s="137"/>
      <c r="DUR38" s="137"/>
      <c r="DUS38" s="137"/>
      <c r="DUT38" s="137"/>
      <c r="DUU38" s="137"/>
      <c r="DUV38" s="137"/>
      <c r="DUW38" s="137"/>
      <c r="DUX38" s="137"/>
      <c r="DUY38" s="137"/>
      <c r="DUZ38" s="137"/>
      <c r="DVA38" s="137"/>
      <c r="DVB38" s="137"/>
      <c r="DVC38" s="137"/>
      <c r="DVD38" s="137"/>
      <c r="DVE38" s="137"/>
      <c r="DVF38" s="137"/>
      <c r="DVG38" s="137"/>
      <c r="DVH38" s="137"/>
      <c r="DVI38" s="137"/>
      <c r="DVJ38" s="137"/>
      <c r="DVK38" s="137"/>
      <c r="DVL38" s="137"/>
      <c r="DVM38" s="137"/>
      <c r="DVN38" s="137"/>
      <c r="DVO38" s="137"/>
      <c r="DVP38" s="137"/>
      <c r="DVQ38" s="137"/>
      <c r="DVR38" s="137"/>
      <c r="DVS38" s="137"/>
      <c r="DVT38" s="137"/>
      <c r="DVU38" s="137"/>
      <c r="DVV38" s="137"/>
      <c r="DVW38" s="137"/>
      <c r="DVX38" s="137"/>
      <c r="DVY38" s="137"/>
      <c r="DVZ38" s="137"/>
      <c r="DWA38" s="137"/>
      <c r="DWB38" s="137"/>
      <c r="DWC38" s="137"/>
      <c r="DWD38" s="137"/>
      <c r="DWE38" s="137"/>
      <c r="DWF38" s="137"/>
      <c r="DWG38" s="137"/>
      <c r="DWH38" s="137"/>
      <c r="DWI38" s="137"/>
      <c r="DWJ38" s="137"/>
      <c r="DWK38" s="137"/>
      <c r="DWL38" s="137"/>
      <c r="DWM38" s="137"/>
      <c r="DWN38" s="137"/>
      <c r="DWO38" s="137"/>
      <c r="DWP38" s="137"/>
      <c r="DWQ38" s="137"/>
      <c r="DWR38" s="137"/>
      <c r="DWS38" s="137"/>
      <c r="DWT38" s="137"/>
      <c r="DWU38" s="137"/>
      <c r="DWV38" s="137"/>
      <c r="DWW38" s="137"/>
      <c r="DWX38" s="137"/>
      <c r="DWY38" s="137"/>
      <c r="DWZ38" s="137"/>
      <c r="DXA38" s="137"/>
      <c r="DXB38" s="137"/>
      <c r="DXC38" s="137"/>
      <c r="DXD38" s="137"/>
      <c r="DXE38" s="137"/>
      <c r="DXF38" s="137"/>
      <c r="DXG38" s="137"/>
      <c r="DXH38" s="137"/>
      <c r="DXI38" s="137"/>
      <c r="DXJ38" s="137"/>
      <c r="DXK38" s="137"/>
      <c r="DXL38" s="137"/>
      <c r="DXM38" s="137"/>
      <c r="DXN38" s="137"/>
      <c r="DXO38" s="137"/>
      <c r="DXP38" s="137"/>
      <c r="DXQ38" s="137"/>
      <c r="DXR38" s="137"/>
      <c r="DXS38" s="137"/>
      <c r="DXT38" s="137"/>
      <c r="DXU38" s="137"/>
      <c r="DXV38" s="137"/>
      <c r="DXW38" s="137"/>
      <c r="DXX38" s="137"/>
      <c r="DXY38" s="137"/>
      <c r="DXZ38" s="137"/>
      <c r="DYA38" s="137"/>
      <c r="DYB38" s="137"/>
      <c r="DYC38" s="137"/>
      <c r="DYD38" s="137"/>
      <c r="DYE38" s="137"/>
      <c r="DYF38" s="137"/>
      <c r="DYG38" s="137"/>
      <c r="DYH38" s="137"/>
      <c r="DYI38" s="137"/>
      <c r="DYJ38" s="137"/>
      <c r="DYK38" s="137"/>
      <c r="DYL38" s="137"/>
      <c r="DYM38" s="137"/>
      <c r="DYN38" s="137"/>
      <c r="DYO38" s="137"/>
      <c r="DYP38" s="137"/>
      <c r="DYQ38" s="137"/>
      <c r="DYR38" s="137"/>
      <c r="DYS38" s="137"/>
      <c r="DYT38" s="137"/>
      <c r="DYU38" s="137"/>
      <c r="DYV38" s="137"/>
      <c r="DYW38" s="137"/>
      <c r="DYX38" s="137"/>
      <c r="DYY38" s="137"/>
      <c r="DYZ38" s="137"/>
      <c r="DZA38" s="137"/>
      <c r="DZB38" s="137"/>
      <c r="DZC38" s="137"/>
      <c r="DZD38" s="137"/>
      <c r="DZE38" s="137"/>
      <c r="DZF38" s="137"/>
      <c r="DZG38" s="137"/>
      <c r="DZH38" s="137"/>
      <c r="DZI38" s="137"/>
      <c r="DZJ38" s="137"/>
      <c r="DZK38" s="137"/>
      <c r="DZL38" s="137"/>
      <c r="DZM38" s="137"/>
      <c r="DZN38" s="137"/>
      <c r="DZO38" s="137"/>
      <c r="DZP38" s="137"/>
      <c r="DZQ38" s="137"/>
      <c r="DZR38" s="137"/>
      <c r="DZS38" s="137"/>
      <c r="DZT38" s="137"/>
      <c r="DZU38" s="137"/>
      <c r="DZV38" s="137"/>
      <c r="DZW38" s="137"/>
      <c r="DZX38" s="137"/>
      <c r="DZY38" s="137"/>
      <c r="DZZ38" s="137"/>
      <c r="EAA38" s="137"/>
      <c r="EAB38" s="137"/>
      <c r="EAC38" s="137"/>
      <c r="EAD38" s="137"/>
      <c r="EAE38" s="137"/>
      <c r="EAF38" s="137"/>
      <c r="EAG38" s="137"/>
      <c r="EAH38" s="137"/>
      <c r="EAI38" s="137"/>
      <c r="EAJ38" s="137"/>
      <c r="EAK38" s="137"/>
      <c r="EAL38" s="137"/>
      <c r="EAM38" s="137"/>
      <c r="EAN38" s="137"/>
      <c r="EAO38" s="137"/>
      <c r="EAP38" s="137"/>
      <c r="EAQ38" s="137"/>
      <c r="EAR38" s="137"/>
      <c r="EAS38" s="137"/>
      <c r="EAT38" s="137"/>
      <c r="EAU38" s="137"/>
      <c r="EAV38" s="137"/>
      <c r="EAW38" s="137"/>
      <c r="EAX38" s="137"/>
      <c r="EAY38" s="137"/>
      <c r="EAZ38" s="137"/>
      <c r="EBA38" s="137"/>
      <c r="EBB38" s="137"/>
      <c r="EBC38" s="137"/>
      <c r="EBD38" s="137"/>
      <c r="EBE38" s="137"/>
      <c r="EBF38" s="137"/>
      <c r="EBG38" s="137"/>
      <c r="EBH38" s="137"/>
      <c r="EBI38" s="137"/>
      <c r="EBJ38" s="137"/>
      <c r="EBK38" s="137"/>
      <c r="EBL38" s="137"/>
      <c r="EBM38" s="137"/>
      <c r="EBN38" s="137"/>
      <c r="EBO38" s="137"/>
      <c r="EBP38" s="137"/>
      <c r="EBQ38" s="137"/>
      <c r="EBR38" s="137"/>
      <c r="EBS38" s="137"/>
      <c r="EBT38" s="137"/>
      <c r="EBU38" s="137"/>
      <c r="EBV38" s="137"/>
      <c r="EBW38" s="137"/>
      <c r="EBX38" s="137"/>
      <c r="EBY38" s="137"/>
      <c r="EBZ38" s="137"/>
      <c r="ECA38" s="137"/>
      <c r="ECB38" s="137"/>
      <c r="ECC38" s="137"/>
      <c r="ECD38" s="137"/>
      <c r="ECE38" s="137"/>
      <c r="ECF38" s="137"/>
      <c r="ECG38" s="137"/>
      <c r="ECH38" s="137"/>
      <c r="ECI38" s="137"/>
      <c r="ECJ38" s="137"/>
      <c r="ECK38" s="137"/>
      <c r="ECL38" s="137"/>
      <c r="ECM38" s="137"/>
      <c r="ECN38" s="137"/>
      <c r="ECO38" s="137"/>
      <c r="ECP38" s="137"/>
      <c r="ECQ38" s="137"/>
      <c r="ECR38" s="137"/>
      <c r="ECS38" s="137"/>
      <c r="ECT38" s="137"/>
      <c r="ECU38" s="137"/>
      <c r="ECV38" s="137"/>
      <c r="ECW38" s="137"/>
      <c r="ECX38" s="137"/>
      <c r="ECY38" s="137"/>
      <c r="ECZ38" s="137"/>
      <c r="EDA38" s="137"/>
      <c r="EDB38" s="137"/>
      <c r="EDC38" s="137"/>
      <c r="EDD38" s="137"/>
      <c r="EDE38" s="137"/>
      <c r="EDF38" s="137"/>
      <c r="EDG38" s="137"/>
      <c r="EDH38" s="137"/>
      <c r="EDI38" s="137"/>
      <c r="EDJ38" s="137"/>
      <c r="EDK38" s="137"/>
      <c r="EDL38" s="137"/>
      <c r="EDM38" s="137"/>
      <c r="EDN38" s="137"/>
      <c r="EDO38" s="137"/>
      <c r="EDP38" s="137"/>
      <c r="EDQ38" s="137"/>
      <c r="EDR38" s="137"/>
      <c r="EDS38" s="137"/>
      <c r="EDT38" s="137"/>
      <c r="EDU38" s="137"/>
      <c r="EDV38" s="137"/>
      <c r="EDW38" s="137"/>
      <c r="EDX38" s="137"/>
      <c r="EDY38" s="137"/>
      <c r="EDZ38" s="137"/>
      <c r="EEA38" s="137"/>
      <c r="EEB38" s="137"/>
      <c r="EEC38" s="137"/>
      <c r="EED38" s="137"/>
      <c r="EEE38" s="137"/>
      <c r="EEF38" s="137"/>
      <c r="EEG38" s="137"/>
      <c r="EEH38" s="137"/>
      <c r="EEI38" s="137"/>
      <c r="EEJ38" s="137"/>
      <c r="EEK38" s="137"/>
      <c r="EEL38" s="137"/>
      <c r="EEM38" s="137"/>
      <c r="EEN38" s="137"/>
      <c r="EEO38" s="137"/>
      <c r="EEP38" s="137"/>
      <c r="EEQ38" s="137"/>
      <c r="EER38" s="137"/>
      <c r="EES38" s="137"/>
      <c r="EET38" s="137"/>
      <c r="EEU38" s="137"/>
      <c r="EEV38" s="137"/>
      <c r="EEW38" s="137"/>
      <c r="EEX38" s="137"/>
      <c r="EEY38" s="137"/>
      <c r="EEZ38" s="137"/>
      <c r="EFA38" s="137"/>
      <c r="EFB38" s="137"/>
      <c r="EFC38" s="137"/>
      <c r="EFD38" s="137"/>
      <c r="EFE38" s="137"/>
      <c r="EFF38" s="137"/>
      <c r="EFG38" s="137"/>
      <c r="EFH38" s="137"/>
      <c r="EFI38" s="137"/>
      <c r="EFJ38" s="137"/>
      <c r="EFK38" s="137"/>
      <c r="EFL38" s="137"/>
      <c r="EFM38" s="137"/>
      <c r="EFN38" s="137"/>
      <c r="EFO38" s="137"/>
      <c r="EFP38" s="137"/>
      <c r="EFQ38" s="137"/>
      <c r="EFR38" s="137"/>
      <c r="EFS38" s="137"/>
      <c r="EFT38" s="137"/>
      <c r="EFU38" s="137"/>
      <c r="EFV38" s="137"/>
      <c r="EFW38" s="137"/>
      <c r="EFX38" s="137"/>
      <c r="EFY38" s="137"/>
      <c r="EFZ38" s="137"/>
      <c r="EGA38" s="137"/>
      <c r="EGB38" s="137"/>
      <c r="EGC38" s="137"/>
      <c r="EGD38" s="137"/>
      <c r="EGE38" s="137"/>
      <c r="EGF38" s="137"/>
      <c r="EGG38" s="137"/>
      <c r="EGH38" s="137"/>
      <c r="EGI38" s="137"/>
      <c r="EGJ38" s="137"/>
      <c r="EGK38" s="137"/>
      <c r="EGL38" s="137"/>
      <c r="EGM38" s="137"/>
      <c r="EGN38" s="137"/>
      <c r="EGO38" s="137"/>
      <c r="EGP38" s="137"/>
      <c r="EGQ38" s="137"/>
      <c r="EGR38" s="137"/>
      <c r="EGS38" s="137"/>
      <c r="EGT38" s="137"/>
      <c r="EGU38" s="137"/>
      <c r="EGV38" s="137"/>
      <c r="EGW38" s="137"/>
      <c r="EGX38" s="137"/>
      <c r="EGY38" s="137"/>
      <c r="EGZ38" s="137"/>
      <c r="EHA38" s="137"/>
      <c r="EHB38" s="137"/>
      <c r="EHC38" s="137"/>
      <c r="EHD38" s="137"/>
      <c r="EHE38" s="137"/>
      <c r="EHF38" s="137"/>
      <c r="EHG38" s="137"/>
      <c r="EHH38" s="137"/>
      <c r="EHI38" s="137"/>
      <c r="EHJ38" s="137"/>
      <c r="EHK38" s="137"/>
      <c r="EHL38" s="137"/>
      <c r="EHM38" s="137"/>
      <c r="EHN38" s="137"/>
      <c r="EHO38" s="137"/>
      <c r="EHP38" s="137"/>
      <c r="EHQ38" s="137"/>
      <c r="EHR38" s="137"/>
      <c r="EHS38" s="137"/>
      <c r="EHT38" s="137"/>
      <c r="EHU38" s="137"/>
      <c r="EHV38" s="137"/>
      <c r="EHW38" s="137"/>
      <c r="EHX38" s="137"/>
      <c r="EHY38" s="137"/>
      <c r="EHZ38" s="137"/>
      <c r="EIA38" s="137"/>
      <c r="EIB38" s="137"/>
      <c r="EIC38" s="137"/>
      <c r="EID38" s="137"/>
      <c r="EIE38" s="137"/>
      <c r="EIF38" s="137"/>
      <c r="EIG38" s="137"/>
      <c r="EIH38" s="137"/>
      <c r="EII38" s="137"/>
      <c r="EIJ38" s="137"/>
      <c r="EIK38" s="137"/>
      <c r="EIL38" s="137"/>
      <c r="EIM38" s="137"/>
      <c r="EIN38" s="137"/>
      <c r="EIO38" s="137"/>
      <c r="EIP38" s="137"/>
      <c r="EIQ38" s="137"/>
      <c r="EIR38" s="137"/>
      <c r="EIS38" s="137"/>
      <c r="EIT38" s="137"/>
      <c r="EIU38" s="137"/>
      <c r="EIV38" s="137"/>
      <c r="EIW38" s="137"/>
      <c r="EIX38" s="137"/>
      <c r="EIY38" s="137"/>
      <c r="EIZ38" s="137"/>
      <c r="EJA38" s="137"/>
      <c r="EJB38" s="137"/>
      <c r="EJC38" s="137"/>
      <c r="EJD38" s="137"/>
      <c r="EJE38" s="137"/>
      <c r="EJF38" s="137"/>
      <c r="EJG38" s="137"/>
      <c r="EJH38" s="137"/>
      <c r="EJI38" s="137"/>
      <c r="EJJ38" s="137"/>
      <c r="EJK38" s="137"/>
      <c r="EJL38" s="137"/>
      <c r="EJM38" s="137"/>
      <c r="EJN38" s="137"/>
      <c r="EJO38" s="137"/>
      <c r="EJP38" s="137"/>
      <c r="EJQ38" s="137"/>
      <c r="EJR38" s="137"/>
      <c r="EJS38" s="137"/>
      <c r="EJT38" s="137"/>
      <c r="EJU38" s="137"/>
      <c r="EJV38" s="137"/>
      <c r="EJW38" s="137"/>
      <c r="EJX38" s="137"/>
      <c r="EJY38" s="137"/>
      <c r="EJZ38" s="137"/>
      <c r="EKA38" s="137"/>
      <c r="EKB38" s="137"/>
      <c r="EKC38" s="137"/>
      <c r="EKD38" s="137"/>
      <c r="EKE38" s="137"/>
      <c r="EKF38" s="137"/>
      <c r="EKG38" s="137"/>
      <c r="EKH38" s="137"/>
      <c r="EKI38" s="137"/>
      <c r="EKJ38" s="137"/>
      <c r="EKK38" s="137"/>
      <c r="EKL38" s="137"/>
      <c r="EKM38" s="137"/>
      <c r="EKN38" s="137"/>
      <c r="EKO38" s="137"/>
      <c r="EKP38" s="137"/>
      <c r="EKQ38" s="137"/>
      <c r="EKR38" s="137"/>
      <c r="EKS38" s="137"/>
      <c r="EKT38" s="137"/>
      <c r="EKU38" s="137"/>
      <c r="EKV38" s="137"/>
      <c r="EKW38" s="137"/>
      <c r="EKX38" s="137"/>
      <c r="EKY38" s="137"/>
      <c r="EKZ38" s="137"/>
      <c r="ELA38" s="137"/>
      <c r="ELB38" s="137"/>
      <c r="ELC38" s="137"/>
      <c r="ELD38" s="137"/>
      <c r="ELE38" s="137"/>
      <c r="ELF38" s="137"/>
      <c r="ELG38" s="137"/>
      <c r="ELH38" s="137"/>
      <c r="ELI38" s="137"/>
      <c r="ELJ38" s="137"/>
      <c r="ELK38" s="137"/>
      <c r="ELL38" s="137"/>
      <c r="ELM38" s="137"/>
      <c r="ELN38" s="137"/>
      <c r="ELO38" s="137"/>
      <c r="ELP38" s="137"/>
      <c r="ELQ38" s="137"/>
      <c r="ELR38" s="137"/>
      <c r="ELS38" s="137"/>
      <c r="ELT38" s="137"/>
      <c r="ELU38" s="137"/>
      <c r="ELV38" s="137"/>
      <c r="ELW38" s="137"/>
      <c r="ELX38" s="137"/>
      <c r="ELY38" s="137"/>
      <c r="ELZ38" s="137"/>
      <c r="EMA38" s="137"/>
      <c r="EMB38" s="137"/>
      <c r="EMC38" s="137"/>
      <c r="EMD38" s="137"/>
      <c r="EME38" s="137"/>
      <c r="EMF38" s="137"/>
      <c r="EMG38" s="137"/>
      <c r="EMH38" s="137"/>
      <c r="EMI38" s="137"/>
      <c r="EMJ38" s="137"/>
      <c r="EMK38" s="137"/>
      <c r="EML38" s="137"/>
      <c r="EMM38" s="137"/>
      <c r="EMN38" s="137"/>
      <c r="EMO38" s="137"/>
      <c r="EMP38" s="137"/>
      <c r="EMQ38" s="137"/>
      <c r="EMR38" s="137"/>
      <c r="EMS38" s="137"/>
      <c r="EMT38" s="137"/>
      <c r="EMU38" s="137"/>
      <c r="EMV38" s="137"/>
      <c r="EMW38" s="137"/>
      <c r="EMX38" s="137"/>
      <c r="EMY38" s="137"/>
      <c r="EMZ38" s="137"/>
      <c r="ENA38" s="137"/>
      <c r="ENB38" s="137"/>
      <c r="ENC38" s="137"/>
      <c r="END38" s="137"/>
      <c r="ENE38" s="137"/>
      <c r="ENF38" s="137"/>
      <c r="ENG38" s="137"/>
      <c r="ENH38" s="137"/>
      <c r="ENI38" s="137"/>
      <c r="ENJ38" s="137"/>
      <c r="ENK38" s="137"/>
      <c r="ENL38" s="137"/>
      <c r="ENM38" s="137"/>
      <c r="ENN38" s="137"/>
      <c r="ENO38" s="137"/>
      <c r="ENP38" s="137"/>
      <c r="ENQ38" s="137"/>
      <c r="ENR38" s="137"/>
      <c r="ENS38" s="137"/>
      <c r="ENT38" s="137"/>
      <c r="ENU38" s="137"/>
      <c r="ENV38" s="137"/>
      <c r="ENW38" s="137"/>
      <c r="ENX38" s="137"/>
      <c r="ENY38" s="137"/>
      <c r="ENZ38" s="137"/>
      <c r="EOA38" s="137"/>
      <c r="EOB38" s="137"/>
      <c r="EOC38" s="137"/>
      <c r="EOD38" s="137"/>
      <c r="EOE38" s="137"/>
      <c r="EOF38" s="137"/>
      <c r="EOG38" s="137"/>
      <c r="EOH38" s="137"/>
      <c r="EOI38" s="137"/>
      <c r="EOJ38" s="137"/>
      <c r="EOK38" s="137"/>
      <c r="EOL38" s="137"/>
      <c r="EOM38" s="137"/>
      <c r="EON38" s="137"/>
      <c r="EOO38" s="137"/>
      <c r="EOP38" s="137"/>
      <c r="EOQ38" s="137"/>
      <c r="EOR38" s="137"/>
      <c r="EOS38" s="137"/>
      <c r="EOT38" s="137"/>
      <c r="EOU38" s="137"/>
      <c r="EOV38" s="137"/>
      <c r="EOW38" s="137"/>
      <c r="EOX38" s="137"/>
      <c r="EOY38" s="137"/>
      <c r="EOZ38" s="137"/>
      <c r="EPA38" s="137"/>
      <c r="EPB38" s="137"/>
      <c r="EPC38" s="137"/>
      <c r="EPD38" s="137"/>
      <c r="EPE38" s="137"/>
      <c r="EPF38" s="137"/>
      <c r="EPG38" s="137"/>
      <c r="EPH38" s="137"/>
      <c r="EPI38" s="137"/>
      <c r="EPJ38" s="137"/>
      <c r="EPK38" s="137"/>
      <c r="EPL38" s="137"/>
      <c r="EPM38" s="137"/>
      <c r="EPN38" s="137"/>
      <c r="EPO38" s="137"/>
      <c r="EPP38" s="137"/>
      <c r="EPQ38" s="137"/>
      <c r="EPR38" s="137"/>
      <c r="EPS38" s="137"/>
      <c r="EPT38" s="137"/>
      <c r="EPU38" s="137"/>
      <c r="EPV38" s="137"/>
      <c r="EPW38" s="137"/>
      <c r="EPX38" s="137"/>
      <c r="EPY38" s="137"/>
      <c r="EPZ38" s="137"/>
      <c r="EQA38" s="137"/>
      <c r="EQB38" s="137"/>
      <c r="EQC38" s="137"/>
      <c r="EQD38" s="137"/>
      <c r="EQE38" s="137"/>
      <c r="EQF38" s="137"/>
      <c r="EQG38" s="137"/>
      <c r="EQH38" s="137"/>
      <c r="EQI38" s="137"/>
      <c r="EQJ38" s="137"/>
      <c r="EQK38" s="137"/>
      <c r="EQL38" s="137"/>
      <c r="EQM38" s="137"/>
      <c r="EQN38" s="137"/>
      <c r="EQO38" s="137"/>
      <c r="EQP38" s="137"/>
      <c r="EQQ38" s="137"/>
      <c r="EQR38" s="137"/>
      <c r="EQS38" s="137"/>
      <c r="EQT38" s="137"/>
      <c r="EQU38" s="137"/>
      <c r="EQV38" s="137"/>
      <c r="EQW38" s="137"/>
      <c r="EQX38" s="137"/>
      <c r="EQY38" s="137"/>
      <c r="EQZ38" s="137"/>
      <c r="ERA38" s="137"/>
      <c r="ERB38" s="137"/>
      <c r="ERC38" s="137"/>
      <c r="ERD38" s="137"/>
      <c r="ERE38" s="137"/>
      <c r="ERF38" s="137"/>
      <c r="ERG38" s="137"/>
      <c r="ERH38" s="137"/>
      <c r="ERI38" s="137"/>
      <c r="ERJ38" s="137"/>
      <c r="ERK38" s="137"/>
      <c r="ERL38" s="137"/>
      <c r="ERM38" s="137"/>
      <c r="ERN38" s="137"/>
      <c r="ERO38" s="137"/>
      <c r="ERP38" s="137"/>
      <c r="ERQ38" s="137"/>
      <c r="ERR38" s="137"/>
      <c r="ERS38" s="137"/>
      <c r="ERT38" s="137"/>
      <c r="ERU38" s="137"/>
      <c r="ERV38" s="137"/>
      <c r="ERW38" s="137"/>
      <c r="ERX38" s="137"/>
      <c r="ERY38" s="137"/>
      <c r="ERZ38" s="137"/>
      <c r="ESA38" s="137"/>
      <c r="ESB38" s="137"/>
      <c r="ESC38" s="137"/>
      <c r="ESD38" s="137"/>
      <c r="ESE38" s="137"/>
      <c r="ESF38" s="137"/>
      <c r="ESG38" s="137"/>
      <c r="ESH38" s="137"/>
      <c r="ESI38" s="137"/>
      <c r="ESJ38" s="137"/>
      <c r="ESK38" s="137"/>
      <c r="ESL38" s="137"/>
      <c r="ESM38" s="137"/>
      <c r="ESN38" s="137"/>
      <c r="ESO38" s="137"/>
      <c r="ESP38" s="137"/>
      <c r="ESQ38" s="137"/>
      <c r="ESR38" s="137"/>
      <c r="ESS38" s="137"/>
      <c r="EST38" s="137"/>
      <c r="ESU38" s="137"/>
      <c r="ESV38" s="137"/>
      <c r="ESW38" s="137"/>
      <c r="ESX38" s="137"/>
      <c r="ESY38" s="137"/>
      <c r="ESZ38" s="137"/>
      <c r="ETA38" s="137"/>
      <c r="ETB38" s="137"/>
      <c r="ETC38" s="137"/>
      <c r="ETD38" s="137"/>
      <c r="ETE38" s="137"/>
      <c r="ETF38" s="137"/>
      <c r="ETG38" s="137"/>
      <c r="ETH38" s="137"/>
      <c r="ETI38" s="137"/>
      <c r="ETJ38" s="137"/>
      <c r="ETK38" s="137"/>
      <c r="ETL38" s="137"/>
      <c r="ETM38" s="137"/>
      <c r="ETN38" s="137"/>
      <c r="ETO38" s="137"/>
      <c r="ETP38" s="137"/>
      <c r="ETQ38" s="137"/>
      <c r="ETR38" s="137"/>
      <c r="ETS38" s="137"/>
      <c r="ETT38" s="137"/>
      <c r="ETU38" s="137"/>
      <c r="ETV38" s="137"/>
      <c r="ETW38" s="137"/>
      <c r="ETX38" s="137"/>
      <c r="ETY38" s="137"/>
      <c r="ETZ38" s="137"/>
      <c r="EUA38" s="137"/>
      <c r="EUB38" s="137"/>
      <c r="EUC38" s="137"/>
      <c r="EUD38" s="137"/>
      <c r="EUE38" s="137"/>
      <c r="EUF38" s="137"/>
      <c r="EUG38" s="137"/>
      <c r="EUH38" s="137"/>
      <c r="EUI38" s="137"/>
      <c r="EUJ38" s="137"/>
      <c r="EUK38" s="137"/>
      <c r="EUL38" s="137"/>
      <c r="EUM38" s="137"/>
      <c r="EUN38" s="137"/>
      <c r="EUO38" s="137"/>
      <c r="EUP38" s="137"/>
      <c r="EUQ38" s="137"/>
      <c r="EUR38" s="137"/>
      <c r="EUS38" s="137"/>
      <c r="EUT38" s="137"/>
      <c r="EUU38" s="137"/>
      <c r="EUV38" s="137"/>
      <c r="EUW38" s="137"/>
      <c r="EUX38" s="137"/>
      <c r="EUY38" s="137"/>
      <c r="EUZ38" s="137"/>
      <c r="EVA38" s="137"/>
      <c r="EVB38" s="137"/>
      <c r="EVC38" s="137"/>
      <c r="EVD38" s="137"/>
      <c r="EVE38" s="137"/>
      <c r="EVF38" s="137"/>
      <c r="EVG38" s="137"/>
      <c r="EVH38" s="137"/>
      <c r="EVI38" s="137"/>
      <c r="EVJ38" s="137"/>
      <c r="EVK38" s="137"/>
      <c r="EVL38" s="137"/>
      <c r="EVM38" s="137"/>
      <c r="EVN38" s="137"/>
      <c r="EVO38" s="137"/>
      <c r="EVP38" s="137"/>
      <c r="EVQ38" s="137"/>
      <c r="EVR38" s="137"/>
      <c r="EVS38" s="137"/>
      <c r="EVT38" s="137"/>
      <c r="EVU38" s="137"/>
      <c r="EVV38" s="137"/>
      <c r="EVW38" s="137"/>
      <c r="EVX38" s="137"/>
      <c r="EVY38" s="137"/>
      <c r="EVZ38" s="137"/>
      <c r="EWA38" s="137"/>
      <c r="EWB38" s="137"/>
      <c r="EWC38" s="137"/>
      <c r="EWD38" s="137"/>
      <c r="EWE38" s="137"/>
      <c r="EWF38" s="137"/>
      <c r="EWG38" s="137"/>
      <c r="EWH38" s="137"/>
      <c r="EWI38" s="137"/>
      <c r="EWJ38" s="137"/>
      <c r="EWK38" s="137"/>
      <c r="EWL38" s="137"/>
      <c r="EWM38" s="137"/>
      <c r="EWN38" s="137"/>
      <c r="EWO38" s="137"/>
      <c r="EWP38" s="137"/>
      <c r="EWQ38" s="137"/>
      <c r="EWR38" s="137"/>
      <c r="EWS38" s="137"/>
      <c r="EWT38" s="137"/>
      <c r="EWU38" s="137"/>
      <c r="EWV38" s="137"/>
      <c r="EWW38" s="137"/>
      <c r="EWX38" s="137"/>
      <c r="EWY38" s="137"/>
      <c r="EWZ38" s="137"/>
      <c r="EXA38" s="137"/>
      <c r="EXB38" s="137"/>
      <c r="EXC38" s="137"/>
      <c r="EXD38" s="137"/>
      <c r="EXE38" s="137"/>
      <c r="EXF38" s="137"/>
      <c r="EXG38" s="137"/>
      <c r="EXH38" s="137"/>
      <c r="EXI38" s="137"/>
      <c r="EXJ38" s="137"/>
      <c r="EXK38" s="137"/>
      <c r="EXL38" s="137"/>
      <c r="EXM38" s="137"/>
      <c r="EXN38" s="137"/>
      <c r="EXO38" s="137"/>
      <c r="EXP38" s="137"/>
      <c r="EXQ38" s="137"/>
      <c r="EXR38" s="137"/>
      <c r="EXS38" s="137"/>
      <c r="EXT38" s="137"/>
      <c r="EXU38" s="137"/>
      <c r="EXV38" s="137"/>
      <c r="EXW38" s="137"/>
      <c r="EXX38" s="137"/>
      <c r="EXY38" s="137"/>
      <c r="EXZ38" s="137"/>
      <c r="EYA38" s="137"/>
      <c r="EYB38" s="137"/>
      <c r="EYC38" s="137"/>
      <c r="EYD38" s="137"/>
      <c r="EYE38" s="137"/>
      <c r="EYF38" s="137"/>
      <c r="EYG38" s="137"/>
      <c r="EYH38" s="137"/>
      <c r="EYI38" s="137"/>
      <c r="EYJ38" s="137"/>
      <c r="EYK38" s="137"/>
      <c r="EYL38" s="137"/>
      <c r="EYM38" s="137"/>
      <c r="EYN38" s="137"/>
      <c r="EYO38" s="137"/>
      <c r="EYP38" s="137"/>
      <c r="EYQ38" s="137"/>
      <c r="EYR38" s="137"/>
      <c r="EYS38" s="137"/>
      <c r="EYT38" s="137"/>
      <c r="EYU38" s="137"/>
      <c r="EYV38" s="137"/>
      <c r="EYW38" s="137"/>
      <c r="EYX38" s="137"/>
      <c r="EYY38" s="137"/>
      <c r="EYZ38" s="137"/>
      <c r="EZA38" s="137"/>
      <c r="EZB38" s="137"/>
      <c r="EZC38" s="137"/>
      <c r="EZD38" s="137"/>
      <c r="EZE38" s="137"/>
      <c r="EZF38" s="137"/>
      <c r="EZG38" s="137"/>
      <c r="EZH38" s="137"/>
      <c r="EZI38" s="137"/>
      <c r="EZJ38" s="137"/>
      <c r="EZK38" s="137"/>
      <c r="EZL38" s="137"/>
      <c r="EZM38" s="137"/>
      <c r="EZN38" s="137"/>
      <c r="EZO38" s="137"/>
      <c r="EZP38" s="137"/>
      <c r="EZQ38" s="137"/>
      <c r="EZR38" s="137"/>
      <c r="EZS38" s="137"/>
      <c r="EZT38" s="137"/>
      <c r="EZU38" s="137"/>
      <c r="EZV38" s="137"/>
      <c r="EZW38" s="137"/>
      <c r="EZX38" s="137"/>
      <c r="EZY38" s="137"/>
      <c r="EZZ38" s="137"/>
      <c r="FAA38" s="137"/>
      <c r="FAB38" s="137"/>
      <c r="FAC38" s="137"/>
      <c r="FAD38" s="137"/>
      <c r="FAE38" s="137"/>
      <c r="FAF38" s="137"/>
      <c r="FAG38" s="137"/>
      <c r="FAH38" s="137"/>
      <c r="FAI38" s="137"/>
      <c r="FAJ38" s="137"/>
      <c r="FAK38" s="137"/>
      <c r="FAL38" s="137"/>
      <c r="FAM38" s="137"/>
      <c r="FAN38" s="137"/>
      <c r="FAO38" s="137"/>
      <c r="FAP38" s="137"/>
      <c r="FAQ38" s="137"/>
      <c r="FAR38" s="137"/>
      <c r="FAS38" s="137"/>
      <c r="FAT38" s="137"/>
      <c r="FAU38" s="137"/>
      <c r="FAV38" s="137"/>
      <c r="FAW38" s="137"/>
      <c r="FAX38" s="137"/>
      <c r="FAY38" s="137"/>
      <c r="FAZ38" s="137"/>
      <c r="FBA38" s="137"/>
      <c r="FBB38" s="137"/>
      <c r="FBC38" s="137"/>
      <c r="FBD38" s="137"/>
      <c r="FBE38" s="137"/>
      <c r="FBF38" s="137"/>
      <c r="FBG38" s="137"/>
      <c r="FBH38" s="137"/>
      <c r="FBI38" s="137"/>
      <c r="FBJ38" s="137"/>
      <c r="FBK38" s="137"/>
      <c r="FBL38" s="137"/>
      <c r="FBM38" s="137"/>
      <c r="FBN38" s="137"/>
      <c r="FBO38" s="137"/>
      <c r="FBP38" s="137"/>
      <c r="FBQ38" s="137"/>
      <c r="FBR38" s="137"/>
      <c r="FBS38" s="137"/>
      <c r="FBT38" s="137"/>
      <c r="FBU38" s="137"/>
      <c r="FBV38" s="137"/>
      <c r="FBW38" s="137"/>
      <c r="FBX38" s="137"/>
      <c r="FBY38" s="137"/>
      <c r="FBZ38" s="137"/>
      <c r="FCA38" s="137"/>
      <c r="FCB38" s="137"/>
      <c r="FCC38" s="137"/>
      <c r="FCD38" s="137"/>
      <c r="FCE38" s="137"/>
      <c r="FCF38" s="137"/>
      <c r="FCG38" s="137"/>
      <c r="FCH38" s="137"/>
      <c r="FCI38" s="137"/>
      <c r="FCJ38" s="137"/>
      <c r="FCK38" s="137"/>
      <c r="FCL38" s="137"/>
      <c r="FCM38" s="137"/>
      <c r="FCN38" s="137"/>
      <c r="FCO38" s="137"/>
      <c r="FCP38" s="137"/>
      <c r="FCQ38" s="137"/>
      <c r="FCR38" s="137"/>
      <c r="FCS38" s="137"/>
      <c r="FCT38" s="137"/>
      <c r="FCU38" s="137"/>
      <c r="FCV38" s="137"/>
      <c r="FCW38" s="137"/>
      <c r="FCX38" s="137"/>
      <c r="FCY38" s="137"/>
      <c r="FCZ38" s="137"/>
      <c r="FDA38" s="137"/>
      <c r="FDB38" s="137"/>
      <c r="FDC38" s="137"/>
      <c r="FDD38" s="137"/>
      <c r="FDE38" s="137"/>
      <c r="FDF38" s="137"/>
      <c r="FDG38" s="137"/>
      <c r="FDH38" s="137"/>
      <c r="FDI38" s="137"/>
      <c r="FDJ38" s="137"/>
      <c r="FDK38" s="137"/>
      <c r="FDL38" s="137"/>
      <c r="FDM38" s="137"/>
      <c r="FDN38" s="137"/>
      <c r="FDO38" s="137"/>
      <c r="FDP38" s="137"/>
      <c r="FDQ38" s="137"/>
      <c r="FDR38" s="137"/>
      <c r="FDS38" s="137"/>
      <c r="FDT38" s="137"/>
      <c r="FDU38" s="137"/>
      <c r="FDV38" s="137"/>
      <c r="FDW38" s="137"/>
      <c r="FDX38" s="137"/>
      <c r="FDY38" s="137"/>
      <c r="FDZ38" s="137"/>
      <c r="FEA38" s="137"/>
      <c r="FEB38" s="137"/>
      <c r="FEC38" s="137"/>
      <c r="FED38" s="137"/>
      <c r="FEE38" s="137"/>
      <c r="FEF38" s="137"/>
      <c r="FEG38" s="137"/>
      <c r="FEH38" s="137"/>
      <c r="FEI38" s="137"/>
      <c r="FEJ38" s="137"/>
      <c r="FEK38" s="137"/>
      <c r="FEL38" s="137"/>
      <c r="FEM38" s="137"/>
      <c r="FEN38" s="137"/>
      <c r="FEO38" s="137"/>
      <c r="FEP38" s="137"/>
      <c r="FEQ38" s="137"/>
      <c r="FER38" s="137"/>
      <c r="FES38" s="137"/>
      <c r="FET38" s="137"/>
      <c r="FEU38" s="137"/>
      <c r="FEV38" s="137"/>
      <c r="FEW38" s="137"/>
      <c r="FEX38" s="137"/>
      <c r="FEY38" s="137"/>
      <c r="FEZ38" s="137"/>
      <c r="FFA38" s="137"/>
      <c r="FFB38" s="137"/>
      <c r="FFC38" s="137"/>
      <c r="FFD38" s="137"/>
      <c r="FFE38" s="137"/>
      <c r="FFF38" s="137"/>
      <c r="FFG38" s="137"/>
      <c r="FFH38" s="137"/>
      <c r="FFI38" s="137"/>
      <c r="FFJ38" s="137"/>
      <c r="FFK38" s="137"/>
      <c r="FFL38" s="137"/>
      <c r="FFM38" s="137"/>
      <c r="FFN38" s="137"/>
      <c r="FFO38" s="137"/>
      <c r="FFP38" s="137"/>
      <c r="FFQ38" s="137"/>
      <c r="FFR38" s="137"/>
      <c r="FFS38" s="137"/>
      <c r="FFT38" s="137"/>
      <c r="FFU38" s="137"/>
      <c r="FFV38" s="137"/>
      <c r="FFW38" s="137"/>
      <c r="FFX38" s="137"/>
      <c r="FFY38" s="137"/>
      <c r="FFZ38" s="137"/>
      <c r="FGA38" s="137"/>
      <c r="FGB38" s="137"/>
      <c r="FGC38" s="137"/>
      <c r="FGD38" s="137"/>
      <c r="FGE38" s="137"/>
      <c r="FGF38" s="137"/>
      <c r="FGG38" s="137"/>
      <c r="FGH38" s="137"/>
      <c r="FGI38" s="137"/>
      <c r="FGJ38" s="137"/>
      <c r="FGK38" s="137"/>
      <c r="FGL38" s="137"/>
      <c r="FGM38" s="137"/>
      <c r="FGN38" s="137"/>
      <c r="FGO38" s="137"/>
      <c r="FGP38" s="137"/>
      <c r="FGQ38" s="137"/>
      <c r="FGR38" s="137"/>
      <c r="FGS38" s="137"/>
      <c r="FGT38" s="137"/>
      <c r="FGU38" s="137"/>
      <c r="FGV38" s="137"/>
      <c r="FGW38" s="137"/>
      <c r="FGX38" s="137"/>
      <c r="FGY38" s="137"/>
      <c r="FGZ38" s="137"/>
      <c r="FHA38" s="137"/>
      <c r="FHB38" s="137"/>
      <c r="FHC38" s="137"/>
      <c r="FHD38" s="137"/>
      <c r="FHE38" s="137"/>
      <c r="FHF38" s="137"/>
      <c r="FHG38" s="137"/>
      <c r="FHH38" s="137"/>
      <c r="FHI38" s="137"/>
      <c r="FHJ38" s="137"/>
      <c r="FHK38" s="137"/>
      <c r="FHL38" s="137"/>
      <c r="FHM38" s="137"/>
      <c r="FHN38" s="137"/>
      <c r="FHO38" s="137"/>
      <c r="FHP38" s="137"/>
      <c r="FHQ38" s="137"/>
      <c r="FHR38" s="137"/>
      <c r="FHS38" s="137"/>
      <c r="FHT38" s="137"/>
      <c r="FHU38" s="137"/>
      <c r="FHV38" s="137"/>
      <c r="FHW38" s="137"/>
      <c r="FHX38" s="137"/>
      <c r="FHY38" s="137"/>
      <c r="FHZ38" s="137"/>
      <c r="FIA38" s="137"/>
      <c r="FIB38" s="137"/>
      <c r="FIC38" s="137"/>
      <c r="FID38" s="137"/>
      <c r="FIE38" s="137"/>
      <c r="FIF38" s="137"/>
      <c r="FIG38" s="137"/>
      <c r="FIH38" s="137"/>
      <c r="FII38" s="137"/>
      <c r="FIJ38" s="137"/>
      <c r="FIK38" s="137"/>
      <c r="FIL38" s="137"/>
      <c r="FIM38" s="137"/>
      <c r="FIN38" s="137"/>
      <c r="FIO38" s="137"/>
      <c r="FIP38" s="137"/>
      <c r="FIQ38" s="137"/>
      <c r="FIR38" s="137"/>
      <c r="FIS38" s="137"/>
      <c r="FIT38" s="137"/>
      <c r="FIU38" s="137"/>
      <c r="FIV38" s="137"/>
      <c r="FIW38" s="137"/>
      <c r="FIX38" s="137"/>
      <c r="FIY38" s="137"/>
      <c r="FIZ38" s="137"/>
      <c r="FJA38" s="137"/>
      <c r="FJB38" s="137"/>
      <c r="FJC38" s="137"/>
      <c r="FJD38" s="137"/>
      <c r="FJE38" s="137"/>
      <c r="FJF38" s="137"/>
      <c r="FJG38" s="137"/>
      <c r="FJH38" s="137"/>
      <c r="FJI38" s="137"/>
      <c r="FJJ38" s="137"/>
      <c r="FJK38" s="137"/>
      <c r="FJL38" s="137"/>
      <c r="FJM38" s="137"/>
      <c r="FJN38" s="137"/>
      <c r="FJO38" s="137"/>
      <c r="FJP38" s="137"/>
      <c r="FJQ38" s="137"/>
      <c r="FJR38" s="137"/>
      <c r="FJS38" s="137"/>
      <c r="FJT38" s="137"/>
      <c r="FJU38" s="137"/>
      <c r="FJV38" s="137"/>
      <c r="FJW38" s="137"/>
      <c r="FJX38" s="137"/>
      <c r="FJY38" s="137"/>
      <c r="FJZ38" s="137"/>
      <c r="FKA38" s="137"/>
      <c r="FKB38" s="137"/>
      <c r="FKC38" s="137"/>
      <c r="FKD38" s="137"/>
      <c r="FKE38" s="137"/>
      <c r="FKF38" s="137"/>
      <c r="FKG38" s="137"/>
      <c r="FKH38" s="137"/>
      <c r="FKI38" s="137"/>
      <c r="FKJ38" s="137"/>
      <c r="FKK38" s="137"/>
      <c r="FKL38" s="137"/>
      <c r="FKM38" s="137"/>
      <c r="FKN38" s="137"/>
      <c r="FKO38" s="137"/>
      <c r="FKP38" s="137"/>
      <c r="FKQ38" s="137"/>
      <c r="FKR38" s="137"/>
      <c r="FKS38" s="137"/>
      <c r="FKT38" s="137"/>
      <c r="FKU38" s="137"/>
      <c r="FKV38" s="137"/>
      <c r="FKW38" s="137"/>
      <c r="FKX38" s="137"/>
      <c r="FKY38" s="137"/>
      <c r="FKZ38" s="137"/>
      <c r="FLA38" s="137"/>
      <c r="FLB38" s="137"/>
      <c r="FLC38" s="137"/>
      <c r="FLD38" s="137"/>
      <c r="FLE38" s="137"/>
      <c r="FLF38" s="137"/>
      <c r="FLG38" s="137"/>
      <c r="FLH38" s="137"/>
      <c r="FLI38" s="137"/>
      <c r="FLJ38" s="137"/>
      <c r="FLK38" s="137"/>
      <c r="FLL38" s="137"/>
      <c r="FLM38" s="137"/>
      <c r="FLN38" s="137"/>
      <c r="FLO38" s="137"/>
      <c r="FLP38" s="137"/>
      <c r="FLQ38" s="137"/>
      <c r="FLR38" s="137"/>
      <c r="FLS38" s="137"/>
      <c r="FLT38" s="137"/>
      <c r="FLU38" s="137"/>
      <c r="FLV38" s="137"/>
      <c r="FLW38" s="137"/>
      <c r="FLX38" s="137"/>
      <c r="FLY38" s="137"/>
      <c r="FLZ38" s="137"/>
      <c r="FMA38" s="137"/>
      <c r="FMB38" s="137"/>
      <c r="FMC38" s="137"/>
      <c r="FMD38" s="137"/>
      <c r="FME38" s="137"/>
      <c r="FMF38" s="137"/>
      <c r="FMG38" s="137"/>
      <c r="FMH38" s="137"/>
      <c r="FMI38" s="137"/>
      <c r="FMJ38" s="137"/>
      <c r="FMK38" s="137"/>
      <c r="FML38" s="137"/>
      <c r="FMM38" s="137"/>
      <c r="FMN38" s="137"/>
      <c r="FMO38" s="137"/>
      <c r="FMP38" s="137"/>
      <c r="FMQ38" s="137"/>
      <c r="FMR38" s="137"/>
      <c r="FMS38" s="137"/>
      <c r="FMT38" s="137"/>
      <c r="FMU38" s="137"/>
      <c r="FMV38" s="137"/>
      <c r="FMW38" s="137"/>
      <c r="FMX38" s="137"/>
      <c r="FMY38" s="137"/>
      <c r="FMZ38" s="137"/>
      <c r="FNA38" s="137"/>
      <c r="FNB38" s="137"/>
      <c r="FNC38" s="137"/>
      <c r="FND38" s="137"/>
      <c r="FNE38" s="137"/>
      <c r="FNF38" s="137"/>
      <c r="FNG38" s="137"/>
      <c r="FNH38" s="137"/>
      <c r="FNI38" s="137"/>
      <c r="FNJ38" s="137"/>
      <c r="FNK38" s="137"/>
      <c r="FNL38" s="137"/>
      <c r="FNM38" s="137"/>
      <c r="FNN38" s="137"/>
      <c r="FNO38" s="137"/>
      <c r="FNP38" s="137"/>
      <c r="FNQ38" s="137"/>
      <c r="FNR38" s="137"/>
      <c r="FNS38" s="137"/>
      <c r="FNT38" s="137"/>
      <c r="FNU38" s="137"/>
      <c r="FNV38" s="137"/>
      <c r="FNW38" s="137"/>
      <c r="FNX38" s="137"/>
      <c r="FNY38" s="137"/>
      <c r="FNZ38" s="137"/>
      <c r="FOA38" s="137"/>
      <c r="FOB38" s="137"/>
      <c r="FOC38" s="137"/>
      <c r="FOD38" s="137"/>
      <c r="FOE38" s="137"/>
      <c r="FOF38" s="137"/>
      <c r="FOG38" s="137"/>
      <c r="FOH38" s="137"/>
      <c r="FOI38" s="137"/>
      <c r="FOJ38" s="137"/>
      <c r="FOK38" s="137"/>
      <c r="FOL38" s="137"/>
      <c r="FOM38" s="137"/>
      <c r="FON38" s="137"/>
      <c r="FOO38" s="137"/>
      <c r="FOP38" s="137"/>
      <c r="FOQ38" s="137"/>
      <c r="FOR38" s="137"/>
      <c r="FOS38" s="137"/>
      <c r="FOT38" s="137"/>
      <c r="FOU38" s="137"/>
      <c r="FOV38" s="137"/>
      <c r="FOW38" s="137"/>
      <c r="FOX38" s="137"/>
      <c r="FOY38" s="137"/>
      <c r="FOZ38" s="137"/>
      <c r="FPA38" s="137"/>
      <c r="FPB38" s="137"/>
      <c r="FPC38" s="137"/>
      <c r="FPD38" s="137"/>
      <c r="FPE38" s="137"/>
      <c r="FPF38" s="137"/>
      <c r="FPG38" s="137"/>
      <c r="FPH38" s="137"/>
      <c r="FPI38" s="137"/>
      <c r="FPJ38" s="137"/>
      <c r="FPK38" s="137"/>
      <c r="FPL38" s="137"/>
      <c r="FPM38" s="137"/>
      <c r="FPN38" s="137"/>
      <c r="FPO38" s="137"/>
      <c r="FPP38" s="137"/>
      <c r="FPQ38" s="137"/>
      <c r="FPR38" s="137"/>
      <c r="FPS38" s="137"/>
      <c r="FPT38" s="137"/>
      <c r="FPU38" s="137"/>
      <c r="FPV38" s="137"/>
      <c r="FPW38" s="137"/>
      <c r="FPX38" s="137"/>
      <c r="FPY38" s="137"/>
      <c r="FPZ38" s="137"/>
      <c r="FQA38" s="137"/>
      <c r="FQB38" s="137"/>
      <c r="FQC38" s="137"/>
      <c r="FQD38" s="137"/>
      <c r="FQE38" s="137"/>
      <c r="FQF38" s="137"/>
      <c r="FQG38" s="137"/>
      <c r="FQH38" s="137"/>
      <c r="FQI38" s="137"/>
      <c r="FQJ38" s="137"/>
      <c r="FQK38" s="137"/>
      <c r="FQL38" s="137"/>
      <c r="FQM38" s="137"/>
      <c r="FQN38" s="137"/>
      <c r="FQO38" s="137"/>
      <c r="FQP38" s="137"/>
      <c r="FQQ38" s="137"/>
      <c r="FQR38" s="137"/>
      <c r="FQS38" s="137"/>
      <c r="FQT38" s="137"/>
      <c r="FQU38" s="137"/>
      <c r="FQV38" s="137"/>
      <c r="FQW38" s="137"/>
      <c r="FQX38" s="137"/>
      <c r="FQY38" s="137"/>
      <c r="FQZ38" s="137"/>
      <c r="FRA38" s="137"/>
      <c r="FRB38" s="137"/>
      <c r="FRC38" s="137"/>
      <c r="FRD38" s="137"/>
      <c r="FRE38" s="137"/>
      <c r="FRF38" s="137"/>
      <c r="FRG38" s="137"/>
      <c r="FRH38" s="137"/>
      <c r="FRI38" s="137"/>
      <c r="FRJ38" s="137"/>
      <c r="FRK38" s="137"/>
      <c r="FRL38" s="137"/>
      <c r="FRM38" s="137"/>
      <c r="FRN38" s="137"/>
      <c r="FRO38" s="137"/>
      <c r="FRP38" s="137"/>
      <c r="FRQ38" s="137"/>
      <c r="FRR38" s="137"/>
      <c r="FRS38" s="137"/>
      <c r="FRT38" s="137"/>
      <c r="FRU38" s="137"/>
      <c r="FRV38" s="137"/>
      <c r="FRW38" s="137"/>
      <c r="FRX38" s="137"/>
      <c r="FRY38" s="137"/>
      <c r="FRZ38" s="137"/>
      <c r="FSA38" s="137"/>
      <c r="FSB38" s="137"/>
      <c r="FSC38" s="137"/>
      <c r="FSD38" s="137"/>
      <c r="FSE38" s="137"/>
      <c r="FSF38" s="137"/>
      <c r="FSG38" s="137"/>
      <c r="FSH38" s="137"/>
      <c r="FSI38" s="137"/>
      <c r="FSJ38" s="137"/>
      <c r="FSK38" s="137"/>
      <c r="FSL38" s="137"/>
      <c r="FSM38" s="137"/>
      <c r="FSN38" s="137"/>
      <c r="FSO38" s="137"/>
      <c r="FSP38" s="137"/>
      <c r="FSQ38" s="137"/>
      <c r="FSR38" s="137"/>
      <c r="FSS38" s="137"/>
      <c r="FST38" s="137"/>
      <c r="FSU38" s="137"/>
      <c r="FSV38" s="137"/>
      <c r="FSW38" s="137"/>
      <c r="FSX38" s="137"/>
      <c r="FSY38" s="137"/>
      <c r="FSZ38" s="137"/>
      <c r="FTA38" s="137"/>
      <c r="FTB38" s="137"/>
      <c r="FTC38" s="137"/>
      <c r="FTD38" s="137"/>
      <c r="FTE38" s="137"/>
      <c r="FTF38" s="137"/>
      <c r="FTG38" s="137"/>
      <c r="FTH38" s="137"/>
      <c r="FTI38" s="137"/>
      <c r="FTJ38" s="137"/>
      <c r="FTK38" s="137"/>
      <c r="FTL38" s="137"/>
      <c r="FTM38" s="137"/>
      <c r="FTN38" s="137"/>
      <c r="FTO38" s="137"/>
      <c r="FTP38" s="137"/>
      <c r="FTQ38" s="137"/>
      <c r="FTR38" s="137"/>
      <c r="FTS38" s="137"/>
      <c r="FTT38" s="137"/>
      <c r="FTU38" s="137"/>
      <c r="FTV38" s="137"/>
      <c r="FTW38" s="137"/>
      <c r="FTX38" s="137"/>
      <c r="FTY38" s="137"/>
      <c r="FTZ38" s="137"/>
      <c r="FUA38" s="137"/>
      <c r="FUB38" s="137"/>
      <c r="FUC38" s="137"/>
      <c r="FUD38" s="137"/>
      <c r="FUE38" s="137"/>
      <c r="FUF38" s="137"/>
      <c r="FUG38" s="137"/>
      <c r="FUH38" s="137"/>
      <c r="FUI38" s="137"/>
      <c r="FUJ38" s="137"/>
      <c r="FUK38" s="137"/>
      <c r="FUL38" s="137"/>
      <c r="FUM38" s="137"/>
      <c r="FUN38" s="137"/>
      <c r="FUO38" s="137"/>
      <c r="FUP38" s="137"/>
      <c r="FUQ38" s="137"/>
      <c r="FUR38" s="137"/>
      <c r="FUS38" s="137"/>
      <c r="FUT38" s="137"/>
      <c r="FUU38" s="137"/>
      <c r="FUV38" s="137"/>
      <c r="FUW38" s="137"/>
      <c r="FUX38" s="137"/>
      <c r="FUY38" s="137"/>
      <c r="FUZ38" s="137"/>
      <c r="FVA38" s="137"/>
      <c r="FVB38" s="137"/>
      <c r="FVC38" s="137"/>
      <c r="FVD38" s="137"/>
      <c r="FVE38" s="137"/>
      <c r="FVF38" s="137"/>
      <c r="FVG38" s="137"/>
      <c r="FVH38" s="137"/>
      <c r="FVI38" s="137"/>
      <c r="FVJ38" s="137"/>
      <c r="FVK38" s="137"/>
      <c r="FVL38" s="137"/>
      <c r="FVM38" s="137"/>
      <c r="FVN38" s="137"/>
      <c r="FVO38" s="137"/>
      <c r="FVP38" s="137"/>
      <c r="FVQ38" s="137"/>
      <c r="FVR38" s="137"/>
      <c r="FVS38" s="137"/>
      <c r="FVT38" s="137"/>
      <c r="FVU38" s="137"/>
      <c r="FVV38" s="137"/>
      <c r="FVW38" s="137"/>
      <c r="FVX38" s="137"/>
      <c r="FVY38" s="137"/>
      <c r="FVZ38" s="137"/>
      <c r="FWA38" s="137"/>
      <c r="FWB38" s="137"/>
      <c r="FWC38" s="137"/>
      <c r="FWD38" s="137"/>
      <c r="FWE38" s="137"/>
      <c r="FWF38" s="137"/>
      <c r="FWG38" s="137"/>
      <c r="FWH38" s="137"/>
      <c r="FWI38" s="137"/>
      <c r="FWJ38" s="137"/>
      <c r="FWK38" s="137"/>
      <c r="FWL38" s="137"/>
      <c r="FWM38" s="137"/>
      <c r="FWN38" s="137"/>
      <c r="FWO38" s="137"/>
      <c r="FWP38" s="137"/>
      <c r="FWQ38" s="137"/>
      <c r="FWR38" s="137"/>
      <c r="FWS38" s="137"/>
      <c r="FWT38" s="137"/>
      <c r="FWU38" s="137"/>
      <c r="FWV38" s="137"/>
      <c r="FWW38" s="137"/>
      <c r="FWX38" s="137"/>
      <c r="FWY38" s="137"/>
      <c r="FWZ38" s="137"/>
      <c r="FXA38" s="137"/>
      <c r="FXB38" s="137"/>
      <c r="FXC38" s="137"/>
      <c r="FXD38" s="137"/>
      <c r="FXE38" s="137"/>
      <c r="FXF38" s="137"/>
      <c r="FXG38" s="137"/>
      <c r="FXH38" s="137"/>
      <c r="FXI38" s="137"/>
      <c r="FXJ38" s="137"/>
      <c r="FXK38" s="137"/>
      <c r="FXL38" s="137"/>
      <c r="FXM38" s="137"/>
      <c r="FXN38" s="137"/>
      <c r="FXO38" s="137"/>
      <c r="FXP38" s="137"/>
      <c r="FXQ38" s="137"/>
      <c r="FXR38" s="137"/>
      <c r="FXS38" s="137"/>
      <c r="FXT38" s="137"/>
      <c r="FXU38" s="137"/>
      <c r="FXV38" s="137"/>
      <c r="FXW38" s="137"/>
      <c r="FXX38" s="137"/>
      <c r="FXY38" s="137"/>
      <c r="FXZ38" s="137"/>
      <c r="FYA38" s="137"/>
      <c r="FYB38" s="137"/>
      <c r="FYC38" s="137"/>
      <c r="FYD38" s="137"/>
      <c r="FYE38" s="137"/>
      <c r="FYF38" s="137"/>
      <c r="FYG38" s="137"/>
      <c r="FYH38" s="137"/>
      <c r="FYI38" s="137"/>
      <c r="FYJ38" s="137"/>
      <c r="FYK38" s="137"/>
      <c r="FYL38" s="137"/>
      <c r="FYM38" s="137"/>
      <c r="FYN38" s="137"/>
      <c r="FYO38" s="137"/>
      <c r="FYP38" s="137"/>
      <c r="FYQ38" s="137"/>
      <c r="FYR38" s="137"/>
      <c r="FYS38" s="137"/>
      <c r="FYT38" s="137"/>
      <c r="FYU38" s="137"/>
      <c r="FYV38" s="137"/>
      <c r="FYW38" s="137"/>
      <c r="FYX38" s="137"/>
      <c r="FYY38" s="137"/>
      <c r="FYZ38" s="137"/>
      <c r="FZA38" s="137"/>
      <c r="FZB38" s="137"/>
      <c r="FZC38" s="137"/>
      <c r="FZD38" s="137"/>
      <c r="FZE38" s="137"/>
      <c r="FZF38" s="137"/>
      <c r="FZG38" s="137"/>
      <c r="FZH38" s="137"/>
      <c r="FZI38" s="137"/>
      <c r="FZJ38" s="137"/>
      <c r="FZK38" s="137"/>
      <c r="FZL38" s="137"/>
      <c r="FZM38" s="137"/>
      <c r="FZN38" s="137"/>
      <c r="FZO38" s="137"/>
      <c r="FZP38" s="137"/>
      <c r="FZQ38" s="137"/>
      <c r="FZR38" s="137"/>
      <c r="FZS38" s="137"/>
      <c r="FZT38" s="137"/>
      <c r="FZU38" s="137"/>
      <c r="FZV38" s="137"/>
      <c r="FZW38" s="137"/>
      <c r="FZX38" s="137"/>
      <c r="FZY38" s="137"/>
      <c r="FZZ38" s="137"/>
      <c r="GAA38" s="137"/>
      <c r="GAB38" s="137"/>
      <c r="GAC38" s="137"/>
      <c r="GAD38" s="137"/>
      <c r="GAE38" s="137"/>
      <c r="GAF38" s="137"/>
      <c r="GAG38" s="137"/>
      <c r="GAH38" s="137"/>
      <c r="GAI38" s="137"/>
      <c r="GAJ38" s="137"/>
      <c r="GAK38" s="137"/>
      <c r="GAL38" s="137"/>
      <c r="GAM38" s="137"/>
      <c r="GAN38" s="137"/>
      <c r="GAO38" s="137"/>
      <c r="GAP38" s="137"/>
      <c r="GAQ38" s="137"/>
      <c r="GAR38" s="137"/>
      <c r="GAS38" s="137"/>
      <c r="GAT38" s="137"/>
      <c r="GAU38" s="137"/>
      <c r="GAV38" s="137"/>
      <c r="GAW38" s="137"/>
      <c r="GAX38" s="137"/>
      <c r="GAY38" s="137"/>
      <c r="GAZ38" s="137"/>
      <c r="GBA38" s="137"/>
      <c r="GBB38" s="137"/>
      <c r="GBC38" s="137"/>
      <c r="GBD38" s="137"/>
      <c r="GBE38" s="137"/>
      <c r="GBF38" s="137"/>
      <c r="GBG38" s="137"/>
      <c r="GBH38" s="137"/>
      <c r="GBI38" s="137"/>
      <c r="GBJ38" s="137"/>
      <c r="GBK38" s="137"/>
      <c r="GBL38" s="137"/>
      <c r="GBM38" s="137"/>
      <c r="GBN38" s="137"/>
      <c r="GBO38" s="137"/>
      <c r="GBP38" s="137"/>
      <c r="GBQ38" s="137"/>
      <c r="GBR38" s="137"/>
      <c r="GBS38" s="137"/>
      <c r="GBT38" s="137"/>
      <c r="GBU38" s="137"/>
      <c r="GBV38" s="137"/>
      <c r="GBW38" s="137"/>
      <c r="GBX38" s="137"/>
      <c r="GBY38" s="137"/>
      <c r="GBZ38" s="137"/>
      <c r="GCA38" s="137"/>
      <c r="GCB38" s="137"/>
      <c r="GCC38" s="137"/>
      <c r="GCD38" s="137"/>
      <c r="GCE38" s="137"/>
      <c r="GCF38" s="137"/>
      <c r="GCG38" s="137"/>
      <c r="GCH38" s="137"/>
      <c r="GCI38" s="137"/>
      <c r="GCJ38" s="137"/>
      <c r="GCK38" s="137"/>
      <c r="GCL38" s="137"/>
      <c r="GCM38" s="137"/>
      <c r="GCN38" s="137"/>
      <c r="GCO38" s="137"/>
      <c r="GCP38" s="137"/>
      <c r="GCQ38" s="137"/>
      <c r="GCR38" s="137"/>
      <c r="GCS38" s="137"/>
      <c r="GCT38" s="137"/>
      <c r="GCU38" s="137"/>
      <c r="GCV38" s="137"/>
      <c r="GCW38" s="137"/>
      <c r="GCX38" s="137"/>
      <c r="GCY38" s="137"/>
      <c r="GCZ38" s="137"/>
      <c r="GDA38" s="137"/>
      <c r="GDB38" s="137"/>
      <c r="GDC38" s="137"/>
      <c r="GDD38" s="137"/>
      <c r="GDE38" s="137"/>
      <c r="GDF38" s="137"/>
      <c r="GDG38" s="137"/>
      <c r="GDH38" s="137"/>
      <c r="GDI38" s="137"/>
      <c r="GDJ38" s="137"/>
      <c r="GDK38" s="137"/>
      <c r="GDL38" s="137"/>
      <c r="GDM38" s="137"/>
      <c r="GDN38" s="137"/>
      <c r="GDO38" s="137"/>
      <c r="GDP38" s="137"/>
      <c r="GDQ38" s="137"/>
      <c r="GDR38" s="137"/>
      <c r="GDS38" s="137"/>
      <c r="GDT38" s="137"/>
      <c r="GDU38" s="137"/>
      <c r="GDV38" s="137"/>
      <c r="GDW38" s="137"/>
      <c r="GDX38" s="137"/>
      <c r="GDY38" s="137"/>
      <c r="GDZ38" s="137"/>
      <c r="GEA38" s="137"/>
      <c r="GEB38" s="137"/>
      <c r="GEC38" s="137"/>
      <c r="GED38" s="137"/>
      <c r="GEE38" s="137"/>
      <c r="GEF38" s="137"/>
      <c r="GEG38" s="137"/>
      <c r="GEH38" s="137"/>
      <c r="GEI38" s="137"/>
      <c r="GEJ38" s="137"/>
      <c r="GEK38" s="137"/>
      <c r="GEL38" s="137"/>
      <c r="GEM38" s="137"/>
      <c r="GEN38" s="137"/>
      <c r="GEO38" s="137"/>
      <c r="GEP38" s="137"/>
      <c r="GEQ38" s="137"/>
      <c r="GER38" s="137"/>
      <c r="GES38" s="137"/>
      <c r="GET38" s="137"/>
      <c r="GEU38" s="137"/>
      <c r="GEV38" s="137"/>
      <c r="GEW38" s="137"/>
      <c r="GEX38" s="137"/>
      <c r="GEY38" s="137"/>
      <c r="GEZ38" s="137"/>
      <c r="GFA38" s="137"/>
      <c r="GFB38" s="137"/>
      <c r="GFC38" s="137"/>
      <c r="GFD38" s="137"/>
      <c r="GFE38" s="137"/>
      <c r="GFF38" s="137"/>
      <c r="GFG38" s="137"/>
      <c r="GFH38" s="137"/>
      <c r="GFI38" s="137"/>
      <c r="GFJ38" s="137"/>
      <c r="GFK38" s="137"/>
      <c r="GFL38" s="137"/>
      <c r="GFM38" s="137"/>
      <c r="GFN38" s="137"/>
      <c r="GFO38" s="137"/>
      <c r="GFP38" s="137"/>
      <c r="GFQ38" s="137"/>
      <c r="GFR38" s="137"/>
      <c r="GFS38" s="137"/>
      <c r="GFT38" s="137"/>
      <c r="GFU38" s="137"/>
      <c r="GFV38" s="137"/>
      <c r="GFW38" s="137"/>
      <c r="GFX38" s="137"/>
      <c r="GFY38" s="137"/>
      <c r="GFZ38" s="137"/>
      <c r="GGA38" s="137"/>
      <c r="GGB38" s="137"/>
      <c r="GGC38" s="137"/>
      <c r="GGD38" s="137"/>
      <c r="GGE38" s="137"/>
      <c r="GGF38" s="137"/>
      <c r="GGG38" s="137"/>
      <c r="GGH38" s="137"/>
      <c r="GGI38" s="137"/>
      <c r="GGJ38" s="137"/>
      <c r="GGK38" s="137"/>
      <c r="GGL38" s="137"/>
      <c r="GGM38" s="137"/>
      <c r="GGN38" s="137"/>
      <c r="GGO38" s="137"/>
      <c r="GGP38" s="137"/>
      <c r="GGQ38" s="137"/>
      <c r="GGR38" s="137"/>
      <c r="GGS38" s="137"/>
      <c r="GGT38" s="137"/>
      <c r="GGU38" s="137"/>
      <c r="GGV38" s="137"/>
      <c r="GGW38" s="137"/>
      <c r="GGX38" s="137"/>
      <c r="GGY38" s="137"/>
      <c r="GGZ38" s="137"/>
      <c r="GHA38" s="137"/>
      <c r="GHB38" s="137"/>
      <c r="GHC38" s="137"/>
      <c r="GHD38" s="137"/>
      <c r="GHE38" s="137"/>
      <c r="GHF38" s="137"/>
      <c r="GHG38" s="137"/>
      <c r="GHH38" s="137"/>
      <c r="GHI38" s="137"/>
      <c r="GHJ38" s="137"/>
      <c r="GHK38" s="137"/>
      <c r="GHL38" s="137"/>
      <c r="GHM38" s="137"/>
      <c r="GHN38" s="137"/>
      <c r="GHO38" s="137"/>
      <c r="GHP38" s="137"/>
      <c r="GHQ38" s="137"/>
      <c r="GHR38" s="137"/>
      <c r="GHS38" s="137"/>
      <c r="GHT38" s="137"/>
      <c r="GHU38" s="137"/>
      <c r="GHV38" s="137"/>
      <c r="GHW38" s="137"/>
      <c r="GHX38" s="137"/>
      <c r="GHY38" s="137"/>
      <c r="GHZ38" s="137"/>
      <c r="GIA38" s="137"/>
      <c r="GIB38" s="137"/>
      <c r="GIC38" s="137"/>
      <c r="GID38" s="137"/>
      <c r="GIE38" s="137"/>
      <c r="GIF38" s="137"/>
      <c r="GIG38" s="137"/>
      <c r="GIH38" s="137"/>
      <c r="GII38" s="137"/>
      <c r="GIJ38" s="137"/>
      <c r="GIK38" s="137"/>
      <c r="GIL38" s="137"/>
      <c r="GIM38" s="137"/>
      <c r="GIN38" s="137"/>
      <c r="GIO38" s="137"/>
      <c r="GIP38" s="137"/>
      <c r="GIQ38" s="137"/>
      <c r="GIR38" s="137"/>
      <c r="GIS38" s="137"/>
      <c r="GIT38" s="137"/>
      <c r="GIU38" s="137"/>
      <c r="GIV38" s="137"/>
      <c r="GIW38" s="137"/>
      <c r="GIX38" s="137"/>
      <c r="GIY38" s="137"/>
      <c r="GIZ38" s="137"/>
      <c r="GJA38" s="137"/>
      <c r="GJB38" s="137"/>
      <c r="GJC38" s="137"/>
      <c r="GJD38" s="137"/>
      <c r="GJE38" s="137"/>
      <c r="GJF38" s="137"/>
      <c r="GJG38" s="137"/>
      <c r="GJH38" s="137"/>
      <c r="GJI38" s="137"/>
      <c r="GJJ38" s="137"/>
      <c r="GJK38" s="137"/>
      <c r="GJL38" s="137"/>
      <c r="GJM38" s="137"/>
      <c r="GJN38" s="137"/>
      <c r="GJO38" s="137"/>
      <c r="GJP38" s="137"/>
      <c r="GJQ38" s="137"/>
      <c r="GJR38" s="137"/>
      <c r="GJS38" s="137"/>
      <c r="GJT38" s="137"/>
      <c r="GJU38" s="137"/>
      <c r="GJV38" s="137"/>
      <c r="GJW38" s="137"/>
      <c r="GJX38" s="137"/>
      <c r="GJY38" s="137"/>
      <c r="GJZ38" s="137"/>
      <c r="GKA38" s="137"/>
      <c r="GKB38" s="137"/>
      <c r="GKC38" s="137"/>
      <c r="GKD38" s="137"/>
      <c r="GKE38" s="137"/>
      <c r="GKF38" s="137"/>
      <c r="GKG38" s="137"/>
      <c r="GKH38" s="137"/>
      <c r="GKI38" s="137"/>
      <c r="GKJ38" s="137"/>
      <c r="GKK38" s="137"/>
      <c r="GKL38" s="137"/>
      <c r="GKM38" s="137"/>
      <c r="GKN38" s="137"/>
      <c r="GKO38" s="137"/>
      <c r="GKP38" s="137"/>
      <c r="GKQ38" s="137"/>
      <c r="GKR38" s="137"/>
      <c r="GKS38" s="137"/>
      <c r="GKT38" s="137"/>
      <c r="GKU38" s="137"/>
      <c r="GKV38" s="137"/>
      <c r="GKW38" s="137"/>
      <c r="GKX38" s="137"/>
      <c r="GKY38" s="137"/>
      <c r="GKZ38" s="137"/>
      <c r="GLA38" s="137"/>
      <c r="GLB38" s="137"/>
      <c r="GLC38" s="137"/>
      <c r="GLD38" s="137"/>
      <c r="GLE38" s="137"/>
      <c r="GLF38" s="137"/>
      <c r="GLG38" s="137"/>
      <c r="GLH38" s="137"/>
      <c r="GLI38" s="137"/>
      <c r="GLJ38" s="137"/>
      <c r="GLK38" s="137"/>
      <c r="GLL38" s="137"/>
      <c r="GLM38" s="137"/>
      <c r="GLN38" s="137"/>
      <c r="GLO38" s="137"/>
      <c r="GLP38" s="137"/>
      <c r="GLQ38" s="137"/>
      <c r="GLR38" s="137"/>
      <c r="GLS38" s="137"/>
      <c r="GLT38" s="137"/>
      <c r="GLU38" s="137"/>
      <c r="GLV38" s="137"/>
      <c r="GLW38" s="137"/>
      <c r="GLX38" s="137"/>
      <c r="GLY38" s="137"/>
      <c r="GLZ38" s="137"/>
      <c r="GMA38" s="137"/>
      <c r="GMB38" s="137"/>
      <c r="GMC38" s="137"/>
      <c r="GMD38" s="137"/>
      <c r="GME38" s="137"/>
      <c r="GMF38" s="137"/>
      <c r="GMG38" s="137"/>
      <c r="GMH38" s="137"/>
      <c r="GMI38" s="137"/>
      <c r="GMJ38" s="137"/>
      <c r="GMK38" s="137"/>
      <c r="GML38" s="137"/>
      <c r="GMM38" s="137"/>
      <c r="GMN38" s="137"/>
      <c r="GMO38" s="137"/>
      <c r="GMP38" s="137"/>
      <c r="GMQ38" s="137"/>
      <c r="GMR38" s="137"/>
      <c r="GMS38" s="137"/>
      <c r="GMT38" s="137"/>
      <c r="GMU38" s="137"/>
      <c r="GMV38" s="137"/>
      <c r="GMW38" s="137"/>
      <c r="GMX38" s="137"/>
      <c r="GMY38" s="137"/>
      <c r="GMZ38" s="137"/>
      <c r="GNA38" s="137"/>
      <c r="GNB38" s="137"/>
      <c r="GNC38" s="137"/>
      <c r="GND38" s="137"/>
      <c r="GNE38" s="137"/>
      <c r="GNF38" s="137"/>
      <c r="GNG38" s="137"/>
      <c r="GNH38" s="137"/>
      <c r="GNI38" s="137"/>
      <c r="GNJ38" s="137"/>
      <c r="GNK38" s="137"/>
      <c r="GNL38" s="137"/>
      <c r="GNM38" s="137"/>
      <c r="GNN38" s="137"/>
      <c r="GNO38" s="137"/>
      <c r="GNP38" s="137"/>
      <c r="GNQ38" s="137"/>
      <c r="GNR38" s="137"/>
      <c r="GNS38" s="137"/>
      <c r="GNT38" s="137"/>
      <c r="GNU38" s="137"/>
      <c r="GNV38" s="137"/>
      <c r="GNW38" s="137"/>
      <c r="GNX38" s="137"/>
      <c r="GNY38" s="137"/>
      <c r="GNZ38" s="137"/>
      <c r="GOA38" s="137"/>
      <c r="GOB38" s="137"/>
      <c r="GOC38" s="137"/>
      <c r="GOD38" s="137"/>
      <c r="GOE38" s="137"/>
      <c r="GOF38" s="137"/>
      <c r="GOG38" s="137"/>
      <c r="GOH38" s="137"/>
      <c r="GOI38" s="137"/>
      <c r="GOJ38" s="137"/>
      <c r="GOK38" s="137"/>
      <c r="GOL38" s="137"/>
      <c r="GOM38" s="137"/>
      <c r="GON38" s="137"/>
      <c r="GOO38" s="137"/>
      <c r="GOP38" s="137"/>
      <c r="GOQ38" s="137"/>
      <c r="GOR38" s="137"/>
      <c r="GOS38" s="137"/>
      <c r="GOT38" s="137"/>
      <c r="GOU38" s="137"/>
      <c r="GOV38" s="137"/>
      <c r="GOW38" s="137"/>
      <c r="GOX38" s="137"/>
      <c r="GOY38" s="137"/>
      <c r="GOZ38" s="137"/>
      <c r="GPA38" s="137"/>
      <c r="GPB38" s="137"/>
      <c r="GPC38" s="137"/>
      <c r="GPD38" s="137"/>
      <c r="GPE38" s="137"/>
      <c r="GPF38" s="137"/>
      <c r="GPG38" s="137"/>
      <c r="GPH38" s="137"/>
      <c r="GPI38" s="137"/>
      <c r="GPJ38" s="137"/>
      <c r="GPK38" s="137"/>
      <c r="GPL38" s="137"/>
      <c r="GPM38" s="137"/>
      <c r="GPN38" s="137"/>
      <c r="GPO38" s="137"/>
      <c r="GPP38" s="137"/>
      <c r="GPQ38" s="137"/>
      <c r="GPR38" s="137"/>
      <c r="GPS38" s="137"/>
      <c r="GPT38" s="137"/>
      <c r="GPU38" s="137"/>
      <c r="GPV38" s="137"/>
      <c r="GPW38" s="137"/>
      <c r="GPX38" s="137"/>
      <c r="GPY38" s="137"/>
      <c r="GPZ38" s="137"/>
      <c r="GQA38" s="137"/>
      <c r="GQB38" s="137"/>
      <c r="GQC38" s="137"/>
      <c r="GQD38" s="137"/>
      <c r="GQE38" s="137"/>
      <c r="GQF38" s="137"/>
      <c r="GQG38" s="137"/>
      <c r="GQH38" s="137"/>
      <c r="GQI38" s="137"/>
      <c r="GQJ38" s="137"/>
      <c r="GQK38" s="137"/>
      <c r="GQL38" s="137"/>
      <c r="GQM38" s="137"/>
      <c r="GQN38" s="137"/>
      <c r="GQO38" s="137"/>
      <c r="GQP38" s="137"/>
      <c r="GQQ38" s="137"/>
      <c r="GQR38" s="137"/>
      <c r="GQS38" s="137"/>
      <c r="GQT38" s="137"/>
      <c r="GQU38" s="137"/>
      <c r="GQV38" s="137"/>
      <c r="GQW38" s="137"/>
      <c r="GQX38" s="137"/>
      <c r="GQY38" s="137"/>
      <c r="GQZ38" s="137"/>
      <c r="GRA38" s="137"/>
      <c r="GRB38" s="137"/>
      <c r="GRC38" s="137"/>
      <c r="GRD38" s="137"/>
      <c r="GRE38" s="137"/>
      <c r="GRF38" s="137"/>
      <c r="GRG38" s="137"/>
      <c r="GRH38" s="137"/>
      <c r="GRI38" s="137"/>
      <c r="GRJ38" s="137"/>
      <c r="GRK38" s="137"/>
      <c r="GRL38" s="137"/>
      <c r="GRM38" s="137"/>
      <c r="GRN38" s="137"/>
      <c r="GRO38" s="137"/>
      <c r="GRP38" s="137"/>
      <c r="GRQ38" s="137"/>
      <c r="GRR38" s="137"/>
      <c r="GRS38" s="137"/>
      <c r="GRT38" s="137"/>
      <c r="GRU38" s="137"/>
      <c r="GRV38" s="137"/>
      <c r="GRW38" s="137"/>
      <c r="GRX38" s="137"/>
      <c r="GRY38" s="137"/>
      <c r="GRZ38" s="137"/>
      <c r="GSA38" s="137"/>
      <c r="GSB38" s="137"/>
      <c r="GSC38" s="137"/>
      <c r="GSD38" s="137"/>
      <c r="GSE38" s="137"/>
      <c r="GSF38" s="137"/>
      <c r="GSG38" s="137"/>
      <c r="GSH38" s="137"/>
      <c r="GSI38" s="137"/>
      <c r="GSJ38" s="137"/>
      <c r="GSK38" s="137"/>
      <c r="GSL38" s="137"/>
      <c r="GSM38" s="137"/>
      <c r="GSN38" s="137"/>
      <c r="GSO38" s="137"/>
      <c r="GSP38" s="137"/>
      <c r="GSQ38" s="137"/>
      <c r="GSR38" s="137"/>
      <c r="GSS38" s="137"/>
      <c r="GST38" s="137"/>
      <c r="GSU38" s="137"/>
      <c r="GSV38" s="137"/>
      <c r="GSW38" s="137"/>
      <c r="GSX38" s="137"/>
      <c r="GSY38" s="137"/>
      <c r="GSZ38" s="137"/>
      <c r="GTA38" s="137"/>
      <c r="GTB38" s="137"/>
      <c r="GTC38" s="137"/>
      <c r="GTD38" s="137"/>
      <c r="GTE38" s="137"/>
      <c r="GTF38" s="137"/>
      <c r="GTG38" s="137"/>
      <c r="GTH38" s="137"/>
      <c r="GTI38" s="137"/>
      <c r="GTJ38" s="137"/>
      <c r="GTK38" s="137"/>
      <c r="GTL38" s="137"/>
      <c r="GTM38" s="137"/>
      <c r="GTN38" s="137"/>
      <c r="GTO38" s="137"/>
      <c r="GTP38" s="137"/>
      <c r="GTQ38" s="137"/>
      <c r="GTR38" s="137"/>
      <c r="GTS38" s="137"/>
      <c r="GTT38" s="137"/>
      <c r="GTU38" s="137"/>
      <c r="GTV38" s="137"/>
      <c r="GTW38" s="137"/>
      <c r="GTX38" s="137"/>
      <c r="GTY38" s="137"/>
      <c r="GTZ38" s="137"/>
      <c r="GUA38" s="137"/>
      <c r="GUB38" s="137"/>
      <c r="GUC38" s="137"/>
      <c r="GUD38" s="137"/>
      <c r="GUE38" s="137"/>
      <c r="GUF38" s="137"/>
      <c r="GUG38" s="137"/>
      <c r="GUH38" s="137"/>
      <c r="GUI38" s="137"/>
      <c r="GUJ38" s="137"/>
      <c r="GUK38" s="137"/>
      <c r="GUL38" s="137"/>
      <c r="GUM38" s="137"/>
      <c r="GUN38" s="137"/>
      <c r="GUO38" s="137"/>
      <c r="GUP38" s="137"/>
      <c r="GUQ38" s="137"/>
      <c r="GUR38" s="137"/>
      <c r="GUS38" s="137"/>
      <c r="GUT38" s="137"/>
      <c r="GUU38" s="137"/>
      <c r="GUV38" s="137"/>
      <c r="GUW38" s="137"/>
      <c r="GUX38" s="137"/>
      <c r="GUY38" s="137"/>
      <c r="GUZ38" s="137"/>
      <c r="GVA38" s="137"/>
      <c r="GVB38" s="137"/>
      <c r="GVC38" s="137"/>
      <c r="GVD38" s="137"/>
      <c r="GVE38" s="137"/>
      <c r="GVF38" s="137"/>
      <c r="GVG38" s="137"/>
      <c r="GVH38" s="137"/>
      <c r="GVI38" s="137"/>
      <c r="GVJ38" s="137"/>
      <c r="GVK38" s="137"/>
      <c r="GVL38" s="137"/>
      <c r="GVM38" s="137"/>
      <c r="GVN38" s="137"/>
      <c r="GVO38" s="137"/>
      <c r="GVP38" s="137"/>
      <c r="GVQ38" s="137"/>
      <c r="GVR38" s="137"/>
      <c r="GVS38" s="137"/>
      <c r="GVT38" s="137"/>
      <c r="GVU38" s="137"/>
      <c r="GVV38" s="137"/>
      <c r="GVW38" s="137"/>
      <c r="GVX38" s="137"/>
      <c r="GVY38" s="137"/>
      <c r="GVZ38" s="137"/>
      <c r="GWA38" s="137"/>
      <c r="GWB38" s="137"/>
      <c r="GWC38" s="137"/>
      <c r="GWD38" s="137"/>
      <c r="GWE38" s="137"/>
      <c r="GWF38" s="137"/>
      <c r="GWG38" s="137"/>
      <c r="GWH38" s="137"/>
      <c r="GWI38" s="137"/>
      <c r="GWJ38" s="137"/>
      <c r="GWK38" s="137"/>
      <c r="GWL38" s="137"/>
      <c r="GWM38" s="137"/>
      <c r="GWN38" s="137"/>
      <c r="GWO38" s="137"/>
      <c r="GWP38" s="137"/>
      <c r="GWQ38" s="137"/>
      <c r="GWR38" s="137"/>
      <c r="GWS38" s="137"/>
      <c r="GWT38" s="137"/>
      <c r="GWU38" s="137"/>
      <c r="GWV38" s="137"/>
      <c r="GWW38" s="137"/>
      <c r="GWX38" s="137"/>
      <c r="GWY38" s="137"/>
      <c r="GWZ38" s="137"/>
      <c r="GXA38" s="137"/>
      <c r="GXB38" s="137"/>
      <c r="GXC38" s="137"/>
      <c r="GXD38" s="137"/>
      <c r="GXE38" s="137"/>
      <c r="GXF38" s="137"/>
      <c r="GXG38" s="137"/>
      <c r="GXH38" s="137"/>
      <c r="GXI38" s="137"/>
      <c r="GXJ38" s="137"/>
      <c r="GXK38" s="137"/>
      <c r="GXL38" s="137"/>
      <c r="GXM38" s="137"/>
      <c r="GXN38" s="137"/>
      <c r="GXO38" s="137"/>
      <c r="GXP38" s="137"/>
      <c r="GXQ38" s="137"/>
      <c r="GXR38" s="137"/>
      <c r="GXS38" s="137"/>
      <c r="GXT38" s="137"/>
      <c r="GXU38" s="137"/>
      <c r="GXV38" s="137"/>
      <c r="GXW38" s="137"/>
      <c r="GXX38" s="137"/>
      <c r="GXY38" s="137"/>
      <c r="GXZ38" s="137"/>
      <c r="GYA38" s="137"/>
      <c r="GYB38" s="137"/>
      <c r="GYC38" s="137"/>
      <c r="GYD38" s="137"/>
      <c r="GYE38" s="137"/>
      <c r="GYF38" s="137"/>
      <c r="GYG38" s="137"/>
      <c r="GYH38" s="137"/>
      <c r="GYI38" s="137"/>
      <c r="GYJ38" s="137"/>
      <c r="GYK38" s="137"/>
      <c r="GYL38" s="137"/>
      <c r="GYM38" s="137"/>
      <c r="GYN38" s="137"/>
      <c r="GYO38" s="137"/>
      <c r="GYP38" s="137"/>
      <c r="GYQ38" s="137"/>
      <c r="GYR38" s="137"/>
      <c r="GYS38" s="137"/>
      <c r="GYT38" s="137"/>
      <c r="GYU38" s="137"/>
      <c r="GYV38" s="137"/>
      <c r="GYW38" s="137"/>
      <c r="GYX38" s="137"/>
      <c r="GYY38" s="137"/>
      <c r="GYZ38" s="137"/>
      <c r="GZA38" s="137"/>
      <c r="GZB38" s="137"/>
      <c r="GZC38" s="137"/>
      <c r="GZD38" s="137"/>
      <c r="GZE38" s="137"/>
      <c r="GZF38" s="137"/>
      <c r="GZG38" s="137"/>
      <c r="GZH38" s="137"/>
      <c r="GZI38" s="137"/>
      <c r="GZJ38" s="137"/>
      <c r="GZK38" s="137"/>
      <c r="GZL38" s="137"/>
      <c r="GZM38" s="137"/>
      <c r="GZN38" s="137"/>
      <c r="GZO38" s="137"/>
      <c r="GZP38" s="137"/>
      <c r="GZQ38" s="137"/>
      <c r="GZR38" s="137"/>
      <c r="GZS38" s="137"/>
      <c r="GZT38" s="137"/>
      <c r="GZU38" s="137"/>
      <c r="GZV38" s="137"/>
      <c r="GZW38" s="137"/>
      <c r="GZX38" s="137"/>
      <c r="GZY38" s="137"/>
      <c r="GZZ38" s="137"/>
      <c r="HAA38" s="137"/>
      <c r="HAB38" s="137"/>
      <c r="HAC38" s="137"/>
      <c r="HAD38" s="137"/>
      <c r="HAE38" s="137"/>
      <c r="HAF38" s="137"/>
      <c r="HAG38" s="137"/>
      <c r="HAH38" s="137"/>
      <c r="HAI38" s="137"/>
      <c r="HAJ38" s="137"/>
      <c r="HAK38" s="137"/>
      <c r="HAL38" s="137"/>
      <c r="HAM38" s="137"/>
      <c r="HAN38" s="137"/>
      <c r="HAO38" s="137"/>
      <c r="HAP38" s="137"/>
      <c r="HAQ38" s="137"/>
      <c r="HAR38" s="137"/>
      <c r="HAS38" s="137"/>
      <c r="HAT38" s="137"/>
      <c r="HAU38" s="137"/>
      <c r="HAV38" s="137"/>
      <c r="HAW38" s="137"/>
      <c r="HAX38" s="137"/>
      <c r="HAY38" s="137"/>
      <c r="HAZ38" s="137"/>
      <c r="HBA38" s="137"/>
      <c r="HBB38" s="137"/>
      <c r="HBC38" s="137"/>
      <c r="HBD38" s="137"/>
      <c r="HBE38" s="137"/>
      <c r="HBF38" s="137"/>
      <c r="HBG38" s="137"/>
      <c r="HBH38" s="137"/>
      <c r="HBI38" s="137"/>
      <c r="HBJ38" s="137"/>
      <c r="HBK38" s="137"/>
      <c r="HBL38" s="137"/>
      <c r="HBM38" s="137"/>
      <c r="HBN38" s="137"/>
      <c r="HBO38" s="137"/>
      <c r="HBP38" s="137"/>
      <c r="HBQ38" s="137"/>
      <c r="HBR38" s="137"/>
      <c r="HBS38" s="137"/>
      <c r="HBT38" s="137"/>
      <c r="HBU38" s="137"/>
      <c r="HBV38" s="137"/>
      <c r="HBW38" s="137"/>
      <c r="HBX38" s="137"/>
      <c r="HBY38" s="137"/>
      <c r="HBZ38" s="137"/>
      <c r="HCA38" s="137"/>
      <c r="HCB38" s="137"/>
      <c r="HCC38" s="137"/>
      <c r="HCD38" s="137"/>
      <c r="HCE38" s="137"/>
      <c r="HCF38" s="137"/>
      <c r="HCG38" s="137"/>
      <c r="HCH38" s="137"/>
      <c r="HCI38" s="137"/>
      <c r="HCJ38" s="137"/>
      <c r="HCK38" s="137"/>
      <c r="HCL38" s="137"/>
      <c r="HCM38" s="137"/>
      <c r="HCN38" s="137"/>
      <c r="HCO38" s="137"/>
      <c r="HCP38" s="137"/>
      <c r="HCQ38" s="137"/>
      <c r="HCR38" s="137"/>
      <c r="HCS38" s="137"/>
      <c r="HCT38" s="137"/>
      <c r="HCU38" s="137"/>
      <c r="HCV38" s="137"/>
      <c r="HCW38" s="137"/>
      <c r="HCX38" s="137"/>
      <c r="HCY38" s="137"/>
      <c r="HCZ38" s="137"/>
      <c r="HDA38" s="137"/>
      <c r="HDB38" s="137"/>
      <c r="HDC38" s="137"/>
      <c r="HDD38" s="137"/>
      <c r="HDE38" s="137"/>
      <c r="HDF38" s="137"/>
      <c r="HDG38" s="137"/>
      <c r="HDH38" s="137"/>
      <c r="HDI38" s="137"/>
      <c r="HDJ38" s="137"/>
      <c r="HDK38" s="137"/>
      <c r="HDL38" s="137"/>
      <c r="HDM38" s="137"/>
      <c r="HDN38" s="137"/>
      <c r="HDO38" s="137"/>
      <c r="HDP38" s="137"/>
      <c r="HDQ38" s="137"/>
      <c r="HDR38" s="137"/>
      <c r="HDS38" s="137"/>
      <c r="HDT38" s="137"/>
      <c r="HDU38" s="137"/>
      <c r="HDV38" s="137"/>
      <c r="HDW38" s="137"/>
      <c r="HDX38" s="137"/>
      <c r="HDY38" s="137"/>
      <c r="HDZ38" s="137"/>
      <c r="HEA38" s="137"/>
      <c r="HEB38" s="137"/>
      <c r="HEC38" s="137"/>
      <c r="HED38" s="137"/>
      <c r="HEE38" s="137"/>
      <c r="HEF38" s="137"/>
      <c r="HEG38" s="137"/>
      <c r="HEH38" s="137"/>
      <c r="HEI38" s="137"/>
      <c r="HEJ38" s="137"/>
      <c r="HEK38" s="137"/>
      <c r="HEL38" s="137"/>
      <c r="HEM38" s="137"/>
      <c r="HEN38" s="137"/>
      <c r="HEO38" s="137"/>
      <c r="HEP38" s="137"/>
      <c r="HEQ38" s="137"/>
      <c r="HER38" s="137"/>
      <c r="HES38" s="137"/>
      <c r="HET38" s="137"/>
      <c r="HEU38" s="137"/>
      <c r="HEV38" s="137"/>
      <c r="HEW38" s="137"/>
      <c r="HEX38" s="137"/>
      <c r="HEY38" s="137"/>
      <c r="HEZ38" s="137"/>
      <c r="HFA38" s="137"/>
      <c r="HFB38" s="137"/>
      <c r="HFC38" s="137"/>
      <c r="HFD38" s="137"/>
      <c r="HFE38" s="137"/>
      <c r="HFF38" s="137"/>
      <c r="HFG38" s="137"/>
      <c r="HFH38" s="137"/>
      <c r="HFI38" s="137"/>
      <c r="HFJ38" s="137"/>
      <c r="HFK38" s="137"/>
      <c r="HFL38" s="137"/>
      <c r="HFM38" s="137"/>
      <c r="HFN38" s="137"/>
      <c r="HFO38" s="137"/>
      <c r="HFP38" s="137"/>
      <c r="HFQ38" s="137"/>
      <c r="HFR38" s="137"/>
      <c r="HFS38" s="137"/>
      <c r="HFT38" s="137"/>
      <c r="HFU38" s="137"/>
      <c r="HFV38" s="137"/>
      <c r="HFW38" s="137"/>
      <c r="HFX38" s="137"/>
      <c r="HFY38" s="137"/>
      <c r="HFZ38" s="137"/>
      <c r="HGA38" s="137"/>
      <c r="HGB38" s="137"/>
      <c r="HGC38" s="137"/>
      <c r="HGD38" s="137"/>
      <c r="HGE38" s="137"/>
      <c r="HGF38" s="137"/>
      <c r="HGG38" s="137"/>
      <c r="HGH38" s="137"/>
      <c r="HGI38" s="137"/>
      <c r="HGJ38" s="137"/>
      <c r="HGK38" s="137"/>
      <c r="HGL38" s="137"/>
      <c r="HGM38" s="137"/>
      <c r="HGN38" s="137"/>
      <c r="HGO38" s="137"/>
      <c r="HGP38" s="137"/>
      <c r="HGQ38" s="137"/>
      <c r="HGR38" s="137"/>
      <c r="HGS38" s="137"/>
      <c r="HGT38" s="137"/>
      <c r="HGU38" s="137"/>
      <c r="HGV38" s="137"/>
      <c r="HGW38" s="137"/>
      <c r="HGX38" s="137"/>
      <c r="HGY38" s="137"/>
      <c r="HGZ38" s="137"/>
      <c r="HHA38" s="137"/>
      <c r="HHB38" s="137"/>
      <c r="HHC38" s="137"/>
      <c r="HHD38" s="137"/>
      <c r="HHE38" s="137"/>
      <c r="HHF38" s="137"/>
      <c r="HHG38" s="137"/>
      <c r="HHH38" s="137"/>
      <c r="HHI38" s="137"/>
      <c r="HHJ38" s="137"/>
      <c r="HHK38" s="137"/>
      <c r="HHL38" s="137"/>
      <c r="HHM38" s="137"/>
      <c r="HHN38" s="137"/>
      <c r="HHO38" s="137"/>
      <c r="HHP38" s="137"/>
      <c r="HHQ38" s="137"/>
      <c r="HHR38" s="137"/>
      <c r="HHS38" s="137"/>
      <c r="HHT38" s="137"/>
      <c r="HHU38" s="137"/>
      <c r="HHV38" s="137"/>
      <c r="HHW38" s="137"/>
      <c r="HHX38" s="137"/>
      <c r="HHY38" s="137"/>
      <c r="HHZ38" s="137"/>
      <c r="HIA38" s="137"/>
      <c r="HIB38" s="137"/>
      <c r="HIC38" s="137"/>
      <c r="HID38" s="137"/>
      <c r="HIE38" s="137"/>
      <c r="HIF38" s="137"/>
      <c r="HIG38" s="137"/>
      <c r="HIH38" s="137"/>
      <c r="HII38" s="137"/>
      <c r="HIJ38" s="137"/>
      <c r="HIK38" s="137"/>
      <c r="HIL38" s="137"/>
      <c r="HIM38" s="137"/>
      <c r="HIN38" s="137"/>
      <c r="HIO38" s="137"/>
      <c r="HIP38" s="137"/>
      <c r="HIQ38" s="137"/>
      <c r="HIR38" s="137"/>
      <c r="HIS38" s="137"/>
      <c r="HIT38" s="137"/>
      <c r="HIU38" s="137"/>
      <c r="HIV38" s="137"/>
      <c r="HIW38" s="137"/>
      <c r="HIX38" s="137"/>
      <c r="HIY38" s="137"/>
      <c r="HIZ38" s="137"/>
      <c r="HJA38" s="137"/>
      <c r="HJB38" s="137"/>
      <c r="HJC38" s="137"/>
      <c r="HJD38" s="137"/>
      <c r="HJE38" s="137"/>
      <c r="HJF38" s="137"/>
      <c r="HJG38" s="137"/>
      <c r="HJH38" s="137"/>
      <c r="HJI38" s="137"/>
      <c r="HJJ38" s="137"/>
      <c r="HJK38" s="137"/>
      <c r="HJL38" s="137"/>
      <c r="HJM38" s="137"/>
      <c r="HJN38" s="137"/>
      <c r="HJO38" s="137"/>
      <c r="HJP38" s="137"/>
      <c r="HJQ38" s="137"/>
      <c r="HJR38" s="137"/>
      <c r="HJS38" s="137"/>
      <c r="HJT38" s="137"/>
      <c r="HJU38" s="137"/>
      <c r="HJV38" s="137"/>
      <c r="HJW38" s="137"/>
      <c r="HJX38" s="137"/>
      <c r="HJY38" s="137"/>
      <c r="HJZ38" s="137"/>
      <c r="HKA38" s="137"/>
      <c r="HKB38" s="137"/>
      <c r="HKC38" s="137"/>
      <c r="HKD38" s="137"/>
      <c r="HKE38" s="137"/>
      <c r="HKF38" s="137"/>
      <c r="HKG38" s="137"/>
      <c r="HKH38" s="137"/>
      <c r="HKI38" s="137"/>
      <c r="HKJ38" s="137"/>
      <c r="HKK38" s="137"/>
      <c r="HKL38" s="137"/>
      <c r="HKM38" s="137"/>
      <c r="HKN38" s="137"/>
      <c r="HKO38" s="137"/>
      <c r="HKP38" s="137"/>
      <c r="HKQ38" s="137"/>
      <c r="HKR38" s="137"/>
      <c r="HKS38" s="137"/>
      <c r="HKT38" s="137"/>
      <c r="HKU38" s="137"/>
      <c r="HKV38" s="137"/>
      <c r="HKW38" s="137"/>
      <c r="HKX38" s="137"/>
      <c r="HKY38" s="137"/>
      <c r="HKZ38" s="137"/>
      <c r="HLA38" s="137"/>
      <c r="HLB38" s="137"/>
      <c r="HLC38" s="137"/>
      <c r="HLD38" s="137"/>
      <c r="HLE38" s="137"/>
      <c r="HLF38" s="137"/>
      <c r="HLG38" s="137"/>
      <c r="HLH38" s="137"/>
      <c r="HLI38" s="137"/>
      <c r="HLJ38" s="137"/>
      <c r="HLK38" s="137"/>
      <c r="HLL38" s="137"/>
      <c r="HLM38" s="137"/>
      <c r="HLN38" s="137"/>
      <c r="HLO38" s="137"/>
      <c r="HLP38" s="137"/>
      <c r="HLQ38" s="137"/>
      <c r="HLR38" s="137"/>
      <c r="HLS38" s="137"/>
      <c r="HLT38" s="137"/>
      <c r="HLU38" s="137"/>
      <c r="HLV38" s="137"/>
      <c r="HLW38" s="137"/>
      <c r="HLX38" s="137"/>
      <c r="HLY38" s="137"/>
      <c r="HLZ38" s="137"/>
      <c r="HMA38" s="137"/>
      <c r="HMB38" s="137"/>
      <c r="HMC38" s="137"/>
      <c r="HMD38" s="137"/>
      <c r="HME38" s="137"/>
      <c r="HMF38" s="137"/>
      <c r="HMG38" s="137"/>
      <c r="HMH38" s="137"/>
      <c r="HMI38" s="137"/>
      <c r="HMJ38" s="137"/>
      <c r="HMK38" s="137"/>
      <c r="HML38" s="137"/>
      <c r="HMM38" s="137"/>
      <c r="HMN38" s="137"/>
      <c r="HMO38" s="137"/>
      <c r="HMP38" s="137"/>
      <c r="HMQ38" s="137"/>
      <c r="HMR38" s="137"/>
      <c r="HMS38" s="137"/>
      <c r="HMT38" s="137"/>
      <c r="HMU38" s="137"/>
      <c r="HMV38" s="137"/>
      <c r="HMW38" s="137"/>
      <c r="HMX38" s="137"/>
      <c r="HMY38" s="137"/>
      <c r="HMZ38" s="137"/>
      <c r="HNA38" s="137"/>
      <c r="HNB38" s="137"/>
      <c r="HNC38" s="137"/>
      <c r="HND38" s="137"/>
      <c r="HNE38" s="137"/>
      <c r="HNF38" s="137"/>
      <c r="HNG38" s="137"/>
      <c r="HNH38" s="137"/>
      <c r="HNI38" s="137"/>
      <c r="HNJ38" s="137"/>
      <c r="HNK38" s="137"/>
      <c r="HNL38" s="137"/>
      <c r="HNM38" s="137"/>
      <c r="HNN38" s="137"/>
      <c r="HNO38" s="137"/>
      <c r="HNP38" s="137"/>
      <c r="HNQ38" s="137"/>
      <c r="HNR38" s="137"/>
      <c r="HNS38" s="137"/>
      <c r="HNT38" s="137"/>
      <c r="HNU38" s="137"/>
      <c r="HNV38" s="137"/>
      <c r="HNW38" s="137"/>
      <c r="HNX38" s="137"/>
      <c r="HNY38" s="137"/>
      <c r="HNZ38" s="137"/>
      <c r="HOA38" s="137"/>
      <c r="HOB38" s="137"/>
      <c r="HOC38" s="137"/>
      <c r="HOD38" s="137"/>
      <c r="HOE38" s="137"/>
      <c r="HOF38" s="137"/>
      <c r="HOG38" s="137"/>
      <c r="HOH38" s="137"/>
      <c r="HOI38" s="137"/>
      <c r="HOJ38" s="137"/>
      <c r="HOK38" s="137"/>
      <c r="HOL38" s="137"/>
      <c r="HOM38" s="137"/>
      <c r="HON38" s="137"/>
      <c r="HOO38" s="137"/>
      <c r="HOP38" s="137"/>
      <c r="HOQ38" s="137"/>
      <c r="HOR38" s="137"/>
      <c r="HOS38" s="137"/>
      <c r="HOT38" s="137"/>
      <c r="HOU38" s="137"/>
      <c r="HOV38" s="137"/>
      <c r="HOW38" s="137"/>
      <c r="HOX38" s="137"/>
      <c r="HOY38" s="137"/>
      <c r="HOZ38" s="137"/>
      <c r="HPA38" s="137"/>
      <c r="HPB38" s="137"/>
      <c r="HPC38" s="137"/>
      <c r="HPD38" s="137"/>
      <c r="HPE38" s="137"/>
      <c r="HPF38" s="137"/>
      <c r="HPG38" s="137"/>
      <c r="HPH38" s="137"/>
      <c r="HPI38" s="137"/>
      <c r="HPJ38" s="137"/>
      <c r="HPK38" s="137"/>
      <c r="HPL38" s="137"/>
      <c r="HPM38" s="137"/>
      <c r="HPN38" s="137"/>
      <c r="HPO38" s="137"/>
      <c r="HPP38" s="137"/>
      <c r="HPQ38" s="137"/>
      <c r="HPR38" s="137"/>
      <c r="HPS38" s="137"/>
      <c r="HPT38" s="137"/>
      <c r="HPU38" s="137"/>
      <c r="HPV38" s="137"/>
      <c r="HPW38" s="137"/>
      <c r="HPX38" s="137"/>
      <c r="HPY38" s="137"/>
      <c r="HPZ38" s="137"/>
      <c r="HQA38" s="137"/>
      <c r="HQB38" s="137"/>
      <c r="HQC38" s="137"/>
      <c r="HQD38" s="137"/>
      <c r="HQE38" s="137"/>
      <c r="HQF38" s="137"/>
      <c r="HQG38" s="137"/>
      <c r="HQH38" s="137"/>
      <c r="HQI38" s="137"/>
      <c r="HQJ38" s="137"/>
      <c r="HQK38" s="137"/>
      <c r="HQL38" s="137"/>
      <c r="HQM38" s="137"/>
      <c r="HQN38" s="137"/>
      <c r="HQO38" s="137"/>
      <c r="HQP38" s="137"/>
      <c r="HQQ38" s="137"/>
      <c r="HQR38" s="137"/>
      <c r="HQS38" s="137"/>
      <c r="HQT38" s="137"/>
      <c r="HQU38" s="137"/>
      <c r="HQV38" s="137"/>
      <c r="HQW38" s="137"/>
      <c r="HQX38" s="137"/>
      <c r="HQY38" s="137"/>
      <c r="HQZ38" s="137"/>
      <c r="HRA38" s="137"/>
      <c r="HRB38" s="137"/>
      <c r="HRC38" s="137"/>
      <c r="HRD38" s="137"/>
      <c r="HRE38" s="137"/>
      <c r="HRF38" s="137"/>
      <c r="HRG38" s="137"/>
      <c r="HRH38" s="137"/>
      <c r="HRI38" s="137"/>
      <c r="HRJ38" s="137"/>
      <c r="HRK38" s="137"/>
      <c r="HRL38" s="137"/>
      <c r="HRM38" s="137"/>
      <c r="HRN38" s="137"/>
      <c r="HRO38" s="137"/>
      <c r="HRP38" s="137"/>
      <c r="HRQ38" s="137"/>
      <c r="HRR38" s="137"/>
      <c r="HRS38" s="137"/>
      <c r="HRT38" s="137"/>
      <c r="HRU38" s="137"/>
      <c r="HRV38" s="137"/>
      <c r="HRW38" s="137"/>
      <c r="HRX38" s="137"/>
      <c r="HRY38" s="137"/>
      <c r="HRZ38" s="137"/>
      <c r="HSA38" s="137"/>
      <c r="HSB38" s="137"/>
      <c r="HSC38" s="137"/>
      <c r="HSD38" s="137"/>
      <c r="HSE38" s="137"/>
      <c r="HSF38" s="137"/>
      <c r="HSG38" s="137"/>
      <c r="HSH38" s="137"/>
      <c r="HSI38" s="137"/>
      <c r="HSJ38" s="137"/>
      <c r="HSK38" s="137"/>
      <c r="HSL38" s="137"/>
      <c r="HSM38" s="137"/>
      <c r="HSN38" s="137"/>
      <c r="HSO38" s="137"/>
      <c r="HSP38" s="137"/>
      <c r="HSQ38" s="137"/>
      <c r="HSR38" s="137"/>
      <c r="HSS38" s="137"/>
      <c r="HST38" s="137"/>
      <c r="HSU38" s="137"/>
      <c r="HSV38" s="137"/>
      <c r="HSW38" s="137"/>
      <c r="HSX38" s="137"/>
      <c r="HSY38" s="137"/>
      <c r="HSZ38" s="137"/>
      <c r="HTA38" s="137"/>
      <c r="HTB38" s="137"/>
      <c r="HTC38" s="137"/>
      <c r="HTD38" s="137"/>
      <c r="HTE38" s="137"/>
      <c r="HTF38" s="137"/>
      <c r="HTG38" s="137"/>
      <c r="HTH38" s="137"/>
      <c r="HTI38" s="137"/>
      <c r="HTJ38" s="137"/>
      <c r="HTK38" s="137"/>
      <c r="HTL38" s="137"/>
      <c r="HTM38" s="137"/>
      <c r="HTN38" s="137"/>
      <c r="HTO38" s="137"/>
      <c r="HTP38" s="137"/>
      <c r="HTQ38" s="137"/>
      <c r="HTR38" s="137"/>
      <c r="HTS38" s="137"/>
      <c r="HTT38" s="137"/>
      <c r="HTU38" s="137"/>
      <c r="HTV38" s="137"/>
      <c r="HTW38" s="137"/>
      <c r="HTX38" s="137"/>
      <c r="HTY38" s="137"/>
      <c r="HTZ38" s="137"/>
      <c r="HUA38" s="137"/>
      <c r="HUB38" s="137"/>
      <c r="HUC38" s="137"/>
      <c r="HUD38" s="137"/>
      <c r="HUE38" s="137"/>
      <c r="HUF38" s="137"/>
      <c r="HUG38" s="137"/>
      <c r="HUH38" s="137"/>
      <c r="HUI38" s="137"/>
      <c r="HUJ38" s="137"/>
      <c r="HUK38" s="137"/>
      <c r="HUL38" s="137"/>
      <c r="HUM38" s="137"/>
      <c r="HUN38" s="137"/>
      <c r="HUO38" s="137"/>
      <c r="HUP38" s="137"/>
      <c r="HUQ38" s="137"/>
      <c r="HUR38" s="137"/>
      <c r="HUS38" s="137"/>
      <c r="HUT38" s="137"/>
      <c r="HUU38" s="137"/>
      <c r="HUV38" s="137"/>
      <c r="HUW38" s="137"/>
      <c r="HUX38" s="137"/>
      <c r="HUY38" s="137"/>
      <c r="HUZ38" s="137"/>
      <c r="HVA38" s="137"/>
      <c r="HVB38" s="137"/>
      <c r="HVC38" s="137"/>
      <c r="HVD38" s="137"/>
      <c r="HVE38" s="137"/>
      <c r="HVF38" s="137"/>
      <c r="HVG38" s="137"/>
      <c r="HVH38" s="137"/>
      <c r="HVI38" s="137"/>
      <c r="HVJ38" s="137"/>
      <c r="HVK38" s="137"/>
      <c r="HVL38" s="137"/>
      <c r="HVM38" s="137"/>
      <c r="HVN38" s="137"/>
      <c r="HVO38" s="137"/>
      <c r="HVP38" s="137"/>
      <c r="HVQ38" s="137"/>
      <c r="HVR38" s="137"/>
      <c r="HVS38" s="137"/>
      <c r="HVT38" s="137"/>
      <c r="HVU38" s="137"/>
      <c r="HVV38" s="137"/>
      <c r="HVW38" s="137"/>
      <c r="HVX38" s="137"/>
      <c r="HVY38" s="137"/>
      <c r="HVZ38" s="137"/>
      <c r="HWA38" s="137"/>
      <c r="HWB38" s="137"/>
      <c r="HWC38" s="137"/>
      <c r="HWD38" s="137"/>
      <c r="HWE38" s="137"/>
      <c r="HWF38" s="137"/>
      <c r="HWG38" s="137"/>
      <c r="HWH38" s="137"/>
      <c r="HWI38" s="137"/>
      <c r="HWJ38" s="137"/>
      <c r="HWK38" s="137"/>
      <c r="HWL38" s="137"/>
      <c r="HWM38" s="137"/>
      <c r="HWN38" s="137"/>
      <c r="HWO38" s="137"/>
      <c r="HWP38" s="137"/>
      <c r="HWQ38" s="137"/>
      <c r="HWR38" s="137"/>
      <c r="HWS38" s="137"/>
      <c r="HWT38" s="137"/>
      <c r="HWU38" s="137"/>
      <c r="HWV38" s="137"/>
      <c r="HWW38" s="137"/>
      <c r="HWX38" s="137"/>
      <c r="HWY38" s="137"/>
      <c r="HWZ38" s="137"/>
      <c r="HXA38" s="137"/>
      <c r="HXB38" s="137"/>
      <c r="HXC38" s="137"/>
      <c r="HXD38" s="137"/>
      <c r="HXE38" s="137"/>
      <c r="HXF38" s="137"/>
      <c r="HXG38" s="137"/>
      <c r="HXH38" s="137"/>
      <c r="HXI38" s="137"/>
      <c r="HXJ38" s="137"/>
      <c r="HXK38" s="137"/>
      <c r="HXL38" s="137"/>
      <c r="HXM38" s="137"/>
      <c r="HXN38" s="137"/>
      <c r="HXO38" s="137"/>
      <c r="HXP38" s="137"/>
      <c r="HXQ38" s="137"/>
      <c r="HXR38" s="137"/>
      <c r="HXS38" s="137"/>
      <c r="HXT38" s="137"/>
      <c r="HXU38" s="137"/>
      <c r="HXV38" s="137"/>
      <c r="HXW38" s="137"/>
      <c r="HXX38" s="137"/>
      <c r="HXY38" s="137"/>
      <c r="HXZ38" s="137"/>
      <c r="HYA38" s="137"/>
      <c r="HYB38" s="137"/>
      <c r="HYC38" s="137"/>
      <c r="HYD38" s="137"/>
      <c r="HYE38" s="137"/>
      <c r="HYF38" s="137"/>
      <c r="HYG38" s="137"/>
      <c r="HYH38" s="137"/>
      <c r="HYI38" s="137"/>
      <c r="HYJ38" s="137"/>
      <c r="HYK38" s="137"/>
      <c r="HYL38" s="137"/>
      <c r="HYM38" s="137"/>
      <c r="HYN38" s="137"/>
      <c r="HYO38" s="137"/>
      <c r="HYP38" s="137"/>
      <c r="HYQ38" s="137"/>
      <c r="HYR38" s="137"/>
      <c r="HYS38" s="137"/>
      <c r="HYT38" s="137"/>
      <c r="HYU38" s="137"/>
      <c r="HYV38" s="137"/>
      <c r="HYW38" s="137"/>
      <c r="HYX38" s="137"/>
      <c r="HYY38" s="137"/>
      <c r="HYZ38" s="137"/>
      <c r="HZA38" s="137"/>
      <c r="HZB38" s="137"/>
      <c r="HZC38" s="137"/>
      <c r="HZD38" s="137"/>
      <c r="HZE38" s="137"/>
      <c r="HZF38" s="137"/>
      <c r="HZG38" s="137"/>
      <c r="HZH38" s="137"/>
      <c r="HZI38" s="137"/>
      <c r="HZJ38" s="137"/>
      <c r="HZK38" s="137"/>
      <c r="HZL38" s="137"/>
      <c r="HZM38" s="137"/>
      <c r="HZN38" s="137"/>
      <c r="HZO38" s="137"/>
      <c r="HZP38" s="137"/>
      <c r="HZQ38" s="137"/>
      <c r="HZR38" s="137"/>
      <c r="HZS38" s="137"/>
      <c r="HZT38" s="137"/>
      <c r="HZU38" s="137"/>
      <c r="HZV38" s="137"/>
      <c r="HZW38" s="137"/>
      <c r="HZX38" s="137"/>
      <c r="HZY38" s="137"/>
      <c r="HZZ38" s="137"/>
      <c r="IAA38" s="137"/>
      <c r="IAB38" s="137"/>
      <c r="IAC38" s="137"/>
      <c r="IAD38" s="137"/>
      <c r="IAE38" s="137"/>
      <c r="IAF38" s="137"/>
      <c r="IAG38" s="137"/>
      <c r="IAH38" s="137"/>
      <c r="IAI38" s="137"/>
      <c r="IAJ38" s="137"/>
      <c r="IAK38" s="137"/>
      <c r="IAL38" s="137"/>
      <c r="IAM38" s="137"/>
      <c r="IAN38" s="137"/>
      <c r="IAO38" s="137"/>
      <c r="IAP38" s="137"/>
      <c r="IAQ38" s="137"/>
      <c r="IAR38" s="137"/>
      <c r="IAS38" s="137"/>
      <c r="IAT38" s="137"/>
      <c r="IAU38" s="137"/>
      <c r="IAV38" s="137"/>
      <c r="IAW38" s="137"/>
      <c r="IAX38" s="137"/>
      <c r="IAY38" s="137"/>
      <c r="IAZ38" s="137"/>
      <c r="IBA38" s="137"/>
      <c r="IBB38" s="137"/>
      <c r="IBC38" s="137"/>
      <c r="IBD38" s="137"/>
      <c r="IBE38" s="137"/>
      <c r="IBF38" s="137"/>
      <c r="IBG38" s="137"/>
      <c r="IBH38" s="137"/>
      <c r="IBI38" s="137"/>
      <c r="IBJ38" s="137"/>
      <c r="IBK38" s="137"/>
      <c r="IBL38" s="137"/>
      <c r="IBM38" s="137"/>
      <c r="IBN38" s="137"/>
      <c r="IBO38" s="137"/>
      <c r="IBP38" s="137"/>
      <c r="IBQ38" s="137"/>
      <c r="IBR38" s="137"/>
      <c r="IBS38" s="137"/>
      <c r="IBT38" s="137"/>
      <c r="IBU38" s="137"/>
      <c r="IBV38" s="137"/>
      <c r="IBW38" s="137"/>
      <c r="IBX38" s="137"/>
      <c r="IBY38" s="137"/>
      <c r="IBZ38" s="137"/>
      <c r="ICA38" s="137"/>
      <c r="ICB38" s="137"/>
      <c r="ICC38" s="137"/>
      <c r="ICD38" s="137"/>
      <c r="ICE38" s="137"/>
      <c r="ICF38" s="137"/>
      <c r="ICG38" s="137"/>
      <c r="ICH38" s="137"/>
      <c r="ICI38" s="137"/>
      <c r="ICJ38" s="137"/>
      <c r="ICK38" s="137"/>
      <c r="ICL38" s="137"/>
      <c r="ICM38" s="137"/>
      <c r="ICN38" s="137"/>
      <c r="ICO38" s="137"/>
      <c r="ICP38" s="137"/>
      <c r="ICQ38" s="137"/>
      <c r="ICR38" s="137"/>
      <c r="ICS38" s="137"/>
      <c r="ICT38" s="137"/>
      <c r="ICU38" s="137"/>
      <c r="ICV38" s="137"/>
      <c r="ICW38" s="137"/>
      <c r="ICX38" s="137"/>
      <c r="ICY38" s="137"/>
      <c r="ICZ38" s="137"/>
      <c r="IDA38" s="137"/>
      <c r="IDB38" s="137"/>
      <c r="IDC38" s="137"/>
      <c r="IDD38" s="137"/>
      <c r="IDE38" s="137"/>
      <c r="IDF38" s="137"/>
      <c r="IDG38" s="137"/>
      <c r="IDH38" s="137"/>
      <c r="IDI38" s="137"/>
      <c r="IDJ38" s="137"/>
      <c r="IDK38" s="137"/>
      <c r="IDL38" s="137"/>
      <c r="IDM38" s="137"/>
      <c r="IDN38" s="137"/>
      <c r="IDO38" s="137"/>
      <c r="IDP38" s="137"/>
      <c r="IDQ38" s="137"/>
      <c r="IDR38" s="137"/>
      <c r="IDS38" s="137"/>
      <c r="IDT38" s="137"/>
      <c r="IDU38" s="137"/>
      <c r="IDV38" s="137"/>
      <c r="IDW38" s="137"/>
      <c r="IDX38" s="137"/>
      <c r="IDY38" s="137"/>
      <c r="IDZ38" s="137"/>
      <c r="IEA38" s="137"/>
      <c r="IEB38" s="137"/>
      <c r="IEC38" s="137"/>
      <c r="IED38" s="137"/>
      <c r="IEE38" s="137"/>
      <c r="IEF38" s="137"/>
      <c r="IEG38" s="137"/>
      <c r="IEH38" s="137"/>
      <c r="IEI38" s="137"/>
      <c r="IEJ38" s="137"/>
      <c r="IEK38" s="137"/>
      <c r="IEL38" s="137"/>
      <c r="IEM38" s="137"/>
      <c r="IEN38" s="137"/>
      <c r="IEO38" s="137"/>
      <c r="IEP38" s="137"/>
      <c r="IEQ38" s="137"/>
      <c r="IER38" s="137"/>
      <c r="IES38" s="137"/>
      <c r="IET38" s="137"/>
      <c r="IEU38" s="137"/>
      <c r="IEV38" s="137"/>
      <c r="IEW38" s="137"/>
      <c r="IEX38" s="137"/>
      <c r="IEY38" s="137"/>
      <c r="IEZ38" s="137"/>
      <c r="IFA38" s="137"/>
      <c r="IFB38" s="137"/>
      <c r="IFC38" s="137"/>
      <c r="IFD38" s="137"/>
      <c r="IFE38" s="137"/>
      <c r="IFF38" s="137"/>
      <c r="IFG38" s="137"/>
      <c r="IFH38" s="137"/>
      <c r="IFI38" s="137"/>
      <c r="IFJ38" s="137"/>
      <c r="IFK38" s="137"/>
      <c r="IFL38" s="137"/>
      <c r="IFM38" s="137"/>
      <c r="IFN38" s="137"/>
      <c r="IFO38" s="137"/>
      <c r="IFP38" s="137"/>
      <c r="IFQ38" s="137"/>
      <c r="IFR38" s="137"/>
      <c r="IFS38" s="137"/>
      <c r="IFT38" s="137"/>
      <c r="IFU38" s="137"/>
      <c r="IFV38" s="137"/>
      <c r="IFW38" s="137"/>
      <c r="IFX38" s="137"/>
      <c r="IFY38" s="137"/>
      <c r="IFZ38" s="137"/>
      <c r="IGA38" s="137"/>
      <c r="IGB38" s="137"/>
      <c r="IGC38" s="137"/>
      <c r="IGD38" s="137"/>
      <c r="IGE38" s="137"/>
      <c r="IGF38" s="137"/>
      <c r="IGG38" s="137"/>
      <c r="IGH38" s="137"/>
      <c r="IGI38" s="137"/>
      <c r="IGJ38" s="137"/>
      <c r="IGK38" s="137"/>
      <c r="IGL38" s="137"/>
      <c r="IGM38" s="137"/>
      <c r="IGN38" s="137"/>
      <c r="IGO38" s="137"/>
      <c r="IGP38" s="137"/>
      <c r="IGQ38" s="137"/>
      <c r="IGR38" s="137"/>
      <c r="IGS38" s="137"/>
      <c r="IGT38" s="137"/>
      <c r="IGU38" s="137"/>
      <c r="IGV38" s="137"/>
      <c r="IGW38" s="137"/>
      <c r="IGX38" s="137"/>
      <c r="IGY38" s="137"/>
      <c r="IGZ38" s="137"/>
      <c r="IHA38" s="137"/>
      <c r="IHB38" s="137"/>
      <c r="IHC38" s="137"/>
      <c r="IHD38" s="137"/>
      <c r="IHE38" s="137"/>
      <c r="IHF38" s="137"/>
      <c r="IHG38" s="137"/>
      <c r="IHH38" s="137"/>
      <c r="IHI38" s="137"/>
      <c r="IHJ38" s="137"/>
      <c r="IHK38" s="137"/>
      <c r="IHL38" s="137"/>
      <c r="IHM38" s="137"/>
      <c r="IHN38" s="137"/>
      <c r="IHO38" s="137"/>
      <c r="IHP38" s="137"/>
      <c r="IHQ38" s="137"/>
      <c r="IHR38" s="137"/>
      <c r="IHS38" s="137"/>
      <c r="IHT38" s="137"/>
      <c r="IHU38" s="137"/>
      <c r="IHV38" s="137"/>
      <c r="IHW38" s="137"/>
      <c r="IHX38" s="137"/>
      <c r="IHY38" s="137"/>
      <c r="IHZ38" s="137"/>
      <c r="IIA38" s="137"/>
      <c r="IIB38" s="137"/>
      <c r="IIC38" s="137"/>
      <c r="IID38" s="137"/>
      <c r="IIE38" s="137"/>
      <c r="IIF38" s="137"/>
      <c r="IIG38" s="137"/>
      <c r="IIH38" s="137"/>
      <c r="III38" s="137"/>
      <c r="IIJ38" s="137"/>
      <c r="IIK38" s="137"/>
      <c r="IIL38" s="137"/>
      <c r="IIM38" s="137"/>
      <c r="IIN38" s="137"/>
      <c r="IIO38" s="137"/>
      <c r="IIP38" s="137"/>
      <c r="IIQ38" s="137"/>
      <c r="IIR38" s="137"/>
      <c r="IIS38" s="137"/>
      <c r="IIT38" s="137"/>
      <c r="IIU38" s="137"/>
      <c r="IIV38" s="137"/>
      <c r="IIW38" s="137"/>
      <c r="IIX38" s="137"/>
      <c r="IIY38" s="137"/>
      <c r="IIZ38" s="137"/>
      <c r="IJA38" s="137"/>
      <c r="IJB38" s="137"/>
      <c r="IJC38" s="137"/>
      <c r="IJD38" s="137"/>
      <c r="IJE38" s="137"/>
      <c r="IJF38" s="137"/>
      <c r="IJG38" s="137"/>
      <c r="IJH38" s="137"/>
      <c r="IJI38" s="137"/>
      <c r="IJJ38" s="137"/>
      <c r="IJK38" s="137"/>
      <c r="IJL38" s="137"/>
      <c r="IJM38" s="137"/>
      <c r="IJN38" s="137"/>
      <c r="IJO38" s="137"/>
      <c r="IJP38" s="137"/>
      <c r="IJQ38" s="137"/>
      <c r="IJR38" s="137"/>
      <c r="IJS38" s="137"/>
      <c r="IJT38" s="137"/>
      <c r="IJU38" s="137"/>
      <c r="IJV38" s="137"/>
      <c r="IJW38" s="137"/>
      <c r="IJX38" s="137"/>
      <c r="IJY38" s="137"/>
      <c r="IJZ38" s="137"/>
      <c r="IKA38" s="137"/>
      <c r="IKB38" s="137"/>
      <c r="IKC38" s="137"/>
      <c r="IKD38" s="137"/>
      <c r="IKE38" s="137"/>
      <c r="IKF38" s="137"/>
      <c r="IKG38" s="137"/>
      <c r="IKH38" s="137"/>
      <c r="IKI38" s="137"/>
      <c r="IKJ38" s="137"/>
      <c r="IKK38" s="137"/>
      <c r="IKL38" s="137"/>
      <c r="IKM38" s="137"/>
      <c r="IKN38" s="137"/>
      <c r="IKO38" s="137"/>
      <c r="IKP38" s="137"/>
      <c r="IKQ38" s="137"/>
      <c r="IKR38" s="137"/>
      <c r="IKS38" s="137"/>
      <c r="IKT38" s="137"/>
      <c r="IKU38" s="137"/>
      <c r="IKV38" s="137"/>
      <c r="IKW38" s="137"/>
      <c r="IKX38" s="137"/>
      <c r="IKY38" s="137"/>
      <c r="IKZ38" s="137"/>
      <c r="ILA38" s="137"/>
      <c r="ILB38" s="137"/>
      <c r="ILC38" s="137"/>
      <c r="ILD38" s="137"/>
      <c r="ILE38" s="137"/>
      <c r="ILF38" s="137"/>
      <c r="ILG38" s="137"/>
      <c r="ILH38" s="137"/>
      <c r="ILI38" s="137"/>
      <c r="ILJ38" s="137"/>
      <c r="ILK38" s="137"/>
      <c r="ILL38" s="137"/>
      <c r="ILM38" s="137"/>
      <c r="ILN38" s="137"/>
      <c r="ILO38" s="137"/>
      <c r="ILP38" s="137"/>
      <c r="ILQ38" s="137"/>
      <c r="ILR38" s="137"/>
      <c r="ILS38" s="137"/>
      <c r="ILT38" s="137"/>
      <c r="ILU38" s="137"/>
      <c r="ILV38" s="137"/>
      <c r="ILW38" s="137"/>
      <c r="ILX38" s="137"/>
      <c r="ILY38" s="137"/>
      <c r="ILZ38" s="137"/>
      <c r="IMA38" s="137"/>
      <c r="IMB38" s="137"/>
      <c r="IMC38" s="137"/>
      <c r="IMD38" s="137"/>
      <c r="IME38" s="137"/>
      <c r="IMF38" s="137"/>
      <c r="IMG38" s="137"/>
      <c r="IMH38" s="137"/>
      <c r="IMI38" s="137"/>
      <c r="IMJ38" s="137"/>
      <c r="IMK38" s="137"/>
      <c r="IML38" s="137"/>
      <c r="IMM38" s="137"/>
      <c r="IMN38" s="137"/>
      <c r="IMO38" s="137"/>
      <c r="IMP38" s="137"/>
      <c r="IMQ38" s="137"/>
      <c r="IMR38" s="137"/>
      <c r="IMS38" s="137"/>
      <c r="IMT38" s="137"/>
      <c r="IMU38" s="137"/>
      <c r="IMV38" s="137"/>
      <c r="IMW38" s="137"/>
      <c r="IMX38" s="137"/>
      <c r="IMY38" s="137"/>
      <c r="IMZ38" s="137"/>
      <c r="INA38" s="137"/>
      <c r="INB38" s="137"/>
      <c r="INC38" s="137"/>
      <c r="IND38" s="137"/>
      <c r="INE38" s="137"/>
      <c r="INF38" s="137"/>
      <c r="ING38" s="137"/>
      <c r="INH38" s="137"/>
      <c r="INI38" s="137"/>
      <c r="INJ38" s="137"/>
      <c r="INK38" s="137"/>
      <c r="INL38" s="137"/>
      <c r="INM38" s="137"/>
      <c r="INN38" s="137"/>
      <c r="INO38" s="137"/>
      <c r="INP38" s="137"/>
      <c r="INQ38" s="137"/>
      <c r="INR38" s="137"/>
      <c r="INS38" s="137"/>
      <c r="INT38" s="137"/>
      <c r="INU38" s="137"/>
      <c r="INV38" s="137"/>
      <c r="INW38" s="137"/>
      <c r="INX38" s="137"/>
      <c r="INY38" s="137"/>
      <c r="INZ38" s="137"/>
      <c r="IOA38" s="137"/>
      <c r="IOB38" s="137"/>
      <c r="IOC38" s="137"/>
      <c r="IOD38" s="137"/>
      <c r="IOE38" s="137"/>
      <c r="IOF38" s="137"/>
      <c r="IOG38" s="137"/>
      <c r="IOH38" s="137"/>
      <c r="IOI38" s="137"/>
      <c r="IOJ38" s="137"/>
      <c r="IOK38" s="137"/>
      <c r="IOL38" s="137"/>
      <c r="IOM38" s="137"/>
      <c r="ION38" s="137"/>
      <c r="IOO38" s="137"/>
      <c r="IOP38" s="137"/>
      <c r="IOQ38" s="137"/>
      <c r="IOR38" s="137"/>
      <c r="IOS38" s="137"/>
      <c r="IOT38" s="137"/>
      <c r="IOU38" s="137"/>
      <c r="IOV38" s="137"/>
      <c r="IOW38" s="137"/>
      <c r="IOX38" s="137"/>
      <c r="IOY38" s="137"/>
      <c r="IOZ38" s="137"/>
      <c r="IPA38" s="137"/>
      <c r="IPB38" s="137"/>
      <c r="IPC38" s="137"/>
      <c r="IPD38" s="137"/>
      <c r="IPE38" s="137"/>
      <c r="IPF38" s="137"/>
      <c r="IPG38" s="137"/>
      <c r="IPH38" s="137"/>
      <c r="IPI38" s="137"/>
      <c r="IPJ38" s="137"/>
      <c r="IPK38" s="137"/>
      <c r="IPL38" s="137"/>
      <c r="IPM38" s="137"/>
      <c r="IPN38" s="137"/>
      <c r="IPO38" s="137"/>
      <c r="IPP38" s="137"/>
      <c r="IPQ38" s="137"/>
      <c r="IPR38" s="137"/>
      <c r="IPS38" s="137"/>
      <c r="IPT38" s="137"/>
      <c r="IPU38" s="137"/>
      <c r="IPV38" s="137"/>
      <c r="IPW38" s="137"/>
      <c r="IPX38" s="137"/>
      <c r="IPY38" s="137"/>
      <c r="IPZ38" s="137"/>
      <c r="IQA38" s="137"/>
      <c r="IQB38" s="137"/>
      <c r="IQC38" s="137"/>
      <c r="IQD38" s="137"/>
      <c r="IQE38" s="137"/>
      <c r="IQF38" s="137"/>
      <c r="IQG38" s="137"/>
      <c r="IQH38" s="137"/>
      <c r="IQI38" s="137"/>
      <c r="IQJ38" s="137"/>
      <c r="IQK38" s="137"/>
      <c r="IQL38" s="137"/>
      <c r="IQM38" s="137"/>
      <c r="IQN38" s="137"/>
      <c r="IQO38" s="137"/>
      <c r="IQP38" s="137"/>
      <c r="IQQ38" s="137"/>
      <c r="IQR38" s="137"/>
      <c r="IQS38" s="137"/>
      <c r="IQT38" s="137"/>
      <c r="IQU38" s="137"/>
      <c r="IQV38" s="137"/>
      <c r="IQW38" s="137"/>
      <c r="IQX38" s="137"/>
      <c r="IQY38" s="137"/>
      <c r="IQZ38" s="137"/>
      <c r="IRA38" s="137"/>
      <c r="IRB38" s="137"/>
      <c r="IRC38" s="137"/>
      <c r="IRD38" s="137"/>
      <c r="IRE38" s="137"/>
      <c r="IRF38" s="137"/>
      <c r="IRG38" s="137"/>
      <c r="IRH38" s="137"/>
      <c r="IRI38" s="137"/>
      <c r="IRJ38" s="137"/>
      <c r="IRK38" s="137"/>
      <c r="IRL38" s="137"/>
      <c r="IRM38" s="137"/>
      <c r="IRN38" s="137"/>
      <c r="IRO38" s="137"/>
      <c r="IRP38" s="137"/>
      <c r="IRQ38" s="137"/>
      <c r="IRR38" s="137"/>
      <c r="IRS38" s="137"/>
      <c r="IRT38" s="137"/>
      <c r="IRU38" s="137"/>
      <c r="IRV38" s="137"/>
      <c r="IRW38" s="137"/>
      <c r="IRX38" s="137"/>
      <c r="IRY38" s="137"/>
      <c r="IRZ38" s="137"/>
      <c r="ISA38" s="137"/>
      <c r="ISB38" s="137"/>
      <c r="ISC38" s="137"/>
      <c r="ISD38" s="137"/>
      <c r="ISE38" s="137"/>
      <c r="ISF38" s="137"/>
      <c r="ISG38" s="137"/>
      <c r="ISH38" s="137"/>
      <c r="ISI38" s="137"/>
      <c r="ISJ38" s="137"/>
      <c r="ISK38" s="137"/>
      <c r="ISL38" s="137"/>
      <c r="ISM38" s="137"/>
      <c r="ISN38" s="137"/>
      <c r="ISO38" s="137"/>
      <c r="ISP38" s="137"/>
      <c r="ISQ38" s="137"/>
      <c r="ISR38" s="137"/>
      <c r="ISS38" s="137"/>
      <c r="IST38" s="137"/>
      <c r="ISU38" s="137"/>
      <c r="ISV38" s="137"/>
      <c r="ISW38" s="137"/>
      <c r="ISX38" s="137"/>
      <c r="ISY38" s="137"/>
      <c r="ISZ38" s="137"/>
      <c r="ITA38" s="137"/>
      <c r="ITB38" s="137"/>
      <c r="ITC38" s="137"/>
      <c r="ITD38" s="137"/>
      <c r="ITE38" s="137"/>
      <c r="ITF38" s="137"/>
      <c r="ITG38" s="137"/>
      <c r="ITH38" s="137"/>
      <c r="ITI38" s="137"/>
      <c r="ITJ38" s="137"/>
      <c r="ITK38" s="137"/>
      <c r="ITL38" s="137"/>
      <c r="ITM38" s="137"/>
      <c r="ITN38" s="137"/>
      <c r="ITO38" s="137"/>
      <c r="ITP38" s="137"/>
      <c r="ITQ38" s="137"/>
      <c r="ITR38" s="137"/>
      <c r="ITS38" s="137"/>
      <c r="ITT38" s="137"/>
      <c r="ITU38" s="137"/>
      <c r="ITV38" s="137"/>
      <c r="ITW38" s="137"/>
      <c r="ITX38" s="137"/>
      <c r="ITY38" s="137"/>
      <c r="ITZ38" s="137"/>
      <c r="IUA38" s="137"/>
      <c r="IUB38" s="137"/>
      <c r="IUC38" s="137"/>
      <c r="IUD38" s="137"/>
      <c r="IUE38" s="137"/>
      <c r="IUF38" s="137"/>
      <c r="IUG38" s="137"/>
      <c r="IUH38" s="137"/>
      <c r="IUI38" s="137"/>
      <c r="IUJ38" s="137"/>
      <c r="IUK38" s="137"/>
      <c r="IUL38" s="137"/>
      <c r="IUM38" s="137"/>
      <c r="IUN38" s="137"/>
      <c r="IUO38" s="137"/>
      <c r="IUP38" s="137"/>
      <c r="IUQ38" s="137"/>
      <c r="IUR38" s="137"/>
      <c r="IUS38" s="137"/>
      <c r="IUT38" s="137"/>
      <c r="IUU38" s="137"/>
      <c r="IUV38" s="137"/>
      <c r="IUW38" s="137"/>
      <c r="IUX38" s="137"/>
      <c r="IUY38" s="137"/>
      <c r="IUZ38" s="137"/>
      <c r="IVA38" s="137"/>
      <c r="IVB38" s="137"/>
      <c r="IVC38" s="137"/>
      <c r="IVD38" s="137"/>
      <c r="IVE38" s="137"/>
      <c r="IVF38" s="137"/>
      <c r="IVG38" s="137"/>
      <c r="IVH38" s="137"/>
      <c r="IVI38" s="137"/>
      <c r="IVJ38" s="137"/>
      <c r="IVK38" s="137"/>
      <c r="IVL38" s="137"/>
      <c r="IVM38" s="137"/>
      <c r="IVN38" s="137"/>
      <c r="IVO38" s="137"/>
      <c r="IVP38" s="137"/>
      <c r="IVQ38" s="137"/>
      <c r="IVR38" s="137"/>
      <c r="IVS38" s="137"/>
      <c r="IVT38" s="137"/>
      <c r="IVU38" s="137"/>
      <c r="IVV38" s="137"/>
      <c r="IVW38" s="137"/>
      <c r="IVX38" s="137"/>
      <c r="IVY38" s="137"/>
      <c r="IVZ38" s="137"/>
      <c r="IWA38" s="137"/>
      <c r="IWB38" s="137"/>
      <c r="IWC38" s="137"/>
      <c r="IWD38" s="137"/>
      <c r="IWE38" s="137"/>
      <c r="IWF38" s="137"/>
      <c r="IWG38" s="137"/>
      <c r="IWH38" s="137"/>
      <c r="IWI38" s="137"/>
      <c r="IWJ38" s="137"/>
      <c r="IWK38" s="137"/>
      <c r="IWL38" s="137"/>
      <c r="IWM38" s="137"/>
      <c r="IWN38" s="137"/>
      <c r="IWO38" s="137"/>
      <c r="IWP38" s="137"/>
      <c r="IWQ38" s="137"/>
      <c r="IWR38" s="137"/>
      <c r="IWS38" s="137"/>
      <c r="IWT38" s="137"/>
      <c r="IWU38" s="137"/>
      <c r="IWV38" s="137"/>
      <c r="IWW38" s="137"/>
      <c r="IWX38" s="137"/>
      <c r="IWY38" s="137"/>
      <c r="IWZ38" s="137"/>
      <c r="IXA38" s="137"/>
      <c r="IXB38" s="137"/>
      <c r="IXC38" s="137"/>
      <c r="IXD38" s="137"/>
      <c r="IXE38" s="137"/>
      <c r="IXF38" s="137"/>
      <c r="IXG38" s="137"/>
      <c r="IXH38" s="137"/>
      <c r="IXI38" s="137"/>
      <c r="IXJ38" s="137"/>
      <c r="IXK38" s="137"/>
      <c r="IXL38" s="137"/>
      <c r="IXM38" s="137"/>
      <c r="IXN38" s="137"/>
      <c r="IXO38" s="137"/>
      <c r="IXP38" s="137"/>
      <c r="IXQ38" s="137"/>
      <c r="IXR38" s="137"/>
      <c r="IXS38" s="137"/>
      <c r="IXT38" s="137"/>
      <c r="IXU38" s="137"/>
      <c r="IXV38" s="137"/>
      <c r="IXW38" s="137"/>
      <c r="IXX38" s="137"/>
      <c r="IXY38" s="137"/>
      <c r="IXZ38" s="137"/>
      <c r="IYA38" s="137"/>
      <c r="IYB38" s="137"/>
      <c r="IYC38" s="137"/>
      <c r="IYD38" s="137"/>
      <c r="IYE38" s="137"/>
      <c r="IYF38" s="137"/>
      <c r="IYG38" s="137"/>
      <c r="IYH38" s="137"/>
      <c r="IYI38" s="137"/>
      <c r="IYJ38" s="137"/>
      <c r="IYK38" s="137"/>
      <c r="IYL38" s="137"/>
      <c r="IYM38" s="137"/>
      <c r="IYN38" s="137"/>
      <c r="IYO38" s="137"/>
      <c r="IYP38" s="137"/>
      <c r="IYQ38" s="137"/>
      <c r="IYR38" s="137"/>
      <c r="IYS38" s="137"/>
      <c r="IYT38" s="137"/>
      <c r="IYU38" s="137"/>
      <c r="IYV38" s="137"/>
      <c r="IYW38" s="137"/>
      <c r="IYX38" s="137"/>
      <c r="IYY38" s="137"/>
      <c r="IYZ38" s="137"/>
      <c r="IZA38" s="137"/>
      <c r="IZB38" s="137"/>
      <c r="IZC38" s="137"/>
      <c r="IZD38" s="137"/>
      <c r="IZE38" s="137"/>
      <c r="IZF38" s="137"/>
      <c r="IZG38" s="137"/>
      <c r="IZH38" s="137"/>
      <c r="IZI38" s="137"/>
      <c r="IZJ38" s="137"/>
      <c r="IZK38" s="137"/>
      <c r="IZL38" s="137"/>
      <c r="IZM38" s="137"/>
      <c r="IZN38" s="137"/>
      <c r="IZO38" s="137"/>
      <c r="IZP38" s="137"/>
      <c r="IZQ38" s="137"/>
      <c r="IZR38" s="137"/>
      <c r="IZS38" s="137"/>
      <c r="IZT38" s="137"/>
      <c r="IZU38" s="137"/>
      <c r="IZV38" s="137"/>
      <c r="IZW38" s="137"/>
      <c r="IZX38" s="137"/>
      <c r="IZY38" s="137"/>
      <c r="IZZ38" s="137"/>
      <c r="JAA38" s="137"/>
      <c r="JAB38" s="137"/>
      <c r="JAC38" s="137"/>
      <c r="JAD38" s="137"/>
      <c r="JAE38" s="137"/>
      <c r="JAF38" s="137"/>
      <c r="JAG38" s="137"/>
      <c r="JAH38" s="137"/>
      <c r="JAI38" s="137"/>
      <c r="JAJ38" s="137"/>
      <c r="JAK38" s="137"/>
      <c r="JAL38" s="137"/>
      <c r="JAM38" s="137"/>
      <c r="JAN38" s="137"/>
      <c r="JAO38" s="137"/>
      <c r="JAP38" s="137"/>
      <c r="JAQ38" s="137"/>
      <c r="JAR38" s="137"/>
      <c r="JAS38" s="137"/>
      <c r="JAT38" s="137"/>
      <c r="JAU38" s="137"/>
      <c r="JAV38" s="137"/>
      <c r="JAW38" s="137"/>
      <c r="JAX38" s="137"/>
      <c r="JAY38" s="137"/>
      <c r="JAZ38" s="137"/>
      <c r="JBA38" s="137"/>
      <c r="JBB38" s="137"/>
      <c r="JBC38" s="137"/>
      <c r="JBD38" s="137"/>
      <c r="JBE38" s="137"/>
      <c r="JBF38" s="137"/>
      <c r="JBG38" s="137"/>
      <c r="JBH38" s="137"/>
      <c r="JBI38" s="137"/>
      <c r="JBJ38" s="137"/>
      <c r="JBK38" s="137"/>
      <c r="JBL38" s="137"/>
      <c r="JBM38" s="137"/>
      <c r="JBN38" s="137"/>
      <c r="JBO38" s="137"/>
      <c r="JBP38" s="137"/>
      <c r="JBQ38" s="137"/>
      <c r="JBR38" s="137"/>
      <c r="JBS38" s="137"/>
      <c r="JBT38" s="137"/>
      <c r="JBU38" s="137"/>
      <c r="JBV38" s="137"/>
      <c r="JBW38" s="137"/>
      <c r="JBX38" s="137"/>
      <c r="JBY38" s="137"/>
      <c r="JBZ38" s="137"/>
      <c r="JCA38" s="137"/>
      <c r="JCB38" s="137"/>
      <c r="JCC38" s="137"/>
      <c r="JCD38" s="137"/>
      <c r="JCE38" s="137"/>
      <c r="JCF38" s="137"/>
      <c r="JCG38" s="137"/>
      <c r="JCH38" s="137"/>
      <c r="JCI38" s="137"/>
      <c r="JCJ38" s="137"/>
      <c r="JCK38" s="137"/>
      <c r="JCL38" s="137"/>
      <c r="JCM38" s="137"/>
      <c r="JCN38" s="137"/>
      <c r="JCO38" s="137"/>
      <c r="JCP38" s="137"/>
      <c r="JCQ38" s="137"/>
      <c r="JCR38" s="137"/>
      <c r="JCS38" s="137"/>
      <c r="JCT38" s="137"/>
      <c r="JCU38" s="137"/>
      <c r="JCV38" s="137"/>
      <c r="JCW38" s="137"/>
      <c r="JCX38" s="137"/>
      <c r="JCY38" s="137"/>
      <c r="JCZ38" s="137"/>
      <c r="JDA38" s="137"/>
      <c r="JDB38" s="137"/>
      <c r="JDC38" s="137"/>
      <c r="JDD38" s="137"/>
      <c r="JDE38" s="137"/>
      <c r="JDF38" s="137"/>
      <c r="JDG38" s="137"/>
      <c r="JDH38" s="137"/>
      <c r="JDI38" s="137"/>
      <c r="JDJ38" s="137"/>
      <c r="JDK38" s="137"/>
      <c r="JDL38" s="137"/>
      <c r="JDM38" s="137"/>
      <c r="JDN38" s="137"/>
      <c r="JDO38" s="137"/>
      <c r="JDP38" s="137"/>
      <c r="JDQ38" s="137"/>
      <c r="JDR38" s="137"/>
      <c r="JDS38" s="137"/>
      <c r="JDT38" s="137"/>
      <c r="JDU38" s="137"/>
      <c r="JDV38" s="137"/>
      <c r="JDW38" s="137"/>
      <c r="JDX38" s="137"/>
      <c r="JDY38" s="137"/>
      <c r="JDZ38" s="137"/>
      <c r="JEA38" s="137"/>
      <c r="JEB38" s="137"/>
      <c r="JEC38" s="137"/>
      <c r="JED38" s="137"/>
      <c r="JEE38" s="137"/>
      <c r="JEF38" s="137"/>
      <c r="JEG38" s="137"/>
      <c r="JEH38" s="137"/>
      <c r="JEI38" s="137"/>
      <c r="JEJ38" s="137"/>
      <c r="JEK38" s="137"/>
      <c r="JEL38" s="137"/>
      <c r="JEM38" s="137"/>
      <c r="JEN38" s="137"/>
      <c r="JEO38" s="137"/>
      <c r="JEP38" s="137"/>
      <c r="JEQ38" s="137"/>
      <c r="JER38" s="137"/>
      <c r="JES38" s="137"/>
      <c r="JET38" s="137"/>
      <c r="JEU38" s="137"/>
      <c r="JEV38" s="137"/>
      <c r="JEW38" s="137"/>
      <c r="JEX38" s="137"/>
      <c r="JEY38" s="137"/>
      <c r="JEZ38" s="137"/>
      <c r="JFA38" s="137"/>
      <c r="JFB38" s="137"/>
      <c r="JFC38" s="137"/>
      <c r="JFD38" s="137"/>
      <c r="JFE38" s="137"/>
      <c r="JFF38" s="137"/>
      <c r="JFG38" s="137"/>
      <c r="JFH38" s="137"/>
      <c r="JFI38" s="137"/>
      <c r="JFJ38" s="137"/>
      <c r="JFK38" s="137"/>
      <c r="JFL38" s="137"/>
      <c r="JFM38" s="137"/>
      <c r="JFN38" s="137"/>
      <c r="JFO38" s="137"/>
      <c r="JFP38" s="137"/>
      <c r="JFQ38" s="137"/>
      <c r="JFR38" s="137"/>
      <c r="JFS38" s="137"/>
      <c r="JFT38" s="137"/>
      <c r="JFU38" s="137"/>
      <c r="JFV38" s="137"/>
      <c r="JFW38" s="137"/>
      <c r="JFX38" s="137"/>
      <c r="JFY38" s="137"/>
      <c r="JFZ38" s="137"/>
      <c r="JGA38" s="137"/>
      <c r="JGB38" s="137"/>
      <c r="JGC38" s="137"/>
      <c r="JGD38" s="137"/>
      <c r="JGE38" s="137"/>
      <c r="JGF38" s="137"/>
      <c r="JGG38" s="137"/>
      <c r="JGH38" s="137"/>
      <c r="JGI38" s="137"/>
      <c r="JGJ38" s="137"/>
      <c r="JGK38" s="137"/>
      <c r="JGL38" s="137"/>
      <c r="JGM38" s="137"/>
      <c r="JGN38" s="137"/>
      <c r="JGO38" s="137"/>
      <c r="JGP38" s="137"/>
      <c r="JGQ38" s="137"/>
      <c r="JGR38" s="137"/>
      <c r="JGS38" s="137"/>
      <c r="JGT38" s="137"/>
      <c r="JGU38" s="137"/>
      <c r="JGV38" s="137"/>
      <c r="JGW38" s="137"/>
      <c r="JGX38" s="137"/>
      <c r="JGY38" s="137"/>
      <c r="JGZ38" s="137"/>
      <c r="JHA38" s="137"/>
      <c r="JHB38" s="137"/>
      <c r="JHC38" s="137"/>
      <c r="JHD38" s="137"/>
      <c r="JHE38" s="137"/>
      <c r="JHF38" s="137"/>
      <c r="JHG38" s="137"/>
      <c r="JHH38" s="137"/>
      <c r="JHI38" s="137"/>
      <c r="JHJ38" s="137"/>
      <c r="JHK38" s="137"/>
      <c r="JHL38" s="137"/>
      <c r="JHM38" s="137"/>
      <c r="JHN38" s="137"/>
      <c r="JHO38" s="137"/>
      <c r="JHP38" s="137"/>
      <c r="JHQ38" s="137"/>
      <c r="JHR38" s="137"/>
      <c r="JHS38" s="137"/>
      <c r="JHT38" s="137"/>
      <c r="JHU38" s="137"/>
      <c r="JHV38" s="137"/>
      <c r="JHW38" s="137"/>
      <c r="JHX38" s="137"/>
      <c r="JHY38" s="137"/>
      <c r="JHZ38" s="137"/>
      <c r="JIA38" s="137"/>
      <c r="JIB38" s="137"/>
      <c r="JIC38" s="137"/>
      <c r="JID38" s="137"/>
      <c r="JIE38" s="137"/>
      <c r="JIF38" s="137"/>
      <c r="JIG38" s="137"/>
      <c r="JIH38" s="137"/>
      <c r="JII38" s="137"/>
      <c r="JIJ38" s="137"/>
      <c r="JIK38" s="137"/>
      <c r="JIL38" s="137"/>
      <c r="JIM38" s="137"/>
      <c r="JIN38" s="137"/>
      <c r="JIO38" s="137"/>
      <c r="JIP38" s="137"/>
      <c r="JIQ38" s="137"/>
      <c r="JIR38" s="137"/>
      <c r="JIS38" s="137"/>
      <c r="JIT38" s="137"/>
      <c r="JIU38" s="137"/>
      <c r="JIV38" s="137"/>
      <c r="JIW38" s="137"/>
      <c r="JIX38" s="137"/>
      <c r="JIY38" s="137"/>
      <c r="JIZ38" s="137"/>
      <c r="JJA38" s="137"/>
      <c r="JJB38" s="137"/>
      <c r="JJC38" s="137"/>
      <c r="JJD38" s="137"/>
      <c r="JJE38" s="137"/>
      <c r="JJF38" s="137"/>
      <c r="JJG38" s="137"/>
      <c r="JJH38" s="137"/>
      <c r="JJI38" s="137"/>
      <c r="JJJ38" s="137"/>
      <c r="JJK38" s="137"/>
      <c r="JJL38" s="137"/>
      <c r="JJM38" s="137"/>
      <c r="JJN38" s="137"/>
      <c r="JJO38" s="137"/>
      <c r="JJP38" s="137"/>
      <c r="JJQ38" s="137"/>
      <c r="JJR38" s="137"/>
      <c r="JJS38" s="137"/>
      <c r="JJT38" s="137"/>
      <c r="JJU38" s="137"/>
      <c r="JJV38" s="137"/>
      <c r="JJW38" s="137"/>
      <c r="JJX38" s="137"/>
      <c r="JJY38" s="137"/>
      <c r="JJZ38" s="137"/>
      <c r="JKA38" s="137"/>
      <c r="JKB38" s="137"/>
      <c r="JKC38" s="137"/>
      <c r="JKD38" s="137"/>
      <c r="JKE38" s="137"/>
      <c r="JKF38" s="137"/>
      <c r="JKG38" s="137"/>
      <c r="JKH38" s="137"/>
      <c r="JKI38" s="137"/>
      <c r="JKJ38" s="137"/>
      <c r="JKK38" s="137"/>
      <c r="JKL38" s="137"/>
      <c r="JKM38" s="137"/>
      <c r="JKN38" s="137"/>
      <c r="JKO38" s="137"/>
      <c r="JKP38" s="137"/>
      <c r="JKQ38" s="137"/>
      <c r="JKR38" s="137"/>
      <c r="JKS38" s="137"/>
      <c r="JKT38" s="137"/>
      <c r="JKU38" s="137"/>
      <c r="JKV38" s="137"/>
      <c r="JKW38" s="137"/>
      <c r="JKX38" s="137"/>
      <c r="JKY38" s="137"/>
      <c r="JKZ38" s="137"/>
      <c r="JLA38" s="137"/>
      <c r="JLB38" s="137"/>
      <c r="JLC38" s="137"/>
      <c r="JLD38" s="137"/>
      <c r="JLE38" s="137"/>
      <c r="JLF38" s="137"/>
      <c r="JLG38" s="137"/>
      <c r="JLH38" s="137"/>
      <c r="JLI38" s="137"/>
      <c r="JLJ38" s="137"/>
      <c r="JLK38" s="137"/>
      <c r="JLL38" s="137"/>
      <c r="JLM38" s="137"/>
      <c r="JLN38" s="137"/>
      <c r="JLO38" s="137"/>
      <c r="JLP38" s="137"/>
      <c r="JLQ38" s="137"/>
      <c r="JLR38" s="137"/>
      <c r="JLS38" s="137"/>
      <c r="JLT38" s="137"/>
      <c r="JLU38" s="137"/>
      <c r="JLV38" s="137"/>
      <c r="JLW38" s="137"/>
      <c r="JLX38" s="137"/>
      <c r="JLY38" s="137"/>
      <c r="JLZ38" s="137"/>
      <c r="JMA38" s="137"/>
      <c r="JMB38" s="137"/>
      <c r="JMC38" s="137"/>
      <c r="JMD38" s="137"/>
      <c r="JME38" s="137"/>
      <c r="JMF38" s="137"/>
      <c r="JMG38" s="137"/>
      <c r="JMH38" s="137"/>
      <c r="JMI38" s="137"/>
      <c r="JMJ38" s="137"/>
      <c r="JMK38" s="137"/>
      <c r="JML38" s="137"/>
      <c r="JMM38" s="137"/>
      <c r="JMN38" s="137"/>
      <c r="JMO38" s="137"/>
      <c r="JMP38" s="137"/>
      <c r="JMQ38" s="137"/>
      <c r="JMR38" s="137"/>
      <c r="JMS38" s="137"/>
      <c r="JMT38" s="137"/>
      <c r="JMU38" s="137"/>
      <c r="JMV38" s="137"/>
      <c r="JMW38" s="137"/>
      <c r="JMX38" s="137"/>
      <c r="JMY38" s="137"/>
      <c r="JMZ38" s="137"/>
      <c r="JNA38" s="137"/>
      <c r="JNB38" s="137"/>
      <c r="JNC38" s="137"/>
      <c r="JND38" s="137"/>
      <c r="JNE38" s="137"/>
      <c r="JNF38" s="137"/>
      <c r="JNG38" s="137"/>
      <c r="JNH38" s="137"/>
      <c r="JNI38" s="137"/>
      <c r="JNJ38" s="137"/>
      <c r="JNK38" s="137"/>
      <c r="JNL38" s="137"/>
      <c r="JNM38" s="137"/>
      <c r="JNN38" s="137"/>
      <c r="JNO38" s="137"/>
      <c r="JNP38" s="137"/>
      <c r="JNQ38" s="137"/>
      <c r="JNR38" s="137"/>
      <c r="JNS38" s="137"/>
      <c r="JNT38" s="137"/>
      <c r="JNU38" s="137"/>
      <c r="JNV38" s="137"/>
      <c r="JNW38" s="137"/>
      <c r="JNX38" s="137"/>
      <c r="JNY38" s="137"/>
      <c r="JNZ38" s="137"/>
      <c r="JOA38" s="137"/>
      <c r="JOB38" s="137"/>
      <c r="JOC38" s="137"/>
      <c r="JOD38" s="137"/>
      <c r="JOE38" s="137"/>
      <c r="JOF38" s="137"/>
      <c r="JOG38" s="137"/>
      <c r="JOH38" s="137"/>
      <c r="JOI38" s="137"/>
      <c r="JOJ38" s="137"/>
      <c r="JOK38" s="137"/>
      <c r="JOL38" s="137"/>
      <c r="JOM38" s="137"/>
      <c r="JON38" s="137"/>
      <c r="JOO38" s="137"/>
      <c r="JOP38" s="137"/>
      <c r="JOQ38" s="137"/>
      <c r="JOR38" s="137"/>
      <c r="JOS38" s="137"/>
      <c r="JOT38" s="137"/>
      <c r="JOU38" s="137"/>
      <c r="JOV38" s="137"/>
      <c r="JOW38" s="137"/>
      <c r="JOX38" s="137"/>
      <c r="JOY38" s="137"/>
      <c r="JOZ38" s="137"/>
      <c r="JPA38" s="137"/>
      <c r="JPB38" s="137"/>
      <c r="JPC38" s="137"/>
      <c r="JPD38" s="137"/>
      <c r="JPE38" s="137"/>
      <c r="JPF38" s="137"/>
      <c r="JPG38" s="137"/>
      <c r="JPH38" s="137"/>
      <c r="JPI38" s="137"/>
      <c r="JPJ38" s="137"/>
      <c r="JPK38" s="137"/>
      <c r="JPL38" s="137"/>
      <c r="JPM38" s="137"/>
      <c r="JPN38" s="137"/>
      <c r="JPO38" s="137"/>
      <c r="JPP38" s="137"/>
      <c r="JPQ38" s="137"/>
      <c r="JPR38" s="137"/>
      <c r="JPS38" s="137"/>
      <c r="JPT38" s="137"/>
      <c r="JPU38" s="137"/>
      <c r="JPV38" s="137"/>
      <c r="JPW38" s="137"/>
      <c r="JPX38" s="137"/>
      <c r="JPY38" s="137"/>
      <c r="JPZ38" s="137"/>
      <c r="JQA38" s="137"/>
      <c r="JQB38" s="137"/>
      <c r="JQC38" s="137"/>
      <c r="JQD38" s="137"/>
      <c r="JQE38" s="137"/>
      <c r="JQF38" s="137"/>
      <c r="JQG38" s="137"/>
      <c r="JQH38" s="137"/>
      <c r="JQI38" s="137"/>
      <c r="JQJ38" s="137"/>
      <c r="JQK38" s="137"/>
      <c r="JQL38" s="137"/>
      <c r="JQM38" s="137"/>
      <c r="JQN38" s="137"/>
      <c r="JQO38" s="137"/>
      <c r="JQP38" s="137"/>
      <c r="JQQ38" s="137"/>
      <c r="JQR38" s="137"/>
      <c r="JQS38" s="137"/>
      <c r="JQT38" s="137"/>
      <c r="JQU38" s="137"/>
      <c r="JQV38" s="137"/>
      <c r="JQW38" s="137"/>
      <c r="JQX38" s="137"/>
      <c r="JQY38" s="137"/>
      <c r="JQZ38" s="137"/>
      <c r="JRA38" s="137"/>
      <c r="JRB38" s="137"/>
      <c r="JRC38" s="137"/>
      <c r="JRD38" s="137"/>
      <c r="JRE38" s="137"/>
      <c r="JRF38" s="137"/>
      <c r="JRG38" s="137"/>
      <c r="JRH38" s="137"/>
      <c r="JRI38" s="137"/>
      <c r="JRJ38" s="137"/>
      <c r="JRK38" s="137"/>
      <c r="JRL38" s="137"/>
      <c r="JRM38" s="137"/>
      <c r="JRN38" s="137"/>
      <c r="JRO38" s="137"/>
      <c r="JRP38" s="137"/>
      <c r="JRQ38" s="137"/>
      <c r="JRR38" s="137"/>
      <c r="JRS38" s="137"/>
      <c r="JRT38" s="137"/>
      <c r="JRU38" s="137"/>
      <c r="JRV38" s="137"/>
      <c r="JRW38" s="137"/>
      <c r="JRX38" s="137"/>
      <c r="JRY38" s="137"/>
      <c r="JRZ38" s="137"/>
      <c r="JSA38" s="137"/>
      <c r="JSB38" s="137"/>
      <c r="JSC38" s="137"/>
      <c r="JSD38" s="137"/>
      <c r="JSE38" s="137"/>
      <c r="JSF38" s="137"/>
      <c r="JSG38" s="137"/>
      <c r="JSH38" s="137"/>
      <c r="JSI38" s="137"/>
      <c r="JSJ38" s="137"/>
      <c r="JSK38" s="137"/>
      <c r="JSL38" s="137"/>
      <c r="JSM38" s="137"/>
      <c r="JSN38" s="137"/>
      <c r="JSO38" s="137"/>
      <c r="JSP38" s="137"/>
      <c r="JSQ38" s="137"/>
      <c r="JSR38" s="137"/>
      <c r="JSS38" s="137"/>
      <c r="JST38" s="137"/>
      <c r="JSU38" s="137"/>
      <c r="JSV38" s="137"/>
      <c r="JSW38" s="137"/>
      <c r="JSX38" s="137"/>
      <c r="JSY38" s="137"/>
      <c r="JSZ38" s="137"/>
      <c r="JTA38" s="137"/>
      <c r="JTB38" s="137"/>
      <c r="JTC38" s="137"/>
      <c r="JTD38" s="137"/>
      <c r="JTE38" s="137"/>
      <c r="JTF38" s="137"/>
      <c r="JTG38" s="137"/>
      <c r="JTH38" s="137"/>
      <c r="JTI38" s="137"/>
      <c r="JTJ38" s="137"/>
      <c r="JTK38" s="137"/>
      <c r="JTL38" s="137"/>
      <c r="JTM38" s="137"/>
      <c r="JTN38" s="137"/>
      <c r="JTO38" s="137"/>
      <c r="JTP38" s="137"/>
      <c r="JTQ38" s="137"/>
      <c r="JTR38" s="137"/>
      <c r="JTS38" s="137"/>
      <c r="JTT38" s="137"/>
      <c r="JTU38" s="137"/>
      <c r="JTV38" s="137"/>
      <c r="JTW38" s="137"/>
      <c r="JTX38" s="137"/>
      <c r="JTY38" s="137"/>
      <c r="JTZ38" s="137"/>
      <c r="JUA38" s="137"/>
      <c r="JUB38" s="137"/>
      <c r="JUC38" s="137"/>
      <c r="JUD38" s="137"/>
      <c r="JUE38" s="137"/>
      <c r="JUF38" s="137"/>
      <c r="JUG38" s="137"/>
      <c r="JUH38" s="137"/>
      <c r="JUI38" s="137"/>
      <c r="JUJ38" s="137"/>
      <c r="JUK38" s="137"/>
      <c r="JUL38" s="137"/>
      <c r="JUM38" s="137"/>
      <c r="JUN38" s="137"/>
      <c r="JUO38" s="137"/>
      <c r="JUP38" s="137"/>
      <c r="JUQ38" s="137"/>
      <c r="JUR38" s="137"/>
      <c r="JUS38" s="137"/>
      <c r="JUT38" s="137"/>
      <c r="JUU38" s="137"/>
      <c r="JUV38" s="137"/>
      <c r="JUW38" s="137"/>
      <c r="JUX38" s="137"/>
      <c r="JUY38" s="137"/>
      <c r="JUZ38" s="137"/>
      <c r="JVA38" s="137"/>
      <c r="JVB38" s="137"/>
      <c r="JVC38" s="137"/>
      <c r="JVD38" s="137"/>
      <c r="JVE38" s="137"/>
      <c r="JVF38" s="137"/>
      <c r="JVG38" s="137"/>
      <c r="JVH38" s="137"/>
      <c r="JVI38" s="137"/>
      <c r="JVJ38" s="137"/>
      <c r="JVK38" s="137"/>
      <c r="JVL38" s="137"/>
      <c r="JVM38" s="137"/>
      <c r="JVN38" s="137"/>
      <c r="JVO38" s="137"/>
      <c r="JVP38" s="137"/>
      <c r="JVQ38" s="137"/>
      <c r="JVR38" s="137"/>
      <c r="JVS38" s="137"/>
      <c r="JVT38" s="137"/>
      <c r="JVU38" s="137"/>
      <c r="JVV38" s="137"/>
      <c r="JVW38" s="137"/>
      <c r="JVX38" s="137"/>
      <c r="JVY38" s="137"/>
      <c r="JVZ38" s="137"/>
      <c r="JWA38" s="137"/>
      <c r="JWB38" s="137"/>
      <c r="JWC38" s="137"/>
      <c r="JWD38" s="137"/>
      <c r="JWE38" s="137"/>
      <c r="JWF38" s="137"/>
      <c r="JWG38" s="137"/>
      <c r="JWH38" s="137"/>
      <c r="JWI38" s="137"/>
      <c r="JWJ38" s="137"/>
      <c r="JWK38" s="137"/>
      <c r="JWL38" s="137"/>
      <c r="JWM38" s="137"/>
      <c r="JWN38" s="137"/>
      <c r="JWO38" s="137"/>
      <c r="JWP38" s="137"/>
      <c r="JWQ38" s="137"/>
      <c r="JWR38" s="137"/>
      <c r="JWS38" s="137"/>
      <c r="JWT38" s="137"/>
      <c r="JWU38" s="137"/>
      <c r="JWV38" s="137"/>
      <c r="JWW38" s="137"/>
      <c r="JWX38" s="137"/>
      <c r="JWY38" s="137"/>
      <c r="JWZ38" s="137"/>
      <c r="JXA38" s="137"/>
      <c r="JXB38" s="137"/>
      <c r="JXC38" s="137"/>
      <c r="JXD38" s="137"/>
      <c r="JXE38" s="137"/>
      <c r="JXF38" s="137"/>
      <c r="JXG38" s="137"/>
      <c r="JXH38" s="137"/>
      <c r="JXI38" s="137"/>
      <c r="JXJ38" s="137"/>
      <c r="JXK38" s="137"/>
      <c r="JXL38" s="137"/>
      <c r="JXM38" s="137"/>
      <c r="JXN38" s="137"/>
      <c r="JXO38" s="137"/>
      <c r="JXP38" s="137"/>
      <c r="JXQ38" s="137"/>
      <c r="JXR38" s="137"/>
      <c r="JXS38" s="137"/>
      <c r="JXT38" s="137"/>
      <c r="JXU38" s="137"/>
      <c r="JXV38" s="137"/>
      <c r="JXW38" s="137"/>
      <c r="JXX38" s="137"/>
      <c r="JXY38" s="137"/>
      <c r="JXZ38" s="137"/>
      <c r="JYA38" s="137"/>
      <c r="JYB38" s="137"/>
      <c r="JYC38" s="137"/>
      <c r="JYD38" s="137"/>
      <c r="JYE38" s="137"/>
      <c r="JYF38" s="137"/>
      <c r="JYG38" s="137"/>
      <c r="JYH38" s="137"/>
      <c r="JYI38" s="137"/>
      <c r="JYJ38" s="137"/>
      <c r="JYK38" s="137"/>
      <c r="JYL38" s="137"/>
      <c r="JYM38" s="137"/>
      <c r="JYN38" s="137"/>
      <c r="JYO38" s="137"/>
      <c r="JYP38" s="137"/>
      <c r="JYQ38" s="137"/>
      <c r="JYR38" s="137"/>
      <c r="JYS38" s="137"/>
      <c r="JYT38" s="137"/>
      <c r="JYU38" s="137"/>
      <c r="JYV38" s="137"/>
      <c r="JYW38" s="137"/>
      <c r="JYX38" s="137"/>
      <c r="JYY38" s="137"/>
      <c r="JYZ38" s="137"/>
      <c r="JZA38" s="137"/>
      <c r="JZB38" s="137"/>
      <c r="JZC38" s="137"/>
      <c r="JZD38" s="137"/>
      <c r="JZE38" s="137"/>
      <c r="JZF38" s="137"/>
      <c r="JZG38" s="137"/>
      <c r="JZH38" s="137"/>
      <c r="JZI38" s="137"/>
      <c r="JZJ38" s="137"/>
      <c r="JZK38" s="137"/>
      <c r="JZL38" s="137"/>
      <c r="JZM38" s="137"/>
      <c r="JZN38" s="137"/>
      <c r="JZO38" s="137"/>
      <c r="JZP38" s="137"/>
      <c r="JZQ38" s="137"/>
      <c r="JZR38" s="137"/>
      <c r="JZS38" s="137"/>
      <c r="JZT38" s="137"/>
      <c r="JZU38" s="137"/>
      <c r="JZV38" s="137"/>
      <c r="JZW38" s="137"/>
      <c r="JZX38" s="137"/>
      <c r="JZY38" s="137"/>
      <c r="JZZ38" s="137"/>
      <c r="KAA38" s="137"/>
      <c r="KAB38" s="137"/>
      <c r="KAC38" s="137"/>
      <c r="KAD38" s="137"/>
      <c r="KAE38" s="137"/>
      <c r="KAF38" s="137"/>
      <c r="KAG38" s="137"/>
      <c r="KAH38" s="137"/>
      <c r="KAI38" s="137"/>
      <c r="KAJ38" s="137"/>
      <c r="KAK38" s="137"/>
      <c r="KAL38" s="137"/>
      <c r="KAM38" s="137"/>
      <c r="KAN38" s="137"/>
      <c r="KAO38" s="137"/>
      <c r="KAP38" s="137"/>
      <c r="KAQ38" s="137"/>
      <c r="KAR38" s="137"/>
      <c r="KAS38" s="137"/>
      <c r="KAT38" s="137"/>
      <c r="KAU38" s="137"/>
      <c r="KAV38" s="137"/>
      <c r="KAW38" s="137"/>
      <c r="KAX38" s="137"/>
      <c r="KAY38" s="137"/>
      <c r="KAZ38" s="137"/>
      <c r="KBA38" s="137"/>
      <c r="KBB38" s="137"/>
      <c r="KBC38" s="137"/>
      <c r="KBD38" s="137"/>
      <c r="KBE38" s="137"/>
      <c r="KBF38" s="137"/>
      <c r="KBG38" s="137"/>
      <c r="KBH38" s="137"/>
      <c r="KBI38" s="137"/>
      <c r="KBJ38" s="137"/>
      <c r="KBK38" s="137"/>
      <c r="KBL38" s="137"/>
      <c r="KBM38" s="137"/>
      <c r="KBN38" s="137"/>
      <c r="KBO38" s="137"/>
      <c r="KBP38" s="137"/>
      <c r="KBQ38" s="137"/>
      <c r="KBR38" s="137"/>
      <c r="KBS38" s="137"/>
      <c r="KBT38" s="137"/>
      <c r="KBU38" s="137"/>
      <c r="KBV38" s="137"/>
      <c r="KBW38" s="137"/>
      <c r="KBX38" s="137"/>
      <c r="KBY38" s="137"/>
      <c r="KBZ38" s="137"/>
      <c r="KCA38" s="137"/>
      <c r="KCB38" s="137"/>
      <c r="KCC38" s="137"/>
      <c r="KCD38" s="137"/>
      <c r="KCE38" s="137"/>
      <c r="KCF38" s="137"/>
      <c r="KCG38" s="137"/>
      <c r="KCH38" s="137"/>
      <c r="KCI38" s="137"/>
      <c r="KCJ38" s="137"/>
      <c r="KCK38" s="137"/>
      <c r="KCL38" s="137"/>
      <c r="KCM38" s="137"/>
      <c r="KCN38" s="137"/>
      <c r="KCO38" s="137"/>
      <c r="KCP38" s="137"/>
      <c r="KCQ38" s="137"/>
      <c r="KCR38" s="137"/>
      <c r="KCS38" s="137"/>
      <c r="KCT38" s="137"/>
      <c r="KCU38" s="137"/>
      <c r="KCV38" s="137"/>
      <c r="KCW38" s="137"/>
      <c r="KCX38" s="137"/>
      <c r="KCY38" s="137"/>
      <c r="KCZ38" s="137"/>
      <c r="KDA38" s="137"/>
      <c r="KDB38" s="137"/>
      <c r="KDC38" s="137"/>
      <c r="KDD38" s="137"/>
      <c r="KDE38" s="137"/>
      <c r="KDF38" s="137"/>
      <c r="KDG38" s="137"/>
      <c r="KDH38" s="137"/>
      <c r="KDI38" s="137"/>
      <c r="KDJ38" s="137"/>
      <c r="KDK38" s="137"/>
      <c r="KDL38" s="137"/>
      <c r="KDM38" s="137"/>
      <c r="KDN38" s="137"/>
      <c r="KDO38" s="137"/>
      <c r="KDP38" s="137"/>
      <c r="KDQ38" s="137"/>
      <c r="KDR38" s="137"/>
      <c r="KDS38" s="137"/>
      <c r="KDT38" s="137"/>
      <c r="KDU38" s="137"/>
      <c r="KDV38" s="137"/>
      <c r="KDW38" s="137"/>
      <c r="KDX38" s="137"/>
      <c r="KDY38" s="137"/>
      <c r="KDZ38" s="137"/>
      <c r="KEA38" s="137"/>
      <c r="KEB38" s="137"/>
      <c r="KEC38" s="137"/>
      <c r="KED38" s="137"/>
      <c r="KEE38" s="137"/>
      <c r="KEF38" s="137"/>
      <c r="KEG38" s="137"/>
      <c r="KEH38" s="137"/>
      <c r="KEI38" s="137"/>
      <c r="KEJ38" s="137"/>
      <c r="KEK38" s="137"/>
      <c r="KEL38" s="137"/>
      <c r="KEM38" s="137"/>
      <c r="KEN38" s="137"/>
      <c r="KEO38" s="137"/>
      <c r="KEP38" s="137"/>
      <c r="KEQ38" s="137"/>
      <c r="KER38" s="137"/>
      <c r="KES38" s="137"/>
      <c r="KET38" s="137"/>
      <c r="KEU38" s="137"/>
      <c r="KEV38" s="137"/>
      <c r="KEW38" s="137"/>
      <c r="KEX38" s="137"/>
      <c r="KEY38" s="137"/>
      <c r="KEZ38" s="137"/>
      <c r="KFA38" s="137"/>
      <c r="KFB38" s="137"/>
      <c r="KFC38" s="137"/>
      <c r="KFD38" s="137"/>
      <c r="KFE38" s="137"/>
      <c r="KFF38" s="137"/>
      <c r="KFG38" s="137"/>
      <c r="KFH38" s="137"/>
      <c r="KFI38" s="137"/>
      <c r="KFJ38" s="137"/>
      <c r="KFK38" s="137"/>
      <c r="KFL38" s="137"/>
      <c r="KFM38" s="137"/>
      <c r="KFN38" s="137"/>
      <c r="KFO38" s="137"/>
      <c r="KFP38" s="137"/>
      <c r="KFQ38" s="137"/>
      <c r="KFR38" s="137"/>
      <c r="KFS38" s="137"/>
      <c r="KFT38" s="137"/>
      <c r="KFU38" s="137"/>
      <c r="KFV38" s="137"/>
      <c r="KFW38" s="137"/>
      <c r="KFX38" s="137"/>
      <c r="KFY38" s="137"/>
      <c r="KFZ38" s="137"/>
      <c r="KGA38" s="137"/>
      <c r="KGB38" s="137"/>
      <c r="KGC38" s="137"/>
      <c r="KGD38" s="137"/>
      <c r="KGE38" s="137"/>
      <c r="KGF38" s="137"/>
      <c r="KGG38" s="137"/>
      <c r="KGH38" s="137"/>
      <c r="KGI38" s="137"/>
      <c r="KGJ38" s="137"/>
      <c r="KGK38" s="137"/>
      <c r="KGL38" s="137"/>
      <c r="KGM38" s="137"/>
      <c r="KGN38" s="137"/>
      <c r="KGO38" s="137"/>
      <c r="KGP38" s="137"/>
      <c r="KGQ38" s="137"/>
      <c r="KGR38" s="137"/>
      <c r="KGS38" s="137"/>
      <c r="KGT38" s="137"/>
      <c r="KGU38" s="137"/>
      <c r="KGV38" s="137"/>
      <c r="KGW38" s="137"/>
      <c r="KGX38" s="137"/>
      <c r="KGY38" s="137"/>
      <c r="KGZ38" s="137"/>
      <c r="KHA38" s="137"/>
      <c r="KHB38" s="137"/>
      <c r="KHC38" s="137"/>
      <c r="KHD38" s="137"/>
      <c r="KHE38" s="137"/>
      <c r="KHF38" s="137"/>
      <c r="KHG38" s="137"/>
      <c r="KHH38" s="137"/>
      <c r="KHI38" s="137"/>
      <c r="KHJ38" s="137"/>
      <c r="KHK38" s="137"/>
      <c r="KHL38" s="137"/>
      <c r="KHM38" s="137"/>
      <c r="KHN38" s="137"/>
      <c r="KHO38" s="137"/>
      <c r="KHP38" s="137"/>
      <c r="KHQ38" s="137"/>
      <c r="KHR38" s="137"/>
      <c r="KHS38" s="137"/>
      <c r="KHT38" s="137"/>
      <c r="KHU38" s="137"/>
      <c r="KHV38" s="137"/>
      <c r="KHW38" s="137"/>
      <c r="KHX38" s="137"/>
      <c r="KHY38" s="137"/>
      <c r="KHZ38" s="137"/>
      <c r="KIA38" s="137"/>
      <c r="KIB38" s="137"/>
      <c r="KIC38" s="137"/>
      <c r="KID38" s="137"/>
      <c r="KIE38" s="137"/>
      <c r="KIF38" s="137"/>
      <c r="KIG38" s="137"/>
      <c r="KIH38" s="137"/>
      <c r="KII38" s="137"/>
      <c r="KIJ38" s="137"/>
      <c r="KIK38" s="137"/>
      <c r="KIL38" s="137"/>
      <c r="KIM38" s="137"/>
      <c r="KIN38" s="137"/>
      <c r="KIO38" s="137"/>
      <c r="KIP38" s="137"/>
      <c r="KIQ38" s="137"/>
      <c r="KIR38" s="137"/>
      <c r="KIS38" s="137"/>
      <c r="KIT38" s="137"/>
      <c r="KIU38" s="137"/>
      <c r="KIV38" s="137"/>
      <c r="KIW38" s="137"/>
      <c r="KIX38" s="137"/>
      <c r="KIY38" s="137"/>
      <c r="KIZ38" s="137"/>
      <c r="KJA38" s="137"/>
      <c r="KJB38" s="137"/>
      <c r="KJC38" s="137"/>
      <c r="KJD38" s="137"/>
      <c r="KJE38" s="137"/>
      <c r="KJF38" s="137"/>
      <c r="KJG38" s="137"/>
      <c r="KJH38" s="137"/>
      <c r="KJI38" s="137"/>
      <c r="KJJ38" s="137"/>
      <c r="KJK38" s="137"/>
      <c r="KJL38" s="137"/>
      <c r="KJM38" s="137"/>
      <c r="KJN38" s="137"/>
      <c r="KJO38" s="137"/>
      <c r="KJP38" s="137"/>
      <c r="KJQ38" s="137"/>
      <c r="KJR38" s="137"/>
      <c r="KJS38" s="137"/>
      <c r="KJT38" s="137"/>
      <c r="KJU38" s="137"/>
      <c r="KJV38" s="137"/>
      <c r="KJW38" s="137"/>
      <c r="KJX38" s="137"/>
      <c r="KJY38" s="137"/>
      <c r="KJZ38" s="137"/>
      <c r="KKA38" s="137"/>
      <c r="KKB38" s="137"/>
      <c r="KKC38" s="137"/>
      <c r="KKD38" s="137"/>
      <c r="KKE38" s="137"/>
      <c r="KKF38" s="137"/>
      <c r="KKG38" s="137"/>
      <c r="KKH38" s="137"/>
      <c r="KKI38" s="137"/>
      <c r="KKJ38" s="137"/>
      <c r="KKK38" s="137"/>
      <c r="KKL38" s="137"/>
      <c r="KKM38" s="137"/>
      <c r="KKN38" s="137"/>
      <c r="KKO38" s="137"/>
      <c r="KKP38" s="137"/>
      <c r="KKQ38" s="137"/>
      <c r="KKR38" s="137"/>
      <c r="KKS38" s="137"/>
      <c r="KKT38" s="137"/>
      <c r="KKU38" s="137"/>
      <c r="KKV38" s="137"/>
      <c r="KKW38" s="137"/>
      <c r="KKX38" s="137"/>
      <c r="KKY38" s="137"/>
      <c r="KKZ38" s="137"/>
      <c r="KLA38" s="137"/>
      <c r="KLB38" s="137"/>
      <c r="KLC38" s="137"/>
      <c r="KLD38" s="137"/>
      <c r="KLE38" s="137"/>
      <c r="KLF38" s="137"/>
      <c r="KLG38" s="137"/>
      <c r="KLH38" s="137"/>
      <c r="KLI38" s="137"/>
      <c r="KLJ38" s="137"/>
      <c r="KLK38" s="137"/>
      <c r="KLL38" s="137"/>
      <c r="KLM38" s="137"/>
      <c r="KLN38" s="137"/>
      <c r="KLO38" s="137"/>
      <c r="KLP38" s="137"/>
      <c r="KLQ38" s="137"/>
      <c r="KLR38" s="137"/>
      <c r="KLS38" s="137"/>
      <c r="KLT38" s="137"/>
      <c r="KLU38" s="137"/>
      <c r="KLV38" s="137"/>
      <c r="KLW38" s="137"/>
      <c r="KLX38" s="137"/>
      <c r="KLY38" s="137"/>
      <c r="KLZ38" s="137"/>
      <c r="KMA38" s="137"/>
      <c r="KMB38" s="137"/>
      <c r="KMC38" s="137"/>
      <c r="KMD38" s="137"/>
      <c r="KME38" s="137"/>
      <c r="KMF38" s="137"/>
      <c r="KMG38" s="137"/>
      <c r="KMH38" s="137"/>
      <c r="KMI38" s="137"/>
      <c r="KMJ38" s="137"/>
      <c r="KMK38" s="137"/>
      <c r="KML38" s="137"/>
      <c r="KMM38" s="137"/>
      <c r="KMN38" s="137"/>
      <c r="KMO38" s="137"/>
      <c r="KMP38" s="137"/>
      <c r="KMQ38" s="137"/>
      <c r="KMR38" s="137"/>
      <c r="KMS38" s="137"/>
      <c r="KMT38" s="137"/>
      <c r="KMU38" s="137"/>
      <c r="KMV38" s="137"/>
      <c r="KMW38" s="137"/>
      <c r="KMX38" s="137"/>
      <c r="KMY38" s="137"/>
      <c r="KMZ38" s="137"/>
      <c r="KNA38" s="137"/>
      <c r="KNB38" s="137"/>
      <c r="KNC38" s="137"/>
      <c r="KND38" s="137"/>
      <c r="KNE38" s="137"/>
      <c r="KNF38" s="137"/>
      <c r="KNG38" s="137"/>
      <c r="KNH38" s="137"/>
      <c r="KNI38" s="137"/>
      <c r="KNJ38" s="137"/>
      <c r="KNK38" s="137"/>
      <c r="KNL38" s="137"/>
      <c r="KNM38" s="137"/>
      <c r="KNN38" s="137"/>
      <c r="KNO38" s="137"/>
      <c r="KNP38" s="137"/>
      <c r="KNQ38" s="137"/>
      <c r="KNR38" s="137"/>
      <c r="KNS38" s="137"/>
      <c r="KNT38" s="137"/>
      <c r="KNU38" s="137"/>
      <c r="KNV38" s="137"/>
      <c r="KNW38" s="137"/>
      <c r="KNX38" s="137"/>
      <c r="KNY38" s="137"/>
      <c r="KNZ38" s="137"/>
      <c r="KOA38" s="137"/>
      <c r="KOB38" s="137"/>
      <c r="KOC38" s="137"/>
      <c r="KOD38" s="137"/>
      <c r="KOE38" s="137"/>
      <c r="KOF38" s="137"/>
      <c r="KOG38" s="137"/>
      <c r="KOH38" s="137"/>
      <c r="KOI38" s="137"/>
      <c r="KOJ38" s="137"/>
      <c r="KOK38" s="137"/>
      <c r="KOL38" s="137"/>
      <c r="KOM38" s="137"/>
      <c r="KON38" s="137"/>
      <c r="KOO38" s="137"/>
      <c r="KOP38" s="137"/>
      <c r="KOQ38" s="137"/>
      <c r="KOR38" s="137"/>
      <c r="KOS38" s="137"/>
      <c r="KOT38" s="137"/>
      <c r="KOU38" s="137"/>
      <c r="KOV38" s="137"/>
      <c r="KOW38" s="137"/>
      <c r="KOX38" s="137"/>
      <c r="KOY38" s="137"/>
      <c r="KOZ38" s="137"/>
      <c r="KPA38" s="137"/>
      <c r="KPB38" s="137"/>
      <c r="KPC38" s="137"/>
      <c r="KPD38" s="137"/>
      <c r="KPE38" s="137"/>
      <c r="KPF38" s="137"/>
      <c r="KPG38" s="137"/>
      <c r="KPH38" s="137"/>
      <c r="KPI38" s="137"/>
      <c r="KPJ38" s="137"/>
      <c r="KPK38" s="137"/>
      <c r="KPL38" s="137"/>
      <c r="KPM38" s="137"/>
      <c r="KPN38" s="137"/>
      <c r="KPO38" s="137"/>
      <c r="KPP38" s="137"/>
      <c r="KPQ38" s="137"/>
      <c r="KPR38" s="137"/>
      <c r="KPS38" s="137"/>
      <c r="KPT38" s="137"/>
      <c r="KPU38" s="137"/>
      <c r="KPV38" s="137"/>
      <c r="KPW38" s="137"/>
      <c r="KPX38" s="137"/>
      <c r="KPY38" s="137"/>
      <c r="KPZ38" s="137"/>
      <c r="KQA38" s="137"/>
      <c r="KQB38" s="137"/>
      <c r="KQC38" s="137"/>
      <c r="KQD38" s="137"/>
      <c r="KQE38" s="137"/>
      <c r="KQF38" s="137"/>
      <c r="KQG38" s="137"/>
      <c r="KQH38" s="137"/>
      <c r="KQI38" s="137"/>
      <c r="KQJ38" s="137"/>
      <c r="KQK38" s="137"/>
      <c r="KQL38" s="137"/>
      <c r="KQM38" s="137"/>
      <c r="KQN38" s="137"/>
      <c r="KQO38" s="137"/>
      <c r="KQP38" s="137"/>
      <c r="KQQ38" s="137"/>
      <c r="KQR38" s="137"/>
      <c r="KQS38" s="137"/>
      <c r="KQT38" s="137"/>
      <c r="KQU38" s="137"/>
      <c r="KQV38" s="137"/>
      <c r="KQW38" s="137"/>
      <c r="KQX38" s="137"/>
      <c r="KQY38" s="137"/>
      <c r="KQZ38" s="137"/>
      <c r="KRA38" s="137"/>
      <c r="KRB38" s="137"/>
      <c r="KRC38" s="137"/>
      <c r="KRD38" s="137"/>
      <c r="KRE38" s="137"/>
      <c r="KRF38" s="137"/>
      <c r="KRG38" s="137"/>
      <c r="KRH38" s="137"/>
      <c r="KRI38" s="137"/>
      <c r="KRJ38" s="137"/>
      <c r="KRK38" s="137"/>
      <c r="KRL38" s="137"/>
      <c r="KRM38" s="137"/>
      <c r="KRN38" s="137"/>
      <c r="KRO38" s="137"/>
      <c r="KRP38" s="137"/>
      <c r="KRQ38" s="137"/>
      <c r="KRR38" s="137"/>
      <c r="KRS38" s="137"/>
      <c r="KRT38" s="137"/>
      <c r="KRU38" s="137"/>
      <c r="KRV38" s="137"/>
      <c r="KRW38" s="137"/>
      <c r="KRX38" s="137"/>
      <c r="KRY38" s="137"/>
      <c r="KRZ38" s="137"/>
      <c r="KSA38" s="137"/>
      <c r="KSB38" s="137"/>
      <c r="KSC38" s="137"/>
      <c r="KSD38" s="137"/>
      <c r="KSE38" s="137"/>
      <c r="KSF38" s="137"/>
      <c r="KSG38" s="137"/>
      <c r="KSH38" s="137"/>
      <c r="KSI38" s="137"/>
      <c r="KSJ38" s="137"/>
      <c r="KSK38" s="137"/>
      <c r="KSL38" s="137"/>
      <c r="KSM38" s="137"/>
      <c r="KSN38" s="137"/>
      <c r="KSO38" s="137"/>
      <c r="KSP38" s="137"/>
      <c r="KSQ38" s="137"/>
      <c r="KSR38" s="137"/>
      <c r="KSS38" s="137"/>
      <c r="KST38" s="137"/>
      <c r="KSU38" s="137"/>
      <c r="KSV38" s="137"/>
      <c r="KSW38" s="137"/>
      <c r="KSX38" s="137"/>
      <c r="KSY38" s="137"/>
      <c r="KSZ38" s="137"/>
      <c r="KTA38" s="137"/>
      <c r="KTB38" s="137"/>
      <c r="KTC38" s="137"/>
      <c r="KTD38" s="137"/>
      <c r="KTE38" s="137"/>
      <c r="KTF38" s="137"/>
      <c r="KTG38" s="137"/>
      <c r="KTH38" s="137"/>
      <c r="KTI38" s="137"/>
      <c r="KTJ38" s="137"/>
      <c r="KTK38" s="137"/>
      <c r="KTL38" s="137"/>
      <c r="KTM38" s="137"/>
      <c r="KTN38" s="137"/>
      <c r="KTO38" s="137"/>
      <c r="KTP38" s="137"/>
      <c r="KTQ38" s="137"/>
      <c r="KTR38" s="137"/>
      <c r="KTS38" s="137"/>
      <c r="KTT38" s="137"/>
      <c r="KTU38" s="137"/>
      <c r="KTV38" s="137"/>
      <c r="KTW38" s="137"/>
      <c r="KTX38" s="137"/>
      <c r="KTY38" s="137"/>
      <c r="KTZ38" s="137"/>
      <c r="KUA38" s="137"/>
      <c r="KUB38" s="137"/>
      <c r="KUC38" s="137"/>
      <c r="KUD38" s="137"/>
      <c r="KUE38" s="137"/>
      <c r="KUF38" s="137"/>
      <c r="KUG38" s="137"/>
      <c r="KUH38" s="137"/>
      <c r="KUI38" s="137"/>
      <c r="KUJ38" s="137"/>
      <c r="KUK38" s="137"/>
      <c r="KUL38" s="137"/>
      <c r="KUM38" s="137"/>
      <c r="KUN38" s="137"/>
      <c r="KUO38" s="137"/>
      <c r="KUP38" s="137"/>
      <c r="KUQ38" s="137"/>
      <c r="KUR38" s="137"/>
      <c r="KUS38" s="137"/>
      <c r="KUT38" s="137"/>
      <c r="KUU38" s="137"/>
      <c r="KUV38" s="137"/>
      <c r="KUW38" s="137"/>
      <c r="KUX38" s="137"/>
      <c r="KUY38" s="137"/>
      <c r="KUZ38" s="137"/>
      <c r="KVA38" s="137"/>
      <c r="KVB38" s="137"/>
      <c r="KVC38" s="137"/>
      <c r="KVD38" s="137"/>
      <c r="KVE38" s="137"/>
      <c r="KVF38" s="137"/>
      <c r="KVG38" s="137"/>
      <c r="KVH38" s="137"/>
      <c r="KVI38" s="137"/>
      <c r="KVJ38" s="137"/>
      <c r="KVK38" s="137"/>
      <c r="KVL38" s="137"/>
      <c r="KVM38" s="137"/>
      <c r="KVN38" s="137"/>
      <c r="KVO38" s="137"/>
      <c r="KVP38" s="137"/>
      <c r="KVQ38" s="137"/>
      <c r="KVR38" s="137"/>
      <c r="KVS38" s="137"/>
      <c r="KVT38" s="137"/>
      <c r="KVU38" s="137"/>
      <c r="KVV38" s="137"/>
      <c r="KVW38" s="137"/>
      <c r="KVX38" s="137"/>
      <c r="KVY38" s="137"/>
      <c r="KVZ38" s="137"/>
      <c r="KWA38" s="137"/>
      <c r="KWB38" s="137"/>
      <c r="KWC38" s="137"/>
      <c r="KWD38" s="137"/>
      <c r="KWE38" s="137"/>
      <c r="KWF38" s="137"/>
      <c r="KWG38" s="137"/>
      <c r="KWH38" s="137"/>
      <c r="KWI38" s="137"/>
      <c r="KWJ38" s="137"/>
      <c r="KWK38" s="137"/>
      <c r="KWL38" s="137"/>
      <c r="KWM38" s="137"/>
      <c r="KWN38" s="137"/>
      <c r="KWO38" s="137"/>
      <c r="KWP38" s="137"/>
      <c r="KWQ38" s="137"/>
      <c r="KWR38" s="137"/>
      <c r="KWS38" s="137"/>
      <c r="KWT38" s="137"/>
      <c r="KWU38" s="137"/>
      <c r="KWV38" s="137"/>
      <c r="KWW38" s="137"/>
      <c r="KWX38" s="137"/>
      <c r="KWY38" s="137"/>
      <c r="KWZ38" s="137"/>
      <c r="KXA38" s="137"/>
      <c r="KXB38" s="137"/>
      <c r="KXC38" s="137"/>
      <c r="KXD38" s="137"/>
      <c r="KXE38" s="137"/>
      <c r="KXF38" s="137"/>
      <c r="KXG38" s="137"/>
      <c r="KXH38" s="137"/>
      <c r="KXI38" s="137"/>
      <c r="KXJ38" s="137"/>
      <c r="KXK38" s="137"/>
      <c r="KXL38" s="137"/>
      <c r="KXM38" s="137"/>
      <c r="KXN38" s="137"/>
      <c r="KXO38" s="137"/>
      <c r="KXP38" s="137"/>
      <c r="KXQ38" s="137"/>
      <c r="KXR38" s="137"/>
      <c r="KXS38" s="137"/>
      <c r="KXT38" s="137"/>
      <c r="KXU38" s="137"/>
      <c r="KXV38" s="137"/>
      <c r="KXW38" s="137"/>
      <c r="KXX38" s="137"/>
      <c r="KXY38" s="137"/>
      <c r="KXZ38" s="137"/>
      <c r="KYA38" s="137"/>
      <c r="KYB38" s="137"/>
      <c r="KYC38" s="137"/>
      <c r="KYD38" s="137"/>
      <c r="KYE38" s="137"/>
      <c r="KYF38" s="137"/>
      <c r="KYG38" s="137"/>
      <c r="KYH38" s="137"/>
      <c r="KYI38" s="137"/>
      <c r="KYJ38" s="137"/>
      <c r="KYK38" s="137"/>
      <c r="KYL38" s="137"/>
      <c r="KYM38" s="137"/>
      <c r="KYN38" s="137"/>
      <c r="KYO38" s="137"/>
      <c r="KYP38" s="137"/>
      <c r="KYQ38" s="137"/>
      <c r="KYR38" s="137"/>
      <c r="KYS38" s="137"/>
      <c r="KYT38" s="137"/>
      <c r="KYU38" s="137"/>
      <c r="KYV38" s="137"/>
      <c r="KYW38" s="137"/>
      <c r="KYX38" s="137"/>
      <c r="KYY38" s="137"/>
      <c r="KYZ38" s="137"/>
      <c r="KZA38" s="137"/>
      <c r="KZB38" s="137"/>
      <c r="KZC38" s="137"/>
      <c r="KZD38" s="137"/>
      <c r="KZE38" s="137"/>
      <c r="KZF38" s="137"/>
      <c r="KZG38" s="137"/>
      <c r="KZH38" s="137"/>
      <c r="KZI38" s="137"/>
      <c r="KZJ38" s="137"/>
      <c r="KZK38" s="137"/>
      <c r="KZL38" s="137"/>
      <c r="KZM38" s="137"/>
      <c r="KZN38" s="137"/>
      <c r="KZO38" s="137"/>
      <c r="KZP38" s="137"/>
      <c r="KZQ38" s="137"/>
      <c r="KZR38" s="137"/>
      <c r="KZS38" s="137"/>
      <c r="KZT38" s="137"/>
      <c r="KZU38" s="137"/>
      <c r="KZV38" s="137"/>
      <c r="KZW38" s="137"/>
      <c r="KZX38" s="137"/>
      <c r="KZY38" s="137"/>
      <c r="KZZ38" s="137"/>
      <c r="LAA38" s="137"/>
      <c r="LAB38" s="137"/>
      <c r="LAC38" s="137"/>
      <c r="LAD38" s="137"/>
      <c r="LAE38" s="137"/>
      <c r="LAF38" s="137"/>
      <c r="LAG38" s="137"/>
      <c r="LAH38" s="137"/>
      <c r="LAI38" s="137"/>
      <c r="LAJ38" s="137"/>
      <c r="LAK38" s="137"/>
      <c r="LAL38" s="137"/>
      <c r="LAM38" s="137"/>
      <c r="LAN38" s="137"/>
      <c r="LAO38" s="137"/>
      <c r="LAP38" s="137"/>
      <c r="LAQ38" s="137"/>
      <c r="LAR38" s="137"/>
      <c r="LAS38" s="137"/>
      <c r="LAT38" s="137"/>
      <c r="LAU38" s="137"/>
      <c r="LAV38" s="137"/>
      <c r="LAW38" s="137"/>
      <c r="LAX38" s="137"/>
      <c r="LAY38" s="137"/>
      <c r="LAZ38" s="137"/>
      <c r="LBA38" s="137"/>
      <c r="LBB38" s="137"/>
      <c r="LBC38" s="137"/>
      <c r="LBD38" s="137"/>
      <c r="LBE38" s="137"/>
      <c r="LBF38" s="137"/>
      <c r="LBG38" s="137"/>
      <c r="LBH38" s="137"/>
      <c r="LBI38" s="137"/>
      <c r="LBJ38" s="137"/>
      <c r="LBK38" s="137"/>
      <c r="LBL38" s="137"/>
      <c r="LBM38" s="137"/>
      <c r="LBN38" s="137"/>
      <c r="LBO38" s="137"/>
      <c r="LBP38" s="137"/>
      <c r="LBQ38" s="137"/>
      <c r="LBR38" s="137"/>
      <c r="LBS38" s="137"/>
      <c r="LBT38" s="137"/>
      <c r="LBU38" s="137"/>
      <c r="LBV38" s="137"/>
      <c r="LBW38" s="137"/>
      <c r="LBX38" s="137"/>
      <c r="LBY38" s="137"/>
      <c r="LBZ38" s="137"/>
      <c r="LCA38" s="137"/>
      <c r="LCB38" s="137"/>
      <c r="LCC38" s="137"/>
      <c r="LCD38" s="137"/>
      <c r="LCE38" s="137"/>
      <c r="LCF38" s="137"/>
      <c r="LCG38" s="137"/>
      <c r="LCH38" s="137"/>
      <c r="LCI38" s="137"/>
      <c r="LCJ38" s="137"/>
      <c r="LCK38" s="137"/>
      <c r="LCL38" s="137"/>
      <c r="LCM38" s="137"/>
      <c r="LCN38" s="137"/>
      <c r="LCO38" s="137"/>
      <c r="LCP38" s="137"/>
      <c r="LCQ38" s="137"/>
      <c r="LCR38" s="137"/>
      <c r="LCS38" s="137"/>
      <c r="LCT38" s="137"/>
      <c r="LCU38" s="137"/>
      <c r="LCV38" s="137"/>
      <c r="LCW38" s="137"/>
      <c r="LCX38" s="137"/>
      <c r="LCY38" s="137"/>
      <c r="LCZ38" s="137"/>
      <c r="LDA38" s="137"/>
      <c r="LDB38" s="137"/>
      <c r="LDC38" s="137"/>
      <c r="LDD38" s="137"/>
      <c r="LDE38" s="137"/>
      <c r="LDF38" s="137"/>
      <c r="LDG38" s="137"/>
      <c r="LDH38" s="137"/>
      <c r="LDI38" s="137"/>
      <c r="LDJ38" s="137"/>
      <c r="LDK38" s="137"/>
      <c r="LDL38" s="137"/>
      <c r="LDM38" s="137"/>
      <c r="LDN38" s="137"/>
      <c r="LDO38" s="137"/>
      <c r="LDP38" s="137"/>
      <c r="LDQ38" s="137"/>
      <c r="LDR38" s="137"/>
      <c r="LDS38" s="137"/>
      <c r="LDT38" s="137"/>
      <c r="LDU38" s="137"/>
      <c r="LDV38" s="137"/>
      <c r="LDW38" s="137"/>
      <c r="LDX38" s="137"/>
      <c r="LDY38" s="137"/>
      <c r="LDZ38" s="137"/>
      <c r="LEA38" s="137"/>
      <c r="LEB38" s="137"/>
      <c r="LEC38" s="137"/>
      <c r="LED38" s="137"/>
      <c r="LEE38" s="137"/>
      <c r="LEF38" s="137"/>
      <c r="LEG38" s="137"/>
      <c r="LEH38" s="137"/>
      <c r="LEI38" s="137"/>
      <c r="LEJ38" s="137"/>
      <c r="LEK38" s="137"/>
      <c r="LEL38" s="137"/>
      <c r="LEM38" s="137"/>
      <c r="LEN38" s="137"/>
      <c r="LEO38" s="137"/>
      <c r="LEP38" s="137"/>
      <c r="LEQ38" s="137"/>
      <c r="LER38" s="137"/>
      <c r="LES38" s="137"/>
      <c r="LET38" s="137"/>
      <c r="LEU38" s="137"/>
      <c r="LEV38" s="137"/>
      <c r="LEW38" s="137"/>
      <c r="LEX38" s="137"/>
      <c r="LEY38" s="137"/>
      <c r="LEZ38" s="137"/>
      <c r="LFA38" s="137"/>
      <c r="LFB38" s="137"/>
      <c r="LFC38" s="137"/>
      <c r="LFD38" s="137"/>
      <c r="LFE38" s="137"/>
      <c r="LFF38" s="137"/>
      <c r="LFG38" s="137"/>
      <c r="LFH38" s="137"/>
      <c r="LFI38" s="137"/>
      <c r="LFJ38" s="137"/>
      <c r="LFK38" s="137"/>
      <c r="LFL38" s="137"/>
      <c r="LFM38" s="137"/>
      <c r="LFN38" s="137"/>
      <c r="LFO38" s="137"/>
      <c r="LFP38" s="137"/>
      <c r="LFQ38" s="137"/>
      <c r="LFR38" s="137"/>
      <c r="LFS38" s="137"/>
      <c r="LFT38" s="137"/>
      <c r="LFU38" s="137"/>
      <c r="LFV38" s="137"/>
      <c r="LFW38" s="137"/>
      <c r="LFX38" s="137"/>
      <c r="LFY38" s="137"/>
      <c r="LFZ38" s="137"/>
      <c r="LGA38" s="137"/>
      <c r="LGB38" s="137"/>
      <c r="LGC38" s="137"/>
      <c r="LGD38" s="137"/>
      <c r="LGE38" s="137"/>
      <c r="LGF38" s="137"/>
      <c r="LGG38" s="137"/>
      <c r="LGH38" s="137"/>
      <c r="LGI38" s="137"/>
      <c r="LGJ38" s="137"/>
      <c r="LGK38" s="137"/>
      <c r="LGL38" s="137"/>
      <c r="LGM38" s="137"/>
      <c r="LGN38" s="137"/>
      <c r="LGO38" s="137"/>
      <c r="LGP38" s="137"/>
      <c r="LGQ38" s="137"/>
      <c r="LGR38" s="137"/>
      <c r="LGS38" s="137"/>
      <c r="LGT38" s="137"/>
      <c r="LGU38" s="137"/>
      <c r="LGV38" s="137"/>
      <c r="LGW38" s="137"/>
      <c r="LGX38" s="137"/>
      <c r="LGY38" s="137"/>
      <c r="LGZ38" s="137"/>
      <c r="LHA38" s="137"/>
      <c r="LHB38" s="137"/>
      <c r="LHC38" s="137"/>
      <c r="LHD38" s="137"/>
      <c r="LHE38" s="137"/>
      <c r="LHF38" s="137"/>
      <c r="LHG38" s="137"/>
      <c r="LHH38" s="137"/>
      <c r="LHI38" s="137"/>
      <c r="LHJ38" s="137"/>
      <c r="LHK38" s="137"/>
      <c r="LHL38" s="137"/>
      <c r="LHM38" s="137"/>
      <c r="LHN38" s="137"/>
      <c r="LHO38" s="137"/>
      <c r="LHP38" s="137"/>
      <c r="LHQ38" s="137"/>
      <c r="LHR38" s="137"/>
      <c r="LHS38" s="137"/>
      <c r="LHT38" s="137"/>
      <c r="LHU38" s="137"/>
      <c r="LHV38" s="137"/>
      <c r="LHW38" s="137"/>
      <c r="LHX38" s="137"/>
      <c r="LHY38" s="137"/>
      <c r="LHZ38" s="137"/>
      <c r="LIA38" s="137"/>
      <c r="LIB38" s="137"/>
      <c r="LIC38" s="137"/>
      <c r="LID38" s="137"/>
      <c r="LIE38" s="137"/>
      <c r="LIF38" s="137"/>
      <c r="LIG38" s="137"/>
      <c r="LIH38" s="137"/>
      <c r="LII38" s="137"/>
      <c r="LIJ38" s="137"/>
      <c r="LIK38" s="137"/>
      <c r="LIL38" s="137"/>
      <c r="LIM38" s="137"/>
      <c r="LIN38" s="137"/>
      <c r="LIO38" s="137"/>
      <c r="LIP38" s="137"/>
      <c r="LIQ38" s="137"/>
      <c r="LIR38" s="137"/>
      <c r="LIS38" s="137"/>
      <c r="LIT38" s="137"/>
      <c r="LIU38" s="137"/>
      <c r="LIV38" s="137"/>
      <c r="LIW38" s="137"/>
      <c r="LIX38" s="137"/>
      <c r="LIY38" s="137"/>
      <c r="LIZ38" s="137"/>
      <c r="LJA38" s="137"/>
      <c r="LJB38" s="137"/>
      <c r="LJC38" s="137"/>
      <c r="LJD38" s="137"/>
      <c r="LJE38" s="137"/>
      <c r="LJF38" s="137"/>
      <c r="LJG38" s="137"/>
      <c r="LJH38" s="137"/>
      <c r="LJI38" s="137"/>
      <c r="LJJ38" s="137"/>
      <c r="LJK38" s="137"/>
      <c r="LJL38" s="137"/>
      <c r="LJM38" s="137"/>
      <c r="LJN38" s="137"/>
      <c r="LJO38" s="137"/>
      <c r="LJP38" s="137"/>
      <c r="LJQ38" s="137"/>
      <c r="LJR38" s="137"/>
      <c r="LJS38" s="137"/>
      <c r="LJT38" s="137"/>
      <c r="LJU38" s="137"/>
      <c r="LJV38" s="137"/>
      <c r="LJW38" s="137"/>
      <c r="LJX38" s="137"/>
      <c r="LJY38" s="137"/>
      <c r="LJZ38" s="137"/>
      <c r="LKA38" s="137"/>
      <c r="LKB38" s="137"/>
      <c r="LKC38" s="137"/>
      <c r="LKD38" s="137"/>
      <c r="LKE38" s="137"/>
      <c r="LKF38" s="137"/>
      <c r="LKG38" s="137"/>
      <c r="LKH38" s="137"/>
      <c r="LKI38" s="137"/>
      <c r="LKJ38" s="137"/>
      <c r="LKK38" s="137"/>
      <c r="LKL38" s="137"/>
      <c r="LKM38" s="137"/>
      <c r="LKN38" s="137"/>
      <c r="LKO38" s="137"/>
      <c r="LKP38" s="137"/>
      <c r="LKQ38" s="137"/>
      <c r="LKR38" s="137"/>
      <c r="LKS38" s="137"/>
      <c r="LKT38" s="137"/>
      <c r="LKU38" s="137"/>
      <c r="LKV38" s="137"/>
      <c r="LKW38" s="137"/>
      <c r="LKX38" s="137"/>
      <c r="LKY38" s="137"/>
      <c r="LKZ38" s="137"/>
      <c r="LLA38" s="137"/>
      <c r="LLB38" s="137"/>
      <c r="LLC38" s="137"/>
      <c r="LLD38" s="137"/>
      <c r="LLE38" s="137"/>
      <c r="LLF38" s="137"/>
      <c r="LLG38" s="137"/>
      <c r="LLH38" s="137"/>
      <c r="LLI38" s="137"/>
      <c r="LLJ38" s="137"/>
      <c r="LLK38" s="137"/>
      <c r="LLL38" s="137"/>
      <c r="LLM38" s="137"/>
      <c r="LLN38" s="137"/>
      <c r="LLO38" s="137"/>
      <c r="LLP38" s="137"/>
      <c r="LLQ38" s="137"/>
      <c r="LLR38" s="137"/>
      <c r="LLS38" s="137"/>
      <c r="LLT38" s="137"/>
      <c r="LLU38" s="137"/>
      <c r="LLV38" s="137"/>
      <c r="LLW38" s="137"/>
      <c r="LLX38" s="137"/>
      <c r="LLY38" s="137"/>
      <c r="LLZ38" s="137"/>
      <c r="LMA38" s="137"/>
      <c r="LMB38" s="137"/>
      <c r="LMC38" s="137"/>
      <c r="LMD38" s="137"/>
      <c r="LME38" s="137"/>
      <c r="LMF38" s="137"/>
      <c r="LMG38" s="137"/>
      <c r="LMH38" s="137"/>
      <c r="LMI38" s="137"/>
      <c r="LMJ38" s="137"/>
      <c r="LMK38" s="137"/>
      <c r="LML38" s="137"/>
      <c r="LMM38" s="137"/>
      <c r="LMN38" s="137"/>
      <c r="LMO38" s="137"/>
      <c r="LMP38" s="137"/>
      <c r="LMQ38" s="137"/>
      <c r="LMR38" s="137"/>
      <c r="LMS38" s="137"/>
      <c r="LMT38" s="137"/>
      <c r="LMU38" s="137"/>
      <c r="LMV38" s="137"/>
      <c r="LMW38" s="137"/>
      <c r="LMX38" s="137"/>
      <c r="LMY38" s="137"/>
      <c r="LMZ38" s="137"/>
      <c r="LNA38" s="137"/>
      <c r="LNB38" s="137"/>
      <c r="LNC38" s="137"/>
      <c r="LND38" s="137"/>
      <c r="LNE38" s="137"/>
      <c r="LNF38" s="137"/>
      <c r="LNG38" s="137"/>
      <c r="LNH38" s="137"/>
      <c r="LNI38" s="137"/>
      <c r="LNJ38" s="137"/>
      <c r="LNK38" s="137"/>
      <c r="LNL38" s="137"/>
      <c r="LNM38" s="137"/>
      <c r="LNN38" s="137"/>
      <c r="LNO38" s="137"/>
      <c r="LNP38" s="137"/>
      <c r="LNQ38" s="137"/>
      <c r="LNR38" s="137"/>
      <c r="LNS38" s="137"/>
      <c r="LNT38" s="137"/>
      <c r="LNU38" s="137"/>
      <c r="LNV38" s="137"/>
      <c r="LNW38" s="137"/>
      <c r="LNX38" s="137"/>
      <c r="LNY38" s="137"/>
      <c r="LNZ38" s="137"/>
      <c r="LOA38" s="137"/>
      <c r="LOB38" s="137"/>
      <c r="LOC38" s="137"/>
      <c r="LOD38" s="137"/>
      <c r="LOE38" s="137"/>
      <c r="LOF38" s="137"/>
      <c r="LOG38" s="137"/>
      <c r="LOH38" s="137"/>
      <c r="LOI38" s="137"/>
      <c r="LOJ38" s="137"/>
      <c r="LOK38" s="137"/>
      <c r="LOL38" s="137"/>
      <c r="LOM38" s="137"/>
      <c r="LON38" s="137"/>
      <c r="LOO38" s="137"/>
      <c r="LOP38" s="137"/>
      <c r="LOQ38" s="137"/>
      <c r="LOR38" s="137"/>
      <c r="LOS38" s="137"/>
      <c r="LOT38" s="137"/>
      <c r="LOU38" s="137"/>
      <c r="LOV38" s="137"/>
      <c r="LOW38" s="137"/>
      <c r="LOX38" s="137"/>
      <c r="LOY38" s="137"/>
      <c r="LOZ38" s="137"/>
      <c r="LPA38" s="137"/>
      <c r="LPB38" s="137"/>
      <c r="LPC38" s="137"/>
      <c r="LPD38" s="137"/>
      <c r="LPE38" s="137"/>
      <c r="LPF38" s="137"/>
      <c r="LPG38" s="137"/>
      <c r="LPH38" s="137"/>
      <c r="LPI38" s="137"/>
      <c r="LPJ38" s="137"/>
      <c r="LPK38" s="137"/>
      <c r="LPL38" s="137"/>
      <c r="LPM38" s="137"/>
      <c r="LPN38" s="137"/>
      <c r="LPO38" s="137"/>
      <c r="LPP38" s="137"/>
      <c r="LPQ38" s="137"/>
      <c r="LPR38" s="137"/>
      <c r="LPS38" s="137"/>
      <c r="LPT38" s="137"/>
      <c r="LPU38" s="137"/>
      <c r="LPV38" s="137"/>
      <c r="LPW38" s="137"/>
      <c r="LPX38" s="137"/>
      <c r="LPY38" s="137"/>
      <c r="LPZ38" s="137"/>
      <c r="LQA38" s="137"/>
      <c r="LQB38" s="137"/>
      <c r="LQC38" s="137"/>
      <c r="LQD38" s="137"/>
      <c r="LQE38" s="137"/>
      <c r="LQF38" s="137"/>
      <c r="LQG38" s="137"/>
      <c r="LQH38" s="137"/>
      <c r="LQI38" s="137"/>
      <c r="LQJ38" s="137"/>
      <c r="LQK38" s="137"/>
      <c r="LQL38" s="137"/>
      <c r="LQM38" s="137"/>
      <c r="LQN38" s="137"/>
      <c r="LQO38" s="137"/>
      <c r="LQP38" s="137"/>
      <c r="LQQ38" s="137"/>
      <c r="LQR38" s="137"/>
      <c r="LQS38" s="137"/>
      <c r="LQT38" s="137"/>
      <c r="LQU38" s="137"/>
      <c r="LQV38" s="137"/>
      <c r="LQW38" s="137"/>
      <c r="LQX38" s="137"/>
      <c r="LQY38" s="137"/>
      <c r="LQZ38" s="137"/>
      <c r="LRA38" s="137"/>
      <c r="LRB38" s="137"/>
      <c r="LRC38" s="137"/>
      <c r="LRD38" s="137"/>
      <c r="LRE38" s="137"/>
      <c r="LRF38" s="137"/>
      <c r="LRG38" s="137"/>
      <c r="LRH38" s="137"/>
      <c r="LRI38" s="137"/>
      <c r="LRJ38" s="137"/>
      <c r="LRK38" s="137"/>
      <c r="LRL38" s="137"/>
      <c r="LRM38" s="137"/>
      <c r="LRN38" s="137"/>
      <c r="LRO38" s="137"/>
      <c r="LRP38" s="137"/>
      <c r="LRQ38" s="137"/>
      <c r="LRR38" s="137"/>
      <c r="LRS38" s="137"/>
      <c r="LRT38" s="137"/>
      <c r="LRU38" s="137"/>
      <c r="LRV38" s="137"/>
      <c r="LRW38" s="137"/>
      <c r="LRX38" s="137"/>
      <c r="LRY38" s="137"/>
      <c r="LRZ38" s="137"/>
      <c r="LSA38" s="137"/>
      <c r="LSB38" s="137"/>
      <c r="LSC38" s="137"/>
      <c r="LSD38" s="137"/>
      <c r="LSE38" s="137"/>
      <c r="LSF38" s="137"/>
      <c r="LSG38" s="137"/>
      <c r="LSH38" s="137"/>
      <c r="LSI38" s="137"/>
      <c r="LSJ38" s="137"/>
      <c r="LSK38" s="137"/>
      <c r="LSL38" s="137"/>
      <c r="LSM38" s="137"/>
      <c r="LSN38" s="137"/>
      <c r="LSO38" s="137"/>
      <c r="LSP38" s="137"/>
      <c r="LSQ38" s="137"/>
      <c r="LSR38" s="137"/>
      <c r="LSS38" s="137"/>
      <c r="LST38" s="137"/>
      <c r="LSU38" s="137"/>
      <c r="LSV38" s="137"/>
      <c r="LSW38" s="137"/>
      <c r="LSX38" s="137"/>
      <c r="LSY38" s="137"/>
      <c r="LSZ38" s="137"/>
      <c r="LTA38" s="137"/>
      <c r="LTB38" s="137"/>
      <c r="LTC38" s="137"/>
      <c r="LTD38" s="137"/>
      <c r="LTE38" s="137"/>
      <c r="LTF38" s="137"/>
      <c r="LTG38" s="137"/>
      <c r="LTH38" s="137"/>
      <c r="LTI38" s="137"/>
      <c r="LTJ38" s="137"/>
      <c r="LTK38" s="137"/>
      <c r="LTL38" s="137"/>
      <c r="LTM38" s="137"/>
      <c r="LTN38" s="137"/>
      <c r="LTO38" s="137"/>
      <c r="LTP38" s="137"/>
      <c r="LTQ38" s="137"/>
      <c r="LTR38" s="137"/>
      <c r="LTS38" s="137"/>
      <c r="LTT38" s="137"/>
      <c r="LTU38" s="137"/>
      <c r="LTV38" s="137"/>
      <c r="LTW38" s="137"/>
      <c r="LTX38" s="137"/>
      <c r="LTY38" s="137"/>
      <c r="LTZ38" s="137"/>
      <c r="LUA38" s="137"/>
      <c r="LUB38" s="137"/>
      <c r="LUC38" s="137"/>
      <c r="LUD38" s="137"/>
      <c r="LUE38" s="137"/>
      <c r="LUF38" s="137"/>
      <c r="LUG38" s="137"/>
      <c r="LUH38" s="137"/>
      <c r="LUI38" s="137"/>
      <c r="LUJ38" s="137"/>
      <c r="LUK38" s="137"/>
      <c r="LUL38" s="137"/>
      <c r="LUM38" s="137"/>
      <c r="LUN38" s="137"/>
      <c r="LUO38" s="137"/>
      <c r="LUP38" s="137"/>
      <c r="LUQ38" s="137"/>
      <c r="LUR38" s="137"/>
      <c r="LUS38" s="137"/>
      <c r="LUT38" s="137"/>
      <c r="LUU38" s="137"/>
      <c r="LUV38" s="137"/>
      <c r="LUW38" s="137"/>
      <c r="LUX38" s="137"/>
      <c r="LUY38" s="137"/>
      <c r="LUZ38" s="137"/>
      <c r="LVA38" s="137"/>
      <c r="LVB38" s="137"/>
      <c r="LVC38" s="137"/>
      <c r="LVD38" s="137"/>
      <c r="LVE38" s="137"/>
      <c r="LVF38" s="137"/>
      <c r="LVG38" s="137"/>
      <c r="LVH38" s="137"/>
      <c r="LVI38" s="137"/>
      <c r="LVJ38" s="137"/>
      <c r="LVK38" s="137"/>
      <c r="LVL38" s="137"/>
      <c r="LVM38" s="137"/>
      <c r="LVN38" s="137"/>
      <c r="LVO38" s="137"/>
      <c r="LVP38" s="137"/>
      <c r="LVQ38" s="137"/>
      <c r="LVR38" s="137"/>
      <c r="LVS38" s="137"/>
      <c r="LVT38" s="137"/>
      <c r="LVU38" s="137"/>
      <c r="LVV38" s="137"/>
      <c r="LVW38" s="137"/>
      <c r="LVX38" s="137"/>
      <c r="LVY38" s="137"/>
      <c r="LVZ38" s="137"/>
      <c r="LWA38" s="137"/>
      <c r="LWB38" s="137"/>
      <c r="LWC38" s="137"/>
      <c r="LWD38" s="137"/>
      <c r="LWE38" s="137"/>
      <c r="LWF38" s="137"/>
      <c r="LWG38" s="137"/>
      <c r="LWH38" s="137"/>
      <c r="LWI38" s="137"/>
      <c r="LWJ38" s="137"/>
      <c r="LWK38" s="137"/>
      <c r="LWL38" s="137"/>
      <c r="LWM38" s="137"/>
      <c r="LWN38" s="137"/>
      <c r="LWO38" s="137"/>
      <c r="LWP38" s="137"/>
      <c r="LWQ38" s="137"/>
      <c r="LWR38" s="137"/>
      <c r="LWS38" s="137"/>
      <c r="LWT38" s="137"/>
      <c r="LWU38" s="137"/>
      <c r="LWV38" s="137"/>
      <c r="LWW38" s="137"/>
      <c r="LWX38" s="137"/>
      <c r="LWY38" s="137"/>
      <c r="LWZ38" s="137"/>
      <c r="LXA38" s="137"/>
      <c r="LXB38" s="137"/>
      <c r="LXC38" s="137"/>
      <c r="LXD38" s="137"/>
      <c r="LXE38" s="137"/>
      <c r="LXF38" s="137"/>
      <c r="LXG38" s="137"/>
      <c r="LXH38" s="137"/>
      <c r="LXI38" s="137"/>
      <c r="LXJ38" s="137"/>
      <c r="LXK38" s="137"/>
      <c r="LXL38" s="137"/>
      <c r="LXM38" s="137"/>
      <c r="LXN38" s="137"/>
      <c r="LXO38" s="137"/>
      <c r="LXP38" s="137"/>
      <c r="LXQ38" s="137"/>
      <c r="LXR38" s="137"/>
      <c r="LXS38" s="137"/>
      <c r="LXT38" s="137"/>
      <c r="LXU38" s="137"/>
      <c r="LXV38" s="137"/>
      <c r="LXW38" s="137"/>
      <c r="LXX38" s="137"/>
      <c r="LXY38" s="137"/>
      <c r="LXZ38" s="137"/>
      <c r="LYA38" s="137"/>
      <c r="LYB38" s="137"/>
      <c r="LYC38" s="137"/>
      <c r="LYD38" s="137"/>
      <c r="LYE38" s="137"/>
      <c r="LYF38" s="137"/>
      <c r="LYG38" s="137"/>
      <c r="LYH38" s="137"/>
      <c r="LYI38" s="137"/>
      <c r="LYJ38" s="137"/>
      <c r="LYK38" s="137"/>
      <c r="LYL38" s="137"/>
      <c r="LYM38" s="137"/>
      <c r="LYN38" s="137"/>
      <c r="LYO38" s="137"/>
      <c r="LYP38" s="137"/>
      <c r="LYQ38" s="137"/>
      <c r="LYR38" s="137"/>
      <c r="LYS38" s="137"/>
      <c r="LYT38" s="137"/>
      <c r="LYU38" s="137"/>
      <c r="LYV38" s="137"/>
      <c r="LYW38" s="137"/>
      <c r="LYX38" s="137"/>
      <c r="LYY38" s="137"/>
      <c r="LYZ38" s="137"/>
      <c r="LZA38" s="137"/>
      <c r="LZB38" s="137"/>
      <c r="LZC38" s="137"/>
      <c r="LZD38" s="137"/>
      <c r="LZE38" s="137"/>
      <c r="LZF38" s="137"/>
      <c r="LZG38" s="137"/>
      <c r="LZH38" s="137"/>
      <c r="LZI38" s="137"/>
      <c r="LZJ38" s="137"/>
      <c r="LZK38" s="137"/>
      <c r="LZL38" s="137"/>
      <c r="LZM38" s="137"/>
      <c r="LZN38" s="137"/>
      <c r="LZO38" s="137"/>
      <c r="LZP38" s="137"/>
      <c r="LZQ38" s="137"/>
      <c r="LZR38" s="137"/>
      <c r="LZS38" s="137"/>
      <c r="LZT38" s="137"/>
      <c r="LZU38" s="137"/>
      <c r="LZV38" s="137"/>
      <c r="LZW38" s="137"/>
      <c r="LZX38" s="137"/>
      <c r="LZY38" s="137"/>
      <c r="LZZ38" s="137"/>
      <c r="MAA38" s="137"/>
      <c r="MAB38" s="137"/>
      <c r="MAC38" s="137"/>
      <c r="MAD38" s="137"/>
      <c r="MAE38" s="137"/>
      <c r="MAF38" s="137"/>
      <c r="MAG38" s="137"/>
      <c r="MAH38" s="137"/>
      <c r="MAI38" s="137"/>
      <c r="MAJ38" s="137"/>
      <c r="MAK38" s="137"/>
      <c r="MAL38" s="137"/>
      <c r="MAM38" s="137"/>
      <c r="MAN38" s="137"/>
      <c r="MAO38" s="137"/>
      <c r="MAP38" s="137"/>
      <c r="MAQ38" s="137"/>
      <c r="MAR38" s="137"/>
      <c r="MAS38" s="137"/>
      <c r="MAT38" s="137"/>
      <c r="MAU38" s="137"/>
      <c r="MAV38" s="137"/>
      <c r="MAW38" s="137"/>
      <c r="MAX38" s="137"/>
      <c r="MAY38" s="137"/>
      <c r="MAZ38" s="137"/>
      <c r="MBA38" s="137"/>
      <c r="MBB38" s="137"/>
      <c r="MBC38" s="137"/>
      <c r="MBD38" s="137"/>
      <c r="MBE38" s="137"/>
      <c r="MBF38" s="137"/>
      <c r="MBG38" s="137"/>
      <c r="MBH38" s="137"/>
      <c r="MBI38" s="137"/>
      <c r="MBJ38" s="137"/>
      <c r="MBK38" s="137"/>
      <c r="MBL38" s="137"/>
      <c r="MBM38" s="137"/>
      <c r="MBN38" s="137"/>
      <c r="MBO38" s="137"/>
      <c r="MBP38" s="137"/>
      <c r="MBQ38" s="137"/>
      <c r="MBR38" s="137"/>
      <c r="MBS38" s="137"/>
      <c r="MBT38" s="137"/>
      <c r="MBU38" s="137"/>
      <c r="MBV38" s="137"/>
      <c r="MBW38" s="137"/>
      <c r="MBX38" s="137"/>
      <c r="MBY38" s="137"/>
      <c r="MBZ38" s="137"/>
      <c r="MCA38" s="137"/>
      <c r="MCB38" s="137"/>
      <c r="MCC38" s="137"/>
      <c r="MCD38" s="137"/>
      <c r="MCE38" s="137"/>
      <c r="MCF38" s="137"/>
      <c r="MCG38" s="137"/>
      <c r="MCH38" s="137"/>
      <c r="MCI38" s="137"/>
      <c r="MCJ38" s="137"/>
      <c r="MCK38" s="137"/>
      <c r="MCL38" s="137"/>
      <c r="MCM38" s="137"/>
      <c r="MCN38" s="137"/>
      <c r="MCO38" s="137"/>
      <c r="MCP38" s="137"/>
      <c r="MCQ38" s="137"/>
      <c r="MCR38" s="137"/>
      <c r="MCS38" s="137"/>
      <c r="MCT38" s="137"/>
      <c r="MCU38" s="137"/>
      <c r="MCV38" s="137"/>
      <c r="MCW38" s="137"/>
      <c r="MCX38" s="137"/>
      <c r="MCY38" s="137"/>
      <c r="MCZ38" s="137"/>
      <c r="MDA38" s="137"/>
      <c r="MDB38" s="137"/>
      <c r="MDC38" s="137"/>
      <c r="MDD38" s="137"/>
      <c r="MDE38" s="137"/>
      <c r="MDF38" s="137"/>
      <c r="MDG38" s="137"/>
      <c r="MDH38" s="137"/>
      <c r="MDI38" s="137"/>
      <c r="MDJ38" s="137"/>
      <c r="MDK38" s="137"/>
      <c r="MDL38" s="137"/>
      <c r="MDM38" s="137"/>
      <c r="MDN38" s="137"/>
      <c r="MDO38" s="137"/>
      <c r="MDP38" s="137"/>
      <c r="MDQ38" s="137"/>
      <c r="MDR38" s="137"/>
      <c r="MDS38" s="137"/>
      <c r="MDT38" s="137"/>
      <c r="MDU38" s="137"/>
      <c r="MDV38" s="137"/>
      <c r="MDW38" s="137"/>
      <c r="MDX38" s="137"/>
      <c r="MDY38" s="137"/>
      <c r="MDZ38" s="137"/>
      <c r="MEA38" s="137"/>
      <c r="MEB38" s="137"/>
      <c r="MEC38" s="137"/>
      <c r="MED38" s="137"/>
      <c r="MEE38" s="137"/>
      <c r="MEF38" s="137"/>
      <c r="MEG38" s="137"/>
      <c r="MEH38" s="137"/>
      <c r="MEI38" s="137"/>
      <c r="MEJ38" s="137"/>
      <c r="MEK38" s="137"/>
      <c r="MEL38" s="137"/>
      <c r="MEM38" s="137"/>
      <c r="MEN38" s="137"/>
      <c r="MEO38" s="137"/>
      <c r="MEP38" s="137"/>
      <c r="MEQ38" s="137"/>
      <c r="MER38" s="137"/>
      <c r="MES38" s="137"/>
      <c r="MET38" s="137"/>
      <c r="MEU38" s="137"/>
      <c r="MEV38" s="137"/>
      <c r="MEW38" s="137"/>
      <c r="MEX38" s="137"/>
      <c r="MEY38" s="137"/>
      <c r="MEZ38" s="137"/>
      <c r="MFA38" s="137"/>
      <c r="MFB38" s="137"/>
      <c r="MFC38" s="137"/>
      <c r="MFD38" s="137"/>
      <c r="MFE38" s="137"/>
      <c r="MFF38" s="137"/>
      <c r="MFG38" s="137"/>
      <c r="MFH38" s="137"/>
      <c r="MFI38" s="137"/>
      <c r="MFJ38" s="137"/>
      <c r="MFK38" s="137"/>
      <c r="MFL38" s="137"/>
      <c r="MFM38" s="137"/>
      <c r="MFN38" s="137"/>
      <c r="MFO38" s="137"/>
      <c r="MFP38" s="137"/>
      <c r="MFQ38" s="137"/>
      <c r="MFR38" s="137"/>
      <c r="MFS38" s="137"/>
      <c r="MFT38" s="137"/>
      <c r="MFU38" s="137"/>
      <c r="MFV38" s="137"/>
      <c r="MFW38" s="137"/>
      <c r="MFX38" s="137"/>
      <c r="MFY38" s="137"/>
      <c r="MFZ38" s="137"/>
      <c r="MGA38" s="137"/>
      <c r="MGB38" s="137"/>
      <c r="MGC38" s="137"/>
      <c r="MGD38" s="137"/>
      <c r="MGE38" s="137"/>
      <c r="MGF38" s="137"/>
      <c r="MGG38" s="137"/>
      <c r="MGH38" s="137"/>
      <c r="MGI38" s="137"/>
      <c r="MGJ38" s="137"/>
      <c r="MGK38" s="137"/>
      <c r="MGL38" s="137"/>
      <c r="MGM38" s="137"/>
      <c r="MGN38" s="137"/>
      <c r="MGO38" s="137"/>
      <c r="MGP38" s="137"/>
      <c r="MGQ38" s="137"/>
      <c r="MGR38" s="137"/>
      <c r="MGS38" s="137"/>
      <c r="MGT38" s="137"/>
      <c r="MGU38" s="137"/>
      <c r="MGV38" s="137"/>
      <c r="MGW38" s="137"/>
      <c r="MGX38" s="137"/>
      <c r="MGY38" s="137"/>
      <c r="MGZ38" s="137"/>
      <c r="MHA38" s="137"/>
      <c r="MHB38" s="137"/>
      <c r="MHC38" s="137"/>
      <c r="MHD38" s="137"/>
      <c r="MHE38" s="137"/>
      <c r="MHF38" s="137"/>
      <c r="MHG38" s="137"/>
      <c r="MHH38" s="137"/>
      <c r="MHI38" s="137"/>
      <c r="MHJ38" s="137"/>
      <c r="MHK38" s="137"/>
      <c r="MHL38" s="137"/>
      <c r="MHM38" s="137"/>
      <c r="MHN38" s="137"/>
      <c r="MHO38" s="137"/>
      <c r="MHP38" s="137"/>
      <c r="MHQ38" s="137"/>
      <c r="MHR38" s="137"/>
      <c r="MHS38" s="137"/>
      <c r="MHT38" s="137"/>
      <c r="MHU38" s="137"/>
      <c r="MHV38" s="137"/>
      <c r="MHW38" s="137"/>
      <c r="MHX38" s="137"/>
      <c r="MHY38" s="137"/>
      <c r="MHZ38" s="137"/>
      <c r="MIA38" s="137"/>
      <c r="MIB38" s="137"/>
      <c r="MIC38" s="137"/>
      <c r="MID38" s="137"/>
      <c r="MIE38" s="137"/>
      <c r="MIF38" s="137"/>
      <c r="MIG38" s="137"/>
      <c r="MIH38" s="137"/>
      <c r="MII38" s="137"/>
      <c r="MIJ38" s="137"/>
      <c r="MIK38" s="137"/>
      <c r="MIL38" s="137"/>
      <c r="MIM38" s="137"/>
      <c r="MIN38" s="137"/>
      <c r="MIO38" s="137"/>
      <c r="MIP38" s="137"/>
      <c r="MIQ38" s="137"/>
      <c r="MIR38" s="137"/>
      <c r="MIS38" s="137"/>
      <c r="MIT38" s="137"/>
      <c r="MIU38" s="137"/>
      <c r="MIV38" s="137"/>
      <c r="MIW38" s="137"/>
      <c r="MIX38" s="137"/>
      <c r="MIY38" s="137"/>
      <c r="MIZ38" s="137"/>
      <c r="MJA38" s="137"/>
      <c r="MJB38" s="137"/>
      <c r="MJC38" s="137"/>
      <c r="MJD38" s="137"/>
      <c r="MJE38" s="137"/>
      <c r="MJF38" s="137"/>
      <c r="MJG38" s="137"/>
      <c r="MJH38" s="137"/>
      <c r="MJI38" s="137"/>
      <c r="MJJ38" s="137"/>
      <c r="MJK38" s="137"/>
      <c r="MJL38" s="137"/>
      <c r="MJM38" s="137"/>
      <c r="MJN38" s="137"/>
      <c r="MJO38" s="137"/>
      <c r="MJP38" s="137"/>
      <c r="MJQ38" s="137"/>
      <c r="MJR38" s="137"/>
      <c r="MJS38" s="137"/>
      <c r="MJT38" s="137"/>
      <c r="MJU38" s="137"/>
      <c r="MJV38" s="137"/>
      <c r="MJW38" s="137"/>
      <c r="MJX38" s="137"/>
      <c r="MJY38" s="137"/>
      <c r="MJZ38" s="137"/>
      <c r="MKA38" s="137"/>
      <c r="MKB38" s="137"/>
      <c r="MKC38" s="137"/>
      <c r="MKD38" s="137"/>
      <c r="MKE38" s="137"/>
      <c r="MKF38" s="137"/>
      <c r="MKG38" s="137"/>
      <c r="MKH38" s="137"/>
      <c r="MKI38" s="137"/>
      <c r="MKJ38" s="137"/>
      <c r="MKK38" s="137"/>
      <c r="MKL38" s="137"/>
      <c r="MKM38" s="137"/>
      <c r="MKN38" s="137"/>
      <c r="MKO38" s="137"/>
      <c r="MKP38" s="137"/>
      <c r="MKQ38" s="137"/>
      <c r="MKR38" s="137"/>
      <c r="MKS38" s="137"/>
      <c r="MKT38" s="137"/>
      <c r="MKU38" s="137"/>
      <c r="MKV38" s="137"/>
      <c r="MKW38" s="137"/>
      <c r="MKX38" s="137"/>
      <c r="MKY38" s="137"/>
      <c r="MKZ38" s="137"/>
      <c r="MLA38" s="137"/>
      <c r="MLB38" s="137"/>
      <c r="MLC38" s="137"/>
      <c r="MLD38" s="137"/>
      <c r="MLE38" s="137"/>
      <c r="MLF38" s="137"/>
      <c r="MLG38" s="137"/>
      <c r="MLH38" s="137"/>
      <c r="MLI38" s="137"/>
      <c r="MLJ38" s="137"/>
      <c r="MLK38" s="137"/>
      <c r="MLL38" s="137"/>
      <c r="MLM38" s="137"/>
      <c r="MLN38" s="137"/>
      <c r="MLO38" s="137"/>
      <c r="MLP38" s="137"/>
      <c r="MLQ38" s="137"/>
      <c r="MLR38" s="137"/>
      <c r="MLS38" s="137"/>
      <c r="MLT38" s="137"/>
      <c r="MLU38" s="137"/>
      <c r="MLV38" s="137"/>
      <c r="MLW38" s="137"/>
      <c r="MLX38" s="137"/>
      <c r="MLY38" s="137"/>
      <c r="MLZ38" s="137"/>
      <c r="MMA38" s="137"/>
      <c r="MMB38" s="137"/>
      <c r="MMC38" s="137"/>
      <c r="MMD38" s="137"/>
      <c r="MME38" s="137"/>
      <c r="MMF38" s="137"/>
      <c r="MMG38" s="137"/>
      <c r="MMH38" s="137"/>
      <c r="MMI38" s="137"/>
      <c r="MMJ38" s="137"/>
      <c r="MMK38" s="137"/>
      <c r="MML38" s="137"/>
      <c r="MMM38" s="137"/>
      <c r="MMN38" s="137"/>
      <c r="MMO38" s="137"/>
      <c r="MMP38" s="137"/>
      <c r="MMQ38" s="137"/>
      <c r="MMR38" s="137"/>
      <c r="MMS38" s="137"/>
      <c r="MMT38" s="137"/>
      <c r="MMU38" s="137"/>
      <c r="MMV38" s="137"/>
      <c r="MMW38" s="137"/>
      <c r="MMX38" s="137"/>
      <c r="MMY38" s="137"/>
      <c r="MMZ38" s="137"/>
      <c r="MNA38" s="137"/>
      <c r="MNB38" s="137"/>
      <c r="MNC38" s="137"/>
      <c r="MND38" s="137"/>
      <c r="MNE38" s="137"/>
      <c r="MNF38" s="137"/>
      <c r="MNG38" s="137"/>
      <c r="MNH38" s="137"/>
      <c r="MNI38" s="137"/>
      <c r="MNJ38" s="137"/>
      <c r="MNK38" s="137"/>
      <c r="MNL38" s="137"/>
      <c r="MNM38" s="137"/>
      <c r="MNN38" s="137"/>
      <c r="MNO38" s="137"/>
      <c r="MNP38" s="137"/>
      <c r="MNQ38" s="137"/>
      <c r="MNR38" s="137"/>
      <c r="MNS38" s="137"/>
      <c r="MNT38" s="137"/>
      <c r="MNU38" s="137"/>
      <c r="MNV38" s="137"/>
      <c r="MNW38" s="137"/>
      <c r="MNX38" s="137"/>
      <c r="MNY38" s="137"/>
      <c r="MNZ38" s="137"/>
      <c r="MOA38" s="137"/>
      <c r="MOB38" s="137"/>
      <c r="MOC38" s="137"/>
      <c r="MOD38" s="137"/>
      <c r="MOE38" s="137"/>
      <c r="MOF38" s="137"/>
      <c r="MOG38" s="137"/>
      <c r="MOH38" s="137"/>
      <c r="MOI38" s="137"/>
      <c r="MOJ38" s="137"/>
      <c r="MOK38" s="137"/>
      <c r="MOL38" s="137"/>
      <c r="MOM38" s="137"/>
      <c r="MON38" s="137"/>
      <c r="MOO38" s="137"/>
      <c r="MOP38" s="137"/>
      <c r="MOQ38" s="137"/>
      <c r="MOR38" s="137"/>
      <c r="MOS38" s="137"/>
      <c r="MOT38" s="137"/>
      <c r="MOU38" s="137"/>
      <c r="MOV38" s="137"/>
      <c r="MOW38" s="137"/>
      <c r="MOX38" s="137"/>
      <c r="MOY38" s="137"/>
      <c r="MOZ38" s="137"/>
      <c r="MPA38" s="137"/>
      <c r="MPB38" s="137"/>
      <c r="MPC38" s="137"/>
      <c r="MPD38" s="137"/>
      <c r="MPE38" s="137"/>
      <c r="MPF38" s="137"/>
      <c r="MPG38" s="137"/>
      <c r="MPH38" s="137"/>
      <c r="MPI38" s="137"/>
      <c r="MPJ38" s="137"/>
      <c r="MPK38" s="137"/>
      <c r="MPL38" s="137"/>
      <c r="MPM38" s="137"/>
      <c r="MPN38" s="137"/>
      <c r="MPO38" s="137"/>
      <c r="MPP38" s="137"/>
      <c r="MPQ38" s="137"/>
      <c r="MPR38" s="137"/>
      <c r="MPS38" s="137"/>
      <c r="MPT38" s="137"/>
      <c r="MPU38" s="137"/>
      <c r="MPV38" s="137"/>
      <c r="MPW38" s="137"/>
      <c r="MPX38" s="137"/>
      <c r="MPY38" s="137"/>
      <c r="MPZ38" s="137"/>
      <c r="MQA38" s="137"/>
      <c r="MQB38" s="137"/>
      <c r="MQC38" s="137"/>
      <c r="MQD38" s="137"/>
      <c r="MQE38" s="137"/>
      <c r="MQF38" s="137"/>
      <c r="MQG38" s="137"/>
      <c r="MQH38" s="137"/>
      <c r="MQI38" s="137"/>
      <c r="MQJ38" s="137"/>
      <c r="MQK38" s="137"/>
      <c r="MQL38" s="137"/>
      <c r="MQM38" s="137"/>
      <c r="MQN38" s="137"/>
      <c r="MQO38" s="137"/>
      <c r="MQP38" s="137"/>
      <c r="MQQ38" s="137"/>
      <c r="MQR38" s="137"/>
      <c r="MQS38" s="137"/>
      <c r="MQT38" s="137"/>
      <c r="MQU38" s="137"/>
      <c r="MQV38" s="137"/>
      <c r="MQW38" s="137"/>
      <c r="MQX38" s="137"/>
      <c r="MQY38" s="137"/>
      <c r="MQZ38" s="137"/>
      <c r="MRA38" s="137"/>
      <c r="MRB38" s="137"/>
      <c r="MRC38" s="137"/>
      <c r="MRD38" s="137"/>
      <c r="MRE38" s="137"/>
      <c r="MRF38" s="137"/>
      <c r="MRG38" s="137"/>
      <c r="MRH38" s="137"/>
      <c r="MRI38" s="137"/>
      <c r="MRJ38" s="137"/>
      <c r="MRK38" s="137"/>
      <c r="MRL38" s="137"/>
      <c r="MRM38" s="137"/>
      <c r="MRN38" s="137"/>
      <c r="MRO38" s="137"/>
      <c r="MRP38" s="137"/>
      <c r="MRQ38" s="137"/>
      <c r="MRR38" s="137"/>
      <c r="MRS38" s="137"/>
      <c r="MRT38" s="137"/>
      <c r="MRU38" s="137"/>
      <c r="MRV38" s="137"/>
      <c r="MRW38" s="137"/>
      <c r="MRX38" s="137"/>
      <c r="MRY38" s="137"/>
      <c r="MRZ38" s="137"/>
      <c r="MSA38" s="137"/>
      <c r="MSB38" s="137"/>
      <c r="MSC38" s="137"/>
      <c r="MSD38" s="137"/>
      <c r="MSE38" s="137"/>
      <c r="MSF38" s="137"/>
      <c r="MSG38" s="137"/>
      <c r="MSH38" s="137"/>
      <c r="MSI38" s="137"/>
      <c r="MSJ38" s="137"/>
      <c r="MSK38" s="137"/>
      <c r="MSL38" s="137"/>
      <c r="MSM38" s="137"/>
      <c r="MSN38" s="137"/>
      <c r="MSO38" s="137"/>
      <c r="MSP38" s="137"/>
      <c r="MSQ38" s="137"/>
      <c r="MSR38" s="137"/>
      <c r="MSS38" s="137"/>
      <c r="MST38" s="137"/>
      <c r="MSU38" s="137"/>
      <c r="MSV38" s="137"/>
      <c r="MSW38" s="137"/>
      <c r="MSX38" s="137"/>
      <c r="MSY38" s="137"/>
      <c r="MSZ38" s="137"/>
      <c r="MTA38" s="137"/>
      <c r="MTB38" s="137"/>
      <c r="MTC38" s="137"/>
      <c r="MTD38" s="137"/>
      <c r="MTE38" s="137"/>
      <c r="MTF38" s="137"/>
      <c r="MTG38" s="137"/>
      <c r="MTH38" s="137"/>
      <c r="MTI38" s="137"/>
      <c r="MTJ38" s="137"/>
      <c r="MTK38" s="137"/>
      <c r="MTL38" s="137"/>
      <c r="MTM38" s="137"/>
      <c r="MTN38" s="137"/>
      <c r="MTO38" s="137"/>
      <c r="MTP38" s="137"/>
      <c r="MTQ38" s="137"/>
      <c r="MTR38" s="137"/>
      <c r="MTS38" s="137"/>
      <c r="MTT38" s="137"/>
      <c r="MTU38" s="137"/>
      <c r="MTV38" s="137"/>
      <c r="MTW38" s="137"/>
      <c r="MTX38" s="137"/>
      <c r="MTY38" s="137"/>
      <c r="MTZ38" s="137"/>
      <c r="MUA38" s="137"/>
      <c r="MUB38" s="137"/>
      <c r="MUC38" s="137"/>
      <c r="MUD38" s="137"/>
      <c r="MUE38" s="137"/>
      <c r="MUF38" s="137"/>
      <c r="MUG38" s="137"/>
      <c r="MUH38" s="137"/>
      <c r="MUI38" s="137"/>
      <c r="MUJ38" s="137"/>
      <c r="MUK38" s="137"/>
      <c r="MUL38" s="137"/>
      <c r="MUM38" s="137"/>
      <c r="MUN38" s="137"/>
      <c r="MUO38" s="137"/>
      <c r="MUP38" s="137"/>
      <c r="MUQ38" s="137"/>
      <c r="MUR38" s="137"/>
      <c r="MUS38" s="137"/>
      <c r="MUT38" s="137"/>
      <c r="MUU38" s="137"/>
      <c r="MUV38" s="137"/>
      <c r="MUW38" s="137"/>
      <c r="MUX38" s="137"/>
      <c r="MUY38" s="137"/>
      <c r="MUZ38" s="137"/>
      <c r="MVA38" s="137"/>
      <c r="MVB38" s="137"/>
      <c r="MVC38" s="137"/>
      <c r="MVD38" s="137"/>
      <c r="MVE38" s="137"/>
      <c r="MVF38" s="137"/>
      <c r="MVG38" s="137"/>
      <c r="MVH38" s="137"/>
      <c r="MVI38" s="137"/>
      <c r="MVJ38" s="137"/>
      <c r="MVK38" s="137"/>
      <c r="MVL38" s="137"/>
      <c r="MVM38" s="137"/>
      <c r="MVN38" s="137"/>
      <c r="MVO38" s="137"/>
      <c r="MVP38" s="137"/>
      <c r="MVQ38" s="137"/>
      <c r="MVR38" s="137"/>
      <c r="MVS38" s="137"/>
      <c r="MVT38" s="137"/>
      <c r="MVU38" s="137"/>
      <c r="MVV38" s="137"/>
      <c r="MVW38" s="137"/>
      <c r="MVX38" s="137"/>
      <c r="MVY38" s="137"/>
      <c r="MVZ38" s="137"/>
      <c r="MWA38" s="137"/>
      <c r="MWB38" s="137"/>
      <c r="MWC38" s="137"/>
      <c r="MWD38" s="137"/>
      <c r="MWE38" s="137"/>
      <c r="MWF38" s="137"/>
      <c r="MWG38" s="137"/>
      <c r="MWH38" s="137"/>
      <c r="MWI38" s="137"/>
      <c r="MWJ38" s="137"/>
      <c r="MWK38" s="137"/>
      <c r="MWL38" s="137"/>
      <c r="MWM38" s="137"/>
      <c r="MWN38" s="137"/>
      <c r="MWO38" s="137"/>
      <c r="MWP38" s="137"/>
      <c r="MWQ38" s="137"/>
      <c r="MWR38" s="137"/>
      <c r="MWS38" s="137"/>
      <c r="MWT38" s="137"/>
      <c r="MWU38" s="137"/>
      <c r="MWV38" s="137"/>
      <c r="MWW38" s="137"/>
      <c r="MWX38" s="137"/>
      <c r="MWY38" s="137"/>
      <c r="MWZ38" s="137"/>
      <c r="MXA38" s="137"/>
      <c r="MXB38" s="137"/>
      <c r="MXC38" s="137"/>
      <c r="MXD38" s="137"/>
      <c r="MXE38" s="137"/>
      <c r="MXF38" s="137"/>
      <c r="MXG38" s="137"/>
      <c r="MXH38" s="137"/>
      <c r="MXI38" s="137"/>
      <c r="MXJ38" s="137"/>
      <c r="MXK38" s="137"/>
      <c r="MXL38" s="137"/>
      <c r="MXM38" s="137"/>
      <c r="MXN38" s="137"/>
      <c r="MXO38" s="137"/>
      <c r="MXP38" s="137"/>
      <c r="MXQ38" s="137"/>
      <c r="MXR38" s="137"/>
      <c r="MXS38" s="137"/>
      <c r="MXT38" s="137"/>
      <c r="MXU38" s="137"/>
      <c r="MXV38" s="137"/>
      <c r="MXW38" s="137"/>
      <c r="MXX38" s="137"/>
      <c r="MXY38" s="137"/>
      <c r="MXZ38" s="137"/>
      <c r="MYA38" s="137"/>
      <c r="MYB38" s="137"/>
      <c r="MYC38" s="137"/>
      <c r="MYD38" s="137"/>
      <c r="MYE38" s="137"/>
      <c r="MYF38" s="137"/>
      <c r="MYG38" s="137"/>
      <c r="MYH38" s="137"/>
      <c r="MYI38" s="137"/>
      <c r="MYJ38" s="137"/>
      <c r="MYK38" s="137"/>
      <c r="MYL38" s="137"/>
      <c r="MYM38" s="137"/>
      <c r="MYN38" s="137"/>
      <c r="MYO38" s="137"/>
      <c r="MYP38" s="137"/>
      <c r="MYQ38" s="137"/>
      <c r="MYR38" s="137"/>
      <c r="MYS38" s="137"/>
      <c r="MYT38" s="137"/>
      <c r="MYU38" s="137"/>
      <c r="MYV38" s="137"/>
      <c r="MYW38" s="137"/>
      <c r="MYX38" s="137"/>
      <c r="MYY38" s="137"/>
      <c r="MYZ38" s="137"/>
      <c r="MZA38" s="137"/>
      <c r="MZB38" s="137"/>
      <c r="MZC38" s="137"/>
      <c r="MZD38" s="137"/>
      <c r="MZE38" s="137"/>
      <c r="MZF38" s="137"/>
      <c r="MZG38" s="137"/>
      <c r="MZH38" s="137"/>
      <c r="MZI38" s="137"/>
      <c r="MZJ38" s="137"/>
      <c r="MZK38" s="137"/>
      <c r="MZL38" s="137"/>
      <c r="MZM38" s="137"/>
      <c r="MZN38" s="137"/>
      <c r="MZO38" s="137"/>
      <c r="MZP38" s="137"/>
      <c r="MZQ38" s="137"/>
      <c r="MZR38" s="137"/>
      <c r="MZS38" s="137"/>
      <c r="MZT38" s="137"/>
      <c r="MZU38" s="137"/>
      <c r="MZV38" s="137"/>
      <c r="MZW38" s="137"/>
      <c r="MZX38" s="137"/>
      <c r="MZY38" s="137"/>
      <c r="MZZ38" s="137"/>
      <c r="NAA38" s="137"/>
      <c r="NAB38" s="137"/>
      <c r="NAC38" s="137"/>
      <c r="NAD38" s="137"/>
      <c r="NAE38" s="137"/>
      <c r="NAF38" s="137"/>
      <c r="NAG38" s="137"/>
      <c r="NAH38" s="137"/>
      <c r="NAI38" s="137"/>
      <c r="NAJ38" s="137"/>
      <c r="NAK38" s="137"/>
      <c r="NAL38" s="137"/>
      <c r="NAM38" s="137"/>
      <c r="NAN38" s="137"/>
      <c r="NAO38" s="137"/>
      <c r="NAP38" s="137"/>
      <c r="NAQ38" s="137"/>
      <c r="NAR38" s="137"/>
      <c r="NAS38" s="137"/>
      <c r="NAT38" s="137"/>
      <c r="NAU38" s="137"/>
      <c r="NAV38" s="137"/>
      <c r="NAW38" s="137"/>
      <c r="NAX38" s="137"/>
      <c r="NAY38" s="137"/>
      <c r="NAZ38" s="137"/>
      <c r="NBA38" s="137"/>
      <c r="NBB38" s="137"/>
      <c r="NBC38" s="137"/>
      <c r="NBD38" s="137"/>
      <c r="NBE38" s="137"/>
      <c r="NBF38" s="137"/>
      <c r="NBG38" s="137"/>
      <c r="NBH38" s="137"/>
      <c r="NBI38" s="137"/>
      <c r="NBJ38" s="137"/>
      <c r="NBK38" s="137"/>
      <c r="NBL38" s="137"/>
      <c r="NBM38" s="137"/>
      <c r="NBN38" s="137"/>
      <c r="NBO38" s="137"/>
      <c r="NBP38" s="137"/>
      <c r="NBQ38" s="137"/>
      <c r="NBR38" s="137"/>
      <c r="NBS38" s="137"/>
      <c r="NBT38" s="137"/>
      <c r="NBU38" s="137"/>
      <c r="NBV38" s="137"/>
      <c r="NBW38" s="137"/>
      <c r="NBX38" s="137"/>
      <c r="NBY38" s="137"/>
      <c r="NBZ38" s="137"/>
      <c r="NCA38" s="137"/>
      <c r="NCB38" s="137"/>
      <c r="NCC38" s="137"/>
      <c r="NCD38" s="137"/>
      <c r="NCE38" s="137"/>
      <c r="NCF38" s="137"/>
      <c r="NCG38" s="137"/>
      <c r="NCH38" s="137"/>
      <c r="NCI38" s="137"/>
      <c r="NCJ38" s="137"/>
      <c r="NCK38" s="137"/>
      <c r="NCL38" s="137"/>
      <c r="NCM38" s="137"/>
      <c r="NCN38" s="137"/>
      <c r="NCO38" s="137"/>
      <c r="NCP38" s="137"/>
      <c r="NCQ38" s="137"/>
      <c r="NCR38" s="137"/>
      <c r="NCS38" s="137"/>
      <c r="NCT38" s="137"/>
      <c r="NCU38" s="137"/>
      <c r="NCV38" s="137"/>
      <c r="NCW38" s="137"/>
      <c r="NCX38" s="137"/>
      <c r="NCY38" s="137"/>
      <c r="NCZ38" s="137"/>
      <c r="NDA38" s="137"/>
      <c r="NDB38" s="137"/>
      <c r="NDC38" s="137"/>
      <c r="NDD38" s="137"/>
      <c r="NDE38" s="137"/>
      <c r="NDF38" s="137"/>
      <c r="NDG38" s="137"/>
      <c r="NDH38" s="137"/>
      <c r="NDI38" s="137"/>
      <c r="NDJ38" s="137"/>
      <c r="NDK38" s="137"/>
      <c r="NDL38" s="137"/>
      <c r="NDM38" s="137"/>
      <c r="NDN38" s="137"/>
      <c r="NDO38" s="137"/>
      <c r="NDP38" s="137"/>
      <c r="NDQ38" s="137"/>
      <c r="NDR38" s="137"/>
      <c r="NDS38" s="137"/>
      <c r="NDT38" s="137"/>
      <c r="NDU38" s="137"/>
      <c r="NDV38" s="137"/>
      <c r="NDW38" s="137"/>
      <c r="NDX38" s="137"/>
      <c r="NDY38" s="137"/>
      <c r="NDZ38" s="137"/>
      <c r="NEA38" s="137"/>
      <c r="NEB38" s="137"/>
      <c r="NEC38" s="137"/>
      <c r="NED38" s="137"/>
      <c r="NEE38" s="137"/>
      <c r="NEF38" s="137"/>
      <c r="NEG38" s="137"/>
      <c r="NEH38" s="137"/>
      <c r="NEI38" s="137"/>
      <c r="NEJ38" s="137"/>
      <c r="NEK38" s="137"/>
      <c r="NEL38" s="137"/>
      <c r="NEM38" s="137"/>
      <c r="NEN38" s="137"/>
      <c r="NEO38" s="137"/>
      <c r="NEP38" s="137"/>
      <c r="NEQ38" s="137"/>
      <c r="NER38" s="137"/>
      <c r="NES38" s="137"/>
      <c r="NET38" s="137"/>
      <c r="NEU38" s="137"/>
      <c r="NEV38" s="137"/>
      <c r="NEW38" s="137"/>
      <c r="NEX38" s="137"/>
      <c r="NEY38" s="137"/>
      <c r="NEZ38" s="137"/>
      <c r="NFA38" s="137"/>
      <c r="NFB38" s="137"/>
      <c r="NFC38" s="137"/>
      <c r="NFD38" s="137"/>
      <c r="NFE38" s="137"/>
      <c r="NFF38" s="137"/>
      <c r="NFG38" s="137"/>
      <c r="NFH38" s="137"/>
      <c r="NFI38" s="137"/>
      <c r="NFJ38" s="137"/>
      <c r="NFK38" s="137"/>
      <c r="NFL38" s="137"/>
      <c r="NFM38" s="137"/>
      <c r="NFN38" s="137"/>
      <c r="NFO38" s="137"/>
      <c r="NFP38" s="137"/>
      <c r="NFQ38" s="137"/>
      <c r="NFR38" s="137"/>
      <c r="NFS38" s="137"/>
      <c r="NFT38" s="137"/>
      <c r="NFU38" s="137"/>
      <c r="NFV38" s="137"/>
      <c r="NFW38" s="137"/>
      <c r="NFX38" s="137"/>
      <c r="NFY38" s="137"/>
      <c r="NFZ38" s="137"/>
      <c r="NGA38" s="137"/>
      <c r="NGB38" s="137"/>
      <c r="NGC38" s="137"/>
      <c r="NGD38" s="137"/>
      <c r="NGE38" s="137"/>
      <c r="NGF38" s="137"/>
      <c r="NGG38" s="137"/>
      <c r="NGH38" s="137"/>
      <c r="NGI38" s="137"/>
      <c r="NGJ38" s="137"/>
      <c r="NGK38" s="137"/>
      <c r="NGL38" s="137"/>
      <c r="NGM38" s="137"/>
      <c r="NGN38" s="137"/>
      <c r="NGO38" s="137"/>
      <c r="NGP38" s="137"/>
      <c r="NGQ38" s="137"/>
      <c r="NGR38" s="137"/>
      <c r="NGS38" s="137"/>
      <c r="NGT38" s="137"/>
      <c r="NGU38" s="137"/>
      <c r="NGV38" s="137"/>
      <c r="NGW38" s="137"/>
      <c r="NGX38" s="137"/>
      <c r="NGY38" s="137"/>
      <c r="NGZ38" s="137"/>
      <c r="NHA38" s="137"/>
      <c r="NHB38" s="137"/>
      <c r="NHC38" s="137"/>
      <c r="NHD38" s="137"/>
      <c r="NHE38" s="137"/>
      <c r="NHF38" s="137"/>
      <c r="NHG38" s="137"/>
      <c r="NHH38" s="137"/>
      <c r="NHI38" s="137"/>
      <c r="NHJ38" s="137"/>
      <c r="NHK38" s="137"/>
      <c r="NHL38" s="137"/>
      <c r="NHM38" s="137"/>
      <c r="NHN38" s="137"/>
      <c r="NHO38" s="137"/>
      <c r="NHP38" s="137"/>
      <c r="NHQ38" s="137"/>
      <c r="NHR38" s="137"/>
      <c r="NHS38" s="137"/>
      <c r="NHT38" s="137"/>
      <c r="NHU38" s="137"/>
      <c r="NHV38" s="137"/>
      <c r="NHW38" s="137"/>
      <c r="NHX38" s="137"/>
      <c r="NHY38" s="137"/>
      <c r="NHZ38" s="137"/>
      <c r="NIA38" s="137"/>
      <c r="NIB38" s="137"/>
      <c r="NIC38" s="137"/>
      <c r="NID38" s="137"/>
      <c r="NIE38" s="137"/>
      <c r="NIF38" s="137"/>
      <c r="NIG38" s="137"/>
      <c r="NIH38" s="137"/>
      <c r="NII38" s="137"/>
      <c r="NIJ38" s="137"/>
      <c r="NIK38" s="137"/>
      <c r="NIL38" s="137"/>
      <c r="NIM38" s="137"/>
      <c r="NIN38" s="137"/>
      <c r="NIO38" s="137"/>
      <c r="NIP38" s="137"/>
      <c r="NIQ38" s="137"/>
      <c r="NIR38" s="137"/>
      <c r="NIS38" s="137"/>
      <c r="NIT38" s="137"/>
      <c r="NIU38" s="137"/>
      <c r="NIV38" s="137"/>
      <c r="NIW38" s="137"/>
      <c r="NIX38" s="137"/>
      <c r="NIY38" s="137"/>
      <c r="NIZ38" s="137"/>
      <c r="NJA38" s="137"/>
      <c r="NJB38" s="137"/>
      <c r="NJC38" s="137"/>
      <c r="NJD38" s="137"/>
      <c r="NJE38" s="137"/>
      <c r="NJF38" s="137"/>
      <c r="NJG38" s="137"/>
      <c r="NJH38" s="137"/>
      <c r="NJI38" s="137"/>
      <c r="NJJ38" s="137"/>
      <c r="NJK38" s="137"/>
      <c r="NJL38" s="137"/>
      <c r="NJM38" s="137"/>
      <c r="NJN38" s="137"/>
      <c r="NJO38" s="137"/>
      <c r="NJP38" s="137"/>
      <c r="NJQ38" s="137"/>
      <c r="NJR38" s="137"/>
      <c r="NJS38" s="137"/>
      <c r="NJT38" s="137"/>
      <c r="NJU38" s="137"/>
      <c r="NJV38" s="137"/>
      <c r="NJW38" s="137"/>
      <c r="NJX38" s="137"/>
      <c r="NJY38" s="137"/>
      <c r="NJZ38" s="137"/>
      <c r="NKA38" s="137"/>
      <c r="NKB38" s="137"/>
      <c r="NKC38" s="137"/>
      <c r="NKD38" s="137"/>
      <c r="NKE38" s="137"/>
      <c r="NKF38" s="137"/>
      <c r="NKG38" s="137"/>
      <c r="NKH38" s="137"/>
      <c r="NKI38" s="137"/>
      <c r="NKJ38" s="137"/>
      <c r="NKK38" s="137"/>
      <c r="NKL38" s="137"/>
      <c r="NKM38" s="137"/>
      <c r="NKN38" s="137"/>
      <c r="NKO38" s="137"/>
      <c r="NKP38" s="137"/>
      <c r="NKQ38" s="137"/>
      <c r="NKR38" s="137"/>
      <c r="NKS38" s="137"/>
      <c r="NKT38" s="137"/>
      <c r="NKU38" s="137"/>
      <c r="NKV38" s="137"/>
      <c r="NKW38" s="137"/>
      <c r="NKX38" s="137"/>
      <c r="NKY38" s="137"/>
      <c r="NKZ38" s="137"/>
      <c r="NLA38" s="137"/>
      <c r="NLB38" s="137"/>
      <c r="NLC38" s="137"/>
      <c r="NLD38" s="137"/>
      <c r="NLE38" s="137"/>
      <c r="NLF38" s="137"/>
      <c r="NLG38" s="137"/>
      <c r="NLH38" s="137"/>
      <c r="NLI38" s="137"/>
      <c r="NLJ38" s="137"/>
      <c r="NLK38" s="137"/>
      <c r="NLL38" s="137"/>
      <c r="NLM38" s="137"/>
      <c r="NLN38" s="137"/>
      <c r="NLO38" s="137"/>
      <c r="NLP38" s="137"/>
      <c r="NLQ38" s="137"/>
      <c r="NLR38" s="137"/>
      <c r="NLS38" s="137"/>
      <c r="NLT38" s="137"/>
      <c r="NLU38" s="137"/>
      <c r="NLV38" s="137"/>
      <c r="NLW38" s="137"/>
      <c r="NLX38" s="137"/>
      <c r="NLY38" s="137"/>
      <c r="NLZ38" s="137"/>
      <c r="NMA38" s="137"/>
      <c r="NMB38" s="137"/>
      <c r="NMC38" s="137"/>
      <c r="NMD38" s="137"/>
      <c r="NME38" s="137"/>
      <c r="NMF38" s="137"/>
      <c r="NMG38" s="137"/>
      <c r="NMH38" s="137"/>
      <c r="NMI38" s="137"/>
      <c r="NMJ38" s="137"/>
      <c r="NMK38" s="137"/>
      <c r="NML38" s="137"/>
      <c r="NMM38" s="137"/>
      <c r="NMN38" s="137"/>
      <c r="NMO38" s="137"/>
      <c r="NMP38" s="137"/>
      <c r="NMQ38" s="137"/>
      <c r="NMR38" s="137"/>
      <c r="NMS38" s="137"/>
      <c r="NMT38" s="137"/>
      <c r="NMU38" s="137"/>
      <c r="NMV38" s="137"/>
      <c r="NMW38" s="137"/>
      <c r="NMX38" s="137"/>
      <c r="NMY38" s="137"/>
      <c r="NMZ38" s="137"/>
      <c r="NNA38" s="137"/>
      <c r="NNB38" s="137"/>
      <c r="NNC38" s="137"/>
      <c r="NND38" s="137"/>
      <c r="NNE38" s="137"/>
      <c r="NNF38" s="137"/>
      <c r="NNG38" s="137"/>
      <c r="NNH38" s="137"/>
      <c r="NNI38" s="137"/>
      <c r="NNJ38" s="137"/>
      <c r="NNK38" s="137"/>
      <c r="NNL38" s="137"/>
      <c r="NNM38" s="137"/>
      <c r="NNN38" s="137"/>
      <c r="NNO38" s="137"/>
      <c r="NNP38" s="137"/>
      <c r="NNQ38" s="137"/>
      <c r="NNR38" s="137"/>
      <c r="NNS38" s="137"/>
      <c r="NNT38" s="137"/>
      <c r="NNU38" s="137"/>
      <c r="NNV38" s="137"/>
      <c r="NNW38" s="137"/>
      <c r="NNX38" s="137"/>
      <c r="NNY38" s="137"/>
      <c r="NNZ38" s="137"/>
      <c r="NOA38" s="137"/>
      <c r="NOB38" s="137"/>
      <c r="NOC38" s="137"/>
      <c r="NOD38" s="137"/>
      <c r="NOE38" s="137"/>
      <c r="NOF38" s="137"/>
      <c r="NOG38" s="137"/>
      <c r="NOH38" s="137"/>
      <c r="NOI38" s="137"/>
      <c r="NOJ38" s="137"/>
      <c r="NOK38" s="137"/>
      <c r="NOL38" s="137"/>
      <c r="NOM38" s="137"/>
      <c r="NON38" s="137"/>
      <c r="NOO38" s="137"/>
      <c r="NOP38" s="137"/>
      <c r="NOQ38" s="137"/>
      <c r="NOR38" s="137"/>
      <c r="NOS38" s="137"/>
      <c r="NOT38" s="137"/>
      <c r="NOU38" s="137"/>
      <c r="NOV38" s="137"/>
      <c r="NOW38" s="137"/>
      <c r="NOX38" s="137"/>
      <c r="NOY38" s="137"/>
      <c r="NOZ38" s="137"/>
      <c r="NPA38" s="137"/>
      <c r="NPB38" s="137"/>
      <c r="NPC38" s="137"/>
      <c r="NPD38" s="137"/>
      <c r="NPE38" s="137"/>
      <c r="NPF38" s="137"/>
      <c r="NPG38" s="137"/>
      <c r="NPH38" s="137"/>
      <c r="NPI38" s="137"/>
      <c r="NPJ38" s="137"/>
      <c r="NPK38" s="137"/>
      <c r="NPL38" s="137"/>
      <c r="NPM38" s="137"/>
      <c r="NPN38" s="137"/>
      <c r="NPO38" s="137"/>
      <c r="NPP38" s="137"/>
      <c r="NPQ38" s="137"/>
      <c r="NPR38" s="137"/>
      <c r="NPS38" s="137"/>
      <c r="NPT38" s="137"/>
      <c r="NPU38" s="137"/>
      <c r="NPV38" s="137"/>
      <c r="NPW38" s="137"/>
      <c r="NPX38" s="137"/>
      <c r="NPY38" s="137"/>
      <c r="NPZ38" s="137"/>
      <c r="NQA38" s="137"/>
      <c r="NQB38" s="137"/>
      <c r="NQC38" s="137"/>
      <c r="NQD38" s="137"/>
      <c r="NQE38" s="137"/>
      <c r="NQF38" s="137"/>
      <c r="NQG38" s="137"/>
      <c r="NQH38" s="137"/>
      <c r="NQI38" s="137"/>
      <c r="NQJ38" s="137"/>
      <c r="NQK38" s="137"/>
      <c r="NQL38" s="137"/>
      <c r="NQM38" s="137"/>
      <c r="NQN38" s="137"/>
      <c r="NQO38" s="137"/>
      <c r="NQP38" s="137"/>
      <c r="NQQ38" s="137"/>
      <c r="NQR38" s="137"/>
      <c r="NQS38" s="137"/>
      <c r="NQT38" s="137"/>
      <c r="NQU38" s="137"/>
      <c r="NQV38" s="137"/>
      <c r="NQW38" s="137"/>
      <c r="NQX38" s="137"/>
      <c r="NQY38" s="137"/>
      <c r="NQZ38" s="137"/>
      <c r="NRA38" s="137"/>
      <c r="NRB38" s="137"/>
      <c r="NRC38" s="137"/>
      <c r="NRD38" s="137"/>
      <c r="NRE38" s="137"/>
      <c r="NRF38" s="137"/>
      <c r="NRG38" s="137"/>
      <c r="NRH38" s="137"/>
      <c r="NRI38" s="137"/>
      <c r="NRJ38" s="137"/>
      <c r="NRK38" s="137"/>
      <c r="NRL38" s="137"/>
      <c r="NRM38" s="137"/>
      <c r="NRN38" s="137"/>
      <c r="NRO38" s="137"/>
      <c r="NRP38" s="137"/>
      <c r="NRQ38" s="137"/>
      <c r="NRR38" s="137"/>
      <c r="NRS38" s="137"/>
      <c r="NRT38" s="137"/>
      <c r="NRU38" s="137"/>
      <c r="NRV38" s="137"/>
      <c r="NRW38" s="137"/>
      <c r="NRX38" s="137"/>
      <c r="NRY38" s="137"/>
      <c r="NRZ38" s="137"/>
      <c r="NSA38" s="137"/>
      <c r="NSB38" s="137"/>
      <c r="NSC38" s="137"/>
      <c r="NSD38" s="137"/>
      <c r="NSE38" s="137"/>
      <c r="NSF38" s="137"/>
      <c r="NSG38" s="137"/>
      <c r="NSH38" s="137"/>
      <c r="NSI38" s="137"/>
      <c r="NSJ38" s="137"/>
      <c r="NSK38" s="137"/>
      <c r="NSL38" s="137"/>
      <c r="NSM38" s="137"/>
      <c r="NSN38" s="137"/>
      <c r="NSO38" s="137"/>
      <c r="NSP38" s="137"/>
      <c r="NSQ38" s="137"/>
      <c r="NSR38" s="137"/>
      <c r="NSS38" s="137"/>
      <c r="NST38" s="137"/>
      <c r="NSU38" s="137"/>
      <c r="NSV38" s="137"/>
      <c r="NSW38" s="137"/>
      <c r="NSX38" s="137"/>
      <c r="NSY38" s="137"/>
      <c r="NSZ38" s="137"/>
      <c r="NTA38" s="137"/>
      <c r="NTB38" s="137"/>
      <c r="NTC38" s="137"/>
      <c r="NTD38" s="137"/>
      <c r="NTE38" s="137"/>
      <c r="NTF38" s="137"/>
      <c r="NTG38" s="137"/>
      <c r="NTH38" s="137"/>
      <c r="NTI38" s="137"/>
      <c r="NTJ38" s="137"/>
      <c r="NTK38" s="137"/>
      <c r="NTL38" s="137"/>
      <c r="NTM38" s="137"/>
      <c r="NTN38" s="137"/>
      <c r="NTO38" s="137"/>
      <c r="NTP38" s="137"/>
      <c r="NTQ38" s="137"/>
      <c r="NTR38" s="137"/>
      <c r="NTS38" s="137"/>
      <c r="NTT38" s="137"/>
      <c r="NTU38" s="137"/>
      <c r="NTV38" s="137"/>
      <c r="NTW38" s="137"/>
      <c r="NTX38" s="137"/>
      <c r="NTY38" s="137"/>
      <c r="NTZ38" s="137"/>
      <c r="NUA38" s="137"/>
      <c r="NUB38" s="137"/>
      <c r="NUC38" s="137"/>
      <c r="NUD38" s="137"/>
      <c r="NUE38" s="137"/>
      <c r="NUF38" s="137"/>
      <c r="NUG38" s="137"/>
      <c r="NUH38" s="137"/>
      <c r="NUI38" s="137"/>
      <c r="NUJ38" s="137"/>
      <c r="NUK38" s="137"/>
      <c r="NUL38" s="137"/>
      <c r="NUM38" s="137"/>
      <c r="NUN38" s="137"/>
      <c r="NUO38" s="137"/>
      <c r="NUP38" s="137"/>
      <c r="NUQ38" s="137"/>
      <c r="NUR38" s="137"/>
      <c r="NUS38" s="137"/>
      <c r="NUT38" s="137"/>
      <c r="NUU38" s="137"/>
      <c r="NUV38" s="137"/>
      <c r="NUW38" s="137"/>
      <c r="NUX38" s="137"/>
      <c r="NUY38" s="137"/>
      <c r="NUZ38" s="137"/>
      <c r="NVA38" s="137"/>
      <c r="NVB38" s="137"/>
      <c r="NVC38" s="137"/>
      <c r="NVD38" s="137"/>
      <c r="NVE38" s="137"/>
      <c r="NVF38" s="137"/>
      <c r="NVG38" s="137"/>
      <c r="NVH38" s="137"/>
      <c r="NVI38" s="137"/>
      <c r="NVJ38" s="137"/>
      <c r="NVK38" s="137"/>
      <c r="NVL38" s="137"/>
      <c r="NVM38" s="137"/>
      <c r="NVN38" s="137"/>
      <c r="NVO38" s="137"/>
      <c r="NVP38" s="137"/>
      <c r="NVQ38" s="137"/>
      <c r="NVR38" s="137"/>
      <c r="NVS38" s="137"/>
      <c r="NVT38" s="137"/>
      <c r="NVU38" s="137"/>
      <c r="NVV38" s="137"/>
      <c r="NVW38" s="137"/>
      <c r="NVX38" s="137"/>
      <c r="NVY38" s="137"/>
      <c r="NVZ38" s="137"/>
      <c r="NWA38" s="137"/>
      <c r="NWB38" s="137"/>
      <c r="NWC38" s="137"/>
      <c r="NWD38" s="137"/>
      <c r="NWE38" s="137"/>
      <c r="NWF38" s="137"/>
      <c r="NWG38" s="137"/>
      <c r="NWH38" s="137"/>
      <c r="NWI38" s="137"/>
      <c r="NWJ38" s="137"/>
      <c r="NWK38" s="137"/>
      <c r="NWL38" s="137"/>
      <c r="NWM38" s="137"/>
      <c r="NWN38" s="137"/>
      <c r="NWO38" s="137"/>
      <c r="NWP38" s="137"/>
      <c r="NWQ38" s="137"/>
      <c r="NWR38" s="137"/>
      <c r="NWS38" s="137"/>
      <c r="NWT38" s="137"/>
      <c r="NWU38" s="137"/>
      <c r="NWV38" s="137"/>
      <c r="NWW38" s="137"/>
      <c r="NWX38" s="137"/>
      <c r="NWY38" s="137"/>
      <c r="NWZ38" s="137"/>
      <c r="NXA38" s="137"/>
      <c r="NXB38" s="137"/>
      <c r="NXC38" s="137"/>
      <c r="NXD38" s="137"/>
      <c r="NXE38" s="137"/>
      <c r="NXF38" s="137"/>
      <c r="NXG38" s="137"/>
      <c r="NXH38" s="137"/>
      <c r="NXI38" s="137"/>
      <c r="NXJ38" s="137"/>
      <c r="NXK38" s="137"/>
      <c r="NXL38" s="137"/>
      <c r="NXM38" s="137"/>
      <c r="NXN38" s="137"/>
      <c r="NXO38" s="137"/>
      <c r="NXP38" s="137"/>
      <c r="NXQ38" s="137"/>
      <c r="NXR38" s="137"/>
      <c r="NXS38" s="137"/>
      <c r="NXT38" s="137"/>
      <c r="NXU38" s="137"/>
      <c r="NXV38" s="137"/>
      <c r="NXW38" s="137"/>
      <c r="NXX38" s="137"/>
      <c r="NXY38" s="137"/>
      <c r="NXZ38" s="137"/>
      <c r="NYA38" s="137"/>
      <c r="NYB38" s="137"/>
      <c r="NYC38" s="137"/>
      <c r="NYD38" s="137"/>
      <c r="NYE38" s="137"/>
      <c r="NYF38" s="137"/>
      <c r="NYG38" s="137"/>
      <c r="NYH38" s="137"/>
      <c r="NYI38" s="137"/>
      <c r="NYJ38" s="137"/>
      <c r="NYK38" s="137"/>
      <c r="NYL38" s="137"/>
      <c r="NYM38" s="137"/>
      <c r="NYN38" s="137"/>
      <c r="NYO38" s="137"/>
      <c r="NYP38" s="137"/>
      <c r="NYQ38" s="137"/>
      <c r="NYR38" s="137"/>
      <c r="NYS38" s="137"/>
      <c r="NYT38" s="137"/>
      <c r="NYU38" s="137"/>
      <c r="NYV38" s="137"/>
      <c r="NYW38" s="137"/>
      <c r="NYX38" s="137"/>
      <c r="NYY38" s="137"/>
      <c r="NYZ38" s="137"/>
      <c r="NZA38" s="137"/>
      <c r="NZB38" s="137"/>
      <c r="NZC38" s="137"/>
      <c r="NZD38" s="137"/>
      <c r="NZE38" s="137"/>
      <c r="NZF38" s="137"/>
      <c r="NZG38" s="137"/>
      <c r="NZH38" s="137"/>
      <c r="NZI38" s="137"/>
      <c r="NZJ38" s="137"/>
      <c r="NZK38" s="137"/>
      <c r="NZL38" s="137"/>
      <c r="NZM38" s="137"/>
      <c r="NZN38" s="137"/>
      <c r="NZO38" s="137"/>
      <c r="NZP38" s="137"/>
      <c r="NZQ38" s="137"/>
      <c r="NZR38" s="137"/>
      <c r="NZS38" s="137"/>
      <c r="NZT38" s="137"/>
      <c r="NZU38" s="137"/>
      <c r="NZV38" s="137"/>
      <c r="NZW38" s="137"/>
      <c r="NZX38" s="137"/>
      <c r="NZY38" s="137"/>
      <c r="NZZ38" s="137"/>
      <c r="OAA38" s="137"/>
      <c r="OAB38" s="137"/>
      <c r="OAC38" s="137"/>
      <c r="OAD38" s="137"/>
      <c r="OAE38" s="137"/>
      <c r="OAF38" s="137"/>
      <c r="OAG38" s="137"/>
      <c r="OAH38" s="137"/>
      <c r="OAI38" s="137"/>
      <c r="OAJ38" s="137"/>
      <c r="OAK38" s="137"/>
      <c r="OAL38" s="137"/>
      <c r="OAM38" s="137"/>
      <c r="OAN38" s="137"/>
      <c r="OAO38" s="137"/>
      <c r="OAP38" s="137"/>
      <c r="OAQ38" s="137"/>
      <c r="OAR38" s="137"/>
      <c r="OAS38" s="137"/>
      <c r="OAT38" s="137"/>
      <c r="OAU38" s="137"/>
      <c r="OAV38" s="137"/>
      <c r="OAW38" s="137"/>
      <c r="OAX38" s="137"/>
      <c r="OAY38" s="137"/>
      <c r="OAZ38" s="137"/>
      <c r="OBA38" s="137"/>
      <c r="OBB38" s="137"/>
      <c r="OBC38" s="137"/>
      <c r="OBD38" s="137"/>
      <c r="OBE38" s="137"/>
      <c r="OBF38" s="137"/>
      <c r="OBG38" s="137"/>
      <c r="OBH38" s="137"/>
      <c r="OBI38" s="137"/>
      <c r="OBJ38" s="137"/>
      <c r="OBK38" s="137"/>
      <c r="OBL38" s="137"/>
      <c r="OBM38" s="137"/>
      <c r="OBN38" s="137"/>
      <c r="OBO38" s="137"/>
      <c r="OBP38" s="137"/>
      <c r="OBQ38" s="137"/>
      <c r="OBR38" s="137"/>
      <c r="OBS38" s="137"/>
      <c r="OBT38" s="137"/>
      <c r="OBU38" s="137"/>
      <c r="OBV38" s="137"/>
      <c r="OBW38" s="137"/>
      <c r="OBX38" s="137"/>
      <c r="OBY38" s="137"/>
      <c r="OBZ38" s="137"/>
      <c r="OCA38" s="137"/>
      <c r="OCB38" s="137"/>
      <c r="OCC38" s="137"/>
      <c r="OCD38" s="137"/>
      <c r="OCE38" s="137"/>
      <c r="OCF38" s="137"/>
      <c r="OCG38" s="137"/>
      <c r="OCH38" s="137"/>
      <c r="OCI38" s="137"/>
      <c r="OCJ38" s="137"/>
      <c r="OCK38" s="137"/>
      <c r="OCL38" s="137"/>
      <c r="OCM38" s="137"/>
      <c r="OCN38" s="137"/>
      <c r="OCO38" s="137"/>
      <c r="OCP38" s="137"/>
      <c r="OCQ38" s="137"/>
      <c r="OCR38" s="137"/>
      <c r="OCS38" s="137"/>
      <c r="OCT38" s="137"/>
      <c r="OCU38" s="137"/>
      <c r="OCV38" s="137"/>
      <c r="OCW38" s="137"/>
      <c r="OCX38" s="137"/>
      <c r="OCY38" s="137"/>
      <c r="OCZ38" s="137"/>
      <c r="ODA38" s="137"/>
      <c r="ODB38" s="137"/>
      <c r="ODC38" s="137"/>
      <c r="ODD38" s="137"/>
      <c r="ODE38" s="137"/>
      <c r="ODF38" s="137"/>
      <c r="ODG38" s="137"/>
      <c r="ODH38" s="137"/>
      <c r="ODI38" s="137"/>
      <c r="ODJ38" s="137"/>
      <c r="ODK38" s="137"/>
      <c r="ODL38" s="137"/>
      <c r="ODM38" s="137"/>
      <c r="ODN38" s="137"/>
      <c r="ODO38" s="137"/>
      <c r="ODP38" s="137"/>
      <c r="ODQ38" s="137"/>
      <c r="ODR38" s="137"/>
      <c r="ODS38" s="137"/>
      <c r="ODT38" s="137"/>
      <c r="ODU38" s="137"/>
      <c r="ODV38" s="137"/>
      <c r="ODW38" s="137"/>
      <c r="ODX38" s="137"/>
      <c r="ODY38" s="137"/>
      <c r="ODZ38" s="137"/>
      <c r="OEA38" s="137"/>
      <c r="OEB38" s="137"/>
      <c r="OEC38" s="137"/>
      <c r="OED38" s="137"/>
      <c r="OEE38" s="137"/>
      <c r="OEF38" s="137"/>
      <c r="OEG38" s="137"/>
      <c r="OEH38" s="137"/>
      <c r="OEI38" s="137"/>
      <c r="OEJ38" s="137"/>
      <c r="OEK38" s="137"/>
      <c r="OEL38" s="137"/>
      <c r="OEM38" s="137"/>
      <c r="OEN38" s="137"/>
      <c r="OEO38" s="137"/>
      <c r="OEP38" s="137"/>
      <c r="OEQ38" s="137"/>
      <c r="OER38" s="137"/>
      <c r="OES38" s="137"/>
      <c r="OET38" s="137"/>
      <c r="OEU38" s="137"/>
      <c r="OEV38" s="137"/>
      <c r="OEW38" s="137"/>
      <c r="OEX38" s="137"/>
      <c r="OEY38" s="137"/>
      <c r="OEZ38" s="137"/>
      <c r="OFA38" s="137"/>
      <c r="OFB38" s="137"/>
      <c r="OFC38" s="137"/>
      <c r="OFD38" s="137"/>
      <c r="OFE38" s="137"/>
      <c r="OFF38" s="137"/>
      <c r="OFG38" s="137"/>
      <c r="OFH38" s="137"/>
      <c r="OFI38" s="137"/>
      <c r="OFJ38" s="137"/>
      <c r="OFK38" s="137"/>
      <c r="OFL38" s="137"/>
      <c r="OFM38" s="137"/>
      <c r="OFN38" s="137"/>
      <c r="OFO38" s="137"/>
      <c r="OFP38" s="137"/>
      <c r="OFQ38" s="137"/>
      <c r="OFR38" s="137"/>
      <c r="OFS38" s="137"/>
      <c r="OFT38" s="137"/>
      <c r="OFU38" s="137"/>
      <c r="OFV38" s="137"/>
      <c r="OFW38" s="137"/>
      <c r="OFX38" s="137"/>
      <c r="OFY38" s="137"/>
      <c r="OFZ38" s="137"/>
      <c r="OGA38" s="137"/>
      <c r="OGB38" s="137"/>
      <c r="OGC38" s="137"/>
      <c r="OGD38" s="137"/>
      <c r="OGE38" s="137"/>
      <c r="OGF38" s="137"/>
      <c r="OGG38" s="137"/>
      <c r="OGH38" s="137"/>
      <c r="OGI38" s="137"/>
      <c r="OGJ38" s="137"/>
      <c r="OGK38" s="137"/>
      <c r="OGL38" s="137"/>
      <c r="OGM38" s="137"/>
      <c r="OGN38" s="137"/>
      <c r="OGO38" s="137"/>
      <c r="OGP38" s="137"/>
      <c r="OGQ38" s="137"/>
      <c r="OGR38" s="137"/>
      <c r="OGS38" s="137"/>
      <c r="OGT38" s="137"/>
      <c r="OGU38" s="137"/>
      <c r="OGV38" s="137"/>
      <c r="OGW38" s="137"/>
      <c r="OGX38" s="137"/>
      <c r="OGY38" s="137"/>
      <c r="OGZ38" s="137"/>
      <c r="OHA38" s="137"/>
      <c r="OHB38" s="137"/>
      <c r="OHC38" s="137"/>
      <c r="OHD38" s="137"/>
      <c r="OHE38" s="137"/>
      <c r="OHF38" s="137"/>
      <c r="OHG38" s="137"/>
      <c r="OHH38" s="137"/>
      <c r="OHI38" s="137"/>
      <c r="OHJ38" s="137"/>
      <c r="OHK38" s="137"/>
      <c r="OHL38" s="137"/>
      <c r="OHM38" s="137"/>
      <c r="OHN38" s="137"/>
      <c r="OHO38" s="137"/>
      <c r="OHP38" s="137"/>
      <c r="OHQ38" s="137"/>
      <c r="OHR38" s="137"/>
      <c r="OHS38" s="137"/>
      <c r="OHT38" s="137"/>
      <c r="OHU38" s="137"/>
      <c r="OHV38" s="137"/>
      <c r="OHW38" s="137"/>
      <c r="OHX38" s="137"/>
      <c r="OHY38" s="137"/>
      <c r="OHZ38" s="137"/>
      <c r="OIA38" s="137"/>
      <c r="OIB38" s="137"/>
      <c r="OIC38" s="137"/>
      <c r="OID38" s="137"/>
      <c r="OIE38" s="137"/>
      <c r="OIF38" s="137"/>
      <c r="OIG38" s="137"/>
      <c r="OIH38" s="137"/>
      <c r="OII38" s="137"/>
      <c r="OIJ38" s="137"/>
      <c r="OIK38" s="137"/>
      <c r="OIL38" s="137"/>
      <c r="OIM38" s="137"/>
      <c r="OIN38" s="137"/>
      <c r="OIO38" s="137"/>
      <c r="OIP38" s="137"/>
      <c r="OIQ38" s="137"/>
      <c r="OIR38" s="137"/>
      <c r="OIS38" s="137"/>
      <c r="OIT38" s="137"/>
      <c r="OIU38" s="137"/>
      <c r="OIV38" s="137"/>
      <c r="OIW38" s="137"/>
      <c r="OIX38" s="137"/>
      <c r="OIY38" s="137"/>
      <c r="OIZ38" s="137"/>
      <c r="OJA38" s="137"/>
      <c r="OJB38" s="137"/>
      <c r="OJC38" s="137"/>
      <c r="OJD38" s="137"/>
      <c r="OJE38" s="137"/>
      <c r="OJF38" s="137"/>
      <c r="OJG38" s="137"/>
      <c r="OJH38" s="137"/>
      <c r="OJI38" s="137"/>
      <c r="OJJ38" s="137"/>
      <c r="OJK38" s="137"/>
      <c r="OJL38" s="137"/>
      <c r="OJM38" s="137"/>
      <c r="OJN38" s="137"/>
      <c r="OJO38" s="137"/>
      <c r="OJP38" s="137"/>
      <c r="OJQ38" s="137"/>
      <c r="OJR38" s="137"/>
      <c r="OJS38" s="137"/>
      <c r="OJT38" s="137"/>
      <c r="OJU38" s="137"/>
      <c r="OJV38" s="137"/>
      <c r="OJW38" s="137"/>
      <c r="OJX38" s="137"/>
      <c r="OJY38" s="137"/>
      <c r="OJZ38" s="137"/>
      <c r="OKA38" s="137"/>
      <c r="OKB38" s="137"/>
      <c r="OKC38" s="137"/>
      <c r="OKD38" s="137"/>
      <c r="OKE38" s="137"/>
      <c r="OKF38" s="137"/>
      <c r="OKG38" s="137"/>
      <c r="OKH38" s="137"/>
      <c r="OKI38" s="137"/>
      <c r="OKJ38" s="137"/>
      <c r="OKK38" s="137"/>
      <c r="OKL38" s="137"/>
      <c r="OKM38" s="137"/>
      <c r="OKN38" s="137"/>
      <c r="OKO38" s="137"/>
      <c r="OKP38" s="137"/>
      <c r="OKQ38" s="137"/>
      <c r="OKR38" s="137"/>
      <c r="OKS38" s="137"/>
      <c r="OKT38" s="137"/>
      <c r="OKU38" s="137"/>
      <c r="OKV38" s="137"/>
      <c r="OKW38" s="137"/>
      <c r="OKX38" s="137"/>
      <c r="OKY38" s="137"/>
      <c r="OKZ38" s="137"/>
      <c r="OLA38" s="137"/>
      <c r="OLB38" s="137"/>
      <c r="OLC38" s="137"/>
      <c r="OLD38" s="137"/>
      <c r="OLE38" s="137"/>
      <c r="OLF38" s="137"/>
      <c r="OLG38" s="137"/>
      <c r="OLH38" s="137"/>
      <c r="OLI38" s="137"/>
      <c r="OLJ38" s="137"/>
      <c r="OLK38" s="137"/>
      <c r="OLL38" s="137"/>
      <c r="OLM38" s="137"/>
      <c r="OLN38" s="137"/>
      <c r="OLO38" s="137"/>
      <c r="OLP38" s="137"/>
      <c r="OLQ38" s="137"/>
      <c r="OLR38" s="137"/>
      <c r="OLS38" s="137"/>
      <c r="OLT38" s="137"/>
      <c r="OLU38" s="137"/>
      <c r="OLV38" s="137"/>
      <c r="OLW38" s="137"/>
      <c r="OLX38" s="137"/>
      <c r="OLY38" s="137"/>
      <c r="OLZ38" s="137"/>
      <c r="OMA38" s="137"/>
      <c r="OMB38" s="137"/>
      <c r="OMC38" s="137"/>
      <c r="OMD38" s="137"/>
      <c r="OME38" s="137"/>
      <c r="OMF38" s="137"/>
      <c r="OMG38" s="137"/>
      <c r="OMH38" s="137"/>
      <c r="OMI38" s="137"/>
      <c r="OMJ38" s="137"/>
      <c r="OMK38" s="137"/>
      <c r="OML38" s="137"/>
      <c r="OMM38" s="137"/>
      <c r="OMN38" s="137"/>
      <c r="OMO38" s="137"/>
      <c r="OMP38" s="137"/>
      <c r="OMQ38" s="137"/>
      <c r="OMR38" s="137"/>
      <c r="OMS38" s="137"/>
      <c r="OMT38" s="137"/>
      <c r="OMU38" s="137"/>
      <c r="OMV38" s="137"/>
      <c r="OMW38" s="137"/>
      <c r="OMX38" s="137"/>
      <c r="OMY38" s="137"/>
      <c r="OMZ38" s="137"/>
      <c r="ONA38" s="137"/>
      <c r="ONB38" s="137"/>
      <c r="ONC38" s="137"/>
      <c r="OND38" s="137"/>
      <c r="ONE38" s="137"/>
      <c r="ONF38" s="137"/>
      <c r="ONG38" s="137"/>
      <c r="ONH38" s="137"/>
      <c r="ONI38" s="137"/>
      <c r="ONJ38" s="137"/>
      <c r="ONK38" s="137"/>
      <c r="ONL38" s="137"/>
      <c r="ONM38" s="137"/>
      <c r="ONN38" s="137"/>
      <c r="ONO38" s="137"/>
      <c r="ONP38" s="137"/>
      <c r="ONQ38" s="137"/>
      <c r="ONR38" s="137"/>
      <c r="ONS38" s="137"/>
      <c r="ONT38" s="137"/>
      <c r="ONU38" s="137"/>
      <c r="ONV38" s="137"/>
      <c r="ONW38" s="137"/>
      <c r="ONX38" s="137"/>
      <c r="ONY38" s="137"/>
      <c r="ONZ38" s="137"/>
      <c r="OOA38" s="137"/>
      <c r="OOB38" s="137"/>
      <c r="OOC38" s="137"/>
      <c r="OOD38" s="137"/>
      <c r="OOE38" s="137"/>
      <c r="OOF38" s="137"/>
      <c r="OOG38" s="137"/>
      <c r="OOH38" s="137"/>
      <c r="OOI38" s="137"/>
      <c r="OOJ38" s="137"/>
      <c r="OOK38" s="137"/>
      <c r="OOL38" s="137"/>
      <c r="OOM38" s="137"/>
      <c r="OON38" s="137"/>
      <c r="OOO38" s="137"/>
      <c r="OOP38" s="137"/>
      <c r="OOQ38" s="137"/>
      <c r="OOR38" s="137"/>
      <c r="OOS38" s="137"/>
      <c r="OOT38" s="137"/>
      <c r="OOU38" s="137"/>
      <c r="OOV38" s="137"/>
      <c r="OOW38" s="137"/>
      <c r="OOX38" s="137"/>
      <c r="OOY38" s="137"/>
      <c r="OOZ38" s="137"/>
      <c r="OPA38" s="137"/>
      <c r="OPB38" s="137"/>
      <c r="OPC38" s="137"/>
      <c r="OPD38" s="137"/>
      <c r="OPE38" s="137"/>
      <c r="OPF38" s="137"/>
      <c r="OPG38" s="137"/>
      <c r="OPH38" s="137"/>
      <c r="OPI38" s="137"/>
      <c r="OPJ38" s="137"/>
      <c r="OPK38" s="137"/>
      <c r="OPL38" s="137"/>
      <c r="OPM38" s="137"/>
      <c r="OPN38" s="137"/>
      <c r="OPO38" s="137"/>
      <c r="OPP38" s="137"/>
      <c r="OPQ38" s="137"/>
      <c r="OPR38" s="137"/>
      <c r="OPS38" s="137"/>
      <c r="OPT38" s="137"/>
      <c r="OPU38" s="137"/>
      <c r="OPV38" s="137"/>
      <c r="OPW38" s="137"/>
      <c r="OPX38" s="137"/>
      <c r="OPY38" s="137"/>
      <c r="OPZ38" s="137"/>
      <c r="OQA38" s="137"/>
      <c r="OQB38" s="137"/>
      <c r="OQC38" s="137"/>
      <c r="OQD38" s="137"/>
      <c r="OQE38" s="137"/>
      <c r="OQF38" s="137"/>
      <c r="OQG38" s="137"/>
      <c r="OQH38" s="137"/>
      <c r="OQI38" s="137"/>
      <c r="OQJ38" s="137"/>
      <c r="OQK38" s="137"/>
      <c r="OQL38" s="137"/>
      <c r="OQM38" s="137"/>
      <c r="OQN38" s="137"/>
      <c r="OQO38" s="137"/>
      <c r="OQP38" s="137"/>
      <c r="OQQ38" s="137"/>
      <c r="OQR38" s="137"/>
      <c r="OQS38" s="137"/>
      <c r="OQT38" s="137"/>
      <c r="OQU38" s="137"/>
      <c r="OQV38" s="137"/>
      <c r="OQW38" s="137"/>
      <c r="OQX38" s="137"/>
      <c r="OQY38" s="137"/>
      <c r="OQZ38" s="137"/>
      <c r="ORA38" s="137"/>
      <c r="ORB38" s="137"/>
      <c r="ORC38" s="137"/>
      <c r="ORD38" s="137"/>
      <c r="ORE38" s="137"/>
      <c r="ORF38" s="137"/>
      <c r="ORG38" s="137"/>
      <c r="ORH38" s="137"/>
      <c r="ORI38" s="137"/>
      <c r="ORJ38" s="137"/>
      <c r="ORK38" s="137"/>
      <c r="ORL38" s="137"/>
      <c r="ORM38" s="137"/>
      <c r="ORN38" s="137"/>
      <c r="ORO38" s="137"/>
      <c r="ORP38" s="137"/>
      <c r="ORQ38" s="137"/>
      <c r="ORR38" s="137"/>
      <c r="ORS38" s="137"/>
      <c r="ORT38" s="137"/>
      <c r="ORU38" s="137"/>
      <c r="ORV38" s="137"/>
      <c r="ORW38" s="137"/>
      <c r="ORX38" s="137"/>
      <c r="ORY38" s="137"/>
      <c r="ORZ38" s="137"/>
      <c r="OSA38" s="137"/>
      <c r="OSB38" s="137"/>
      <c r="OSC38" s="137"/>
      <c r="OSD38" s="137"/>
      <c r="OSE38" s="137"/>
      <c r="OSF38" s="137"/>
      <c r="OSG38" s="137"/>
      <c r="OSH38" s="137"/>
      <c r="OSI38" s="137"/>
      <c r="OSJ38" s="137"/>
      <c r="OSK38" s="137"/>
      <c r="OSL38" s="137"/>
      <c r="OSM38" s="137"/>
      <c r="OSN38" s="137"/>
      <c r="OSO38" s="137"/>
      <c r="OSP38" s="137"/>
      <c r="OSQ38" s="137"/>
      <c r="OSR38" s="137"/>
      <c r="OSS38" s="137"/>
      <c r="OST38" s="137"/>
      <c r="OSU38" s="137"/>
      <c r="OSV38" s="137"/>
      <c r="OSW38" s="137"/>
      <c r="OSX38" s="137"/>
      <c r="OSY38" s="137"/>
      <c r="OSZ38" s="137"/>
      <c r="OTA38" s="137"/>
      <c r="OTB38" s="137"/>
      <c r="OTC38" s="137"/>
      <c r="OTD38" s="137"/>
      <c r="OTE38" s="137"/>
      <c r="OTF38" s="137"/>
      <c r="OTG38" s="137"/>
      <c r="OTH38" s="137"/>
      <c r="OTI38" s="137"/>
      <c r="OTJ38" s="137"/>
      <c r="OTK38" s="137"/>
      <c r="OTL38" s="137"/>
      <c r="OTM38" s="137"/>
      <c r="OTN38" s="137"/>
      <c r="OTO38" s="137"/>
      <c r="OTP38" s="137"/>
      <c r="OTQ38" s="137"/>
      <c r="OTR38" s="137"/>
      <c r="OTS38" s="137"/>
      <c r="OTT38" s="137"/>
      <c r="OTU38" s="137"/>
      <c r="OTV38" s="137"/>
      <c r="OTW38" s="137"/>
      <c r="OTX38" s="137"/>
      <c r="OTY38" s="137"/>
      <c r="OTZ38" s="137"/>
      <c r="OUA38" s="137"/>
      <c r="OUB38" s="137"/>
      <c r="OUC38" s="137"/>
      <c r="OUD38" s="137"/>
      <c r="OUE38" s="137"/>
      <c r="OUF38" s="137"/>
      <c r="OUG38" s="137"/>
      <c r="OUH38" s="137"/>
      <c r="OUI38" s="137"/>
      <c r="OUJ38" s="137"/>
      <c r="OUK38" s="137"/>
      <c r="OUL38" s="137"/>
      <c r="OUM38" s="137"/>
      <c r="OUN38" s="137"/>
      <c r="OUO38" s="137"/>
      <c r="OUP38" s="137"/>
      <c r="OUQ38" s="137"/>
      <c r="OUR38" s="137"/>
      <c r="OUS38" s="137"/>
      <c r="OUT38" s="137"/>
      <c r="OUU38" s="137"/>
      <c r="OUV38" s="137"/>
      <c r="OUW38" s="137"/>
      <c r="OUX38" s="137"/>
      <c r="OUY38" s="137"/>
      <c r="OUZ38" s="137"/>
      <c r="OVA38" s="137"/>
      <c r="OVB38" s="137"/>
      <c r="OVC38" s="137"/>
      <c r="OVD38" s="137"/>
      <c r="OVE38" s="137"/>
      <c r="OVF38" s="137"/>
      <c r="OVG38" s="137"/>
      <c r="OVH38" s="137"/>
      <c r="OVI38" s="137"/>
      <c r="OVJ38" s="137"/>
      <c r="OVK38" s="137"/>
      <c r="OVL38" s="137"/>
      <c r="OVM38" s="137"/>
      <c r="OVN38" s="137"/>
      <c r="OVO38" s="137"/>
      <c r="OVP38" s="137"/>
      <c r="OVQ38" s="137"/>
      <c r="OVR38" s="137"/>
      <c r="OVS38" s="137"/>
      <c r="OVT38" s="137"/>
      <c r="OVU38" s="137"/>
      <c r="OVV38" s="137"/>
      <c r="OVW38" s="137"/>
      <c r="OVX38" s="137"/>
      <c r="OVY38" s="137"/>
      <c r="OVZ38" s="137"/>
      <c r="OWA38" s="137"/>
      <c r="OWB38" s="137"/>
      <c r="OWC38" s="137"/>
      <c r="OWD38" s="137"/>
      <c r="OWE38" s="137"/>
      <c r="OWF38" s="137"/>
      <c r="OWG38" s="137"/>
      <c r="OWH38" s="137"/>
      <c r="OWI38" s="137"/>
      <c r="OWJ38" s="137"/>
      <c r="OWK38" s="137"/>
      <c r="OWL38" s="137"/>
      <c r="OWM38" s="137"/>
      <c r="OWN38" s="137"/>
      <c r="OWO38" s="137"/>
      <c r="OWP38" s="137"/>
      <c r="OWQ38" s="137"/>
      <c r="OWR38" s="137"/>
      <c r="OWS38" s="137"/>
      <c r="OWT38" s="137"/>
      <c r="OWU38" s="137"/>
      <c r="OWV38" s="137"/>
      <c r="OWW38" s="137"/>
      <c r="OWX38" s="137"/>
      <c r="OWY38" s="137"/>
      <c r="OWZ38" s="137"/>
      <c r="OXA38" s="137"/>
      <c r="OXB38" s="137"/>
      <c r="OXC38" s="137"/>
      <c r="OXD38" s="137"/>
      <c r="OXE38" s="137"/>
      <c r="OXF38" s="137"/>
      <c r="OXG38" s="137"/>
      <c r="OXH38" s="137"/>
      <c r="OXI38" s="137"/>
      <c r="OXJ38" s="137"/>
      <c r="OXK38" s="137"/>
      <c r="OXL38" s="137"/>
      <c r="OXM38" s="137"/>
      <c r="OXN38" s="137"/>
      <c r="OXO38" s="137"/>
      <c r="OXP38" s="137"/>
      <c r="OXQ38" s="137"/>
      <c r="OXR38" s="137"/>
      <c r="OXS38" s="137"/>
      <c r="OXT38" s="137"/>
      <c r="OXU38" s="137"/>
      <c r="OXV38" s="137"/>
      <c r="OXW38" s="137"/>
      <c r="OXX38" s="137"/>
      <c r="OXY38" s="137"/>
      <c r="OXZ38" s="137"/>
      <c r="OYA38" s="137"/>
      <c r="OYB38" s="137"/>
      <c r="OYC38" s="137"/>
      <c r="OYD38" s="137"/>
      <c r="OYE38" s="137"/>
      <c r="OYF38" s="137"/>
      <c r="OYG38" s="137"/>
      <c r="OYH38" s="137"/>
      <c r="OYI38" s="137"/>
      <c r="OYJ38" s="137"/>
      <c r="OYK38" s="137"/>
      <c r="OYL38" s="137"/>
      <c r="OYM38" s="137"/>
      <c r="OYN38" s="137"/>
      <c r="OYO38" s="137"/>
      <c r="OYP38" s="137"/>
      <c r="OYQ38" s="137"/>
      <c r="OYR38" s="137"/>
      <c r="OYS38" s="137"/>
      <c r="OYT38" s="137"/>
      <c r="OYU38" s="137"/>
      <c r="OYV38" s="137"/>
      <c r="OYW38" s="137"/>
      <c r="OYX38" s="137"/>
      <c r="OYY38" s="137"/>
      <c r="OYZ38" s="137"/>
      <c r="OZA38" s="137"/>
      <c r="OZB38" s="137"/>
      <c r="OZC38" s="137"/>
      <c r="OZD38" s="137"/>
      <c r="OZE38" s="137"/>
      <c r="OZF38" s="137"/>
      <c r="OZG38" s="137"/>
      <c r="OZH38" s="137"/>
      <c r="OZI38" s="137"/>
      <c r="OZJ38" s="137"/>
      <c r="OZK38" s="137"/>
      <c r="OZL38" s="137"/>
      <c r="OZM38" s="137"/>
      <c r="OZN38" s="137"/>
      <c r="OZO38" s="137"/>
      <c r="OZP38" s="137"/>
      <c r="OZQ38" s="137"/>
      <c r="OZR38" s="137"/>
      <c r="OZS38" s="137"/>
      <c r="OZT38" s="137"/>
      <c r="OZU38" s="137"/>
      <c r="OZV38" s="137"/>
      <c r="OZW38" s="137"/>
      <c r="OZX38" s="137"/>
      <c r="OZY38" s="137"/>
      <c r="OZZ38" s="137"/>
      <c r="PAA38" s="137"/>
      <c r="PAB38" s="137"/>
      <c r="PAC38" s="137"/>
      <c r="PAD38" s="137"/>
      <c r="PAE38" s="137"/>
      <c r="PAF38" s="137"/>
      <c r="PAG38" s="137"/>
      <c r="PAH38" s="137"/>
      <c r="PAI38" s="137"/>
      <c r="PAJ38" s="137"/>
      <c r="PAK38" s="137"/>
      <c r="PAL38" s="137"/>
      <c r="PAM38" s="137"/>
      <c r="PAN38" s="137"/>
      <c r="PAO38" s="137"/>
      <c r="PAP38" s="137"/>
      <c r="PAQ38" s="137"/>
      <c r="PAR38" s="137"/>
      <c r="PAS38" s="137"/>
      <c r="PAT38" s="137"/>
      <c r="PAU38" s="137"/>
      <c r="PAV38" s="137"/>
      <c r="PAW38" s="137"/>
      <c r="PAX38" s="137"/>
      <c r="PAY38" s="137"/>
      <c r="PAZ38" s="137"/>
      <c r="PBA38" s="137"/>
      <c r="PBB38" s="137"/>
      <c r="PBC38" s="137"/>
      <c r="PBD38" s="137"/>
      <c r="PBE38" s="137"/>
      <c r="PBF38" s="137"/>
      <c r="PBG38" s="137"/>
      <c r="PBH38" s="137"/>
      <c r="PBI38" s="137"/>
      <c r="PBJ38" s="137"/>
      <c r="PBK38" s="137"/>
      <c r="PBL38" s="137"/>
      <c r="PBM38" s="137"/>
      <c r="PBN38" s="137"/>
      <c r="PBO38" s="137"/>
      <c r="PBP38" s="137"/>
      <c r="PBQ38" s="137"/>
      <c r="PBR38" s="137"/>
      <c r="PBS38" s="137"/>
      <c r="PBT38" s="137"/>
      <c r="PBU38" s="137"/>
      <c r="PBV38" s="137"/>
      <c r="PBW38" s="137"/>
      <c r="PBX38" s="137"/>
      <c r="PBY38" s="137"/>
      <c r="PBZ38" s="137"/>
      <c r="PCA38" s="137"/>
      <c r="PCB38" s="137"/>
      <c r="PCC38" s="137"/>
      <c r="PCD38" s="137"/>
      <c r="PCE38" s="137"/>
      <c r="PCF38" s="137"/>
      <c r="PCG38" s="137"/>
      <c r="PCH38" s="137"/>
      <c r="PCI38" s="137"/>
      <c r="PCJ38" s="137"/>
      <c r="PCK38" s="137"/>
      <c r="PCL38" s="137"/>
      <c r="PCM38" s="137"/>
      <c r="PCN38" s="137"/>
      <c r="PCO38" s="137"/>
      <c r="PCP38" s="137"/>
      <c r="PCQ38" s="137"/>
      <c r="PCR38" s="137"/>
      <c r="PCS38" s="137"/>
      <c r="PCT38" s="137"/>
      <c r="PCU38" s="137"/>
      <c r="PCV38" s="137"/>
      <c r="PCW38" s="137"/>
      <c r="PCX38" s="137"/>
      <c r="PCY38" s="137"/>
      <c r="PCZ38" s="137"/>
      <c r="PDA38" s="137"/>
      <c r="PDB38" s="137"/>
      <c r="PDC38" s="137"/>
      <c r="PDD38" s="137"/>
      <c r="PDE38" s="137"/>
      <c r="PDF38" s="137"/>
      <c r="PDG38" s="137"/>
      <c r="PDH38" s="137"/>
      <c r="PDI38" s="137"/>
      <c r="PDJ38" s="137"/>
      <c r="PDK38" s="137"/>
      <c r="PDL38" s="137"/>
      <c r="PDM38" s="137"/>
      <c r="PDN38" s="137"/>
      <c r="PDO38" s="137"/>
      <c r="PDP38" s="137"/>
      <c r="PDQ38" s="137"/>
      <c r="PDR38" s="137"/>
      <c r="PDS38" s="137"/>
      <c r="PDT38" s="137"/>
      <c r="PDU38" s="137"/>
      <c r="PDV38" s="137"/>
      <c r="PDW38" s="137"/>
      <c r="PDX38" s="137"/>
      <c r="PDY38" s="137"/>
      <c r="PDZ38" s="137"/>
      <c r="PEA38" s="137"/>
      <c r="PEB38" s="137"/>
      <c r="PEC38" s="137"/>
      <c r="PED38" s="137"/>
      <c r="PEE38" s="137"/>
      <c r="PEF38" s="137"/>
      <c r="PEG38" s="137"/>
      <c r="PEH38" s="137"/>
      <c r="PEI38" s="137"/>
      <c r="PEJ38" s="137"/>
      <c r="PEK38" s="137"/>
      <c r="PEL38" s="137"/>
      <c r="PEM38" s="137"/>
      <c r="PEN38" s="137"/>
      <c r="PEO38" s="137"/>
      <c r="PEP38" s="137"/>
      <c r="PEQ38" s="137"/>
      <c r="PER38" s="137"/>
      <c r="PES38" s="137"/>
      <c r="PET38" s="137"/>
      <c r="PEU38" s="137"/>
      <c r="PEV38" s="137"/>
      <c r="PEW38" s="137"/>
      <c r="PEX38" s="137"/>
      <c r="PEY38" s="137"/>
      <c r="PEZ38" s="137"/>
      <c r="PFA38" s="137"/>
      <c r="PFB38" s="137"/>
      <c r="PFC38" s="137"/>
      <c r="PFD38" s="137"/>
      <c r="PFE38" s="137"/>
      <c r="PFF38" s="137"/>
      <c r="PFG38" s="137"/>
      <c r="PFH38" s="137"/>
      <c r="PFI38" s="137"/>
      <c r="PFJ38" s="137"/>
      <c r="PFK38" s="137"/>
      <c r="PFL38" s="137"/>
      <c r="PFM38" s="137"/>
      <c r="PFN38" s="137"/>
      <c r="PFO38" s="137"/>
      <c r="PFP38" s="137"/>
      <c r="PFQ38" s="137"/>
      <c r="PFR38" s="137"/>
      <c r="PFS38" s="137"/>
      <c r="PFT38" s="137"/>
      <c r="PFU38" s="137"/>
      <c r="PFV38" s="137"/>
      <c r="PFW38" s="137"/>
      <c r="PFX38" s="137"/>
      <c r="PFY38" s="137"/>
      <c r="PFZ38" s="137"/>
      <c r="PGA38" s="137"/>
      <c r="PGB38" s="137"/>
      <c r="PGC38" s="137"/>
      <c r="PGD38" s="137"/>
      <c r="PGE38" s="137"/>
      <c r="PGF38" s="137"/>
      <c r="PGG38" s="137"/>
      <c r="PGH38" s="137"/>
      <c r="PGI38" s="137"/>
      <c r="PGJ38" s="137"/>
      <c r="PGK38" s="137"/>
      <c r="PGL38" s="137"/>
      <c r="PGM38" s="137"/>
      <c r="PGN38" s="137"/>
      <c r="PGO38" s="137"/>
      <c r="PGP38" s="137"/>
      <c r="PGQ38" s="137"/>
      <c r="PGR38" s="137"/>
      <c r="PGS38" s="137"/>
      <c r="PGT38" s="137"/>
      <c r="PGU38" s="137"/>
      <c r="PGV38" s="137"/>
      <c r="PGW38" s="137"/>
      <c r="PGX38" s="137"/>
      <c r="PGY38" s="137"/>
      <c r="PGZ38" s="137"/>
      <c r="PHA38" s="137"/>
      <c r="PHB38" s="137"/>
      <c r="PHC38" s="137"/>
      <c r="PHD38" s="137"/>
      <c r="PHE38" s="137"/>
      <c r="PHF38" s="137"/>
      <c r="PHG38" s="137"/>
      <c r="PHH38" s="137"/>
      <c r="PHI38" s="137"/>
      <c r="PHJ38" s="137"/>
      <c r="PHK38" s="137"/>
      <c r="PHL38" s="137"/>
      <c r="PHM38" s="137"/>
      <c r="PHN38" s="137"/>
      <c r="PHO38" s="137"/>
      <c r="PHP38" s="137"/>
      <c r="PHQ38" s="137"/>
      <c r="PHR38" s="137"/>
      <c r="PHS38" s="137"/>
      <c r="PHT38" s="137"/>
      <c r="PHU38" s="137"/>
      <c r="PHV38" s="137"/>
      <c r="PHW38" s="137"/>
      <c r="PHX38" s="137"/>
      <c r="PHY38" s="137"/>
      <c r="PHZ38" s="137"/>
      <c r="PIA38" s="137"/>
      <c r="PIB38" s="137"/>
      <c r="PIC38" s="137"/>
      <c r="PID38" s="137"/>
      <c r="PIE38" s="137"/>
      <c r="PIF38" s="137"/>
      <c r="PIG38" s="137"/>
      <c r="PIH38" s="137"/>
      <c r="PII38" s="137"/>
      <c r="PIJ38" s="137"/>
      <c r="PIK38" s="137"/>
      <c r="PIL38" s="137"/>
      <c r="PIM38" s="137"/>
      <c r="PIN38" s="137"/>
      <c r="PIO38" s="137"/>
      <c r="PIP38" s="137"/>
      <c r="PIQ38" s="137"/>
      <c r="PIR38" s="137"/>
      <c r="PIS38" s="137"/>
      <c r="PIT38" s="137"/>
      <c r="PIU38" s="137"/>
      <c r="PIV38" s="137"/>
      <c r="PIW38" s="137"/>
      <c r="PIX38" s="137"/>
      <c r="PIY38" s="137"/>
      <c r="PIZ38" s="137"/>
      <c r="PJA38" s="137"/>
      <c r="PJB38" s="137"/>
      <c r="PJC38" s="137"/>
      <c r="PJD38" s="137"/>
      <c r="PJE38" s="137"/>
      <c r="PJF38" s="137"/>
      <c r="PJG38" s="137"/>
      <c r="PJH38" s="137"/>
      <c r="PJI38" s="137"/>
      <c r="PJJ38" s="137"/>
      <c r="PJK38" s="137"/>
      <c r="PJL38" s="137"/>
      <c r="PJM38" s="137"/>
      <c r="PJN38" s="137"/>
      <c r="PJO38" s="137"/>
      <c r="PJP38" s="137"/>
      <c r="PJQ38" s="137"/>
      <c r="PJR38" s="137"/>
      <c r="PJS38" s="137"/>
      <c r="PJT38" s="137"/>
      <c r="PJU38" s="137"/>
      <c r="PJV38" s="137"/>
      <c r="PJW38" s="137"/>
      <c r="PJX38" s="137"/>
      <c r="PJY38" s="137"/>
      <c r="PJZ38" s="137"/>
      <c r="PKA38" s="137"/>
      <c r="PKB38" s="137"/>
      <c r="PKC38" s="137"/>
      <c r="PKD38" s="137"/>
      <c r="PKE38" s="137"/>
      <c r="PKF38" s="137"/>
      <c r="PKG38" s="137"/>
      <c r="PKH38" s="137"/>
      <c r="PKI38" s="137"/>
      <c r="PKJ38" s="137"/>
      <c r="PKK38" s="137"/>
      <c r="PKL38" s="137"/>
      <c r="PKM38" s="137"/>
      <c r="PKN38" s="137"/>
      <c r="PKO38" s="137"/>
      <c r="PKP38" s="137"/>
      <c r="PKQ38" s="137"/>
      <c r="PKR38" s="137"/>
      <c r="PKS38" s="137"/>
      <c r="PKT38" s="137"/>
      <c r="PKU38" s="137"/>
      <c r="PKV38" s="137"/>
      <c r="PKW38" s="137"/>
      <c r="PKX38" s="137"/>
      <c r="PKY38" s="137"/>
      <c r="PKZ38" s="137"/>
      <c r="PLA38" s="137"/>
      <c r="PLB38" s="137"/>
      <c r="PLC38" s="137"/>
      <c r="PLD38" s="137"/>
      <c r="PLE38" s="137"/>
      <c r="PLF38" s="137"/>
      <c r="PLG38" s="137"/>
      <c r="PLH38" s="137"/>
      <c r="PLI38" s="137"/>
      <c r="PLJ38" s="137"/>
      <c r="PLK38" s="137"/>
      <c r="PLL38" s="137"/>
      <c r="PLM38" s="137"/>
      <c r="PLN38" s="137"/>
      <c r="PLO38" s="137"/>
      <c r="PLP38" s="137"/>
      <c r="PLQ38" s="137"/>
      <c r="PLR38" s="137"/>
      <c r="PLS38" s="137"/>
      <c r="PLT38" s="137"/>
      <c r="PLU38" s="137"/>
      <c r="PLV38" s="137"/>
      <c r="PLW38" s="137"/>
      <c r="PLX38" s="137"/>
      <c r="PLY38" s="137"/>
      <c r="PLZ38" s="137"/>
      <c r="PMA38" s="137"/>
      <c r="PMB38" s="137"/>
      <c r="PMC38" s="137"/>
      <c r="PMD38" s="137"/>
      <c r="PME38" s="137"/>
      <c r="PMF38" s="137"/>
      <c r="PMG38" s="137"/>
      <c r="PMH38" s="137"/>
      <c r="PMI38" s="137"/>
      <c r="PMJ38" s="137"/>
      <c r="PMK38" s="137"/>
      <c r="PML38" s="137"/>
      <c r="PMM38" s="137"/>
      <c r="PMN38" s="137"/>
      <c r="PMO38" s="137"/>
      <c r="PMP38" s="137"/>
      <c r="PMQ38" s="137"/>
      <c r="PMR38" s="137"/>
      <c r="PMS38" s="137"/>
      <c r="PMT38" s="137"/>
      <c r="PMU38" s="137"/>
      <c r="PMV38" s="137"/>
      <c r="PMW38" s="137"/>
      <c r="PMX38" s="137"/>
      <c r="PMY38" s="137"/>
      <c r="PMZ38" s="137"/>
      <c r="PNA38" s="137"/>
      <c r="PNB38" s="137"/>
      <c r="PNC38" s="137"/>
      <c r="PND38" s="137"/>
      <c r="PNE38" s="137"/>
      <c r="PNF38" s="137"/>
      <c r="PNG38" s="137"/>
      <c r="PNH38" s="137"/>
      <c r="PNI38" s="137"/>
      <c r="PNJ38" s="137"/>
      <c r="PNK38" s="137"/>
      <c r="PNL38" s="137"/>
      <c r="PNM38" s="137"/>
      <c r="PNN38" s="137"/>
      <c r="PNO38" s="137"/>
      <c r="PNP38" s="137"/>
      <c r="PNQ38" s="137"/>
      <c r="PNR38" s="137"/>
      <c r="PNS38" s="137"/>
      <c r="PNT38" s="137"/>
      <c r="PNU38" s="137"/>
      <c r="PNV38" s="137"/>
      <c r="PNW38" s="137"/>
      <c r="PNX38" s="137"/>
      <c r="PNY38" s="137"/>
      <c r="PNZ38" s="137"/>
      <c r="POA38" s="137"/>
      <c r="POB38" s="137"/>
      <c r="POC38" s="137"/>
      <c r="POD38" s="137"/>
      <c r="POE38" s="137"/>
      <c r="POF38" s="137"/>
      <c r="POG38" s="137"/>
      <c r="POH38" s="137"/>
      <c r="POI38" s="137"/>
      <c r="POJ38" s="137"/>
      <c r="POK38" s="137"/>
      <c r="POL38" s="137"/>
      <c r="POM38" s="137"/>
      <c r="PON38" s="137"/>
      <c r="POO38" s="137"/>
      <c r="POP38" s="137"/>
      <c r="POQ38" s="137"/>
      <c r="POR38" s="137"/>
      <c r="POS38" s="137"/>
      <c r="POT38" s="137"/>
      <c r="POU38" s="137"/>
      <c r="POV38" s="137"/>
      <c r="POW38" s="137"/>
      <c r="POX38" s="137"/>
      <c r="POY38" s="137"/>
      <c r="POZ38" s="137"/>
      <c r="PPA38" s="137"/>
      <c r="PPB38" s="137"/>
      <c r="PPC38" s="137"/>
      <c r="PPD38" s="137"/>
      <c r="PPE38" s="137"/>
      <c r="PPF38" s="137"/>
      <c r="PPG38" s="137"/>
      <c r="PPH38" s="137"/>
      <c r="PPI38" s="137"/>
      <c r="PPJ38" s="137"/>
      <c r="PPK38" s="137"/>
      <c r="PPL38" s="137"/>
      <c r="PPM38" s="137"/>
      <c r="PPN38" s="137"/>
      <c r="PPO38" s="137"/>
      <c r="PPP38" s="137"/>
      <c r="PPQ38" s="137"/>
      <c r="PPR38" s="137"/>
      <c r="PPS38" s="137"/>
      <c r="PPT38" s="137"/>
      <c r="PPU38" s="137"/>
      <c r="PPV38" s="137"/>
      <c r="PPW38" s="137"/>
      <c r="PPX38" s="137"/>
      <c r="PPY38" s="137"/>
      <c r="PPZ38" s="137"/>
      <c r="PQA38" s="137"/>
      <c r="PQB38" s="137"/>
      <c r="PQC38" s="137"/>
      <c r="PQD38" s="137"/>
      <c r="PQE38" s="137"/>
      <c r="PQF38" s="137"/>
      <c r="PQG38" s="137"/>
      <c r="PQH38" s="137"/>
      <c r="PQI38" s="137"/>
      <c r="PQJ38" s="137"/>
      <c r="PQK38" s="137"/>
      <c r="PQL38" s="137"/>
      <c r="PQM38" s="137"/>
      <c r="PQN38" s="137"/>
      <c r="PQO38" s="137"/>
      <c r="PQP38" s="137"/>
      <c r="PQQ38" s="137"/>
      <c r="PQR38" s="137"/>
      <c r="PQS38" s="137"/>
      <c r="PQT38" s="137"/>
      <c r="PQU38" s="137"/>
      <c r="PQV38" s="137"/>
      <c r="PQW38" s="137"/>
      <c r="PQX38" s="137"/>
      <c r="PQY38" s="137"/>
      <c r="PQZ38" s="137"/>
      <c r="PRA38" s="137"/>
      <c r="PRB38" s="137"/>
      <c r="PRC38" s="137"/>
      <c r="PRD38" s="137"/>
      <c r="PRE38" s="137"/>
      <c r="PRF38" s="137"/>
      <c r="PRG38" s="137"/>
      <c r="PRH38" s="137"/>
      <c r="PRI38" s="137"/>
      <c r="PRJ38" s="137"/>
      <c r="PRK38" s="137"/>
      <c r="PRL38" s="137"/>
      <c r="PRM38" s="137"/>
      <c r="PRN38" s="137"/>
      <c r="PRO38" s="137"/>
      <c r="PRP38" s="137"/>
      <c r="PRQ38" s="137"/>
      <c r="PRR38" s="137"/>
      <c r="PRS38" s="137"/>
      <c r="PRT38" s="137"/>
      <c r="PRU38" s="137"/>
      <c r="PRV38" s="137"/>
      <c r="PRW38" s="137"/>
      <c r="PRX38" s="137"/>
      <c r="PRY38" s="137"/>
      <c r="PRZ38" s="137"/>
      <c r="PSA38" s="137"/>
      <c r="PSB38" s="137"/>
      <c r="PSC38" s="137"/>
      <c r="PSD38" s="137"/>
      <c r="PSE38" s="137"/>
      <c r="PSF38" s="137"/>
      <c r="PSG38" s="137"/>
      <c r="PSH38" s="137"/>
      <c r="PSI38" s="137"/>
      <c r="PSJ38" s="137"/>
      <c r="PSK38" s="137"/>
      <c r="PSL38" s="137"/>
      <c r="PSM38" s="137"/>
      <c r="PSN38" s="137"/>
      <c r="PSO38" s="137"/>
      <c r="PSP38" s="137"/>
      <c r="PSQ38" s="137"/>
      <c r="PSR38" s="137"/>
      <c r="PSS38" s="137"/>
      <c r="PST38" s="137"/>
      <c r="PSU38" s="137"/>
      <c r="PSV38" s="137"/>
      <c r="PSW38" s="137"/>
      <c r="PSX38" s="137"/>
      <c r="PSY38" s="137"/>
      <c r="PSZ38" s="137"/>
      <c r="PTA38" s="137"/>
      <c r="PTB38" s="137"/>
      <c r="PTC38" s="137"/>
      <c r="PTD38" s="137"/>
      <c r="PTE38" s="137"/>
      <c r="PTF38" s="137"/>
      <c r="PTG38" s="137"/>
      <c r="PTH38" s="137"/>
      <c r="PTI38" s="137"/>
      <c r="PTJ38" s="137"/>
      <c r="PTK38" s="137"/>
      <c r="PTL38" s="137"/>
      <c r="PTM38" s="137"/>
      <c r="PTN38" s="137"/>
      <c r="PTO38" s="137"/>
      <c r="PTP38" s="137"/>
      <c r="PTQ38" s="137"/>
      <c r="PTR38" s="137"/>
      <c r="PTS38" s="137"/>
      <c r="PTT38" s="137"/>
      <c r="PTU38" s="137"/>
      <c r="PTV38" s="137"/>
      <c r="PTW38" s="137"/>
      <c r="PTX38" s="137"/>
      <c r="PTY38" s="137"/>
      <c r="PTZ38" s="137"/>
      <c r="PUA38" s="137"/>
      <c r="PUB38" s="137"/>
      <c r="PUC38" s="137"/>
      <c r="PUD38" s="137"/>
      <c r="PUE38" s="137"/>
      <c r="PUF38" s="137"/>
      <c r="PUG38" s="137"/>
      <c r="PUH38" s="137"/>
      <c r="PUI38" s="137"/>
      <c r="PUJ38" s="137"/>
      <c r="PUK38" s="137"/>
      <c r="PUL38" s="137"/>
      <c r="PUM38" s="137"/>
      <c r="PUN38" s="137"/>
      <c r="PUO38" s="137"/>
      <c r="PUP38" s="137"/>
      <c r="PUQ38" s="137"/>
      <c r="PUR38" s="137"/>
      <c r="PUS38" s="137"/>
      <c r="PUT38" s="137"/>
      <c r="PUU38" s="137"/>
      <c r="PUV38" s="137"/>
      <c r="PUW38" s="137"/>
      <c r="PUX38" s="137"/>
      <c r="PUY38" s="137"/>
      <c r="PUZ38" s="137"/>
      <c r="PVA38" s="137"/>
      <c r="PVB38" s="137"/>
      <c r="PVC38" s="137"/>
      <c r="PVD38" s="137"/>
      <c r="PVE38" s="137"/>
      <c r="PVF38" s="137"/>
      <c r="PVG38" s="137"/>
      <c r="PVH38" s="137"/>
      <c r="PVI38" s="137"/>
      <c r="PVJ38" s="137"/>
      <c r="PVK38" s="137"/>
      <c r="PVL38" s="137"/>
      <c r="PVM38" s="137"/>
      <c r="PVN38" s="137"/>
      <c r="PVO38" s="137"/>
      <c r="PVP38" s="137"/>
      <c r="PVQ38" s="137"/>
      <c r="PVR38" s="137"/>
      <c r="PVS38" s="137"/>
      <c r="PVT38" s="137"/>
      <c r="PVU38" s="137"/>
      <c r="PVV38" s="137"/>
      <c r="PVW38" s="137"/>
      <c r="PVX38" s="137"/>
      <c r="PVY38" s="137"/>
      <c r="PVZ38" s="137"/>
      <c r="PWA38" s="137"/>
      <c r="PWB38" s="137"/>
      <c r="PWC38" s="137"/>
      <c r="PWD38" s="137"/>
      <c r="PWE38" s="137"/>
      <c r="PWF38" s="137"/>
      <c r="PWG38" s="137"/>
      <c r="PWH38" s="137"/>
      <c r="PWI38" s="137"/>
      <c r="PWJ38" s="137"/>
      <c r="PWK38" s="137"/>
      <c r="PWL38" s="137"/>
      <c r="PWM38" s="137"/>
      <c r="PWN38" s="137"/>
      <c r="PWO38" s="137"/>
      <c r="PWP38" s="137"/>
      <c r="PWQ38" s="137"/>
      <c r="PWR38" s="137"/>
      <c r="PWS38" s="137"/>
      <c r="PWT38" s="137"/>
      <c r="PWU38" s="137"/>
      <c r="PWV38" s="137"/>
      <c r="PWW38" s="137"/>
      <c r="PWX38" s="137"/>
      <c r="PWY38" s="137"/>
      <c r="PWZ38" s="137"/>
      <c r="PXA38" s="137"/>
      <c r="PXB38" s="137"/>
      <c r="PXC38" s="137"/>
      <c r="PXD38" s="137"/>
      <c r="PXE38" s="137"/>
      <c r="PXF38" s="137"/>
      <c r="PXG38" s="137"/>
      <c r="PXH38" s="137"/>
      <c r="PXI38" s="137"/>
      <c r="PXJ38" s="137"/>
      <c r="PXK38" s="137"/>
      <c r="PXL38" s="137"/>
      <c r="PXM38" s="137"/>
      <c r="PXN38" s="137"/>
      <c r="PXO38" s="137"/>
      <c r="PXP38" s="137"/>
      <c r="PXQ38" s="137"/>
      <c r="PXR38" s="137"/>
      <c r="PXS38" s="137"/>
      <c r="PXT38" s="137"/>
      <c r="PXU38" s="137"/>
      <c r="PXV38" s="137"/>
      <c r="PXW38" s="137"/>
      <c r="PXX38" s="137"/>
      <c r="PXY38" s="137"/>
      <c r="PXZ38" s="137"/>
      <c r="PYA38" s="137"/>
      <c r="PYB38" s="137"/>
      <c r="PYC38" s="137"/>
      <c r="PYD38" s="137"/>
      <c r="PYE38" s="137"/>
      <c r="PYF38" s="137"/>
      <c r="PYG38" s="137"/>
      <c r="PYH38" s="137"/>
      <c r="PYI38" s="137"/>
      <c r="PYJ38" s="137"/>
      <c r="PYK38" s="137"/>
      <c r="PYL38" s="137"/>
      <c r="PYM38" s="137"/>
      <c r="PYN38" s="137"/>
      <c r="PYO38" s="137"/>
      <c r="PYP38" s="137"/>
      <c r="PYQ38" s="137"/>
      <c r="PYR38" s="137"/>
      <c r="PYS38" s="137"/>
      <c r="PYT38" s="137"/>
      <c r="PYU38" s="137"/>
      <c r="PYV38" s="137"/>
      <c r="PYW38" s="137"/>
      <c r="PYX38" s="137"/>
      <c r="PYY38" s="137"/>
      <c r="PYZ38" s="137"/>
      <c r="PZA38" s="137"/>
      <c r="PZB38" s="137"/>
      <c r="PZC38" s="137"/>
      <c r="PZD38" s="137"/>
      <c r="PZE38" s="137"/>
      <c r="PZF38" s="137"/>
      <c r="PZG38" s="137"/>
      <c r="PZH38" s="137"/>
      <c r="PZI38" s="137"/>
      <c r="PZJ38" s="137"/>
      <c r="PZK38" s="137"/>
      <c r="PZL38" s="137"/>
      <c r="PZM38" s="137"/>
      <c r="PZN38" s="137"/>
      <c r="PZO38" s="137"/>
      <c r="PZP38" s="137"/>
      <c r="PZQ38" s="137"/>
      <c r="PZR38" s="137"/>
      <c r="PZS38" s="137"/>
      <c r="PZT38" s="137"/>
      <c r="PZU38" s="137"/>
      <c r="PZV38" s="137"/>
      <c r="PZW38" s="137"/>
      <c r="PZX38" s="137"/>
      <c r="PZY38" s="137"/>
      <c r="PZZ38" s="137"/>
      <c r="QAA38" s="137"/>
      <c r="QAB38" s="137"/>
      <c r="QAC38" s="137"/>
      <c r="QAD38" s="137"/>
      <c r="QAE38" s="137"/>
      <c r="QAF38" s="137"/>
      <c r="QAG38" s="137"/>
      <c r="QAH38" s="137"/>
      <c r="QAI38" s="137"/>
      <c r="QAJ38" s="137"/>
      <c r="QAK38" s="137"/>
      <c r="QAL38" s="137"/>
      <c r="QAM38" s="137"/>
      <c r="QAN38" s="137"/>
      <c r="QAO38" s="137"/>
      <c r="QAP38" s="137"/>
      <c r="QAQ38" s="137"/>
      <c r="QAR38" s="137"/>
      <c r="QAS38" s="137"/>
      <c r="QAT38" s="137"/>
      <c r="QAU38" s="137"/>
      <c r="QAV38" s="137"/>
      <c r="QAW38" s="137"/>
      <c r="QAX38" s="137"/>
      <c r="QAY38" s="137"/>
      <c r="QAZ38" s="137"/>
      <c r="QBA38" s="137"/>
      <c r="QBB38" s="137"/>
      <c r="QBC38" s="137"/>
      <c r="QBD38" s="137"/>
      <c r="QBE38" s="137"/>
      <c r="QBF38" s="137"/>
      <c r="QBG38" s="137"/>
      <c r="QBH38" s="137"/>
      <c r="QBI38" s="137"/>
      <c r="QBJ38" s="137"/>
      <c r="QBK38" s="137"/>
      <c r="QBL38" s="137"/>
      <c r="QBM38" s="137"/>
      <c r="QBN38" s="137"/>
      <c r="QBO38" s="137"/>
      <c r="QBP38" s="137"/>
      <c r="QBQ38" s="137"/>
      <c r="QBR38" s="137"/>
      <c r="QBS38" s="137"/>
      <c r="QBT38" s="137"/>
      <c r="QBU38" s="137"/>
      <c r="QBV38" s="137"/>
      <c r="QBW38" s="137"/>
      <c r="QBX38" s="137"/>
      <c r="QBY38" s="137"/>
      <c r="QBZ38" s="137"/>
      <c r="QCA38" s="137"/>
      <c r="QCB38" s="137"/>
      <c r="QCC38" s="137"/>
      <c r="QCD38" s="137"/>
      <c r="QCE38" s="137"/>
      <c r="QCF38" s="137"/>
      <c r="QCG38" s="137"/>
      <c r="QCH38" s="137"/>
      <c r="QCI38" s="137"/>
      <c r="QCJ38" s="137"/>
      <c r="QCK38" s="137"/>
      <c r="QCL38" s="137"/>
      <c r="QCM38" s="137"/>
      <c r="QCN38" s="137"/>
      <c r="QCO38" s="137"/>
      <c r="QCP38" s="137"/>
      <c r="QCQ38" s="137"/>
      <c r="QCR38" s="137"/>
      <c r="QCS38" s="137"/>
      <c r="QCT38" s="137"/>
      <c r="QCU38" s="137"/>
      <c r="QCV38" s="137"/>
      <c r="QCW38" s="137"/>
      <c r="QCX38" s="137"/>
      <c r="QCY38" s="137"/>
      <c r="QCZ38" s="137"/>
      <c r="QDA38" s="137"/>
      <c r="QDB38" s="137"/>
      <c r="QDC38" s="137"/>
      <c r="QDD38" s="137"/>
      <c r="QDE38" s="137"/>
      <c r="QDF38" s="137"/>
      <c r="QDG38" s="137"/>
      <c r="QDH38" s="137"/>
      <c r="QDI38" s="137"/>
      <c r="QDJ38" s="137"/>
      <c r="QDK38" s="137"/>
      <c r="QDL38" s="137"/>
      <c r="QDM38" s="137"/>
      <c r="QDN38" s="137"/>
      <c r="QDO38" s="137"/>
      <c r="QDP38" s="137"/>
      <c r="QDQ38" s="137"/>
      <c r="QDR38" s="137"/>
      <c r="QDS38" s="137"/>
      <c r="QDT38" s="137"/>
      <c r="QDU38" s="137"/>
      <c r="QDV38" s="137"/>
      <c r="QDW38" s="137"/>
      <c r="QDX38" s="137"/>
      <c r="QDY38" s="137"/>
      <c r="QDZ38" s="137"/>
      <c r="QEA38" s="137"/>
      <c r="QEB38" s="137"/>
      <c r="QEC38" s="137"/>
      <c r="QED38" s="137"/>
      <c r="QEE38" s="137"/>
      <c r="QEF38" s="137"/>
      <c r="QEG38" s="137"/>
      <c r="QEH38" s="137"/>
      <c r="QEI38" s="137"/>
      <c r="QEJ38" s="137"/>
      <c r="QEK38" s="137"/>
      <c r="QEL38" s="137"/>
      <c r="QEM38" s="137"/>
      <c r="QEN38" s="137"/>
      <c r="QEO38" s="137"/>
      <c r="QEP38" s="137"/>
      <c r="QEQ38" s="137"/>
      <c r="QER38" s="137"/>
      <c r="QES38" s="137"/>
      <c r="QET38" s="137"/>
      <c r="QEU38" s="137"/>
      <c r="QEV38" s="137"/>
      <c r="QEW38" s="137"/>
      <c r="QEX38" s="137"/>
      <c r="QEY38" s="137"/>
      <c r="QEZ38" s="137"/>
      <c r="QFA38" s="137"/>
      <c r="QFB38" s="137"/>
      <c r="QFC38" s="137"/>
      <c r="QFD38" s="137"/>
      <c r="QFE38" s="137"/>
      <c r="QFF38" s="137"/>
      <c r="QFG38" s="137"/>
      <c r="QFH38" s="137"/>
      <c r="QFI38" s="137"/>
      <c r="QFJ38" s="137"/>
      <c r="QFK38" s="137"/>
      <c r="QFL38" s="137"/>
      <c r="QFM38" s="137"/>
      <c r="QFN38" s="137"/>
      <c r="QFO38" s="137"/>
      <c r="QFP38" s="137"/>
      <c r="QFQ38" s="137"/>
      <c r="QFR38" s="137"/>
      <c r="QFS38" s="137"/>
      <c r="QFT38" s="137"/>
      <c r="QFU38" s="137"/>
      <c r="QFV38" s="137"/>
      <c r="QFW38" s="137"/>
      <c r="QFX38" s="137"/>
      <c r="QFY38" s="137"/>
      <c r="QFZ38" s="137"/>
      <c r="QGA38" s="137"/>
      <c r="QGB38" s="137"/>
      <c r="QGC38" s="137"/>
      <c r="QGD38" s="137"/>
      <c r="QGE38" s="137"/>
      <c r="QGF38" s="137"/>
      <c r="QGG38" s="137"/>
      <c r="QGH38" s="137"/>
      <c r="QGI38" s="137"/>
      <c r="QGJ38" s="137"/>
      <c r="QGK38" s="137"/>
      <c r="QGL38" s="137"/>
      <c r="QGM38" s="137"/>
      <c r="QGN38" s="137"/>
      <c r="QGO38" s="137"/>
      <c r="QGP38" s="137"/>
      <c r="QGQ38" s="137"/>
      <c r="QGR38" s="137"/>
      <c r="QGS38" s="137"/>
      <c r="QGT38" s="137"/>
      <c r="QGU38" s="137"/>
      <c r="QGV38" s="137"/>
      <c r="QGW38" s="137"/>
      <c r="QGX38" s="137"/>
      <c r="QGY38" s="137"/>
      <c r="QGZ38" s="137"/>
      <c r="QHA38" s="137"/>
      <c r="QHB38" s="137"/>
      <c r="QHC38" s="137"/>
      <c r="QHD38" s="137"/>
      <c r="QHE38" s="137"/>
      <c r="QHF38" s="137"/>
      <c r="QHG38" s="137"/>
      <c r="QHH38" s="137"/>
      <c r="QHI38" s="137"/>
      <c r="QHJ38" s="137"/>
      <c r="QHK38" s="137"/>
      <c r="QHL38" s="137"/>
      <c r="QHM38" s="137"/>
      <c r="QHN38" s="137"/>
      <c r="QHO38" s="137"/>
      <c r="QHP38" s="137"/>
      <c r="QHQ38" s="137"/>
      <c r="QHR38" s="137"/>
      <c r="QHS38" s="137"/>
      <c r="QHT38" s="137"/>
      <c r="QHU38" s="137"/>
      <c r="QHV38" s="137"/>
      <c r="QHW38" s="137"/>
      <c r="QHX38" s="137"/>
      <c r="QHY38" s="137"/>
      <c r="QHZ38" s="137"/>
      <c r="QIA38" s="137"/>
      <c r="QIB38" s="137"/>
      <c r="QIC38" s="137"/>
      <c r="QID38" s="137"/>
      <c r="QIE38" s="137"/>
      <c r="QIF38" s="137"/>
      <c r="QIG38" s="137"/>
      <c r="QIH38" s="137"/>
      <c r="QII38" s="137"/>
      <c r="QIJ38" s="137"/>
      <c r="QIK38" s="137"/>
      <c r="QIL38" s="137"/>
      <c r="QIM38" s="137"/>
      <c r="QIN38" s="137"/>
      <c r="QIO38" s="137"/>
      <c r="QIP38" s="137"/>
      <c r="QIQ38" s="137"/>
      <c r="QIR38" s="137"/>
      <c r="QIS38" s="137"/>
      <c r="QIT38" s="137"/>
      <c r="QIU38" s="137"/>
      <c r="QIV38" s="137"/>
      <c r="QIW38" s="137"/>
      <c r="QIX38" s="137"/>
      <c r="QIY38" s="137"/>
      <c r="QIZ38" s="137"/>
      <c r="QJA38" s="137"/>
      <c r="QJB38" s="137"/>
      <c r="QJC38" s="137"/>
      <c r="QJD38" s="137"/>
      <c r="QJE38" s="137"/>
      <c r="QJF38" s="137"/>
      <c r="QJG38" s="137"/>
      <c r="QJH38" s="137"/>
      <c r="QJI38" s="137"/>
      <c r="QJJ38" s="137"/>
      <c r="QJK38" s="137"/>
      <c r="QJL38" s="137"/>
      <c r="QJM38" s="137"/>
      <c r="QJN38" s="137"/>
      <c r="QJO38" s="137"/>
      <c r="QJP38" s="137"/>
      <c r="QJQ38" s="137"/>
      <c r="QJR38" s="137"/>
      <c r="QJS38" s="137"/>
      <c r="QJT38" s="137"/>
      <c r="QJU38" s="137"/>
      <c r="QJV38" s="137"/>
      <c r="QJW38" s="137"/>
      <c r="QJX38" s="137"/>
      <c r="QJY38" s="137"/>
      <c r="QJZ38" s="137"/>
      <c r="QKA38" s="137"/>
      <c r="QKB38" s="137"/>
      <c r="QKC38" s="137"/>
      <c r="QKD38" s="137"/>
      <c r="QKE38" s="137"/>
      <c r="QKF38" s="137"/>
      <c r="QKG38" s="137"/>
      <c r="QKH38" s="137"/>
      <c r="QKI38" s="137"/>
      <c r="QKJ38" s="137"/>
      <c r="QKK38" s="137"/>
      <c r="QKL38" s="137"/>
      <c r="QKM38" s="137"/>
      <c r="QKN38" s="137"/>
      <c r="QKO38" s="137"/>
      <c r="QKP38" s="137"/>
      <c r="QKQ38" s="137"/>
      <c r="QKR38" s="137"/>
      <c r="QKS38" s="137"/>
      <c r="QKT38" s="137"/>
      <c r="QKU38" s="137"/>
      <c r="QKV38" s="137"/>
      <c r="QKW38" s="137"/>
      <c r="QKX38" s="137"/>
      <c r="QKY38" s="137"/>
      <c r="QKZ38" s="137"/>
      <c r="QLA38" s="137"/>
      <c r="QLB38" s="137"/>
      <c r="QLC38" s="137"/>
      <c r="QLD38" s="137"/>
      <c r="QLE38" s="137"/>
      <c r="QLF38" s="137"/>
      <c r="QLG38" s="137"/>
      <c r="QLH38" s="137"/>
      <c r="QLI38" s="137"/>
      <c r="QLJ38" s="137"/>
      <c r="QLK38" s="137"/>
      <c r="QLL38" s="137"/>
      <c r="QLM38" s="137"/>
      <c r="QLN38" s="137"/>
      <c r="QLO38" s="137"/>
      <c r="QLP38" s="137"/>
      <c r="QLQ38" s="137"/>
      <c r="QLR38" s="137"/>
      <c r="QLS38" s="137"/>
      <c r="QLT38" s="137"/>
      <c r="QLU38" s="137"/>
      <c r="QLV38" s="137"/>
      <c r="QLW38" s="137"/>
      <c r="QLX38" s="137"/>
      <c r="QLY38" s="137"/>
      <c r="QLZ38" s="137"/>
      <c r="QMA38" s="137"/>
      <c r="QMB38" s="137"/>
      <c r="QMC38" s="137"/>
      <c r="QMD38" s="137"/>
      <c r="QME38" s="137"/>
      <c r="QMF38" s="137"/>
      <c r="QMG38" s="137"/>
      <c r="QMH38" s="137"/>
      <c r="QMI38" s="137"/>
      <c r="QMJ38" s="137"/>
      <c r="QMK38" s="137"/>
      <c r="QML38" s="137"/>
      <c r="QMM38" s="137"/>
      <c r="QMN38" s="137"/>
      <c r="QMO38" s="137"/>
      <c r="QMP38" s="137"/>
      <c r="QMQ38" s="137"/>
      <c r="QMR38" s="137"/>
      <c r="QMS38" s="137"/>
      <c r="QMT38" s="137"/>
      <c r="QMU38" s="137"/>
      <c r="QMV38" s="137"/>
      <c r="QMW38" s="137"/>
      <c r="QMX38" s="137"/>
      <c r="QMY38" s="137"/>
      <c r="QMZ38" s="137"/>
      <c r="QNA38" s="137"/>
      <c r="QNB38" s="137"/>
      <c r="QNC38" s="137"/>
      <c r="QND38" s="137"/>
      <c r="QNE38" s="137"/>
      <c r="QNF38" s="137"/>
      <c r="QNG38" s="137"/>
      <c r="QNH38" s="137"/>
      <c r="QNI38" s="137"/>
      <c r="QNJ38" s="137"/>
      <c r="QNK38" s="137"/>
      <c r="QNL38" s="137"/>
      <c r="QNM38" s="137"/>
      <c r="QNN38" s="137"/>
      <c r="QNO38" s="137"/>
      <c r="QNP38" s="137"/>
      <c r="QNQ38" s="137"/>
      <c r="QNR38" s="137"/>
      <c r="QNS38" s="137"/>
      <c r="QNT38" s="137"/>
      <c r="QNU38" s="137"/>
      <c r="QNV38" s="137"/>
      <c r="QNW38" s="137"/>
      <c r="QNX38" s="137"/>
      <c r="QNY38" s="137"/>
      <c r="QNZ38" s="137"/>
      <c r="QOA38" s="137"/>
      <c r="QOB38" s="137"/>
      <c r="QOC38" s="137"/>
      <c r="QOD38" s="137"/>
      <c r="QOE38" s="137"/>
      <c r="QOF38" s="137"/>
      <c r="QOG38" s="137"/>
      <c r="QOH38" s="137"/>
      <c r="QOI38" s="137"/>
      <c r="QOJ38" s="137"/>
      <c r="QOK38" s="137"/>
      <c r="QOL38" s="137"/>
      <c r="QOM38" s="137"/>
      <c r="QON38" s="137"/>
      <c r="QOO38" s="137"/>
      <c r="QOP38" s="137"/>
      <c r="QOQ38" s="137"/>
      <c r="QOR38" s="137"/>
      <c r="QOS38" s="137"/>
      <c r="QOT38" s="137"/>
      <c r="QOU38" s="137"/>
      <c r="QOV38" s="137"/>
      <c r="QOW38" s="137"/>
      <c r="QOX38" s="137"/>
      <c r="QOY38" s="137"/>
      <c r="QOZ38" s="137"/>
      <c r="QPA38" s="137"/>
      <c r="QPB38" s="137"/>
      <c r="QPC38" s="137"/>
      <c r="QPD38" s="137"/>
      <c r="QPE38" s="137"/>
      <c r="QPF38" s="137"/>
      <c r="QPG38" s="137"/>
      <c r="QPH38" s="137"/>
      <c r="QPI38" s="137"/>
      <c r="QPJ38" s="137"/>
      <c r="QPK38" s="137"/>
      <c r="QPL38" s="137"/>
      <c r="QPM38" s="137"/>
      <c r="QPN38" s="137"/>
      <c r="QPO38" s="137"/>
      <c r="QPP38" s="137"/>
      <c r="QPQ38" s="137"/>
      <c r="QPR38" s="137"/>
      <c r="QPS38" s="137"/>
      <c r="QPT38" s="137"/>
      <c r="QPU38" s="137"/>
      <c r="QPV38" s="137"/>
      <c r="QPW38" s="137"/>
      <c r="QPX38" s="137"/>
      <c r="QPY38" s="137"/>
      <c r="QPZ38" s="137"/>
      <c r="QQA38" s="137"/>
      <c r="QQB38" s="137"/>
      <c r="QQC38" s="137"/>
      <c r="QQD38" s="137"/>
      <c r="QQE38" s="137"/>
      <c r="QQF38" s="137"/>
      <c r="QQG38" s="137"/>
      <c r="QQH38" s="137"/>
      <c r="QQI38" s="137"/>
      <c r="QQJ38" s="137"/>
      <c r="QQK38" s="137"/>
      <c r="QQL38" s="137"/>
      <c r="QQM38" s="137"/>
      <c r="QQN38" s="137"/>
      <c r="QQO38" s="137"/>
      <c r="QQP38" s="137"/>
      <c r="QQQ38" s="137"/>
      <c r="QQR38" s="137"/>
      <c r="QQS38" s="137"/>
      <c r="QQT38" s="137"/>
      <c r="QQU38" s="137"/>
      <c r="QQV38" s="137"/>
      <c r="QQW38" s="137"/>
      <c r="QQX38" s="137"/>
      <c r="QQY38" s="137"/>
      <c r="QQZ38" s="137"/>
      <c r="QRA38" s="137"/>
      <c r="QRB38" s="137"/>
      <c r="QRC38" s="137"/>
      <c r="QRD38" s="137"/>
      <c r="QRE38" s="137"/>
      <c r="QRF38" s="137"/>
      <c r="QRG38" s="137"/>
      <c r="QRH38" s="137"/>
      <c r="QRI38" s="137"/>
      <c r="QRJ38" s="137"/>
      <c r="QRK38" s="137"/>
      <c r="QRL38" s="137"/>
      <c r="QRM38" s="137"/>
      <c r="QRN38" s="137"/>
      <c r="QRO38" s="137"/>
      <c r="QRP38" s="137"/>
      <c r="QRQ38" s="137"/>
      <c r="QRR38" s="137"/>
      <c r="QRS38" s="137"/>
      <c r="QRT38" s="137"/>
      <c r="QRU38" s="137"/>
      <c r="QRV38" s="137"/>
      <c r="QRW38" s="137"/>
      <c r="QRX38" s="137"/>
      <c r="QRY38" s="137"/>
      <c r="QRZ38" s="137"/>
      <c r="QSA38" s="137"/>
      <c r="QSB38" s="137"/>
      <c r="QSC38" s="137"/>
      <c r="QSD38" s="137"/>
      <c r="QSE38" s="137"/>
      <c r="QSF38" s="137"/>
      <c r="QSG38" s="137"/>
      <c r="QSH38" s="137"/>
      <c r="QSI38" s="137"/>
      <c r="QSJ38" s="137"/>
      <c r="QSK38" s="137"/>
      <c r="QSL38" s="137"/>
      <c r="QSM38" s="137"/>
      <c r="QSN38" s="137"/>
      <c r="QSO38" s="137"/>
      <c r="QSP38" s="137"/>
      <c r="QSQ38" s="137"/>
      <c r="QSR38" s="137"/>
      <c r="QSS38" s="137"/>
      <c r="QST38" s="137"/>
      <c r="QSU38" s="137"/>
      <c r="QSV38" s="137"/>
      <c r="QSW38" s="137"/>
      <c r="QSX38" s="137"/>
      <c r="QSY38" s="137"/>
      <c r="QSZ38" s="137"/>
      <c r="QTA38" s="137"/>
      <c r="QTB38" s="137"/>
      <c r="QTC38" s="137"/>
      <c r="QTD38" s="137"/>
      <c r="QTE38" s="137"/>
      <c r="QTF38" s="137"/>
      <c r="QTG38" s="137"/>
      <c r="QTH38" s="137"/>
      <c r="QTI38" s="137"/>
      <c r="QTJ38" s="137"/>
      <c r="QTK38" s="137"/>
      <c r="QTL38" s="137"/>
      <c r="QTM38" s="137"/>
      <c r="QTN38" s="137"/>
      <c r="QTO38" s="137"/>
      <c r="QTP38" s="137"/>
      <c r="QTQ38" s="137"/>
      <c r="QTR38" s="137"/>
      <c r="QTS38" s="137"/>
      <c r="QTT38" s="137"/>
      <c r="QTU38" s="137"/>
      <c r="QTV38" s="137"/>
      <c r="QTW38" s="137"/>
      <c r="QTX38" s="137"/>
      <c r="QTY38" s="137"/>
      <c r="QTZ38" s="137"/>
      <c r="QUA38" s="137"/>
      <c r="QUB38" s="137"/>
      <c r="QUC38" s="137"/>
      <c r="QUD38" s="137"/>
      <c r="QUE38" s="137"/>
      <c r="QUF38" s="137"/>
      <c r="QUG38" s="137"/>
      <c r="QUH38" s="137"/>
      <c r="QUI38" s="137"/>
      <c r="QUJ38" s="137"/>
      <c r="QUK38" s="137"/>
      <c r="QUL38" s="137"/>
      <c r="QUM38" s="137"/>
      <c r="QUN38" s="137"/>
      <c r="QUO38" s="137"/>
      <c r="QUP38" s="137"/>
      <c r="QUQ38" s="137"/>
      <c r="QUR38" s="137"/>
      <c r="QUS38" s="137"/>
      <c r="QUT38" s="137"/>
      <c r="QUU38" s="137"/>
      <c r="QUV38" s="137"/>
      <c r="QUW38" s="137"/>
      <c r="QUX38" s="137"/>
      <c r="QUY38" s="137"/>
      <c r="QUZ38" s="137"/>
      <c r="QVA38" s="137"/>
      <c r="QVB38" s="137"/>
      <c r="QVC38" s="137"/>
      <c r="QVD38" s="137"/>
      <c r="QVE38" s="137"/>
      <c r="QVF38" s="137"/>
      <c r="QVG38" s="137"/>
      <c r="QVH38" s="137"/>
      <c r="QVI38" s="137"/>
      <c r="QVJ38" s="137"/>
      <c r="QVK38" s="137"/>
      <c r="QVL38" s="137"/>
      <c r="QVM38" s="137"/>
      <c r="QVN38" s="137"/>
      <c r="QVO38" s="137"/>
      <c r="QVP38" s="137"/>
      <c r="QVQ38" s="137"/>
      <c r="QVR38" s="137"/>
      <c r="QVS38" s="137"/>
      <c r="QVT38" s="137"/>
      <c r="QVU38" s="137"/>
      <c r="QVV38" s="137"/>
      <c r="QVW38" s="137"/>
      <c r="QVX38" s="137"/>
      <c r="QVY38" s="137"/>
      <c r="QVZ38" s="137"/>
      <c r="QWA38" s="137"/>
      <c r="QWB38" s="137"/>
      <c r="QWC38" s="137"/>
      <c r="QWD38" s="137"/>
      <c r="QWE38" s="137"/>
      <c r="QWF38" s="137"/>
      <c r="QWG38" s="137"/>
      <c r="QWH38" s="137"/>
      <c r="QWI38" s="137"/>
      <c r="QWJ38" s="137"/>
      <c r="QWK38" s="137"/>
      <c r="QWL38" s="137"/>
      <c r="QWM38" s="137"/>
      <c r="QWN38" s="137"/>
      <c r="QWO38" s="137"/>
      <c r="QWP38" s="137"/>
      <c r="QWQ38" s="137"/>
      <c r="QWR38" s="137"/>
      <c r="QWS38" s="137"/>
      <c r="QWT38" s="137"/>
      <c r="QWU38" s="137"/>
      <c r="QWV38" s="137"/>
      <c r="QWW38" s="137"/>
      <c r="QWX38" s="137"/>
      <c r="QWY38" s="137"/>
      <c r="QWZ38" s="137"/>
      <c r="QXA38" s="137"/>
      <c r="QXB38" s="137"/>
      <c r="QXC38" s="137"/>
      <c r="QXD38" s="137"/>
      <c r="QXE38" s="137"/>
      <c r="QXF38" s="137"/>
      <c r="QXG38" s="137"/>
      <c r="QXH38" s="137"/>
      <c r="QXI38" s="137"/>
      <c r="QXJ38" s="137"/>
      <c r="QXK38" s="137"/>
      <c r="QXL38" s="137"/>
      <c r="QXM38" s="137"/>
      <c r="QXN38" s="137"/>
      <c r="QXO38" s="137"/>
      <c r="QXP38" s="137"/>
      <c r="QXQ38" s="137"/>
      <c r="QXR38" s="137"/>
      <c r="QXS38" s="137"/>
      <c r="QXT38" s="137"/>
      <c r="QXU38" s="137"/>
      <c r="QXV38" s="137"/>
      <c r="QXW38" s="137"/>
      <c r="QXX38" s="137"/>
      <c r="QXY38" s="137"/>
      <c r="QXZ38" s="137"/>
      <c r="QYA38" s="137"/>
      <c r="QYB38" s="137"/>
      <c r="QYC38" s="137"/>
      <c r="QYD38" s="137"/>
      <c r="QYE38" s="137"/>
      <c r="QYF38" s="137"/>
      <c r="QYG38" s="137"/>
      <c r="QYH38" s="137"/>
      <c r="QYI38" s="137"/>
      <c r="QYJ38" s="137"/>
      <c r="QYK38" s="137"/>
      <c r="QYL38" s="137"/>
      <c r="QYM38" s="137"/>
      <c r="QYN38" s="137"/>
      <c r="QYO38" s="137"/>
      <c r="QYP38" s="137"/>
      <c r="QYQ38" s="137"/>
      <c r="QYR38" s="137"/>
      <c r="QYS38" s="137"/>
      <c r="QYT38" s="137"/>
      <c r="QYU38" s="137"/>
      <c r="QYV38" s="137"/>
      <c r="QYW38" s="137"/>
      <c r="QYX38" s="137"/>
      <c r="QYY38" s="137"/>
      <c r="QYZ38" s="137"/>
      <c r="QZA38" s="137"/>
      <c r="QZB38" s="137"/>
      <c r="QZC38" s="137"/>
      <c r="QZD38" s="137"/>
      <c r="QZE38" s="137"/>
      <c r="QZF38" s="137"/>
      <c r="QZG38" s="137"/>
      <c r="QZH38" s="137"/>
      <c r="QZI38" s="137"/>
      <c r="QZJ38" s="137"/>
      <c r="QZK38" s="137"/>
      <c r="QZL38" s="137"/>
      <c r="QZM38" s="137"/>
      <c r="QZN38" s="137"/>
      <c r="QZO38" s="137"/>
      <c r="QZP38" s="137"/>
      <c r="QZQ38" s="137"/>
      <c r="QZR38" s="137"/>
      <c r="QZS38" s="137"/>
      <c r="QZT38" s="137"/>
      <c r="QZU38" s="137"/>
      <c r="QZV38" s="137"/>
      <c r="QZW38" s="137"/>
      <c r="QZX38" s="137"/>
      <c r="QZY38" s="137"/>
      <c r="QZZ38" s="137"/>
      <c r="RAA38" s="137"/>
      <c r="RAB38" s="137"/>
      <c r="RAC38" s="137"/>
      <c r="RAD38" s="137"/>
      <c r="RAE38" s="137"/>
      <c r="RAF38" s="137"/>
      <c r="RAG38" s="137"/>
      <c r="RAH38" s="137"/>
      <c r="RAI38" s="137"/>
      <c r="RAJ38" s="137"/>
      <c r="RAK38" s="137"/>
      <c r="RAL38" s="137"/>
      <c r="RAM38" s="137"/>
      <c r="RAN38" s="137"/>
      <c r="RAO38" s="137"/>
      <c r="RAP38" s="137"/>
      <c r="RAQ38" s="137"/>
      <c r="RAR38" s="137"/>
      <c r="RAS38" s="137"/>
      <c r="RAT38" s="137"/>
      <c r="RAU38" s="137"/>
      <c r="RAV38" s="137"/>
      <c r="RAW38" s="137"/>
      <c r="RAX38" s="137"/>
      <c r="RAY38" s="137"/>
      <c r="RAZ38" s="137"/>
      <c r="RBA38" s="137"/>
      <c r="RBB38" s="137"/>
      <c r="RBC38" s="137"/>
      <c r="RBD38" s="137"/>
      <c r="RBE38" s="137"/>
      <c r="RBF38" s="137"/>
      <c r="RBG38" s="137"/>
      <c r="RBH38" s="137"/>
      <c r="RBI38" s="137"/>
      <c r="RBJ38" s="137"/>
      <c r="RBK38" s="137"/>
      <c r="RBL38" s="137"/>
      <c r="RBM38" s="137"/>
      <c r="RBN38" s="137"/>
      <c r="RBO38" s="137"/>
      <c r="RBP38" s="137"/>
      <c r="RBQ38" s="137"/>
      <c r="RBR38" s="137"/>
      <c r="RBS38" s="137"/>
      <c r="RBT38" s="137"/>
      <c r="RBU38" s="137"/>
      <c r="RBV38" s="137"/>
      <c r="RBW38" s="137"/>
      <c r="RBX38" s="137"/>
      <c r="RBY38" s="137"/>
      <c r="RBZ38" s="137"/>
      <c r="RCA38" s="137"/>
      <c r="RCB38" s="137"/>
      <c r="RCC38" s="137"/>
      <c r="RCD38" s="137"/>
      <c r="RCE38" s="137"/>
      <c r="RCF38" s="137"/>
      <c r="RCG38" s="137"/>
      <c r="RCH38" s="137"/>
      <c r="RCI38" s="137"/>
      <c r="RCJ38" s="137"/>
      <c r="RCK38" s="137"/>
      <c r="RCL38" s="137"/>
      <c r="RCM38" s="137"/>
      <c r="RCN38" s="137"/>
      <c r="RCO38" s="137"/>
      <c r="RCP38" s="137"/>
      <c r="RCQ38" s="137"/>
      <c r="RCR38" s="137"/>
      <c r="RCS38" s="137"/>
      <c r="RCT38" s="137"/>
      <c r="RCU38" s="137"/>
      <c r="RCV38" s="137"/>
      <c r="RCW38" s="137"/>
      <c r="RCX38" s="137"/>
      <c r="RCY38" s="137"/>
      <c r="RCZ38" s="137"/>
      <c r="RDA38" s="137"/>
      <c r="RDB38" s="137"/>
      <c r="RDC38" s="137"/>
      <c r="RDD38" s="137"/>
      <c r="RDE38" s="137"/>
      <c r="RDF38" s="137"/>
      <c r="RDG38" s="137"/>
      <c r="RDH38" s="137"/>
      <c r="RDI38" s="137"/>
      <c r="RDJ38" s="137"/>
      <c r="RDK38" s="137"/>
      <c r="RDL38" s="137"/>
      <c r="RDM38" s="137"/>
      <c r="RDN38" s="137"/>
      <c r="RDO38" s="137"/>
      <c r="RDP38" s="137"/>
      <c r="RDQ38" s="137"/>
      <c r="RDR38" s="137"/>
      <c r="RDS38" s="137"/>
      <c r="RDT38" s="137"/>
      <c r="RDU38" s="137"/>
      <c r="RDV38" s="137"/>
      <c r="RDW38" s="137"/>
      <c r="RDX38" s="137"/>
      <c r="RDY38" s="137"/>
      <c r="RDZ38" s="137"/>
      <c r="REA38" s="137"/>
      <c r="REB38" s="137"/>
      <c r="REC38" s="137"/>
      <c r="RED38" s="137"/>
      <c r="REE38" s="137"/>
      <c r="REF38" s="137"/>
      <c r="REG38" s="137"/>
      <c r="REH38" s="137"/>
      <c r="REI38" s="137"/>
      <c r="REJ38" s="137"/>
      <c r="REK38" s="137"/>
      <c r="REL38" s="137"/>
      <c r="REM38" s="137"/>
      <c r="REN38" s="137"/>
      <c r="REO38" s="137"/>
      <c r="REP38" s="137"/>
      <c r="REQ38" s="137"/>
      <c r="RER38" s="137"/>
      <c r="RES38" s="137"/>
      <c r="RET38" s="137"/>
      <c r="REU38" s="137"/>
      <c r="REV38" s="137"/>
      <c r="REW38" s="137"/>
      <c r="REX38" s="137"/>
      <c r="REY38" s="137"/>
      <c r="REZ38" s="137"/>
      <c r="RFA38" s="137"/>
      <c r="RFB38" s="137"/>
      <c r="RFC38" s="137"/>
      <c r="RFD38" s="137"/>
      <c r="RFE38" s="137"/>
      <c r="RFF38" s="137"/>
      <c r="RFG38" s="137"/>
      <c r="RFH38" s="137"/>
      <c r="RFI38" s="137"/>
      <c r="RFJ38" s="137"/>
      <c r="RFK38" s="137"/>
      <c r="RFL38" s="137"/>
      <c r="RFM38" s="137"/>
      <c r="RFN38" s="137"/>
      <c r="RFO38" s="137"/>
      <c r="RFP38" s="137"/>
      <c r="RFQ38" s="137"/>
      <c r="RFR38" s="137"/>
      <c r="RFS38" s="137"/>
      <c r="RFT38" s="137"/>
      <c r="RFU38" s="137"/>
      <c r="RFV38" s="137"/>
      <c r="RFW38" s="137"/>
      <c r="RFX38" s="137"/>
      <c r="RFY38" s="137"/>
      <c r="RFZ38" s="137"/>
      <c r="RGA38" s="137"/>
      <c r="RGB38" s="137"/>
      <c r="RGC38" s="137"/>
      <c r="RGD38" s="137"/>
      <c r="RGE38" s="137"/>
      <c r="RGF38" s="137"/>
      <c r="RGG38" s="137"/>
      <c r="RGH38" s="137"/>
      <c r="RGI38" s="137"/>
      <c r="RGJ38" s="137"/>
      <c r="RGK38" s="137"/>
      <c r="RGL38" s="137"/>
      <c r="RGM38" s="137"/>
      <c r="RGN38" s="137"/>
      <c r="RGO38" s="137"/>
      <c r="RGP38" s="137"/>
      <c r="RGQ38" s="137"/>
      <c r="RGR38" s="137"/>
      <c r="RGS38" s="137"/>
      <c r="RGT38" s="137"/>
      <c r="RGU38" s="137"/>
      <c r="RGV38" s="137"/>
      <c r="RGW38" s="137"/>
      <c r="RGX38" s="137"/>
      <c r="RGY38" s="137"/>
      <c r="RGZ38" s="137"/>
      <c r="RHA38" s="137"/>
      <c r="RHB38" s="137"/>
      <c r="RHC38" s="137"/>
      <c r="RHD38" s="137"/>
      <c r="RHE38" s="137"/>
      <c r="RHF38" s="137"/>
      <c r="RHG38" s="137"/>
      <c r="RHH38" s="137"/>
      <c r="RHI38" s="137"/>
      <c r="RHJ38" s="137"/>
      <c r="RHK38" s="137"/>
      <c r="RHL38" s="137"/>
      <c r="RHM38" s="137"/>
      <c r="RHN38" s="137"/>
      <c r="RHO38" s="137"/>
      <c r="RHP38" s="137"/>
      <c r="RHQ38" s="137"/>
      <c r="RHR38" s="137"/>
      <c r="RHS38" s="137"/>
      <c r="RHT38" s="137"/>
      <c r="RHU38" s="137"/>
      <c r="RHV38" s="137"/>
      <c r="RHW38" s="137"/>
      <c r="RHX38" s="137"/>
      <c r="RHY38" s="137"/>
      <c r="RHZ38" s="137"/>
      <c r="RIA38" s="137"/>
      <c r="RIB38" s="137"/>
      <c r="RIC38" s="137"/>
      <c r="RID38" s="137"/>
      <c r="RIE38" s="137"/>
      <c r="RIF38" s="137"/>
      <c r="RIG38" s="137"/>
      <c r="RIH38" s="137"/>
      <c r="RII38" s="137"/>
      <c r="RIJ38" s="137"/>
      <c r="RIK38" s="137"/>
      <c r="RIL38" s="137"/>
      <c r="RIM38" s="137"/>
      <c r="RIN38" s="137"/>
      <c r="RIO38" s="137"/>
      <c r="RIP38" s="137"/>
      <c r="RIQ38" s="137"/>
      <c r="RIR38" s="137"/>
      <c r="RIS38" s="137"/>
      <c r="RIT38" s="137"/>
      <c r="RIU38" s="137"/>
      <c r="RIV38" s="137"/>
      <c r="RIW38" s="137"/>
      <c r="RIX38" s="137"/>
      <c r="RIY38" s="137"/>
      <c r="RIZ38" s="137"/>
      <c r="RJA38" s="137"/>
      <c r="RJB38" s="137"/>
      <c r="RJC38" s="137"/>
      <c r="RJD38" s="137"/>
      <c r="RJE38" s="137"/>
      <c r="RJF38" s="137"/>
      <c r="RJG38" s="137"/>
      <c r="RJH38" s="137"/>
      <c r="RJI38" s="137"/>
      <c r="RJJ38" s="137"/>
      <c r="RJK38" s="137"/>
      <c r="RJL38" s="137"/>
      <c r="RJM38" s="137"/>
      <c r="RJN38" s="137"/>
      <c r="RJO38" s="137"/>
      <c r="RJP38" s="137"/>
      <c r="RJQ38" s="137"/>
      <c r="RJR38" s="137"/>
      <c r="RJS38" s="137"/>
      <c r="RJT38" s="137"/>
      <c r="RJU38" s="137"/>
      <c r="RJV38" s="137"/>
      <c r="RJW38" s="137"/>
      <c r="RJX38" s="137"/>
      <c r="RJY38" s="137"/>
      <c r="RJZ38" s="137"/>
      <c r="RKA38" s="137"/>
      <c r="RKB38" s="137"/>
      <c r="RKC38" s="137"/>
      <c r="RKD38" s="137"/>
      <c r="RKE38" s="137"/>
      <c r="RKF38" s="137"/>
      <c r="RKG38" s="137"/>
      <c r="RKH38" s="137"/>
      <c r="RKI38" s="137"/>
      <c r="RKJ38" s="137"/>
      <c r="RKK38" s="137"/>
      <c r="RKL38" s="137"/>
      <c r="RKM38" s="137"/>
      <c r="RKN38" s="137"/>
      <c r="RKO38" s="137"/>
      <c r="RKP38" s="137"/>
      <c r="RKQ38" s="137"/>
      <c r="RKR38" s="137"/>
      <c r="RKS38" s="137"/>
      <c r="RKT38" s="137"/>
      <c r="RKU38" s="137"/>
      <c r="RKV38" s="137"/>
      <c r="RKW38" s="137"/>
      <c r="RKX38" s="137"/>
      <c r="RKY38" s="137"/>
      <c r="RKZ38" s="137"/>
      <c r="RLA38" s="137"/>
      <c r="RLB38" s="137"/>
      <c r="RLC38" s="137"/>
      <c r="RLD38" s="137"/>
      <c r="RLE38" s="137"/>
      <c r="RLF38" s="137"/>
      <c r="RLG38" s="137"/>
      <c r="RLH38" s="137"/>
      <c r="RLI38" s="137"/>
      <c r="RLJ38" s="137"/>
      <c r="RLK38" s="137"/>
      <c r="RLL38" s="137"/>
      <c r="RLM38" s="137"/>
      <c r="RLN38" s="137"/>
      <c r="RLO38" s="137"/>
      <c r="RLP38" s="137"/>
      <c r="RLQ38" s="137"/>
      <c r="RLR38" s="137"/>
      <c r="RLS38" s="137"/>
      <c r="RLT38" s="137"/>
      <c r="RLU38" s="137"/>
      <c r="RLV38" s="137"/>
      <c r="RLW38" s="137"/>
      <c r="RLX38" s="137"/>
      <c r="RLY38" s="137"/>
      <c r="RLZ38" s="137"/>
      <c r="RMA38" s="137"/>
      <c r="RMB38" s="137"/>
      <c r="RMC38" s="137"/>
      <c r="RMD38" s="137"/>
      <c r="RME38" s="137"/>
      <c r="RMF38" s="137"/>
      <c r="RMG38" s="137"/>
      <c r="RMH38" s="137"/>
      <c r="RMI38" s="137"/>
      <c r="RMJ38" s="137"/>
      <c r="RMK38" s="137"/>
      <c r="RML38" s="137"/>
      <c r="RMM38" s="137"/>
      <c r="RMN38" s="137"/>
      <c r="RMO38" s="137"/>
      <c r="RMP38" s="137"/>
      <c r="RMQ38" s="137"/>
      <c r="RMR38" s="137"/>
      <c r="RMS38" s="137"/>
      <c r="RMT38" s="137"/>
      <c r="RMU38" s="137"/>
      <c r="RMV38" s="137"/>
      <c r="RMW38" s="137"/>
      <c r="RMX38" s="137"/>
      <c r="RMY38" s="137"/>
      <c r="RMZ38" s="137"/>
      <c r="RNA38" s="137"/>
      <c r="RNB38" s="137"/>
      <c r="RNC38" s="137"/>
      <c r="RND38" s="137"/>
      <c r="RNE38" s="137"/>
      <c r="RNF38" s="137"/>
      <c r="RNG38" s="137"/>
      <c r="RNH38" s="137"/>
      <c r="RNI38" s="137"/>
      <c r="RNJ38" s="137"/>
      <c r="RNK38" s="137"/>
      <c r="RNL38" s="137"/>
      <c r="RNM38" s="137"/>
      <c r="RNN38" s="137"/>
      <c r="RNO38" s="137"/>
      <c r="RNP38" s="137"/>
      <c r="RNQ38" s="137"/>
      <c r="RNR38" s="137"/>
      <c r="RNS38" s="137"/>
      <c r="RNT38" s="137"/>
      <c r="RNU38" s="137"/>
      <c r="RNV38" s="137"/>
      <c r="RNW38" s="137"/>
      <c r="RNX38" s="137"/>
      <c r="RNY38" s="137"/>
      <c r="RNZ38" s="137"/>
      <c r="ROA38" s="137"/>
      <c r="ROB38" s="137"/>
      <c r="ROC38" s="137"/>
      <c r="ROD38" s="137"/>
      <c r="ROE38" s="137"/>
      <c r="ROF38" s="137"/>
      <c r="ROG38" s="137"/>
      <c r="ROH38" s="137"/>
      <c r="ROI38" s="137"/>
      <c r="ROJ38" s="137"/>
      <c r="ROK38" s="137"/>
      <c r="ROL38" s="137"/>
      <c r="ROM38" s="137"/>
      <c r="RON38" s="137"/>
      <c r="ROO38" s="137"/>
      <c r="ROP38" s="137"/>
      <c r="ROQ38" s="137"/>
      <c r="ROR38" s="137"/>
      <c r="ROS38" s="137"/>
      <c r="ROT38" s="137"/>
      <c r="ROU38" s="137"/>
      <c r="ROV38" s="137"/>
      <c r="ROW38" s="137"/>
      <c r="ROX38" s="137"/>
      <c r="ROY38" s="137"/>
      <c r="ROZ38" s="137"/>
      <c r="RPA38" s="137"/>
      <c r="RPB38" s="137"/>
      <c r="RPC38" s="137"/>
      <c r="RPD38" s="137"/>
      <c r="RPE38" s="137"/>
      <c r="RPF38" s="137"/>
      <c r="RPG38" s="137"/>
      <c r="RPH38" s="137"/>
      <c r="RPI38" s="137"/>
      <c r="RPJ38" s="137"/>
      <c r="RPK38" s="137"/>
      <c r="RPL38" s="137"/>
      <c r="RPM38" s="137"/>
      <c r="RPN38" s="137"/>
      <c r="RPO38" s="137"/>
      <c r="RPP38" s="137"/>
      <c r="RPQ38" s="137"/>
      <c r="RPR38" s="137"/>
      <c r="RPS38" s="137"/>
      <c r="RPT38" s="137"/>
      <c r="RPU38" s="137"/>
      <c r="RPV38" s="137"/>
      <c r="RPW38" s="137"/>
      <c r="RPX38" s="137"/>
      <c r="RPY38" s="137"/>
      <c r="RPZ38" s="137"/>
      <c r="RQA38" s="137"/>
      <c r="RQB38" s="137"/>
      <c r="RQC38" s="137"/>
      <c r="RQD38" s="137"/>
      <c r="RQE38" s="137"/>
      <c r="RQF38" s="137"/>
      <c r="RQG38" s="137"/>
      <c r="RQH38" s="137"/>
      <c r="RQI38" s="137"/>
      <c r="RQJ38" s="137"/>
      <c r="RQK38" s="137"/>
      <c r="RQL38" s="137"/>
      <c r="RQM38" s="137"/>
      <c r="RQN38" s="137"/>
      <c r="RQO38" s="137"/>
      <c r="RQP38" s="137"/>
      <c r="RQQ38" s="137"/>
      <c r="RQR38" s="137"/>
      <c r="RQS38" s="137"/>
      <c r="RQT38" s="137"/>
      <c r="RQU38" s="137"/>
      <c r="RQV38" s="137"/>
      <c r="RQW38" s="137"/>
      <c r="RQX38" s="137"/>
      <c r="RQY38" s="137"/>
      <c r="RQZ38" s="137"/>
      <c r="RRA38" s="137"/>
      <c r="RRB38" s="137"/>
      <c r="RRC38" s="137"/>
      <c r="RRD38" s="137"/>
      <c r="RRE38" s="137"/>
      <c r="RRF38" s="137"/>
      <c r="RRG38" s="137"/>
      <c r="RRH38" s="137"/>
      <c r="RRI38" s="137"/>
      <c r="RRJ38" s="137"/>
      <c r="RRK38" s="137"/>
      <c r="RRL38" s="137"/>
      <c r="RRM38" s="137"/>
      <c r="RRN38" s="137"/>
      <c r="RRO38" s="137"/>
      <c r="RRP38" s="137"/>
      <c r="RRQ38" s="137"/>
      <c r="RRR38" s="137"/>
      <c r="RRS38" s="137"/>
      <c r="RRT38" s="137"/>
      <c r="RRU38" s="137"/>
      <c r="RRV38" s="137"/>
      <c r="RRW38" s="137"/>
      <c r="RRX38" s="137"/>
      <c r="RRY38" s="137"/>
      <c r="RRZ38" s="137"/>
      <c r="RSA38" s="137"/>
      <c r="RSB38" s="137"/>
      <c r="RSC38" s="137"/>
      <c r="RSD38" s="137"/>
      <c r="RSE38" s="137"/>
      <c r="RSF38" s="137"/>
      <c r="RSG38" s="137"/>
      <c r="RSH38" s="137"/>
      <c r="RSI38" s="137"/>
      <c r="RSJ38" s="137"/>
      <c r="RSK38" s="137"/>
      <c r="RSL38" s="137"/>
      <c r="RSM38" s="137"/>
      <c r="RSN38" s="137"/>
      <c r="RSO38" s="137"/>
      <c r="RSP38" s="137"/>
      <c r="RSQ38" s="137"/>
      <c r="RSR38" s="137"/>
      <c r="RSS38" s="137"/>
      <c r="RST38" s="137"/>
      <c r="RSU38" s="137"/>
      <c r="RSV38" s="137"/>
      <c r="RSW38" s="137"/>
      <c r="RSX38" s="137"/>
      <c r="RSY38" s="137"/>
      <c r="RSZ38" s="137"/>
      <c r="RTA38" s="137"/>
      <c r="RTB38" s="137"/>
      <c r="RTC38" s="137"/>
      <c r="RTD38" s="137"/>
      <c r="RTE38" s="137"/>
      <c r="RTF38" s="137"/>
      <c r="RTG38" s="137"/>
      <c r="RTH38" s="137"/>
      <c r="RTI38" s="137"/>
      <c r="RTJ38" s="137"/>
      <c r="RTK38" s="137"/>
      <c r="RTL38" s="137"/>
      <c r="RTM38" s="137"/>
      <c r="RTN38" s="137"/>
      <c r="RTO38" s="137"/>
      <c r="RTP38" s="137"/>
      <c r="RTQ38" s="137"/>
      <c r="RTR38" s="137"/>
      <c r="RTS38" s="137"/>
      <c r="RTT38" s="137"/>
      <c r="RTU38" s="137"/>
      <c r="RTV38" s="137"/>
      <c r="RTW38" s="137"/>
      <c r="RTX38" s="137"/>
      <c r="RTY38" s="137"/>
      <c r="RTZ38" s="137"/>
      <c r="RUA38" s="137"/>
      <c r="RUB38" s="137"/>
      <c r="RUC38" s="137"/>
      <c r="RUD38" s="137"/>
      <c r="RUE38" s="137"/>
      <c r="RUF38" s="137"/>
      <c r="RUG38" s="137"/>
      <c r="RUH38" s="137"/>
      <c r="RUI38" s="137"/>
      <c r="RUJ38" s="137"/>
      <c r="RUK38" s="137"/>
      <c r="RUL38" s="137"/>
      <c r="RUM38" s="137"/>
      <c r="RUN38" s="137"/>
      <c r="RUO38" s="137"/>
      <c r="RUP38" s="137"/>
      <c r="RUQ38" s="137"/>
      <c r="RUR38" s="137"/>
      <c r="RUS38" s="137"/>
      <c r="RUT38" s="137"/>
      <c r="RUU38" s="137"/>
      <c r="RUV38" s="137"/>
      <c r="RUW38" s="137"/>
      <c r="RUX38" s="137"/>
      <c r="RUY38" s="137"/>
      <c r="RUZ38" s="137"/>
      <c r="RVA38" s="137"/>
      <c r="RVB38" s="137"/>
      <c r="RVC38" s="137"/>
      <c r="RVD38" s="137"/>
      <c r="RVE38" s="137"/>
      <c r="RVF38" s="137"/>
      <c r="RVG38" s="137"/>
      <c r="RVH38" s="137"/>
      <c r="RVI38" s="137"/>
      <c r="RVJ38" s="137"/>
      <c r="RVK38" s="137"/>
      <c r="RVL38" s="137"/>
      <c r="RVM38" s="137"/>
      <c r="RVN38" s="137"/>
      <c r="RVO38" s="137"/>
      <c r="RVP38" s="137"/>
      <c r="RVQ38" s="137"/>
      <c r="RVR38" s="137"/>
      <c r="RVS38" s="137"/>
      <c r="RVT38" s="137"/>
      <c r="RVU38" s="137"/>
      <c r="RVV38" s="137"/>
      <c r="RVW38" s="137"/>
      <c r="RVX38" s="137"/>
      <c r="RVY38" s="137"/>
      <c r="RVZ38" s="137"/>
      <c r="RWA38" s="137"/>
      <c r="RWB38" s="137"/>
      <c r="RWC38" s="137"/>
      <c r="RWD38" s="137"/>
      <c r="RWE38" s="137"/>
      <c r="RWF38" s="137"/>
      <c r="RWG38" s="137"/>
      <c r="RWH38" s="137"/>
      <c r="RWI38" s="137"/>
      <c r="RWJ38" s="137"/>
      <c r="RWK38" s="137"/>
      <c r="RWL38" s="137"/>
      <c r="RWM38" s="137"/>
      <c r="RWN38" s="137"/>
      <c r="RWO38" s="137"/>
      <c r="RWP38" s="137"/>
      <c r="RWQ38" s="137"/>
      <c r="RWR38" s="137"/>
      <c r="RWS38" s="137"/>
      <c r="RWT38" s="137"/>
      <c r="RWU38" s="137"/>
      <c r="RWV38" s="137"/>
      <c r="RWW38" s="137"/>
      <c r="RWX38" s="137"/>
      <c r="RWY38" s="137"/>
      <c r="RWZ38" s="137"/>
      <c r="RXA38" s="137"/>
      <c r="RXB38" s="137"/>
      <c r="RXC38" s="137"/>
      <c r="RXD38" s="137"/>
      <c r="RXE38" s="137"/>
      <c r="RXF38" s="137"/>
      <c r="RXG38" s="137"/>
      <c r="RXH38" s="137"/>
      <c r="RXI38" s="137"/>
      <c r="RXJ38" s="137"/>
      <c r="RXK38" s="137"/>
      <c r="RXL38" s="137"/>
      <c r="RXM38" s="137"/>
      <c r="RXN38" s="137"/>
      <c r="RXO38" s="137"/>
      <c r="RXP38" s="137"/>
      <c r="RXQ38" s="137"/>
      <c r="RXR38" s="137"/>
      <c r="RXS38" s="137"/>
      <c r="RXT38" s="137"/>
      <c r="RXU38" s="137"/>
      <c r="RXV38" s="137"/>
      <c r="RXW38" s="137"/>
      <c r="RXX38" s="137"/>
      <c r="RXY38" s="137"/>
      <c r="RXZ38" s="137"/>
      <c r="RYA38" s="137"/>
      <c r="RYB38" s="137"/>
      <c r="RYC38" s="137"/>
      <c r="RYD38" s="137"/>
      <c r="RYE38" s="137"/>
      <c r="RYF38" s="137"/>
      <c r="RYG38" s="137"/>
      <c r="RYH38" s="137"/>
      <c r="RYI38" s="137"/>
      <c r="RYJ38" s="137"/>
      <c r="RYK38" s="137"/>
      <c r="RYL38" s="137"/>
      <c r="RYM38" s="137"/>
      <c r="RYN38" s="137"/>
      <c r="RYO38" s="137"/>
      <c r="RYP38" s="137"/>
      <c r="RYQ38" s="137"/>
      <c r="RYR38" s="137"/>
      <c r="RYS38" s="137"/>
      <c r="RYT38" s="137"/>
      <c r="RYU38" s="137"/>
      <c r="RYV38" s="137"/>
      <c r="RYW38" s="137"/>
      <c r="RYX38" s="137"/>
      <c r="RYY38" s="137"/>
      <c r="RYZ38" s="137"/>
      <c r="RZA38" s="137"/>
      <c r="RZB38" s="137"/>
      <c r="RZC38" s="137"/>
      <c r="RZD38" s="137"/>
      <c r="RZE38" s="137"/>
      <c r="RZF38" s="137"/>
      <c r="RZG38" s="137"/>
      <c r="RZH38" s="137"/>
      <c r="RZI38" s="137"/>
      <c r="RZJ38" s="137"/>
      <c r="RZK38" s="137"/>
      <c r="RZL38" s="137"/>
      <c r="RZM38" s="137"/>
      <c r="RZN38" s="137"/>
      <c r="RZO38" s="137"/>
      <c r="RZP38" s="137"/>
      <c r="RZQ38" s="137"/>
      <c r="RZR38" s="137"/>
      <c r="RZS38" s="137"/>
      <c r="RZT38" s="137"/>
      <c r="RZU38" s="137"/>
      <c r="RZV38" s="137"/>
      <c r="RZW38" s="137"/>
      <c r="RZX38" s="137"/>
      <c r="RZY38" s="137"/>
      <c r="RZZ38" s="137"/>
      <c r="SAA38" s="137"/>
      <c r="SAB38" s="137"/>
      <c r="SAC38" s="137"/>
      <c r="SAD38" s="137"/>
      <c r="SAE38" s="137"/>
      <c r="SAF38" s="137"/>
      <c r="SAG38" s="137"/>
      <c r="SAH38" s="137"/>
      <c r="SAI38" s="137"/>
      <c r="SAJ38" s="137"/>
      <c r="SAK38" s="137"/>
      <c r="SAL38" s="137"/>
      <c r="SAM38" s="137"/>
      <c r="SAN38" s="137"/>
      <c r="SAO38" s="137"/>
      <c r="SAP38" s="137"/>
      <c r="SAQ38" s="137"/>
      <c r="SAR38" s="137"/>
      <c r="SAS38" s="137"/>
      <c r="SAT38" s="137"/>
      <c r="SAU38" s="137"/>
      <c r="SAV38" s="137"/>
      <c r="SAW38" s="137"/>
      <c r="SAX38" s="137"/>
      <c r="SAY38" s="137"/>
      <c r="SAZ38" s="137"/>
      <c r="SBA38" s="137"/>
      <c r="SBB38" s="137"/>
      <c r="SBC38" s="137"/>
      <c r="SBD38" s="137"/>
      <c r="SBE38" s="137"/>
      <c r="SBF38" s="137"/>
      <c r="SBG38" s="137"/>
      <c r="SBH38" s="137"/>
      <c r="SBI38" s="137"/>
      <c r="SBJ38" s="137"/>
      <c r="SBK38" s="137"/>
      <c r="SBL38" s="137"/>
      <c r="SBM38" s="137"/>
      <c r="SBN38" s="137"/>
      <c r="SBO38" s="137"/>
      <c r="SBP38" s="137"/>
      <c r="SBQ38" s="137"/>
      <c r="SBR38" s="137"/>
      <c r="SBS38" s="137"/>
      <c r="SBT38" s="137"/>
      <c r="SBU38" s="137"/>
      <c r="SBV38" s="137"/>
      <c r="SBW38" s="137"/>
      <c r="SBX38" s="137"/>
      <c r="SBY38" s="137"/>
      <c r="SBZ38" s="137"/>
      <c r="SCA38" s="137"/>
      <c r="SCB38" s="137"/>
      <c r="SCC38" s="137"/>
      <c r="SCD38" s="137"/>
      <c r="SCE38" s="137"/>
      <c r="SCF38" s="137"/>
      <c r="SCG38" s="137"/>
      <c r="SCH38" s="137"/>
      <c r="SCI38" s="137"/>
      <c r="SCJ38" s="137"/>
      <c r="SCK38" s="137"/>
      <c r="SCL38" s="137"/>
      <c r="SCM38" s="137"/>
      <c r="SCN38" s="137"/>
      <c r="SCO38" s="137"/>
      <c r="SCP38" s="137"/>
      <c r="SCQ38" s="137"/>
      <c r="SCR38" s="137"/>
      <c r="SCS38" s="137"/>
      <c r="SCT38" s="137"/>
      <c r="SCU38" s="137"/>
      <c r="SCV38" s="137"/>
      <c r="SCW38" s="137"/>
      <c r="SCX38" s="137"/>
      <c r="SCY38" s="137"/>
      <c r="SCZ38" s="137"/>
      <c r="SDA38" s="137"/>
      <c r="SDB38" s="137"/>
      <c r="SDC38" s="137"/>
      <c r="SDD38" s="137"/>
      <c r="SDE38" s="137"/>
      <c r="SDF38" s="137"/>
      <c r="SDG38" s="137"/>
      <c r="SDH38" s="137"/>
      <c r="SDI38" s="137"/>
      <c r="SDJ38" s="137"/>
      <c r="SDK38" s="137"/>
      <c r="SDL38" s="137"/>
      <c r="SDM38" s="137"/>
      <c r="SDN38" s="137"/>
      <c r="SDO38" s="137"/>
      <c r="SDP38" s="137"/>
      <c r="SDQ38" s="137"/>
      <c r="SDR38" s="137"/>
      <c r="SDS38" s="137"/>
      <c r="SDT38" s="137"/>
      <c r="SDU38" s="137"/>
      <c r="SDV38" s="137"/>
      <c r="SDW38" s="137"/>
      <c r="SDX38" s="137"/>
      <c r="SDY38" s="137"/>
      <c r="SDZ38" s="137"/>
      <c r="SEA38" s="137"/>
      <c r="SEB38" s="137"/>
      <c r="SEC38" s="137"/>
      <c r="SED38" s="137"/>
      <c r="SEE38" s="137"/>
      <c r="SEF38" s="137"/>
      <c r="SEG38" s="137"/>
      <c r="SEH38" s="137"/>
      <c r="SEI38" s="137"/>
      <c r="SEJ38" s="137"/>
      <c r="SEK38" s="137"/>
      <c r="SEL38" s="137"/>
      <c r="SEM38" s="137"/>
      <c r="SEN38" s="137"/>
      <c r="SEO38" s="137"/>
      <c r="SEP38" s="137"/>
      <c r="SEQ38" s="137"/>
      <c r="SER38" s="137"/>
      <c r="SES38" s="137"/>
      <c r="SET38" s="137"/>
      <c r="SEU38" s="137"/>
      <c r="SEV38" s="137"/>
      <c r="SEW38" s="137"/>
      <c r="SEX38" s="137"/>
      <c r="SEY38" s="137"/>
      <c r="SEZ38" s="137"/>
      <c r="SFA38" s="137"/>
      <c r="SFB38" s="137"/>
      <c r="SFC38" s="137"/>
      <c r="SFD38" s="137"/>
      <c r="SFE38" s="137"/>
      <c r="SFF38" s="137"/>
      <c r="SFG38" s="137"/>
      <c r="SFH38" s="137"/>
      <c r="SFI38" s="137"/>
      <c r="SFJ38" s="137"/>
      <c r="SFK38" s="137"/>
      <c r="SFL38" s="137"/>
      <c r="SFM38" s="137"/>
      <c r="SFN38" s="137"/>
      <c r="SFO38" s="137"/>
      <c r="SFP38" s="137"/>
      <c r="SFQ38" s="137"/>
      <c r="SFR38" s="137"/>
      <c r="SFS38" s="137"/>
      <c r="SFT38" s="137"/>
      <c r="SFU38" s="137"/>
      <c r="SFV38" s="137"/>
      <c r="SFW38" s="137"/>
      <c r="SFX38" s="137"/>
      <c r="SFY38" s="137"/>
      <c r="SFZ38" s="137"/>
      <c r="SGA38" s="137"/>
      <c r="SGB38" s="137"/>
      <c r="SGC38" s="137"/>
      <c r="SGD38" s="137"/>
      <c r="SGE38" s="137"/>
      <c r="SGF38" s="137"/>
      <c r="SGG38" s="137"/>
      <c r="SGH38" s="137"/>
      <c r="SGI38" s="137"/>
      <c r="SGJ38" s="137"/>
      <c r="SGK38" s="137"/>
      <c r="SGL38" s="137"/>
      <c r="SGM38" s="137"/>
      <c r="SGN38" s="137"/>
      <c r="SGO38" s="137"/>
      <c r="SGP38" s="137"/>
      <c r="SGQ38" s="137"/>
      <c r="SGR38" s="137"/>
      <c r="SGS38" s="137"/>
      <c r="SGT38" s="137"/>
      <c r="SGU38" s="137"/>
      <c r="SGV38" s="137"/>
      <c r="SGW38" s="137"/>
      <c r="SGX38" s="137"/>
      <c r="SGY38" s="137"/>
      <c r="SGZ38" s="137"/>
      <c r="SHA38" s="137"/>
      <c r="SHB38" s="137"/>
      <c r="SHC38" s="137"/>
      <c r="SHD38" s="137"/>
      <c r="SHE38" s="137"/>
      <c r="SHF38" s="137"/>
      <c r="SHG38" s="137"/>
      <c r="SHH38" s="137"/>
      <c r="SHI38" s="137"/>
      <c r="SHJ38" s="137"/>
      <c r="SHK38" s="137"/>
      <c r="SHL38" s="137"/>
      <c r="SHM38" s="137"/>
      <c r="SHN38" s="137"/>
      <c r="SHO38" s="137"/>
      <c r="SHP38" s="137"/>
      <c r="SHQ38" s="137"/>
      <c r="SHR38" s="137"/>
      <c r="SHS38" s="137"/>
      <c r="SHT38" s="137"/>
      <c r="SHU38" s="137"/>
      <c r="SHV38" s="137"/>
      <c r="SHW38" s="137"/>
      <c r="SHX38" s="137"/>
      <c r="SHY38" s="137"/>
      <c r="SHZ38" s="137"/>
      <c r="SIA38" s="137"/>
      <c r="SIB38" s="137"/>
      <c r="SIC38" s="137"/>
      <c r="SID38" s="137"/>
      <c r="SIE38" s="137"/>
      <c r="SIF38" s="137"/>
      <c r="SIG38" s="137"/>
      <c r="SIH38" s="137"/>
      <c r="SII38" s="137"/>
      <c r="SIJ38" s="137"/>
      <c r="SIK38" s="137"/>
      <c r="SIL38" s="137"/>
      <c r="SIM38" s="137"/>
      <c r="SIN38" s="137"/>
      <c r="SIO38" s="137"/>
      <c r="SIP38" s="137"/>
      <c r="SIQ38" s="137"/>
      <c r="SIR38" s="137"/>
      <c r="SIS38" s="137"/>
      <c r="SIT38" s="137"/>
      <c r="SIU38" s="137"/>
      <c r="SIV38" s="137"/>
      <c r="SIW38" s="137"/>
      <c r="SIX38" s="137"/>
      <c r="SIY38" s="137"/>
      <c r="SIZ38" s="137"/>
      <c r="SJA38" s="137"/>
      <c r="SJB38" s="137"/>
      <c r="SJC38" s="137"/>
      <c r="SJD38" s="137"/>
      <c r="SJE38" s="137"/>
      <c r="SJF38" s="137"/>
      <c r="SJG38" s="137"/>
      <c r="SJH38" s="137"/>
      <c r="SJI38" s="137"/>
      <c r="SJJ38" s="137"/>
      <c r="SJK38" s="137"/>
      <c r="SJL38" s="137"/>
      <c r="SJM38" s="137"/>
      <c r="SJN38" s="137"/>
      <c r="SJO38" s="137"/>
      <c r="SJP38" s="137"/>
      <c r="SJQ38" s="137"/>
      <c r="SJR38" s="137"/>
      <c r="SJS38" s="137"/>
      <c r="SJT38" s="137"/>
      <c r="SJU38" s="137"/>
      <c r="SJV38" s="137"/>
      <c r="SJW38" s="137"/>
      <c r="SJX38" s="137"/>
      <c r="SJY38" s="137"/>
      <c r="SJZ38" s="137"/>
      <c r="SKA38" s="137"/>
      <c r="SKB38" s="137"/>
      <c r="SKC38" s="137"/>
      <c r="SKD38" s="137"/>
      <c r="SKE38" s="137"/>
      <c r="SKF38" s="137"/>
      <c r="SKG38" s="137"/>
      <c r="SKH38" s="137"/>
      <c r="SKI38" s="137"/>
      <c r="SKJ38" s="137"/>
      <c r="SKK38" s="137"/>
      <c r="SKL38" s="137"/>
      <c r="SKM38" s="137"/>
      <c r="SKN38" s="137"/>
      <c r="SKO38" s="137"/>
      <c r="SKP38" s="137"/>
      <c r="SKQ38" s="137"/>
      <c r="SKR38" s="137"/>
      <c r="SKS38" s="137"/>
      <c r="SKT38" s="137"/>
      <c r="SKU38" s="137"/>
      <c r="SKV38" s="137"/>
      <c r="SKW38" s="137"/>
      <c r="SKX38" s="137"/>
      <c r="SKY38" s="137"/>
      <c r="SKZ38" s="137"/>
      <c r="SLA38" s="137"/>
      <c r="SLB38" s="137"/>
      <c r="SLC38" s="137"/>
      <c r="SLD38" s="137"/>
      <c r="SLE38" s="137"/>
      <c r="SLF38" s="137"/>
      <c r="SLG38" s="137"/>
      <c r="SLH38" s="137"/>
      <c r="SLI38" s="137"/>
      <c r="SLJ38" s="137"/>
      <c r="SLK38" s="137"/>
      <c r="SLL38" s="137"/>
      <c r="SLM38" s="137"/>
      <c r="SLN38" s="137"/>
      <c r="SLO38" s="137"/>
      <c r="SLP38" s="137"/>
      <c r="SLQ38" s="137"/>
      <c r="SLR38" s="137"/>
      <c r="SLS38" s="137"/>
      <c r="SLT38" s="137"/>
      <c r="SLU38" s="137"/>
      <c r="SLV38" s="137"/>
      <c r="SLW38" s="137"/>
      <c r="SLX38" s="137"/>
      <c r="SLY38" s="137"/>
      <c r="SLZ38" s="137"/>
      <c r="SMA38" s="137"/>
      <c r="SMB38" s="137"/>
      <c r="SMC38" s="137"/>
      <c r="SMD38" s="137"/>
      <c r="SME38" s="137"/>
      <c r="SMF38" s="137"/>
      <c r="SMG38" s="137"/>
      <c r="SMH38" s="137"/>
      <c r="SMI38" s="137"/>
      <c r="SMJ38" s="137"/>
      <c r="SMK38" s="137"/>
      <c r="SML38" s="137"/>
      <c r="SMM38" s="137"/>
      <c r="SMN38" s="137"/>
      <c r="SMO38" s="137"/>
      <c r="SMP38" s="137"/>
      <c r="SMQ38" s="137"/>
      <c r="SMR38" s="137"/>
      <c r="SMS38" s="137"/>
      <c r="SMT38" s="137"/>
      <c r="SMU38" s="137"/>
      <c r="SMV38" s="137"/>
      <c r="SMW38" s="137"/>
      <c r="SMX38" s="137"/>
      <c r="SMY38" s="137"/>
      <c r="SMZ38" s="137"/>
      <c r="SNA38" s="137"/>
      <c r="SNB38" s="137"/>
      <c r="SNC38" s="137"/>
      <c r="SND38" s="137"/>
      <c r="SNE38" s="137"/>
      <c r="SNF38" s="137"/>
      <c r="SNG38" s="137"/>
      <c r="SNH38" s="137"/>
      <c r="SNI38" s="137"/>
      <c r="SNJ38" s="137"/>
      <c r="SNK38" s="137"/>
      <c r="SNL38" s="137"/>
      <c r="SNM38" s="137"/>
      <c r="SNN38" s="137"/>
      <c r="SNO38" s="137"/>
      <c r="SNP38" s="137"/>
      <c r="SNQ38" s="137"/>
      <c r="SNR38" s="137"/>
      <c r="SNS38" s="137"/>
      <c r="SNT38" s="137"/>
      <c r="SNU38" s="137"/>
      <c r="SNV38" s="137"/>
      <c r="SNW38" s="137"/>
      <c r="SNX38" s="137"/>
      <c r="SNY38" s="137"/>
      <c r="SNZ38" s="137"/>
      <c r="SOA38" s="137"/>
      <c r="SOB38" s="137"/>
      <c r="SOC38" s="137"/>
      <c r="SOD38" s="137"/>
      <c r="SOE38" s="137"/>
      <c r="SOF38" s="137"/>
      <c r="SOG38" s="137"/>
      <c r="SOH38" s="137"/>
      <c r="SOI38" s="137"/>
      <c r="SOJ38" s="137"/>
      <c r="SOK38" s="137"/>
      <c r="SOL38" s="137"/>
      <c r="SOM38" s="137"/>
      <c r="SON38" s="137"/>
      <c r="SOO38" s="137"/>
      <c r="SOP38" s="137"/>
      <c r="SOQ38" s="137"/>
      <c r="SOR38" s="137"/>
      <c r="SOS38" s="137"/>
      <c r="SOT38" s="137"/>
      <c r="SOU38" s="137"/>
      <c r="SOV38" s="137"/>
      <c r="SOW38" s="137"/>
      <c r="SOX38" s="137"/>
      <c r="SOY38" s="137"/>
      <c r="SOZ38" s="137"/>
      <c r="SPA38" s="137"/>
      <c r="SPB38" s="137"/>
      <c r="SPC38" s="137"/>
      <c r="SPD38" s="137"/>
      <c r="SPE38" s="137"/>
      <c r="SPF38" s="137"/>
      <c r="SPG38" s="137"/>
      <c r="SPH38" s="137"/>
      <c r="SPI38" s="137"/>
      <c r="SPJ38" s="137"/>
      <c r="SPK38" s="137"/>
      <c r="SPL38" s="137"/>
      <c r="SPM38" s="137"/>
      <c r="SPN38" s="137"/>
      <c r="SPO38" s="137"/>
      <c r="SPP38" s="137"/>
      <c r="SPQ38" s="137"/>
      <c r="SPR38" s="137"/>
      <c r="SPS38" s="137"/>
      <c r="SPT38" s="137"/>
      <c r="SPU38" s="137"/>
      <c r="SPV38" s="137"/>
      <c r="SPW38" s="137"/>
      <c r="SPX38" s="137"/>
      <c r="SPY38" s="137"/>
      <c r="SPZ38" s="137"/>
      <c r="SQA38" s="137"/>
      <c r="SQB38" s="137"/>
      <c r="SQC38" s="137"/>
      <c r="SQD38" s="137"/>
      <c r="SQE38" s="137"/>
      <c r="SQF38" s="137"/>
      <c r="SQG38" s="137"/>
      <c r="SQH38" s="137"/>
      <c r="SQI38" s="137"/>
      <c r="SQJ38" s="137"/>
      <c r="SQK38" s="137"/>
      <c r="SQL38" s="137"/>
      <c r="SQM38" s="137"/>
      <c r="SQN38" s="137"/>
      <c r="SQO38" s="137"/>
      <c r="SQP38" s="137"/>
      <c r="SQQ38" s="137"/>
      <c r="SQR38" s="137"/>
      <c r="SQS38" s="137"/>
      <c r="SQT38" s="137"/>
      <c r="SQU38" s="137"/>
      <c r="SQV38" s="137"/>
      <c r="SQW38" s="137"/>
      <c r="SQX38" s="137"/>
      <c r="SQY38" s="137"/>
      <c r="SQZ38" s="137"/>
      <c r="SRA38" s="137"/>
      <c r="SRB38" s="137"/>
      <c r="SRC38" s="137"/>
      <c r="SRD38" s="137"/>
      <c r="SRE38" s="137"/>
      <c r="SRF38" s="137"/>
      <c r="SRG38" s="137"/>
      <c r="SRH38" s="137"/>
      <c r="SRI38" s="137"/>
      <c r="SRJ38" s="137"/>
      <c r="SRK38" s="137"/>
      <c r="SRL38" s="137"/>
      <c r="SRM38" s="137"/>
      <c r="SRN38" s="137"/>
      <c r="SRO38" s="137"/>
      <c r="SRP38" s="137"/>
      <c r="SRQ38" s="137"/>
      <c r="SRR38" s="137"/>
      <c r="SRS38" s="137"/>
      <c r="SRT38" s="137"/>
      <c r="SRU38" s="137"/>
      <c r="SRV38" s="137"/>
      <c r="SRW38" s="137"/>
      <c r="SRX38" s="137"/>
      <c r="SRY38" s="137"/>
      <c r="SRZ38" s="137"/>
      <c r="SSA38" s="137"/>
      <c r="SSB38" s="137"/>
      <c r="SSC38" s="137"/>
      <c r="SSD38" s="137"/>
      <c r="SSE38" s="137"/>
      <c r="SSF38" s="137"/>
      <c r="SSG38" s="137"/>
      <c r="SSH38" s="137"/>
      <c r="SSI38" s="137"/>
      <c r="SSJ38" s="137"/>
      <c r="SSK38" s="137"/>
      <c r="SSL38" s="137"/>
      <c r="SSM38" s="137"/>
      <c r="SSN38" s="137"/>
      <c r="SSO38" s="137"/>
      <c r="SSP38" s="137"/>
      <c r="SSQ38" s="137"/>
      <c r="SSR38" s="137"/>
      <c r="SSS38" s="137"/>
      <c r="SST38" s="137"/>
      <c r="SSU38" s="137"/>
      <c r="SSV38" s="137"/>
      <c r="SSW38" s="137"/>
      <c r="SSX38" s="137"/>
      <c r="SSY38" s="137"/>
      <c r="SSZ38" s="137"/>
      <c r="STA38" s="137"/>
      <c r="STB38" s="137"/>
      <c r="STC38" s="137"/>
      <c r="STD38" s="137"/>
      <c r="STE38" s="137"/>
      <c r="STF38" s="137"/>
      <c r="STG38" s="137"/>
      <c r="STH38" s="137"/>
      <c r="STI38" s="137"/>
      <c r="STJ38" s="137"/>
      <c r="STK38" s="137"/>
      <c r="STL38" s="137"/>
      <c r="STM38" s="137"/>
      <c r="STN38" s="137"/>
      <c r="STO38" s="137"/>
      <c r="STP38" s="137"/>
      <c r="STQ38" s="137"/>
      <c r="STR38" s="137"/>
      <c r="STS38" s="137"/>
      <c r="STT38" s="137"/>
      <c r="STU38" s="137"/>
      <c r="STV38" s="137"/>
      <c r="STW38" s="137"/>
      <c r="STX38" s="137"/>
      <c r="STY38" s="137"/>
      <c r="STZ38" s="137"/>
      <c r="SUA38" s="137"/>
      <c r="SUB38" s="137"/>
      <c r="SUC38" s="137"/>
      <c r="SUD38" s="137"/>
      <c r="SUE38" s="137"/>
      <c r="SUF38" s="137"/>
      <c r="SUG38" s="137"/>
      <c r="SUH38" s="137"/>
      <c r="SUI38" s="137"/>
      <c r="SUJ38" s="137"/>
      <c r="SUK38" s="137"/>
      <c r="SUL38" s="137"/>
      <c r="SUM38" s="137"/>
      <c r="SUN38" s="137"/>
      <c r="SUO38" s="137"/>
      <c r="SUP38" s="137"/>
      <c r="SUQ38" s="137"/>
      <c r="SUR38" s="137"/>
      <c r="SUS38" s="137"/>
      <c r="SUT38" s="137"/>
      <c r="SUU38" s="137"/>
      <c r="SUV38" s="137"/>
      <c r="SUW38" s="137"/>
      <c r="SUX38" s="137"/>
      <c r="SUY38" s="137"/>
      <c r="SUZ38" s="137"/>
      <c r="SVA38" s="137"/>
      <c r="SVB38" s="137"/>
      <c r="SVC38" s="137"/>
      <c r="SVD38" s="137"/>
      <c r="SVE38" s="137"/>
      <c r="SVF38" s="137"/>
      <c r="SVG38" s="137"/>
      <c r="SVH38" s="137"/>
      <c r="SVI38" s="137"/>
      <c r="SVJ38" s="137"/>
      <c r="SVK38" s="137"/>
      <c r="SVL38" s="137"/>
      <c r="SVM38" s="137"/>
      <c r="SVN38" s="137"/>
      <c r="SVO38" s="137"/>
      <c r="SVP38" s="137"/>
      <c r="SVQ38" s="137"/>
      <c r="SVR38" s="137"/>
      <c r="SVS38" s="137"/>
      <c r="SVT38" s="137"/>
      <c r="SVU38" s="137"/>
      <c r="SVV38" s="137"/>
      <c r="SVW38" s="137"/>
      <c r="SVX38" s="137"/>
      <c r="SVY38" s="137"/>
      <c r="SVZ38" s="137"/>
      <c r="SWA38" s="137"/>
      <c r="SWB38" s="137"/>
      <c r="SWC38" s="137"/>
      <c r="SWD38" s="137"/>
      <c r="SWE38" s="137"/>
      <c r="SWF38" s="137"/>
      <c r="SWG38" s="137"/>
      <c r="SWH38" s="137"/>
      <c r="SWI38" s="137"/>
      <c r="SWJ38" s="137"/>
      <c r="SWK38" s="137"/>
      <c r="SWL38" s="137"/>
      <c r="SWM38" s="137"/>
      <c r="SWN38" s="137"/>
      <c r="SWO38" s="137"/>
      <c r="SWP38" s="137"/>
      <c r="SWQ38" s="137"/>
      <c r="SWR38" s="137"/>
      <c r="SWS38" s="137"/>
      <c r="SWT38" s="137"/>
      <c r="SWU38" s="137"/>
      <c r="SWV38" s="137"/>
      <c r="SWW38" s="137"/>
      <c r="SWX38" s="137"/>
      <c r="SWY38" s="137"/>
      <c r="SWZ38" s="137"/>
      <c r="SXA38" s="137"/>
      <c r="SXB38" s="137"/>
      <c r="SXC38" s="137"/>
      <c r="SXD38" s="137"/>
      <c r="SXE38" s="137"/>
      <c r="SXF38" s="137"/>
      <c r="SXG38" s="137"/>
      <c r="SXH38" s="137"/>
      <c r="SXI38" s="137"/>
      <c r="SXJ38" s="137"/>
      <c r="SXK38" s="137"/>
      <c r="SXL38" s="137"/>
      <c r="SXM38" s="137"/>
      <c r="SXN38" s="137"/>
      <c r="SXO38" s="137"/>
      <c r="SXP38" s="137"/>
      <c r="SXQ38" s="137"/>
      <c r="SXR38" s="137"/>
      <c r="SXS38" s="137"/>
      <c r="SXT38" s="137"/>
      <c r="SXU38" s="137"/>
      <c r="SXV38" s="137"/>
      <c r="SXW38" s="137"/>
      <c r="SXX38" s="137"/>
      <c r="SXY38" s="137"/>
      <c r="SXZ38" s="137"/>
      <c r="SYA38" s="137"/>
      <c r="SYB38" s="137"/>
      <c r="SYC38" s="137"/>
      <c r="SYD38" s="137"/>
      <c r="SYE38" s="137"/>
      <c r="SYF38" s="137"/>
      <c r="SYG38" s="137"/>
      <c r="SYH38" s="137"/>
      <c r="SYI38" s="137"/>
      <c r="SYJ38" s="137"/>
      <c r="SYK38" s="137"/>
      <c r="SYL38" s="137"/>
      <c r="SYM38" s="137"/>
      <c r="SYN38" s="137"/>
      <c r="SYO38" s="137"/>
      <c r="SYP38" s="137"/>
      <c r="SYQ38" s="137"/>
      <c r="SYR38" s="137"/>
      <c r="SYS38" s="137"/>
      <c r="SYT38" s="137"/>
      <c r="SYU38" s="137"/>
      <c r="SYV38" s="137"/>
      <c r="SYW38" s="137"/>
      <c r="SYX38" s="137"/>
      <c r="SYY38" s="137"/>
      <c r="SYZ38" s="137"/>
      <c r="SZA38" s="137"/>
      <c r="SZB38" s="137"/>
      <c r="SZC38" s="137"/>
      <c r="SZD38" s="137"/>
      <c r="SZE38" s="137"/>
      <c r="SZF38" s="137"/>
      <c r="SZG38" s="137"/>
      <c r="SZH38" s="137"/>
      <c r="SZI38" s="137"/>
      <c r="SZJ38" s="137"/>
      <c r="SZK38" s="137"/>
      <c r="SZL38" s="137"/>
      <c r="SZM38" s="137"/>
      <c r="SZN38" s="137"/>
      <c r="SZO38" s="137"/>
      <c r="SZP38" s="137"/>
      <c r="SZQ38" s="137"/>
      <c r="SZR38" s="137"/>
      <c r="SZS38" s="137"/>
      <c r="SZT38" s="137"/>
      <c r="SZU38" s="137"/>
      <c r="SZV38" s="137"/>
      <c r="SZW38" s="137"/>
      <c r="SZX38" s="137"/>
      <c r="SZY38" s="137"/>
      <c r="SZZ38" s="137"/>
      <c r="TAA38" s="137"/>
      <c r="TAB38" s="137"/>
      <c r="TAC38" s="137"/>
      <c r="TAD38" s="137"/>
      <c r="TAE38" s="137"/>
      <c r="TAF38" s="137"/>
      <c r="TAG38" s="137"/>
      <c r="TAH38" s="137"/>
      <c r="TAI38" s="137"/>
      <c r="TAJ38" s="137"/>
      <c r="TAK38" s="137"/>
      <c r="TAL38" s="137"/>
      <c r="TAM38" s="137"/>
      <c r="TAN38" s="137"/>
      <c r="TAO38" s="137"/>
      <c r="TAP38" s="137"/>
      <c r="TAQ38" s="137"/>
      <c r="TAR38" s="137"/>
      <c r="TAS38" s="137"/>
      <c r="TAT38" s="137"/>
      <c r="TAU38" s="137"/>
      <c r="TAV38" s="137"/>
      <c r="TAW38" s="137"/>
      <c r="TAX38" s="137"/>
      <c r="TAY38" s="137"/>
      <c r="TAZ38" s="137"/>
      <c r="TBA38" s="137"/>
      <c r="TBB38" s="137"/>
      <c r="TBC38" s="137"/>
      <c r="TBD38" s="137"/>
      <c r="TBE38" s="137"/>
      <c r="TBF38" s="137"/>
      <c r="TBG38" s="137"/>
      <c r="TBH38" s="137"/>
      <c r="TBI38" s="137"/>
      <c r="TBJ38" s="137"/>
      <c r="TBK38" s="137"/>
      <c r="TBL38" s="137"/>
      <c r="TBM38" s="137"/>
      <c r="TBN38" s="137"/>
      <c r="TBO38" s="137"/>
      <c r="TBP38" s="137"/>
      <c r="TBQ38" s="137"/>
      <c r="TBR38" s="137"/>
      <c r="TBS38" s="137"/>
      <c r="TBT38" s="137"/>
      <c r="TBU38" s="137"/>
      <c r="TBV38" s="137"/>
      <c r="TBW38" s="137"/>
      <c r="TBX38" s="137"/>
      <c r="TBY38" s="137"/>
      <c r="TBZ38" s="137"/>
      <c r="TCA38" s="137"/>
      <c r="TCB38" s="137"/>
      <c r="TCC38" s="137"/>
      <c r="TCD38" s="137"/>
      <c r="TCE38" s="137"/>
      <c r="TCF38" s="137"/>
      <c r="TCG38" s="137"/>
      <c r="TCH38" s="137"/>
      <c r="TCI38" s="137"/>
      <c r="TCJ38" s="137"/>
      <c r="TCK38" s="137"/>
      <c r="TCL38" s="137"/>
      <c r="TCM38" s="137"/>
      <c r="TCN38" s="137"/>
      <c r="TCO38" s="137"/>
      <c r="TCP38" s="137"/>
      <c r="TCQ38" s="137"/>
      <c r="TCR38" s="137"/>
      <c r="TCS38" s="137"/>
      <c r="TCT38" s="137"/>
      <c r="TCU38" s="137"/>
      <c r="TCV38" s="137"/>
      <c r="TCW38" s="137"/>
      <c r="TCX38" s="137"/>
      <c r="TCY38" s="137"/>
      <c r="TCZ38" s="137"/>
      <c r="TDA38" s="137"/>
      <c r="TDB38" s="137"/>
      <c r="TDC38" s="137"/>
      <c r="TDD38" s="137"/>
      <c r="TDE38" s="137"/>
      <c r="TDF38" s="137"/>
      <c r="TDG38" s="137"/>
      <c r="TDH38" s="137"/>
      <c r="TDI38" s="137"/>
      <c r="TDJ38" s="137"/>
      <c r="TDK38" s="137"/>
      <c r="TDL38" s="137"/>
      <c r="TDM38" s="137"/>
      <c r="TDN38" s="137"/>
      <c r="TDO38" s="137"/>
      <c r="TDP38" s="137"/>
      <c r="TDQ38" s="137"/>
      <c r="TDR38" s="137"/>
      <c r="TDS38" s="137"/>
      <c r="TDT38" s="137"/>
      <c r="TDU38" s="137"/>
      <c r="TDV38" s="137"/>
      <c r="TDW38" s="137"/>
      <c r="TDX38" s="137"/>
      <c r="TDY38" s="137"/>
      <c r="TDZ38" s="137"/>
      <c r="TEA38" s="137"/>
      <c r="TEB38" s="137"/>
      <c r="TEC38" s="137"/>
      <c r="TED38" s="137"/>
      <c r="TEE38" s="137"/>
      <c r="TEF38" s="137"/>
      <c r="TEG38" s="137"/>
      <c r="TEH38" s="137"/>
      <c r="TEI38" s="137"/>
      <c r="TEJ38" s="137"/>
      <c r="TEK38" s="137"/>
      <c r="TEL38" s="137"/>
      <c r="TEM38" s="137"/>
      <c r="TEN38" s="137"/>
      <c r="TEO38" s="137"/>
      <c r="TEP38" s="137"/>
      <c r="TEQ38" s="137"/>
      <c r="TER38" s="137"/>
      <c r="TES38" s="137"/>
      <c r="TET38" s="137"/>
      <c r="TEU38" s="137"/>
      <c r="TEV38" s="137"/>
      <c r="TEW38" s="137"/>
      <c r="TEX38" s="137"/>
      <c r="TEY38" s="137"/>
      <c r="TEZ38" s="137"/>
      <c r="TFA38" s="137"/>
      <c r="TFB38" s="137"/>
      <c r="TFC38" s="137"/>
      <c r="TFD38" s="137"/>
      <c r="TFE38" s="137"/>
      <c r="TFF38" s="137"/>
      <c r="TFG38" s="137"/>
      <c r="TFH38" s="137"/>
      <c r="TFI38" s="137"/>
      <c r="TFJ38" s="137"/>
      <c r="TFK38" s="137"/>
      <c r="TFL38" s="137"/>
      <c r="TFM38" s="137"/>
      <c r="TFN38" s="137"/>
      <c r="TFO38" s="137"/>
      <c r="TFP38" s="137"/>
      <c r="TFQ38" s="137"/>
      <c r="TFR38" s="137"/>
      <c r="TFS38" s="137"/>
      <c r="TFT38" s="137"/>
      <c r="TFU38" s="137"/>
      <c r="TFV38" s="137"/>
      <c r="TFW38" s="137"/>
      <c r="TFX38" s="137"/>
      <c r="TFY38" s="137"/>
      <c r="TFZ38" s="137"/>
      <c r="TGA38" s="137"/>
      <c r="TGB38" s="137"/>
      <c r="TGC38" s="137"/>
      <c r="TGD38" s="137"/>
      <c r="TGE38" s="137"/>
      <c r="TGF38" s="137"/>
      <c r="TGG38" s="137"/>
      <c r="TGH38" s="137"/>
      <c r="TGI38" s="137"/>
      <c r="TGJ38" s="137"/>
      <c r="TGK38" s="137"/>
      <c r="TGL38" s="137"/>
      <c r="TGM38" s="137"/>
      <c r="TGN38" s="137"/>
      <c r="TGO38" s="137"/>
      <c r="TGP38" s="137"/>
      <c r="TGQ38" s="137"/>
      <c r="TGR38" s="137"/>
      <c r="TGS38" s="137"/>
      <c r="TGT38" s="137"/>
      <c r="TGU38" s="137"/>
      <c r="TGV38" s="137"/>
      <c r="TGW38" s="137"/>
      <c r="TGX38" s="137"/>
      <c r="TGY38" s="137"/>
      <c r="TGZ38" s="137"/>
      <c r="THA38" s="137"/>
      <c r="THB38" s="137"/>
      <c r="THC38" s="137"/>
      <c r="THD38" s="137"/>
      <c r="THE38" s="137"/>
      <c r="THF38" s="137"/>
      <c r="THG38" s="137"/>
      <c r="THH38" s="137"/>
      <c r="THI38" s="137"/>
      <c r="THJ38" s="137"/>
      <c r="THK38" s="137"/>
      <c r="THL38" s="137"/>
      <c r="THM38" s="137"/>
      <c r="THN38" s="137"/>
      <c r="THO38" s="137"/>
      <c r="THP38" s="137"/>
      <c r="THQ38" s="137"/>
      <c r="THR38" s="137"/>
      <c r="THS38" s="137"/>
      <c r="THT38" s="137"/>
      <c r="THU38" s="137"/>
      <c r="THV38" s="137"/>
      <c r="THW38" s="137"/>
      <c r="THX38" s="137"/>
      <c r="THY38" s="137"/>
      <c r="THZ38" s="137"/>
      <c r="TIA38" s="137"/>
      <c r="TIB38" s="137"/>
      <c r="TIC38" s="137"/>
      <c r="TID38" s="137"/>
      <c r="TIE38" s="137"/>
      <c r="TIF38" s="137"/>
      <c r="TIG38" s="137"/>
      <c r="TIH38" s="137"/>
      <c r="TII38" s="137"/>
      <c r="TIJ38" s="137"/>
      <c r="TIK38" s="137"/>
      <c r="TIL38" s="137"/>
      <c r="TIM38" s="137"/>
      <c r="TIN38" s="137"/>
      <c r="TIO38" s="137"/>
      <c r="TIP38" s="137"/>
      <c r="TIQ38" s="137"/>
      <c r="TIR38" s="137"/>
      <c r="TIS38" s="137"/>
      <c r="TIT38" s="137"/>
      <c r="TIU38" s="137"/>
      <c r="TIV38" s="137"/>
      <c r="TIW38" s="137"/>
      <c r="TIX38" s="137"/>
      <c r="TIY38" s="137"/>
      <c r="TIZ38" s="137"/>
      <c r="TJA38" s="137"/>
      <c r="TJB38" s="137"/>
      <c r="TJC38" s="137"/>
      <c r="TJD38" s="137"/>
      <c r="TJE38" s="137"/>
      <c r="TJF38" s="137"/>
      <c r="TJG38" s="137"/>
      <c r="TJH38" s="137"/>
      <c r="TJI38" s="137"/>
      <c r="TJJ38" s="137"/>
      <c r="TJK38" s="137"/>
      <c r="TJL38" s="137"/>
      <c r="TJM38" s="137"/>
      <c r="TJN38" s="137"/>
      <c r="TJO38" s="137"/>
      <c r="TJP38" s="137"/>
      <c r="TJQ38" s="137"/>
      <c r="TJR38" s="137"/>
      <c r="TJS38" s="137"/>
      <c r="TJT38" s="137"/>
      <c r="TJU38" s="137"/>
      <c r="TJV38" s="137"/>
      <c r="TJW38" s="137"/>
      <c r="TJX38" s="137"/>
      <c r="TJY38" s="137"/>
      <c r="TJZ38" s="137"/>
      <c r="TKA38" s="137"/>
      <c r="TKB38" s="137"/>
      <c r="TKC38" s="137"/>
      <c r="TKD38" s="137"/>
      <c r="TKE38" s="137"/>
      <c r="TKF38" s="137"/>
      <c r="TKG38" s="137"/>
      <c r="TKH38" s="137"/>
      <c r="TKI38" s="137"/>
      <c r="TKJ38" s="137"/>
      <c r="TKK38" s="137"/>
      <c r="TKL38" s="137"/>
      <c r="TKM38" s="137"/>
      <c r="TKN38" s="137"/>
      <c r="TKO38" s="137"/>
      <c r="TKP38" s="137"/>
      <c r="TKQ38" s="137"/>
      <c r="TKR38" s="137"/>
      <c r="TKS38" s="137"/>
      <c r="TKT38" s="137"/>
      <c r="TKU38" s="137"/>
      <c r="TKV38" s="137"/>
      <c r="TKW38" s="137"/>
      <c r="TKX38" s="137"/>
      <c r="TKY38" s="137"/>
      <c r="TKZ38" s="137"/>
      <c r="TLA38" s="137"/>
      <c r="TLB38" s="137"/>
      <c r="TLC38" s="137"/>
      <c r="TLD38" s="137"/>
      <c r="TLE38" s="137"/>
      <c r="TLF38" s="137"/>
      <c r="TLG38" s="137"/>
      <c r="TLH38" s="137"/>
      <c r="TLI38" s="137"/>
      <c r="TLJ38" s="137"/>
      <c r="TLK38" s="137"/>
      <c r="TLL38" s="137"/>
      <c r="TLM38" s="137"/>
      <c r="TLN38" s="137"/>
      <c r="TLO38" s="137"/>
      <c r="TLP38" s="137"/>
      <c r="TLQ38" s="137"/>
      <c r="TLR38" s="137"/>
      <c r="TLS38" s="137"/>
      <c r="TLT38" s="137"/>
      <c r="TLU38" s="137"/>
      <c r="TLV38" s="137"/>
      <c r="TLW38" s="137"/>
      <c r="TLX38" s="137"/>
      <c r="TLY38" s="137"/>
      <c r="TLZ38" s="137"/>
      <c r="TMA38" s="137"/>
      <c r="TMB38" s="137"/>
      <c r="TMC38" s="137"/>
      <c r="TMD38" s="137"/>
      <c r="TME38" s="137"/>
      <c r="TMF38" s="137"/>
      <c r="TMG38" s="137"/>
      <c r="TMH38" s="137"/>
      <c r="TMI38" s="137"/>
      <c r="TMJ38" s="137"/>
      <c r="TMK38" s="137"/>
      <c r="TML38" s="137"/>
      <c r="TMM38" s="137"/>
      <c r="TMN38" s="137"/>
      <c r="TMO38" s="137"/>
      <c r="TMP38" s="137"/>
      <c r="TMQ38" s="137"/>
      <c r="TMR38" s="137"/>
      <c r="TMS38" s="137"/>
      <c r="TMT38" s="137"/>
      <c r="TMU38" s="137"/>
      <c r="TMV38" s="137"/>
      <c r="TMW38" s="137"/>
      <c r="TMX38" s="137"/>
      <c r="TMY38" s="137"/>
      <c r="TMZ38" s="137"/>
      <c r="TNA38" s="137"/>
      <c r="TNB38" s="137"/>
      <c r="TNC38" s="137"/>
      <c r="TND38" s="137"/>
      <c r="TNE38" s="137"/>
      <c r="TNF38" s="137"/>
      <c r="TNG38" s="137"/>
      <c r="TNH38" s="137"/>
      <c r="TNI38" s="137"/>
      <c r="TNJ38" s="137"/>
      <c r="TNK38" s="137"/>
      <c r="TNL38" s="137"/>
      <c r="TNM38" s="137"/>
      <c r="TNN38" s="137"/>
      <c r="TNO38" s="137"/>
      <c r="TNP38" s="137"/>
      <c r="TNQ38" s="137"/>
      <c r="TNR38" s="137"/>
      <c r="TNS38" s="137"/>
      <c r="TNT38" s="137"/>
      <c r="TNU38" s="137"/>
      <c r="TNV38" s="137"/>
      <c r="TNW38" s="137"/>
      <c r="TNX38" s="137"/>
      <c r="TNY38" s="137"/>
      <c r="TNZ38" s="137"/>
      <c r="TOA38" s="137"/>
      <c r="TOB38" s="137"/>
      <c r="TOC38" s="137"/>
      <c r="TOD38" s="137"/>
      <c r="TOE38" s="137"/>
      <c r="TOF38" s="137"/>
      <c r="TOG38" s="137"/>
      <c r="TOH38" s="137"/>
      <c r="TOI38" s="137"/>
      <c r="TOJ38" s="137"/>
      <c r="TOK38" s="137"/>
      <c r="TOL38" s="137"/>
      <c r="TOM38" s="137"/>
      <c r="TON38" s="137"/>
      <c r="TOO38" s="137"/>
      <c r="TOP38" s="137"/>
      <c r="TOQ38" s="137"/>
      <c r="TOR38" s="137"/>
      <c r="TOS38" s="137"/>
      <c r="TOT38" s="137"/>
      <c r="TOU38" s="137"/>
      <c r="TOV38" s="137"/>
      <c r="TOW38" s="137"/>
      <c r="TOX38" s="137"/>
      <c r="TOY38" s="137"/>
      <c r="TOZ38" s="137"/>
      <c r="TPA38" s="137"/>
      <c r="TPB38" s="137"/>
      <c r="TPC38" s="137"/>
      <c r="TPD38" s="137"/>
      <c r="TPE38" s="137"/>
      <c r="TPF38" s="137"/>
      <c r="TPG38" s="137"/>
      <c r="TPH38" s="137"/>
      <c r="TPI38" s="137"/>
      <c r="TPJ38" s="137"/>
      <c r="TPK38" s="137"/>
      <c r="TPL38" s="137"/>
      <c r="TPM38" s="137"/>
      <c r="TPN38" s="137"/>
      <c r="TPO38" s="137"/>
      <c r="TPP38" s="137"/>
      <c r="TPQ38" s="137"/>
      <c r="TPR38" s="137"/>
      <c r="TPS38" s="137"/>
      <c r="TPT38" s="137"/>
      <c r="TPU38" s="137"/>
      <c r="TPV38" s="137"/>
      <c r="TPW38" s="137"/>
      <c r="TPX38" s="137"/>
      <c r="TPY38" s="137"/>
      <c r="TPZ38" s="137"/>
      <c r="TQA38" s="137"/>
      <c r="TQB38" s="137"/>
      <c r="TQC38" s="137"/>
      <c r="TQD38" s="137"/>
      <c r="TQE38" s="137"/>
      <c r="TQF38" s="137"/>
      <c r="TQG38" s="137"/>
      <c r="TQH38" s="137"/>
      <c r="TQI38" s="137"/>
      <c r="TQJ38" s="137"/>
      <c r="TQK38" s="137"/>
      <c r="TQL38" s="137"/>
      <c r="TQM38" s="137"/>
      <c r="TQN38" s="137"/>
      <c r="TQO38" s="137"/>
      <c r="TQP38" s="137"/>
      <c r="TQQ38" s="137"/>
      <c r="TQR38" s="137"/>
      <c r="TQS38" s="137"/>
      <c r="TQT38" s="137"/>
      <c r="TQU38" s="137"/>
      <c r="TQV38" s="137"/>
      <c r="TQW38" s="137"/>
      <c r="TQX38" s="137"/>
      <c r="TQY38" s="137"/>
      <c r="TQZ38" s="137"/>
      <c r="TRA38" s="137"/>
      <c r="TRB38" s="137"/>
      <c r="TRC38" s="137"/>
      <c r="TRD38" s="137"/>
      <c r="TRE38" s="137"/>
      <c r="TRF38" s="137"/>
      <c r="TRG38" s="137"/>
      <c r="TRH38" s="137"/>
      <c r="TRI38" s="137"/>
      <c r="TRJ38" s="137"/>
      <c r="TRK38" s="137"/>
      <c r="TRL38" s="137"/>
      <c r="TRM38" s="137"/>
      <c r="TRN38" s="137"/>
      <c r="TRO38" s="137"/>
      <c r="TRP38" s="137"/>
      <c r="TRQ38" s="137"/>
      <c r="TRR38" s="137"/>
      <c r="TRS38" s="137"/>
      <c r="TRT38" s="137"/>
      <c r="TRU38" s="137"/>
      <c r="TRV38" s="137"/>
      <c r="TRW38" s="137"/>
      <c r="TRX38" s="137"/>
      <c r="TRY38" s="137"/>
      <c r="TRZ38" s="137"/>
      <c r="TSA38" s="137"/>
      <c r="TSB38" s="137"/>
      <c r="TSC38" s="137"/>
      <c r="TSD38" s="137"/>
      <c r="TSE38" s="137"/>
      <c r="TSF38" s="137"/>
      <c r="TSG38" s="137"/>
      <c r="TSH38" s="137"/>
      <c r="TSI38" s="137"/>
      <c r="TSJ38" s="137"/>
      <c r="TSK38" s="137"/>
      <c r="TSL38" s="137"/>
      <c r="TSM38" s="137"/>
      <c r="TSN38" s="137"/>
      <c r="TSO38" s="137"/>
      <c r="TSP38" s="137"/>
      <c r="TSQ38" s="137"/>
      <c r="TSR38" s="137"/>
      <c r="TSS38" s="137"/>
      <c r="TST38" s="137"/>
      <c r="TSU38" s="137"/>
      <c r="TSV38" s="137"/>
      <c r="TSW38" s="137"/>
      <c r="TSX38" s="137"/>
      <c r="TSY38" s="137"/>
      <c r="TSZ38" s="137"/>
      <c r="TTA38" s="137"/>
      <c r="TTB38" s="137"/>
      <c r="TTC38" s="137"/>
      <c r="TTD38" s="137"/>
      <c r="TTE38" s="137"/>
      <c r="TTF38" s="137"/>
      <c r="TTG38" s="137"/>
      <c r="TTH38" s="137"/>
      <c r="TTI38" s="137"/>
      <c r="TTJ38" s="137"/>
      <c r="TTK38" s="137"/>
      <c r="TTL38" s="137"/>
      <c r="TTM38" s="137"/>
      <c r="TTN38" s="137"/>
      <c r="TTO38" s="137"/>
      <c r="TTP38" s="137"/>
      <c r="TTQ38" s="137"/>
      <c r="TTR38" s="137"/>
      <c r="TTS38" s="137"/>
      <c r="TTT38" s="137"/>
      <c r="TTU38" s="137"/>
      <c r="TTV38" s="137"/>
      <c r="TTW38" s="137"/>
      <c r="TTX38" s="137"/>
      <c r="TTY38" s="137"/>
      <c r="TTZ38" s="137"/>
      <c r="TUA38" s="137"/>
      <c r="TUB38" s="137"/>
      <c r="TUC38" s="137"/>
      <c r="TUD38" s="137"/>
      <c r="TUE38" s="137"/>
      <c r="TUF38" s="137"/>
      <c r="TUG38" s="137"/>
      <c r="TUH38" s="137"/>
      <c r="TUI38" s="137"/>
      <c r="TUJ38" s="137"/>
      <c r="TUK38" s="137"/>
      <c r="TUL38" s="137"/>
      <c r="TUM38" s="137"/>
      <c r="TUN38" s="137"/>
      <c r="TUO38" s="137"/>
      <c r="TUP38" s="137"/>
      <c r="TUQ38" s="137"/>
      <c r="TUR38" s="137"/>
      <c r="TUS38" s="137"/>
      <c r="TUT38" s="137"/>
      <c r="TUU38" s="137"/>
      <c r="TUV38" s="137"/>
      <c r="TUW38" s="137"/>
      <c r="TUX38" s="137"/>
      <c r="TUY38" s="137"/>
      <c r="TUZ38" s="137"/>
      <c r="TVA38" s="137"/>
      <c r="TVB38" s="137"/>
      <c r="TVC38" s="137"/>
      <c r="TVD38" s="137"/>
      <c r="TVE38" s="137"/>
      <c r="TVF38" s="137"/>
      <c r="TVG38" s="137"/>
      <c r="TVH38" s="137"/>
      <c r="TVI38" s="137"/>
      <c r="TVJ38" s="137"/>
      <c r="TVK38" s="137"/>
      <c r="TVL38" s="137"/>
      <c r="TVM38" s="137"/>
      <c r="TVN38" s="137"/>
      <c r="TVO38" s="137"/>
      <c r="TVP38" s="137"/>
      <c r="TVQ38" s="137"/>
      <c r="TVR38" s="137"/>
      <c r="TVS38" s="137"/>
      <c r="TVT38" s="137"/>
      <c r="TVU38" s="137"/>
      <c r="TVV38" s="137"/>
      <c r="TVW38" s="137"/>
      <c r="TVX38" s="137"/>
      <c r="TVY38" s="137"/>
      <c r="TVZ38" s="137"/>
      <c r="TWA38" s="137"/>
      <c r="TWB38" s="137"/>
      <c r="TWC38" s="137"/>
      <c r="TWD38" s="137"/>
      <c r="TWE38" s="137"/>
      <c r="TWF38" s="137"/>
      <c r="TWG38" s="137"/>
      <c r="TWH38" s="137"/>
      <c r="TWI38" s="137"/>
      <c r="TWJ38" s="137"/>
      <c r="TWK38" s="137"/>
      <c r="TWL38" s="137"/>
      <c r="TWM38" s="137"/>
      <c r="TWN38" s="137"/>
      <c r="TWO38" s="137"/>
      <c r="TWP38" s="137"/>
      <c r="TWQ38" s="137"/>
      <c r="TWR38" s="137"/>
      <c r="TWS38" s="137"/>
      <c r="TWT38" s="137"/>
      <c r="TWU38" s="137"/>
      <c r="TWV38" s="137"/>
      <c r="TWW38" s="137"/>
      <c r="TWX38" s="137"/>
      <c r="TWY38" s="137"/>
      <c r="TWZ38" s="137"/>
      <c r="TXA38" s="137"/>
      <c r="TXB38" s="137"/>
      <c r="TXC38" s="137"/>
      <c r="TXD38" s="137"/>
      <c r="TXE38" s="137"/>
      <c r="TXF38" s="137"/>
      <c r="TXG38" s="137"/>
      <c r="TXH38" s="137"/>
      <c r="TXI38" s="137"/>
      <c r="TXJ38" s="137"/>
      <c r="TXK38" s="137"/>
      <c r="TXL38" s="137"/>
      <c r="TXM38" s="137"/>
      <c r="TXN38" s="137"/>
      <c r="TXO38" s="137"/>
      <c r="TXP38" s="137"/>
      <c r="TXQ38" s="137"/>
      <c r="TXR38" s="137"/>
      <c r="TXS38" s="137"/>
      <c r="TXT38" s="137"/>
      <c r="TXU38" s="137"/>
      <c r="TXV38" s="137"/>
      <c r="TXW38" s="137"/>
      <c r="TXX38" s="137"/>
      <c r="TXY38" s="137"/>
      <c r="TXZ38" s="137"/>
      <c r="TYA38" s="137"/>
      <c r="TYB38" s="137"/>
      <c r="TYC38" s="137"/>
      <c r="TYD38" s="137"/>
      <c r="TYE38" s="137"/>
      <c r="TYF38" s="137"/>
      <c r="TYG38" s="137"/>
      <c r="TYH38" s="137"/>
      <c r="TYI38" s="137"/>
      <c r="TYJ38" s="137"/>
      <c r="TYK38" s="137"/>
      <c r="TYL38" s="137"/>
      <c r="TYM38" s="137"/>
      <c r="TYN38" s="137"/>
      <c r="TYO38" s="137"/>
      <c r="TYP38" s="137"/>
      <c r="TYQ38" s="137"/>
      <c r="TYR38" s="137"/>
      <c r="TYS38" s="137"/>
      <c r="TYT38" s="137"/>
      <c r="TYU38" s="137"/>
      <c r="TYV38" s="137"/>
      <c r="TYW38" s="137"/>
      <c r="TYX38" s="137"/>
      <c r="TYY38" s="137"/>
      <c r="TYZ38" s="137"/>
      <c r="TZA38" s="137"/>
      <c r="TZB38" s="137"/>
      <c r="TZC38" s="137"/>
      <c r="TZD38" s="137"/>
      <c r="TZE38" s="137"/>
      <c r="TZF38" s="137"/>
      <c r="TZG38" s="137"/>
      <c r="TZH38" s="137"/>
      <c r="TZI38" s="137"/>
      <c r="TZJ38" s="137"/>
      <c r="TZK38" s="137"/>
      <c r="TZL38" s="137"/>
      <c r="TZM38" s="137"/>
      <c r="TZN38" s="137"/>
      <c r="TZO38" s="137"/>
      <c r="TZP38" s="137"/>
      <c r="TZQ38" s="137"/>
      <c r="TZR38" s="137"/>
      <c r="TZS38" s="137"/>
      <c r="TZT38" s="137"/>
      <c r="TZU38" s="137"/>
      <c r="TZV38" s="137"/>
      <c r="TZW38" s="137"/>
      <c r="TZX38" s="137"/>
      <c r="TZY38" s="137"/>
      <c r="TZZ38" s="137"/>
      <c r="UAA38" s="137"/>
      <c r="UAB38" s="137"/>
      <c r="UAC38" s="137"/>
      <c r="UAD38" s="137"/>
      <c r="UAE38" s="137"/>
      <c r="UAF38" s="137"/>
      <c r="UAG38" s="137"/>
      <c r="UAH38" s="137"/>
      <c r="UAI38" s="137"/>
      <c r="UAJ38" s="137"/>
      <c r="UAK38" s="137"/>
      <c r="UAL38" s="137"/>
      <c r="UAM38" s="137"/>
      <c r="UAN38" s="137"/>
      <c r="UAO38" s="137"/>
      <c r="UAP38" s="137"/>
      <c r="UAQ38" s="137"/>
      <c r="UAR38" s="137"/>
      <c r="UAS38" s="137"/>
      <c r="UAT38" s="137"/>
      <c r="UAU38" s="137"/>
      <c r="UAV38" s="137"/>
      <c r="UAW38" s="137"/>
      <c r="UAX38" s="137"/>
      <c r="UAY38" s="137"/>
      <c r="UAZ38" s="137"/>
      <c r="UBA38" s="137"/>
      <c r="UBB38" s="137"/>
      <c r="UBC38" s="137"/>
      <c r="UBD38" s="137"/>
      <c r="UBE38" s="137"/>
      <c r="UBF38" s="137"/>
      <c r="UBG38" s="137"/>
      <c r="UBH38" s="137"/>
      <c r="UBI38" s="137"/>
      <c r="UBJ38" s="137"/>
      <c r="UBK38" s="137"/>
      <c r="UBL38" s="137"/>
      <c r="UBM38" s="137"/>
      <c r="UBN38" s="137"/>
      <c r="UBO38" s="137"/>
      <c r="UBP38" s="137"/>
      <c r="UBQ38" s="137"/>
      <c r="UBR38" s="137"/>
      <c r="UBS38" s="137"/>
      <c r="UBT38" s="137"/>
      <c r="UBU38" s="137"/>
      <c r="UBV38" s="137"/>
      <c r="UBW38" s="137"/>
      <c r="UBX38" s="137"/>
      <c r="UBY38" s="137"/>
      <c r="UBZ38" s="137"/>
      <c r="UCA38" s="137"/>
      <c r="UCB38" s="137"/>
      <c r="UCC38" s="137"/>
      <c r="UCD38" s="137"/>
      <c r="UCE38" s="137"/>
      <c r="UCF38" s="137"/>
      <c r="UCG38" s="137"/>
      <c r="UCH38" s="137"/>
      <c r="UCI38" s="137"/>
      <c r="UCJ38" s="137"/>
      <c r="UCK38" s="137"/>
      <c r="UCL38" s="137"/>
      <c r="UCM38" s="137"/>
      <c r="UCN38" s="137"/>
      <c r="UCO38" s="137"/>
      <c r="UCP38" s="137"/>
      <c r="UCQ38" s="137"/>
      <c r="UCR38" s="137"/>
      <c r="UCS38" s="137"/>
      <c r="UCT38" s="137"/>
      <c r="UCU38" s="137"/>
      <c r="UCV38" s="137"/>
      <c r="UCW38" s="137"/>
      <c r="UCX38" s="137"/>
      <c r="UCY38" s="137"/>
      <c r="UCZ38" s="137"/>
      <c r="UDA38" s="137"/>
      <c r="UDB38" s="137"/>
      <c r="UDC38" s="137"/>
      <c r="UDD38" s="137"/>
      <c r="UDE38" s="137"/>
      <c r="UDF38" s="137"/>
      <c r="UDG38" s="137"/>
      <c r="UDH38" s="137"/>
      <c r="UDI38" s="137"/>
      <c r="UDJ38" s="137"/>
      <c r="UDK38" s="137"/>
      <c r="UDL38" s="137"/>
      <c r="UDM38" s="137"/>
      <c r="UDN38" s="137"/>
      <c r="UDO38" s="137"/>
      <c r="UDP38" s="137"/>
      <c r="UDQ38" s="137"/>
      <c r="UDR38" s="137"/>
      <c r="UDS38" s="137"/>
      <c r="UDT38" s="137"/>
      <c r="UDU38" s="137"/>
      <c r="UDV38" s="137"/>
      <c r="UDW38" s="137"/>
      <c r="UDX38" s="137"/>
      <c r="UDY38" s="137"/>
      <c r="UDZ38" s="137"/>
      <c r="UEA38" s="137"/>
      <c r="UEB38" s="137"/>
      <c r="UEC38" s="137"/>
      <c r="UED38" s="137"/>
      <c r="UEE38" s="137"/>
      <c r="UEF38" s="137"/>
      <c r="UEG38" s="137"/>
      <c r="UEH38" s="137"/>
      <c r="UEI38" s="137"/>
      <c r="UEJ38" s="137"/>
      <c r="UEK38" s="137"/>
      <c r="UEL38" s="137"/>
      <c r="UEM38" s="137"/>
      <c r="UEN38" s="137"/>
      <c r="UEO38" s="137"/>
      <c r="UEP38" s="137"/>
      <c r="UEQ38" s="137"/>
      <c r="UER38" s="137"/>
      <c r="UES38" s="137"/>
      <c r="UET38" s="137"/>
      <c r="UEU38" s="137"/>
      <c r="UEV38" s="137"/>
      <c r="UEW38" s="137"/>
      <c r="UEX38" s="137"/>
      <c r="UEY38" s="137"/>
      <c r="UEZ38" s="137"/>
      <c r="UFA38" s="137"/>
      <c r="UFB38" s="137"/>
      <c r="UFC38" s="137"/>
      <c r="UFD38" s="137"/>
      <c r="UFE38" s="137"/>
      <c r="UFF38" s="137"/>
      <c r="UFG38" s="137"/>
      <c r="UFH38" s="137"/>
      <c r="UFI38" s="137"/>
      <c r="UFJ38" s="137"/>
      <c r="UFK38" s="137"/>
      <c r="UFL38" s="137"/>
      <c r="UFM38" s="137"/>
      <c r="UFN38" s="137"/>
      <c r="UFO38" s="137"/>
      <c r="UFP38" s="137"/>
      <c r="UFQ38" s="137"/>
      <c r="UFR38" s="137"/>
      <c r="UFS38" s="137"/>
      <c r="UFT38" s="137"/>
      <c r="UFU38" s="137"/>
      <c r="UFV38" s="137"/>
      <c r="UFW38" s="137"/>
      <c r="UFX38" s="137"/>
      <c r="UFY38" s="137"/>
      <c r="UFZ38" s="137"/>
      <c r="UGA38" s="137"/>
      <c r="UGB38" s="137"/>
      <c r="UGC38" s="137"/>
      <c r="UGD38" s="137"/>
      <c r="UGE38" s="137"/>
      <c r="UGF38" s="137"/>
      <c r="UGG38" s="137"/>
      <c r="UGH38" s="137"/>
      <c r="UGI38" s="137"/>
      <c r="UGJ38" s="137"/>
      <c r="UGK38" s="137"/>
      <c r="UGL38" s="137"/>
      <c r="UGM38" s="137"/>
      <c r="UGN38" s="137"/>
      <c r="UGO38" s="137"/>
      <c r="UGP38" s="137"/>
      <c r="UGQ38" s="137"/>
      <c r="UGR38" s="137"/>
      <c r="UGS38" s="137"/>
      <c r="UGT38" s="137"/>
      <c r="UGU38" s="137"/>
      <c r="UGV38" s="137"/>
      <c r="UGW38" s="137"/>
      <c r="UGX38" s="137"/>
      <c r="UGY38" s="137"/>
      <c r="UGZ38" s="137"/>
      <c r="UHA38" s="137"/>
      <c r="UHB38" s="137"/>
      <c r="UHC38" s="137"/>
      <c r="UHD38" s="137"/>
      <c r="UHE38" s="137"/>
      <c r="UHF38" s="137"/>
      <c r="UHG38" s="137"/>
      <c r="UHH38" s="137"/>
      <c r="UHI38" s="137"/>
      <c r="UHJ38" s="137"/>
      <c r="UHK38" s="137"/>
      <c r="UHL38" s="137"/>
      <c r="UHM38" s="137"/>
      <c r="UHN38" s="137"/>
      <c r="UHO38" s="137"/>
      <c r="UHP38" s="137"/>
      <c r="UHQ38" s="137"/>
      <c r="UHR38" s="137"/>
      <c r="UHS38" s="137"/>
      <c r="UHT38" s="137"/>
      <c r="UHU38" s="137"/>
      <c r="UHV38" s="137"/>
      <c r="UHW38" s="137"/>
      <c r="UHX38" s="137"/>
      <c r="UHY38" s="137"/>
      <c r="UHZ38" s="137"/>
      <c r="UIA38" s="137"/>
      <c r="UIB38" s="137"/>
      <c r="UIC38" s="137"/>
      <c r="UID38" s="137"/>
      <c r="UIE38" s="137"/>
      <c r="UIF38" s="137"/>
      <c r="UIG38" s="137"/>
      <c r="UIH38" s="137"/>
      <c r="UII38" s="137"/>
      <c r="UIJ38" s="137"/>
      <c r="UIK38" s="137"/>
      <c r="UIL38" s="137"/>
      <c r="UIM38" s="137"/>
      <c r="UIN38" s="137"/>
      <c r="UIO38" s="137"/>
      <c r="UIP38" s="137"/>
      <c r="UIQ38" s="137"/>
      <c r="UIR38" s="137"/>
      <c r="UIS38" s="137"/>
      <c r="UIT38" s="137"/>
      <c r="UIU38" s="137"/>
      <c r="UIV38" s="137"/>
      <c r="UIW38" s="137"/>
      <c r="UIX38" s="137"/>
      <c r="UIY38" s="137"/>
      <c r="UIZ38" s="137"/>
      <c r="UJA38" s="137"/>
      <c r="UJB38" s="137"/>
      <c r="UJC38" s="137"/>
      <c r="UJD38" s="137"/>
      <c r="UJE38" s="137"/>
      <c r="UJF38" s="137"/>
      <c r="UJG38" s="137"/>
      <c r="UJH38" s="137"/>
      <c r="UJI38" s="137"/>
      <c r="UJJ38" s="137"/>
      <c r="UJK38" s="137"/>
      <c r="UJL38" s="137"/>
      <c r="UJM38" s="137"/>
      <c r="UJN38" s="137"/>
      <c r="UJO38" s="137"/>
      <c r="UJP38" s="137"/>
      <c r="UJQ38" s="137"/>
      <c r="UJR38" s="137"/>
      <c r="UJS38" s="137"/>
      <c r="UJT38" s="137"/>
      <c r="UJU38" s="137"/>
      <c r="UJV38" s="137"/>
      <c r="UJW38" s="137"/>
      <c r="UJX38" s="137"/>
      <c r="UJY38" s="137"/>
      <c r="UJZ38" s="137"/>
      <c r="UKA38" s="137"/>
      <c r="UKB38" s="137"/>
      <c r="UKC38" s="137"/>
      <c r="UKD38" s="137"/>
      <c r="UKE38" s="137"/>
      <c r="UKF38" s="137"/>
      <c r="UKG38" s="137"/>
      <c r="UKH38" s="137"/>
      <c r="UKI38" s="137"/>
      <c r="UKJ38" s="137"/>
      <c r="UKK38" s="137"/>
      <c r="UKL38" s="137"/>
      <c r="UKM38" s="137"/>
      <c r="UKN38" s="137"/>
      <c r="UKO38" s="137"/>
      <c r="UKP38" s="137"/>
      <c r="UKQ38" s="137"/>
      <c r="UKR38" s="137"/>
      <c r="UKS38" s="137"/>
      <c r="UKT38" s="137"/>
      <c r="UKU38" s="137"/>
      <c r="UKV38" s="137"/>
      <c r="UKW38" s="137"/>
      <c r="UKX38" s="137"/>
      <c r="UKY38" s="137"/>
      <c r="UKZ38" s="137"/>
      <c r="ULA38" s="137"/>
      <c r="ULB38" s="137"/>
      <c r="ULC38" s="137"/>
      <c r="ULD38" s="137"/>
      <c r="ULE38" s="137"/>
      <c r="ULF38" s="137"/>
      <c r="ULG38" s="137"/>
      <c r="ULH38" s="137"/>
      <c r="ULI38" s="137"/>
      <c r="ULJ38" s="137"/>
      <c r="ULK38" s="137"/>
      <c r="ULL38" s="137"/>
      <c r="ULM38" s="137"/>
      <c r="ULN38" s="137"/>
      <c r="ULO38" s="137"/>
      <c r="ULP38" s="137"/>
      <c r="ULQ38" s="137"/>
      <c r="ULR38" s="137"/>
      <c r="ULS38" s="137"/>
      <c r="ULT38" s="137"/>
      <c r="ULU38" s="137"/>
      <c r="ULV38" s="137"/>
      <c r="ULW38" s="137"/>
      <c r="ULX38" s="137"/>
      <c r="ULY38" s="137"/>
      <c r="ULZ38" s="137"/>
      <c r="UMA38" s="137"/>
      <c r="UMB38" s="137"/>
      <c r="UMC38" s="137"/>
      <c r="UMD38" s="137"/>
      <c r="UME38" s="137"/>
      <c r="UMF38" s="137"/>
      <c r="UMG38" s="137"/>
      <c r="UMH38" s="137"/>
      <c r="UMI38" s="137"/>
      <c r="UMJ38" s="137"/>
      <c r="UMK38" s="137"/>
      <c r="UML38" s="137"/>
      <c r="UMM38" s="137"/>
      <c r="UMN38" s="137"/>
      <c r="UMO38" s="137"/>
      <c r="UMP38" s="137"/>
      <c r="UMQ38" s="137"/>
      <c r="UMR38" s="137"/>
      <c r="UMS38" s="137"/>
      <c r="UMT38" s="137"/>
      <c r="UMU38" s="137"/>
      <c r="UMV38" s="137"/>
      <c r="UMW38" s="137"/>
      <c r="UMX38" s="137"/>
      <c r="UMY38" s="137"/>
      <c r="UMZ38" s="137"/>
      <c r="UNA38" s="137"/>
      <c r="UNB38" s="137"/>
      <c r="UNC38" s="137"/>
      <c r="UND38" s="137"/>
      <c r="UNE38" s="137"/>
      <c r="UNF38" s="137"/>
      <c r="UNG38" s="137"/>
      <c r="UNH38" s="137"/>
      <c r="UNI38" s="137"/>
      <c r="UNJ38" s="137"/>
      <c r="UNK38" s="137"/>
      <c r="UNL38" s="137"/>
      <c r="UNM38" s="137"/>
      <c r="UNN38" s="137"/>
      <c r="UNO38" s="137"/>
      <c r="UNP38" s="137"/>
      <c r="UNQ38" s="137"/>
      <c r="UNR38" s="137"/>
      <c r="UNS38" s="137"/>
      <c r="UNT38" s="137"/>
      <c r="UNU38" s="137"/>
      <c r="UNV38" s="137"/>
      <c r="UNW38" s="137"/>
      <c r="UNX38" s="137"/>
      <c r="UNY38" s="137"/>
      <c r="UNZ38" s="137"/>
      <c r="UOA38" s="137"/>
      <c r="UOB38" s="137"/>
      <c r="UOC38" s="137"/>
      <c r="UOD38" s="137"/>
      <c r="UOE38" s="137"/>
      <c r="UOF38" s="137"/>
      <c r="UOG38" s="137"/>
      <c r="UOH38" s="137"/>
      <c r="UOI38" s="137"/>
      <c r="UOJ38" s="137"/>
      <c r="UOK38" s="137"/>
      <c r="UOL38" s="137"/>
      <c r="UOM38" s="137"/>
      <c r="UON38" s="137"/>
      <c r="UOO38" s="137"/>
      <c r="UOP38" s="137"/>
      <c r="UOQ38" s="137"/>
      <c r="UOR38" s="137"/>
      <c r="UOS38" s="137"/>
      <c r="UOT38" s="137"/>
      <c r="UOU38" s="137"/>
      <c r="UOV38" s="137"/>
      <c r="UOW38" s="137"/>
      <c r="UOX38" s="137"/>
      <c r="UOY38" s="137"/>
      <c r="UOZ38" s="137"/>
      <c r="UPA38" s="137"/>
      <c r="UPB38" s="137"/>
      <c r="UPC38" s="137"/>
      <c r="UPD38" s="137"/>
      <c r="UPE38" s="137"/>
      <c r="UPF38" s="137"/>
      <c r="UPG38" s="137"/>
      <c r="UPH38" s="137"/>
      <c r="UPI38" s="137"/>
      <c r="UPJ38" s="137"/>
      <c r="UPK38" s="137"/>
      <c r="UPL38" s="137"/>
      <c r="UPM38" s="137"/>
      <c r="UPN38" s="137"/>
      <c r="UPO38" s="137"/>
      <c r="UPP38" s="137"/>
      <c r="UPQ38" s="137"/>
      <c r="UPR38" s="137"/>
      <c r="UPS38" s="137"/>
      <c r="UPT38" s="137"/>
      <c r="UPU38" s="137"/>
      <c r="UPV38" s="137"/>
      <c r="UPW38" s="137"/>
      <c r="UPX38" s="137"/>
      <c r="UPY38" s="137"/>
      <c r="UPZ38" s="137"/>
      <c r="UQA38" s="137"/>
      <c r="UQB38" s="137"/>
      <c r="UQC38" s="137"/>
      <c r="UQD38" s="137"/>
      <c r="UQE38" s="137"/>
      <c r="UQF38" s="137"/>
      <c r="UQG38" s="137"/>
      <c r="UQH38" s="137"/>
      <c r="UQI38" s="137"/>
      <c r="UQJ38" s="137"/>
      <c r="UQK38" s="137"/>
      <c r="UQL38" s="137"/>
      <c r="UQM38" s="137"/>
      <c r="UQN38" s="137"/>
      <c r="UQO38" s="137"/>
      <c r="UQP38" s="137"/>
      <c r="UQQ38" s="137"/>
      <c r="UQR38" s="137"/>
      <c r="UQS38" s="137"/>
      <c r="UQT38" s="137"/>
      <c r="UQU38" s="137"/>
      <c r="UQV38" s="137"/>
      <c r="UQW38" s="137"/>
      <c r="UQX38" s="137"/>
      <c r="UQY38" s="137"/>
      <c r="UQZ38" s="137"/>
      <c r="URA38" s="137"/>
      <c r="URB38" s="137"/>
      <c r="URC38" s="137"/>
      <c r="URD38" s="137"/>
      <c r="URE38" s="137"/>
      <c r="URF38" s="137"/>
      <c r="URG38" s="137"/>
      <c r="URH38" s="137"/>
      <c r="URI38" s="137"/>
      <c r="URJ38" s="137"/>
      <c r="URK38" s="137"/>
      <c r="URL38" s="137"/>
      <c r="URM38" s="137"/>
      <c r="URN38" s="137"/>
      <c r="URO38" s="137"/>
      <c r="URP38" s="137"/>
      <c r="URQ38" s="137"/>
      <c r="URR38" s="137"/>
      <c r="URS38" s="137"/>
      <c r="URT38" s="137"/>
      <c r="URU38" s="137"/>
      <c r="URV38" s="137"/>
      <c r="URW38" s="137"/>
      <c r="URX38" s="137"/>
      <c r="URY38" s="137"/>
      <c r="URZ38" s="137"/>
      <c r="USA38" s="137"/>
      <c r="USB38" s="137"/>
      <c r="USC38" s="137"/>
      <c r="USD38" s="137"/>
      <c r="USE38" s="137"/>
      <c r="USF38" s="137"/>
      <c r="USG38" s="137"/>
      <c r="USH38" s="137"/>
      <c r="USI38" s="137"/>
      <c r="USJ38" s="137"/>
      <c r="USK38" s="137"/>
      <c r="USL38" s="137"/>
      <c r="USM38" s="137"/>
      <c r="USN38" s="137"/>
      <c r="USO38" s="137"/>
      <c r="USP38" s="137"/>
      <c r="USQ38" s="137"/>
      <c r="USR38" s="137"/>
      <c r="USS38" s="137"/>
      <c r="UST38" s="137"/>
      <c r="USU38" s="137"/>
      <c r="USV38" s="137"/>
      <c r="USW38" s="137"/>
      <c r="USX38" s="137"/>
      <c r="USY38" s="137"/>
      <c r="USZ38" s="137"/>
      <c r="UTA38" s="137"/>
      <c r="UTB38" s="137"/>
      <c r="UTC38" s="137"/>
      <c r="UTD38" s="137"/>
      <c r="UTE38" s="137"/>
      <c r="UTF38" s="137"/>
      <c r="UTG38" s="137"/>
      <c r="UTH38" s="137"/>
      <c r="UTI38" s="137"/>
      <c r="UTJ38" s="137"/>
      <c r="UTK38" s="137"/>
      <c r="UTL38" s="137"/>
      <c r="UTM38" s="137"/>
      <c r="UTN38" s="137"/>
      <c r="UTO38" s="137"/>
      <c r="UTP38" s="137"/>
      <c r="UTQ38" s="137"/>
      <c r="UTR38" s="137"/>
      <c r="UTS38" s="137"/>
      <c r="UTT38" s="137"/>
      <c r="UTU38" s="137"/>
      <c r="UTV38" s="137"/>
      <c r="UTW38" s="137"/>
      <c r="UTX38" s="137"/>
      <c r="UTY38" s="137"/>
      <c r="UTZ38" s="137"/>
      <c r="UUA38" s="137"/>
      <c r="UUB38" s="137"/>
      <c r="UUC38" s="137"/>
      <c r="UUD38" s="137"/>
      <c r="UUE38" s="137"/>
      <c r="UUF38" s="137"/>
      <c r="UUG38" s="137"/>
      <c r="UUH38" s="137"/>
      <c r="UUI38" s="137"/>
      <c r="UUJ38" s="137"/>
      <c r="UUK38" s="137"/>
      <c r="UUL38" s="137"/>
      <c r="UUM38" s="137"/>
      <c r="UUN38" s="137"/>
      <c r="UUO38" s="137"/>
      <c r="UUP38" s="137"/>
      <c r="UUQ38" s="137"/>
      <c r="UUR38" s="137"/>
      <c r="UUS38" s="137"/>
      <c r="UUT38" s="137"/>
      <c r="UUU38" s="137"/>
      <c r="UUV38" s="137"/>
      <c r="UUW38" s="137"/>
      <c r="UUX38" s="137"/>
      <c r="UUY38" s="137"/>
      <c r="UUZ38" s="137"/>
      <c r="UVA38" s="137"/>
      <c r="UVB38" s="137"/>
      <c r="UVC38" s="137"/>
      <c r="UVD38" s="137"/>
      <c r="UVE38" s="137"/>
      <c r="UVF38" s="137"/>
      <c r="UVG38" s="137"/>
      <c r="UVH38" s="137"/>
      <c r="UVI38" s="137"/>
      <c r="UVJ38" s="137"/>
      <c r="UVK38" s="137"/>
      <c r="UVL38" s="137"/>
      <c r="UVM38" s="137"/>
      <c r="UVN38" s="137"/>
      <c r="UVO38" s="137"/>
      <c r="UVP38" s="137"/>
      <c r="UVQ38" s="137"/>
      <c r="UVR38" s="137"/>
      <c r="UVS38" s="137"/>
      <c r="UVT38" s="137"/>
      <c r="UVU38" s="137"/>
      <c r="UVV38" s="137"/>
      <c r="UVW38" s="137"/>
      <c r="UVX38" s="137"/>
      <c r="UVY38" s="137"/>
      <c r="UVZ38" s="137"/>
      <c r="UWA38" s="137"/>
      <c r="UWB38" s="137"/>
      <c r="UWC38" s="137"/>
      <c r="UWD38" s="137"/>
      <c r="UWE38" s="137"/>
      <c r="UWF38" s="137"/>
      <c r="UWG38" s="137"/>
      <c r="UWH38" s="137"/>
      <c r="UWI38" s="137"/>
      <c r="UWJ38" s="137"/>
      <c r="UWK38" s="137"/>
      <c r="UWL38" s="137"/>
      <c r="UWM38" s="137"/>
      <c r="UWN38" s="137"/>
      <c r="UWO38" s="137"/>
      <c r="UWP38" s="137"/>
      <c r="UWQ38" s="137"/>
      <c r="UWR38" s="137"/>
      <c r="UWS38" s="137"/>
      <c r="UWT38" s="137"/>
      <c r="UWU38" s="137"/>
      <c r="UWV38" s="137"/>
      <c r="UWW38" s="137"/>
      <c r="UWX38" s="137"/>
      <c r="UWY38" s="137"/>
      <c r="UWZ38" s="137"/>
      <c r="UXA38" s="137"/>
      <c r="UXB38" s="137"/>
      <c r="UXC38" s="137"/>
      <c r="UXD38" s="137"/>
      <c r="UXE38" s="137"/>
      <c r="UXF38" s="137"/>
      <c r="UXG38" s="137"/>
      <c r="UXH38" s="137"/>
      <c r="UXI38" s="137"/>
      <c r="UXJ38" s="137"/>
      <c r="UXK38" s="137"/>
      <c r="UXL38" s="137"/>
      <c r="UXM38" s="137"/>
      <c r="UXN38" s="137"/>
      <c r="UXO38" s="137"/>
      <c r="UXP38" s="137"/>
      <c r="UXQ38" s="137"/>
      <c r="UXR38" s="137"/>
      <c r="UXS38" s="137"/>
      <c r="UXT38" s="137"/>
      <c r="UXU38" s="137"/>
      <c r="UXV38" s="137"/>
      <c r="UXW38" s="137"/>
      <c r="UXX38" s="137"/>
      <c r="UXY38" s="137"/>
      <c r="UXZ38" s="137"/>
      <c r="UYA38" s="137"/>
      <c r="UYB38" s="137"/>
      <c r="UYC38" s="137"/>
      <c r="UYD38" s="137"/>
      <c r="UYE38" s="137"/>
      <c r="UYF38" s="137"/>
      <c r="UYG38" s="137"/>
      <c r="UYH38" s="137"/>
      <c r="UYI38" s="137"/>
      <c r="UYJ38" s="137"/>
      <c r="UYK38" s="137"/>
      <c r="UYL38" s="137"/>
      <c r="UYM38" s="137"/>
      <c r="UYN38" s="137"/>
      <c r="UYO38" s="137"/>
      <c r="UYP38" s="137"/>
      <c r="UYQ38" s="137"/>
      <c r="UYR38" s="137"/>
      <c r="UYS38" s="137"/>
      <c r="UYT38" s="137"/>
      <c r="UYU38" s="137"/>
      <c r="UYV38" s="137"/>
      <c r="UYW38" s="137"/>
      <c r="UYX38" s="137"/>
      <c r="UYY38" s="137"/>
      <c r="UYZ38" s="137"/>
      <c r="UZA38" s="137"/>
      <c r="UZB38" s="137"/>
      <c r="UZC38" s="137"/>
      <c r="UZD38" s="137"/>
      <c r="UZE38" s="137"/>
      <c r="UZF38" s="137"/>
      <c r="UZG38" s="137"/>
      <c r="UZH38" s="137"/>
      <c r="UZI38" s="137"/>
      <c r="UZJ38" s="137"/>
      <c r="UZK38" s="137"/>
      <c r="UZL38" s="137"/>
      <c r="UZM38" s="137"/>
      <c r="UZN38" s="137"/>
      <c r="UZO38" s="137"/>
      <c r="UZP38" s="137"/>
      <c r="UZQ38" s="137"/>
      <c r="UZR38" s="137"/>
      <c r="UZS38" s="137"/>
      <c r="UZT38" s="137"/>
      <c r="UZU38" s="137"/>
      <c r="UZV38" s="137"/>
      <c r="UZW38" s="137"/>
      <c r="UZX38" s="137"/>
      <c r="UZY38" s="137"/>
      <c r="UZZ38" s="137"/>
      <c r="VAA38" s="137"/>
      <c r="VAB38" s="137"/>
      <c r="VAC38" s="137"/>
      <c r="VAD38" s="137"/>
      <c r="VAE38" s="137"/>
      <c r="VAF38" s="137"/>
      <c r="VAG38" s="137"/>
      <c r="VAH38" s="137"/>
      <c r="VAI38" s="137"/>
      <c r="VAJ38" s="137"/>
      <c r="VAK38" s="137"/>
      <c r="VAL38" s="137"/>
      <c r="VAM38" s="137"/>
      <c r="VAN38" s="137"/>
      <c r="VAO38" s="137"/>
      <c r="VAP38" s="137"/>
      <c r="VAQ38" s="137"/>
      <c r="VAR38" s="137"/>
      <c r="VAS38" s="137"/>
      <c r="VAT38" s="137"/>
      <c r="VAU38" s="137"/>
      <c r="VAV38" s="137"/>
      <c r="VAW38" s="137"/>
      <c r="VAX38" s="137"/>
      <c r="VAY38" s="137"/>
      <c r="VAZ38" s="137"/>
      <c r="VBA38" s="137"/>
      <c r="VBB38" s="137"/>
      <c r="VBC38" s="137"/>
      <c r="VBD38" s="137"/>
      <c r="VBE38" s="137"/>
      <c r="VBF38" s="137"/>
      <c r="VBG38" s="137"/>
      <c r="VBH38" s="137"/>
      <c r="VBI38" s="137"/>
      <c r="VBJ38" s="137"/>
      <c r="VBK38" s="137"/>
      <c r="VBL38" s="137"/>
      <c r="VBM38" s="137"/>
      <c r="VBN38" s="137"/>
      <c r="VBO38" s="137"/>
      <c r="VBP38" s="137"/>
      <c r="VBQ38" s="137"/>
      <c r="VBR38" s="137"/>
      <c r="VBS38" s="137"/>
      <c r="VBT38" s="137"/>
      <c r="VBU38" s="137"/>
      <c r="VBV38" s="137"/>
      <c r="VBW38" s="137"/>
      <c r="VBX38" s="137"/>
      <c r="VBY38" s="137"/>
      <c r="VBZ38" s="137"/>
      <c r="VCA38" s="137"/>
      <c r="VCB38" s="137"/>
      <c r="VCC38" s="137"/>
      <c r="VCD38" s="137"/>
      <c r="VCE38" s="137"/>
      <c r="VCF38" s="137"/>
      <c r="VCG38" s="137"/>
      <c r="VCH38" s="137"/>
      <c r="VCI38" s="137"/>
      <c r="VCJ38" s="137"/>
      <c r="VCK38" s="137"/>
      <c r="VCL38" s="137"/>
      <c r="VCM38" s="137"/>
      <c r="VCN38" s="137"/>
      <c r="VCO38" s="137"/>
      <c r="VCP38" s="137"/>
      <c r="VCQ38" s="137"/>
      <c r="VCR38" s="137"/>
      <c r="VCS38" s="137"/>
      <c r="VCT38" s="137"/>
      <c r="VCU38" s="137"/>
      <c r="VCV38" s="137"/>
      <c r="VCW38" s="137"/>
      <c r="VCX38" s="137"/>
      <c r="VCY38" s="137"/>
      <c r="VCZ38" s="137"/>
      <c r="VDA38" s="137"/>
      <c r="VDB38" s="137"/>
      <c r="VDC38" s="137"/>
      <c r="VDD38" s="137"/>
      <c r="VDE38" s="137"/>
      <c r="VDF38" s="137"/>
      <c r="VDG38" s="137"/>
      <c r="VDH38" s="137"/>
      <c r="VDI38" s="137"/>
      <c r="VDJ38" s="137"/>
      <c r="VDK38" s="137"/>
      <c r="VDL38" s="137"/>
      <c r="VDM38" s="137"/>
      <c r="VDN38" s="137"/>
      <c r="VDO38" s="137"/>
      <c r="VDP38" s="137"/>
      <c r="VDQ38" s="137"/>
      <c r="VDR38" s="137"/>
      <c r="VDS38" s="137"/>
      <c r="VDT38" s="137"/>
      <c r="VDU38" s="137"/>
      <c r="VDV38" s="137"/>
      <c r="VDW38" s="137"/>
      <c r="VDX38" s="137"/>
      <c r="VDY38" s="137"/>
      <c r="VDZ38" s="137"/>
      <c r="VEA38" s="137"/>
      <c r="VEB38" s="137"/>
      <c r="VEC38" s="137"/>
      <c r="VED38" s="137"/>
      <c r="VEE38" s="137"/>
      <c r="VEF38" s="137"/>
      <c r="VEG38" s="137"/>
      <c r="VEH38" s="137"/>
      <c r="VEI38" s="137"/>
      <c r="VEJ38" s="137"/>
      <c r="VEK38" s="137"/>
      <c r="VEL38" s="137"/>
      <c r="VEM38" s="137"/>
      <c r="VEN38" s="137"/>
      <c r="VEO38" s="137"/>
      <c r="VEP38" s="137"/>
      <c r="VEQ38" s="137"/>
      <c r="VER38" s="137"/>
      <c r="VES38" s="137"/>
      <c r="VET38" s="137"/>
      <c r="VEU38" s="137"/>
      <c r="VEV38" s="137"/>
      <c r="VEW38" s="137"/>
      <c r="VEX38" s="137"/>
      <c r="VEY38" s="137"/>
      <c r="VEZ38" s="137"/>
      <c r="VFA38" s="137"/>
      <c r="VFB38" s="137"/>
      <c r="VFC38" s="137"/>
      <c r="VFD38" s="137"/>
      <c r="VFE38" s="137"/>
      <c r="VFF38" s="137"/>
      <c r="VFG38" s="137"/>
      <c r="VFH38" s="137"/>
      <c r="VFI38" s="137"/>
      <c r="VFJ38" s="137"/>
      <c r="VFK38" s="137"/>
      <c r="VFL38" s="137"/>
      <c r="VFM38" s="137"/>
      <c r="VFN38" s="137"/>
      <c r="VFO38" s="137"/>
      <c r="VFP38" s="137"/>
      <c r="VFQ38" s="137"/>
      <c r="VFR38" s="137"/>
      <c r="VFS38" s="137"/>
      <c r="VFT38" s="137"/>
      <c r="VFU38" s="137"/>
      <c r="VFV38" s="137"/>
      <c r="VFW38" s="137"/>
      <c r="VFX38" s="137"/>
      <c r="VFY38" s="137"/>
      <c r="VFZ38" s="137"/>
      <c r="VGA38" s="137"/>
      <c r="VGB38" s="137"/>
      <c r="VGC38" s="137"/>
      <c r="VGD38" s="137"/>
      <c r="VGE38" s="137"/>
      <c r="VGF38" s="137"/>
      <c r="VGG38" s="137"/>
      <c r="VGH38" s="137"/>
      <c r="VGI38" s="137"/>
      <c r="VGJ38" s="137"/>
      <c r="VGK38" s="137"/>
      <c r="VGL38" s="137"/>
      <c r="VGM38" s="137"/>
      <c r="VGN38" s="137"/>
      <c r="VGO38" s="137"/>
      <c r="VGP38" s="137"/>
      <c r="VGQ38" s="137"/>
      <c r="VGR38" s="137"/>
      <c r="VGS38" s="137"/>
      <c r="VGT38" s="137"/>
      <c r="VGU38" s="137"/>
      <c r="VGV38" s="137"/>
      <c r="VGW38" s="137"/>
      <c r="VGX38" s="137"/>
      <c r="VGY38" s="137"/>
      <c r="VGZ38" s="137"/>
      <c r="VHA38" s="137"/>
      <c r="VHB38" s="137"/>
      <c r="VHC38" s="137"/>
      <c r="VHD38" s="137"/>
      <c r="VHE38" s="137"/>
      <c r="VHF38" s="137"/>
      <c r="VHG38" s="137"/>
      <c r="VHH38" s="137"/>
      <c r="VHI38" s="137"/>
      <c r="VHJ38" s="137"/>
      <c r="VHK38" s="137"/>
      <c r="VHL38" s="137"/>
      <c r="VHM38" s="137"/>
      <c r="VHN38" s="137"/>
      <c r="VHO38" s="137"/>
      <c r="VHP38" s="137"/>
      <c r="VHQ38" s="137"/>
      <c r="VHR38" s="137"/>
      <c r="VHS38" s="137"/>
      <c r="VHT38" s="137"/>
      <c r="VHU38" s="137"/>
      <c r="VHV38" s="137"/>
      <c r="VHW38" s="137"/>
      <c r="VHX38" s="137"/>
      <c r="VHY38" s="137"/>
      <c r="VHZ38" s="137"/>
      <c r="VIA38" s="137"/>
      <c r="VIB38" s="137"/>
      <c r="VIC38" s="137"/>
      <c r="VID38" s="137"/>
      <c r="VIE38" s="137"/>
      <c r="VIF38" s="137"/>
      <c r="VIG38" s="137"/>
      <c r="VIH38" s="137"/>
      <c r="VII38" s="137"/>
      <c r="VIJ38" s="137"/>
      <c r="VIK38" s="137"/>
      <c r="VIL38" s="137"/>
      <c r="VIM38" s="137"/>
      <c r="VIN38" s="137"/>
      <c r="VIO38" s="137"/>
      <c r="VIP38" s="137"/>
      <c r="VIQ38" s="137"/>
      <c r="VIR38" s="137"/>
      <c r="VIS38" s="137"/>
      <c r="VIT38" s="137"/>
      <c r="VIU38" s="137"/>
      <c r="VIV38" s="137"/>
      <c r="VIW38" s="137"/>
      <c r="VIX38" s="137"/>
      <c r="VIY38" s="137"/>
      <c r="VIZ38" s="137"/>
      <c r="VJA38" s="137"/>
      <c r="VJB38" s="137"/>
      <c r="VJC38" s="137"/>
      <c r="VJD38" s="137"/>
      <c r="VJE38" s="137"/>
      <c r="VJF38" s="137"/>
      <c r="VJG38" s="137"/>
      <c r="VJH38" s="137"/>
      <c r="VJI38" s="137"/>
      <c r="VJJ38" s="137"/>
      <c r="VJK38" s="137"/>
      <c r="VJL38" s="137"/>
      <c r="VJM38" s="137"/>
      <c r="VJN38" s="137"/>
      <c r="VJO38" s="137"/>
      <c r="VJP38" s="137"/>
      <c r="VJQ38" s="137"/>
      <c r="VJR38" s="137"/>
      <c r="VJS38" s="137"/>
      <c r="VJT38" s="137"/>
      <c r="VJU38" s="137"/>
      <c r="VJV38" s="137"/>
      <c r="VJW38" s="137"/>
      <c r="VJX38" s="137"/>
      <c r="VJY38" s="137"/>
      <c r="VJZ38" s="137"/>
      <c r="VKA38" s="137"/>
      <c r="VKB38" s="137"/>
      <c r="VKC38" s="137"/>
      <c r="VKD38" s="137"/>
      <c r="VKE38" s="137"/>
      <c r="VKF38" s="137"/>
      <c r="VKG38" s="137"/>
      <c r="VKH38" s="137"/>
      <c r="VKI38" s="137"/>
      <c r="VKJ38" s="137"/>
      <c r="VKK38" s="137"/>
      <c r="VKL38" s="137"/>
      <c r="VKM38" s="137"/>
      <c r="VKN38" s="137"/>
      <c r="VKO38" s="137"/>
      <c r="VKP38" s="137"/>
      <c r="VKQ38" s="137"/>
      <c r="VKR38" s="137"/>
      <c r="VKS38" s="137"/>
      <c r="VKT38" s="137"/>
      <c r="VKU38" s="137"/>
      <c r="VKV38" s="137"/>
      <c r="VKW38" s="137"/>
      <c r="VKX38" s="137"/>
      <c r="VKY38" s="137"/>
      <c r="VKZ38" s="137"/>
      <c r="VLA38" s="137"/>
      <c r="VLB38" s="137"/>
      <c r="VLC38" s="137"/>
      <c r="VLD38" s="137"/>
      <c r="VLE38" s="137"/>
      <c r="VLF38" s="137"/>
      <c r="VLG38" s="137"/>
      <c r="VLH38" s="137"/>
      <c r="VLI38" s="137"/>
      <c r="VLJ38" s="137"/>
      <c r="VLK38" s="137"/>
      <c r="VLL38" s="137"/>
      <c r="VLM38" s="137"/>
      <c r="VLN38" s="137"/>
      <c r="VLO38" s="137"/>
      <c r="VLP38" s="137"/>
      <c r="VLQ38" s="137"/>
      <c r="VLR38" s="137"/>
      <c r="VLS38" s="137"/>
      <c r="VLT38" s="137"/>
      <c r="VLU38" s="137"/>
      <c r="VLV38" s="137"/>
      <c r="VLW38" s="137"/>
      <c r="VLX38" s="137"/>
      <c r="VLY38" s="137"/>
      <c r="VLZ38" s="137"/>
      <c r="VMA38" s="137"/>
      <c r="VMB38" s="137"/>
      <c r="VMC38" s="137"/>
      <c r="VMD38" s="137"/>
      <c r="VME38" s="137"/>
      <c r="VMF38" s="137"/>
      <c r="VMG38" s="137"/>
      <c r="VMH38" s="137"/>
      <c r="VMI38" s="137"/>
      <c r="VMJ38" s="137"/>
      <c r="VMK38" s="137"/>
      <c r="VML38" s="137"/>
      <c r="VMM38" s="137"/>
      <c r="VMN38" s="137"/>
      <c r="VMO38" s="137"/>
      <c r="VMP38" s="137"/>
      <c r="VMQ38" s="137"/>
      <c r="VMR38" s="137"/>
      <c r="VMS38" s="137"/>
      <c r="VMT38" s="137"/>
      <c r="VMU38" s="137"/>
      <c r="VMV38" s="137"/>
      <c r="VMW38" s="137"/>
      <c r="VMX38" s="137"/>
      <c r="VMY38" s="137"/>
      <c r="VMZ38" s="137"/>
      <c r="VNA38" s="137"/>
      <c r="VNB38" s="137"/>
      <c r="VNC38" s="137"/>
      <c r="VND38" s="137"/>
      <c r="VNE38" s="137"/>
      <c r="VNF38" s="137"/>
      <c r="VNG38" s="137"/>
      <c r="VNH38" s="137"/>
      <c r="VNI38" s="137"/>
      <c r="VNJ38" s="137"/>
      <c r="VNK38" s="137"/>
      <c r="VNL38" s="137"/>
      <c r="VNM38" s="137"/>
      <c r="VNN38" s="137"/>
      <c r="VNO38" s="137"/>
      <c r="VNP38" s="137"/>
      <c r="VNQ38" s="137"/>
      <c r="VNR38" s="137"/>
      <c r="VNS38" s="137"/>
      <c r="VNT38" s="137"/>
      <c r="VNU38" s="137"/>
      <c r="VNV38" s="137"/>
      <c r="VNW38" s="137"/>
      <c r="VNX38" s="137"/>
      <c r="VNY38" s="137"/>
      <c r="VNZ38" s="137"/>
      <c r="VOA38" s="137"/>
      <c r="VOB38" s="137"/>
      <c r="VOC38" s="137"/>
      <c r="VOD38" s="137"/>
      <c r="VOE38" s="137"/>
      <c r="VOF38" s="137"/>
      <c r="VOG38" s="137"/>
      <c r="VOH38" s="137"/>
      <c r="VOI38" s="137"/>
      <c r="VOJ38" s="137"/>
      <c r="VOK38" s="137"/>
      <c r="VOL38" s="137"/>
      <c r="VOM38" s="137"/>
      <c r="VON38" s="137"/>
      <c r="VOO38" s="137"/>
      <c r="VOP38" s="137"/>
      <c r="VOQ38" s="137"/>
      <c r="VOR38" s="137"/>
      <c r="VOS38" s="137"/>
      <c r="VOT38" s="137"/>
      <c r="VOU38" s="137"/>
      <c r="VOV38" s="137"/>
      <c r="VOW38" s="137"/>
      <c r="VOX38" s="137"/>
      <c r="VOY38" s="137"/>
      <c r="VOZ38" s="137"/>
      <c r="VPA38" s="137"/>
      <c r="VPB38" s="137"/>
      <c r="VPC38" s="137"/>
      <c r="VPD38" s="137"/>
      <c r="VPE38" s="137"/>
      <c r="VPF38" s="137"/>
      <c r="VPG38" s="137"/>
      <c r="VPH38" s="137"/>
      <c r="VPI38" s="137"/>
      <c r="VPJ38" s="137"/>
      <c r="VPK38" s="137"/>
      <c r="VPL38" s="137"/>
      <c r="VPM38" s="137"/>
      <c r="VPN38" s="137"/>
      <c r="VPO38" s="137"/>
      <c r="VPP38" s="137"/>
      <c r="VPQ38" s="137"/>
      <c r="VPR38" s="137"/>
      <c r="VPS38" s="137"/>
      <c r="VPT38" s="137"/>
      <c r="VPU38" s="137"/>
      <c r="VPV38" s="137"/>
      <c r="VPW38" s="137"/>
      <c r="VPX38" s="137"/>
      <c r="VPY38" s="137"/>
      <c r="VPZ38" s="137"/>
      <c r="VQA38" s="137"/>
      <c r="VQB38" s="137"/>
      <c r="VQC38" s="137"/>
      <c r="VQD38" s="137"/>
      <c r="VQE38" s="137"/>
      <c r="VQF38" s="137"/>
      <c r="VQG38" s="137"/>
      <c r="VQH38" s="137"/>
      <c r="VQI38" s="137"/>
      <c r="VQJ38" s="137"/>
      <c r="VQK38" s="137"/>
      <c r="VQL38" s="137"/>
      <c r="VQM38" s="137"/>
      <c r="VQN38" s="137"/>
      <c r="VQO38" s="137"/>
      <c r="VQP38" s="137"/>
      <c r="VQQ38" s="137"/>
      <c r="VQR38" s="137"/>
      <c r="VQS38" s="137"/>
      <c r="VQT38" s="137"/>
      <c r="VQU38" s="137"/>
      <c r="VQV38" s="137"/>
      <c r="VQW38" s="137"/>
      <c r="VQX38" s="137"/>
      <c r="VQY38" s="137"/>
      <c r="VQZ38" s="137"/>
      <c r="VRA38" s="137"/>
      <c r="VRB38" s="137"/>
      <c r="VRC38" s="137"/>
      <c r="VRD38" s="137"/>
      <c r="VRE38" s="137"/>
      <c r="VRF38" s="137"/>
      <c r="VRG38" s="137"/>
      <c r="VRH38" s="137"/>
      <c r="VRI38" s="137"/>
      <c r="VRJ38" s="137"/>
      <c r="VRK38" s="137"/>
      <c r="VRL38" s="137"/>
      <c r="VRM38" s="137"/>
      <c r="VRN38" s="137"/>
      <c r="VRO38" s="137"/>
      <c r="VRP38" s="137"/>
      <c r="VRQ38" s="137"/>
      <c r="VRR38" s="137"/>
      <c r="VRS38" s="137"/>
      <c r="VRT38" s="137"/>
      <c r="VRU38" s="137"/>
      <c r="VRV38" s="137"/>
      <c r="VRW38" s="137"/>
      <c r="VRX38" s="137"/>
      <c r="VRY38" s="137"/>
      <c r="VRZ38" s="137"/>
      <c r="VSA38" s="137"/>
      <c r="VSB38" s="137"/>
      <c r="VSC38" s="137"/>
      <c r="VSD38" s="137"/>
      <c r="VSE38" s="137"/>
      <c r="VSF38" s="137"/>
      <c r="VSG38" s="137"/>
      <c r="VSH38" s="137"/>
      <c r="VSI38" s="137"/>
      <c r="VSJ38" s="137"/>
      <c r="VSK38" s="137"/>
      <c r="VSL38" s="137"/>
      <c r="VSM38" s="137"/>
      <c r="VSN38" s="137"/>
      <c r="VSO38" s="137"/>
      <c r="VSP38" s="137"/>
      <c r="VSQ38" s="137"/>
      <c r="VSR38" s="137"/>
      <c r="VSS38" s="137"/>
      <c r="VST38" s="137"/>
      <c r="VSU38" s="137"/>
      <c r="VSV38" s="137"/>
      <c r="VSW38" s="137"/>
      <c r="VSX38" s="137"/>
      <c r="VSY38" s="137"/>
      <c r="VSZ38" s="137"/>
      <c r="VTA38" s="137"/>
      <c r="VTB38" s="137"/>
      <c r="VTC38" s="137"/>
      <c r="VTD38" s="137"/>
      <c r="VTE38" s="137"/>
      <c r="VTF38" s="137"/>
      <c r="VTG38" s="137"/>
      <c r="VTH38" s="137"/>
      <c r="VTI38" s="137"/>
      <c r="VTJ38" s="137"/>
      <c r="VTK38" s="137"/>
      <c r="VTL38" s="137"/>
      <c r="VTM38" s="137"/>
      <c r="VTN38" s="137"/>
      <c r="VTO38" s="137"/>
      <c r="VTP38" s="137"/>
      <c r="VTQ38" s="137"/>
      <c r="VTR38" s="137"/>
      <c r="VTS38" s="137"/>
      <c r="VTT38" s="137"/>
      <c r="VTU38" s="137"/>
      <c r="VTV38" s="137"/>
      <c r="VTW38" s="137"/>
      <c r="VTX38" s="137"/>
      <c r="VTY38" s="137"/>
      <c r="VTZ38" s="137"/>
      <c r="VUA38" s="137"/>
      <c r="VUB38" s="137"/>
      <c r="VUC38" s="137"/>
      <c r="VUD38" s="137"/>
      <c r="VUE38" s="137"/>
      <c r="VUF38" s="137"/>
      <c r="VUG38" s="137"/>
      <c r="VUH38" s="137"/>
      <c r="VUI38" s="137"/>
      <c r="VUJ38" s="137"/>
      <c r="VUK38" s="137"/>
      <c r="VUL38" s="137"/>
      <c r="VUM38" s="137"/>
      <c r="VUN38" s="137"/>
      <c r="VUO38" s="137"/>
      <c r="VUP38" s="137"/>
      <c r="VUQ38" s="137"/>
      <c r="VUR38" s="137"/>
      <c r="VUS38" s="137"/>
      <c r="VUT38" s="137"/>
      <c r="VUU38" s="137"/>
      <c r="VUV38" s="137"/>
      <c r="VUW38" s="137"/>
      <c r="VUX38" s="137"/>
      <c r="VUY38" s="137"/>
      <c r="VUZ38" s="137"/>
      <c r="VVA38" s="137"/>
      <c r="VVB38" s="137"/>
      <c r="VVC38" s="137"/>
      <c r="VVD38" s="137"/>
      <c r="VVE38" s="137"/>
      <c r="VVF38" s="137"/>
      <c r="VVG38" s="137"/>
      <c r="VVH38" s="137"/>
      <c r="VVI38" s="137"/>
      <c r="VVJ38" s="137"/>
      <c r="VVK38" s="137"/>
      <c r="VVL38" s="137"/>
      <c r="VVM38" s="137"/>
      <c r="VVN38" s="137"/>
      <c r="VVO38" s="137"/>
      <c r="VVP38" s="137"/>
      <c r="VVQ38" s="137"/>
      <c r="VVR38" s="137"/>
      <c r="VVS38" s="137"/>
      <c r="VVT38" s="137"/>
      <c r="VVU38" s="137"/>
      <c r="VVV38" s="137"/>
      <c r="VVW38" s="137"/>
      <c r="VVX38" s="137"/>
      <c r="VVY38" s="137"/>
      <c r="VVZ38" s="137"/>
      <c r="VWA38" s="137"/>
      <c r="VWB38" s="137"/>
      <c r="VWC38" s="137"/>
      <c r="VWD38" s="137"/>
      <c r="VWE38" s="137"/>
      <c r="VWF38" s="137"/>
      <c r="VWG38" s="137"/>
      <c r="VWH38" s="137"/>
      <c r="VWI38" s="137"/>
      <c r="VWJ38" s="137"/>
      <c r="VWK38" s="137"/>
      <c r="VWL38" s="137"/>
      <c r="VWM38" s="137"/>
      <c r="VWN38" s="137"/>
      <c r="VWO38" s="137"/>
      <c r="VWP38" s="137"/>
      <c r="VWQ38" s="137"/>
      <c r="VWR38" s="137"/>
      <c r="VWS38" s="137"/>
      <c r="VWT38" s="137"/>
      <c r="VWU38" s="137"/>
      <c r="VWV38" s="137"/>
      <c r="VWW38" s="137"/>
      <c r="VWX38" s="137"/>
      <c r="VWY38" s="137"/>
      <c r="VWZ38" s="137"/>
      <c r="VXA38" s="137"/>
      <c r="VXB38" s="137"/>
      <c r="VXC38" s="137"/>
      <c r="VXD38" s="137"/>
      <c r="VXE38" s="137"/>
      <c r="VXF38" s="137"/>
      <c r="VXG38" s="137"/>
      <c r="VXH38" s="137"/>
      <c r="VXI38" s="137"/>
      <c r="VXJ38" s="137"/>
      <c r="VXK38" s="137"/>
      <c r="VXL38" s="137"/>
      <c r="VXM38" s="137"/>
      <c r="VXN38" s="137"/>
      <c r="VXO38" s="137"/>
      <c r="VXP38" s="137"/>
      <c r="VXQ38" s="137"/>
      <c r="VXR38" s="137"/>
      <c r="VXS38" s="137"/>
      <c r="VXT38" s="137"/>
      <c r="VXU38" s="137"/>
      <c r="VXV38" s="137"/>
      <c r="VXW38" s="137"/>
      <c r="VXX38" s="137"/>
      <c r="VXY38" s="137"/>
      <c r="VXZ38" s="137"/>
      <c r="VYA38" s="137"/>
      <c r="VYB38" s="137"/>
      <c r="VYC38" s="137"/>
      <c r="VYD38" s="137"/>
      <c r="VYE38" s="137"/>
      <c r="VYF38" s="137"/>
      <c r="VYG38" s="137"/>
      <c r="VYH38" s="137"/>
      <c r="VYI38" s="137"/>
      <c r="VYJ38" s="137"/>
      <c r="VYK38" s="137"/>
      <c r="VYL38" s="137"/>
      <c r="VYM38" s="137"/>
      <c r="VYN38" s="137"/>
      <c r="VYO38" s="137"/>
      <c r="VYP38" s="137"/>
      <c r="VYQ38" s="137"/>
      <c r="VYR38" s="137"/>
      <c r="VYS38" s="137"/>
      <c r="VYT38" s="137"/>
      <c r="VYU38" s="137"/>
      <c r="VYV38" s="137"/>
      <c r="VYW38" s="137"/>
      <c r="VYX38" s="137"/>
      <c r="VYY38" s="137"/>
      <c r="VYZ38" s="137"/>
      <c r="VZA38" s="137"/>
      <c r="VZB38" s="137"/>
      <c r="VZC38" s="137"/>
      <c r="VZD38" s="137"/>
      <c r="VZE38" s="137"/>
      <c r="VZF38" s="137"/>
      <c r="VZG38" s="137"/>
      <c r="VZH38" s="137"/>
      <c r="VZI38" s="137"/>
      <c r="VZJ38" s="137"/>
      <c r="VZK38" s="137"/>
      <c r="VZL38" s="137"/>
      <c r="VZM38" s="137"/>
      <c r="VZN38" s="137"/>
      <c r="VZO38" s="137"/>
      <c r="VZP38" s="137"/>
      <c r="VZQ38" s="137"/>
      <c r="VZR38" s="137"/>
      <c r="VZS38" s="137"/>
      <c r="VZT38" s="137"/>
      <c r="VZU38" s="137"/>
      <c r="VZV38" s="137"/>
      <c r="VZW38" s="137"/>
      <c r="VZX38" s="137"/>
      <c r="VZY38" s="137"/>
      <c r="VZZ38" s="137"/>
      <c r="WAA38" s="137"/>
      <c r="WAB38" s="137"/>
      <c r="WAC38" s="137"/>
      <c r="WAD38" s="137"/>
      <c r="WAE38" s="137"/>
      <c r="WAF38" s="137"/>
      <c r="WAG38" s="137"/>
      <c r="WAH38" s="137"/>
      <c r="WAI38" s="137"/>
      <c r="WAJ38" s="137"/>
      <c r="WAK38" s="137"/>
      <c r="WAL38" s="137"/>
      <c r="WAM38" s="137"/>
      <c r="WAN38" s="137"/>
      <c r="WAO38" s="137"/>
      <c r="WAP38" s="137"/>
      <c r="WAQ38" s="137"/>
      <c r="WAR38" s="137"/>
      <c r="WAS38" s="137"/>
      <c r="WAT38" s="137"/>
      <c r="WAU38" s="137"/>
      <c r="WAV38" s="137"/>
      <c r="WAW38" s="137"/>
      <c r="WAX38" s="137"/>
      <c r="WAY38" s="137"/>
      <c r="WAZ38" s="137"/>
      <c r="WBA38" s="137"/>
      <c r="WBB38" s="137"/>
      <c r="WBC38" s="137"/>
      <c r="WBD38" s="137"/>
      <c r="WBE38" s="137"/>
      <c r="WBF38" s="137"/>
      <c r="WBG38" s="137"/>
      <c r="WBH38" s="137"/>
      <c r="WBI38" s="137"/>
      <c r="WBJ38" s="137"/>
      <c r="WBK38" s="137"/>
      <c r="WBL38" s="137"/>
      <c r="WBM38" s="137"/>
      <c r="WBN38" s="137"/>
      <c r="WBO38" s="137"/>
      <c r="WBP38" s="137"/>
      <c r="WBQ38" s="137"/>
      <c r="WBR38" s="137"/>
      <c r="WBS38" s="137"/>
      <c r="WBT38" s="137"/>
      <c r="WBU38" s="137"/>
      <c r="WBV38" s="137"/>
      <c r="WBW38" s="137"/>
      <c r="WBX38" s="137"/>
      <c r="WBY38" s="137"/>
      <c r="WBZ38" s="137"/>
      <c r="WCA38" s="137"/>
      <c r="WCB38" s="137"/>
      <c r="WCC38" s="137"/>
      <c r="WCD38" s="137"/>
      <c r="WCE38" s="137"/>
      <c r="WCF38" s="137"/>
      <c r="WCG38" s="137"/>
      <c r="WCH38" s="137"/>
      <c r="WCI38" s="137"/>
      <c r="WCJ38" s="137"/>
      <c r="WCK38" s="137"/>
      <c r="WCL38" s="137"/>
      <c r="WCM38" s="137"/>
      <c r="WCN38" s="137"/>
      <c r="WCO38" s="137"/>
      <c r="WCP38" s="137"/>
      <c r="WCQ38" s="137"/>
      <c r="WCR38" s="137"/>
      <c r="WCS38" s="137"/>
      <c r="WCT38" s="137"/>
      <c r="WCU38" s="137"/>
      <c r="WCV38" s="137"/>
      <c r="WCW38" s="137"/>
      <c r="WCX38" s="137"/>
      <c r="WCY38" s="137"/>
      <c r="WCZ38" s="137"/>
      <c r="WDA38" s="137"/>
      <c r="WDB38" s="137"/>
      <c r="WDC38" s="137"/>
      <c r="WDD38" s="137"/>
      <c r="WDE38" s="137"/>
      <c r="WDF38" s="137"/>
      <c r="WDG38" s="137"/>
      <c r="WDH38" s="137"/>
      <c r="WDI38" s="137"/>
      <c r="WDJ38" s="137"/>
      <c r="WDK38" s="137"/>
      <c r="WDL38" s="137"/>
      <c r="WDM38" s="137"/>
      <c r="WDN38" s="137"/>
      <c r="WDO38" s="137"/>
      <c r="WDP38" s="137"/>
      <c r="WDQ38" s="137"/>
      <c r="WDR38" s="137"/>
      <c r="WDS38" s="137"/>
      <c r="WDT38" s="137"/>
      <c r="WDU38" s="137"/>
      <c r="WDV38" s="137"/>
      <c r="WDW38" s="137"/>
      <c r="WDX38" s="137"/>
      <c r="WDY38" s="137"/>
      <c r="WDZ38" s="137"/>
      <c r="WEA38" s="137"/>
      <c r="WEB38" s="137"/>
      <c r="WEC38" s="137"/>
      <c r="WED38" s="137"/>
      <c r="WEE38" s="137"/>
      <c r="WEF38" s="137"/>
      <c r="WEG38" s="137"/>
      <c r="WEH38" s="137"/>
      <c r="WEI38" s="137"/>
      <c r="WEJ38" s="137"/>
      <c r="WEK38" s="137"/>
      <c r="WEL38" s="137"/>
      <c r="WEM38" s="137"/>
      <c r="WEN38" s="137"/>
      <c r="WEO38" s="137"/>
      <c r="WEP38" s="137"/>
      <c r="WEQ38" s="137"/>
      <c r="WER38" s="137"/>
      <c r="WES38" s="137"/>
      <c r="WET38" s="137"/>
      <c r="WEU38" s="137"/>
      <c r="WEV38" s="137"/>
      <c r="WEW38" s="137"/>
      <c r="WEX38" s="137"/>
      <c r="WEY38" s="137"/>
      <c r="WEZ38" s="137"/>
      <c r="WFA38" s="137"/>
      <c r="WFB38" s="137"/>
      <c r="WFC38" s="137"/>
      <c r="WFD38" s="137"/>
      <c r="WFE38" s="137"/>
      <c r="WFF38" s="137"/>
      <c r="WFG38" s="137"/>
      <c r="WFH38" s="137"/>
      <c r="WFI38" s="137"/>
      <c r="WFJ38" s="137"/>
      <c r="WFK38" s="137"/>
      <c r="WFL38" s="137"/>
      <c r="WFM38" s="137"/>
      <c r="WFN38" s="137"/>
      <c r="WFO38" s="137"/>
      <c r="WFP38" s="137"/>
      <c r="WFQ38" s="137"/>
      <c r="WFR38" s="137"/>
      <c r="WFS38" s="137"/>
      <c r="WFT38" s="137"/>
      <c r="WFU38" s="137"/>
      <c r="WFV38" s="137"/>
      <c r="WFW38" s="137"/>
      <c r="WFX38" s="137"/>
      <c r="WFY38" s="137"/>
      <c r="WFZ38" s="137"/>
      <c r="WGA38" s="137"/>
      <c r="WGB38" s="137"/>
      <c r="WGC38" s="137"/>
      <c r="WGD38" s="137"/>
      <c r="WGE38" s="137"/>
      <c r="WGF38" s="137"/>
      <c r="WGG38" s="137"/>
      <c r="WGH38" s="137"/>
      <c r="WGI38" s="137"/>
      <c r="WGJ38" s="137"/>
      <c r="WGK38" s="137"/>
      <c r="WGL38" s="137"/>
      <c r="WGM38" s="137"/>
      <c r="WGN38" s="137"/>
      <c r="WGO38" s="137"/>
      <c r="WGP38" s="137"/>
      <c r="WGQ38" s="137"/>
      <c r="WGR38" s="137"/>
      <c r="WGS38" s="137"/>
      <c r="WGT38" s="137"/>
      <c r="WGU38" s="137"/>
      <c r="WGV38" s="137"/>
      <c r="WGW38" s="137"/>
      <c r="WGX38" s="137"/>
      <c r="WGY38" s="137"/>
      <c r="WGZ38" s="137"/>
      <c r="WHA38" s="137"/>
      <c r="WHB38" s="137"/>
      <c r="WHC38" s="137"/>
      <c r="WHD38" s="137"/>
      <c r="WHE38" s="137"/>
      <c r="WHF38" s="137"/>
      <c r="WHG38" s="137"/>
      <c r="WHH38" s="137"/>
      <c r="WHI38" s="137"/>
      <c r="WHJ38" s="137"/>
      <c r="WHK38" s="137"/>
      <c r="WHL38" s="137"/>
      <c r="WHM38" s="137"/>
      <c r="WHN38" s="137"/>
      <c r="WHO38" s="137"/>
      <c r="WHP38" s="137"/>
      <c r="WHQ38" s="137"/>
      <c r="WHR38" s="137"/>
      <c r="WHS38" s="137"/>
      <c r="WHT38" s="137"/>
      <c r="WHU38" s="137"/>
      <c r="WHV38" s="137"/>
      <c r="WHW38" s="137"/>
      <c r="WHX38" s="137"/>
      <c r="WHY38" s="137"/>
      <c r="WHZ38" s="137"/>
      <c r="WIA38" s="137"/>
      <c r="WIB38" s="137"/>
      <c r="WIC38" s="137"/>
      <c r="WID38" s="137"/>
      <c r="WIE38" s="137"/>
      <c r="WIF38" s="137"/>
      <c r="WIG38" s="137"/>
      <c r="WIH38" s="137"/>
      <c r="WII38" s="137"/>
      <c r="WIJ38" s="137"/>
      <c r="WIK38" s="137"/>
      <c r="WIL38" s="137"/>
      <c r="WIM38" s="137"/>
      <c r="WIN38" s="137"/>
      <c r="WIO38" s="137"/>
      <c r="WIP38" s="137"/>
      <c r="WIQ38" s="137"/>
      <c r="WIR38" s="137"/>
      <c r="WIS38" s="137"/>
      <c r="WIT38" s="137"/>
      <c r="WIU38" s="137"/>
      <c r="WIV38" s="137"/>
      <c r="WIW38" s="137"/>
      <c r="WIX38" s="137"/>
      <c r="WIY38" s="137"/>
      <c r="WIZ38" s="137"/>
      <c r="WJA38" s="137"/>
      <c r="WJB38" s="137"/>
      <c r="WJC38" s="137"/>
      <c r="WJD38" s="137"/>
      <c r="WJE38" s="137"/>
      <c r="WJF38" s="137"/>
      <c r="WJG38" s="137"/>
      <c r="WJH38" s="137"/>
      <c r="WJI38" s="137"/>
      <c r="WJJ38" s="137"/>
      <c r="WJK38" s="137"/>
      <c r="WJL38" s="137"/>
      <c r="WJM38" s="137"/>
      <c r="WJN38" s="137"/>
      <c r="WJO38" s="137"/>
      <c r="WJP38" s="137"/>
      <c r="WJQ38" s="137"/>
      <c r="WJR38" s="137"/>
      <c r="WJS38" s="137"/>
      <c r="WJT38" s="137"/>
      <c r="WJU38" s="137"/>
      <c r="WJV38" s="137"/>
      <c r="WJW38" s="137"/>
      <c r="WJX38" s="137"/>
      <c r="WJY38" s="137"/>
      <c r="WJZ38" s="137"/>
      <c r="WKA38" s="137"/>
      <c r="WKB38" s="137"/>
      <c r="WKC38" s="137"/>
      <c r="WKD38" s="137"/>
      <c r="WKE38" s="137"/>
      <c r="WKF38" s="137"/>
      <c r="WKG38" s="137"/>
      <c r="WKH38" s="137"/>
      <c r="WKI38" s="137"/>
      <c r="WKJ38" s="137"/>
      <c r="WKK38" s="137"/>
      <c r="WKL38" s="137"/>
      <c r="WKM38" s="137"/>
      <c r="WKN38" s="137"/>
      <c r="WKO38" s="137"/>
      <c r="WKP38" s="137"/>
      <c r="WKQ38" s="137"/>
      <c r="WKR38" s="137"/>
      <c r="WKS38" s="137"/>
      <c r="WKT38" s="137"/>
      <c r="WKU38" s="137"/>
      <c r="WKV38" s="137"/>
      <c r="WKW38" s="137"/>
      <c r="WKX38" s="137"/>
      <c r="WKY38" s="137"/>
      <c r="WKZ38" s="137"/>
      <c r="WLA38" s="137"/>
      <c r="WLB38" s="137"/>
      <c r="WLC38" s="137"/>
      <c r="WLD38" s="137"/>
      <c r="WLE38" s="137"/>
      <c r="WLF38" s="137"/>
      <c r="WLG38" s="137"/>
      <c r="WLH38" s="137"/>
      <c r="WLI38" s="137"/>
      <c r="WLJ38" s="137"/>
      <c r="WLK38" s="137"/>
      <c r="WLL38" s="137"/>
      <c r="WLM38" s="137"/>
      <c r="WLN38" s="137"/>
      <c r="WLO38" s="137"/>
      <c r="WLP38" s="137"/>
      <c r="WLQ38" s="137"/>
      <c r="WLR38" s="137"/>
      <c r="WLS38" s="137"/>
      <c r="WLT38" s="137"/>
      <c r="WLU38" s="137"/>
      <c r="WLV38" s="137"/>
      <c r="WLW38" s="137"/>
      <c r="WLX38" s="137"/>
      <c r="WLY38" s="137"/>
      <c r="WLZ38" s="137"/>
      <c r="WMA38" s="137"/>
      <c r="WMB38" s="137"/>
      <c r="WMC38" s="137"/>
      <c r="WMD38" s="137"/>
      <c r="WME38" s="137"/>
      <c r="WMF38" s="137"/>
      <c r="WMG38" s="137"/>
      <c r="WMH38" s="137"/>
      <c r="WMI38" s="137"/>
      <c r="WMJ38" s="137"/>
      <c r="WMK38" s="137"/>
      <c r="WML38" s="137"/>
      <c r="WMM38" s="137"/>
      <c r="WMN38" s="137"/>
      <c r="WMO38" s="137"/>
      <c r="WMP38" s="137"/>
      <c r="WMQ38" s="137"/>
      <c r="WMR38" s="137"/>
      <c r="WMS38" s="137"/>
      <c r="WMT38" s="137"/>
      <c r="WMU38" s="137"/>
      <c r="WMV38" s="137"/>
      <c r="WMW38" s="137"/>
      <c r="WMX38" s="137"/>
      <c r="WMY38" s="137"/>
      <c r="WMZ38" s="137"/>
      <c r="WNA38" s="137"/>
      <c r="WNB38" s="137"/>
      <c r="WNC38" s="137"/>
      <c r="WND38" s="137"/>
      <c r="WNE38" s="137"/>
      <c r="WNF38" s="137"/>
      <c r="WNG38" s="137"/>
      <c r="WNH38" s="137"/>
      <c r="WNI38" s="137"/>
      <c r="WNJ38" s="137"/>
      <c r="WNK38" s="137"/>
      <c r="WNL38" s="137"/>
      <c r="WNM38" s="137"/>
      <c r="WNN38" s="137"/>
      <c r="WNO38" s="137"/>
      <c r="WNP38" s="137"/>
      <c r="WNQ38" s="137"/>
      <c r="WNR38" s="137"/>
      <c r="WNS38" s="137"/>
      <c r="WNT38" s="137"/>
      <c r="WNU38" s="137"/>
      <c r="WNV38" s="137"/>
      <c r="WNW38" s="137"/>
      <c r="WNX38" s="137"/>
      <c r="WNY38" s="137"/>
      <c r="WNZ38" s="137"/>
      <c r="WOA38" s="137"/>
      <c r="WOB38" s="137"/>
      <c r="WOC38" s="137"/>
      <c r="WOD38" s="137"/>
      <c r="WOE38" s="137"/>
      <c r="WOF38" s="137"/>
      <c r="WOG38" s="137"/>
      <c r="WOH38" s="137"/>
      <c r="WOI38" s="137"/>
      <c r="WOJ38" s="137"/>
      <c r="WOK38" s="137"/>
      <c r="WOL38" s="137"/>
      <c r="WOM38" s="137"/>
      <c r="WON38" s="137"/>
      <c r="WOO38" s="137"/>
      <c r="WOP38" s="137"/>
      <c r="WOQ38" s="137"/>
      <c r="WOR38" s="137"/>
      <c r="WOS38" s="137"/>
      <c r="WOT38" s="137"/>
      <c r="WOU38" s="137"/>
      <c r="WOV38" s="137"/>
      <c r="WOW38" s="137"/>
      <c r="WOX38" s="137"/>
      <c r="WOY38" s="137"/>
      <c r="WOZ38" s="137"/>
      <c r="WPA38" s="137"/>
      <c r="WPB38" s="137"/>
      <c r="WPC38" s="137"/>
      <c r="WPD38" s="137"/>
      <c r="WPE38" s="137"/>
      <c r="WPF38" s="137"/>
      <c r="WPG38" s="137"/>
      <c r="WPH38" s="137"/>
      <c r="WPI38" s="137"/>
      <c r="WPJ38" s="137"/>
      <c r="WPK38" s="137"/>
      <c r="WPL38" s="137"/>
      <c r="WPM38" s="137"/>
      <c r="WPN38" s="137"/>
      <c r="WPO38" s="137"/>
      <c r="WPP38" s="137"/>
      <c r="WPQ38" s="137"/>
      <c r="WPR38" s="137"/>
      <c r="WPS38" s="137"/>
      <c r="WPT38" s="137"/>
      <c r="WPU38" s="137"/>
      <c r="WPV38" s="137"/>
      <c r="WPW38" s="137"/>
      <c r="WPX38" s="137"/>
      <c r="WPY38" s="137"/>
      <c r="WPZ38" s="137"/>
      <c r="WQA38" s="137"/>
      <c r="WQB38" s="137"/>
      <c r="WQC38" s="137"/>
      <c r="WQD38" s="137"/>
      <c r="WQE38" s="137"/>
      <c r="WQF38" s="137"/>
      <c r="WQG38" s="137"/>
      <c r="WQH38" s="137"/>
      <c r="WQI38" s="137"/>
      <c r="WQJ38" s="137"/>
      <c r="WQK38" s="137"/>
      <c r="WQL38" s="137"/>
      <c r="WQM38" s="137"/>
      <c r="WQN38" s="137"/>
      <c r="WQO38" s="137"/>
      <c r="WQP38" s="137"/>
      <c r="WQQ38" s="137"/>
      <c r="WQR38" s="137"/>
      <c r="WQS38" s="137"/>
      <c r="WQT38" s="137"/>
      <c r="WQU38" s="137"/>
      <c r="WQV38" s="137"/>
      <c r="WQW38" s="137"/>
      <c r="WQX38" s="137"/>
      <c r="WQY38" s="137"/>
      <c r="WQZ38" s="137"/>
      <c r="WRA38" s="137"/>
      <c r="WRB38" s="137"/>
      <c r="WRC38" s="137"/>
      <c r="WRD38" s="137"/>
      <c r="WRE38" s="137"/>
      <c r="WRF38" s="137"/>
      <c r="WRG38" s="137"/>
      <c r="WRH38" s="137"/>
      <c r="WRI38" s="137"/>
      <c r="WRJ38" s="137"/>
      <c r="WRK38" s="137"/>
      <c r="WRL38" s="137"/>
      <c r="WRM38" s="137"/>
      <c r="WRN38" s="137"/>
      <c r="WRO38" s="137"/>
      <c r="WRP38" s="137"/>
      <c r="WRQ38" s="137"/>
      <c r="WRR38" s="137"/>
      <c r="WRS38" s="137"/>
      <c r="WRT38" s="137"/>
      <c r="WRU38" s="137"/>
      <c r="WRV38" s="137"/>
      <c r="WRW38" s="137"/>
      <c r="WRX38" s="137"/>
      <c r="WRY38" s="137"/>
      <c r="WRZ38" s="137"/>
      <c r="WSA38" s="137"/>
      <c r="WSB38" s="137"/>
      <c r="WSC38" s="137"/>
      <c r="WSD38" s="137"/>
      <c r="WSE38" s="137"/>
      <c r="WSF38" s="137"/>
      <c r="WSG38" s="137"/>
      <c r="WSH38" s="137"/>
      <c r="WSI38" s="137"/>
      <c r="WSJ38" s="137"/>
      <c r="WSK38" s="137"/>
      <c r="WSL38" s="137"/>
      <c r="WSM38" s="137"/>
      <c r="WSN38" s="137"/>
      <c r="WSO38" s="137"/>
      <c r="WSP38" s="137"/>
      <c r="WSQ38" s="137"/>
      <c r="WSR38" s="137"/>
      <c r="WSS38" s="137"/>
      <c r="WST38" s="137"/>
      <c r="WSU38" s="137"/>
      <c r="WSV38" s="137"/>
      <c r="WSW38" s="137"/>
      <c r="WSX38" s="137"/>
      <c r="WSY38" s="137"/>
      <c r="WSZ38" s="137"/>
      <c r="WTA38" s="137"/>
      <c r="WTB38" s="137"/>
      <c r="WTC38" s="137"/>
      <c r="WTD38" s="137"/>
      <c r="WTE38" s="137"/>
      <c r="WTF38" s="137"/>
      <c r="WTG38" s="137"/>
      <c r="WTH38" s="137"/>
      <c r="WTI38" s="137"/>
      <c r="WTJ38" s="137"/>
      <c r="WTK38" s="137"/>
      <c r="WTL38" s="137"/>
      <c r="WTM38" s="137"/>
      <c r="WTN38" s="137"/>
      <c r="WTO38" s="137"/>
      <c r="WTP38" s="137"/>
      <c r="WTQ38" s="137"/>
      <c r="WTR38" s="137"/>
      <c r="WTS38" s="137"/>
      <c r="WTT38" s="137"/>
      <c r="WTU38" s="137"/>
      <c r="WTV38" s="137"/>
      <c r="WTW38" s="137"/>
      <c r="WTX38" s="137"/>
      <c r="WTY38" s="137"/>
      <c r="WTZ38" s="137"/>
      <c r="WUA38" s="137"/>
      <c r="WUB38" s="137"/>
      <c r="WUC38" s="137"/>
      <c r="WUD38" s="137"/>
      <c r="WUE38" s="137"/>
      <c r="WUF38" s="137"/>
      <c r="WUG38" s="137"/>
      <c r="WUH38" s="137"/>
      <c r="WUI38" s="137"/>
      <c r="WUJ38" s="137"/>
      <c r="WUK38" s="137"/>
      <c r="WUL38" s="137"/>
      <c r="WUM38" s="137"/>
      <c r="WUN38" s="137"/>
      <c r="WUO38" s="137"/>
      <c r="WUP38" s="137"/>
      <c r="WUQ38" s="137"/>
      <c r="WUR38" s="137"/>
      <c r="WUS38" s="137"/>
      <c r="WUT38" s="137"/>
      <c r="WUU38" s="137"/>
      <c r="WUV38" s="137"/>
      <c r="WUW38" s="137"/>
      <c r="WUX38" s="137"/>
      <c r="WUY38" s="137"/>
      <c r="WUZ38" s="137"/>
      <c r="WVA38" s="137"/>
      <c r="WVB38" s="137"/>
      <c r="WVC38" s="137"/>
      <c r="WVD38" s="137"/>
      <c r="WVE38" s="137"/>
      <c r="WVF38" s="137"/>
      <c r="WVG38" s="137"/>
      <c r="WVH38" s="137"/>
      <c r="WVI38" s="137"/>
      <c r="WVJ38" s="137"/>
      <c r="WVK38" s="137"/>
      <c r="WVL38" s="137"/>
      <c r="WVM38" s="137"/>
      <c r="WVN38" s="137"/>
      <c r="WVO38" s="137"/>
      <c r="WVP38" s="137"/>
      <c r="WVQ38" s="137"/>
      <c r="WVR38" s="137"/>
      <c r="WVS38" s="137"/>
      <c r="WVT38" s="137"/>
      <c r="WVU38" s="137"/>
      <c r="WVV38" s="137"/>
      <c r="WVW38" s="137"/>
      <c r="WVX38" s="137"/>
      <c r="WVY38" s="137"/>
      <c r="WVZ38" s="137"/>
      <c r="WWA38" s="137"/>
      <c r="WWB38" s="137"/>
      <c r="WWC38" s="137"/>
      <c r="WWD38" s="137"/>
      <c r="WWE38" s="137"/>
      <c r="WWF38" s="137"/>
      <c r="WWG38" s="137"/>
      <c r="WWH38" s="137"/>
      <c r="WWI38" s="137"/>
      <c r="WWJ38" s="137"/>
      <c r="WWK38" s="137"/>
      <c r="WWL38" s="137"/>
      <c r="WWM38" s="137"/>
      <c r="WWN38" s="137"/>
      <c r="WWO38" s="137"/>
      <c r="WWP38" s="137"/>
      <c r="WWQ38" s="137"/>
      <c r="WWR38" s="137"/>
      <c r="WWS38" s="137"/>
      <c r="WWT38" s="137"/>
      <c r="WWU38" s="137"/>
      <c r="WWV38" s="137"/>
      <c r="WWW38" s="137"/>
      <c r="WWX38" s="137"/>
      <c r="WWY38" s="137"/>
      <c r="WWZ38" s="137"/>
      <c r="WXA38" s="137"/>
      <c r="WXB38" s="137"/>
      <c r="WXC38" s="137"/>
      <c r="WXD38" s="137"/>
      <c r="WXE38" s="137"/>
      <c r="WXF38" s="137"/>
      <c r="WXG38" s="137"/>
      <c r="WXH38" s="137"/>
      <c r="WXI38" s="137"/>
      <c r="WXJ38" s="137"/>
      <c r="WXK38" s="137"/>
      <c r="WXL38" s="137"/>
      <c r="WXM38" s="137"/>
      <c r="WXN38" s="137"/>
      <c r="WXO38" s="137"/>
      <c r="WXP38" s="137"/>
      <c r="WXQ38" s="137"/>
      <c r="WXR38" s="137"/>
      <c r="WXS38" s="137"/>
      <c r="WXT38" s="137"/>
      <c r="WXU38" s="137"/>
      <c r="WXV38" s="137"/>
      <c r="WXW38" s="137"/>
      <c r="WXX38" s="137"/>
      <c r="WXY38" s="137"/>
      <c r="WXZ38" s="137"/>
      <c r="WYA38" s="137"/>
      <c r="WYB38" s="137"/>
      <c r="WYC38" s="137"/>
      <c r="WYD38" s="137"/>
      <c r="WYE38" s="137"/>
      <c r="WYF38" s="137"/>
      <c r="WYG38" s="137"/>
      <c r="WYH38" s="137"/>
      <c r="WYI38" s="137"/>
      <c r="WYJ38" s="137"/>
      <c r="WYK38" s="137"/>
      <c r="WYL38" s="137"/>
      <c r="WYM38" s="137"/>
      <c r="WYN38" s="137"/>
      <c r="WYO38" s="137"/>
      <c r="WYP38" s="137"/>
      <c r="WYQ38" s="137"/>
      <c r="WYR38" s="137"/>
      <c r="WYS38" s="137"/>
      <c r="WYT38" s="137"/>
      <c r="WYU38" s="137"/>
      <c r="WYV38" s="137"/>
      <c r="WYW38" s="137"/>
      <c r="WYX38" s="137"/>
      <c r="WYY38" s="137"/>
      <c r="WYZ38" s="137"/>
      <c r="WZA38" s="137"/>
      <c r="WZB38" s="137"/>
      <c r="WZC38" s="137"/>
      <c r="WZD38" s="137"/>
      <c r="WZE38" s="137"/>
      <c r="WZF38" s="137"/>
      <c r="WZG38" s="137"/>
      <c r="WZH38" s="137"/>
      <c r="WZI38" s="137"/>
      <c r="WZJ38" s="137"/>
      <c r="WZK38" s="137"/>
      <c r="WZL38" s="137"/>
      <c r="WZM38" s="137"/>
      <c r="WZN38" s="137"/>
      <c r="WZO38" s="137"/>
      <c r="WZP38" s="137"/>
      <c r="WZQ38" s="137"/>
      <c r="WZR38" s="137"/>
      <c r="WZS38" s="137"/>
      <c r="WZT38" s="137"/>
      <c r="WZU38" s="137"/>
      <c r="WZV38" s="137"/>
      <c r="WZW38" s="137"/>
      <c r="WZX38" s="137"/>
      <c r="WZY38" s="137"/>
      <c r="WZZ38" s="137"/>
      <c r="XAA38" s="137"/>
      <c r="XAB38" s="137"/>
      <c r="XAC38" s="137"/>
      <c r="XAD38" s="137"/>
      <c r="XAE38" s="137"/>
      <c r="XAF38" s="137"/>
      <c r="XAG38" s="137"/>
      <c r="XAH38" s="137"/>
      <c r="XAI38" s="137"/>
      <c r="XAJ38" s="137"/>
      <c r="XAK38" s="137"/>
      <c r="XAL38" s="137"/>
      <c r="XAM38" s="137"/>
      <c r="XAN38" s="137"/>
      <c r="XAO38" s="137"/>
      <c r="XAP38" s="137"/>
      <c r="XAQ38" s="137"/>
      <c r="XAR38" s="137"/>
      <c r="XAS38" s="137"/>
      <c r="XAT38" s="137"/>
      <c r="XAU38" s="137"/>
      <c r="XAV38" s="137"/>
      <c r="XAW38" s="137"/>
      <c r="XAX38" s="137"/>
      <c r="XAY38" s="137"/>
      <c r="XAZ38" s="137"/>
      <c r="XBA38" s="137"/>
      <c r="XBB38" s="137"/>
      <c r="XBC38" s="137"/>
      <c r="XBD38" s="137"/>
      <c r="XBE38" s="137"/>
      <c r="XBF38" s="137"/>
      <c r="XBG38" s="137"/>
      <c r="XBH38" s="137"/>
      <c r="XBI38" s="137"/>
      <c r="XBJ38" s="137"/>
      <c r="XBK38" s="137"/>
      <c r="XBL38" s="137"/>
      <c r="XBM38" s="137"/>
      <c r="XBN38" s="137"/>
      <c r="XBO38" s="137"/>
      <c r="XBP38" s="137"/>
      <c r="XBQ38" s="137"/>
      <c r="XBR38" s="137"/>
      <c r="XBS38" s="137"/>
      <c r="XBT38" s="137"/>
      <c r="XBU38" s="137"/>
      <c r="XBV38" s="137"/>
      <c r="XBW38" s="137"/>
      <c r="XBX38" s="137"/>
      <c r="XBY38" s="137"/>
      <c r="XBZ38" s="137"/>
      <c r="XCA38" s="137"/>
      <c r="XCB38" s="137"/>
      <c r="XCC38" s="137"/>
      <c r="XCD38" s="137"/>
      <c r="XCE38" s="137"/>
      <c r="XCF38" s="137"/>
      <c r="XCG38" s="137"/>
      <c r="XCH38" s="137"/>
      <c r="XCI38" s="137"/>
      <c r="XCJ38" s="137"/>
      <c r="XCK38" s="137"/>
      <c r="XCL38" s="137"/>
      <c r="XCM38" s="137"/>
      <c r="XCN38" s="137"/>
      <c r="XCO38" s="137"/>
      <c r="XCP38" s="137"/>
      <c r="XCQ38" s="137"/>
      <c r="XCR38" s="137"/>
      <c r="XCS38" s="137"/>
      <c r="XCT38" s="137"/>
      <c r="XCU38" s="137"/>
      <c r="XCV38" s="137"/>
      <c r="XCW38" s="137"/>
      <c r="XCX38" s="137"/>
      <c r="XCY38" s="137"/>
      <c r="XCZ38" s="137"/>
      <c r="XDA38" s="137"/>
      <c r="XDB38" s="137"/>
      <c r="XDC38" s="137"/>
      <c r="XDD38" s="137"/>
      <c r="XDE38" s="137"/>
      <c r="XDF38" s="137"/>
      <c r="XDG38" s="137"/>
      <c r="XDH38" s="137"/>
      <c r="XDI38" s="137"/>
      <c r="XDJ38" s="137"/>
      <c r="XDK38" s="137"/>
      <c r="XDL38" s="137"/>
      <c r="XDM38" s="137"/>
      <c r="XDN38" s="137"/>
      <c r="XDO38" s="137"/>
      <c r="XDP38" s="137"/>
      <c r="XDQ38" s="137"/>
      <c r="XDR38" s="137"/>
      <c r="XDS38" s="137"/>
      <c r="XDT38" s="137"/>
      <c r="XDU38" s="137"/>
      <c r="XDV38" s="137"/>
      <c r="XDW38" s="137"/>
      <c r="XDX38" s="137"/>
      <c r="XDY38" s="137"/>
      <c r="XDZ38" s="137"/>
      <c r="XEA38" s="137"/>
      <c r="XEB38" s="137"/>
      <c r="XEC38" s="137"/>
      <c r="XED38" s="137"/>
      <c r="XEE38" s="137"/>
      <c r="XEF38" s="137"/>
      <c r="XEG38" s="137"/>
      <c r="XEH38" s="137"/>
      <c r="XEI38" s="137"/>
      <c r="XEJ38" s="137"/>
      <c r="XEK38" s="137"/>
      <c r="XEL38" s="137"/>
      <c r="XEM38" s="137"/>
      <c r="XEN38" s="137"/>
      <c r="XEO38" s="137"/>
      <c r="XEP38" s="137"/>
      <c r="XEQ38" s="137"/>
      <c r="XER38" s="137"/>
      <c r="XES38" s="137"/>
      <c r="XET38" s="137"/>
      <c r="XEU38" s="137"/>
      <c r="XEV38" s="137"/>
      <c r="XEW38" s="137"/>
      <c r="XEX38" s="137"/>
      <c r="XEY38" s="137"/>
      <c r="XEZ38" s="137"/>
      <c r="XFA38" s="137"/>
      <c r="XFB38" s="137"/>
      <c r="XFC38" s="137"/>
      <c r="XFD38" s="137"/>
    </row>
    <row r="39" spans="1:16384" ht="15.75" customHeight="1">
      <c r="A39" s="159">
        <v>42562</v>
      </c>
      <c r="B39" s="83" t="s">
        <v>28</v>
      </c>
      <c r="C39" s="46">
        <v>34790002.289999552</v>
      </c>
      <c r="D39" s="47"/>
      <c r="E39" s="131">
        <f t="shared" si="0"/>
        <v>34790002.289999552</v>
      </c>
      <c r="F39" s="46">
        <v>2402807.3999999994</v>
      </c>
      <c r="G39" s="47"/>
      <c r="H39" s="48">
        <f t="shared" si="1"/>
        <v>2402807.3999999994</v>
      </c>
      <c r="I39" s="46">
        <v>73218.179999999993</v>
      </c>
      <c r="J39" s="47"/>
      <c r="K39" s="48">
        <f t="shared" si="2"/>
        <v>73218.179999999993</v>
      </c>
      <c r="L39" s="46">
        <v>6123.32</v>
      </c>
      <c r="M39" s="47"/>
      <c r="N39" s="48">
        <f t="shared" si="3"/>
        <v>6123.32</v>
      </c>
      <c r="O39" s="46">
        <v>786287.1799999997</v>
      </c>
      <c r="P39" s="47"/>
      <c r="Q39" s="48">
        <f t="shared" si="4"/>
        <v>786287.1799999997</v>
      </c>
      <c r="R39" s="46">
        <v>37448609.309999555</v>
      </c>
      <c r="S39" s="47"/>
      <c r="T39" s="48">
        <f t="shared" si="5"/>
        <v>37448609.309999555</v>
      </c>
      <c r="U39" s="126">
        <f t="shared" si="6"/>
        <v>0</v>
      </c>
      <c r="W39" s="45" t="s">
        <v>28</v>
      </c>
      <c r="X39" s="68">
        <f t="shared" si="7"/>
        <v>0</v>
      </c>
      <c r="Y39" s="68">
        <f t="shared" si="8"/>
        <v>0</v>
      </c>
      <c r="Z39" s="68">
        <f t="shared" si="9"/>
        <v>0</v>
      </c>
      <c r="AA39" s="68">
        <f t="shared" si="10"/>
        <v>0</v>
      </c>
      <c r="AB39" s="68">
        <f t="shared" si="11"/>
        <v>0</v>
      </c>
      <c r="AC39" s="73">
        <f t="shared" si="12"/>
        <v>0</v>
      </c>
    </row>
    <row r="40" spans="1:16384" ht="15.75">
      <c r="A40" s="160"/>
      <c r="B40" s="84" t="s">
        <v>29</v>
      </c>
      <c r="C40" s="49">
        <v>98439134.779998139</v>
      </c>
      <c r="D40" s="13">
        <v>98439180</v>
      </c>
      <c r="E40" s="50">
        <f t="shared" si="0"/>
        <v>-45.220001861453056</v>
      </c>
      <c r="F40" s="49">
        <v>2547688.2400000012</v>
      </c>
      <c r="G40" s="13" t="s">
        <v>1090</v>
      </c>
      <c r="H40" s="50">
        <f t="shared" si="1"/>
        <v>-105231.75999999885</v>
      </c>
      <c r="I40" s="49">
        <v>213229.3600000001</v>
      </c>
      <c r="J40" s="13" t="s">
        <v>1364</v>
      </c>
      <c r="K40" s="50">
        <f t="shared" si="2"/>
        <v>0.36000000010244548</v>
      </c>
      <c r="L40" s="49">
        <v>39386.080000000002</v>
      </c>
      <c r="M40" s="13" t="s">
        <v>1365</v>
      </c>
      <c r="N40" s="50">
        <f t="shared" si="3"/>
        <v>-1.9999999996798579E-2</v>
      </c>
      <c r="O40" s="49">
        <v>1711937.3</v>
      </c>
      <c r="P40" s="13" t="s">
        <v>1091</v>
      </c>
      <c r="Q40" s="50">
        <f t="shared" si="4"/>
        <v>-2.6999999999534339</v>
      </c>
      <c r="R40" s="49">
        <v>94353352.519998133</v>
      </c>
      <c r="S40" s="13">
        <v>94353366</v>
      </c>
      <c r="T40" s="50">
        <f t="shared" si="5"/>
        <v>-13.480001866817474</v>
      </c>
      <c r="U40" s="127">
        <f t="shared" si="6"/>
        <v>1</v>
      </c>
      <c r="W40" s="92" t="s">
        <v>29</v>
      </c>
      <c r="X40" s="68">
        <f t="shared" si="7"/>
        <v>0</v>
      </c>
      <c r="Y40" s="68">
        <f t="shared" si="8"/>
        <v>1</v>
      </c>
      <c r="Z40" s="68">
        <f t="shared" si="9"/>
        <v>0</v>
      </c>
      <c r="AA40" s="68">
        <f t="shared" si="10"/>
        <v>0</v>
      </c>
      <c r="AB40" s="68">
        <f t="shared" si="11"/>
        <v>0</v>
      </c>
      <c r="AC40" s="73">
        <f t="shared" si="12"/>
        <v>0</v>
      </c>
    </row>
    <row r="41" spans="1:16384" ht="15.75">
      <c r="A41" s="160"/>
      <c r="B41" s="58" t="s">
        <v>30</v>
      </c>
      <c r="C41" s="49">
        <v>68716293.26999937</v>
      </c>
      <c r="D41" s="13">
        <v>68716340</v>
      </c>
      <c r="E41" s="50">
        <f t="shared" si="0"/>
        <v>-46.730000630021095</v>
      </c>
      <c r="F41" s="49">
        <v>1730994.7200000007</v>
      </c>
      <c r="G41" s="13" t="s">
        <v>1092</v>
      </c>
      <c r="H41" s="50">
        <f t="shared" si="1"/>
        <v>-953475.27999999933</v>
      </c>
      <c r="I41" s="49">
        <v>67273.680000000008</v>
      </c>
      <c r="J41" s="13" t="s">
        <v>1366</v>
      </c>
      <c r="K41" s="50">
        <f t="shared" si="2"/>
        <v>-1.9999999989522621E-2</v>
      </c>
      <c r="L41" s="49">
        <v>94904.799999999988</v>
      </c>
      <c r="M41" s="13" t="s">
        <v>1367</v>
      </c>
      <c r="N41" s="50">
        <f t="shared" si="3"/>
        <v>0</v>
      </c>
      <c r="O41" s="49">
        <v>68993.680000000008</v>
      </c>
      <c r="P41" s="13" t="s">
        <v>1093</v>
      </c>
      <c r="Q41" s="50">
        <f t="shared" si="4"/>
        <v>-1.9999999989522621E-2</v>
      </c>
      <c r="R41" s="49">
        <v>66888673.749999374</v>
      </c>
      <c r="S41" s="13">
        <v>66888660</v>
      </c>
      <c r="T41" s="50">
        <f t="shared" si="5"/>
        <v>13.74999937415123</v>
      </c>
      <c r="U41" s="127">
        <f t="shared" si="6"/>
        <v>1</v>
      </c>
      <c r="W41" s="93" t="s">
        <v>30</v>
      </c>
      <c r="X41" s="68">
        <f t="shared" si="7"/>
        <v>0</v>
      </c>
      <c r="Y41" s="68">
        <f t="shared" si="8"/>
        <v>1</v>
      </c>
      <c r="Z41" s="68">
        <f t="shared" si="9"/>
        <v>0</v>
      </c>
      <c r="AA41" s="68">
        <f t="shared" si="10"/>
        <v>0</v>
      </c>
      <c r="AB41" s="68">
        <f t="shared" si="11"/>
        <v>0</v>
      </c>
      <c r="AC41" s="73">
        <f t="shared" si="12"/>
        <v>0</v>
      </c>
    </row>
    <row r="42" spans="1:16384" ht="15.75">
      <c r="A42" s="160"/>
      <c r="B42" s="84" t="s">
        <v>31</v>
      </c>
      <c r="C42" s="49">
        <v>7287067.2299993373</v>
      </c>
      <c r="D42" s="13">
        <v>7287070</v>
      </c>
      <c r="E42" s="50">
        <f t="shared" si="0"/>
        <v>-2.7700006626546383</v>
      </c>
      <c r="F42" s="49">
        <v>451690.26</v>
      </c>
      <c r="G42" s="13" t="s">
        <v>1094</v>
      </c>
      <c r="H42" s="50">
        <f t="shared" si="1"/>
        <v>0.26000000000931323</v>
      </c>
      <c r="I42" s="49">
        <v>9500</v>
      </c>
      <c r="J42" s="13" t="s">
        <v>1368</v>
      </c>
      <c r="K42" s="50">
        <f t="shared" si="2"/>
        <v>0</v>
      </c>
      <c r="L42" s="49">
        <v>0</v>
      </c>
      <c r="M42" s="13" t="s">
        <v>47</v>
      </c>
      <c r="N42" s="50">
        <f t="shared" si="3"/>
        <v>0</v>
      </c>
      <c r="O42" s="49">
        <v>7247.16</v>
      </c>
      <c r="P42" s="13" t="s">
        <v>1095</v>
      </c>
      <c r="Q42" s="50">
        <f t="shared" si="4"/>
        <v>-29318.34</v>
      </c>
      <c r="R42" s="49">
        <v>6837629.8099993374</v>
      </c>
      <c r="S42" s="13">
        <v>6837632</v>
      </c>
      <c r="T42" s="50">
        <f t="shared" si="5"/>
        <v>-2.1900006625801325</v>
      </c>
      <c r="U42" s="127">
        <f t="shared" si="6"/>
        <v>1</v>
      </c>
      <c r="W42" s="92" t="s">
        <v>31</v>
      </c>
      <c r="X42" s="68">
        <f t="shared" si="7"/>
        <v>0</v>
      </c>
      <c r="Y42" s="68">
        <f t="shared" si="8"/>
        <v>0</v>
      </c>
      <c r="Z42" s="68">
        <f t="shared" si="9"/>
        <v>0</v>
      </c>
      <c r="AA42" s="68">
        <f t="shared" si="10"/>
        <v>0</v>
      </c>
      <c r="AB42" s="68">
        <f t="shared" si="11"/>
        <v>1</v>
      </c>
      <c r="AC42" s="73">
        <f t="shared" si="12"/>
        <v>0</v>
      </c>
    </row>
    <row r="43" spans="1:16384" ht="15.75">
      <c r="A43" s="160"/>
      <c r="B43" s="84" t="s">
        <v>32</v>
      </c>
      <c r="C43" s="49"/>
      <c r="D43" s="13"/>
      <c r="E43" s="50">
        <f t="shared" si="0"/>
        <v>0</v>
      </c>
      <c r="F43" s="49"/>
      <c r="G43" s="13"/>
      <c r="H43" s="50">
        <f t="shared" si="1"/>
        <v>0</v>
      </c>
      <c r="I43" s="49"/>
      <c r="J43" s="13"/>
      <c r="K43" s="50">
        <f t="shared" si="2"/>
        <v>0</v>
      </c>
      <c r="L43" s="49"/>
      <c r="M43" s="13"/>
      <c r="N43" s="50">
        <f t="shared" si="3"/>
        <v>0</v>
      </c>
      <c r="O43" s="49"/>
      <c r="P43" s="13"/>
      <c r="Q43" s="50">
        <f t="shared" si="4"/>
        <v>0</v>
      </c>
      <c r="R43" s="49"/>
      <c r="S43" s="13"/>
      <c r="T43" s="50">
        <f t="shared" si="5"/>
        <v>0</v>
      </c>
      <c r="U43" s="127">
        <f t="shared" si="6"/>
        <v>0</v>
      </c>
      <c r="W43" s="92" t="s">
        <v>32</v>
      </c>
      <c r="X43" s="68">
        <f t="shared" si="7"/>
        <v>0</v>
      </c>
      <c r="Y43" s="68">
        <f t="shared" si="8"/>
        <v>0</v>
      </c>
      <c r="Z43" s="68">
        <f t="shared" si="9"/>
        <v>0</v>
      </c>
      <c r="AA43" s="68">
        <f t="shared" si="10"/>
        <v>0</v>
      </c>
      <c r="AB43" s="68">
        <f t="shared" si="11"/>
        <v>0</v>
      </c>
      <c r="AC43" s="73">
        <f t="shared" si="12"/>
        <v>0</v>
      </c>
    </row>
    <row r="44" spans="1:16384" ht="15.75">
      <c r="A44" s="161"/>
      <c r="B44" s="84" t="s">
        <v>33</v>
      </c>
      <c r="C44" s="51"/>
      <c r="D44" s="52"/>
      <c r="E44" s="53">
        <f t="shared" si="0"/>
        <v>0</v>
      </c>
      <c r="F44" s="51"/>
      <c r="G44" s="52"/>
      <c r="H44" s="53">
        <f t="shared" si="1"/>
        <v>0</v>
      </c>
      <c r="I44" s="51"/>
      <c r="J44" s="52"/>
      <c r="K44" s="53">
        <f t="shared" si="2"/>
        <v>0</v>
      </c>
      <c r="L44" s="51"/>
      <c r="M44" s="52"/>
      <c r="N44" s="53">
        <f t="shared" si="3"/>
        <v>0</v>
      </c>
      <c r="O44" s="51"/>
      <c r="P44" s="52"/>
      <c r="Q44" s="53">
        <f t="shared" si="4"/>
        <v>0</v>
      </c>
      <c r="R44" s="51"/>
      <c r="S44" s="52"/>
      <c r="T44" s="53">
        <f t="shared" si="5"/>
        <v>0</v>
      </c>
      <c r="U44" s="128">
        <f t="shared" si="6"/>
        <v>0</v>
      </c>
      <c r="W44" s="92" t="s">
        <v>33</v>
      </c>
      <c r="X44" s="68">
        <f t="shared" si="7"/>
        <v>0</v>
      </c>
      <c r="Y44" s="68">
        <f t="shared" si="8"/>
        <v>0</v>
      </c>
      <c r="Z44" s="68">
        <f t="shared" si="9"/>
        <v>0</v>
      </c>
      <c r="AA44" s="68">
        <f t="shared" si="10"/>
        <v>0</v>
      </c>
      <c r="AB44" s="68">
        <f t="shared" si="11"/>
        <v>0</v>
      </c>
      <c r="AC44" s="73">
        <f t="shared" si="12"/>
        <v>0</v>
      </c>
    </row>
    <row r="45" spans="1:16384" ht="15.75" customHeight="1">
      <c r="A45" s="159">
        <v>42563</v>
      </c>
      <c r="B45" s="83" t="s">
        <v>28</v>
      </c>
      <c r="C45" s="46">
        <v>37448609.309999555</v>
      </c>
      <c r="D45" s="47"/>
      <c r="E45" s="48">
        <f t="shared" si="0"/>
        <v>37448609.309999555</v>
      </c>
      <c r="F45" s="46">
        <v>2542479.2100000004</v>
      </c>
      <c r="G45" s="47"/>
      <c r="H45" s="48">
        <f t="shared" si="1"/>
        <v>2542479.2100000004</v>
      </c>
      <c r="I45" s="46">
        <v>51639.39</v>
      </c>
      <c r="J45" s="47"/>
      <c r="K45" s="48">
        <f t="shared" si="2"/>
        <v>51639.39</v>
      </c>
      <c r="L45" s="46">
        <v>2919.2400000000002</v>
      </c>
      <c r="M45" s="47"/>
      <c r="N45" s="48">
        <f t="shared" si="3"/>
        <v>2919.2400000000002</v>
      </c>
      <c r="O45" s="46">
        <v>341455.84</v>
      </c>
      <c r="P45" s="47"/>
      <c r="Q45" s="48">
        <f t="shared" si="4"/>
        <v>341455.84</v>
      </c>
      <c r="R45" s="46">
        <v>34613394.409999549</v>
      </c>
      <c r="S45" s="47"/>
      <c r="T45" s="48">
        <f t="shared" si="5"/>
        <v>34613394.409999549</v>
      </c>
      <c r="U45" s="126">
        <f t="shared" si="6"/>
        <v>0</v>
      </c>
      <c r="W45" s="45" t="s">
        <v>28</v>
      </c>
      <c r="X45" s="64">
        <f t="shared" si="7"/>
        <v>0</v>
      </c>
      <c r="Y45" s="64">
        <f t="shared" si="8"/>
        <v>0</v>
      </c>
      <c r="Z45" s="64">
        <f t="shared" si="9"/>
        <v>0</v>
      </c>
      <c r="AA45" s="64">
        <f t="shared" si="10"/>
        <v>0</v>
      </c>
      <c r="AB45" s="64">
        <f t="shared" si="11"/>
        <v>0</v>
      </c>
      <c r="AC45" s="75">
        <f t="shared" si="12"/>
        <v>0</v>
      </c>
    </row>
    <row r="46" spans="1:16384" ht="15.75">
      <c r="A46" s="160"/>
      <c r="B46" s="84" t="s">
        <v>29</v>
      </c>
      <c r="C46" s="49">
        <v>94353352.519998133</v>
      </c>
      <c r="D46" s="13">
        <v>94353366</v>
      </c>
      <c r="E46" s="50">
        <f t="shared" si="0"/>
        <v>-13.480001866817474</v>
      </c>
      <c r="F46" s="49">
        <v>2006808.34</v>
      </c>
      <c r="G46" s="13" t="s">
        <v>1096</v>
      </c>
      <c r="H46" s="50">
        <f t="shared" si="1"/>
        <v>-1181891.6599999999</v>
      </c>
      <c r="I46" s="49">
        <v>254778.64</v>
      </c>
      <c r="J46" s="13" t="s">
        <v>1369</v>
      </c>
      <c r="K46" s="50">
        <f t="shared" si="2"/>
        <v>-0.35999999998603016</v>
      </c>
      <c r="L46" s="49">
        <v>3947.46</v>
      </c>
      <c r="M46" s="13" t="s">
        <v>1370</v>
      </c>
      <c r="N46" s="50">
        <f t="shared" si="3"/>
        <v>0</v>
      </c>
      <c r="O46" s="49">
        <v>503449.47000000003</v>
      </c>
      <c r="P46" s="13" t="s">
        <v>1097</v>
      </c>
      <c r="Q46" s="50">
        <f t="shared" si="4"/>
        <v>0.47000000003026798</v>
      </c>
      <c r="R46" s="49">
        <v>92093925.889998138</v>
      </c>
      <c r="S46" s="13">
        <v>92093960</v>
      </c>
      <c r="T46" s="50">
        <f t="shared" si="5"/>
        <v>-34.110001862049103</v>
      </c>
      <c r="U46" s="127">
        <f t="shared" si="6"/>
        <v>1</v>
      </c>
      <c r="W46" s="92" t="s">
        <v>29</v>
      </c>
      <c r="X46" s="68">
        <f t="shared" si="7"/>
        <v>0</v>
      </c>
      <c r="Y46" s="68">
        <f t="shared" si="8"/>
        <v>1</v>
      </c>
      <c r="Z46" s="68">
        <f t="shared" si="9"/>
        <v>0</v>
      </c>
      <c r="AA46" s="68">
        <f t="shared" si="10"/>
        <v>0</v>
      </c>
      <c r="AB46" s="68">
        <f t="shared" si="11"/>
        <v>0</v>
      </c>
      <c r="AC46" s="73">
        <f t="shared" si="12"/>
        <v>0</v>
      </c>
    </row>
    <row r="47" spans="1:16384" ht="15.75">
      <c r="A47" s="160"/>
      <c r="B47" s="58" t="s">
        <v>30</v>
      </c>
      <c r="C47" s="49"/>
      <c r="D47" s="13">
        <v>0</v>
      </c>
      <c r="E47" s="50">
        <f t="shared" si="0"/>
        <v>0</v>
      </c>
      <c r="F47" s="49"/>
      <c r="G47" s="13"/>
      <c r="H47" s="50">
        <f t="shared" si="1"/>
        <v>0</v>
      </c>
      <c r="I47" s="49"/>
      <c r="J47" s="13"/>
      <c r="K47" s="50">
        <f t="shared" si="2"/>
        <v>0</v>
      </c>
      <c r="L47" s="49"/>
      <c r="M47" s="13"/>
      <c r="N47" s="50">
        <f t="shared" si="3"/>
        <v>0</v>
      </c>
      <c r="O47" s="49"/>
      <c r="P47" s="13"/>
      <c r="Q47" s="50">
        <f t="shared" si="4"/>
        <v>0</v>
      </c>
      <c r="R47" s="49"/>
      <c r="S47" s="13">
        <v>0</v>
      </c>
      <c r="T47" s="50">
        <f t="shared" si="5"/>
        <v>0</v>
      </c>
      <c r="U47" s="127">
        <f t="shared" si="6"/>
        <v>0</v>
      </c>
      <c r="W47" s="93" t="s">
        <v>30</v>
      </c>
      <c r="X47" s="68">
        <f t="shared" si="7"/>
        <v>0</v>
      </c>
      <c r="Y47" s="68">
        <f t="shared" si="8"/>
        <v>0</v>
      </c>
      <c r="Z47" s="68">
        <f t="shared" si="9"/>
        <v>0</v>
      </c>
      <c r="AA47" s="68">
        <f t="shared" si="10"/>
        <v>0</v>
      </c>
      <c r="AB47" s="68">
        <f t="shared" si="11"/>
        <v>0</v>
      </c>
      <c r="AC47" s="73">
        <f t="shared" si="12"/>
        <v>0</v>
      </c>
    </row>
    <row r="48" spans="1:16384" ht="15.75">
      <c r="A48" s="160"/>
      <c r="B48" s="84" t="s">
        <v>31</v>
      </c>
      <c r="C48" s="49">
        <v>6837629.8099993374</v>
      </c>
      <c r="D48" s="13">
        <v>6837632</v>
      </c>
      <c r="E48" s="50">
        <f t="shared" si="0"/>
        <v>-2.1900006625801325</v>
      </c>
      <c r="F48" s="49">
        <v>427682.4200000001</v>
      </c>
      <c r="G48" s="13" t="s">
        <v>1098</v>
      </c>
      <c r="H48" s="50">
        <f t="shared" si="1"/>
        <v>0.42000000010011718</v>
      </c>
      <c r="I48" s="49">
        <v>212913.9</v>
      </c>
      <c r="J48" s="13" t="s">
        <v>1371</v>
      </c>
      <c r="K48" s="50">
        <f t="shared" si="2"/>
        <v>-0.10000000000582077</v>
      </c>
      <c r="L48" s="49">
        <v>0</v>
      </c>
      <c r="M48" s="13" t="s">
        <v>47</v>
      </c>
      <c r="N48" s="50">
        <f t="shared" si="3"/>
        <v>0</v>
      </c>
      <c r="O48" s="49">
        <v>4594.1899999999996</v>
      </c>
      <c r="P48" s="13" t="s">
        <v>1099</v>
      </c>
      <c r="Q48" s="50">
        <f t="shared" si="4"/>
        <v>-30249.210000000003</v>
      </c>
      <c r="R48" s="49">
        <v>6626699.6999993389</v>
      </c>
      <c r="S48" s="13">
        <v>6626697</v>
      </c>
      <c r="T48" s="50">
        <f t="shared" si="5"/>
        <v>2.6999993389472365</v>
      </c>
      <c r="U48" s="127">
        <f t="shared" si="6"/>
        <v>1</v>
      </c>
      <c r="W48" s="92" t="s">
        <v>31</v>
      </c>
      <c r="X48" s="68">
        <f t="shared" si="7"/>
        <v>0</v>
      </c>
      <c r="Y48" s="68">
        <f t="shared" si="8"/>
        <v>0</v>
      </c>
      <c r="Z48" s="68">
        <f t="shared" si="9"/>
        <v>0</v>
      </c>
      <c r="AA48" s="68">
        <f t="shared" si="10"/>
        <v>0</v>
      </c>
      <c r="AB48" s="68">
        <f t="shared" si="11"/>
        <v>1</v>
      </c>
      <c r="AC48" s="73">
        <f t="shared" si="12"/>
        <v>0</v>
      </c>
    </row>
    <row r="49" spans="1:29" ht="15.75">
      <c r="A49" s="160"/>
      <c r="B49" s="84" t="s">
        <v>32</v>
      </c>
      <c r="C49" s="49">
        <v>170509422.62999761</v>
      </c>
      <c r="D49" s="13"/>
      <c r="E49" s="50">
        <f t="shared" si="0"/>
        <v>170509422.62999761</v>
      </c>
      <c r="F49" s="49">
        <v>3614435.87</v>
      </c>
      <c r="G49" s="13"/>
      <c r="H49" s="50">
        <f t="shared" si="1"/>
        <v>3614435.87</v>
      </c>
      <c r="I49" s="49">
        <v>210948.71999999997</v>
      </c>
      <c r="J49" s="13"/>
      <c r="K49" s="50">
        <f t="shared" si="2"/>
        <v>210948.71999999997</v>
      </c>
      <c r="L49" s="49">
        <v>4476120.9000000004</v>
      </c>
      <c r="M49" s="13"/>
      <c r="N49" s="50">
        <f t="shared" si="3"/>
        <v>4476120.9000000004</v>
      </c>
      <c r="O49" s="49">
        <v>1431410.6200000003</v>
      </c>
      <c r="P49" s="13"/>
      <c r="Q49" s="50">
        <f t="shared" si="4"/>
        <v>1431410.6200000003</v>
      </c>
      <c r="R49" s="49">
        <v>176744952.58999765</v>
      </c>
      <c r="S49" s="13"/>
      <c r="T49" s="50">
        <f t="shared" si="5"/>
        <v>176744952.58999765</v>
      </c>
      <c r="U49" s="127">
        <f t="shared" si="6"/>
        <v>0</v>
      </c>
      <c r="W49" s="92" t="s">
        <v>32</v>
      </c>
      <c r="X49" s="68">
        <f t="shared" si="7"/>
        <v>0</v>
      </c>
      <c r="Y49" s="68">
        <f t="shared" si="8"/>
        <v>0</v>
      </c>
      <c r="Z49" s="68">
        <f t="shared" si="9"/>
        <v>0</v>
      </c>
      <c r="AA49" s="68">
        <f t="shared" si="10"/>
        <v>0</v>
      </c>
      <c r="AB49" s="68">
        <f t="shared" si="11"/>
        <v>0</v>
      </c>
      <c r="AC49" s="73">
        <f t="shared" si="12"/>
        <v>0</v>
      </c>
    </row>
    <row r="50" spans="1:29" ht="15.75">
      <c r="A50" s="161"/>
      <c r="B50" s="84" t="s">
        <v>33</v>
      </c>
      <c r="C50" s="51">
        <v>251641081.94999933</v>
      </c>
      <c r="D50" s="52"/>
      <c r="E50" s="53">
        <f t="shared" si="0"/>
        <v>251641081.94999933</v>
      </c>
      <c r="F50" s="51">
        <v>7486505.109999991</v>
      </c>
      <c r="G50" s="52"/>
      <c r="H50" s="53">
        <f t="shared" si="1"/>
        <v>7486505.109999991</v>
      </c>
      <c r="I50" s="51">
        <v>1033715.64</v>
      </c>
      <c r="J50" s="52"/>
      <c r="K50" s="53">
        <f t="shared" si="2"/>
        <v>1033715.64</v>
      </c>
      <c r="L50" s="51">
        <v>1512343.48</v>
      </c>
      <c r="M50" s="52"/>
      <c r="N50" s="53">
        <f t="shared" si="3"/>
        <v>1512343.48</v>
      </c>
      <c r="O50" s="49">
        <v>2488096.5199999986</v>
      </c>
      <c r="P50" s="13"/>
      <c r="Q50" s="50">
        <f t="shared" si="4"/>
        <v>2488096.5199999986</v>
      </c>
      <c r="R50" s="51">
        <v>260940324.3399995</v>
      </c>
      <c r="S50" s="52"/>
      <c r="T50" s="53">
        <f t="shared" si="5"/>
        <v>260940324.3399995</v>
      </c>
      <c r="U50" s="128">
        <f t="shared" si="6"/>
        <v>0</v>
      </c>
      <c r="W50" s="92" t="s">
        <v>33</v>
      </c>
      <c r="X50" s="72">
        <f t="shared" si="7"/>
        <v>0</v>
      </c>
      <c r="Y50" s="72">
        <f t="shared" si="8"/>
        <v>0</v>
      </c>
      <c r="Z50" s="72">
        <f t="shared" si="9"/>
        <v>0</v>
      </c>
      <c r="AA50" s="72">
        <f t="shared" si="10"/>
        <v>0</v>
      </c>
      <c r="AB50" s="72">
        <f t="shared" si="11"/>
        <v>0</v>
      </c>
      <c r="AC50" s="76">
        <f t="shared" si="12"/>
        <v>0</v>
      </c>
    </row>
    <row r="51" spans="1:29" ht="15.75" customHeight="1">
      <c r="A51" s="159">
        <v>42564</v>
      </c>
      <c r="B51" s="83" t="s">
        <v>28</v>
      </c>
      <c r="C51" s="46">
        <v>34613394.409999549</v>
      </c>
      <c r="D51" s="47"/>
      <c r="E51" s="48">
        <f t="shared" si="0"/>
        <v>34613394.409999549</v>
      </c>
      <c r="F51" s="46">
        <v>2128274.959999999</v>
      </c>
      <c r="G51" s="47"/>
      <c r="H51" s="48">
        <f t="shared" si="1"/>
        <v>2128274.959999999</v>
      </c>
      <c r="I51" s="46">
        <v>51273.86</v>
      </c>
      <c r="J51" s="47"/>
      <c r="K51" s="48">
        <f t="shared" si="2"/>
        <v>51273.86</v>
      </c>
      <c r="L51" s="46">
        <v>92506.680000000008</v>
      </c>
      <c r="M51" s="47"/>
      <c r="N51" s="48">
        <f t="shared" si="3"/>
        <v>92506.680000000008</v>
      </c>
      <c r="O51" s="46">
        <v>296749.78000000003</v>
      </c>
      <c r="P51" s="47"/>
      <c r="Q51" s="48">
        <f t="shared" si="4"/>
        <v>296749.78000000003</v>
      </c>
      <c r="R51" s="46">
        <v>32147136.849999543</v>
      </c>
      <c r="S51" s="47"/>
      <c r="T51" s="48">
        <f t="shared" si="5"/>
        <v>32147136.849999543</v>
      </c>
      <c r="U51" s="126">
        <f t="shared" si="6"/>
        <v>0</v>
      </c>
      <c r="W51" s="45" t="s">
        <v>28</v>
      </c>
      <c r="X51" s="68">
        <f t="shared" si="7"/>
        <v>0</v>
      </c>
      <c r="Y51" s="68">
        <f t="shared" si="8"/>
        <v>0</v>
      </c>
      <c r="Z51" s="68">
        <f t="shared" si="9"/>
        <v>0</v>
      </c>
      <c r="AA51" s="68">
        <f t="shared" si="10"/>
        <v>0</v>
      </c>
      <c r="AB51" s="68">
        <f t="shared" si="11"/>
        <v>0</v>
      </c>
      <c r="AC51" s="73">
        <f t="shared" si="12"/>
        <v>0</v>
      </c>
    </row>
    <row r="52" spans="1:29" ht="15.75">
      <c r="A52" s="160"/>
      <c r="B52" s="84" t="s">
        <v>29</v>
      </c>
      <c r="C52" s="49">
        <v>92093925.889998138</v>
      </c>
      <c r="D52" s="13"/>
      <c r="E52" s="50">
        <f t="shared" si="0"/>
        <v>92093925.889998138</v>
      </c>
      <c r="F52" s="49">
        <v>1841480.5500000007</v>
      </c>
      <c r="G52" s="13"/>
      <c r="H52" s="50">
        <f t="shared" si="1"/>
        <v>1841480.5500000007</v>
      </c>
      <c r="I52" s="49">
        <v>343063.67</v>
      </c>
      <c r="J52" s="13"/>
      <c r="K52" s="50">
        <f t="shared" si="2"/>
        <v>343063.67</v>
      </c>
      <c r="L52" s="49">
        <v>46634.359999999993</v>
      </c>
      <c r="M52" s="13"/>
      <c r="N52" s="50">
        <f t="shared" si="3"/>
        <v>46634.359999999993</v>
      </c>
      <c r="O52" s="49">
        <v>473666.45</v>
      </c>
      <c r="P52" s="13"/>
      <c r="Q52" s="50">
        <f t="shared" si="4"/>
        <v>473666.45</v>
      </c>
      <c r="R52" s="49">
        <v>94978246.05999814</v>
      </c>
      <c r="S52" s="13"/>
      <c r="T52" s="50">
        <f t="shared" si="5"/>
        <v>94978246.05999814</v>
      </c>
      <c r="U52" s="127">
        <f t="shared" si="6"/>
        <v>0</v>
      </c>
      <c r="W52" s="92" t="s">
        <v>29</v>
      </c>
      <c r="X52" s="68">
        <f t="shared" si="7"/>
        <v>0</v>
      </c>
      <c r="Y52" s="68">
        <f t="shared" si="8"/>
        <v>0</v>
      </c>
      <c r="Z52" s="68">
        <f t="shared" si="9"/>
        <v>0</v>
      </c>
      <c r="AA52" s="68">
        <f t="shared" si="10"/>
        <v>0</v>
      </c>
      <c r="AB52" s="68">
        <f t="shared" si="11"/>
        <v>0</v>
      </c>
      <c r="AC52" s="73">
        <f t="shared" si="12"/>
        <v>0</v>
      </c>
    </row>
    <row r="53" spans="1:29" ht="15.75">
      <c r="A53" s="160"/>
      <c r="B53" s="58" t="s">
        <v>30</v>
      </c>
      <c r="C53" s="49">
        <v>66888673.749999374</v>
      </c>
      <c r="D53" s="13">
        <v>66888630</v>
      </c>
      <c r="E53" s="50">
        <f t="shared" si="0"/>
        <v>43.74999937415123</v>
      </c>
      <c r="F53" s="49">
        <v>3075261.7400000012</v>
      </c>
      <c r="G53" s="13" t="s">
        <v>1100</v>
      </c>
      <c r="H53" s="50">
        <f t="shared" si="1"/>
        <v>-1273788.2599999988</v>
      </c>
      <c r="I53" s="49">
        <v>300554.92</v>
      </c>
      <c r="J53" s="13" t="s">
        <v>1372</v>
      </c>
      <c r="K53" s="50">
        <f t="shared" si="2"/>
        <v>-8.0000000016298145E-2</v>
      </c>
      <c r="L53" s="49">
        <v>66177.73</v>
      </c>
      <c r="M53" s="13" t="s">
        <v>1373</v>
      </c>
      <c r="N53" s="50">
        <f t="shared" si="3"/>
        <v>2.9999999998835847E-2</v>
      </c>
      <c r="O53" s="49">
        <v>119074.79000000001</v>
      </c>
      <c r="P53" s="13" t="s">
        <v>1101</v>
      </c>
      <c r="Q53" s="50">
        <f t="shared" si="4"/>
        <v>-0.20999999999185093</v>
      </c>
      <c r="R53" s="49">
        <v>70716034.51999937</v>
      </c>
      <c r="S53" s="13">
        <v>70716020</v>
      </c>
      <c r="T53" s="50">
        <f t="shared" si="5"/>
        <v>14.519999369978905</v>
      </c>
      <c r="U53" s="127">
        <f t="shared" si="6"/>
        <v>1</v>
      </c>
      <c r="W53" s="93" t="s">
        <v>30</v>
      </c>
      <c r="X53" s="68">
        <f t="shared" si="7"/>
        <v>0</v>
      </c>
      <c r="Y53" s="68">
        <f t="shared" si="8"/>
        <v>1</v>
      </c>
      <c r="Z53" s="68">
        <f t="shared" si="9"/>
        <v>0</v>
      </c>
      <c r="AA53" s="68">
        <f t="shared" si="10"/>
        <v>0</v>
      </c>
      <c r="AB53" s="68">
        <f t="shared" si="11"/>
        <v>0</v>
      </c>
      <c r="AC53" s="73">
        <f t="shared" si="12"/>
        <v>0</v>
      </c>
    </row>
    <row r="54" spans="1:29" ht="15.75">
      <c r="A54" s="160"/>
      <c r="B54" s="84" t="s">
        <v>31</v>
      </c>
      <c r="C54" s="49">
        <v>6626699.6999993389</v>
      </c>
      <c r="D54" s="13">
        <v>6626697</v>
      </c>
      <c r="E54" s="50">
        <f t="shared" si="0"/>
        <v>2.6999993389472365</v>
      </c>
      <c r="F54" s="49">
        <v>301656.85000000003</v>
      </c>
      <c r="G54" s="13" t="s">
        <v>1102</v>
      </c>
      <c r="H54" s="50">
        <f t="shared" si="1"/>
        <v>-0.1499999999650754</v>
      </c>
      <c r="I54" s="49">
        <v>53591.28</v>
      </c>
      <c r="J54" s="13" t="s">
        <v>1374</v>
      </c>
      <c r="K54" s="50">
        <f t="shared" si="2"/>
        <v>-2.0000000004074536E-2</v>
      </c>
      <c r="L54" s="49">
        <v>0</v>
      </c>
      <c r="M54" s="13" t="s">
        <v>47</v>
      </c>
      <c r="N54" s="50">
        <f t="shared" si="3"/>
        <v>0</v>
      </c>
      <c r="O54" s="49">
        <v>0</v>
      </c>
      <c r="P54" s="13" t="s">
        <v>1103</v>
      </c>
      <c r="Q54" s="50">
        <f t="shared" si="4"/>
        <v>-23571</v>
      </c>
      <c r="R54" s="49">
        <v>6378634.1299993386</v>
      </c>
      <c r="S54" s="13">
        <v>6378632</v>
      </c>
      <c r="T54" s="50">
        <f t="shared" si="5"/>
        <v>2.1299993386492133</v>
      </c>
      <c r="U54" s="127">
        <f t="shared" si="6"/>
        <v>1</v>
      </c>
      <c r="W54" s="92" t="s">
        <v>31</v>
      </c>
      <c r="X54" s="68">
        <f t="shared" si="7"/>
        <v>0</v>
      </c>
      <c r="Y54" s="68">
        <f t="shared" si="8"/>
        <v>0</v>
      </c>
      <c r="Z54" s="68">
        <f t="shared" si="9"/>
        <v>0</v>
      </c>
      <c r="AA54" s="68">
        <f t="shared" si="10"/>
        <v>0</v>
      </c>
      <c r="AB54" s="68">
        <f t="shared" si="11"/>
        <v>0</v>
      </c>
      <c r="AC54" s="73">
        <f t="shared" si="12"/>
        <v>0</v>
      </c>
    </row>
    <row r="55" spans="1:29" ht="15.75">
      <c r="A55" s="160"/>
      <c r="B55" s="84" t="s">
        <v>32</v>
      </c>
      <c r="C55" s="49">
        <v>176744952.58999765</v>
      </c>
      <c r="D55" s="13"/>
      <c r="E55" s="50">
        <f t="shared" si="0"/>
        <v>176744952.58999765</v>
      </c>
      <c r="F55" s="49">
        <v>2335080.2400000002</v>
      </c>
      <c r="G55" s="13"/>
      <c r="H55" s="50">
        <f t="shared" si="1"/>
        <v>2335080.2400000002</v>
      </c>
      <c r="I55" s="49">
        <v>160016.09</v>
      </c>
      <c r="J55" s="13"/>
      <c r="K55" s="50">
        <f t="shared" si="2"/>
        <v>160016.09</v>
      </c>
      <c r="L55" s="49">
        <v>30290.670000000002</v>
      </c>
      <c r="M55" s="13"/>
      <c r="N55" s="50">
        <f t="shared" si="3"/>
        <v>30290.670000000002</v>
      </c>
      <c r="O55" s="49">
        <v>603430.48</v>
      </c>
      <c r="P55" s="13"/>
      <c r="Q55" s="50">
        <f t="shared" si="4"/>
        <v>603430.48</v>
      </c>
      <c r="R55" s="49">
        <v>173936167.28999764</v>
      </c>
      <c r="S55" s="13"/>
      <c r="T55" s="50">
        <f t="shared" si="5"/>
        <v>173936167.28999764</v>
      </c>
      <c r="U55" s="127">
        <f t="shared" si="6"/>
        <v>0</v>
      </c>
      <c r="W55" s="92" t="s">
        <v>32</v>
      </c>
      <c r="X55" s="68">
        <f t="shared" si="7"/>
        <v>0</v>
      </c>
      <c r="Y55" s="68">
        <f t="shared" si="8"/>
        <v>0</v>
      </c>
      <c r="Z55" s="68">
        <f t="shared" si="9"/>
        <v>0</v>
      </c>
      <c r="AA55" s="68">
        <f t="shared" si="10"/>
        <v>0</v>
      </c>
      <c r="AB55" s="68">
        <f t="shared" si="11"/>
        <v>0</v>
      </c>
      <c r="AC55" s="73">
        <f t="shared" si="12"/>
        <v>0</v>
      </c>
    </row>
    <row r="56" spans="1:29" ht="15.75">
      <c r="A56" s="161"/>
      <c r="B56" s="84" t="s">
        <v>33</v>
      </c>
      <c r="C56" s="51">
        <v>260940324.3399995</v>
      </c>
      <c r="D56" s="52"/>
      <c r="E56" s="53">
        <f t="shared" si="0"/>
        <v>260940324.3399995</v>
      </c>
      <c r="F56" s="51">
        <v>1871349.8500000006</v>
      </c>
      <c r="G56" s="52"/>
      <c r="H56" s="53">
        <f t="shared" si="1"/>
        <v>1871349.8500000006</v>
      </c>
      <c r="I56" s="51">
        <v>581090.84</v>
      </c>
      <c r="J56" s="52"/>
      <c r="K56" s="53">
        <f t="shared" si="2"/>
        <v>581090.84</v>
      </c>
      <c r="L56" s="51">
        <v>201546.43</v>
      </c>
      <c r="M56" s="52"/>
      <c r="N56" s="53">
        <f t="shared" si="3"/>
        <v>201546.43</v>
      </c>
      <c r="O56" s="51">
        <v>772459.50999999966</v>
      </c>
      <c r="P56" s="52"/>
      <c r="Q56" s="53">
        <f t="shared" si="4"/>
        <v>772459.50999999966</v>
      </c>
      <c r="R56" s="51">
        <v>258676059.38999951</v>
      </c>
      <c r="S56" s="52"/>
      <c r="T56" s="53">
        <f t="shared" si="5"/>
        <v>258676059.38999951</v>
      </c>
      <c r="U56" s="128">
        <f t="shared" si="6"/>
        <v>0</v>
      </c>
      <c r="W56" s="92" t="s">
        <v>33</v>
      </c>
      <c r="X56" s="68">
        <f t="shared" si="7"/>
        <v>0</v>
      </c>
      <c r="Y56" s="68">
        <f t="shared" si="8"/>
        <v>0</v>
      </c>
      <c r="Z56" s="68">
        <f t="shared" si="9"/>
        <v>0</v>
      </c>
      <c r="AA56" s="68">
        <f t="shared" si="10"/>
        <v>0</v>
      </c>
      <c r="AB56" s="68">
        <f t="shared" si="11"/>
        <v>0</v>
      </c>
      <c r="AC56" s="73">
        <f t="shared" si="12"/>
        <v>0</v>
      </c>
    </row>
    <row r="57" spans="1:29" ht="15.75" customHeight="1">
      <c r="A57" s="159">
        <v>42565</v>
      </c>
      <c r="B57" s="83" t="s">
        <v>28</v>
      </c>
      <c r="C57" s="46">
        <v>32147136.849999543</v>
      </c>
      <c r="D57" s="47"/>
      <c r="E57" s="48">
        <f t="shared" si="0"/>
        <v>32147136.849999543</v>
      </c>
      <c r="F57" s="46">
        <v>1728030.62</v>
      </c>
      <c r="G57" s="47"/>
      <c r="H57" s="48">
        <f t="shared" si="1"/>
        <v>1728030.62</v>
      </c>
      <c r="I57" s="46">
        <v>125458.94</v>
      </c>
      <c r="J57" s="47"/>
      <c r="K57" s="48">
        <f t="shared" si="2"/>
        <v>125458.94</v>
      </c>
      <c r="L57" s="46">
        <v>63385.78</v>
      </c>
      <c r="M57" s="47"/>
      <c r="N57" s="48">
        <f t="shared" si="3"/>
        <v>63385.78</v>
      </c>
      <c r="O57" s="49">
        <v>194540.63</v>
      </c>
      <c r="P57" s="13"/>
      <c r="Q57" s="50">
        <f t="shared" si="4"/>
        <v>194540.63</v>
      </c>
      <c r="R57" s="46">
        <v>31542372.709999546</v>
      </c>
      <c r="S57" s="47"/>
      <c r="T57" s="48">
        <f t="shared" si="5"/>
        <v>31542372.709999546</v>
      </c>
      <c r="U57" s="126">
        <f t="shared" si="6"/>
        <v>0</v>
      </c>
      <c r="W57" s="45" t="s">
        <v>28</v>
      </c>
      <c r="X57" s="64">
        <f t="shared" si="7"/>
        <v>0</v>
      </c>
      <c r="Y57" s="64">
        <f t="shared" si="8"/>
        <v>0</v>
      </c>
      <c r="Z57" s="64">
        <f t="shared" si="9"/>
        <v>0</v>
      </c>
      <c r="AA57" s="64">
        <f t="shared" si="10"/>
        <v>0</v>
      </c>
      <c r="AB57" s="64">
        <f t="shared" si="11"/>
        <v>0</v>
      </c>
      <c r="AC57" s="75">
        <f t="shared" si="12"/>
        <v>0</v>
      </c>
    </row>
    <row r="58" spans="1:29" ht="15.75">
      <c r="A58" s="160"/>
      <c r="B58" s="84" t="s">
        <v>29</v>
      </c>
      <c r="C58" s="49">
        <v>94978246.05999814</v>
      </c>
      <c r="D58" s="13">
        <v>94978274</v>
      </c>
      <c r="E58" s="50">
        <f t="shared" si="0"/>
        <v>-27.940001860260963</v>
      </c>
      <c r="F58" s="49">
        <v>1541629.6899999997</v>
      </c>
      <c r="G58" s="13" t="s">
        <v>1104</v>
      </c>
      <c r="H58" s="50">
        <f t="shared" si="1"/>
        <v>-86820.310000000289</v>
      </c>
      <c r="I58" s="49">
        <v>326444.7900000001</v>
      </c>
      <c r="J58" s="13" t="s">
        <v>1375</v>
      </c>
      <c r="K58" s="50">
        <f t="shared" si="2"/>
        <v>29999.790000000095</v>
      </c>
      <c r="L58" s="49">
        <v>217231.97</v>
      </c>
      <c r="M58" s="13" t="s">
        <v>1376</v>
      </c>
      <c r="N58" s="50">
        <f t="shared" si="3"/>
        <v>-2.9999999998835847E-2</v>
      </c>
      <c r="O58" s="49">
        <v>445837.87</v>
      </c>
      <c r="P58" s="13" t="s">
        <v>1105</v>
      </c>
      <c r="Q58" s="50">
        <f t="shared" si="4"/>
        <v>-0.13000000000465661</v>
      </c>
      <c r="R58" s="49">
        <v>93099991.31999813</v>
      </c>
      <c r="S58" s="13">
        <v>93100004</v>
      </c>
      <c r="T58" s="50">
        <f t="shared" si="5"/>
        <v>-12.680001869797707</v>
      </c>
      <c r="U58" s="127">
        <f t="shared" si="6"/>
        <v>1</v>
      </c>
      <c r="W58" s="92" t="s">
        <v>29</v>
      </c>
      <c r="X58" s="68">
        <f t="shared" si="7"/>
        <v>0</v>
      </c>
      <c r="Y58" s="68">
        <f t="shared" si="8"/>
        <v>1</v>
      </c>
      <c r="Z58" s="68">
        <f t="shared" si="9"/>
        <v>1</v>
      </c>
      <c r="AA58" s="68">
        <f t="shared" si="10"/>
        <v>0</v>
      </c>
      <c r="AB58" s="68">
        <f t="shared" si="11"/>
        <v>0</v>
      </c>
      <c r="AC58" s="73">
        <f t="shared" si="12"/>
        <v>0</v>
      </c>
    </row>
    <row r="59" spans="1:29" ht="15.75">
      <c r="A59" s="160"/>
      <c r="B59" s="58" t="s">
        <v>30</v>
      </c>
      <c r="C59" s="49">
        <v>70716034.51999937</v>
      </c>
      <c r="D59" s="13">
        <v>70716020</v>
      </c>
      <c r="E59" s="50">
        <f t="shared" si="0"/>
        <v>14.519999369978905</v>
      </c>
      <c r="F59" s="49">
        <v>1326079.6300000001</v>
      </c>
      <c r="G59" s="13" t="s">
        <v>1106</v>
      </c>
      <c r="H59" s="50">
        <f t="shared" si="1"/>
        <v>-1040330.3699999999</v>
      </c>
      <c r="I59" s="49">
        <v>23800.400000000001</v>
      </c>
      <c r="J59" s="13" t="s">
        <v>1377</v>
      </c>
      <c r="K59" s="50">
        <f t="shared" si="2"/>
        <v>0</v>
      </c>
      <c r="L59" s="49">
        <v>0</v>
      </c>
      <c r="M59" s="13" t="s">
        <v>47</v>
      </c>
      <c r="N59" s="50">
        <f t="shared" si="3"/>
        <v>0</v>
      </c>
      <c r="O59" s="49">
        <v>18660.77</v>
      </c>
      <c r="P59" s="13" t="s">
        <v>1107</v>
      </c>
      <c r="Q59" s="50">
        <f t="shared" si="4"/>
        <v>-2.9999999998835847E-2</v>
      </c>
      <c r="R59" s="49">
        <v>69395094.51999937</v>
      </c>
      <c r="S59" s="13">
        <v>69395090</v>
      </c>
      <c r="T59" s="50">
        <f t="shared" si="5"/>
        <v>4.5199993699789047</v>
      </c>
      <c r="U59" s="127">
        <f t="shared" si="6"/>
        <v>1</v>
      </c>
      <c r="W59" s="93" t="s">
        <v>30</v>
      </c>
      <c r="X59" s="68">
        <f t="shared" si="7"/>
        <v>0</v>
      </c>
      <c r="Y59" s="68">
        <f t="shared" si="8"/>
        <v>1</v>
      </c>
      <c r="Z59" s="68">
        <f t="shared" si="9"/>
        <v>0</v>
      </c>
      <c r="AA59" s="68">
        <f t="shared" si="10"/>
        <v>0</v>
      </c>
      <c r="AB59" s="68">
        <f t="shared" si="11"/>
        <v>0</v>
      </c>
      <c r="AC59" s="73">
        <f t="shared" si="12"/>
        <v>0</v>
      </c>
    </row>
    <row r="60" spans="1:29" ht="15.75">
      <c r="A60" s="160"/>
      <c r="B60" s="84" t="s">
        <v>31</v>
      </c>
      <c r="C60" s="49">
        <v>6378634.1299993386</v>
      </c>
      <c r="D60" s="13">
        <v>6378632</v>
      </c>
      <c r="E60" s="50">
        <f t="shared" si="0"/>
        <v>2.1299993386492133</v>
      </c>
      <c r="F60" s="49">
        <v>342308.85000000003</v>
      </c>
      <c r="G60" s="13" t="s">
        <v>1108</v>
      </c>
      <c r="H60" s="50">
        <f t="shared" si="1"/>
        <v>-0.1499999999650754</v>
      </c>
      <c r="I60" s="49">
        <v>27000</v>
      </c>
      <c r="J60" s="13" t="s">
        <v>1378</v>
      </c>
      <c r="K60" s="50">
        <f t="shared" si="2"/>
        <v>0</v>
      </c>
      <c r="L60" s="49">
        <v>0</v>
      </c>
      <c r="M60" s="13" t="s">
        <v>47</v>
      </c>
      <c r="N60" s="50">
        <f t="shared" si="3"/>
        <v>0</v>
      </c>
      <c r="O60" s="49">
        <v>1094.6399999999999</v>
      </c>
      <c r="P60" s="13" t="s">
        <v>1109</v>
      </c>
      <c r="Q60" s="50">
        <f t="shared" si="4"/>
        <v>-6000</v>
      </c>
      <c r="R60" s="49">
        <v>6062230.6399993384</v>
      </c>
      <c r="S60" s="13">
        <v>6062227.4699999997</v>
      </c>
      <c r="T60" s="50">
        <f t="shared" si="5"/>
        <v>3.1699993386864662</v>
      </c>
      <c r="U60" s="127">
        <f t="shared" si="6"/>
        <v>1</v>
      </c>
      <c r="W60" s="92" t="s">
        <v>31</v>
      </c>
      <c r="X60" s="68">
        <f t="shared" si="7"/>
        <v>0</v>
      </c>
      <c r="Y60" s="68">
        <f t="shared" si="8"/>
        <v>0</v>
      </c>
      <c r="Z60" s="68">
        <f t="shared" si="9"/>
        <v>0</v>
      </c>
      <c r="AA60" s="68">
        <f t="shared" si="10"/>
        <v>0</v>
      </c>
      <c r="AB60" s="68">
        <f t="shared" si="11"/>
        <v>1</v>
      </c>
      <c r="AC60" s="73">
        <f t="shared" si="12"/>
        <v>0</v>
      </c>
    </row>
    <row r="61" spans="1:29" ht="15.75">
      <c r="A61" s="160"/>
      <c r="B61" s="84" t="s">
        <v>32</v>
      </c>
      <c r="C61" s="49">
        <v>173936167.28999764</v>
      </c>
      <c r="D61" s="13"/>
      <c r="E61" s="50">
        <f t="shared" si="0"/>
        <v>173936167.28999764</v>
      </c>
      <c r="F61" s="49">
        <v>2305412.1200000006</v>
      </c>
      <c r="G61" s="13"/>
      <c r="H61" s="50">
        <f t="shared" si="1"/>
        <v>2305412.1200000006</v>
      </c>
      <c r="I61" s="49">
        <v>60605.82</v>
      </c>
      <c r="J61" s="13"/>
      <c r="K61" s="50">
        <f t="shared" si="2"/>
        <v>60605.82</v>
      </c>
      <c r="L61" s="49">
        <v>30871.3</v>
      </c>
      <c r="M61" s="13"/>
      <c r="N61" s="50">
        <f t="shared" si="3"/>
        <v>30871.3</v>
      </c>
      <c r="O61" s="49">
        <v>514012.23000000004</v>
      </c>
      <c r="P61" s="13"/>
      <c r="Q61" s="50">
        <f t="shared" si="4"/>
        <v>514012.23000000004</v>
      </c>
      <c r="R61" s="49">
        <v>184554802.27999771</v>
      </c>
      <c r="S61" s="13"/>
      <c r="T61" s="50">
        <f t="shared" si="5"/>
        <v>184554802.27999771</v>
      </c>
      <c r="U61" s="127">
        <f t="shared" si="6"/>
        <v>0</v>
      </c>
      <c r="W61" s="92" t="s">
        <v>32</v>
      </c>
      <c r="X61" s="68">
        <f t="shared" si="7"/>
        <v>0</v>
      </c>
      <c r="Y61" s="68">
        <f t="shared" si="8"/>
        <v>0</v>
      </c>
      <c r="Z61" s="68">
        <f t="shared" si="9"/>
        <v>0</v>
      </c>
      <c r="AA61" s="68">
        <f t="shared" si="10"/>
        <v>0</v>
      </c>
      <c r="AB61" s="68">
        <f t="shared" si="11"/>
        <v>0</v>
      </c>
      <c r="AC61" s="73">
        <f t="shared" si="12"/>
        <v>0</v>
      </c>
    </row>
    <row r="62" spans="1:29" ht="15.75">
      <c r="A62" s="161"/>
      <c r="B62" s="84" t="s">
        <v>33</v>
      </c>
      <c r="C62" s="51">
        <v>258676059.38999951</v>
      </c>
      <c r="D62" s="52"/>
      <c r="E62" s="53">
        <f t="shared" si="0"/>
        <v>258676059.38999951</v>
      </c>
      <c r="F62" s="51">
        <v>1961385.5200000019</v>
      </c>
      <c r="G62" s="52"/>
      <c r="H62" s="53">
        <f t="shared" si="1"/>
        <v>1961385.5200000019</v>
      </c>
      <c r="I62" s="51">
        <v>1087561.6700000004</v>
      </c>
      <c r="J62" s="52"/>
      <c r="K62" s="53">
        <f t="shared" si="2"/>
        <v>1087561.6700000004</v>
      </c>
      <c r="L62" s="51">
        <v>875814.39</v>
      </c>
      <c r="M62" s="52"/>
      <c r="N62" s="53">
        <f t="shared" si="3"/>
        <v>875814.39</v>
      </c>
      <c r="O62" s="51">
        <v>565602.86</v>
      </c>
      <c r="P62" s="52"/>
      <c r="Q62" s="53">
        <f t="shared" si="4"/>
        <v>565602.86</v>
      </c>
      <c r="R62" s="51">
        <v>256360818.28999963</v>
      </c>
      <c r="S62" s="52"/>
      <c r="T62" s="53">
        <f t="shared" si="5"/>
        <v>256360818.28999963</v>
      </c>
      <c r="U62" s="128">
        <f t="shared" si="6"/>
        <v>0</v>
      </c>
      <c r="W62" s="92" t="s">
        <v>33</v>
      </c>
      <c r="X62" s="72">
        <f t="shared" si="7"/>
        <v>0</v>
      </c>
      <c r="Y62" s="72">
        <f t="shared" si="8"/>
        <v>0</v>
      </c>
      <c r="Z62" s="72">
        <f t="shared" si="9"/>
        <v>0</v>
      </c>
      <c r="AA62" s="72">
        <f t="shared" si="10"/>
        <v>0</v>
      </c>
      <c r="AB62" s="72">
        <f t="shared" si="11"/>
        <v>0</v>
      </c>
      <c r="AC62" s="76">
        <f t="shared" si="12"/>
        <v>0</v>
      </c>
    </row>
    <row r="63" spans="1:29" ht="15.75" customHeight="1">
      <c r="A63" s="159">
        <v>42567</v>
      </c>
      <c r="B63" s="83" t="s">
        <v>28</v>
      </c>
      <c r="C63" s="46">
        <v>31542372.709999546</v>
      </c>
      <c r="D63" s="132"/>
      <c r="E63" s="48">
        <f t="shared" si="0"/>
        <v>31542372.709999546</v>
      </c>
      <c r="F63" s="46">
        <v>847529.97</v>
      </c>
      <c r="G63" s="47"/>
      <c r="H63" s="48">
        <f t="shared" si="1"/>
        <v>847529.97</v>
      </c>
      <c r="I63" s="46">
        <v>2640.55</v>
      </c>
      <c r="J63" s="47"/>
      <c r="K63" s="48">
        <f t="shared" si="2"/>
        <v>2640.55</v>
      </c>
      <c r="L63" s="46">
        <v>325.66000000000003</v>
      </c>
      <c r="M63" s="47"/>
      <c r="N63" s="48">
        <f t="shared" si="3"/>
        <v>325.66000000000003</v>
      </c>
      <c r="O63" s="46">
        <v>0</v>
      </c>
      <c r="P63" s="54"/>
      <c r="Q63" s="48">
        <f t="shared" si="4"/>
        <v>0</v>
      </c>
      <c r="R63" s="46">
        <v>30697157.629999548</v>
      </c>
      <c r="S63" s="47"/>
      <c r="T63" s="48">
        <f t="shared" si="5"/>
        <v>30697157.629999548</v>
      </c>
      <c r="U63" s="126">
        <f t="shared" si="6"/>
        <v>0</v>
      </c>
      <c r="W63" s="45" t="s">
        <v>28</v>
      </c>
      <c r="X63" s="64">
        <f t="shared" si="7"/>
        <v>0</v>
      </c>
      <c r="Y63" s="64">
        <f t="shared" si="8"/>
        <v>0</v>
      </c>
      <c r="Z63" s="64">
        <f t="shared" si="9"/>
        <v>0</v>
      </c>
      <c r="AA63" s="64">
        <f t="shared" si="10"/>
        <v>0</v>
      </c>
      <c r="AB63" s="64">
        <f t="shared" si="11"/>
        <v>0</v>
      </c>
      <c r="AC63" s="75">
        <f t="shared" si="12"/>
        <v>0</v>
      </c>
    </row>
    <row r="64" spans="1:29" ht="15.75">
      <c r="A64" s="160"/>
      <c r="B64" s="84" t="s">
        <v>29</v>
      </c>
      <c r="C64" s="49">
        <v>93099991.31999813</v>
      </c>
      <c r="D64" s="133"/>
      <c r="E64" s="50">
        <f t="shared" si="0"/>
        <v>93099991.31999813</v>
      </c>
      <c r="F64" s="49">
        <v>502019.71</v>
      </c>
      <c r="G64" s="13"/>
      <c r="H64" s="50">
        <f t="shared" si="1"/>
        <v>502019.71</v>
      </c>
      <c r="I64" s="49">
        <v>3487.38</v>
      </c>
      <c r="J64" s="13"/>
      <c r="K64" s="50">
        <f t="shared" si="2"/>
        <v>3487.38</v>
      </c>
      <c r="L64" s="49">
        <v>4807.42</v>
      </c>
      <c r="M64" s="13"/>
      <c r="N64" s="50">
        <f t="shared" si="3"/>
        <v>4807.42</v>
      </c>
      <c r="O64" s="49">
        <v>0</v>
      </c>
      <c r="P64" s="4"/>
      <c r="Q64" s="50">
        <f t="shared" si="4"/>
        <v>0</v>
      </c>
      <c r="R64" s="49">
        <v>92596651.56999813</v>
      </c>
      <c r="S64" s="13"/>
      <c r="T64" s="50">
        <f t="shared" si="5"/>
        <v>92596651.56999813</v>
      </c>
      <c r="U64" s="127">
        <f t="shared" si="6"/>
        <v>0</v>
      </c>
      <c r="W64" s="92" t="s">
        <v>29</v>
      </c>
      <c r="X64" s="68">
        <f t="shared" si="7"/>
        <v>0</v>
      </c>
      <c r="Y64" s="68">
        <f t="shared" si="8"/>
        <v>0</v>
      </c>
      <c r="Z64" s="68">
        <f t="shared" si="9"/>
        <v>0</v>
      </c>
      <c r="AA64" s="68">
        <f t="shared" si="10"/>
        <v>0</v>
      </c>
      <c r="AB64" s="68">
        <f t="shared" si="11"/>
        <v>0</v>
      </c>
      <c r="AC64" s="73">
        <f t="shared" si="12"/>
        <v>0</v>
      </c>
    </row>
    <row r="65" spans="1:29" ht="15.75">
      <c r="A65" s="160"/>
      <c r="B65" s="58" t="s">
        <v>30</v>
      </c>
      <c r="C65" s="49"/>
      <c r="D65" s="133"/>
      <c r="E65" s="50">
        <f t="shared" si="0"/>
        <v>0</v>
      </c>
      <c r="F65" s="49"/>
      <c r="G65" s="13"/>
      <c r="H65" s="50">
        <f t="shared" si="1"/>
        <v>0</v>
      </c>
      <c r="I65" s="49"/>
      <c r="J65" s="13"/>
      <c r="K65" s="50">
        <f t="shared" si="2"/>
        <v>0</v>
      </c>
      <c r="L65" s="49"/>
      <c r="M65" s="13"/>
      <c r="N65" s="50">
        <f t="shared" si="3"/>
        <v>0</v>
      </c>
      <c r="O65" s="49"/>
      <c r="P65" s="4"/>
      <c r="Q65" s="50">
        <f t="shared" si="4"/>
        <v>0</v>
      </c>
      <c r="R65" s="49"/>
      <c r="S65" s="13"/>
      <c r="T65" s="50">
        <f t="shared" si="5"/>
        <v>0</v>
      </c>
      <c r="U65" s="127">
        <f t="shared" si="6"/>
        <v>0</v>
      </c>
      <c r="W65" s="93" t="s">
        <v>30</v>
      </c>
      <c r="X65" s="68">
        <f t="shared" si="7"/>
        <v>0</v>
      </c>
      <c r="Y65" s="68">
        <f t="shared" si="8"/>
        <v>0</v>
      </c>
      <c r="Z65" s="68">
        <f t="shared" si="9"/>
        <v>0</v>
      </c>
      <c r="AA65" s="68">
        <f t="shared" si="10"/>
        <v>0</v>
      </c>
      <c r="AB65" s="68">
        <f t="shared" si="11"/>
        <v>0</v>
      </c>
      <c r="AC65" s="73">
        <f t="shared" si="12"/>
        <v>0</v>
      </c>
    </row>
    <row r="66" spans="1:29" ht="15.75">
      <c r="A66" s="160"/>
      <c r="B66" s="84" t="s">
        <v>31</v>
      </c>
      <c r="C66" s="49"/>
      <c r="D66" s="133"/>
      <c r="E66" s="50">
        <f t="shared" si="0"/>
        <v>0</v>
      </c>
      <c r="F66" s="49"/>
      <c r="G66" s="13"/>
      <c r="H66" s="50">
        <f t="shared" si="1"/>
        <v>0</v>
      </c>
      <c r="I66" s="49"/>
      <c r="J66" s="13"/>
      <c r="K66" s="50">
        <f t="shared" si="2"/>
        <v>0</v>
      </c>
      <c r="L66" s="49"/>
      <c r="M66" s="13"/>
      <c r="N66" s="50">
        <f t="shared" si="3"/>
        <v>0</v>
      </c>
      <c r="O66" s="49"/>
      <c r="P66" s="4"/>
      <c r="Q66" s="50">
        <f t="shared" si="4"/>
        <v>0</v>
      </c>
      <c r="R66" s="49"/>
      <c r="S66" s="13"/>
      <c r="T66" s="50">
        <f t="shared" si="5"/>
        <v>0</v>
      </c>
      <c r="U66" s="127">
        <f t="shared" si="6"/>
        <v>0</v>
      </c>
      <c r="W66" s="92" t="s">
        <v>31</v>
      </c>
      <c r="X66" s="68">
        <f t="shared" si="7"/>
        <v>0</v>
      </c>
      <c r="Y66" s="68">
        <f t="shared" si="8"/>
        <v>0</v>
      </c>
      <c r="Z66" s="68">
        <f t="shared" si="9"/>
        <v>0</v>
      </c>
      <c r="AA66" s="68">
        <f t="shared" si="10"/>
        <v>0</v>
      </c>
      <c r="AB66" s="68">
        <f t="shared" si="11"/>
        <v>0</v>
      </c>
      <c r="AC66" s="73">
        <f t="shared" si="12"/>
        <v>0</v>
      </c>
    </row>
    <row r="67" spans="1:29" ht="15.75">
      <c r="A67" s="160"/>
      <c r="B67" s="84" t="s">
        <v>32</v>
      </c>
      <c r="C67" s="49"/>
      <c r="D67" s="133"/>
      <c r="E67" s="50">
        <f t="shared" si="0"/>
        <v>0</v>
      </c>
      <c r="F67" s="49"/>
      <c r="G67" s="13"/>
      <c r="H67" s="50">
        <f t="shared" si="1"/>
        <v>0</v>
      </c>
      <c r="I67" s="49"/>
      <c r="J67" s="13"/>
      <c r="K67" s="50">
        <f t="shared" si="2"/>
        <v>0</v>
      </c>
      <c r="L67" s="49"/>
      <c r="M67" s="13"/>
      <c r="N67" s="50">
        <f t="shared" si="3"/>
        <v>0</v>
      </c>
      <c r="O67" s="49"/>
      <c r="P67" s="4"/>
      <c r="Q67" s="50">
        <f t="shared" si="4"/>
        <v>0</v>
      </c>
      <c r="R67" s="49"/>
      <c r="S67" s="13"/>
      <c r="T67" s="50">
        <f t="shared" si="5"/>
        <v>0</v>
      </c>
      <c r="U67" s="127">
        <f t="shared" si="6"/>
        <v>0</v>
      </c>
      <c r="W67" s="92" t="s">
        <v>32</v>
      </c>
      <c r="X67" s="68">
        <f t="shared" si="7"/>
        <v>0</v>
      </c>
      <c r="Y67" s="68">
        <f t="shared" si="8"/>
        <v>0</v>
      </c>
      <c r="Z67" s="68">
        <f t="shared" si="9"/>
        <v>0</v>
      </c>
      <c r="AA67" s="68">
        <f t="shared" si="10"/>
        <v>0</v>
      </c>
      <c r="AB67" s="68">
        <f t="shared" si="11"/>
        <v>0</v>
      </c>
      <c r="AC67" s="73">
        <f t="shared" si="12"/>
        <v>0</v>
      </c>
    </row>
    <row r="68" spans="1:29" ht="15.75">
      <c r="A68" s="161"/>
      <c r="B68" s="84" t="s">
        <v>33</v>
      </c>
      <c r="C68" s="51"/>
      <c r="D68" s="134"/>
      <c r="E68" s="53">
        <f t="shared" si="0"/>
        <v>0</v>
      </c>
      <c r="F68" s="51"/>
      <c r="G68" s="52"/>
      <c r="H68" s="53">
        <f t="shared" si="1"/>
        <v>0</v>
      </c>
      <c r="I68" s="51"/>
      <c r="J68" s="52"/>
      <c r="K68" s="53">
        <f t="shared" si="2"/>
        <v>0</v>
      </c>
      <c r="L68" s="51"/>
      <c r="M68" s="52"/>
      <c r="N68" s="53">
        <f t="shared" si="3"/>
        <v>0</v>
      </c>
      <c r="O68" s="51"/>
      <c r="P68" s="57"/>
      <c r="Q68" s="53">
        <f t="shared" si="4"/>
        <v>0</v>
      </c>
      <c r="R68" s="51"/>
      <c r="S68" s="52"/>
      <c r="T68" s="53">
        <f t="shared" si="5"/>
        <v>0</v>
      </c>
      <c r="U68" s="128">
        <f t="shared" si="6"/>
        <v>0</v>
      </c>
      <c r="W68" s="92" t="s">
        <v>33</v>
      </c>
      <c r="X68" s="72">
        <f t="shared" si="7"/>
        <v>0</v>
      </c>
      <c r="Y68" s="72">
        <f t="shared" si="8"/>
        <v>0</v>
      </c>
      <c r="Z68" s="72">
        <f t="shared" si="9"/>
        <v>0</v>
      </c>
      <c r="AA68" s="72">
        <f t="shared" si="10"/>
        <v>0</v>
      </c>
      <c r="AB68" s="72">
        <f t="shared" si="11"/>
        <v>0</v>
      </c>
      <c r="AC68" s="76">
        <f t="shared" si="12"/>
        <v>0</v>
      </c>
    </row>
    <row r="69" spans="1:29" ht="15.75" customHeight="1">
      <c r="A69" s="159">
        <v>42568</v>
      </c>
      <c r="B69" s="83" t="s">
        <v>28</v>
      </c>
      <c r="C69" s="46">
        <v>30697157.629999548</v>
      </c>
      <c r="D69" s="47"/>
      <c r="E69" s="48">
        <f t="shared" si="0"/>
        <v>30697157.629999548</v>
      </c>
      <c r="F69" s="46">
        <v>3047612.1599999988</v>
      </c>
      <c r="G69" s="54"/>
      <c r="H69" s="48">
        <f t="shared" si="1"/>
        <v>3047612.1599999988</v>
      </c>
      <c r="I69" s="46">
        <v>240223.16</v>
      </c>
      <c r="J69" s="47"/>
      <c r="K69" s="48">
        <f t="shared" si="2"/>
        <v>240223.16</v>
      </c>
      <c r="L69" s="46">
        <v>303922.67</v>
      </c>
      <c r="M69" s="47"/>
      <c r="N69" s="48">
        <f t="shared" si="3"/>
        <v>303922.67</v>
      </c>
      <c r="O69" s="46">
        <v>730236.32000000007</v>
      </c>
      <c r="P69" s="47"/>
      <c r="Q69" s="48">
        <f t="shared" si="4"/>
        <v>730236.32000000007</v>
      </c>
      <c r="R69" s="46">
        <v>26855609.639999546</v>
      </c>
      <c r="S69" s="54"/>
      <c r="T69" s="48">
        <f t="shared" si="5"/>
        <v>26855609.639999546</v>
      </c>
      <c r="U69" s="126">
        <f t="shared" si="6"/>
        <v>0</v>
      </c>
      <c r="W69" s="45" t="s">
        <v>28</v>
      </c>
      <c r="X69" s="68">
        <f t="shared" si="7"/>
        <v>0</v>
      </c>
      <c r="Y69" s="68">
        <f t="shared" si="8"/>
        <v>0</v>
      </c>
      <c r="Z69" s="68">
        <f t="shared" si="9"/>
        <v>0</v>
      </c>
      <c r="AA69" s="68">
        <f t="shared" si="10"/>
        <v>0</v>
      </c>
      <c r="AB69" s="68">
        <f t="shared" si="11"/>
        <v>0</v>
      </c>
      <c r="AC69" s="73">
        <f t="shared" si="12"/>
        <v>0</v>
      </c>
    </row>
    <row r="70" spans="1:29" ht="15.75">
      <c r="A70" s="160"/>
      <c r="B70" s="84" t="s">
        <v>29</v>
      </c>
      <c r="C70" s="49">
        <v>92596651.56999813</v>
      </c>
      <c r="D70" s="13"/>
      <c r="E70" s="50">
        <f t="shared" si="0"/>
        <v>92596651.56999813</v>
      </c>
      <c r="F70" s="49">
        <v>1976724.379999999</v>
      </c>
      <c r="G70" s="4"/>
      <c r="H70" s="50">
        <f t="shared" si="1"/>
        <v>1976724.379999999</v>
      </c>
      <c r="I70" s="49">
        <v>155252.52000000008</v>
      </c>
      <c r="J70" s="13"/>
      <c r="K70" s="50">
        <f t="shared" si="2"/>
        <v>155252.52000000008</v>
      </c>
      <c r="L70" s="49">
        <v>81156.179999999993</v>
      </c>
      <c r="M70" s="13"/>
      <c r="N70" s="50">
        <f t="shared" si="3"/>
        <v>81156.179999999993</v>
      </c>
      <c r="O70" s="49">
        <v>736000.99000000034</v>
      </c>
      <c r="P70" s="13"/>
      <c r="Q70" s="50">
        <f t="shared" si="4"/>
        <v>736000.99000000034</v>
      </c>
      <c r="R70" s="49">
        <v>96449055.199998125</v>
      </c>
      <c r="S70" s="4"/>
      <c r="T70" s="50">
        <f t="shared" si="5"/>
        <v>96449055.199998125</v>
      </c>
      <c r="U70" s="127">
        <f t="shared" si="6"/>
        <v>0</v>
      </c>
      <c r="W70" s="92" t="s">
        <v>29</v>
      </c>
      <c r="X70" s="68">
        <f t="shared" si="7"/>
        <v>0</v>
      </c>
      <c r="Y70" s="68">
        <f t="shared" si="8"/>
        <v>0</v>
      </c>
      <c r="Z70" s="68">
        <f t="shared" si="9"/>
        <v>0</v>
      </c>
      <c r="AA70" s="68">
        <f t="shared" si="10"/>
        <v>0</v>
      </c>
      <c r="AB70" s="68">
        <f t="shared" si="11"/>
        <v>0</v>
      </c>
      <c r="AC70" s="73">
        <f t="shared" si="12"/>
        <v>0</v>
      </c>
    </row>
    <row r="71" spans="1:29" ht="15.75">
      <c r="A71" s="160"/>
      <c r="B71" s="58" t="s">
        <v>30</v>
      </c>
      <c r="C71" s="49"/>
      <c r="D71" s="13"/>
      <c r="E71" s="50">
        <f t="shared" si="0"/>
        <v>0</v>
      </c>
      <c r="F71" s="49"/>
      <c r="G71" s="4"/>
      <c r="H71" s="50">
        <f t="shared" si="1"/>
        <v>0</v>
      </c>
      <c r="I71" s="49"/>
      <c r="J71" s="13"/>
      <c r="K71" s="50">
        <f t="shared" si="2"/>
        <v>0</v>
      </c>
      <c r="L71" s="49"/>
      <c r="M71" s="13"/>
      <c r="N71" s="50">
        <f t="shared" si="3"/>
        <v>0</v>
      </c>
      <c r="O71" s="49"/>
      <c r="P71" s="13"/>
      <c r="Q71" s="50">
        <f t="shared" si="4"/>
        <v>0</v>
      </c>
      <c r="R71" s="49"/>
      <c r="S71" s="4"/>
      <c r="T71" s="50">
        <f t="shared" si="5"/>
        <v>0</v>
      </c>
      <c r="U71" s="127">
        <f t="shared" si="6"/>
        <v>0</v>
      </c>
      <c r="W71" s="93" t="s">
        <v>30</v>
      </c>
      <c r="X71" s="68">
        <f t="shared" si="7"/>
        <v>0</v>
      </c>
      <c r="Y71" s="68">
        <f t="shared" si="8"/>
        <v>0</v>
      </c>
      <c r="Z71" s="68">
        <f t="shared" si="9"/>
        <v>0</v>
      </c>
      <c r="AA71" s="68">
        <f t="shared" si="10"/>
        <v>0</v>
      </c>
      <c r="AB71" s="68">
        <f t="shared" si="11"/>
        <v>0</v>
      </c>
      <c r="AC71" s="73">
        <f t="shared" si="12"/>
        <v>0</v>
      </c>
    </row>
    <row r="72" spans="1:29" ht="15.75">
      <c r="A72" s="160"/>
      <c r="B72" s="84" t="s">
        <v>31</v>
      </c>
      <c r="C72" s="49">
        <v>6062230.6399993384</v>
      </c>
      <c r="D72" s="13">
        <v>6062227.4699999997</v>
      </c>
      <c r="E72" s="50">
        <f t="shared" si="0"/>
        <v>3.1699993386864662</v>
      </c>
      <c r="F72" s="49">
        <v>511296.51999999996</v>
      </c>
      <c r="G72" s="4" t="s">
        <v>1110</v>
      </c>
      <c r="H72" s="50">
        <f t="shared" si="1"/>
        <v>-0.48000000003958121</v>
      </c>
      <c r="I72" s="49">
        <v>16500</v>
      </c>
      <c r="J72" s="13" t="s">
        <v>1379</v>
      </c>
      <c r="K72" s="50">
        <f t="shared" si="2"/>
        <v>0</v>
      </c>
      <c r="L72" s="49">
        <v>0</v>
      </c>
      <c r="M72" s="13" t="s">
        <v>47</v>
      </c>
      <c r="N72" s="50">
        <f t="shared" si="3"/>
        <v>0</v>
      </c>
      <c r="O72" s="49">
        <v>14865.35</v>
      </c>
      <c r="P72" s="13" t="s">
        <v>1111</v>
      </c>
      <c r="Q72" s="50">
        <f t="shared" si="4"/>
        <v>-54279.250000000007</v>
      </c>
      <c r="R72" s="49">
        <v>11181643.979999337</v>
      </c>
      <c r="S72" s="4">
        <v>11181640</v>
      </c>
      <c r="T72" s="50">
        <f t="shared" si="5"/>
        <v>3.9799993373453617</v>
      </c>
      <c r="U72" s="127">
        <f t="shared" si="6"/>
        <v>1</v>
      </c>
      <c r="W72" s="92" t="s">
        <v>31</v>
      </c>
      <c r="X72" s="68">
        <f t="shared" si="7"/>
        <v>0</v>
      </c>
      <c r="Y72" s="68">
        <f t="shared" si="8"/>
        <v>0</v>
      </c>
      <c r="Z72" s="68">
        <f t="shared" si="9"/>
        <v>0</v>
      </c>
      <c r="AA72" s="68">
        <f t="shared" si="10"/>
        <v>0</v>
      </c>
      <c r="AB72" s="68">
        <f t="shared" si="11"/>
        <v>1</v>
      </c>
      <c r="AC72" s="73">
        <f t="shared" si="12"/>
        <v>0</v>
      </c>
    </row>
    <row r="73" spans="1:29" ht="15.75">
      <c r="A73" s="160"/>
      <c r="B73" s="84" t="s">
        <v>32</v>
      </c>
      <c r="C73" s="49">
        <v>184554802.27999771</v>
      </c>
      <c r="D73" s="13"/>
      <c r="E73" s="50">
        <f t="shared" ref="E73:E136" si="13">C73-D73</f>
        <v>184554802.27999771</v>
      </c>
      <c r="F73" s="49">
        <v>2732423.5400000019</v>
      </c>
      <c r="G73" s="4"/>
      <c r="H73" s="50">
        <f t="shared" ref="H73:H136" si="14">F73-G73</f>
        <v>2732423.5400000019</v>
      </c>
      <c r="I73" s="49">
        <v>89116.39</v>
      </c>
      <c r="J73" s="13"/>
      <c r="K73" s="50">
        <f t="shared" ref="K73:K136" si="15">I73-J73</f>
        <v>89116.39</v>
      </c>
      <c r="L73" s="49">
        <v>275.66000000000003</v>
      </c>
      <c r="M73" s="13"/>
      <c r="N73" s="50">
        <f t="shared" ref="N73:N136" si="16">L73-M73</f>
        <v>275.66000000000003</v>
      </c>
      <c r="O73" s="49">
        <v>1363889.66</v>
      </c>
      <c r="P73" s="13"/>
      <c r="Q73" s="50">
        <f t="shared" ref="Q73:Q136" si="17">O73-P73</f>
        <v>1363889.66</v>
      </c>
      <c r="R73" s="49">
        <v>180547329.80999771</v>
      </c>
      <c r="S73" s="4"/>
      <c r="T73" s="50">
        <f t="shared" ref="T73:T136" si="18">R73-S73</f>
        <v>180547329.80999771</v>
      </c>
      <c r="U73" s="127">
        <f t="shared" si="6"/>
        <v>0</v>
      </c>
      <c r="W73" s="92" t="s">
        <v>32</v>
      </c>
      <c r="X73" s="68">
        <f t="shared" si="7"/>
        <v>0</v>
      </c>
      <c r="Y73" s="68">
        <f t="shared" si="8"/>
        <v>0</v>
      </c>
      <c r="Z73" s="68">
        <f t="shared" si="9"/>
        <v>0</v>
      </c>
      <c r="AA73" s="68">
        <f t="shared" si="10"/>
        <v>0</v>
      </c>
      <c r="AB73" s="68">
        <f t="shared" si="11"/>
        <v>0</v>
      </c>
      <c r="AC73" s="73">
        <f t="shared" si="12"/>
        <v>0</v>
      </c>
    </row>
    <row r="74" spans="1:29" ht="15.75">
      <c r="A74" s="161"/>
      <c r="B74" s="84" t="s">
        <v>33</v>
      </c>
      <c r="C74" s="51">
        <v>256360818.28999963</v>
      </c>
      <c r="D74" s="52"/>
      <c r="E74" s="53">
        <f t="shared" si="13"/>
        <v>256360818.28999963</v>
      </c>
      <c r="F74" s="51">
        <v>2821846.870000001</v>
      </c>
      <c r="G74" s="57"/>
      <c r="H74" s="53">
        <f t="shared" si="14"/>
        <v>2821846.870000001</v>
      </c>
      <c r="I74" s="51">
        <v>172460.77</v>
      </c>
      <c r="J74" s="52"/>
      <c r="K74" s="53">
        <f t="shared" si="15"/>
        <v>172460.77</v>
      </c>
      <c r="L74" s="51">
        <v>121194.18000000001</v>
      </c>
      <c r="M74" s="52"/>
      <c r="N74" s="53">
        <f t="shared" si="16"/>
        <v>121194.18000000001</v>
      </c>
      <c r="O74" s="51">
        <v>1155507.3999999994</v>
      </c>
      <c r="P74" s="52"/>
      <c r="Q74" s="53">
        <f t="shared" si="17"/>
        <v>1155507.3999999994</v>
      </c>
      <c r="R74" s="51">
        <v>252434730.60999963</v>
      </c>
      <c r="S74" s="57"/>
      <c r="T74" s="53">
        <f t="shared" si="18"/>
        <v>252434730.60999963</v>
      </c>
      <c r="U74" s="128">
        <f t="shared" si="6"/>
        <v>0</v>
      </c>
      <c r="W74" s="92" t="s">
        <v>33</v>
      </c>
      <c r="X74" s="72">
        <f t="shared" si="7"/>
        <v>0</v>
      </c>
      <c r="Y74" s="72">
        <f t="shared" si="8"/>
        <v>0</v>
      </c>
      <c r="Z74" s="72">
        <f t="shared" si="9"/>
        <v>0</v>
      </c>
      <c r="AA74" s="72">
        <f t="shared" si="10"/>
        <v>0</v>
      </c>
      <c r="AB74" s="72">
        <f t="shared" si="11"/>
        <v>0</v>
      </c>
      <c r="AC74" s="76">
        <f t="shared" si="12"/>
        <v>0</v>
      </c>
    </row>
    <row r="75" spans="1:29" ht="15.75" customHeight="1">
      <c r="A75" s="159">
        <v>42569</v>
      </c>
      <c r="B75" s="83" t="s">
        <v>28</v>
      </c>
      <c r="C75" s="46"/>
      <c r="D75" s="47"/>
      <c r="E75" s="48">
        <f t="shared" si="13"/>
        <v>0</v>
      </c>
      <c r="F75" s="46"/>
      <c r="G75" s="54"/>
      <c r="H75" s="48">
        <f t="shared" si="14"/>
        <v>0</v>
      </c>
      <c r="I75" s="46"/>
      <c r="J75" s="47"/>
      <c r="K75" s="48">
        <f t="shared" si="15"/>
        <v>0</v>
      </c>
      <c r="L75" s="46"/>
      <c r="M75" s="47"/>
      <c r="N75" s="48">
        <f t="shared" si="16"/>
        <v>0</v>
      </c>
      <c r="O75" s="46"/>
      <c r="P75" s="47"/>
      <c r="Q75" s="48">
        <f t="shared" si="17"/>
        <v>0</v>
      </c>
      <c r="R75" s="46"/>
      <c r="S75" s="54"/>
      <c r="T75" s="48">
        <f t="shared" si="18"/>
        <v>0</v>
      </c>
      <c r="U75" s="126">
        <f t="shared" si="6"/>
        <v>0</v>
      </c>
      <c r="W75" s="45" t="s">
        <v>28</v>
      </c>
      <c r="X75" s="68">
        <f t="shared" si="7"/>
        <v>0</v>
      </c>
      <c r="Y75" s="68">
        <f t="shared" si="8"/>
        <v>0</v>
      </c>
      <c r="Z75" s="68">
        <f t="shared" si="9"/>
        <v>0</v>
      </c>
      <c r="AA75" s="68">
        <f t="shared" si="10"/>
        <v>0</v>
      </c>
      <c r="AB75" s="68">
        <f t="shared" si="11"/>
        <v>0</v>
      </c>
      <c r="AC75" s="73">
        <f t="shared" si="12"/>
        <v>0</v>
      </c>
    </row>
    <row r="76" spans="1:29" ht="15.75">
      <c r="A76" s="160"/>
      <c r="B76" s="84" t="s">
        <v>29</v>
      </c>
      <c r="C76" s="49">
        <v>96449055.199998125</v>
      </c>
      <c r="D76" s="13">
        <v>18510060</v>
      </c>
      <c r="E76" s="50">
        <f t="shared" si="13"/>
        <v>77938995.199998125</v>
      </c>
      <c r="F76" s="49">
        <v>1353726.0600000005</v>
      </c>
      <c r="G76" s="4" t="s">
        <v>1112</v>
      </c>
      <c r="H76" s="50">
        <f t="shared" si="14"/>
        <v>-25913.939999999478</v>
      </c>
      <c r="I76" s="49">
        <v>285008.40999999997</v>
      </c>
      <c r="J76" s="13" t="s">
        <v>1380</v>
      </c>
      <c r="K76" s="50">
        <f t="shared" si="15"/>
        <v>0.40999999997438863</v>
      </c>
      <c r="L76" s="49">
        <v>195112.10999999996</v>
      </c>
      <c r="M76" s="13" t="s">
        <v>1381</v>
      </c>
      <c r="N76" s="50">
        <f t="shared" si="16"/>
        <v>0.10999999995692633</v>
      </c>
      <c r="O76" s="49">
        <v>515266.27</v>
      </c>
      <c r="P76" s="13" t="s">
        <v>1113</v>
      </c>
      <c r="Q76" s="50">
        <f t="shared" si="17"/>
        <v>0.27000000001862645</v>
      </c>
      <c r="R76" s="49">
        <v>94669959.169998139</v>
      </c>
      <c r="S76" s="4">
        <v>94669940</v>
      </c>
      <c r="T76" s="50">
        <f t="shared" si="18"/>
        <v>19.16999813914299</v>
      </c>
      <c r="U76" s="127">
        <f t="shared" si="6"/>
        <v>1</v>
      </c>
      <c r="W76" s="92" t="s">
        <v>29</v>
      </c>
      <c r="X76" s="68">
        <f t="shared" si="7"/>
        <v>1</v>
      </c>
      <c r="Y76" s="68">
        <f t="shared" si="8"/>
        <v>1</v>
      </c>
      <c r="Z76" s="68">
        <f t="shared" si="9"/>
        <v>0</v>
      </c>
      <c r="AA76" s="68">
        <f t="shared" si="10"/>
        <v>0</v>
      </c>
      <c r="AB76" s="68">
        <f t="shared" si="11"/>
        <v>0</v>
      </c>
      <c r="AC76" s="73">
        <f t="shared" si="12"/>
        <v>0</v>
      </c>
    </row>
    <row r="77" spans="1:29" ht="15.75">
      <c r="A77" s="160"/>
      <c r="B77" s="58" t="s">
        <v>30</v>
      </c>
      <c r="C77" s="49">
        <v>69395094.51999937</v>
      </c>
      <c r="D77" s="13">
        <v>69395090</v>
      </c>
      <c r="E77" s="50">
        <f t="shared" si="13"/>
        <v>4.5199993699789047</v>
      </c>
      <c r="F77" s="49">
        <v>3762243.67</v>
      </c>
      <c r="G77" s="4" t="s">
        <v>1114</v>
      </c>
      <c r="H77" s="50">
        <f t="shared" si="14"/>
        <v>-824136.33000000007</v>
      </c>
      <c r="I77" s="49">
        <v>236571.34</v>
      </c>
      <c r="J77" s="13" t="s">
        <v>1382</v>
      </c>
      <c r="K77" s="50">
        <f t="shared" si="15"/>
        <v>0.33999999999650754</v>
      </c>
      <c r="L77" s="49">
        <v>51826.57</v>
      </c>
      <c r="M77" s="13" t="s">
        <v>1383</v>
      </c>
      <c r="N77" s="50">
        <f t="shared" si="16"/>
        <v>-2.9999999998835847E-2</v>
      </c>
      <c r="O77" s="49">
        <v>153683.69</v>
      </c>
      <c r="P77" s="13" t="s">
        <v>1115</v>
      </c>
      <c r="Q77" s="50">
        <f t="shared" si="17"/>
        <v>-0.30999999999767169</v>
      </c>
      <c r="R77" s="49">
        <v>65663911.929999374</v>
      </c>
      <c r="S77" s="4">
        <v>65663890</v>
      </c>
      <c r="T77" s="50">
        <f t="shared" si="18"/>
        <v>21.929999373853207</v>
      </c>
      <c r="U77" s="127">
        <f t="shared" si="6"/>
        <v>1</v>
      </c>
      <c r="W77" s="93" t="s">
        <v>30</v>
      </c>
      <c r="X77" s="68">
        <f t="shared" si="7"/>
        <v>0</v>
      </c>
      <c r="Y77" s="68">
        <f t="shared" si="8"/>
        <v>1</v>
      </c>
      <c r="Z77" s="68">
        <f t="shared" si="9"/>
        <v>0</v>
      </c>
      <c r="AA77" s="68">
        <f t="shared" si="10"/>
        <v>0</v>
      </c>
      <c r="AB77" s="68">
        <f t="shared" si="11"/>
        <v>0</v>
      </c>
      <c r="AC77" s="73">
        <f t="shared" si="12"/>
        <v>0</v>
      </c>
    </row>
    <row r="78" spans="1:29" ht="15.75">
      <c r="A78" s="160"/>
      <c r="B78" s="84" t="s">
        <v>31</v>
      </c>
      <c r="C78" s="49">
        <v>11181643.979999337</v>
      </c>
      <c r="D78" s="13">
        <v>11181640</v>
      </c>
      <c r="E78" s="50">
        <f t="shared" si="13"/>
        <v>3.9799993373453617</v>
      </c>
      <c r="F78" s="49">
        <v>107231.23</v>
      </c>
      <c r="G78" s="4" t="s">
        <v>1116</v>
      </c>
      <c r="H78" s="50">
        <f t="shared" si="14"/>
        <v>0.22999999999592546</v>
      </c>
      <c r="I78" s="49">
        <v>0</v>
      </c>
      <c r="J78" s="13" t="s">
        <v>47</v>
      </c>
      <c r="K78" s="50">
        <f t="shared" si="15"/>
        <v>0</v>
      </c>
      <c r="L78" s="49">
        <v>0</v>
      </c>
      <c r="M78" s="13" t="s">
        <v>47</v>
      </c>
      <c r="N78" s="50">
        <f t="shared" si="16"/>
        <v>0</v>
      </c>
      <c r="O78" s="49">
        <v>9493.8799999999992</v>
      </c>
      <c r="P78" s="13" t="s">
        <v>1117</v>
      </c>
      <c r="Q78" s="50">
        <f t="shared" si="17"/>
        <v>-20000.020000000004</v>
      </c>
      <c r="R78" s="49">
        <v>11064918.869999338</v>
      </c>
      <c r="S78" s="4">
        <v>11064920</v>
      </c>
      <c r="T78" s="50">
        <f t="shared" si="18"/>
        <v>-1.1300006620585918</v>
      </c>
      <c r="U78" s="127">
        <f t="shared" si="6"/>
        <v>1</v>
      </c>
      <c r="W78" s="92" t="s">
        <v>31</v>
      </c>
      <c r="X78" s="68">
        <f t="shared" si="7"/>
        <v>0</v>
      </c>
      <c r="Y78" s="68">
        <f t="shared" si="8"/>
        <v>0</v>
      </c>
      <c r="Z78" s="68">
        <f t="shared" si="9"/>
        <v>0</v>
      </c>
      <c r="AA78" s="68">
        <f t="shared" si="10"/>
        <v>0</v>
      </c>
      <c r="AB78" s="68">
        <f t="shared" si="11"/>
        <v>1</v>
      </c>
      <c r="AC78" s="73">
        <f t="shared" si="12"/>
        <v>0</v>
      </c>
    </row>
    <row r="79" spans="1:29" ht="15.75">
      <c r="A79" s="160"/>
      <c r="B79" s="84" t="s">
        <v>32</v>
      </c>
      <c r="C79" s="49">
        <v>180547329.80999771</v>
      </c>
      <c r="D79" s="13"/>
      <c r="E79" s="50">
        <f t="shared" si="13"/>
        <v>180547329.80999771</v>
      </c>
      <c r="F79" s="49">
        <v>1620829.59</v>
      </c>
      <c r="G79" s="4"/>
      <c r="H79" s="50">
        <f t="shared" si="14"/>
        <v>1620829.59</v>
      </c>
      <c r="I79" s="49">
        <v>195309.86000000002</v>
      </c>
      <c r="J79" s="13"/>
      <c r="K79" s="50">
        <f t="shared" si="15"/>
        <v>195309.86000000002</v>
      </c>
      <c r="L79" s="49">
        <v>13459.58</v>
      </c>
      <c r="M79" s="13"/>
      <c r="N79" s="50">
        <f t="shared" si="16"/>
        <v>13459.58</v>
      </c>
      <c r="O79" s="49">
        <v>1049793.7</v>
      </c>
      <c r="P79" s="13"/>
      <c r="Q79" s="50">
        <f t="shared" si="17"/>
        <v>1049793.7</v>
      </c>
      <c r="R79" s="49">
        <v>178058556.79999769</v>
      </c>
      <c r="S79" s="4"/>
      <c r="T79" s="50">
        <f t="shared" si="18"/>
        <v>178058556.79999769</v>
      </c>
      <c r="U79" s="127">
        <f t="shared" si="6"/>
        <v>0</v>
      </c>
      <c r="W79" s="92" t="s">
        <v>32</v>
      </c>
      <c r="X79" s="68">
        <f t="shared" si="7"/>
        <v>0</v>
      </c>
      <c r="Y79" s="68">
        <f t="shared" si="8"/>
        <v>0</v>
      </c>
      <c r="Z79" s="68">
        <f t="shared" si="9"/>
        <v>0</v>
      </c>
      <c r="AA79" s="68">
        <f t="shared" si="10"/>
        <v>0</v>
      </c>
      <c r="AB79" s="68">
        <f t="shared" si="11"/>
        <v>0</v>
      </c>
      <c r="AC79" s="73">
        <f t="shared" si="12"/>
        <v>0</v>
      </c>
    </row>
    <row r="80" spans="1:29" ht="15.75">
      <c r="A80" s="161"/>
      <c r="B80" s="84" t="s">
        <v>33</v>
      </c>
      <c r="C80" s="51">
        <v>252434730.60999963</v>
      </c>
      <c r="D80" s="52"/>
      <c r="E80" s="53">
        <f t="shared" si="13"/>
        <v>252434730.60999963</v>
      </c>
      <c r="F80" s="51">
        <v>1257127.1600000004</v>
      </c>
      <c r="G80" s="57"/>
      <c r="H80" s="53">
        <f t="shared" si="14"/>
        <v>1257127.1600000004</v>
      </c>
      <c r="I80" s="51">
        <v>161289.51</v>
      </c>
      <c r="J80" s="52"/>
      <c r="K80" s="53">
        <f t="shared" si="15"/>
        <v>161289.51</v>
      </c>
      <c r="L80" s="51">
        <v>642547.49</v>
      </c>
      <c r="M80" s="52"/>
      <c r="N80" s="53">
        <f t="shared" si="16"/>
        <v>642547.49</v>
      </c>
      <c r="O80" s="51">
        <v>741141.2699999999</v>
      </c>
      <c r="P80" s="52"/>
      <c r="Q80" s="53">
        <f t="shared" si="17"/>
        <v>741141.2699999999</v>
      </c>
      <c r="R80" s="51">
        <v>259861868.16999954</v>
      </c>
      <c r="S80" s="57"/>
      <c r="T80" s="53">
        <f t="shared" si="18"/>
        <v>259861868.16999954</v>
      </c>
      <c r="U80" s="128">
        <f t="shared" si="6"/>
        <v>0</v>
      </c>
      <c r="W80" s="92" t="s">
        <v>33</v>
      </c>
      <c r="X80" s="72">
        <f t="shared" si="7"/>
        <v>0</v>
      </c>
      <c r="Y80" s="72">
        <f t="shared" si="8"/>
        <v>0</v>
      </c>
      <c r="Z80" s="72">
        <f t="shared" si="9"/>
        <v>0</v>
      </c>
      <c r="AA80" s="72">
        <f t="shared" si="10"/>
        <v>0</v>
      </c>
      <c r="AB80" s="72">
        <f t="shared" si="11"/>
        <v>0</v>
      </c>
      <c r="AC80" s="76">
        <f t="shared" si="12"/>
        <v>0</v>
      </c>
    </row>
    <row r="81" spans="1:29" ht="15.75" customHeight="1">
      <c r="A81" s="159">
        <v>42570</v>
      </c>
      <c r="B81" s="83" t="s">
        <v>28</v>
      </c>
      <c r="C81" s="46">
        <v>26855609.639999546</v>
      </c>
      <c r="D81" s="47"/>
      <c r="E81" s="48">
        <f t="shared" si="13"/>
        <v>26855609.639999546</v>
      </c>
      <c r="F81" s="46">
        <v>2917949.22</v>
      </c>
      <c r="G81" s="47"/>
      <c r="H81" s="48">
        <f t="shared" si="14"/>
        <v>2917949.22</v>
      </c>
      <c r="I81" s="46">
        <v>131939.35999999999</v>
      </c>
      <c r="J81" s="47"/>
      <c r="K81" s="48">
        <f t="shared" si="15"/>
        <v>131939.35999999999</v>
      </c>
      <c r="L81" s="46">
        <v>45143.450000000004</v>
      </c>
      <c r="M81" s="47"/>
      <c r="N81" s="48">
        <f t="shared" si="16"/>
        <v>45143.450000000004</v>
      </c>
      <c r="O81" s="46">
        <v>391174.11999999988</v>
      </c>
      <c r="P81" s="47"/>
      <c r="Q81" s="48">
        <f t="shared" si="17"/>
        <v>391174.11999999988</v>
      </c>
      <c r="R81" s="46">
        <v>33776595.389999546</v>
      </c>
      <c r="S81" s="47"/>
      <c r="T81" s="48">
        <f t="shared" si="18"/>
        <v>33776595.389999546</v>
      </c>
      <c r="U81" s="126">
        <f t="shared" si="6"/>
        <v>0</v>
      </c>
      <c r="W81" s="45" t="s">
        <v>28</v>
      </c>
      <c r="X81" s="68">
        <f t="shared" si="7"/>
        <v>0</v>
      </c>
      <c r="Y81" s="68">
        <f t="shared" si="8"/>
        <v>0</v>
      </c>
      <c r="Z81" s="68">
        <f t="shared" si="9"/>
        <v>0</v>
      </c>
      <c r="AA81" s="68">
        <f t="shared" si="10"/>
        <v>0</v>
      </c>
      <c r="AB81" s="68">
        <f t="shared" si="11"/>
        <v>0</v>
      </c>
      <c r="AC81" s="73">
        <f t="shared" si="12"/>
        <v>0</v>
      </c>
    </row>
    <row r="82" spans="1:29" ht="15.75">
      <c r="A82" s="160"/>
      <c r="B82" s="84" t="s">
        <v>29</v>
      </c>
      <c r="C82" s="49">
        <v>94669959.169998139</v>
      </c>
      <c r="D82" s="13">
        <v>22076800</v>
      </c>
      <c r="E82" s="50">
        <f t="shared" si="13"/>
        <v>72593159.169998139</v>
      </c>
      <c r="F82" s="49">
        <v>1732991.4800000007</v>
      </c>
      <c r="G82" s="4" t="s">
        <v>1118</v>
      </c>
      <c r="H82" s="50">
        <f t="shared" si="14"/>
        <v>-314468.51999999932</v>
      </c>
      <c r="I82" s="49">
        <v>251638.68</v>
      </c>
      <c r="J82" s="13" t="s">
        <v>1384</v>
      </c>
      <c r="K82" s="50">
        <f t="shared" si="15"/>
        <v>-0.32000000000698492</v>
      </c>
      <c r="L82" s="49">
        <v>24189.84</v>
      </c>
      <c r="M82" s="13" t="s">
        <v>1385</v>
      </c>
      <c r="N82" s="50">
        <f t="shared" si="16"/>
        <v>4.0000000000873115E-2</v>
      </c>
      <c r="O82" s="49">
        <v>0</v>
      </c>
      <c r="P82" s="13" t="s">
        <v>47</v>
      </c>
      <c r="Q82" s="50">
        <f t="shared" si="17"/>
        <v>0</v>
      </c>
      <c r="R82" s="49">
        <v>93164416.529998139</v>
      </c>
      <c r="S82" s="13">
        <v>93164374</v>
      </c>
      <c r="T82" s="50">
        <f t="shared" si="18"/>
        <v>42.529998138546944</v>
      </c>
      <c r="U82" s="127">
        <f t="shared" si="6"/>
        <v>1</v>
      </c>
      <c r="W82" s="92" t="s">
        <v>29</v>
      </c>
      <c r="X82" s="68">
        <f t="shared" si="7"/>
        <v>1</v>
      </c>
      <c r="Y82" s="68">
        <f t="shared" si="8"/>
        <v>1</v>
      </c>
      <c r="Z82" s="68">
        <f t="shared" si="9"/>
        <v>0</v>
      </c>
      <c r="AA82" s="68">
        <f t="shared" si="10"/>
        <v>0</v>
      </c>
      <c r="AB82" s="68">
        <f t="shared" si="11"/>
        <v>0</v>
      </c>
      <c r="AC82" s="73">
        <f t="shared" si="12"/>
        <v>0</v>
      </c>
    </row>
    <row r="83" spans="1:29" ht="15.75">
      <c r="A83" s="160"/>
      <c r="B83" s="58" t="s">
        <v>30</v>
      </c>
      <c r="C83" s="49">
        <v>65663911.929999374</v>
      </c>
      <c r="D83" s="13">
        <v>65663890</v>
      </c>
      <c r="E83" s="50">
        <f t="shared" si="13"/>
        <v>21.929999373853207</v>
      </c>
      <c r="F83" s="49">
        <v>786473.66</v>
      </c>
      <c r="G83" s="4" t="s">
        <v>1119</v>
      </c>
      <c r="H83" s="50">
        <f t="shared" si="14"/>
        <v>-0.33999999996740371</v>
      </c>
      <c r="I83" s="49">
        <v>24000</v>
      </c>
      <c r="J83" s="13" t="s">
        <v>1120</v>
      </c>
      <c r="K83" s="50">
        <f t="shared" si="15"/>
        <v>0</v>
      </c>
      <c r="L83" s="49">
        <v>0</v>
      </c>
      <c r="M83" s="13" t="s">
        <v>47</v>
      </c>
      <c r="N83" s="50">
        <f t="shared" si="16"/>
        <v>0</v>
      </c>
      <c r="O83" s="49">
        <v>24294.019999999997</v>
      </c>
      <c r="P83" s="13" t="s">
        <v>1120</v>
      </c>
      <c r="Q83" s="50">
        <f t="shared" si="17"/>
        <v>294.0199999999968</v>
      </c>
      <c r="R83" s="49">
        <v>64877144.249999374</v>
      </c>
      <c r="S83" s="13">
        <v>64877160</v>
      </c>
      <c r="T83" s="50">
        <f t="shared" si="18"/>
        <v>-15.75000062584877</v>
      </c>
      <c r="U83" s="127">
        <f t="shared" si="6"/>
        <v>1</v>
      </c>
      <c r="W83" s="93" t="s">
        <v>30</v>
      </c>
      <c r="X83" s="68">
        <f t="shared" si="7"/>
        <v>0</v>
      </c>
      <c r="Y83" s="68">
        <f t="shared" si="8"/>
        <v>0</v>
      </c>
      <c r="Z83" s="68">
        <f t="shared" si="9"/>
        <v>0</v>
      </c>
      <c r="AA83" s="68">
        <f t="shared" si="10"/>
        <v>0</v>
      </c>
      <c r="AB83" s="68">
        <f t="shared" si="11"/>
        <v>1</v>
      </c>
      <c r="AC83" s="73">
        <f t="shared" si="12"/>
        <v>0</v>
      </c>
    </row>
    <row r="84" spans="1:29" ht="15.75">
      <c r="A84" s="160"/>
      <c r="B84" s="84" t="s">
        <v>31</v>
      </c>
      <c r="C84" s="49">
        <v>11064918.869999338</v>
      </c>
      <c r="D84" s="13">
        <v>11064920</v>
      </c>
      <c r="E84" s="50">
        <f t="shared" si="13"/>
        <v>-1.1300006620585918</v>
      </c>
      <c r="F84" s="49">
        <v>308889.56999999995</v>
      </c>
      <c r="G84" s="4" t="s">
        <v>1121</v>
      </c>
      <c r="H84" s="50">
        <f t="shared" si="14"/>
        <v>-0.43000000005122274</v>
      </c>
      <c r="I84" s="49">
        <v>17500</v>
      </c>
      <c r="J84" s="13" t="s">
        <v>1386</v>
      </c>
      <c r="K84" s="50">
        <f t="shared" si="15"/>
        <v>0</v>
      </c>
      <c r="L84" s="49">
        <v>0</v>
      </c>
      <c r="M84" s="13" t="s">
        <v>47</v>
      </c>
      <c r="N84" s="50">
        <f t="shared" si="16"/>
        <v>0</v>
      </c>
      <c r="O84" s="49">
        <v>0</v>
      </c>
      <c r="P84" s="13" t="s">
        <v>1122</v>
      </c>
      <c r="Q84" s="50">
        <f t="shared" si="17"/>
        <v>-579619</v>
      </c>
      <c r="R84" s="49">
        <v>10773529.299999338</v>
      </c>
      <c r="S84" s="13">
        <v>10773530</v>
      </c>
      <c r="T84" s="50">
        <f t="shared" si="18"/>
        <v>-0.70000066235661507</v>
      </c>
      <c r="U84" s="127">
        <f t="shared" si="6"/>
        <v>1</v>
      </c>
      <c r="W84" s="92" t="s">
        <v>31</v>
      </c>
      <c r="X84" s="68">
        <f t="shared" si="7"/>
        <v>0</v>
      </c>
      <c r="Y84" s="68">
        <f t="shared" si="8"/>
        <v>0</v>
      </c>
      <c r="Z84" s="68">
        <f t="shared" si="9"/>
        <v>0</v>
      </c>
      <c r="AA84" s="68">
        <f t="shared" si="10"/>
        <v>0</v>
      </c>
      <c r="AB84" s="68">
        <f t="shared" si="11"/>
        <v>0</v>
      </c>
      <c r="AC84" s="73">
        <f t="shared" si="12"/>
        <v>0</v>
      </c>
    </row>
    <row r="85" spans="1:29" ht="15.75">
      <c r="A85" s="160"/>
      <c r="B85" s="84" t="s">
        <v>32</v>
      </c>
      <c r="C85" s="49">
        <v>178058556.79999769</v>
      </c>
      <c r="D85" s="13"/>
      <c r="E85" s="50">
        <f t="shared" si="13"/>
        <v>178058556.79999769</v>
      </c>
      <c r="F85" s="49">
        <v>1650219.3900000006</v>
      </c>
      <c r="G85" s="4"/>
      <c r="H85" s="50">
        <f t="shared" si="14"/>
        <v>1650219.3900000006</v>
      </c>
      <c r="I85" s="49">
        <v>552718.1</v>
      </c>
      <c r="J85" s="13"/>
      <c r="K85" s="50">
        <f t="shared" si="15"/>
        <v>552718.1</v>
      </c>
      <c r="L85" s="49">
        <v>476720.74</v>
      </c>
      <c r="M85" s="13"/>
      <c r="N85" s="50">
        <f t="shared" si="16"/>
        <v>476720.74</v>
      </c>
      <c r="O85" s="49">
        <v>0</v>
      </c>
      <c r="P85" s="13"/>
      <c r="Q85" s="50">
        <f t="shared" si="17"/>
        <v>0</v>
      </c>
      <c r="R85" s="49">
        <v>176484334.76999769</v>
      </c>
      <c r="S85" s="13"/>
      <c r="T85" s="50">
        <f t="shared" si="18"/>
        <v>176484334.76999769</v>
      </c>
      <c r="U85" s="127">
        <f t="shared" si="6"/>
        <v>0</v>
      </c>
      <c r="W85" s="92" t="s">
        <v>32</v>
      </c>
      <c r="X85" s="68">
        <f t="shared" si="7"/>
        <v>0</v>
      </c>
      <c r="Y85" s="68">
        <f t="shared" si="8"/>
        <v>0</v>
      </c>
      <c r="Z85" s="68">
        <f t="shared" si="9"/>
        <v>0</v>
      </c>
      <c r="AA85" s="68">
        <f t="shared" si="10"/>
        <v>0</v>
      </c>
      <c r="AB85" s="68">
        <f t="shared" si="11"/>
        <v>0</v>
      </c>
      <c r="AC85" s="73">
        <f t="shared" si="12"/>
        <v>0</v>
      </c>
    </row>
    <row r="86" spans="1:29" ht="15.75">
      <c r="A86" s="161"/>
      <c r="B86" s="84" t="s">
        <v>33</v>
      </c>
      <c r="C86" s="51">
        <v>259861868.16999954</v>
      </c>
      <c r="D86" s="52"/>
      <c r="E86" s="53">
        <f t="shared" si="13"/>
        <v>259861868.16999954</v>
      </c>
      <c r="F86" s="51">
        <v>1531894.8199999998</v>
      </c>
      <c r="G86" s="57"/>
      <c r="H86" s="53">
        <f t="shared" si="14"/>
        <v>1531894.8199999998</v>
      </c>
      <c r="I86" s="51">
        <v>136874.65</v>
      </c>
      <c r="J86" s="52"/>
      <c r="K86" s="53">
        <f t="shared" si="15"/>
        <v>136874.65</v>
      </c>
      <c r="L86" s="51">
        <v>44648.54</v>
      </c>
      <c r="M86" s="52"/>
      <c r="N86" s="53">
        <f t="shared" si="16"/>
        <v>44648.54</v>
      </c>
      <c r="O86" s="51">
        <v>0</v>
      </c>
      <c r="P86" s="52"/>
      <c r="Q86" s="53">
        <f t="shared" si="17"/>
        <v>0</v>
      </c>
      <c r="R86" s="51">
        <v>268068120.96999955</v>
      </c>
      <c r="S86" s="52"/>
      <c r="T86" s="53">
        <f t="shared" si="18"/>
        <v>268068120.96999955</v>
      </c>
      <c r="U86" s="128">
        <f t="shared" ref="U86:U146" si="19">IF(D86=0,0,1)</f>
        <v>0</v>
      </c>
      <c r="W86" s="92" t="s">
        <v>33</v>
      </c>
      <c r="X86" s="68">
        <f t="shared" ref="X86:X146" si="20">+IF(AND(C86&lt;&gt;0,D86&lt;&gt;0,OR(E86&gt;100,E86&lt;-100)),1,0)</f>
        <v>0</v>
      </c>
      <c r="Y86" s="68">
        <f t="shared" ref="Y86:Y146" si="21">+IF(AND(F86&lt;&gt;0,G86&lt;&gt;0,OR(H86&gt;100,H86&lt;-100)),1,0)</f>
        <v>0</v>
      </c>
      <c r="Z86" s="68">
        <f t="shared" ref="Z86:Z146" si="22">+IF(AND(I86&lt;&gt;0,J86&lt;&gt;0,OR(K86&gt;100,K86&lt;-100)),1,0)</f>
        <v>0</v>
      </c>
      <c r="AA86" s="68">
        <f t="shared" ref="AA86:AA146" si="23">+IF(AND(L86&lt;&gt;0,M86&lt;&gt;0,OR(N86&gt;100,N86&lt;-100)),1,0)</f>
        <v>0</v>
      </c>
      <c r="AB86" s="68">
        <f t="shared" ref="AB86:AB146" si="24">+IF(AND(O86&lt;&gt;0,P86&lt;&gt;0,OR(Q86&gt;100,Q86&lt;-100)),1,0)</f>
        <v>0</v>
      </c>
      <c r="AC86" s="73">
        <f t="shared" ref="AC86:AC146" si="25">+IF(AND(R86&lt;&gt;0,S86&lt;&gt;0,OR(T86&gt;100,T86&lt;-100)),1,0)</f>
        <v>0</v>
      </c>
    </row>
    <row r="87" spans="1:29" ht="15.75" customHeight="1">
      <c r="A87" s="159">
        <v>42571</v>
      </c>
      <c r="B87" s="83" t="s">
        <v>28</v>
      </c>
      <c r="C87" s="135">
        <v>33776595.389999546</v>
      </c>
      <c r="D87" s="47"/>
      <c r="E87" s="48">
        <f t="shared" si="13"/>
        <v>33776595.389999546</v>
      </c>
      <c r="F87" s="135">
        <v>852201.63</v>
      </c>
      <c r="G87" s="47"/>
      <c r="H87" s="48">
        <f t="shared" si="14"/>
        <v>852201.63</v>
      </c>
      <c r="I87" s="135">
        <v>72159.63</v>
      </c>
      <c r="J87" s="136"/>
      <c r="K87" s="48">
        <f t="shared" si="15"/>
        <v>72159.63</v>
      </c>
      <c r="L87" s="135">
        <v>88005.41</v>
      </c>
      <c r="M87" s="136"/>
      <c r="N87" s="48">
        <f t="shared" si="16"/>
        <v>88005.41</v>
      </c>
      <c r="O87" s="135">
        <v>328813.24999999994</v>
      </c>
      <c r="P87" s="47"/>
      <c r="Q87" s="48">
        <f t="shared" si="17"/>
        <v>328813.24999999994</v>
      </c>
      <c r="R87" s="135">
        <v>32579734.729999542</v>
      </c>
      <c r="S87" s="47"/>
      <c r="T87" s="48">
        <f t="shared" si="18"/>
        <v>32579734.729999542</v>
      </c>
      <c r="U87" s="126">
        <f t="shared" si="19"/>
        <v>0</v>
      </c>
      <c r="W87" s="45" t="s">
        <v>28</v>
      </c>
      <c r="X87" s="64">
        <f t="shared" si="20"/>
        <v>0</v>
      </c>
      <c r="Y87" s="64">
        <f t="shared" si="21"/>
        <v>0</v>
      </c>
      <c r="Z87" s="64">
        <f t="shared" si="22"/>
        <v>0</v>
      </c>
      <c r="AA87" s="64">
        <f t="shared" si="23"/>
        <v>0</v>
      </c>
      <c r="AB87" s="64">
        <f t="shared" si="24"/>
        <v>0</v>
      </c>
      <c r="AC87" s="75">
        <f t="shared" si="25"/>
        <v>0</v>
      </c>
    </row>
    <row r="88" spans="1:29" ht="15.75">
      <c r="A88" s="160"/>
      <c r="B88" s="84" t="s">
        <v>29</v>
      </c>
      <c r="C88" s="49">
        <v>93164416.529998139</v>
      </c>
      <c r="D88" s="13">
        <v>93164374</v>
      </c>
      <c r="E88" s="50">
        <f t="shared" si="13"/>
        <v>42.529998138546944</v>
      </c>
      <c r="F88" s="49">
        <v>1031048.93</v>
      </c>
      <c r="G88" s="13" t="s">
        <v>1123</v>
      </c>
      <c r="H88" s="50">
        <f t="shared" si="14"/>
        <v>-56751.069999999949</v>
      </c>
      <c r="I88" s="49">
        <v>127586.6</v>
      </c>
      <c r="J88" s="13" t="s">
        <v>1387</v>
      </c>
      <c r="K88" s="50">
        <f t="shared" si="15"/>
        <v>-0.39999999999417923</v>
      </c>
      <c r="L88" s="49">
        <v>36284.26</v>
      </c>
      <c r="M88" s="13" t="s">
        <v>1388</v>
      </c>
      <c r="N88" s="50">
        <f t="shared" si="16"/>
        <v>-4.0000000000873115E-2</v>
      </c>
      <c r="O88" s="49">
        <v>571699.07999999996</v>
      </c>
      <c r="P88" s="13" t="s">
        <v>1124</v>
      </c>
      <c r="Q88" s="50">
        <f t="shared" si="17"/>
        <v>7.9999999958090484E-2</v>
      </c>
      <c r="R88" s="49">
        <v>91652970.859998137</v>
      </c>
      <c r="S88" s="13">
        <v>91051296</v>
      </c>
      <c r="T88" s="50">
        <f t="shared" si="18"/>
        <v>601674.85999813676</v>
      </c>
      <c r="U88" s="127">
        <f t="shared" si="19"/>
        <v>1</v>
      </c>
      <c r="W88" s="92" t="s">
        <v>29</v>
      </c>
      <c r="X88" s="68">
        <f t="shared" si="20"/>
        <v>0</v>
      </c>
      <c r="Y88" s="68">
        <f t="shared" si="21"/>
        <v>1</v>
      </c>
      <c r="Z88" s="68">
        <f t="shared" si="22"/>
        <v>0</v>
      </c>
      <c r="AA88" s="68">
        <f t="shared" si="23"/>
        <v>0</v>
      </c>
      <c r="AB88" s="68">
        <f t="shared" si="24"/>
        <v>0</v>
      </c>
      <c r="AC88" s="73">
        <f t="shared" si="25"/>
        <v>1</v>
      </c>
    </row>
    <row r="89" spans="1:29" ht="15.75">
      <c r="A89" s="160"/>
      <c r="B89" s="58" t="s">
        <v>30</v>
      </c>
      <c r="C89" s="49">
        <v>64877144.249999374</v>
      </c>
      <c r="D89" s="13">
        <v>73961400</v>
      </c>
      <c r="E89" s="50">
        <f t="shared" si="13"/>
        <v>-9084255.7500006258</v>
      </c>
      <c r="F89" s="49">
        <v>948943.81</v>
      </c>
      <c r="G89" s="13" t="s">
        <v>1125</v>
      </c>
      <c r="H89" s="50">
        <f t="shared" si="14"/>
        <v>-0.18999999994412065</v>
      </c>
      <c r="I89" s="49">
        <v>265068.50999999995</v>
      </c>
      <c r="J89" s="13" t="s">
        <v>1389</v>
      </c>
      <c r="K89" s="50">
        <f t="shared" si="15"/>
        <v>-0.49000000004889444</v>
      </c>
      <c r="L89" s="49">
        <v>413982.27999999991</v>
      </c>
      <c r="M89" s="13" t="s">
        <v>1390</v>
      </c>
      <c r="N89" s="50">
        <f t="shared" si="16"/>
        <v>0.27999999991152436</v>
      </c>
      <c r="O89" s="49">
        <v>65611.81</v>
      </c>
      <c r="P89" s="13" t="s">
        <v>1126</v>
      </c>
      <c r="Q89" s="50">
        <f t="shared" si="17"/>
        <v>9.9999999947613105E-3</v>
      </c>
      <c r="R89" s="49">
        <v>72532839.25999938</v>
      </c>
      <c r="S89" s="13">
        <v>72532900</v>
      </c>
      <c r="T89" s="50">
        <f t="shared" si="18"/>
        <v>-60.740000620484352</v>
      </c>
      <c r="U89" s="127">
        <f t="shared" si="19"/>
        <v>1</v>
      </c>
      <c r="W89" s="93" t="s">
        <v>30</v>
      </c>
      <c r="X89" s="68">
        <f t="shared" si="20"/>
        <v>1</v>
      </c>
      <c r="Y89" s="68">
        <f t="shared" si="21"/>
        <v>0</v>
      </c>
      <c r="Z89" s="68">
        <f t="shared" si="22"/>
        <v>0</v>
      </c>
      <c r="AA89" s="68">
        <f t="shared" si="23"/>
        <v>0</v>
      </c>
      <c r="AB89" s="68">
        <f t="shared" si="24"/>
        <v>0</v>
      </c>
      <c r="AC89" s="73">
        <f t="shared" si="25"/>
        <v>0</v>
      </c>
    </row>
    <row r="90" spans="1:29" ht="15.75">
      <c r="A90" s="160"/>
      <c r="B90" s="84" t="s">
        <v>31</v>
      </c>
      <c r="C90" s="49">
        <v>10773529.299999338</v>
      </c>
      <c r="D90" s="13">
        <v>10773530</v>
      </c>
      <c r="E90" s="50">
        <f t="shared" si="13"/>
        <v>-0.70000066235661507</v>
      </c>
      <c r="F90" s="49">
        <v>347672.94</v>
      </c>
      <c r="G90" s="13" t="s">
        <v>1127</v>
      </c>
      <c r="H90" s="50">
        <f t="shared" si="14"/>
        <v>-5.9999999997671694E-2</v>
      </c>
      <c r="I90" s="49">
        <v>557572.6</v>
      </c>
      <c r="J90" s="13" t="s">
        <v>1391</v>
      </c>
      <c r="K90" s="50">
        <f t="shared" si="15"/>
        <v>-0.40000000002328306</v>
      </c>
      <c r="L90" s="49">
        <v>0</v>
      </c>
      <c r="M90" s="13" t="s">
        <v>47</v>
      </c>
      <c r="N90" s="50">
        <f t="shared" si="16"/>
        <v>0</v>
      </c>
      <c r="O90" s="49">
        <v>0</v>
      </c>
      <c r="P90" s="13" t="s">
        <v>1128</v>
      </c>
      <c r="Q90" s="50">
        <f t="shared" si="17"/>
        <v>-73735.899999999994</v>
      </c>
      <c r="R90" s="49">
        <v>10983428.959999338</v>
      </c>
      <c r="S90" s="13">
        <v>10983430</v>
      </c>
      <c r="T90" s="50">
        <f t="shared" si="18"/>
        <v>-1.0400006622076035</v>
      </c>
      <c r="U90" s="127">
        <f t="shared" si="19"/>
        <v>1</v>
      </c>
      <c r="W90" s="92" t="s">
        <v>31</v>
      </c>
      <c r="X90" s="68">
        <f t="shared" si="20"/>
        <v>0</v>
      </c>
      <c r="Y90" s="68">
        <f t="shared" si="21"/>
        <v>0</v>
      </c>
      <c r="Z90" s="68">
        <f t="shared" si="22"/>
        <v>0</v>
      </c>
      <c r="AA90" s="68">
        <f t="shared" si="23"/>
        <v>0</v>
      </c>
      <c r="AB90" s="68">
        <f t="shared" si="24"/>
        <v>0</v>
      </c>
      <c r="AC90" s="73">
        <f t="shared" si="25"/>
        <v>0</v>
      </c>
    </row>
    <row r="91" spans="1:29" ht="15.75">
      <c r="A91" s="160"/>
      <c r="B91" s="84" t="s">
        <v>32</v>
      </c>
      <c r="C91" s="49">
        <v>176484334.76999769</v>
      </c>
      <c r="D91" s="13"/>
      <c r="E91" s="50">
        <f t="shared" si="13"/>
        <v>176484334.76999769</v>
      </c>
      <c r="F91" s="49">
        <v>1176971.3799999994</v>
      </c>
      <c r="G91" s="13"/>
      <c r="H91" s="50">
        <f t="shared" si="14"/>
        <v>1176971.3799999994</v>
      </c>
      <c r="I91" s="49">
        <v>314893.32999999996</v>
      </c>
      <c r="J91" s="13"/>
      <c r="K91" s="50">
        <f t="shared" si="15"/>
        <v>314893.32999999996</v>
      </c>
      <c r="L91" s="49">
        <v>236373.7</v>
      </c>
      <c r="M91" s="13"/>
      <c r="N91" s="50">
        <f t="shared" si="16"/>
        <v>236373.7</v>
      </c>
      <c r="O91" s="49">
        <v>1348557.8200000005</v>
      </c>
      <c r="P91" s="13"/>
      <c r="Q91" s="50">
        <f t="shared" si="17"/>
        <v>1348557.8200000005</v>
      </c>
      <c r="R91" s="49">
        <v>174037325.19999775</v>
      </c>
      <c r="S91" s="13"/>
      <c r="T91" s="50">
        <f t="shared" si="18"/>
        <v>174037325.19999775</v>
      </c>
      <c r="U91" s="127">
        <f t="shared" si="19"/>
        <v>0</v>
      </c>
      <c r="W91" s="92" t="s">
        <v>32</v>
      </c>
      <c r="X91" s="68">
        <f t="shared" si="20"/>
        <v>0</v>
      </c>
      <c r="Y91" s="68">
        <f t="shared" si="21"/>
        <v>0</v>
      </c>
      <c r="Z91" s="68">
        <f t="shared" si="22"/>
        <v>0</v>
      </c>
      <c r="AA91" s="68">
        <f t="shared" si="23"/>
        <v>0</v>
      </c>
      <c r="AB91" s="68">
        <f t="shared" si="24"/>
        <v>0</v>
      </c>
      <c r="AC91" s="73">
        <f t="shared" si="25"/>
        <v>0</v>
      </c>
    </row>
    <row r="92" spans="1:29" ht="15.75">
      <c r="A92" s="161"/>
      <c r="B92" s="84" t="s">
        <v>33</v>
      </c>
      <c r="C92" s="51">
        <v>268068120.96999955</v>
      </c>
      <c r="D92" s="52"/>
      <c r="E92" s="53">
        <f t="shared" si="13"/>
        <v>268068120.96999955</v>
      </c>
      <c r="F92" s="51">
        <v>1331532.3599999996</v>
      </c>
      <c r="G92" s="52"/>
      <c r="H92" s="53">
        <f t="shared" si="14"/>
        <v>1331532.3599999996</v>
      </c>
      <c r="I92" s="51">
        <v>333271.23</v>
      </c>
      <c r="J92" s="52"/>
      <c r="K92" s="53">
        <f t="shared" si="15"/>
        <v>333271.23</v>
      </c>
      <c r="L92" s="51">
        <v>409098.28</v>
      </c>
      <c r="M92" s="52"/>
      <c r="N92" s="53">
        <f t="shared" si="16"/>
        <v>409098.28</v>
      </c>
      <c r="O92" s="51">
        <v>1232136.5299999993</v>
      </c>
      <c r="P92" s="52"/>
      <c r="Q92" s="53">
        <f t="shared" si="17"/>
        <v>1232136.5299999993</v>
      </c>
      <c r="R92" s="51">
        <v>265428625.02999955</v>
      </c>
      <c r="S92" s="52"/>
      <c r="T92" s="53">
        <f t="shared" si="18"/>
        <v>265428625.02999955</v>
      </c>
      <c r="U92" s="128">
        <f t="shared" si="19"/>
        <v>0</v>
      </c>
      <c r="W92" s="92" t="s">
        <v>33</v>
      </c>
      <c r="X92" s="72">
        <f t="shared" si="20"/>
        <v>0</v>
      </c>
      <c r="Y92" s="72">
        <f t="shared" si="21"/>
        <v>0</v>
      </c>
      <c r="Z92" s="72">
        <f t="shared" si="22"/>
        <v>0</v>
      </c>
      <c r="AA92" s="72">
        <f t="shared" si="23"/>
        <v>0</v>
      </c>
      <c r="AB92" s="72">
        <f t="shared" si="24"/>
        <v>0</v>
      </c>
      <c r="AC92" s="76">
        <f t="shared" si="25"/>
        <v>0</v>
      </c>
    </row>
    <row r="93" spans="1:29" ht="15.75" customHeight="1">
      <c r="A93" s="159">
        <v>42572</v>
      </c>
      <c r="B93" s="83" t="s">
        <v>28</v>
      </c>
      <c r="C93" s="46">
        <v>32579734.729999542</v>
      </c>
      <c r="D93" s="136"/>
      <c r="E93" s="48">
        <f t="shared" si="13"/>
        <v>32579734.729999542</v>
      </c>
      <c r="F93" s="46">
        <v>794942.33000000007</v>
      </c>
      <c r="G93" s="47"/>
      <c r="H93" s="48">
        <f t="shared" si="14"/>
        <v>794942.33000000007</v>
      </c>
      <c r="I93" s="46">
        <v>36615</v>
      </c>
      <c r="J93" s="47"/>
      <c r="K93" s="48">
        <f t="shared" si="15"/>
        <v>36615</v>
      </c>
      <c r="L93" s="46">
        <v>0</v>
      </c>
      <c r="M93" s="47"/>
      <c r="N93" s="48">
        <f t="shared" si="16"/>
        <v>0</v>
      </c>
      <c r="O93" s="46">
        <v>123112.78999999998</v>
      </c>
      <c r="P93" s="136"/>
      <c r="Q93" s="48">
        <f t="shared" si="17"/>
        <v>123112.78999999998</v>
      </c>
      <c r="R93" s="46">
        <v>31698294.609999541</v>
      </c>
      <c r="S93" s="47"/>
      <c r="T93" s="48">
        <f t="shared" si="18"/>
        <v>31698294.609999541</v>
      </c>
      <c r="U93" s="126">
        <f t="shared" si="19"/>
        <v>0</v>
      </c>
      <c r="W93" s="45" t="s">
        <v>28</v>
      </c>
      <c r="X93" s="64">
        <f t="shared" si="20"/>
        <v>0</v>
      </c>
      <c r="Y93" s="64">
        <f t="shared" si="21"/>
        <v>0</v>
      </c>
      <c r="Z93" s="64">
        <f t="shared" si="22"/>
        <v>0</v>
      </c>
      <c r="AA93" s="64">
        <f t="shared" si="23"/>
        <v>0</v>
      </c>
      <c r="AB93" s="64">
        <f t="shared" si="24"/>
        <v>0</v>
      </c>
      <c r="AC93" s="75">
        <f t="shared" si="25"/>
        <v>0</v>
      </c>
    </row>
    <row r="94" spans="1:29" ht="15.75">
      <c r="A94" s="160"/>
      <c r="B94" s="84" t="s">
        <v>29</v>
      </c>
      <c r="C94" s="49">
        <v>91652970.859998137</v>
      </c>
      <c r="D94" s="13">
        <v>91652986</v>
      </c>
      <c r="E94" s="50">
        <f t="shared" si="13"/>
        <v>-15.140001863241196</v>
      </c>
      <c r="F94" s="49">
        <v>1099923.95</v>
      </c>
      <c r="G94" s="13" t="s">
        <v>1129</v>
      </c>
      <c r="H94" s="50">
        <f t="shared" si="14"/>
        <v>-20136.050000000047</v>
      </c>
      <c r="I94" s="49">
        <v>74564.479999999996</v>
      </c>
      <c r="J94" s="13" t="s">
        <v>1392</v>
      </c>
      <c r="K94" s="50">
        <f t="shared" si="15"/>
        <v>-2.0000000004074536E-2</v>
      </c>
      <c r="L94" s="49">
        <v>1674.55</v>
      </c>
      <c r="M94" s="13" t="s">
        <v>1393</v>
      </c>
      <c r="N94" s="50">
        <f t="shared" si="16"/>
        <v>0</v>
      </c>
      <c r="O94" s="49">
        <v>317967.76</v>
      </c>
      <c r="P94" s="13" t="s">
        <v>1130</v>
      </c>
      <c r="Q94" s="50">
        <f t="shared" si="17"/>
        <v>-0.23999999999068677</v>
      </c>
      <c r="R94" s="49">
        <v>90307969.079998136</v>
      </c>
      <c r="S94" s="13">
        <v>90307936</v>
      </c>
      <c r="T94" s="50">
        <f t="shared" si="18"/>
        <v>33.079998135566711</v>
      </c>
      <c r="U94" s="127">
        <f t="shared" si="19"/>
        <v>1</v>
      </c>
      <c r="W94" s="92" t="s">
        <v>29</v>
      </c>
      <c r="X94" s="68">
        <f t="shared" si="20"/>
        <v>0</v>
      </c>
      <c r="Y94" s="68">
        <f t="shared" si="21"/>
        <v>1</v>
      </c>
      <c r="Z94" s="68">
        <f t="shared" si="22"/>
        <v>0</v>
      </c>
      <c r="AA94" s="68">
        <f t="shared" si="23"/>
        <v>0</v>
      </c>
      <c r="AB94" s="68">
        <f t="shared" si="24"/>
        <v>0</v>
      </c>
      <c r="AC94" s="73">
        <f t="shared" si="25"/>
        <v>0</v>
      </c>
    </row>
    <row r="95" spans="1:29" ht="15.75">
      <c r="A95" s="160"/>
      <c r="B95" s="58" t="s">
        <v>30</v>
      </c>
      <c r="C95" s="49">
        <v>72532839.25999938</v>
      </c>
      <c r="D95" s="13">
        <v>71758500</v>
      </c>
      <c r="E95" s="50">
        <f t="shared" si="13"/>
        <v>774339.25999937952</v>
      </c>
      <c r="F95" s="49">
        <v>822018.8899999999</v>
      </c>
      <c r="G95" s="13" t="s">
        <v>1131</v>
      </c>
      <c r="H95" s="50">
        <f t="shared" si="14"/>
        <v>-48009.110000000102</v>
      </c>
      <c r="I95" s="49">
        <v>80807.600000000006</v>
      </c>
      <c r="J95" s="13" t="s">
        <v>1394</v>
      </c>
      <c r="K95" s="50">
        <f t="shared" si="15"/>
        <v>0</v>
      </c>
      <c r="L95" s="49">
        <v>3694.84</v>
      </c>
      <c r="M95" s="13" t="s">
        <v>1395</v>
      </c>
      <c r="N95" s="50">
        <f t="shared" si="16"/>
        <v>0</v>
      </c>
      <c r="O95" s="49">
        <v>29415.27</v>
      </c>
      <c r="P95" s="13" t="s">
        <v>1132</v>
      </c>
      <c r="Q95" s="50">
        <f t="shared" si="17"/>
        <v>-2.9999999998835847E-2</v>
      </c>
      <c r="R95" s="49">
        <v>71758517.859999374</v>
      </c>
      <c r="S95" s="13">
        <v>71758500</v>
      </c>
      <c r="T95" s="50">
        <f t="shared" si="18"/>
        <v>17.859999373555183</v>
      </c>
      <c r="U95" s="127">
        <f t="shared" si="19"/>
        <v>1</v>
      </c>
      <c r="W95" s="93" t="s">
        <v>30</v>
      </c>
      <c r="X95" s="68">
        <f t="shared" si="20"/>
        <v>1</v>
      </c>
      <c r="Y95" s="68">
        <f t="shared" si="21"/>
        <v>1</v>
      </c>
      <c r="Z95" s="68">
        <f t="shared" si="22"/>
        <v>0</v>
      </c>
      <c r="AA95" s="68">
        <f t="shared" si="23"/>
        <v>0</v>
      </c>
      <c r="AB95" s="68">
        <f t="shared" si="24"/>
        <v>0</v>
      </c>
      <c r="AC95" s="73">
        <f t="shared" si="25"/>
        <v>0</v>
      </c>
    </row>
    <row r="96" spans="1:29" ht="15.75">
      <c r="A96" s="160"/>
      <c r="B96" s="84" t="s">
        <v>31</v>
      </c>
      <c r="C96" s="49">
        <v>10983428.959999338</v>
      </c>
      <c r="D96" s="13">
        <v>10983430</v>
      </c>
      <c r="E96" s="50">
        <f t="shared" si="13"/>
        <v>-1.0400006622076035</v>
      </c>
      <c r="F96" s="49">
        <v>381650.60000000003</v>
      </c>
      <c r="G96" s="13" t="s">
        <v>1133</v>
      </c>
      <c r="H96" s="50">
        <f t="shared" si="14"/>
        <v>-0.3999999999650754</v>
      </c>
      <c r="I96" s="49">
        <v>46651.01</v>
      </c>
      <c r="J96" s="13" t="s">
        <v>1396</v>
      </c>
      <c r="K96" s="50">
        <f t="shared" si="15"/>
        <v>1.0000000002037268E-2</v>
      </c>
      <c r="L96" s="49">
        <v>531.77</v>
      </c>
      <c r="M96" s="13" t="s">
        <v>1397</v>
      </c>
      <c r="N96" s="50">
        <f t="shared" si="16"/>
        <v>0</v>
      </c>
      <c r="O96" s="49">
        <v>92107.25</v>
      </c>
      <c r="P96" s="13" t="s">
        <v>1134</v>
      </c>
      <c r="Q96" s="50">
        <f t="shared" si="17"/>
        <v>-16961.75</v>
      </c>
      <c r="R96" s="49">
        <v>10555790.349999337</v>
      </c>
      <c r="S96" s="13">
        <v>10555790</v>
      </c>
      <c r="T96" s="50">
        <f t="shared" si="18"/>
        <v>0.34999933652579784</v>
      </c>
      <c r="U96" s="127">
        <f t="shared" si="19"/>
        <v>1</v>
      </c>
      <c r="W96" s="92" t="s">
        <v>31</v>
      </c>
      <c r="X96" s="68">
        <f t="shared" si="20"/>
        <v>0</v>
      </c>
      <c r="Y96" s="68">
        <f t="shared" si="21"/>
        <v>0</v>
      </c>
      <c r="Z96" s="68">
        <f t="shared" si="22"/>
        <v>0</v>
      </c>
      <c r="AA96" s="68">
        <f t="shared" si="23"/>
        <v>0</v>
      </c>
      <c r="AB96" s="68">
        <f t="shared" si="24"/>
        <v>1</v>
      </c>
      <c r="AC96" s="73">
        <f t="shared" si="25"/>
        <v>0</v>
      </c>
    </row>
    <row r="97" spans="1:16384" ht="15.75">
      <c r="A97" s="160"/>
      <c r="B97" s="84" t="s">
        <v>32</v>
      </c>
      <c r="C97" s="49">
        <v>174037325.19999775</v>
      </c>
      <c r="D97" s="13"/>
      <c r="E97" s="50">
        <f t="shared" si="13"/>
        <v>174037325.19999775</v>
      </c>
      <c r="F97" s="49">
        <v>1738646.4200000006</v>
      </c>
      <c r="G97" s="13"/>
      <c r="H97" s="50">
        <f t="shared" si="14"/>
        <v>1738646.4200000006</v>
      </c>
      <c r="I97" s="49">
        <v>30500.010000000002</v>
      </c>
      <c r="J97" s="13"/>
      <c r="K97" s="50">
        <f t="shared" si="15"/>
        <v>30500.010000000002</v>
      </c>
      <c r="L97" s="49">
        <v>0</v>
      </c>
      <c r="M97" s="13"/>
      <c r="N97" s="50">
        <f t="shared" si="16"/>
        <v>0</v>
      </c>
      <c r="O97" s="49">
        <v>542362.46</v>
      </c>
      <c r="P97" s="13"/>
      <c r="Q97" s="50">
        <f t="shared" si="17"/>
        <v>542362.46</v>
      </c>
      <c r="R97" s="49">
        <v>171786816.32999769</v>
      </c>
      <c r="S97" s="13"/>
      <c r="T97" s="50">
        <f t="shared" si="18"/>
        <v>171786816.32999769</v>
      </c>
      <c r="U97" s="127">
        <f t="shared" si="19"/>
        <v>0</v>
      </c>
      <c r="W97" s="92" t="s">
        <v>32</v>
      </c>
      <c r="X97" s="68">
        <f t="shared" si="20"/>
        <v>0</v>
      </c>
      <c r="Y97" s="68">
        <f t="shared" si="21"/>
        <v>0</v>
      </c>
      <c r="Z97" s="68">
        <f t="shared" si="22"/>
        <v>0</v>
      </c>
      <c r="AA97" s="68">
        <f t="shared" si="23"/>
        <v>0</v>
      </c>
      <c r="AB97" s="68">
        <f t="shared" si="24"/>
        <v>0</v>
      </c>
      <c r="AC97" s="73">
        <f t="shared" si="25"/>
        <v>0</v>
      </c>
    </row>
    <row r="98" spans="1:16384" ht="15.75">
      <c r="A98" s="161"/>
      <c r="B98" s="84" t="s">
        <v>33</v>
      </c>
      <c r="C98" s="51">
        <v>265428625.02999955</v>
      </c>
      <c r="D98" s="52"/>
      <c r="E98" s="53">
        <f t="shared" si="13"/>
        <v>265428625.02999955</v>
      </c>
      <c r="F98" s="51">
        <v>1350908.2999999998</v>
      </c>
      <c r="G98" s="52"/>
      <c r="H98" s="53">
        <f t="shared" si="14"/>
        <v>1350908.2999999998</v>
      </c>
      <c r="I98" s="51">
        <v>237853.78000000012</v>
      </c>
      <c r="J98" s="52"/>
      <c r="K98" s="53">
        <f t="shared" si="15"/>
        <v>237853.78000000012</v>
      </c>
      <c r="L98" s="51">
        <v>80877.67</v>
      </c>
      <c r="M98" s="52"/>
      <c r="N98" s="53">
        <f t="shared" si="16"/>
        <v>80877.67</v>
      </c>
      <c r="O98" s="51">
        <v>463516.72000000015</v>
      </c>
      <c r="P98" s="52"/>
      <c r="Q98" s="53">
        <f t="shared" si="17"/>
        <v>463516.72000000015</v>
      </c>
      <c r="R98" s="51">
        <v>263771176.11999956</v>
      </c>
      <c r="S98" s="52"/>
      <c r="T98" s="53">
        <f t="shared" si="18"/>
        <v>263771176.11999956</v>
      </c>
      <c r="U98" s="128">
        <f t="shared" si="19"/>
        <v>0</v>
      </c>
      <c r="W98" s="92" t="s">
        <v>33</v>
      </c>
      <c r="X98" s="72">
        <f t="shared" si="20"/>
        <v>0</v>
      </c>
      <c r="Y98" s="72">
        <f t="shared" si="21"/>
        <v>0</v>
      </c>
      <c r="Z98" s="72">
        <f t="shared" si="22"/>
        <v>0</v>
      </c>
      <c r="AA98" s="72">
        <f t="shared" si="23"/>
        <v>0</v>
      </c>
      <c r="AB98" s="72">
        <f t="shared" si="24"/>
        <v>0</v>
      </c>
      <c r="AC98" s="76">
        <f t="shared" si="25"/>
        <v>0</v>
      </c>
    </row>
    <row r="99" spans="1:16384" ht="15.75" customHeight="1">
      <c r="A99" s="159">
        <v>42574</v>
      </c>
      <c r="B99" s="83" t="s">
        <v>28</v>
      </c>
      <c r="C99" s="46"/>
      <c r="D99" s="47"/>
      <c r="E99" s="48">
        <f t="shared" si="13"/>
        <v>0</v>
      </c>
      <c r="F99" s="46"/>
      <c r="G99" s="47"/>
      <c r="H99" s="48">
        <f t="shared" si="14"/>
        <v>0</v>
      </c>
      <c r="I99" s="46"/>
      <c r="J99" s="47"/>
      <c r="K99" s="48">
        <f t="shared" si="15"/>
        <v>0</v>
      </c>
      <c r="L99" s="46"/>
      <c r="M99" s="47"/>
      <c r="N99" s="48">
        <f t="shared" si="16"/>
        <v>0</v>
      </c>
      <c r="O99" s="46"/>
      <c r="P99" s="47"/>
      <c r="Q99" s="48">
        <f t="shared" si="17"/>
        <v>0</v>
      </c>
      <c r="R99" s="46"/>
      <c r="S99" s="136"/>
      <c r="T99" s="48">
        <f t="shared" si="18"/>
        <v>0</v>
      </c>
      <c r="U99" s="126">
        <f t="shared" si="19"/>
        <v>0</v>
      </c>
      <c r="W99" s="45" t="s">
        <v>28</v>
      </c>
      <c r="X99" s="64">
        <f t="shared" si="20"/>
        <v>0</v>
      </c>
      <c r="Y99" s="64">
        <f t="shared" si="21"/>
        <v>0</v>
      </c>
      <c r="Z99" s="64">
        <f t="shared" si="22"/>
        <v>0</v>
      </c>
      <c r="AA99" s="64">
        <f t="shared" si="23"/>
        <v>0</v>
      </c>
      <c r="AB99" s="64">
        <f t="shared" si="24"/>
        <v>0</v>
      </c>
      <c r="AC99" s="75">
        <f t="shared" si="25"/>
        <v>0</v>
      </c>
    </row>
    <row r="100" spans="1:16384" ht="15.75">
      <c r="A100" s="160"/>
      <c r="B100" s="84" t="s">
        <v>29</v>
      </c>
      <c r="C100" s="49">
        <v>90307969.079998136</v>
      </c>
      <c r="D100" s="13"/>
      <c r="E100" s="50">
        <f t="shared" si="13"/>
        <v>90307969.079998136</v>
      </c>
      <c r="F100" s="49">
        <v>380584.60000000009</v>
      </c>
      <c r="G100" s="13"/>
      <c r="H100" s="50">
        <f t="shared" si="14"/>
        <v>380584.60000000009</v>
      </c>
      <c r="I100" s="49">
        <v>10230.299999999999</v>
      </c>
      <c r="J100" s="13"/>
      <c r="K100" s="50">
        <f t="shared" si="15"/>
        <v>10230.299999999999</v>
      </c>
      <c r="L100" s="49">
        <v>234.17000000000002</v>
      </c>
      <c r="M100" s="13"/>
      <c r="N100" s="50">
        <f t="shared" si="16"/>
        <v>234.17000000000002</v>
      </c>
      <c r="O100" s="49">
        <v>0</v>
      </c>
      <c r="P100" s="13"/>
      <c r="Q100" s="50">
        <f t="shared" si="17"/>
        <v>0</v>
      </c>
      <c r="R100" s="49">
        <v>89937380.609998137</v>
      </c>
      <c r="S100" s="13"/>
      <c r="T100" s="50">
        <f t="shared" si="18"/>
        <v>89937380.609998137</v>
      </c>
      <c r="U100" s="127">
        <f t="shared" si="19"/>
        <v>0</v>
      </c>
      <c r="W100" s="92" t="s">
        <v>29</v>
      </c>
      <c r="X100" s="68">
        <f t="shared" si="20"/>
        <v>0</v>
      </c>
      <c r="Y100" s="68">
        <f t="shared" si="21"/>
        <v>0</v>
      </c>
      <c r="Z100" s="68">
        <f t="shared" si="22"/>
        <v>0</v>
      </c>
      <c r="AA100" s="68">
        <f t="shared" si="23"/>
        <v>0</v>
      </c>
      <c r="AB100" s="68">
        <f t="shared" si="24"/>
        <v>0</v>
      </c>
      <c r="AC100" s="73">
        <f t="shared" si="25"/>
        <v>0</v>
      </c>
    </row>
    <row r="101" spans="1:16384" ht="15.75">
      <c r="A101" s="160"/>
      <c r="B101" s="58" t="s">
        <v>30</v>
      </c>
      <c r="C101" s="49"/>
      <c r="D101" s="13"/>
      <c r="E101" s="50">
        <f t="shared" si="13"/>
        <v>0</v>
      </c>
      <c r="F101" s="49"/>
      <c r="G101" s="13"/>
      <c r="H101" s="50">
        <f t="shared" si="14"/>
        <v>0</v>
      </c>
      <c r="I101" s="49"/>
      <c r="J101" s="13"/>
      <c r="K101" s="50">
        <f t="shared" si="15"/>
        <v>0</v>
      </c>
      <c r="L101" s="49"/>
      <c r="M101" s="13"/>
      <c r="N101" s="50">
        <f t="shared" si="16"/>
        <v>0</v>
      </c>
      <c r="O101" s="49"/>
      <c r="P101" s="13"/>
      <c r="Q101" s="50">
        <f t="shared" si="17"/>
        <v>0</v>
      </c>
      <c r="R101" s="49"/>
      <c r="S101" s="13"/>
      <c r="T101" s="50">
        <f t="shared" si="18"/>
        <v>0</v>
      </c>
      <c r="U101" s="127">
        <f t="shared" si="19"/>
        <v>0</v>
      </c>
      <c r="W101" s="93" t="s">
        <v>30</v>
      </c>
      <c r="X101" s="68">
        <f t="shared" si="20"/>
        <v>0</v>
      </c>
      <c r="Y101" s="68">
        <f t="shared" si="21"/>
        <v>0</v>
      </c>
      <c r="Z101" s="68">
        <f t="shared" si="22"/>
        <v>0</v>
      </c>
      <c r="AA101" s="68">
        <f t="shared" si="23"/>
        <v>0</v>
      </c>
      <c r="AB101" s="68">
        <f t="shared" si="24"/>
        <v>0</v>
      </c>
      <c r="AC101" s="73">
        <f t="shared" si="25"/>
        <v>0</v>
      </c>
    </row>
    <row r="102" spans="1:16384" ht="15.75">
      <c r="A102" s="160"/>
      <c r="B102" s="84" t="s">
        <v>31</v>
      </c>
      <c r="C102" s="49"/>
      <c r="D102" s="13"/>
      <c r="E102" s="50">
        <f t="shared" si="13"/>
        <v>0</v>
      </c>
      <c r="F102" s="49"/>
      <c r="G102" s="13"/>
      <c r="H102" s="50">
        <f t="shared" si="14"/>
        <v>0</v>
      </c>
      <c r="I102" s="49"/>
      <c r="J102" s="13"/>
      <c r="K102" s="50">
        <f t="shared" si="15"/>
        <v>0</v>
      </c>
      <c r="L102" s="49"/>
      <c r="M102" s="13"/>
      <c r="N102" s="50">
        <f t="shared" si="16"/>
        <v>0</v>
      </c>
      <c r="O102" s="49"/>
      <c r="P102" s="13"/>
      <c r="Q102" s="50">
        <f t="shared" si="17"/>
        <v>0</v>
      </c>
      <c r="R102" s="49"/>
      <c r="S102" s="13"/>
      <c r="T102" s="50">
        <f t="shared" si="18"/>
        <v>0</v>
      </c>
      <c r="U102" s="127">
        <f t="shared" si="19"/>
        <v>0</v>
      </c>
      <c r="W102" s="92" t="s">
        <v>31</v>
      </c>
      <c r="X102" s="68">
        <f t="shared" si="20"/>
        <v>0</v>
      </c>
      <c r="Y102" s="68">
        <f t="shared" si="21"/>
        <v>0</v>
      </c>
      <c r="Z102" s="68">
        <f t="shared" si="22"/>
        <v>0</v>
      </c>
      <c r="AA102" s="68">
        <f t="shared" si="23"/>
        <v>0</v>
      </c>
      <c r="AB102" s="68">
        <f t="shared" si="24"/>
        <v>0</v>
      </c>
      <c r="AC102" s="73">
        <f t="shared" si="25"/>
        <v>0</v>
      </c>
    </row>
    <row r="103" spans="1:16384" ht="15.75">
      <c r="A103" s="160"/>
      <c r="B103" s="84" t="s">
        <v>32</v>
      </c>
      <c r="C103" s="49"/>
      <c r="D103" s="13"/>
      <c r="E103" s="50">
        <f t="shared" si="13"/>
        <v>0</v>
      </c>
      <c r="F103" s="49"/>
      <c r="G103" s="13"/>
      <c r="H103" s="50">
        <f t="shared" si="14"/>
        <v>0</v>
      </c>
      <c r="I103" s="49"/>
      <c r="J103" s="13"/>
      <c r="K103" s="50">
        <f t="shared" si="15"/>
        <v>0</v>
      </c>
      <c r="L103" s="49"/>
      <c r="M103" s="13"/>
      <c r="N103" s="50">
        <f t="shared" si="16"/>
        <v>0</v>
      </c>
      <c r="O103" s="49"/>
      <c r="P103" s="13"/>
      <c r="Q103" s="50">
        <f t="shared" si="17"/>
        <v>0</v>
      </c>
      <c r="R103" s="49"/>
      <c r="S103" s="13"/>
      <c r="T103" s="50">
        <f t="shared" si="18"/>
        <v>0</v>
      </c>
      <c r="U103" s="127">
        <f t="shared" si="19"/>
        <v>0</v>
      </c>
      <c r="W103" s="92" t="s">
        <v>32</v>
      </c>
      <c r="X103" s="68">
        <f t="shared" si="20"/>
        <v>0</v>
      </c>
      <c r="Y103" s="68">
        <f t="shared" si="21"/>
        <v>0</v>
      </c>
      <c r="Z103" s="68">
        <f t="shared" si="22"/>
        <v>0</v>
      </c>
      <c r="AA103" s="68">
        <f t="shared" si="23"/>
        <v>0</v>
      </c>
      <c r="AB103" s="68">
        <f t="shared" si="24"/>
        <v>0</v>
      </c>
      <c r="AC103" s="73">
        <f t="shared" si="25"/>
        <v>0</v>
      </c>
    </row>
    <row r="104" spans="1:16384" ht="15.75">
      <c r="A104" s="161"/>
      <c r="B104" s="84" t="s">
        <v>33</v>
      </c>
      <c r="C104" s="51"/>
      <c r="D104" s="52"/>
      <c r="E104" s="53">
        <f t="shared" si="13"/>
        <v>0</v>
      </c>
      <c r="F104" s="51"/>
      <c r="G104" s="52"/>
      <c r="H104" s="53">
        <f t="shared" si="14"/>
        <v>0</v>
      </c>
      <c r="I104" s="51"/>
      <c r="J104" s="52"/>
      <c r="K104" s="53">
        <f t="shared" si="15"/>
        <v>0</v>
      </c>
      <c r="L104" s="51"/>
      <c r="M104" s="52"/>
      <c r="N104" s="53">
        <f t="shared" si="16"/>
        <v>0</v>
      </c>
      <c r="O104" s="51"/>
      <c r="P104" s="52"/>
      <c r="Q104" s="53">
        <f t="shared" si="17"/>
        <v>0</v>
      </c>
      <c r="R104" s="51"/>
      <c r="S104" s="52"/>
      <c r="T104" s="53">
        <f t="shared" si="18"/>
        <v>0</v>
      </c>
      <c r="U104" s="128">
        <f t="shared" si="19"/>
        <v>0</v>
      </c>
      <c r="W104" s="92" t="s">
        <v>33</v>
      </c>
      <c r="X104" s="72">
        <f t="shared" si="20"/>
        <v>0</v>
      </c>
      <c r="Y104" s="72">
        <f t="shared" si="21"/>
        <v>0</v>
      </c>
      <c r="Z104" s="72">
        <f t="shared" si="22"/>
        <v>0</v>
      </c>
      <c r="AA104" s="72">
        <f t="shared" si="23"/>
        <v>0</v>
      </c>
      <c r="AB104" s="72">
        <f t="shared" si="24"/>
        <v>0</v>
      </c>
      <c r="AC104" s="76">
        <f t="shared" si="25"/>
        <v>0</v>
      </c>
    </row>
    <row r="105" spans="1:16384" ht="15.75" customHeight="1">
      <c r="A105" s="159">
        <v>42575</v>
      </c>
      <c r="B105" s="83" t="s">
        <v>28</v>
      </c>
      <c r="C105" s="46">
        <v>31698294.609999541</v>
      </c>
      <c r="D105" s="47"/>
      <c r="E105" s="48">
        <f t="shared" si="13"/>
        <v>31698294.609999541</v>
      </c>
      <c r="F105" s="46">
        <v>2326257.67</v>
      </c>
      <c r="G105" s="47"/>
      <c r="H105" s="48">
        <f t="shared" si="14"/>
        <v>2326257.67</v>
      </c>
      <c r="I105" s="46">
        <v>197282.07</v>
      </c>
      <c r="J105" s="47"/>
      <c r="K105" s="48">
        <f t="shared" si="15"/>
        <v>197282.07</v>
      </c>
      <c r="L105" s="46">
        <v>2431.54</v>
      </c>
      <c r="M105" s="47"/>
      <c r="N105" s="48">
        <f t="shared" si="16"/>
        <v>2431.54</v>
      </c>
      <c r="O105" s="46">
        <v>573990.48</v>
      </c>
      <c r="P105" s="47"/>
      <c r="Q105" s="48">
        <f t="shared" si="17"/>
        <v>573990.48</v>
      </c>
      <c r="R105" s="46">
        <v>28992896.989999544</v>
      </c>
      <c r="S105" s="47"/>
      <c r="T105" s="48">
        <f t="shared" si="18"/>
        <v>28992896.989999544</v>
      </c>
      <c r="U105" s="126">
        <f t="shared" si="19"/>
        <v>0</v>
      </c>
      <c r="W105" s="45" t="s">
        <v>28</v>
      </c>
      <c r="X105" s="64">
        <f t="shared" si="20"/>
        <v>0</v>
      </c>
      <c r="Y105" s="64">
        <f t="shared" si="21"/>
        <v>0</v>
      </c>
      <c r="Z105" s="64">
        <f t="shared" si="22"/>
        <v>0</v>
      </c>
      <c r="AA105" s="64">
        <f t="shared" si="23"/>
        <v>0</v>
      </c>
      <c r="AB105" s="64">
        <f t="shared" si="24"/>
        <v>0</v>
      </c>
      <c r="AC105" s="75">
        <f t="shared" si="25"/>
        <v>0</v>
      </c>
    </row>
    <row r="106" spans="1:16384" ht="15.75">
      <c r="A106" s="160"/>
      <c r="B106" s="84" t="s">
        <v>29</v>
      </c>
      <c r="C106" s="49">
        <v>89937380.609998137</v>
      </c>
      <c r="D106" s="13">
        <v>89937336</v>
      </c>
      <c r="E106" s="50">
        <f t="shared" si="13"/>
        <v>44.609998136758804</v>
      </c>
      <c r="F106" s="49">
        <v>1642357.5200000003</v>
      </c>
      <c r="G106" s="13" t="s">
        <v>1135</v>
      </c>
      <c r="H106" s="50">
        <f t="shared" si="14"/>
        <v>-21662.479999999749</v>
      </c>
      <c r="I106" s="49">
        <v>312604.58</v>
      </c>
      <c r="J106" s="13" t="s">
        <v>1398</v>
      </c>
      <c r="K106" s="50">
        <f t="shared" si="15"/>
        <v>-0.41999999998370185</v>
      </c>
      <c r="L106" s="49">
        <v>182933.05000000002</v>
      </c>
      <c r="M106" s="13" t="s">
        <v>1399</v>
      </c>
      <c r="N106" s="50">
        <f t="shared" si="16"/>
        <v>5.0000000017462298E-2</v>
      </c>
      <c r="O106" s="49">
        <v>324223.84000000014</v>
      </c>
      <c r="P106" s="13" t="s">
        <v>1136</v>
      </c>
      <c r="Q106" s="50">
        <f t="shared" si="17"/>
        <v>-0.15999999985797331</v>
      </c>
      <c r="R106" s="49">
        <v>98157566.239998117</v>
      </c>
      <c r="S106" s="13">
        <v>98157596</v>
      </c>
      <c r="T106" s="50">
        <f t="shared" si="18"/>
        <v>-29.760001882910728</v>
      </c>
      <c r="U106" s="127">
        <f t="shared" si="19"/>
        <v>1</v>
      </c>
      <c r="W106" s="92" t="s">
        <v>29</v>
      </c>
      <c r="X106" s="68">
        <f t="shared" si="20"/>
        <v>0</v>
      </c>
      <c r="Y106" s="68">
        <f t="shared" si="21"/>
        <v>1</v>
      </c>
      <c r="Z106" s="68">
        <f t="shared" si="22"/>
        <v>0</v>
      </c>
      <c r="AA106" s="68">
        <f t="shared" si="23"/>
        <v>0</v>
      </c>
      <c r="AB106" s="68">
        <f t="shared" si="24"/>
        <v>0</v>
      </c>
      <c r="AC106" s="73">
        <f t="shared" si="25"/>
        <v>0</v>
      </c>
    </row>
    <row r="107" spans="1:16384" ht="15.75">
      <c r="A107" s="160"/>
      <c r="B107" s="58" t="s">
        <v>30</v>
      </c>
      <c r="C107" s="49">
        <v>71758517.859999374</v>
      </c>
      <c r="D107" s="13">
        <v>71758500</v>
      </c>
      <c r="E107" s="50">
        <f t="shared" si="13"/>
        <v>17.859999373555183</v>
      </c>
      <c r="F107" s="49">
        <v>2110910.8100000005</v>
      </c>
      <c r="G107" s="13" t="s">
        <v>1137</v>
      </c>
      <c r="H107" s="50">
        <f t="shared" si="14"/>
        <v>-1005119.1899999995</v>
      </c>
      <c r="I107" s="49">
        <v>180714.11000000002</v>
      </c>
      <c r="J107" s="13" t="s">
        <v>1400</v>
      </c>
      <c r="K107" s="50">
        <f t="shared" si="15"/>
        <v>0.11000000001513399</v>
      </c>
      <c r="L107" s="49">
        <v>191886.75</v>
      </c>
      <c r="M107" s="13" t="s">
        <v>1401</v>
      </c>
      <c r="N107" s="50">
        <f t="shared" si="16"/>
        <v>-0.25</v>
      </c>
      <c r="O107" s="49">
        <v>22690.720000000001</v>
      </c>
      <c r="P107" s="13" t="s">
        <v>1138</v>
      </c>
      <c r="Q107" s="50">
        <f t="shared" si="17"/>
        <v>2.0000000000436557E-2</v>
      </c>
      <c r="R107" s="49">
        <v>77838782.099999368</v>
      </c>
      <c r="S107" s="13">
        <v>77838700</v>
      </c>
      <c r="T107" s="50">
        <f t="shared" si="18"/>
        <v>82.099999368190765</v>
      </c>
      <c r="U107" s="127">
        <f t="shared" si="19"/>
        <v>1</v>
      </c>
      <c r="W107" s="93" t="s">
        <v>30</v>
      </c>
      <c r="X107" s="68">
        <f t="shared" si="20"/>
        <v>0</v>
      </c>
      <c r="Y107" s="68">
        <f t="shared" si="21"/>
        <v>1</v>
      </c>
      <c r="Z107" s="68">
        <f t="shared" si="22"/>
        <v>0</v>
      </c>
      <c r="AA107" s="68">
        <f t="shared" si="23"/>
        <v>0</v>
      </c>
      <c r="AB107" s="68">
        <f t="shared" si="24"/>
        <v>0</v>
      </c>
      <c r="AC107" s="73">
        <f t="shared" si="25"/>
        <v>0</v>
      </c>
    </row>
    <row r="108" spans="1:16384" ht="15.75">
      <c r="A108" s="160"/>
      <c r="B108" s="84" t="s">
        <v>31</v>
      </c>
      <c r="C108" s="49">
        <v>10555790.349999337</v>
      </c>
      <c r="D108" s="13">
        <v>10555790</v>
      </c>
      <c r="E108" s="50">
        <f t="shared" si="13"/>
        <v>0.34999933652579784</v>
      </c>
      <c r="F108" s="49">
        <v>888938.49000000034</v>
      </c>
      <c r="G108" s="13" t="s">
        <v>1139</v>
      </c>
      <c r="H108" s="50">
        <f t="shared" si="14"/>
        <v>-0.50999999966006726</v>
      </c>
      <c r="I108" s="49">
        <v>6500</v>
      </c>
      <c r="J108" s="13" t="s">
        <v>1363</v>
      </c>
      <c r="K108" s="50">
        <f t="shared" si="15"/>
        <v>0</v>
      </c>
      <c r="L108" s="49">
        <v>0</v>
      </c>
      <c r="M108" s="13" t="s">
        <v>47</v>
      </c>
      <c r="N108" s="50">
        <f t="shared" si="16"/>
        <v>0</v>
      </c>
      <c r="O108" s="49">
        <v>9093.67</v>
      </c>
      <c r="P108" s="13" t="s">
        <v>1140</v>
      </c>
      <c r="Q108" s="50">
        <f t="shared" si="17"/>
        <v>-591494.32999999996</v>
      </c>
      <c r="R108" s="49">
        <v>9664258.1899993382</v>
      </c>
      <c r="S108" s="13">
        <v>9664250</v>
      </c>
      <c r="T108" s="50">
        <f t="shared" si="18"/>
        <v>8.1899993382394314</v>
      </c>
      <c r="U108" s="127">
        <f t="shared" si="19"/>
        <v>1</v>
      </c>
      <c r="W108" s="92" t="s">
        <v>31</v>
      </c>
      <c r="X108" s="68">
        <f t="shared" si="20"/>
        <v>0</v>
      </c>
      <c r="Y108" s="68">
        <f t="shared" si="21"/>
        <v>0</v>
      </c>
      <c r="Z108" s="68">
        <f t="shared" si="22"/>
        <v>0</v>
      </c>
      <c r="AA108" s="68">
        <f t="shared" si="23"/>
        <v>0</v>
      </c>
      <c r="AB108" s="68">
        <f t="shared" si="24"/>
        <v>1</v>
      </c>
      <c r="AC108" s="73">
        <f t="shared" si="25"/>
        <v>0</v>
      </c>
    </row>
    <row r="109" spans="1:16384" ht="15.75">
      <c r="A109" s="160"/>
      <c r="B109" s="84" t="s">
        <v>32</v>
      </c>
      <c r="C109" s="49">
        <v>171786816.32999769</v>
      </c>
      <c r="D109" s="13"/>
      <c r="E109" s="50">
        <f t="shared" si="13"/>
        <v>171786816.32999769</v>
      </c>
      <c r="F109" s="49">
        <v>2662976.2499999995</v>
      </c>
      <c r="G109" s="13"/>
      <c r="H109" s="50">
        <f t="shared" si="14"/>
        <v>2662976.2499999995</v>
      </c>
      <c r="I109" s="49">
        <v>69691.87</v>
      </c>
      <c r="J109" s="13"/>
      <c r="K109" s="50">
        <f t="shared" si="15"/>
        <v>69691.87</v>
      </c>
      <c r="L109" s="49">
        <v>7773.25</v>
      </c>
      <c r="M109" s="13"/>
      <c r="N109" s="50">
        <f t="shared" si="16"/>
        <v>7773.25</v>
      </c>
      <c r="O109" s="49">
        <v>796468.84000000067</v>
      </c>
      <c r="P109" s="13"/>
      <c r="Q109" s="50">
        <f t="shared" si="17"/>
        <v>796468.84000000067</v>
      </c>
      <c r="R109" s="49">
        <v>168389289.85999769</v>
      </c>
      <c r="S109" s="13"/>
      <c r="T109" s="50">
        <f t="shared" si="18"/>
        <v>168389289.85999769</v>
      </c>
      <c r="U109" s="127">
        <f t="shared" si="19"/>
        <v>0</v>
      </c>
      <c r="W109" s="92" t="s">
        <v>32</v>
      </c>
      <c r="X109" s="68">
        <f t="shared" si="20"/>
        <v>0</v>
      </c>
      <c r="Y109" s="68">
        <f t="shared" si="21"/>
        <v>0</v>
      </c>
      <c r="Z109" s="68">
        <f t="shared" si="22"/>
        <v>0</v>
      </c>
      <c r="AA109" s="68">
        <f t="shared" si="23"/>
        <v>0</v>
      </c>
      <c r="AB109" s="68">
        <f t="shared" si="24"/>
        <v>0</v>
      </c>
      <c r="AC109" s="73">
        <f t="shared" si="25"/>
        <v>0</v>
      </c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37"/>
      <c r="CA109" s="137"/>
      <c r="CB109" s="137"/>
      <c r="CC109" s="137"/>
      <c r="CD109" s="137"/>
      <c r="CE109" s="137"/>
      <c r="CF109" s="137"/>
      <c r="CG109" s="137"/>
      <c r="CH109" s="137"/>
      <c r="CI109" s="137"/>
      <c r="CJ109" s="137"/>
      <c r="CK109" s="137"/>
      <c r="CL109" s="137"/>
      <c r="CM109" s="137"/>
      <c r="CN109" s="137"/>
      <c r="CO109" s="137"/>
      <c r="CP109" s="137"/>
      <c r="CQ109" s="137"/>
      <c r="CR109" s="137"/>
      <c r="CS109" s="137"/>
      <c r="CT109" s="137"/>
      <c r="CU109" s="137"/>
      <c r="CV109" s="137"/>
      <c r="CW109" s="137"/>
      <c r="CX109" s="137"/>
      <c r="CY109" s="137"/>
      <c r="CZ109" s="137"/>
      <c r="DA109" s="137"/>
      <c r="DB109" s="137"/>
      <c r="DC109" s="137"/>
      <c r="DD109" s="137"/>
      <c r="DE109" s="137"/>
      <c r="DF109" s="137"/>
      <c r="DG109" s="137"/>
      <c r="DH109" s="137"/>
      <c r="DI109" s="137"/>
      <c r="DJ109" s="137"/>
      <c r="DK109" s="137"/>
      <c r="DL109" s="137"/>
      <c r="DM109" s="137"/>
      <c r="DN109" s="137"/>
      <c r="DO109" s="137"/>
      <c r="DP109" s="137"/>
      <c r="DQ109" s="137"/>
      <c r="DR109" s="137"/>
      <c r="DS109" s="137"/>
      <c r="DT109" s="137"/>
      <c r="DU109" s="137"/>
      <c r="DV109" s="137"/>
      <c r="DW109" s="137"/>
      <c r="DX109" s="137"/>
      <c r="DY109" s="137"/>
      <c r="DZ109" s="137"/>
      <c r="EA109" s="137"/>
      <c r="EB109" s="137"/>
      <c r="EC109" s="137"/>
      <c r="ED109" s="137"/>
      <c r="EE109" s="137"/>
      <c r="EF109" s="137"/>
      <c r="EG109" s="137"/>
      <c r="EH109" s="137"/>
      <c r="EI109" s="137"/>
      <c r="EJ109" s="137"/>
      <c r="EK109" s="137"/>
      <c r="EL109" s="137"/>
      <c r="EM109" s="137"/>
      <c r="EN109" s="137"/>
      <c r="EO109" s="137"/>
      <c r="EP109" s="137"/>
      <c r="EQ109" s="137"/>
      <c r="ER109" s="137"/>
      <c r="ES109" s="137"/>
      <c r="ET109" s="137"/>
      <c r="EU109" s="137"/>
      <c r="EV109" s="137"/>
      <c r="EW109" s="137"/>
      <c r="EX109" s="137"/>
      <c r="EY109" s="137"/>
      <c r="EZ109" s="137"/>
      <c r="FA109" s="137"/>
      <c r="FB109" s="137"/>
      <c r="FC109" s="137"/>
      <c r="FD109" s="137"/>
      <c r="FE109" s="137"/>
      <c r="FF109" s="137"/>
      <c r="FG109" s="137"/>
      <c r="FH109" s="137"/>
      <c r="FI109" s="137"/>
      <c r="FJ109" s="137"/>
      <c r="FK109" s="137"/>
      <c r="FL109" s="137"/>
      <c r="FM109" s="137"/>
      <c r="FN109" s="137"/>
      <c r="FO109" s="137"/>
      <c r="FP109" s="137"/>
      <c r="FQ109" s="137"/>
      <c r="FR109" s="137"/>
      <c r="FS109" s="137"/>
      <c r="FT109" s="137"/>
      <c r="FU109" s="137"/>
      <c r="FV109" s="137"/>
      <c r="FW109" s="137"/>
      <c r="FX109" s="137"/>
      <c r="FY109" s="137"/>
      <c r="FZ109" s="137"/>
      <c r="GA109" s="137"/>
      <c r="GB109" s="137"/>
      <c r="GC109" s="137"/>
      <c r="GD109" s="137"/>
      <c r="GE109" s="137"/>
      <c r="GF109" s="137"/>
      <c r="GG109" s="137"/>
      <c r="GH109" s="137"/>
      <c r="GI109" s="137"/>
      <c r="GJ109" s="137"/>
      <c r="GK109" s="137"/>
      <c r="GL109" s="137"/>
      <c r="GM109" s="137"/>
      <c r="GN109" s="137"/>
      <c r="GO109" s="137"/>
      <c r="GP109" s="137"/>
      <c r="GQ109" s="137"/>
      <c r="GR109" s="137"/>
      <c r="GS109" s="137"/>
      <c r="GT109" s="137"/>
      <c r="GU109" s="137"/>
      <c r="GV109" s="137"/>
      <c r="GW109" s="137"/>
      <c r="GX109" s="137"/>
      <c r="GY109" s="137"/>
      <c r="GZ109" s="137"/>
      <c r="HA109" s="137"/>
      <c r="HB109" s="137"/>
      <c r="HC109" s="137"/>
      <c r="HD109" s="137"/>
      <c r="HE109" s="137"/>
      <c r="HF109" s="137"/>
      <c r="HG109" s="137"/>
      <c r="HH109" s="137"/>
      <c r="HI109" s="137"/>
      <c r="HJ109" s="137"/>
      <c r="HK109" s="137"/>
      <c r="HL109" s="137"/>
      <c r="HM109" s="137"/>
      <c r="HN109" s="137"/>
      <c r="HO109" s="137"/>
      <c r="HP109" s="137"/>
      <c r="HQ109" s="137"/>
      <c r="HR109" s="137"/>
      <c r="HS109" s="137"/>
      <c r="HT109" s="137"/>
      <c r="HU109" s="137"/>
      <c r="HV109" s="137"/>
      <c r="HW109" s="137"/>
      <c r="HX109" s="137"/>
      <c r="HY109" s="137"/>
      <c r="HZ109" s="137"/>
      <c r="IA109" s="137"/>
      <c r="IB109" s="137"/>
      <c r="IC109" s="137"/>
      <c r="ID109" s="137"/>
      <c r="IE109" s="137"/>
      <c r="IF109" s="137"/>
      <c r="IG109" s="137"/>
      <c r="IH109" s="137"/>
      <c r="II109" s="137"/>
      <c r="IJ109" s="137"/>
      <c r="IK109" s="137"/>
      <c r="IL109" s="137"/>
      <c r="IM109" s="137"/>
      <c r="IN109" s="137"/>
      <c r="IO109" s="137"/>
      <c r="IP109" s="137"/>
      <c r="IQ109" s="137"/>
      <c r="IR109" s="137"/>
      <c r="IS109" s="137"/>
      <c r="IT109" s="137"/>
      <c r="IU109" s="137"/>
      <c r="IV109" s="137"/>
      <c r="IW109" s="137"/>
      <c r="IX109" s="137"/>
      <c r="IY109" s="137"/>
      <c r="IZ109" s="137"/>
      <c r="JA109" s="137"/>
      <c r="JB109" s="137"/>
      <c r="JC109" s="137"/>
      <c r="JD109" s="137"/>
      <c r="JE109" s="137"/>
      <c r="JF109" s="137"/>
      <c r="JG109" s="137"/>
      <c r="JH109" s="137"/>
      <c r="JI109" s="137"/>
      <c r="JJ109" s="137"/>
      <c r="JK109" s="137"/>
      <c r="JL109" s="137"/>
      <c r="JM109" s="137"/>
      <c r="JN109" s="137"/>
      <c r="JO109" s="137"/>
      <c r="JP109" s="137"/>
      <c r="JQ109" s="137"/>
      <c r="JR109" s="137"/>
      <c r="JS109" s="137"/>
      <c r="JT109" s="137"/>
      <c r="JU109" s="137"/>
      <c r="JV109" s="137"/>
      <c r="JW109" s="137"/>
      <c r="JX109" s="137"/>
      <c r="JY109" s="137"/>
      <c r="JZ109" s="137"/>
      <c r="KA109" s="137"/>
      <c r="KB109" s="137"/>
      <c r="KC109" s="137"/>
      <c r="KD109" s="137"/>
      <c r="KE109" s="137"/>
      <c r="KF109" s="137"/>
      <c r="KG109" s="137"/>
      <c r="KH109" s="137"/>
      <c r="KI109" s="137"/>
      <c r="KJ109" s="137"/>
      <c r="KK109" s="137"/>
      <c r="KL109" s="137"/>
      <c r="KM109" s="137"/>
      <c r="KN109" s="137"/>
      <c r="KO109" s="137"/>
      <c r="KP109" s="137"/>
      <c r="KQ109" s="137"/>
      <c r="KR109" s="137"/>
      <c r="KS109" s="137"/>
      <c r="KT109" s="137"/>
      <c r="KU109" s="137"/>
      <c r="KV109" s="137"/>
      <c r="KW109" s="137"/>
      <c r="KX109" s="137"/>
      <c r="KY109" s="137"/>
      <c r="KZ109" s="137"/>
      <c r="LA109" s="137"/>
      <c r="LB109" s="137"/>
      <c r="LC109" s="137"/>
      <c r="LD109" s="137"/>
      <c r="LE109" s="137"/>
      <c r="LF109" s="137"/>
      <c r="LG109" s="137"/>
      <c r="LH109" s="137"/>
      <c r="LI109" s="137"/>
      <c r="LJ109" s="137"/>
      <c r="LK109" s="137"/>
      <c r="LL109" s="137"/>
      <c r="LM109" s="137"/>
      <c r="LN109" s="137"/>
      <c r="LO109" s="137"/>
      <c r="LP109" s="137"/>
      <c r="LQ109" s="137"/>
      <c r="LR109" s="137"/>
      <c r="LS109" s="137"/>
      <c r="LT109" s="137"/>
      <c r="LU109" s="137"/>
      <c r="LV109" s="137"/>
      <c r="LW109" s="137"/>
      <c r="LX109" s="137"/>
      <c r="LY109" s="137"/>
      <c r="LZ109" s="137"/>
      <c r="MA109" s="137"/>
      <c r="MB109" s="137"/>
      <c r="MC109" s="137"/>
      <c r="MD109" s="137"/>
      <c r="ME109" s="137"/>
      <c r="MF109" s="137"/>
      <c r="MG109" s="137"/>
      <c r="MH109" s="137"/>
      <c r="MI109" s="137"/>
      <c r="MJ109" s="137"/>
      <c r="MK109" s="137"/>
      <c r="ML109" s="137"/>
      <c r="MM109" s="137"/>
      <c r="MN109" s="137"/>
      <c r="MO109" s="137"/>
      <c r="MP109" s="137"/>
      <c r="MQ109" s="137"/>
      <c r="MR109" s="137"/>
      <c r="MS109" s="137"/>
      <c r="MT109" s="137"/>
      <c r="MU109" s="137"/>
      <c r="MV109" s="137"/>
      <c r="MW109" s="137"/>
      <c r="MX109" s="137"/>
      <c r="MY109" s="137"/>
      <c r="MZ109" s="137"/>
      <c r="NA109" s="137"/>
      <c r="NB109" s="137"/>
      <c r="NC109" s="137"/>
      <c r="ND109" s="137"/>
      <c r="NE109" s="137"/>
      <c r="NF109" s="137"/>
      <c r="NG109" s="137"/>
      <c r="NH109" s="137"/>
      <c r="NI109" s="137"/>
      <c r="NJ109" s="137"/>
      <c r="NK109" s="137"/>
      <c r="NL109" s="137"/>
      <c r="NM109" s="137"/>
      <c r="NN109" s="137"/>
      <c r="NO109" s="137"/>
      <c r="NP109" s="137"/>
      <c r="NQ109" s="137"/>
      <c r="NR109" s="137"/>
      <c r="NS109" s="137"/>
      <c r="NT109" s="137"/>
      <c r="NU109" s="137"/>
      <c r="NV109" s="137"/>
      <c r="NW109" s="137"/>
      <c r="NX109" s="137"/>
      <c r="NY109" s="137"/>
      <c r="NZ109" s="137"/>
      <c r="OA109" s="137"/>
      <c r="OB109" s="137"/>
      <c r="OC109" s="137"/>
      <c r="OD109" s="137"/>
      <c r="OE109" s="137"/>
      <c r="OF109" s="137"/>
      <c r="OG109" s="137"/>
      <c r="OH109" s="137"/>
      <c r="OI109" s="137"/>
      <c r="OJ109" s="137"/>
      <c r="OK109" s="137"/>
      <c r="OL109" s="137"/>
      <c r="OM109" s="137"/>
      <c r="ON109" s="137"/>
      <c r="OO109" s="137"/>
      <c r="OP109" s="137"/>
      <c r="OQ109" s="137"/>
      <c r="OR109" s="137"/>
      <c r="OS109" s="137"/>
      <c r="OT109" s="137"/>
      <c r="OU109" s="137"/>
      <c r="OV109" s="137"/>
      <c r="OW109" s="137"/>
      <c r="OX109" s="137"/>
      <c r="OY109" s="137"/>
      <c r="OZ109" s="137"/>
      <c r="PA109" s="137"/>
      <c r="PB109" s="137"/>
      <c r="PC109" s="137"/>
      <c r="PD109" s="137"/>
      <c r="PE109" s="137"/>
      <c r="PF109" s="137"/>
      <c r="PG109" s="137"/>
      <c r="PH109" s="137"/>
      <c r="PI109" s="137"/>
      <c r="PJ109" s="137"/>
      <c r="PK109" s="137"/>
      <c r="PL109" s="137"/>
      <c r="PM109" s="137"/>
      <c r="PN109" s="137"/>
      <c r="PO109" s="137"/>
      <c r="PP109" s="137"/>
      <c r="PQ109" s="137"/>
      <c r="PR109" s="137"/>
      <c r="PS109" s="137"/>
      <c r="PT109" s="137"/>
      <c r="PU109" s="137"/>
      <c r="PV109" s="137"/>
      <c r="PW109" s="137"/>
      <c r="PX109" s="137"/>
      <c r="PY109" s="137"/>
      <c r="PZ109" s="137"/>
      <c r="QA109" s="137"/>
      <c r="QB109" s="137"/>
      <c r="QC109" s="137"/>
      <c r="QD109" s="137"/>
      <c r="QE109" s="137"/>
      <c r="QF109" s="137"/>
      <c r="QG109" s="137"/>
      <c r="QH109" s="137"/>
      <c r="QI109" s="137"/>
      <c r="QJ109" s="137"/>
      <c r="QK109" s="137"/>
      <c r="QL109" s="137"/>
      <c r="QM109" s="137"/>
      <c r="QN109" s="137"/>
      <c r="QO109" s="137"/>
      <c r="QP109" s="137"/>
      <c r="QQ109" s="137"/>
      <c r="QR109" s="137"/>
      <c r="QS109" s="137"/>
      <c r="QT109" s="137"/>
      <c r="QU109" s="137"/>
      <c r="QV109" s="137"/>
      <c r="QW109" s="137"/>
      <c r="QX109" s="137"/>
      <c r="QY109" s="137"/>
      <c r="QZ109" s="137"/>
      <c r="RA109" s="137"/>
      <c r="RB109" s="137"/>
      <c r="RC109" s="137"/>
      <c r="RD109" s="137"/>
      <c r="RE109" s="137"/>
      <c r="RF109" s="137"/>
      <c r="RG109" s="137"/>
      <c r="RH109" s="137"/>
      <c r="RI109" s="137"/>
      <c r="RJ109" s="137"/>
      <c r="RK109" s="137"/>
      <c r="RL109" s="137"/>
      <c r="RM109" s="137"/>
      <c r="RN109" s="137"/>
      <c r="RO109" s="137"/>
      <c r="RP109" s="137"/>
      <c r="RQ109" s="137"/>
      <c r="RR109" s="137"/>
      <c r="RS109" s="137"/>
      <c r="RT109" s="137"/>
      <c r="RU109" s="137"/>
      <c r="RV109" s="137"/>
      <c r="RW109" s="137"/>
      <c r="RX109" s="137"/>
      <c r="RY109" s="137"/>
      <c r="RZ109" s="137"/>
      <c r="SA109" s="137"/>
      <c r="SB109" s="137"/>
      <c r="SC109" s="137"/>
      <c r="SD109" s="137"/>
      <c r="SE109" s="137"/>
      <c r="SF109" s="137"/>
      <c r="SG109" s="137"/>
      <c r="SH109" s="137"/>
      <c r="SI109" s="137"/>
      <c r="SJ109" s="137"/>
      <c r="SK109" s="137"/>
      <c r="SL109" s="137"/>
      <c r="SM109" s="137"/>
      <c r="SN109" s="137"/>
      <c r="SO109" s="137"/>
      <c r="SP109" s="137"/>
      <c r="SQ109" s="137"/>
      <c r="SR109" s="137"/>
      <c r="SS109" s="137"/>
      <c r="ST109" s="137"/>
      <c r="SU109" s="137"/>
      <c r="SV109" s="137"/>
      <c r="SW109" s="137"/>
      <c r="SX109" s="137"/>
      <c r="SY109" s="137"/>
      <c r="SZ109" s="137"/>
      <c r="TA109" s="137"/>
      <c r="TB109" s="137"/>
      <c r="TC109" s="137"/>
      <c r="TD109" s="137"/>
      <c r="TE109" s="137"/>
      <c r="TF109" s="137"/>
      <c r="TG109" s="137"/>
      <c r="TH109" s="137"/>
      <c r="TI109" s="137"/>
      <c r="TJ109" s="137"/>
      <c r="TK109" s="137"/>
      <c r="TL109" s="137"/>
      <c r="TM109" s="137"/>
      <c r="TN109" s="137"/>
      <c r="TO109" s="137"/>
      <c r="TP109" s="137"/>
      <c r="TQ109" s="137"/>
      <c r="TR109" s="137"/>
      <c r="TS109" s="137"/>
      <c r="TT109" s="137"/>
      <c r="TU109" s="137"/>
      <c r="TV109" s="137"/>
      <c r="TW109" s="137"/>
      <c r="TX109" s="137"/>
      <c r="TY109" s="137"/>
      <c r="TZ109" s="137"/>
      <c r="UA109" s="137"/>
      <c r="UB109" s="137"/>
      <c r="UC109" s="137"/>
      <c r="UD109" s="137"/>
      <c r="UE109" s="137"/>
      <c r="UF109" s="137"/>
      <c r="UG109" s="137"/>
      <c r="UH109" s="137"/>
      <c r="UI109" s="137"/>
      <c r="UJ109" s="137"/>
      <c r="UK109" s="137"/>
      <c r="UL109" s="137"/>
      <c r="UM109" s="137"/>
      <c r="UN109" s="137"/>
      <c r="UO109" s="137"/>
      <c r="UP109" s="137"/>
      <c r="UQ109" s="137"/>
      <c r="UR109" s="137"/>
      <c r="US109" s="137"/>
      <c r="UT109" s="137"/>
      <c r="UU109" s="137"/>
      <c r="UV109" s="137"/>
      <c r="UW109" s="137"/>
      <c r="UX109" s="137"/>
      <c r="UY109" s="137"/>
      <c r="UZ109" s="137"/>
      <c r="VA109" s="137"/>
      <c r="VB109" s="137"/>
      <c r="VC109" s="137"/>
      <c r="VD109" s="137"/>
      <c r="VE109" s="137"/>
      <c r="VF109" s="137"/>
      <c r="VG109" s="137"/>
      <c r="VH109" s="137"/>
      <c r="VI109" s="137"/>
      <c r="VJ109" s="137"/>
      <c r="VK109" s="137"/>
      <c r="VL109" s="137"/>
      <c r="VM109" s="137"/>
      <c r="VN109" s="137"/>
      <c r="VO109" s="137"/>
      <c r="VP109" s="137"/>
      <c r="VQ109" s="137"/>
      <c r="VR109" s="137"/>
      <c r="VS109" s="137"/>
      <c r="VT109" s="137"/>
      <c r="VU109" s="137"/>
      <c r="VV109" s="137"/>
      <c r="VW109" s="137"/>
      <c r="VX109" s="137"/>
      <c r="VY109" s="137"/>
      <c r="VZ109" s="137"/>
      <c r="WA109" s="137"/>
      <c r="WB109" s="137"/>
      <c r="WC109" s="137"/>
      <c r="WD109" s="137"/>
      <c r="WE109" s="137"/>
      <c r="WF109" s="137"/>
      <c r="WG109" s="137"/>
      <c r="WH109" s="137"/>
      <c r="WI109" s="137"/>
      <c r="WJ109" s="137"/>
      <c r="WK109" s="137"/>
      <c r="WL109" s="137"/>
      <c r="WM109" s="137"/>
      <c r="WN109" s="137"/>
      <c r="WO109" s="137"/>
      <c r="WP109" s="137"/>
      <c r="WQ109" s="137"/>
      <c r="WR109" s="137"/>
      <c r="WS109" s="137"/>
      <c r="WT109" s="137"/>
      <c r="WU109" s="137"/>
      <c r="WV109" s="137"/>
      <c r="WW109" s="137"/>
      <c r="WX109" s="137"/>
      <c r="WY109" s="137"/>
      <c r="WZ109" s="137"/>
      <c r="XA109" s="137"/>
      <c r="XB109" s="137"/>
      <c r="XC109" s="137"/>
      <c r="XD109" s="137"/>
      <c r="XE109" s="137"/>
      <c r="XF109" s="137"/>
      <c r="XG109" s="137"/>
      <c r="XH109" s="137"/>
      <c r="XI109" s="137"/>
      <c r="XJ109" s="137"/>
      <c r="XK109" s="137"/>
      <c r="XL109" s="137"/>
      <c r="XM109" s="137"/>
      <c r="XN109" s="137"/>
      <c r="XO109" s="137"/>
      <c r="XP109" s="137"/>
      <c r="XQ109" s="137"/>
      <c r="XR109" s="137"/>
      <c r="XS109" s="137"/>
      <c r="XT109" s="137"/>
      <c r="XU109" s="137"/>
      <c r="XV109" s="137"/>
      <c r="XW109" s="137"/>
      <c r="XX109" s="137"/>
      <c r="XY109" s="137"/>
      <c r="XZ109" s="137"/>
      <c r="YA109" s="137"/>
      <c r="YB109" s="137"/>
      <c r="YC109" s="137"/>
      <c r="YD109" s="137"/>
      <c r="YE109" s="137"/>
      <c r="YF109" s="137"/>
      <c r="YG109" s="137"/>
      <c r="YH109" s="137"/>
      <c r="YI109" s="137"/>
      <c r="YJ109" s="137"/>
      <c r="YK109" s="137"/>
      <c r="YL109" s="137"/>
      <c r="YM109" s="137"/>
      <c r="YN109" s="137"/>
      <c r="YO109" s="137"/>
      <c r="YP109" s="137"/>
      <c r="YQ109" s="137"/>
      <c r="YR109" s="137"/>
      <c r="YS109" s="137"/>
      <c r="YT109" s="137"/>
      <c r="YU109" s="137"/>
      <c r="YV109" s="137"/>
      <c r="YW109" s="137"/>
      <c r="YX109" s="137"/>
      <c r="YY109" s="137"/>
      <c r="YZ109" s="137"/>
      <c r="ZA109" s="137"/>
      <c r="ZB109" s="137"/>
      <c r="ZC109" s="137"/>
      <c r="ZD109" s="137"/>
      <c r="ZE109" s="137"/>
      <c r="ZF109" s="137"/>
      <c r="ZG109" s="137"/>
      <c r="ZH109" s="137"/>
      <c r="ZI109" s="137"/>
      <c r="ZJ109" s="137"/>
      <c r="ZK109" s="137"/>
      <c r="ZL109" s="137"/>
      <c r="ZM109" s="137"/>
      <c r="ZN109" s="137"/>
      <c r="ZO109" s="137"/>
      <c r="ZP109" s="137"/>
      <c r="ZQ109" s="137"/>
      <c r="ZR109" s="137"/>
      <c r="ZS109" s="137"/>
      <c r="ZT109" s="137"/>
      <c r="ZU109" s="137"/>
      <c r="ZV109" s="137"/>
      <c r="ZW109" s="137"/>
      <c r="ZX109" s="137"/>
      <c r="ZY109" s="137"/>
      <c r="ZZ109" s="137"/>
      <c r="AAA109" s="137"/>
      <c r="AAB109" s="137"/>
      <c r="AAC109" s="137"/>
      <c r="AAD109" s="137"/>
      <c r="AAE109" s="137"/>
      <c r="AAF109" s="137"/>
      <c r="AAG109" s="137"/>
      <c r="AAH109" s="137"/>
      <c r="AAI109" s="137"/>
      <c r="AAJ109" s="137"/>
      <c r="AAK109" s="137"/>
      <c r="AAL109" s="137"/>
      <c r="AAM109" s="137"/>
      <c r="AAN109" s="137"/>
      <c r="AAO109" s="137"/>
      <c r="AAP109" s="137"/>
      <c r="AAQ109" s="137"/>
      <c r="AAR109" s="137"/>
      <c r="AAS109" s="137"/>
      <c r="AAT109" s="137"/>
      <c r="AAU109" s="137"/>
      <c r="AAV109" s="137"/>
      <c r="AAW109" s="137"/>
      <c r="AAX109" s="137"/>
      <c r="AAY109" s="137"/>
      <c r="AAZ109" s="137"/>
      <c r="ABA109" s="137"/>
      <c r="ABB109" s="137"/>
      <c r="ABC109" s="137"/>
      <c r="ABD109" s="137"/>
      <c r="ABE109" s="137"/>
      <c r="ABF109" s="137"/>
      <c r="ABG109" s="137"/>
      <c r="ABH109" s="137"/>
      <c r="ABI109" s="137"/>
      <c r="ABJ109" s="137"/>
      <c r="ABK109" s="137"/>
      <c r="ABL109" s="137"/>
      <c r="ABM109" s="137"/>
      <c r="ABN109" s="137"/>
      <c r="ABO109" s="137"/>
      <c r="ABP109" s="137"/>
      <c r="ABQ109" s="137"/>
      <c r="ABR109" s="137"/>
      <c r="ABS109" s="137"/>
      <c r="ABT109" s="137"/>
      <c r="ABU109" s="137"/>
      <c r="ABV109" s="137"/>
      <c r="ABW109" s="137"/>
      <c r="ABX109" s="137"/>
      <c r="ABY109" s="137"/>
      <c r="ABZ109" s="137"/>
      <c r="ACA109" s="137"/>
      <c r="ACB109" s="137"/>
      <c r="ACC109" s="137"/>
      <c r="ACD109" s="137"/>
      <c r="ACE109" s="137"/>
      <c r="ACF109" s="137"/>
      <c r="ACG109" s="137"/>
      <c r="ACH109" s="137"/>
      <c r="ACI109" s="137"/>
      <c r="ACJ109" s="137"/>
      <c r="ACK109" s="137"/>
      <c r="ACL109" s="137"/>
      <c r="ACM109" s="137"/>
      <c r="ACN109" s="137"/>
      <c r="ACO109" s="137"/>
      <c r="ACP109" s="137"/>
      <c r="ACQ109" s="137"/>
      <c r="ACR109" s="137"/>
      <c r="ACS109" s="137"/>
      <c r="ACT109" s="137"/>
      <c r="ACU109" s="137"/>
      <c r="ACV109" s="137"/>
      <c r="ACW109" s="137"/>
      <c r="ACX109" s="137"/>
      <c r="ACY109" s="137"/>
      <c r="ACZ109" s="137"/>
      <c r="ADA109" s="137"/>
      <c r="ADB109" s="137"/>
      <c r="ADC109" s="137"/>
      <c r="ADD109" s="137"/>
      <c r="ADE109" s="137"/>
      <c r="ADF109" s="137"/>
      <c r="ADG109" s="137"/>
      <c r="ADH109" s="137"/>
      <c r="ADI109" s="137"/>
      <c r="ADJ109" s="137"/>
      <c r="ADK109" s="137"/>
      <c r="ADL109" s="137"/>
      <c r="ADM109" s="137"/>
      <c r="ADN109" s="137"/>
      <c r="ADO109" s="137"/>
      <c r="ADP109" s="137"/>
      <c r="ADQ109" s="137"/>
      <c r="ADR109" s="137"/>
      <c r="ADS109" s="137"/>
      <c r="ADT109" s="137"/>
      <c r="ADU109" s="137"/>
      <c r="ADV109" s="137"/>
      <c r="ADW109" s="137"/>
      <c r="ADX109" s="137"/>
      <c r="ADY109" s="137"/>
      <c r="ADZ109" s="137"/>
      <c r="AEA109" s="137"/>
      <c r="AEB109" s="137"/>
      <c r="AEC109" s="137"/>
      <c r="AED109" s="137"/>
      <c r="AEE109" s="137"/>
      <c r="AEF109" s="137"/>
      <c r="AEG109" s="137"/>
      <c r="AEH109" s="137"/>
      <c r="AEI109" s="137"/>
      <c r="AEJ109" s="137"/>
      <c r="AEK109" s="137"/>
      <c r="AEL109" s="137"/>
      <c r="AEM109" s="137"/>
      <c r="AEN109" s="137"/>
      <c r="AEO109" s="137"/>
      <c r="AEP109" s="137"/>
      <c r="AEQ109" s="137"/>
      <c r="AER109" s="137"/>
      <c r="AES109" s="137"/>
      <c r="AET109" s="137"/>
      <c r="AEU109" s="137"/>
      <c r="AEV109" s="137"/>
      <c r="AEW109" s="137"/>
      <c r="AEX109" s="137"/>
      <c r="AEY109" s="137"/>
      <c r="AEZ109" s="137"/>
      <c r="AFA109" s="137"/>
      <c r="AFB109" s="137"/>
      <c r="AFC109" s="137"/>
      <c r="AFD109" s="137"/>
      <c r="AFE109" s="137"/>
      <c r="AFF109" s="137"/>
      <c r="AFG109" s="137"/>
      <c r="AFH109" s="137"/>
      <c r="AFI109" s="137"/>
      <c r="AFJ109" s="137"/>
      <c r="AFK109" s="137"/>
      <c r="AFL109" s="137"/>
      <c r="AFM109" s="137"/>
      <c r="AFN109" s="137"/>
      <c r="AFO109" s="137"/>
      <c r="AFP109" s="137"/>
      <c r="AFQ109" s="137"/>
      <c r="AFR109" s="137"/>
      <c r="AFS109" s="137"/>
      <c r="AFT109" s="137"/>
      <c r="AFU109" s="137"/>
      <c r="AFV109" s="137"/>
      <c r="AFW109" s="137"/>
      <c r="AFX109" s="137"/>
      <c r="AFY109" s="137"/>
      <c r="AFZ109" s="137"/>
      <c r="AGA109" s="137"/>
      <c r="AGB109" s="137"/>
      <c r="AGC109" s="137"/>
      <c r="AGD109" s="137"/>
      <c r="AGE109" s="137"/>
      <c r="AGF109" s="137"/>
      <c r="AGG109" s="137"/>
      <c r="AGH109" s="137"/>
      <c r="AGI109" s="137"/>
      <c r="AGJ109" s="137"/>
      <c r="AGK109" s="137"/>
      <c r="AGL109" s="137"/>
      <c r="AGM109" s="137"/>
      <c r="AGN109" s="137"/>
      <c r="AGO109" s="137"/>
      <c r="AGP109" s="137"/>
      <c r="AGQ109" s="137"/>
      <c r="AGR109" s="137"/>
      <c r="AGS109" s="137"/>
      <c r="AGT109" s="137"/>
      <c r="AGU109" s="137"/>
      <c r="AGV109" s="137"/>
      <c r="AGW109" s="137"/>
      <c r="AGX109" s="137"/>
      <c r="AGY109" s="137"/>
      <c r="AGZ109" s="137"/>
      <c r="AHA109" s="137"/>
      <c r="AHB109" s="137"/>
      <c r="AHC109" s="137"/>
      <c r="AHD109" s="137"/>
      <c r="AHE109" s="137"/>
      <c r="AHF109" s="137"/>
      <c r="AHG109" s="137"/>
      <c r="AHH109" s="137"/>
      <c r="AHI109" s="137"/>
      <c r="AHJ109" s="137"/>
      <c r="AHK109" s="137"/>
      <c r="AHL109" s="137"/>
      <c r="AHM109" s="137"/>
      <c r="AHN109" s="137"/>
      <c r="AHO109" s="137"/>
      <c r="AHP109" s="137"/>
      <c r="AHQ109" s="137"/>
      <c r="AHR109" s="137"/>
      <c r="AHS109" s="137"/>
      <c r="AHT109" s="137"/>
      <c r="AHU109" s="137"/>
      <c r="AHV109" s="137"/>
      <c r="AHW109" s="137"/>
      <c r="AHX109" s="137"/>
      <c r="AHY109" s="137"/>
      <c r="AHZ109" s="137"/>
      <c r="AIA109" s="137"/>
      <c r="AIB109" s="137"/>
      <c r="AIC109" s="137"/>
      <c r="AID109" s="137"/>
      <c r="AIE109" s="137"/>
      <c r="AIF109" s="137"/>
      <c r="AIG109" s="137"/>
      <c r="AIH109" s="137"/>
      <c r="AII109" s="137"/>
      <c r="AIJ109" s="137"/>
      <c r="AIK109" s="137"/>
      <c r="AIL109" s="137"/>
      <c r="AIM109" s="137"/>
      <c r="AIN109" s="137"/>
      <c r="AIO109" s="137"/>
      <c r="AIP109" s="137"/>
      <c r="AIQ109" s="137"/>
      <c r="AIR109" s="137"/>
      <c r="AIS109" s="137"/>
      <c r="AIT109" s="137"/>
      <c r="AIU109" s="137"/>
      <c r="AIV109" s="137"/>
      <c r="AIW109" s="137"/>
      <c r="AIX109" s="137"/>
      <c r="AIY109" s="137"/>
      <c r="AIZ109" s="137"/>
      <c r="AJA109" s="137"/>
      <c r="AJB109" s="137"/>
      <c r="AJC109" s="137"/>
      <c r="AJD109" s="137"/>
      <c r="AJE109" s="137"/>
      <c r="AJF109" s="137"/>
      <c r="AJG109" s="137"/>
      <c r="AJH109" s="137"/>
      <c r="AJI109" s="137"/>
      <c r="AJJ109" s="137"/>
      <c r="AJK109" s="137"/>
      <c r="AJL109" s="137"/>
      <c r="AJM109" s="137"/>
      <c r="AJN109" s="137"/>
      <c r="AJO109" s="137"/>
      <c r="AJP109" s="137"/>
      <c r="AJQ109" s="137"/>
      <c r="AJR109" s="137"/>
      <c r="AJS109" s="137"/>
      <c r="AJT109" s="137"/>
      <c r="AJU109" s="137"/>
      <c r="AJV109" s="137"/>
      <c r="AJW109" s="137"/>
      <c r="AJX109" s="137"/>
      <c r="AJY109" s="137"/>
      <c r="AJZ109" s="137"/>
      <c r="AKA109" s="137"/>
      <c r="AKB109" s="137"/>
      <c r="AKC109" s="137"/>
      <c r="AKD109" s="137"/>
      <c r="AKE109" s="137"/>
      <c r="AKF109" s="137"/>
      <c r="AKG109" s="137"/>
      <c r="AKH109" s="137"/>
      <c r="AKI109" s="137"/>
      <c r="AKJ109" s="137"/>
      <c r="AKK109" s="137"/>
      <c r="AKL109" s="137"/>
      <c r="AKM109" s="137"/>
      <c r="AKN109" s="137"/>
      <c r="AKO109" s="137"/>
      <c r="AKP109" s="137"/>
      <c r="AKQ109" s="137"/>
      <c r="AKR109" s="137"/>
      <c r="AKS109" s="137"/>
      <c r="AKT109" s="137"/>
      <c r="AKU109" s="137"/>
      <c r="AKV109" s="137"/>
      <c r="AKW109" s="137"/>
      <c r="AKX109" s="137"/>
      <c r="AKY109" s="137"/>
      <c r="AKZ109" s="137"/>
      <c r="ALA109" s="137"/>
      <c r="ALB109" s="137"/>
      <c r="ALC109" s="137"/>
      <c r="ALD109" s="137"/>
      <c r="ALE109" s="137"/>
      <c r="ALF109" s="137"/>
      <c r="ALG109" s="137"/>
      <c r="ALH109" s="137"/>
      <c r="ALI109" s="137"/>
      <c r="ALJ109" s="137"/>
      <c r="ALK109" s="137"/>
      <c r="ALL109" s="137"/>
      <c r="ALM109" s="137"/>
      <c r="ALN109" s="137"/>
      <c r="ALO109" s="137"/>
      <c r="ALP109" s="137"/>
      <c r="ALQ109" s="137"/>
      <c r="ALR109" s="137"/>
      <c r="ALS109" s="137"/>
      <c r="ALT109" s="137"/>
      <c r="ALU109" s="137"/>
      <c r="ALV109" s="137"/>
      <c r="ALW109" s="137"/>
      <c r="ALX109" s="137"/>
      <c r="ALY109" s="137"/>
      <c r="ALZ109" s="137"/>
      <c r="AMA109" s="137"/>
      <c r="AMB109" s="137"/>
      <c r="AMC109" s="137"/>
      <c r="AMD109" s="137"/>
      <c r="AME109" s="137"/>
      <c r="AMF109" s="137"/>
      <c r="AMG109" s="137"/>
      <c r="AMH109" s="137"/>
      <c r="AMI109" s="137"/>
      <c r="AMJ109" s="137"/>
      <c r="AMK109" s="137"/>
      <c r="AML109" s="137"/>
      <c r="AMM109" s="137"/>
      <c r="AMN109" s="137"/>
      <c r="AMO109" s="137"/>
      <c r="AMP109" s="137"/>
      <c r="AMQ109" s="137"/>
      <c r="AMR109" s="137"/>
      <c r="AMS109" s="137"/>
      <c r="AMT109" s="137"/>
      <c r="AMU109" s="137"/>
      <c r="AMV109" s="137"/>
      <c r="AMW109" s="137"/>
      <c r="AMX109" s="137"/>
      <c r="AMY109" s="137"/>
      <c r="AMZ109" s="137"/>
      <c r="ANA109" s="137"/>
      <c r="ANB109" s="137"/>
      <c r="ANC109" s="137"/>
      <c r="AND109" s="137"/>
      <c r="ANE109" s="137"/>
      <c r="ANF109" s="137"/>
      <c r="ANG109" s="137"/>
      <c r="ANH109" s="137"/>
      <c r="ANI109" s="137"/>
      <c r="ANJ109" s="137"/>
      <c r="ANK109" s="137"/>
      <c r="ANL109" s="137"/>
      <c r="ANM109" s="137"/>
      <c r="ANN109" s="137"/>
      <c r="ANO109" s="137"/>
      <c r="ANP109" s="137"/>
      <c r="ANQ109" s="137"/>
      <c r="ANR109" s="137"/>
      <c r="ANS109" s="137"/>
      <c r="ANT109" s="137"/>
      <c r="ANU109" s="137"/>
      <c r="ANV109" s="137"/>
      <c r="ANW109" s="137"/>
      <c r="ANX109" s="137"/>
      <c r="ANY109" s="137"/>
      <c r="ANZ109" s="137"/>
      <c r="AOA109" s="137"/>
      <c r="AOB109" s="137"/>
      <c r="AOC109" s="137"/>
      <c r="AOD109" s="137"/>
      <c r="AOE109" s="137"/>
      <c r="AOF109" s="137"/>
      <c r="AOG109" s="137"/>
      <c r="AOH109" s="137"/>
      <c r="AOI109" s="137"/>
      <c r="AOJ109" s="137"/>
      <c r="AOK109" s="137"/>
      <c r="AOL109" s="137"/>
      <c r="AOM109" s="137"/>
      <c r="AON109" s="137"/>
      <c r="AOO109" s="137"/>
      <c r="AOP109" s="137"/>
      <c r="AOQ109" s="137"/>
      <c r="AOR109" s="137"/>
      <c r="AOS109" s="137"/>
      <c r="AOT109" s="137"/>
      <c r="AOU109" s="137"/>
      <c r="AOV109" s="137"/>
      <c r="AOW109" s="137"/>
      <c r="AOX109" s="137"/>
      <c r="AOY109" s="137"/>
      <c r="AOZ109" s="137"/>
      <c r="APA109" s="137"/>
      <c r="APB109" s="137"/>
      <c r="APC109" s="137"/>
      <c r="APD109" s="137"/>
      <c r="APE109" s="137"/>
      <c r="APF109" s="137"/>
      <c r="APG109" s="137"/>
      <c r="APH109" s="137"/>
      <c r="API109" s="137"/>
      <c r="APJ109" s="137"/>
      <c r="APK109" s="137"/>
      <c r="APL109" s="137"/>
      <c r="APM109" s="137"/>
      <c r="APN109" s="137"/>
      <c r="APO109" s="137"/>
      <c r="APP109" s="137"/>
      <c r="APQ109" s="137"/>
      <c r="APR109" s="137"/>
      <c r="APS109" s="137"/>
      <c r="APT109" s="137"/>
      <c r="APU109" s="137"/>
      <c r="APV109" s="137"/>
      <c r="APW109" s="137"/>
      <c r="APX109" s="137"/>
      <c r="APY109" s="137"/>
      <c r="APZ109" s="137"/>
      <c r="AQA109" s="137"/>
      <c r="AQB109" s="137"/>
      <c r="AQC109" s="137"/>
      <c r="AQD109" s="137"/>
      <c r="AQE109" s="137"/>
      <c r="AQF109" s="137"/>
      <c r="AQG109" s="137"/>
      <c r="AQH109" s="137"/>
      <c r="AQI109" s="137"/>
      <c r="AQJ109" s="137"/>
      <c r="AQK109" s="137"/>
      <c r="AQL109" s="137"/>
      <c r="AQM109" s="137"/>
      <c r="AQN109" s="137"/>
      <c r="AQO109" s="137"/>
      <c r="AQP109" s="137"/>
      <c r="AQQ109" s="137"/>
      <c r="AQR109" s="137"/>
      <c r="AQS109" s="137"/>
      <c r="AQT109" s="137"/>
      <c r="AQU109" s="137"/>
      <c r="AQV109" s="137"/>
      <c r="AQW109" s="137"/>
      <c r="AQX109" s="137"/>
      <c r="AQY109" s="137"/>
      <c r="AQZ109" s="137"/>
      <c r="ARA109" s="137"/>
      <c r="ARB109" s="137"/>
      <c r="ARC109" s="137"/>
      <c r="ARD109" s="137"/>
      <c r="ARE109" s="137"/>
      <c r="ARF109" s="137"/>
      <c r="ARG109" s="137"/>
      <c r="ARH109" s="137"/>
      <c r="ARI109" s="137"/>
      <c r="ARJ109" s="137"/>
      <c r="ARK109" s="137"/>
      <c r="ARL109" s="137"/>
      <c r="ARM109" s="137"/>
      <c r="ARN109" s="137"/>
      <c r="ARO109" s="137"/>
      <c r="ARP109" s="137"/>
      <c r="ARQ109" s="137"/>
      <c r="ARR109" s="137"/>
      <c r="ARS109" s="137"/>
      <c r="ART109" s="137"/>
      <c r="ARU109" s="137"/>
      <c r="ARV109" s="137"/>
      <c r="ARW109" s="137"/>
      <c r="ARX109" s="137"/>
      <c r="ARY109" s="137"/>
      <c r="ARZ109" s="137"/>
      <c r="ASA109" s="137"/>
      <c r="ASB109" s="137"/>
      <c r="ASC109" s="137"/>
      <c r="ASD109" s="137"/>
      <c r="ASE109" s="137"/>
      <c r="ASF109" s="137"/>
      <c r="ASG109" s="137"/>
      <c r="ASH109" s="137"/>
      <c r="ASI109" s="137"/>
      <c r="ASJ109" s="137"/>
      <c r="ASK109" s="137"/>
      <c r="ASL109" s="137"/>
      <c r="ASM109" s="137"/>
      <c r="ASN109" s="137"/>
      <c r="ASO109" s="137"/>
      <c r="ASP109" s="137"/>
      <c r="ASQ109" s="137"/>
      <c r="ASR109" s="137"/>
      <c r="ASS109" s="137"/>
      <c r="AST109" s="137"/>
      <c r="ASU109" s="137"/>
      <c r="ASV109" s="137"/>
      <c r="ASW109" s="137"/>
      <c r="ASX109" s="137"/>
      <c r="ASY109" s="137"/>
      <c r="ASZ109" s="137"/>
      <c r="ATA109" s="137"/>
      <c r="ATB109" s="137"/>
      <c r="ATC109" s="137"/>
      <c r="ATD109" s="137"/>
      <c r="ATE109" s="137"/>
      <c r="ATF109" s="137"/>
      <c r="ATG109" s="137"/>
      <c r="ATH109" s="137"/>
      <c r="ATI109" s="137"/>
      <c r="ATJ109" s="137"/>
      <c r="ATK109" s="137"/>
      <c r="ATL109" s="137"/>
      <c r="ATM109" s="137"/>
      <c r="ATN109" s="137"/>
      <c r="ATO109" s="137"/>
      <c r="ATP109" s="137"/>
      <c r="ATQ109" s="137"/>
      <c r="ATR109" s="137"/>
      <c r="ATS109" s="137"/>
      <c r="ATT109" s="137"/>
      <c r="ATU109" s="137"/>
      <c r="ATV109" s="137"/>
      <c r="ATW109" s="137"/>
      <c r="ATX109" s="137"/>
      <c r="ATY109" s="137"/>
      <c r="ATZ109" s="137"/>
      <c r="AUA109" s="137"/>
      <c r="AUB109" s="137"/>
      <c r="AUC109" s="137"/>
      <c r="AUD109" s="137"/>
      <c r="AUE109" s="137"/>
      <c r="AUF109" s="137"/>
      <c r="AUG109" s="137"/>
      <c r="AUH109" s="137"/>
      <c r="AUI109" s="137"/>
      <c r="AUJ109" s="137"/>
      <c r="AUK109" s="137"/>
      <c r="AUL109" s="137"/>
      <c r="AUM109" s="137"/>
      <c r="AUN109" s="137"/>
      <c r="AUO109" s="137"/>
      <c r="AUP109" s="137"/>
      <c r="AUQ109" s="137"/>
      <c r="AUR109" s="137"/>
      <c r="AUS109" s="137"/>
      <c r="AUT109" s="137"/>
      <c r="AUU109" s="137"/>
      <c r="AUV109" s="137"/>
      <c r="AUW109" s="137"/>
      <c r="AUX109" s="137"/>
      <c r="AUY109" s="137"/>
      <c r="AUZ109" s="137"/>
      <c r="AVA109" s="137"/>
      <c r="AVB109" s="137"/>
      <c r="AVC109" s="137"/>
      <c r="AVD109" s="137"/>
      <c r="AVE109" s="137"/>
      <c r="AVF109" s="137"/>
      <c r="AVG109" s="137"/>
      <c r="AVH109" s="137"/>
      <c r="AVI109" s="137"/>
      <c r="AVJ109" s="137"/>
      <c r="AVK109" s="137"/>
      <c r="AVL109" s="137"/>
      <c r="AVM109" s="137"/>
      <c r="AVN109" s="137"/>
      <c r="AVO109" s="137"/>
      <c r="AVP109" s="137"/>
      <c r="AVQ109" s="137"/>
      <c r="AVR109" s="137"/>
      <c r="AVS109" s="137"/>
      <c r="AVT109" s="137"/>
      <c r="AVU109" s="137"/>
      <c r="AVV109" s="137"/>
      <c r="AVW109" s="137"/>
      <c r="AVX109" s="137"/>
      <c r="AVY109" s="137"/>
      <c r="AVZ109" s="137"/>
      <c r="AWA109" s="137"/>
      <c r="AWB109" s="137"/>
      <c r="AWC109" s="137"/>
      <c r="AWD109" s="137"/>
      <c r="AWE109" s="137"/>
      <c r="AWF109" s="137"/>
      <c r="AWG109" s="137"/>
      <c r="AWH109" s="137"/>
      <c r="AWI109" s="137"/>
      <c r="AWJ109" s="137"/>
      <c r="AWK109" s="137"/>
      <c r="AWL109" s="137"/>
      <c r="AWM109" s="137"/>
      <c r="AWN109" s="137"/>
      <c r="AWO109" s="137"/>
      <c r="AWP109" s="137"/>
      <c r="AWQ109" s="137"/>
      <c r="AWR109" s="137"/>
      <c r="AWS109" s="137"/>
      <c r="AWT109" s="137"/>
      <c r="AWU109" s="137"/>
      <c r="AWV109" s="137"/>
      <c r="AWW109" s="137"/>
      <c r="AWX109" s="137"/>
      <c r="AWY109" s="137"/>
      <c r="AWZ109" s="137"/>
      <c r="AXA109" s="137"/>
      <c r="AXB109" s="137"/>
      <c r="AXC109" s="137"/>
      <c r="AXD109" s="137"/>
      <c r="AXE109" s="137"/>
      <c r="AXF109" s="137"/>
      <c r="AXG109" s="137"/>
      <c r="AXH109" s="137"/>
      <c r="AXI109" s="137"/>
      <c r="AXJ109" s="137"/>
      <c r="AXK109" s="137"/>
      <c r="AXL109" s="137"/>
      <c r="AXM109" s="137"/>
      <c r="AXN109" s="137"/>
      <c r="AXO109" s="137"/>
      <c r="AXP109" s="137"/>
      <c r="AXQ109" s="137"/>
      <c r="AXR109" s="137"/>
      <c r="AXS109" s="137"/>
      <c r="AXT109" s="137"/>
      <c r="AXU109" s="137"/>
      <c r="AXV109" s="137"/>
      <c r="AXW109" s="137"/>
      <c r="AXX109" s="137"/>
      <c r="AXY109" s="137"/>
      <c r="AXZ109" s="137"/>
      <c r="AYA109" s="137"/>
      <c r="AYB109" s="137"/>
      <c r="AYC109" s="137"/>
      <c r="AYD109" s="137"/>
      <c r="AYE109" s="137"/>
      <c r="AYF109" s="137"/>
      <c r="AYG109" s="137"/>
      <c r="AYH109" s="137"/>
      <c r="AYI109" s="137"/>
      <c r="AYJ109" s="137"/>
      <c r="AYK109" s="137"/>
      <c r="AYL109" s="137"/>
      <c r="AYM109" s="137"/>
      <c r="AYN109" s="137"/>
      <c r="AYO109" s="137"/>
      <c r="AYP109" s="137"/>
      <c r="AYQ109" s="137"/>
      <c r="AYR109" s="137"/>
      <c r="AYS109" s="137"/>
      <c r="AYT109" s="137"/>
      <c r="AYU109" s="137"/>
      <c r="AYV109" s="137"/>
      <c r="AYW109" s="137"/>
      <c r="AYX109" s="137"/>
      <c r="AYY109" s="137"/>
      <c r="AYZ109" s="137"/>
      <c r="AZA109" s="137"/>
      <c r="AZB109" s="137"/>
      <c r="AZC109" s="137"/>
      <c r="AZD109" s="137"/>
      <c r="AZE109" s="137"/>
      <c r="AZF109" s="137"/>
      <c r="AZG109" s="137"/>
      <c r="AZH109" s="137"/>
      <c r="AZI109" s="137"/>
      <c r="AZJ109" s="137"/>
      <c r="AZK109" s="137"/>
      <c r="AZL109" s="137"/>
      <c r="AZM109" s="137"/>
      <c r="AZN109" s="137"/>
      <c r="AZO109" s="137"/>
      <c r="AZP109" s="137"/>
      <c r="AZQ109" s="137"/>
      <c r="AZR109" s="137"/>
      <c r="AZS109" s="137"/>
      <c r="AZT109" s="137"/>
      <c r="AZU109" s="137"/>
      <c r="AZV109" s="137"/>
      <c r="AZW109" s="137"/>
      <c r="AZX109" s="137"/>
      <c r="AZY109" s="137"/>
      <c r="AZZ109" s="137"/>
      <c r="BAA109" s="137"/>
      <c r="BAB109" s="137"/>
      <c r="BAC109" s="137"/>
      <c r="BAD109" s="137"/>
      <c r="BAE109" s="137"/>
      <c r="BAF109" s="137"/>
      <c r="BAG109" s="137"/>
      <c r="BAH109" s="137"/>
      <c r="BAI109" s="137"/>
      <c r="BAJ109" s="137"/>
      <c r="BAK109" s="137"/>
      <c r="BAL109" s="137"/>
      <c r="BAM109" s="137"/>
      <c r="BAN109" s="137"/>
      <c r="BAO109" s="137"/>
      <c r="BAP109" s="137"/>
      <c r="BAQ109" s="137"/>
      <c r="BAR109" s="137"/>
      <c r="BAS109" s="137"/>
      <c r="BAT109" s="137"/>
      <c r="BAU109" s="137"/>
      <c r="BAV109" s="137"/>
      <c r="BAW109" s="137"/>
      <c r="BAX109" s="137"/>
      <c r="BAY109" s="137"/>
      <c r="BAZ109" s="137"/>
      <c r="BBA109" s="137"/>
      <c r="BBB109" s="137"/>
      <c r="BBC109" s="137"/>
      <c r="BBD109" s="137"/>
      <c r="BBE109" s="137"/>
      <c r="BBF109" s="137"/>
      <c r="BBG109" s="137"/>
      <c r="BBH109" s="137"/>
      <c r="BBI109" s="137"/>
      <c r="BBJ109" s="137"/>
      <c r="BBK109" s="137"/>
      <c r="BBL109" s="137"/>
      <c r="BBM109" s="137"/>
      <c r="BBN109" s="137"/>
      <c r="BBO109" s="137"/>
      <c r="BBP109" s="137"/>
      <c r="BBQ109" s="137"/>
      <c r="BBR109" s="137"/>
      <c r="BBS109" s="137"/>
      <c r="BBT109" s="137"/>
      <c r="BBU109" s="137"/>
      <c r="BBV109" s="137"/>
      <c r="BBW109" s="137"/>
      <c r="BBX109" s="137"/>
      <c r="BBY109" s="137"/>
      <c r="BBZ109" s="137"/>
      <c r="BCA109" s="137"/>
      <c r="BCB109" s="137"/>
      <c r="BCC109" s="137"/>
      <c r="BCD109" s="137"/>
      <c r="BCE109" s="137"/>
      <c r="BCF109" s="137"/>
      <c r="BCG109" s="137"/>
      <c r="BCH109" s="137"/>
      <c r="BCI109" s="137"/>
      <c r="BCJ109" s="137"/>
      <c r="BCK109" s="137"/>
      <c r="BCL109" s="137"/>
      <c r="BCM109" s="137"/>
      <c r="BCN109" s="137"/>
      <c r="BCO109" s="137"/>
      <c r="BCP109" s="137"/>
      <c r="BCQ109" s="137"/>
      <c r="BCR109" s="137"/>
      <c r="BCS109" s="137"/>
      <c r="BCT109" s="137"/>
      <c r="BCU109" s="137"/>
      <c r="BCV109" s="137"/>
      <c r="BCW109" s="137"/>
      <c r="BCX109" s="137"/>
      <c r="BCY109" s="137"/>
      <c r="BCZ109" s="137"/>
      <c r="BDA109" s="137"/>
      <c r="BDB109" s="137"/>
      <c r="BDC109" s="137"/>
      <c r="BDD109" s="137"/>
      <c r="BDE109" s="137"/>
      <c r="BDF109" s="137"/>
      <c r="BDG109" s="137"/>
      <c r="BDH109" s="137"/>
      <c r="BDI109" s="137"/>
      <c r="BDJ109" s="137"/>
      <c r="BDK109" s="137"/>
      <c r="BDL109" s="137"/>
      <c r="BDM109" s="137"/>
      <c r="BDN109" s="137"/>
      <c r="BDO109" s="137"/>
      <c r="BDP109" s="137"/>
      <c r="BDQ109" s="137"/>
      <c r="BDR109" s="137"/>
      <c r="BDS109" s="137"/>
      <c r="BDT109" s="137"/>
      <c r="BDU109" s="137"/>
      <c r="BDV109" s="137"/>
      <c r="BDW109" s="137"/>
      <c r="BDX109" s="137"/>
      <c r="BDY109" s="137"/>
      <c r="BDZ109" s="137"/>
      <c r="BEA109" s="137"/>
      <c r="BEB109" s="137"/>
      <c r="BEC109" s="137"/>
      <c r="BED109" s="137"/>
      <c r="BEE109" s="137"/>
      <c r="BEF109" s="137"/>
      <c r="BEG109" s="137"/>
      <c r="BEH109" s="137"/>
      <c r="BEI109" s="137"/>
      <c r="BEJ109" s="137"/>
      <c r="BEK109" s="137"/>
      <c r="BEL109" s="137"/>
      <c r="BEM109" s="137"/>
      <c r="BEN109" s="137"/>
      <c r="BEO109" s="137"/>
      <c r="BEP109" s="137"/>
      <c r="BEQ109" s="137"/>
      <c r="BER109" s="137"/>
      <c r="BES109" s="137"/>
      <c r="BET109" s="137"/>
      <c r="BEU109" s="137"/>
      <c r="BEV109" s="137"/>
      <c r="BEW109" s="137"/>
      <c r="BEX109" s="137"/>
      <c r="BEY109" s="137"/>
      <c r="BEZ109" s="137"/>
      <c r="BFA109" s="137"/>
      <c r="BFB109" s="137"/>
      <c r="BFC109" s="137"/>
      <c r="BFD109" s="137"/>
      <c r="BFE109" s="137"/>
      <c r="BFF109" s="137"/>
      <c r="BFG109" s="137"/>
      <c r="BFH109" s="137"/>
      <c r="BFI109" s="137"/>
      <c r="BFJ109" s="137"/>
      <c r="BFK109" s="137"/>
      <c r="BFL109" s="137"/>
      <c r="BFM109" s="137"/>
      <c r="BFN109" s="137"/>
      <c r="BFO109" s="137"/>
      <c r="BFP109" s="137"/>
      <c r="BFQ109" s="137"/>
      <c r="BFR109" s="137"/>
      <c r="BFS109" s="137"/>
      <c r="BFT109" s="137"/>
      <c r="BFU109" s="137"/>
      <c r="BFV109" s="137"/>
      <c r="BFW109" s="137"/>
      <c r="BFX109" s="137"/>
      <c r="BFY109" s="137"/>
      <c r="BFZ109" s="137"/>
      <c r="BGA109" s="137"/>
      <c r="BGB109" s="137"/>
      <c r="BGC109" s="137"/>
      <c r="BGD109" s="137"/>
      <c r="BGE109" s="137"/>
      <c r="BGF109" s="137"/>
      <c r="BGG109" s="137"/>
      <c r="BGH109" s="137"/>
      <c r="BGI109" s="137"/>
      <c r="BGJ109" s="137"/>
      <c r="BGK109" s="137"/>
      <c r="BGL109" s="137"/>
      <c r="BGM109" s="137"/>
      <c r="BGN109" s="137"/>
      <c r="BGO109" s="137"/>
      <c r="BGP109" s="137"/>
      <c r="BGQ109" s="137"/>
      <c r="BGR109" s="137"/>
      <c r="BGS109" s="137"/>
      <c r="BGT109" s="137"/>
      <c r="BGU109" s="137"/>
      <c r="BGV109" s="137"/>
      <c r="BGW109" s="137"/>
      <c r="BGX109" s="137"/>
      <c r="BGY109" s="137"/>
      <c r="BGZ109" s="137"/>
      <c r="BHA109" s="137"/>
      <c r="BHB109" s="137"/>
      <c r="BHC109" s="137"/>
      <c r="BHD109" s="137"/>
      <c r="BHE109" s="137"/>
      <c r="BHF109" s="137"/>
      <c r="BHG109" s="137"/>
      <c r="BHH109" s="137"/>
      <c r="BHI109" s="137"/>
      <c r="BHJ109" s="137"/>
      <c r="BHK109" s="137"/>
      <c r="BHL109" s="137"/>
      <c r="BHM109" s="137"/>
      <c r="BHN109" s="137"/>
      <c r="BHO109" s="137"/>
      <c r="BHP109" s="137"/>
      <c r="BHQ109" s="137"/>
      <c r="BHR109" s="137"/>
      <c r="BHS109" s="137"/>
      <c r="BHT109" s="137"/>
      <c r="BHU109" s="137"/>
      <c r="BHV109" s="137"/>
      <c r="BHW109" s="137"/>
      <c r="BHX109" s="137"/>
      <c r="BHY109" s="137"/>
      <c r="BHZ109" s="137"/>
      <c r="BIA109" s="137"/>
      <c r="BIB109" s="137"/>
      <c r="BIC109" s="137"/>
      <c r="BID109" s="137"/>
      <c r="BIE109" s="137"/>
      <c r="BIF109" s="137"/>
      <c r="BIG109" s="137"/>
      <c r="BIH109" s="137"/>
      <c r="BII109" s="137"/>
      <c r="BIJ109" s="137"/>
      <c r="BIK109" s="137"/>
      <c r="BIL109" s="137"/>
      <c r="BIM109" s="137"/>
      <c r="BIN109" s="137"/>
      <c r="BIO109" s="137"/>
      <c r="BIP109" s="137"/>
      <c r="BIQ109" s="137"/>
      <c r="BIR109" s="137"/>
      <c r="BIS109" s="137"/>
      <c r="BIT109" s="137"/>
      <c r="BIU109" s="137"/>
      <c r="BIV109" s="137"/>
      <c r="BIW109" s="137"/>
      <c r="BIX109" s="137"/>
      <c r="BIY109" s="137"/>
      <c r="BIZ109" s="137"/>
      <c r="BJA109" s="137"/>
      <c r="BJB109" s="137"/>
      <c r="BJC109" s="137"/>
      <c r="BJD109" s="137"/>
      <c r="BJE109" s="137"/>
      <c r="BJF109" s="137"/>
      <c r="BJG109" s="137"/>
      <c r="BJH109" s="137"/>
      <c r="BJI109" s="137"/>
      <c r="BJJ109" s="137"/>
      <c r="BJK109" s="137"/>
      <c r="BJL109" s="137"/>
      <c r="BJM109" s="137"/>
      <c r="BJN109" s="137"/>
      <c r="BJO109" s="137"/>
      <c r="BJP109" s="137"/>
      <c r="BJQ109" s="137"/>
      <c r="BJR109" s="137"/>
      <c r="BJS109" s="137"/>
      <c r="BJT109" s="137"/>
      <c r="BJU109" s="137"/>
      <c r="BJV109" s="137"/>
      <c r="BJW109" s="137"/>
      <c r="BJX109" s="137"/>
      <c r="BJY109" s="137"/>
      <c r="BJZ109" s="137"/>
      <c r="BKA109" s="137"/>
      <c r="BKB109" s="137"/>
      <c r="BKC109" s="137"/>
      <c r="BKD109" s="137"/>
      <c r="BKE109" s="137"/>
      <c r="BKF109" s="137"/>
      <c r="BKG109" s="137"/>
      <c r="BKH109" s="137"/>
      <c r="BKI109" s="137"/>
      <c r="BKJ109" s="137"/>
      <c r="BKK109" s="137"/>
      <c r="BKL109" s="137"/>
      <c r="BKM109" s="137"/>
      <c r="BKN109" s="137"/>
      <c r="BKO109" s="137"/>
      <c r="BKP109" s="137"/>
      <c r="BKQ109" s="137"/>
      <c r="BKR109" s="137"/>
      <c r="BKS109" s="137"/>
      <c r="BKT109" s="137"/>
      <c r="BKU109" s="137"/>
      <c r="BKV109" s="137"/>
      <c r="BKW109" s="137"/>
      <c r="BKX109" s="137"/>
      <c r="BKY109" s="137"/>
      <c r="BKZ109" s="137"/>
      <c r="BLA109" s="137"/>
      <c r="BLB109" s="137"/>
      <c r="BLC109" s="137"/>
      <c r="BLD109" s="137"/>
      <c r="BLE109" s="137"/>
      <c r="BLF109" s="137"/>
      <c r="BLG109" s="137"/>
      <c r="BLH109" s="137"/>
      <c r="BLI109" s="137"/>
      <c r="BLJ109" s="137"/>
      <c r="BLK109" s="137"/>
      <c r="BLL109" s="137"/>
      <c r="BLM109" s="137"/>
      <c r="BLN109" s="137"/>
      <c r="BLO109" s="137"/>
      <c r="BLP109" s="137"/>
      <c r="BLQ109" s="137"/>
      <c r="BLR109" s="137"/>
      <c r="BLS109" s="137"/>
      <c r="BLT109" s="137"/>
      <c r="BLU109" s="137"/>
      <c r="BLV109" s="137"/>
      <c r="BLW109" s="137"/>
      <c r="BLX109" s="137"/>
      <c r="BLY109" s="137"/>
      <c r="BLZ109" s="137"/>
      <c r="BMA109" s="137"/>
      <c r="BMB109" s="137"/>
      <c r="BMC109" s="137"/>
      <c r="BMD109" s="137"/>
      <c r="BME109" s="137"/>
      <c r="BMF109" s="137"/>
      <c r="BMG109" s="137"/>
      <c r="BMH109" s="137"/>
      <c r="BMI109" s="137"/>
      <c r="BMJ109" s="137"/>
      <c r="BMK109" s="137"/>
      <c r="BML109" s="137"/>
      <c r="BMM109" s="137"/>
      <c r="BMN109" s="137"/>
      <c r="BMO109" s="137"/>
      <c r="BMP109" s="137"/>
      <c r="BMQ109" s="137"/>
      <c r="BMR109" s="137"/>
      <c r="BMS109" s="137"/>
      <c r="BMT109" s="137"/>
      <c r="BMU109" s="137"/>
      <c r="BMV109" s="137"/>
      <c r="BMW109" s="137"/>
      <c r="BMX109" s="137"/>
      <c r="BMY109" s="137"/>
      <c r="BMZ109" s="137"/>
      <c r="BNA109" s="137"/>
      <c r="BNB109" s="137"/>
      <c r="BNC109" s="137"/>
      <c r="BND109" s="137"/>
      <c r="BNE109" s="137"/>
      <c r="BNF109" s="137"/>
      <c r="BNG109" s="137"/>
      <c r="BNH109" s="137"/>
      <c r="BNI109" s="137"/>
      <c r="BNJ109" s="137"/>
      <c r="BNK109" s="137"/>
      <c r="BNL109" s="137"/>
      <c r="BNM109" s="137"/>
      <c r="BNN109" s="137"/>
      <c r="BNO109" s="137"/>
      <c r="BNP109" s="137"/>
      <c r="BNQ109" s="137"/>
      <c r="BNR109" s="137"/>
      <c r="BNS109" s="137"/>
      <c r="BNT109" s="137"/>
      <c r="BNU109" s="137"/>
      <c r="BNV109" s="137"/>
      <c r="BNW109" s="137"/>
      <c r="BNX109" s="137"/>
      <c r="BNY109" s="137"/>
      <c r="BNZ109" s="137"/>
      <c r="BOA109" s="137"/>
      <c r="BOB109" s="137"/>
      <c r="BOC109" s="137"/>
      <c r="BOD109" s="137"/>
      <c r="BOE109" s="137"/>
      <c r="BOF109" s="137"/>
      <c r="BOG109" s="137"/>
      <c r="BOH109" s="137"/>
      <c r="BOI109" s="137"/>
      <c r="BOJ109" s="137"/>
      <c r="BOK109" s="137"/>
      <c r="BOL109" s="137"/>
      <c r="BOM109" s="137"/>
      <c r="BON109" s="137"/>
      <c r="BOO109" s="137"/>
      <c r="BOP109" s="137"/>
      <c r="BOQ109" s="137"/>
      <c r="BOR109" s="137"/>
      <c r="BOS109" s="137"/>
      <c r="BOT109" s="137"/>
      <c r="BOU109" s="137"/>
      <c r="BOV109" s="137"/>
      <c r="BOW109" s="137"/>
      <c r="BOX109" s="137"/>
      <c r="BOY109" s="137"/>
      <c r="BOZ109" s="137"/>
      <c r="BPA109" s="137"/>
      <c r="BPB109" s="137"/>
      <c r="BPC109" s="137"/>
      <c r="BPD109" s="137"/>
      <c r="BPE109" s="137"/>
      <c r="BPF109" s="137"/>
      <c r="BPG109" s="137"/>
      <c r="BPH109" s="137"/>
      <c r="BPI109" s="137"/>
      <c r="BPJ109" s="137"/>
      <c r="BPK109" s="137"/>
      <c r="BPL109" s="137"/>
      <c r="BPM109" s="137"/>
      <c r="BPN109" s="137"/>
      <c r="BPO109" s="137"/>
      <c r="BPP109" s="137"/>
      <c r="BPQ109" s="137"/>
      <c r="BPR109" s="137"/>
      <c r="BPS109" s="137"/>
      <c r="BPT109" s="137"/>
      <c r="BPU109" s="137"/>
      <c r="BPV109" s="137"/>
      <c r="BPW109" s="137"/>
      <c r="BPX109" s="137"/>
      <c r="BPY109" s="137"/>
      <c r="BPZ109" s="137"/>
      <c r="BQA109" s="137"/>
      <c r="BQB109" s="137"/>
      <c r="BQC109" s="137"/>
      <c r="BQD109" s="137"/>
      <c r="BQE109" s="137"/>
      <c r="BQF109" s="137"/>
      <c r="BQG109" s="137"/>
      <c r="BQH109" s="137"/>
      <c r="BQI109" s="137"/>
      <c r="BQJ109" s="137"/>
      <c r="BQK109" s="137"/>
      <c r="BQL109" s="137"/>
      <c r="BQM109" s="137"/>
      <c r="BQN109" s="137"/>
      <c r="BQO109" s="137"/>
      <c r="BQP109" s="137"/>
      <c r="BQQ109" s="137"/>
      <c r="BQR109" s="137"/>
      <c r="BQS109" s="137"/>
      <c r="BQT109" s="137"/>
      <c r="BQU109" s="137"/>
      <c r="BQV109" s="137"/>
      <c r="BQW109" s="137"/>
      <c r="BQX109" s="137"/>
      <c r="BQY109" s="137"/>
      <c r="BQZ109" s="137"/>
      <c r="BRA109" s="137"/>
      <c r="BRB109" s="137"/>
      <c r="BRC109" s="137"/>
      <c r="BRD109" s="137"/>
      <c r="BRE109" s="137"/>
      <c r="BRF109" s="137"/>
      <c r="BRG109" s="137"/>
      <c r="BRH109" s="137"/>
      <c r="BRI109" s="137"/>
      <c r="BRJ109" s="137"/>
      <c r="BRK109" s="137"/>
      <c r="BRL109" s="137"/>
      <c r="BRM109" s="137"/>
      <c r="BRN109" s="137"/>
      <c r="BRO109" s="137"/>
      <c r="BRP109" s="137"/>
      <c r="BRQ109" s="137"/>
      <c r="BRR109" s="137"/>
      <c r="BRS109" s="137"/>
      <c r="BRT109" s="137"/>
      <c r="BRU109" s="137"/>
      <c r="BRV109" s="137"/>
      <c r="BRW109" s="137"/>
      <c r="BRX109" s="137"/>
      <c r="BRY109" s="137"/>
      <c r="BRZ109" s="137"/>
      <c r="BSA109" s="137"/>
      <c r="BSB109" s="137"/>
      <c r="BSC109" s="137"/>
      <c r="BSD109" s="137"/>
      <c r="BSE109" s="137"/>
      <c r="BSF109" s="137"/>
      <c r="BSG109" s="137"/>
      <c r="BSH109" s="137"/>
      <c r="BSI109" s="137"/>
      <c r="BSJ109" s="137"/>
      <c r="BSK109" s="137"/>
      <c r="BSL109" s="137"/>
      <c r="BSM109" s="137"/>
      <c r="BSN109" s="137"/>
      <c r="BSO109" s="137"/>
      <c r="BSP109" s="137"/>
      <c r="BSQ109" s="137"/>
      <c r="BSR109" s="137"/>
      <c r="BSS109" s="137"/>
      <c r="BST109" s="137"/>
      <c r="BSU109" s="137"/>
      <c r="BSV109" s="137"/>
      <c r="BSW109" s="137"/>
      <c r="BSX109" s="137"/>
      <c r="BSY109" s="137"/>
      <c r="BSZ109" s="137"/>
      <c r="BTA109" s="137"/>
      <c r="BTB109" s="137"/>
      <c r="BTC109" s="137"/>
      <c r="BTD109" s="137"/>
      <c r="BTE109" s="137"/>
      <c r="BTF109" s="137"/>
      <c r="BTG109" s="137"/>
      <c r="BTH109" s="137"/>
      <c r="BTI109" s="137"/>
      <c r="BTJ109" s="137"/>
      <c r="BTK109" s="137"/>
      <c r="BTL109" s="137"/>
      <c r="BTM109" s="137"/>
      <c r="BTN109" s="137"/>
      <c r="BTO109" s="137"/>
      <c r="BTP109" s="137"/>
      <c r="BTQ109" s="137"/>
      <c r="BTR109" s="137"/>
      <c r="BTS109" s="137"/>
      <c r="BTT109" s="137"/>
      <c r="BTU109" s="137"/>
      <c r="BTV109" s="137"/>
      <c r="BTW109" s="137"/>
      <c r="BTX109" s="137"/>
      <c r="BTY109" s="137"/>
      <c r="BTZ109" s="137"/>
      <c r="BUA109" s="137"/>
      <c r="BUB109" s="137"/>
      <c r="BUC109" s="137"/>
      <c r="BUD109" s="137"/>
      <c r="BUE109" s="137"/>
      <c r="BUF109" s="137"/>
      <c r="BUG109" s="137"/>
      <c r="BUH109" s="137"/>
      <c r="BUI109" s="137"/>
      <c r="BUJ109" s="137"/>
      <c r="BUK109" s="137"/>
      <c r="BUL109" s="137"/>
      <c r="BUM109" s="137"/>
      <c r="BUN109" s="137"/>
      <c r="BUO109" s="137"/>
      <c r="BUP109" s="137"/>
      <c r="BUQ109" s="137"/>
      <c r="BUR109" s="137"/>
      <c r="BUS109" s="137"/>
      <c r="BUT109" s="137"/>
      <c r="BUU109" s="137"/>
      <c r="BUV109" s="137"/>
      <c r="BUW109" s="137"/>
      <c r="BUX109" s="137"/>
      <c r="BUY109" s="137"/>
      <c r="BUZ109" s="137"/>
      <c r="BVA109" s="137"/>
      <c r="BVB109" s="137"/>
      <c r="BVC109" s="137"/>
      <c r="BVD109" s="137"/>
      <c r="BVE109" s="137"/>
      <c r="BVF109" s="137"/>
      <c r="BVG109" s="137"/>
      <c r="BVH109" s="137"/>
      <c r="BVI109" s="137"/>
      <c r="BVJ109" s="137"/>
      <c r="BVK109" s="137"/>
      <c r="BVL109" s="137"/>
      <c r="BVM109" s="137"/>
      <c r="BVN109" s="137"/>
      <c r="BVO109" s="137"/>
      <c r="BVP109" s="137"/>
      <c r="BVQ109" s="137"/>
      <c r="BVR109" s="137"/>
      <c r="BVS109" s="137"/>
      <c r="BVT109" s="137"/>
      <c r="BVU109" s="137"/>
      <c r="BVV109" s="137"/>
      <c r="BVW109" s="137"/>
      <c r="BVX109" s="137"/>
      <c r="BVY109" s="137"/>
      <c r="BVZ109" s="137"/>
      <c r="BWA109" s="137"/>
      <c r="BWB109" s="137"/>
      <c r="BWC109" s="137"/>
      <c r="BWD109" s="137"/>
      <c r="BWE109" s="137"/>
      <c r="BWF109" s="137"/>
      <c r="BWG109" s="137"/>
      <c r="BWH109" s="137"/>
      <c r="BWI109" s="137"/>
      <c r="BWJ109" s="137"/>
      <c r="BWK109" s="137"/>
      <c r="BWL109" s="137"/>
      <c r="BWM109" s="137"/>
      <c r="BWN109" s="137"/>
      <c r="BWO109" s="137"/>
      <c r="BWP109" s="137"/>
      <c r="BWQ109" s="137"/>
      <c r="BWR109" s="137"/>
      <c r="BWS109" s="137"/>
      <c r="BWT109" s="137"/>
      <c r="BWU109" s="137"/>
      <c r="BWV109" s="137"/>
      <c r="BWW109" s="137"/>
      <c r="BWX109" s="137"/>
      <c r="BWY109" s="137"/>
      <c r="BWZ109" s="137"/>
      <c r="BXA109" s="137"/>
      <c r="BXB109" s="137"/>
      <c r="BXC109" s="137"/>
      <c r="BXD109" s="137"/>
      <c r="BXE109" s="137"/>
      <c r="BXF109" s="137"/>
      <c r="BXG109" s="137"/>
      <c r="BXH109" s="137"/>
      <c r="BXI109" s="137"/>
      <c r="BXJ109" s="137"/>
      <c r="BXK109" s="137"/>
      <c r="BXL109" s="137"/>
      <c r="BXM109" s="137"/>
      <c r="BXN109" s="137"/>
      <c r="BXO109" s="137"/>
      <c r="BXP109" s="137"/>
      <c r="BXQ109" s="137"/>
      <c r="BXR109" s="137"/>
      <c r="BXS109" s="137"/>
      <c r="BXT109" s="137"/>
      <c r="BXU109" s="137"/>
      <c r="BXV109" s="137"/>
      <c r="BXW109" s="137"/>
      <c r="BXX109" s="137"/>
      <c r="BXY109" s="137"/>
      <c r="BXZ109" s="137"/>
      <c r="BYA109" s="137"/>
      <c r="BYB109" s="137"/>
      <c r="BYC109" s="137"/>
      <c r="BYD109" s="137"/>
      <c r="BYE109" s="137"/>
      <c r="BYF109" s="137"/>
      <c r="BYG109" s="137"/>
      <c r="BYH109" s="137"/>
      <c r="BYI109" s="137"/>
      <c r="BYJ109" s="137"/>
      <c r="BYK109" s="137"/>
      <c r="BYL109" s="137"/>
      <c r="BYM109" s="137"/>
      <c r="BYN109" s="137"/>
      <c r="BYO109" s="137"/>
      <c r="BYP109" s="137"/>
      <c r="BYQ109" s="137"/>
      <c r="BYR109" s="137"/>
      <c r="BYS109" s="137"/>
      <c r="BYT109" s="137"/>
      <c r="BYU109" s="137"/>
      <c r="BYV109" s="137"/>
      <c r="BYW109" s="137"/>
      <c r="BYX109" s="137"/>
      <c r="BYY109" s="137"/>
      <c r="BYZ109" s="137"/>
      <c r="BZA109" s="137"/>
      <c r="BZB109" s="137"/>
      <c r="BZC109" s="137"/>
      <c r="BZD109" s="137"/>
      <c r="BZE109" s="137"/>
      <c r="BZF109" s="137"/>
      <c r="BZG109" s="137"/>
      <c r="BZH109" s="137"/>
      <c r="BZI109" s="137"/>
      <c r="BZJ109" s="137"/>
      <c r="BZK109" s="137"/>
      <c r="BZL109" s="137"/>
      <c r="BZM109" s="137"/>
      <c r="BZN109" s="137"/>
      <c r="BZO109" s="137"/>
      <c r="BZP109" s="137"/>
      <c r="BZQ109" s="137"/>
      <c r="BZR109" s="137"/>
      <c r="BZS109" s="137"/>
      <c r="BZT109" s="137"/>
      <c r="BZU109" s="137"/>
      <c r="BZV109" s="137"/>
      <c r="BZW109" s="137"/>
      <c r="BZX109" s="137"/>
      <c r="BZY109" s="137"/>
      <c r="BZZ109" s="137"/>
      <c r="CAA109" s="137"/>
      <c r="CAB109" s="137"/>
      <c r="CAC109" s="137"/>
      <c r="CAD109" s="137"/>
      <c r="CAE109" s="137"/>
      <c r="CAF109" s="137"/>
      <c r="CAG109" s="137"/>
      <c r="CAH109" s="137"/>
      <c r="CAI109" s="137"/>
      <c r="CAJ109" s="137"/>
      <c r="CAK109" s="137"/>
      <c r="CAL109" s="137"/>
      <c r="CAM109" s="137"/>
      <c r="CAN109" s="137"/>
      <c r="CAO109" s="137"/>
      <c r="CAP109" s="137"/>
      <c r="CAQ109" s="137"/>
      <c r="CAR109" s="137"/>
      <c r="CAS109" s="137"/>
      <c r="CAT109" s="137"/>
      <c r="CAU109" s="137"/>
      <c r="CAV109" s="137"/>
      <c r="CAW109" s="137"/>
      <c r="CAX109" s="137"/>
      <c r="CAY109" s="137"/>
      <c r="CAZ109" s="137"/>
      <c r="CBA109" s="137"/>
      <c r="CBB109" s="137"/>
      <c r="CBC109" s="137"/>
      <c r="CBD109" s="137"/>
      <c r="CBE109" s="137"/>
      <c r="CBF109" s="137"/>
      <c r="CBG109" s="137"/>
      <c r="CBH109" s="137"/>
      <c r="CBI109" s="137"/>
      <c r="CBJ109" s="137"/>
      <c r="CBK109" s="137"/>
      <c r="CBL109" s="137"/>
      <c r="CBM109" s="137"/>
      <c r="CBN109" s="137"/>
      <c r="CBO109" s="137"/>
      <c r="CBP109" s="137"/>
      <c r="CBQ109" s="137"/>
      <c r="CBR109" s="137"/>
      <c r="CBS109" s="137"/>
      <c r="CBT109" s="137"/>
      <c r="CBU109" s="137"/>
      <c r="CBV109" s="137"/>
      <c r="CBW109" s="137"/>
      <c r="CBX109" s="137"/>
      <c r="CBY109" s="137"/>
      <c r="CBZ109" s="137"/>
      <c r="CCA109" s="137"/>
      <c r="CCB109" s="137"/>
      <c r="CCC109" s="137"/>
      <c r="CCD109" s="137"/>
      <c r="CCE109" s="137"/>
      <c r="CCF109" s="137"/>
      <c r="CCG109" s="137"/>
      <c r="CCH109" s="137"/>
      <c r="CCI109" s="137"/>
      <c r="CCJ109" s="137"/>
      <c r="CCK109" s="137"/>
      <c r="CCL109" s="137"/>
      <c r="CCM109" s="137"/>
      <c r="CCN109" s="137"/>
      <c r="CCO109" s="137"/>
      <c r="CCP109" s="137"/>
      <c r="CCQ109" s="137"/>
      <c r="CCR109" s="137"/>
      <c r="CCS109" s="137"/>
      <c r="CCT109" s="137"/>
      <c r="CCU109" s="137"/>
      <c r="CCV109" s="137"/>
      <c r="CCW109" s="137"/>
      <c r="CCX109" s="137"/>
      <c r="CCY109" s="137"/>
      <c r="CCZ109" s="137"/>
      <c r="CDA109" s="137"/>
      <c r="CDB109" s="137"/>
      <c r="CDC109" s="137"/>
      <c r="CDD109" s="137"/>
      <c r="CDE109" s="137"/>
      <c r="CDF109" s="137"/>
      <c r="CDG109" s="137"/>
      <c r="CDH109" s="137"/>
      <c r="CDI109" s="137"/>
      <c r="CDJ109" s="137"/>
      <c r="CDK109" s="137"/>
      <c r="CDL109" s="137"/>
      <c r="CDM109" s="137"/>
      <c r="CDN109" s="137"/>
      <c r="CDO109" s="137"/>
      <c r="CDP109" s="137"/>
      <c r="CDQ109" s="137"/>
      <c r="CDR109" s="137"/>
      <c r="CDS109" s="137"/>
      <c r="CDT109" s="137"/>
      <c r="CDU109" s="137"/>
      <c r="CDV109" s="137"/>
      <c r="CDW109" s="137"/>
      <c r="CDX109" s="137"/>
      <c r="CDY109" s="137"/>
      <c r="CDZ109" s="137"/>
      <c r="CEA109" s="137"/>
      <c r="CEB109" s="137"/>
      <c r="CEC109" s="137"/>
      <c r="CED109" s="137"/>
      <c r="CEE109" s="137"/>
      <c r="CEF109" s="137"/>
      <c r="CEG109" s="137"/>
      <c r="CEH109" s="137"/>
      <c r="CEI109" s="137"/>
      <c r="CEJ109" s="137"/>
      <c r="CEK109" s="137"/>
      <c r="CEL109" s="137"/>
      <c r="CEM109" s="137"/>
      <c r="CEN109" s="137"/>
      <c r="CEO109" s="137"/>
      <c r="CEP109" s="137"/>
      <c r="CEQ109" s="137"/>
      <c r="CER109" s="137"/>
      <c r="CES109" s="137"/>
      <c r="CET109" s="137"/>
      <c r="CEU109" s="137"/>
      <c r="CEV109" s="137"/>
      <c r="CEW109" s="137"/>
      <c r="CEX109" s="137"/>
      <c r="CEY109" s="137"/>
      <c r="CEZ109" s="137"/>
      <c r="CFA109" s="137"/>
      <c r="CFB109" s="137"/>
      <c r="CFC109" s="137"/>
      <c r="CFD109" s="137"/>
      <c r="CFE109" s="137"/>
      <c r="CFF109" s="137"/>
      <c r="CFG109" s="137"/>
      <c r="CFH109" s="137"/>
      <c r="CFI109" s="137"/>
      <c r="CFJ109" s="137"/>
      <c r="CFK109" s="137"/>
      <c r="CFL109" s="137"/>
      <c r="CFM109" s="137"/>
      <c r="CFN109" s="137"/>
      <c r="CFO109" s="137"/>
      <c r="CFP109" s="137"/>
      <c r="CFQ109" s="137"/>
      <c r="CFR109" s="137"/>
      <c r="CFS109" s="137"/>
      <c r="CFT109" s="137"/>
      <c r="CFU109" s="137"/>
      <c r="CFV109" s="137"/>
      <c r="CFW109" s="137"/>
      <c r="CFX109" s="137"/>
      <c r="CFY109" s="137"/>
      <c r="CFZ109" s="137"/>
      <c r="CGA109" s="137"/>
      <c r="CGB109" s="137"/>
      <c r="CGC109" s="137"/>
      <c r="CGD109" s="137"/>
      <c r="CGE109" s="137"/>
      <c r="CGF109" s="137"/>
      <c r="CGG109" s="137"/>
      <c r="CGH109" s="137"/>
      <c r="CGI109" s="137"/>
      <c r="CGJ109" s="137"/>
      <c r="CGK109" s="137"/>
      <c r="CGL109" s="137"/>
      <c r="CGM109" s="137"/>
      <c r="CGN109" s="137"/>
      <c r="CGO109" s="137"/>
      <c r="CGP109" s="137"/>
      <c r="CGQ109" s="137"/>
      <c r="CGR109" s="137"/>
      <c r="CGS109" s="137"/>
      <c r="CGT109" s="137"/>
      <c r="CGU109" s="137"/>
      <c r="CGV109" s="137"/>
      <c r="CGW109" s="137"/>
      <c r="CGX109" s="137"/>
      <c r="CGY109" s="137"/>
      <c r="CGZ109" s="137"/>
      <c r="CHA109" s="137"/>
      <c r="CHB109" s="137"/>
      <c r="CHC109" s="137"/>
      <c r="CHD109" s="137"/>
      <c r="CHE109" s="137"/>
      <c r="CHF109" s="137"/>
      <c r="CHG109" s="137"/>
      <c r="CHH109" s="137"/>
      <c r="CHI109" s="137"/>
      <c r="CHJ109" s="137"/>
      <c r="CHK109" s="137"/>
      <c r="CHL109" s="137"/>
      <c r="CHM109" s="137"/>
      <c r="CHN109" s="137"/>
      <c r="CHO109" s="137"/>
      <c r="CHP109" s="137"/>
      <c r="CHQ109" s="137"/>
      <c r="CHR109" s="137"/>
      <c r="CHS109" s="137"/>
      <c r="CHT109" s="137"/>
      <c r="CHU109" s="137"/>
      <c r="CHV109" s="137"/>
      <c r="CHW109" s="137"/>
      <c r="CHX109" s="137"/>
      <c r="CHY109" s="137"/>
      <c r="CHZ109" s="137"/>
      <c r="CIA109" s="137"/>
      <c r="CIB109" s="137"/>
      <c r="CIC109" s="137"/>
      <c r="CID109" s="137"/>
      <c r="CIE109" s="137"/>
      <c r="CIF109" s="137"/>
      <c r="CIG109" s="137"/>
      <c r="CIH109" s="137"/>
      <c r="CII109" s="137"/>
      <c r="CIJ109" s="137"/>
      <c r="CIK109" s="137"/>
      <c r="CIL109" s="137"/>
      <c r="CIM109" s="137"/>
      <c r="CIN109" s="137"/>
      <c r="CIO109" s="137"/>
      <c r="CIP109" s="137"/>
      <c r="CIQ109" s="137"/>
      <c r="CIR109" s="137"/>
      <c r="CIS109" s="137"/>
      <c r="CIT109" s="137"/>
      <c r="CIU109" s="137"/>
      <c r="CIV109" s="137"/>
      <c r="CIW109" s="137"/>
      <c r="CIX109" s="137"/>
      <c r="CIY109" s="137"/>
      <c r="CIZ109" s="137"/>
      <c r="CJA109" s="137"/>
      <c r="CJB109" s="137"/>
      <c r="CJC109" s="137"/>
      <c r="CJD109" s="137"/>
      <c r="CJE109" s="137"/>
      <c r="CJF109" s="137"/>
      <c r="CJG109" s="137"/>
      <c r="CJH109" s="137"/>
      <c r="CJI109" s="137"/>
      <c r="CJJ109" s="137"/>
      <c r="CJK109" s="137"/>
      <c r="CJL109" s="137"/>
      <c r="CJM109" s="137"/>
      <c r="CJN109" s="137"/>
      <c r="CJO109" s="137"/>
      <c r="CJP109" s="137"/>
      <c r="CJQ109" s="137"/>
      <c r="CJR109" s="137"/>
      <c r="CJS109" s="137"/>
      <c r="CJT109" s="137"/>
      <c r="CJU109" s="137"/>
      <c r="CJV109" s="137"/>
      <c r="CJW109" s="137"/>
      <c r="CJX109" s="137"/>
      <c r="CJY109" s="137"/>
      <c r="CJZ109" s="137"/>
      <c r="CKA109" s="137"/>
      <c r="CKB109" s="137"/>
      <c r="CKC109" s="137"/>
      <c r="CKD109" s="137"/>
      <c r="CKE109" s="137"/>
      <c r="CKF109" s="137"/>
      <c r="CKG109" s="137"/>
      <c r="CKH109" s="137"/>
      <c r="CKI109" s="137"/>
      <c r="CKJ109" s="137"/>
      <c r="CKK109" s="137"/>
      <c r="CKL109" s="137"/>
      <c r="CKM109" s="137"/>
      <c r="CKN109" s="137"/>
      <c r="CKO109" s="137"/>
      <c r="CKP109" s="137"/>
      <c r="CKQ109" s="137"/>
      <c r="CKR109" s="137"/>
      <c r="CKS109" s="137"/>
      <c r="CKT109" s="137"/>
      <c r="CKU109" s="137"/>
      <c r="CKV109" s="137"/>
      <c r="CKW109" s="137"/>
      <c r="CKX109" s="137"/>
      <c r="CKY109" s="137"/>
      <c r="CKZ109" s="137"/>
      <c r="CLA109" s="137"/>
      <c r="CLB109" s="137"/>
      <c r="CLC109" s="137"/>
      <c r="CLD109" s="137"/>
      <c r="CLE109" s="137"/>
      <c r="CLF109" s="137"/>
      <c r="CLG109" s="137"/>
      <c r="CLH109" s="137"/>
      <c r="CLI109" s="137"/>
      <c r="CLJ109" s="137"/>
      <c r="CLK109" s="137"/>
      <c r="CLL109" s="137"/>
      <c r="CLM109" s="137"/>
      <c r="CLN109" s="137"/>
      <c r="CLO109" s="137"/>
      <c r="CLP109" s="137"/>
      <c r="CLQ109" s="137"/>
      <c r="CLR109" s="137"/>
      <c r="CLS109" s="137"/>
      <c r="CLT109" s="137"/>
      <c r="CLU109" s="137"/>
      <c r="CLV109" s="137"/>
      <c r="CLW109" s="137"/>
      <c r="CLX109" s="137"/>
      <c r="CLY109" s="137"/>
      <c r="CLZ109" s="137"/>
      <c r="CMA109" s="137"/>
      <c r="CMB109" s="137"/>
      <c r="CMC109" s="137"/>
      <c r="CMD109" s="137"/>
      <c r="CME109" s="137"/>
      <c r="CMF109" s="137"/>
      <c r="CMG109" s="137"/>
      <c r="CMH109" s="137"/>
      <c r="CMI109" s="137"/>
      <c r="CMJ109" s="137"/>
      <c r="CMK109" s="137"/>
      <c r="CML109" s="137"/>
      <c r="CMM109" s="137"/>
      <c r="CMN109" s="137"/>
      <c r="CMO109" s="137"/>
      <c r="CMP109" s="137"/>
      <c r="CMQ109" s="137"/>
      <c r="CMR109" s="137"/>
      <c r="CMS109" s="137"/>
      <c r="CMT109" s="137"/>
      <c r="CMU109" s="137"/>
      <c r="CMV109" s="137"/>
      <c r="CMW109" s="137"/>
      <c r="CMX109" s="137"/>
      <c r="CMY109" s="137"/>
      <c r="CMZ109" s="137"/>
      <c r="CNA109" s="137"/>
      <c r="CNB109" s="137"/>
      <c r="CNC109" s="137"/>
      <c r="CND109" s="137"/>
      <c r="CNE109" s="137"/>
      <c r="CNF109" s="137"/>
      <c r="CNG109" s="137"/>
      <c r="CNH109" s="137"/>
      <c r="CNI109" s="137"/>
      <c r="CNJ109" s="137"/>
      <c r="CNK109" s="137"/>
      <c r="CNL109" s="137"/>
      <c r="CNM109" s="137"/>
      <c r="CNN109" s="137"/>
      <c r="CNO109" s="137"/>
      <c r="CNP109" s="137"/>
      <c r="CNQ109" s="137"/>
      <c r="CNR109" s="137"/>
      <c r="CNS109" s="137"/>
      <c r="CNT109" s="137"/>
      <c r="CNU109" s="137"/>
      <c r="CNV109" s="137"/>
      <c r="CNW109" s="137"/>
      <c r="CNX109" s="137"/>
      <c r="CNY109" s="137"/>
      <c r="CNZ109" s="137"/>
      <c r="COA109" s="137"/>
      <c r="COB109" s="137"/>
      <c r="COC109" s="137"/>
      <c r="COD109" s="137"/>
      <c r="COE109" s="137"/>
      <c r="COF109" s="137"/>
      <c r="COG109" s="137"/>
      <c r="COH109" s="137"/>
      <c r="COI109" s="137"/>
      <c r="COJ109" s="137"/>
      <c r="COK109" s="137"/>
      <c r="COL109" s="137"/>
      <c r="COM109" s="137"/>
      <c r="CON109" s="137"/>
      <c r="COO109" s="137"/>
      <c r="COP109" s="137"/>
      <c r="COQ109" s="137"/>
      <c r="COR109" s="137"/>
      <c r="COS109" s="137"/>
      <c r="COT109" s="137"/>
      <c r="COU109" s="137"/>
      <c r="COV109" s="137"/>
      <c r="COW109" s="137"/>
      <c r="COX109" s="137"/>
      <c r="COY109" s="137"/>
      <c r="COZ109" s="137"/>
      <c r="CPA109" s="137"/>
      <c r="CPB109" s="137"/>
      <c r="CPC109" s="137"/>
      <c r="CPD109" s="137"/>
      <c r="CPE109" s="137"/>
      <c r="CPF109" s="137"/>
      <c r="CPG109" s="137"/>
      <c r="CPH109" s="137"/>
      <c r="CPI109" s="137"/>
      <c r="CPJ109" s="137"/>
      <c r="CPK109" s="137"/>
      <c r="CPL109" s="137"/>
      <c r="CPM109" s="137"/>
      <c r="CPN109" s="137"/>
      <c r="CPO109" s="137"/>
      <c r="CPP109" s="137"/>
      <c r="CPQ109" s="137"/>
      <c r="CPR109" s="137"/>
      <c r="CPS109" s="137"/>
      <c r="CPT109" s="137"/>
      <c r="CPU109" s="137"/>
      <c r="CPV109" s="137"/>
      <c r="CPW109" s="137"/>
      <c r="CPX109" s="137"/>
      <c r="CPY109" s="137"/>
      <c r="CPZ109" s="137"/>
      <c r="CQA109" s="137"/>
      <c r="CQB109" s="137"/>
      <c r="CQC109" s="137"/>
      <c r="CQD109" s="137"/>
      <c r="CQE109" s="137"/>
      <c r="CQF109" s="137"/>
      <c r="CQG109" s="137"/>
      <c r="CQH109" s="137"/>
      <c r="CQI109" s="137"/>
      <c r="CQJ109" s="137"/>
      <c r="CQK109" s="137"/>
      <c r="CQL109" s="137"/>
      <c r="CQM109" s="137"/>
      <c r="CQN109" s="137"/>
      <c r="CQO109" s="137"/>
      <c r="CQP109" s="137"/>
      <c r="CQQ109" s="137"/>
      <c r="CQR109" s="137"/>
      <c r="CQS109" s="137"/>
      <c r="CQT109" s="137"/>
      <c r="CQU109" s="137"/>
      <c r="CQV109" s="137"/>
      <c r="CQW109" s="137"/>
      <c r="CQX109" s="137"/>
      <c r="CQY109" s="137"/>
      <c r="CQZ109" s="137"/>
      <c r="CRA109" s="137"/>
      <c r="CRB109" s="137"/>
      <c r="CRC109" s="137"/>
      <c r="CRD109" s="137"/>
      <c r="CRE109" s="137"/>
      <c r="CRF109" s="137"/>
      <c r="CRG109" s="137"/>
      <c r="CRH109" s="137"/>
      <c r="CRI109" s="137"/>
      <c r="CRJ109" s="137"/>
      <c r="CRK109" s="137"/>
      <c r="CRL109" s="137"/>
      <c r="CRM109" s="137"/>
      <c r="CRN109" s="137"/>
      <c r="CRO109" s="137"/>
      <c r="CRP109" s="137"/>
      <c r="CRQ109" s="137"/>
      <c r="CRR109" s="137"/>
      <c r="CRS109" s="137"/>
      <c r="CRT109" s="137"/>
      <c r="CRU109" s="137"/>
      <c r="CRV109" s="137"/>
      <c r="CRW109" s="137"/>
      <c r="CRX109" s="137"/>
      <c r="CRY109" s="137"/>
      <c r="CRZ109" s="137"/>
      <c r="CSA109" s="137"/>
      <c r="CSB109" s="137"/>
      <c r="CSC109" s="137"/>
      <c r="CSD109" s="137"/>
      <c r="CSE109" s="137"/>
      <c r="CSF109" s="137"/>
      <c r="CSG109" s="137"/>
      <c r="CSH109" s="137"/>
      <c r="CSI109" s="137"/>
      <c r="CSJ109" s="137"/>
      <c r="CSK109" s="137"/>
      <c r="CSL109" s="137"/>
      <c r="CSM109" s="137"/>
      <c r="CSN109" s="137"/>
      <c r="CSO109" s="137"/>
      <c r="CSP109" s="137"/>
      <c r="CSQ109" s="137"/>
      <c r="CSR109" s="137"/>
      <c r="CSS109" s="137"/>
      <c r="CST109" s="137"/>
      <c r="CSU109" s="137"/>
      <c r="CSV109" s="137"/>
      <c r="CSW109" s="137"/>
      <c r="CSX109" s="137"/>
      <c r="CSY109" s="137"/>
      <c r="CSZ109" s="137"/>
      <c r="CTA109" s="137"/>
      <c r="CTB109" s="137"/>
      <c r="CTC109" s="137"/>
      <c r="CTD109" s="137"/>
      <c r="CTE109" s="137"/>
      <c r="CTF109" s="137"/>
      <c r="CTG109" s="137"/>
      <c r="CTH109" s="137"/>
      <c r="CTI109" s="137"/>
      <c r="CTJ109" s="137"/>
      <c r="CTK109" s="137"/>
      <c r="CTL109" s="137"/>
      <c r="CTM109" s="137"/>
      <c r="CTN109" s="137"/>
      <c r="CTO109" s="137"/>
      <c r="CTP109" s="137"/>
      <c r="CTQ109" s="137"/>
      <c r="CTR109" s="137"/>
      <c r="CTS109" s="137"/>
      <c r="CTT109" s="137"/>
      <c r="CTU109" s="137"/>
      <c r="CTV109" s="137"/>
      <c r="CTW109" s="137"/>
      <c r="CTX109" s="137"/>
      <c r="CTY109" s="137"/>
      <c r="CTZ109" s="137"/>
      <c r="CUA109" s="137"/>
      <c r="CUB109" s="137"/>
      <c r="CUC109" s="137"/>
      <c r="CUD109" s="137"/>
      <c r="CUE109" s="137"/>
      <c r="CUF109" s="137"/>
      <c r="CUG109" s="137"/>
      <c r="CUH109" s="137"/>
      <c r="CUI109" s="137"/>
      <c r="CUJ109" s="137"/>
      <c r="CUK109" s="137"/>
      <c r="CUL109" s="137"/>
      <c r="CUM109" s="137"/>
      <c r="CUN109" s="137"/>
      <c r="CUO109" s="137"/>
      <c r="CUP109" s="137"/>
      <c r="CUQ109" s="137"/>
      <c r="CUR109" s="137"/>
      <c r="CUS109" s="137"/>
      <c r="CUT109" s="137"/>
      <c r="CUU109" s="137"/>
      <c r="CUV109" s="137"/>
      <c r="CUW109" s="137"/>
      <c r="CUX109" s="137"/>
      <c r="CUY109" s="137"/>
      <c r="CUZ109" s="137"/>
      <c r="CVA109" s="137"/>
      <c r="CVB109" s="137"/>
      <c r="CVC109" s="137"/>
      <c r="CVD109" s="137"/>
      <c r="CVE109" s="137"/>
      <c r="CVF109" s="137"/>
      <c r="CVG109" s="137"/>
      <c r="CVH109" s="137"/>
      <c r="CVI109" s="137"/>
      <c r="CVJ109" s="137"/>
      <c r="CVK109" s="137"/>
      <c r="CVL109" s="137"/>
      <c r="CVM109" s="137"/>
      <c r="CVN109" s="137"/>
      <c r="CVO109" s="137"/>
      <c r="CVP109" s="137"/>
      <c r="CVQ109" s="137"/>
      <c r="CVR109" s="137"/>
      <c r="CVS109" s="137"/>
      <c r="CVT109" s="137"/>
      <c r="CVU109" s="137"/>
      <c r="CVV109" s="137"/>
      <c r="CVW109" s="137"/>
      <c r="CVX109" s="137"/>
      <c r="CVY109" s="137"/>
      <c r="CVZ109" s="137"/>
      <c r="CWA109" s="137"/>
      <c r="CWB109" s="137"/>
      <c r="CWC109" s="137"/>
      <c r="CWD109" s="137"/>
      <c r="CWE109" s="137"/>
      <c r="CWF109" s="137"/>
      <c r="CWG109" s="137"/>
      <c r="CWH109" s="137"/>
      <c r="CWI109" s="137"/>
      <c r="CWJ109" s="137"/>
      <c r="CWK109" s="137"/>
      <c r="CWL109" s="137"/>
      <c r="CWM109" s="137"/>
      <c r="CWN109" s="137"/>
      <c r="CWO109" s="137"/>
      <c r="CWP109" s="137"/>
      <c r="CWQ109" s="137"/>
      <c r="CWR109" s="137"/>
      <c r="CWS109" s="137"/>
      <c r="CWT109" s="137"/>
      <c r="CWU109" s="137"/>
      <c r="CWV109" s="137"/>
      <c r="CWW109" s="137"/>
      <c r="CWX109" s="137"/>
      <c r="CWY109" s="137"/>
      <c r="CWZ109" s="137"/>
      <c r="CXA109" s="137"/>
      <c r="CXB109" s="137"/>
      <c r="CXC109" s="137"/>
      <c r="CXD109" s="137"/>
      <c r="CXE109" s="137"/>
      <c r="CXF109" s="137"/>
      <c r="CXG109" s="137"/>
      <c r="CXH109" s="137"/>
      <c r="CXI109" s="137"/>
      <c r="CXJ109" s="137"/>
      <c r="CXK109" s="137"/>
      <c r="CXL109" s="137"/>
      <c r="CXM109" s="137"/>
      <c r="CXN109" s="137"/>
      <c r="CXO109" s="137"/>
      <c r="CXP109" s="137"/>
      <c r="CXQ109" s="137"/>
      <c r="CXR109" s="137"/>
      <c r="CXS109" s="137"/>
      <c r="CXT109" s="137"/>
      <c r="CXU109" s="137"/>
      <c r="CXV109" s="137"/>
      <c r="CXW109" s="137"/>
      <c r="CXX109" s="137"/>
      <c r="CXY109" s="137"/>
      <c r="CXZ109" s="137"/>
      <c r="CYA109" s="137"/>
      <c r="CYB109" s="137"/>
      <c r="CYC109" s="137"/>
      <c r="CYD109" s="137"/>
      <c r="CYE109" s="137"/>
      <c r="CYF109" s="137"/>
      <c r="CYG109" s="137"/>
      <c r="CYH109" s="137"/>
      <c r="CYI109" s="137"/>
      <c r="CYJ109" s="137"/>
      <c r="CYK109" s="137"/>
      <c r="CYL109" s="137"/>
      <c r="CYM109" s="137"/>
      <c r="CYN109" s="137"/>
      <c r="CYO109" s="137"/>
      <c r="CYP109" s="137"/>
      <c r="CYQ109" s="137"/>
      <c r="CYR109" s="137"/>
      <c r="CYS109" s="137"/>
      <c r="CYT109" s="137"/>
      <c r="CYU109" s="137"/>
      <c r="CYV109" s="137"/>
      <c r="CYW109" s="137"/>
      <c r="CYX109" s="137"/>
      <c r="CYY109" s="137"/>
      <c r="CYZ109" s="137"/>
      <c r="CZA109" s="137"/>
      <c r="CZB109" s="137"/>
      <c r="CZC109" s="137"/>
      <c r="CZD109" s="137"/>
      <c r="CZE109" s="137"/>
      <c r="CZF109" s="137"/>
      <c r="CZG109" s="137"/>
      <c r="CZH109" s="137"/>
      <c r="CZI109" s="137"/>
      <c r="CZJ109" s="137"/>
      <c r="CZK109" s="137"/>
      <c r="CZL109" s="137"/>
      <c r="CZM109" s="137"/>
      <c r="CZN109" s="137"/>
      <c r="CZO109" s="137"/>
      <c r="CZP109" s="137"/>
      <c r="CZQ109" s="137"/>
      <c r="CZR109" s="137"/>
      <c r="CZS109" s="137"/>
      <c r="CZT109" s="137"/>
      <c r="CZU109" s="137"/>
      <c r="CZV109" s="137"/>
      <c r="CZW109" s="137"/>
      <c r="CZX109" s="137"/>
      <c r="CZY109" s="137"/>
      <c r="CZZ109" s="137"/>
      <c r="DAA109" s="137"/>
      <c r="DAB109" s="137"/>
      <c r="DAC109" s="137"/>
      <c r="DAD109" s="137"/>
      <c r="DAE109" s="137"/>
      <c r="DAF109" s="137"/>
      <c r="DAG109" s="137"/>
      <c r="DAH109" s="137"/>
      <c r="DAI109" s="137"/>
      <c r="DAJ109" s="137"/>
      <c r="DAK109" s="137"/>
      <c r="DAL109" s="137"/>
      <c r="DAM109" s="137"/>
      <c r="DAN109" s="137"/>
      <c r="DAO109" s="137"/>
      <c r="DAP109" s="137"/>
      <c r="DAQ109" s="137"/>
      <c r="DAR109" s="137"/>
      <c r="DAS109" s="137"/>
      <c r="DAT109" s="137"/>
      <c r="DAU109" s="137"/>
      <c r="DAV109" s="137"/>
      <c r="DAW109" s="137"/>
      <c r="DAX109" s="137"/>
      <c r="DAY109" s="137"/>
      <c r="DAZ109" s="137"/>
      <c r="DBA109" s="137"/>
      <c r="DBB109" s="137"/>
      <c r="DBC109" s="137"/>
      <c r="DBD109" s="137"/>
      <c r="DBE109" s="137"/>
      <c r="DBF109" s="137"/>
      <c r="DBG109" s="137"/>
      <c r="DBH109" s="137"/>
      <c r="DBI109" s="137"/>
      <c r="DBJ109" s="137"/>
      <c r="DBK109" s="137"/>
      <c r="DBL109" s="137"/>
      <c r="DBM109" s="137"/>
      <c r="DBN109" s="137"/>
      <c r="DBO109" s="137"/>
      <c r="DBP109" s="137"/>
      <c r="DBQ109" s="137"/>
      <c r="DBR109" s="137"/>
      <c r="DBS109" s="137"/>
      <c r="DBT109" s="137"/>
      <c r="DBU109" s="137"/>
      <c r="DBV109" s="137"/>
      <c r="DBW109" s="137"/>
      <c r="DBX109" s="137"/>
      <c r="DBY109" s="137"/>
      <c r="DBZ109" s="137"/>
      <c r="DCA109" s="137"/>
      <c r="DCB109" s="137"/>
      <c r="DCC109" s="137"/>
      <c r="DCD109" s="137"/>
      <c r="DCE109" s="137"/>
      <c r="DCF109" s="137"/>
      <c r="DCG109" s="137"/>
      <c r="DCH109" s="137"/>
      <c r="DCI109" s="137"/>
      <c r="DCJ109" s="137"/>
      <c r="DCK109" s="137"/>
      <c r="DCL109" s="137"/>
      <c r="DCM109" s="137"/>
      <c r="DCN109" s="137"/>
      <c r="DCO109" s="137"/>
      <c r="DCP109" s="137"/>
      <c r="DCQ109" s="137"/>
      <c r="DCR109" s="137"/>
      <c r="DCS109" s="137"/>
      <c r="DCT109" s="137"/>
      <c r="DCU109" s="137"/>
      <c r="DCV109" s="137"/>
      <c r="DCW109" s="137"/>
      <c r="DCX109" s="137"/>
      <c r="DCY109" s="137"/>
      <c r="DCZ109" s="137"/>
      <c r="DDA109" s="137"/>
      <c r="DDB109" s="137"/>
      <c r="DDC109" s="137"/>
      <c r="DDD109" s="137"/>
      <c r="DDE109" s="137"/>
      <c r="DDF109" s="137"/>
      <c r="DDG109" s="137"/>
      <c r="DDH109" s="137"/>
      <c r="DDI109" s="137"/>
      <c r="DDJ109" s="137"/>
      <c r="DDK109" s="137"/>
      <c r="DDL109" s="137"/>
      <c r="DDM109" s="137"/>
      <c r="DDN109" s="137"/>
      <c r="DDO109" s="137"/>
      <c r="DDP109" s="137"/>
      <c r="DDQ109" s="137"/>
      <c r="DDR109" s="137"/>
      <c r="DDS109" s="137"/>
      <c r="DDT109" s="137"/>
      <c r="DDU109" s="137"/>
      <c r="DDV109" s="137"/>
      <c r="DDW109" s="137"/>
      <c r="DDX109" s="137"/>
      <c r="DDY109" s="137"/>
      <c r="DDZ109" s="137"/>
      <c r="DEA109" s="137"/>
      <c r="DEB109" s="137"/>
      <c r="DEC109" s="137"/>
      <c r="DED109" s="137"/>
      <c r="DEE109" s="137"/>
      <c r="DEF109" s="137"/>
      <c r="DEG109" s="137"/>
      <c r="DEH109" s="137"/>
      <c r="DEI109" s="137"/>
      <c r="DEJ109" s="137"/>
      <c r="DEK109" s="137"/>
      <c r="DEL109" s="137"/>
      <c r="DEM109" s="137"/>
      <c r="DEN109" s="137"/>
      <c r="DEO109" s="137"/>
      <c r="DEP109" s="137"/>
      <c r="DEQ109" s="137"/>
      <c r="DER109" s="137"/>
      <c r="DES109" s="137"/>
      <c r="DET109" s="137"/>
      <c r="DEU109" s="137"/>
      <c r="DEV109" s="137"/>
      <c r="DEW109" s="137"/>
      <c r="DEX109" s="137"/>
      <c r="DEY109" s="137"/>
      <c r="DEZ109" s="137"/>
      <c r="DFA109" s="137"/>
      <c r="DFB109" s="137"/>
      <c r="DFC109" s="137"/>
      <c r="DFD109" s="137"/>
      <c r="DFE109" s="137"/>
      <c r="DFF109" s="137"/>
      <c r="DFG109" s="137"/>
      <c r="DFH109" s="137"/>
      <c r="DFI109" s="137"/>
      <c r="DFJ109" s="137"/>
      <c r="DFK109" s="137"/>
      <c r="DFL109" s="137"/>
      <c r="DFM109" s="137"/>
      <c r="DFN109" s="137"/>
      <c r="DFO109" s="137"/>
      <c r="DFP109" s="137"/>
      <c r="DFQ109" s="137"/>
      <c r="DFR109" s="137"/>
      <c r="DFS109" s="137"/>
      <c r="DFT109" s="137"/>
      <c r="DFU109" s="137"/>
      <c r="DFV109" s="137"/>
      <c r="DFW109" s="137"/>
      <c r="DFX109" s="137"/>
      <c r="DFY109" s="137"/>
      <c r="DFZ109" s="137"/>
      <c r="DGA109" s="137"/>
      <c r="DGB109" s="137"/>
      <c r="DGC109" s="137"/>
      <c r="DGD109" s="137"/>
      <c r="DGE109" s="137"/>
      <c r="DGF109" s="137"/>
      <c r="DGG109" s="137"/>
      <c r="DGH109" s="137"/>
      <c r="DGI109" s="137"/>
      <c r="DGJ109" s="137"/>
      <c r="DGK109" s="137"/>
      <c r="DGL109" s="137"/>
      <c r="DGM109" s="137"/>
      <c r="DGN109" s="137"/>
      <c r="DGO109" s="137"/>
      <c r="DGP109" s="137"/>
      <c r="DGQ109" s="137"/>
      <c r="DGR109" s="137"/>
      <c r="DGS109" s="137"/>
      <c r="DGT109" s="137"/>
      <c r="DGU109" s="137"/>
      <c r="DGV109" s="137"/>
      <c r="DGW109" s="137"/>
      <c r="DGX109" s="137"/>
      <c r="DGY109" s="137"/>
      <c r="DGZ109" s="137"/>
      <c r="DHA109" s="137"/>
      <c r="DHB109" s="137"/>
      <c r="DHC109" s="137"/>
      <c r="DHD109" s="137"/>
      <c r="DHE109" s="137"/>
      <c r="DHF109" s="137"/>
      <c r="DHG109" s="137"/>
      <c r="DHH109" s="137"/>
      <c r="DHI109" s="137"/>
      <c r="DHJ109" s="137"/>
      <c r="DHK109" s="137"/>
      <c r="DHL109" s="137"/>
      <c r="DHM109" s="137"/>
      <c r="DHN109" s="137"/>
      <c r="DHO109" s="137"/>
      <c r="DHP109" s="137"/>
      <c r="DHQ109" s="137"/>
      <c r="DHR109" s="137"/>
      <c r="DHS109" s="137"/>
      <c r="DHT109" s="137"/>
      <c r="DHU109" s="137"/>
      <c r="DHV109" s="137"/>
      <c r="DHW109" s="137"/>
      <c r="DHX109" s="137"/>
      <c r="DHY109" s="137"/>
      <c r="DHZ109" s="137"/>
      <c r="DIA109" s="137"/>
      <c r="DIB109" s="137"/>
      <c r="DIC109" s="137"/>
      <c r="DID109" s="137"/>
      <c r="DIE109" s="137"/>
      <c r="DIF109" s="137"/>
      <c r="DIG109" s="137"/>
      <c r="DIH109" s="137"/>
      <c r="DII109" s="137"/>
      <c r="DIJ109" s="137"/>
      <c r="DIK109" s="137"/>
      <c r="DIL109" s="137"/>
      <c r="DIM109" s="137"/>
      <c r="DIN109" s="137"/>
      <c r="DIO109" s="137"/>
      <c r="DIP109" s="137"/>
      <c r="DIQ109" s="137"/>
      <c r="DIR109" s="137"/>
      <c r="DIS109" s="137"/>
      <c r="DIT109" s="137"/>
      <c r="DIU109" s="137"/>
      <c r="DIV109" s="137"/>
      <c r="DIW109" s="137"/>
      <c r="DIX109" s="137"/>
      <c r="DIY109" s="137"/>
      <c r="DIZ109" s="137"/>
      <c r="DJA109" s="137"/>
      <c r="DJB109" s="137"/>
      <c r="DJC109" s="137"/>
      <c r="DJD109" s="137"/>
      <c r="DJE109" s="137"/>
      <c r="DJF109" s="137"/>
      <c r="DJG109" s="137"/>
      <c r="DJH109" s="137"/>
      <c r="DJI109" s="137"/>
      <c r="DJJ109" s="137"/>
      <c r="DJK109" s="137"/>
      <c r="DJL109" s="137"/>
      <c r="DJM109" s="137"/>
      <c r="DJN109" s="137"/>
      <c r="DJO109" s="137"/>
      <c r="DJP109" s="137"/>
      <c r="DJQ109" s="137"/>
      <c r="DJR109" s="137"/>
      <c r="DJS109" s="137"/>
      <c r="DJT109" s="137"/>
      <c r="DJU109" s="137"/>
      <c r="DJV109" s="137"/>
      <c r="DJW109" s="137"/>
      <c r="DJX109" s="137"/>
      <c r="DJY109" s="137"/>
      <c r="DJZ109" s="137"/>
      <c r="DKA109" s="137"/>
      <c r="DKB109" s="137"/>
      <c r="DKC109" s="137"/>
      <c r="DKD109" s="137"/>
      <c r="DKE109" s="137"/>
      <c r="DKF109" s="137"/>
      <c r="DKG109" s="137"/>
      <c r="DKH109" s="137"/>
      <c r="DKI109" s="137"/>
      <c r="DKJ109" s="137"/>
      <c r="DKK109" s="137"/>
      <c r="DKL109" s="137"/>
      <c r="DKM109" s="137"/>
      <c r="DKN109" s="137"/>
      <c r="DKO109" s="137"/>
      <c r="DKP109" s="137"/>
      <c r="DKQ109" s="137"/>
      <c r="DKR109" s="137"/>
      <c r="DKS109" s="137"/>
      <c r="DKT109" s="137"/>
      <c r="DKU109" s="137"/>
      <c r="DKV109" s="137"/>
      <c r="DKW109" s="137"/>
      <c r="DKX109" s="137"/>
      <c r="DKY109" s="137"/>
      <c r="DKZ109" s="137"/>
      <c r="DLA109" s="137"/>
      <c r="DLB109" s="137"/>
      <c r="DLC109" s="137"/>
      <c r="DLD109" s="137"/>
      <c r="DLE109" s="137"/>
      <c r="DLF109" s="137"/>
      <c r="DLG109" s="137"/>
      <c r="DLH109" s="137"/>
      <c r="DLI109" s="137"/>
      <c r="DLJ109" s="137"/>
      <c r="DLK109" s="137"/>
      <c r="DLL109" s="137"/>
      <c r="DLM109" s="137"/>
      <c r="DLN109" s="137"/>
      <c r="DLO109" s="137"/>
      <c r="DLP109" s="137"/>
      <c r="DLQ109" s="137"/>
      <c r="DLR109" s="137"/>
      <c r="DLS109" s="137"/>
      <c r="DLT109" s="137"/>
      <c r="DLU109" s="137"/>
      <c r="DLV109" s="137"/>
      <c r="DLW109" s="137"/>
      <c r="DLX109" s="137"/>
      <c r="DLY109" s="137"/>
      <c r="DLZ109" s="137"/>
      <c r="DMA109" s="137"/>
      <c r="DMB109" s="137"/>
      <c r="DMC109" s="137"/>
      <c r="DMD109" s="137"/>
      <c r="DME109" s="137"/>
      <c r="DMF109" s="137"/>
      <c r="DMG109" s="137"/>
      <c r="DMH109" s="137"/>
      <c r="DMI109" s="137"/>
      <c r="DMJ109" s="137"/>
      <c r="DMK109" s="137"/>
      <c r="DML109" s="137"/>
      <c r="DMM109" s="137"/>
      <c r="DMN109" s="137"/>
      <c r="DMO109" s="137"/>
      <c r="DMP109" s="137"/>
      <c r="DMQ109" s="137"/>
      <c r="DMR109" s="137"/>
      <c r="DMS109" s="137"/>
      <c r="DMT109" s="137"/>
      <c r="DMU109" s="137"/>
      <c r="DMV109" s="137"/>
      <c r="DMW109" s="137"/>
      <c r="DMX109" s="137"/>
      <c r="DMY109" s="137"/>
      <c r="DMZ109" s="137"/>
      <c r="DNA109" s="137"/>
      <c r="DNB109" s="137"/>
      <c r="DNC109" s="137"/>
      <c r="DND109" s="137"/>
      <c r="DNE109" s="137"/>
      <c r="DNF109" s="137"/>
      <c r="DNG109" s="137"/>
      <c r="DNH109" s="137"/>
      <c r="DNI109" s="137"/>
      <c r="DNJ109" s="137"/>
      <c r="DNK109" s="137"/>
      <c r="DNL109" s="137"/>
      <c r="DNM109" s="137"/>
      <c r="DNN109" s="137"/>
      <c r="DNO109" s="137"/>
      <c r="DNP109" s="137"/>
      <c r="DNQ109" s="137"/>
      <c r="DNR109" s="137"/>
      <c r="DNS109" s="137"/>
      <c r="DNT109" s="137"/>
      <c r="DNU109" s="137"/>
      <c r="DNV109" s="137"/>
      <c r="DNW109" s="137"/>
      <c r="DNX109" s="137"/>
      <c r="DNY109" s="137"/>
      <c r="DNZ109" s="137"/>
      <c r="DOA109" s="137"/>
      <c r="DOB109" s="137"/>
      <c r="DOC109" s="137"/>
      <c r="DOD109" s="137"/>
      <c r="DOE109" s="137"/>
      <c r="DOF109" s="137"/>
      <c r="DOG109" s="137"/>
      <c r="DOH109" s="137"/>
      <c r="DOI109" s="137"/>
      <c r="DOJ109" s="137"/>
      <c r="DOK109" s="137"/>
      <c r="DOL109" s="137"/>
      <c r="DOM109" s="137"/>
      <c r="DON109" s="137"/>
      <c r="DOO109" s="137"/>
      <c r="DOP109" s="137"/>
      <c r="DOQ109" s="137"/>
      <c r="DOR109" s="137"/>
      <c r="DOS109" s="137"/>
      <c r="DOT109" s="137"/>
      <c r="DOU109" s="137"/>
      <c r="DOV109" s="137"/>
      <c r="DOW109" s="137"/>
      <c r="DOX109" s="137"/>
      <c r="DOY109" s="137"/>
      <c r="DOZ109" s="137"/>
      <c r="DPA109" s="137"/>
      <c r="DPB109" s="137"/>
      <c r="DPC109" s="137"/>
      <c r="DPD109" s="137"/>
      <c r="DPE109" s="137"/>
      <c r="DPF109" s="137"/>
      <c r="DPG109" s="137"/>
      <c r="DPH109" s="137"/>
      <c r="DPI109" s="137"/>
      <c r="DPJ109" s="137"/>
      <c r="DPK109" s="137"/>
      <c r="DPL109" s="137"/>
      <c r="DPM109" s="137"/>
      <c r="DPN109" s="137"/>
      <c r="DPO109" s="137"/>
      <c r="DPP109" s="137"/>
      <c r="DPQ109" s="137"/>
      <c r="DPR109" s="137"/>
      <c r="DPS109" s="137"/>
      <c r="DPT109" s="137"/>
      <c r="DPU109" s="137"/>
      <c r="DPV109" s="137"/>
      <c r="DPW109" s="137"/>
      <c r="DPX109" s="137"/>
      <c r="DPY109" s="137"/>
      <c r="DPZ109" s="137"/>
      <c r="DQA109" s="137"/>
      <c r="DQB109" s="137"/>
      <c r="DQC109" s="137"/>
      <c r="DQD109" s="137"/>
      <c r="DQE109" s="137"/>
      <c r="DQF109" s="137"/>
      <c r="DQG109" s="137"/>
      <c r="DQH109" s="137"/>
      <c r="DQI109" s="137"/>
      <c r="DQJ109" s="137"/>
      <c r="DQK109" s="137"/>
      <c r="DQL109" s="137"/>
      <c r="DQM109" s="137"/>
      <c r="DQN109" s="137"/>
      <c r="DQO109" s="137"/>
      <c r="DQP109" s="137"/>
      <c r="DQQ109" s="137"/>
      <c r="DQR109" s="137"/>
      <c r="DQS109" s="137"/>
      <c r="DQT109" s="137"/>
      <c r="DQU109" s="137"/>
      <c r="DQV109" s="137"/>
      <c r="DQW109" s="137"/>
      <c r="DQX109" s="137"/>
      <c r="DQY109" s="137"/>
      <c r="DQZ109" s="137"/>
      <c r="DRA109" s="137"/>
      <c r="DRB109" s="137"/>
      <c r="DRC109" s="137"/>
      <c r="DRD109" s="137"/>
      <c r="DRE109" s="137"/>
      <c r="DRF109" s="137"/>
      <c r="DRG109" s="137"/>
      <c r="DRH109" s="137"/>
      <c r="DRI109" s="137"/>
      <c r="DRJ109" s="137"/>
      <c r="DRK109" s="137"/>
      <c r="DRL109" s="137"/>
      <c r="DRM109" s="137"/>
      <c r="DRN109" s="137"/>
      <c r="DRO109" s="137"/>
      <c r="DRP109" s="137"/>
      <c r="DRQ109" s="137"/>
      <c r="DRR109" s="137"/>
      <c r="DRS109" s="137"/>
      <c r="DRT109" s="137"/>
      <c r="DRU109" s="137"/>
      <c r="DRV109" s="137"/>
      <c r="DRW109" s="137"/>
      <c r="DRX109" s="137"/>
      <c r="DRY109" s="137"/>
      <c r="DRZ109" s="137"/>
      <c r="DSA109" s="137"/>
      <c r="DSB109" s="137"/>
      <c r="DSC109" s="137"/>
      <c r="DSD109" s="137"/>
      <c r="DSE109" s="137"/>
      <c r="DSF109" s="137"/>
      <c r="DSG109" s="137"/>
      <c r="DSH109" s="137"/>
      <c r="DSI109" s="137"/>
      <c r="DSJ109" s="137"/>
      <c r="DSK109" s="137"/>
      <c r="DSL109" s="137"/>
      <c r="DSM109" s="137"/>
      <c r="DSN109" s="137"/>
      <c r="DSO109" s="137"/>
      <c r="DSP109" s="137"/>
      <c r="DSQ109" s="137"/>
      <c r="DSR109" s="137"/>
      <c r="DSS109" s="137"/>
      <c r="DST109" s="137"/>
      <c r="DSU109" s="137"/>
      <c r="DSV109" s="137"/>
      <c r="DSW109" s="137"/>
      <c r="DSX109" s="137"/>
      <c r="DSY109" s="137"/>
      <c r="DSZ109" s="137"/>
      <c r="DTA109" s="137"/>
      <c r="DTB109" s="137"/>
      <c r="DTC109" s="137"/>
      <c r="DTD109" s="137"/>
      <c r="DTE109" s="137"/>
      <c r="DTF109" s="137"/>
      <c r="DTG109" s="137"/>
      <c r="DTH109" s="137"/>
      <c r="DTI109" s="137"/>
      <c r="DTJ109" s="137"/>
      <c r="DTK109" s="137"/>
      <c r="DTL109" s="137"/>
      <c r="DTM109" s="137"/>
      <c r="DTN109" s="137"/>
      <c r="DTO109" s="137"/>
      <c r="DTP109" s="137"/>
      <c r="DTQ109" s="137"/>
      <c r="DTR109" s="137"/>
      <c r="DTS109" s="137"/>
      <c r="DTT109" s="137"/>
      <c r="DTU109" s="137"/>
      <c r="DTV109" s="137"/>
      <c r="DTW109" s="137"/>
      <c r="DTX109" s="137"/>
      <c r="DTY109" s="137"/>
      <c r="DTZ109" s="137"/>
      <c r="DUA109" s="137"/>
      <c r="DUB109" s="137"/>
      <c r="DUC109" s="137"/>
      <c r="DUD109" s="137"/>
      <c r="DUE109" s="137"/>
      <c r="DUF109" s="137"/>
      <c r="DUG109" s="137"/>
      <c r="DUH109" s="137"/>
      <c r="DUI109" s="137"/>
      <c r="DUJ109" s="137"/>
      <c r="DUK109" s="137"/>
      <c r="DUL109" s="137"/>
      <c r="DUM109" s="137"/>
      <c r="DUN109" s="137"/>
      <c r="DUO109" s="137"/>
      <c r="DUP109" s="137"/>
      <c r="DUQ109" s="137"/>
      <c r="DUR109" s="137"/>
      <c r="DUS109" s="137"/>
      <c r="DUT109" s="137"/>
      <c r="DUU109" s="137"/>
      <c r="DUV109" s="137"/>
      <c r="DUW109" s="137"/>
      <c r="DUX109" s="137"/>
      <c r="DUY109" s="137"/>
      <c r="DUZ109" s="137"/>
      <c r="DVA109" s="137"/>
      <c r="DVB109" s="137"/>
      <c r="DVC109" s="137"/>
      <c r="DVD109" s="137"/>
      <c r="DVE109" s="137"/>
      <c r="DVF109" s="137"/>
      <c r="DVG109" s="137"/>
      <c r="DVH109" s="137"/>
      <c r="DVI109" s="137"/>
      <c r="DVJ109" s="137"/>
      <c r="DVK109" s="137"/>
      <c r="DVL109" s="137"/>
      <c r="DVM109" s="137"/>
      <c r="DVN109" s="137"/>
      <c r="DVO109" s="137"/>
      <c r="DVP109" s="137"/>
      <c r="DVQ109" s="137"/>
      <c r="DVR109" s="137"/>
      <c r="DVS109" s="137"/>
      <c r="DVT109" s="137"/>
      <c r="DVU109" s="137"/>
      <c r="DVV109" s="137"/>
      <c r="DVW109" s="137"/>
      <c r="DVX109" s="137"/>
      <c r="DVY109" s="137"/>
      <c r="DVZ109" s="137"/>
      <c r="DWA109" s="137"/>
      <c r="DWB109" s="137"/>
      <c r="DWC109" s="137"/>
      <c r="DWD109" s="137"/>
      <c r="DWE109" s="137"/>
      <c r="DWF109" s="137"/>
      <c r="DWG109" s="137"/>
      <c r="DWH109" s="137"/>
      <c r="DWI109" s="137"/>
      <c r="DWJ109" s="137"/>
      <c r="DWK109" s="137"/>
      <c r="DWL109" s="137"/>
      <c r="DWM109" s="137"/>
      <c r="DWN109" s="137"/>
      <c r="DWO109" s="137"/>
      <c r="DWP109" s="137"/>
      <c r="DWQ109" s="137"/>
      <c r="DWR109" s="137"/>
      <c r="DWS109" s="137"/>
      <c r="DWT109" s="137"/>
      <c r="DWU109" s="137"/>
      <c r="DWV109" s="137"/>
      <c r="DWW109" s="137"/>
      <c r="DWX109" s="137"/>
      <c r="DWY109" s="137"/>
      <c r="DWZ109" s="137"/>
      <c r="DXA109" s="137"/>
      <c r="DXB109" s="137"/>
      <c r="DXC109" s="137"/>
      <c r="DXD109" s="137"/>
      <c r="DXE109" s="137"/>
      <c r="DXF109" s="137"/>
      <c r="DXG109" s="137"/>
      <c r="DXH109" s="137"/>
      <c r="DXI109" s="137"/>
      <c r="DXJ109" s="137"/>
      <c r="DXK109" s="137"/>
      <c r="DXL109" s="137"/>
      <c r="DXM109" s="137"/>
      <c r="DXN109" s="137"/>
      <c r="DXO109" s="137"/>
      <c r="DXP109" s="137"/>
      <c r="DXQ109" s="137"/>
      <c r="DXR109" s="137"/>
      <c r="DXS109" s="137"/>
      <c r="DXT109" s="137"/>
      <c r="DXU109" s="137"/>
      <c r="DXV109" s="137"/>
      <c r="DXW109" s="137"/>
      <c r="DXX109" s="137"/>
      <c r="DXY109" s="137"/>
      <c r="DXZ109" s="137"/>
      <c r="DYA109" s="137"/>
      <c r="DYB109" s="137"/>
      <c r="DYC109" s="137"/>
      <c r="DYD109" s="137"/>
      <c r="DYE109" s="137"/>
      <c r="DYF109" s="137"/>
      <c r="DYG109" s="137"/>
      <c r="DYH109" s="137"/>
      <c r="DYI109" s="137"/>
      <c r="DYJ109" s="137"/>
      <c r="DYK109" s="137"/>
      <c r="DYL109" s="137"/>
      <c r="DYM109" s="137"/>
      <c r="DYN109" s="137"/>
      <c r="DYO109" s="137"/>
      <c r="DYP109" s="137"/>
      <c r="DYQ109" s="137"/>
      <c r="DYR109" s="137"/>
      <c r="DYS109" s="137"/>
      <c r="DYT109" s="137"/>
      <c r="DYU109" s="137"/>
      <c r="DYV109" s="137"/>
      <c r="DYW109" s="137"/>
      <c r="DYX109" s="137"/>
      <c r="DYY109" s="137"/>
      <c r="DYZ109" s="137"/>
      <c r="DZA109" s="137"/>
      <c r="DZB109" s="137"/>
      <c r="DZC109" s="137"/>
      <c r="DZD109" s="137"/>
      <c r="DZE109" s="137"/>
      <c r="DZF109" s="137"/>
      <c r="DZG109" s="137"/>
      <c r="DZH109" s="137"/>
      <c r="DZI109" s="137"/>
      <c r="DZJ109" s="137"/>
      <c r="DZK109" s="137"/>
      <c r="DZL109" s="137"/>
      <c r="DZM109" s="137"/>
      <c r="DZN109" s="137"/>
      <c r="DZO109" s="137"/>
      <c r="DZP109" s="137"/>
      <c r="DZQ109" s="137"/>
      <c r="DZR109" s="137"/>
      <c r="DZS109" s="137"/>
      <c r="DZT109" s="137"/>
      <c r="DZU109" s="137"/>
      <c r="DZV109" s="137"/>
      <c r="DZW109" s="137"/>
      <c r="DZX109" s="137"/>
      <c r="DZY109" s="137"/>
      <c r="DZZ109" s="137"/>
      <c r="EAA109" s="137"/>
      <c r="EAB109" s="137"/>
      <c r="EAC109" s="137"/>
      <c r="EAD109" s="137"/>
      <c r="EAE109" s="137"/>
      <c r="EAF109" s="137"/>
      <c r="EAG109" s="137"/>
      <c r="EAH109" s="137"/>
      <c r="EAI109" s="137"/>
      <c r="EAJ109" s="137"/>
      <c r="EAK109" s="137"/>
      <c r="EAL109" s="137"/>
      <c r="EAM109" s="137"/>
      <c r="EAN109" s="137"/>
      <c r="EAO109" s="137"/>
      <c r="EAP109" s="137"/>
      <c r="EAQ109" s="137"/>
      <c r="EAR109" s="137"/>
      <c r="EAS109" s="137"/>
      <c r="EAT109" s="137"/>
      <c r="EAU109" s="137"/>
      <c r="EAV109" s="137"/>
      <c r="EAW109" s="137"/>
      <c r="EAX109" s="137"/>
      <c r="EAY109" s="137"/>
      <c r="EAZ109" s="137"/>
      <c r="EBA109" s="137"/>
      <c r="EBB109" s="137"/>
      <c r="EBC109" s="137"/>
      <c r="EBD109" s="137"/>
      <c r="EBE109" s="137"/>
      <c r="EBF109" s="137"/>
      <c r="EBG109" s="137"/>
      <c r="EBH109" s="137"/>
      <c r="EBI109" s="137"/>
      <c r="EBJ109" s="137"/>
      <c r="EBK109" s="137"/>
      <c r="EBL109" s="137"/>
      <c r="EBM109" s="137"/>
      <c r="EBN109" s="137"/>
      <c r="EBO109" s="137"/>
      <c r="EBP109" s="137"/>
      <c r="EBQ109" s="137"/>
      <c r="EBR109" s="137"/>
      <c r="EBS109" s="137"/>
      <c r="EBT109" s="137"/>
      <c r="EBU109" s="137"/>
      <c r="EBV109" s="137"/>
      <c r="EBW109" s="137"/>
      <c r="EBX109" s="137"/>
      <c r="EBY109" s="137"/>
      <c r="EBZ109" s="137"/>
      <c r="ECA109" s="137"/>
      <c r="ECB109" s="137"/>
      <c r="ECC109" s="137"/>
      <c r="ECD109" s="137"/>
      <c r="ECE109" s="137"/>
      <c r="ECF109" s="137"/>
      <c r="ECG109" s="137"/>
      <c r="ECH109" s="137"/>
      <c r="ECI109" s="137"/>
      <c r="ECJ109" s="137"/>
      <c r="ECK109" s="137"/>
      <c r="ECL109" s="137"/>
      <c r="ECM109" s="137"/>
      <c r="ECN109" s="137"/>
      <c r="ECO109" s="137"/>
      <c r="ECP109" s="137"/>
      <c r="ECQ109" s="137"/>
      <c r="ECR109" s="137"/>
      <c r="ECS109" s="137"/>
      <c r="ECT109" s="137"/>
      <c r="ECU109" s="137"/>
      <c r="ECV109" s="137"/>
      <c r="ECW109" s="137"/>
      <c r="ECX109" s="137"/>
      <c r="ECY109" s="137"/>
      <c r="ECZ109" s="137"/>
      <c r="EDA109" s="137"/>
      <c r="EDB109" s="137"/>
      <c r="EDC109" s="137"/>
      <c r="EDD109" s="137"/>
      <c r="EDE109" s="137"/>
      <c r="EDF109" s="137"/>
      <c r="EDG109" s="137"/>
      <c r="EDH109" s="137"/>
      <c r="EDI109" s="137"/>
      <c r="EDJ109" s="137"/>
      <c r="EDK109" s="137"/>
      <c r="EDL109" s="137"/>
      <c r="EDM109" s="137"/>
      <c r="EDN109" s="137"/>
      <c r="EDO109" s="137"/>
      <c r="EDP109" s="137"/>
      <c r="EDQ109" s="137"/>
      <c r="EDR109" s="137"/>
      <c r="EDS109" s="137"/>
      <c r="EDT109" s="137"/>
      <c r="EDU109" s="137"/>
      <c r="EDV109" s="137"/>
      <c r="EDW109" s="137"/>
      <c r="EDX109" s="137"/>
      <c r="EDY109" s="137"/>
      <c r="EDZ109" s="137"/>
      <c r="EEA109" s="137"/>
      <c r="EEB109" s="137"/>
      <c r="EEC109" s="137"/>
      <c r="EED109" s="137"/>
      <c r="EEE109" s="137"/>
      <c r="EEF109" s="137"/>
      <c r="EEG109" s="137"/>
      <c r="EEH109" s="137"/>
      <c r="EEI109" s="137"/>
      <c r="EEJ109" s="137"/>
      <c r="EEK109" s="137"/>
      <c r="EEL109" s="137"/>
      <c r="EEM109" s="137"/>
      <c r="EEN109" s="137"/>
      <c r="EEO109" s="137"/>
      <c r="EEP109" s="137"/>
      <c r="EEQ109" s="137"/>
      <c r="EER109" s="137"/>
      <c r="EES109" s="137"/>
      <c r="EET109" s="137"/>
      <c r="EEU109" s="137"/>
      <c r="EEV109" s="137"/>
      <c r="EEW109" s="137"/>
      <c r="EEX109" s="137"/>
      <c r="EEY109" s="137"/>
      <c r="EEZ109" s="137"/>
      <c r="EFA109" s="137"/>
      <c r="EFB109" s="137"/>
      <c r="EFC109" s="137"/>
      <c r="EFD109" s="137"/>
      <c r="EFE109" s="137"/>
      <c r="EFF109" s="137"/>
      <c r="EFG109" s="137"/>
      <c r="EFH109" s="137"/>
      <c r="EFI109" s="137"/>
      <c r="EFJ109" s="137"/>
      <c r="EFK109" s="137"/>
      <c r="EFL109" s="137"/>
      <c r="EFM109" s="137"/>
      <c r="EFN109" s="137"/>
      <c r="EFO109" s="137"/>
      <c r="EFP109" s="137"/>
      <c r="EFQ109" s="137"/>
      <c r="EFR109" s="137"/>
      <c r="EFS109" s="137"/>
      <c r="EFT109" s="137"/>
      <c r="EFU109" s="137"/>
      <c r="EFV109" s="137"/>
      <c r="EFW109" s="137"/>
      <c r="EFX109" s="137"/>
      <c r="EFY109" s="137"/>
      <c r="EFZ109" s="137"/>
      <c r="EGA109" s="137"/>
      <c r="EGB109" s="137"/>
      <c r="EGC109" s="137"/>
      <c r="EGD109" s="137"/>
      <c r="EGE109" s="137"/>
      <c r="EGF109" s="137"/>
      <c r="EGG109" s="137"/>
      <c r="EGH109" s="137"/>
      <c r="EGI109" s="137"/>
      <c r="EGJ109" s="137"/>
      <c r="EGK109" s="137"/>
      <c r="EGL109" s="137"/>
      <c r="EGM109" s="137"/>
      <c r="EGN109" s="137"/>
      <c r="EGO109" s="137"/>
      <c r="EGP109" s="137"/>
      <c r="EGQ109" s="137"/>
      <c r="EGR109" s="137"/>
      <c r="EGS109" s="137"/>
      <c r="EGT109" s="137"/>
      <c r="EGU109" s="137"/>
      <c r="EGV109" s="137"/>
      <c r="EGW109" s="137"/>
      <c r="EGX109" s="137"/>
      <c r="EGY109" s="137"/>
      <c r="EGZ109" s="137"/>
      <c r="EHA109" s="137"/>
      <c r="EHB109" s="137"/>
      <c r="EHC109" s="137"/>
      <c r="EHD109" s="137"/>
      <c r="EHE109" s="137"/>
      <c r="EHF109" s="137"/>
      <c r="EHG109" s="137"/>
      <c r="EHH109" s="137"/>
      <c r="EHI109" s="137"/>
      <c r="EHJ109" s="137"/>
      <c r="EHK109" s="137"/>
      <c r="EHL109" s="137"/>
      <c r="EHM109" s="137"/>
      <c r="EHN109" s="137"/>
      <c r="EHO109" s="137"/>
      <c r="EHP109" s="137"/>
      <c r="EHQ109" s="137"/>
      <c r="EHR109" s="137"/>
      <c r="EHS109" s="137"/>
      <c r="EHT109" s="137"/>
      <c r="EHU109" s="137"/>
      <c r="EHV109" s="137"/>
      <c r="EHW109" s="137"/>
      <c r="EHX109" s="137"/>
      <c r="EHY109" s="137"/>
      <c r="EHZ109" s="137"/>
      <c r="EIA109" s="137"/>
      <c r="EIB109" s="137"/>
      <c r="EIC109" s="137"/>
      <c r="EID109" s="137"/>
      <c r="EIE109" s="137"/>
      <c r="EIF109" s="137"/>
      <c r="EIG109" s="137"/>
      <c r="EIH109" s="137"/>
      <c r="EII109" s="137"/>
      <c r="EIJ109" s="137"/>
      <c r="EIK109" s="137"/>
      <c r="EIL109" s="137"/>
      <c r="EIM109" s="137"/>
      <c r="EIN109" s="137"/>
      <c r="EIO109" s="137"/>
      <c r="EIP109" s="137"/>
      <c r="EIQ109" s="137"/>
      <c r="EIR109" s="137"/>
      <c r="EIS109" s="137"/>
      <c r="EIT109" s="137"/>
      <c r="EIU109" s="137"/>
      <c r="EIV109" s="137"/>
      <c r="EIW109" s="137"/>
      <c r="EIX109" s="137"/>
      <c r="EIY109" s="137"/>
      <c r="EIZ109" s="137"/>
      <c r="EJA109" s="137"/>
      <c r="EJB109" s="137"/>
      <c r="EJC109" s="137"/>
      <c r="EJD109" s="137"/>
      <c r="EJE109" s="137"/>
      <c r="EJF109" s="137"/>
      <c r="EJG109" s="137"/>
      <c r="EJH109" s="137"/>
      <c r="EJI109" s="137"/>
      <c r="EJJ109" s="137"/>
      <c r="EJK109" s="137"/>
      <c r="EJL109" s="137"/>
      <c r="EJM109" s="137"/>
      <c r="EJN109" s="137"/>
      <c r="EJO109" s="137"/>
      <c r="EJP109" s="137"/>
      <c r="EJQ109" s="137"/>
      <c r="EJR109" s="137"/>
      <c r="EJS109" s="137"/>
      <c r="EJT109" s="137"/>
      <c r="EJU109" s="137"/>
      <c r="EJV109" s="137"/>
      <c r="EJW109" s="137"/>
      <c r="EJX109" s="137"/>
      <c r="EJY109" s="137"/>
      <c r="EJZ109" s="137"/>
      <c r="EKA109" s="137"/>
      <c r="EKB109" s="137"/>
      <c r="EKC109" s="137"/>
      <c r="EKD109" s="137"/>
      <c r="EKE109" s="137"/>
      <c r="EKF109" s="137"/>
      <c r="EKG109" s="137"/>
      <c r="EKH109" s="137"/>
      <c r="EKI109" s="137"/>
      <c r="EKJ109" s="137"/>
      <c r="EKK109" s="137"/>
      <c r="EKL109" s="137"/>
      <c r="EKM109" s="137"/>
      <c r="EKN109" s="137"/>
      <c r="EKO109" s="137"/>
      <c r="EKP109" s="137"/>
      <c r="EKQ109" s="137"/>
      <c r="EKR109" s="137"/>
      <c r="EKS109" s="137"/>
      <c r="EKT109" s="137"/>
      <c r="EKU109" s="137"/>
      <c r="EKV109" s="137"/>
      <c r="EKW109" s="137"/>
      <c r="EKX109" s="137"/>
      <c r="EKY109" s="137"/>
      <c r="EKZ109" s="137"/>
      <c r="ELA109" s="137"/>
      <c r="ELB109" s="137"/>
      <c r="ELC109" s="137"/>
      <c r="ELD109" s="137"/>
      <c r="ELE109" s="137"/>
      <c r="ELF109" s="137"/>
      <c r="ELG109" s="137"/>
      <c r="ELH109" s="137"/>
      <c r="ELI109" s="137"/>
      <c r="ELJ109" s="137"/>
      <c r="ELK109" s="137"/>
      <c r="ELL109" s="137"/>
      <c r="ELM109" s="137"/>
      <c r="ELN109" s="137"/>
      <c r="ELO109" s="137"/>
      <c r="ELP109" s="137"/>
      <c r="ELQ109" s="137"/>
      <c r="ELR109" s="137"/>
      <c r="ELS109" s="137"/>
      <c r="ELT109" s="137"/>
      <c r="ELU109" s="137"/>
      <c r="ELV109" s="137"/>
      <c r="ELW109" s="137"/>
      <c r="ELX109" s="137"/>
      <c r="ELY109" s="137"/>
      <c r="ELZ109" s="137"/>
      <c r="EMA109" s="137"/>
      <c r="EMB109" s="137"/>
      <c r="EMC109" s="137"/>
      <c r="EMD109" s="137"/>
      <c r="EME109" s="137"/>
      <c r="EMF109" s="137"/>
      <c r="EMG109" s="137"/>
      <c r="EMH109" s="137"/>
      <c r="EMI109" s="137"/>
      <c r="EMJ109" s="137"/>
      <c r="EMK109" s="137"/>
      <c r="EML109" s="137"/>
      <c r="EMM109" s="137"/>
      <c r="EMN109" s="137"/>
      <c r="EMO109" s="137"/>
      <c r="EMP109" s="137"/>
      <c r="EMQ109" s="137"/>
      <c r="EMR109" s="137"/>
      <c r="EMS109" s="137"/>
      <c r="EMT109" s="137"/>
      <c r="EMU109" s="137"/>
      <c r="EMV109" s="137"/>
      <c r="EMW109" s="137"/>
      <c r="EMX109" s="137"/>
      <c r="EMY109" s="137"/>
      <c r="EMZ109" s="137"/>
      <c r="ENA109" s="137"/>
      <c r="ENB109" s="137"/>
      <c r="ENC109" s="137"/>
      <c r="END109" s="137"/>
      <c r="ENE109" s="137"/>
      <c r="ENF109" s="137"/>
      <c r="ENG109" s="137"/>
      <c r="ENH109" s="137"/>
      <c r="ENI109" s="137"/>
      <c r="ENJ109" s="137"/>
      <c r="ENK109" s="137"/>
      <c r="ENL109" s="137"/>
      <c r="ENM109" s="137"/>
      <c r="ENN109" s="137"/>
      <c r="ENO109" s="137"/>
      <c r="ENP109" s="137"/>
      <c r="ENQ109" s="137"/>
      <c r="ENR109" s="137"/>
      <c r="ENS109" s="137"/>
      <c r="ENT109" s="137"/>
      <c r="ENU109" s="137"/>
      <c r="ENV109" s="137"/>
      <c r="ENW109" s="137"/>
      <c r="ENX109" s="137"/>
      <c r="ENY109" s="137"/>
      <c r="ENZ109" s="137"/>
      <c r="EOA109" s="137"/>
      <c r="EOB109" s="137"/>
      <c r="EOC109" s="137"/>
      <c r="EOD109" s="137"/>
      <c r="EOE109" s="137"/>
      <c r="EOF109" s="137"/>
      <c r="EOG109" s="137"/>
      <c r="EOH109" s="137"/>
      <c r="EOI109" s="137"/>
      <c r="EOJ109" s="137"/>
      <c r="EOK109" s="137"/>
      <c r="EOL109" s="137"/>
      <c r="EOM109" s="137"/>
      <c r="EON109" s="137"/>
      <c r="EOO109" s="137"/>
      <c r="EOP109" s="137"/>
      <c r="EOQ109" s="137"/>
      <c r="EOR109" s="137"/>
      <c r="EOS109" s="137"/>
      <c r="EOT109" s="137"/>
      <c r="EOU109" s="137"/>
      <c r="EOV109" s="137"/>
      <c r="EOW109" s="137"/>
      <c r="EOX109" s="137"/>
      <c r="EOY109" s="137"/>
      <c r="EOZ109" s="137"/>
      <c r="EPA109" s="137"/>
      <c r="EPB109" s="137"/>
      <c r="EPC109" s="137"/>
      <c r="EPD109" s="137"/>
      <c r="EPE109" s="137"/>
      <c r="EPF109" s="137"/>
      <c r="EPG109" s="137"/>
      <c r="EPH109" s="137"/>
      <c r="EPI109" s="137"/>
      <c r="EPJ109" s="137"/>
      <c r="EPK109" s="137"/>
      <c r="EPL109" s="137"/>
      <c r="EPM109" s="137"/>
      <c r="EPN109" s="137"/>
      <c r="EPO109" s="137"/>
      <c r="EPP109" s="137"/>
      <c r="EPQ109" s="137"/>
      <c r="EPR109" s="137"/>
      <c r="EPS109" s="137"/>
      <c r="EPT109" s="137"/>
      <c r="EPU109" s="137"/>
      <c r="EPV109" s="137"/>
      <c r="EPW109" s="137"/>
      <c r="EPX109" s="137"/>
      <c r="EPY109" s="137"/>
      <c r="EPZ109" s="137"/>
      <c r="EQA109" s="137"/>
      <c r="EQB109" s="137"/>
      <c r="EQC109" s="137"/>
      <c r="EQD109" s="137"/>
      <c r="EQE109" s="137"/>
      <c r="EQF109" s="137"/>
      <c r="EQG109" s="137"/>
      <c r="EQH109" s="137"/>
      <c r="EQI109" s="137"/>
      <c r="EQJ109" s="137"/>
      <c r="EQK109" s="137"/>
      <c r="EQL109" s="137"/>
      <c r="EQM109" s="137"/>
      <c r="EQN109" s="137"/>
      <c r="EQO109" s="137"/>
      <c r="EQP109" s="137"/>
      <c r="EQQ109" s="137"/>
      <c r="EQR109" s="137"/>
      <c r="EQS109" s="137"/>
      <c r="EQT109" s="137"/>
      <c r="EQU109" s="137"/>
      <c r="EQV109" s="137"/>
      <c r="EQW109" s="137"/>
      <c r="EQX109" s="137"/>
      <c r="EQY109" s="137"/>
      <c r="EQZ109" s="137"/>
      <c r="ERA109" s="137"/>
      <c r="ERB109" s="137"/>
      <c r="ERC109" s="137"/>
      <c r="ERD109" s="137"/>
      <c r="ERE109" s="137"/>
      <c r="ERF109" s="137"/>
      <c r="ERG109" s="137"/>
      <c r="ERH109" s="137"/>
      <c r="ERI109" s="137"/>
      <c r="ERJ109" s="137"/>
      <c r="ERK109" s="137"/>
      <c r="ERL109" s="137"/>
      <c r="ERM109" s="137"/>
      <c r="ERN109" s="137"/>
      <c r="ERO109" s="137"/>
      <c r="ERP109" s="137"/>
      <c r="ERQ109" s="137"/>
      <c r="ERR109" s="137"/>
      <c r="ERS109" s="137"/>
      <c r="ERT109" s="137"/>
      <c r="ERU109" s="137"/>
      <c r="ERV109" s="137"/>
      <c r="ERW109" s="137"/>
      <c r="ERX109" s="137"/>
      <c r="ERY109" s="137"/>
      <c r="ERZ109" s="137"/>
      <c r="ESA109" s="137"/>
      <c r="ESB109" s="137"/>
      <c r="ESC109" s="137"/>
      <c r="ESD109" s="137"/>
      <c r="ESE109" s="137"/>
      <c r="ESF109" s="137"/>
      <c r="ESG109" s="137"/>
      <c r="ESH109" s="137"/>
      <c r="ESI109" s="137"/>
      <c r="ESJ109" s="137"/>
      <c r="ESK109" s="137"/>
      <c r="ESL109" s="137"/>
      <c r="ESM109" s="137"/>
      <c r="ESN109" s="137"/>
      <c r="ESO109" s="137"/>
      <c r="ESP109" s="137"/>
      <c r="ESQ109" s="137"/>
      <c r="ESR109" s="137"/>
      <c r="ESS109" s="137"/>
      <c r="EST109" s="137"/>
      <c r="ESU109" s="137"/>
      <c r="ESV109" s="137"/>
      <c r="ESW109" s="137"/>
      <c r="ESX109" s="137"/>
      <c r="ESY109" s="137"/>
      <c r="ESZ109" s="137"/>
      <c r="ETA109" s="137"/>
      <c r="ETB109" s="137"/>
      <c r="ETC109" s="137"/>
      <c r="ETD109" s="137"/>
      <c r="ETE109" s="137"/>
      <c r="ETF109" s="137"/>
      <c r="ETG109" s="137"/>
      <c r="ETH109" s="137"/>
      <c r="ETI109" s="137"/>
      <c r="ETJ109" s="137"/>
      <c r="ETK109" s="137"/>
      <c r="ETL109" s="137"/>
      <c r="ETM109" s="137"/>
      <c r="ETN109" s="137"/>
      <c r="ETO109" s="137"/>
      <c r="ETP109" s="137"/>
      <c r="ETQ109" s="137"/>
      <c r="ETR109" s="137"/>
      <c r="ETS109" s="137"/>
      <c r="ETT109" s="137"/>
      <c r="ETU109" s="137"/>
      <c r="ETV109" s="137"/>
      <c r="ETW109" s="137"/>
      <c r="ETX109" s="137"/>
      <c r="ETY109" s="137"/>
      <c r="ETZ109" s="137"/>
      <c r="EUA109" s="137"/>
      <c r="EUB109" s="137"/>
      <c r="EUC109" s="137"/>
      <c r="EUD109" s="137"/>
      <c r="EUE109" s="137"/>
      <c r="EUF109" s="137"/>
      <c r="EUG109" s="137"/>
      <c r="EUH109" s="137"/>
      <c r="EUI109" s="137"/>
      <c r="EUJ109" s="137"/>
      <c r="EUK109" s="137"/>
      <c r="EUL109" s="137"/>
      <c r="EUM109" s="137"/>
      <c r="EUN109" s="137"/>
      <c r="EUO109" s="137"/>
      <c r="EUP109" s="137"/>
      <c r="EUQ109" s="137"/>
      <c r="EUR109" s="137"/>
      <c r="EUS109" s="137"/>
      <c r="EUT109" s="137"/>
      <c r="EUU109" s="137"/>
      <c r="EUV109" s="137"/>
      <c r="EUW109" s="137"/>
      <c r="EUX109" s="137"/>
      <c r="EUY109" s="137"/>
      <c r="EUZ109" s="137"/>
      <c r="EVA109" s="137"/>
      <c r="EVB109" s="137"/>
      <c r="EVC109" s="137"/>
      <c r="EVD109" s="137"/>
      <c r="EVE109" s="137"/>
      <c r="EVF109" s="137"/>
      <c r="EVG109" s="137"/>
      <c r="EVH109" s="137"/>
      <c r="EVI109" s="137"/>
      <c r="EVJ109" s="137"/>
      <c r="EVK109" s="137"/>
      <c r="EVL109" s="137"/>
      <c r="EVM109" s="137"/>
      <c r="EVN109" s="137"/>
      <c r="EVO109" s="137"/>
      <c r="EVP109" s="137"/>
      <c r="EVQ109" s="137"/>
      <c r="EVR109" s="137"/>
      <c r="EVS109" s="137"/>
      <c r="EVT109" s="137"/>
      <c r="EVU109" s="137"/>
      <c r="EVV109" s="137"/>
      <c r="EVW109" s="137"/>
      <c r="EVX109" s="137"/>
      <c r="EVY109" s="137"/>
      <c r="EVZ109" s="137"/>
      <c r="EWA109" s="137"/>
      <c r="EWB109" s="137"/>
      <c r="EWC109" s="137"/>
      <c r="EWD109" s="137"/>
      <c r="EWE109" s="137"/>
      <c r="EWF109" s="137"/>
      <c r="EWG109" s="137"/>
      <c r="EWH109" s="137"/>
      <c r="EWI109" s="137"/>
      <c r="EWJ109" s="137"/>
      <c r="EWK109" s="137"/>
      <c r="EWL109" s="137"/>
      <c r="EWM109" s="137"/>
      <c r="EWN109" s="137"/>
      <c r="EWO109" s="137"/>
      <c r="EWP109" s="137"/>
      <c r="EWQ109" s="137"/>
      <c r="EWR109" s="137"/>
      <c r="EWS109" s="137"/>
      <c r="EWT109" s="137"/>
      <c r="EWU109" s="137"/>
      <c r="EWV109" s="137"/>
      <c r="EWW109" s="137"/>
      <c r="EWX109" s="137"/>
      <c r="EWY109" s="137"/>
      <c r="EWZ109" s="137"/>
      <c r="EXA109" s="137"/>
      <c r="EXB109" s="137"/>
      <c r="EXC109" s="137"/>
      <c r="EXD109" s="137"/>
      <c r="EXE109" s="137"/>
      <c r="EXF109" s="137"/>
      <c r="EXG109" s="137"/>
      <c r="EXH109" s="137"/>
      <c r="EXI109" s="137"/>
      <c r="EXJ109" s="137"/>
      <c r="EXK109" s="137"/>
      <c r="EXL109" s="137"/>
      <c r="EXM109" s="137"/>
      <c r="EXN109" s="137"/>
      <c r="EXO109" s="137"/>
      <c r="EXP109" s="137"/>
      <c r="EXQ109" s="137"/>
      <c r="EXR109" s="137"/>
      <c r="EXS109" s="137"/>
      <c r="EXT109" s="137"/>
      <c r="EXU109" s="137"/>
      <c r="EXV109" s="137"/>
      <c r="EXW109" s="137"/>
      <c r="EXX109" s="137"/>
      <c r="EXY109" s="137"/>
      <c r="EXZ109" s="137"/>
      <c r="EYA109" s="137"/>
      <c r="EYB109" s="137"/>
      <c r="EYC109" s="137"/>
      <c r="EYD109" s="137"/>
      <c r="EYE109" s="137"/>
      <c r="EYF109" s="137"/>
      <c r="EYG109" s="137"/>
      <c r="EYH109" s="137"/>
      <c r="EYI109" s="137"/>
      <c r="EYJ109" s="137"/>
      <c r="EYK109" s="137"/>
      <c r="EYL109" s="137"/>
      <c r="EYM109" s="137"/>
      <c r="EYN109" s="137"/>
      <c r="EYO109" s="137"/>
      <c r="EYP109" s="137"/>
      <c r="EYQ109" s="137"/>
      <c r="EYR109" s="137"/>
      <c r="EYS109" s="137"/>
      <c r="EYT109" s="137"/>
      <c r="EYU109" s="137"/>
      <c r="EYV109" s="137"/>
      <c r="EYW109" s="137"/>
      <c r="EYX109" s="137"/>
      <c r="EYY109" s="137"/>
      <c r="EYZ109" s="137"/>
      <c r="EZA109" s="137"/>
      <c r="EZB109" s="137"/>
      <c r="EZC109" s="137"/>
      <c r="EZD109" s="137"/>
      <c r="EZE109" s="137"/>
      <c r="EZF109" s="137"/>
      <c r="EZG109" s="137"/>
      <c r="EZH109" s="137"/>
      <c r="EZI109" s="137"/>
      <c r="EZJ109" s="137"/>
      <c r="EZK109" s="137"/>
      <c r="EZL109" s="137"/>
      <c r="EZM109" s="137"/>
      <c r="EZN109" s="137"/>
      <c r="EZO109" s="137"/>
      <c r="EZP109" s="137"/>
      <c r="EZQ109" s="137"/>
      <c r="EZR109" s="137"/>
      <c r="EZS109" s="137"/>
      <c r="EZT109" s="137"/>
      <c r="EZU109" s="137"/>
      <c r="EZV109" s="137"/>
      <c r="EZW109" s="137"/>
      <c r="EZX109" s="137"/>
      <c r="EZY109" s="137"/>
      <c r="EZZ109" s="137"/>
      <c r="FAA109" s="137"/>
      <c r="FAB109" s="137"/>
      <c r="FAC109" s="137"/>
      <c r="FAD109" s="137"/>
      <c r="FAE109" s="137"/>
      <c r="FAF109" s="137"/>
      <c r="FAG109" s="137"/>
      <c r="FAH109" s="137"/>
      <c r="FAI109" s="137"/>
      <c r="FAJ109" s="137"/>
      <c r="FAK109" s="137"/>
      <c r="FAL109" s="137"/>
      <c r="FAM109" s="137"/>
      <c r="FAN109" s="137"/>
      <c r="FAO109" s="137"/>
      <c r="FAP109" s="137"/>
      <c r="FAQ109" s="137"/>
      <c r="FAR109" s="137"/>
      <c r="FAS109" s="137"/>
      <c r="FAT109" s="137"/>
      <c r="FAU109" s="137"/>
      <c r="FAV109" s="137"/>
      <c r="FAW109" s="137"/>
      <c r="FAX109" s="137"/>
      <c r="FAY109" s="137"/>
      <c r="FAZ109" s="137"/>
      <c r="FBA109" s="137"/>
      <c r="FBB109" s="137"/>
      <c r="FBC109" s="137"/>
      <c r="FBD109" s="137"/>
      <c r="FBE109" s="137"/>
      <c r="FBF109" s="137"/>
      <c r="FBG109" s="137"/>
      <c r="FBH109" s="137"/>
      <c r="FBI109" s="137"/>
      <c r="FBJ109" s="137"/>
      <c r="FBK109" s="137"/>
      <c r="FBL109" s="137"/>
      <c r="FBM109" s="137"/>
      <c r="FBN109" s="137"/>
      <c r="FBO109" s="137"/>
      <c r="FBP109" s="137"/>
      <c r="FBQ109" s="137"/>
      <c r="FBR109" s="137"/>
      <c r="FBS109" s="137"/>
      <c r="FBT109" s="137"/>
      <c r="FBU109" s="137"/>
      <c r="FBV109" s="137"/>
      <c r="FBW109" s="137"/>
      <c r="FBX109" s="137"/>
      <c r="FBY109" s="137"/>
      <c r="FBZ109" s="137"/>
      <c r="FCA109" s="137"/>
      <c r="FCB109" s="137"/>
      <c r="FCC109" s="137"/>
      <c r="FCD109" s="137"/>
      <c r="FCE109" s="137"/>
      <c r="FCF109" s="137"/>
      <c r="FCG109" s="137"/>
      <c r="FCH109" s="137"/>
      <c r="FCI109" s="137"/>
      <c r="FCJ109" s="137"/>
      <c r="FCK109" s="137"/>
      <c r="FCL109" s="137"/>
      <c r="FCM109" s="137"/>
      <c r="FCN109" s="137"/>
      <c r="FCO109" s="137"/>
      <c r="FCP109" s="137"/>
      <c r="FCQ109" s="137"/>
      <c r="FCR109" s="137"/>
      <c r="FCS109" s="137"/>
      <c r="FCT109" s="137"/>
      <c r="FCU109" s="137"/>
      <c r="FCV109" s="137"/>
      <c r="FCW109" s="137"/>
      <c r="FCX109" s="137"/>
      <c r="FCY109" s="137"/>
      <c r="FCZ109" s="137"/>
      <c r="FDA109" s="137"/>
      <c r="FDB109" s="137"/>
      <c r="FDC109" s="137"/>
      <c r="FDD109" s="137"/>
      <c r="FDE109" s="137"/>
      <c r="FDF109" s="137"/>
      <c r="FDG109" s="137"/>
      <c r="FDH109" s="137"/>
      <c r="FDI109" s="137"/>
      <c r="FDJ109" s="137"/>
      <c r="FDK109" s="137"/>
      <c r="FDL109" s="137"/>
      <c r="FDM109" s="137"/>
      <c r="FDN109" s="137"/>
      <c r="FDO109" s="137"/>
      <c r="FDP109" s="137"/>
      <c r="FDQ109" s="137"/>
      <c r="FDR109" s="137"/>
      <c r="FDS109" s="137"/>
      <c r="FDT109" s="137"/>
      <c r="FDU109" s="137"/>
      <c r="FDV109" s="137"/>
      <c r="FDW109" s="137"/>
      <c r="FDX109" s="137"/>
      <c r="FDY109" s="137"/>
      <c r="FDZ109" s="137"/>
      <c r="FEA109" s="137"/>
      <c r="FEB109" s="137"/>
      <c r="FEC109" s="137"/>
      <c r="FED109" s="137"/>
      <c r="FEE109" s="137"/>
      <c r="FEF109" s="137"/>
      <c r="FEG109" s="137"/>
      <c r="FEH109" s="137"/>
      <c r="FEI109" s="137"/>
      <c r="FEJ109" s="137"/>
      <c r="FEK109" s="137"/>
      <c r="FEL109" s="137"/>
      <c r="FEM109" s="137"/>
      <c r="FEN109" s="137"/>
      <c r="FEO109" s="137"/>
      <c r="FEP109" s="137"/>
      <c r="FEQ109" s="137"/>
      <c r="FER109" s="137"/>
      <c r="FES109" s="137"/>
      <c r="FET109" s="137"/>
      <c r="FEU109" s="137"/>
      <c r="FEV109" s="137"/>
      <c r="FEW109" s="137"/>
      <c r="FEX109" s="137"/>
      <c r="FEY109" s="137"/>
      <c r="FEZ109" s="137"/>
      <c r="FFA109" s="137"/>
      <c r="FFB109" s="137"/>
      <c r="FFC109" s="137"/>
      <c r="FFD109" s="137"/>
      <c r="FFE109" s="137"/>
      <c r="FFF109" s="137"/>
      <c r="FFG109" s="137"/>
      <c r="FFH109" s="137"/>
      <c r="FFI109" s="137"/>
      <c r="FFJ109" s="137"/>
      <c r="FFK109" s="137"/>
      <c r="FFL109" s="137"/>
      <c r="FFM109" s="137"/>
      <c r="FFN109" s="137"/>
      <c r="FFO109" s="137"/>
      <c r="FFP109" s="137"/>
      <c r="FFQ109" s="137"/>
      <c r="FFR109" s="137"/>
      <c r="FFS109" s="137"/>
      <c r="FFT109" s="137"/>
      <c r="FFU109" s="137"/>
      <c r="FFV109" s="137"/>
      <c r="FFW109" s="137"/>
      <c r="FFX109" s="137"/>
      <c r="FFY109" s="137"/>
      <c r="FFZ109" s="137"/>
      <c r="FGA109" s="137"/>
      <c r="FGB109" s="137"/>
      <c r="FGC109" s="137"/>
      <c r="FGD109" s="137"/>
      <c r="FGE109" s="137"/>
      <c r="FGF109" s="137"/>
      <c r="FGG109" s="137"/>
      <c r="FGH109" s="137"/>
      <c r="FGI109" s="137"/>
      <c r="FGJ109" s="137"/>
      <c r="FGK109" s="137"/>
      <c r="FGL109" s="137"/>
      <c r="FGM109" s="137"/>
      <c r="FGN109" s="137"/>
      <c r="FGO109" s="137"/>
      <c r="FGP109" s="137"/>
      <c r="FGQ109" s="137"/>
      <c r="FGR109" s="137"/>
      <c r="FGS109" s="137"/>
      <c r="FGT109" s="137"/>
      <c r="FGU109" s="137"/>
      <c r="FGV109" s="137"/>
      <c r="FGW109" s="137"/>
      <c r="FGX109" s="137"/>
      <c r="FGY109" s="137"/>
      <c r="FGZ109" s="137"/>
      <c r="FHA109" s="137"/>
      <c r="FHB109" s="137"/>
      <c r="FHC109" s="137"/>
      <c r="FHD109" s="137"/>
      <c r="FHE109" s="137"/>
      <c r="FHF109" s="137"/>
      <c r="FHG109" s="137"/>
      <c r="FHH109" s="137"/>
      <c r="FHI109" s="137"/>
      <c r="FHJ109" s="137"/>
      <c r="FHK109" s="137"/>
      <c r="FHL109" s="137"/>
      <c r="FHM109" s="137"/>
      <c r="FHN109" s="137"/>
      <c r="FHO109" s="137"/>
      <c r="FHP109" s="137"/>
      <c r="FHQ109" s="137"/>
      <c r="FHR109" s="137"/>
      <c r="FHS109" s="137"/>
      <c r="FHT109" s="137"/>
      <c r="FHU109" s="137"/>
      <c r="FHV109" s="137"/>
      <c r="FHW109" s="137"/>
      <c r="FHX109" s="137"/>
      <c r="FHY109" s="137"/>
      <c r="FHZ109" s="137"/>
      <c r="FIA109" s="137"/>
      <c r="FIB109" s="137"/>
      <c r="FIC109" s="137"/>
      <c r="FID109" s="137"/>
      <c r="FIE109" s="137"/>
      <c r="FIF109" s="137"/>
      <c r="FIG109" s="137"/>
      <c r="FIH109" s="137"/>
      <c r="FII109" s="137"/>
      <c r="FIJ109" s="137"/>
      <c r="FIK109" s="137"/>
      <c r="FIL109" s="137"/>
      <c r="FIM109" s="137"/>
      <c r="FIN109" s="137"/>
      <c r="FIO109" s="137"/>
      <c r="FIP109" s="137"/>
      <c r="FIQ109" s="137"/>
      <c r="FIR109" s="137"/>
      <c r="FIS109" s="137"/>
      <c r="FIT109" s="137"/>
      <c r="FIU109" s="137"/>
      <c r="FIV109" s="137"/>
      <c r="FIW109" s="137"/>
      <c r="FIX109" s="137"/>
      <c r="FIY109" s="137"/>
      <c r="FIZ109" s="137"/>
      <c r="FJA109" s="137"/>
      <c r="FJB109" s="137"/>
      <c r="FJC109" s="137"/>
      <c r="FJD109" s="137"/>
      <c r="FJE109" s="137"/>
      <c r="FJF109" s="137"/>
      <c r="FJG109" s="137"/>
      <c r="FJH109" s="137"/>
      <c r="FJI109" s="137"/>
      <c r="FJJ109" s="137"/>
      <c r="FJK109" s="137"/>
      <c r="FJL109" s="137"/>
      <c r="FJM109" s="137"/>
      <c r="FJN109" s="137"/>
      <c r="FJO109" s="137"/>
      <c r="FJP109" s="137"/>
      <c r="FJQ109" s="137"/>
      <c r="FJR109" s="137"/>
      <c r="FJS109" s="137"/>
      <c r="FJT109" s="137"/>
      <c r="FJU109" s="137"/>
      <c r="FJV109" s="137"/>
      <c r="FJW109" s="137"/>
      <c r="FJX109" s="137"/>
      <c r="FJY109" s="137"/>
      <c r="FJZ109" s="137"/>
      <c r="FKA109" s="137"/>
      <c r="FKB109" s="137"/>
      <c r="FKC109" s="137"/>
      <c r="FKD109" s="137"/>
      <c r="FKE109" s="137"/>
      <c r="FKF109" s="137"/>
      <c r="FKG109" s="137"/>
      <c r="FKH109" s="137"/>
      <c r="FKI109" s="137"/>
      <c r="FKJ109" s="137"/>
      <c r="FKK109" s="137"/>
      <c r="FKL109" s="137"/>
      <c r="FKM109" s="137"/>
      <c r="FKN109" s="137"/>
      <c r="FKO109" s="137"/>
      <c r="FKP109" s="137"/>
      <c r="FKQ109" s="137"/>
      <c r="FKR109" s="137"/>
      <c r="FKS109" s="137"/>
      <c r="FKT109" s="137"/>
      <c r="FKU109" s="137"/>
      <c r="FKV109" s="137"/>
      <c r="FKW109" s="137"/>
      <c r="FKX109" s="137"/>
      <c r="FKY109" s="137"/>
      <c r="FKZ109" s="137"/>
      <c r="FLA109" s="137"/>
      <c r="FLB109" s="137"/>
      <c r="FLC109" s="137"/>
      <c r="FLD109" s="137"/>
      <c r="FLE109" s="137"/>
      <c r="FLF109" s="137"/>
      <c r="FLG109" s="137"/>
      <c r="FLH109" s="137"/>
      <c r="FLI109" s="137"/>
      <c r="FLJ109" s="137"/>
      <c r="FLK109" s="137"/>
      <c r="FLL109" s="137"/>
      <c r="FLM109" s="137"/>
      <c r="FLN109" s="137"/>
      <c r="FLO109" s="137"/>
      <c r="FLP109" s="137"/>
      <c r="FLQ109" s="137"/>
      <c r="FLR109" s="137"/>
      <c r="FLS109" s="137"/>
      <c r="FLT109" s="137"/>
      <c r="FLU109" s="137"/>
      <c r="FLV109" s="137"/>
      <c r="FLW109" s="137"/>
      <c r="FLX109" s="137"/>
      <c r="FLY109" s="137"/>
      <c r="FLZ109" s="137"/>
      <c r="FMA109" s="137"/>
      <c r="FMB109" s="137"/>
      <c r="FMC109" s="137"/>
      <c r="FMD109" s="137"/>
      <c r="FME109" s="137"/>
      <c r="FMF109" s="137"/>
      <c r="FMG109" s="137"/>
      <c r="FMH109" s="137"/>
      <c r="FMI109" s="137"/>
      <c r="FMJ109" s="137"/>
      <c r="FMK109" s="137"/>
      <c r="FML109" s="137"/>
      <c r="FMM109" s="137"/>
      <c r="FMN109" s="137"/>
      <c r="FMO109" s="137"/>
      <c r="FMP109" s="137"/>
      <c r="FMQ109" s="137"/>
      <c r="FMR109" s="137"/>
      <c r="FMS109" s="137"/>
      <c r="FMT109" s="137"/>
      <c r="FMU109" s="137"/>
      <c r="FMV109" s="137"/>
      <c r="FMW109" s="137"/>
      <c r="FMX109" s="137"/>
      <c r="FMY109" s="137"/>
      <c r="FMZ109" s="137"/>
      <c r="FNA109" s="137"/>
      <c r="FNB109" s="137"/>
      <c r="FNC109" s="137"/>
      <c r="FND109" s="137"/>
      <c r="FNE109" s="137"/>
      <c r="FNF109" s="137"/>
      <c r="FNG109" s="137"/>
      <c r="FNH109" s="137"/>
      <c r="FNI109" s="137"/>
      <c r="FNJ109" s="137"/>
      <c r="FNK109" s="137"/>
      <c r="FNL109" s="137"/>
      <c r="FNM109" s="137"/>
      <c r="FNN109" s="137"/>
      <c r="FNO109" s="137"/>
      <c r="FNP109" s="137"/>
      <c r="FNQ109" s="137"/>
      <c r="FNR109" s="137"/>
      <c r="FNS109" s="137"/>
      <c r="FNT109" s="137"/>
      <c r="FNU109" s="137"/>
      <c r="FNV109" s="137"/>
      <c r="FNW109" s="137"/>
      <c r="FNX109" s="137"/>
      <c r="FNY109" s="137"/>
      <c r="FNZ109" s="137"/>
      <c r="FOA109" s="137"/>
      <c r="FOB109" s="137"/>
      <c r="FOC109" s="137"/>
      <c r="FOD109" s="137"/>
      <c r="FOE109" s="137"/>
      <c r="FOF109" s="137"/>
      <c r="FOG109" s="137"/>
      <c r="FOH109" s="137"/>
      <c r="FOI109" s="137"/>
      <c r="FOJ109" s="137"/>
      <c r="FOK109" s="137"/>
      <c r="FOL109" s="137"/>
      <c r="FOM109" s="137"/>
      <c r="FON109" s="137"/>
      <c r="FOO109" s="137"/>
      <c r="FOP109" s="137"/>
      <c r="FOQ109" s="137"/>
      <c r="FOR109" s="137"/>
      <c r="FOS109" s="137"/>
      <c r="FOT109" s="137"/>
      <c r="FOU109" s="137"/>
      <c r="FOV109" s="137"/>
      <c r="FOW109" s="137"/>
      <c r="FOX109" s="137"/>
      <c r="FOY109" s="137"/>
      <c r="FOZ109" s="137"/>
      <c r="FPA109" s="137"/>
      <c r="FPB109" s="137"/>
      <c r="FPC109" s="137"/>
      <c r="FPD109" s="137"/>
      <c r="FPE109" s="137"/>
      <c r="FPF109" s="137"/>
      <c r="FPG109" s="137"/>
      <c r="FPH109" s="137"/>
      <c r="FPI109" s="137"/>
      <c r="FPJ109" s="137"/>
      <c r="FPK109" s="137"/>
      <c r="FPL109" s="137"/>
      <c r="FPM109" s="137"/>
      <c r="FPN109" s="137"/>
      <c r="FPO109" s="137"/>
      <c r="FPP109" s="137"/>
      <c r="FPQ109" s="137"/>
      <c r="FPR109" s="137"/>
      <c r="FPS109" s="137"/>
      <c r="FPT109" s="137"/>
      <c r="FPU109" s="137"/>
      <c r="FPV109" s="137"/>
      <c r="FPW109" s="137"/>
      <c r="FPX109" s="137"/>
      <c r="FPY109" s="137"/>
      <c r="FPZ109" s="137"/>
      <c r="FQA109" s="137"/>
      <c r="FQB109" s="137"/>
      <c r="FQC109" s="137"/>
      <c r="FQD109" s="137"/>
      <c r="FQE109" s="137"/>
      <c r="FQF109" s="137"/>
      <c r="FQG109" s="137"/>
      <c r="FQH109" s="137"/>
      <c r="FQI109" s="137"/>
      <c r="FQJ109" s="137"/>
      <c r="FQK109" s="137"/>
      <c r="FQL109" s="137"/>
      <c r="FQM109" s="137"/>
      <c r="FQN109" s="137"/>
      <c r="FQO109" s="137"/>
      <c r="FQP109" s="137"/>
      <c r="FQQ109" s="137"/>
      <c r="FQR109" s="137"/>
      <c r="FQS109" s="137"/>
      <c r="FQT109" s="137"/>
      <c r="FQU109" s="137"/>
      <c r="FQV109" s="137"/>
      <c r="FQW109" s="137"/>
      <c r="FQX109" s="137"/>
      <c r="FQY109" s="137"/>
      <c r="FQZ109" s="137"/>
      <c r="FRA109" s="137"/>
      <c r="FRB109" s="137"/>
      <c r="FRC109" s="137"/>
      <c r="FRD109" s="137"/>
      <c r="FRE109" s="137"/>
      <c r="FRF109" s="137"/>
      <c r="FRG109" s="137"/>
      <c r="FRH109" s="137"/>
      <c r="FRI109" s="137"/>
      <c r="FRJ109" s="137"/>
      <c r="FRK109" s="137"/>
      <c r="FRL109" s="137"/>
      <c r="FRM109" s="137"/>
      <c r="FRN109" s="137"/>
      <c r="FRO109" s="137"/>
      <c r="FRP109" s="137"/>
      <c r="FRQ109" s="137"/>
      <c r="FRR109" s="137"/>
      <c r="FRS109" s="137"/>
      <c r="FRT109" s="137"/>
      <c r="FRU109" s="137"/>
      <c r="FRV109" s="137"/>
      <c r="FRW109" s="137"/>
      <c r="FRX109" s="137"/>
      <c r="FRY109" s="137"/>
      <c r="FRZ109" s="137"/>
      <c r="FSA109" s="137"/>
      <c r="FSB109" s="137"/>
      <c r="FSC109" s="137"/>
      <c r="FSD109" s="137"/>
      <c r="FSE109" s="137"/>
      <c r="FSF109" s="137"/>
      <c r="FSG109" s="137"/>
      <c r="FSH109" s="137"/>
      <c r="FSI109" s="137"/>
      <c r="FSJ109" s="137"/>
      <c r="FSK109" s="137"/>
      <c r="FSL109" s="137"/>
      <c r="FSM109" s="137"/>
      <c r="FSN109" s="137"/>
      <c r="FSO109" s="137"/>
      <c r="FSP109" s="137"/>
      <c r="FSQ109" s="137"/>
      <c r="FSR109" s="137"/>
      <c r="FSS109" s="137"/>
      <c r="FST109" s="137"/>
      <c r="FSU109" s="137"/>
      <c r="FSV109" s="137"/>
      <c r="FSW109" s="137"/>
      <c r="FSX109" s="137"/>
      <c r="FSY109" s="137"/>
      <c r="FSZ109" s="137"/>
      <c r="FTA109" s="137"/>
      <c r="FTB109" s="137"/>
      <c r="FTC109" s="137"/>
      <c r="FTD109" s="137"/>
      <c r="FTE109" s="137"/>
      <c r="FTF109" s="137"/>
      <c r="FTG109" s="137"/>
      <c r="FTH109" s="137"/>
      <c r="FTI109" s="137"/>
      <c r="FTJ109" s="137"/>
      <c r="FTK109" s="137"/>
      <c r="FTL109" s="137"/>
      <c r="FTM109" s="137"/>
      <c r="FTN109" s="137"/>
      <c r="FTO109" s="137"/>
      <c r="FTP109" s="137"/>
      <c r="FTQ109" s="137"/>
      <c r="FTR109" s="137"/>
      <c r="FTS109" s="137"/>
      <c r="FTT109" s="137"/>
      <c r="FTU109" s="137"/>
      <c r="FTV109" s="137"/>
      <c r="FTW109" s="137"/>
      <c r="FTX109" s="137"/>
      <c r="FTY109" s="137"/>
      <c r="FTZ109" s="137"/>
      <c r="FUA109" s="137"/>
      <c r="FUB109" s="137"/>
      <c r="FUC109" s="137"/>
      <c r="FUD109" s="137"/>
      <c r="FUE109" s="137"/>
      <c r="FUF109" s="137"/>
      <c r="FUG109" s="137"/>
      <c r="FUH109" s="137"/>
      <c r="FUI109" s="137"/>
      <c r="FUJ109" s="137"/>
      <c r="FUK109" s="137"/>
      <c r="FUL109" s="137"/>
      <c r="FUM109" s="137"/>
      <c r="FUN109" s="137"/>
      <c r="FUO109" s="137"/>
      <c r="FUP109" s="137"/>
      <c r="FUQ109" s="137"/>
      <c r="FUR109" s="137"/>
      <c r="FUS109" s="137"/>
      <c r="FUT109" s="137"/>
      <c r="FUU109" s="137"/>
      <c r="FUV109" s="137"/>
      <c r="FUW109" s="137"/>
      <c r="FUX109" s="137"/>
      <c r="FUY109" s="137"/>
      <c r="FUZ109" s="137"/>
      <c r="FVA109" s="137"/>
      <c r="FVB109" s="137"/>
      <c r="FVC109" s="137"/>
      <c r="FVD109" s="137"/>
      <c r="FVE109" s="137"/>
      <c r="FVF109" s="137"/>
      <c r="FVG109" s="137"/>
      <c r="FVH109" s="137"/>
      <c r="FVI109" s="137"/>
      <c r="FVJ109" s="137"/>
      <c r="FVK109" s="137"/>
      <c r="FVL109" s="137"/>
      <c r="FVM109" s="137"/>
      <c r="FVN109" s="137"/>
      <c r="FVO109" s="137"/>
      <c r="FVP109" s="137"/>
      <c r="FVQ109" s="137"/>
      <c r="FVR109" s="137"/>
      <c r="FVS109" s="137"/>
      <c r="FVT109" s="137"/>
      <c r="FVU109" s="137"/>
      <c r="FVV109" s="137"/>
      <c r="FVW109" s="137"/>
      <c r="FVX109" s="137"/>
      <c r="FVY109" s="137"/>
      <c r="FVZ109" s="137"/>
      <c r="FWA109" s="137"/>
      <c r="FWB109" s="137"/>
      <c r="FWC109" s="137"/>
      <c r="FWD109" s="137"/>
      <c r="FWE109" s="137"/>
      <c r="FWF109" s="137"/>
      <c r="FWG109" s="137"/>
      <c r="FWH109" s="137"/>
      <c r="FWI109" s="137"/>
      <c r="FWJ109" s="137"/>
      <c r="FWK109" s="137"/>
      <c r="FWL109" s="137"/>
      <c r="FWM109" s="137"/>
      <c r="FWN109" s="137"/>
      <c r="FWO109" s="137"/>
      <c r="FWP109" s="137"/>
      <c r="FWQ109" s="137"/>
      <c r="FWR109" s="137"/>
      <c r="FWS109" s="137"/>
      <c r="FWT109" s="137"/>
      <c r="FWU109" s="137"/>
      <c r="FWV109" s="137"/>
      <c r="FWW109" s="137"/>
      <c r="FWX109" s="137"/>
      <c r="FWY109" s="137"/>
      <c r="FWZ109" s="137"/>
      <c r="FXA109" s="137"/>
      <c r="FXB109" s="137"/>
      <c r="FXC109" s="137"/>
      <c r="FXD109" s="137"/>
      <c r="FXE109" s="137"/>
      <c r="FXF109" s="137"/>
      <c r="FXG109" s="137"/>
      <c r="FXH109" s="137"/>
      <c r="FXI109" s="137"/>
      <c r="FXJ109" s="137"/>
      <c r="FXK109" s="137"/>
      <c r="FXL109" s="137"/>
      <c r="FXM109" s="137"/>
      <c r="FXN109" s="137"/>
      <c r="FXO109" s="137"/>
      <c r="FXP109" s="137"/>
      <c r="FXQ109" s="137"/>
      <c r="FXR109" s="137"/>
      <c r="FXS109" s="137"/>
      <c r="FXT109" s="137"/>
      <c r="FXU109" s="137"/>
      <c r="FXV109" s="137"/>
      <c r="FXW109" s="137"/>
      <c r="FXX109" s="137"/>
      <c r="FXY109" s="137"/>
      <c r="FXZ109" s="137"/>
      <c r="FYA109" s="137"/>
      <c r="FYB109" s="137"/>
      <c r="FYC109" s="137"/>
      <c r="FYD109" s="137"/>
      <c r="FYE109" s="137"/>
      <c r="FYF109" s="137"/>
      <c r="FYG109" s="137"/>
      <c r="FYH109" s="137"/>
      <c r="FYI109" s="137"/>
      <c r="FYJ109" s="137"/>
      <c r="FYK109" s="137"/>
      <c r="FYL109" s="137"/>
      <c r="FYM109" s="137"/>
      <c r="FYN109" s="137"/>
      <c r="FYO109" s="137"/>
      <c r="FYP109" s="137"/>
      <c r="FYQ109" s="137"/>
      <c r="FYR109" s="137"/>
      <c r="FYS109" s="137"/>
      <c r="FYT109" s="137"/>
      <c r="FYU109" s="137"/>
      <c r="FYV109" s="137"/>
      <c r="FYW109" s="137"/>
      <c r="FYX109" s="137"/>
      <c r="FYY109" s="137"/>
      <c r="FYZ109" s="137"/>
      <c r="FZA109" s="137"/>
      <c r="FZB109" s="137"/>
      <c r="FZC109" s="137"/>
      <c r="FZD109" s="137"/>
      <c r="FZE109" s="137"/>
      <c r="FZF109" s="137"/>
      <c r="FZG109" s="137"/>
      <c r="FZH109" s="137"/>
      <c r="FZI109" s="137"/>
      <c r="FZJ109" s="137"/>
      <c r="FZK109" s="137"/>
      <c r="FZL109" s="137"/>
      <c r="FZM109" s="137"/>
      <c r="FZN109" s="137"/>
      <c r="FZO109" s="137"/>
      <c r="FZP109" s="137"/>
      <c r="FZQ109" s="137"/>
      <c r="FZR109" s="137"/>
      <c r="FZS109" s="137"/>
      <c r="FZT109" s="137"/>
      <c r="FZU109" s="137"/>
      <c r="FZV109" s="137"/>
      <c r="FZW109" s="137"/>
      <c r="FZX109" s="137"/>
      <c r="FZY109" s="137"/>
      <c r="FZZ109" s="137"/>
      <c r="GAA109" s="137"/>
      <c r="GAB109" s="137"/>
      <c r="GAC109" s="137"/>
      <c r="GAD109" s="137"/>
      <c r="GAE109" s="137"/>
      <c r="GAF109" s="137"/>
      <c r="GAG109" s="137"/>
      <c r="GAH109" s="137"/>
      <c r="GAI109" s="137"/>
      <c r="GAJ109" s="137"/>
      <c r="GAK109" s="137"/>
      <c r="GAL109" s="137"/>
      <c r="GAM109" s="137"/>
      <c r="GAN109" s="137"/>
      <c r="GAO109" s="137"/>
      <c r="GAP109" s="137"/>
      <c r="GAQ109" s="137"/>
      <c r="GAR109" s="137"/>
      <c r="GAS109" s="137"/>
      <c r="GAT109" s="137"/>
      <c r="GAU109" s="137"/>
      <c r="GAV109" s="137"/>
      <c r="GAW109" s="137"/>
      <c r="GAX109" s="137"/>
      <c r="GAY109" s="137"/>
      <c r="GAZ109" s="137"/>
      <c r="GBA109" s="137"/>
      <c r="GBB109" s="137"/>
      <c r="GBC109" s="137"/>
      <c r="GBD109" s="137"/>
      <c r="GBE109" s="137"/>
      <c r="GBF109" s="137"/>
      <c r="GBG109" s="137"/>
      <c r="GBH109" s="137"/>
      <c r="GBI109" s="137"/>
      <c r="GBJ109" s="137"/>
      <c r="GBK109" s="137"/>
      <c r="GBL109" s="137"/>
      <c r="GBM109" s="137"/>
      <c r="GBN109" s="137"/>
      <c r="GBO109" s="137"/>
      <c r="GBP109" s="137"/>
      <c r="GBQ109" s="137"/>
      <c r="GBR109" s="137"/>
      <c r="GBS109" s="137"/>
      <c r="GBT109" s="137"/>
      <c r="GBU109" s="137"/>
      <c r="GBV109" s="137"/>
      <c r="GBW109" s="137"/>
      <c r="GBX109" s="137"/>
      <c r="GBY109" s="137"/>
      <c r="GBZ109" s="137"/>
      <c r="GCA109" s="137"/>
      <c r="GCB109" s="137"/>
      <c r="GCC109" s="137"/>
      <c r="GCD109" s="137"/>
      <c r="GCE109" s="137"/>
      <c r="GCF109" s="137"/>
      <c r="GCG109" s="137"/>
      <c r="GCH109" s="137"/>
      <c r="GCI109" s="137"/>
      <c r="GCJ109" s="137"/>
      <c r="GCK109" s="137"/>
      <c r="GCL109" s="137"/>
      <c r="GCM109" s="137"/>
      <c r="GCN109" s="137"/>
      <c r="GCO109" s="137"/>
      <c r="GCP109" s="137"/>
      <c r="GCQ109" s="137"/>
      <c r="GCR109" s="137"/>
      <c r="GCS109" s="137"/>
      <c r="GCT109" s="137"/>
      <c r="GCU109" s="137"/>
      <c r="GCV109" s="137"/>
      <c r="GCW109" s="137"/>
      <c r="GCX109" s="137"/>
      <c r="GCY109" s="137"/>
      <c r="GCZ109" s="137"/>
      <c r="GDA109" s="137"/>
      <c r="GDB109" s="137"/>
      <c r="GDC109" s="137"/>
      <c r="GDD109" s="137"/>
      <c r="GDE109" s="137"/>
      <c r="GDF109" s="137"/>
      <c r="GDG109" s="137"/>
      <c r="GDH109" s="137"/>
      <c r="GDI109" s="137"/>
      <c r="GDJ109" s="137"/>
      <c r="GDK109" s="137"/>
      <c r="GDL109" s="137"/>
      <c r="GDM109" s="137"/>
      <c r="GDN109" s="137"/>
      <c r="GDO109" s="137"/>
      <c r="GDP109" s="137"/>
      <c r="GDQ109" s="137"/>
      <c r="GDR109" s="137"/>
      <c r="GDS109" s="137"/>
      <c r="GDT109" s="137"/>
      <c r="GDU109" s="137"/>
      <c r="GDV109" s="137"/>
      <c r="GDW109" s="137"/>
      <c r="GDX109" s="137"/>
      <c r="GDY109" s="137"/>
      <c r="GDZ109" s="137"/>
      <c r="GEA109" s="137"/>
      <c r="GEB109" s="137"/>
      <c r="GEC109" s="137"/>
      <c r="GED109" s="137"/>
      <c r="GEE109" s="137"/>
      <c r="GEF109" s="137"/>
      <c r="GEG109" s="137"/>
      <c r="GEH109" s="137"/>
      <c r="GEI109" s="137"/>
      <c r="GEJ109" s="137"/>
      <c r="GEK109" s="137"/>
      <c r="GEL109" s="137"/>
      <c r="GEM109" s="137"/>
      <c r="GEN109" s="137"/>
      <c r="GEO109" s="137"/>
      <c r="GEP109" s="137"/>
      <c r="GEQ109" s="137"/>
      <c r="GER109" s="137"/>
      <c r="GES109" s="137"/>
      <c r="GET109" s="137"/>
      <c r="GEU109" s="137"/>
      <c r="GEV109" s="137"/>
      <c r="GEW109" s="137"/>
      <c r="GEX109" s="137"/>
      <c r="GEY109" s="137"/>
      <c r="GEZ109" s="137"/>
      <c r="GFA109" s="137"/>
      <c r="GFB109" s="137"/>
      <c r="GFC109" s="137"/>
      <c r="GFD109" s="137"/>
      <c r="GFE109" s="137"/>
      <c r="GFF109" s="137"/>
      <c r="GFG109" s="137"/>
      <c r="GFH109" s="137"/>
      <c r="GFI109" s="137"/>
      <c r="GFJ109" s="137"/>
      <c r="GFK109" s="137"/>
      <c r="GFL109" s="137"/>
      <c r="GFM109" s="137"/>
      <c r="GFN109" s="137"/>
      <c r="GFO109" s="137"/>
      <c r="GFP109" s="137"/>
      <c r="GFQ109" s="137"/>
      <c r="GFR109" s="137"/>
      <c r="GFS109" s="137"/>
      <c r="GFT109" s="137"/>
      <c r="GFU109" s="137"/>
      <c r="GFV109" s="137"/>
      <c r="GFW109" s="137"/>
      <c r="GFX109" s="137"/>
      <c r="GFY109" s="137"/>
      <c r="GFZ109" s="137"/>
      <c r="GGA109" s="137"/>
      <c r="GGB109" s="137"/>
      <c r="GGC109" s="137"/>
      <c r="GGD109" s="137"/>
      <c r="GGE109" s="137"/>
      <c r="GGF109" s="137"/>
      <c r="GGG109" s="137"/>
      <c r="GGH109" s="137"/>
      <c r="GGI109" s="137"/>
      <c r="GGJ109" s="137"/>
      <c r="GGK109" s="137"/>
      <c r="GGL109" s="137"/>
      <c r="GGM109" s="137"/>
      <c r="GGN109" s="137"/>
      <c r="GGO109" s="137"/>
      <c r="GGP109" s="137"/>
      <c r="GGQ109" s="137"/>
      <c r="GGR109" s="137"/>
      <c r="GGS109" s="137"/>
      <c r="GGT109" s="137"/>
      <c r="GGU109" s="137"/>
      <c r="GGV109" s="137"/>
      <c r="GGW109" s="137"/>
      <c r="GGX109" s="137"/>
      <c r="GGY109" s="137"/>
      <c r="GGZ109" s="137"/>
      <c r="GHA109" s="137"/>
      <c r="GHB109" s="137"/>
      <c r="GHC109" s="137"/>
      <c r="GHD109" s="137"/>
      <c r="GHE109" s="137"/>
      <c r="GHF109" s="137"/>
      <c r="GHG109" s="137"/>
      <c r="GHH109" s="137"/>
      <c r="GHI109" s="137"/>
      <c r="GHJ109" s="137"/>
      <c r="GHK109" s="137"/>
      <c r="GHL109" s="137"/>
      <c r="GHM109" s="137"/>
      <c r="GHN109" s="137"/>
      <c r="GHO109" s="137"/>
      <c r="GHP109" s="137"/>
      <c r="GHQ109" s="137"/>
      <c r="GHR109" s="137"/>
      <c r="GHS109" s="137"/>
      <c r="GHT109" s="137"/>
      <c r="GHU109" s="137"/>
      <c r="GHV109" s="137"/>
      <c r="GHW109" s="137"/>
      <c r="GHX109" s="137"/>
      <c r="GHY109" s="137"/>
      <c r="GHZ109" s="137"/>
      <c r="GIA109" s="137"/>
      <c r="GIB109" s="137"/>
      <c r="GIC109" s="137"/>
      <c r="GID109" s="137"/>
      <c r="GIE109" s="137"/>
      <c r="GIF109" s="137"/>
      <c r="GIG109" s="137"/>
      <c r="GIH109" s="137"/>
      <c r="GII109" s="137"/>
      <c r="GIJ109" s="137"/>
      <c r="GIK109" s="137"/>
      <c r="GIL109" s="137"/>
      <c r="GIM109" s="137"/>
      <c r="GIN109" s="137"/>
      <c r="GIO109" s="137"/>
      <c r="GIP109" s="137"/>
      <c r="GIQ109" s="137"/>
      <c r="GIR109" s="137"/>
      <c r="GIS109" s="137"/>
      <c r="GIT109" s="137"/>
      <c r="GIU109" s="137"/>
      <c r="GIV109" s="137"/>
      <c r="GIW109" s="137"/>
      <c r="GIX109" s="137"/>
      <c r="GIY109" s="137"/>
      <c r="GIZ109" s="137"/>
      <c r="GJA109" s="137"/>
      <c r="GJB109" s="137"/>
      <c r="GJC109" s="137"/>
      <c r="GJD109" s="137"/>
      <c r="GJE109" s="137"/>
      <c r="GJF109" s="137"/>
      <c r="GJG109" s="137"/>
      <c r="GJH109" s="137"/>
      <c r="GJI109" s="137"/>
      <c r="GJJ109" s="137"/>
      <c r="GJK109" s="137"/>
      <c r="GJL109" s="137"/>
      <c r="GJM109" s="137"/>
      <c r="GJN109" s="137"/>
      <c r="GJO109" s="137"/>
      <c r="GJP109" s="137"/>
      <c r="GJQ109" s="137"/>
      <c r="GJR109" s="137"/>
      <c r="GJS109" s="137"/>
      <c r="GJT109" s="137"/>
      <c r="GJU109" s="137"/>
      <c r="GJV109" s="137"/>
      <c r="GJW109" s="137"/>
      <c r="GJX109" s="137"/>
      <c r="GJY109" s="137"/>
      <c r="GJZ109" s="137"/>
      <c r="GKA109" s="137"/>
      <c r="GKB109" s="137"/>
      <c r="GKC109" s="137"/>
      <c r="GKD109" s="137"/>
      <c r="GKE109" s="137"/>
      <c r="GKF109" s="137"/>
      <c r="GKG109" s="137"/>
      <c r="GKH109" s="137"/>
      <c r="GKI109" s="137"/>
      <c r="GKJ109" s="137"/>
      <c r="GKK109" s="137"/>
      <c r="GKL109" s="137"/>
      <c r="GKM109" s="137"/>
      <c r="GKN109" s="137"/>
      <c r="GKO109" s="137"/>
      <c r="GKP109" s="137"/>
      <c r="GKQ109" s="137"/>
      <c r="GKR109" s="137"/>
      <c r="GKS109" s="137"/>
      <c r="GKT109" s="137"/>
      <c r="GKU109" s="137"/>
      <c r="GKV109" s="137"/>
      <c r="GKW109" s="137"/>
      <c r="GKX109" s="137"/>
      <c r="GKY109" s="137"/>
      <c r="GKZ109" s="137"/>
      <c r="GLA109" s="137"/>
      <c r="GLB109" s="137"/>
      <c r="GLC109" s="137"/>
      <c r="GLD109" s="137"/>
      <c r="GLE109" s="137"/>
      <c r="GLF109" s="137"/>
      <c r="GLG109" s="137"/>
      <c r="GLH109" s="137"/>
      <c r="GLI109" s="137"/>
      <c r="GLJ109" s="137"/>
      <c r="GLK109" s="137"/>
      <c r="GLL109" s="137"/>
      <c r="GLM109" s="137"/>
      <c r="GLN109" s="137"/>
      <c r="GLO109" s="137"/>
      <c r="GLP109" s="137"/>
      <c r="GLQ109" s="137"/>
      <c r="GLR109" s="137"/>
      <c r="GLS109" s="137"/>
      <c r="GLT109" s="137"/>
      <c r="GLU109" s="137"/>
      <c r="GLV109" s="137"/>
      <c r="GLW109" s="137"/>
      <c r="GLX109" s="137"/>
      <c r="GLY109" s="137"/>
      <c r="GLZ109" s="137"/>
      <c r="GMA109" s="137"/>
      <c r="GMB109" s="137"/>
      <c r="GMC109" s="137"/>
      <c r="GMD109" s="137"/>
      <c r="GME109" s="137"/>
      <c r="GMF109" s="137"/>
      <c r="GMG109" s="137"/>
      <c r="GMH109" s="137"/>
      <c r="GMI109" s="137"/>
      <c r="GMJ109" s="137"/>
      <c r="GMK109" s="137"/>
      <c r="GML109" s="137"/>
      <c r="GMM109" s="137"/>
      <c r="GMN109" s="137"/>
      <c r="GMO109" s="137"/>
      <c r="GMP109" s="137"/>
      <c r="GMQ109" s="137"/>
      <c r="GMR109" s="137"/>
      <c r="GMS109" s="137"/>
      <c r="GMT109" s="137"/>
      <c r="GMU109" s="137"/>
      <c r="GMV109" s="137"/>
      <c r="GMW109" s="137"/>
      <c r="GMX109" s="137"/>
      <c r="GMY109" s="137"/>
      <c r="GMZ109" s="137"/>
      <c r="GNA109" s="137"/>
      <c r="GNB109" s="137"/>
      <c r="GNC109" s="137"/>
      <c r="GND109" s="137"/>
      <c r="GNE109" s="137"/>
      <c r="GNF109" s="137"/>
      <c r="GNG109" s="137"/>
      <c r="GNH109" s="137"/>
      <c r="GNI109" s="137"/>
      <c r="GNJ109" s="137"/>
      <c r="GNK109" s="137"/>
      <c r="GNL109" s="137"/>
      <c r="GNM109" s="137"/>
      <c r="GNN109" s="137"/>
      <c r="GNO109" s="137"/>
      <c r="GNP109" s="137"/>
      <c r="GNQ109" s="137"/>
      <c r="GNR109" s="137"/>
      <c r="GNS109" s="137"/>
      <c r="GNT109" s="137"/>
      <c r="GNU109" s="137"/>
      <c r="GNV109" s="137"/>
      <c r="GNW109" s="137"/>
      <c r="GNX109" s="137"/>
      <c r="GNY109" s="137"/>
      <c r="GNZ109" s="137"/>
      <c r="GOA109" s="137"/>
      <c r="GOB109" s="137"/>
      <c r="GOC109" s="137"/>
      <c r="GOD109" s="137"/>
      <c r="GOE109" s="137"/>
      <c r="GOF109" s="137"/>
      <c r="GOG109" s="137"/>
      <c r="GOH109" s="137"/>
      <c r="GOI109" s="137"/>
      <c r="GOJ109" s="137"/>
      <c r="GOK109" s="137"/>
      <c r="GOL109" s="137"/>
      <c r="GOM109" s="137"/>
      <c r="GON109" s="137"/>
      <c r="GOO109" s="137"/>
      <c r="GOP109" s="137"/>
      <c r="GOQ109" s="137"/>
      <c r="GOR109" s="137"/>
      <c r="GOS109" s="137"/>
      <c r="GOT109" s="137"/>
      <c r="GOU109" s="137"/>
      <c r="GOV109" s="137"/>
      <c r="GOW109" s="137"/>
      <c r="GOX109" s="137"/>
      <c r="GOY109" s="137"/>
      <c r="GOZ109" s="137"/>
      <c r="GPA109" s="137"/>
      <c r="GPB109" s="137"/>
      <c r="GPC109" s="137"/>
      <c r="GPD109" s="137"/>
      <c r="GPE109" s="137"/>
      <c r="GPF109" s="137"/>
      <c r="GPG109" s="137"/>
      <c r="GPH109" s="137"/>
      <c r="GPI109" s="137"/>
      <c r="GPJ109" s="137"/>
      <c r="GPK109" s="137"/>
      <c r="GPL109" s="137"/>
      <c r="GPM109" s="137"/>
      <c r="GPN109" s="137"/>
      <c r="GPO109" s="137"/>
      <c r="GPP109" s="137"/>
      <c r="GPQ109" s="137"/>
      <c r="GPR109" s="137"/>
      <c r="GPS109" s="137"/>
      <c r="GPT109" s="137"/>
      <c r="GPU109" s="137"/>
      <c r="GPV109" s="137"/>
      <c r="GPW109" s="137"/>
      <c r="GPX109" s="137"/>
      <c r="GPY109" s="137"/>
      <c r="GPZ109" s="137"/>
      <c r="GQA109" s="137"/>
      <c r="GQB109" s="137"/>
      <c r="GQC109" s="137"/>
      <c r="GQD109" s="137"/>
      <c r="GQE109" s="137"/>
      <c r="GQF109" s="137"/>
      <c r="GQG109" s="137"/>
      <c r="GQH109" s="137"/>
      <c r="GQI109" s="137"/>
      <c r="GQJ109" s="137"/>
      <c r="GQK109" s="137"/>
      <c r="GQL109" s="137"/>
      <c r="GQM109" s="137"/>
      <c r="GQN109" s="137"/>
      <c r="GQO109" s="137"/>
      <c r="GQP109" s="137"/>
      <c r="GQQ109" s="137"/>
      <c r="GQR109" s="137"/>
      <c r="GQS109" s="137"/>
      <c r="GQT109" s="137"/>
      <c r="GQU109" s="137"/>
      <c r="GQV109" s="137"/>
      <c r="GQW109" s="137"/>
      <c r="GQX109" s="137"/>
      <c r="GQY109" s="137"/>
      <c r="GQZ109" s="137"/>
      <c r="GRA109" s="137"/>
      <c r="GRB109" s="137"/>
      <c r="GRC109" s="137"/>
      <c r="GRD109" s="137"/>
      <c r="GRE109" s="137"/>
      <c r="GRF109" s="137"/>
      <c r="GRG109" s="137"/>
      <c r="GRH109" s="137"/>
      <c r="GRI109" s="137"/>
      <c r="GRJ109" s="137"/>
      <c r="GRK109" s="137"/>
      <c r="GRL109" s="137"/>
      <c r="GRM109" s="137"/>
      <c r="GRN109" s="137"/>
      <c r="GRO109" s="137"/>
      <c r="GRP109" s="137"/>
      <c r="GRQ109" s="137"/>
      <c r="GRR109" s="137"/>
      <c r="GRS109" s="137"/>
      <c r="GRT109" s="137"/>
      <c r="GRU109" s="137"/>
      <c r="GRV109" s="137"/>
      <c r="GRW109" s="137"/>
      <c r="GRX109" s="137"/>
      <c r="GRY109" s="137"/>
      <c r="GRZ109" s="137"/>
      <c r="GSA109" s="137"/>
      <c r="GSB109" s="137"/>
      <c r="GSC109" s="137"/>
      <c r="GSD109" s="137"/>
      <c r="GSE109" s="137"/>
      <c r="GSF109" s="137"/>
      <c r="GSG109" s="137"/>
      <c r="GSH109" s="137"/>
      <c r="GSI109" s="137"/>
      <c r="GSJ109" s="137"/>
      <c r="GSK109" s="137"/>
      <c r="GSL109" s="137"/>
      <c r="GSM109" s="137"/>
      <c r="GSN109" s="137"/>
      <c r="GSO109" s="137"/>
      <c r="GSP109" s="137"/>
      <c r="GSQ109" s="137"/>
      <c r="GSR109" s="137"/>
      <c r="GSS109" s="137"/>
      <c r="GST109" s="137"/>
      <c r="GSU109" s="137"/>
      <c r="GSV109" s="137"/>
      <c r="GSW109" s="137"/>
      <c r="GSX109" s="137"/>
      <c r="GSY109" s="137"/>
      <c r="GSZ109" s="137"/>
      <c r="GTA109" s="137"/>
      <c r="GTB109" s="137"/>
      <c r="GTC109" s="137"/>
      <c r="GTD109" s="137"/>
      <c r="GTE109" s="137"/>
      <c r="GTF109" s="137"/>
      <c r="GTG109" s="137"/>
      <c r="GTH109" s="137"/>
      <c r="GTI109" s="137"/>
      <c r="GTJ109" s="137"/>
      <c r="GTK109" s="137"/>
      <c r="GTL109" s="137"/>
      <c r="GTM109" s="137"/>
      <c r="GTN109" s="137"/>
      <c r="GTO109" s="137"/>
      <c r="GTP109" s="137"/>
      <c r="GTQ109" s="137"/>
      <c r="GTR109" s="137"/>
      <c r="GTS109" s="137"/>
      <c r="GTT109" s="137"/>
      <c r="GTU109" s="137"/>
      <c r="GTV109" s="137"/>
      <c r="GTW109" s="137"/>
      <c r="GTX109" s="137"/>
      <c r="GTY109" s="137"/>
      <c r="GTZ109" s="137"/>
      <c r="GUA109" s="137"/>
      <c r="GUB109" s="137"/>
      <c r="GUC109" s="137"/>
      <c r="GUD109" s="137"/>
      <c r="GUE109" s="137"/>
      <c r="GUF109" s="137"/>
      <c r="GUG109" s="137"/>
      <c r="GUH109" s="137"/>
      <c r="GUI109" s="137"/>
      <c r="GUJ109" s="137"/>
      <c r="GUK109" s="137"/>
      <c r="GUL109" s="137"/>
      <c r="GUM109" s="137"/>
      <c r="GUN109" s="137"/>
      <c r="GUO109" s="137"/>
      <c r="GUP109" s="137"/>
      <c r="GUQ109" s="137"/>
      <c r="GUR109" s="137"/>
      <c r="GUS109" s="137"/>
      <c r="GUT109" s="137"/>
      <c r="GUU109" s="137"/>
      <c r="GUV109" s="137"/>
      <c r="GUW109" s="137"/>
      <c r="GUX109" s="137"/>
      <c r="GUY109" s="137"/>
      <c r="GUZ109" s="137"/>
      <c r="GVA109" s="137"/>
      <c r="GVB109" s="137"/>
      <c r="GVC109" s="137"/>
      <c r="GVD109" s="137"/>
      <c r="GVE109" s="137"/>
      <c r="GVF109" s="137"/>
      <c r="GVG109" s="137"/>
      <c r="GVH109" s="137"/>
      <c r="GVI109" s="137"/>
      <c r="GVJ109" s="137"/>
      <c r="GVK109" s="137"/>
      <c r="GVL109" s="137"/>
      <c r="GVM109" s="137"/>
      <c r="GVN109" s="137"/>
      <c r="GVO109" s="137"/>
      <c r="GVP109" s="137"/>
      <c r="GVQ109" s="137"/>
      <c r="GVR109" s="137"/>
      <c r="GVS109" s="137"/>
      <c r="GVT109" s="137"/>
      <c r="GVU109" s="137"/>
      <c r="GVV109" s="137"/>
      <c r="GVW109" s="137"/>
      <c r="GVX109" s="137"/>
      <c r="GVY109" s="137"/>
      <c r="GVZ109" s="137"/>
      <c r="GWA109" s="137"/>
      <c r="GWB109" s="137"/>
      <c r="GWC109" s="137"/>
      <c r="GWD109" s="137"/>
      <c r="GWE109" s="137"/>
      <c r="GWF109" s="137"/>
      <c r="GWG109" s="137"/>
      <c r="GWH109" s="137"/>
      <c r="GWI109" s="137"/>
      <c r="GWJ109" s="137"/>
      <c r="GWK109" s="137"/>
      <c r="GWL109" s="137"/>
      <c r="GWM109" s="137"/>
      <c r="GWN109" s="137"/>
      <c r="GWO109" s="137"/>
      <c r="GWP109" s="137"/>
      <c r="GWQ109" s="137"/>
      <c r="GWR109" s="137"/>
      <c r="GWS109" s="137"/>
      <c r="GWT109" s="137"/>
      <c r="GWU109" s="137"/>
      <c r="GWV109" s="137"/>
      <c r="GWW109" s="137"/>
      <c r="GWX109" s="137"/>
      <c r="GWY109" s="137"/>
      <c r="GWZ109" s="137"/>
      <c r="GXA109" s="137"/>
      <c r="GXB109" s="137"/>
      <c r="GXC109" s="137"/>
      <c r="GXD109" s="137"/>
      <c r="GXE109" s="137"/>
      <c r="GXF109" s="137"/>
      <c r="GXG109" s="137"/>
      <c r="GXH109" s="137"/>
      <c r="GXI109" s="137"/>
      <c r="GXJ109" s="137"/>
      <c r="GXK109" s="137"/>
      <c r="GXL109" s="137"/>
      <c r="GXM109" s="137"/>
      <c r="GXN109" s="137"/>
      <c r="GXO109" s="137"/>
      <c r="GXP109" s="137"/>
      <c r="GXQ109" s="137"/>
      <c r="GXR109" s="137"/>
      <c r="GXS109" s="137"/>
      <c r="GXT109" s="137"/>
      <c r="GXU109" s="137"/>
      <c r="GXV109" s="137"/>
      <c r="GXW109" s="137"/>
      <c r="GXX109" s="137"/>
      <c r="GXY109" s="137"/>
      <c r="GXZ109" s="137"/>
      <c r="GYA109" s="137"/>
      <c r="GYB109" s="137"/>
      <c r="GYC109" s="137"/>
      <c r="GYD109" s="137"/>
      <c r="GYE109" s="137"/>
      <c r="GYF109" s="137"/>
      <c r="GYG109" s="137"/>
      <c r="GYH109" s="137"/>
      <c r="GYI109" s="137"/>
      <c r="GYJ109" s="137"/>
      <c r="GYK109" s="137"/>
      <c r="GYL109" s="137"/>
      <c r="GYM109" s="137"/>
      <c r="GYN109" s="137"/>
      <c r="GYO109" s="137"/>
      <c r="GYP109" s="137"/>
      <c r="GYQ109" s="137"/>
      <c r="GYR109" s="137"/>
      <c r="GYS109" s="137"/>
      <c r="GYT109" s="137"/>
      <c r="GYU109" s="137"/>
      <c r="GYV109" s="137"/>
      <c r="GYW109" s="137"/>
      <c r="GYX109" s="137"/>
      <c r="GYY109" s="137"/>
      <c r="GYZ109" s="137"/>
      <c r="GZA109" s="137"/>
      <c r="GZB109" s="137"/>
      <c r="GZC109" s="137"/>
      <c r="GZD109" s="137"/>
      <c r="GZE109" s="137"/>
      <c r="GZF109" s="137"/>
      <c r="GZG109" s="137"/>
      <c r="GZH109" s="137"/>
      <c r="GZI109" s="137"/>
      <c r="GZJ109" s="137"/>
      <c r="GZK109" s="137"/>
      <c r="GZL109" s="137"/>
      <c r="GZM109" s="137"/>
      <c r="GZN109" s="137"/>
      <c r="GZO109" s="137"/>
      <c r="GZP109" s="137"/>
      <c r="GZQ109" s="137"/>
      <c r="GZR109" s="137"/>
      <c r="GZS109" s="137"/>
      <c r="GZT109" s="137"/>
      <c r="GZU109" s="137"/>
      <c r="GZV109" s="137"/>
      <c r="GZW109" s="137"/>
      <c r="GZX109" s="137"/>
      <c r="GZY109" s="137"/>
      <c r="GZZ109" s="137"/>
      <c r="HAA109" s="137"/>
      <c r="HAB109" s="137"/>
      <c r="HAC109" s="137"/>
      <c r="HAD109" s="137"/>
      <c r="HAE109" s="137"/>
      <c r="HAF109" s="137"/>
      <c r="HAG109" s="137"/>
      <c r="HAH109" s="137"/>
      <c r="HAI109" s="137"/>
      <c r="HAJ109" s="137"/>
      <c r="HAK109" s="137"/>
      <c r="HAL109" s="137"/>
      <c r="HAM109" s="137"/>
      <c r="HAN109" s="137"/>
      <c r="HAO109" s="137"/>
      <c r="HAP109" s="137"/>
      <c r="HAQ109" s="137"/>
      <c r="HAR109" s="137"/>
      <c r="HAS109" s="137"/>
      <c r="HAT109" s="137"/>
      <c r="HAU109" s="137"/>
      <c r="HAV109" s="137"/>
      <c r="HAW109" s="137"/>
      <c r="HAX109" s="137"/>
      <c r="HAY109" s="137"/>
      <c r="HAZ109" s="137"/>
      <c r="HBA109" s="137"/>
      <c r="HBB109" s="137"/>
      <c r="HBC109" s="137"/>
      <c r="HBD109" s="137"/>
      <c r="HBE109" s="137"/>
      <c r="HBF109" s="137"/>
      <c r="HBG109" s="137"/>
      <c r="HBH109" s="137"/>
      <c r="HBI109" s="137"/>
      <c r="HBJ109" s="137"/>
      <c r="HBK109" s="137"/>
      <c r="HBL109" s="137"/>
      <c r="HBM109" s="137"/>
      <c r="HBN109" s="137"/>
      <c r="HBO109" s="137"/>
      <c r="HBP109" s="137"/>
      <c r="HBQ109" s="137"/>
      <c r="HBR109" s="137"/>
      <c r="HBS109" s="137"/>
      <c r="HBT109" s="137"/>
      <c r="HBU109" s="137"/>
      <c r="HBV109" s="137"/>
      <c r="HBW109" s="137"/>
      <c r="HBX109" s="137"/>
      <c r="HBY109" s="137"/>
      <c r="HBZ109" s="137"/>
      <c r="HCA109" s="137"/>
      <c r="HCB109" s="137"/>
      <c r="HCC109" s="137"/>
      <c r="HCD109" s="137"/>
      <c r="HCE109" s="137"/>
      <c r="HCF109" s="137"/>
      <c r="HCG109" s="137"/>
      <c r="HCH109" s="137"/>
      <c r="HCI109" s="137"/>
      <c r="HCJ109" s="137"/>
      <c r="HCK109" s="137"/>
      <c r="HCL109" s="137"/>
      <c r="HCM109" s="137"/>
      <c r="HCN109" s="137"/>
      <c r="HCO109" s="137"/>
      <c r="HCP109" s="137"/>
      <c r="HCQ109" s="137"/>
      <c r="HCR109" s="137"/>
      <c r="HCS109" s="137"/>
      <c r="HCT109" s="137"/>
      <c r="HCU109" s="137"/>
      <c r="HCV109" s="137"/>
      <c r="HCW109" s="137"/>
      <c r="HCX109" s="137"/>
      <c r="HCY109" s="137"/>
      <c r="HCZ109" s="137"/>
      <c r="HDA109" s="137"/>
      <c r="HDB109" s="137"/>
      <c r="HDC109" s="137"/>
      <c r="HDD109" s="137"/>
      <c r="HDE109" s="137"/>
      <c r="HDF109" s="137"/>
      <c r="HDG109" s="137"/>
      <c r="HDH109" s="137"/>
      <c r="HDI109" s="137"/>
      <c r="HDJ109" s="137"/>
      <c r="HDK109" s="137"/>
      <c r="HDL109" s="137"/>
      <c r="HDM109" s="137"/>
      <c r="HDN109" s="137"/>
      <c r="HDO109" s="137"/>
      <c r="HDP109" s="137"/>
      <c r="HDQ109" s="137"/>
      <c r="HDR109" s="137"/>
      <c r="HDS109" s="137"/>
      <c r="HDT109" s="137"/>
      <c r="HDU109" s="137"/>
      <c r="HDV109" s="137"/>
      <c r="HDW109" s="137"/>
      <c r="HDX109" s="137"/>
      <c r="HDY109" s="137"/>
      <c r="HDZ109" s="137"/>
      <c r="HEA109" s="137"/>
      <c r="HEB109" s="137"/>
      <c r="HEC109" s="137"/>
      <c r="HED109" s="137"/>
      <c r="HEE109" s="137"/>
      <c r="HEF109" s="137"/>
      <c r="HEG109" s="137"/>
      <c r="HEH109" s="137"/>
      <c r="HEI109" s="137"/>
      <c r="HEJ109" s="137"/>
      <c r="HEK109" s="137"/>
      <c r="HEL109" s="137"/>
      <c r="HEM109" s="137"/>
      <c r="HEN109" s="137"/>
      <c r="HEO109" s="137"/>
      <c r="HEP109" s="137"/>
      <c r="HEQ109" s="137"/>
      <c r="HER109" s="137"/>
      <c r="HES109" s="137"/>
      <c r="HET109" s="137"/>
      <c r="HEU109" s="137"/>
      <c r="HEV109" s="137"/>
      <c r="HEW109" s="137"/>
      <c r="HEX109" s="137"/>
      <c r="HEY109" s="137"/>
      <c r="HEZ109" s="137"/>
      <c r="HFA109" s="137"/>
      <c r="HFB109" s="137"/>
      <c r="HFC109" s="137"/>
      <c r="HFD109" s="137"/>
      <c r="HFE109" s="137"/>
      <c r="HFF109" s="137"/>
      <c r="HFG109" s="137"/>
      <c r="HFH109" s="137"/>
      <c r="HFI109" s="137"/>
      <c r="HFJ109" s="137"/>
      <c r="HFK109" s="137"/>
      <c r="HFL109" s="137"/>
      <c r="HFM109" s="137"/>
      <c r="HFN109" s="137"/>
      <c r="HFO109" s="137"/>
      <c r="HFP109" s="137"/>
      <c r="HFQ109" s="137"/>
      <c r="HFR109" s="137"/>
      <c r="HFS109" s="137"/>
      <c r="HFT109" s="137"/>
      <c r="HFU109" s="137"/>
      <c r="HFV109" s="137"/>
      <c r="HFW109" s="137"/>
      <c r="HFX109" s="137"/>
      <c r="HFY109" s="137"/>
      <c r="HFZ109" s="137"/>
      <c r="HGA109" s="137"/>
      <c r="HGB109" s="137"/>
      <c r="HGC109" s="137"/>
      <c r="HGD109" s="137"/>
      <c r="HGE109" s="137"/>
      <c r="HGF109" s="137"/>
      <c r="HGG109" s="137"/>
      <c r="HGH109" s="137"/>
      <c r="HGI109" s="137"/>
      <c r="HGJ109" s="137"/>
      <c r="HGK109" s="137"/>
      <c r="HGL109" s="137"/>
      <c r="HGM109" s="137"/>
      <c r="HGN109" s="137"/>
      <c r="HGO109" s="137"/>
      <c r="HGP109" s="137"/>
      <c r="HGQ109" s="137"/>
      <c r="HGR109" s="137"/>
      <c r="HGS109" s="137"/>
      <c r="HGT109" s="137"/>
      <c r="HGU109" s="137"/>
      <c r="HGV109" s="137"/>
      <c r="HGW109" s="137"/>
      <c r="HGX109" s="137"/>
      <c r="HGY109" s="137"/>
      <c r="HGZ109" s="137"/>
      <c r="HHA109" s="137"/>
      <c r="HHB109" s="137"/>
      <c r="HHC109" s="137"/>
      <c r="HHD109" s="137"/>
      <c r="HHE109" s="137"/>
      <c r="HHF109" s="137"/>
      <c r="HHG109" s="137"/>
      <c r="HHH109" s="137"/>
      <c r="HHI109" s="137"/>
      <c r="HHJ109" s="137"/>
      <c r="HHK109" s="137"/>
      <c r="HHL109" s="137"/>
      <c r="HHM109" s="137"/>
      <c r="HHN109" s="137"/>
      <c r="HHO109" s="137"/>
      <c r="HHP109" s="137"/>
      <c r="HHQ109" s="137"/>
      <c r="HHR109" s="137"/>
      <c r="HHS109" s="137"/>
      <c r="HHT109" s="137"/>
      <c r="HHU109" s="137"/>
      <c r="HHV109" s="137"/>
      <c r="HHW109" s="137"/>
      <c r="HHX109" s="137"/>
      <c r="HHY109" s="137"/>
      <c r="HHZ109" s="137"/>
      <c r="HIA109" s="137"/>
      <c r="HIB109" s="137"/>
      <c r="HIC109" s="137"/>
      <c r="HID109" s="137"/>
      <c r="HIE109" s="137"/>
      <c r="HIF109" s="137"/>
      <c r="HIG109" s="137"/>
      <c r="HIH109" s="137"/>
      <c r="HII109" s="137"/>
      <c r="HIJ109" s="137"/>
      <c r="HIK109" s="137"/>
      <c r="HIL109" s="137"/>
      <c r="HIM109" s="137"/>
      <c r="HIN109" s="137"/>
      <c r="HIO109" s="137"/>
      <c r="HIP109" s="137"/>
      <c r="HIQ109" s="137"/>
      <c r="HIR109" s="137"/>
      <c r="HIS109" s="137"/>
      <c r="HIT109" s="137"/>
      <c r="HIU109" s="137"/>
      <c r="HIV109" s="137"/>
      <c r="HIW109" s="137"/>
      <c r="HIX109" s="137"/>
      <c r="HIY109" s="137"/>
      <c r="HIZ109" s="137"/>
      <c r="HJA109" s="137"/>
      <c r="HJB109" s="137"/>
      <c r="HJC109" s="137"/>
      <c r="HJD109" s="137"/>
      <c r="HJE109" s="137"/>
      <c r="HJF109" s="137"/>
      <c r="HJG109" s="137"/>
      <c r="HJH109" s="137"/>
      <c r="HJI109" s="137"/>
      <c r="HJJ109" s="137"/>
      <c r="HJK109" s="137"/>
      <c r="HJL109" s="137"/>
      <c r="HJM109" s="137"/>
      <c r="HJN109" s="137"/>
      <c r="HJO109" s="137"/>
      <c r="HJP109" s="137"/>
      <c r="HJQ109" s="137"/>
      <c r="HJR109" s="137"/>
      <c r="HJS109" s="137"/>
      <c r="HJT109" s="137"/>
      <c r="HJU109" s="137"/>
      <c r="HJV109" s="137"/>
      <c r="HJW109" s="137"/>
      <c r="HJX109" s="137"/>
      <c r="HJY109" s="137"/>
      <c r="HJZ109" s="137"/>
      <c r="HKA109" s="137"/>
      <c r="HKB109" s="137"/>
      <c r="HKC109" s="137"/>
      <c r="HKD109" s="137"/>
      <c r="HKE109" s="137"/>
      <c r="HKF109" s="137"/>
      <c r="HKG109" s="137"/>
      <c r="HKH109" s="137"/>
      <c r="HKI109" s="137"/>
      <c r="HKJ109" s="137"/>
      <c r="HKK109" s="137"/>
      <c r="HKL109" s="137"/>
      <c r="HKM109" s="137"/>
      <c r="HKN109" s="137"/>
      <c r="HKO109" s="137"/>
      <c r="HKP109" s="137"/>
      <c r="HKQ109" s="137"/>
      <c r="HKR109" s="137"/>
      <c r="HKS109" s="137"/>
      <c r="HKT109" s="137"/>
      <c r="HKU109" s="137"/>
      <c r="HKV109" s="137"/>
      <c r="HKW109" s="137"/>
      <c r="HKX109" s="137"/>
      <c r="HKY109" s="137"/>
      <c r="HKZ109" s="137"/>
      <c r="HLA109" s="137"/>
      <c r="HLB109" s="137"/>
      <c r="HLC109" s="137"/>
      <c r="HLD109" s="137"/>
      <c r="HLE109" s="137"/>
      <c r="HLF109" s="137"/>
      <c r="HLG109" s="137"/>
      <c r="HLH109" s="137"/>
      <c r="HLI109" s="137"/>
      <c r="HLJ109" s="137"/>
      <c r="HLK109" s="137"/>
      <c r="HLL109" s="137"/>
      <c r="HLM109" s="137"/>
      <c r="HLN109" s="137"/>
      <c r="HLO109" s="137"/>
      <c r="HLP109" s="137"/>
      <c r="HLQ109" s="137"/>
      <c r="HLR109" s="137"/>
      <c r="HLS109" s="137"/>
      <c r="HLT109" s="137"/>
      <c r="HLU109" s="137"/>
      <c r="HLV109" s="137"/>
      <c r="HLW109" s="137"/>
      <c r="HLX109" s="137"/>
      <c r="HLY109" s="137"/>
      <c r="HLZ109" s="137"/>
      <c r="HMA109" s="137"/>
      <c r="HMB109" s="137"/>
      <c r="HMC109" s="137"/>
      <c r="HMD109" s="137"/>
      <c r="HME109" s="137"/>
      <c r="HMF109" s="137"/>
      <c r="HMG109" s="137"/>
      <c r="HMH109" s="137"/>
      <c r="HMI109" s="137"/>
      <c r="HMJ109" s="137"/>
      <c r="HMK109" s="137"/>
      <c r="HML109" s="137"/>
      <c r="HMM109" s="137"/>
      <c r="HMN109" s="137"/>
      <c r="HMO109" s="137"/>
      <c r="HMP109" s="137"/>
      <c r="HMQ109" s="137"/>
      <c r="HMR109" s="137"/>
      <c r="HMS109" s="137"/>
      <c r="HMT109" s="137"/>
      <c r="HMU109" s="137"/>
      <c r="HMV109" s="137"/>
      <c r="HMW109" s="137"/>
      <c r="HMX109" s="137"/>
      <c r="HMY109" s="137"/>
      <c r="HMZ109" s="137"/>
      <c r="HNA109" s="137"/>
      <c r="HNB109" s="137"/>
      <c r="HNC109" s="137"/>
      <c r="HND109" s="137"/>
      <c r="HNE109" s="137"/>
      <c r="HNF109" s="137"/>
      <c r="HNG109" s="137"/>
      <c r="HNH109" s="137"/>
      <c r="HNI109" s="137"/>
      <c r="HNJ109" s="137"/>
      <c r="HNK109" s="137"/>
      <c r="HNL109" s="137"/>
      <c r="HNM109" s="137"/>
      <c r="HNN109" s="137"/>
      <c r="HNO109" s="137"/>
      <c r="HNP109" s="137"/>
      <c r="HNQ109" s="137"/>
      <c r="HNR109" s="137"/>
      <c r="HNS109" s="137"/>
      <c r="HNT109" s="137"/>
      <c r="HNU109" s="137"/>
      <c r="HNV109" s="137"/>
      <c r="HNW109" s="137"/>
      <c r="HNX109" s="137"/>
      <c r="HNY109" s="137"/>
      <c r="HNZ109" s="137"/>
      <c r="HOA109" s="137"/>
      <c r="HOB109" s="137"/>
      <c r="HOC109" s="137"/>
      <c r="HOD109" s="137"/>
      <c r="HOE109" s="137"/>
      <c r="HOF109" s="137"/>
      <c r="HOG109" s="137"/>
      <c r="HOH109" s="137"/>
      <c r="HOI109" s="137"/>
      <c r="HOJ109" s="137"/>
      <c r="HOK109" s="137"/>
      <c r="HOL109" s="137"/>
      <c r="HOM109" s="137"/>
      <c r="HON109" s="137"/>
      <c r="HOO109" s="137"/>
      <c r="HOP109" s="137"/>
      <c r="HOQ109" s="137"/>
      <c r="HOR109" s="137"/>
      <c r="HOS109" s="137"/>
      <c r="HOT109" s="137"/>
      <c r="HOU109" s="137"/>
      <c r="HOV109" s="137"/>
      <c r="HOW109" s="137"/>
      <c r="HOX109" s="137"/>
      <c r="HOY109" s="137"/>
      <c r="HOZ109" s="137"/>
      <c r="HPA109" s="137"/>
      <c r="HPB109" s="137"/>
      <c r="HPC109" s="137"/>
      <c r="HPD109" s="137"/>
      <c r="HPE109" s="137"/>
      <c r="HPF109" s="137"/>
      <c r="HPG109" s="137"/>
      <c r="HPH109" s="137"/>
      <c r="HPI109" s="137"/>
      <c r="HPJ109" s="137"/>
      <c r="HPK109" s="137"/>
      <c r="HPL109" s="137"/>
      <c r="HPM109" s="137"/>
      <c r="HPN109" s="137"/>
      <c r="HPO109" s="137"/>
      <c r="HPP109" s="137"/>
      <c r="HPQ109" s="137"/>
      <c r="HPR109" s="137"/>
      <c r="HPS109" s="137"/>
      <c r="HPT109" s="137"/>
      <c r="HPU109" s="137"/>
      <c r="HPV109" s="137"/>
      <c r="HPW109" s="137"/>
      <c r="HPX109" s="137"/>
      <c r="HPY109" s="137"/>
      <c r="HPZ109" s="137"/>
      <c r="HQA109" s="137"/>
      <c r="HQB109" s="137"/>
      <c r="HQC109" s="137"/>
      <c r="HQD109" s="137"/>
      <c r="HQE109" s="137"/>
      <c r="HQF109" s="137"/>
      <c r="HQG109" s="137"/>
      <c r="HQH109" s="137"/>
      <c r="HQI109" s="137"/>
      <c r="HQJ109" s="137"/>
      <c r="HQK109" s="137"/>
      <c r="HQL109" s="137"/>
      <c r="HQM109" s="137"/>
      <c r="HQN109" s="137"/>
      <c r="HQO109" s="137"/>
      <c r="HQP109" s="137"/>
      <c r="HQQ109" s="137"/>
      <c r="HQR109" s="137"/>
      <c r="HQS109" s="137"/>
      <c r="HQT109" s="137"/>
      <c r="HQU109" s="137"/>
      <c r="HQV109" s="137"/>
      <c r="HQW109" s="137"/>
      <c r="HQX109" s="137"/>
      <c r="HQY109" s="137"/>
      <c r="HQZ109" s="137"/>
      <c r="HRA109" s="137"/>
      <c r="HRB109" s="137"/>
      <c r="HRC109" s="137"/>
      <c r="HRD109" s="137"/>
      <c r="HRE109" s="137"/>
      <c r="HRF109" s="137"/>
      <c r="HRG109" s="137"/>
      <c r="HRH109" s="137"/>
      <c r="HRI109" s="137"/>
      <c r="HRJ109" s="137"/>
      <c r="HRK109" s="137"/>
      <c r="HRL109" s="137"/>
      <c r="HRM109" s="137"/>
      <c r="HRN109" s="137"/>
      <c r="HRO109" s="137"/>
      <c r="HRP109" s="137"/>
      <c r="HRQ109" s="137"/>
      <c r="HRR109" s="137"/>
      <c r="HRS109" s="137"/>
      <c r="HRT109" s="137"/>
      <c r="HRU109" s="137"/>
      <c r="HRV109" s="137"/>
      <c r="HRW109" s="137"/>
      <c r="HRX109" s="137"/>
      <c r="HRY109" s="137"/>
      <c r="HRZ109" s="137"/>
      <c r="HSA109" s="137"/>
      <c r="HSB109" s="137"/>
      <c r="HSC109" s="137"/>
      <c r="HSD109" s="137"/>
      <c r="HSE109" s="137"/>
      <c r="HSF109" s="137"/>
      <c r="HSG109" s="137"/>
      <c r="HSH109" s="137"/>
      <c r="HSI109" s="137"/>
      <c r="HSJ109" s="137"/>
      <c r="HSK109" s="137"/>
      <c r="HSL109" s="137"/>
      <c r="HSM109" s="137"/>
      <c r="HSN109" s="137"/>
      <c r="HSO109" s="137"/>
      <c r="HSP109" s="137"/>
      <c r="HSQ109" s="137"/>
      <c r="HSR109" s="137"/>
      <c r="HSS109" s="137"/>
      <c r="HST109" s="137"/>
      <c r="HSU109" s="137"/>
      <c r="HSV109" s="137"/>
      <c r="HSW109" s="137"/>
      <c r="HSX109" s="137"/>
      <c r="HSY109" s="137"/>
      <c r="HSZ109" s="137"/>
      <c r="HTA109" s="137"/>
      <c r="HTB109" s="137"/>
      <c r="HTC109" s="137"/>
      <c r="HTD109" s="137"/>
      <c r="HTE109" s="137"/>
      <c r="HTF109" s="137"/>
      <c r="HTG109" s="137"/>
      <c r="HTH109" s="137"/>
      <c r="HTI109" s="137"/>
      <c r="HTJ109" s="137"/>
      <c r="HTK109" s="137"/>
      <c r="HTL109" s="137"/>
      <c r="HTM109" s="137"/>
      <c r="HTN109" s="137"/>
      <c r="HTO109" s="137"/>
      <c r="HTP109" s="137"/>
      <c r="HTQ109" s="137"/>
      <c r="HTR109" s="137"/>
      <c r="HTS109" s="137"/>
      <c r="HTT109" s="137"/>
      <c r="HTU109" s="137"/>
      <c r="HTV109" s="137"/>
      <c r="HTW109" s="137"/>
      <c r="HTX109" s="137"/>
      <c r="HTY109" s="137"/>
      <c r="HTZ109" s="137"/>
      <c r="HUA109" s="137"/>
      <c r="HUB109" s="137"/>
      <c r="HUC109" s="137"/>
      <c r="HUD109" s="137"/>
      <c r="HUE109" s="137"/>
      <c r="HUF109" s="137"/>
      <c r="HUG109" s="137"/>
      <c r="HUH109" s="137"/>
      <c r="HUI109" s="137"/>
      <c r="HUJ109" s="137"/>
      <c r="HUK109" s="137"/>
      <c r="HUL109" s="137"/>
      <c r="HUM109" s="137"/>
      <c r="HUN109" s="137"/>
      <c r="HUO109" s="137"/>
      <c r="HUP109" s="137"/>
      <c r="HUQ109" s="137"/>
      <c r="HUR109" s="137"/>
      <c r="HUS109" s="137"/>
      <c r="HUT109" s="137"/>
      <c r="HUU109" s="137"/>
      <c r="HUV109" s="137"/>
      <c r="HUW109" s="137"/>
      <c r="HUX109" s="137"/>
      <c r="HUY109" s="137"/>
      <c r="HUZ109" s="137"/>
      <c r="HVA109" s="137"/>
      <c r="HVB109" s="137"/>
      <c r="HVC109" s="137"/>
      <c r="HVD109" s="137"/>
      <c r="HVE109" s="137"/>
      <c r="HVF109" s="137"/>
      <c r="HVG109" s="137"/>
      <c r="HVH109" s="137"/>
      <c r="HVI109" s="137"/>
      <c r="HVJ109" s="137"/>
      <c r="HVK109" s="137"/>
      <c r="HVL109" s="137"/>
      <c r="HVM109" s="137"/>
      <c r="HVN109" s="137"/>
      <c r="HVO109" s="137"/>
      <c r="HVP109" s="137"/>
      <c r="HVQ109" s="137"/>
      <c r="HVR109" s="137"/>
      <c r="HVS109" s="137"/>
      <c r="HVT109" s="137"/>
      <c r="HVU109" s="137"/>
      <c r="HVV109" s="137"/>
      <c r="HVW109" s="137"/>
      <c r="HVX109" s="137"/>
      <c r="HVY109" s="137"/>
      <c r="HVZ109" s="137"/>
      <c r="HWA109" s="137"/>
      <c r="HWB109" s="137"/>
      <c r="HWC109" s="137"/>
      <c r="HWD109" s="137"/>
      <c r="HWE109" s="137"/>
      <c r="HWF109" s="137"/>
      <c r="HWG109" s="137"/>
      <c r="HWH109" s="137"/>
      <c r="HWI109" s="137"/>
      <c r="HWJ109" s="137"/>
      <c r="HWK109" s="137"/>
      <c r="HWL109" s="137"/>
      <c r="HWM109" s="137"/>
      <c r="HWN109" s="137"/>
      <c r="HWO109" s="137"/>
      <c r="HWP109" s="137"/>
      <c r="HWQ109" s="137"/>
      <c r="HWR109" s="137"/>
      <c r="HWS109" s="137"/>
      <c r="HWT109" s="137"/>
      <c r="HWU109" s="137"/>
      <c r="HWV109" s="137"/>
      <c r="HWW109" s="137"/>
      <c r="HWX109" s="137"/>
      <c r="HWY109" s="137"/>
      <c r="HWZ109" s="137"/>
      <c r="HXA109" s="137"/>
      <c r="HXB109" s="137"/>
      <c r="HXC109" s="137"/>
      <c r="HXD109" s="137"/>
      <c r="HXE109" s="137"/>
      <c r="HXF109" s="137"/>
      <c r="HXG109" s="137"/>
      <c r="HXH109" s="137"/>
      <c r="HXI109" s="137"/>
      <c r="HXJ109" s="137"/>
      <c r="HXK109" s="137"/>
      <c r="HXL109" s="137"/>
      <c r="HXM109" s="137"/>
      <c r="HXN109" s="137"/>
      <c r="HXO109" s="137"/>
      <c r="HXP109" s="137"/>
      <c r="HXQ109" s="137"/>
      <c r="HXR109" s="137"/>
      <c r="HXS109" s="137"/>
      <c r="HXT109" s="137"/>
      <c r="HXU109" s="137"/>
      <c r="HXV109" s="137"/>
      <c r="HXW109" s="137"/>
      <c r="HXX109" s="137"/>
      <c r="HXY109" s="137"/>
      <c r="HXZ109" s="137"/>
      <c r="HYA109" s="137"/>
      <c r="HYB109" s="137"/>
      <c r="HYC109" s="137"/>
      <c r="HYD109" s="137"/>
      <c r="HYE109" s="137"/>
      <c r="HYF109" s="137"/>
      <c r="HYG109" s="137"/>
      <c r="HYH109" s="137"/>
      <c r="HYI109" s="137"/>
      <c r="HYJ109" s="137"/>
      <c r="HYK109" s="137"/>
      <c r="HYL109" s="137"/>
      <c r="HYM109" s="137"/>
      <c r="HYN109" s="137"/>
      <c r="HYO109" s="137"/>
      <c r="HYP109" s="137"/>
      <c r="HYQ109" s="137"/>
      <c r="HYR109" s="137"/>
      <c r="HYS109" s="137"/>
      <c r="HYT109" s="137"/>
      <c r="HYU109" s="137"/>
      <c r="HYV109" s="137"/>
      <c r="HYW109" s="137"/>
      <c r="HYX109" s="137"/>
      <c r="HYY109" s="137"/>
      <c r="HYZ109" s="137"/>
      <c r="HZA109" s="137"/>
      <c r="HZB109" s="137"/>
      <c r="HZC109" s="137"/>
      <c r="HZD109" s="137"/>
      <c r="HZE109" s="137"/>
      <c r="HZF109" s="137"/>
      <c r="HZG109" s="137"/>
      <c r="HZH109" s="137"/>
      <c r="HZI109" s="137"/>
      <c r="HZJ109" s="137"/>
      <c r="HZK109" s="137"/>
      <c r="HZL109" s="137"/>
      <c r="HZM109" s="137"/>
      <c r="HZN109" s="137"/>
      <c r="HZO109" s="137"/>
      <c r="HZP109" s="137"/>
      <c r="HZQ109" s="137"/>
      <c r="HZR109" s="137"/>
      <c r="HZS109" s="137"/>
      <c r="HZT109" s="137"/>
      <c r="HZU109" s="137"/>
      <c r="HZV109" s="137"/>
      <c r="HZW109" s="137"/>
      <c r="HZX109" s="137"/>
      <c r="HZY109" s="137"/>
      <c r="HZZ109" s="137"/>
      <c r="IAA109" s="137"/>
      <c r="IAB109" s="137"/>
      <c r="IAC109" s="137"/>
      <c r="IAD109" s="137"/>
      <c r="IAE109" s="137"/>
      <c r="IAF109" s="137"/>
      <c r="IAG109" s="137"/>
      <c r="IAH109" s="137"/>
      <c r="IAI109" s="137"/>
      <c r="IAJ109" s="137"/>
      <c r="IAK109" s="137"/>
      <c r="IAL109" s="137"/>
      <c r="IAM109" s="137"/>
      <c r="IAN109" s="137"/>
      <c r="IAO109" s="137"/>
      <c r="IAP109" s="137"/>
      <c r="IAQ109" s="137"/>
      <c r="IAR109" s="137"/>
      <c r="IAS109" s="137"/>
      <c r="IAT109" s="137"/>
      <c r="IAU109" s="137"/>
      <c r="IAV109" s="137"/>
      <c r="IAW109" s="137"/>
      <c r="IAX109" s="137"/>
      <c r="IAY109" s="137"/>
      <c r="IAZ109" s="137"/>
      <c r="IBA109" s="137"/>
      <c r="IBB109" s="137"/>
      <c r="IBC109" s="137"/>
      <c r="IBD109" s="137"/>
      <c r="IBE109" s="137"/>
      <c r="IBF109" s="137"/>
      <c r="IBG109" s="137"/>
      <c r="IBH109" s="137"/>
      <c r="IBI109" s="137"/>
      <c r="IBJ109" s="137"/>
      <c r="IBK109" s="137"/>
      <c r="IBL109" s="137"/>
      <c r="IBM109" s="137"/>
      <c r="IBN109" s="137"/>
      <c r="IBO109" s="137"/>
      <c r="IBP109" s="137"/>
      <c r="IBQ109" s="137"/>
      <c r="IBR109" s="137"/>
      <c r="IBS109" s="137"/>
      <c r="IBT109" s="137"/>
      <c r="IBU109" s="137"/>
      <c r="IBV109" s="137"/>
      <c r="IBW109" s="137"/>
      <c r="IBX109" s="137"/>
      <c r="IBY109" s="137"/>
      <c r="IBZ109" s="137"/>
      <c r="ICA109" s="137"/>
      <c r="ICB109" s="137"/>
      <c r="ICC109" s="137"/>
      <c r="ICD109" s="137"/>
      <c r="ICE109" s="137"/>
      <c r="ICF109" s="137"/>
      <c r="ICG109" s="137"/>
      <c r="ICH109" s="137"/>
      <c r="ICI109" s="137"/>
      <c r="ICJ109" s="137"/>
      <c r="ICK109" s="137"/>
      <c r="ICL109" s="137"/>
      <c r="ICM109" s="137"/>
      <c r="ICN109" s="137"/>
      <c r="ICO109" s="137"/>
      <c r="ICP109" s="137"/>
      <c r="ICQ109" s="137"/>
      <c r="ICR109" s="137"/>
      <c r="ICS109" s="137"/>
      <c r="ICT109" s="137"/>
      <c r="ICU109" s="137"/>
      <c r="ICV109" s="137"/>
      <c r="ICW109" s="137"/>
      <c r="ICX109" s="137"/>
      <c r="ICY109" s="137"/>
      <c r="ICZ109" s="137"/>
      <c r="IDA109" s="137"/>
      <c r="IDB109" s="137"/>
      <c r="IDC109" s="137"/>
      <c r="IDD109" s="137"/>
      <c r="IDE109" s="137"/>
      <c r="IDF109" s="137"/>
      <c r="IDG109" s="137"/>
      <c r="IDH109" s="137"/>
      <c r="IDI109" s="137"/>
      <c r="IDJ109" s="137"/>
      <c r="IDK109" s="137"/>
      <c r="IDL109" s="137"/>
      <c r="IDM109" s="137"/>
      <c r="IDN109" s="137"/>
      <c r="IDO109" s="137"/>
      <c r="IDP109" s="137"/>
      <c r="IDQ109" s="137"/>
      <c r="IDR109" s="137"/>
      <c r="IDS109" s="137"/>
      <c r="IDT109" s="137"/>
      <c r="IDU109" s="137"/>
      <c r="IDV109" s="137"/>
      <c r="IDW109" s="137"/>
      <c r="IDX109" s="137"/>
      <c r="IDY109" s="137"/>
      <c r="IDZ109" s="137"/>
      <c r="IEA109" s="137"/>
      <c r="IEB109" s="137"/>
      <c r="IEC109" s="137"/>
      <c r="IED109" s="137"/>
      <c r="IEE109" s="137"/>
      <c r="IEF109" s="137"/>
      <c r="IEG109" s="137"/>
      <c r="IEH109" s="137"/>
      <c r="IEI109" s="137"/>
      <c r="IEJ109" s="137"/>
      <c r="IEK109" s="137"/>
      <c r="IEL109" s="137"/>
      <c r="IEM109" s="137"/>
      <c r="IEN109" s="137"/>
      <c r="IEO109" s="137"/>
      <c r="IEP109" s="137"/>
      <c r="IEQ109" s="137"/>
      <c r="IER109" s="137"/>
      <c r="IES109" s="137"/>
      <c r="IET109" s="137"/>
      <c r="IEU109" s="137"/>
      <c r="IEV109" s="137"/>
      <c r="IEW109" s="137"/>
      <c r="IEX109" s="137"/>
      <c r="IEY109" s="137"/>
      <c r="IEZ109" s="137"/>
      <c r="IFA109" s="137"/>
      <c r="IFB109" s="137"/>
      <c r="IFC109" s="137"/>
      <c r="IFD109" s="137"/>
      <c r="IFE109" s="137"/>
      <c r="IFF109" s="137"/>
      <c r="IFG109" s="137"/>
      <c r="IFH109" s="137"/>
      <c r="IFI109" s="137"/>
      <c r="IFJ109" s="137"/>
      <c r="IFK109" s="137"/>
      <c r="IFL109" s="137"/>
      <c r="IFM109" s="137"/>
      <c r="IFN109" s="137"/>
      <c r="IFO109" s="137"/>
      <c r="IFP109" s="137"/>
      <c r="IFQ109" s="137"/>
      <c r="IFR109" s="137"/>
      <c r="IFS109" s="137"/>
      <c r="IFT109" s="137"/>
      <c r="IFU109" s="137"/>
      <c r="IFV109" s="137"/>
      <c r="IFW109" s="137"/>
      <c r="IFX109" s="137"/>
      <c r="IFY109" s="137"/>
      <c r="IFZ109" s="137"/>
      <c r="IGA109" s="137"/>
      <c r="IGB109" s="137"/>
      <c r="IGC109" s="137"/>
      <c r="IGD109" s="137"/>
      <c r="IGE109" s="137"/>
      <c r="IGF109" s="137"/>
      <c r="IGG109" s="137"/>
      <c r="IGH109" s="137"/>
      <c r="IGI109" s="137"/>
      <c r="IGJ109" s="137"/>
      <c r="IGK109" s="137"/>
      <c r="IGL109" s="137"/>
      <c r="IGM109" s="137"/>
      <c r="IGN109" s="137"/>
      <c r="IGO109" s="137"/>
      <c r="IGP109" s="137"/>
      <c r="IGQ109" s="137"/>
      <c r="IGR109" s="137"/>
      <c r="IGS109" s="137"/>
      <c r="IGT109" s="137"/>
      <c r="IGU109" s="137"/>
      <c r="IGV109" s="137"/>
      <c r="IGW109" s="137"/>
      <c r="IGX109" s="137"/>
      <c r="IGY109" s="137"/>
      <c r="IGZ109" s="137"/>
      <c r="IHA109" s="137"/>
      <c r="IHB109" s="137"/>
      <c r="IHC109" s="137"/>
      <c r="IHD109" s="137"/>
      <c r="IHE109" s="137"/>
      <c r="IHF109" s="137"/>
      <c r="IHG109" s="137"/>
      <c r="IHH109" s="137"/>
      <c r="IHI109" s="137"/>
      <c r="IHJ109" s="137"/>
      <c r="IHK109" s="137"/>
      <c r="IHL109" s="137"/>
      <c r="IHM109" s="137"/>
      <c r="IHN109" s="137"/>
      <c r="IHO109" s="137"/>
      <c r="IHP109" s="137"/>
      <c r="IHQ109" s="137"/>
      <c r="IHR109" s="137"/>
      <c r="IHS109" s="137"/>
      <c r="IHT109" s="137"/>
      <c r="IHU109" s="137"/>
      <c r="IHV109" s="137"/>
      <c r="IHW109" s="137"/>
      <c r="IHX109" s="137"/>
      <c r="IHY109" s="137"/>
      <c r="IHZ109" s="137"/>
      <c r="IIA109" s="137"/>
      <c r="IIB109" s="137"/>
      <c r="IIC109" s="137"/>
      <c r="IID109" s="137"/>
      <c r="IIE109" s="137"/>
      <c r="IIF109" s="137"/>
      <c r="IIG109" s="137"/>
      <c r="IIH109" s="137"/>
      <c r="III109" s="137"/>
      <c r="IIJ109" s="137"/>
      <c r="IIK109" s="137"/>
      <c r="IIL109" s="137"/>
      <c r="IIM109" s="137"/>
      <c r="IIN109" s="137"/>
      <c r="IIO109" s="137"/>
      <c r="IIP109" s="137"/>
      <c r="IIQ109" s="137"/>
      <c r="IIR109" s="137"/>
      <c r="IIS109" s="137"/>
      <c r="IIT109" s="137"/>
      <c r="IIU109" s="137"/>
      <c r="IIV109" s="137"/>
      <c r="IIW109" s="137"/>
      <c r="IIX109" s="137"/>
      <c r="IIY109" s="137"/>
      <c r="IIZ109" s="137"/>
      <c r="IJA109" s="137"/>
      <c r="IJB109" s="137"/>
      <c r="IJC109" s="137"/>
      <c r="IJD109" s="137"/>
      <c r="IJE109" s="137"/>
      <c r="IJF109" s="137"/>
      <c r="IJG109" s="137"/>
      <c r="IJH109" s="137"/>
      <c r="IJI109" s="137"/>
      <c r="IJJ109" s="137"/>
      <c r="IJK109" s="137"/>
      <c r="IJL109" s="137"/>
      <c r="IJM109" s="137"/>
      <c r="IJN109" s="137"/>
      <c r="IJO109" s="137"/>
      <c r="IJP109" s="137"/>
      <c r="IJQ109" s="137"/>
      <c r="IJR109" s="137"/>
      <c r="IJS109" s="137"/>
      <c r="IJT109" s="137"/>
      <c r="IJU109" s="137"/>
      <c r="IJV109" s="137"/>
      <c r="IJW109" s="137"/>
      <c r="IJX109" s="137"/>
      <c r="IJY109" s="137"/>
      <c r="IJZ109" s="137"/>
      <c r="IKA109" s="137"/>
      <c r="IKB109" s="137"/>
      <c r="IKC109" s="137"/>
      <c r="IKD109" s="137"/>
      <c r="IKE109" s="137"/>
      <c r="IKF109" s="137"/>
      <c r="IKG109" s="137"/>
      <c r="IKH109" s="137"/>
      <c r="IKI109" s="137"/>
      <c r="IKJ109" s="137"/>
      <c r="IKK109" s="137"/>
      <c r="IKL109" s="137"/>
      <c r="IKM109" s="137"/>
      <c r="IKN109" s="137"/>
      <c r="IKO109" s="137"/>
      <c r="IKP109" s="137"/>
      <c r="IKQ109" s="137"/>
      <c r="IKR109" s="137"/>
      <c r="IKS109" s="137"/>
      <c r="IKT109" s="137"/>
      <c r="IKU109" s="137"/>
      <c r="IKV109" s="137"/>
      <c r="IKW109" s="137"/>
      <c r="IKX109" s="137"/>
      <c r="IKY109" s="137"/>
      <c r="IKZ109" s="137"/>
      <c r="ILA109" s="137"/>
      <c r="ILB109" s="137"/>
      <c r="ILC109" s="137"/>
      <c r="ILD109" s="137"/>
      <c r="ILE109" s="137"/>
      <c r="ILF109" s="137"/>
      <c r="ILG109" s="137"/>
      <c r="ILH109" s="137"/>
      <c r="ILI109" s="137"/>
      <c r="ILJ109" s="137"/>
      <c r="ILK109" s="137"/>
      <c r="ILL109" s="137"/>
      <c r="ILM109" s="137"/>
      <c r="ILN109" s="137"/>
      <c r="ILO109" s="137"/>
      <c r="ILP109" s="137"/>
      <c r="ILQ109" s="137"/>
      <c r="ILR109" s="137"/>
      <c r="ILS109" s="137"/>
      <c r="ILT109" s="137"/>
      <c r="ILU109" s="137"/>
      <c r="ILV109" s="137"/>
      <c r="ILW109" s="137"/>
      <c r="ILX109" s="137"/>
      <c r="ILY109" s="137"/>
      <c r="ILZ109" s="137"/>
      <c r="IMA109" s="137"/>
      <c r="IMB109" s="137"/>
      <c r="IMC109" s="137"/>
      <c r="IMD109" s="137"/>
      <c r="IME109" s="137"/>
      <c r="IMF109" s="137"/>
      <c r="IMG109" s="137"/>
      <c r="IMH109" s="137"/>
      <c r="IMI109" s="137"/>
      <c r="IMJ109" s="137"/>
      <c r="IMK109" s="137"/>
      <c r="IML109" s="137"/>
      <c r="IMM109" s="137"/>
      <c r="IMN109" s="137"/>
      <c r="IMO109" s="137"/>
      <c r="IMP109" s="137"/>
      <c r="IMQ109" s="137"/>
      <c r="IMR109" s="137"/>
      <c r="IMS109" s="137"/>
      <c r="IMT109" s="137"/>
      <c r="IMU109" s="137"/>
      <c r="IMV109" s="137"/>
      <c r="IMW109" s="137"/>
      <c r="IMX109" s="137"/>
      <c r="IMY109" s="137"/>
      <c r="IMZ109" s="137"/>
      <c r="INA109" s="137"/>
      <c r="INB109" s="137"/>
      <c r="INC109" s="137"/>
      <c r="IND109" s="137"/>
      <c r="INE109" s="137"/>
      <c r="INF109" s="137"/>
      <c r="ING109" s="137"/>
      <c r="INH109" s="137"/>
      <c r="INI109" s="137"/>
      <c r="INJ109" s="137"/>
      <c r="INK109" s="137"/>
      <c r="INL109" s="137"/>
      <c r="INM109" s="137"/>
      <c r="INN109" s="137"/>
      <c r="INO109" s="137"/>
      <c r="INP109" s="137"/>
      <c r="INQ109" s="137"/>
      <c r="INR109" s="137"/>
      <c r="INS109" s="137"/>
      <c r="INT109" s="137"/>
      <c r="INU109" s="137"/>
      <c r="INV109" s="137"/>
      <c r="INW109" s="137"/>
      <c r="INX109" s="137"/>
      <c r="INY109" s="137"/>
      <c r="INZ109" s="137"/>
      <c r="IOA109" s="137"/>
      <c r="IOB109" s="137"/>
      <c r="IOC109" s="137"/>
      <c r="IOD109" s="137"/>
      <c r="IOE109" s="137"/>
      <c r="IOF109" s="137"/>
      <c r="IOG109" s="137"/>
      <c r="IOH109" s="137"/>
      <c r="IOI109" s="137"/>
      <c r="IOJ109" s="137"/>
      <c r="IOK109" s="137"/>
      <c r="IOL109" s="137"/>
      <c r="IOM109" s="137"/>
      <c r="ION109" s="137"/>
      <c r="IOO109" s="137"/>
      <c r="IOP109" s="137"/>
      <c r="IOQ109" s="137"/>
      <c r="IOR109" s="137"/>
      <c r="IOS109" s="137"/>
      <c r="IOT109" s="137"/>
      <c r="IOU109" s="137"/>
      <c r="IOV109" s="137"/>
      <c r="IOW109" s="137"/>
      <c r="IOX109" s="137"/>
      <c r="IOY109" s="137"/>
      <c r="IOZ109" s="137"/>
      <c r="IPA109" s="137"/>
      <c r="IPB109" s="137"/>
      <c r="IPC109" s="137"/>
      <c r="IPD109" s="137"/>
      <c r="IPE109" s="137"/>
      <c r="IPF109" s="137"/>
      <c r="IPG109" s="137"/>
      <c r="IPH109" s="137"/>
      <c r="IPI109" s="137"/>
      <c r="IPJ109" s="137"/>
      <c r="IPK109" s="137"/>
      <c r="IPL109" s="137"/>
      <c r="IPM109" s="137"/>
      <c r="IPN109" s="137"/>
      <c r="IPO109" s="137"/>
      <c r="IPP109" s="137"/>
      <c r="IPQ109" s="137"/>
      <c r="IPR109" s="137"/>
      <c r="IPS109" s="137"/>
      <c r="IPT109" s="137"/>
      <c r="IPU109" s="137"/>
      <c r="IPV109" s="137"/>
      <c r="IPW109" s="137"/>
      <c r="IPX109" s="137"/>
      <c r="IPY109" s="137"/>
      <c r="IPZ109" s="137"/>
      <c r="IQA109" s="137"/>
      <c r="IQB109" s="137"/>
      <c r="IQC109" s="137"/>
      <c r="IQD109" s="137"/>
      <c r="IQE109" s="137"/>
      <c r="IQF109" s="137"/>
      <c r="IQG109" s="137"/>
      <c r="IQH109" s="137"/>
      <c r="IQI109" s="137"/>
      <c r="IQJ109" s="137"/>
      <c r="IQK109" s="137"/>
      <c r="IQL109" s="137"/>
      <c r="IQM109" s="137"/>
      <c r="IQN109" s="137"/>
      <c r="IQO109" s="137"/>
      <c r="IQP109" s="137"/>
      <c r="IQQ109" s="137"/>
      <c r="IQR109" s="137"/>
      <c r="IQS109" s="137"/>
      <c r="IQT109" s="137"/>
      <c r="IQU109" s="137"/>
      <c r="IQV109" s="137"/>
      <c r="IQW109" s="137"/>
      <c r="IQX109" s="137"/>
      <c r="IQY109" s="137"/>
      <c r="IQZ109" s="137"/>
      <c r="IRA109" s="137"/>
      <c r="IRB109" s="137"/>
      <c r="IRC109" s="137"/>
      <c r="IRD109" s="137"/>
      <c r="IRE109" s="137"/>
      <c r="IRF109" s="137"/>
      <c r="IRG109" s="137"/>
      <c r="IRH109" s="137"/>
      <c r="IRI109" s="137"/>
      <c r="IRJ109" s="137"/>
      <c r="IRK109" s="137"/>
      <c r="IRL109" s="137"/>
      <c r="IRM109" s="137"/>
      <c r="IRN109" s="137"/>
      <c r="IRO109" s="137"/>
      <c r="IRP109" s="137"/>
      <c r="IRQ109" s="137"/>
      <c r="IRR109" s="137"/>
      <c r="IRS109" s="137"/>
      <c r="IRT109" s="137"/>
      <c r="IRU109" s="137"/>
      <c r="IRV109" s="137"/>
      <c r="IRW109" s="137"/>
      <c r="IRX109" s="137"/>
      <c r="IRY109" s="137"/>
      <c r="IRZ109" s="137"/>
      <c r="ISA109" s="137"/>
      <c r="ISB109" s="137"/>
      <c r="ISC109" s="137"/>
      <c r="ISD109" s="137"/>
      <c r="ISE109" s="137"/>
      <c r="ISF109" s="137"/>
      <c r="ISG109" s="137"/>
      <c r="ISH109" s="137"/>
      <c r="ISI109" s="137"/>
      <c r="ISJ109" s="137"/>
      <c r="ISK109" s="137"/>
      <c r="ISL109" s="137"/>
      <c r="ISM109" s="137"/>
      <c r="ISN109" s="137"/>
      <c r="ISO109" s="137"/>
      <c r="ISP109" s="137"/>
      <c r="ISQ109" s="137"/>
      <c r="ISR109" s="137"/>
      <c r="ISS109" s="137"/>
      <c r="IST109" s="137"/>
      <c r="ISU109" s="137"/>
      <c r="ISV109" s="137"/>
      <c r="ISW109" s="137"/>
      <c r="ISX109" s="137"/>
      <c r="ISY109" s="137"/>
      <c r="ISZ109" s="137"/>
      <c r="ITA109" s="137"/>
      <c r="ITB109" s="137"/>
      <c r="ITC109" s="137"/>
      <c r="ITD109" s="137"/>
      <c r="ITE109" s="137"/>
      <c r="ITF109" s="137"/>
      <c r="ITG109" s="137"/>
      <c r="ITH109" s="137"/>
      <c r="ITI109" s="137"/>
      <c r="ITJ109" s="137"/>
      <c r="ITK109" s="137"/>
      <c r="ITL109" s="137"/>
      <c r="ITM109" s="137"/>
      <c r="ITN109" s="137"/>
      <c r="ITO109" s="137"/>
      <c r="ITP109" s="137"/>
      <c r="ITQ109" s="137"/>
      <c r="ITR109" s="137"/>
      <c r="ITS109" s="137"/>
      <c r="ITT109" s="137"/>
      <c r="ITU109" s="137"/>
      <c r="ITV109" s="137"/>
      <c r="ITW109" s="137"/>
      <c r="ITX109" s="137"/>
      <c r="ITY109" s="137"/>
      <c r="ITZ109" s="137"/>
      <c r="IUA109" s="137"/>
      <c r="IUB109" s="137"/>
      <c r="IUC109" s="137"/>
      <c r="IUD109" s="137"/>
      <c r="IUE109" s="137"/>
      <c r="IUF109" s="137"/>
      <c r="IUG109" s="137"/>
      <c r="IUH109" s="137"/>
      <c r="IUI109" s="137"/>
      <c r="IUJ109" s="137"/>
      <c r="IUK109" s="137"/>
      <c r="IUL109" s="137"/>
      <c r="IUM109" s="137"/>
      <c r="IUN109" s="137"/>
      <c r="IUO109" s="137"/>
      <c r="IUP109" s="137"/>
      <c r="IUQ109" s="137"/>
      <c r="IUR109" s="137"/>
      <c r="IUS109" s="137"/>
      <c r="IUT109" s="137"/>
      <c r="IUU109" s="137"/>
      <c r="IUV109" s="137"/>
      <c r="IUW109" s="137"/>
      <c r="IUX109" s="137"/>
      <c r="IUY109" s="137"/>
      <c r="IUZ109" s="137"/>
      <c r="IVA109" s="137"/>
      <c r="IVB109" s="137"/>
      <c r="IVC109" s="137"/>
      <c r="IVD109" s="137"/>
      <c r="IVE109" s="137"/>
      <c r="IVF109" s="137"/>
      <c r="IVG109" s="137"/>
      <c r="IVH109" s="137"/>
      <c r="IVI109" s="137"/>
      <c r="IVJ109" s="137"/>
      <c r="IVK109" s="137"/>
      <c r="IVL109" s="137"/>
      <c r="IVM109" s="137"/>
      <c r="IVN109" s="137"/>
      <c r="IVO109" s="137"/>
      <c r="IVP109" s="137"/>
      <c r="IVQ109" s="137"/>
      <c r="IVR109" s="137"/>
      <c r="IVS109" s="137"/>
      <c r="IVT109" s="137"/>
      <c r="IVU109" s="137"/>
      <c r="IVV109" s="137"/>
      <c r="IVW109" s="137"/>
      <c r="IVX109" s="137"/>
      <c r="IVY109" s="137"/>
      <c r="IVZ109" s="137"/>
      <c r="IWA109" s="137"/>
      <c r="IWB109" s="137"/>
      <c r="IWC109" s="137"/>
      <c r="IWD109" s="137"/>
      <c r="IWE109" s="137"/>
      <c r="IWF109" s="137"/>
      <c r="IWG109" s="137"/>
      <c r="IWH109" s="137"/>
      <c r="IWI109" s="137"/>
      <c r="IWJ109" s="137"/>
      <c r="IWK109" s="137"/>
      <c r="IWL109" s="137"/>
      <c r="IWM109" s="137"/>
      <c r="IWN109" s="137"/>
      <c r="IWO109" s="137"/>
      <c r="IWP109" s="137"/>
      <c r="IWQ109" s="137"/>
      <c r="IWR109" s="137"/>
      <c r="IWS109" s="137"/>
      <c r="IWT109" s="137"/>
      <c r="IWU109" s="137"/>
      <c r="IWV109" s="137"/>
      <c r="IWW109" s="137"/>
      <c r="IWX109" s="137"/>
      <c r="IWY109" s="137"/>
      <c r="IWZ109" s="137"/>
      <c r="IXA109" s="137"/>
      <c r="IXB109" s="137"/>
      <c r="IXC109" s="137"/>
      <c r="IXD109" s="137"/>
      <c r="IXE109" s="137"/>
      <c r="IXF109" s="137"/>
      <c r="IXG109" s="137"/>
      <c r="IXH109" s="137"/>
      <c r="IXI109" s="137"/>
      <c r="IXJ109" s="137"/>
      <c r="IXK109" s="137"/>
      <c r="IXL109" s="137"/>
      <c r="IXM109" s="137"/>
      <c r="IXN109" s="137"/>
      <c r="IXO109" s="137"/>
      <c r="IXP109" s="137"/>
      <c r="IXQ109" s="137"/>
      <c r="IXR109" s="137"/>
      <c r="IXS109" s="137"/>
      <c r="IXT109" s="137"/>
      <c r="IXU109" s="137"/>
      <c r="IXV109" s="137"/>
      <c r="IXW109" s="137"/>
      <c r="IXX109" s="137"/>
      <c r="IXY109" s="137"/>
      <c r="IXZ109" s="137"/>
      <c r="IYA109" s="137"/>
      <c r="IYB109" s="137"/>
      <c r="IYC109" s="137"/>
      <c r="IYD109" s="137"/>
      <c r="IYE109" s="137"/>
      <c r="IYF109" s="137"/>
      <c r="IYG109" s="137"/>
      <c r="IYH109" s="137"/>
      <c r="IYI109" s="137"/>
      <c r="IYJ109" s="137"/>
      <c r="IYK109" s="137"/>
      <c r="IYL109" s="137"/>
      <c r="IYM109" s="137"/>
      <c r="IYN109" s="137"/>
      <c r="IYO109" s="137"/>
      <c r="IYP109" s="137"/>
      <c r="IYQ109" s="137"/>
      <c r="IYR109" s="137"/>
      <c r="IYS109" s="137"/>
      <c r="IYT109" s="137"/>
      <c r="IYU109" s="137"/>
      <c r="IYV109" s="137"/>
      <c r="IYW109" s="137"/>
      <c r="IYX109" s="137"/>
      <c r="IYY109" s="137"/>
      <c r="IYZ109" s="137"/>
      <c r="IZA109" s="137"/>
      <c r="IZB109" s="137"/>
      <c r="IZC109" s="137"/>
      <c r="IZD109" s="137"/>
      <c r="IZE109" s="137"/>
      <c r="IZF109" s="137"/>
      <c r="IZG109" s="137"/>
      <c r="IZH109" s="137"/>
      <c r="IZI109" s="137"/>
      <c r="IZJ109" s="137"/>
      <c r="IZK109" s="137"/>
      <c r="IZL109" s="137"/>
      <c r="IZM109" s="137"/>
      <c r="IZN109" s="137"/>
      <c r="IZO109" s="137"/>
      <c r="IZP109" s="137"/>
      <c r="IZQ109" s="137"/>
      <c r="IZR109" s="137"/>
      <c r="IZS109" s="137"/>
      <c r="IZT109" s="137"/>
      <c r="IZU109" s="137"/>
      <c r="IZV109" s="137"/>
      <c r="IZW109" s="137"/>
      <c r="IZX109" s="137"/>
      <c r="IZY109" s="137"/>
      <c r="IZZ109" s="137"/>
      <c r="JAA109" s="137"/>
      <c r="JAB109" s="137"/>
      <c r="JAC109" s="137"/>
      <c r="JAD109" s="137"/>
      <c r="JAE109" s="137"/>
      <c r="JAF109" s="137"/>
      <c r="JAG109" s="137"/>
      <c r="JAH109" s="137"/>
      <c r="JAI109" s="137"/>
      <c r="JAJ109" s="137"/>
      <c r="JAK109" s="137"/>
      <c r="JAL109" s="137"/>
      <c r="JAM109" s="137"/>
      <c r="JAN109" s="137"/>
      <c r="JAO109" s="137"/>
      <c r="JAP109" s="137"/>
      <c r="JAQ109" s="137"/>
      <c r="JAR109" s="137"/>
      <c r="JAS109" s="137"/>
      <c r="JAT109" s="137"/>
      <c r="JAU109" s="137"/>
      <c r="JAV109" s="137"/>
      <c r="JAW109" s="137"/>
      <c r="JAX109" s="137"/>
      <c r="JAY109" s="137"/>
      <c r="JAZ109" s="137"/>
      <c r="JBA109" s="137"/>
      <c r="JBB109" s="137"/>
      <c r="JBC109" s="137"/>
      <c r="JBD109" s="137"/>
      <c r="JBE109" s="137"/>
      <c r="JBF109" s="137"/>
      <c r="JBG109" s="137"/>
      <c r="JBH109" s="137"/>
      <c r="JBI109" s="137"/>
      <c r="JBJ109" s="137"/>
      <c r="JBK109" s="137"/>
      <c r="JBL109" s="137"/>
      <c r="JBM109" s="137"/>
      <c r="JBN109" s="137"/>
      <c r="JBO109" s="137"/>
      <c r="JBP109" s="137"/>
      <c r="JBQ109" s="137"/>
      <c r="JBR109" s="137"/>
      <c r="JBS109" s="137"/>
      <c r="JBT109" s="137"/>
      <c r="JBU109" s="137"/>
      <c r="JBV109" s="137"/>
      <c r="JBW109" s="137"/>
      <c r="JBX109" s="137"/>
      <c r="JBY109" s="137"/>
      <c r="JBZ109" s="137"/>
      <c r="JCA109" s="137"/>
      <c r="JCB109" s="137"/>
      <c r="JCC109" s="137"/>
      <c r="JCD109" s="137"/>
      <c r="JCE109" s="137"/>
      <c r="JCF109" s="137"/>
      <c r="JCG109" s="137"/>
      <c r="JCH109" s="137"/>
      <c r="JCI109" s="137"/>
      <c r="JCJ109" s="137"/>
      <c r="JCK109" s="137"/>
      <c r="JCL109" s="137"/>
      <c r="JCM109" s="137"/>
      <c r="JCN109" s="137"/>
      <c r="JCO109" s="137"/>
      <c r="JCP109" s="137"/>
      <c r="JCQ109" s="137"/>
      <c r="JCR109" s="137"/>
      <c r="JCS109" s="137"/>
      <c r="JCT109" s="137"/>
      <c r="JCU109" s="137"/>
      <c r="JCV109" s="137"/>
      <c r="JCW109" s="137"/>
      <c r="JCX109" s="137"/>
      <c r="JCY109" s="137"/>
      <c r="JCZ109" s="137"/>
      <c r="JDA109" s="137"/>
      <c r="JDB109" s="137"/>
      <c r="JDC109" s="137"/>
      <c r="JDD109" s="137"/>
      <c r="JDE109" s="137"/>
      <c r="JDF109" s="137"/>
      <c r="JDG109" s="137"/>
      <c r="JDH109" s="137"/>
      <c r="JDI109" s="137"/>
      <c r="JDJ109" s="137"/>
      <c r="JDK109" s="137"/>
      <c r="JDL109" s="137"/>
      <c r="JDM109" s="137"/>
      <c r="JDN109" s="137"/>
      <c r="JDO109" s="137"/>
      <c r="JDP109" s="137"/>
      <c r="JDQ109" s="137"/>
      <c r="JDR109" s="137"/>
      <c r="JDS109" s="137"/>
      <c r="JDT109" s="137"/>
      <c r="JDU109" s="137"/>
      <c r="JDV109" s="137"/>
      <c r="JDW109" s="137"/>
      <c r="JDX109" s="137"/>
      <c r="JDY109" s="137"/>
      <c r="JDZ109" s="137"/>
      <c r="JEA109" s="137"/>
      <c r="JEB109" s="137"/>
      <c r="JEC109" s="137"/>
      <c r="JED109" s="137"/>
      <c r="JEE109" s="137"/>
      <c r="JEF109" s="137"/>
      <c r="JEG109" s="137"/>
      <c r="JEH109" s="137"/>
      <c r="JEI109" s="137"/>
      <c r="JEJ109" s="137"/>
      <c r="JEK109" s="137"/>
      <c r="JEL109" s="137"/>
      <c r="JEM109" s="137"/>
      <c r="JEN109" s="137"/>
      <c r="JEO109" s="137"/>
      <c r="JEP109" s="137"/>
      <c r="JEQ109" s="137"/>
      <c r="JER109" s="137"/>
      <c r="JES109" s="137"/>
      <c r="JET109" s="137"/>
      <c r="JEU109" s="137"/>
      <c r="JEV109" s="137"/>
      <c r="JEW109" s="137"/>
      <c r="JEX109" s="137"/>
      <c r="JEY109" s="137"/>
      <c r="JEZ109" s="137"/>
      <c r="JFA109" s="137"/>
      <c r="JFB109" s="137"/>
      <c r="JFC109" s="137"/>
      <c r="JFD109" s="137"/>
      <c r="JFE109" s="137"/>
      <c r="JFF109" s="137"/>
      <c r="JFG109" s="137"/>
      <c r="JFH109" s="137"/>
      <c r="JFI109" s="137"/>
      <c r="JFJ109" s="137"/>
      <c r="JFK109" s="137"/>
      <c r="JFL109" s="137"/>
      <c r="JFM109" s="137"/>
      <c r="JFN109" s="137"/>
      <c r="JFO109" s="137"/>
      <c r="JFP109" s="137"/>
      <c r="JFQ109" s="137"/>
      <c r="JFR109" s="137"/>
      <c r="JFS109" s="137"/>
      <c r="JFT109" s="137"/>
      <c r="JFU109" s="137"/>
      <c r="JFV109" s="137"/>
      <c r="JFW109" s="137"/>
      <c r="JFX109" s="137"/>
      <c r="JFY109" s="137"/>
      <c r="JFZ109" s="137"/>
      <c r="JGA109" s="137"/>
      <c r="JGB109" s="137"/>
      <c r="JGC109" s="137"/>
      <c r="JGD109" s="137"/>
      <c r="JGE109" s="137"/>
      <c r="JGF109" s="137"/>
      <c r="JGG109" s="137"/>
      <c r="JGH109" s="137"/>
      <c r="JGI109" s="137"/>
      <c r="JGJ109" s="137"/>
      <c r="JGK109" s="137"/>
      <c r="JGL109" s="137"/>
      <c r="JGM109" s="137"/>
      <c r="JGN109" s="137"/>
      <c r="JGO109" s="137"/>
      <c r="JGP109" s="137"/>
      <c r="JGQ109" s="137"/>
      <c r="JGR109" s="137"/>
      <c r="JGS109" s="137"/>
      <c r="JGT109" s="137"/>
      <c r="JGU109" s="137"/>
      <c r="JGV109" s="137"/>
      <c r="JGW109" s="137"/>
      <c r="JGX109" s="137"/>
      <c r="JGY109" s="137"/>
      <c r="JGZ109" s="137"/>
      <c r="JHA109" s="137"/>
      <c r="JHB109" s="137"/>
      <c r="JHC109" s="137"/>
      <c r="JHD109" s="137"/>
      <c r="JHE109" s="137"/>
      <c r="JHF109" s="137"/>
      <c r="JHG109" s="137"/>
      <c r="JHH109" s="137"/>
      <c r="JHI109" s="137"/>
      <c r="JHJ109" s="137"/>
      <c r="JHK109" s="137"/>
      <c r="JHL109" s="137"/>
      <c r="JHM109" s="137"/>
      <c r="JHN109" s="137"/>
      <c r="JHO109" s="137"/>
      <c r="JHP109" s="137"/>
      <c r="JHQ109" s="137"/>
      <c r="JHR109" s="137"/>
      <c r="JHS109" s="137"/>
      <c r="JHT109" s="137"/>
      <c r="JHU109" s="137"/>
      <c r="JHV109" s="137"/>
      <c r="JHW109" s="137"/>
      <c r="JHX109" s="137"/>
      <c r="JHY109" s="137"/>
      <c r="JHZ109" s="137"/>
      <c r="JIA109" s="137"/>
      <c r="JIB109" s="137"/>
      <c r="JIC109" s="137"/>
      <c r="JID109" s="137"/>
      <c r="JIE109" s="137"/>
      <c r="JIF109" s="137"/>
      <c r="JIG109" s="137"/>
      <c r="JIH109" s="137"/>
      <c r="JII109" s="137"/>
      <c r="JIJ109" s="137"/>
      <c r="JIK109" s="137"/>
      <c r="JIL109" s="137"/>
      <c r="JIM109" s="137"/>
      <c r="JIN109" s="137"/>
      <c r="JIO109" s="137"/>
      <c r="JIP109" s="137"/>
      <c r="JIQ109" s="137"/>
      <c r="JIR109" s="137"/>
      <c r="JIS109" s="137"/>
      <c r="JIT109" s="137"/>
      <c r="JIU109" s="137"/>
      <c r="JIV109" s="137"/>
      <c r="JIW109" s="137"/>
      <c r="JIX109" s="137"/>
      <c r="JIY109" s="137"/>
      <c r="JIZ109" s="137"/>
      <c r="JJA109" s="137"/>
      <c r="JJB109" s="137"/>
      <c r="JJC109" s="137"/>
      <c r="JJD109" s="137"/>
      <c r="JJE109" s="137"/>
      <c r="JJF109" s="137"/>
      <c r="JJG109" s="137"/>
      <c r="JJH109" s="137"/>
      <c r="JJI109" s="137"/>
      <c r="JJJ109" s="137"/>
      <c r="JJK109" s="137"/>
      <c r="JJL109" s="137"/>
      <c r="JJM109" s="137"/>
      <c r="JJN109" s="137"/>
      <c r="JJO109" s="137"/>
      <c r="JJP109" s="137"/>
      <c r="JJQ109" s="137"/>
      <c r="JJR109" s="137"/>
      <c r="JJS109" s="137"/>
      <c r="JJT109" s="137"/>
      <c r="JJU109" s="137"/>
      <c r="JJV109" s="137"/>
      <c r="JJW109" s="137"/>
      <c r="JJX109" s="137"/>
      <c r="JJY109" s="137"/>
      <c r="JJZ109" s="137"/>
      <c r="JKA109" s="137"/>
      <c r="JKB109" s="137"/>
      <c r="JKC109" s="137"/>
      <c r="JKD109" s="137"/>
      <c r="JKE109" s="137"/>
      <c r="JKF109" s="137"/>
      <c r="JKG109" s="137"/>
      <c r="JKH109" s="137"/>
      <c r="JKI109" s="137"/>
      <c r="JKJ109" s="137"/>
      <c r="JKK109" s="137"/>
      <c r="JKL109" s="137"/>
      <c r="JKM109" s="137"/>
      <c r="JKN109" s="137"/>
      <c r="JKO109" s="137"/>
      <c r="JKP109" s="137"/>
      <c r="JKQ109" s="137"/>
      <c r="JKR109" s="137"/>
      <c r="JKS109" s="137"/>
      <c r="JKT109" s="137"/>
      <c r="JKU109" s="137"/>
      <c r="JKV109" s="137"/>
      <c r="JKW109" s="137"/>
      <c r="JKX109" s="137"/>
      <c r="JKY109" s="137"/>
      <c r="JKZ109" s="137"/>
      <c r="JLA109" s="137"/>
      <c r="JLB109" s="137"/>
      <c r="JLC109" s="137"/>
      <c r="JLD109" s="137"/>
      <c r="JLE109" s="137"/>
      <c r="JLF109" s="137"/>
      <c r="JLG109" s="137"/>
      <c r="JLH109" s="137"/>
      <c r="JLI109" s="137"/>
      <c r="JLJ109" s="137"/>
      <c r="JLK109" s="137"/>
      <c r="JLL109" s="137"/>
      <c r="JLM109" s="137"/>
      <c r="JLN109" s="137"/>
      <c r="JLO109" s="137"/>
      <c r="JLP109" s="137"/>
      <c r="JLQ109" s="137"/>
      <c r="JLR109" s="137"/>
      <c r="JLS109" s="137"/>
      <c r="JLT109" s="137"/>
      <c r="JLU109" s="137"/>
      <c r="JLV109" s="137"/>
      <c r="JLW109" s="137"/>
      <c r="JLX109" s="137"/>
      <c r="JLY109" s="137"/>
      <c r="JLZ109" s="137"/>
      <c r="JMA109" s="137"/>
      <c r="JMB109" s="137"/>
      <c r="JMC109" s="137"/>
      <c r="JMD109" s="137"/>
      <c r="JME109" s="137"/>
      <c r="JMF109" s="137"/>
      <c r="JMG109" s="137"/>
      <c r="JMH109" s="137"/>
      <c r="JMI109" s="137"/>
      <c r="JMJ109" s="137"/>
      <c r="JMK109" s="137"/>
      <c r="JML109" s="137"/>
      <c r="JMM109" s="137"/>
      <c r="JMN109" s="137"/>
      <c r="JMO109" s="137"/>
      <c r="JMP109" s="137"/>
      <c r="JMQ109" s="137"/>
      <c r="JMR109" s="137"/>
      <c r="JMS109" s="137"/>
      <c r="JMT109" s="137"/>
      <c r="JMU109" s="137"/>
      <c r="JMV109" s="137"/>
      <c r="JMW109" s="137"/>
      <c r="JMX109" s="137"/>
      <c r="JMY109" s="137"/>
      <c r="JMZ109" s="137"/>
      <c r="JNA109" s="137"/>
      <c r="JNB109" s="137"/>
      <c r="JNC109" s="137"/>
      <c r="JND109" s="137"/>
      <c r="JNE109" s="137"/>
      <c r="JNF109" s="137"/>
      <c r="JNG109" s="137"/>
      <c r="JNH109" s="137"/>
      <c r="JNI109" s="137"/>
      <c r="JNJ109" s="137"/>
      <c r="JNK109" s="137"/>
      <c r="JNL109" s="137"/>
      <c r="JNM109" s="137"/>
      <c r="JNN109" s="137"/>
      <c r="JNO109" s="137"/>
      <c r="JNP109" s="137"/>
      <c r="JNQ109" s="137"/>
      <c r="JNR109" s="137"/>
      <c r="JNS109" s="137"/>
      <c r="JNT109" s="137"/>
      <c r="JNU109" s="137"/>
      <c r="JNV109" s="137"/>
      <c r="JNW109" s="137"/>
      <c r="JNX109" s="137"/>
      <c r="JNY109" s="137"/>
      <c r="JNZ109" s="137"/>
      <c r="JOA109" s="137"/>
      <c r="JOB109" s="137"/>
      <c r="JOC109" s="137"/>
      <c r="JOD109" s="137"/>
      <c r="JOE109" s="137"/>
      <c r="JOF109" s="137"/>
      <c r="JOG109" s="137"/>
      <c r="JOH109" s="137"/>
      <c r="JOI109" s="137"/>
      <c r="JOJ109" s="137"/>
      <c r="JOK109" s="137"/>
      <c r="JOL109" s="137"/>
      <c r="JOM109" s="137"/>
      <c r="JON109" s="137"/>
      <c r="JOO109" s="137"/>
      <c r="JOP109" s="137"/>
      <c r="JOQ109" s="137"/>
      <c r="JOR109" s="137"/>
      <c r="JOS109" s="137"/>
      <c r="JOT109" s="137"/>
      <c r="JOU109" s="137"/>
      <c r="JOV109" s="137"/>
      <c r="JOW109" s="137"/>
      <c r="JOX109" s="137"/>
      <c r="JOY109" s="137"/>
      <c r="JOZ109" s="137"/>
      <c r="JPA109" s="137"/>
      <c r="JPB109" s="137"/>
      <c r="JPC109" s="137"/>
      <c r="JPD109" s="137"/>
      <c r="JPE109" s="137"/>
      <c r="JPF109" s="137"/>
      <c r="JPG109" s="137"/>
      <c r="JPH109" s="137"/>
      <c r="JPI109" s="137"/>
      <c r="JPJ109" s="137"/>
      <c r="JPK109" s="137"/>
      <c r="JPL109" s="137"/>
      <c r="JPM109" s="137"/>
      <c r="JPN109" s="137"/>
      <c r="JPO109" s="137"/>
      <c r="JPP109" s="137"/>
      <c r="JPQ109" s="137"/>
      <c r="JPR109" s="137"/>
      <c r="JPS109" s="137"/>
      <c r="JPT109" s="137"/>
      <c r="JPU109" s="137"/>
      <c r="JPV109" s="137"/>
      <c r="JPW109" s="137"/>
      <c r="JPX109" s="137"/>
      <c r="JPY109" s="137"/>
      <c r="JPZ109" s="137"/>
      <c r="JQA109" s="137"/>
      <c r="JQB109" s="137"/>
      <c r="JQC109" s="137"/>
      <c r="JQD109" s="137"/>
      <c r="JQE109" s="137"/>
      <c r="JQF109" s="137"/>
      <c r="JQG109" s="137"/>
      <c r="JQH109" s="137"/>
      <c r="JQI109" s="137"/>
      <c r="JQJ109" s="137"/>
      <c r="JQK109" s="137"/>
      <c r="JQL109" s="137"/>
      <c r="JQM109" s="137"/>
      <c r="JQN109" s="137"/>
      <c r="JQO109" s="137"/>
      <c r="JQP109" s="137"/>
      <c r="JQQ109" s="137"/>
      <c r="JQR109" s="137"/>
      <c r="JQS109" s="137"/>
      <c r="JQT109" s="137"/>
      <c r="JQU109" s="137"/>
      <c r="JQV109" s="137"/>
      <c r="JQW109" s="137"/>
      <c r="JQX109" s="137"/>
      <c r="JQY109" s="137"/>
      <c r="JQZ109" s="137"/>
      <c r="JRA109" s="137"/>
      <c r="JRB109" s="137"/>
      <c r="JRC109" s="137"/>
      <c r="JRD109" s="137"/>
      <c r="JRE109" s="137"/>
      <c r="JRF109" s="137"/>
      <c r="JRG109" s="137"/>
      <c r="JRH109" s="137"/>
      <c r="JRI109" s="137"/>
      <c r="JRJ109" s="137"/>
      <c r="JRK109" s="137"/>
      <c r="JRL109" s="137"/>
      <c r="JRM109" s="137"/>
      <c r="JRN109" s="137"/>
      <c r="JRO109" s="137"/>
      <c r="JRP109" s="137"/>
      <c r="JRQ109" s="137"/>
      <c r="JRR109" s="137"/>
      <c r="JRS109" s="137"/>
      <c r="JRT109" s="137"/>
      <c r="JRU109" s="137"/>
      <c r="JRV109" s="137"/>
      <c r="JRW109" s="137"/>
      <c r="JRX109" s="137"/>
      <c r="JRY109" s="137"/>
      <c r="JRZ109" s="137"/>
      <c r="JSA109" s="137"/>
      <c r="JSB109" s="137"/>
      <c r="JSC109" s="137"/>
      <c r="JSD109" s="137"/>
      <c r="JSE109" s="137"/>
      <c r="JSF109" s="137"/>
      <c r="JSG109" s="137"/>
      <c r="JSH109" s="137"/>
      <c r="JSI109" s="137"/>
      <c r="JSJ109" s="137"/>
      <c r="JSK109" s="137"/>
      <c r="JSL109" s="137"/>
      <c r="JSM109" s="137"/>
      <c r="JSN109" s="137"/>
      <c r="JSO109" s="137"/>
      <c r="JSP109" s="137"/>
      <c r="JSQ109" s="137"/>
      <c r="JSR109" s="137"/>
      <c r="JSS109" s="137"/>
      <c r="JST109" s="137"/>
      <c r="JSU109" s="137"/>
      <c r="JSV109" s="137"/>
      <c r="JSW109" s="137"/>
      <c r="JSX109" s="137"/>
      <c r="JSY109" s="137"/>
      <c r="JSZ109" s="137"/>
      <c r="JTA109" s="137"/>
      <c r="JTB109" s="137"/>
      <c r="JTC109" s="137"/>
      <c r="JTD109" s="137"/>
      <c r="JTE109" s="137"/>
      <c r="JTF109" s="137"/>
      <c r="JTG109" s="137"/>
      <c r="JTH109" s="137"/>
      <c r="JTI109" s="137"/>
      <c r="JTJ109" s="137"/>
      <c r="JTK109" s="137"/>
      <c r="JTL109" s="137"/>
      <c r="JTM109" s="137"/>
      <c r="JTN109" s="137"/>
      <c r="JTO109" s="137"/>
      <c r="JTP109" s="137"/>
      <c r="JTQ109" s="137"/>
      <c r="JTR109" s="137"/>
      <c r="JTS109" s="137"/>
      <c r="JTT109" s="137"/>
      <c r="JTU109" s="137"/>
      <c r="JTV109" s="137"/>
      <c r="JTW109" s="137"/>
      <c r="JTX109" s="137"/>
      <c r="JTY109" s="137"/>
      <c r="JTZ109" s="137"/>
      <c r="JUA109" s="137"/>
      <c r="JUB109" s="137"/>
      <c r="JUC109" s="137"/>
      <c r="JUD109" s="137"/>
      <c r="JUE109" s="137"/>
      <c r="JUF109" s="137"/>
      <c r="JUG109" s="137"/>
      <c r="JUH109" s="137"/>
      <c r="JUI109" s="137"/>
      <c r="JUJ109" s="137"/>
      <c r="JUK109" s="137"/>
      <c r="JUL109" s="137"/>
      <c r="JUM109" s="137"/>
      <c r="JUN109" s="137"/>
      <c r="JUO109" s="137"/>
      <c r="JUP109" s="137"/>
      <c r="JUQ109" s="137"/>
      <c r="JUR109" s="137"/>
      <c r="JUS109" s="137"/>
      <c r="JUT109" s="137"/>
      <c r="JUU109" s="137"/>
      <c r="JUV109" s="137"/>
      <c r="JUW109" s="137"/>
      <c r="JUX109" s="137"/>
      <c r="JUY109" s="137"/>
      <c r="JUZ109" s="137"/>
      <c r="JVA109" s="137"/>
      <c r="JVB109" s="137"/>
      <c r="JVC109" s="137"/>
      <c r="JVD109" s="137"/>
      <c r="JVE109" s="137"/>
      <c r="JVF109" s="137"/>
      <c r="JVG109" s="137"/>
      <c r="JVH109" s="137"/>
      <c r="JVI109" s="137"/>
      <c r="JVJ109" s="137"/>
      <c r="JVK109" s="137"/>
      <c r="JVL109" s="137"/>
      <c r="JVM109" s="137"/>
      <c r="JVN109" s="137"/>
      <c r="JVO109" s="137"/>
      <c r="JVP109" s="137"/>
      <c r="JVQ109" s="137"/>
      <c r="JVR109" s="137"/>
      <c r="JVS109" s="137"/>
      <c r="JVT109" s="137"/>
      <c r="JVU109" s="137"/>
      <c r="JVV109" s="137"/>
      <c r="JVW109" s="137"/>
      <c r="JVX109" s="137"/>
      <c r="JVY109" s="137"/>
      <c r="JVZ109" s="137"/>
      <c r="JWA109" s="137"/>
      <c r="JWB109" s="137"/>
      <c r="JWC109" s="137"/>
      <c r="JWD109" s="137"/>
      <c r="JWE109" s="137"/>
      <c r="JWF109" s="137"/>
      <c r="JWG109" s="137"/>
      <c r="JWH109" s="137"/>
      <c r="JWI109" s="137"/>
      <c r="JWJ109" s="137"/>
      <c r="JWK109" s="137"/>
      <c r="JWL109" s="137"/>
      <c r="JWM109" s="137"/>
      <c r="JWN109" s="137"/>
      <c r="JWO109" s="137"/>
      <c r="JWP109" s="137"/>
      <c r="JWQ109" s="137"/>
      <c r="JWR109" s="137"/>
      <c r="JWS109" s="137"/>
      <c r="JWT109" s="137"/>
      <c r="JWU109" s="137"/>
      <c r="JWV109" s="137"/>
      <c r="JWW109" s="137"/>
      <c r="JWX109" s="137"/>
      <c r="JWY109" s="137"/>
      <c r="JWZ109" s="137"/>
      <c r="JXA109" s="137"/>
      <c r="JXB109" s="137"/>
      <c r="JXC109" s="137"/>
      <c r="JXD109" s="137"/>
      <c r="JXE109" s="137"/>
      <c r="JXF109" s="137"/>
      <c r="JXG109" s="137"/>
      <c r="JXH109" s="137"/>
      <c r="JXI109" s="137"/>
      <c r="JXJ109" s="137"/>
      <c r="JXK109" s="137"/>
      <c r="JXL109" s="137"/>
      <c r="JXM109" s="137"/>
      <c r="JXN109" s="137"/>
      <c r="JXO109" s="137"/>
      <c r="JXP109" s="137"/>
      <c r="JXQ109" s="137"/>
      <c r="JXR109" s="137"/>
      <c r="JXS109" s="137"/>
      <c r="JXT109" s="137"/>
      <c r="JXU109" s="137"/>
      <c r="JXV109" s="137"/>
      <c r="JXW109" s="137"/>
      <c r="JXX109" s="137"/>
      <c r="JXY109" s="137"/>
      <c r="JXZ109" s="137"/>
      <c r="JYA109" s="137"/>
      <c r="JYB109" s="137"/>
      <c r="JYC109" s="137"/>
      <c r="JYD109" s="137"/>
      <c r="JYE109" s="137"/>
      <c r="JYF109" s="137"/>
      <c r="JYG109" s="137"/>
      <c r="JYH109" s="137"/>
      <c r="JYI109" s="137"/>
      <c r="JYJ109" s="137"/>
      <c r="JYK109" s="137"/>
      <c r="JYL109" s="137"/>
      <c r="JYM109" s="137"/>
      <c r="JYN109" s="137"/>
      <c r="JYO109" s="137"/>
      <c r="JYP109" s="137"/>
      <c r="JYQ109" s="137"/>
      <c r="JYR109" s="137"/>
      <c r="JYS109" s="137"/>
      <c r="JYT109" s="137"/>
      <c r="JYU109" s="137"/>
      <c r="JYV109" s="137"/>
      <c r="JYW109" s="137"/>
      <c r="JYX109" s="137"/>
      <c r="JYY109" s="137"/>
      <c r="JYZ109" s="137"/>
      <c r="JZA109" s="137"/>
      <c r="JZB109" s="137"/>
      <c r="JZC109" s="137"/>
      <c r="JZD109" s="137"/>
      <c r="JZE109" s="137"/>
      <c r="JZF109" s="137"/>
      <c r="JZG109" s="137"/>
      <c r="JZH109" s="137"/>
      <c r="JZI109" s="137"/>
      <c r="JZJ109" s="137"/>
      <c r="JZK109" s="137"/>
      <c r="JZL109" s="137"/>
      <c r="JZM109" s="137"/>
      <c r="JZN109" s="137"/>
      <c r="JZO109" s="137"/>
      <c r="JZP109" s="137"/>
      <c r="JZQ109" s="137"/>
      <c r="JZR109" s="137"/>
      <c r="JZS109" s="137"/>
      <c r="JZT109" s="137"/>
      <c r="JZU109" s="137"/>
      <c r="JZV109" s="137"/>
      <c r="JZW109" s="137"/>
      <c r="JZX109" s="137"/>
      <c r="JZY109" s="137"/>
      <c r="JZZ109" s="137"/>
      <c r="KAA109" s="137"/>
      <c r="KAB109" s="137"/>
      <c r="KAC109" s="137"/>
      <c r="KAD109" s="137"/>
      <c r="KAE109" s="137"/>
      <c r="KAF109" s="137"/>
      <c r="KAG109" s="137"/>
      <c r="KAH109" s="137"/>
      <c r="KAI109" s="137"/>
      <c r="KAJ109" s="137"/>
      <c r="KAK109" s="137"/>
      <c r="KAL109" s="137"/>
      <c r="KAM109" s="137"/>
      <c r="KAN109" s="137"/>
      <c r="KAO109" s="137"/>
      <c r="KAP109" s="137"/>
      <c r="KAQ109" s="137"/>
      <c r="KAR109" s="137"/>
      <c r="KAS109" s="137"/>
      <c r="KAT109" s="137"/>
      <c r="KAU109" s="137"/>
      <c r="KAV109" s="137"/>
      <c r="KAW109" s="137"/>
      <c r="KAX109" s="137"/>
      <c r="KAY109" s="137"/>
      <c r="KAZ109" s="137"/>
      <c r="KBA109" s="137"/>
      <c r="KBB109" s="137"/>
      <c r="KBC109" s="137"/>
      <c r="KBD109" s="137"/>
      <c r="KBE109" s="137"/>
      <c r="KBF109" s="137"/>
      <c r="KBG109" s="137"/>
      <c r="KBH109" s="137"/>
      <c r="KBI109" s="137"/>
      <c r="KBJ109" s="137"/>
      <c r="KBK109" s="137"/>
      <c r="KBL109" s="137"/>
      <c r="KBM109" s="137"/>
      <c r="KBN109" s="137"/>
      <c r="KBO109" s="137"/>
      <c r="KBP109" s="137"/>
      <c r="KBQ109" s="137"/>
      <c r="KBR109" s="137"/>
      <c r="KBS109" s="137"/>
      <c r="KBT109" s="137"/>
      <c r="KBU109" s="137"/>
      <c r="KBV109" s="137"/>
      <c r="KBW109" s="137"/>
      <c r="KBX109" s="137"/>
      <c r="KBY109" s="137"/>
      <c r="KBZ109" s="137"/>
      <c r="KCA109" s="137"/>
      <c r="KCB109" s="137"/>
      <c r="KCC109" s="137"/>
      <c r="KCD109" s="137"/>
      <c r="KCE109" s="137"/>
      <c r="KCF109" s="137"/>
      <c r="KCG109" s="137"/>
      <c r="KCH109" s="137"/>
      <c r="KCI109" s="137"/>
      <c r="KCJ109" s="137"/>
      <c r="KCK109" s="137"/>
      <c r="KCL109" s="137"/>
      <c r="KCM109" s="137"/>
      <c r="KCN109" s="137"/>
      <c r="KCO109" s="137"/>
      <c r="KCP109" s="137"/>
      <c r="KCQ109" s="137"/>
      <c r="KCR109" s="137"/>
      <c r="KCS109" s="137"/>
      <c r="KCT109" s="137"/>
      <c r="KCU109" s="137"/>
      <c r="KCV109" s="137"/>
      <c r="KCW109" s="137"/>
      <c r="KCX109" s="137"/>
      <c r="KCY109" s="137"/>
      <c r="KCZ109" s="137"/>
      <c r="KDA109" s="137"/>
      <c r="KDB109" s="137"/>
      <c r="KDC109" s="137"/>
      <c r="KDD109" s="137"/>
      <c r="KDE109" s="137"/>
      <c r="KDF109" s="137"/>
      <c r="KDG109" s="137"/>
      <c r="KDH109" s="137"/>
      <c r="KDI109" s="137"/>
      <c r="KDJ109" s="137"/>
      <c r="KDK109" s="137"/>
      <c r="KDL109" s="137"/>
      <c r="KDM109" s="137"/>
      <c r="KDN109" s="137"/>
      <c r="KDO109" s="137"/>
      <c r="KDP109" s="137"/>
      <c r="KDQ109" s="137"/>
      <c r="KDR109" s="137"/>
      <c r="KDS109" s="137"/>
      <c r="KDT109" s="137"/>
      <c r="KDU109" s="137"/>
      <c r="KDV109" s="137"/>
      <c r="KDW109" s="137"/>
      <c r="KDX109" s="137"/>
      <c r="KDY109" s="137"/>
      <c r="KDZ109" s="137"/>
      <c r="KEA109" s="137"/>
      <c r="KEB109" s="137"/>
      <c r="KEC109" s="137"/>
      <c r="KED109" s="137"/>
      <c r="KEE109" s="137"/>
      <c r="KEF109" s="137"/>
      <c r="KEG109" s="137"/>
      <c r="KEH109" s="137"/>
      <c r="KEI109" s="137"/>
      <c r="KEJ109" s="137"/>
      <c r="KEK109" s="137"/>
      <c r="KEL109" s="137"/>
      <c r="KEM109" s="137"/>
      <c r="KEN109" s="137"/>
      <c r="KEO109" s="137"/>
      <c r="KEP109" s="137"/>
      <c r="KEQ109" s="137"/>
      <c r="KER109" s="137"/>
      <c r="KES109" s="137"/>
      <c r="KET109" s="137"/>
      <c r="KEU109" s="137"/>
      <c r="KEV109" s="137"/>
      <c r="KEW109" s="137"/>
      <c r="KEX109" s="137"/>
      <c r="KEY109" s="137"/>
      <c r="KEZ109" s="137"/>
      <c r="KFA109" s="137"/>
      <c r="KFB109" s="137"/>
      <c r="KFC109" s="137"/>
      <c r="KFD109" s="137"/>
      <c r="KFE109" s="137"/>
      <c r="KFF109" s="137"/>
      <c r="KFG109" s="137"/>
      <c r="KFH109" s="137"/>
      <c r="KFI109" s="137"/>
      <c r="KFJ109" s="137"/>
      <c r="KFK109" s="137"/>
      <c r="KFL109" s="137"/>
      <c r="KFM109" s="137"/>
      <c r="KFN109" s="137"/>
      <c r="KFO109" s="137"/>
      <c r="KFP109" s="137"/>
      <c r="KFQ109" s="137"/>
      <c r="KFR109" s="137"/>
      <c r="KFS109" s="137"/>
      <c r="KFT109" s="137"/>
      <c r="KFU109" s="137"/>
      <c r="KFV109" s="137"/>
      <c r="KFW109" s="137"/>
      <c r="KFX109" s="137"/>
      <c r="KFY109" s="137"/>
      <c r="KFZ109" s="137"/>
      <c r="KGA109" s="137"/>
      <c r="KGB109" s="137"/>
      <c r="KGC109" s="137"/>
      <c r="KGD109" s="137"/>
      <c r="KGE109" s="137"/>
      <c r="KGF109" s="137"/>
      <c r="KGG109" s="137"/>
      <c r="KGH109" s="137"/>
      <c r="KGI109" s="137"/>
      <c r="KGJ109" s="137"/>
      <c r="KGK109" s="137"/>
      <c r="KGL109" s="137"/>
      <c r="KGM109" s="137"/>
      <c r="KGN109" s="137"/>
      <c r="KGO109" s="137"/>
      <c r="KGP109" s="137"/>
      <c r="KGQ109" s="137"/>
      <c r="KGR109" s="137"/>
      <c r="KGS109" s="137"/>
      <c r="KGT109" s="137"/>
      <c r="KGU109" s="137"/>
      <c r="KGV109" s="137"/>
      <c r="KGW109" s="137"/>
      <c r="KGX109" s="137"/>
      <c r="KGY109" s="137"/>
      <c r="KGZ109" s="137"/>
      <c r="KHA109" s="137"/>
      <c r="KHB109" s="137"/>
      <c r="KHC109" s="137"/>
      <c r="KHD109" s="137"/>
      <c r="KHE109" s="137"/>
      <c r="KHF109" s="137"/>
      <c r="KHG109" s="137"/>
      <c r="KHH109" s="137"/>
      <c r="KHI109" s="137"/>
      <c r="KHJ109" s="137"/>
      <c r="KHK109" s="137"/>
      <c r="KHL109" s="137"/>
      <c r="KHM109" s="137"/>
      <c r="KHN109" s="137"/>
      <c r="KHO109" s="137"/>
      <c r="KHP109" s="137"/>
      <c r="KHQ109" s="137"/>
      <c r="KHR109" s="137"/>
      <c r="KHS109" s="137"/>
      <c r="KHT109" s="137"/>
      <c r="KHU109" s="137"/>
      <c r="KHV109" s="137"/>
      <c r="KHW109" s="137"/>
      <c r="KHX109" s="137"/>
      <c r="KHY109" s="137"/>
      <c r="KHZ109" s="137"/>
      <c r="KIA109" s="137"/>
      <c r="KIB109" s="137"/>
      <c r="KIC109" s="137"/>
      <c r="KID109" s="137"/>
      <c r="KIE109" s="137"/>
      <c r="KIF109" s="137"/>
      <c r="KIG109" s="137"/>
      <c r="KIH109" s="137"/>
      <c r="KII109" s="137"/>
      <c r="KIJ109" s="137"/>
      <c r="KIK109" s="137"/>
      <c r="KIL109" s="137"/>
      <c r="KIM109" s="137"/>
      <c r="KIN109" s="137"/>
      <c r="KIO109" s="137"/>
      <c r="KIP109" s="137"/>
      <c r="KIQ109" s="137"/>
      <c r="KIR109" s="137"/>
      <c r="KIS109" s="137"/>
      <c r="KIT109" s="137"/>
      <c r="KIU109" s="137"/>
      <c r="KIV109" s="137"/>
      <c r="KIW109" s="137"/>
      <c r="KIX109" s="137"/>
      <c r="KIY109" s="137"/>
      <c r="KIZ109" s="137"/>
      <c r="KJA109" s="137"/>
      <c r="KJB109" s="137"/>
      <c r="KJC109" s="137"/>
      <c r="KJD109" s="137"/>
      <c r="KJE109" s="137"/>
      <c r="KJF109" s="137"/>
      <c r="KJG109" s="137"/>
      <c r="KJH109" s="137"/>
      <c r="KJI109" s="137"/>
      <c r="KJJ109" s="137"/>
      <c r="KJK109" s="137"/>
      <c r="KJL109" s="137"/>
      <c r="KJM109" s="137"/>
      <c r="KJN109" s="137"/>
      <c r="KJO109" s="137"/>
      <c r="KJP109" s="137"/>
      <c r="KJQ109" s="137"/>
      <c r="KJR109" s="137"/>
      <c r="KJS109" s="137"/>
      <c r="KJT109" s="137"/>
      <c r="KJU109" s="137"/>
      <c r="KJV109" s="137"/>
      <c r="KJW109" s="137"/>
      <c r="KJX109" s="137"/>
      <c r="KJY109" s="137"/>
      <c r="KJZ109" s="137"/>
      <c r="KKA109" s="137"/>
      <c r="KKB109" s="137"/>
      <c r="KKC109" s="137"/>
      <c r="KKD109" s="137"/>
      <c r="KKE109" s="137"/>
      <c r="KKF109" s="137"/>
      <c r="KKG109" s="137"/>
      <c r="KKH109" s="137"/>
      <c r="KKI109" s="137"/>
      <c r="KKJ109" s="137"/>
      <c r="KKK109" s="137"/>
      <c r="KKL109" s="137"/>
      <c r="KKM109" s="137"/>
      <c r="KKN109" s="137"/>
      <c r="KKO109" s="137"/>
      <c r="KKP109" s="137"/>
      <c r="KKQ109" s="137"/>
      <c r="KKR109" s="137"/>
      <c r="KKS109" s="137"/>
      <c r="KKT109" s="137"/>
      <c r="KKU109" s="137"/>
      <c r="KKV109" s="137"/>
      <c r="KKW109" s="137"/>
      <c r="KKX109" s="137"/>
      <c r="KKY109" s="137"/>
      <c r="KKZ109" s="137"/>
      <c r="KLA109" s="137"/>
      <c r="KLB109" s="137"/>
      <c r="KLC109" s="137"/>
      <c r="KLD109" s="137"/>
      <c r="KLE109" s="137"/>
      <c r="KLF109" s="137"/>
      <c r="KLG109" s="137"/>
      <c r="KLH109" s="137"/>
      <c r="KLI109" s="137"/>
      <c r="KLJ109" s="137"/>
      <c r="KLK109" s="137"/>
      <c r="KLL109" s="137"/>
      <c r="KLM109" s="137"/>
      <c r="KLN109" s="137"/>
      <c r="KLO109" s="137"/>
      <c r="KLP109" s="137"/>
      <c r="KLQ109" s="137"/>
      <c r="KLR109" s="137"/>
      <c r="KLS109" s="137"/>
      <c r="KLT109" s="137"/>
      <c r="KLU109" s="137"/>
      <c r="KLV109" s="137"/>
      <c r="KLW109" s="137"/>
      <c r="KLX109" s="137"/>
      <c r="KLY109" s="137"/>
      <c r="KLZ109" s="137"/>
      <c r="KMA109" s="137"/>
      <c r="KMB109" s="137"/>
      <c r="KMC109" s="137"/>
      <c r="KMD109" s="137"/>
      <c r="KME109" s="137"/>
      <c r="KMF109" s="137"/>
      <c r="KMG109" s="137"/>
      <c r="KMH109" s="137"/>
      <c r="KMI109" s="137"/>
      <c r="KMJ109" s="137"/>
      <c r="KMK109" s="137"/>
      <c r="KML109" s="137"/>
      <c r="KMM109" s="137"/>
      <c r="KMN109" s="137"/>
      <c r="KMO109" s="137"/>
      <c r="KMP109" s="137"/>
      <c r="KMQ109" s="137"/>
      <c r="KMR109" s="137"/>
      <c r="KMS109" s="137"/>
      <c r="KMT109" s="137"/>
      <c r="KMU109" s="137"/>
      <c r="KMV109" s="137"/>
      <c r="KMW109" s="137"/>
      <c r="KMX109" s="137"/>
      <c r="KMY109" s="137"/>
      <c r="KMZ109" s="137"/>
      <c r="KNA109" s="137"/>
      <c r="KNB109" s="137"/>
      <c r="KNC109" s="137"/>
      <c r="KND109" s="137"/>
      <c r="KNE109" s="137"/>
      <c r="KNF109" s="137"/>
      <c r="KNG109" s="137"/>
      <c r="KNH109" s="137"/>
      <c r="KNI109" s="137"/>
      <c r="KNJ109" s="137"/>
      <c r="KNK109" s="137"/>
      <c r="KNL109" s="137"/>
      <c r="KNM109" s="137"/>
      <c r="KNN109" s="137"/>
      <c r="KNO109" s="137"/>
      <c r="KNP109" s="137"/>
      <c r="KNQ109" s="137"/>
      <c r="KNR109" s="137"/>
      <c r="KNS109" s="137"/>
      <c r="KNT109" s="137"/>
      <c r="KNU109" s="137"/>
      <c r="KNV109" s="137"/>
      <c r="KNW109" s="137"/>
      <c r="KNX109" s="137"/>
      <c r="KNY109" s="137"/>
      <c r="KNZ109" s="137"/>
      <c r="KOA109" s="137"/>
      <c r="KOB109" s="137"/>
      <c r="KOC109" s="137"/>
      <c r="KOD109" s="137"/>
      <c r="KOE109" s="137"/>
      <c r="KOF109" s="137"/>
      <c r="KOG109" s="137"/>
      <c r="KOH109" s="137"/>
      <c r="KOI109" s="137"/>
      <c r="KOJ109" s="137"/>
      <c r="KOK109" s="137"/>
      <c r="KOL109" s="137"/>
      <c r="KOM109" s="137"/>
      <c r="KON109" s="137"/>
      <c r="KOO109" s="137"/>
      <c r="KOP109" s="137"/>
      <c r="KOQ109" s="137"/>
      <c r="KOR109" s="137"/>
      <c r="KOS109" s="137"/>
      <c r="KOT109" s="137"/>
      <c r="KOU109" s="137"/>
      <c r="KOV109" s="137"/>
      <c r="KOW109" s="137"/>
      <c r="KOX109" s="137"/>
      <c r="KOY109" s="137"/>
      <c r="KOZ109" s="137"/>
      <c r="KPA109" s="137"/>
      <c r="KPB109" s="137"/>
      <c r="KPC109" s="137"/>
      <c r="KPD109" s="137"/>
      <c r="KPE109" s="137"/>
      <c r="KPF109" s="137"/>
      <c r="KPG109" s="137"/>
      <c r="KPH109" s="137"/>
      <c r="KPI109" s="137"/>
      <c r="KPJ109" s="137"/>
      <c r="KPK109" s="137"/>
      <c r="KPL109" s="137"/>
      <c r="KPM109" s="137"/>
      <c r="KPN109" s="137"/>
      <c r="KPO109" s="137"/>
      <c r="KPP109" s="137"/>
      <c r="KPQ109" s="137"/>
      <c r="KPR109" s="137"/>
      <c r="KPS109" s="137"/>
      <c r="KPT109" s="137"/>
      <c r="KPU109" s="137"/>
      <c r="KPV109" s="137"/>
      <c r="KPW109" s="137"/>
      <c r="KPX109" s="137"/>
      <c r="KPY109" s="137"/>
      <c r="KPZ109" s="137"/>
      <c r="KQA109" s="137"/>
      <c r="KQB109" s="137"/>
      <c r="KQC109" s="137"/>
      <c r="KQD109" s="137"/>
      <c r="KQE109" s="137"/>
      <c r="KQF109" s="137"/>
      <c r="KQG109" s="137"/>
      <c r="KQH109" s="137"/>
      <c r="KQI109" s="137"/>
      <c r="KQJ109" s="137"/>
      <c r="KQK109" s="137"/>
      <c r="KQL109" s="137"/>
      <c r="KQM109" s="137"/>
      <c r="KQN109" s="137"/>
      <c r="KQO109" s="137"/>
      <c r="KQP109" s="137"/>
      <c r="KQQ109" s="137"/>
      <c r="KQR109" s="137"/>
      <c r="KQS109" s="137"/>
      <c r="KQT109" s="137"/>
      <c r="KQU109" s="137"/>
      <c r="KQV109" s="137"/>
      <c r="KQW109" s="137"/>
      <c r="KQX109" s="137"/>
      <c r="KQY109" s="137"/>
      <c r="KQZ109" s="137"/>
      <c r="KRA109" s="137"/>
      <c r="KRB109" s="137"/>
      <c r="KRC109" s="137"/>
      <c r="KRD109" s="137"/>
      <c r="KRE109" s="137"/>
      <c r="KRF109" s="137"/>
      <c r="KRG109" s="137"/>
      <c r="KRH109" s="137"/>
      <c r="KRI109" s="137"/>
      <c r="KRJ109" s="137"/>
      <c r="KRK109" s="137"/>
      <c r="KRL109" s="137"/>
      <c r="KRM109" s="137"/>
      <c r="KRN109" s="137"/>
      <c r="KRO109" s="137"/>
      <c r="KRP109" s="137"/>
      <c r="KRQ109" s="137"/>
      <c r="KRR109" s="137"/>
      <c r="KRS109" s="137"/>
      <c r="KRT109" s="137"/>
      <c r="KRU109" s="137"/>
      <c r="KRV109" s="137"/>
      <c r="KRW109" s="137"/>
      <c r="KRX109" s="137"/>
      <c r="KRY109" s="137"/>
      <c r="KRZ109" s="137"/>
      <c r="KSA109" s="137"/>
      <c r="KSB109" s="137"/>
      <c r="KSC109" s="137"/>
      <c r="KSD109" s="137"/>
      <c r="KSE109" s="137"/>
      <c r="KSF109" s="137"/>
      <c r="KSG109" s="137"/>
      <c r="KSH109" s="137"/>
      <c r="KSI109" s="137"/>
      <c r="KSJ109" s="137"/>
      <c r="KSK109" s="137"/>
      <c r="KSL109" s="137"/>
      <c r="KSM109" s="137"/>
      <c r="KSN109" s="137"/>
      <c r="KSO109" s="137"/>
      <c r="KSP109" s="137"/>
      <c r="KSQ109" s="137"/>
      <c r="KSR109" s="137"/>
      <c r="KSS109" s="137"/>
      <c r="KST109" s="137"/>
      <c r="KSU109" s="137"/>
      <c r="KSV109" s="137"/>
      <c r="KSW109" s="137"/>
      <c r="KSX109" s="137"/>
      <c r="KSY109" s="137"/>
      <c r="KSZ109" s="137"/>
      <c r="KTA109" s="137"/>
      <c r="KTB109" s="137"/>
      <c r="KTC109" s="137"/>
      <c r="KTD109" s="137"/>
      <c r="KTE109" s="137"/>
      <c r="KTF109" s="137"/>
      <c r="KTG109" s="137"/>
      <c r="KTH109" s="137"/>
      <c r="KTI109" s="137"/>
      <c r="KTJ109" s="137"/>
      <c r="KTK109" s="137"/>
      <c r="KTL109" s="137"/>
      <c r="KTM109" s="137"/>
      <c r="KTN109" s="137"/>
      <c r="KTO109" s="137"/>
      <c r="KTP109" s="137"/>
      <c r="KTQ109" s="137"/>
      <c r="KTR109" s="137"/>
      <c r="KTS109" s="137"/>
      <c r="KTT109" s="137"/>
      <c r="KTU109" s="137"/>
      <c r="KTV109" s="137"/>
      <c r="KTW109" s="137"/>
      <c r="KTX109" s="137"/>
      <c r="KTY109" s="137"/>
      <c r="KTZ109" s="137"/>
      <c r="KUA109" s="137"/>
      <c r="KUB109" s="137"/>
      <c r="KUC109" s="137"/>
      <c r="KUD109" s="137"/>
      <c r="KUE109" s="137"/>
      <c r="KUF109" s="137"/>
      <c r="KUG109" s="137"/>
      <c r="KUH109" s="137"/>
      <c r="KUI109" s="137"/>
      <c r="KUJ109" s="137"/>
      <c r="KUK109" s="137"/>
      <c r="KUL109" s="137"/>
      <c r="KUM109" s="137"/>
      <c r="KUN109" s="137"/>
      <c r="KUO109" s="137"/>
      <c r="KUP109" s="137"/>
      <c r="KUQ109" s="137"/>
      <c r="KUR109" s="137"/>
      <c r="KUS109" s="137"/>
      <c r="KUT109" s="137"/>
      <c r="KUU109" s="137"/>
      <c r="KUV109" s="137"/>
      <c r="KUW109" s="137"/>
      <c r="KUX109" s="137"/>
      <c r="KUY109" s="137"/>
      <c r="KUZ109" s="137"/>
      <c r="KVA109" s="137"/>
      <c r="KVB109" s="137"/>
      <c r="KVC109" s="137"/>
      <c r="KVD109" s="137"/>
      <c r="KVE109" s="137"/>
      <c r="KVF109" s="137"/>
      <c r="KVG109" s="137"/>
      <c r="KVH109" s="137"/>
      <c r="KVI109" s="137"/>
      <c r="KVJ109" s="137"/>
      <c r="KVK109" s="137"/>
      <c r="KVL109" s="137"/>
      <c r="KVM109" s="137"/>
      <c r="KVN109" s="137"/>
      <c r="KVO109" s="137"/>
      <c r="KVP109" s="137"/>
      <c r="KVQ109" s="137"/>
      <c r="KVR109" s="137"/>
      <c r="KVS109" s="137"/>
      <c r="KVT109" s="137"/>
      <c r="KVU109" s="137"/>
      <c r="KVV109" s="137"/>
      <c r="KVW109" s="137"/>
      <c r="KVX109" s="137"/>
      <c r="KVY109" s="137"/>
      <c r="KVZ109" s="137"/>
      <c r="KWA109" s="137"/>
      <c r="KWB109" s="137"/>
      <c r="KWC109" s="137"/>
      <c r="KWD109" s="137"/>
      <c r="KWE109" s="137"/>
      <c r="KWF109" s="137"/>
      <c r="KWG109" s="137"/>
      <c r="KWH109" s="137"/>
      <c r="KWI109" s="137"/>
      <c r="KWJ109" s="137"/>
      <c r="KWK109" s="137"/>
      <c r="KWL109" s="137"/>
      <c r="KWM109" s="137"/>
      <c r="KWN109" s="137"/>
      <c r="KWO109" s="137"/>
      <c r="KWP109" s="137"/>
      <c r="KWQ109" s="137"/>
      <c r="KWR109" s="137"/>
      <c r="KWS109" s="137"/>
      <c r="KWT109" s="137"/>
      <c r="KWU109" s="137"/>
      <c r="KWV109" s="137"/>
      <c r="KWW109" s="137"/>
      <c r="KWX109" s="137"/>
      <c r="KWY109" s="137"/>
      <c r="KWZ109" s="137"/>
      <c r="KXA109" s="137"/>
      <c r="KXB109" s="137"/>
      <c r="KXC109" s="137"/>
      <c r="KXD109" s="137"/>
      <c r="KXE109" s="137"/>
      <c r="KXF109" s="137"/>
      <c r="KXG109" s="137"/>
      <c r="KXH109" s="137"/>
      <c r="KXI109" s="137"/>
      <c r="KXJ109" s="137"/>
      <c r="KXK109" s="137"/>
      <c r="KXL109" s="137"/>
      <c r="KXM109" s="137"/>
      <c r="KXN109" s="137"/>
      <c r="KXO109" s="137"/>
      <c r="KXP109" s="137"/>
      <c r="KXQ109" s="137"/>
      <c r="KXR109" s="137"/>
      <c r="KXS109" s="137"/>
      <c r="KXT109" s="137"/>
      <c r="KXU109" s="137"/>
      <c r="KXV109" s="137"/>
      <c r="KXW109" s="137"/>
      <c r="KXX109" s="137"/>
      <c r="KXY109" s="137"/>
      <c r="KXZ109" s="137"/>
      <c r="KYA109" s="137"/>
      <c r="KYB109" s="137"/>
      <c r="KYC109" s="137"/>
      <c r="KYD109" s="137"/>
      <c r="KYE109" s="137"/>
      <c r="KYF109" s="137"/>
      <c r="KYG109" s="137"/>
      <c r="KYH109" s="137"/>
      <c r="KYI109" s="137"/>
      <c r="KYJ109" s="137"/>
      <c r="KYK109" s="137"/>
      <c r="KYL109" s="137"/>
      <c r="KYM109" s="137"/>
      <c r="KYN109" s="137"/>
      <c r="KYO109" s="137"/>
      <c r="KYP109" s="137"/>
      <c r="KYQ109" s="137"/>
      <c r="KYR109" s="137"/>
      <c r="KYS109" s="137"/>
      <c r="KYT109" s="137"/>
      <c r="KYU109" s="137"/>
      <c r="KYV109" s="137"/>
      <c r="KYW109" s="137"/>
      <c r="KYX109" s="137"/>
      <c r="KYY109" s="137"/>
      <c r="KYZ109" s="137"/>
      <c r="KZA109" s="137"/>
      <c r="KZB109" s="137"/>
      <c r="KZC109" s="137"/>
      <c r="KZD109" s="137"/>
      <c r="KZE109" s="137"/>
      <c r="KZF109" s="137"/>
      <c r="KZG109" s="137"/>
      <c r="KZH109" s="137"/>
      <c r="KZI109" s="137"/>
      <c r="KZJ109" s="137"/>
      <c r="KZK109" s="137"/>
      <c r="KZL109" s="137"/>
      <c r="KZM109" s="137"/>
      <c r="KZN109" s="137"/>
      <c r="KZO109" s="137"/>
      <c r="KZP109" s="137"/>
      <c r="KZQ109" s="137"/>
      <c r="KZR109" s="137"/>
      <c r="KZS109" s="137"/>
      <c r="KZT109" s="137"/>
      <c r="KZU109" s="137"/>
      <c r="KZV109" s="137"/>
      <c r="KZW109" s="137"/>
      <c r="KZX109" s="137"/>
      <c r="KZY109" s="137"/>
      <c r="KZZ109" s="137"/>
      <c r="LAA109" s="137"/>
      <c r="LAB109" s="137"/>
      <c r="LAC109" s="137"/>
      <c r="LAD109" s="137"/>
      <c r="LAE109" s="137"/>
      <c r="LAF109" s="137"/>
      <c r="LAG109" s="137"/>
      <c r="LAH109" s="137"/>
      <c r="LAI109" s="137"/>
      <c r="LAJ109" s="137"/>
      <c r="LAK109" s="137"/>
      <c r="LAL109" s="137"/>
      <c r="LAM109" s="137"/>
      <c r="LAN109" s="137"/>
      <c r="LAO109" s="137"/>
      <c r="LAP109" s="137"/>
      <c r="LAQ109" s="137"/>
      <c r="LAR109" s="137"/>
      <c r="LAS109" s="137"/>
      <c r="LAT109" s="137"/>
      <c r="LAU109" s="137"/>
      <c r="LAV109" s="137"/>
      <c r="LAW109" s="137"/>
      <c r="LAX109" s="137"/>
      <c r="LAY109" s="137"/>
      <c r="LAZ109" s="137"/>
      <c r="LBA109" s="137"/>
      <c r="LBB109" s="137"/>
      <c r="LBC109" s="137"/>
      <c r="LBD109" s="137"/>
      <c r="LBE109" s="137"/>
      <c r="LBF109" s="137"/>
      <c r="LBG109" s="137"/>
      <c r="LBH109" s="137"/>
      <c r="LBI109" s="137"/>
      <c r="LBJ109" s="137"/>
      <c r="LBK109" s="137"/>
      <c r="LBL109" s="137"/>
      <c r="LBM109" s="137"/>
      <c r="LBN109" s="137"/>
      <c r="LBO109" s="137"/>
      <c r="LBP109" s="137"/>
      <c r="LBQ109" s="137"/>
      <c r="LBR109" s="137"/>
      <c r="LBS109" s="137"/>
      <c r="LBT109" s="137"/>
      <c r="LBU109" s="137"/>
      <c r="LBV109" s="137"/>
      <c r="LBW109" s="137"/>
      <c r="LBX109" s="137"/>
      <c r="LBY109" s="137"/>
      <c r="LBZ109" s="137"/>
      <c r="LCA109" s="137"/>
      <c r="LCB109" s="137"/>
      <c r="LCC109" s="137"/>
      <c r="LCD109" s="137"/>
      <c r="LCE109" s="137"/>
      <c r="LCF109" s="137"/>
      <c r="LCG109" s="137"/>
      <c r="LCH109" s="137"/>
      <c r="LCI109" s="137"/>
      <c r="LCJ109" s="137"/>
      <c r="LCK109" s="137"/>
      <c r="LCL109" s="137"/>
      <c r="LCM109" s="137"/>
      <c r="LCN109" s="137"/>
      <c r="LCO109" s="137"/>
      <c r="LCP109" s="137"/>
      <c r="LCQ109" s="137"/>
      <c r="LCR109" s="137"/>
      <c r="LCS109" s="137"/>
      <c r="LCT109" s="137"/>
      <c r="LCU109" s="137"/>
      <c r="LCV109" s="137"/>
      <c r="LCW109" s="137"/>
      <c r="LCX109" s="137"/>
      <c r="LCY109" s="137"/>
      <c r="LCZ109" s="137"/>
      <c r="LDA109" s="137"/>
      <c r="LDB109" s="137"/>
      <c r="LDC109" s="137"/>
      <c r="LDD109" s="137"/>
      <c r="LDE109" s="137"/>
      <c r="LDF109" s="137"/>
      <c r="LDG109" s="137"/>
      <c r="LDH109" s="137"/>
      <c r="LDI109" s="137"/>
      <c r="LDJ109" s="137"/>
      <c r="LDK109" s="137"/>
      <c r="LDL109" s="137"/>
      <c r="LDM109" s="137"/>
      <c r="LDN109" s="137"/>
      <c r="LDO109" s="137"/>
      <c r="LDP109" s="137"/>
      <c r="LDQ109" s="137"/>
      <c r="LDR109" s="137"/>
      <c r="LDS109" s="137"/>
      <c r="LDT109" s="137"/>
      <c r="LDU109" s="137"/>
      <c r="LDV109" s="137"/>
      <c r="LDW109" s="137"/>
      <c r="LDX109" s="137"/>
      <c r="LDY109" s="137"/>
      <c r="LDZ109" s="137"/>
      <c r="LEA109" s="137"/>
      <c r="LEB109" s="137"/>
      <c r="LEC109" s="137"/>
      <c r="LED109" s="137"/>
      <c r="LEE109" s="137"/>
      <c r="LEF109" s="137"/>
      <c r="LEG109" s="137"/>
      <c r="LEH109" s="137"/>
      <c r="LEI109" s="137"/>
      <c r="LEJ109" s="137"/>
      <c r="LEK109" s="137"/>
      <c r="LEL109" s="137"/>
      <c r="LEM109" s="137"/>
      <c r="LEN109" s="137"/>
      <c r="LEO109" s="137"/>
      <c r="LEP109" s="137"/>
      <c r="LEQ109" s="137"/>
      <c r="LER109" s="137"/>
      <c r="LES109" s="137"/>
      <c r="LET109" s="137"/>
      <c r="LEU109" s="137"/>
      <c r="LEV109" s="137"/>
      <c r="LEW109" s="137"/>
      <c r="LEX109" s="137"/>
      <c r="LEY109" s="137"/>
      <c r="LEZ109" s="137"/>
      <c r="LFA109" s="137"/>
      <c r="LFB109" s="137"/>
      <c r="LFC109" s="137"/>
      <c r="LFD109" s="137"/>
      <c r="LFE109" s="137"/>
      <c r="LFF109" s="137"/>
      <c r="LFG109" s="137"/>
      <c r="LFH109" s="137"/>
      <c r="LFI109" s="137"/>
      <c r="LFJ109" s="137"/>
      <c r="LFK109" s="137"/>
      <c r="LFL109" s="137"/>
      <c r="LFM109" s="137"/>
      <c r="LFN109" s="137"/>
      <c r="LFO109" s="137"/>
      <c r="LFP109" s="137"/>
      <c r="LFQ109" s="137"/>
      <c r="LFR109" s="137"/>
      <c r="LFS109" s="137"/>
      <c r="LFT109" s="137"/>
      <c r="LFU109" s="137"/>
      <c r="LFV109" s="137"/>
      <c r="LFW109" s="137"/>
      <c r="LFX109" s="137"/>
      <c r="LFY109" s="137"/>
      <c r="LFZ109" s="137"/>
      <c r="LGA109" s="137"/>
      <c r="LGB109" s="137"/>
      <c r="LGC109" s="137"/>
      <c r="LGD109" s="137"/>
      <c r="LGE109" s="137"/>
      <c r="LGF109" s="137"/>
      <c r="LGG109" s="137"/>
      <c r="LGH109" s="137"/>
      <c r="LGI109" s="137"/>
      <c r="LGJ109" s="137"/>
      <c r="LGK109" s="137"/>
      <c r="LGL109" s="137"/>
      <c r="LGM109" s="137"/>
      <c r="LGN109" s="137"/>
      <c r="LGO109" s="137"/>
      <c r="LGP109" s="137"/>
      <c r="LGQ109" s="137"/>
      <c r="LGR109" s="137"/>
      <c r="LGS109" s="137"/>
      <c r="LGT109" s="137"/>
      <c r="LGU109" s="137"/>
      <c r="LGV109" s="137"/>
      <c r="LGW109" s="137"/>
      <c r="LGX109" s="137"/>
      <c r="LGY109" s="137"/>
      <c r="LGZ109" s="137"/>
      <c r="LHA109" s="137"/>
      <c r="LHB109" s="137"/>
      <c r="LHC109" s="137"/>
      <c r="LHD109" s="137"/>
      <c r="LHE109" s="137"/>
      <c r="LHF109" s="137"/>
      <c r="LHG109" s="137"/>
      <c r="LHH109" s="137"/>
      <c r="LHI109" s="137"/>
      <c r="LHJ109" s="137"/>
      <c r="LHK109" s="137"/>
      <c r="LHL109" s="137"/>
      <c r="LHM109" s="137"/>
      <c r="LHN109" s="137"/>
      <c r="LHO109" s="137"/>
      <c r="LHP109" s="137"/>
      <c r="LHQ109" s="137"/>
      <c r="LHR109" s="137"/>
      <c r="LHS109" s="137"/>
      <c r="LHT109" s="137"/>
      <c r="LHU109" s="137"/>
      <c r="LHV109" s="137"/>
      <c r="LHW109" s="137"/>
      <c r="LHX109" s="137"/>
      <c r="LHY109" s="137"/>
      <c r="LHZ109" s="137"/>
      <c r="LIA109" s="137"/>
      <c r="LIB109" s="137"/>
      <c r="LIC109" s="137"/>
      <c r="LID109" s="137"/>
      <c r="LIE109" s="137"/>
      <c r="LIF109" s="137"/>
      <c r="LIG109" s="137"/>
      <c r="LIH109" s="137"/>
      <c r="LII109" s="137"/>
      <c r="LIJ109" s="137"/>
      <c r="LIK109" s="137"/>
      <c r="LIL109" s="137"/>
      <c r="LIM109" s="137"/>
      <c r="LIN109" s="137"/>
      <c r="LIO109" s="137"/>
      <c r="LIP109" s="137"/>
      <c r="LIQ109" s="137"/>
      <c r="LIR109" s="137"/>
      <c r="LIS109" s="137"/>
      <c r="LIT109" s="137"/>
      <c r="LIU109" s="137"/>
      <c r="LIV109" s="137"/>
      <c r="LIW109" s="137"/>
      <c r="LIX109" s="137"/>
      <c r="LIY109" s="137"/>
      <c r="LIZ109" s="137"/>
      <c r="LJA109" s="137"/>
      <c r="LJB109" s="137"/>
      <c r="LJC109" s="137"/>
      <c r="LJD109" s="137"/>
      <c r="LJE109" s="137"/>
      <c r="LJF109" s="137"/>
      <c r="LJG109" s="137"/>
      <c r="LJH109" s="137"/>
      <c r="LJI109" s="137"/>
      <c r="LJJ109" s="137"/>
      <c r="LJK109" s="137"/>
      <c r="LJL109" s="137"/>
      <c r="LJM109" s="137"/>
      <c r="LJN109" s="137"/>
      <c r="LJO109" s="137"/>
      <c r="LJP109" s="137"/>
      <c r="LJQ109" s="137"/>
      <c r="LJR109" s="137"/>
      <c r="LJS109" s="137"/>
      <c r="LJT109" s="137"/>
      <c r="LJU109" s="137"/>
      <c r="LJV109" s="137"/>
      <c r="LJW109" s="137"/>
      <c r="LJX109" s="137"/>
      <c r="LJY109" s="137"/>
      <c r="LJZ109" s="137"/>
      <c r="LKA109" s="137"/>
      <c r="LKB109" s="137"/>
      <c r="LKC109" s="137"/>
      <c r="LKD109" s="137"/>
      <c r="LKE109" s="137"/>
      <c r="LKF109" s="137"/>
      <c r="LKG109" s="137"/>
      <c r="LKH109" s="137"/>
      <c r="LKI109" s="137"/>
      <c r="LKJ109" s="137"/>
      <c r="LKK109" s="137"/>
      <c r="LKL109" s="137"/>
      <c r="LKM109" s="137"/>
      <c r="LKN109" s="137"/>
      <c r="LKO109" s="137"/>
      <c r="LKP109" s="137"/>
      <c r="LKQ109" s="137"/>
      <c r="LKR109" s="137"/>
      <c r="LKS109" s="137"/>
      <c r="LKT109" s="137"/>
      <c r="LKU109" s="137"/>
      <c r="LKV109" s="137"/>
      <c r="LKW109" s="137"/>
      <c r="LKX109" s="137"/>
      <c r="LKY109" s="137"/>
      <c r="LKZ109" s="137"/>
      <c r="LLA109" s="137"/>
      <c r="LLB109" s="137"/>
      <c r="LLC109" s="137"/>
      <c r="LLD109" s="137"/>
      <c r="LLE109" s="137"/>
      <c r="LLF109" s="137"/>
      <c r="LLG109" s="137"/>
      <c r="LLH109" s="137"/>
      <c r="LLI109" s="137"/>
      <c r="LLJ109" s="137"/>
      <c r="LLK109" s="137"/>
      <c r="LLL109" s="137"/>
      <c r="LLM109" s="137"/>
      <c r="LLN109" s="137"/>
      <c r="LLO109" s="137"/>
      <c r="LLP109" s="137"/>
      <c r="LLQ109" s="137"/>
      <c r="LLR109" s="137"/>
      <c r="LLS109" s="137"/>
      <c r="LLT109" s="137"/>
      <c r="LLU109" s="137"/>
      <c r="LLV109" s="137"/>
      <c r="LLW109" s="137"/>
      <c r="LLX109" s="137"/>
      <c r="LLY109" s="137"/>
      <c r="LLZ109" s="137"/>
      <c r="LMA109" s="137"/>
      <c r="LMB109" s="137"/>
      <c r="LMC109" s="137"/>
      <c r="LMD109" s="137"/>
      <c r="LME109" s="137"/>
      <c r="LMF109" s="137"/>
      <c r="LMG109" s="137"/>
      <c r="LMH109" s="137"/>
      <c r="LMI109" s="137"/>
      <c r="LMJ109" s="137"/>
      <c r="LMK109" s="137"/>
      <c r="LML109" s="137"/>
      <c r="LMM109" s="137"/>
      <c r="LMN109" s="137"/>
      <c r="LMO109" s="137"/>
      <c r="LMP109" s="137"/>
      <c r="LMQ109" s="137"/>
      <c r="LMR109" s="137"/>
      <c r="LMS109" s="137"/>
      <c r="LMT109" s="137"/>
      <c r="LMU109" s="137"/>
      <c r="LMV109" s="137"/>
      <c r="LMW109" s="137"/>
      <c r="LMX109" s="137"/>
      <c r="LMY109" s="137"/>
      <c r="LMZ109" s="137"/>
      <c r="LNA109" s="137"/>
      <c r="LNB109" s="137"/>
      <c r="LNC109" s="137"/>
      <c r="LND109" s="137"/>
      <c r="LNE109" s="137"/>
      <c r="LNF109" s="137"/>
      <c r="LNG109" s="137"/>
      <c r="LNH109" s="137"/>
      <c r="LNI109" s="137"/>
      <c r="LNJ109" s="137"/>
      <c r="LNK109" s="137"/>
      <c r="LNL109" s="137"/>
      <c r="LNM109" s="137"/>
      <c r="LNN109" s="137"/>
      <c r="LNO109" s="137"/>
      <c r="LNP109" s="137"/>
      <c r="LNQ109" s="137"/>
      <c r="LNR109" s="137"/>
      <c r="LNS109" s="137"/>
      <c r="LNT109" s="137"/>
      <c r="LNU109" s="137"/>
      <c r="LNV109" s="137"/>
      <c r="LNW109" s="137"/>
      <c r="LNX109" s="137"/>
      <c r="LNY109" s="137"/>
      <c r="LNZ109" s="137"/>
      <c r="LOA109" s="137"/>
      <c r="LOB109" s="137"/>
      <c r="LOC109" s="137"/>
      <c r="LOD109" s="137"/>
      <c r="LOE109" s="137"/>
      <c r="LOF109" s="137"/>
      <c r="LOG109" s="137"/>
      <c r="LOH109" s="137"/>
      <c r="LOI109" s="137"/>
      <c r="LOJ109" s="137"/>
      <c r="LOK109" s="137"/>
      <c r="LOL109" s="137"/>
      <c r="LOM109" s="137"/>
      <c r="LON109" s="137"/>
      <c r="LOO109" s="137"/>
      <c r="LOP109" s="137"/>
      <c r="LOQ109" s="137"/>
      <c r="LOR109" s="137"/>
      <c r="LOS109" s="137"/>
      <c r="LOT109" s="137"/>
      <c r="LOU109" s="137"/>
      <c r="LOV109" s="137"/>
      <c r="LOW109" s="137"/>
      <c r="LOX109" s="137"/>
      <c r="LOY109" s="137"/>
      <c r="LOZ109" s="137"/>
      <c r="LPA109" s="137"/>
      <c r="LPB109" s="137"/>
      <c r="LPC109" s="137"/>
      <c r="LPD109" s="137"/>
      <c r="LPE109" s="137"/>
      <c r="LPF109" s="137"/>
      <c r="LPG109" s="137"/>
      <c r="LPH109" s="137"/>
      <c r="LPI109" s="137"/>
      <c r="LPJ109" s="137"/>
      <c r="LPK109" s="137"/>
      <c r="LPL109" s="137"/>
      <c r="LPM109" s="137"/>
      <c r="LPN109" s="137"/>
      <c r="LPO109" s="137"/>
      <c r="LPP109" s="137"/>
      <c r="LPQ109" s="137"/>
      <c r="LPR109" s="137"/>
      <c r="LPS109" s="137"/>
      <c r="LPT109" s="137"/>
      <c r="LPU109" s="137"/>
      <c r="LPV109" s="137"/>
      <c r="LPW109" s="137"/>
      <c r="LPX109" s="137"/>
      <c r="LPY109" s="137"/>
      <c r="LPZ109" s="137"/>
      <c r="LQA109" s="137"/>
      <c r="LQB109" s="137"/>
      <c r="LQC109" s="137"/>
      <c r="LQD109" s="137"/>
      <c r="LQE109" s="137"/>
      <c r="LQF109" s="137"/>
      <c r="LQG109" s="137"/>
      <c r="LQH109" s="137"/>
      <c r="LQI109" s="137"/>
      <c r="LQJ109" s="137"/>
      <c r="LQK109" s="137"/>
      <c r="LQL109" s="137"/>
      <c r="LQM109" s="137"/>
      <c r="LQN109" s="137"/>
      <c r="LQO109" s="137"/>
      <c r="LQP109" s="137"/>
      <c r="LQQ109" s="137"/>
      <c r="LQR109" s="137"/>
      <c r="LQS109" s="137"/>
      <c r="LQT109" s="137"/>
      <c r="LQU109" s="137"/>
      <c r="LQV109" s="137"/>
      <c r="LQW109" s="137"/>
      <c r="LQX109" s="137"/>
      <c r="LQY109" s="137"/>
      <c r="LQZ109" s="137"/>
      <c r="LRA109" s="137"/>
      <c r="LRB109" s="137"/>
      <c r="LRC109" s="137"/>
      <c r="LRD109" s="137"/>
      <c r="LRE109" s="137"/>
      <c r="LRF109" s="137"/>
      <c r="LRG109" s="137"/>
      <c r="LRH109" s="137"/>
      <c r="LRI109" s="137"/>
      <c r="LRJ109" s="137"/>
      <c r="LRK109" s="137"/>
      <c r="LRL109" s="137"/>
      <c r="LRM109" s="137"/>
      <c r="LRN109" s="137"/>
      <c r="LRO109" s="137"/>
      <c r="LRP109" s="137"/>
      <c r="LRQ109" s="137"/>
      <c r="LRR109" s="137"/>
      <c r="LRS109" s="137"/>
      <c r="LRT109" s="137"/>
      <c r="LRU109" s="137"/>
      <c r="LRV109" s="137"/>
      <c r="LRW109" s="137"/>
      <c r="LRX109" s="137"/>
      <c r="LRY109" s="137"/>
      <c r="LRZ109" s="137"/>
      <c r="LSA109" s="137"/>
      <c r="LSB109" s="137"/>
      <c r="LSC109" s="137"/>
      <c r="LSD109" s="137"/>
      <c r="LSE109" s="137"/>
      <c r="LSF109" s="137"/>
      <c r="LSG109" s="137"/>
      <c r="LSH109" s="137"/>
      <c r="LSI109" s="137"/>
      <c r="LSJ109" s="137"/>
      <c r="LSK109" s="137"/>
      <c r="LSL109" s="137"/>
      <c r="LSM109" s="137"/>
      <c r="LSN109" s="137"/>
      <c r="LSO109" s="137"/>
      <c r="LSP109" s="137"/>
      <c r="LSQ109" s="137"/>
      <c r="LSR109" s="137"/>
      <c r="LSS109" s="137"/>
      <c r="LST109" s="137"/>
      <c r="LSU109" s="137"/>
      <c r="LSV109" s="137"/>
      <c r="LSW109" s="137"/>
      <c r="LSX109" s="137"/>
      <c r="LSY109" s="137"/>
      <c r="LSZ109" s="137"/>
      <c r="LTA109" s="137"/>
      <c r="LTB109" s="137"/>
      <c r="LTC109" s="137"/>
      <c r="LTD109" s="137"/>
      <c r="LTE109" s="137"/>
      <c r="LTF109" s="137"/>
      <c r="LTG109" s="137"/>
      <c r="LTH109" s="137"/>
      <c r="LTI109" s="137"/>
      <c r="LTJ109" s="137"/>
      <c r="LTK109" s="137"/>
      <c r="LTL109" s="137"/>
      <c r="LTM109" s="137"/>
      <c r="LTN109" s="137"/>
      <c r="LTO109" s="137"/>
      <c r="LTP109" s="137"/>
      <c r="LTQ109" s="137"/>
      <c r="LTR109" s="137"/>
      <c r="LTS109" s="137"/>
      <c r="LTT109" s="137"/>
      <c r="LTU109" s="137"/>
      <c r="LTV109" s="137"/>
      <c r="LTW109" s="137"/>
      <c r="LTX109" s="137"/>
      <c r="LTY109" s="137"/>
      <c r="LTZ109" s="137"/>
      <c r="LUA109" s="137"/>
      <c r="LUB109" s="137"/>
      <c r="LUC109" s="137"/>
      <c r="LUD109" s="137"/>
      <c r="LUE109" s="137"/>
      <c r="LUF109" s="137"/>
      <c r="LUG109" s="137"/>
      <c r="LUH109" s="137"/>
      <c r="LUI109" s="137"/>
      <c r="LUJ109" s="137"/>
      <c r="LUK109" s="137"/>
      <c r="LUL109" s="137"/>
      <c r="LUM109" s="137"/>
      <c r="LUN109" s="137"/>
      <c r="LUO109" s="137"/>
      <c r="LUP109" s="137"/>
      <c r="LUQ109" s="137"/>
      <c r="LUR109" s="137"/>
      <c r="LUS109" s="137"/>
      <c r="LUT109" s="137"/>
      <c r="LUU109" s="137"/>
      <c r="LUV109" s="137"/>
      <c r="LUW109" s="137"/>
      <c r="LUX109" s="137"/>
      <c r="LUY109" s="137"/>
      <c r="LUZ109" s="137"/>
      <c r="LVA109" s="137"/>
      <c r="LVB109" s="137"/>
      <c r="LVC109" s="137"/>
      <c r="LVD109" s="137"/>
      <c r="LVE109" s="137"/>
      <c r="LVF109" s="137"/>
      <c r="LVG109" s="137"/>
      <c r="LVH109" s="137"/>
      <c r="LVI109" s="137"/>
      <c r="LVJ109" s="137"/>
      <c r="LVK109" s="137"/>
      <c r="LVL109" s="137"/>
      <c r="LVM109" s="137"/>
      <c r="LVN109" s="137"/>
      <c r="LVO109" s="137"/>
      <c r="LVP109" s="137"/>
      <c r="LVQ109" s="137"/>
      <c r="LVR109" s="137"/>
      <c r="LVS109" s="137"/>
      <c r="LVT109" s="137"/>
      <c r="LVU109" s="137"/>
      <c r="LVV109" s="137"/>
      <c r="LVW109" s="137"/>
      <c r="LVX109" s="137"/>
      <c r="LVY109" s="137"/>
      <c r="LVZ109" s="137"/>
      <c r="LWA109" s="137"/>
      <c r="LWB109" s="137"/>
      <c r="LWC109" s="137"/>
      <c r="LWD109" s="137"/>
      <c r="LWE109" s="137"/>
      <c r="LWF109" s="137"/>
      <c r="LWG109" s="137"/>
      <c r="LWH109" s="137"/>
      <c r="LWI109" s="137"/>
      <c r="LWJ109" s="137"/>
      <c r="LWK109" s="137"/>
      <c r="LWL109" s="137"/>
      <c r="LWM109" s="137"/>
      <c r="LWN109" s="137"/>
      <c r="LWO109" s="137"/>
      <c r="LWP109" s="137"/>
      <c r="LWQ109" s="137"/>
      <c r="LWR109" s="137"/>
      <c r="LWS109" s="137"/>
      <c r="LWT109" s="137"/>
      <c r="LWU109" s="137"/>
      <c r="LWV109" s="137"/>
      <c r="LWW109" s="137"/>
      <c r="LWX109" s="137"/>
      <c r="LWY109" s="137"/>
      <c r="LWZ109" s="137"/>
      <c r="LXA109" s="137"/>
      <c r="LXB109" s="137"/>
      <c r="LXC109" s="137"/>
      <c r="LXD109" s="137"/>
      <c r="LXE109" s="137"/>
      <c r="LXF109" s="137"/>
      <c r="LXG109" s="137"/>
      <c r="LXH109" s="137"/>
      <c r="LXI109" s="137"/>
      <c r="LXJ109" s="137"/>
      <c r="LXK109" s="137"/>
      <c r="LXL109" s="137"/>
      <c r="LXM109" s="137"/>
      <c r="LXN109" s="137"/>
      <c r="LXO109" s="137"/>
      <c r="LXP109" s="137"/>
      <c r="LXQ109" s="137"/>
      <c r="LXR109" s="137"/>
      <c r="LXS109" s="137"/>
      <c r="LXT109" s="137"/>
      <c r="LXU109" s="137"/>
      <c r="LXV109" s="137"/>
      <c r="LXW109" s="137"/>
      <c r="LXX109" s="137"/>
      <c r="LXY109" s="137"/>
      <c r="LXZ109" s="137"/>
      <c r="LYA109" s="137"/>
      <c r="LYB109" s="137"/>
      <c r="LYC109" s="137"/>
      <c r="LYD109" s="137"/>
      <c r="LYE109" s="137"/>
      <c r="LYF109" s="137"/>
      <c r="LYG109" s="137"/>
      <c r="LYH109" s="137"/>
      <c r="LYI109" s="137"/>
      <c r="LYJ109" s="137"/>
      <c r="LYK109" s="137"/>
      <c r="LYL109" s="137"/>
      <c r="LYM109" s="137"/>
      <c r="LYN109" s="137"/>
      <c r="LYO109" s="137"/>
      <c r="LYP109" s="137"/>
      <c r="LYQ109" s="137"/>
      <c r="LYR109" s="137"/>
      <c r="LYS109" s="137"/>
      <c r="LYT109" s="137"/>
      <c r="LYU109" s="137"/>
      <c r="LYV109" s="137"/>
      <c r="LYW109" s="137"/>
      <c r="LYX109" s="137"/>
      <c r="LYY109" s="137"/>
      <c r="LYZ109" s="137"/>
      <c r="LZA109" s="137"/>
      <c r="LZB109" s="137"/>
      <c r="LZC109" s="137"/>
      <c r="LZD109" s="137"/>
      <c r="LZE109" s="137"/>
      <c r="LZF109" s="137"/>
      <c r="LZG109" s="137"/>
      <c r="LZH109" s="137"/>
      <c r="LZI109" s="137"/>
      <c r="LZJ109" s="137"/>
      <c r="LZK109" s="137"/>
      <c r="LZL109" s="137"/>
      <c r="LZM109" s="137"/>
      <c r="LZN109" s="137"/>
      <c r="LZO109" s="137"/>
      <c r="LZP109" s="137"/>
      <c r="LZQ109" s="137"/>
      <c r="LZR109" s="137"/>
      <c r="LZS109" s="137"/>
      <c r="LZT109" s="137"/>
      <c r="LZU109" s="137"/>
      <c r="LZV109" s="137"/>
      <c r="LZW109" s="137"/>
      <c r="LZX109" s="137"/>
      <c r="LZY109" s="137"/>
      <c r="LZZ109" s="137"/>
      <c r="MAA109" s="137"/>
      <c r="MAB109" s="137"/>
      <c r="MAC109" s="137"/>
      <c r="MAD109" s="137"/>
      <c r="MAE109" s="137"/>
      <c r="MAF109" s="137"/>
      <c r="MAG109" s="137"/>
      <c r="MAH109" s="137"/>
      <c r="MAI109" s="137"/>
      <c r="MAJ109" s="137"/>
      <c r="MAK109" s="137"/>
      <c r="MAL109" s="137"/>
      <c r="MAM109" s="137"/>
      <c r="MAN109" s="137"/>
      <c r="MAO109" s="137"/>
      <c r="MAP109" s="137"/>
      <c r="MAQ109" s="137"/>
      <c r="MAR109" s="137"/>
      <c r="MAS109" s="137"/>
      <c r="MAT109" s="137"/>
      <c r="MAU109" s="137"/>
      <c r="MAV109" s="137"/>
      <c r="MAW109" s="137"/>
      <c r="MAX109" s="137"/>
      <c r="MAY109" s="137"/>
      <c r="MAZ109" s="137"/>
      <c r="MBA109" s="137"/>
      <c r="MBB109" s="137"/>
      <c r="MBC109" s="137"/>
      <c r="MBD109" s="137"/>
      <c r="MBE109" s="137"/>
      <c r="MBF109" s="137"/>
      <c r="MBG109" s="137"/>
      <c r="MBH109" s="137"/>
      <c r="MBI109" s="137"/>
      <c r="MBJ109" s="137"/>
      <c r="MBK109" s="137"/>
      <c r="MBL109" s="137"/>
      <c r="MBM109" s="137"/>
      <c r="MBN109" s="137"/>
      <c r="MBO109" s="137"/>
      <c r="MBP109" s="137"/>
      <c r="MBQ109" s="137"/>
      <c r="MBR109" s="137"/>
      <c r="MBS109" s="137"/>
      <c r="MBT109" s="137"/>
      <c r="MBU109" s="137"/>
      <c r="MBV109" s="137"/>
      <c r="MBW109" s="137"/>
      <c r="MBX109" s="137"/>
      <c r="MBY109" s="137"/>
      <c r="MBZ109" s="137"/>
      <c r="MCA109" s="137"/>
      <c r="MCB109" s="137"/>
      <c r="MCC109" s="137"/>
      <c r="MCD109" s="137"/>
      <c r="MCE109" s="137"/>
      <c r="MCF109" s="137"/>
      <c r="MCG109" s="137"/>
      <c r="MCH109" s="137"/>
      <c r="MCI109" s="137"/>
      <c r="MCJ109" s="137"/>
      <c r="MCK109" s="137"/>
      <c r="MCL109" s="137"/>
      <c r="MCM109" s="137"/>
      <c r="MCN109" s="137"/>
      <c r="MCO109" s="137"/>
      <c r="MCP109" s="137"/>
      <c r="MCQ109" s="137"/>
      <c r="MCR109" s="137"/>
      <c r="MCS109" s="137"/>
      <c r="MCT109" s="137"/>
      <c r="MCU109" s="137"/>
      <c r="MCV109" s="137"/>
      <c r="MCW109" s="137"/>
      <c r="MCX109" s="137"/>
      <c r="MCY109" s="137"/>
      <c r="MCZ109" s="137"/>
      <c r="MDA109" s="137"/>
      <c r="MDB109" s="137"/>
      <c r="MDC109" s="137"/>
      <c r="MDD109" s="137"/>
      <c r="MDE109" s="137"/>
      <c r="MDF109" s="137"/>
      <c r="MDG109" s="137"/>
      <c r="MDH109" s="137"/>
      <c r="MDI109" s="137"/>
      <c r="MDJ109" s="137"/>
      <c r="MDK109" s="137"/>
      <c r="MDL109" s="137"/>
      <c r="MDM109" s="137"/>
      <c r="MDN109" s="137"/>
      <c r="MDO109" s="137"/>
      <c r="MDP109" s="137"/>
      <c r="MDQ109" s="137"/>
      <c r="MDR109" s="137"/>
      <c r="MDS109" s="137"/>
      <c r="MDT109" s="137"/>
      <c r="MDU109" s="137"/>
      <c r="MDV109" s="137"/>
      <c r="MDW109" s="137"/>
      <c r="MDX109" s="137"/>
      <c r="MDY109" s="137"/>
      <c r="MDZ109" s="137"/>
      <c r="MEA109" s="137"/>
      <c r="MEB109" s="137"/>
      <c r="MEC109" s="137"/>
      <c r="MED109" s="137"/>
      <c r="MEE109" s="137"/>
      <c r="MEF109" s="137"/>
      <c r="MEG109" s="137"/>
      <c r="MEH109" s="137"/>
      <c r="MEI109" s="137"/>
      <c r="MEJ109" s="137"/>
      <c r="MEK109" s="137"/>
      <c r="MEL109" s="137"/>
      <c r="MEM109" s="137"/>
      <c r="MEN109" s="137"/>
      <c r="MEO109" s="137"/>
      <c r="MEP109" s="137"/>
      <c r="MEQ109" s="137"/>
      <c r="MER109" s="137"/>
      <c r="MES109" s="137"/>
      <c r="MET109" s="137"/>
      <c r="MEU109" s="137"/>
      <c r="MEV109" s="137"/>
      <c r="MEW109" s="137"/>
      <c r="MEX109" s="137"/>
      <c r="MEY109" s="137"/>
      <c r="MEZ109" s="137"/>
      <c r="MFA109" s="137"/>
      <c r="MFB109" s="137"/>
      <c r="MFC109" s="137"/>
      <c r="MFD109" s="137"/>
      <c r="MFE109" s="137"/>
      <c r="MFF109" s="137"/>
      <c r="MFG109" s="137"/>
      <c r="MFH109" s="137"/>
      <c r="MFI109" s="137"/>
      <c r="MFJ109" s="137"/>
      <c r="MFK109" s="137"/>
      <c r="MFL109" s="137"/>
      <c r="MFM109" s="137"/>
      <c r="MFN109" s="137"/>
      <c r="MFO109" s="137"/>
      <c r="MFP109" s="137"/>
      <c r="MFQ109" s="137"/>
      <c r="MFR109" s="137"/>
      <c r="MFS109" s="137"/>
      <c r="MFT109" s="137"/>
      <c r="MFU109" s="137"/>
      <c r="MFV109" s="137"/>
      <c r="MFW109" s="137"/>
      <c r="MFX109" s="137"/>
      <c r="MFY109" s="137"/>
      <c r="MFZ109" s="137"/>
      <c r="MGA109" s="137"/>
      <c r="MGB109" s="137"/>
      <c r="MGC109" s="137"/>
      <c r="MGD109" s="137"/>
      <c r="MGE109" s="137"/>
      <c r="MGF109" s="137"/>
      <c r="MGG109" s="137"/>
      <c r="MGH109" s="137"/>
      <c r="MGI109" s="137"/>
      <c r="MGJ109" s="137"/>
      <c r="MGK109" s="137"/>
      <c r="MGL109" s="137"/>
      <c r="MGM109" s="137"/>
      <c r="MGN109" s="137"/>
      <c r="MGO109" s="137"/>
      <c r="MGP109" s="137"/>
      <c r="MGQ109" s="137"/>
      <c r="MGR109" s="137"/>
      <c r="MGS109" s="137"/>
      <c r="MGT109" s="137"/>
      <c r="MGU109" s="137"/>
      <c r="MGV109" s="137"/>
      <c r="MGW109" s="137"/>
      <c r="MGX109" s="137"/>
      <c r="MGY109" s="137"/>
      <c r="MGZ109" s="137"/>
      <c r="MHA109" s="137"/>
      <c r="MHB109" s="137"/>
      <c r="MHC109" s="137"/>
      <c r="MHD109" s="137"/>
      <c r="MHE109" s="137"/>
      <c r="MHF109" s="137"/>
      <c r="MHG109" s="137"/>
      <c r="MHH109" s="137"/>
      <c r="MHI109" s="137"/>
      <c r="MHJ109" s="137"/>
      <c r="MHK109" s="137"/>
      <c r="MHL109" s="137"/>
      <c r="MHM109" s="137"/>
      <c r="MHN109" s="137"/>
      <c r="MHO109" s="137"/>
      <c r="MHP109" s="137"/>
      <c r="MHQ109" s="137"/>
      <c r="MHR109" s="137"/>
      <c r="MHS109" s="137"/>
      <c r="MHT109" s="137"/>
      <c r="MHU109" s="137"/>
      <c r="MHV109" s="137"/>
      <c r="MHW109" s="137"/>
      <c r="MHX109" s="137"/>
      <c r="MHY109" s="137"/>
      <c r="MHZ109" s="137"/>
      <c r="MIA109" s="137"/>
      <c r="MIB109" s="137"/>
      <c r="MIC109" s="137"/>
      <c r="MID109" s="137"/>
      <c r="MIE109" s="137"/>
      <c r="MIF109" s="137"/>
      <c r="MIG109" s="137"/>
      <c r="MIH109" s="137"/>
      <c r="MII109" s="137"/>
      <c r="MIJ109" s="137"/>
      <c r="MIK109" s="137"/>
      <c r="MIL109" s="137"/>
      <c r="MIM109" s="137"/>
      <c r="MIN109" s="137"/>
      <c r="MIO109" s="137"/>
      <c r="MIP109" s="137"/>
      <c r="MIQ109" s="137"/>
      <c r="MIR109" s="137"/>
      <c r="MIS109" s="137"/>
      <c r="MIT109" s="137"/>
      <c r="MIU109" s="137"/>
      <c r="MIV109" s="137"/>
      <c r="MIW109" s="137"/>
      <c r="MIX109" s="137"/>
      <c r="MIY109" s="137"/>
      <c r="MIZ109" s="137"/>
      <c r="MJA109" s="137"/>
      <c r="MJB109" s="137"/>
      <c r="MJC109" s="137"/>
      <c r="MJD109" s="137"/>
      <c r="MJE109" s="137"/>
      <c r="MJF109" s="137"/>
      <c r="MJG109" s="137"/>
      <c r="MJH109" s="137"/>
      <c r="MJI109" s="137"/>
      <c r="MJJ109" s="137"/>
      <c r="MJK109" s="137"/>
      <c r="MJL109" s="137"/>
      <c r="MJM109" s="137"/>
      <c r="MJN109" s="137"/>
      <c r="MJO109" s="137"/>
      <c r="MJP109" s="137"/>
      <c r="MJQ109" s="137"/>
      <c r="MJR109" s="137"/>
      <c r="MJS109" s="137"/>
      <c r="MJT109" s="137"/>
      <c r="MJU109" s="137"/>
      <c r="MJV109" s="137"/>
      <c r="MJW109" s="137"/>
      <c r="MJX109" s="137"/>
      <c r="MJY109" s="137"/>
      <c r="MJZ109" s="137"/>
      <c r="MKA109" s="137"/>
      <c r="MKB109" s="137"/>
      <c r="MKC109" s="137"/>
      <c r="MKD109" s="137"/>
      <c r="MKE109" s="137"/>
      <c r="MKF109" s="137"/>
      <c r="MKG109" s="137"/>
      <c r="MKH109" s="137"/>
      <c r="MKI109" s="137"/>
      <c r="MKJ109" s="137"/>
      <c r="MKK109" s="137"/>
      <c r="MKL109" s="137"/>
      <c r="MKM109" s="137"/>
      <c r="MKN109" s="137"/>
      <c r="MKO109" s="137"/>
      <c r="MKP109" s="137"/>
      <c r="MKQ109" s="137"/>
      <c r="MKR109" s="137"/>
      <c r="MKS109" s="137"/>
      <c r="MKT109" s="137"/>
      <c r="MKU109" s="137"/>
      <c r="MKV109" s="137"/>
      <c r="MKW109" s="137"/>
      <c r="MKX109" s="137"/>
      <c r="MKY109" s="137"/>
      <c r="MKZ109" s="137"/>
      <c r="MLA109" s="137"/>
      <c r="MLB109" s="137"/>
      <c r="MLC109" s="137"/>
      <c r="MLD109" s="137"/>
      <c r="MLE109" s="137"/>
      <c r="MLF109" s="137"/>
      <c r="MLG109" s="137"/>
      <c r="MLH109" s="137"/>
      <c r="MLI109" s="137"/>
      <c r="MLJ109" s="137"/>
      <c r="MLK109" s="137"/>
      <c r="MLL109" s="137"/>
      <c r="MLM109" s="137"/>
      <c r="MLN109" s="137"/>
      <c r="MLO109" s="137"/>
      <c r="MLP109" s="137"/>
      <c r="MLQ109" s="137"/>
      <c r="MLR109" s="137"/>
      <c r="MLS109" s="137"/>
      <c r="MLT109" s="137"/>
      <c r="MLU109" s="137"/>
      <c r="MLV109" s="137"/>
      <c r="MLW109" s="137"/>
      <c r="MLX109" s="137"/>
      <c r="MLY109" s="137"/>
      <c r="MLZ109" s="137"/>
      <c r="MMA109" s="137"/>
      <c r="MMB109" s="137"/>
      <c r="MMC109" s="137"/>
      <c r="MMD109" s="137"/>
      <c r="MME109" s="137"/>
      <c r="MMF109" s="137"/>
      <c r="MMG109" s="137"/>
      <c r="MMH109" s="137"/>
      <c r="MMI109" s="137"/>
      <c r="MMJ109" s="137"/>
      <c r="MMK109" s="137"/>
      <c r="MML109" s="137"/>
      <c r="MMM109" s="137"/>
      <c r="MMN109" s="137"/>
      <c r="MMO109" s="137"/>
      <c r="MMP109" s="137"/>
      <c r="MMQ109" s="137"/>
      <c r="MMR109" s="137"/>
      <c r="MMS109" s="137"/>
      <c r="MMT109" s="137"/>
      <c r="MMU109" s="137"/>
      <c r="MMV109" s="137"/>
      <c r="MMW109" s="137"/>
      <c r="MMX109" s="137"/>
      <c r="MMY109" s="137"/>
      <c r="MMZ109" s="137"/>
      <c r="MNA109" s="137"/>
      <c r="MNB109" s="137"/>
      <c r="MNC109" s="137"/>
      <c r="MND109" s="137"/>
      <c r="MNE109" s="137"/>
      <c r="MNF109" s="137"/>
      <c r="MNG109" s="137"/>
      <c r="MNH109" s="137"/>
      <c r="MNI109" s="137"/>
      <c r="MNJ109" s="137"/>
      <c r="MNK109" s="137"/>
      <c r="MNL109" s="137"/>
      <c r="MNM109" s="137"/>
      <c r="MNN109" s="137"/>
      <c r="MNO109" s="137"/>
      <c r="MNP109" s="137"/>
      <c r="MNQ109" s="137"/>
      <c r="MNR109" s="137"/>
      <c r="MNS109" s="137"/>
      <c r="MNT109" s="137"/>
      <c r="MNU109" s="137"/>
      <c r="MNV109" s="137"/>
      <c r="MNW109" s="137"/>
      <c r="MNX109" s="137"/>
      <c r="MNY109" s="137"/>
      <c r="MNZ109" s="137"/>
      <c r="MOA109" s="137"/>
      <c r="MOB109" s="137"/>
      <c r="MOC109" s="137"/>
      <c r="MOD109" s="137"/>
      <c r="MOE109" s="137"/>
      <c r="MOF109" s="137"/>
      <c r="MOG109" s="137"/>
      <c r="MOH109" s="137"/>
      <c r="MOI109" s="137"/>
      <c r="MOJ109" s="137"/>
      <c r="MOK109" s="137"/>
      <c r="MOL109" s="137"/>
      <c r="MOM109" s="137"/>
      <c r="MON109" s="137"/>
      <c r="MOO109" s="137"/>
      <c r="MOP109" s="137"/>
      <c r="MOQ109" s="137"/>
      <c r="MOR109" s="137"/>
      <c r="MOS109" s="137"/>
      <c r="MOT109" s="137"/>
      <c r="MOU109" s="137"/>
      <c r="MOV109" s="137"/>
      <c r="MOW109" s="137"/>
      <c r="MOX109" s="137"/>
      <c r="MOY109" s="137"/>
      <c r="MOZ109" s="137"/>
      <c r="MPA109" s="137"/>
      <c r="MPB109" s="137"/>
      <c r="MPC109" s="137"/>
      <c r="MPD109" s="137"/>
      <c r="MPE109" s="137"/>
      <c r="MPF109" s="137"/>
      <c r="MPG109" s="137"/>
      <c r="MPH109" s="137"/>
      <c r="MPI109" s="137"/>
      <c r="MPJ109" s="137"/>
      <c r="MPK109" s="137"/>
      <c r="MPL109" s="137"/>
      <c r="MPM109" s="137"/>
      <c r="MPN109" s="137"/>
      <c r="MPO109" s="137"/>
      <c r="MPP109" s="137"/>
      <c r="MPQ109" s="137"/>
      <c r="MPR109" s="137"/>
      <c r="MPS109" s="137"/>
      <c r="MPT109" s="137"/>
      <c r="MPU109" s="137"/>
      <c r="MPV109" s="137"/>
      <c r="MPW109" s="137"/>
      <c r="MPX109" s="137"/>
      <c r="MPY109" s="137"/>
      <c r="MPZ109" s="137"/>
      <c r="MQA109" s="137"/>
      <c r="MQB109" s="137"/>
      <c r="MQC109" s="137"/>
      <c r="MQD109" s="137"/>
      <c r="MQE109" s="137"/>
      <c r="MQF109" s="137"/>
      <c r="MQG109" s="137"/>
      <c r="MQH109" s="137"/>
      <c r="MQI109" s="137"/>
      <c r="MQJ109" s="137"/>
      <c r="MQK109" s="137"/>
      <c r="MQL109" s="137"/>
      <c r="MQM109" s="137"/>
      <c r="MQN109" s="137"/>
      <c r="MQO109" s="137"/>
      <c r="MQP109" s="137"/>
      <c r="MQQ109" s="137"/>
      <c r="MQR109" s="137"/>
      <c r="MQS109" s="137"/>
      <c r="MQT109" s="137"/>
      <c r="MQU109" s="137"/>
      <c r="MQV109" s="137"/>
      <c r="MQW109" s="137"/>
      <c r="MQX109" s="137"/>
      <c r="MQY109" s="137"/>
      <c r="MQZ109" s="137"/>
      <c r="MRA109" s="137"/>
      <c r="MRB109" s="137"/>
      <c r="MRC109" s="137"/>
      <c r="MRD109" s="137"/>
      <c r="MRE109" s="137"/>
      <c r="MRF109" s="137"/>
      <c r="MRG109" s="137"/>
      <c r="MRH109" s="137"/>
      <c r="MRI109" s="137"/>
      <c r="MRJ109" s="137"/>
      <c r="MRK109" s="137"/>
      <c r="MRL109" s="137"/>
      <c r="MRM109" s="137"/>
      <c r="MRN109" s="137"/>
      <c r="MRO109" s="137"/>
      <c r="MRP109" s="137"/>
      <c r="MRQ109" s="137"/>
      <c r="MRR109" s="137"/>
      <c r="MRS109" s="137"/>
      <c r="MRT109" s="137"/>
      <c r="MRU109" s="137"/>
      <c r="MRV109" s="137"/>
      <c r="MRW109" s="137"/>
      <c r="MRX109" s="137"/>
      <c r="MRY109" s="137"/>
      <c r="MRZ109" s="137"/>
      <c r="MSA109" s="137"/>
      <c r="MSB109" s="137"/>
      <c r="MSC109" s="137"/>
      <c r="MSD109" s="137"/>
      <c r="MSE109" s="137"/>
      <c r="MSF109" s="137"/>
      <c r="MSG109" s="137"/>
      <c r="MSH109" s="137"/>
      <c r="MSI109" s="137"/>
      <c r="MSJ109" s="137"/>
      <c r="MSK109" s="137"/>
      <c r="MSL109" s="137"/>
      <c r="MSM109" s="137"/>
      <c r="MSN109" s="137"/>
      <c r="MSO109" s="137"/>
      <c r="MSP109" s="137"/>
      <c r="MSQ109" s="137"/>
      <c r="MSR109" s="137"/>
      <c r="MSS109" s="137"/>
      <c r="MST109" s="137"/>
      <c r="MSU109" s="137"/>
      <c r="MSV109" s="137"/>
      <c r="MSW109" s="137"/>
      <c r="MSX109" s="137"/>
      <c r="MSY109" s="137"/>
      <c r="MSZ109" s="137"/>
      <c r="MTA109" s="137"/>
      <c r="MTB109" s="137"/>
      <c r="MTC109" s="137"/>
      <c r="MTD109" s="137"/>
      <c r="MTE109" s="137"/>
      <c r="MTF109" s="137"/>
      <c r="MTG109" s="137"/>
      <c r="MTH109" s="137"/>
      <c r="MTI109" s="137"/>
      <c r="MTJ109" s="137"/>
      <c r="MTK109" s="137"/>
      <c r="MTL109" s="137"/>
      <c r="MTM109" s="137"/>
      <c r="MTN109" s="137"/>
      <c r="MTO109" s="137"/>
      <c r="MTP109" s="137"/>
      <c r="MTQ109" s="137"/>
      <c r="MTR109" s="137"/>
      <c r="MTS109" s="137"/>
      <c r="MTT109" s="137"/>
      <c r="MTU109" s="137"/>
      <c r="MTV109" s="137"/>
      <c r="MTW109" s="137"/>
      <c r="MTX109" s="137"/>
      <c r="MTY109" s="137"/>
      <c r="MTZ109" s="137"/>
      <c r="MUA109" s="137"/>
      <c r="MUB109" s="137"/>
      <c r="MUC109" s="137"/>
      <c r="MUD109" s="137"/>
      <c r="MUE109" s="137"/>
      <c r="MUF109" s="137"/>
      <c r="MUG109" s="137"/>
      <c r="MUH109" s="137"/>
      <c r="MUI109" s="137"/>
      <c r="MUJ109" s="137"/>
      <c r="MUK109" s="137"/>
      <c r="MUL109" s="137"/>
      <c r="MUM109" s="137"/>
      <c r="MUN109" s="137"/>
      <c r="MUO109" s="137"/>
      <c r="MUP109" s="137"/>
      <c r="MUQ109" s="137"/>
      <c r="MUR109" s="137"/>
      <c r="MUS109" s="137"/>
      <c r="MUT109" s="137"/>
      <c r="MUU109" s="137"/>
      <c r="MUV109" s="137"/>
      <c r="MUW109" s="137"/>
      <c r="MUX109" s="137"/>
      <c r="MUY109" s="137"/>
      <c r="MUZ109" s="137"/>
      <c r="MVA109" s="137"/>
      <c r="MVB109" s="137"/>
      <c r="MVC109" s="137"/>
      <c r="MVD109" s="137"/>
      <c r="MVE109" s="137"/>
      <c r="MVF109" s="137"/>
      <c r="MVG109" s="137"/>
      <c r="MVH109" s="137"/>
      <c r="MVI109" s="137"/>
      <c r="MVJ109" s="137"/>
      <c r="MVK109" s="137"/>
      <c r="MVL109" s="137"/>
      <c r="MVM109" s="137"/>
      <c r="MVN109" s="137"/>
      <c r="MVO109" s="137"/>
      <c r="MVP109" s="137"/>
      <c r="MVQ109" s="137"/>
      <c r="MVR109" s="137"/>
      <c r="MVS109" s="137"/>
      <c r="MVT109" s="137"/>
      <c r="MVU109" s="137"/>
      <c r="MVV109" s="137"/>
      <c r="MVW109" s="137"/>
      <c r="MVX109" s="137"/>
      <c r="MVY109" s="137"/>
      <c r="MVZ109" s="137"/>
      <c r="MWA109" s="137"/>
      <c r="MWB109" s="137"/>
      <c r="MWC109" s="137"/>
      <c r="MWD109" s="137"/>
      <c r="MWE109" s="137"/>
      <c r="MWF109" s="137"/>
      <c r="MWG109" s="137"/>
      <c r="MWH109" s="137"/>
      <c r="MWI109" s="137"/>
      <c r="MWJ109" s="137"/>
      <c r="MWK109" s="137"/>
      <c r="MWL109" s="137"/>
      <c r="MWM109" s="137"/>
      <c r="MWN109" s="137"/>
      <c r="MWO109" s="137"/>
      <c r="MWP109" s="137"/>
      <c r="MWQ109" s="137"/>
      <c r="MWR109" s="137"/>
      <c r="MWS109" s="137"/>
      <c r="MWT109" s="137"/>
      <c r="MWU109" s="137"/>
      <c r="MWV109" s="137"/>
      <c r="MWW109" s="137"/>
      <c r="MWX109" s="137"/>
      <c r="MWY109" s="137"/>
      <c r="MWZ109" s="137"/>
      <c r="MXA109" s="137"/>
      <c r="MXB109" s="137"/>
      <c r="MXC109" s="137"/>
      <c r="MXD109" s="137"/>
      <c r="MXE109" s="137"/>
      <c r="MXF109" s="137"/>
      <c r="MXG109" s="137"/>
      <c r="MXH109" s="137"/>
      <c r="MXI109" s="137"/>
      <c r="MXJ109" s="137"/>
      <c r="MXK109" s="137"/>
      <c r="MXL109" s="137"/>
      <c r="MXM109" s="137"/>
      <c r="MXN109" s="137"/>
      <c r="MXO109" s="137"/>
      <c r="MXP109" s="137"/>
      <c r="MXQ109" s="137"/>
      <c r="MXR109" s="137"/>
      <c r="MXS109" s="137"/>
      <c r="MXT109" s="137"/>
      <c r="MXU109" s="137"/>
      <c r="MXV109" s="137"/>
      <c r="MXW109" s="137"/>
      <c r="MXX109" s="137"/>
      <c r="MXY109" s="137"/>
      <c r="MXZ109" s="137"/>
      <c r="MYA109" s="137"/>
      <c r="MYB109" s="137"/>
      <c r="MYC109" s="137"/>
      <c r="MYD109" s="137"/>
      <c r="MYE109" s="137"/>
      <c r="MYF109" s="137"/>
      <c r="MYG109" s="137"/>
      <c r="MYH109" s="137"/>
      <c r="MYI109" s="137"/>
      <c r="MYJ109" s="137"/>
      <c r="MYK109" s="137"/>
      <c r="MYL109" s="137"/>
      <c r="MYM109" s="137"/>
      <c r="MYN109" s="137"/>
      <c r="MYO109" s="137"/>
      <c r="MYP109" s="137"/>
      <c r="MYQ109" s="137"/>
      <c r="MYR109" s="137"/>
      <c r="MYS109" s="137"/>
      <c r="MYT109" s="137"/>
      <c r="MYU109" s="137"/>
      <c r="MYV109" s="137"/>
      <c r="MYW109" s="137"/>
      <c r="MYX109" s="137"/>
      <c r="MYY109" s="137"/>
      <c r="MYZ109" s="137"/>
      <c r="MZA109" s="137"/>
      <c r="MZB109" s="137"/>
      <c r="MZC109" s="137"/>
      <c r="MZD109" s="137"/>
      <c r="MZE109" s="137"/>
      <c r="MZF109" s="137"/>
      <c r="MZG109" s="137"/>
      <c r="MZH109" s="137"/>
      <c r="MZI109" s="137"/>
      <c r="MZJ109" s="137"/>
      <c r="MZK109" s="137"/>
      <c r="MZL109" s="137"/>
      <c r="MZM109" s="137"/>
      <c r="MZN109" s="137"/>
      <c r="MZO109" s="137"/>
      <c r="MZP109" s="137"/>
      <c r="MZQ109" s="137"/>
      <c r="MZR109" s="137"/>
      <c r="MZS109" s="137"/>
      <c r="MZT109" s="137"/>
      <c r="MZU109" s="137"/>
      <c r="MZV109" s="137"/>
      <c r="MZW109" s="137"/>
      <c r="MZX109" s="137"/>
      <c r="MZY109" s="137"/>
      <c r="MZZ109" s="137"/>
      <c r="NAA109" s="137"/>
      <c r="NAB109" s="137"/>
      <c r="NAC109" s="137"/>
      <c r="NAD109" s="137"/>
      <c r="NAE109" s="137"/>
      <c r="NAF109" s="137"/>
      <c r="NAG109" s="137"/>
      <c r="NAH109" s="137"/>
      <c r="NAI109" s="137"/>
      <c r="NAJ109" s="137"/>
      <c r="NAK109" s="137"/>
      <c r="NAL109" s="137"/>
      <c r="NAM109" s="137"/>
      <c r="NAN109" s="137"/>
      <c r="NAO109" s="137"/>
      <c r="NAP109" s="137"/>
      <c r="NAQ109" s="137"/>
      <c r="NAR109" s="137"/>
      <c r="NAS109" s="137"/>
      <c r="NAT109" s="137"/>
      <c r="NAU109" s="137"/>
      <c r="NAV109" s="137"/>
      <c r="NAW109" s="137"/>
      <c r="NAX109" s="137"/>
      <c r="NAY109" s="137"/>
      <c r="NAZ109" s="137"/>
      <c r="NBA109" s="137"/>
      <c r="NBB109" s="137"/>
      <c r="NBC109" s="137"/>
      <c r="NBD109" s="137"/>
      <c r="NBE109" s="137"/>
      <c r="NBF109" s="137"/>
      <c r="NBG109" s="137"/>
      <c r="NBH109" s="137"/>
      <c r="NBI109" s="137"/>
      <c r="NBJ109" s="137"/>
      <c r="NBK109" s="137"/>
      <c r="NBL109" s="137"/>
      <c r="NBM109" s="137"/>
      <c r="NBN109" s="137"/>
      <c r="NBO109" s="137"/>
      <c r="NBP109" s="137"/>
      <c r="NBQ109" s="137"/>
      <c r="NBR109" s="137"/>
      <c r="NBS109" s="137"/>
      <c r="NBT109" s="137"/>
      <c r="NBU109" s="137"/>
      <c r="NBV109" s="137"/>
      <c r="NBW109" s="137"/>
      <c r="NBX109" s="137"/>
      <c r="NBY109" s="137"/>
      <c r="NBZ109" s="137"/>
      <c r="NCA109" s="137"/>
      <c r="NCB109" s="137"/>
      <c r="NCC109" s="137"/>
      <c r="NCD109" s="137"/>
      <c r="NCE109" s="137"/>
      <c r="NCF109" s="137"/>
      <c r="NCG109" s="137"/>
      <c r="NCH109" s="137"/>
      <c r="NCI109" s="137"/>
      <c r="NCJ109" s="137"/>
      <c r="NCK109" s="137"/>
      <c r="NCL109" s="137"/>
      <c r="NCM109" s="137"/>
      <c r="NCN109" s="137"/>
      <c r="NCO109" s="137"/>
      <c r="NCP109" s="137"/>
      <c r="NCQ109" s="137"/>
      <c r="NCR109" s="137"/>
      <c r="NCS109" s="137"/>
      <c r="NCT109" s="137"/>
      <c r="NCU109" s="137"/>
      <c r="NCV109" s="137"/>
      <c r="NCW109" s="137"/>
      <c r="NCX109" s="137"/>
      <c r="NCY109" s="137"/>
      <c r="NCZ109" s="137"/>
      <c r="NDA109" s="137"/>
      <c r="NDB109" s="137"/>
      <c r="NDC109" s="137"/>
      <c r="NDD109" s="137"/>
      <c r="NDE109" s="137"/>
      <c r="NDF109" s="137"/>
      <c r="NDG109" s="137"/>
      <c r="NDH109" s="137"/>
      <c r="NDI109" s="137"/>
      <c r="NDJ109" s="137"/>
      <c r="NDK109" s="137"/>
      <c r="NDL109" s="137"/>
      <c r="NDM109" s="137"/>
      <c r="NDN109" s="137"/>
      <c r="NDO109" s="137"/>
      <c r="NDP109" s="137"/>
      <c r="NDQ109" s="137"/>
      <c r="NDR109" s="137"/>
      <c r="NDS109" s="137"/>
      <c r="NDT109" s="137"/>
      <c r="NDU109" s="137"/>
      <c r="NDV109" s="137"/>
      <c r="NDW109" s="137"/>
      <c r="NDX109" s="137"/>
      <c r="NDY109" s="137"/>
      <c r="NDZ109" s="137"/>
      <c r="NEA109" s="137"/>
      <c r="NEB109" s="137"/>
      <c r="NEC109" s="137"/>
      <c r="NED109" s="137"/>
      <c r="NEE109" s="137"/>
      <c r="NEF109" s="137"/>
      <c r="NEG109" s="137"/>
      <c r="NEH109" s="137"/>
      <c r="NEI109" s="137"/>
      <c r="NEJ109" s="137"/>
      <c r="NEK109" s="137"/>
      <c r="NEL109" s="137"/>
      <c r="NEM109" s="137"/>
      <c r="NEN109" s="137"/>
      <c r="NEO109" s="137"/>
      <c r="NEP109" s="137"/>
      <c r="NEQ109" s="137"/>
      <c r="NER109" s="137"/>
      <c r="NES109" s="137"/>
      <c r="NET109" s="137"/>
      <c r="NEU109" s="137"/>
      <c r="NEV109" s="137"/>
      <c r="NEW109" s="137"/>
      <c r="NEX109" s="137"/>
      <c r="NEY109" s="137"/>
      <c r="NEZ109" s="137"/>
      <c r="NFA109" s="137"/>
      <c r="NFB109" s="137"/>
      <c r="NFC109" s="137"/>
      <c r="NFD109" s="137"/>
      <c r="NFE109" s="137"/>
      <c r="NFF109" s="137"/>
      <c r="NFG109" s="137"/>
      <c r="NFH109" s="137"/>
      <c r="NFI109" s="137"/>
      <c r="NFJ109" s="137"/>
      <c r="NFK109" s="137"/>
      <c r="NFL109" s="137"/>
      <c r="NFM109" s="137"/>
      <c r="NFN109" s="137"/>
      <c r="NFO109" s="137"/>
      <c r="NFP109" s="137"/>
      <c r="NFQ109" s="137"/>
      <c r="NFR109" s="137"/>
      <c r="NFS109" s="137"/>
      <c r="NFT109" s="137"/>
      <c r="NFU109" s="137"/>
      <c r="NFV109" s="137"/>
      <c r="NFW109" s="137"/>
      <c r="NFX109" s="137"/>
      <c r="NFY109" s="137"/>
      <c r="NFZ109" s="137"/>
      <c r="NGA109" s="137"/>
      <c r="NGB109" s="137"/>
      <c r="NGC109" s="137"/>
      <c r="NGD109" s="137"/>
      <c r="NGE109" s="137"/>
      <c r="NGF109" s="137"/>
      <c r="NGG109" s="137"/>
      <c r="NGH109" s="137"/>
      <c r="NGI109" s="137"/>
      <c r="NGJ109" s="137"/>
      <c r="NGK109" s="137"/>
      <c r="NGL109" s="137"/>
      <c r="NGM109" s="137"/>
      <c r="NGN109" s="137"/>
      <c r="NGO109" s="137"/>
      <c r="NGP109" s="137"/>
      <c r="NGQ109" s="137"/>
      <c r="NGR109" s="137"/>
      <c r="NGS109" s="137"/>
      <c r="NGT109" s="137"/>
      <c r="NGU109" s="137"/>
      <c r="NGV109" s="137"/>
      <c r="NGW109" s="137"/>
      <c r="NGX109" s="137"/>
      <c r="NGY109" s="137"/>
      <c r="NGZ109" s="137"/>
      <c r="NHA109" s="137"/>
      <c r="NHB109" s="137"/>
      <c r="NHC109" s="137"/>
      <c r="NHD109" s="137"/>
      <c r="NHE109" s="137"/>
      <c r="NHF109" s="137"/>
      <c r="NHG109" s="137"/>
      <c r="NHH109" s="137"/>
      <c r="NHI109" s="137"/>
      <c r="NHJ109" s="137"/>
      <c r="NHK109" s="137"/>
      <c r="NHL109" s="137"/>
      <c r="NHM109" s="137"/>
      <c r="NHN109" s="137"/>
      <c r="NHO109" s="137"/>
      <c r="NHP109" s="137"/>
      <c r="NHQ109" s="137"/>
      <c r="NHR109" s="137"/>
      <c r="NHS109" s="137"/>
      <c r="NHT109" s="137"/>
      <c r="NHU109" s="137"/>
      <c r="NHV109" s="137"/>
      <c r="NHW109" s="137"/>
      <c r="NHX109" s="137"/>
      <c r="NHY109" s="137"/>
      <c r="NHZ109" s="137"/>
      <c r="NIA109" s="137"/>
      <c r="NIB109" s="137"/>
      <c r="NIC109" s="137"/>
      <c r="NID109" s="137"/>
      <c r="NIE109" s="137"/>
      <c r="NIF109" s="137"/>
      <c r="NIG109" s="137"/>
      <c r="NIH109" s="137"/>
      <c r="NII109" s="137"/>
      <c r="NIJ109" s="137"/>
      <c r="NIK109" s="137"/>
      <c r="NIL109" s="137"/>
      <c r="NIM109" s="137"/>
      <c r="NIN109" s="137"/>
      <c r="NIO109" s="137"/>
      <c r="NIP109" s="137"/>
      <c r="NIQ109" s="137"/>
      <c r="NIR109" s="137"/>
      <c r="NIS109" s="137"/>
      <c r="NIT109" s="137"/>
      <c r="NIU109" s="137"/>
      <c r="NIV109" s="137"/>
      <c r="NIW109" s="137"/>
      <c r="NIX109" s="137"/>
      <c r="NIY109" s="137"/>
      <c r="NIZ109" s="137"/>
      <c r="NJA109" s="137"/>
      <c r="NJB109" s="137"/>
      <c r="NJC109" s="137"/>
      <c r="NJD109" s="137"/>
      <c r="NJE109" s="137"/>
      <c r="NJF109" s="137"/>
      <c r="NJG109" s="137"/>
      <c r="NJH109" s="137"/>
      <c r="NJI109" s="137"/>
      <c r="NJJ109" s="137"/>
      <c r="NJK109" s="137"/>
      <c r="NJL109" s="137"/>
      <c r="NJM109" s="137"/>
      <c r="NJN109" s="137"/>
      <c r="NJO109" s="137"/>
      <c r="NJP109" s="137"/>
      <c r="NJQ109" s="137"/>
      <c r="NJR109" s="137"/>
      <c r="NJS109" s="137"/>
      <c r="NJT109" s="137"/>
      <c r="NJU109" s="137"/>
      <c r="NJV109" s="137"/>
      <c r="NJW109" s="137"/>
      <c r="NJX109" s="137"/>
      <c r="NJY109" s="137"/>
      <c r="NJZ109" s="137"/>
      <c r="NKA109" s="137"/>
      <c r="NKB109" s="137"/>
      <c r="NKC109" s="137"/>
      <c r="NKD109" s="137"/>
      <c r="NKE109" s="137"/>
      <c r="NKF109" s="137"/>
      <c r="NKG109" s="137"/>
      <c r="NKH109" s="137"/>
      <c r="NKI109" s="137"/>
      <c r="NKJ109" s="137"/>
      <c r="NKK109" s="137"/>
      <c r="NKL109" s="137"/>
      <c r="NKM109" s="137"/>
      <c r="NKN109" s="137"/>
      <c r="NKO109" s="137"/>
      <c r="NKP109" s="137"/>
      <c r="NKQ109" s="137"/>
      <c r="NKR109" s="137"/>
      <c r="NKS109" s="137"/>
      <c r="NKT109" s="137"/>
      <c r="NKU109" s="137"/>
      <c r="NKV109" s="137"/>
      <c r="NKW109" s="137"/>
      <c r="NKX109" s="137"/>
      <c r="NKY109" s="137"/>
      <c r="NKZ109" s="137"/>
      <c r="NLA109" s="137"/>
      <c r="NLB109" s="137"/>
      <c r="NLC109" s="137"/>
      <c r="NLD109" s="137"/>
      <c r="NLE109" s="137"/>
      <c r="NLF109" s="137"/>
      <c r="NLG109" s="137"/>
      <c r="NLH109" s="137"/>
      <c r="NLI109" s="137"/>
      <c r="NLJ109" s="137"/>
      <c r="NLK109" s="137"/>
      <c r="NLL109" s="137"/>
      <c r="NLM109" s="137"/>
      <c r="NLN109" s="137"/>
      <c r="NLO109" s="137"/>
      <c r="NLP109" s="137"/>
      <c r="NLQ109" s="137"/>
      <c r="NLR109" s="137"/>
      <c r="NLS109" s="137"/>
      <c r="NLT109" s="137"/>
      <c r="NLU109" s="137"/>
      <c r="NLV109" s="137"/>
      <c r="NLW109" s="137"/>
      <c r="NLX109" s="137"/>
      <c r="NLY109" s="137"/>
      <c r="NLZ109" s="137"/>
      <c r="NMA109" s="137"/>
      <c r="NMB109" s="137"/>
      <c r="NMC109" s="137"/>
      <c r="NMD109" s="137"/>
      <c r="NME109" s="137"/>
      <c r="NMF109" s="137"/>
      <c r="NMG109" s="137"/>
      <c r="NMH109" s="137"/>
      <c r="NMI109" s="137"/>
      <c r="NMJ109" s="137"/>
      <c r="NMK109" s="137"/>
      <c r="NML109" s="137"/>
      <c r="NMM109" s="137"/>
      <c r="NMN109" s="137"/>
      <c r="NMO109" s="137"/>
      <c r="NMP109" s="137"/>
      <c r="NMQ109" s="137"/>
      <c r="NMR109" s="137"/>
      <c r="NMS109" s="137"/>
      <c r="NMT109" s="137"/>
      <c r="NMU109" s="137"/>
      <c r="NMV109" s="137"/>
      <c r="NMW109" s="137"/>
      <c r="NMX109" s="137"/>
      <c r="NMY109" s="137"/>
      <c r="NMZ109" s="137"/>
      <c r="NNA109" s="137"/>
      <c r="NNB109" s="137"/>
      <c r="NNC109" s="137"/>
      <c r="NND109" s="137"/>
      <c r="NNE109" s="137"/>
      <c r="NNF109" s="137"/>
      <c r="NNG109" s="137"/>
      <c r="NNH109" s="137"/>
      <c r="NNI109" s="137"/>
      <c r="NNJ109" s="137"/>
      <c r="NNK109" s="137"/>
      <c r="NNL109" s="137"/>
      <c r="NNM109" s="137"/>
      <c r="NNN109" s="137"/>
      <c r="NNO109" s="137"/>
      <c r="NNP109" s="137"/>
      <c r="NNQ109" s="137"/>
      <c r="NNR109" s="137"/>
      <c r="NNS109" s="137"/>
      <c r="NNT109" s="137"/>
      <c r="NNU109" s="137"/>
      <c r="NNV109" s="137"/>
      <c r="NNW109" s="137"/>
      <c r="NNX109" s="137"/>
      <c r="NNY109" s="137"/>
      <c r="NNZ109" s="137"/>
      <c r="NOA109" s="137"/>
      <c r="NOB109" s="137"/>
      <c r="NOC109" s="137"/>
      <c r="NOD109" s="137"/>
      <c r="NOE109" s="137"/>
      <c r="NOF109" s="137"/>
      <c r="NOG109" s="137"/>
      <c r="NOH109" s="137"/>
      <c r="NOI109" s="137"/>
      <c r="NOJ109" s="137"/>
      <c r="NOK109" s="137"/>
      <c r="NOL109" s="137"/>
      <c r="NOM109" s="137"/>
      <c r="NON109" s="137"/>
      <c r="NOO109" s="137"/>
      <c r="NOP109" s="137"/>
      <c r="NOQ109" s="137"/>
      <c r="NOR109" s="137"/>
      <c r="NOS109" s="137"/>
      <c r="NOT109" s="137"/>
      <c r="NOU109" s="137"/>
      <c r="NOV109" s="137"/>
      <c r="NOW109" s="137"/>
      <c r="NOX109" s="137"/>
      <c r="NOY109" s="137"/>
      <c r="NOZ109" s="137"/>
      <c r="NPA109" s="137"/>
      <c r="NPB109" s="137"/>
      <c r="NPC109" s="137"/>
      <c r="NPD109" s="137"/>
      <c r="NPE109" s="137"/>
      <c r="NPF109" s="137"/>
      <c r="NPG109" s="137"/>
      <c r="NPH109" s="137"/>
      <c r="NPI109" s="137"/>
      <c r="NPJ109" s="137"/>
      <c r="NPK109" s="137"/>
      <c r="NPL109" s="137"/>
      <c r="NPM109" s="137"/>
      <c r="NPN109" s="137"/>
      <c r="NPO109" s="137"/>
      <c r="NPP109" s="137"/>
      <c r="NPQ109" s="137"/>
      <c r="NPR109" s="137"/>
      <c r="NPS109" s="137"/>
      <c r="NPT109" s="137"/>
      <c r="NPU109" s="137"/>
      <c r="NPV109" s="137"/>
      <c r="NPW109" s="137"/>
      <c r="NPX109" s="137"/>
      <c r="NPY109" s="137"/>
      <c r="NPZ109" s="137"/>
      <c r="NQA109" s="137"/>
      <c r="NQB109" s="137"/>
      <c r="NQC109" s="137"/>
      <c r="NQD109" s="137"/>
      <c r="NQE109" s="137"/>
      <c r="NQF109" s="137"/>
      <c r="NQG109" s="137"/>
      <c r="NQH109" s="137"/>
      <c r="NQI109" s="137"/>
      <c r="NQJ109" s="137"/>
      <c r="NQK109" s="137"/>
      <c r="NQL109" s="137"/>
      <c r="NQM109" s="137"/>
      <c r="NQN109" s="137"/>
      <c r="NQO109" s="137"/>
      <c r="NQP109" s="137"/>
      <c r="NQQ109" s="137"/>
      <c r="NQR109" s="137"/>
      <c r="NQS109" s="137"/>
      <c r="NQT109" s="137"/>
      <c r="NQU109" s="137"/>
      <c r="NQV109" s="137"/>
      <c r="NQW109" s="137"/>
      <c r="NQX109" s="137"/>
      <c r="NQY109" s="137"/>
      <c r="NQZ109" s="137"/>
      <c r="NRA109" s="137"/>
      <c r="NRB109" s="137"/>
      <c r="NRC109" s="137"/>
      <c r="NRD109" s="137"/>
      <c r="NRE109" s="137"/>
      <c r="NRF109" s="137"/>
      <c r="NRG109" s="137"/>
      <c r="NRH109" s="137"/>
      <c r="NRI109" s="137"/>
      <c r="NRJ109" s="137"/>
      <c r="NRK109" s="137"/>
      <c r="NRL109" s="137"/>
      <c r="NRM109" s="137"/>
      <c r="NRN109" s="137"/>
      <c r="NRO109" s="137"/>
      <c r="NRP109" s="137"/>
      <c r="NRQ109" s="137"/>
      <c r="NRR109" s="137"/>
      <c r="NRS109" s="137"/>
      <c r="NRT109" s="137"/>
      <c r="NRU109" s="137"/>
      <c r="NRV109" s="137"/>
      <c r="NRW109" s="137"/>
      <c r="NRX109" s="137"/>
      <c r="NRY109" s="137"/>
      <c r="NRZ109" s="137"/>
      <c r="NSA109" s="137"/>
      <c r="NSB109" s="137"/>
      <c r="NSC109" s="137"/>
      <c r="NSD109" s="137"/>
      <c r="NSE109" s="137"/>
      <c r="NSF109" s="137"/>
      <c r="NSG109" s="137"/>
      <c r="NSH109" s="137"/>
      <c r="NSI109" s="137"/>
      <c r="NSJ109" s="137"/>
      <c r="NSK109" s="137"/>
      <c r="NSL109" s="137"/>
      <c r="NSM109" s="137"/>
      <c r="NSN109" s="137"/>
      <c r="NSO109" s="137"/>
      <c r="NSP109" s="137"/>
      <c r="NSQ109" s="137"/>
      <c r="NSR109" s="137"/>
      <c r="NSS109" s="137"/>
      <c r="NST109" s="137"/>
      <c r="NSU109" s="137"/>
      <c r="NSV109" s="137"/>
      <c r="NSW109" s="137"/>
      <c r="NSX109" s="137"/>
      <c r="NSY109" s="137"/>
      <c r="NSZ109" s="137"/>
      <c r="NTA109" s="137"/>
      <c r="NTB109" s="137"/>
      <c r="NTC109" s="137"/>
      <c r="NTD109" s="137"/>
      <c r="NTE109" s="137"/>
      <c r="NTF109" s="137"/>
      <c r="NTG109" s="137"/>
      <c r="NTH109" s="137"/>
      <c r="NTI109" s="137"/>
      <c r="NTJ109" s="137"/>
      <c r="NTK109" s="137"/>
      <c r="NTL109" s="137"/>
      <c r="NTM109" s="137"/>
      <c r="NTN109" s="137"/>
      <c r="NTO109" s="137"/>
      <c r="NTP109" s="137"/>
      <c r="NTQ109" s="137"/>
      <c r="NTR109" s="137"/>
      <c r="NTS109" s="137"/>
      <c r="NTT109" s="137"/>
      <c r="NTU109" s="137"/>
      <c r="NTV109" s="137"/>
      <c r="NTW109" s="137"/>
      <c r="NTX109" s="137"/>
      <c r="NTY109" s="137"/>
      <c r="NTZ109" s="137"/>
      <c r="NUA109" s="137"/>
      <c r="NUB109" s="137"/>
      <c r="NUC109" s="137"/>
      <c r="NUD109" s="137"/>
      <c r="NUE109" s="137"/>
      <c r="NUF109" s="137"/>
      <c r="NUG109" s="137"/>
      <c r="NUH109" s="137"/>
      <c r="NUI109" s="137"/>
      <c r="NUJ109" s="137"/>
      <c r="NUK109" s="137"/>
      <c r="NUL109" s="137"/>
      <c r="NUM109" s="137"/>
      <c r="NUN109" s="137"/>
      <c r="NUO109" s="137"/>
      <c r="NUP109" s="137"/>
      <c r="NUQ109" s="137"/>
      <c r="NUR109" s="137"/>
      <c r="NUS109" s="137"/>
      <c r="NUT109" s="137"/>
      <c r="NUU109" s="137"/>
      <c r="NUV109" s="137"/>
      <c r="NUW109" s="137"/>
      <c r="NUX109" s="137"/>
      <c r="NUY109" s="137"/>
      <c r="NUZ109" s="137"/>
      <c r="NVA109" s="137"/>
      <c r="NVB109" s="137"/>
      <c r="NVC109" s="137"/>
      <c r="NVD109" s="137"/>
      <c r="NVE109" s="137"/>
      <c r="NVF109" s="137"/>
      <c r="NVG109" s="137"/>
      <c r="NVH109" s="137"/>
      <c r="NVI109" s="137"/>
      <c r="NVJ109" s="137"/>
      <c r="NVK109" s="137"/>
      <c r="NVL109" s="137"/>
      <c r="NVM109" s="137"/>
      <c r="NVN109" s="137"/>
      <c r="NVO109" s="137"/>
      <c r="NVP109" s="137"/>
      <c r="NVQ109" s="137"/>
      <c r="NVR109" s="137"/>
      <c r="NVS109" s="137"/>
      <c r="NVT109" s="137"/>
      <c r="NVU109" s="137"/>
      <c r="NVV109" s="137"/>
      <c r="NVW109" s="137"/>
      <c r="NVX109" s="137"/>
      <c r="NVY109" s="137"/>
      <c r="NVZ109" s="137"/>
      <c r="NWA109" s="137"/>
      <c r="NWB109" s="137"/>
      <c r="NWC109" s="137"/>
      <c r="NWD109" s="137"/>
      <c r="NWE109" s="137"/>
      <c r="NWF109" s="137"/>
      <c r="NWG109" s="137"/>
      <c r="NWH109" s="137"/>
      <c r="NWI109" s="137"/>
      <c r="NWJ109" s="137"/>
      <c r="NWK109" s="137"/>
      <c r="NWL109" s="137"/>
      <c r="NWM109" s="137"/>
      <c r="NWN109" s="137"/>
      <c r="NWO109" s="137"/>
      <c r="NWP109" s="137"/>
      <c r="NWQ109" s="137"/>
      <c r="NWR109" s="137"/>
      <c r="NWS109" s="137"/>
      <c r="NWT109" s="137"/>
      <c r="NWU109" s="137"/>
      <c r="NWV109" s="137"/>
      <c r="NWW109" s="137"/>
      <c r="NWX109" s="137"/>
      <c r="NWY109" s="137"/>
      <c r="NWZ109" s="137"/>
      <c r="NXA109" s="137"/>
      <c r="NXB109" s="137"/>
      <c r="NXC109" s="137"/>
      <c r="NXD109" s="137"/>
      <c r="NXE109" s="137"/>
      <c r="NXF109" s="137"/>
      <c r="NXG109" s="137"/>
      <c r="NXH109" s="137"/>
      <c r="NXI109" s="137"/>
      <c r="NXJ109" s="137"/>
      <c r="NXK109" s="137"/>
      <c r="NXL109" s="137"/>
      <c r="NXM109" s="137"/>
      <c r="NXN109" s="137"/>
      <c r="NXO109" s="137"/>
      <c r="NXP109" s="137"/>
      <c r="NXQ109" s="137"/>
      <c r="NXR109" s="137"/>
      <c r="NXS109" s="137"/>
      <c r="NXT109" s="137"/>
      <c r="NXU109" s="137"/>
      <c r="NXV109" s="137"/>
      <c r="NXW109" s="137"/>
      <c r="NXX109" s="137"/>
      <c r="NXY109" s="137"/>
      <c r="NXZ109" s="137"/>
      <c r="NYA109" s="137"/>
      <c r="NYB109" s="137"/>
      <c r="NYC109" s="137"/>
      <c r="NYD109" s="137"/>
      <c r="NYE109" s="137"/>
      <c r="NYF109" s="137"/>
      <c r="NYG109" s="137"/>
      <c r="NYH109" s="137"/>
      <c r="NYI109" s="137"/>
      <c r="NYJ109" s="137"/>
      <c r="NYK109" s="137"/>
      <c r="NYL109" s="137"/>
      <c r="NYM109" s="137"/>
      <c r="NYN109" s="137"/>
      <c r="NYO109" s="137"/>
      <c r="NYP109" s="137"/>
      <c r="NYQ109" s="137"/>
      <c r="NYR109" s="137"/>
      <c r="NYS109" s="137"/>
      <c r="NYT109" s="137"/>
      <c r="NYU109" s="137"/>
      <c r="NYV109" s="137"/>
      <c r="NYW109" s="137"/>
      <c r="NYX109" s="137"/>
      <c r="NYY109" s="137"/>
      <c r="NYZ109" s="137"/>
      <c r="NZA109" s="137"/>
      <c r="NZB109" s="137"/>
      <c r="NZC109" s="137"/>
      <c r="NZD109" s="137"/>
      <c r="NZE109" s="137"/>
      <c r="NZF109" s="137"/>
      <c r="NZG109" s="137"/>
      <c r="NZH109" s="137"/>
      <c r="NZI109" s="137"/>
      <c r="NZJ109" s="137"/>
      <c r="NZK109" s="137"/>
      <c r="NZL109" s="137"/>
      <c r="NZM109" s="137"/>
      <c r="NZN109" s="137"/>
      <c r="NZO109" s="137"/>
      <c r="NZP109" s="137"/>
      <c r="NZQ109" s="137"/>
      <c r="NZR109" s="137"/>
      <c r="NZS109" s="137"/>
      <c r="NZT109" s="137"/>
      <c r="NZU109" s="137"/>
      <c r="NZV109" s="137"/>
      <c r="NZW109" s="137"/>
      <c r="NZX109" s="137"/>
      <c r="NZY109" s="137"/>
      <c r="NZZ109" s="137"/>
      <c r="OAA109" s="137"/>
      <c r="OAB109" s="137"/>
      <c r="OAC109" s="137"/>
      <c r="OAD109" s="137"/>
      <c r="OAE109" s="137"/>
      <c r="OAF109" s="137"/>
      <c r="OAG109" s="137"/>
      <c r="OAH109" s="137"/>
      <c r="OAI109" s="137"/>
      <c r="OAJ109" s="137"/>
      <c r="OAK109" s="137"/>
      <c r="OAL109" s="137"/>
      <c r="OAM109" s="137"/>
      <c r="OAN109" s="137"/>
      <c r="OAO109" s="137"/>
      <c r="OAP109" s="137"/>
      <c r="OAQ109" s="137"/>
      <c r="OAR109" s="137"/>
      <c r="OAS109" s="137"/>
      <c r="OAT109" s="137"/>
      <c r="OAU109" s="137"/>
      <c r="OAV109" s="137"/>
      <c r="OAW109" s="137"/>
      <c r="OAX109" s="137"/>
      <c r="OAY109" s="137"/>
      <c r="OAZ109" s="137"/>
      <c r="OBA109" s="137"/>
      <c r="OBB109" s="137"/>
      <c r="OBC109" s="137"/>
      <c r="OBD109" s="137"/>
      <c r="OBE109" s="137"/>
      <c r="OBF109" s="137"/>
      <c r="OBG109" s="137"/>
      <c r="OBH109" s="137"/>
      <c r="OBI109" s="137"/>
      <c r="OBJ109" s="137"/>
      <c r="OBK109" s="137"/>
      <c r="OBL109" s="137"/>
      <c r="OBM109" s="137"/>
      <c r="OBN109" s="137"/>
      <c r="OBO109" s="137"/>
      <c r="OBP109" s="137"/>
      <c r="OBQ109" s="137"/>
      <c r="OBR109" s="137"/>
      <c r="OBS109" s="137"/>
      <c r="OBT109" s="137"/>
      <c r="OBU109" s="137"/>
      <c r="OBV109" s="137"/>
      <c r="OBW109" s="137"/>
      <c r="OBX109" s="137"/>
      <c r="OBY109" s="137"/>
      <c r="OBZ109" s="137"/>
      <c r="OCA109" s="137"/>
      <c r="OCB109" s="137"/>
      <c r="OCC109" s="137"/>
      <c r="OCD109" s="137"/>
      <c r="OCE109" s="137"/>
      <c r="OCF109" s="137"/>
      <c r="OCG109" s="137"/>
      <c r="OCH109" s="137"/>
      <c r="OCI109" s="137"/>
      <c r="OCJ109" s="137"/>
      <c r="OCK109" s="137"/>
      <c r="OCL109" s="137"/>
      <c r="OCM109" s="137"/>
      <c r="OCN109" s="137"/>
      <c r="OCO109" s="137"/>
      <c r="OCP109" s="137"/>
      <c r="OCQ109" s="137"/>
      <c r="OCR109" s="137"/>
      <c r="OCS109" s="137"/>
      <c r="OCT109" s="137"/>
      <c r="OCU109" s="137"/>
      <c r="OCV109" s="137"/>
      <c r="OCW109" s="137"/>
      <c r="OCX109" s="137"/>
      <c r="OCY109" s="137"/>
      <c r="OCZ109" s="137"/>
      <c r="ODA109" s="137"/>
      <c r="ODB109" s="137"/>
      <c r="ODC109" s="137"/>
      <c r="ODD109" s="137"/>
      <c r="ODE109" s="137"/>
      <c r="ODF109" s="137"/>
      <c r="ODG109" s="137"/>
      <c r="ODH109" s="137"/>
      <c r="ODI109" s="137"/>
      <c r="ODJ109" s="137"/>
      <c r="ODK109" s="137"/>
      <c r="ODL109" s="137"/>
      <c r="ODM109" s="137"/>
      <c r="ODN109" s="137"/>
      <c r="ODO109" s="137"/>
      <c r="ODP109" s="137"/>
      <c r="ODQ109" s="137"/>
      <c r="ODR109" s="137"/>
      <c r="ODS109" s="137"/>
      <c r="ODT109" s="137"/>
      <c r="ODU109" s="137"/>
      <c r="ODV109" s="137"/>
      <c r="ODW109" s="137"/>
      <c r="ODX109" s="137"/>
      <c r="ODY109" s="137"/>
      <c r="ODZ109" s="137"/>
      <c r="OEA109" s="137"/>
      <c r="OEB109" s="137"/>
      <c r="OEC109" s="137"/>
      <c r="OED109" s="137"/>
      <c r="OEE109" s="137"/>
      <c r="OEF109" s="137"/>
      <c r="OEG109" s="137"/>
      <c r="OEH109" s="137"/>
      <c r="OEI109" s="137"/>
      <c r="OEJ109" s="137"/>
      <c r="OEK109" s="137"/>
      <c r="OEL109" s="137"/>
      <c r="OEM109" s="137"/>
      <c r="OEN109" s="137"/>
      <c r="OEO109" s="137"/>
      <c r="OEP109" s="137"/>
      <c r="OEQ109" s="137"/>
      <c r="OER109" s="137"/>
      <c r="OES109" s="137"/>
      <c r="OET109" s="137"/>
      <c r="OEU109" s="137"/>
      <c r="OEV109" s="137"/>
      <c r="OEW109" s="137"/>
      <c r="OEX109" s="137"/>
      <c r="OEY109" s="137"/>
      <c r="OEZ109" s="137"/>
      <c r="OFA109" s="137"/>
      <c r="OFB109" s="137"/>
      <c r="OFC109" s="137"/>
      <c r="OFD109" s="137"/>
      <c r="OFE109" s="137"/>
      <c r="OFF109" s="137"/>
      <c r="OFG109" s="137"/>
      <c r="OFH109" s="137"/>
      <c r="OFI109" s="137"/>
      <c r="OFJ109" s="137"/>
      <c r="OFK109" s="137"/>
      <c r="OFL109" s="137"/>
      <c r="OFM109" s="137"/>
      <c r="OFN109" s="137"/>
      <c r="OFO109" s="137"/>
      <c r="OFP109" s="137"/>
      <c r="OFQ109" s="137"/>
      <c r="OFR109" s="137"/>
      <c r="OFS109" s="137"/>
      <c r="OFT109" s="137"/>
      <c r="OFU109" s="137"/>
      <c r="OFV109" s="137"/>
      <c r="OFW109" s="137"/>
      <c r="OFX109" s="137"/>
      <c r="OFY109" s="137"/>
      <c r="OFZ109" s="137"/>
      <c r="OGA109" s="137"/>
      <c r="OGB109" s="137"/>
      <c r="OGC109" s="137"/>
      <c r="OGD109" s="137"/>
      <c r="OGE109" s="137"/>
      <c r="OGF109" s="137"/>
      <c r="OGG109" s="137"/>
      <c r="OGH109" s="137"/>
      <c r="OGI109" s="137"/>
      <c r="OGJ109" s="137"/>
      <c r="OGK109" s="137"/>
      <c r="OGL109" s="137"/>
      <c r="OGM109" s="137"/>
      <c r="OGN109" s="137"/>
      <c r="OGO109" s="137"/>
      <c r="OGP109" s="137"/>
      <c r="OGQ109" s="137"/>
      <c r="OGR109" s="137"/>
      <c r="OGS109" s="137"/>
      <c r="OGT109" s="137"/>
      <c r="OGU109" s="137"/>
      <c r="OGV109" s="137"/>
      <c r="OGW109" s="137"/>
      <c r="OGX109" s="137"/>
      <c r="OGY109" s="137"/>
      <c r="OGZ109" s="137"/>
      <c r="OHA109" s="137"/>
      <c r="OHB109" s="137"/>
      <c r="OHC109" s="137"/>
      <c r="OHD109" s="137"/>
      <c r="OHE109" s="137"/>
      <c r="OHF109" s="137"/>
      <c r="OHG109" s="137"/>
      <c r="OHH109" s="137"/>
      <c r="OHI109" s="137"/>
      <c r="OHJ109" s="137"/>
      <c r="OHK109" s="137"/>
      <c r="OHL109" s="137"/>
      <c r="OHM109" s="137"/>
      <c r="OHN109" s="137"/>
      <c r="OHO109" s="137"/>
      <c r="OHP109" s="137"/>
      <c r="OHQ109" s="137"/>
      <c r="OHR109" s="137"/>
      <c r="OHS109" s="137"/>
      <c r="OHT109" s="137"/>
      <c r="OHU109" s="137"/>
      <c r="OHV109" s="137"/>
      <c r="OHW109" s="137"/>
      <c r="OHX109" s="137"/>
      <c r="OHY109" s="137"/>
      <c r="OHZ109" s="137"/>
      <c r="OIA109" s="137"/>
      <c r="OIB109" s="137"/>
      <c r="OIC109" s="137"/>
      <c r="OID109" s="137"/>
      <c r="OIE109" s="137"/>
      <c r="OIF109" s="137"/>
      <c r="OIG109" s="137"/>
      <c r="OIH109" s="137"/>
      <c r="OII109" s="137"/>
      <c r="OIJ109" s="137"/>
      <c r="OIK109" s="137"/>
      <c r="OIL109" s="137"/>
      <c r="OIM109" s="137"/>
      <c r="OIN109" s="137"/>
      <c r="OIO109" s="137"/>
      <c r="OIP109" s="137"/>
      <c r="OIQ109" s="137"/>
      <c r="OIR109" s="137"/>
      <c r="OIS109" s="137"/>
      <c r="OIT109" s="137"/>
      <c r="OIU109" s="137"/>
      <c r="OIV109" s="137"/>
      <c r="OIW109" s="137"/>
      <c r="OIX109" s="137"/>
      <c r="OIY109" s="137"/>
      <c r="OIZ109" s="137"/>
      <c r="OJA109" s="137"/>
      <c r="OJB109" s="137"/>
      <c r="OJC109" s="137"/>
      <c r="OJD109" s="137"/>
      <c r="OJE109" s="137"/>
      <c r="OJF109" s="137"/>
      <c r="OJG109" s="137"/>
      <c r="OJH109" s="137"/>
      <c r="OJI109" s="137"/>
      <c r="OJJ109" s="137"/>
      <c r="OJK109" s="137"/>
      <c r="OJL109" s="137"/>
      <c r="OJM109" s="137"/>
      <c r="OJN109" s="137"/>
      <c r="OJO109" s="137"/>
      <c r="OJP109" s="137"/>
      <c r="OJQ109" s="137"/>
      <c r="OJR109" s="137"/>
      <c r="OJS109" s="137"/>
      <c r="OJT109" s="137"/>
      <c r="OJU109" s="137"/>
      <c r="OJV109" s="137"/>
      <c r="OJW109" s="137"/>
      <c r="OJX109" s="137"/>
      <c r="OJY109" s="137"/>
      <c r="OJZ109" s="137"/>
      <c r="OKA109" s="137"/>
      <c r="OKB109" s="137"/>
      <c r="OKC109" s="137"/>
      <c r="OKD109" s="137"/>
      <c r="OKE109" s="137"/>
      <c r="OKF109" s="137"/>
      <c r="OKG109" s="137"/>
      <c r="OKH109" s="137"/>
      <c r="OKI109" s="137"/>
      <c r="OKJ109" s="137"/>
      <c r="OKK109" s="137"/>
      <c r="OKL109" s="137"/>
      <c r="OKM109" s="137"/>
      <c r="OKN109" s="137"/>
      <c r="OKO109" s="137"/>
      <c r="OKP109" s="137"/>
      <c r="OKQ109" s="137"/>
      <c r="OKR109" s="137"/>
      <c r="OKS109" s="137"/>
      <c r="OKT109" s="137"/>
      <c r="OKU109" s="137"/>
      <c r="OKV109" s="137"/>
      <c r="OKW109" s="137"/>
      <c r="OKX109" s="137"/>
      <c r="OKY109" s="137"/>
      <c r="OKZ109" s="137"/>
      <c r="OLA109" s="137"/>
      <c r="OLB109" s="137"/>
      <c r="OLC109" s="137"/>
      <c r="OLD109" s="137"/>
      <c r="OLE109" s="137"/>
      <c r="OLF109" s="137"/>
      <c r="OLG109" s="137"/>
      <c r="OLH109" s="137"/>
      <c r="OLI109" s="137"/>
      <c r="OLJ109" s="137"/>
      <c r="OLK109" s="137"/>
      <c r="OLL109" s="137"/>
      <c r="OLM109" s="137"/>
      <c r="OLN109" s="137"/>
      <c r="OLO109" s="137"/>
      <c r="OLP109" s="137"/>
      <c r="OLQ109" s="137"/>
      <c r="OLR109" s="137"/>
      <c r="OLS109" s="137"/>
      <c r="OLT109" s="137"/>
      <c r="OLU109" s="137"/>
      <c r="OLV109" s="137"/>
      <c r="OLW109" s="137"/>
      <c r="OLX109" s="137"/>
      <c r="OLY109" s="137"/>
      <c r="OLZ109" s="137"/>
      <c r="OMA109" s="137"/>
      <c r="OMB109" s="137"/>
      <c r="OMC109" s="137"/>
      <c r="OMD109" s="137"/>
      <c r="OME109" s="137"/>
      <c r="OMF109" s="137"/>
      <c r="OMG109" s="137"/>
      <c r="OMH109" s="137"/>
      <c r="OMI109" s="137"/>
      <c r="OMJ109" s="137"/>
      <c r="OMK109" s="137"/>
      <c r="OML109" s="137"/>
      <c r="OMM109" s="137"/>
      <c r="OMN109" s="137"/>
      <c r="OMO109" s="137"/>
      <c r="OMP109" s="137"/>
      <c r="OMQ109" s="137"/>
      <c r="OMR109" s="137"/>
      <c r="OMS109" s="137"/>
      <c r="OMT109" s="137"/>
      <c r="OMU109" s="137"/>
      <c r="OMV109" s="137"/>
      <c r="OMW109" s="137"/>
      <c r="OMX109" s="137"/>
      <c r="OMY109" s="137"/>
      <c r="OMZ109" s="137"/>
      <c r="ONA109" s="137"/>
      <c r="ONB109" s="137"/>
      <c r="ONC109" s="137"/>
      <c r="OND109" s="137"/>
      <c r="ONE109" s="137"/>
      <c r="ONF109" s="137"/>
      <c r="ONG109" s="137"/>
      <c r="ONH109" s="137"/>
      <c r="ONI109" s="137"/>
      <c r="ONJ109" s="137"/>
      <c r="ONK109" s="137"/>
      <c r="ONL109" s="137"/>
      <c r="ONM109" s="137"/>
      <c r="ONN109" s="137"/>
      <c r="ONO109" s="137"/>
      <c r="ONP109" s="137"/>
      <c r="ONQ109" s="137"/>
      <c r="ONR109" s="137"/>
      <c r="ONS109" s="137"/>
      <c r="ONT109" s="137"/>
      <c r="ONU109" s="137"/>
      <c r="ONV109" s="137"/>
      <c r="ONW109" s="137"/>
      <c r="ONX109" s="137"/>
      <c r="ONY109" s="137"/>
      <c r="ONZ109" s="137"/>
      <c r="OOA109" s="137"/>
      <c r="OOB109" s="137"/>
      <c r="OOC109" s="137"/>
      <c r="OOD109" s="137"/>
      <c r="OOE109" s="137"/>
      <c r="OOF109" s="137"/>
      <c r="OOG109" s="137"/>
      <c r="OOH109" s="137"/>
      <c r="OOI109" s="137"/>
      <c r="OOJ109" s="137"/>
      <c r="OOK109" s="137"/>
      <c r="OOL109" s="137"/>
      <c r="OOM109" s="137"/>
      <c r="OON109" s="137"/>
      <c r="OOO109" s="137"/>
      <c r="OOP109" s="137"/>
      <c r="OOQ109" s="137"/>
      <c r="OOR109" s="137"/>
      <c r="OOS109" s="137"/>
      <c r="OOT109" s="137"/>
      <c r="OOU109" s="137"/>
      <c r="OOV109" s="137"/>
      <c r="OOW109" s="137"/>
      <c r="OOX109" s="137"/>
      <c r="OOY109" s="137"/>
      <c r="OOZ109" s="137"/>
      <c r="OPA109" s="137"/>
      <c r="OPB109" s="137"/>
      <c r="OPC109" s="137"/>
      <c r="OPD109" s="137"/>
      <c r="OPE109" s="137"/>
      <c r="OPF109" s="137"/>
      <c r="OPG109" s="137"/>
      <c r="OPH109" s="137"/>
      <c r="OPI109" s="137"/>
      <c r="OPJ109" s="137"/>
      <c r="OPK109" s="137"/>
      <c r="OPL109" s="137"/>
      <c r="OPM109" s="137"/>
      <c r="OPN109" s="137"/>
      <c r="OPO109" s="137"/>
      <c r="OPP109" s="137"/>
      <c r="OPQ109" s="137"/>
      <c r="OPR109" s="137"/>
      <c r="OPS109" s="137"/>
      <c r="OPT109" s="137"/>
      <c r="OPU109" s="137"/>
      <c r="OPV109" s="137"/>
      <c r="OPW109" s="137"/>
      <c r="OPX109" s="137"/>
      <c r="OPY109" s="137"/>
      <c r="OPZ109" s="137"/>
      <c r="OQA109" s="137"/>
      <c r="OQB109" s="137"/>
      <c r="OQC109" s="137"/>
      <c r="OQD109" s="137"/>
      <c r="OQE109" s="137"/>
      <c r="OQF109" s="137"/>
      <c r="OQG109" s="137"/>
      <c r="OQH109" s="137"/>
      <c r="OQI109" s="137"/>
      <c r="OQJ109" s="137"/>
      <c r="OQK109" s="137"/>
      <c r="OQL109" s="137"/>
      <c r="OQM109" s="137"/>
      <c r="OQN109" s="137"/>
      <c r="OQO109" s="137"/>
      <c r="OQP109" s="137"/>
      <c r="OQQ109" s="137"/>
      <c r="OQR109" s="137"/>
      <c r="OQS109" s="137"/>
      <c r="OQT109" s="137"/>
      <c r="OQU109" s="137"/>
      <c r="OQV109" s="137"/>
      <c r="OQW109" s="137"/>
      <c r="OQX109" s="137"/>
      <c r="OQY109" s="137"/>
      <c r="OQZ109" s="137"/>
      <c r="ORA109" s="137"/>
      <c r="ORB109" s="137"/>
      <c r="ORC109" s="137"/>
      <c r="ORD109" s="137"/>
      <c r="ORE109" s="137"/>
      <c r="ORF109" s="137"/>
      <c r="ORG109" s="137"/>
      <c r="ORH109" s="137"/>
      <c r="ORI109" s="137"/>
      <c r="ORJ109" s="137"/>
      <c r="ORK109" s="137"/>
      <c r="ORL109" s="137"/>
      <c r="ORM109" s="137"/>
      <c r="ORN109" s="137"/>
      <c r="ORO109" s="137"/>
      <c r="ORP109" s="137"/>
      <c r="ORQ109" s="137"/>
      <c r="ORR109" s="137"/>
      <c r="ORS109" s="137"/>
      <c r="ORT109" s="137"/>
      <c r="ORU109" s="137"/>
      <c r="ORV109" s="137"/>
      <c r="ORW109" s="137"/>
      <c r="ORX109" s="137"/>
      <c r="ORY109" s="137"/>
      <c r="ORZ109" s="137"/>
      <c r="OSA109" s="137"/>
      <c r="OSB109" s="137"/>
      <c r="OSC109" s="137"/>
      <c r="OSD109" s="137"/>
      <c r="OSE109" s="137"/>
      <c r="OSF109" s="137"/>
      <c r="OSG109" s="137"/>
      <c r="OSH109" s="137"/>
      <c r="OSI109" s="137"/>
      <c r="OSJ109" s="137"/>
      <c r="OSK109" s="137"/>
      <c r="OSL109" s="137"/>
      <c r="OSM109" s="137"/>
      <c r="OSN109" s="137"/>
      <c r="OSO109" s="137"/>
      <c r="OSP109" s="137"/>
      <c r="OSQ109" s="137"/>
      <c r="OSR109" s="137"/>
      <c r="OSS109" s="137"/>
      <c r="OST109" s="137"/>
      <c r="OSU109" s="137"/>
      <c r="OSV109" s="137"/>
      <c r="OSW109" s="137"/>
      <c r="OSX109" s="137"/>
      <c r="OSY109" s="137"/>
      <c r="OSZ109" s="137"/>
      <c r="OTA109" s="137"/>
      <c r="OTB109" s="137"/>
      <c r="OTC109" s="137"/>
      <c r="OTD109" s="137"/>
      <c r="OTE109" s="137"/>
      <c r="OTF109" s="137"/>
      <c r="OTG109" s="137"/>
      <c r="OTH109" s="137"/>
      <c r="OTI109" s="137"/>
      <c r="OTJ109" s="137"/>
      <c r="OTK109" s="137"/>
      <c r="OTL109" s="137"/>
      <c r="OTM109" s="137"/>
      <c r="OTN109" s="137"/>
      <c r="OTO109" s="137"/>
      <c r="OTP109" s="137"/>
      <c r="OTQ109" s="137"/>
      <c r="OTR109" s="137"/>
      <c r="OTS109" s="137"/>
      <c r="OTT109" s="137"/>
      <c r="OTU109" s="137"/>
      <c r="OTV109" s="137"/>
      <c r="OTW109" s="137"/>
      <c r="OTX109" s="137"/>
      <c r="OTY109" s="137"/>
      <c r="OTZ109" s="137"/>
      <c r="OUA109" s="137"/>
      <c r="OUB109" s="137"/>
      <c r="OUC109" s="137"/>
      <c r="OUD109" s="137"/>
      <c r="OUE109" s="137"/>
      <c r="OUF109" s="137"/>
      <c r="OUG109" s="137"/>
      <c r="OUH109" s="137"/>
      <c r="OUI109" s="137"/>
      <c r="OUJ109" s="137"/>
      <c r="OUK109" s="137"/>
      <c r="OUL109" s="137"/>
      <c r="OUM109" s="137"/>
      <c r="OUN109" s="137"/>
      <c r="OUO109" s="137"/>
      <c r="OUP109" s="137"/>
      <c r="OUQ109" s="137"/>
      <c r="OUR109" s="137"/>
      <c r="OUS109" s="137"/>
      <c r="OUT109" s="137"/>
      <c r="OUU109" s="137"/>
      <c r="OUV109" s="137"/>
      <c r="OUW109" s="137"/>
      <c r="OUX109" s="137"/>
      <c r="OUY109" s="137"/>
      <c r="OUZ109" s="137"/>
      <c r="OVA109" s="137"/>
      <c r="OVB109" s="137"/>
      <c r="OVC109" s="137"/>
      <c r="OVD109" s="137"/>
      <c r="OVE109" s="137"/>
      <c r="OVF109" s="137"/>
      <c r="OVG109" s="137"/>
      <c r="OVH109" s="137"/>
      <c r="OVI109" s="137"/>
      <c r="OVJ109" s="137"/>
      <c r="OVK109" s="137"/>
      <c r="OVL109" s="137"/>
      <c r="OVM109" s="137"/>
      <c r="OVN109" s="137"/>
      <c r="OVO109" s="137"/>
      <c r="OVP109" s="137"/>
      <c r="OVQ109" s="137"/>
      <c r="OVR109" s="137"/>
      <c r="OVS109" s="137"/>
      <c r="OVT109" s="137"/>
      <c r="OVU109" s="137"/>
      <c r="OVV109" s="137"/>
      <c r="OVW109" s="137"/>
      <c r="OVX109" s="137"/>
      <c r="OVY109" s="137"/>
      <c r="OVZ109" s="137"/>
      <c r="OWA109" s="137"/>
      <c r="OWB109" s="137"/>
      <c r="OWC109" s="137"/>
      <c r="OWD109" s="137"/>
      <c r="OWE109" s="137"/>
      <c r="OWF109" s="137"/>
      <c r="OWG109" s="137"/>
      <c r="OWH109" s="137"/>
      <c r="OWI109" s="137"/>
      <c r="OWJ109" s="137"/>
      <c r="OWK109" s="137"/>
      <c r="OWL109" s="137"/>
      <c r="OWM109" s="137"/>
      <c r="OWN109" s="137"/>
      <c r="OWO109" s="137"/>
      <c r="OWP109" s="137"/>
      <c r="OWQ109" s="137"/>
      <c r="OWR109" s="137"/>
      <c r="OWS109" s="137"/>
      <c r="OWT109" s="137"/>
      <c r="OWU109" s="137"/>
      <c r="OWV109" s="137"/>
      <c r="OWW109" s="137"/>
      <c r="OWX109" s="137"/>
      <c r="OWY109" s="137"/>
      <c r="OWZ109" s="137"/>
      <c r="OXA109" s="137"/>
      <c r="OXB109" s="137"/>
      <c r="OXC109" s="137"/>
      <c r="OXD109" s="137"/>
      <c r="OXE109" s="137"/>
      <c r="OXF109" s="137"/>
      <c r="OXG109" s="137"/>
      <c r="OXH109" s="137"/>
      <c r="OXI109" s="137"/>
      <c r="OXJ109" s="137"/>
      <c r="OXK109" s="137"/>
      <c r="OXL109" s="137"/>
      <c r="OXM109" s="137"/>
      <c r="OXN109" s="137"/>
      <c r="OXO109" s="137"/>
      <c r="OXP109" s="137"/>
      <c r="OXQ109" s="137"/>
      <c r="OXR109" s="137"/>
      <c r="OXS109" s="137"/>
      <c r="OXT109" s="137"/>
      <c r="OXU109" s="137"/>
      <c r="OXV109" s="137"/>
      <c r="OXW109" s="137"/>
      <c r="OXX109" s="137"/>
      <c r="OXY109" s="137"/>
      <c r="OXZ109" s="137"/>
      <c r="OYA109" s="137"/>
      <c r="OYB109" s="137"/>
      <c r="OYC109" s="137"/>
      <c r="OYD109" s="137"/>
      <c r="OYE109" s="137"/>
      <c r="OYF109" s="137"/>
      <c r="OYG109" s="137"/>
      <c r="OYH109" s="137"/>
      <c r="OYI109" s="137"/>
      <c r="OYJ109" s="137"/>
      <c r="OYK109" s="137"/>
      <c r="OYL109" s="137"/>
      <c r="OYM109" s="137"/>
      <c r="OYN109" s="137"/>
      <c r="OYO109" s="137"/>
      <c r="OYP109" s="137"/>
      <c r="OYQ109" s="137"/>
      <c r="OYR109" s="137"/>
      <c r="OYS109" s="137"/>
      <c r="OYT109" s="137"/>
      <c r="OYU109" s="137"/>
      <c r="OYV109" s="137"/>
      <c r="OYW109" s="137"/>
      <c r="OYX109" s="137"/>
      <c r="OYY109" s="137"/>
      <c r="OYZ109" s="137"/>
      <c r="OZA109" s="137"/>
      <c r="OZB109" s="137"/>
      <c r="OZC109" s="137"/>
      <c r="OZD109" s="137"/>
      <c r="OZE109" s="137"/>
      <c r="OZF109" s="137"/>
      <c r="OZG109" s="137"/>
      <c r="OZH109" s="137"/>
      <c r="OZI109" s="137"/>
      <c r="OZJ109" s="137"/>
      <c r="OZK109" s="137"/>
      <c r="OZL109" s="137"/>
      <c r="OZM109" s="137"/>
      <c r="OZN109" s="137"/>
      <c r="OZO109" s="137"/>
      <c r="OZP109" s="137"/>
      <c r="OZQ109" s="137"/>
      <c r="OZR109" s="137"/>
      <c r="OZS109" s="137"/>
      <c r="OZT109" s="137"/>
      <c r="OZU109" s="137"/>
      <c r="OZV109" s="137"/>
      <c r="OZW109" s="137"/>
      <c r="OZX109" s="137"/>
      <c r="OZY109" s="137"/>
      <c r="OZZ109" s="137"/>
      <c r="PAA109" s="137"/>
      <c r="PAB109" s="137"/>
      <c r="PAC109" s="137"/>
      <c r="PAD109" s="137"/>
      <c r="PAE109" s="137"/>
      <c r="PAF109" s="137"/>
      <c r="PAG109" s="137"/>
      <c r="PAH109" s="137"/>
      <c r="PAI109" s="137"/>
      <c r="PAJ109" s="137"/>
      <c r="PAK109" s="137"/>
      <c r="PAL109" s="137"/>
      <c r="PAM109" s="137"/>
      <c r="PAN109" s="137"/>
      <c r="PAO109" s="137"/>
      <c r="PAP109" s="137"/>
      <c r="PAQ109" s="137"/>
      <c r="PAR109" s="137"/>
      <c r="PAS109" s="137"/>
      <c r="PAT109" s="137"/>
      <c r="PAU109" s="137"/>
      <c r="PAV109" s="137"/>
      <c r="PAW109" s="137"/>
      <c r="PAX109" s="137"/>
      <c r="PAY109" s="137"/>
      <c r="PAZ109" s="137"/>
      <c r="PBA109" s="137"/>
      <c r="PBB109" s="137"/>
      <c r="PBC109" s="137"/>
      <c r="PBD109" s="137"/>
      <c r="PBE109" s="137"/>
      <c r="PBF109" s="137"/>
      <c r="PBG109" s="137"/>
      <c r="PBH109" s="137"/>
      <c r="PBI109" s="137"/>
      <c r="PBJ109" s="137"/>
      <c r="PBK109" s="137"/>
      <c r="PBL109" s="137"/>
      <c r="PBM109" s="137"/>
      <c r="PBN109" s="137"/>
      <c r="PBO109" s="137"/>
      <c r="PBP109" s="137"/>
      <c r="PBQ109" s="137"/>
      <c r="PBR109" s="137"/>
      <c r="PBS109" s="137"/>
      <c r="PBT109" s="137"/>
      <c r="PBU109" s="137"/>
      <c r="PBV109" s="137"/>
      <c r="PBW109" s="137"/>
      <c r="PBX109" s="137"/>
      <c r="PBY109" s="137"/>
      <c r="PBZ109" s="137"/>
      <c r="PCA109" s="137"/>
      <c r="PCB109" s="137"/>
      <c r="PCC109" s="137"/>
      <c r="PCD109" s="137"/>
      <c r="PCE109" s="137"/>
      <c r="PCF109" s="137"/>
      <c r="PCG109" s="137"/>
      <c r="PCH109" s="137"/>
      <c r="PCI109" s="137"/>
      <c r="PCJ109" s="137"/>
      <c r="PCK109" s="137"/>
      <c r="PCL109" s="137"/>
      <c r="PCM109" s="137"/>
      <c r="PCN109" s="137"/>
      <c r="PCO109" s="137"/>
      <c r="PCP109" s="137"/>
      <c r="PCQ109" s="137"/>
      <c r="PCR109" s="137"/>
      <c r="PCS109" s="137"/>
      <c r="PCT109" s="137"/>
      <c r="PCU109" s="137"/>
      <c r="PCV109" s="137"/>
      <c r="PCW109" s="137"/>
      <c r="PCX109" s="137"/>
      <c r="PCY109" s="137"/>
      <c r="PCZ109" s="137"/>
      <c r="PDA109" s="137"/>
      <c r="PDB109" s="137"/>
      <c r="PDC109" s="137"/>
      <c r="PDD109" s="137"/>
      <c r="PDE109" s="137"/>
      <c r="PDF109" s="137"/>
      <c r="PDG109" s="137"/>
      <c r="PDH109" s="137"/>
      <c r="PDI109" s="137"/>
      <c r="PDJ109" s="137"/>
      <c r="PDK109" s="137"/>
      <c r="PDL109" s="137"/>
      <c r="PDM109" s="137"/>
      <c r="PDN109" s="137"/>
      <c r="PDO109" s="137"/>
      <c r="PDP109" s="137"/>
      <c r="PDQ109" s="137"/>
      <c r="PDR109" s="137"/>
      <c r="PDS109" s="137"/>
      <c r="PDT109" s="137"/>
      <c r="PDU109" s="137"/>
      <c r="PDV109" s="137"/>
      <c r="PDW109" s="137"/>
      <c r="PDX109" s="137"/>
      <c r="PDY109" s="137"/>
      <c r="PDZ109" s="137"/>
      <c r="PEA109" s="137"/>
      <c r="PEB109" s="137"/>
      <c r="PEC109" s="137"/>
      <c r="PED109" s="137"/>
      <c r="PEE109" s="137"/>
      <c r="PEF109" s="137"/>
      <c r="PEG109" s="137"/>
      <c r="PEH109" s="137"/>
      <c r="PEI109" s="137"/>
      <c r="PEJ109" s="137"/>
      <c r="PEK109" s="137"/>
      <c r="PEL109" s="137"/>
      <c r="PEM109" s="137"/>
      <c r="PEN109" s="137"/>
      <c r="PEO109" s="137"/>
      <c r="PEP109" s="137"/>
      <c r="PEQ109" s="137"/>
      <c r="PER109" s="137"/>
      <c r="PES109" s="137"/>
      <c r="PET109" s="137"/>
      <c r="PEU109" s="137"/>
      <c r="PEV109" s="137"/>
      <c r="PEW109" s="137"/>
      <c r="PEX109" s="137"/>
      <c r="PEY109" s="137"/>
      <c r="PEZ109" s="137"/>
      <c r="PFA109" s="137"/>
      <c r="PFB109" s="137"/>
      <c r="PFC109" s="137"/>
      <c r="PFD109" s="137"/>
      <c r="PFE109" s="137"/>
      <c r="PFF109" s="137"/>
      <c r="PFG109" s="137"/>
      <c r="PFH109" s="137"/>
      <c r="PFI109" s="137"/>
      <c r="PFJ109" s="137"/>
      <c r="PFK109" s="137"/>
      <c r="PFL109" s="137"/>
      <c r="PFM109" s="137"/>
      <c r="PFN109" s="137"/>
      <c r="PFO109" s="137"/>
      <c r="PFP109" s="137"/>
      <c r="PFQ109" s="137"/>
      <c r="PFR109" s="137"/>
      <c r="PFS109" s="137"/>
      <c r="PFT109" s="137"/>
      <c r="PFU109" s="137"/>
      <c r="PFV109" s="137"/>
      <c r="PFW109" s="137"/>
      <c r="PFX109" s="137"/>
      <c r="PFY109" s="137"/>
      <c r="PFZ109" s="137"/>
      <c r="PGA109" s="137"/>
      <c r="PGB109" s="137"/>
      <c r="PGC109" s="137"/>
      <c r="PGD109" s="137"/>
      <c r="PGE109" s="137"/>
      <c r="PGF109" s="137"/>
      <c r="PGG109" s="137"/>
      <c r="PGH109" s="137"/>
      <c r="PGI109" s="137"/>
      <c r="PGJ109" s="137"/>
      <c r="PGK109" s="137"/>
      <c r="PGL109" s="137"/>
      <c r="PGM109" s="137"/>
      <c r="PGN109" s="137"/>
      <c r="PGO109" s="137"/>
      <c r="PGP109" s="137"/>
      <c r="PGQ109" s="137"/>
      <c r="PGR109" s="137"/>
      <c r="PGS109" s="137"/>
      <c r="PGT109" s="137"/>
      <c r="PGU109" s="137"/>
      <c r="PGV109" s="137"/>
      <c r="PGW109" s="137"/>
      <c r="PGX109" s="137"/>
      <c r="PGY109" s="137"/>
      <c r="PGZ109" s="137"/>
      <c r="PHA109" s="137"/>
      <c r="PHB109" s="137"/>
      <c r="PHC109" s="137"/>
      <c r="PHD109" s="137"/>
      <c r="PHE109" s="137"/>
      <c r="PHF109" s="137"/>
      <c r="PHG109" s="137"/>
      <c r="PHH109" s="137"/>
      <c r="PHI109" s="137"/>
      <c r="PHJ109" s="137"/>
      <c r="PHK109" s="137"/>
      <c r="PHL109" s="137"/>
      <c r="PHM109" s="137"/>
      <c r="PHN109" s="137"/>
      <c r="PHO109" s="137"/>
      <c r="PHP109" s="137"/>
      <c r="PHQ109" s="137"/>
      <c r="PHR109" s="137"/>
      <c r="PHS109" s="137"/>
      <c r="PHT109" s="137"/>
      <c r="PHU109" s="137"/>
      <c r="PHV109" s="137"/>
      <c r="PHW109" s="137"/>
      <c r="PHX109" s="137"/>
      <c r="PHY109" s="137"/>
      <c r="PHZ109" s="137"/>
      <c r="PIA109" s="137"/>
      <c r="PIB109" s="137"/>
      <c r="PIC109" s="137"/>
      <c r="PID109" s="137"/>
      <c r="PIE109" s="137"/>
      <c r="PIF109" s="137"/>
      <c r="PIG109" s="137"/>
      <c r="PIH109" s="137"/>
      <c r="PII109" s="137"/>
      <c r="PIJ109" s="137"/>
      <c r="PIK109" s="137"/>
      <c r="PIL109" s="137"/>
      <c r="PIM109" s="137"/>
      <c r="PIN109" s="137"/>
      <c r="PIO109" s="137"/>
      <c r="PIP109" s="137"/>
      <c r="PIQ109" s="137"/>
      <c r="PIR109" s="137"/>
      <c r="PIS109" s="137"/>
      <c r="PIT109" s="137"/>
      <c r="PIU109" s="137"/>
      <c r="PIV109" s="137"/>
      <c r="PIW109" s="137"/>
      <c r="PIX109" s="137"/>
      <c r="PIY109" s="137"/>
      <c r="PIZ109" s="137"/>
      <c r="PJA109" s="137"/>
      <c r="PJB109" s="137"/>
      <c r="PJC109" s="137"/>
      <c r="PJD109" s="137"/>
      <c r="PJE109" s="137"/>
      <c r="PJF109" s="137"/>
      <c r="PJG109" s="137"/>
      <c r="PJH109" s="137"/>
      <c r="PJI109" s="137"/>
      <c r="PJJ109" s="137"/>
      <c r="PJK109" s="137"/>
      <c r="PJL109" s="137"/>
      <c r="PJM109" s="137"/>
      <c r="PJN109" s="137"/>
      <c r="PJO109" s="137"/>
      <c r="PJP109" s="137"/>
      <c r="PJQ109" s="137"/>
      <c r="PJR109" s="137"/>
      <c r="PJS109" s="137"/>
      <c r="PJT109" s="137"/>
      <c r="PJU109" s="137"/>
      <c r="PJV109" s="137"/>
      <c r="PJW109" s="137"/>
      <c r="PJX109" s="137"/>
      <c r="PJY109" s="137"/>
      <c r="PJZ109" s="137"/>
      <c r="PKA109" s="137"/>
      <c r="PKB109" s="137"/>
      <c r="PKC109" s="137"/>
      <c r="PKD109" s="137"/>
      <c r="PKE109" s="137"/>
      <c r="PKF109" s="137"/>
      <c r="PKG109" s="137"/>
      <c r="PKH109" s="137"/>
      <c r="PKI109" s="137"/>
      <c r="PKJ109" s="137"/>
      <c r="PKK109" s="137"/>
      <c r="PKL109" s="137"/>
      <c r="PKM109" s="137"/>
      <c r="PKN109" s="137"/>
      <c r="PKO109" s="137"/>
      <c r="PKP109" s="137"/>
      <c r="PKQ109" s="137"/>
      <c r="PKR109" s="137"/>
      <c r="PKS109" s="137"/>
      <c r="PKT109" s="137"/>
      <c r="PKU109" s="137"/>
      <c r="PKV109" s="137"/>
      <c r="PKW109" s="137"/>
      <c r="PKX109" s="137"/>
      <c r="PKY109" s="137"/>
      <c r="PKZ109" s="137"/>
      <c r="PLA109" s="137"/>
      <c r="PLB109" s="137"/>
      <c r="PLC109" s="137"/>
      <c r="PLD109" s="137"/>
      <c r="PLE109" s="137"/>
      <c r="PLF109" s="137"/>
      <c r="PLG109" s="137"/>
      <c r="PLH109" s="137"/>
      <c r="PLI109" s="137"/>
      <c r="PLJ109" s="137"/>
      <c r="PLK109" s="137"/>
      <c r="PLL109" s="137"/>
      <c r="PLM109" s="137"/>
      <c r="PLN109" s="137"/>
      <c r="PLO109" s="137"/>
      <c r="PLP109" s="137"/>
      <c r="PLQ109" s="137"/>
      <c r="PLR109" s="137"/>
      <c r="PLS109" s="137"/>
      <c r="PLT109" s="137"/>
      <c r="PLU109" s="137"/>
      <c r="PLV109" s="137"/>
      <c r="PLW109" s="137"/>
      <c r="PLX109" s="137"/>
      <c r="PLY109" s="137"/>
      <c r="PLZ109" s="137"/>
      <c r="PMA109" s="137"/>
      <c r="PMB109" s="137"/>
      <c r="PMC109" s="137"/>
      <c r="PMD109" s="137"/>
      <c r="PME109" s="137"/>
      <c r="PMF109" s="137"/>
      <c r="PMG109" s="137"/>
      <c r="PMH109" s="137"/>
      <c r="PMI109" s="137"/>
      <c r="PMJ109" s="137"/>
      <c r="PMK109" s="137"/>
      <c r="PML109" s="137"/>
      <c r="PMM109" s="137"/>
      <c r="PMN109" s="137"/>
      <c r="PMO109" s="137"/>
      <c r="PMP109" s="137"/>
      <c r="PMQ109" s="137"/>
      <c r="PMR109" s="137"/>
      <c r="PMS109" s="137"/>
      <c r="PMT109" s="137"/>
      <c r="PMU109" s="137"/>
      <c r="PMV109" s="137"/>
      <c r="PMW109" s="137"/>
      <c r="PMX109" s="137"/>
      <c r="PMY109" s="137"/>
      <c r="PMZ109" s="137"/>
      <c r="PNA109" s="137"/>
      <c r="PNB109" s="137"/>
      <c r="PNC109" s="137"/>
      <c r="PND109" s="137"/>
      <c r="PNE109" s="137"/>
      <c r="PNF109" s="137"/>
      <c r="PNG109" s="137"/>
      <c r="PNH109" s="137"/>
      <c r="PNI109" s="137"/>
      <c r="PNJ109" s="137"/>
      <c r="PNK109" s="137"/>
      <c r="PNL109" s="137"/>
      <c r="PNM109" s="137"/>
      <c r="PNN109" s="137"/>
      <c r="PNO109" s="137"/>
      <c r="PNP109" s="137"/>
      <c r="PNQ109" s="137"/>
      <c r="PNR109" s="137"/>
      <c r="PNS109" s="137"/>
      <c r="PNT109" s="137"/>
      <c r="PNU109" s="137"/>
      <c r="PNV109" s="137"/>
      <c r="PNW109" s="137"/>
      <c r="PNX109" s="137"/>
      <c r="PNY109" s="137"/>
      <c r="PNZ109" s="137"/>
      <c r="POA109" s="137"/>
      <c r="POB109" s="137"/>
      <c r="POC109" s="137"/>
      <c r="POD109" s="137"/>
      <c r="POE109" s="137"/>
      <c r="POF109" s="137"/>
      <c r="POG109" s="137"/>
      <c r="POH109" s="137"/>
      <c r="POI109" s="137"/>
      <c r="POJ109" s="137"/>
      <c r="POK109" s="137"/>
      <c r="POL109" s="137"/>
      <c r="POM109" s="137"/>
      <c r="PON109" s="137"/>
      <c r="POO109" s="137"/>
      <c r="POP109" s="137"/>
      <c r="POQ109" s="137"/>
      <c r="POR109" s="137"/>
      <c r="POS109" s="137"/>
      <c r="POT109" s="137"/>
      <c r="POU109" s="137"/>
      <c r="POV109" s="137"/>
      <c r="POW109" s="137"/>
      <c r="POX109" s="137"/>
      <c r="POY109" s="137"/>
      <c r="POZ109" s="137"/>
      <c r="PPA109" s="137"/>
      <c r="PPB109" s="137"/>
      <c r="PPC109" s="137"/>
      <c r="PPD109" s="137"/>
      <c r="PPE109" s="137"/>
      <c r="PPF109" s="137"/>
      <c r="PPG109" s="137"/>
      <c r="PPH109" s="137"/>
      <c r="PPI109" s="137"/>
      <c r="PPJ109" s="137"/>
      <c r="PPK109" s="137"/>
      <c r="PPL109" s="137"/>
      <c r="PPM109" s="137"/>
      <c r="PPN109" s="137"/>
      <c r="PPO109" s="137"/>
      <c r="PPP109" s="137"/>
      <c r="PPQ109" s="137"/>
      <c r="PPR109" s="137"/>
      <c r="PPS109" s="137"/>
      <c r="PPT109" s="137"/>
      <c r="PPU109" s="137"/>
      <c r="PPV109" s="137"/>
      <c r="PPW109" s="137"/>
      <c r="PPX109" s="137"/>
      <c r="PPY109" s="137"/>
      <c r="PPZ109" s="137"/>
      <c r="PQA109" s="137"/>
      <c r="PQB109" s="137"/>
      <c r="PQC109" s="137"/>
      <c r="PQD109" s="137"/>
      <c r="PQE109" s="137"/>
      <c r="PQF109" s="137"/>
      <c r="PQG109" s="137"/>
      <c r="PQH109" s="137"/>
      <c r="PQI109" s="137"/>
      <c r="PQJ109" s="137"/>
      <c r="PQK109" s="137"/>
      <c r="PQL109" s="137"/>
      <c r="PQM109" s="137"/>
      <c r="PQN109" s="137"/>
      <c r="PQO109" s="137"/>
      <c r="PQP109" s="137"/>
      <c r="PQQ109" s="137"/>
      <c r="PQR109" s="137"/>
      <c r="PQS109" s="137"/>
      <c r="PQT109" s="137"/>
      <c r="PQU109" s="137"/>
      <c r="PQV109" s="137"/>
      <c r="PQW109" s="137"/>
      <c r="PQX109" s="137"/>
      <c r="PQY109" s="137"/>
      <c r="PQZ109" s="137"/>
      <c r="PRA109" s="137"/>
      <c r="PRB109" s="137"/>
      <c r="PRC109" s="137"/>
      <c r="PRD109" s="137"/>
      <c r="PRE109" s="137"/>
      <c r="PRF109" s="137"/>
      <c r="PRG109" s="137"/>
      <c r="PRH109" s="137"/>
      <c r="PRI109" s="137"/>
      <c r="PRJ109" s="137"/>
      <c r="PRK109" s="137"/>
      <c r="PRL109" s="137"/>
      <c r="PRM109" s="137"/>
      <c r="PRN109" s="137"/>
      <c r="PRO109" s="137"/>
      <c r="PRP109" s="137"/>
      <c r="PRQ109" s="137"/>
      <c r="PRR109" s="137"/>
      <c r="PRS109" s="137"/>
      <c r="PRT109" s="137"/>
      <c r="PRU109" s="137"/>
      <c r="PRV109" s="137"/>
      <c r="PRW109" s="137"/>
      <c r="PRX109" s="137"/>
      <c r="PRY109" s="137"/>
      <c r="PRZ109" s="137"/>
      <c r="PSA109" s="137"/>
      <c r="PSB109" s="137"/>
      <c r="PSC109" s="137"/>
      <c r="PSD109" s="137"/>
      <c r="PSE109" s="137"/>
      <c r="PSF109" s="137"/>
      <c r="PSG109" s="137"/>
      <c r="PSH109" s="137"/>
      <c r="PSI109" s="137"/>
      <c r="PSJ109" s="137"/>
      <c r="PSK109" s="137"/>
      <c r="PSL109" s="137"/>
      <c r="PSM109" s="137"/>
      <c r="PSN109" s="137"/>
      <c r="PSO109" s="137"/>
      <c r="PSP109" s="137"/>
      <c r="PSQ109" s="137"/>
      <c r="PSR109" s="137"/>
      <c r="PSS109" s="137"/>
      <c r="PST109" s="137"/>
      <c r="PSU109" s="137"/>
      <c r="PSV109" s="137"/>
      <c r="PSW109" s="137"/>
      <c r="PSX109" s="137"/>
      <c r="PSY109" s="137"/>
      <c r="PSZ109" s="137"/>
      <c r="PTA109" s="137"/>
      <c r="PTB109" s="137"/>
      <c r="PTC109" s="137"/>
      <c r="PTD109" s="137"/>
      <c r="PTE109" s="137"/>
      <c r="PTF109" s="137"/>
      <c r="PTG109" s="137"/>
      <c r="PTH109" s="137"/>
      <c r="PTI109" s="137"/>
      <c r="PTJ109" s="137"/>
      <c r="PTK109" s="137"/>
      <c r="PTL109" s="137"/>
      <c r="PTM109" s="137"/>
      <c r="PTN109" s="137"/>
      <c r="PTO109" s="137"/>
      <c r="PTP109" s="137"/>
      <c r="PTQ109" s="137"/>
      <c r="PTR109" s="137"/>
      <c r="PTS109" s="137"/>
      <c r="PTT109" s="137"/>
      <c r="PTU109" s="137"/>
      <c r="PTV109" s="137"/>
      <c r="PTW109" s="137"/>
      <c r="PTX109" s="137"/>
      <c r="PTY109" s="137"/>
      <c r="PTZ109" s="137"/>
      <c r="PUA109" s="137"/>
      <c r="PUB109" s="137"/>
      <c r="PUC109" s="137"/>
      <c r="PUD109" s="137"/>
      <c r="PUE109" s="137"/>
      <c r="PUF109" s="137"/>
      <c r="PUG109" s="137"/>
      <c r="PUH109" s="137"/>
      <c r="PUI109" s="137"/>
      <c r="PUJ109" s="137"/>
      <c r="PUK109" s="137"/>
      <c r="PUL109" s="137"/>
      <c r="PUM109" s="137"/>
      <c r="PUN109" s="137"/>
      <c r="PUO109" s="137"/>
      <c r="PUP109" s="137"/>
      <c r="PUQ109" s="137"/>
      <c r="PUR109" s="137"/>
      <c r="PUS109" s="137"/>
      <c r="PUT109" s="137"/>
      <c r="PUU109" s="137"/>
      <c r="PUV109" s="137"/>
      <c r="PUW109" s="137"/>
      <c r="PUX109" s="137"/>
      <c r="PUY109" s="137"/>
      <c r="PUZ109" s="137"/>
      <c r="PVA109" s="137"/>
      <c r="PVB109" s="137"/>
      <c r="PVC109" s="137"/>
      <c r="PVD109" s="137"/>
      <c r="PVE109" s="137"/>
      <c r="PVF109" s="137"/>
      <c r="PVG109" s="137"/>
      <c r="PVH109" s="137"/>
      <c r="PVI109" s="137"/>
      <c r="PVJ109" s="137"/>
      <c r="PVK109" s="137"/>
      <c r="PVL109" s="137"/>
      <c r="PVM109" s="137"/>
      <c r="PVN109" s="137"/>
      <c r="PVO109" s="137"/>
      <c r="PVP109" s="137"/>
      <c r="PVQ109" s="137"/>
      <c r="PVR109" s="137"/>
      <c r="PVS109" s="137"/>
      <c r="PVT109" s="137"/>
      <c r="PVU109" s="137"/>
      <c r="PVV109" s="137"/>
      <c r="PVW109" s="137"/>
      <c r="PVX109" s="137"/>
      <c r="PVY109" s="137"/>
      <c r="PVZ109" s="137"/>
      <c r="PWA109" s="137"/>
      <c r="PWB109" s="137"/>
      <c r="PWC109" s="137"/>
      <c r="PWD109" s="137"/>
      <c r="PWE109" s="137"/>
      <c r="PWF109" s="137"/>
      <c r="PWG109" s="137"/>
      <c r="PWH109" s="137"/>
      <c r="PWI109" s="137"/>
      <c r="PWJ109" s="137"/>
      <c r="PWK109" s="137"/>
      <c r="PWL109" s="137"/>
      <c r="PWM109" s="137"/>
      <c r="PWN109" s="137"/>
      <c r="PWO109" s="137"/>
      <c r="PWP109" s="137"/>
      <c r="PWQ109" s="137"/>
      <c r="PWR109" s="137"/>
      <c r="PWS109" s="137"/>
      <c r="PWT109" s="137"/>
      <c r="PWU109" s="137"/>
      <c r="PWV109" s="137"/>
      <c r="PWW109" s="137"/>
      <c r="PWX109" s="137"/>
      <c r="PWY109" s="137"/>
      <c r="PWZ109" s="137"/>
      <c r="PXA109" s="137"/>
      <c r="PXB109" s="137"/>
      <c r="PXC109" s="137"/>
      <c r="PXD109" s="137"/>
      <c r="PXE109" s="137"/>
      <c r="PXF109" s="137"/>
      <c r="PXG109" s="137"/>
      <c r="PXH109" s="137"/>
      <c r="PXI109" s="137"/>
      <c r="PXJ109" s="137"/>
      <c r="PXK109" s="137"/>
      <c r="PXL109" s="137"/>
      <c r="PXM109" s="137"/>
      <c r="PXN109" s="137"/>
      <c r="PXO109" s="137"/>
      <c r="PXP109" s="137"/>
      <c r="PXQ109" s="137"/>
      <c r="PXR109" s="137"/>
      <c r="PXS109" s="137"/>
      <c r="PXT109" s="137"/>
      <c r="PXU109" s="137"/>
      <c r="PXV109" s="137"/>
      <c r="PXW109" s="137"/>
      <c r="PXX109" s="137"/>
      <c r="PXY109" s="137"/>
      <c r="PXZ109" s="137"/>
      <c r="PYA109" s="137"/>
      <c r="PYB109" s="137"/>
      <c r="PYC109" s="137"/>
      <c r="PYD109" s="137"/>
      <c r="PYE109" s="137"/>
      <c r="PYF109" s="137"/>
      <c r="PYG109" s="137"/>
      <c r="PYH109" s="137"/>
      <c r="PYI109" s="137"/>
      <c r="PYJ109" s="137"/>
      <c r="PYK109" s="137"/>
      <c r="PYL109" s="137"/>
      <c r="PYM109" s="137"/>
      <c r="PYN109" s="137"/>
      <c r="PYO109" s="137"/>
      <c r="PYP109" s="137"/>
      <c r="PYQ109" s="137"/>
      <c r="PYR109" s="137"/>
      <c r="PYS109" s="137"/>
      <c r="PYT109" s="137"/>
      <c r="PYU109" s="137"/>
      <c r="PYV109" s="137"/>
      <c r="PYW109" s="137"/>
      <c r="PYX109" s="137"/>
      <c r="PYY109" s="137"/>
      <c r="PYZ109" s="137"/>
      <c r="PZA109" s="137"/>
      <c r="PZB109" s="137"/>
      <c r="PZC109" s="137"/>
      <c r="PZD109" s="137"/>
      <c r="PZE109" s="137"/>
      <c r="PZF109" s="137"/>
      <c r="PZG109" s="137"/>
      <c r="PZH109" s="137"/>
      <c r="PZI109" s="137"/>
      <c r="PZJ109" s="137"/>
      <c r="PZK109" s="137"/>
      <c r="PZL109" s="137"/>
      <c r="PZM109" s="137"/>
      <c r="PZN109" s="137"/>
      <c r="PZO109" s="137"/>
      <c r="PZP109" s="137"/>
      <c r="PZQ109" s="137"/>
      <c r="PZR109" s="137"/>
      <c r="PZS109" s="137"/>
      <c r="PZT109" s="137"/>
      <c r="PZU109" s="137"/>
      <c r="PZV109" s="137"/>
      <c r="PZW109" s="137"/>
      <c r="PZX109" s="137"/>
      <c r="PZY109" s="137"/>
      <c r="PZZ109" s="137"/>
      <c r="QAA109" s="137"/>
      <c r="QAB109" s="137"/>
      <c r="QAC109" s="137"/>
      <c r="QAD109" s="137"/>
      <c r="QAE109" s="137"/>
      <c r="QAF109" s="137"/>
      <c r="QAG109" s="137"/>
      <c r="QAH109" s="137"/>
      <c r="QAI109" s="137"/>
      <c r="QAJ109" s="137"/>
      <c r="QAK109" s="137"/>
      <c r="QAL109" s="137"/>
      <c r="QAM109" s="137"/>
      <c r="QAN109" s="137"/>
      <c r="QAO109" s="137"/>
      <c r="QAP109" s="137"/>
      <c r="QAQ109" s="137"/>
      <c r="QAR109" s="137"/>
      <c r="QAS109" s="137"/>
      <c r="QAT109" s="137"/>
      <c r="QAU109" s="137"/>
      <c r="QAV109" s="137"/>
      <c r="QAW109" s="137"/>
      <c r="QAX109" s="137"/>
      <c r="QAY109" s="137"/>
      <c r="QAZ109" s="137"/>
      <c r="QBA109" s="137"/>
      <c r="QBB109" s="137"/>
      <c r="QBC109" s="137"/>
      <c r="QBD109" s="137"/>
      <c r="QBE109" s="137"/>
      <c r="QBF109" s="137"/>
      <c r="QBG109" s="137"/>
      <c r="QBH109" s="137"/>
      <c r="QBI109" s="137"/>
      <c r="QBJ109" s="137"/>
      <c r="QBK109" s="137"/>
      <c r="QBL109" s="137"/>
      <c r="QBM109" s="137"/>
      <c r="QBN109" s="137"/>
      <c r="QBO109" s="137"/>
      <c r="QBP109" s="137"/>
      <c r="QBQ109" s="137"/>
      <c r="QBR109" s="137"/>
      <c r="QBS109" s="137"/>
      <c r="QBT109" s="137"/>
      <c r="QBU109" s="137"/>
      <c r="QBV109" s="137"/>
      <c r="QBW109" s="137"/>
      <c r="QBX109" s="137"/>
      <c r="QBY109" s="137"/>
      <c r="QBZ109" s="137"/>
      <c r="QCA109" s="137"/>
      <c r="QCB109" s="137"/>
      <c r="QCC109" s="137"/>
      <c r="QCD109" s="137"/>
      <c r="QCE109" s="137"/>
      <c r="QCF109" s="137"/>
      <c r="QCG109" s="137"/>
      <c r="QCH109" s="137"/>
      <c r="QCI109" s="137"/>
      <c r="QCJ109" s="137"/>
      <c r="QCK109" s="137"/>
      <c r="QCL109" s="137"/>
      <c r="QCM109" s="137"/>
      <c r="QCN109" s="137"/>
      <c r="QCO109" s="137"/>
      <c r="QCP109" s="137"/>
      <c r="QCQ109" s="137"/>
      <c r="QCR109" s="137"/>
      <c r="QCS109" s="137"/>
      <c r="QCT109" s="137"/>
      <c r="QCU109" s="137"/>
      <c r="QCV109" s="137"/>
      <c r="QCW109" s="137"/>
      <c r="QCX109" s="137"/>
      <c r="QCY109" s="137"/>
      <c r="QCZ109" s="137"/>
      <c r="QDA109" s="137"/>
      <c r="QDB109" s="137"/>
      <c r="QDC109" s="137"/>
      <c r="QDD109" s="137"/>
      <c r="QDE109" s="137"/>
      <c r="QDF109" s="137"/>
      <c r="QDG109" s="137"/>
      <c r="QDH109" s="137"/>
      <c r="QDI109" s="137"/>
      <c r="QDJ109" s="137"/>
      <c r="QDK109" s="137"/>
      <c r="QDL109" s="137"/>
      <c r="QDM109" s="137"/>
      <c r="QDN109" s="137"/>
      <c r="QDO109" s="137"/>
      <c r="QDP109" s="137"/>
      <c r="QDQ109" s="137"/>
      <c r="QDR109" s="137"/>
      <c r="QDS109" s="137"/>
      <c r="QDT109" s="137"/>
      <c r="QDU109" s="137"/>
      <c r="QDV109" s="137"/>
      <c r="QDW109" s="137"/>
      <c r="QDX109" s="137"/>
      <c r="QDY109" s="137"/>
      <c r="QDZ109" s="137"/>
      <c r="QEA109" s="137"/>
      <c r="QEB109" s="137"/>
      <c r="QEC109" s="137"/>
      <c r="QED109" s="137"/>
      <c r="QEE109" s="137"/>
      <c r="QEF109" s="137"/>
      <c r="QEG109" s="137"/>
      <c r="QEH109" s="137"/>
      <c r="QEI109" s="137"/>
      <c r="QEJ109" s="137"/>
      <c r="QEK109" s="137"/>
      <c r="QEL109" s="137"/>
      <c r="QEM109" s="137"/>
      <c r="QEN109" s="137"/>
      <c r="QEO109" s="137"/>
      <c r="QEP109" s="137"/>
      <c r="QEQ109" s="137"/>
      <c r="QER109" s="137"/>
      <c r="QES109" s="137"/>
      <c r="QET109" s="137"/>
      <c r="QEU109" s="137"/>
      <c r="QEV109" s="137"/>
      <c r="QEW109" s="137"/>
      <c r="QEX109" s="137"/>
      <c r="QEY109" s="137"/>
      <c r="QEZ109" s="137"/>
      <c r="QFA109" s="137"/>
      <c r="QFB109" s="137"/>
      <c r="QFC109" s="137"/>
      <c r="QFD109" s="137"/>
      <c r="QFE109" s="137"/>
      <c r="QFF109" s="137"/>
      <c r="QFG109" s="137"/>
      <c r="QFH109" s="137"/>
      <c r="QFI109" s="137"/>
      <c r="QFJ109" s="137"/>
      <c r="QFK109" s="137"/>
      <c r="QFL109" s="137"/>
      <c r="QFM109" s="137"/>
      <c r="QFN109" s="137"/>
      <c r="QFO109" s="137"/>
      <c r="QFP109" s="137"/>
      <c r="QFQ109" s="137"/>
      <c r="QFR109" s="137"/>
      <c r="QFS109" s="137"/>
      <c r="QFT109" s="137"/>
      <c r="QFU109" s="137"/>
      <c r="QFV109" s="137"/>
      <c r="QFW109" s="137"/>
      <c r="QFX109" s="137"/>
      <c r="QFY109" s="137"/>
      <c r="QFZ109" s="137"/>
      <c r="QGA109" s="137"/>
      <c r="QGB109" s="137"/>
      <c r="QGC109" s="137"/>
      <c r="QGD109" s="137"/>
      <c r="QGE109" s="137"/>
      <c r="QGF109" s="137"/>
      <c r="QGG109" s="137"/>
      <c r="QGH109" s="137"/>
      <c r="QGI109" s="137"/>
      <c r="QGJ109" s="137"/>
      <c r="QGK109" s="137"/>
      <c r="QGL109" s="137"/>
      <c r="QGM109" s="137"/>
      <c r="QGN109" s="137"/>
      <c r="QGO109" s="137"/>
      <c r="QGP109" s="137"/>
      <c r="QGQ109" s="137"/>
      <c r="QGR109" s="137"/>
      <c r="QGS109" s="137"/>
      <c r="QGT109" s="137"/>
      <c r="QGU109" s="137"/>
      <c r="QGV109" s="137"/>
      <c r="QGW109" s="137"/>
      <c r="QGX109" s="137"/>
      <c r="QGY109" s="137"/>
      <c r="QGZ109" s="137"/>
      <c r="QHA109" s="137"/>
      <c r="QHB109" s="137"/>
      <c r="QHC109" s="137"/>
      <c r="QHD109" s="137"/>
      <c r="QHE109" s="137"/>
      <c r="QHF109" s="137"/>
      <c r="QHG109" s="137"/>
      <c r="QHH109" s="137"/>
      <c r="QHI109" s="137"/>
      <c r="QHJ109" s="137"/>
      <c r="QHK109" s="137"/>
      <c r="QHL109" s="137"/>
      <c r="QHM109" s="137"/>
      <c r="QHN109" s="137"/>
      <c r="QHO109" s="137"/>
      <c r="QHP109" s="137"/>
      <c r="QHQ109" s="137"/>
      <c r="QHR109" s="137"/>
      <c r="QHS109" s="137"/>
      <c r="QHT109" s="137"/>
      <c r="QHU109" s="137"/>
      <c r="QHV109" s="137"/>
      <c r="QHW109" s="137"/>
      <c r="QHX109" s="137"/>
      <c r="QHY109" s="137"/>
      <c r="QHZ109" s="137"/>
      <c r="QIA109" s="137"/>
      <c r="QIB109" s="137"/>
      <c r="QIC109" s="137"/>
      <c r="QID109" s="137"/>
      <c r="QIE109" s="137"/>
      <c r="QIF109" s="137"/>
      <c r="QIG109" s="137"/>
      <c r="QIH109" s="137"/>
      <c r="QII109" s="137"/>
      <c r="QIJ109" s="137"/>
      <c r="QIK109" s="137"/>
      <c r="QIL109" s="137"/>
      <c r="QIM109" s="137"/>
      <c r="QIN109" s="137"/>
      <c r="QIO109" s="137"/>
      <c r="QIP109" s="137"/>
      <c r="QIQ109" s="137"/>
      <c r="QIR109" s="137"/>
      <c r="QIS109" s="137"/>
      <c r="QIT109" s="137"/>
      <c r="QIU109" s="137"/>
      <c r="QIV109" s="137"/>
      <c r="QIW109" s="137"/>
      <c r="QIX109" s="137"/>
      <c r="QIY109" s="137"/>
      <c r="QIZ109" s="137"/>
      <c r="QJA109" s="137"/>
      <c r="QJB109" s="137"/>
      <c r="QJC109" s="137"/>
      <c r="QJD109" s="137"/>
      <c r="QJE109" s="137"/>
      <c r="QJF109" s="137"/>
      <c r="QJG109" s="137"/>
      <c r="QJH109" s="137"/>
      <c r="QJI109" s="137"/>
      <c r="QJJ109" s="137"/>
      <c r="QJK109" s="137"/>
      <c r="QJL109" s="137"/>
      <c r="QJM109" s="137"/>
      <c r="QJN109" s="137"/>
      <c r="QJO109" s="137"/>
      <c r="QJP109" s="137"/>
      <c r="QJQ109" s="137"/>
      <c r="QJR109" s="137"/>
      <c r="QJS109" s="137"/>
      <c r="QJT109" s="137"/>
      <c r="QJU109" s="137"/>
      <c r="QJV109" s="137"/>
      <c r="QJW109" s="137"/>
      <c r="QJX109" s="137"/>
      <c r="QJY109" s="137"/>
      <c r="QJZ109" s="137"/>
      <c r="QKA109" s="137"/>
      <c r="QKB109" s="137"/>
      <c r="QKC109" s="137"/>
      <c r="QKD109" s="137"/>
      <c r="QKE109" s="137"/>
      <c r="QKF109" s="137"/>
      <c r="QKG109" s="137"/>
      <c r="QKH109" s="137"/>
      <c r="QKI109" s="137"/>
      <c r="QKJ109" s="137"/>
      <c r="QKK109" s="137"/>
      <c r="QKL109" s="137"/>
      <c r="QKM109" s="137"/>
      <c r="QKN109" s="137"/>
      <c r="QKO109" s="137"/>
      <c r="QKP109" s="137"/>
      <c r="QKQ109" s="137"/>
      <c r="QKR109" s="137"/>
      <c r="QKS109" s="137"/>
      <c r="QKT109" s="137"/>
      <c r="QKU109" s="137"/>
      <c r="QKV109" s="137"/>
      <c r="QKW109" s="137"/>
      <c r="QKX109" s="137"/>
      <c r="QKY109" s="137"/>
      <c r="QKZ109" s="137"/>
      <c r="QLA109" s="137"/>
      <c r="QLB109" s="137"/>
      <c r="QLC109" s="137"/>
      <c r="QLD109" s="137"/>
      <c r="QLE109" s="137"/>
      <c r="QLF109" s="137"/>
      <c r="QLG109" s="137"/>
      <c r="QLH109" s="137"/>
      <c r="QLI109" s="137"/>
      <c r="QLJ109" s="137"/>
      <c r="QLK109" s="137"/>
      <c r="QLL109" s="137"/>
      <c r="QLM109" s="137"/>
      <c r="QLN109" s="137"/>
      <c r="QLO109" s="137"/>
      <c r="QLP109" s="137"/>
      <c r="QLQ109" s="137"/>
      <c r="QLR109" s="137"/>
      <c r="QLS109" s="137"/>
      <c r="QLT109" s="137"/>
      <c r="QLU109" s="137"/>
      <c r="QLV109" s="137"/>
      <c r="QLW109" s="137"/>
      <c r="QLX109" s="137"/>
      <c r="QLY109" s="137"/>
      <c r="QLZ109" s="137"/>
      <c r="QMA109" s="137"/>
      <c r="QMB109" s="137"/>
      <c r="QMC109" s="137"/>
      <c r="QMD109" s="137"/>
      <c r="QME109" s="137"/>
      <c r="QMF109" s="137"/>
      <c r="QMG109" s="137"/>
      <c r="QMH109" s="137"/>
      <c r="QMI109" s="137"/>
      <c r="QMJ109" s="137"/>
      <c r="QMK109" s="137"/>
      <c r="QML109" s="137"/>
      <c r="QMM109" s="137"/>
      <c r="QMN109" s="137"/>
      <c r="QMO109" s="137"/>
      <c r="QMP109" s="137"/>
      <c r="QMQ109" s="137"/>
      <c r="QMR109" s="137"/>
      <c r="QMS109" s="137"/>
      <c r="QMT109" s="137"/>
      <c r="QMU109" s="137"/>
      <c r="QMV109" s="137"/>
      <c r="QMW109" s="137"/>
      <c r="QMX109" s="137"/>
      <c r="QMY109" s="137"/>
      <c r="QMZ109" s="137"/>
      <c r="QNA109" s="137"/>
      <c r="QNB109" s="137"/>
      <c r="QNC109" s="137"/>
      <c r="QND109" s="137"/>
      <c r="QNE109" s="137"/>
      <c r="QNF109" s="137"/>
      <c r="QNG109" s="137"/>
      <c r="QNH109" s="137"/>
      <c r="QNI109" s="137"/>
      <c r="QNJ109" s="137"/>
      <c r="QNK109" s="137"/>
      <c r="QNL109" s="137"/>
      <c r="QNM109" s="137"/>
      <c r="QNN109" s="137"/>
      <c r="QNO109" s="137"/>
      <c r="QNP109" s="137"/>
      <c r="QNQ109" s="137"/>
      <c r="QNR109" s="137"/>
      <c r="QNS109" s="137"/>
      <c r="QNT109" s="137"/>
      <c r="QNU109" s="137"/>
      <c r="QNV109" s="137"/>
      <c r="QNW109" s="137"/>
      <c r="QNX109" s="137"/>
      <c r="QNY109" s="137"/>
      <c r="QNZ109" s="137"/>
      <c r="QOA109" s="137"/>
      <c r="QOB109" s="137"/>
      <c r="QOC109" s="137"/>
      <c r="QOD109" s="137"/>
      <c r="QOE109" s="137"/>
      <c r="QOF109" s="137"/>
      <c r="QOG109" s="137"/>
      <c r="QOH109" s="137"/>
      <c r="QOI109" s="137"/>
      <c r="QOJ109" s="137"/>
      <c r="QOK109" s="137"/>
      <c r="QOL109" s="137"/>
      <c r="QOM109" s="137"/>
      <c r="QON109" s="137"/>
      <c r="QOO109" s="137"/>
      <c r="QOP109" s="137"/>
      <c r="QOQ109" s="137"/>
      <c r="QOR109" s="137"/>
      <c r="QOS109" s="137"/>
      <c r="QOT109" s="137"/>
      <c r="QOU109" s="137"/>
      <c r="QOV109" s="137"/>
      <c r="QOW109" s="137"/>
      <c r="QOX109" s="137"/>
      <c r="QOY109" s="137"/>
      <c r="QOZ109" s="137"/>
      <c r="QPA109" s="137"/>
      <c r="QPB109" s="137"/>
      <c r="QPC109" s="137"/>
      <c r="QPD109" s="137"/>
      <c r="QPE109" s="137"/>
      <c r="QPF109" s="137"/>
      <c r="QPG109" s="137"/>
      <c r="QPH109" s="137"/>
      <c r="QPI109" s="137"/>
      <c r="QPJ109" s="137"/>
      <c r="QPK109" s="137"/>
      <c r="QPL109" s="137"/>
      <c r="QPM109" s="137"/>
      <c r="QPN109" s="137"/>
      <c r="QPO109" s="137"/>
      <c r="QPP109" s="137"/>
      <c r="QPQ109" s="137"/>
      <c r="QPR109" s="137"/>
      <c r="QPS109" s="137"/>
      <c r="QPT109" s="137"/>
      <c r="QPU109" s="137"/>
      <c r="QPV109" s="137"/>
      <c r="QPW109" s="137"/>
      <c r="QPX109" s="137"/>
      <c r="QPY109" s="137"/>
      <c r="QPZ109" s="137"/>
      <c r="QQA109" s="137"/>
      <c r="QQB109" s="137"/>
      <c r="QQC109" s="137"/>
      <c r="QQD109" s="137"/>
      <c r="QQE109" s="137"/>
      <c r="QQF109" s="137"/>
      <c r="QQG109" s="137"/>
      <c r="QQH109" s="137"/>
      <c r="QQI109" s="137"/>
      <c r="QQJ109" s="137"/>
      <c r="QQK109" s="137"/>
      <c r="QQL109" s="137"/>
      <c r="QQM109" s="137"/>
      <c r="QQN109" s="137"/>
      <c r="QQO109" s="137"/>
      <c r="QQP109" s="137"/>
      <c r="QQQ109" s="137"/>
      <c r="QQR109" s="137"/>
      <c r="QQS109" s="137"/>
      <c r="QQT109" s="137"/>
      <c r="QQU109" s="137"/>
      <c r="QQV109" s="137"/>
      <c r="QQW109" s="137"/>
      <c r="QQX109" s="137"/>
      <c r="QQY109" s="137"/>
      <c r="QQZ109" s="137"/>
      <c r="QRA109" s="137"/>
      <c r="QRB109" s="137"/>
      <c r="QRC109" s="137"/>
      <c r="QRD109" s="137"/>
      <c r="QRE109" s="137"/>
      <c r="QRF109" s="137"/>
      <c r="QRG109" s="137"/>
      <c r="QRH109" s="137"/>
      <c r="QRI109" s="137"/>
      <c r="QRJ109" s="137"/>
      <c r="QRK109" s="137"/>
      <c r="QRL109" s="137"/>
      <c r="QRM109" s="137"/>
      <c r="QRN109" s="137"/>
      <c r="QRO109" s="137"/>
      <c r="QRP109" s="137"/>
      <c r="QRQ109" s="137"/>
      <c r="QRR109" s="137"/>
      <c r="QRS109" s="137"/>
      <c r="QRT109" s="137"/>
      <c r="QRU109" s="137"/>
      <c r="QRV109" s="137"/>
      <c r="QRW109" s="137"/>
      <c r="QRX109" s="137"/>
      <c r="QRY109" s="137"/>
      <c r="QRZ109" s="137"/>
      <c r="QSA109" s="137"/>
      <c r="QSB109" s="137"/>
      <c r="QSC109" s="137"/>
      <c r="QSD109" s="137"/>
      <c r="QSE109" s="137"/>
      <c r="QSF109" s="137"/>
      <c r="QSG109" s="137"/>
      <c r="QSH109" s="137"/>
      <c r="QSI109" s="137"/>
      <c r="QSJ109" s="137"/>
      <c r="QSK109" s="137"/>
      <c r="QSL109" s="137"/>
      <c r="QSM109" s="137"/>
      <c r="QSN109" s="137"/>
      <c r="QSO109" s="137"/>
      <c r="QSP109" s="137"/>
      <c r="QSQ109" s="137"/>
      <c r="QSR109" s="137"/>
      <c r="QSS109" s="137"/>
      <c r="QST109" s="137"/>
      <c r="QSU109" s="137"/>
      <c r="QSV109" s="137"/>
      <c r="QSW109" s="137"/>
      <c r="QSX109" s="137"/>
      <c r="QSY109" s="137"/>
      <c r="QSZ109" s="137"/>
      <c r="QTA109" s="137"/>
      <c r="QTB109" s="137"/>
      <c r="QTC109" s="137"/>
      <c r="QTD109" s="137"/>
      <c r="QTE109" s="137"/>
      <c r="QTF109" s="137"/>
      <c r="QTG109" s="137"/>
      <c r="QTH109" s="137"/>
      <c r="QTI109" s="137"/>
      <c r="QTJ109" s="137"/>
      <c r="QTK109" s="137"/>
      <c r="QTL109" s="137"/>
      <c r="QTM109" s="137"/>
      <c r="QTN109" s="137"/>
      <c r="QTO109" s="137"/>
      <c r="QTP109" s="137"/>
      <c r="QTQ109" s="137"/>
      <c r="QTR109" s="137"/>
      <c r="QTS109" s="137"/>
      <c r="QTT109" s="137"/>
      <c r="QTU109" s="137"/>
      <c r="QTV109" s="137"/>
      <c r="QTW109" s="137"/>
      <c r="QTX109" s="137"/>
      <c r="QTY109" s="137"/>
      <c r="QTZ109" s="137"/>
      <c r="QUA109" s="137"/>
      <c r="QUB109" s="137"/>
      <c r="QUC109" s="137"/>
      <c r="QUD109" s="137"/>
      <c r="QUE109" s="137"/>
      <c r="QUF109" s="137"/>
      <c r="QUG109" s="137"/>
      <c r="QUH109" s="137"/>
      <c r="QUI109" s="137"/>
      <c r="QUJ109" s="137"/>
      <c r="QUK109" s="137"/>
      <c r="QUL109" s="137"/>
      <c r="QUM109" s="137"/>
      <c r="QUN109" s="137"/>
      <c r="QUO109" s="137"/>
      <c r="QUP109" s="137"/>
      <c r="QUQ109" s="137"/>
      <c r="QUR109" s="137"/>
      <c r="QUS109" s="137"/>
      <c r="QUT109" s="137"/>
      <c r="QUU109" s="137"/>
      <c r="QUV109" s="137"/>
      <c r="QUW109" s="137"/>
      <c r="QUX109" s="137"/>
      <c r="QUY109" s="137"/>
      <c r="QUZ109" s="137"/>
      <c r="QVA109" s="137"/>
      <c r="QVB109" s="137"/>
      <c r="QVC109" s="137"/>
      <c r="QVD109" s="137"/>
      <c r="QVE109" s="137"/>
      <c r="QVF109" s="137"/>
      <c r="QVG109" s="137"/>
      <c r="QVH109" s="137"/>
      <c r="QVI109" s="137"/>
      <c r="QVJ109" s="137"/>
      <c r="QVK109" s="137"/>
      <c r="QVL109" s="137"/>
      <c r="QVM109" s="137"/>
      <c r="QVN109" s="137"/>
      <c r="QVO109" s="137"/>
      <c r="QVP109" s="137"/>
      <c r="QVQ109" s="137"/>
      <c r="QVR109" s="137"/>
      <c r="QVS109" s="137"/>
      <c r="QVT109" s="137"/>
      <c r="QVU109" s="137"/>
      <c r="QVV109" s="137"/>
      <c r="QVW109" s="137"/>
      <c r="QVX109" s="137"/>
      <c r="QVY109" s="137"/>
      <c r="QVZ109" s="137"/>
      <c r="QWA109" s="137"/>
      <c r="QWB109" s="137"/>
      <c r="QWC109" s="137"/>
      <c r="QWD109" s="137"/>
      <c r="QWE109" s="137"/>
      <c r="QWF109" s="137"/>
      <c r="QWG109" s="137"/>
      <c r="QWH109" s="137"/>
      <c r="QWI109" s="137"/>
      <c r="QWJ109" s="137"/>
      <c r="QWK109" s="137"/>
      <c r="QWL109" s="137"/>
      <c r="QWM109" s="137"/>
      <c r="QWN109" s="137"/>
      <c r="QWO109" s="137"/>
      <c r="QWP109" s="137"/>
      <c r="QWQ109" s="137"/>
      <c r="QWR109" s="137"/>
      <c r="QWS109" s="137"/>
      <c r="QWT109" s="137"/>
      <c r="QWU109" s="137"/>
      <c r="QWV109" s="137"/>
      <c r="QWW109" s="137"/>
      <c r="QWX109" s="137"/>
      <c r="QWY109" s="137"/>
      <c r="QWZ109" s="137"/>
      <c r="QXA109" s="137"/>
      <c r="QXB109" s="137"/>
      <c r="QXC109" s="137"/>
      <c r="QXD109" s="137"/>
      <c r="QXE109" s="137"/>
      <c r="QXF109" s="137"/>
      <c r="QXG109" s="137"/>
      <c r="QXH109" s="137"/>
      <c r="QXI109" s="137"/>
      <c r="QXJ109" s="137"/>
      <c r="QXK109" s="137"/>
      <c r="QXL109" s="137"/>
      <c r="QXM109" s="137"/>
      <c r="QXN109" s="137"/>
      <c r="QXO109" s="137"/>
      <c r="QXP109" s="137"/>
      <c r="QXQ109" s="137"/>
      <c r="QXR109" s="137"/>
      <c r="QXS109" s="137"/>
      <c r="QXT109" s="137"/>
      <c r="QXU109" s="137"/>
      <c r="QXV109" s="137"/>
      <c r="QXW109" s="137"/>
      <c r="QXX109" s="137"/>
      <c r="QXY109" s="137"/>
      <c r="QXZ109" s="137"/>
      <c r="QYA109" s="137"/>
      <c r="QYB109" s="137"/>
      <c r="QYC109" s="137"/>
      <c r="QYD109" s="137"/>
      <c r="QYE109" s="137"/>
      <c r="QYF109" s="137"/>
      <c r="QYG109" s="137"/>
      <c r="QYH109" s="137"/>
      <c r="QYI109" s="137"/>
      <c r="QYJ109" s="137"/>
      <c r="QYK109" s="137"/>
      <c r="QYL109" s="137"/>
      <c r="QYM109" s="137"/>
      <c r="QYN109" s="137"/>
      <c r="QYO109" s="137"/>
      <c r="QYP109" s="137"/>
      <c r="QYQ109" s="137"/>
      <c r="QYR109" s="137"/>
      <c r="QYS109" s="137"/>
      <c r="QYT109" s="137"/>
      <c r="QYU109" s="137"/>
      <c r="QYV109" s="137"/>
      <c r="QYW109" s="137"/>
      <c r="QYX109" s="137"/>
      <c r="QYY109" s="137"/>
      <c r="QYZ109" s="137"/>
      <c r="QZA109" s="137"/>
      <c r="QZB109" s="137"/>
      <c r="QZC109" s="137"/>
      <c r="QZD109" s="137"/>
      <c r="QZE109" s="137"/>
      <c r="QZF109" s="137"/>
      <c r="QZG109" s="137"/>
      <c r="QZH109" s="137"/>
      <c r="QZI109" s="137"/>
      <c r="QZJ109" s="137"/>
      <c r="QZK109" s="137"/>
      <c r="QZL109" s="137"/>
      <c r="QZM109" s="137"/>
      <c r="QZN109" s="137"/>
      <c r="QZO109" s="137"/>
      <c r="QZP109" s="137"/>
      <c r="QZQ109" s="137"/>
      <c r="QZR109" s="137"/>
      <c r="QZS109" s="137"/>
      <c r="QZT109" s="137"/>
      <c r="QZU109" s="137"/>
      <c r="QZV109" s="137"/>
      <c r="QZW109" s="137"/>
      <c r="QZX109" s="137"/>
      <c r="QZY109" s="137"/>
      <c r="QZZ109" s="137"/>
      <c r="RAA109" s="137"/>
      <c r="RAB109" s="137"/>
      <c r="RAC109" s="137"/>
      <c r="RAD109" s="137"/>
      <c r="RAE109" s="137"/>
      <c r="RAF109" s="137"/>
      <c r="RAG109" s="137"/>
      <c r="RAH109" s="137"/>
      <c r="RAI109" s="137"/>
      <c r="RAJ109" s="137"/>
      <c r="RAK109" s="137"/>
      <c r="RAL109" s="137"/>
      <c r="RAM109" s="137"/>
      <c r="RAN109" s="137"/>
      <c r="RAO109" s="137"/>
      <c r="RAP109" s="137"/>
      <c r="RAQ109" s="137"/>
      <c r="RAR109" s="137"/>
      <c r="RAS109" s="137"/>
      <c r="RAT109" s="137"/>
      <c r="RAU109" s="137"/>
      <c r="RAV109" s="137"/>
      <c r="RAW109" s="137"/>
      <c r="RAX109" s="137"/>
      <c r="RAY109" s="137"/>
      <c r="RAZ109" s="137"/>
      <c r="RBA109" s="137"/>
      <c r="RBB109" s="137"/>
      <c r="RBC109" s="137"/>
      <c r="RBD109" s="137"/>
      <c r="RBE109" s="137"/>
      <c r="RBF109" s="137"/>
      <c r="RBG109" s="137"/>
      <c r="RBH109" s="137"/>
      <c r="RBI109" s="137"/>
      <c r="RBJ109" s="137"/>
      <c r="RBK109" s="137"/>
      <c r="RBL109" s="137"/>
      <c r="RBM109" s="137"/>
      <c r="RBN109" s="137"/>
      <c r="RBO109" s="137"/>
      <c r="RBP109" s="137"/>
      <c r="RBQ109" s="137"/>
      <c r="RBR109" s="137"/>
      <c r="RBS109" s="137"/>
      <c r="RBT109" s="137"/>
      <c r="RBU109" s="137"/>
      <c r="RBV109" s="137"/>
      <c r="RBW109" s="137"/>
      <c r="RBX109" s="137"/>
      <c r="RBY109" s="137"/>
      <c r="RBZ109" s="137"/>
      <c r="RCA109" s="137"/>
      <c r="RCB109" s="137"/>
      <c r="RCC109" s="137"/>
      <c r="RCD109" s="137"/>
      <c r="RCE109" s="137"/>
      <c r="RCF109" s="137"/>
      <c r="RCG109" s="137"/>
      <c r="RCH109" s="137"/>
      <c r="RCI109" s="137"/>
      <c r="RCJ109" s="137"/>
      <c r="RCK109" s="137"/>
      <c r="RCL109" s="137"/>
      <c r="RCM109" s="137"/>
      <c r="RCN109" s="137"/>
      <c r="RCO109" s="137"/>
      <c r="RCP109" s="137"/>
      <c r="RCQ109" s="137"/>
      <c r="RCR109" s="137"/>
      <c r="RCS109" s="137"/>
      <c r="RCT109" s="137"/>
      <c r="RCU109" s="137"/>
      <c r="RCV109" s="137"/>
      <c r="RCW109" s="137"/>
      <c r="RCX109" s="137"/>
      <c r="RCY109" s="137"/>
      <c r="RCZ109" s="137"/>
      <c r="RDA109" s="137"/>
      <c r="RDB109" s="137"/>
      <c r="RDC109" s="137"/>
      <c r="RDD109" s="137"/>
      <c r="RDE109" s="137"/>
      <c r="RDF109" s="137"/>
      <c r="RDG109" s="137"/>
      <c r="RDH109" s="137"/>
      <c r="RDI109" s="137"/>
      <c r="RDJ109" s="137"/>
      <c r="RDK109" s="137"/>
      <c r="RDL109" s="137"/>
      <c r="RDM109" s="137"/>
      <c r="RDN109" s="137"/>
      <c r="RDO109" s="137"/>
      <c r="RDP109" s="137"/>
      <c r="RDQ109" s="137"/>
      <c r="RDR109" s="137"/>
      <c r="RDS109" s="137"/>
      <c r="RDT109" s="137"/>
      <c r="RDU109" s="137"/>
      <c r="RDV109" s="137"/>
      <c r="RDW109" s="137"/>
      <c r="RDX109" s="137"/>
      <c r="RDY109" s="137"/>
      <c r="RDZ109" s="137"/>
      <c r="REA109" s="137"/>
      <c r="REB109" s="137"/>
      <c r="REC109" s="137"/>
      <c r="RED109" s="137"/>
      <c r="REE109" s="137"/>
      <c r="REF109" s="137"/>
      <c r="REG109" s="137"/>
      <c r="REH109" s="137"/>
      <c r="REI109" s="137"/>
      <c r="REJ109" s="137"/>
      <c r="REK109" s="137"/>
      <c r="REL109" s="137"/>
      <c r="REM109" s="137"/>
      <c r="REN109" s="137"/>
      <c r="REO109" s="137"/>
      <c r="REP109" s="137"/>
      <c r="REQ109" s="137"/>
      <c r="RER109" s="137"/>
      <c r="RES109" s="137"/>
      <c r="RET109" s="137"/>
      <c r="REU109" s="137"/>
      <c r="REV109" s="137"/>
      <c r="REW109" s="137"/>
      <c r="REX109" s="137"/>
      <c r="REY109" s="137"/>
      <c r="REZ109" s="137"/>
      <c r="RFA109" s="137"/>
      <c r="RFB109" s="137"/>
      <c r="RFC109" s="137"/>
      <c r="RFD109" s="137"/>
      <c r="RFE109" s="137"/>
      <c r="RFF109" s="137"/>
      <c r="RFG109" s="137"/>
      <c r="RFH109" s="137"/>
      <c r="RFI109" s="137"/>
      <c r="RFJ109" s="137"/>
      <c r="RFK109" s="137"/>
      <c r="RFL109" s="137"/>
      <c r="RFM109" s="137"/>
      <c r="RFN109" s="137"/>
      <c r="RFO109" s="137"/>
      <c r="RFP109" s="137"/>
      <c r="RFQ109" s="137"/>
      <c r="RFR109" s="137"/>
      <c r="RFS109" s="137"/>
      <c r="RFT109" s="137"/>
      <c r="RFU109" s="137"/>
      <c r="RFV109" s="137"/>
      <c r="RFW109" s="137"/>
      <c r="RFX109" s="137"/>
      <c r="RFY109" s="137"/>
      <c r="RFZ109" s="137"/>
      <c r="RGA109" s="137"/>
      <c r="RGB109" s="137"/>
      <c r="RGC109" s="137"/>
      <c r="RGD109" s="137"/>
      <c r="RGE109" s="137"/>
      <c r="RGF109" s="137"/>
      <c r="RGG109" s="137"/>
      <c r="RGH109" s="137"/>
      <c r="RGI109" s="137"/>
      <c r="RGJ109" s="137"/>
      <c r="RGK109" s="137"/>
      <c r="RGL109" s="137"/>
      <c r="RGM109" s="137"/>
      <c r="RGN109" s="137"/>
      <c r="RGO109" s="137"/>
      <c r="RGP109" s="137"/>
      <c r="RGQ109" s="137"/>
      <c r="RGR109" s="137"/>
      <c r="RGS109" s="137"/>
      <c r="RGT109" s="137"/>
      <c r="RGU109" s="137"/>
      <c r="RGV109" s="137"/>
      <c r="RGW109" s="137"/>
      <c r="RGX109" s="137"/>
      <c r="RGY109" s="137"/>
      <c r="RGZ109" s="137"/>
      <c r="RHA109" s="137"/>
      <c r="RHB109" s="137"/>
      <c r="RHC109" s="137"/>
      <c r="RHD109" s="137"/>
      <c r="RHE109" s="137"/>
      <c r="RHF109" s="137"/>
      <c r="RHG109" s="137"/>
      <c r="RHH109" s="137"/>
      <c r="RHI109" s="137"/>
      <c r="RHJ109" s="137"/>
      <c r="RHK109" s="137"/>
      <c r="RHL109" s="137"/>
      <c r="RHM109" s="137"/>
      <c r="RHN109" s="137"/>
      <c r="RHO109" s="137"/>
      <c r="RHP109" s="137"/>
      <c r="RHQ109" s="137"/>
      <c r="RHR109" s="137"/>
      <c r="RHS109" s="137"/>
      <c r="RHT109" s="137"/>
      <c r="RHU109" s="137"/>
      <c r="RHV109" s="137"/>
      <c r="RHW109" s="137"/>
      <c r="RHX109" s="137"/>
      <c r="RHY109" s="137"/>
      <c r="RHZ109" s="137"/>
      <c r="RIA109" s="137"/>
      <c r="RIB109" s="137"/>
      <c r="RIC109" s="137"/>
      <c r="RID109" s="137"/>
      <c r="RIE109" s="137"/>
      <c r="RIF109" s="137"/>
      <c r="RIG109" s="137"/>
      <c r="RIH109" s="137"/>
      <c r="RII109" s="137"/>
      <c r="RIJ109" s="137"/>
      <c r="RIK109" s="137"/>
      <c r="RIL109" s="137"/>
      <c r="RIM109" s="137"/>
      <c r="RIN109" s="137"/>
      <c r="RIO109" s="137"/>
      <c r="RIP109" s="137"/>
      <c r="RIQ109" s="137"/>
      <c r="RIR109" s="137"/>
      <c r="RIS109" s="137"/>
      <c r="RIT109" s="137"/>
      <c r="RIU109" s="137"/>
      <c r="RIV109" s="137"/>
      <c r="RIW109" s="137"/>
      <c r="RIX109" s="137"/>
      <c r="RIY109" s="137"/>
      <c r="RIZ109" s="137"/>
      <c r="RJA109" s="137"/>
      <c r="RJB109" s="137"/>
      <c r="RJC109" s="137"/>
      <c r="RJD109" s="137"/>
      <c r="RJE109" s="137"/>
      <c r="RJF109" s="137"/>
      <c r="RJG109" s="137"/>
      <c r="RJH109" s="137"/>
      <c r="RJI109" s="137"/>
      <c r="RJJ109" s="137"/>
      <c r="RJK109" s="137"/>
      <c r="RJL109" s="137"/>
      <c r="RJM109" s="137"/>
      <c r="RJN109" s="137"/>
      <c r="RJO109" s="137"/>
      <c r="RJP109" s="137"/>
      <c r="RJQ109" s="137"/>
      <c r="RJR109" s="137"/>
      <c r="RJS109" s="137"/>
      <c r="RJT109" s="137"/>
      <c r="RJU109" s="137"/>
      <c r="RJV109" s="137"/>
      <c r="RJW109" s="137"/>
      <c r="RJX109" s="137"/>
      <c r="RJY109" s="137"/>
      <c r="RJZ109" s="137"/>
      <c r="RKA109" s="137"/>
      <c r="RKB109" s="137"/>
      <c r="RKC109" s="137"/>
      <c r="RKD109" s="137"/>
      <c r="RKE109" s="137"/>
      <c r="RKF109" s="137"/>
      <c r="RKG109" s="137"/>
      <c r="RKH109" s="137"/>
      <c r="RKI109" s="137"/>
      <c r="RKJ109" s="137"/>
      <c r="RKK109" s="137"/>
      <c r="RKL109" s="137"/>
      <c r="RKM109" s="137"/>
      <c r="RKN109" s="137"/>
      <c r="RKO109" s="137"/>
      <c r="RKP109" s="137"/>
      <c r="RKQ109" s="137"/>
      <c r="RKR109" s="137"/>
      <c r="RKS109" s="137"/>
      <c r="RKT109" s="137"/>
      <c r="RKU109" s="137"/>
      <c r="RKV109" s="137"/>
      <c r="RKW109" s="137"/>
      <c r="RKX109" s="137"/>
      <c r="RKY109" s="137"/>
      <c r="RKZ109" s="137"/>
      <c r="RLA109" s="137"/>
      <c r="RLB109" s="137"/>
      <c r="RLC109" s="137"/>
      <c r="RLD109" s="137"/>
      <c r="RLE109" s="137"/>
      <c r="RLF109" s="137"/>
      <c r="RLG109" s="137"/>
      <c r="RLH109" s="137"/>
      <c r="RLI109" s="137"/>
      <c r="RLJ109" s="137"/>
      <c r="RLK109" s="137"/>
      <c r="RLL109" s="137"/>
      <c r="RLM109" s="137"/>
      <c r="RLN109" s="137"/>
      <c r="RLO109" s="137"/>
      <c r="RLP109" s="137"/>
      <c r="RLQ109" s="137"/>
      <c r="RLR109" s="137"/>
      <c r="RLS109" s="137"/>
      <c r="RLT109" s="137"/>
      <c r="RLU109" s="137"/>
      <c r="RLV109" s="137"/>
      <c r="RLW109" s="137"/>
      <c r="RLX109" s="137"/>
      <c r="RLY109" s="137"/>
      <c r="RLZ109" s="137"/>
      <c r="RMA109" s="137"/>
      <c r="RMB109" s="137"/>
      <c r="RMC109" s="137"/>
      <c r="RMD109" s="137"/>
      <c r="RME109" s="137"/>
      <c r="RMF109" s="137"/>
      <c r="RMG109" s="137"/>
      <c r="RMH109" s="137"/>
      <c r="RMI109" s="137"/>
      <c r="RMJ109" s="137"/>
      <c r="RMK109" s="137"/>
      <c r="RML109" s="137"/>
      <c r="RMM109" s="137"/>
      <c r="RMN109" s="137"/>
      <c r="RMO109" s="137"/>
      <c r="RMP109" s="137"/>
      <c r="RMQ109" s="137"/>
      <c r="RMR109" s="137"/>
      <c r="RMS109" s="137"/>
      <c r="RMT109" s="137"/>
      <c r="RMU109" s="137"/>
      <c r="RMV109" s="137"/>
      <c r="RMW109" s="137"/>
      <c r="RMX109" s="137"/>
      <c r="RMY109" s="137"/>
      <c r="RMZ109" s="137"/>
      <c r="RNA109" s="137"/>
      <c r="RNB109" s="137"/>
      <c r="RNC109" s="137"/>
      <c r="RND109" s="137"/>
      <c r="RNE109" s="137"/>
      <c r="RNF109" s="137"/>
      <c r="RNG109" s="137"/>
      <c r="RNH109" s="137"/>
      <c r="RNI109" s="137"/>
      <c r="RNJ109" s="137"/>
      <c r="RNK109" s="137"/>
      <c r="RNL109" s="137"/>
      <c r="RNM109" s="137"/>
      <c r="RNN109" s="137"/>
      <c r="RNO109" s="137"/>
      <c r="RNP109" s="137"/>
      <c r="RNQ109" s="137"/>
      <c r="RNR109" s="137"/>
      <c r="RNS109" s="137"/>
      <c r="RNT109" s="137"/>
      <c r="RNU109" s="137"/>
      <c r="RNV109" s="137"/>
      <c r="RNW109" s="137"/>
      <c r="RNX109" s="137"/>
      <c r="RNY109" s="137"/>
      <c r="RNZ109" s="137"/>
      <c r="ROA109" s="137"/>
      <c r="ROB109" s="137"/>
      <c r="ROC109" s="137"/>
      <c r="ROD109" s="137"/>
      <c r="ROE109" s="137"/>
      <c r="ROF109" s="137"/>
      <c r="ROG109" s="137"/>
      <c r="ROH109" s="137"/>
      <c r="ROI109" s="137"/>
      <c r="ROJ109" s="137"/>
      <c r="ROK109" s="137"/>
      <c r="ROL109" s="137"/>
      <c r="ROM109" s="137"/>
      <c r="RON109" s="137"/>
      <c r="ROO109" s="137"/>
      <c r="ROP109" s="137"/>
      <c r="ROQ109" s="137"/>
      <c r="ROR109" s="137"/>
      <c r="ROS109" s="137"/>
      <c r="ROT109" s="137"/>
      <c r="ROU109" s="137"/>
      <c r="ROV109" s="137"/>
      <c r="ROW109" s="137"/>
      <c r="ROX109" s="137"/>
      <c r="ROY109" s="137"/>
      <c r="ROZ109" s="137"/>
      <c r="RPA109" s="137"/>
      <c r="RPB109" s="137"/>
      <c r="RPC109" s="137"/>
      <c r="RPD109" s="137"/>
      <c r="RPE109" s="137"/>
      <c r="RPF109" s="137"/>
      <c r="RPG109" s="137"/>
      <c r="RPH109" s="137"/>
      <c r="RPI109" s="137"/>
      <c r="RPJ109" s="137"/>
      <c r="RPK109" s="137"/>
      <c r="RPL109" s="137"/>
      <c r="RPM109" s="137"/>
      <c r="RPN109" s="137"/>
      <c r="RPO109" s="137"/>
      <c r="RPP109" s="137"/>
      <c r="RPQ109" s="137"/>
      <c r="RPR109" s="137"/>
      <c r="RPS109" s="137"/>
      <c r="RPT109" s="137"/>
      <c r="RPU109" s="137"/>
      <c r="RPV109" s="137"/>
      <c r="RPW109" s="137"/>
      <c r="RPX109" s="137"/>
      <c r="RPY109" s="137"/>
      <c r="RPZ109" s="137"/>
      <c r="RQA109" s="137"/>
      <c r="RQB109" s="137"/>
      <c r="RQC109" s="137"/>
      <c r="RQD109" s="137"/>
      <c r="RQE109" s="137"/>
      <c r="RQF109" s="137"/>
      <c r="RQG109" s="137"/>
      <c r="RQH109" s="137"/>
      <c r="RQI109" s="137"/>
      <c r="RQJ109" s="137"/>
      <c r="RQK109" s="137"/>
      <c r="RQL109" s="137"/>
      <c r="RQM109" s="137"/>
      <c r="RQN109" s="137"/>
      <c r="RQO109" s="137"/>
      <c r="RQP109" s="137"/>
      <c r="RQQ109" s="137"/>
      <c r="RQR109" s="137"/>
      <c r="RQS109" s="137"/>
      <c r="RQT109" s="137"/>
      <c r="RQU109" s="137"/>
      <c r="RQV109" s="137"/>
      <c r="RQW109" s="137"/>
      <c r="RQX109" s="137"/>
      <c r="RQY109" s="137"/>
      <c r="RQZ109" s="137"/>
      <c r="RRA109" s="137"/>
      <c r="RRB109" s="137"/>
      <c r="RRC109" s="137"/>
      <c r="RRD109" s="137"/>
      <c r="RRE109" s="137"/>
      <c r="RRF109" s="137"/>
      <c r="RRG109" s="137"/>
      <c r="RRH109" s="137"/>
      <c r="RRI109" s="137"/>
      <c r="RRJ109" s="137"/>
      <c r="RRK109" s="137"/>
      <c r="RRL109" s="137"/>
      <c r="RRM109" s="137"/>
      <c r="RRN109" s="137"/>
      <c r="RRO109" s="137"/>
      <c r="RRP109" s="137"/>
      <c r="RRQ109" s="137"/>
      <c r="RRR109" s="137"/>
      <c r="RRS109" s="137"/>
      <c r="RRT109" s="137"/>
      <c r="RRU109" s="137"/>
      <c r="RRV109" s="137"/>
      <c r="RRW109" s="137"/>
      <c r="RRX109" s="137"/>
      <c r="RRY109" s="137"/>
      <c r="RRZ109" s="137"/>
      <c r="RSA109" s="137"/>
      <c r="RSB109" s="137"/>
      <c r="RSC109" s="137"/>
      <c r="RSD109" s="137"/>
      <c r="RSE109" s="137"/>
      <c r="RSF109" s="137"/>
      <c r="RSG109" s="137"/>
      <c r="RSH109" s="137"/>
      <c r="RSI109" s="137"/>
      <c r="RSJ109" s="137"/>
      <c r="RSK109" s="137"/>
      <c r="RSL109" s="137"/>
      <c r="RSM109" s="137"/>
      <c r="RSN109" s="137"/>
      <c r="RSO109" s="137"/>
      <c r="RSP109" s="137"/>
      <c r="RSQ109" s="137"/>
      <c r="RSR109" s="137"/>
      <c r="RSS109" s="137"/>
      <c r="RST109" s="137"/>
      <c r="RSU109" s="137"/>
      <c r="RSV109" s="137"/>
      <c r="RSW109" s="137"/>
      <c r="RSX109" s="137"/>
      <c r="RSY109" s="137"/>
      <c r="RSZ109" s="137"/>
      <c r="RTA109" s="137"/>
      <c r="RTB109" s="137"/>
      <c r="RTC109" s="137"/>
      <c r="RTD109" s="137"/>
      <c r="RTE109" s="137"/>
      <c r="RTF109" s="137"/>
      <c r="RTG109" s="137"/>
      <c r="RTH109" s="137"/>
      <c r="RTI109" s="137"/>
      <c r="RTJ109" s="137"/>
      <c r="RTK109" s="137"/>
      <c r="RTL109" s="137"/>
      <c r="RTM109" s="137"/>
      <c r="RTN109" s="137"/>
      <c r="RTO109" s="137"/>
      <c r="RTP109" s="137"/>
      <c r="RTQ109" s="137"/>
      <c r="RTR109" s="137"/>
      <c r="RTS109" s="137"/>
      <c r="RTT109" s="137"/>
      <c r="RTU109" s="137"/>
      <c r="RTV109" s="137"/>
      <c r="RTW109" s="137"/>
      <c r="RTX109" s="137"/>
      <c r="RTY109" s="137"/>
      <c r="RTZ109" s="137"/>
      <c r="RUA109" s="137"/>
      <c r="RUB109" s="137"/>
      <c r="RUC109" s="137"/>
      <c r="RUD109" s="137"/>
      <c r="RUE109" s="137"/>
      <c r="RUF109" s="137"/>
      <c r="RUG109" s="137"/>
      <c r="RUH109" s="137"/>
      <c r="RUI109" s="137"/>
      <c r="RUJ109" s="137"/>
      <c r="RUK109" s="137"/>
      <c r="RUL109" s="137"/>
      <c r="RUM109" s="137"/>
      <c r="RUN109" s="137"/>
      <c r="RUO109" s="137"/>
      <c r="RUP109" s="137"/>
      <c r="RUQ109" s="137"/>
      <c r="RUR109" s="137"/>
      <c r="RUS109" s="137"/>
      <c r="RUT109" s="137"/>
      <c r="RUU109" s="137"/>
      <c r="RUV109" s="137"/>
      <c r="RUW109" s="137"/>
      <c r="RUX109" s="137"/>
      <c r="RUY109" s="137"/>
      <c r="RUZ109" s="137"/>
      <c r="RVA109" s="137"/>
      <c r="RVB109" s="137"/>
      <c r="RVC109" s="137"/>
      <c r="RVD109" s="137"/>
      <c r="RVE109" s="137"/>
      <c r="RVF109" s="137"/>
      <c r="RVG109" s="137"/>
      <c r="RVH109" s="137"/>
      <c r="RVI109" s="137"/>
      <c r="RVJ109" s="137"/>
      <c r="RVK109" s="137"/>
      <c r="RVL109" s="137"/>
      <c r="RVM109" s="137"/>
      <c r="RVN109" s="137"/>
      <c r="RVO109" s="137"/>
      <c r="RVP109" s="137"/>
      <c r="RVQ109" s="137"/>
      <c r="RVR109" s="137"/>
      <c r="RVS109" s="137"/>
      <c r="RVT109" s="137"/>
      <c r="RVU109" s="137"/>
      <c r="RVV109" s="137"/>
      <c r="RVW109" s="137"/>
      <c r="RVX109" s="137"/>
      <c r="RVY109" s="137"/>
      <c r="RVZ109" s="137"/>
      <c r="RWA109" s="137"/>
      <c r="RWB109" s="137"/>
      <c r="RWC109" s="137"/>
      <c r="RWD109" s="137"/>
      <c r="RWE109" s="137"/>
      <c r="RWF109" s="137"/>
      <c r="RWG109" s="137"/>
      <c r="RWH109" s="137"/>
      <c r="RWI109" s="137"/>
      <c r="RWJ109" s="137"/>
      <c r="RWK109" s="137"/>
      <c r="RWL109" s="137"/>
      <c r="RWM109" s="137"/>
      <c r="RWN109" s="137"/>
      <c r="RWO109" s="137"/>
      <c r="RWP109" s="137"/>
      <c r="RWQ109" s="137"/>
      <c r="RWR109" s="137"/>
      <c r="RWS109" s="137"/>
      <c r="RWT109" s="137"/>
      <c r="RWU109" s="137"/>
      <c r="RWV109" s="137"/>
      <c r="RWW109" s="137"/>
      <c r="RWX109" s="137"/>
      <c r="RWY109" s="137"/>
      <c r="RWZ109" s="137"/>
      <c r="RXA109" s="137"/>
      <c r="RXB109" s="137"/>
      <c r="RXC109" s="137"/>
      <c r="RXD109" s="137"/>
      <c r="RXE109" s="137"/>
      <c r="RXF109" s="137"/>
      <c r="RXG109" s="137"/>
      <c r="RXH109" s="137"/>
      <c r="RXI109" s="137"/>
      <c r="RXJ109" s="137"/>
      <c r="RXK109" s="137"/>
      <c r="RXL109" s="137"/>
      <c r="RXM109" s="137"/>
      <c r="RXN109" s="137"/>
      <c r="RXO109" s="137"/>
      <c r="RXP109" s="137"/>
      <c r="RXQ109" s="137"/>
      <c r="RXR109" s="137"/>
      <c r="RXS109" s="137"/>
      <c r="RXT109" s="137"/>
      <c r="RXU109" s="137"/>
      <c r="RXV109" s="137"/>
      <c r="RXW109" s="137"/>
      <c r="RXX109" s="137"/>
      <c r="RXY109" s="137"/>
      <c r="RXZ109" s="137"/>
      <c r="RYA109" s="137"/>
      <c r="RYB109" s="137"/>
      <c r="RYC109" s="137"/>
      <c r="RYD109" s="137"/>
      <c r="RYE109" s="137"/>
      <c r="RYF109" s="137"/>
      <c r="RYG109" s="137"/>
      <c r="RYH109" s="137"/>
      <c r="RYI109" s="137"/>
      <c r="RYJ109" s="137"/>
      <c r="RYK109" s="137"/>
      <c r="RYL109" s="137"/>
      <c r="RYM109" s="137"/>
      <c r="RYN109" s="137"/>
      <c r="RYO109" s="137"/>
      <c r="RYP109" s="137"/>
      <c r="RYQ109" s="137"/>
      <c r="RYR109" s="137"/>
      <c r="RYS109" s="137"/>
      <c r="RYT109" s="137"/>
      <c r="RYU109" s="137"/>
      <c r="RYV109" s="137"/>
      <c r="RYW109" s="137"/>
      <c r="RYX109" s="137"/>
      <c r="RYY109" s="137"/>
      <c r="RYZ109" s="137"/>
      <c r="RZA109" s="137"/>
      <c r="RZB109" s="137"/>
      <c r="RZC109" s="137"/>
      <c r="RZD109" s="137"/>
      <c r="RZE109" s="137"/>
      <c r="RZF109" s="137"/>
      <c r="RZG109" s="137"/>
      <c r="RZH109" s="137"/>
      <c r="RZI109" s="137"/>
      <c r="RZJ109" s="137"/>
      <c r="RZK109" s="137"/>
      <c r="RZL109" s="137"/>
      <c r="RZM109" s="137"/>
      <c r="RZN109" s="137"/>
      <c r="RZO109" s="137"/>
      <c r="RZP109" s="137"/>
      <c r="RZQ109" s="137"/>
      <c r="RZR109" s="137"/>
      <c r="RZS109" s="137"/>
      <c r="RZT109" s="137"/>
      <c r="RZU109" s="137"/>
      <c r="RZV109" s="137"/>
      <c r="RZW109" s="137"/>
      <c r="RZX109" s="137"/>
      <c r="RZY109" s="137"/>
      <c r="RZZ109" s="137"/>
      <c r="SAA109" s="137"/>
      <c r="SAB109" s="137"/>
      <c r="SAC109" s="137"/>
      <c r="SAD109" s="137"/>
      <c r="SAE109" s="137"/>
      <c r="SAF109" s="137"/>
      <c r="SAG109" s="137"/>
      <c r="SAH109" s="137"/>
      <c r="SAI109" s="137"/>
      <c r="SAJ109" s="137"/>
      <c r="SAK109" s="137"/>
      <c r="SAL109" s="137"/>
      <c r="SAM109" s="137"/>
      <c r="SAN109" s="137"/>
      <c r="SAO109" s="137"/>
      <c r="SAP109" s="137"/>
      <c r="SAQ109" s="137"/>
      <c r="SAR109" s="137"/>
      <c r="SAS109" s="137"/>
      <c r="SAT109" s="137"/>
      <c r="SAU109" s="137"/>
      <c r="SAV109" s="137"/>
      <c r="SAW109" s="137"/>
      <c r="SAX109" s="137"/>
      <c r="SAY109" s="137"/>
      <c r="SAZ109" s="137"/>
      <c r="SBA109" s="137"/>
      <c r="SBB109" s="137"/>
      <c r="SBC109" s="137"/>
      <c r="SBD109" s="137"/>
      <c r="SBE109" s="137"/>
      <c r="SBF109" s="137"/>
      <c r="SBG109" s="137"/>
      <c r="SBH109" s="137"/>
      <c r="SBI109" s="137"/>
      <c r="SBJ109" s="137"/>
      <c r="SBK109" s="137"/>
      <c r="SBL109" s="137"/>
      <c r="SBM109" s="137"/>
      <c r="SBN109" s="137"/>
      <c r="SBO109" s="137"/>
      <c r="SBP109" s="137"/>
      <c r="SBQ109" s="137"/>
      <c r="SBR109" s="137"/>
      <c r="SBS109" s="137"/>
      <c r="SBT109" s="137"/>
      <c r="SBU109" s="137"/>
      <c r="SBV109" s="137"/>
      <c r="SBW109" s="137"/>
      <c r="SBX109" s="137"/>
      <c r="SBY109" s="137"/>
      <c r="SBZ109" s="137"/>
      <c r="SCA109" s="137"/>
      <c r="SCB109" s="137"/>
      <c r="SCC109" s="137"/>
      <c r="SCD109" s="137"/>
      <c r="SCE109" s="137"/>
      <c r="SCF109" s="137"/>
      <c r="SCG109" s="137"/>
      <c r="SCH109" s="137"/>
      <c r="SCI109" s="137"/>
      <c r="SCJ109" s="137"/>
      <c r="SCK109" s="137"/>
      <c r="SCL109" s="137"/>
      <c r="SCM109" s="137"/>
      <c r="SCN109" s="137"/>
      <c r="SCO109" s="137"/>
      <c r="SCP109" s="137"/>
      <c r="SCQ109" s="137"/>
      <c r="SCR109" s="137"/>
      <c r="SCS109" s="137"/>
      <c r="SCT109" s="137"/>
      <c r="SCU109" s="137"/>
      <c r="SCV109" s="137"/>
      <c r="SCW109" s="137"/>
      <c r="SCX109" s="137"/>
      <c r="SCY109" s="137"/>
      <c r="SCZ109" s="137"/>
      <c r="SDA109" s="137"/>
      <c r="SDB109" s="137"/>
      <c r="SDC109" s="137"/>
      <c r="SDD109" s="137"/>
      <c r="SDE109" s="137"/>
      <c r="SDF109" s="137"/>
      <c r="SDG109" s="137"/>
      <c r="SDH109" s="137"/>
      <c r="SDI109" s="137"/>
      <c r="SDJ109" s="137"/>
      <c r="SDK109" s="137"/>
      <c r="SDL109" s="137"/>
      <c r="SDM109" s="137"/>
      <c r="SDN109" s="137"/>
      <c r="SDO109" s="137"/>
      <c r="SDP109" s="137"/>
      <c r="SDQ109" s="137"/>
      <c r="SDR109" s="137"/>
      <c r="SDS109" s="137"/>
      <c r="SDT109" s="137"/>
      <c r="SDU109" s="137"/>
      <c r="SDV109" s="137"/>
      <c r="SDW109" s="137"/>
      <c r="SDX109" s="137"/>
      <c r="SDY109" s="137"/>
      <c r="SDZ109" s="137"/>
      <c r="SEA109" s="137"/>
      <c r="SEB109" s="137"/>
      <c r="SEC109" s="137"/>
      <c r="SED109" s="137"/>
      <c r="SEE109" s="137"/>
      <c r="SEF109" s="137"/>
      <c r="SEG109" s="137"/>
      <c r="SEH109" s="137"/>
      <c r="SEI109" s="137"/>
      <c r="SEJ109" s="137"/>
      <c r="SEK109" s="137"/>
      <c r="SEL109" s="137"/>
      <c r="SEM109" s="137"/>
      <c r="SEN109" s="137"/>
      <c r="SEO109" s="137"/>
      <c r="SEP109" s="137"/>
      <c r="SEQ109" s="137"/>
      <c r="SER109" s="137"/>
      <c r="SES109" s="137"/>
      <c r="SET109" s="137"/>
      <c r="SEU109" s="137"/>
      <c r="SEV109" s="137"/>
      <c r="SEW109" s="137"/>
      <c r="SEX109" s="137"/>
      <c r="SEY109" s="137"/>
      <c r="SEZ109" s="137"/>
      <c r="SFA109" s="137"/>
      <c r="SFB109" s="137"/>
      <c r="SFC109" s="137"/>
      <c r="SFD109" s="137"/>
      <c r="SFE109" s="137"/>
      <c r="SFF109" s="137"/>
      <c r="SFG109" s="137"/>
      <c r="SFH109" s="137"/>
      <c r="SFI109" s="137"/>
      <c r="SFJ109" s="137"/>
      <c r="SFK109" s="137"/>
      <c r="SFL109" s="137"/>
      <c r="SFM109" s="137"/>
      <c r="SFN109" s="137"/>
      <c r="SFO109" s="137"/>
      <c r="SFP109" s="137"/>
      <c r="SFQ109" s="137"/>
      <c r="SFR109" s="137"/>
      <c r="SFS109" s="137"/>
      <c r="SFT109" s="137"/>
      <c r="SFU109" s="137"/>
      <c r="SFV109" s="137"/>
      <c r="SFW109" s="137"/>
      <c r="SFX109" s="137"/>
      <c r="SFY109" s="137"/>
      <c r="SFZ109" s="137"/>
      <c r="SGA109" s="137"/>
      <c r="SGB109" s="137"/>
      <c r="SGC109" s="137"/>
      <c r="SGD109" s="137"/>
      <c r="SGE109" s="137"/>
      <c r="SGF109" s="137"/>
      <c r="SGG109" s="137"/>
      <c r="SGH109" s="137"/>
      <c r="SGI109" s="137"/>
      <c r="SGJ109" s="137"/>
      <c r="SGK109" s="137"/>
      <c r="SGL109" s="137"/>
      <c r="SGM109" s="137"/>
      <c r="SGN109" s="137"/>
      <c r="SGO109" s="137"/>
      <c r="SGP109" s="137"/>
      <c r="SGQ109" s="137"/>
      <c r="SGR109" s="137"/>
      <c r="SGS109" s="137"/>
      <c r="SGT109" s="137"/>
      <c r="SGU109" s="137"/>
      <c r="SGV109" s="137"/>
      <c r="SGW109" s="137"/>
      <c r="SGX109" s="137"/>
      <c r="SGY109" s="137"/>
      <c r="SGZ109" s="137"/>
      <c r="SHA109" s="137"/>
      <c r="SHB109" s="137"/>
      <c r="SHC109" s="137"/>
      <c r="SHD109" s="137"/>
      <c r="SHE109" s="137"/>
      <c r="SHF109" s="137"/>
      <c r="SHG109" s="137"/>
      <c r="SHH109" s="137"/>
      <c r="SHI109" s="137"/>
      <c r="SHJ109" s="137"/>
      <c r="SHK109" s="137"/>
      <c r="SHL109" s="137"/>
      <c r="SHM109" s="137"/>
      <c r="SHN109" s="137"/>
      <c r="SHO109" s="137"/>
      <c r="SHP109" s="137"/>
      <c r="SHQ109" s="137"/>
      <c r="SHR109" s="137"/>
      <c r="SHS109" s="137"/>
      <c r="SHT109" s="137"/>
      <c r="SHU109" s="137"/>
      <c r="SHV109" s="137"/>
      <c r="SHW109" s="137"/>
      <c r="SHX109" s="137"/>
      <c r="SHY109" s="137"/>
      <c r="SHZ109" s="137"/>
      <c r="SIA109" s="137"/>
      <c r="SIB109" s="137"/>
      <c r="SIC109" s="137"/>
      <c r="SID109" s="137"/>
      <c r="SIE109" s="137"/>
      <c r="SIF109" s="137"/>
      <c r="SIG109" s="137"/>
      <c r="SIH109" s="137"/>
      <c r="SII109" s="137"/>
      <c r="SIJ109" s="137"/>
      <c r="SIK109" s="137"/>
      <c r="SIL109" s="137"/>
      <c r="SIM109" s="137"/>
      <c r="SIN109" s="137"/>
      <c r="SIO109" s="137"/>
      <c r="SIP109" s="137"/>
      <c r="SIQ109" s="137"/>
      <c r="SIR109" s="137"/>
      <c r="SIS109" s="137"/>
      <c r="SIT109" s="137"/>
      <c r="SIU109" s="137"/>
      <c r="SIV109" s="137"/>
      <c r="SIW109" s="137"/>
      <c r="SIX109" s="137"/>
      <c r="SIY109" s="137"/>
      <c r="SIZ109" s="137"/>
      <c r="SJA109" s="137"/>
      <c r="SJB109" s="137"/>
      <c r="SJC109" s="137"/>
      <c r="SJD109" s="137"/>
      <c r="SJE109" s="137"/>
      <c r="SJF109" s="137"/>
      <c r="SJG109" s="137"/>
      <c r="SJH109" s="137"/>
      <c r="SJI109" s="137"/>
      <c r="SJJ109" s="137"/>
      <c r="SJK109" s="137"/>
      <c r="SJL109" s="137"/>
      <c r="SJM109" s="137"/>
      <c r="SJN109" s="137"/>
      <c r="SJO109" s="137"/>
      <c r="SJP109" s="137"/>
      <c r="SJQ109" s="137"/>
      <c r="SJR109" s="137"/>
      <c r="SJS109" s="137"/>
      <c r="SJT109" s="137"/>
      <c r="SJU109" s="137"/>
      <c r="SJV109" s="137"/>
      <c r="SJW109" s="137"/>
      <c r="SJX109" s="137"/>
      <c r="SJY109" s="137"/>
      <c r="SJZ109" s="137"/>
      <c r="SKA109" s="137"/>
      <c r="SKB109" s="137"/>
      <c r="SKC109" s="137"/>
      <c r="SKD109" s="137"/>
      <c r="SKE109" s="137"/>
      <c r="SKF109" s="137"/>
      <c r="SKG109" s="137"/>
      <c r="SKH109" s="137"/>
      <c r="SKI109" s="137"/>
      <c r="SKJ109" s="137"/>
      <c r="SKK109" s="137"/>
      <c r="SKL109" s="137"/>
      <c r="SKM109" s="137"/>
      <c r="SKN109" s="137"/>
      <c r="SKO109" s="137"/>
      <c r="SKP109" s="137"/>
      <c r="SKQ109" s="137"/>
      <c r="SKR109" s="137"/>
      <c r="SKS109" s="137"/>
      <c r="SKT109" s="137"/>
      <c r="SKU109" s="137"/>
      <c r="SKV109" s="137"/>
      <c r="SKW109" s="137"/>
      <c r="SKX109" s="137"/>
      <c r="SKY109" s="137"/>
      <c r="SKZ109" s="137"/>
      <c r="SLA109" s="137"/>
      <c r="SLB109" s="137"/>
      <c r="SLC109" s="137"/>
      <c r="SLD109" s="137"/>
      <c r="SLE109" s="137"/>
      <c r="SLF109" s="137"/>
      <c r="SLG109" s="137"/>
      <c r="SLH109" s="137"/>
      <c r="SLI109" s="137"/>
      <c r="SLJ109" s="137"/>
      <c r="SLK109" s="137"/>
      <c r="SLL109" s="137"/>
      <c r="SLM109" s="137"/>
      <c r="SLN109" s="137"/>
      <c r="SLO109" s="137"/>
      <c r="SLP109" s="137"/>
      <c r="SLQ109" s="137"/>
      <c r="SLR109" s="137"/>
      <c r="SLS109" s="137"/>
      <c r="SLT109" s="137"/>
      <c r="SLU109" s="137"/>
      <c r="SLV109" s="137"/>
      <c r="SLW109" s="137"/>
      <c r="SLX109" s="137"/>
      <c r="SLY109" s="137"/>
      <c r="SLZ109" s="137"/>
      <c r="SMA109" s="137"/>
      <c r="SMB109" s="137"/>
      <c r="SMC109" s="137"/>
      <c r="SMD109" s="137"/>
      <c r="SME109" s="137"/>
      <c r="SMF109" s="137"/>
      <c r="SMG109" s="137"/>
      <c r="SMH109" s="137"/>
      <c r="SMI109" s="137"/>
      <c r="SMJ109" s="137"/>
      <c r="SMK109" s="137"/>
      <c r="SML109" s="137"/>
      <c r="SMM109" s="137"/>
      <c r="SMN109" s="137"/>
      <c r="SMO109" s="137"/>
      <c r="SMP109" s="137"/>
      <c r="SMQ109" s="137"/>
      <c r="SMR109" s="137"/>
      <c r="SMS109" s="137"/>
      <c r="SMT109" s="137"/>
      <c r="SMU109" s="137"/>
      <c r="SMV109" s="137"/>
      <c r="SMW109" s="137"/>
      <c r="SMX109" s="137"/>
      <c r="SMY109" s="137"/>
      <c r="SMZ109" s="137"/>
      <c r="SNA109" s="137"/>
      <c r="SNB109" s="137"/>
      <c r="SNC109" s="137"/>
      <c r="SND109" s="137"/>
      <c r="SNE109" s="137"/>
      <c r="SNF109" s="137"/>
      <c r="SNG109" s="137"/>
      <c r="SNH109" s="137"/>
      <c r="SNI109" s="137"/>
      <c r="SNJ109" s="137"/>
      <c r="SNK109" s="137"/>
      <c r="SNL109" s="137"/>
      <c r="SNM109" s="137"/>
      <c r="SNN109" s="137"/>
      <c r="SNO109" s="137"/>
      <c r="SNP109" s="137"/>
      <c r="SNQ109" s="137"/>
      <c r="SNR109" s="137"/>
      <c r="SNS109" s="137"/>
      <c r="SNT109" s="137"/>
      <c r="SNU109" s="137"/>
      <c r="SNV109" s="137"/>
      <c r="SNW109" s="137"/>
      <c r="SNX109" s="137"/>
      <c r="SNY109" s="137"/>
      <c r="SNZ109" s="137"/>
      <c r="SOA109" s="137"/>
      <c r="SOB109" s="137"/>
      <c r="SOC109" s="137"/>
      <c r="SOD109" s="137"/>
      <c r="SOE109" s="137"/>
      <c r="SOF109" s="137"/>
      <c r="SOG109" s="137"/>
      <c r="SOH109" s="137"/>
      <c r="SOI109" s="137"/>
      <c r="SOJ109" s="137"/>
      <c r="SOK109" s="137"/>
      <c r="SOL109" s="137"/>
      <c r="SOM109" s="137"/>
      <c r="SON109" s="137"/>
      <c r="SOO109" s="137"/>
      <c r="SOP109" s="137"/>
      <c r="SOQ109" s="137"/>
      <c r="SOR109" s="137"/>
      <c r="SOS109" s="137"/>
      <c r="SOT109" s="137"/>
      <c r="SOU109" s="137"/>
      <c r="SOV109" s="137"/>
      <c r="SOW109" s="137"/>
      <c r="SOX109" s="137"/>
      <c r="SOY109" s="137"/>
      <c r="SOZ109" s="137"/>
      <c r="SPA109" s="137"/>
      <c r="SPB109" s="137"/>
      <c r="SPC109" s="137"/>
      <c r="SPD109" s="137"/>
      <c r="SPE109" s="137"/>
      <c r="SPF109" s="137"/>
      <c r="SPG109" s="137"/>
      <c r="SPH109" s="137"/>
      <c r="SPI109" s="137"/>
      <c r="SPJ109" s="137"/>
      <c r="SPK109" s="137"/>
      <c r="SPL109" s="137"/>
      <c r="SPM109" s="137"/>
      <c r="SPN109" s="137"/>
      <c r="SPO109" s="137"/>
      <c r="SPP109" s="137"/>
      <c r="SPQ109" s="137"/>
      <c r="SPR109" s="137"/>
      <c r="SPS109" s="137"/>
      <c r="SPT109" s="137"/>
      <c r="SPU109" s="137"/>
      <c r="SPV109" s="137"/>
      <c r="SPW109" s="137"/>
      <c r="SPX109" s="137"/>
      <c r="SPY109" s="137"/>
      <c r="SPZ109" s="137"/>
      <c r="SQA109" s="137"/>
      <c r="SQB109" s="137"/>
      <c r="SQC109" s="137"/>
      <c r="SQD109" s="137"/>
      <c r="SQE109" s="137"/>
      <c r="SQF109" s="137"/>
      <c r="SQG109" s="137"/>
      <c r="SQH109" s="137"/>
      <c r="SQI109" s="137"/>
      <c r="SQJ109" s="137"/>
      <c r="SQK109" s="137"/>
      <c r="SQL109" s="137"/>
      <c r="SQM109" s="137"/>
      <c r="SQN109" s="137"/>
      <c r="SQO109" s="137"/>
      <c r="SQP109" s="137"/>
      <c r="SQQ109" s="137"/>
      <c r="SQR109" s="137"/>
      <c r="SQS109" s="137"/>
      <c r="SQT109" s="137"/>
      <c r="SQU109" s="137"/>
      <c r="SQV109" s="137"/>
      <c r="SQW109" s="137"/>
      <c r="SQX109" s="137"/>
      <c r="SQY109" s="137"/>
      <c r="SQZ109" s="137"/>
      <c r="SRA109" s="137"/>
      <c r="SRB109" s="137"/>
      <c r="SRC109" s="137"/>
      <c r="SRD109" s="137"/>
      <c r="SRE109" s="137"/>
      <c r="SRF109" s="137"/>
      <c r="SRG109" s="137"/>
      <c r="SRH109" s="137"/>
      <c r="SRI109" s="137"/>
      <c r="SRJ109" s="137"/>
      <c r="SRK109" s="137"/>
      <c r="SRL109" s="137"/>
      <c r="SRM109" s="137"/>
      <c r="SRN109" s="137"/>
      <c r="SRO109" s="137"/>
      <c r="SRP109" s="137"/>
      <c r="SRQ109" s="137"/>
      <c r="SRR109" s="137"/>
      <c r="SRS109" s="137"/>
      <c r="SRT109" s="137"/>
      <c r="SRU109" s="137"/>
      <c r="SRV109" s="137"/>
      <c r="SRW109" s="137"/>
      <c r="SRX109" s="137"/>
      <c r="SRY109" s="137"/>
      <c r="SRZ109" s="137"/>
      <c r="SSA109" s="137"/>
      <c r="SSB109" s="137"/>
      <c r="SSC109" s="137"/>
      <c r="SSD109" s="137"/>
      <c r="SSE109" s="137"/>
      <c r="SSF109" s="137"/>
      <c r="SSG109" s="137"/>
      <c r="SSH109" s="137"/>
      <c r="SSI109" s="137"/>
      <c r="SSJ109" s="137"/>
      <c r="SSK109" s="137"/>
      <c r="SSL109" s="137"/>
      <c r="SSM109" s="137"/>
      <c r="SSN109" s="137"/>
      <c r="SSO109" s="137"/>
      <c r="SSP109" s="137"/>
      <c r="SSQ109" s="137"/>
      <c r="SSR109" s="137"/>
      <c r="SSS109" s="137"/>
      <c r="SST109" s="137"/>
      <c r="SSU109" s="137"/>
      <c r="SSV109" s="137"/>
      <c r="SSW109" s="137"/>
      <c r="SSX109" s="137"/>
      <c r="SSY109" s="137"/>
      <c r="SSZ109" s="137"/>
      <c r="STA109" s="137"/>
      <c r="STB109" s="137"/>
      <c r="STC109" s="137"/>
      <c r="STD109" s="137"/>
      <c r="STE109" s="137"/>
      <c r="STF109" s="137"/>
      <c r="STG109" s="137"/>
      <c r="STH109" s="137"/>
      <c r="STI109" s="137"/>
      <c r="STJ109" s="137"/>
      <c r="STK109" s="137"/>
      <c r="STL109" s="137"/>
      <c r="STM109" s="137"/>
      <c r="STN109" s="137"/>
      <c r="STO109" s="137"/>
      <c r="STP109" s="137"/>
      <c r="STQ109" s="137"/>
      <c r="STR109" s="137"/>
      <c r="STS109" s="137"/>
      <c r="STT109" s="137"/>
      <c r="STU109" s="137"/>
      <c r="STV109" s="137"/>
      <c r="STW109" s="137"/>
      <c r="STX109" s="137"/>
      <c r="STY109" s="137"/>
      <c r="STZ109" s="137"/>
      <c r="SUA109" s="137"/>
      <c r="SUB109" s="137"/>
      <c r="SUC109" s="137"/>
      <c r="SUD109" s="137"/>
      <c r="SUE109" s="137"/>
      <c r="SUF109" s="137"/>
      <c r="SUG109" s="137"/>
      <c r="SUH109" s="137"/>
      <c r="SUI109" s="137"/>
      <c r="SUJ109" s="137"/>
      <c r="SUK109" s="137"/>
      <c r="SUL109" s="137"/>
      <c r="SUM109" s="137"/>
      <c r="SUN109" s="137"/>
      <c r="SUO109" s="137"/>
      <c r="SUP109" s="137"/>
      <c r="SUQ109" s="137"/>
      <c r="SUR109" s="137"/>
      <c r="SUS109" s="137"/>
      <c r="SUT109" s="137"/>
      <c r="SUU109" s="137"/>
      <c r="SUV109" s="137"/>
      <c r="SUW109" s="137"/>
      <c r="SUX109" s="137"/>
      <c r="SUY109" s="137"/>
      <c r="SUZ109" s="137"/>
      <c r="SVA109" s="137"/>
      <c r="SVB109" s="137"/>
      <c r="SVC109" s="137"/>
      <c r="SVD109" s="137"/>
      <c r="SVE109" s="137"/>
      <c r="SVF109" s="137"/>
      <c r="SVG109" s="137"/>
      <c r="SVH109" s="137"/>
      <c r="SVI109" s="137"/>
      <c r="SVJ109" s="137"/>
      <c r="SVK109" s="137"/>
      <c r="SVL109" s="137"/>
      <c r="SVM109" s="137"/>
      <c r="SVN109" s="137"/>
      <c r="SVO109" s="137"/>
      <c r="SVP109" s="137"/>
      <c r="SVQ109" s="137"/>
      <c r="SVR109" s="137"/>
      <c r="SVS109" s="137"/>
      <c r="SVT109" s="137"/>
      <c r="SVU109" s="137"/>
      <c r="SVV109" s="137"/>
      <c r="SVW109" s="137"/>
      <c r="SVX109" s="137"/>
      <c r="SVY109" s="137"/>
      <c r="SVZ109" s="137"/>
      <c r="SWA109" s="137"/>
      <c r="SWB109" s="137"/>
      <c r="SWC109" s="137"/>
      <c r="SWD109" s="137"/>
      <c r="SWE109" s="137"/>
      <c r="SWF109" s="137"/>
      <c r="SWG109" s="137"/>
      <c r="SWH109" s="137"/>
      <c r="SWI109" s="137"/>
      <c r="SWJ109" s="137"/>
      <c r="SWK109" s="137"/>
      <c r="SWL109" s="137"/>
      <c r="SWM109" s="137"/>
      <c r="SWN109" s="137"/>
      <c r="SWO109" s="137"/>
      <c r="SWP109" s="137"/>
      <c r="SWQ109" s="137"/>
      <c r="SWR109" s="137"/>
      <c r="SWS109" s="137"/>
      <c r="SWT109" s="137"/>
      <c r="SWU109" s="137"/>
      <c r="SWV109" s="137"/>
      <c r="SWW109" s="137"/>
      <c r="SWX109" s="137"/>
      <c r="SWY109" s="137"/>
      <c r="SWZ109" s="137"/>
      <c r="SXA109" s="137"/>
      <c r="SXB109" s="137"/>
      <c r="SXC109" s="137"/>
      <c r="SXD109" s="137"/>
      <c r="SXE109" s="137"/>
      <c r="SXF109" s="137"/>
      <c r="SXG109" s="137"/>
      <c r="SXH109" s="137"/>
      <c r="SXI109" s="137"/>
      <c r="SXJ109" s="137"/>
      <c r="SXK109" s="137"/>
      <c r="SXL109" s="137"/>
      <c r="SXM109" s="137"/>
      <c r="SXN109" s="137"/>
      <c r="SXO109" s="137"/>
      <c r="SXP109" s="137"/>
      <c r="SXQ109" s="137"/>
      <c r="SXR109" s="137"/>
      <c r="SXS109" s="137"/>
      <c r="SXT109" s="137"/>
      <c r="SXU109" s="137"/>
      <c r="SXV109" s="137"/>
      <c r="SXW109" s="137"/>
      <c r="SXX109" s="137"/>
      <c r="SXY109" s="137"/>
      <c r="SXZ109" s="137"/>
      <c r="SYA109" s="137"/>
      <c r="SYB109" s="137"/>
      <c r="SYC109" s="137"/>
      <c r="SYD109" s="137"/>
      <c r="SYE109" s="137"/>
      <c r="SYF109" s="137"/>
      <c r="SYG109" s="137"/>
      <c r="SYH109" s="137"/>
      <c r="SYI109" s="137"/>
      <c r="SYJ109" s="137"/>
      <c r="SYK109" s="137"/>
      <c r="SYL109" s="137"/>
      <c r="SYM109" s="137"/>
      <c r="SYN109" s="137"/>
      <c r="SYO109" s="137"/>
      <c r="SYP109" s="137"/>
      <c r="SYQ109" s="137"/>
      <c r="SYR109" s="137"/>
      <c r="SYS109" s="137"/>
      <c r="SYT109" s="137"/>
      <c r="SYU109" s="137"/>
      <c r="SYV109" s="137"/>
      <c r="SYW109" s="137"/>
      <c r="SYX109" s="137"/>
      <c r="SYY109" s="137"/>
      <c r="SYZ109" s="137"/>
      <c r="SZA109" s="137"/>
      <c r="SZB109" s="137"/>
      <c r="SZC109" s="137"/>
      <c r="SZD109" s="137"/>
      <c r="SZE109" s="137"/>
      <c r="SZF109" s="137"/>
      <c r="SZG109" s="137"/>
      <c r="SZH109" s="137"/>
      <c r="SZI109" s="137"/>
      <c r="SZJ109" s="137"/>
      <c r="SZK109" s="137"/>
      <c r="SZL109" s="137"/>
      <c r="SZM109" s="137"/>
      <c r="SZN109" s="137"/>
      <c r="SZO109" s="137"/>
      <c r="SZP109" s="137"/>
      <c r="SZQ109" s="137"/>
      <c r="SZR109" s="137"/>
      <c r="SZS109" s="137"/>
      <c r="SZT109" s="137"/>
      <c r="SZU109" s="137"/>
      <c r="SZV109" s="137"/>
      <c r="SZW109" s="137"/>
      <c r="SZX109" s="137"/>
      <c r="SZY109" s="137"/>
      <c r="SZZ109" s="137"/>
      <c r="TAA109" s="137"/>
      <c r="TAB109" s="137"/>
      <c r="TAC109" s="137"/>
      <c r="TAD109" s="137"/>
      <c r="TAE109" s="137"/>
      <c r="TAF109" s="137"/>
      <c r="TAG109" s="137"/>
      <c r="TAH109" s="137"/>
      <c r="TAI109" s="137"/>
      <c r="TAJ109" s="137"/>
      <c r="TAK109" s="137"/>
      <c r="TAL109" s="137"/>
      <c r="TAM109" s="137"/>
      <c r="TAN109" s="137"/>
      <c r="TAO109" s="137"/>
      <c r="TAP109" s="137"/>
      <c r="TAQ109" s="137"/>
      <c r="TAR109" s="137"/>
      <c r="TAS109" s="137"/>
      <c r="TAT109" s="137"/>
      <c r="TAU109" s="137"/>
      <c r="TAV109" s="137"/>
      <c r="TAW109" s="137"/>
      <c r="TAX109" s="137"/>
      <c r="TAY109" s="137"/>
      <c r="TAZ109" s="137"/>
      <c r="TBA109" s="137"/>
      <c r="TBB109" s="137"/>
      <c r="TBC109" s="137"/>
      <c r="TBD109" s="137"/>
      <c r="TBE109" s="137"/>
      <c r="TBF109" s="137"/>
      <c r="TBG109" s="137"/>
      <c r="TBH109" s="137"/>
      <c r="TBI109" s="137"/>
      <c r="TBJ109" s="137"/>
      <c r="TBK109" s="137"/>
      <c r="TBL109" s="137"/>
      <c r="TBM109" s="137"/>
      <c r="TBN109" s="137"/>
      <c r="TBO109" s="137"/>
      <c r="TBP109" s="137"/>
      <c r="TBQ109" s="137"/>
      <c r="TBR109" s="137"/>
      <c r="TBS109" s="137"/>
      <c r="TBT109" s="137"/>
      <c r="TBU109" s="137"/>
      <c r="TBV109" s="137"/>
      <c r="TBW109" s="137"/>
      <c r="TBX109" s="137"/>
      <c r="TBY109" s="137"/>
      <c r="TBZ109" s="137"/>
      <c r="TCA109" s="137"/>
      <c r="TCB109" s="137"/>
      <c r="TCC109" s="137"/>
      <c r="TCD109" s="137"/>
      <c r="TCE109" s="137"/>
      <c r="TCF109" s="137"/>
      <c r="TCG109" s="137"/>
      <c r="TCH109" s="137"/>
      <c r="TCI109" s="137"/>
      <c r="TCJ109" s="137"/>
      <c r="TCK109" s="137"/>
      <c r="TCL109" s="137"/>
      <c r="TCM109" s="137"/>
      <c r="TCN109" s="137"/>
      <c r="TCO109" s="137"/>
      <c r="TCP109" s="137"/>
      <c r="TCQ109" s="137"/>
      <c r="TCR109" s="137"/>
      <c r="TCS109" s="137"/>
      <c r="TCT109" s="137"/>
      <c r="TCU109" s="137"/>
      <c r="TCV109" s="137"/>
      <c r="TCW109" s="137"/>
      <c r="TCX109" s="137"/>
      <c r="TCY109" s="137"/>
      <c r="TCZ109" s="137"/>
      <c r="TDA109" s="137"/>
      <c r="TDB109" s="137"/>
      <c r="TDC109" s="137"/>
      <c r="TDD109" s="137"/>
      <c r="TDE109" s="137"/>
      <c r="TDF109" s="137"/>
      <c r="TDG109" s="137"/>
      <c r="TDH109" s="137"/>
      <c r="TDI109" s="137"/>
      <c r="TDJ109" s="137"/>
      <c r="TDK109" s="137"/>
      <c r="TDL109" s="137"/>
      <c r="TDM109" s="137"/>
      <c r="TDN109" s="137"/>
      <c r="TDO109" s="137"/>
      <c r="TDP109" s="137"/>
      <c r="TDQ109" s="137"/>
      <c r="TDR109" s="137"/>
      <c r="TDS109" s="137"/>
      <c r="TDT109" s="137"/>
      <c r="TDU109" s="137"/>
      <c r="TDV109" s="137"/>
      <c r="TDW109" s="137"/>
      <c r="TDX109" s="137"/>
      <c r="TDY109" s="137"/>
      <c r="TDZ109" s="137"/>
      <c r="TEA109" s="137"/>
      <c r="TEB109" s="137"/>
      <c r="TEC109" s="137"/>
      <c r="TED109" s="137"/>
      <c r="TEE109" s="137"/>
      <c r="TEF109" s="137"/>
      <c r="TEG109" s="137"/>
      <c r="TEH109" s="137"/>
      <c r="TEI109" s="137"/>
      <c r="TEJ109" s="137"/>
      <c r="TEK109" s="137"/>
      <c r="TEL109" s="137"/>
      <c r="TEM109" s="137"/>
      <c r="TEN109" s="137"/>
      <c r="TEO109" s="137"/>
      <c r="TEP109" s="137"/>
      <c r="TEQ109" s="137"/>
      <c r="TER109" s="137"/>
      <c r="TES109" s="137"/>
      <c r="TET109" s="137"/>
      <c r="TEU109" s="137"/>
      <c r="TEV109" s="137"/>
      <c r="TEW109" s="137"/>
      <c r="TEX109" s="137"/>
      <c r="TEY109" s="137"/>
      <c r="TEZ109" s="137"/>
      <c r="TFA109" s="137"/>
      <c r="TFB109" s="137"/>
      <c r="TFC109" s="137"/>
      <c r="TFD109" s="137"/>
      <c r="TFE109" s="137"/>
      <c r="TFF109" s="137"/>
      <c r="TFG109" s="137"/>
      <c r="TFH109" s="137"/>
      <c r="TFI109" s="137"/>
      <c r="TFJ109" s="137"/>
      <c r="TFK109" s="137"/>
      <c r="TFL109" s="137"/>
      <c r="TFM109" s="137"/>
      <c r="TFN109" s="137"/>
      <c r="TFO109" s="137"/>
      <c r="TFP109" s="137"/>
      <c r="TFQ109" s="137"/>
      <c r="TFR109" s="137"/>
      <c r="TFS109" s="137"/>
      <c r="TFT109" s="137"/>
      <c r="TFU109" s="137"/>
      <c r="TFV109" s="137"/>
      <c r="TFW109" s="137"/>
      <c r="TFX109" s="137"/>
      <c r="TFY109" s="137"/>
      <c r="TFZ109" s="137"/>
      <c r="TGA109" s="137"/>
      <c r="TGB109" s="137"/>
      <c r="TGC109" s="137"/>
      <c r="TGD109" s="137"/>
      <c r="TGE109" s="137"/>
      <c r="TGF109" s="137"/>
      <c r="TGG109" s="137"/>
      <c r="TGH109" s="137"/>
      <c r="TGI109" s="137"/>
      <c r="TGJ109" s="137"/>
      <c r="TGK109" s="137"/>
      <c r="TGL109" s="137"/>
      <c r="TGM109" s="137"/>
      <c r="TGN109" s="137"/>
      <c r="TGO109" s="137"/>
      <c r="TGP109" s="137"/>
      <c r="TGQ109" s="137"/>
      <c r="TGR109" s="137"/>
      <c r="TGS109" s="137"/>
      <c r="TGT109" s="137"/>
      <c r="TGU109" s="137"/>
      <c r="TGV109" s="137"/>
      <c r="TGW109" s="137"/>
      <c r="TGX109" s="137"/>
      <c r="TGY109" s="137"/>
      <c r="TGZ109" s="137"/>
      <c r="THA109" s="137"/>
      <c r="THB109" s="137"/>
      <c r="THC109" s="137"/>
      <c r="THD109" s="137"/>
      <c r="THE109" s="137"/>
      <c r="THF109" s="137"/>
      <c r="THG109" s="137"/>
      <c r="THH109" s="137"/>
      <c r="THI109" s="137"/>
      <c r="THJ109" s="137"/>
      <c r="THK109" s="137"/>
      <c r="THL109" s="137"/>
      <c r="THM109" s="137"/>
      <c r="THN109" s="137"/>
      <c r="THO109" s="137"/>
      <c r="THP109" s="137"/>
      <c r="THQ109" s="137"/>
      <c r="THR109" s="137"/>
      <c r="THS109" s="137"/>
      <c r="THT109" s="137"/>
      <c r="THU109" s="137"/>
      <c r="THV109" s="137"/>
      <c r="THW109" s="137"/>
      <c r="THX109" s="137"/>
      <c r="THY109" s="137"/>
      <c r="THZ109" s="137"/>
      <c r="TIA109" s="137"/>
      <c r="TIB109" s="137"/>
      <c r="TIC109" s="137"/>
      <c r="TID109" s="137"/>
      <c r="TIE109" s="137"/>
      <c r="TIF109" s="137"/>
      <c r="TIG109" s="137"/>
      <c r="TIH109" s="137"/>
      <c r="TII109" s="137"/>
      <c r="TIJ109" s="137"/>
      <c r="TIK109" s="137"/>
      <c r="TIL109" s="137"/>
      <c r="TIM109" s="137"/>
      <c r="TIN109" s="137"/>
      <c r="TIO109" s="137"/>
      <c r="TIP109" s="137"/>
      <c r="TIQ109" s="137"/>
      <c r="TIR109" s="137"/>
      <c r="TIS109" s="137"/>
      <c r="TIT109" s="137"/>
      <c r="TIU109" s="137"/>
      <c r="TIV109" s="137"/>
      <c r="TIW109" s="137"/>
      <c r="TIX109" s="137"/>
      <c r="TIY109" s="137"/>
      <c r="TIZ109" s="137"/>
      <c r="TJA109" s="137"/>
      <c r="TJB109" s="137"/>
      <c r="TJC109" s="137"/>
      <c r="TJD109" s="137"/>
      <c r="TJE109" s="137"/>
      <c r="TJF109" s="137"/>
      <c r="TJG109" s="137"/>
      <c r="TJH109" s="137"/>
      <c r="TJI109" s="137"/>
      <c r="TJJ109" s="137"/>
      <c r="TJK109" s="137"/>
      <c r="TJL109" s="137"/>
      <c r="TJM109" s="137"/>
      <c r="TJN109" s="137"/>
      <c r="TJO109" s="137"/>
      <c r="TJP109" s="137"/>
      <c r="TJQ109" s="137"/>
      <c r="TJR109" s="137"/>
      <c r="TJS109" s="137"/>
      <c r="TJT109" s="137"/>
      <c r="TJU109" s="137"/>
      <c r="TJV109" s="137"/>
      <c r="TJW109" s="137"/>
      <c r="TJX109" s="137"/>
      <c r="TJY109" s="137"/>
      <c r="TJZ109" s="137"/>
      <c r="TKA109" s="137"/>
      <c r="TKB109" s="137"/>
      <c r="TKC109" s="137"/>
      <c r="TKD109" s="137"/>
      <c r="TKE109" s="137"/>
      <c r="TKF109" s="137"/>
      <c r="TKG109" s="137"/>
      <c r="TKH109" s="137"/>
      <c r="TKI109" s="137"/>
      <c r="TKJ109" s="137"/>
      <c r="TKK109" s="137"/>
      <c r="TKL109" s="137"/>
      <c r="TKM109" s="137"/>
      <c r="TKN109" s="137"/>
      <c r="TKO109" s="137"/>
      <c r="TKP109" s="137"/>
      <c r="TKQ109" s="137"/>
      <c r="TKR109" s="137"/>
      <c r="TKS109" s="137"/>
      <c r="TKT109" s="137"/>
      <c r="TKU109" s="137"/>
      <c r="TKV109" s="137"/>
      <c r="TKW109" s="137"/>
      <c r="TKX109" s="137"/>
      <c r="TKY109" s="137"/>
      <c r="TKZ109" s="137"/>
      <c r="TLA109" s="137"/>
      <c r="TLB109" s="137"/>
      <c r="TLC109" s="137"/>
      <c r="TLD109" s="137"/>
      <c r="TLE109" s="137"/>
      <c r="TLF109" s="137"/>
      <c r="TLG109" s="137"/>
      <c r="TLH109" s="137"/>
      <c r="TLI109" s="137"/>
      <c r="TLJ109" s="137"/>
      <c r="TLK109" s="137"/>
      <c r="TLL109" s="137"/>
      <c r="TLM109" s="137"/>
      <c r="TLN109" s="137"/>
      <c r="TLO109" s="137"/>
      <c r="TLP109" s="137"/>
      <c r="TLQ109" s="137"/>
      <c r="TLR109" s="137"/>
      <c r="TLS109" s="137"/>
      <c r="TLT109" s="137"/>
      <c r="TLU109" s="137"/>
      <c r="TLV109" s="137"/>
      <c r="TLW109" s="137"/>
      <c r="TLX109" s="137"/>
      <c r="TLY109" s="137"/>
      <c r="TLZ109" s="137"/>
      <c r="TMA109" s="137"/>
      <c r="TMB109" s="137"/>
      <c r="TMC109" s="137"/>
      <c r="TMD109" s="137"/>
      <c r="TME109" s="137"/>
      <c r="TMF109" s="137"/>
      <c r="TMG109" s="137"/>
      <c r="TMH109" s="137"/>
      <c r="TMI109" s="137"/>
      <c r="TMJ109" s="137"/>
      <c r="TMK109" s="137"/>
      <c r="TML109" s="137"/>
      <c r="TMM109" s="137"/>
      <c r="TMN109" s="137"/>
      <c r="TMO109" s="137"/>
      <c r="TMP109" s="137"/>
      <c r="TMQ109" s="137"/>
      <c r="TMR109" s="137"/>
      <c r="TMS109" s="137"/>
      <c r="TMT109" s="137"/>
      <c r="TMU109" s="137"/>
      <c r="TMV109" s="137"/>
      <c r="TMW109" s="137"/>
      <c r="TMX109" s="137"/>
      <c r="TMY109" s="137"/>
      <c r="TMZ109" s="137"/>
      <c r="TNA109" s="137"/>
      <c r="TNB109" s="137"/>
      <c r="TNC109" s="137"/>
      <c r="TND109" s="137"/>
      <c r="TNE109" s="137"/>
      <c r="TNF109" s="137"/>
      <c r="TNG109" s="137"/>
      <c r="TNH109" s="137"/>
      <c r="TNI109" s="137"/>
      <c r="TNJ109" s="137"/>
      <c r="TNK109" s="137"/>
      <c r="TNL109" s="137"/>
      <c r="TNM109" s="137"/>
      <c r="TNN109" s="137"/>
      <c r="TNO109" s="137"/>
      <c r="TNP109" s="137"/>
      <c r="TNQ109" s="137"/>
      <c r="TNR109" s="137"/>
      <c r="TNS109" s="137"/>
      <c r="TNT109" s="137"/>
      <c r="TNU109" s="137"/>
      <c r="TNV109" s="137"/>
      <c r="TNW109" s="137"/>
      <c r="TNX109" s="137"/>
      <c r="TNY109" s="137"/>
      <c r="TNZ109" s="137"/>
      <c r="TOA109" s="137"/>
      <c r="TOB109" s="137"/>
      <c r="TOC109" s="137"/>
      <c r="TOD109" s="137"/>
      <c r="TOE109" s="137"/>
      <c r="TOF109" s="137"/>
      <c r="TOG109" s="137"/>
      <c r="TOH109" s="137"/>
      <c r="TOI109" s="137"/>
      <c r="TOJ109" s="137"/>
      <c r="TOK109" s="137"/>
      <c r="TOL109" s="137"/>
      <c r="TOM109" s="137"/>
      <c r="TON109" s="137"/>
      <c r="TOO109" s="137"/>
      <c r="TOP109" s="137"/>
      <c r="TOQ109" s="137"/>
      <c r="TOR109" s="137"/>
      <c r="TOS109" s="137"/>
      <c r="TOT109" s="137"/>
      <c r="TOU109" s="137"/>
      <c r="TOV109" s="137"/>
      <c r="TOW109" s="137"/>
      <c r="TOX109" s="137"/>
      <c r="TOY109" s="137"/>
      <c r="TOZ109" s="137"/>
      <c r="TPA109" s="137"/>
      <c r="TPB109" s="137"/>
      <c r="TPC109" s="137"/>
      <c r="TPD109" s="137"/>
      <c r="TPE109" s="137"/>
      <c r="TPF109" s="137"/>
      <c r="TPG109" s="137"/>
      <c r="TPH109" s="137"/>
      <c r="TPI109" s="137"/>
      <c r="TPJ109" s="137"/>
      <c r="TPK109" s="137"/>
      <c r="TPL109" s="137"/>
      <c r="TPM109" s="137"/>
      <c r="TPN109" s="137"/>
      <c r="TPO109" s="137"/>
      <c r="TPP109" s="137"/>
      <c r="TPQ109" s="137"/>
      <c r="TPR109" s="137"/>
      <c r="TPS109" s="137"/>
      <c r="TPT109" s="137"/>
      <c r="TPU109" s="137"/>
      <c r="TPV109" s="137"/>
      <c r="TPW109" s="137"/>
      <c r="TPX109" s="137"/>
      <c r="TPY109" s="137"/>
      <c r="TPZ109" s="137"/>
      <c r="TQA109" s="137"/>
      <c r="TQB109" s="137"/>
      <c r="TQC109" s="137"/>
      <c r="TQD109" s="137"/>
      <c r="TQE109" s="137"/>
      <c r="TQF109" s="137"/>
      <c r="TQG109" s="137"/>
      <c r="TQH109" s="137"/>
      <c r="TQI109" s="137"/>
      <c r="TQJ109" s="137"/>
      <c r="TQK109" s="137"/>
      <c r="TQL109" s="137"/>
      <c r="TQM109" s="137"/>
      <c r="TQN109" s="137"/>
      <c r="TQO109" s="137"/>
      <c r="TQP109" s="137"/>
      <c r="TQQ109" s="137"/>
      <c r="TQR109" s="137"/>
      <c r="TQS109" s="137"/>
      <c r="TQT109" s="137"/>
      <c r="TQU109" s="137"/>
      <c r="TQV109" s="137"/>
      <c r="TQW109" s="137"/>
      <c r="TQX109" s="137"/>
      <c r="TQY109" s="137"/>
      <c r="TQZ109" s="137"/>
      <c r="TRA109" s="137"/>
      <c r="TRB109" s="137"/>
      <c r="TRC109" s="137"/>
      <c r="TRD109" s="137"/>
      <c r="TRE109" s="137"/>
      <c r="TRF109" s="137"/>
      <c r="TRG109" s="137"/>
      <c r="TRH109" s="137"/>
      <c r="TRI109" s="137"/>
      <c r="TRJ109" s="137"/>
      <c r="TRK109" s="137"/>
      <c r="TRL109" s="137"/>
      <c r="TRM109" s="137"/>
      <c r="TRN109" s="137"/>
      <c r="TRO109" s="137"/>
      <c r="TRP109" s="137"/>
      <c r="TRQ109" s="137"/>
      <c r="TRR109" s="137"/>
      <c r="TRS109" s="137"/>
      <c r="TRT109" s="137"/>
      <c r="TRU109" s="137"/>
      <c r="TRV109" s="137"/>
      <c r="TRW109" s="137"/>
      <c r="TRX109" s="137"/>
      <c r="TRY109" s="137"/>
      <c r="TRZ109" s="137"/>
      <c r="TSA109" s="137"/>
      <c r="TSB109" s="137"/>
      <c r="TSC109" s="137"/>
      <c r="TSD109" s="137"/>
      <c r="TSE109" s="137"/>
      <c r="TSF109" s="137"/>
      <c r="TSG109" s="137"/>
      <c r="TSH109" s="137"/>
      <c r="TSI109" s="137"/>
      <c r="TSJ109" s="137"/>
      <c r="TSK109" s="137"/>
      <c r="TSL109" s="137"/>
      <c r="TSM109" s="137"/>
      <c r="TSN109" s="137"/>
      <c r="TSO109" s="137"/>
      <c r="TSP109" s="137"/>
      <c r="TSQ109" s="137"/>
      <c r="TSR109" s="137"/>
      <c r="TSS109" s="137"/>
      <c r="TST109" s="137"/>
      <c r="TSU109" s="137"/>
      <c r="TSV109" s="137"/>
      <c r="TSW109" s="137"/>
      <c r="TSX109" s="137"/>
      <c r="TSY109" s="137"/>
      <c r="TSZ109" s="137"/>
      <c r="TTA109" s="137"/>
      <c r="TTB109" s="137"/>
      <c r="TTC109" s="137"/>
      <c r="TTD109" s="137"/>
      <c r="TTE109" s="137"/>
      <c r="TTF109" s="137"/>
      <c r="TTG109" s="137"/>
      <c r="TTH109" s="137"/>
      <c r="TTI109" s="137"/>
      <c r="TTJ109" s="137"/>
      <c r="TTK109" s="137"/>
      <c r="TTL109" s="137"/>
      <c r="TTM109" s="137"/>
      <c r="TTN109" s="137"/>
      <c r="TTO109" s="137"/>
      <c r="TTP109" s="137"/>
      <c r="TTQ109" s="137"/>
      <c r="TTR109" s="137"/>
      <c r="TTS109" s="137"/>
      <c r="TTT109" s="137"/>
      <c r="TTU109" s="137"/>
      <c r="TTV109" s="137"/>
      <c r="TTW109" s="137"/>
      <c r="TTX109" s="137"/>
      <c r="TTY109" s="137"/>
      <c r="TTZ109" s="137"/>
      <c r="TUA109" s="137"/>
      <c r="TUB109" s="137"/>
      <c r="TUC109" s="137"/>
      <c r="TUD109" s="137"/>
      <c r="TUE109" s="137"/>
      <c r="TUF109" s="137"/>
      <c r="TUG109" s="137"/>
      <c r="TUH109" s="137"/>
      <c r="TUI109" s="137"/>
      <c r="TUJ109" s="137"/>
      <c r="TUK109" s="137"/>
      <c r="TUL109" s="137"/>
      <c r="TUM109" s="137"/>
      <c r="TUN109" s="137"/>
      <c r="TUO109" s="137"/>
      <c r="TUP109" s="137"/>
      <c r="TUQ109" s="137"/>
      <c r="TUR109" s="137"/>
      <c r="TUS109" s="137"/>
      <c r="TUT109" s="137"/>
      <c r="TUU109" s="137"/>
      <c r="TUV109" s="137"/>
      <c r="TUW109" s="137"/>
      <c r="TUX109" s="137"/>
      <c r="TUY109" s="137"/>
      <c r="TUZ109" s="137"/>
      <c r="TVA109" s="137"/>
      <c r="TVB109" s="137"/>
      <c r="TVC109" s="137"/>
      <c r="TVD109" s="137"/>
      <c r="TVE109" s="137"/>
      <c r="TVF109" s="137"/>
      <c r="TVG109" s="137"/>
      <c r="TVH109" s="137"/>
      <c r="TVI109" s="137"/>
      <c r="TVJ109" s="137"/>
      <c r="TVK109" s="137"/>
      <c r="TVL109" s="137"/>
      <c r="TVM109" s="137"/>
      <c r="TVN109" s="137"/>
      <c r="TVO109" s="137"/>
      <c r="TVP109" s="137"/>
      <c r="TVQ109" s="137"/>
      <c r="TVR109" s="137"/>
      <c r="TVS109" s="137"/>
      <c r="TVT109" s="137"/>
      <c r="TVU109" s="137"/>
      <c r="TVV109" s="137"/>
      <c r="TVW109" s="137"/>
      <c r="TVX109" s="137"/>
      <c r="TVY109" s="137"/>
      <c r="TVZ109" s="137"/>
      <c r="TWA109" s="137"/>
      <c r="TWB109" s="137"/>
      <c r="TWC109" s="137"/>
      <c r="TWD109" s="137"/>
      <c r="TWE109" s="137"/>
      <c r="TWF109" s="137"/>
      <c r="TWG109" s="137"/>
      <c r="TWH109" s="137"/>
      <c r="TWI109" s="137"/>
      <c r="TWJ109" s="137"/>
      <c r="TWK109" s="137"/>
      <c r="TWL109" s="137"/>
      <c r="TWM109" s="137"/>
      <c r="TWN109" s="137"/>
      <c r="TWO109" s="137"/>
      <c r="TWP109" s="137"/>
      <c r="TWQ109" s="137"/>
      <c r="TWR109" s="137"/>
      <c r="TWS109" s="137"/>
      <c r="TWT109" s="137"/>
      <c r="TWU109" s="137"/>
      <c r="TWV109" s="137"/>
      <c r="TWW109" s="137"/>
      <c r="TWX109" s="137"/>
      <c r="TWY109" s="137"/>
      <c r="TWZ109" s="137"/>
      <c r="TXA109" s="137"/>
      <c r="TXB109" s="137"/>
      <c r="TXC109" s="137"/>
      <c r="TXD109" s="137"/>
      <c r="TXE109" s="137"/>
      <c r="TXF109" s="137"/>
      <c r="TXG109" s="137"/>
      <c r="TXH109" s="137"/>
      <c r="TXI109" s="137"/>
      <c r="TXJ109" s="137"/>
      <c r="TXK109" s="137"/>
      <c r="TXL109" s="137"/>
      <c r="TXM109" s="137"/>
      <c r="TXN109" s="137"/>
      <c r="TXO109" s="137"/>
      <c r="TXP109" s="137"/>
      <c r="TXQ109" s="137"/>
      <c r="TXR109" s="137"/>
      <c r="TXS109" s="137"/>
      <c r="TXT109" s="137"/>
      <c r="TXU109" s="137"/>
      <c r="TXV109" s="137"/>
      <c r="TXW109" s="137"/>
      <c r="TXX109" s="137"/>
      <c r="TXY109" s="137"/>
      <c r="TXZ109" s="137"/>
      <c r="TYA109" s="137"/>
      <c r="TYB109" s="137"/>
      <c r="TYC109" s="137"/>
      <c r="TYD109" s="137"/>
      <c r="TYE109" s="137"/>
      <c r="TYF109" s="137"/>
      <c r="TYG109" s="137"/>
      <c r="TYH109" s="137"/>
      <c r="TYI109" s="137"/>
      <c r="TYJ109" s="137"/>
      <c r="TYK109" s="137"/>
      <c r="TYL109" s="137"/>
      <c r="TYM109" s="137"/>
      <c r="TYN109" s="137"/>
      <c r="TYO109" s="137"/>
      <c r="TYP109" s="137"/>
      <c r="TYQ109" s="137"/>
      <c r="TYR109" s="137"/>
      <c r="TYS109" s="137"/>
      <c r="TYT109" s="137"/>
      <c r="TYU109" s="137"/>
      <c r="TYV109" s="137"/>
      <c r="TYW109" s="137"/>
      <c r="TYX109" s="137"/>
      <c r="TYY109" s="137"/>
      <c r="TYZ109" s="137"/>
      <c r="TZA109" s="137"/>
      <c r="TZB109" s="137"/>
      <c r="TZC109" s="137"/>
      <c r="TZD109" s="137"/>
      <c r="TZE109" s="137"/>
      <c r="TZF109" s="137"/>
      <c r="TZG109" s="137"/>
      <c r="TZH109" s="137"/>
      <c r="TZI109" s="137"/>
      <c r="TZJ109" s="137"/>
      <c r="TZK109" s="137"/>
      <c r="TZL109" s="137"/>
      <c r="TZM109" s="137"/>
      <c r="TZN109" s="137"/>
      <c r="TZO109" s="137"/>
      <c r="TZP109" s="137"/>
      <c r="TZQ109" s="137"/>
      <c r="TZR109" s="137"/>
      <c r="TZS109" s="137"/>
      <c r="TZT109" s="137"/>
      <c r="TZU109" s="137"/>
      <c r="TZV109" s="137"/>
      <c r="TZW109" s="137"/>
      <c r="TZX109" s="137"/>
      <c r="TZY109" s="137"/>
      <c r="TZZ109" s="137"/>
      <c r="UAA109" s="137"/>
      <c r="UAB109" s="137"/>
      <c r="UAC109" s="137"/>
      <c r="UAD109" s="137"/>
      <c r="UAE109" s="137"/>
      <c r="UAF109" s="137"/>
      <c r="UAG109" s="137"/>
      <c r="UAH109" s="137"/>
      <c r="UAI109" s="137"/>
      <c r="UAJ109" s="137"/>
      <c r="UAK109" s="137"/>
      <c r="UAL109" s="137"/>
      <c r="UAM109" s="137"/>
      <c r="UAN109" s="137"/>
      <c r="UAO109" s="137"/>
      <c r="UAP109" s="137"/>
      <c r="UAQ109" s="137"/>
      <c r="UAR109" s="137"/>
      <c r="UAS109" s="137"/>
      <c r="UAT109" s="137"/>
      <c r="UAU109" s="137"/>
      <c r="UAV109" s="137"/>
      <c r="UAW109" s="137"/>
      <c r="UAX109" s="137"/>
      <c r="UAY109" s="137"/>
      <c r="UAZ109" s="137"/>
      <c r="UBA109" s="137"/>
      <c r="UBB109" s="137"/>
      <c r="UBC109" s="137"/>
      <c r="UBD109" s="137"/>
      <c r="UBE109" s="137"/>
      <c r="UBF109" s="137"/>
      <c r="UBG109" s="137"/>
      <c r="UBH109" s="137"/>
      <c r="UBI109" s="137"/>
      <c r="UBJ109" s="137"/>
      <c r="UBK109" s="137"/>
      <c r="UBL109" s="137"/>
      <c r="UBM109" s="137"/>
      <c r="UBN109" s="137"/>
      <c r="UBO109" s="137"/>
      <c r="UBP109" s="137"/>
      <c r="UBQ109" s="137"/>
      <c r="UBR109" s="137"/>
      <c r="UBS109" s="137"/>
      <c r="UBT109" s="137"/>
      <c r="UBU109" s="137"/>
      <c r="UBV109" s="137"/>
      <c r="UBW109" s="137"/>
      <c r="UBX109" s="137"/>
      <c r="UBY109" s="137"/>
      <c r="UBZ109" s="137"/>
      <c r="UCA109" s="137"/>
      <c r="UCB109" s="137"/>
      <c r="UCC109" s="137"/>
      <c r="UCD109" s="137"/>
      <c r="UCE109" s="137"/>
      <c r="UCF109" s="137"/>
      <c r="UCG109" s="137"/>
      <c r="UCH109" s="137"/>
      <c r="UCI109" s="137"/>
      <c r="UCJ109" s="137"/>
      <c r="UCK109" s="137"/>
      <c r="UCL109" s="137"/>
      <c r="UCM109" s="137"/>
      <c r="UCN109" s="137"/>
      <c r="UCO109" s="137"/>
      <c r="UCP109" s="137"/>
      <c r="UCQ109" s="137"/>
      <c r="UCR109" s="137"/>
      <c r="UCS109" s="137"/>
      <c r="UCT109" s="137"/>
      <c r="UCU109" s="137"/>
      <c r="UCV109" s="137"/>
      <c r="UCW109" s="137"/>
      <c r="UCX109" s="137"/>
      <c r="UCY109" s="137"/>
      <c r="UCZ109" s="137"/>
      <c r="UDA109" s="137"/>
      <c r="UDB109" s="137"/>
      <c r="UDC109" s="137"/>
      <c r="UDD109" s="137"/>
      <c r="UDE109" s="137"/>
      <c r="UDF109" s="137"/>
      <c r="UDG109" s="137"/>
      <c r="UDH109" s="137"/>
      <c r="UDI109" s="137"/>
      <c r="UDJ109" s="137"/>
      <c r="UDK109" s="137"/>
      <c r="UDL109" s="137"/>
      <c r="UDM109" s="137"/>
      <c r="UDN109" s="137"/>
      <c r="UDO109" s="137"/>
      <c r="UDP109" s="137"/>
      <c r="UDQ109" s="137"/>
      <c r="UDR109" s="137"/>
      <c r="UDS109" s="137"/>
      <c r="UDT109" s="137"/>
      <c r="UDU109" s="137"/>
      <c r="UDV109" s="137"/>
      <c r="UDW109" s="137"/>
      <c r="UDX109" s="137"/>
      <c r="UDY109" s="137"/>
      <c r="UDZ109" s="137"/>
      <c r="UEA109" s="137"/>
      <c r="UEB109" s="137"/>
      <c r="UEC109" s="137"/>
      <c r="UED109" s="137"/>
      <c r="UEE109" s="137"/>
      <c r="UEF109" s="137"/>
      <c r="UEG109" s="137"/>
      <c r="UEH109" s="137"/>
      <c r="UEI109" s="137"/>
      <c r="UEJ109" s="137"/>
      <c r="UEK109" s="137"/>
      <c r="UEL109" s="137"/>
      <c r="UEM109" s="137"/>
      <c r="UEN109" s="137"/>
      <c r="UEO109" s="137"/>
      <c r="UEP109" s="137"/>
      <c r="UEQ109" s="137"/>
      <c r="UER109" s="137"/>
      <c r="UES109" s="137"/>
      <c r="UET109" s="137"/>
      <c r="UEU109" s="137"/>
      <c r="UEV109" s="137"/>
      <c r="UEW109" s="137"/>
      <c r="UEX109" s="137"/>
      <c r="UEY109" s="137"/>
      <c r="UEZ109" s="137"/>
      <c r="UFA109" s="137"/>
      <c r="UFB109" s="137"/>
      <c r="UFC109" s="137"/>
      <c r="UFD109" s="137"/>
      <c r="UFE109" s="137"/>
      <c r="UFF109" s="137"/>
      <c r="UFG109" s="137"/>
      <c r="UFH109" s="137"/>
      <c r="UFI109" s="137"/>
      <c r="UFJ109" s="137"/>
      <c r="UFK109" s="137"/>
      <c r="UFL109" s="137"/>
      <c r="UFM109" s="137"/>
      <c r="UFN109" s="137"/>
      <c r="UFO109" s="137"/>
      <c r="UFP109" s="137"/>
      <c r="UFQ109" s="137"/>
      <c r="UFR109" s="137"/>
      <c r="UFS109" s="137"/>
      <c r="UFT109" s="137"/>
      <c r="UFU109" s="137"/>
      <c r="UFV109" s="137"/>
      <c r="UFW109" s="137"/>
      <c r="UFX109" s="137"/>
      <c r="UFY109" s="137"/>
      <c r="UFZ109" s="137"/>
      <c r="UGA109" s="137"/>
      <c r="UGB109" s="137"/>
      <c r="UGC109" s="137"/>
      <c r="UGD109" s="137"/>
      <c r="UGE109" s="137"/>
      <c r="UGF109" s="137"/>
      <c r="UGG109" s="137"/>
      <c r="UGH109" s="137"/>
      <c r="UGI109" s="137"/>
      <c r="UGJ109" s="137"/>
      <c r="UGK109" s="137"/>
      <c r="UGL109" s="137"/>
      <c r="UGM109" s="137"/>
      <c r="UGN109" s="137"/>
      <c r="UGO109" s="137"/>
      <c r="UGP109" s="137"/>
      <c r="UGQ109" s="137"/>
      <c r="UGR109" s="137"/>
      <c r="UGS109" s="137"/>
      <c r="UGT109" s="137"/>
      <c r="UGU109" s="137"/>
      <c r="UGV109" s="137"/>
      <c r="UGW109" s="137"/>
      <c r="UGX109" s="137"/>
      <c r="UGY109" s="137"/>
      <c r="UGZ109" s="137"/>
      <c r="UHA109" s="137"/>
      <c r="UHB109" s="137"/>
      <c r="UHC109" s="137"/>
      <c r="UHD109" s="137"/>
      <c r="UHE109" s="137"/>
      <c r="UHF109" s="137"/>
      <c r="UHG109" s="137"/>
      <c r="UHH109" s="137"/>
      <c r="UHI109" s="137"/>
      <c r="UHJ109" s="137"/>
      <c r="UHK109" s="137"/>
      <c r="UHL109" s="137"/>
      <c r="UHM109" s="137"/>
      <c r="UHN109" s="137"/>
      <c r="UHO109" s="137"/>
      <c r="UHP109" s="137"/>
      <c r="UHQ109" s="137"/>
      <c r="UHR109" s="137"/>
      <c r="UHS109" s="137"/>
      <c r="UHT109" s="137"/>
      <c r="UHU109" s="137"/>
      <c r="UHV109" s="137"/>
      <c r="UHW109" s="137"/>
      <c r="UHX109" s="137"/>
      <c r="UHY109" s="137"/>
      <c r="UHZ109" s="137"/>
      <c r="UIA109" s="137"/>
      <c r="UIB109" s="137"/>
      <c r="UIC109" s="137"/>
      <c r="UID109" s="137"/>
      <c r="UIE109" s="137"/>
      <c r="UIF109" s="137"/>
      <c r="UIG109" s="137"/>
      <c r="UIH109" s="137"/>
      <c r="UII109" s="137"/>
      <c r="UIJ109" s="137"/>
      <c r="UIK109" s="137"/>
      <c r="UIL109" s="137"/>
      <c r="UIM109" s="137"/>
      <c r="UIN109" s="137"/>
      <c r="UIO109" s="137"/>
      <c r="UIP109" s="137"/>
      <c r="UIQ109" s="137"/>
      <c r="UIR109" s="137"/>
      <c r="UIS109" s="137"/>
      <c r="UIT109" s="137"/>
      <c r="UIU109" s="137"/>
      <c r="UIV109" s="137"/>
      <c r="UIW109" s="137"/>
      <c r="UIX109" s="137"/>
      <c r="UIY109" s="137"/>
      <c r="UIZ109" s="137"/>
      <c r="UJA109" s="137"/>
      <c r="UJB109" s="137"/>
      <c r="UJC109" s="137"/>
      <c r="UJD109" s="137"/>
      <c r="UJE109" s="137"/>
      <c r="UJF109" s="137"/>
      <c r="UJG109" s="137"/>
      <c r="UJH109" s="137"/>
      <c r="UJI109" s="137"/>
      <c r="UJJ109" s="137"/>
      <c r="UJK109" s="137"/>
      <c r="UJL109" s="137"/>
      <c r="UJM109" s="137"/>
      <c r="UJN109" s="137"/>
      <c r="UJO109" s="137"/>
      <c r="UJP109" s="137"/>
      <c r="UJQ109" s="137"/>
      <c r="UJR109" s="137"/>
      <c r="UJS109" s="137"/>
      <c r="UJT109" s="137"/>
      <c r="UJU109" s="137"/>
      <c r="UJV109" s="137"/>
      <c r="UJW109" s="137"/>
      <c r="UJX109" s="137"/>
      <c r="UJY109" s="137"/>
      <c r="UJZ109" s="137"/>
      <c r="UKA109" s="137"/>
      <c r="UKB109" s="137"/>
      <c r="UKC109" s="137"/>
      <c r="UKD109" s="137"/>
      <c r="UKE109" s="137"/>
      <c r="UKF109" s="137"/>
      <c r="UKG109" s="137"/>
      <c r="UKH109" s="137"/>
      <c r="UKI109" s="137"/>
      <c r="UKJ109" s="137"/>
      <c r="UKK109" s="137"/>
      <c r="UKL109" s="137"/>
      <c r="UKM109" s="137"/>
      <c r="UKN109" s="137"/>
      <c r="UKO109" s="137"/>
      <c r="UKP109" s="137"/>
      <c r="UKQ109" s="137"/>
      <c r="UKR109" s="137"/>
      <c r="UKS109" s="137"/>
      <c r="UKT109" s="137"/>
      <c r="UKU109" s="137"/>
      <c r="UKV109" s="137"/>
      <c r="UKW109" s="137"/>
      <c r="UKX109" s="137"/>
      <c r="UKY109" s="137"/>
      <c r="UKZ109" s="137"/>
      <c r="ULA109" s="137"/>
      <c r="ULB109" s="137"/>
      <c r="ULC109" s="137"/>
      <c r="ULD109" s="137"/>
      <c r="ULE109" s="137"/>
      <c r="ULF109" s="137"/>
      <c r="ULG109" s="137"/>
      <c r="ULH109" s="137"/>
      <c r="ULI109" s="137"/>
      <c r="ULJ109" s="137"/>
      <c r="ULK109" s="137"/>
      <c r="ULL109" s="137"/>
      <c r="ULM109" s="137"/>
      <c r="ULN109" s="137"/>
      <c r="ULO109" s="137"/>
      <c r="ULP109" s="137"/>
      <c r="ULQ109" s="137"/>
      <c r="ULR109" s="137"/>
      <c r="ULS109" s="137"/>
      <c r="ULT109" s="137"/>
      <c r="ULU109" s="137"/>
      <c r="ULV109" s="137"/>
      <c r="ULW109" s="137"/>
      <c r="ULX109" s="137"/>
      <c r="ULY109" s="137"/>
      <c r="ULZ109" s="137"/>
      <c r="UMA109" s="137"/>
      <c r="UMB109" s="137"/>
      <c r="UMC109" s="137"/>
      <c r="UMD109" s="137"/>
      <c r="UME109" s="137"/>
      <c r="UMF109" s="137"/>
      <c r="UMG109" s="137"/>
      <c r="UMH109" s="137"/>
      <c r="UMI109" s="137"/>
      <c r="UMJ109" s="137"/>
      <c r="UMK109" s="137"/>
      <c r="UML109" s="137"/>
      <c r="UMM109" s="137"/>
      <c r="UMN109" s="137"/>
      <c r="UMO109" s="137"/>
      <c r="UMP109" s="137"/>
      <c r="UMQ109" s="137"/>
      <c r="UMR109" s="137"/>
      <c r="UMS109" s="137"/>
      <c r="UMT109" s="137"/>
      <c r="UMU109" s="137"/>
      <c r="UMV109" s="137"/>
      <c r="UMW109" s="137"/>
      <c r="UMX109" s="137"/>
      <c r="UMY109" s="137"/>
      <c r="UMZ109" s="137"/>
      <c r="UNA109" s="137"/>
      <c r="UNB109" s="137"/>
      <c r="UNC109" s="137"/>
      <c r="UND109" s="137"/>
      <c r="UNE109" s="137"/>
      <c r="UNF109" s="137"/>
      <c r="UNG109" s="137"/>
      <c r="UNH109" s="137"/>
      <c r="UNI109" s="137"/>
      <c r="UNJ109" s="137"/>
      <c r="UNK109" s="137"/>
      <c r="UNL109" s="137"/>
      <c r="UNM109" s="137"/>
      <c r="UNN109" s="137"/>
      <c r="UNO109" s="137"/>
      <c r="UNP109" s="137"/>
      <c r="UNQ109" s="137"/>
      <c r="UNR109" s="137"/>
      <c r="UNS109" s="137"/>
      <c r="UNT109" s="137"/>
      <c r="UNU109" s="137"/>
      <c r="UNV109" s="137"/>
      <c r="UNW109" s="137"/>
      <c r="UNX109" s="137"/>
      <c r="UNY109" s="137"/>
      <c r="UNZ109" s="137"/>
      <c r="UOA109" s="137"/>
      <c r="UOB109" s="137"/>
      <c r="UOC109" s="137"/>
      <c r="UOD109" s="137"/>
      <c r="UOE109" s="137"/>
      <c r="UOF109" s="137"/>
      <c r="UOG109" s="137"/>
      <c r="UOH109" s="137"/>
      <c r="UOI109" s="137"/>
      <c r="UOJ109" s="137"/>
      <c r="UOK109" s="137"/>
      <c r="UOL109" s="137"/>
      <c r="UOM109" s="137"/>
      <c r="UON109" s="137"/>
      <c r="UOO109" s="137"/>
      <c r="UOP109" s="137"/>
      <c r="UOQ109" s="137"/>
      <c r="UOR109" s="137"/>
      <c r="UOS109" s="137"/>
      <c r="UOT109" s="137"/>
      <c r="UOU109" s="137"/>
      <c r="UOV109" s="137"/>
      <c r="UOW109" s="137"/>
      <c r="UOX109" s="137"/>
      <c r="UOY109" s="137"/>
      <c r="UOZ109" s="137"/>
      <c r="UPA109" s="137"/>
      <c r="UPB109" s="137"/>
      <c r="UPC109" s="137"/>
      <c r="UPD109" s="137"/>
      <c r="UPE109" s="137"/>
      <c r="UPF109" s="137"/>
      <c r="UPG109" s="137"/>
      <c r="UPH109" s="137"/>
      <c r="UPI109" s="137"/>
      <c r="UPJ109" s="137"/>
      <c r="UPK109" s="137"/>
      <c r="UPL109" s="137"/>
      <c r="UPM109" s="137"/>
      <c r="UPN109" s="137"/>
      <c r="UPO109" s="137"/>
      <c r="UPP109" s="137"/>
      <c r="UPQ109" s="137"/>
      <c r="UPR109" s="137"/>
      <c r="UPS109" s="137"/>
      <c r="UPT109" s="137"/>
      <c r="UPU109" s="137"/>
      <c r="UPV109" s="137"/>
      <c r="UPW109" s="137"/>
      <c r="UPX109" s="137"/>
      <c r="UPY109" s="137"/>
      <c r="UPZ109" s="137"/>
      <c r="UQA109" s="137"/>
      <c r="UQB109" s="137"/>
      <c r="UQC109" s="137"/>
      <c r="UQD109" s="137"/>
      <c r="UQE109" s="137"/>
      <c r="UQF109" s="137"/>
      <c r="UQG109" s="137"/>
      <c r="UQH109" s="137"/>
      <c r="UQI109" s="137"/>
      <c r="UQJ109" s="137"/>
      <c r="UQK109" s="137"/>
      <c r="UQL109" s="137"/>
      <c r="UQM109" s="137"/>
      <c r="UQN109" s="137"/>
      <c r="UQO109" s="137"/>
      <c r="UQP109" s="137"/>
      <c r="UQQ109" s="137"/>
      <c r="UQR109" s="137"/>
      <c r="UQS109" s="137"/>
      <c r="UQT109" s="137"/>
      <c r="UQU109" s="137"/>
      <c r="UQV109" s="137"/>
      <c r="UQW109" s="137"/>
      <c r="UQX109" s="137"/>
      <c r="UQY109" s="137"/>
      <c r="UQZ109" s="137"/>
      <c r="URA109" s="137"/>
      <c r="URB109" s="137"/>
      <c r="URC109" s="137"/>
      <c r="URD109" s="137"/>
      <c r="URE109" s="137"/>
      <c r="URF109" s="137"/>
      <c r="URG109" s="137"/>
      <c r="URH109" s="137"/>
      <c r="URI109" s="137"/>
      <c r="URJ109" s="137"/>
      <c r="URK109" s="137"/>
      <c r="URL109" s="137"/>
      <c r="URM109" s="137"/>
      <c r="URN109" s="137"/>
      <c r="URO109" s="137"/>
      <c r="URP109" s="137"/>
      <c r="URQ109" s="137"/>
      <c r="URR109" s="137"/>
      <c r="URS109" s="137"/>
      <c r="URT109" s="137"/>
      <c r="URU109" s="137"/>
      <c r="URV109" s="137"/>
      <c r="URW109" s="137"/>
      <c r="URX109" s="137"/>
      <c r="URY109" s="137"/>
      <c r="URZ109" s="137"/>
      <c r="USA109" s="137"/>
      <c r="USB109" s="137"/>
      <c r="USC109" s="137"/>
      <c r="USD109" s="137"/>
      <c r="USE109" s="137"/>
      <c r="USF109" s="137"/>
      <c r="USG109" s="137"/>
      <c r="USH109" s="137"/>
      <c r="USI109" s="137"/>
      <c r="USJ109" s="137"/>
      <c r="USK109" s="137"/>
      <c r="USL109" s="137"/>
      <c r="USM109" s="137"/>
      <c r="USN109" s="137"/>
      <c r="USO109" s="137"/>
      <c r="USP109" s="137"/>
      <c r="USQ109" s="137"/>
      <c r="USR109" s="137"/>
      <c r="USS109" s="137"/>
      <c r="UST109" s="137"/>
      <c r="USU109" s="137"/>
      <c r="USV109" s="137"/>
      <c r="USW109" s="137"/>
      <c r="USX109" s="137"/>
      <c r="USY109" s="137"/>
      <c r="USZ109" s="137"/>
      <c r="UTA109" s="137"/>
      <c r="UTB109" s="137"/>
      <c r="UTC109" s="137"/>
      <c r="UTD109" s="137"/>
      <c r="UTE109" s="137"/>
      <c r="UTF109" s="137"/>
      <c r="UTG109" s="137"/>
      <c r="UTH109" s="137"/>
      <c r="UTI109" s="137"/>
      <c r="UTJ109" s="137"/>
      <c r="UTK109" s="137"/>
      <c r="UTL109" s="137"/>
      <c r="UTM109" s="137"/>
      <c r="UTN109" s="137"/>
      <c r="UTO109" s="137"/>
      <c r="UTP109" s="137"/>
      <c r="UTQ109" s="137"/>
      <c r="UTR109" s="137"/>
      <c r="UTS109" s="137"/>
      <c r="UTT109" s="137"/>
      <c r="UTU109" s="137"/>
      <c r="UTV109" s="137"/>
      <c r="UTW109" s="137"/>
      <c r="UTX109" s="137"/>
      <c r="UTY109" s="137"/>
      <c r="UTZ109" s="137"/>
      <c r="UUA109" s="137"/>
      <c r="UUB109" s="137"/>
      <c r="UUC109" s="137"/>
      <c r="UUD109" s="137"/>
      <c r="UUE109" s="137"/>
      <c r="UUF109" s="137"/>
      <c r="UUG109" s="137"/>
      <c r="UUH109" s="137"/>
      <c r="UUI109" s="137"/>
      <c r="UUJ109" s="137"/>
      <c r="UUK109" s="137"/>
      <c r="UUL109" s="137"/>
      <c r="UUM109" s="137"/>
      <c r="UUN109" s="137"/>
      <c r="UUO109" s="137"/>
      <c r="UUP109" s="137"/>
      <c r="UUQ109" s="137"/>
      <c r="UUR109" s="137"/>
      <c r="UUS109" s="137"/>
      <c r="UUT109" s="137"/>
      <c r="UUU109" s="137"/>
      <c r="UUV109" s="137"/>
      <c r="UUW109" s="137"/>
      <c r="UUX109" s="137"/>
      <c r="UUY109" s="137"/>
      <c r="UUZ109" s="137"/>
      <c r="UVA109" s="137"/>
      <c r="UVB109" s="137"/>
      <c r="UVC109" s="137"/>
      <c r="UVD109" s="137"/>
      <c r="UVE109" s="137"/>
      <c r="UVF109" s="137"/>
      <c r="UVG109" s="137"/>
      <c r="UVH109" s="137"/>
      <c r="UVI109" s="137"/>
      <c r="UVJ109" s="137"/>
      <c r="UVK109" s="137"/>
      <c r="UVL109" s="137"/>
      <c r="UVM109" s="137"/>
      <c r="UVN109" s="137"/>
      <c r="UVO109" s="137"/>
      <c r="UVP109" s="137"/>
      <c r="UVQ109" s="137"/>
      <c r="UVR109" s="137"/>
      <c r="UVS109" s="137"/>
      <c r="UVT109" s="137"/>
      <c r="UVU109" s="137"/>
      <c r="UVV109" s="137"/>
      <c r="UVW109" s="137"/>
      <c r="UVX109" s="137"/>
      <c r="UVY109" s="137"/>
      <c r="UVZ109" s="137"/>
      <c r="UWA109" s="137"/>
      <c r="UWB109" s="137"/>
      <c r="UWC109" s="137"/>
      <c r="UWD109" s="137"/>
      <c r="UWE109" s="137"/>
      <c r="UWF109" s="137"/>
      <c r="UWG109" s="137"/>
      <c r="UWH109" s="137"/>
      <c r="UWI109" s="137"/>
      <c r="UWJ109" s="137"/>
      <c r="UWK109" s="137"/>
      <c r="UWL109" s="137"/>
      <c r="UWM109" s="137"/>
      <c r="UWN109" s="137"/>
      <c r="UWO109" s="137"/>
      <c r="UWP109" s="137"/>
      <c r="UWQ109" s="137"/>
      <c r="UWR109" s="137"/>
      <c r="UWS109" s="137"/>
      <c r="UWT109" s="137"/>
      <c r="UWU109" s="137"/>
      <c r="UWV109" s="137"/>
      <c r="UWW109" s="137"/>
      <c r="UWX109" s="137"/>
      <c r="UWY109" s="137"/>
      <c r="UWZ109" s="137"/>
      <c r="UXA109" s="137"/>
      <c r="UXB109" s="137"/>
      <c r="UXC109" s="137"/>
      <c r="UXD109" s="137"/>
      <c r="UXE109" s="137"/>
      <c r="UXF109" s="137"/>
      <c r="UXG109" s="137"/>
      <c r="UXH109" s="137"/>
      <c r="UXI109" s="137"/>
      <c r="UXJ109" s="137"/>
      <c r="UXK109" s="137"/>
      <c r="UXL109" s="137"/>
      <c r="UXM109" s="137"/>
      <c r="UXN109" s="137"/>
      <c r="UXO109" s="137"/>
      <c r="UXP109" s="137"/>
      <c r="UXQ109" s="137"/>
      <c r="UXR109" s="137"/>
      <c r="UXS109" s="137"/>
      <c r="UXT109" s="137"/>
      <c r="UXU109" s="137"/>
      <c r="UXV109" s="137"/>
      <c r="UXW109" s="137"/>
      <c r="UXX109" s="137"/>
      <c r="UXY109" s="137"/>
      <c r="UXZ109" s="137"/>
      <c r="UYA109" s="137"/>
      <c r="UYB109" s="137"/>
      <c r="UYC109" s="137"/>
      <c r="UYD109" s="137"/>
      <c r="UYE109" s="137"/>
      <c r="UYF109" s="137"/>
      <c r="UYG109" s="137"/>
      <c r="UYH109" s="137"/>
      <c r="UYI109" s="137"/>
      <c r="UYJ109" s="137"/>
      <c r="UYK109" s="137"/>
      <c r="UYL109" s="137"/>
      <c r="UYM109" s="137"/>
      <c r="UYN109" s="137"/>
      <c r="UYO109" s="137"/>
      <c r="UYP109" s="137"/>
      <c r="UYQ109" s="137"/>
      <c r="UYR109" s="137"/>
      <c r="UYS109" s="137"/>
      <c r="UYT109" s="137"/>
      <c r="UYU109" s="137"/>
      <c r="UYV109" s="137"/>
      <c r="UYW109" s="137"/>
      <c r="UYX109" s="137"/>
      <c r="UYY109" s="137"/>
      <c r="UYZ109" s="137"/>
      <c r="UZA109" s="137"/>
      <c r="UZB109" s="137"/>
      <c r="UZC109" s="137"/>
      <c r="UZD109" s="137"/>
      <c r="UZE109" s="137"/>
      <c r="UZF109" s="137"/>
      <c r="UZG109" s="137"/>
      <c r="UZH109" s="137"/>
      <c r="UZI109" s="137"/>
      <c r="UZJ109" s="137"/>
      <c r="UZK109" s="137"/>
      <c r="UZL109" s="137"/>
      <c r="UZM109" s="137"/>
      <c r="UZN109" s="137"/>
      <c r="UZO109" s="137"/>
      <c r="UZP109" s="137"/>
      <c r="UZQ109" s="137"/>
      <c r="UZR109" s="137"/>
      <c r="UZS109" s="137"/>
      <c r="UZT109" s="137"/>
      <c r="UZU109" s="137"/>
      <c r="UZV109" s="137"/>
      <c r="UZW109" s="137"/>
      <c r="UZX109" s="137"/>
      <c r="UZY109" s="137"/>
      <c r="UZZ109" s="137"/>
      <c r="VAA109" s="137"/>
      <c r="VAB109" s="137"/>
      <c r="VAC109" s="137"/>
      <c r="VAD109" s="137"/>
      <c r="VAE109" s="137"/>
      <c r="VAF109" s="137"/>
      <c r="VAG109" s="137"/>
      <c r="VAH109" s="137"/>
      <c r="VAI109" s="137"/>
      <c r="VAJ109" s="137"/>
      <c r="VAK109" s="137"/>
      <c r="VAL109" s="137"/>
      <c r="VAM109" s="137"/>
      <c r="VAN109" s="137"/>
      <c r="VAO109" s="137"/>
      <c r="VAP109" s="137"/>
      <c r="VAQ109" s="137"/>
      <c r="VAR109" s="137"/>
      <c r="VAS109" s="137"/>
      <c r="VAT109" s="137"/>
      <c r="VAU109" s="137"/>
      <c r="VAV109" s="137"/>
      <c r="VAW109" s="137"/>
      <c r="VAX109" s="137"/>
      <c r="VAY109" s="137"/>
      <c r="VAZ109" s="137"/>
      <c r="VBA109" s="137"/>
      <c r="VBB109" s="137"/>
      <c r="VBC109" s="137"/>
      <c r="VBD109" s="137"/>
      <c r="VBE109" s="137"/>
      <c r="VBF109" s="137"/>
      <c r="VBG109" s="137"/>
      <c r="VBH109" s="137"/>
      <c r="VBI109" s="137"/>
      <c r="VBJ109" s="137"/>
      <c r="VBK109" s="137"/>
      <c r="VBL109" s="137"/>
      <c r="VBM109" s="137"/>
      <c r="VBN109" s="137"/>
      <c r="VBO109" s="137"/>
      <c r="VBP109" s="137"/>
      <c r="VBQ109" s="137"/>
      <c r="VBR109" s="137"/>
      <c r="VBS109" s="137"/>
      <c r="VBT109" s="137"/>
      <c r="VBU109" s="137"/>
      <c r="VBV109" s="137"/>
      <c r="VBW109" s="137"/>
      <c r="VBX109" s="137"/>
      <c r="VBY109" s="137"/>
      <c r="VBZ109" s="137"/>
      <c r="VCA109" s="137"/>
      <c r="VCB109" s="137"/>
      <c r="VCC109" s="137"/>
      <c r="VCD109" s="137"/>
      <c r="VCE109" s="137"/>
      <c r="VCF109" s="137"/>
      <c r="VCG109" s="137"/>
      <c r="VCH109" s="137"/>
      <c r="VCI109" s="137"/>
      <c r="VCJ109" s="137"/>
      <c r="VCK109" s="137"/>
      <c r="VCL109" s="137"/>
      <c r="VCM109" s="137"/>
      <c r="VCN109" s="137"/>
      <c r="VCO109" s="137"/>
      <c r="VCP109" s="137"/>
      <c r="VCQ109" s="137"/>
      <c r="VCR109" s="137"/>
      <c r="VCS109" s="137"/>
      <c r="VCT109" s="137"/>
      <c r="VCU109" s="137"/>
      <c r="VCV109" s="137"/>
      <c r="VCW109" s="137"/>
      <c r="VCX109" s="137"/>
      <c r="VCY109" s="137"/>
      <c r="VCZ109" s="137"/>
      <c r="VDA109" s="137"/>
      <c r="VDB109" s="137"/>
      <c r="VDC109" s="137"/>
      <c r="VDD109" s="137"/>
      <c r="VDE109" s="137"/>
      <c r="VDF109" s="137"/>
      <c r="VDG109" s="137"/>
      <c r="VDH109" s="137"/>
      <c r="VDI109" s="137"/>
      <c r="VDJ109" s="137"/>
      <c r="VDK109" s="137"/>
      <c r="VDL109" s="137"/>
      <c r="VDM109" s="137"/>
      <c r="VDN109" s="137"/>
      <c r="VDO109" s="137"/>
      <c r="VDP109" s="137"/>
      <c r="VDQ109" s="137"/>
      <c r="VDR109" s="137"/>
      <c r="VDS109" s="137"/>
      <c r="VDT109" s="137"/>
      <c r="VDU109" s="137"/>
      <c r="VDV109" s="137"/>
      <c r="VDW109" s="137"/>
      <c r="VDX109" s="137"/>
      <c r="VDY109" s="137"/>
      <c r="VDZ109" s="137"/>
      <c r="VEA109" s="137"/>
      <c r="VEB109" s="137"/>
      <c r="VEC109" s="137"/>
      <c r="VED109" s="137"/>
      <c r="VEE109" s="137"/>
      <c r="VEF109" s="137"/>
      <c r="VEG109" s="137"/>
      <c r="VEH109" s="137"/>
      <c r="VEI109" s="137"/>
      <c r="VEJ109" s="137"/>
      <c r="VEK109" s="137"/>
      <c r="VEL109" s="137"/>
      <c r="VEM109" s="137"/>
      <c r="VEN109" s="137"/>
      <c r="VEO109" s="137"/>
      <c r="VEP109" s="137"/>
      <c r="VEQ109" s="137"/>
      <c r="VER109" s="137"/>
      <c r="VES109" s="137"/>
      <c r="VET109" s="137"/>
      <c r="VEU109" s="137"/>
      <c r="VEV109" s="137"/>
      <c r="VEW109" s="137"/>
      <c r="VEX109" s="137"/>
      <c r="VEY109" s="137"/>
      <c r="VEZ109" s="137"/>
      <c r="VFA109" s="137"/>
      <c r="VFB109" s="137"/>
      <c r="VFC109" s="137"/>
      <c r="VFD109" s="137"/>
      <c r="VFE109" s="137"/>
      <c r="VFF109" s="137"/>
      <c r="VFG109" s="137"/>
      <c r="VFH109" s="137"/>
      <c r="VFI109" s="137"/>
      <c r="VFJ109" s="137"/>
      <c r="VFK109" s="137"/>
      <c r="VFL109" s="137"/>
      <c r="VFM109" s="137"/>
      <c r="VFN109" s="137"/>
      <c r="VFO109" s="137"/>
      <c r="VFP109" s="137"/>
      <c r="VFQ109" s="137"/>
      <c r="VFR109" s="137"/>
      <c r="VFS109" s="137"/>
      <c r="VFT109" s="137"/>
      <c r="VFU109" s="137"/>
      <c r="VFV109" s="137"/>
      <c r="VFW109" s="137"/>
      <c r="VFX109" s="137"/>
      <c r="VFY109" s="137"/>
      <c r="VFZ109" s="137"/>
      <c r="VGA109" s="137"/>
      <c r="VGB109" s="137"/>
      <c r="VGC109" s="137"/>
      <c r="VGD109" s="137"/>
      <c r="VGE109" s="137"/>
      <c r="VGF109" s="137"/>
      <c r="VGG109" s="137"/>
      <c r="VGH109" s="137"/>
      <c r="VGI109" s="137"/>
      <c r="VGJ109" s="137"/>
      <c r="VGK109" s="137"/>
      <c r="VGL109" s="137"/>
      <c r="VGM109" s="137"/>
      <c r="VGN109" s="137"/>
      <c r="VGO109" s="137"/>
      <c r="VGP109" s="137"/>
      <c r="VGQ109" s="137"/>
      <c r="VGR109" s="137"/>
      <c r="VGS109" s="137"/>
      <c r="VGT109" s="137"/>
      <c r="VGU109" s="137"/>
      <c r="VGV109" s="137"/>
      <c r="VGW109" s="137"/>
      <c r="VGX109" s="137"/>
      <c r="VGY109" s="137"/>
      <c r="VGZ109" s="137"/>
      <c r="VHA109" s="137"/>
      <c r="VHB109" s="137"/>
      <c r="VHC109" s="137"/>
      <c r="VHD109" s="137"/>
      <c r="VHE109" s="137"/>
      <c r="VHF109" s="137"/>
      <c r="VHG109" s="137"/>
      <c r="VHH109" s="137"/>
      <c r="VHI109" s="137"/>
      <c r="VHJ109" s="137"/>
      <c r="VHK109" s="137"/>
      <c r="VHL109" s="137"/>
      <c r="VHM109" s="137"/>
      <c r="VHN109" s="137"/>
      <c r="VHO109" s="137"/>
      <c r="VHP109" s="137"/>
      <c r="VHQ109" s="137"/>
      <c r="VHR109" s="137"/>
      <c r="VHS109" s="137"/>
      <c r="VHT109" s="137"/>
      <c r="VHU109" s="137"/>
      <c r="VHV109" s="137"/>
      <c r="VHW109" s="137"/>
      <c r="VHX109" s="137"/>
      <c r="VHY109" s="137"/>
      <c r="VHZ109" s="137"/>
      <c r="VIA109" s="137"/>
      <c r="VIB109" s="137"/>
      <c r="VIC109" s="137"/>
      <c r="VID109" s="137"/>
      <c r="VIE109" s="137"/>
      <c r="VIF109" s="137"/>
      <c r="VIG109" s="137"/>
      <c r="VIH109" s="137"/>
      <c r="VII109" s="137"/>
      <c r="VIJ109" s="137"/>
      <c r="VIK109" s="137"/>
      <c r="VIL109" s="137"/>
      <c r="VIM109" s="137"/>
      <c r="VIN109" s="137"/>
      <c r="VIO109" s="137"/>
      <c r="VIP109" s="137"/>
      <c r="VIQ109" s="137"/>
      <c r="VIR109" s="137"/>
      <c r="VIS109" s="137"/>
      <c r="VIT109" s="137"/>
      <c r="VIU109" s="137"/>
      <c r="VIV109" s="137"/>
      <c r="VIW109" s="137"/>
      <c r="VIX109" s="137"/>
      <c r="VIY109" s="137"/>
      <c r="VIZ109" s="137"/>
      <c r="VJA109" s="137"/>
      <c r="VJB109" s="137"/>
      <c r="VJC109" s="137"/>
      <c r="VJD109" s="137"/>
      <c r="VJE109" s="137"/>
      <c r="VJF109" s="137"/>
      <c r="VJG109" s="137"/>
      <c r="VJH109" s="137"/>
      <c r="VJI109" s="137"/>
      <c r="VJJ109" s="137"/>
      <c r="VJK109" s="137"/>
      <c r="VJL109" s="137"/>
      <c r="VJM109" s="137"/>
      <c r="VJN109" s="137"/>
      <c r="VJO109" s="137"/>
      <c r="VJP109" s="137"/>
      <c r="VJQ109" s="137"/>
      <c r="VJR109" s="137"/>
      <c r="VJS109" s="137"/>
      <c r="VJT109" s="137"/>
      <c r="VJU109" s="137"/>
      <c r="VJV109" s="137"/>
      <c r="VJW109" s="137"/>
      <c r="VJX109" s="137"/>
      <c r="VJY109" s="137"/>
      <c r="VJZ109" s="137"/>
      <c r="VKA109" s="137"/>
      <c r="VKB109" s="137"/>
      <c r="VKC109" s="137"/>
      <c r="VKD109" s="137"/>
      <c r="VKE109" s="137"/>
      <c r="VKF109" s="137"/>
      <c r="VKG109" s="137"/>
      <c r="VKH109" s="137"/>
      <c r="VKI109" s="137"/>
      <c r="VKJ109" s="137"/>
      <c r="VKK109" s="137"/>
      <c r="VKL109" s="137"/>
      <c r="VKM109" s="137"/>
      <c r="VKN109" s="137"/>
      <c r="VKO109" s="137"/>
      <c r="VKP109" s="137"/>
      <c r="VKQ109" s="137"/>
      <c r="VKR109" s="137"/>
      <c r="VKS109" s="137"/>
      <c r="VKT109" s="137"/>
      <c r="VKU109" s="137"/>
      <c r="VKV109" s="137"/>
      <c r="VKW109" s="137"/>
      <c r="VKX109" s="137"/>
      <c r="VKY109" s="137"/>
      <c r="VKZ109" s="137"/>
      <c r="VLA109" s="137"/>
      <c r="VLB109" s="137"/>
      <c r="VLC109" s="137"/>
      <c r="VLD109" s="137"/>
      <c r="VLE109" s="137"/>
      <c r="VLF109" s="137"/>
      <c r="VLG109" s="137"/>
      <c r="VLH109" s="137"/>
      <c r="VLI109" s="137"/>
      <c r="VLJ109" s="137"/>
      <c r="VLK109" s="137"/>
      <c r="VLL109" s="137"/>
      <c r="VLM109" s="137"/>
      <c r="VLN109" s="137"/>
      <c r="VLO109" s="137"/>
      <c r="VLP109" s="137"/>
      <c r="VLQ109" s="137"/>
      <c r="VLR109" s="137"/>
      <c r="VLS109" s="137"/>
      <c r="VLT109" s="137"/>
      <c r="VLU109" s="137"/>
      <c r="VLV109" s="137"/>
      <c r="VLW109" s="137"/>
      <c r="VLX109" s="137"/>
      <c r="VLY109" s="137"/>
      <c r="VLZ109" s="137"/>
      <c r="VMA109" s="137"/>
      <c r="VMB109" s="137"/>
      <c r="VMC109" s="137"/>
      <c r="VMD109" s="137"/>
      <c r="VME109" s="137"/>
      <c r="VMF109" s="137"/>
      <c r="VMG109" s="137"/>
      <c r="VMH109" s="137"/>
      <c r="VMI109" s="137"/>
      <c r="VMJ109" s="137"/>
      <c r="VMK109" s="137"/>
      <c r="VML109" s="137"/>
      <c r="VMM109" s="137"/>
      <c r="VMN109" s="137"/>
      <c r="VMO109" s="137"/>
      <c r="VMP109" s="137"/>
      <c r="VMQ109" s="137"/>
      <c r="VMR109" s="137"/>
      <c r="VMS109" s="137"/>
      <c r="VMT109" s="137"/>
      <c r="VMU109" s="137"/>
      <c r="VMV109" s="137"/>
      <c r="VMW109" s="137"/>
      <c r="VMX109" s="137"/>
      <c r="VMY109" s="137"/>
      <c r="VMZ109" s="137"/>
      <c r="VNA109" s="137"/>
      <c r="VNB109" s="137"/>
      <c r="VNC109" s="137"/>
      <c r="VND109" s="137"/>
      <c r="VNE109" s="137"/>
      <c r="VNF109" s="137"/>
      <c r="VNG109" s="137"/>
      <c r="VNH109" s="137"/>
      <c r="VNI109" s="137"/>
      <c r="VNJ109" s="137"/>
      <c r="VNK109" s="137"/>
      <c r="VNL109" s="137"/>
      <c r="VNM109" s="137"/>
      <c r="VNN109" s="137"/>
      <c r="VNO109" s="137"/>
      <c r="VNP109" s="137"/>
      <c r="VNQ109" s="137"/>
      <c r="VNR109" s="137"/>
      <c r="VNS109" s="137"/>
      <c r="VNT109" s="137"/>
      <c r="VNU109" s="137"/>
      <c r="VNV109" s="137"/>
      <c r="VNW109" s="137"/>
      <c r="VNX109" s="137"/>
      <c r="VNY109" s="137"/>
      <c r="VNZ109" s="137"/>
      <c r="VOA109" s="137"/>
      <c r="VOB109" s="137"/>
      <c r="VOC109" s="137"/>
      <c r="VOD109" s="137"/>
      <c r="VOE109" s="137"/>
      <c r="VOF109" s="137"/>
      <c r="VOG109" s="137"/>
      <c r="VOH109" s="137"/>
      <c r="VOI109" s="137"/>
      <c r="VOJ109" s="137"/>
      <c r="VOK109" s="137"/>
      <c r="VOL109" s="137"/>
      <c r="VOM109" s="137"/>
      <c r="VON109" s="137"/>
      <c r="VOO109" s="137"/>
      <c r="VOP109" s="137"/>
      <c r="VOQ109" s="137"/>
      <c r="VOR109" s="137"/>
      <c r="VOS109" s="137"/>
      <c r="VOT109" s="137"/>
      <c r="VOU109" s="137"/>
      <c r="VOV109" s="137"/>
      <c r="VOW109" s="137"/>
      <c r="VOX109" s="137"/>
      <c r="VOY109" s="137"/>
      <c r="VOZ109" s="137"/>
      <c r="VPA109" s="137"/>
      <c r="VPB109" s="137"/>
      <c r="VPC109" s="137"/>
      <c r="VPD109" s="137"/>
      <c r="VPE109" s="137"/>
      <c r="VPF109" s="137"/>
      <c r="VPG109" s="137"/>
      <c r="VPH109" s="137"/>
      <c r="VPI109" s="137"/>
      <c r="VPJ109" s="137"/>
      <c r="VPK109" s="137"/>
      <c r="VPL109" s="137"/>
      <c r="VPM109" s="137"/>
      <c r="VPN109" s="137"/>
      <c r="VPO109" s="137"/>
      <c r="VPP109" s="137"/>
      <c r="VPQ109" s="137"/>
      <c r="VPR109" s="137"/>
      <c r="VPS109" s="137"/>
      <c r="VPT109" s="137"/>
      <c r="VPU109" s="137"/>
      <c r="VPV109" s="137"/>
      <c r="VPW109" s="137"/>
      <c r="VPX109" s="137"/>
      <c r="VPY109" s="137"/>
      <c r="VPZ109" s="137"/>
      <c r="VQA109" s="137"/>
      <c r="VQB109" s="137"/>
      <c r="VQC109" s="137"/>
      <c r="VQD109" s="137"/>
      <c r="VQE109" s="137"/>
      <c r="VQF109" s="137"/>
      <c r="VQG109" s="137"/>
      <c r="VQH109" s="137"/>
      <c r="VQI109" s="137"/>
      <c r="VQJ109" s="137"/>
      <c r="VQK109" s="137"/>
      <c r="VQL109" s="137"/>
      <c r="VQM109" s="137"/>
      <c r="VQN109" s="137"/>
      <c r="VQO109" s="137"/>
      <c r="VQP109" s="137"/>
      <c r="VQQ109" s="137"/>
      <c r="VQR109" s="137"/>
      <c r="VQS109" s="137"/>
      <c r="VQT109" s="137"/>
      <c r="VQU109" s="137"/>
      <c r="VQV109" s="137"/>
      <c r="VQW109" s="137"/>
      <c r="VQX109" s="137"/>
      <c r="VQY109" s="137"/>
      <c r="VQZ109" s="137"/>
      <c r="VRA109" s="137"/>
      <c r="VRB109" s="137"/>
      <c r="VRC109" s="137"/>
      <c r="VRD109" s="137"/>
      <c r="VRE109" s="137"/>
      <c r="VRF109" s="137"/>
      <c r="VRG109" s="137"/>
      <c r="VRH109" s="137"/>
      <c r="VRI109" s="137"/>
      <c r="VRJ109" s="137"/>
      <c r="VRK109" s="137"/>
      <c r="VRL109" s="137"/>
      <c r="VRM109" s="137"/>
      <c r="VRN109" s="137"/>
      <c r="VRO109" s="137"/>
      <c r="VRP109" s="137"/>
      <c r="VRQ109" s="137"/>
      <c r="VRR109" s="137"/>
      <c r="VRS109" s="137"/>
      <c r="VRT109" s="137"/>
      <c r="VRU109" s="137"/>
      <c r="VRV109" s="137"/>
      <c r="VRW109" s="137"/>
      <c r="VRX109" s="137"/>
      <c r="VRY109" s="137"/>
      <c r="VRZ109" s="137"/>
      <c r="VSA109" s="137"/>
      <c r="VSB109" s="137"/>
      <c r="VSC109" s="137"/>
      <c r="VSD109" s="137"/>
      <c r="VSE109" s="137"/>
      <c r="VSF109" s="137"/>
      <c r="VSG109" s="137"/>
      <c r="VSH109" s="137"/>
      <c r="VSI109" s="137"/>
      <c r="VSJ109" s="137"/>
      <c r="VSK109" s="137"/>
      <c r="VSL109" s="137"/>
      <c r="VSM109" s="137"/>
      <c r="VSN109" s="137"/>
      <c r="VSO109" s="137"/>
      <c r="VSP109" s="137"/>
      <c r="VSQ109" s="137"/>
      <c r="VSR109" s="137"/>
      <c r="VSS109" s="137"/>
      <c r="VST109" s="137"/>
      <c r="VSU109" s="137"/>
      <c r="VSV109" s="137"/>
      <c r="VSW109" s="137"/>
      <c r="VSX109" s="137"/>
      <c r="VSY109" s="137"/>
      <c r="VSZ109" s="137"/>
      <c r="VTA109" s="137"/>
      <c r="VTB109" s="137"/>
      <c r="VTC109" s="137"/>
      <c r="VTD109" s="137"/>
      <c r="VTE109" s="137"/>
      <c r="VTF109" s="137"/>
      <c r="VTG109" s="137"/>
      <c r="VTH109" s="137"/>
      <c r="VTI109" s="137"/>
      <c r="VTJ109" s="137"/>
      <c r="VTK109" s="137"/>
      <c r="VTL109" s="137"/>
      <c r="VTM109" s="137"/>
      <c r="VTN109" s="137"/>
      <c r="VTO109" s="137"/>
      <c r="VTP109" s="137"/>
      <c r="VTQ109" s="137"/>
      <c r="VTR109" s="137"/>
      <c r="VTS109" s="137"/>
      <c r="VTT109" s="137"/>
      <c r="VTU109" s="137"/>
      <c r="VTV109" s="137"/>
      <c r="VTW109" s="137"/>
      <c r="VTX109" s="137"/>
      <c r="VTY109" s="137"/>
      <c r="VTZ109" s="137"/>
      <c r="VUA109" s="137"/>
      <c r="VUB109" s="137"/>
      <c r="VUC109" s="137"/>
      <c r="VUD109" s="137"/>
      <c r="VUE109" s="137"/>
      <c r="VUF109" s="137"/>
      <c r="VUG109" s="137"/>
      <c r="VUH109" s="137"/>
      <c r="VUI109" s="137"/>
      <c r="VUJ109" s="137"/>
      <c r="VUK109" s="137"/>
      <c r="VUL109" s="137"/>
      <c r="VUM109" s="137"/>
      <c r="VUN109" s="137"/>
      <c r="VUO109" s="137"/>
      <c r="VUP109" s="137"/>
      <c r="VUQ109" s="137"/>
      <c r="VUR109" s="137"/>
      <c r="VUS109" s="137"/>
      <c r="VUT109" s="137"/>
      <c r="VUU109" s="137"/>
      <c r="VUV109" s="137"/>
      <c r="VUW109" s="137"/>
      <c r="VUX109" s="137"/>
      <c r="VUY109" s="137"/>
      <c r="VUZ109" s="137"/>
      <c r="VVA109" s="137"/>
      <c r="VVB109" s="137"/>
      <c r="VVC109" s="137"/>
      <c r="VVD109" s="137"/>
      <c r="VVE109" s="137"/>
      <c r="VVF109" s="137"/>
      <c r="VVG109" s="137"/>
      <c r="VVH109" s="137"/>
      <c r="VVI109" s="137"/>
      <c r="VVJ109" s="137"/>
      <c r="VVK109" s="137"/>
      <c r="VVL109" s="137"/>
      <c r="VVM109" s="137"/>
      <c r="VVN109" s="137"/>
      <c r="VVO109" s="137"/>
      <c r="VVP109" s="137"/>
      <c r="VVQ109" s="137"/>
      <c r="VVR109" s="137"/>
      <c r="VVS109" s="137"/>
      <c r="VVT109" s="137"/>
      <c r="VVU109" s="137"/>
      <c r="VVV109" s="137"/>
      <c r="VVW109" s="137"/>
      <c r="VVX109" s="137"/>
      <c r="VVY109" s="137"/>
      <c r="VVZ109" s="137"/>
      <c r="VWA109" s="137"/>
      <c r="VWB109" s="137"/>
      <c r="VWC109" s="137"/>
      <c r="VWD109" s="137"/>
      <c r="VWE109" s="137"/>
      <c r="VWF109" s="137"/>
      <c r="VWG109" s="137"/>
      <c r="VWH109" s="137"/>
      <c r="VWI109" s="137"/>
      <c r="VWJ109" s="137"/>
      <c r="VWK109" s="137"/>
      <c r="VWL109" s="137"/>
      <c r="VWM109" s="137"/>
      <c r="VWN109" s="137"/>
      <c r="VWO109" s="137"/>
      <c r="VWP109" s="137"/>
      <c r="VWQ109" s="137"/>
      <c r="VWR109" s="137"/>
      <c r="VWS109" s="137"/>
      <c r="VWT109" s="137"/>
      <c r="VWU109" s="137"/>
      <c r="VWV109" s="137"/>
      <c r="VWW109" s="137"/>
      <c r="VWX109" s="137"/>
      <c r="VWY109" s="137"/>
      <c r="VWZ109" s="137"/>
      <c r="VXA109" s="137"/>
      <c r="VXB109" s="137"/>
      <c r="VXC109" s="137"/>
      <c r="VXD109" s="137"/>
      <c r="VXE109" s="137"/>
      <c r="VXF109" s="137"/>
      <c r="VXG109" s="137"/>
      <c r="VXH109" s="137"/>
      <c r="VXI109" s="137"/>
      <c r="VXJ109" s="137"/>
      <c r="VXK109" s="137"/>
      <c r="VXL109" s="137"/>
      <c r="VXM109" s="137"/>
      <c r="VXN109" s="137"/>
      <c r="VXO109" s="137"/>
      <c r="VXP109" s="137"/>
      <c r="VXQ109" s="137"/>
      <c r="VXR109" s="137"/>
      <c r="VXS109" s="137"/>
      <c r="VXT109" s="137"/>
      <c r="VXU109" s="137"/>
      <c r="VXV109" s="137"/>
      <c r="VXW109" s="137"/>
      <c r="VXX109" s="137"/>
      <c r="VXY109" s="137"/>
      <c r="VXZ109" s="137"/>
      <c r="VYA109" s="137"/>
      <c r="VYB109" s="137"/>
      <c r="VYC109" s="137"/>
      <c r="VYD109" s="137"/>
      <c r="VYE109" s="137"/>
      <c r="VYF109" s="137"/>
      <c r="VYG109" s="137"/>
      <c r="VYH109" s="137"/>
      <c r="VYI109" s="137"/>
      <c r="VYJ109" s="137"/>
      <c r="VYK109" s="137"/>
      <c r="VYL109" s="137"/>
      <c r="VYM109" s="137"/>
      <c r="VYN109" s="137"/>
      <c r="VYO109" s="137"/>
      <c r="VYP109" s="137"/>
      <c r="VYQ109" s="137"/>
      <c r="VYR109" s="137"/>
      <c r="VYS109" s="137"/>
      <c r="VYT109" s="137"/>
      <c r="VYU109" s="137"/>
      <c r="VYV109" s="137"/>
      <c r="VYW109" s="137"/>
      <c r="VYX109" s="137"/>
      <c r="VYY109" s="137"/>
      <c r="VYZ109" s="137"/>
      <c r="VZA109" s="137"/>
      <c r="VZB109" s="137"/>
      <c r="VZC109" s="137"/>
      <c r="VZD109" s="137"/>
      <c r="VZE109" s="137"/>
      <c r="VZF109" s="137"/>
      <c r="VZG109" s="137"/>
      <c r="VZH109" s="137"/>
      <c r="VZI109" s="137"/>
      <c r="VZJ109" s="137"/>
      <c r="VZK109" s="137"/>
      <c r="VZL109" s="137"/>
      <c r="VZM109" s="137"/>
      <c r="VZN109" s="137"/>
      <c r="VZO109" s="137"/>
      <c r="VZP109" s="137"/>
      <c r="VZQ109" s="137"/>
      <c r="VZR109" s="137"/>
      <c r="VZS109" s="137"/>
      <c r="VZT109" s="137"/>
      <c r="VZU109" s="137"/>
      <c r="VZV109" s="137"/>
      <c r="VZW109" s="137"/>
      <c r="VZX109" s="137"/>
      <c r="VZY109" s="137"/>
      <c r="VZZ109" s="137"/>
      <c r="WAA109" s="137"/>
      <c r="WAB109" s="137"/>
      <c r="WAC109" s="137"/>
      <c r="WAD109" s="137"/>
      <c r="WAE109" s="137"/>
      <c r="WAF109" s="137"/>
      <c r="WAG109" s="137"/>
      <c r="WAH109" s="137"/>
      <c r="WAI109" s="137"/>
      <c r="WAJ109" s="137"/>
      <c r="WAK109" s="137"/>
      <c r="WAL109" s="137"/>
      <c r="WAM109" s="137"/>
      <c r="WAN109" s="137"/>
      <c r="WAO109" s="137"/>
      <c r="WAP109" s="137"/>
      <c r="WAQ109" s="137"/>
      <c r="WAR109" s="137"/>
      <c r="WAS109" s="137"/>
      <c r="WAT109" s="137"/>
      <c r="WAU109" s="137"/>
      <c r="WAV109" s="137"/>
      <c r="WAW109" s="137"/>
      <c r="WAX109" s="137"/>
      <c r="WAY109" s="137"/>
      <c r="WAZ109" s="137"/>
      <c r="WBA109" s="137"/>
      <c r="WBB109" s="137"/>
      <c r="WBC109" s="137"/>
      <c r="WBD109" s="137"/>
      <c r="WBE109" s="137"/>
      <c r="WBF109" s="137"/>
      <c r="WBG109" s="137"/>
      <c r="WBH109" s="137"/>
      <c r="WBI109" s="137"/>
      <c r="WBJ109" s="137"/>
      <c r="WBK109" s="137"/>
      <c r="WBL109" s="137"/>
      <c r="WBM109" s="137"/>
      <c r="WBN109" s="137"/>
      <c r="WBO109" s="137"/>
      <c r="WBP109" s="137"/>
      <c r="WBQ109" s="137"/>
      <c r="WBR109" s="137"/>
      <c r="WBS109" s="137"/>
      <c r="WBT109" s="137"/>
      <c r="WBU109" s="137"/>
      <c r="WBV109" s="137"/>
      <c r="WBW109" s="137"/>
      <c r="WBX109" s="137"/>
      <c r="WBY109" s="137"/>
      <c r="WBZ109" s="137"/>
      <c r="WCA109" s="137"/>
      <c r="WCB109" s="137"/>
      <c r="WCC109" s="137"/>
      <c r="WCD109" s="137"/>
      <c r="WCE109" s="137"/>
      <c r="WCF109" s="137"/>
      <c r="WCG109" s="137"/>
      <c r="WCH109" s="137"/>
      <c r="WCI109" s="137"/>
      <c r="WCJ109" s="137"/>
      <c r="WCK109" s="137"/>
      <c r="WCL109" s="137"/>
      <c r="WCM109" s="137"/>
      <c r="WCN109" s="137"/>
      <c r="WCO109" s="137"/>
      <c r="WCP109" s="137"/>
      <c r="WCQ109" s="137"/>
      <c r="WCR109" s="137"/>
      <c r="WCS109" s="137"/>
      <c r="WCT109" s="137"/>
      <c r="WCU109" s="137"/>
      <c r="WCV109" s="137"/>
      <c r="WCW109" s="137"/>
      <c r="WCX109" s="137"/>
      <c r="WCY109" s="137"/>
      <c r="WCZ109" s="137"/>
      <c r="WDA109" s="137"/>
      <c r="WDB109" s="137"/>
      <c r="WDC109" s="137"/>
      <c r="WDD109" s="137"/>
      <c r="WDE109" s="137"/>
      <c r="WDF109" s="137"/>
      <c r="WDG109" s="137"/>
      <c r="WDH109" s="137"/>
      <c r="WDI109" s="137"/>
      <c r="WDJ109" s="137"/>
      <c r="WDK109" s="137"/>
      <c r="WDL109" s="137"/>
      <c r="WDM109" s="137"/>
      <c r="WDN109" s="137"/>
      <c r="WDO109" s="137"/>
      <c r="WDP109" s="137"/>
      <c r="WDQ109" s="137"/>
      <c r="WDR109" s="137"/>
      <c r="WDS109" s="137"/>
      <c r="WDT109" s="137"/>
      <c r="WDU109" s="137"/>
      <c r="WDV109" s="137"/>
      <c r="WDW109" s="137"/>
      <c r="WDX109" s="137"/>
      <c r="WDY109" s="137"/>
      <c r="WDZ109" s="137"/>
      <c r="WEA109" s="137"/>
      <c r="WEB109" s="137"/>
      <c r="WEC109" s="137"/>
      <c r="WED109" s="137"/>
      <c r="WEE109" s="137"/>
      <c r="WEF109" s="137"/>
      <c r="WEG109" s="137"/>
      <c r="WEH109" s="137"/>
      <c r="WEI109" s="137"/>
      <c r="WEJ109" s="137"/>
      <c r="WEK109" s="137"/>
      <c r="WEL109" s="137"/>
      <c r="WEM109" s="137"/>
      <c r="WEN109" s="137"/>
      <c r="WEO109" s="137"/>
      <c r="WEP109" s="137"/>
      <c r="WEQ109" s="137"/>
      <c r="WER109" s="137"/>
      <c r="WES109" s="137"/>
      <c r="WET109" s="137"/>
      <c r="WEU109" s="137"/>
      <c r="WEV109" s="137"/>
      <c r="WEW109" s="137"/>
      <c r="WEX109" s="137"/>
      <c r="WEY109" s="137"/>
      <c r="WEZ109" s="137"/>
      <c r="WFA109" s="137"/>
      <c r="WFB109" s="137"/>
      <c r="WFC109" s="137"/>
      <c r="WFD109" s="137"/>
      <c r="WFE109" s="137"/>
      <c r="WFF109" s="137"/>
      <c r="WFG109" s="137"/>
      <c r="WFH109" s="137"/>
      <c r="WFI109" s="137"/>
      <c r="WFJ109" s="137"/>
      <c r="WFK109" s="137"/>
      <c r="WFL109" s="137"/>
      <c r="WFM109" s="137"/>
      <c r="WFN109" s="137"/>
      <c r="WFO109" s="137"/>
      <c r="WFP109" s="137"/>
      <c r="WFQ109" s="137"/>
      <c r="WFR109" s="137"/>
      <c r="WFS109" s="137"/>
      <c r="WFT109" s="137"/>
      <c r="WFU109" s="137"/>
      <c r="WFV109" s="137"/>
      <c r="WFW109" s="137"/>
      <c r="WFX109" s="137"/>
      <c r="WFY109" s="137"/>
      <c r="WFZ109" s="137"/>
      <c r="WGA109" s="137"/>
      <c r="WGB109" s="137"/>
      <c r="WGC109" s="137"/>
      <c r="WGD109" s="137"/>
      <c r="WGE109" s="137"/>
      <c r="WGF109" s="137"/>
      <c r="WGG109" s="137"/>
      <c r="WGH109" s="137"/>
      <c r="WGI109" s="137"/>
      <c r="WGJ109" s="137"/>
      <c r="WGK109" s="137"/>
      <c r="WGL109" s="137"/>
      <c r="WGM109" s="137"/>
      <c r="WGN109" s="137"/>
      <c r="WGO109" s="137"/>
      <c r="WGP109" s="137"/>
      <c r="WGQ109" s="137"/>
      <c r="WGR109" s="137"/>
      <c r="WGS109" s="137"/>
      <c r="WGT109" s="137"/>
      <c r="WGU109" s="137"/>
      <c r="WGV109" s="137"/>
      <c r="WGW109" s="137"/>
      <c r="WGX109" s="137"/>
      <c r="WGY109" s="137"/>
      <c r="WGZ109" s="137"/>
      <c r="WHA109" s="137"/>
      <c r="WHB109" s="137"/>
      <c r="WHC109" s="137"/>
      <c r="WHD109" s="137"/>
      <c r="WHE109" s="137"/>
      <c r="WHF109" s="137"/>
      <c r="WHG109" s="137"/>
      <c r="WHH109" s="137"/>
      <c r="WHI109" s="137"/>
      <c r="WHJ109" s="137"/>
      <c r="WHK109" s="137"/>
      <c r="WHL109" s="137"/>
      <c r="WHM109" s="137"/>
      <c r="WHN109" s="137"/>
      <c r="WHO109" s="137"/>
      <c r="WHP109" s="137"/>
      <c r="WHQ109" s="137"/>
      <c r="WHR109" s="137"/>
      <c r="WHS109" s="137"/>
      <c r="WHT109" s="137"/>
      <c r="WHU109" s="137"/>
      <c r="WHV109" s="137"/>
      <c r="WHW109" s="137"/>
      <c r="WHX109" s="137"/>
      <c r="WHY109" s="137"/>
      <c r="WHZ109" s="137"/>
      <c r="WIA109" s="137"/>
      <c r="WIB109" s="137"/>
      <c r="WIC109" s="137"/>
      <c r="WID109" s="137"/>
      <c r="WIE109" s="137"/>
      <c r="WIF109" s="137"/>
      <c r="WIG109" s="137"/>
      <c r="WIH109" s="137"/>
      <c r="WII109" s="137"/>
      <c r="WIJ109" s="137"/>
      <c r="WIK109" s="137"/>
      <c r="WIL109" s="137"/>
      <c r="WIM109" s="137"/>
      <c r="WIN109" s="137"/>
      <c r="WIO109" s="137"/>
      <c r="WIP109" s="137"/>
      <c r="WIQ109" s="137"/>
      <c r="WIR109" s="137"/>
      <c r="WIS109" s="137"/>
      <c r="WIT109" s="137"/>
      <c r="WIU109" s="137"/>
      <c r="WIV109" s="137"/>
      <c r="WIW109" s="137"/>
      <c r="WIX109" s="137"/>
      <c r="WIY109" s="137"/>
      <c r="WIZ109" s="137"/>
      <c r="WJA109" s="137"/>
      <c r="WJB109" s="137"/>
      <c r="WJC109" s="137"/>
      <c r="WJD109" s="137"/>
      <c r="WJE109" s="137"/>
      <c r="WJF109" s="137"/>
      <c r="WJG109" s="137"/>
      <c r="WJH109" s="137"/>
      <c r="WJI109" s="137"/>
      <c r="WJJ109" s="137"/>
      <c r="WJK109" s="137"/>
      <c r="WJL109" s="137"/>
      <c r="WJM109" s="137"/>
      <c r="WJN109" s="137"/>
      <c r="WJO109" s="137"/>
      <c r="WJP109" s="137"/>
      <c r="WJQ109" s="137"/>
      <c r="WJR109" s="137"/>
      <c r="WJS109" s="137"/>
      <c r="WJT109" s="137"/>
      <c r="WJU109" s="137"/>
      <c r="WJV109" s="137"/>
      <c r="WJW109" s="137"/>
      <c r="WJX109" s="137"/>
      <c r="WJY109" s="137"/>
      <c r="WJZ109" s="137"/>
      <c r="WKA109" s="137"/>
      <c r="WKB109" s="137"/>
      <c r="WKC109" s="137"/>
      <c r="WKD109" s="137"/>
      <c r="WKE109" s="137"/>
      <c r="WKF109" s="137"/>
      <c r="WKG109" s="137"/>
      <c r="WKH109" s="137"/>
      <c r="WKI109" s="137"/>
      <c r="WKJ109" s="137"/>
      <c r="WKK109" s="137"/>
      <c r="WKL109" s="137"/>
      <c r="WKM109" s="137"/>
      <c r="WKN109" s="137"/>
      <c r="WKO109" s="137"/>
      <c r="WKP109" s="137"/>
      <c r="WKQ109" s="137"/>
      <c r="WKR109" s="137"/>
      <c r="WKS109" s="137"/>
      <c r="WKT109" s="137"/>
      <c r="WKU109" s="137"/>
      <c r="WKV109" s="137"/>
      <c r="WKW109" s="137"/>
      <c r="WKX109" s="137"/>
      <c r="WKY109" s="137"/>
      <c r="WKZ109" s="137"/>
      <c r="WLA109" s="137"/>
      <c r="WLB109" s="137"/>
      <c r="WLC109" s="137"/>
      <c r="WLD109" s="137"/>
      <c r="WLE109" s="137"/>
      <c r="WLF109" s="137"/>
      <c r="WLG109" s="137"/>
      <c r="WLH109" s="137"/>
      <c r="WLI109" s="137"/>
      <c r="WLJ109" s="137"/>
      <c r="WLK109" s="137"/>
      <c r="WLL109" s="137"/>
      <c r="WLM109" s="137"/>
      <c r="WLN109" s="137"/>
      <c r="WLO109" s="137"/>
      <c r="WLP109" s="137"/>
      <c r="WLQ109" s="137"/>
      <c r="WLR109" s="137"/>
      <c r="WLS109" s="137"/>
      <c r="WLT109" s="137"/>
      <c r="WLU109" s="137"/>
      <c r="WLV109" s="137"/>
      <c r="WLW109" s="137"/>
      <c r="WLX109" s="137"/>
      <c r="WLY109" s="137"/>
      <c r="WLZ109" s="137"/>
      <c r="WMA109" s="137"/>
      <c r="WMB109" s="137"/>
      <c r="WMC109" s="137"/>
      <c r="WMD109" s="137"/>
      <c r="WME109" s="137"/>
      <c r="WMF109" s="137"/>
      <c r="WMG109" s="137"/>
      <c r="WMH109" s="137"/>
      <c r="WMI109" s="137"/>
      <c r="WMJ109" s="137"/>
      <c r="WMK109" s="137"/>
      <c r="WML109" s="137"/>
      <c r="WMM109" s="137"/>
      <c r="WMN109" s="137"/>
      <c r="WMO109" s="137"/>
      <c r="WMP109" s="137"/>
      <c r="WMQ109" s="137"/>
      <c r="WMR109" s="137"/>
      <c r="WMS109" s="137"/>
      <c r="WMT109" s="137"/>
      <c r="WMU109" s="137"/>
      <c r="WMV109" s="137"/>
      <c r="WMW109" s="137"/>
      <c r="WMX109" s="137"/>
      <c r="WMY109" s="137"/>
      <c r="WMZ109" s="137"/>
      <c r="WNA109" s="137"/>
      <c r="WNB109" s="137"/>
      <c r="WNC109" s="137"/>
      <c r="WND109" s="137"/>
      <c r="WNE109" s="137"/>
      <c r="WNF109" s="137"/>
      <c r="WNG109" s="137"/>
      <c r="WNH109" s="137"/>
      <c r="WNI109" s="137"/>
      <c r="WNJ109" s="137"/>
      <c r="WNK109" s="137"/>
      <c r="WNL109" s="137"/>
      <c r="WNM109" s="137"/>
      <c r="WNN109" s="137"/>
      <c r="WNO109" s="137"/>
      <c r="WNP109" s="137"/>
      <c r="WNQ109" s="137"/>
      <c r="WNR109" s="137"/>
      <c r="WNS109" s="137"/>
      <c r="WNT109" s="137"/>
      <c r="WNU109" s="137"/>
      <c r="WNV109" s="137"/>
      <c r="WNW109" s="137"/>
      <c r="WNX109" s="137"/>
      <c r="WNY109" s="137"/>
      <c r="WNZ109" s="137"/>
      <c r="WOA109" s="137"/>
      <c r="WOB109" s="137"/>
      <c r="WOC109" s="137"/>
      <c r="WOD109" s="137"/>
      <c r="WOE109" s="137"/>
      <c r="WOF109" s="137"/>
      <c r="WOG109" s="137"/>
      <c r="WOH109" s="137"/>
      <c r="WOI109" s="137"/>
      <c r="WOJ109" s="137"/>
      <c r="WOK109" s="137"/>
      <c r="WOL109" s="137"/>
      <c r="WOM109" s="137"/>
      <c r="WON109" s="137"/>
      <c r="WOO109" s="137"/>
      <c r="WOP109" s="137"/>
      <c r="WOQ109" s="137"/>
      <c r="WOR109" s="137"/>
      <c r="WOS109" s="137"/>
      <c r="WOT109" s="137"/>
      <c r="WOU109" s="137"/>
      <c r="WOV109" s="137"/>
      <c r="WOW109" s="137"/>
      <c r="WOX109" s="137"/>
      <c r="WOY109" s="137"/>
      <c r="WOZ109" s="137"/>
      <c r="WPA109" s="137"/>
      <c r="WPB109" s="137"/>
      <c r="WPC109" s="137"/>
      <c r="WPD109" s="137"/>
      <c r="WPE109" s="137"/>
      <c r="WPF109" s="137"/>
      <c r="WPG109" s="137"/>
      <c r="WPH109" s="137"/>
      <c r="WPI109" s="137"/>
      <c r="WPJ109" s="137"/>
      <c r="WPK109" s="137"/>
      <c r="WPL109" s="137"/>
      <c r="WPM109" s="137"/>
      <c r="WPN109" s="137"/>
      <c r="WPO109" s="137"/>
      <c r="WPP109" s="137"/>
      <c r="WPQ109" s="137"/>
      <c r="WPR109" s="137"/>
      <c r="WPS109" s="137"/>
      <c r="WPT109" s="137"/>
      <c r="WPU109" s="137"/>
      <c r="WPV109" s="137"/>
      <c r="WPW109" s="137"/>
      <c r="WPX109" s="137"/>
      <c r="WPY109" s="137"/>
      <c r="WPZ109" s="137"/>
      <c r="WQA109" s="137"/>
      <c r="WQB109" s="137"/>
      <c r="WQC109" s="137"/>
      <c r="WQD109" s="137"/>
      <c r="WQE109" s="137"/>
      <c r="WQF109" s="137"/>
      <c r="WQG109" s="137"/>
      <c r="WQH109" s="137"/>
      <c r="WQI109" s="137"/>
      <c r="WQJ109" s="137"/>
      <c r="WQK109" s="137"/>
      <c r="WQL109" s="137"/>
      <c r="WQM109" s="137"/>
      <c r="WQN109" s="137"/>
      <c r="WQO109" s="137"/>
      <c r="WQP109" s="137"/>
      <c r="WQQ109" s="137"/>
      <c r="WQR109" s="137"/>
      <c r="WQS109" s="137"/>
      <c r="WQT109" s="137"/>
      <c r="WQU109" s="137"/>
      <c r="WQV109" s="137"/>
      <c r="WQW109" s="137"/>
      <c r="WQX109" s="137"/>
      <c r="WQY109" s="137"/>
      <c r="WQZ109" s="137"/>
      <c r="WRA109" s="137"/>
      <c r="WRB109" s="137"/>
      <c r="WRC109" s="137"/>
      <c r="WRD109" s="137"/>
      <c r="WRE109" s="137"/>
      <c r="WRF109" s="137"/>
      <c r="WRG109" s="137"/>
      <c r="WRH109" s="137"/>
      <c r="WRI109" s="137"/>
      <c r="WRJ109" s="137"/>
      <c r="WRK109" s="137"/>
      <c r="WRL109" s="137"/>
      <c r="WRM109" s="137"/>
      <c r="WRN109" s="137"/>
      <c r="WRO109" s="137"/>
      <c r="WRP109" s="137"/>
      <c r="WRQ109" s="137"/>
      <c r="WRR109" s="137"/>
      <c r="WRS109" s="137"/>
      <c r="WRT109" s="137"/>
      <c r="WRU109" s="137"/>
      <c r="WRV109" s="137"/>
      <c r="WRW109" s="137"/>
      <c r="WRX109" s="137"/>
      <c r="WRY109" s="137"/>
      <c r="WRZ109" s="137"/>
      <c r="WSA109" s="137"/>
      <c r="WSB109" s="137"/>
      <c r="WSC109" s="137"/>
      <c r="WSD109" s="137"/>
      <c r="WSE109" s="137"/>
      <c r="WSF109" s="137"/>
      <c r="WSG109" s="137"/>
      <c r="WSH109" s="137"/>
      <c r="WSI109" s="137"/>
      <c r="WSJ109" s="137"/>
      <c r="WSK109" s="137"/>
      <c r="WSL109" s="137"/>
      <c r="WSM109" s="137"/>
      <c r="WSN109" s="137"/>
      <c r="WSO109" s="137"/>
      <c r="WSP109" s="137"/>
      <c r="WSQ109" s="137"/>
      <c r="WSR109" s="137"/>
      <c r="WSS109" s="137"/>
      <c r="WST109" s="137"/>
      <c r="WSU109" s="137"/>
      <c r="WSV109" s="137"/>
      <c r="WSW109" s="137"/>
      <c r="WSX109" s="137"/>
      <c r="WSY109" s="137"/>
      <c r="WSZ109" s="137"/>
      <c r="WTA109" s="137"/>
      <c r="WTB109" s="137"/>
      <c r="WTC109" s="137"/>
      <c r="WTD109" s="137"/>
      <c r="WTE109" s="137"/>
      <c r="WTF109" s="137"/>
      <c r="WTG109" s="137"/>
      <c r="WTH109" s="137"/>
      <c r="WTI109" s="137"/>
      <c r="WTJ109" s="137"/>
      <c r="WTK109" s="137"/>
      <c r="WTL109" s="137"/>
      <c r="WTM109" s="137"/>
      <c r="WTN109" s="137"/>
      <c r="WTO109" s="137"/>
      <c r="WTP109" s="137"/>
      <c r="WTQ109" s="137"/>
      <c r="WTR109" s="137"/>
      <c r="WTS109" s="137"/>
      <c r="WTT109" s="137"/>
      <c r="WTU109" s="137"/>
      <c r="WTV109" s="137"/>
      <c r="WTW109" s="137"/>
      <c r="WTX109" s="137"/>
      <c r="WTY109" s="137"/>
      <c r="WTZ109" s="137"/>
      <c r="WUA109" s="137"/>
      <c r="WUB109" s="137"/>
      <c r="WUC109" s="137"/>
      <c r="WUD109" s="137"/>
      <c r="WUE109" s="137"/>
      <c r="WUF109" s="137"/>
      <c r="WUG109" s="137"/>
      <c r="WUH109" s="137"/>
      <c r="WUI109" s="137"/>
      <c r="WUJ109" s="137"/>
      <c r="WUK109" s="137"/>
      <c r="WUL109" s="137"/>
      <c r="WUM109" s="137"/>
      <c r="WUN109" s="137"/>
      <c r="WUO109" s="137"/>
      <c r="WUP109" s="137"/>
      <c r="WUQ109" s="137"/>
      <c r="WUR109" s="137"/>
      <c r="WUS109" s="137"/>
      <c r="WUT109" s="137"/>
      <c r="WUU109" s="137"/>
      <c r="WUV109" s="137"/>
      <c r="WUW109" s="137"/>
      <c r="WUX109" s="137"/>
      <c r="WUY109" s="137"/>
      <c r="WUZ109" s="137"/>
      <c r="WVA109" s="137"/>
      <c r="WVB109" s="137"/>
      <c r="WVC109" s="137"/>
      <c r="WVD109" s="137"/>
      <c r="WVE109" s="137"/>
      <c r="WVF109" s="137"/>
      <c r="WVG109" s="137"/>
      <c r="WVH109" s="137"/>
      <c r="WVI109" s="137"/>
      <c r="WVJ109" s="137"/>
      <c r="WVK109" s="137"/>
      <c r="WVL109" s="137"/>
      <c r="WVM109" s="137"/>
      <c r="WVN109" s="137"/>
      <c r="WVO109" s="137"/>
      <c r="WVP109" s="137"/>
      <c r="WVQ109" s="137"/>
      <c r="WVR109" s="137"/>
      <c r="WVS109" s="137"/>
      <c r="WVT109" s="137"/>
      <c r="WVU109" s="137"/>
      <c r="WVV109" s="137"/>
      <c r="WVW109" s="137"/>
      <c r="WVX109" s="137"/>
      <c r="WVY109" s="137"/>
      <c r="WVZ109" s="137"/>
      <c r="WWA109" s="137"/>
      <c r="WWB109" s="137"/>
      <c r="WWC109" s="137"/>
      <c r="WWD109" s="137"/>
      <c r="WWE109" s="137"/>
      <c r="WWF109" s="137"/>
      <c r="WWG109" s="137"/>
      <c r="WWH109" s="137"/>
      <c r="WWI109" s="137"/>
      <c r="WWJ109" s="137"/>
      <c r="WWK109" s="137"/>
      <c r="WWL109" s="137"/>
      <c r="WWM109" s="137"/>
      <c r="WWN109" s="137"/>
      <c r="WWO109" s="137"/>
      <c r="WWP109" s="137"/>
      <c r="WWQ109" s="137"/>
      <c r="WWR109" s="137"/>
      <c r="WWS109" s="137"/>
      <c r="WWT109" s="137"/>
      <c r="WWU109" s="137"/>
      <c r="WWV109" s="137"/>
      <c r="WWW109" s="137"/>
      <c r="WWX109" s="137"/>
      <c r="WWY109" s="137"/>
      <c r="WWZ109" s="137"/>
      <c r="WXA109" s="137"/>
      <c r="WXB109" s="137"/>
      <c r="WXC109" s="137"/>
      <c r="WXD109" s="137"/>
      <c r="WXE109" s="137"/>
      <c r="WXF109" s="137"/>
      <c r="WXG109" s="137"/>
      <c r="WXH109" s="137"/>
      <c r="WXI109" s="137"/>
      <c r="WXJ109" s="137"/>
      <c r="WXK109" s="137"/>
      <c r="WXL109" s="137"/>
      <c r="WXM109" s="137"/>
      <c r="WXN109" s="137"/>
      <c r="WXO109" s="137"/>
      <c r="WXP109" s="137"/>
      <c r="WXQ109" s="137"/>
      <c r="WXR109" s="137"/>
      <c r="WXS109" s="137"/>
      <c r="WXT109" s="137"/>
      <c r="WXU109" s="137"/>
      <c r="WXV109" s="137"/>
      <c r="WXW109" s="137"/>
      <c r="WXX109" s="137"/>
      <c r="WXY109" s="137"/>
      <c r="WXZ109" s="137"/>
      <c r="WYA109" s="137"/>
      <c r="WYB109" s="137"/>
      <c r="WYC109" s="137"/>
      <c r="WYD109" s="137"/>
      <c r="WYE109" s="137"/>
      <c r="WYF109" s="137"/>
      <c r="WYG109" s="137"/>
      <c r="WYH109" s="137"/>
      <c r="WYI109" s="137"/>
      <c r="WYJ109" s="137"/>
      <c r="WYK109" s="137"/>
      <c r="WYL109" s="137"/>
      <c r="WYM109" s="137"/>
      <c r="WYN109" s="137"/>
      <c r="WYO109" s="137"/>
      <c r="WYP109" s="137"/>
      <c r="WYQ109" s="137"/>
      <c r="WYR109" s="137"/>
      <c r="WYS109" s="137"/>
      <c r="WYT109" s="137"/>
      <c r="WYU109" s="137"/>
      <c r="WYV109" s="137"/>
      <c r="WYW109" s="137"/>
      <c r="WYX109" s="137"/>
      <c r="WYY109" s="137"/>
      <c r="WYZ109" s="137"/>
      <c r="WZA109" s="137"/>
      <c r="WZB109" s="137"/>
      <c r="WZC109" s="137"/>
      <c r="WZD109" s="137"/>
      <c r="WZE109" s="137"/>
      <c r="WZF109" s="137"/>
      <c r="WZG109" s="137"/>
      <c r="WZH109" s="137"/>
      <c r="WZI109" s="137"/>
      <c r="WZJ109" s="137"/>
      <c r="WZK109" s="137"/>
      <c r="WZL109" s="137"/>
      <c r="WZM109" s="137"/>
      <c r="WZN109" s="137"/>
      <c r="WZO109" s="137"/>
      <c r="WZP109" s="137"/>
      <c r="WZQ109" s="137"/>
      <c r="WZR109" s="137"/>
      <c r="WZS109" s="137"/>
      <c r="WZT109" s="137"/>
      <c r="WZU109" s="137"/>
      <c r="WZV109" s="137"/>
      <c r="WZW109" s="137"/>
      <c r="WZX109" s="137"/>
      <c r="WZY109" s="137"/>
      <c r="WZZ109" s="137"/>
      <c r="XAA109" s="137"/>
      <c r="XAB109" s="137"/>
      <c r="XAC109" s="137"/>
      <c r="XAD109" s="137"/>
      <c r="XAE109" s="137"/>
      <c r="XAF109" s="137"/>
      <c r="XAG109" s="137"/>
      <c r="XAH109" s="137"/>
      <c r="XAI109" s="137"/>
      <c r="XAJ109" s="137"/>
      <c r="XAK109" s="137"/>
      <c r="XAL109" s="137"/>
      <c r="XAM109" s="137"/>
      <c r="XAN109" s="137"/>
      <c r="XAO109" s="137"/>
      <c r="XAP109" s="137"/>
      <c r="XAQ109" s="137"/>
      <c r="XAR109" s="137"/>
      <c r="XAS109" s="137"/>
      <c r="XAT109" s="137"/>
      <c r="XAU109" s="137"/>
      <c r="XAV109" s="137"/>
      <c r="XAW109" s="137"/>
      <c r="XAX109" s="137"/>
      <c r="XAY109" s="137"/>
      <c r="XAZ109" s="137"/>
      <c r="XBA109" s="137"/>
      <c r="XBB109" s="137"/>
      <c r="XBC109" s="137"/>
      <c r="XBD109" s="137"/>
      <c r="XBE109" s="137"/>
      <c r="XBF109" s="137"/>
      <c r="XBG109" s="137"/>
      <c r="XBH109" s="137"/>
      <c r="XBI109" s="137"/>
      <c r="XBJ109" s="137"/>
      <c r="XBK109" s="137"/>
      <c r="XBL109" s="137"/>
      <c r="XBM109" s="137"/>
      <c r="XBN109" s="137"/>
      <c r="XBO109" s="137"/>
      <c r="XBP109" s="137"/>
      <c r="XBQ109" s="137"/>
      <c r="XBR109" s="137"/>
      <c r="XBS109" s="137"/>
      <c r="XBT109" s="137"/>
      <c r="XBU109" s="137"/>
      <c r="XBV109" s="137"/>
      <c r="XBW109" s="137"/>
      <c r="XBX109" s="137"/>
      <c r="XBY109" s="137"/>
      <c r="XBZ109" s="137"/>
      <c r="XCA109" s="137"/>
      <c r="XCB109" s="137"/>
      <c r="XCC109" s="137"/>
      <c r="XCD109" s="137"/>
      <c r="XCE109" s="137"/>
      <c r="XCF109" s="137"/>
      <c r="XCG109" s="137"/>
      <c r="XCH109" s="137"/>
      <c r="XCI109" s="137"/>
      <c r="XCJ109" s="137"/>
      <c r="XCK109" s="137"/>
      <c r="XCL109" s="137"/>
      <c r="XCM109" s="137"/>
      <c r="XCN109" s="137"/>
      <c r="XCO109" s="137"/>
      <c r="XCP109" s="137"/>
      <c r="XCQ109" s="137"/>
      <c r="XCR109" s="137"/>
      <c r="XCS109" s="137"/>
      <c r="XCT109" s="137"/>
      <c r="XCU109" s="137"/>
      <c r="XCV109" s="137"/>
      <c r="XCW109" s="137"/>
      <c r="XCX109" s="137"/>
      <c r="XCY109" s="137"/>
      <c r="XCZ109" s="137"/>
      <c r="XDA109" s="137"/>
      <c r="XDB109" s="137"/>
      <c r="XDC109" s="137"/>
      <c r="XDD109" s="137"/>
      <c r="XDE109" s="137"/>
      <c r="XDF109" s="137"/>
      <c r="XDG109" s="137"/>
      <c r="XDH109" s="137"/>
      <c r="XDI109" s="137"/>
      <c r="XDJ109" s="137"/>
      <c r="XDK109" s="137"/>
      <c r="XDL109" s="137"/>
      <c r="XDM109" s="137"/>
      <c r="XDN109" s="137"/>
      <c r="XDO109" s="137"/>
      <c r="XDP109" s="137"/>
      <c r="XDQ109" s="137"/>
      <c r="XDR109" s="137"/>
      <c r="XDS109" s="137"/>
      <c r="XDT109" s="137"/>
      <c r="XDU109" s="137"/>
      <c r="XDV109" s="137"/>
      <c r="XDW109" s="137"/>
      <c r="XDX109" s="137"/>
      <c r="XDY109" s="137"/>
      <c r="XDZ109" s="137"/>
      <c r="XEA109" s="137"/>
      <c r="XEB109" s="137"/>
      <c r="XEC109" s="137"/>
      <c r="XED109" s="137"/>
      <c r="XEE109" s="137"/>
      <c r="XEF109" s="137"/>
      <c r="XEG109" s="137"/>
      <c r="XEH109" s="137"/>
      <c r="XEI109" s="137"/>
      <c r="XEJ109" s="137"/>
      <c r="XEK109" s="137"/>
      <c r="XEL109" s="137"/>
      <c r="XEM109" s="137"/>
      <c r="XEN109" s="137"/>
      <c r="XEO109" s="137"/>
      <c r="XEP109" s="137"/>
      <c r="XEQ109" s="137"/>
      <c r="XER109" s="137"/>
      <c r="XES109" s="137"/>
      <c r="XET109" s="137"/>
      <c r="XEU109" s="137"/>
      <c r="XEV109" s="137"/>
      <c r="XEW109" s="137"/>
      <c r="XEX109" s="137"/>
      <c r="XEY109" s="137"/>
      <c r="XEZ109" s="137"/>
      <c r="XFA109" s="137"/>
      <c r="XFB109" s="137"/>
      <c r="XFC109" s="137"/>
      <c r="XFD109" s="137"/>
    </row>
    <row r="110" spans="1:16384" ht="15.75">
      <c r="A110" s="161"/>
      <c r="B110" s="84" t="s">
        <v>33</v>
      </c>
      <c r="C110" s="51">
        <v>263771176.11999956</v>
      </c>
      <c r="D110" s="52"/>
      <c r="E110" s="53">
        <f t="shared" si="13"/>
        <v>263771176.11999956</v>
      </c>
      <c r="F110" s="51">
        <v>2946030.5800000005</v>
      </c>
      <c r="G110" s="52"/>
      <c r="H110" s="53">
        <f t="shared" si="14"/>
        <v>2946030.5800000005</v>
      </c>
      <c r="I110" s="51">
        <v>353384.58999999991</v>
      </c>
      <c r="J110" s="52"/>
      <c r="K110" s="53">
        <f t="shared" si="15"/>
        <v>353384.58999999991</v>
      </c>
      <c r="L110" s="51">
        <v>243231.58000000007</v>
      </c>
      <c r="M110" s="52"/>
      <c r="N110" s="53">
        <f t="shared" si="16"/>
        <v>243231.58000000007</v>
      </c>
      <c r="O110" s="51">
        <v>1045370.3100000003</v>
      </c>
      <c r="P110" s="52"/>
      <c r="Q110" s="53">
        <f t="shared" si="17"/>
        <v>1045370.3100000003</v>
      </c>
      <c r="R110" s="51">
        <v>259889928.23999956</v>
      </c>
      <c r="S110" s="52"/>
      <c r="T110" s="53">
        <f t="shared" si="18"/>
        <v>259889928.23999956</v>
      </c>
      <c r="U110" s="128">
        <f t="shared" si="19"/>
        <v>0</v>
      </c>
      <c r="W110" s="92" t="s">
        <v>33</v>
      </c>
      <c r="X110" s="72">
        <f t="shared" si="20"/>
        <v>0</v>
      </c>
      <c r="Y110" s="72">
        <f t="shared" si="21"/>
        <v>0</v>
      </c>
      <c r="Z110" s="72">
        <f t="shared" si="22"/>
        <v>0</v>
      </c>
      <c r="AA110" s="72">
        <f t="shared" si="23"/>
        <v>0</v>
      </c>
      <c r="AB110" s="72">
        <f t="shared" si="24"/>
        <v>0</v>
      </c>
      <c r="AC110" s="76">
        <f t="shared" si="25"/>
        <v>0</v>
      </c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37"/>
      <c r="CA110" s="137"/>
      <c r="CB110" s="137"/>
      <c r="CC110" s="137"/>
      <c r="CD110" s="137"/>
      <c r="CE110" s="137"/>
      <c r="CF110" s="137"/>
      <c r="CG110" s="137"/>
      <c r="CH110" s="137"/>
      <c r="CI110" s="137"/>
      <c r="CJ110" s="137"/>
      <c r="CK110" s="137"/>
      <c r="CL110" s="137"/>
      <c r="CM110" s="137"/>
      <c r="CN110" s="137"/>
      <c r="CO110" s="137"/>
      <c r="CP110" s="137"/>
      <c r="CQ110" s="137"/>
      <c r="CR110" s="137"/>
      <c r="CS110" s="137"/>
      <c r="CT110" s="137"/>
      <c r="CU110" s="137"/>
      <c r="CV110" s="137"/>
      <c r="CW110" s="137"/>
      <c r="CX110" s="137"/>
      <c r="CY110" s="137"/>
      <c r="CZ110" s="137"/>
      <c r="DA110" s="137"/>
      <c r="DB110" s="137"/>
      <c r="DC110" s="137"/>
      <c r="DD110" s="137"/>
      <c r="DE110" s="137"/>
      <c r="DF110" s="137"/>
      <c r="DG110" s="137"/>
      <c r="DH110" s="137"/>
      <c r="DI110" s="137"/>
      <c r="DJ110" s="137"/>
      <c r="DK110" s="137"/>
      <c r="DL110" s="137"/>
      <c r="DM110" s="137"/>
      <c r="DN110" s="137"/>
      <c r="DO110" s="137"/>
      <c r="DP110" s="137"/>
      <c r="DQ110" s="137"/>
      <c r="DR110" s="137"/>
      <c r="DS110" s="137"/>
      <c r="DT110" s="137"/>
      <c r="DU110" s="137"/>
      <c r="DV110" s="137"/>
      <c r="DW110" s="137"/>
      <c r="DX110" s="137"/>
      <c r="DY110" s="137"/>
      <c r="DZ110" s="137"/>
      <c r="EA110" s="137"/>
      <c r="EB110" s="137"/>
      <c r="EC110" s="137"/>
      <c r="ED110" s="137"/>
      <c r="EE110" s="137"/>
      <c r="EF110" s="137"/>
      <c r="EG110" s="137"/>
      <c r="EH110" s="137"/>
      <c r="EI110" s="137"/>
      <c r="EJ110" s="137"/>
      <c r="EK110" s="137"/>
      <c r="EL110" s="137"/>
      <c r="EM110" s="137"/>
      <c r="EN110" s="137"/>
      <c r="EO110" s="137"/>
      <c r="EP110" s="137"/>
      <c r="EQ110" s="137"/>
      <c r="ER110" s="137"/>
      <c r="ES110" s="137"/>
      <c r="ET110" s="137"/>
      <c r="EU110" s="137"/>
      <c r="EV110" s="137"/>
      <c r="EW110" s="137"/>
      <c r="EX110" s="137"/>
      <c r="EY110" s="137"/>
      <c r="EZ110" s="137"/>
      <c r="FA110" s="137"/>
      <c r="FB110" s="137"/>
      <c r="FC110" s="137"/>
      <c r="FD110" s="137"/>
      <c r="FE110" s="137"/>
      <c r="FF110" s="137"/>
      <c r="FG110" s="137"/>
      <c r="FH110" s="137"/>
      <c r="FI110" s="137"/>
      <c r="FJ110" s="137"/>
      <c r="FK110" s="137"/>
      <c r="FL110" s="137"/>
      <c r="FM110" s="137"/>
      <c r="FN110" s="137"/>
      <c r="FO110" s="137"/>
      <c r="FP110" s="137"/>
      <c r="FQ110" s="137"/>
      <c r="FR110" s="137"/>
      <c r="FS110" s="137"/>
      <c r="FT110" s="137"/>
      <c r="FU110" s="137"/>
      <c r="FV110" s="137"/>
      <c r="FW110" s="137"/>
      <c r="FX110" s="137"/>
      <c r="FY110" s="137"/>
      <c r="FZ110" s="137"/>
      <c r="GA110" s="137"/>
      <c r="GB110" s="137"/>
      <c r="GC110" s="137"/>
      <c r="GD110" s="137"/>
      <c r="GE110" s="137"/>
      <c r="GF110" s="137"/>
      <c r="GG110" s="137"/>
      <c r="GH110" s="137"/>
      <c r="GI110" s="137"/>
      <c r="GJ110" s="137"/>
      <c r="GK110" s="137"/>
      <c r="GL110" s="137"/>
      <c r="GM110" s="137"/>
      <c r="GN110" s="137"/>
      <c r="GO110" s="137"/>
      <c r="GP110" s="137"/>
      <c r="GQ110" s="137"/>
      <c r="GR110" s="137"/>
      <c r="GS110" s="137"/>
      <c r="GT110" s="137"/>
      <c r="GU110" s="137"/>
      <c r="GV110" s="137"/>
      <c r="GW110" s="137"/>
      <c r="GX110" s="137"/>
      <c r="GY110" s="137"/>
      <c r="GZ110" s="137"/>
      <c r="HA110" s="137"/>
      <c r="HB110" s="137"/>
      <c r="HC110" s="137"/>
      <c r="HD110" s="137"/>
      <c r="HE110" s="137"/>
      <c r="HF110" s="137"/>
      <c r="HG110" s="137"/>
      <c r="HH110" s="137"/>
      <c r="HI110" s="137"/>
      <c r="HJ110" s="137"/>
      <c r="HK110" s="137"/>
      <c r="HL110" s="137"/>
      <c r="HM110" s="137"/>
      <c r="HN110" s="137"/>
      <c r="HO110" s="137"/>
      <c r="HP110" s="137"/>
      <c r="HQ110" s="137"/>
      <c r="HR110" s="137"/>
      <c r="HS110" s="137"/>
      <c r="HT110" s="137"/>
      <c r="HU110" s="137"/>
      <c r="HV110" s="137"/>
      <c r="HW110" s="137"/>
      <c r="HX110" s="137"/>
      <c r="HY110" s="137"/>
      <c r="HZ110" s="137"/>
      <c r="IA110" s="137"/>
      <c r="IB110" s="137"/>
      <c r="IC110" s="137"/>
      <c r="ID110" s="137"/>
      <c r="IE110" s="137"/>
      <c r="IF110" s="137"/>
      <c r="IG110" s="137"/>
      <c r="IH110" s="137"/>
      <c r="II110" s="137"/>
      <c r="IJ110" s="137"/>
      <c r="IK110" s="137"/>
      <c r="IL110" s="137"/>
      <c r="IM110" s="137"/>
      <c r="IN110" s="137"/>
      <c r="IO110" s="137"/>
      <c r="IP110" s="137"/>
      <c r="IQ110" s="137"/>
      <c r="IR110" s="137"/>
      <c r="IS110" s="137"/>
      <c r="IT110" s="137"/>
      <c r="IU110" s="137"/>
      <c r="IV110" s="137"/>
      <c r="IW110" s="137"/>
      <c r="IX110" s="137"/>
      <c r="IY110" s="137"/>
      <c r="IZ110" s="137"/>
      <c r="JA110" s="137"/>
      <c r="JB110" s="137"/>
      <c r="JC110" s="137"/>
      <c r="JD110" s="137"/>
      <c r="JE110" s="137"/>
      <c r="JF110" s="137"/>
      <c r="JG110" s="137"/>
      <c r="JH110" s="137"/>
      <c r="JI110" s="137"/>
      <c r="JJ110" s="137"/>
      <c r="JK110" s="137"/>
      <c r="JL110" s="137"/>
      <c r="JM110" s="137"/>
      <c r="JN110" s="137"/>
      <c r="JO110" s="137"/>
      <c r="JP110" s="137"/>
      <c r="JQ110" s="137"/>
      <c r="JR110" s="137"/>
      <c r="JS110" s="137"/>
      <c r="JT110" s="137"/>
      <c r="JU110" s="137"/>
      <c r="JV110" s="137"/>
      <c r="JW110" s="137"/>
      <c r="JX110" s="137"/>
      <c r="JY110" s="137"/>
      <c r="JZ110" s="137"/>
      <c r="KA110" s="137"/>
      <c r="KB110" s="137"/>
      <c r="KC110" s="137"/>
      <c r="KD110" s="137"/>
      <c r="KE110" s="137"/>
      <c r="KF110" s="137"/>
      <c r="KG110" s="137"/>
      <c r="KH110" s="137"/>
      <c r="KI110" s="137"/>
      <c r="KJ110" s="137"/>
      <c r="KK110" s="137"/>
      <c r="KL110" s="137"/>
      <c r="KM110" s="137"/>
      <c r="KN110" s="137"/>
      <c r="KO110" s="137"/>
      <c r="KP110" s="137"/>
      <c r="KQ110" s="137"/>
      <c r="KR110" s="137"/>
      <c r="KS110" s="137"/>
      <c r="KT110" s="137"/>
      <c r="KU110" s="137"/>
      <c r="KV110" s="137"/>
      <c r="KW110" s="137"/>
      <c r="KX110" s="137"/>
      <c r="KY110" s="137"/>
      <c r="KZ110" s="137"/>
      <c r="LA110" s="137"/>
      <c r="LB110" s="137"/>
      <c r="LC110" s="137"/>
      <c r="LD110" s="137"/>
      <c r="LE110" s="137"/>
      <c r="LF110" s="137"/>
      <c r="LG110" s="137"/>
      <c r="LH110" s="137"/>
      <c r="LI110" s="137"/>
      <c r="LJ110" s="137"/>
      <c r="LK110" s="137"/>
      <c r="LL110" s="137"/>
      <c r="LM110" s="137"/>
      <c r="LN110" s="137"/>
      <c r="LO110" s="137"/>
      <c r="LP110" s="137"/>
      <c r="LQ110" s="137"/>
      <c r="LR110" s="137"/>
      <c r="LS110" s="137"/>
      <c r="LT110" s="137"/>
      <c r="LU110" s="137"/>
      <c r="LV110" s="137"/>
      <c r="LW110" s="137"/>
      <c r="LX110" s="137"/>
      <c r="LY110" s="137"/>
      <c r="LZ110" s="137"/>
      <c r="MA110" s="137"/>
      <c r="MB110" s="137"/>
      <c r="MC110" s="137"/>
      <c r="MD110" s="137"/>
      <c r="ME110" s="137"/>
      <c r="MF110" s="137"/>
      <c r="MG110" s="137"/>
      <c r="MH110" s="137"/>
      <c r="MI110" s="137"/>
      <c r="MJ110" s="137"/>
      <c r="MK110" s="137"/>
      <c r="ML110" s="137"/>
      <c r="MM110" s="137"/>
      <c r="MN110" s="137"/>
      <c r="MO110" s="137"/>
      <c r="MP110" s="137"/>
      <c r="MQ110" s="137"/>
      <c r="MR110" s="137"/>
      <c r="MS110" s="137"/>
      <c r="MT110" s="137"/>
      <c r="MU110" s="137"/>
      <c r="MV110" s="137"/>
      <c r="MW110" s="137"/>
      <c r="MX110" s="137"/>
      <c r="MY110" s="137"/>
      <c r="MZ110" s="137"/>
      <c r="NA110" s="137"/>
      <c r="NB110" s="137"/>
      <c r="NC110" s="137"/>
      <c r="ND110" s="137"/>
      <c r="NE110" s="137"/>
      <c r="NF110" s="137"/>
      <c r="NG110" s="137"/>
      <c r="NH110" s="137"/>
      <c r="NI110" s="137"/>
      <c r="NJ110" s="137"/>
      <c r="NK110" s="137"/>
      <c r="NL110" s="137"/>
      <c r="NM110" s="137"/>
      <c r="NN110" s="137"/>
      <c r="NO110" s="137"/>
      <c r="NP110" s="137"/>
      <c r="NQ110" s="137"/>
      <c r="NR110" s="137"/>
      <c r="NS110" s="137"/>
      <c r="NT110" s="137"/>
      <c r="NU110" s="137"/>
      <c r="NV110" s="137"/>
      <c r="NW110" s="137"/>
      <c r="NX110" s="137"/>
      <c r="NY110" s="137"/>
      <c r="NZ110" s="137"/>
      <c r="OA110" s="137"/>
      <c r="OB110" s="137"/>
      <c r="OC110" s="137"/>
      <c r="OD110" s="137"/>
      <c r="OE110" s="137"/>
      <c r="OF110" s="137"/>
      <c r="OG110" s="137"/>
      <c r="OH110" s="137"/>
      <c r="OI110" s="137"/>
      <c r="OJ110" s="137"/>
      <c r="OK110" s="137"/>
      <c r="OL110" s="137"/>
      <c r="OM110" s="137"/>
      <c r="ON110" s="137"/>
      <c r="OO110" s="137"/>
      <c r="OP110" s="137"/>
      <c r="OQ110" s="137"/>
      <c r="OR110" s="137"/>
      <c r="OS110" s="137"/>
      <c r="OT110" s="137"/>
      <c r="OU110" s="137"/>
      <c r="OV110" s="137"/>
      <c r="OW110" s="137"/>
      <c r="OX110" s="137"/>
      <c r="OY110" s="137"/>
      <c r="OZ110" s="137"/>
      <c r="PA110" s="137"/>
      <c r="PB110" s="137"/>
      <c r="PC110" s="137"/>
      <c r="PD110" s="137"/>
      <c r="PE110" s="137"/>
      <c r="PF110" s="137"/>
      <c r="PG110" s="137"/>
      <c r="PH110" s="137"/>
      <c r="PI110" s="137"/>
      <c r="PJ110" s="137"/>
      <c r="PK110" s="137"/>
      <c r="PL110" s="137"/>
      <c r="PM110" s="137"/>
      <c r="PN110" s="137"/>
      <c r="PO110" s="137"/>
      <c r="PP110" s="137"/>
      <c r="PQ110" s="137"/>
      <c r="PR110" s="137"/>
      <c r="PS110" s="137"/>
      <c r="PT110" s="137"/>
      <c r="PU110" s="137"/>
      <c r="PV110" s="137"/>
      <c r="PW110" s="137"/>
      <c r="PX110" s="137"/>
      <c r="PY110" s="137"/>
      <c r="PZ110" s="137"/>
      <c r="QA110" s="137"/>
      <c r="QB110" s="137"/>
      <c r="QC110" s="137"/>
      <c r="QD110" s="137"/>
      <c r="QE110" s="137"/>
      <c r="QF110" s="137"/>
      <c r="QG110" s="137"/>
      <c r="QH110" s="137"/>
      <c r="QI110" s="137"/>
      <c r="QJ110" s="137"/>
      <c r="QK110" s="137"/>
      <c r="QL110" s="137"/>
      <c r="QM110" s="137"/>
      <c r="QN110" s="137"/>
      <c r="QO110" s="137"/>
      <c r="QP110" s="137"/>
      <c r="QQ110" s="137"/>
      <c r="QR110" s="137"/>
      <c r="QS110" s="137"/>
      <c r="QT110" s="137"/>
      <c r="QU110" s="137"/>
      <c r="QV110" s="137"/>
      <c r="QW110" s="137"/>
      <c r="QX110" s="137"/>
      <c r="QY110" s="137"/>
      <c r="QZ110" s="137"/>
      <c r="RA110" s="137"/>
      <c r="RB110" s="137"/>
      <c r="RC110" s="137"/>
      <c r="RD110" s="137"/>
      <c r="RE110" s="137"/>
      <c r="RF110" s="137"/>
      <c r="RG110" s="137"/>
      <c r="RH110" s="137"/>
      <c r="RI110" s="137"/>
      <c r="RJ110" s="137"/>
      <c r="RK110" s="137"/>
      <c r="RL110" s="137"/>
      <c r="RM110" s="137"/>
      <c r="RN110" s="137"/>
      <c r="RO110" s="137"/>
      <c r="RP110" s="137"/>
      <c r="RQ110" s="137"/>
      <c r="RR110" s="137"/>
      <c r="RS110" s="137"/>
      <c r="RT110" s="137"/>
      <c r="RU110" s="137"/>
      <c r="RV110" s="137"/>
      <c r="RW110" s="137"/>
      <c r="RX110" s="137"/>
      <c r="RY110" s="137"/>
      <c r="RZ110" s="137"/>
      <c r="SA110" s="137"/>
      <c r="SB110" s="137"/>
      <c r="SC110" s="137"/>
      <c r="SD110" s="137"/>
      <c r="SE110" s="137"/>
      <c r="SF110" s="137"/>
      <c r="SG110" s="137"/>
      <c r="SH110" s="137"/>
      <c r="SI110" s="137"/>
      <c r="SJ110" s="137"/>
      <c r="SK110" s="137"/>
      <c r="SL110" s="137"/>
      <c r="SM110" s="137"/>
      <c r="SN110" s="137"/>
      <c r="SO110" s="137"/>
      <c r="SP110" s="137"/>
      <c r="SQ110" s="137"/>
      <c r="SR110" s="137"/>
      <c r="SS110" s="137"/>
      <c r="ST110" s="137"/>
      <c r="SU110" s="137"/>
      <c r="SV110" s="137"/>
      <c r="SW110" s="137"/>
      <c r="SX110" s="137"/>
      <c r="SY110" s="137"/>
      <c r="SZ110" s="137"/>
      <c r="TA110" s="137"/>
      <c r="TB110" s="137"/>
      <c r="TC110" s="137"/>
      <c r="TD110" s="137"/>
      <c r="TE110" s="137"/>
      <c r="TF110" s="137"/>
      <c r="TG110" s="137"/>
      <c r="TH110" s="137"/>
      <c r="TI110" s="137"/>
      <c r="TJ110" s="137"/>
      <c r="TK110" s="137"/>
      <c r="TL110" s="137"/>
      <c r="TM110" s="137"/>
      <c r="TN110" s="137"/>
      <c r="TO110" s="137"/>
      <c r="TP110" s="137"/>
      <c r="TQ110" s="137"/>
      <c r="TR110" s="137"/>
      <c r="TS110" s="137"/>
      <c r="TT110" s="137"/>
      <c r="TU110" s="137"/>
      <c r="TV110" s="137"/>
      <c r="TW110" s="137"/>
      <c r="TX110" s="137"/>
      <c r="TY110" s="137"/>
      <c r="TZ110" s="137"/>
      <c r="UA110" s="137"/>
      <c r="UB110" s="137"/>
      <c r="UC110" s="137"/>
      <c r="UD110" s="137"/>
      <c r="UE110" s="137"/>
      <c r="UF110" s="137"/>
      <c r="UG110" s="137"/>
      <c r="UH110" s="137"/>
      <c r="UI110" s="137"/>
      <c r="UJ110" s="137"/>
      <c r="UK110" s="137"/>
      <c r="UL110" s="137"/>
      <c r="UM110" s="137"/>
      <c r="UN110" s="137"/>
      <c r="UO110" s="137"/>
      <c r="UP110" s="137"/>
      <c r="UQ110" s="137"/>
      <c r="UR110" s="137"/>
      <c r="US110" s="137"/>
      <c r="UT110" s="137"/>
      <c r="UU110" s="137"/>
      <c r="UV110" s="137"/>
      <c r="UW110" s="137"/>
      <c r="UX110" s="137"/>
      <c r="UY110" s="137"/>
      <c r="UZ110" s="137"/>
      <c r="VA110" s="137"/>
      <c r="VB110" s="137"/>
      <c r="VC110" s="137"/>
      <c r="VD110" s="137"/>
      <c r="VE110" s="137"/>
      <c r="VF110" s="137"/>
      <c r="VG110" s="137"/>
      <c r="VH110" s="137"/>
      <c r="VI110" s="137"/>
      <c r="VJ110" s="137"/>
      <c r="VK110" s="137"/>
      <c r="VL110" s="137"/>
      <c r="VM110" s="137"/>
      <c r="VN110" s="137"/>
      <c r="VO110" s="137"/>
      <c r="VP110" s="137"/>
      <c r="VQ110" s="137"/>
      <c r="VR110" s="137"/>
      <c r="VS110" s="137"/>
      <c r="VT110" s="137"/>
      <c r="VU110" s="137"/>
      <c r="VV110" s="137"/>
      <c r="VW110" s="137"/>
      <c r="VX110" s="137"/>
      <c r="VY110" s="137"/>
      <c r="VZ110" s="137"/>
      <c r="WA110" s="137"/>
      <c r="WB110" s="137"/>
      <c r="WC110" s="137"/>
      <c r="WD110" s="137"/>
      <c r="WE110" s="137"/>
      <c r="WF110" s="137"/>
      <c r="WG110" s="137"/>
      <c r="WH110" s="137"/>
      <c r="WI110" s="137"/>
      <c r="WJ110" s="137"/>
      <c r="WK110" s="137"/>
      <c r="WL110" s="137"/>
      <c r="WM110" s="137"/>
      <c r="WN110" s="137"/>
      <c r="WO110" s="137"/>
      <c r="WP110" s="137"/>
      <c r="WQ110" s="137"/>
      <c r="WR110" s="137"/>
      <c r="WS110" s="137"/>
      <c r="WT110" s="137"/>
      <c r="WU110" s="137"/>
      <c r="WV110" s="137"/>
      <c r="WW110" s="137"/>
      <c r="WX110" s="137"/>
      <c r="WY110" s="137"/>
      <c r="WZ110" s="137"/>
      <c r="XA110" s="137"/>
      <c r="XB110" s="137"/>
      <c r="XC110" s="137"/>
      <c r="XD110" s="137"/>
      <c r="XE110" s="137"/>
      <c r="XF110" s="137"/>
      <c r="XG110" s="137"/>
      <c r="XH110" s="137"/>
      <c r="XI110" s="137"/>
      <c r="XJ110" s="137"/>
      <c r="XK110" s="137"/>
      <c r="XL110" s="137"/>
      <c r="XM110" s="137"/>
      <c r="XN110" s="137"/>
      <c r="XO110" s="137"/>
      <c r="XP110" s="137"/>
      <c r="XQ110" s="137"/>
      <c r="XR110" s="137"/>
      <c r="XS110" s="137"/>
      <c r="XT110" s="137"/>
      <c r="XU110" s="137"/>
      <c r="XV110" s="137"/>
      <c r="XW110" s="137"/>
      <c r="XX110" s="137"/>
      <c r="XY110" s="137"/>
      <c r="XZ110" s="137"/>
      <c r="YA110" s="137"/>
      <c r="YB110" s="137"/>
      <c r="YC110" s="137"/>
      <c r="YD110" s="137"/>
      <c r="YE110" s="137"/>
      <c r="YF110" s="137"/>
      <c r="YG110" s="137"/>
      <c r="YH110" s="137"/>
      <c r="YI110" s="137"/>
      <c r="YJ110" s="137"/>
      <c r="YK110" s="137"/>
      <c r="YL110" s="137"/>
      <c r="YM110" s="137"/>
      <c r="YN110" s="137"/>
      <c r="YO110" s="137"/>
      <c r="YP110" s="137"/>
      <c r="YQ110" s="137"/>
      <c r="YR110" s="137"/>
      <c r="YS110" s="137"/>
      <c r="YT110" s="137"/>
      <c r="YU110" s="137"/>
      <c r="YV110" s="137"/>
      <c r="YW110" s="137"/>
      <c r="YX110" s="137"/>
      <c r="YY110" s="137"/>
      <c r="YZ110" s="137"/>
      <c r="ZA110" s="137"/>
      <c r="ZB110" s="137"/>
      <c r="ZC110" s="137"/>
      <c r="ZD110" s="137"/>
      <c r="ZE110" s="137"/>
      <c r="ZF110" s="137"/>
      <c r="ZG110" s="137"/>
      <c r="ZH110" s="137"/>
      <c r="ZI110" s="137"/>
      <c r="ZJ110" s="137"/>
      <c r="ZK110" s="137"/>
      <c r="ZL110" s="137"/>
      <c r="ZM110" s="137"/>
      <c r="ZN110" s="137"/>
      <c r="ZO110" s="137"/>
      <c r="ZP110" s="137"/>
      <c r="ZQ110" s="137"/>
      <c r="ZR110" s="137"/>
      <c r="ZS110" s="137"/>
      <c r="ZT110" s="137"/>
      <c r="ZU110" s="137"/>
      <c r="ZV110" s="137"/>
      <c r="ZW110" s="137"/>
      <c r="ZX110" s="137"/>
      <c r="ZY110" s="137"/>
      <c r="ZZ110" s="137"/>
      <c r="AAA110" s="137"/>
      <c r="AAB110" s="137"/>
      <c r="AAC110" s="137"/>
      <c r="AAD110" s="137"/>
      <c r="AAE110" s="137"/>
      <c r="AAF110" s="137"/>
      <c r="AAG110" s="137"/>
      <c r="AAH110" s="137"/>
      <c r="AAI110" s="137"/>
      <c r="AAJ110" s="137"/>
      <c r="AAK110" s="137"/>
      <c r="AAL110" s="137"/>
      <c r="AAM110" s="137"/>
      <c r="AAN110" s="137"/>
      <c r="AAO110" s="137"/>
      <c r="AAP110" s="137"/>
      <c r="AAQ110" s="137"/>
      <c r="AAR110" s="137"/>
      <c r="AAS110" s="137"/>
      <c r="AAT110" s="137"/>
      <c r="AAU110" s="137"/>
      <c r="AAV110" s="137"/>
      <c r="AAW110" s="137"/>
      <c r="AAX110" s="137"/>
      <c r="AAY110" s="137"/>
      <c r="AAZ110" s="137"/>
      <c r="ABA110" s="137"/>
      <c r="ABB110" s="137"/>
      <c r="ABC110" s="137"/>
      <c r="ABD110" s="137"/>
      <c r="ABE110" s="137"/>
      <c r="ABF110" s="137"/>
      <c r="ABG110" s="137"/>
      <c r="ABH110" s="137"/>
      <c r="ABI110" s="137"/>
      <c r="ABJ110" s="137"/>
      <c r="ABK110" s="137"/>
      <c r="ABL110" s="137"/>
      <c r="ABM110" s="137"/>
      <c r="ABN110" s="137"/>
      <c r="ABO110" s="137"/>
      <c r="ABP110" s="137"/>
      <c r="ABQ110" s="137"/>
      <c r="ABR110" s="137"/>
      <c r="ABS110" s="137"/>
      <c r="ABT110" s="137"/>
      <c r="ABU110" s="137"/>
      <c r="ABV110" s="137"/>
      <c r="ABW110" s="137"/>
      <c r="ABX110" s="137"/>
      <c r="ABY110" s="137"/>
      <c r="ABZ110" s="137"/>
      <c r="ACA110" s="137"/>
      <c r="ACB110" s="137"/>
      <c r="ACC110" s="137"/>
      <c r="ACD110" s="137"/>
      <c r="ACE110" s="137"/>
      <c r="ACF110" s="137"/>
      <c r="ACG110" s="137"/>
      <c r="ACH110" s="137"/>
      <c r="ACI110" s="137"/>
      <c r="ACJ110" s="137"/>
      <c r="ACK110" s="137"/>
      <c r="ACL110" s="137"/>
      <c r="ACM110" s="137"/>
      <c r="ACN110" s="137"/>
      <c r="ACO110" s="137"/>
      <c r="ACP110" s="137"/>
      <c r="ACQ110" s="137"/>
      <c r="ACR110" s="137"/>
      <c r="ACS110" s="137"/>
      <c r="ACT110" s="137"/>
      <c r="ACU110" s="137"/>
      <c r="ACV110" s="137"/>
      <c r="ACW110" s="137"/>
      <c r="ACX110" s="137"/>
      <c r="ACY110" s="137"/>
      <c r="ACZ110" s="137"/>
      <c r="ADA110" s="137"/>
      <c r="ADB110" s="137"/>
      <c r="ADC110" s="137"/>
      <c r="ADD110" s="137"/>
      <c r="ADE110" s="137"/>
      <c r="ADF110" s="137"/>
      <c r="ADG110" s="137"/>
      <c r="ADH110" s="137"/>
      <c r="ADI110" s="137"/>
      <c r="ADJ110" s="137"/>
      <c r="ADK110" s="137"/>
      <c r="ADL110" s="137"/>
      <c r="ADM110" s="137"/>
      <c r="ADN110" s="137"/>
      <c r="ADO110" s="137"/>
      <c r="ADP110" s="137"/>
      <c r="ADQ110" s="137"/>
      <c r="ADR110" s="137"/>
      <c r="ADS110" s="137"/>
      <c r="ADT110" s="137"/>
      <c r="ADU110" s="137"/>
      <c r="ADV110" s="137"/>
      <c r="ADW110" s="137"/>
      <c r="ADX110" s="137"/>
      <c r="ADY110" s="137"/>
      <c r="ADZ110" s="137"/>
      <c r="AEA110" s="137"/>
      <c r="AEB110" s="137"/>
      <c r="AEC110" s="137"/>
      <c r="AED110" s="137"/>
      <c r="AEE110" s="137"/>
      <c r="AEF110" s="137"/>
      <c r="AEG110" s="137"/>
      <c r="AEH110" s="137"/>
      <c r="AEI110" s="137"/>
      <c r="AEJ110" s="137"/>
      <c r="AEK110" s="137"/>
      <c r="AEL110" s="137"/>
      <c r="AEM110" s="137"/>
      <c r="AEN110" s="137"/>
      <c r="AEO110" s="137"/>
      <c r="AEP110" s="137"/>
      <c r="AEQ110" s="137"/>
      <c r="AER110" s="137"/>
      <c r="AES110" s="137"/>
      <c r="AET110" s="137"/>
      <c r="AEU110" s="137"/>
      <c r="AEV110" s="137"/>
      <c r="AEW110" s="137"/>
      <c r="AEX110" s="137"/>
      <c r="AEY110" s="137"/>
      <c r="AEZ110" s="137"/>
      <c r="AFA110" s="137"/>
      <c r="AFB110" s="137"/>
      <c r="AFC110" s="137"/>
      <c r="AFD110" s="137"/>
      <c r="AFE110" s="137"/>
      <c r="AFF110" s="137"/>
      <c r="AFG110" s="137"/>
      <c r="AFH110" s="137"/>
      <c r="AFI110" s="137"/>
      <c r="AFJ110" s="137"/>
      <c r="AFK110" s="137"/>
      <c r="AFL110" s="137"/>
      <c r="AFM110" s="137"/>
      <c r="AFN110" s="137"/>
      <c r="AFO110" s="137"/>
      <c r="AFP110" s="137"/>
      <c r="AFQ110" s="137"/>
      <c r="AFR110" s="137"/>
      <c r="AFS110" s="137"/>
      <c r="AFT110" s="137"/>
      <c r="AFU110" s="137"/>
      <c r="AFV110" s="137"/>
      <c r="AFW110" s="137"/>
      <c r="AFX110" s="137"/>
      <c r="AFY110" s="137"/>
      <c r="AFZ110" s="137"/>
      <c r="AGA110" s="137"/>
      <c r="AGB110" s="137"/>
      <c r="AGC110" s="137"/>
      <c r="AGD110" s="137"/>
      <c r="AGE110" s="137"/>
      <c r="AGF110" s="137"/>
      <c r="AGG110" s="137"/>
      <c r="AGH110" s="137"/>
      <c r="AGI110" s="137"/>
      <c r="AGJ110" s="137"/>
      <c r="AGK110" s="137"/>
      <c r="AGL110" s="137"/>
      <c r="AGM110" s="137"/>
      <c r="AGN110" s="137"/>
      <c r="AGO110" s="137"/>
      <c r="AGP110" s="137"/>
      <c r="AGQ110" s="137"/>
      <c r="AGR110" s="137"/>
      <c r="AGS110" s="137"/>
      <c r="AGT110" s="137"/>
      <c r="AGU110" s="137"/>
      <c r="AGV110" s="137"/>
      <c r="AGW110" s="137"/>
      <c r="AGX110" s="137"/>
      <c r="AGY110" s="137"/>
      <c r="AGZ110" s="137"/>
      <c r="AHA110" s="137"/>
      <c r="AHB110" s="137"/>
      <c r="AHC110" s="137"/>
      <c r="AHD110" s="137"/>
      <c r="AHE110" s="137"/>
      <c r="AHF110" s="137"/>
      <c r="AHG110" s="137"/>
      <c r="AHH110" s="137"/>
      <c r="AHI110" s="137"/>
      <c r="AHJ110" s="137"/>
      <c r="AHK110" s="137"/>
      <c r="AHL110" s="137"/>
      <c r="AHM110" s="137"/>
      <c r="AHN110" s="137"/>
      <c r="AHO110" s="137"/>
      <c r="AHP110" s="137"/>
      <c r="AHQ110" s="137"/>
      <c r="AHR110" s="137"/>
      <c r="AHS110" s="137"/>
      <c r="AHT110" s="137"/>
      <c r="AHU110" s="137"/>
      <c r="AHV110" s="137"/>
      <c r="AHW110" s="137"/>
      <c r="AHX110" s="137"/>
      <c r="AHY110" s="137"/>
      <c r="AHZ110" s="137"/>
      <c r="AIA110" s="137"/>
      <c r="AIB110" s="137"/>
      <c r="AIC110" s="137"/>
      <c r="AID110" s="137"/>
      <c r="AIE110" s="137"/>
      <c r="AIF110" s="137"/>
      <c r="AIG110" s="137"/>
      <c r="AIH110" s="137"/>
      <c r="AII110" s="137"/>
      <c r="AIJ110" s="137"/>
      <c r="AIK110" s="137"/>
      <c r="AIL110" s="137"/>
      <c r="AIM110" s="137"/>
      <c r="AIN110" s="137"/>
      <c r="AIO110" s="137"/>
      <c r="AIP110" s="137"/>
      <c r="AIQ110" s="137"/>
      <c r="AIR110" s="137"/>
      <c r="AIS110" s="137"/>
      <c r="AIT110" s="137"/>
      <c r="AIU110" s="137"/>
      <c r="AIV110" s="137"/>
      <c r="AIW110" s="137"/>
      <c r="AIX110" s="137"/>
      <c r="AIY110" s="137"/>
      <c r="AIZ110" s="137"/>
      <c r="AJA110" s="137"/>
      <c r="AJB110" s="137"/>
      <c r="AJC110" s="137"/>
      <c r="AJD110" s="137"/>
      <c r="AJE110" s="137"/>
      <c r="AJF110" s="137"/>
      <c r="AJG110" s="137"/>
      <c r="AJH110" s="137"/>
      <c r="AJI110" s="137"/>
      <c r="AJJ110" s="137"/>
      <c r="AJK110" s="137"/>
      <c r="AJL110" s="137"/>
      <c r="AJM110" s="137"/>
      <c r="AJN110" s="137"/>
      <c r="AJO110" s="137"/>
      <c r="AJP110" s="137"/>
      <c r="AJQ110" s="137"/>
      <c r="AJR110" s="137"/>
      <c r="AJS110" s="137"/>
      <c r="AJT110" s="137"/>
      <c r="AJU110" s="137"/>
      <c r="AJV110" s="137"/>
      <c r="AJW110" s="137"/>
      <c r="AJX110" s="137"/>
      <c r="AJY110" s="137"/>
      <c r="AJZ110" s="137"/>
      <c r="AKA110" s="137"/>
      <c r="AKB110" s="137"/>
      <c r="AKC110" s="137"/>
      <c r="AKD110" s="137"/>
      <c r="AKE110" s="137"/>
      <c r="AKF110" s="137"/>
      <c r="AKG110" s="137"/>
      <c r="AKH110" s="137"/>
      <c r="AKI110" s="137"/>
      <c r="AKJ110" s="137"/>
      <c r="AKK110" s="137"/>
      <c r="AKL110" s="137"/>
      <c r="AKM110" s="137"/>
      <c r="AKN110" s="137"/>
      <c r="AKO110" s="137"/>
      <c r="AKP110" s="137"/>
      <c r="AKQ110" s="137"/>
      <c r="AKR110" s="137"/>
      <c r="AKS110" s="137"/>
      <c r="AKT110" s="137"/>
      <c r="AKU110" s="137"/>
      <c r="AKV110" s="137"/>
      <c r="AKW110" s="137"/>
      <c r="AKX110" s="137"/>
      <c r="AKY110" s="137"/>
      <c r="AKZ110" s="137"/>
      <c r="ALA110" s="137"/>
      <c r="ALB110" s="137"/>
      <c r="ALC110" s="137"/>
      <c r="ALD110" s="137"/>
      <c r="ALE110" s="137"/>
      <c r="ALF110" s="137"/>
      <c r="ALG110" s="137"/>
      <c r="ALH110" s="137"/>
      <c r="ALI110" s="137"/>
      <c r="ALJ110" s="137"/>
      <c r="ALK110" s="137"/>
      <c r="ALL110" s="137"/>
      <c r="ALM110" s="137"/>
      <c r="ALN110" s="137"/>
      <c r="ALO110" s="137"/>
      <c r="ALP110" s="137"/>
      <c r="ALQ110" s="137"/>
      <c r="ALR110" s="137"/>
      <c r="ALS110" s="137"/>
      <c r="ALT110" s="137"/>
      <c r="ALU110" s="137"/>
      <c r="ALV110" s="137"/>
      <c r="ALW110" s="137"/>
      <c r="ALX110" s="137"/>
      <c r="ALY110" s="137"/>
      <c r="ALZ110" s="137"/>
      <c r="AMA110" s="137"/>
      <c r="AMB110" s="137"/>
      <c r="AMC110" s="137"/>
      <c r="AMD110" s="137"/>
      <c r="AME110" s="137"/>
      <c r="AMF110" s="137"/>
      <c r="AMG110" s="137"/>
      <c r="AMH110" s="137"/>
      <c r="AMI110" s="137"/>
      <c r="AMJ110" s="137"/>
      <c r="AMK110" s="137"/>
      <c r="AML110" s="137"/>
      <c r="AMM110" s="137"/>
      <c r="AMN110" s="137"/>
      <c r="AMO110" s="137"/>
      <c r="AMP110" s="137"/>
      <c r="AMQ110" s="137"/>
      <c r="AMR110" s="137"/>
      <c r="AMS110" s="137"/>
      <c r="AMT110" s="137"/>
      <c r="AMU110" s="137"/>
      <c r="AMV110" s="137"/>
      <c r="AMW110" s="137"/>
      <c r="AMX110" s="137"/>
      <c r="AMY110" s="137"/>
      <c r="AMZ110" s="137"/>
      <c r="ANA110" s="137"/>
      <c r="ANB110" s="137"/>
      <c r="ANC110" s="137"/>
      <c r="AND110" s="137"/>
      <c r="ANE110" s="137"/>
      <c r="ANF110" s="137"/>
      <c r="ANG110" s="137"/>
      <c r="ANH110" s="137"/>
      <c r="ANI110" s="137"/>
      <c r="ANJ110" s="137"/>
      <c r="ANK110" s="137"/>
      <c r="ANL110" s="137"/>
      <c r="ANM110" s="137"/>
      <c r="ANN110" s="137"/>
      <c r="ANO110" s="137"/>
      <c r="ANP110" s="137"/>
      <c r="ANQ110" s="137"/>
      <c r="ANR110" s="137"/>
      <c r="ANS110" s="137"/>
      <c r="ANT110" s="137"/>
      <c r="ANU110" s="137"/>
      <c r="ANV110" s="137"/>
      <c r="ANW110" s="137"/>
      <c r="ANX110" s="137"/>
      <c r="ANY110" s="137"/>
      <c r="ANZ110" s="137"/>
      <c r="AOA110" s="137"/>
      <c r="AOB110" s="137"/>
      <c r="AOC110" s="137"/>
      <c r="AOD110" s="137"/>
      <c r="AOE110" s="137"/>
      <c r="AOF110" s="137"/>
      <c r="AOG110" s="137"/>
      <c r="AOH110" s="137"/>
      <c r="AOI110" s="137"/>
      <c r="AOJ110" s="137"/>
      <c r="AOK110" s="137"/>
      <c r="AOL110" s="137"/>
      <c r="AOM110" s="137"/>
      <c r="AON110" s="137"/>
      <c r="AOO110" s="137"/>
      <c r="AOP110" s="137"/>
      <c r="AOQ110" s="137"/>
      <c r="AOR110" s="137"/>
      <c r="AOS110" s="137"/>
      <c r="AOT110" s="137"/>
      <c r="AOU110" s="137"/>
      <c r="AOV110" s="137"/>
      <c r="AOW110" s="137"/>
      <c r="AOX110" s="137"/>
      <c r="AOY110" s="137"/>
      <c r="AOZ110" s="137"/>
      <c r="APA110" s="137"/>
      <c r="APB110" s="137"/>
      <c r="APC110" s="137"/>
      <c r="APD110" s="137"/>
      <c r="APE110" s="137"/>
      <c r="APF110" s="137"/>
      <c r="APG110" s="137"/>
      <c r="APH110" s="137"/>
      <c r="API110" s="137"/>
      <c r="APJ110" s="137"/>
      <c r="APK110" s="137"/>
      <c r="APL110" s="137"/>
      <c r="APM110" s="137"/>
      <c r="APN110" s="137"/>
      <c r="APO110" s="137"/>
      <c r="APP110" s="137"/>
      <c r="APQ110" s="137"/>
      <c r="APR110" s="137"/>
      <c r="APS110" s="137"/>
      <c r="APT110" s="137"/>
      <c r="APU110" s="137"/>
      <c r="APV110" s="137"/>
      <c r="APW110" s="137"/>
      <c r="APX110" s="137"/>
      <c r="APY110" s="137"/>
      <c r="APZ110" s="137"/>
      <c r="AQA110" s="137"/>
      <c r="AQB110" s="137"/>
      <c r="AQC110" s="137"/>
      <c r="AQD110" s="137"/>
      <c r="AQE110" s="137"/>
      <c r="AQF110" s="137"/>
      <c r="AQG110" s="137"/>
      <c r="AQH110" s="137"/>
      <c r="AQI110" s="137"/>
      <c r="AQJ110" s="137"/>
      <c r="AQK110" s="137"/>
      <c r="AQL110" s="137"/>
      <c r="AQM110" s="137"/>
      <c r="AQN110" s="137"/>
      <c r="AQO110" s="137"/>
      <c r="AQP110" s="137"/>
      <c r="AQQ110" s="137"/>
      <c r="AQR110" s="137"/>
      <c r="AQS110" s="137"/>
      <c r="AQT110" s="137"/>
      <c r="AQU110" s="137"/>
      <c r="AQV110" s="137"/>
      <c r="AQW110" s="137"/>
      <c r="AQX110" s="137"/>
      <c r="AQY110" s="137"/>
      <c r="AQZ110" s="137"/>
      <c r="ARA110" s="137"/>
      <c r="ARB110" s="137"/>
      <c r="ARC110" s="137"/>
      <c r="ARD110" s="137"/>
      <c r="ARE110" s="137"/>
      <c r="ARF110" s="137"/>
      <c r="ARG110" s="137"/>
      <c r="ARH110" s="137"/>
      <c r="ARI110" s="137"/>
      <c r="ARJ110" s="137"/>
      <c r="ARK110" s="137"/>
      <c r="ARL110" s="137"/>
      <c r="ARM110" s="137"/>
      <c r="ARN110" s="137"/>
      <c r="ARO110" s="137"/>
      <c r="ARP110" s="137"/>
      <c r="ARQ110" s="137"/>
      <c r="ARR110" s="137"/>
      <c r="ARS110" s="137"/>
      <c r="ART110" s="137"/>
      <c r="ARU110" s="137"/>
      <c r="ARV110" s="137"/>
      <c r="ARW110" s="137"/>
      <c r="ARX110" s="137"/>
      <c r="ARY110" s="137"/>
      <c r="ARZ110" s="137"/>
      <c r="ASA110" s="137"/>
      <c r="ASB110" s="137"/>
      <c r="ASC110" s="137"/>
      <c r="ASD110" s="137"/>
      <c r="ASE110" s="137"/>
      <c r="ASF110" s="137"/>
      <c r="ASG110" s="137"/>
      <c r="ASH110" s="137"/>
      <c r="ASI110" s="137"/>
      <c r="ASJ110" s="137"/>
      <c r="ASK110" s="137"/>
      <c r="ASL110" s="137"/>
      <c r="ASM110" s="137"/>
      <c r="ASN110" s="137"/>
      <c r="ASO110" s="137"/>
      <c r="ASP110" s="137"/>
      <c r="ASQ110" s="137"/>
      <c r="ASR110" s="137"/>
      <c r="ASS110" s="137"/>
      <c r="AST110" s="137"/>
      <c r="ASU110" s="137"/>
      <c r="ASV110" s="137"/>
      <c r="ASW110" s="137"/>
      <c r="ASX110" s="137"/>
      <c r="ASY110" s="137"/>
      <c r="ASZ110" s="137"/>
      <c r="ATA110" s="137"/>
      <c r="ATB110" s="137"/>
      <c r="ATC110" s="137"/>
      <c r="ATD110" s="137"/>
      <c r="ATE110" s="137"/>
      <c r="ATF110" s="137"/>
      <c r="ATG110" s="137"/>
      <c r="ATH110" s="137"/>
      <c r="ATI110" s="137"/>
      <c r="ATJ110" s="137"/>
      <c r="ATK110" s="137"/>
      <c r="ATL110" s="137"/>
      <c r="ATM110" s="137"/>
      <c r="ATN110" s="137"/>
      <c r="ATO110" s="137"/>
      <c r="ATP110" s="137"/>
      <c r="ATQ110" s="137"/>
      <c r="ATR110" s="137"/>
      <c r="ATS110" s="137"/>
      <c r="ATT110" s="137"/>
      <c r="ATU110" s="137"/>
      <c r="ATV110" s="137"/>
      <c r="ATW110" s="137"/>
      <c r="ATX110" s="137"/>
      <c r="ATY110" s="137"/>
      <c r="ATZ110" s="137"/>
      <c r="AUA110" s="137"/>
      <c r="AUB110" s="137"/>
      <c r="AUC110" s="137"/>
      <c r="AUD110" s="137"/>
      <c r="AUE110" s="137"/>
      <c r="AUF110" s="137"/>
      <c r="AUG110" s="137"/>
      <c r="AUH110" s="137"/>
      <c r="AUI110" s="137"/>
      <c r="AUJ110" s="137"/>
      <c r="AUK110" s="137"/>
      <c r="AUL110" s="137"/>
      <c r="AUM110" s="137"/>
      <c r="AUN110" s="137"/>
      <c r="AUO110" s="137"/>
      <c r="AUP110" s="137"/>
      <c r="AUQ110" s="137"/>
      <c r="AUR110" s="137"/>
      <c r="AUS110" s="137"/>
      <c r="AUT110" s="137"/>
      <c r="AUU110" s="137"/>
      <c r="AUV110" s="137"/>
      <c r="AUW110" s="137"/>
      <c r="AUX110" s="137"/>
      <c r="AUY110" s="137"/>
      <c r="AUZ110" s="137"/>
      <c r="AVA110" s="137"/>
      <c r="AVB110" s="137"/>
      <c r="AVC110" s="137"/>
      <c r="AVD110" s="137"/>
      <c r="AVE110" s="137"/>
      <c r="AVF110" s="137"/>
      <c r="AVG110" s="137"/>
      <c r="AVH110" s="137"/>
      <c r="AVI110" s="137"/>
      <c r="AVJ110" s="137"/>
      <c r="AVK110" s="137"/>
      <c r="AVL110" s="137"/>
      <c r="AVM110" s="137"/>
      <c r="AVN110" s="137"/>
      <c r="AVO110" s="137"/>
      <c r="AVP110" s="137"/>
      <c r="AVQ110" s="137"/>
      <c r="AVR110" s="137"/>
      <c r="AVS110" s="137"/>
      <c r="AVT110" s="137"/>
      <c r="AVU110" s="137"/>
      <c r="AVV110" s="137"/>
      <c r="AVW110" s="137"/>
      <c r="AVX110" s="137"/>
      <c r="AVY110" s="137"/>
      <c r="AVZ110" s="137"/>
      <c r="AWA110" s="137"/>
      <c r="AWB110" s="137"/>
      <c r="AWC110" s="137"/>
      <c r="AWD110" s="137"/>
      <c r="AWE110" s="137"/>
      <c r="AWF110" s="137"/>
      <c r="AWG110" s="137"/>
      <c r="AWH110" s="137"/>
      <c r="AWI110" s="137"/>
      <c r="AWJ110" s="137"/>
      <c r="AWK110" s="137"/>
      <c r="AWL110" s="137"/>
      <c r="AWM110" s="137"/>
      <c r="AWN110" s="137"/>
      <c r="AWO110" s="137"/>
      <c r="AWP110" s="137"/>
      <c r="AWQ110" s="137"/>
      <c r="AWR110" s="137"/>
      <c r="AWS110" s="137"/>
      <c r="AWT110" s="137"/>
      <c r="AWU110" s="137"/>
      <c r="AWV110" s="137"/>
      <c r="AWW110" s="137"/>
      <c r="AWX110" s="137"/>
      <c r="AWY110" s="137"/>
      <c r="AWZ110" s="137"/>
      <c r="AXA110" s="137"/>
      <c r="AXB110" s="137"/>
      <c r="AXC110" s="137"/>
      <c r="AXD110" s="137"/>
      <c r="AXE110" s="137"/>
      <c r="AXF110" s="137"/>
      <c r="AXG110" s="137"/>
      <c r="AXH110" s="137"/>
      <c r="AXI110" s="137"/>
      <c r="AXJ110" s="137"/>
      <c r="AXK110" s="137"/>
      <c r="AXL110" s="137"/>
      <c r="AXM110" s="137"/>
      <c r="AXN110" s="137"/>
      <c r="AXO110" s="137"/>
      <c r="AXP110" s="137"/>
      <c r="AXQ110" s="137"/>
      <c r="AXR110" s="137"/>
      <c r="AXS110" s="137"/>
      <c r="AXT110" s="137"/>
      <c r="AXU110" s="137"/>
      <c r="AXV110" s="137"/>
      <c r="AXW110" s="137"/>
      <c r="AXX110" s="137"/>
      <c r="AXY110" s="137"/>
      <c r="AXZ110" s="137"/>
      <c r="AYA110" s="137"/>
      <c r="AYB110" s="137"/>
      <c r="AYC110" s="137"/>
      <c r="AYD110" s="137"/>
      <c r="AYE110" s="137"/>
      <c r="AYF110" s="137"/>
      <c r="AYG110" s="137"/>
      <c r="AYH110" s="137"/>
      <c r="AYI110" s="137"/>
      <c r="AYJ110" s="137"/>
      <c r="AYK110" s="137"/>
      <c r="AYL110" s="137"/>
      <c r="AYM110" s="137"/>
      <c r="AYN110" s="137"/>
      <c r="AYO110" s="137"/>
      <c r="AYP110" s="137"/>
      <c r="AYQ110" s="137"/>
      <c r="AYR110" s="137"/>
      <c r="AYS110" s="137"/>
      <c r="AYT110" s="137"/>
      <c r="AYU110" s="137"/>
      <c r="AYV110" s="137"/>
      <c r="AYW110" s="137"/>
      <c r="AYX110" s="137"/>
      <c r="AYY110" s="137"/>
      <c r="AYZ110" s="137"/>
      <c r="AZA110" s="137"/>
      <c r="AZB110" s="137"/>
      <c r="AZC110" s="137"/>
      <c r="AZD110" s="137"/>
      <c r="AZE110" s="137"/>
      <c r="AZF110" s="137"/>
      <c r="AZG110" s="137"/>
      <c r="AZH110" s="137"/>
      <c r="AZI110" s="137"/>
      <c r="AZJ110" s="137"/>
      <c r="AZK110" s="137"/>
      <c r="AZL110" s="137"/>
      <c r="AZM110" s="137"/>
      <c r="AZN110" s="137"/>
      <c r="AZO110" s="137"/>
      <c r="AZP110" s="137"/>
      <c r="AZQ110" s="137"/>
      <c r="AZR110" s="137"/>
      <c r="AZS110" s="137"/>
      <c r="AZT110" s="137"/>
      <c r="AZU110" s="137"/>
      <c r="AZV110" s="137"/>
      <c r="AZW110" s="137"/>
      <c r="AZX110" s="137"/>
      <c r="AZY110" s="137"/>
      <c r="AZZ110" s="137"/>
      <c r="BAA110" s="137"/>
      <c r="BAB110" s="137"/>
      <c r="BAC110" s="137"/>
      <c r="BAD110" s="137"/>
      <c r="BAE110" s="137"/>
      <c r="BAF110" s="137"/>
      <c r="BAG110" s="137"/>
      <c r="BAH110" s="137"/>
      <c r="BAI110" s="137"/>
      <c r="BAJ110" s="137"/>
      <c r="BAK110" s="137"/>
      <c r="BAL110" s="137"/>
      <c r="BAM110" s="137"/>
      <c r="BAN110" s="137"/>
      <c r="BAO110" s="137"/>
      <c r="BAP110" s="137"/>
      <c r="BAQ110" s="137"/>
      <c r="BAR110" s="137"/>
      <c r="BAS110" s="137"/>
      <c r="BAT110" s="137"/>
      <c r="BAU110" s="137"/>
      <c r="BAV110" s="137"/>
      <c r="BAW110" s="137"/>
      <c r="BAX110" s="137"/>
      <c r="BAY110" s="137"/>
      <c r="BAZ110" s="137"/>
      <c r="BBA110" s="137"/>
      <c r="BBB110" s="137"/>
      <c r="BBC110" s="137"/>
      <c r="BBD110" s="137"/>
      <c r="BBE110" s="137"/>
      <c r="BBF110" s="137"/>
      <c r="BBG110" s="137"/>
      <c r="BBH110" s="137"/>
      <c r="BBI110" s="137"/>
      <c r="BBJ110" s="137"/>
      <c r="BBK110" s="137"/>
      <c r="BBL110" s="137"/>
      <c r="BBM110" s="137"/>
      <c r="BBN110" s="137"/>
      <c r="BBO110" s="137"/>
      <c r="BBP110" s="137"/>
      <c r="BBQ110" s="137"/>
      <c r="BBR110" s="137"/>
      <c r="BBS110" s="137"/>
      <c r="BBT110" s="137"/>
      <c r="BBU110" s="137"/>
      <c r="BBV110" s="137"/>
      <c r="BBW110" s="137"/>
      <c r="BBX110" s="137"/>
      <c r="BBY110" s="137"/>
      <c r="BBZ110" s="137"/>
      <c r="BCA110" s="137"/>
      <c r="BCB110" s="137"/>
      <c r="BCC110" s="137"/>
      <c r="BCD110" s="137"/>
      <c r="BCE110" s="137"/>
      <c r="BCF110" s="137"/>
      <c r="BCG110" s="137"/>
      <c r="BCH110" s="137"/>
      <c r="BCI110" s="137"/>
      <c r="BCJ110" s="137"/>
      <c r="BCK110" s="137"/>
      <c r="BCL110" s="137"/>
      <c r="BCM110" s="137"/>
      <c r="BCN110" s="137"/>
      <c r="BCO110" s="137"/>
      <c r="BCP110" s="137"/>
      <c r="BCQ110" s="137"/>
      <c r="BCR110" s="137"/>
      <c r="BCS110" s="137"/>
      <c r="BCT110" s="137"/>
      <c r="BCU110" s="137"/>
      <c r="BCV110" s="137"/>
      <c r="BCW110" s="137"/>
      <c r="BCX110" s="137"/>
      <c r="BCY110" s="137"/>
      <c r="BCZ110" s="137"/>
      <c r="BDA110" s="137"/>
      <c r="BDB110" s="137"/>
      <c r="BDC110" s="137"/>
      <c r="BDD110" s="137"/>
      <c r="BDE110" s="137"/>
      <c r="BDF110" s="137"/>
      <c r="BDG110" s="137"/>
      <c r="BDH110" s="137"/>
      <c r="BDI110" s="137"/>
      <c r="BDJ110" s="137"/>
      <c r="BDK110" s="137"/>
      <c r="BDL110" s="137"/>
      <c r="BDM110" s="137"/>
      <c r="BDN110" s="137"/>
      <c r="BDO110" s="137"/>
      <c r="BDP110" s="137"/>
      <c r="BDQ110" s="137"/>
      <c r="BDR110" s="137"/>
      <c r="BDS110" s="137"/>
      <c r="BDT110" s="137"/>
      <c r="BDU110" s="137"/>
      <c r="BDV110" s="137"/>
      <c r="BDW110" s="137"/>
      <c r="BDX110" s="137"/>
      <c r="BDY110" s="137"/>
      <c r="BDZ110" s="137"/>
      <c r="BEA110" s="137"/>
      <c r="BEB110" s="137"/>
      <c r="BEC110" s="137"/>
      <c r="BED110" s="137"/>
      <c r="BEE110" s="137"/>
      <c r="BEF110" s="137"/>
      <c r="BEG110" s="137"/>
      <c r="BEH110" s="137"/>
      <c r="BEI110" s="137"/>
      <c r="BEJ110" s="137"/>
      <c r="BEK110" s="137"/>
      <c r="BEL110" s="137"/>
      <c r="BEM110" s="137"/>
      <c r="BEN110" s="137"/>
      <c r="BEO110" s="137"/>
      <c r="BEP110" s="137"/>
      <c r="BEQ110" s="137"/>
      <c r="BER110" s="137"/>
      <c r="BES110" s="137"/>
      <c r="BET110" s="137"/>
      <c r="BEU110" s="137"/>
      <c r="BEV110" s="137"/>
      <c r="BEW110" s="137"/>
      <c r="BEX110" s="137"/>
      <c r="BEY110" s="137"/>
      <c r="BEZ110" s="137"/>
      <c r="BFA110" s="137"/>
      <c r="BFB110" s="137"/>
      <c r="BFC110" s="137"/>
      <c r="BFD110" s="137"/>
      <c r="BFE110" s="137"/>
      <c r="BFF110" s="137"/>
      <c r="BFG110" s="137"/>
      <c r="BFH110" s="137"/>
      <c r="BFI110" s="137"/>
      <c r="BFJ110" s="137"/>
      <c r="BFK110" s="137"/>
      <c r="BFL110" s="137"/>
      <c r="BFM110" s="137"/>
      <c r="BFN110" s="137"/>
      <c r="BFO110" s="137"/>
      <c r="BFP110" s="137"/>
      <c r="BFQ110" s="137"/>
      <c r="BFR110" s="137"/>
      <c r="BFS110" s="137"/>
      <c r="BFT110" s="137"/>
      <c r="BFU110" s="137"/>
      <c r="BFV110" s="137"/>
      <c r="BFW110" s="137"/>
      <c r="BFX110" s="137"/>
      <c r="BFY110" s="137"/>
      <c r="BFZ110" s="137"/>
      <c r="BGA110" s="137"/>
      <c r="BGB110" s="137"/>
      <c r="BGC110" s="137"/>
      <c r="BGD110" s="137"/>
      <c r="BGE110" s="137"/>
      <c r="BGF110" s="137"/>
      <c r="BGG110" s="137"/>
      <c r="BGH110" s="137"/>
      <c r="BGI110" s="137"/>
      <c r="BGJ110" s="137"/>
      <c r="BGK110" s="137"/>
      <c r="BGL110" s="137"/>
      <c r="BGM110" s="137"/>
      <c r="BGN110" s="137"/>
      <c r="BGO110" s="137"/>
      <c r="BGP110" s="137"/>
      <c r="BGQ110" s="137"/>
      <c r="BGR110" s="137"/>
      <c r="BGS110" s="137"/>
      <c r="BGT110" s="137"/>
      <c r="BGU110" s="137"/>
      <c r="BGV110" s="137"/>
      <c r="BGW110" s="137"/>
      <c r="BGX110" s="137"/>
      <c r="BGY110" s="137"/>
      <c r="BGZ110" s="137"/>
      <c r="BHA110" s="137"/>
      <c r="BHB110" s="137"/>
      <c r="BHC110" s="137"/>
      <c r="BHD110" s="137"/>
      <c r="BHE110" s="137"/>
      <c r="BHF110" s="137"/>
      <c r="BHG110" s="137"/>
      <c r="BHH110" s="137"/>
      <c r="BHI110" s="137"/>
      <c r="BHJ110" s="137"/>
      <c r="BHK110" s="137"/>
      <c r="BHL110" s="137"/>
      <c r="BHM110" s="137"/>
      <c r="BHN110" s="137"/>
      <c r="BHO110" s="137"/>
      <c r="BHP110" s="137"/>
      <c r="BHQ110" s="137"/>
      <c r="BHR110" s="137"/>
      <c r="BHS110" s="137"/>
      <c r="BHT110" s="137"/>
      <c r="BHU110" s="137"/>
      <c r="BHV110" s="137"/>
      <c r="BHW110" s="137"/>
      <c r="BHX110" s="137"/>
      <c r="BHY110" s="137"/>
      <c r="BHZ110" s="137"/>
      <c r="BIA110" s="137"/>
      <c r="BIB110" s="137"/>
      <c r="BIC110" s="137"/>
      <c r="BID110" s="137"/>
      <c r="BIE110" s="137"/>
      <c r="BIF110" s="137"/>
      <c r="BIG110" s="137"/>
      <c r="BIH110" s="137"/>
      <c r="BII110" s="137"/>
      <c r="BIJ110" s="137"/>
      <c r="BIK110" s="137"/>
      <c r="BIL110" s="137"/>
      <c r="BIM110" s="137"/>
      <c r="BIN110" s="137"/>
      <c r="BIO110" s="137"/>
      <c r="BIP110" s="137"/>
      <c r="BIQ110" s="137"/>
      <c r="BIR110" s="137"/>
      <c r="BIS110" s="137"/>
      <c r="BIT110" s="137"/>
      <c r="BIU110" s="137"/>
      <c r="BIV110" s="137"/>
      <c r="BIW110" s="137"/>
      <c r="BIX110" s="137"/>
      <c r="BIY110" s="137"/>
      <c r="BIZ110" s="137"/>
      <c r="BJA110" s="137"/>
      <c r="BJB110" s="137"/>
      <c r="BJC110" s="137"/>
      <c r="BJD110" s="137"/>
      <c r="BJE110" s="137"/>
      <c r="BJF110" s="137"/>
      <c r="BJG110" s="137"/>
      <c r="BJH110" s="137"/>
      <c r="BJI110" s="137"/>
      <c r="BJJ110" s="137"/>
      <c r="BJK110" s="137"/>
      <c r="BJL110" s="137"/>
      <c r="BJM110" s="137"/>
      <c r="BJN110" s="137"/>
      <c r="BJO110" s="137"/>
      <c r="BJP110" s="137"/>
      <c r="BJQ110" s="137"/>
      <c r="BJR110" s="137"/>
      <c r="BJS110" s="137"/>
      <c r="BJT110" s="137"/>
      <c r="BJU110" s="137"/>
      <c r="BJV110" s="137"/>
      <c r="BJW110" s="137"/>
      <c r="BJX110" s="137"/>
      <c r="BJY110" s="137"/>
      <c r="BJZ110" s="137"/>
      <c r="BKA110" s="137"/>
      <c r="BKB110" s="137"/>
      <c r="BKC110" s="137"/>
      <c r="BKD110" s="137"/>
      <c r="BKE110" s="137"/>
      <c r="BKF110" s="137"/>
      <c r="BKG110" s="137"/>
      <c r="BKH110" s="137"/>
      <c r="BKI110" s="137"/>
      <c r="BKJ110" s="137"/>
      <c r="BKK110" s="137"/>
      <c r="BKL110" s="137"/>
      <c r="BKM110" s="137"/>
      <c r="BKN110" s="137"/>
      <c r="BKO110" s="137"/>
      <c r="BKP110" s="137"/>
      <c r="BKQ110" s="137"/>
      <c r="BKR110" s="137"/>
      <c r="BKS110" s="137"/>
      <c r="BKT110" s="137"/>
      <c r="BKU110" s="137"/>
      <c r="BKV110" s="137"/>
      <c r="BKW110" s="137"/>
      <c r="BKX110" s="137"/>
      <c r="BKY110" s="137"/>
      <c r="BKZ110" s="137"/>
      <c r="BLA110" s="137"/>
      <c r="BLB110" s="137"/>
      <c r="BLC110" s="137"/>
      <c r="BLD110" s="137"/>
      <c r="BLE110" s="137"/>
      <c r="BLF110" s="137"/>
      <c r="BLG110" s="137"/>
      <c r="BLH110" s="137"/>
      <c r="BLI110" s="137"/>
      <c r="BLJ110" s="137"/>
      <c r="BLK110" s="137"/>
      <c r="BLL110" s="137"/>
      <c r="BLM110" s="137"/>
      <c r="BLN110" s="137"/>
      <c r="BLO110" s="137"/>
      <c r="BLP110" s="137"/>
      <c r="BLQ110" s="137"/>
      <c r="BLR110" s="137"/>
      <c r="BLS110" s="137"/>
      <c r="BLT110" s="137"/>
      <c r="BLU110" s="137"/>
      <c r="BLV110" s="137"/>
      <c r="BLW110" s="137"/>
      <c r="BLX110" s="137"/>
      <c r="BLY110" s="137"/>
      <c r="BLZ110" s="137"/>
      <c r="BMA110" s="137"/>
      <c r="BMB110" s="137"/>
      <c r="BMC110" s="137"/>
      <c r="BMD110" s="137"/>
      <c r="BME110" s="137"/>
      <c r="BMF110" s="137"/>
      <c r="BMG110" s="137"/>
      <c r="BMH110" s="137"/>
      <c r="BMI110" s="137"/>
      <c r="BMJ110" s="137"/>
      <c r="BMK110" s="137"/>
      <c r="BML110" s="137"/>
      <c r="BMM110" s="137"/>
      <c r="BMN110" s="137"/>
      <c r="BMO110" s="137"/>
      <c r="BMP110" s="137"/>
      <c r="BMQ110" s="137"/>
      <c r="BMR110" s="137"/>
      <c r="BMS110" s="137"/>
      <c r="BMT110" s="137"/>
      <c r="BMU110" s="137"/>
      <c r="BMV110" s="137"/>
      <c r="BMW110" s="137"/>
      <c r="BMX110" s="137"/>
      <c r="BMY110" s="137"/>
      <c r="BMZ110" s="137"/>
      <c r="BNA110" s="137"/>
      <c r="BNB110" s="137"/>
      <c r="BNC110" s="137"/>
      <c r="BND110" s="137"/>
      <c r="BNE110" s="137"/>
      <c r="BNF110" s="137"/>
      <c r="BNG110" s="137"/>
      <c r="BNH110" s="137"/>
      <c r="BNI110" s="137"/>
      <c r="BNJ110" s="137"/>
      <c r="BNK110" s="137"/>
      <c r="BNL110" s="137"/>
      <c r="BNM110" s="137"/>
      <c r="BNN110" s="137"/>
      <c r="BNO110" s="137"/>
      <c r="BNP110" s="137"/>
      <c r="BNQ110" s="137"/>
      <c r="BNR110" s="137"/>
      <c r="BNS110" s="137"/>
      <c r="BNT110" s="137"/>
      <c r="BNU110" s="137"/>
      <c r="BNV110" s="137"/>
      <c r="BNW110" s="137"/>
      <c r="BNX110" s="137"/>
      <c r="BNY110" s="137"/>
      <c r="BNZ110" s="137"/>
      <c r="BOA110" s="137"/>
      <c r="BOB110" s="137"/>
      <c r="BOC110" s="137"/>
      <c r="BOD110" s="137"/>
      <c r="BOE110" s="137"/>
      <c r="BOF110" s="137"/>
      <c r="BOG110" s="137"/>
      <c r="BOH110" s="137"/>
      <c r="BOI110" s="137"/>
      <c r="BOJ110" s="137"/>
      <c r="BOK110" s="137"/>
      <c r="BOL110" s="137"/>
      <c r="BOM110" s="137"/>
      <c r="BON110" s="137"/>
      <c r="BOO110" s="137"/>
      <c r="BOP110" s="137"/>
      <c r="BOQ110" s="137"/>
      <c r="BOR110" s="137"/>
      <c r="BOS110" s="137"/>
      <c r="BOT110" s="137"/>
      <c r="BOU110" s="137"/>
      <c r="BOV110" s="137"/>
      <c r="BOW110" s="137"/>
      <c r="BOX110" s="137"/>
      <c r="BOY110" s="137"/>
      <c r="BOZ110" s="137"/>
      <c r="BPA110" s="137"/>
      <c r="BPB110" s="137"/>
      <c r="BPC110" s="137"/>
      <c r="BPD110" s="137"/>
      <c r="BPE110" s="137"/>
      <c r="BPF110" s="137"/>
      <c r="BPG110" s="137"/>
      <c r="BPH110" s="137"/>
      <c r="BPI110" s="137"/>
      <c r="BPJ110" s="137"/>
      <c r="BPK110" s="137"/>
      <c r="BPL110" s="137"/>
      <c r="BPM110" s="137"/>
      <c r="BPN110" s="137"/>
      <c r="BPO110" s="137"/>
      <c r="BPP110" s="137"/>
      <c r="BPQ110" s="137"/>
      <c r="BPR110" s="137"/>
      <c r="BPS110" s="137"/>
      <c r="BPT110" s="137"/>
      <c r="BPU110" s="137"/>
      <c r="BPV110" s="137"/>
      <c r="BPW110" s="137"/>
      <c r="BPX110" s="137"/>
      <c r="BPY110" s="137"/>
      <c r="BPZ110" s="137"/>
      <c r="BQA110" s="137"/>
      <c r="BQB110" s="137"/>
      <c r="BQC110" s="137"/>
      <c r="BQD110" s="137"/>
      <c r="BQE110" s="137"/>
      <c r="BQF110" s="137"/>
      <c r="BQG110" s="137"/>
      <c r="BQH110" s="137"/>
      <c r="BQI110" s="137"/>
      <c r="BQJ110" s="137"/>
      <c r="BQK110" s="137"/>
      <c r="BQL110" s="137"/>
      <c r="BQM110" s="137"/>
      <c r="BQN110" s="137"/>
      <c r="BQO110" s="137"/>
      <c r="BQP110" s="137"/>
      <c r="BQQ110" s="137"/>
      <c r="BQR110" s="137"/>
      <c r="BQS110" s="137"/>
      <c r="BQT110" s="137"/>
      <c r="BQU110" s="137"/>
      <c r="BQV110" s="137"/>
      <c r="BQW110" s="137"/>
      <c r="BQX110" s="137"/>
      <c r="BQY110" s="137"/>
      <c r="BQZ110" s="137"/>
      <c r="BRA110" s="137"/>
      <c r="BRB110" s="137"/>
      <c r="BRC110" s="137"/>
      <c r="BRD110" s="137"/>
      <c r="BRE110" s="137"/>
      <c r="BRF110" s="137"/>
      <c r="BRG110" s="137"/>
      <c r="BRH110" s="137"/>
      <c r="BRI110" s="137"/>
      <c r="BRJ110" s="137"/>
      <c r="BRK110" s="137"/>
      <c r="BRL110" s="137"/>
      <c r="BRM110" s="137"/>
      <c r="BRN110" s="137"/>
      <c r="BRO110" s="137"/>
      <c r="BRP110" s="137"/>
      <c r="BRQ110" s="137"/>
      <c r="BRR110" s="137"/>
      <c r="BRS110" s="137"/>
      <c r="BRT110" s="137"/>
      <c r="BRU110" s="137"/>
      <c r="BRV110" s="137"/>
      <c r="BRW110" s="137"/>
      <c r="BRX110" s="137"/>
      <c r="BRY110" s="137"/>
      <c r="BRZ110" s="137"/>
      <c r="BSA110" s="137"/>
      <c r="BSB110" s="137"/>
      <c r="BSC110" s="137"/>
      <c r="BSD110" s="137"/>
      <c r="BSE110" s="137"/>
      <c r="BSF110" s="137"/>
      <c r="BSG110" s="137"/>
      <c r="BSH110" s="137"/>
      <c r="BSI110" s="137"/>
      <c r="BSJ110" s="137"/>
      <c r="BSK110" s="137"/>
      <c r="BSL110" s="137"/>
      <c r="BSM110" s="137"/>
      <c r="BSN110" s="137"/>
      <c r="BSO110" s="137"/>
      <c r="BSP110" s="137"/>
      <c r="BSQ110" s="137"/>
      <c r="BSR110" s="137"/>
      <c r="BSS110" s="137"/>
      <c r="BST110" s="137"/>
      <c r="BSU110" s="137"/>
      <c r="BSV110" s="137"/>
      <c r="BSW110" s="137"/>
      <c r="BSX110" s="137"/>
      <c r="BSY110" s="137"/>
      <c r="BSZ110" s="137"/>
      <c r="BTA110" s="137"/>
      <c r="BTB110" s="137"/>
      <c r="BTC110" s="137"/>
      <c r="BTD110" s="137"/>
      <c r="BTE110" s="137"/>
      <c r="BTF110" s="137"/>
      <c r="BTG110" s="137"/>
      <c r="BTH110" s="137"/>
      <c r="BTI110" s="137"/>
      <c r="BTJ110" s="137"/>
      <c r="BTK110" s="137"/>
      <c r="BTL110" s="137"/>
      <c r="BTM110" s="137"/>
      <c r="BTN110" s="137"/>
      <c r="BTO110" s="137"/>
      <c r="BTP110" s="137"/>
      <c r="BTQ110" s="137"/>
      <c r="BTR110" s="137"/>
      <c r="BTS110" s="137"/>
      <c r="BTT110" s="137"/>
      <c r="BTU110" s="137"/>
      <c r="BTV110" s="137"/>
      <c r="BTW110" s="137"/>
      <c r="BTX110" s="137"/>
      <c r="BTY110" s="137"/>
      <c r="BTZ110" s="137"/>
      <c r="BUA110" s="137"/>
      <c r="BUB110" s="137"/>
      <c r="BUC110" s="137"/>
      <c r="BUD110" s="137"/>
      <c r="BUE110" s="137"/>
      <c r="BUF110" s="137"/>
      <c r="BUG110" s="137"/>
      <c r="BUH110" s="137"/>
      <c r="BUI110" s="137"/>
      <c r="BUJ110" s="137"/>
      <c r="BUK110" s="137"/>
      <c r="BUL110" s="137"/>
      <c r="BUM110" s="137"/>
      <c r="BUN110" s="137"/>
      <c r="BUO110" s="137"/>
      <c r="BUP110" s="137"/>
      <c r="BUQ110" s="137"/>
      <c r="BUR110" s="137"/>
      <c r="BUS110" s="137"/>
      <c r="BUT110" s="137"/>
      <c r="BUU110" s="137"/>
      <c r="BUV110" s="137"/>
      <c r="BUW110" s="137"/>
      <c r="BUX110" s="137"/>
      <c r="BUY110" s="137"/>
      <c r="BUZ110" s="137"/>
      <c r="BVA110" s="137"/>
      <c r="BVB110" s="137"/>
      <c r="BVC110" s="137"/>
      <c r="BVD110" s="137"/>
      <c r="BVE110" s="137"/>
      <c r="BVF110" s="137"/>
      <c r="BVG110" s="137"/>
      <c r="BVH110" s="137"/>
      <c r="BVI110" s="137"/>
      <c r="BVJ110" s="137"/>
      <c r="BVK110" s="137"/>
      <c r="BVL110" s="137"/>
      <c r="BVM110" s="137"/>
      <c r="BVN110" s="137"/>
      <c r="BVO110" s="137"/>
      <c r="BVP110" s="137"/>
      <c r="BVQ110" s="137"/>
      <c r="BVR110" s="137"/>
      <c r="BVS110" s="137"/>
      <c r="BVT110" s="137"/>
      <c r="BVU110" s="137"/>
      <c r="BVV110" s="137"/>
      <c r="BVW110" s="137"/>
      <c r="BVX110" s="137"/>
      <c r="BVY110" s="137"/>
      <c r="BVZ110" s="137"/>
      <c r="BWA110" s="137"/>
      <c r="BWB110" s="137"/>
      <c r="BWC110" s="137"/>
      <c r="BWD110" s="137"/>
      <c r="BWE110" s="137"/>
      <c r="BWF110" s="137"/>
      <c r="BWG110" s="137"/>
      <c r="BWH110" s="137"/>
      <c r="BWI110" s="137"/>
      <c r="BWJ110" s="137"/>
      <c r="BWK110" s="137"/>
      <c r="BWL110" s="137"/>
      <c r="BWM110" s="137"/>
      <c r="BWN110" s="137"/>
      <c r="BWO110" s="137"/>
      <c r="BWP110" s="137"/>
      <c r="BWQ110" s="137"/>
      <c r="BWR110" s="137"/>
      <c r="BWS110" s="137"/>
      <c r="BWT110" s="137"/>
      <c r="BWU110" s="137"/>
      <c r="BWV110" s="137"/>
      <c r="BWW110" s="137"/>
      <c r="BWX110" s="137"/>
      <c r="BWY110" s="137"/>
      <c r="BWZ110" s="137"/>
      <c r="BXA110" s="137"/>
      <c r="BXB110" s="137"/>
      <c r="BXC110" s="137"/>
      <c r="BXD110" s="137"/>
      <c r="BXE110" s="137"/>
      <c r="BXF110" s="137"/>
      <c r="BXG110" s="137"/>
      <c r="BXH110" s="137"/>
      <c r="BXI110" s="137"/>
      <c r="BXJ110" s="137"/>
      <c r="BXK110" s="137"/>
      <c r="BXL110" s="137"/>
      <c r="BXM110" s="137"/>
      <c r="BXN110" s="137"/>
      <c r="BXO110" s="137"/>
      <c r="BXP110" s="137"/>
      <c r="BXQ110" s="137"/>
      <c r="BXR110" s="137"/>
      <c r="BXS110" s="137"/>
      <c r="BXT110" s="137"/>
      <c r="BXU110" s="137"/>
      <c r="BXV110" s="137"/>
      <c r="BXW110" s="137"/>
      <c r="BXX110" s="137"/>
      <c r="BXY110" s="137"/>
      <c r="BXZ110" s="137"/>
      <c r="BYA110" s="137"/>
      <c r="BYB110" s="137"/>
      <c r="BYC110" s="137"/>
      <c r="BYD110" s="137"/>
      <c r="BYE110" s="137"/>
      <c r="BYF110" s="137"/>
      <c r="BYG110" s="137"/>
      <c r="BYH110" s="137"/>
      <c r="BYI110" s="137"/>
      <c r="BYJ110" s="137"/>
      <c r="BYK110" s="137"/>
      <c r="BYL110" s="137"/>
      <c r="BYM110" s="137"/>
      <c r="BYN110" s="137"/>
      <c r="BYO110" s="137"/>
      <c r="BYP110" s="137"/>
      <c r="BYQ110" s="137"/>
      <c r="BYR110" s="137"/>
      <c r="BYS110" s="137"/>
      <c r="BYT110" s="137"/>
      <c r="BYU110" s="137"/>
      <c r="BYV110" s="137"/>
      <c r="BYW110" s="137"/>
      <c r="BYX110" s="137"/>
      <c r="BYY110" s="137"/>
      <c r="BYZ110" s="137"/>
      <c r="BZA110" s="137"/>
      <c r="BZB110" s="137"/>
      <c r="BZC110" s="137"/>
      <c r="BZD110" s="137"/>
      <c r="BZE110" s="137"/>
      <c r="BZF110" s="137"/>
      <c r="BZG110" s="137"/>
      <c r="BZH110" s="137"/>
      <c r="BZI110" s="137"/>
      <c r="BZJ110" s="137"/>
      <c r="BZK110" s="137"/>
      <c r="BZL110" s="137"/>
      <c r="BZM110" s="137"/>
      <c r="BZN110" s="137"/>
      <c r="BZO110" s="137"/>
      <c r="BZP110" s="137"/>
      <c r="BZQ110" s="137"/>
      <c r="BZR110" s="137"/>
      <c r="BZS110" s="137"/>
      <c r="BZT110" s="137"/>
      <c r="BZU110" s="137"/>
      <c r="BZV110" s="137"/>
      <c r="BZW110" s="137"/>
      <c r="BZX110" s="137"/>
      <c r="BZY110" s="137"/>
      <c r="BZZ110" s="137"/>
      <c r="CAA110" s="137"/>
      <c r="CAB110" s="137"/>
      <c r="CAC110" s="137"/>
      <c r="CAD110" s="137"/>
      <c r="CAE110" s="137"/>
      <c r="CAF110" s="137"/>
      <c r="CAG110" s="137"/>
      <c r="CAH110" s="137"/>
      <c r="CAI110" s="137"/>
      <c r="CAJ110" s="137"/>
      <c r="CAK110" s="137"/>
      <c r="CAL110" s="137"/>
      <c r="CAM110" s="137"/>
      <c r="CAN110" s="137"/>
      <c r="CAO110" s="137"/>
      <c r="CAP110" s="137"/>
      <c r="CAQ110" s="137"/>
      <c r="CAR110" s="137"/>
      <c r="CAS110" s="137"/>
      <c r="CAT110" s="137"/>
      <c r="CAU110" s="137"/>
      <c r="CAV110" s="137"/>
      <c r="CAW110" s="137"/>
      <c r="CAX110" s="137"/>
      <c r="CAY110" s="137"/>
      <c r="CAZ110" s="137"/>
      <c r="CBA110" s="137"/>
      <c r="CBB110" s="137"/>
      <c r="CBC110" s="137"/>
      <c r="CBD110" s="137"/>
      <c r="CBE110" s="137"/>
      <c r="CBF110" s="137"/>
      <c r="CBG110" s="137"/>
      <c r="CBH110" s="137"/>
      <c r="CBI110" s="137"/>
      <c r="CBJ110" s="137"/>
      <c r="CBK110" s="137"/>
      <c r="CBL110" s="137"/>
      <c r="CBM110" s="137"/>
      <c r="CBN110" s="137"/>
      <c r="CBO110" s="137"/>
      <c r="CBP110" s="137"/>
      <c r="CBQ110" s="137"/>
      <c r="CBR110" s="137"/>
      <c r="CBS110" s="137"/>
      <c r="CBT110" s="137"/>
      <c r="CBU110" s="137"/>
      <c r="CBV110" s="137"/>
      <c r="CBW110" s="137"/>
      <c r="CBX110" s="137"/>
      <c r="CBY110" s="137"/>
      <c r="CBZ110" s="137"/>
      <c r="CCA110" s="137"/>
      <c r="CCB110" s="137"/>
      <c r="CCC110" s="137"/>
      <c r="CCD110" s="137"/>
      <c r="CCE110" s="137"/>
      <c r="CCF110" s="137"/>
      <c r="CCG110" s="137"/>
      <c r="CCH110" s="137"/>
      <c r="CCI110" s="137"/>
      <c r="CCJ110" s="137"/>
      <c r="CCK110" s="137"/>
      <c r="CCL110" s="137"/>
      <c r="CCM110" s="137"/>
      <c r="CCN110" s="137"/>
      <c r="CCO110" s="137"/>
      <c r="CCP110" s="137"/>
      <c r="CCQ110" s="137"/>
      <c r="CCR110" s="137"/>
      <c r="CCS110" s="137"/>
      <c r="CCT110" s="137"/>
      <c r="CCU110" s="137"/>
      <c r="CCV110" s="137"/>
      <c r="CCW110" s="137"/>
      <c r="CCX110" s="137"/>
      <c r="CCY110" s="137"/>
      <c r="CCZ110" s="137"/>
      <c r="CDA110" s="137"/>
      <c r="CDB110" s="137"/>
      <c r="CDC110" s="137"/>
      <c r="CDD110" s="137"/>
      <c r="CDE110" s="137"/>
      <c r="CDF110" s="137"/>
      <c r="CDG110" s="137"/>
      <c r="CDH110" s="137"/>
      <c r="CDI110" s="137"/>
      <c r="CDJ110" s="137"/>
      <c r="CDK110" s="137"/>
      <c r="CDL110" s="137"/>
      <c r="CDM110" s="137"/>
      <c r="CDN110" s="137"/>
      <c r="CDO110" s="137"/>
      <c r="CDP110" s="137"/>
      <c r="CDQ110" s="137"/>
      <c r="CDR110" s="137"/>
      <c r="CDS110" s="137"/>
      <c r="CDT110" s="137"/>
      <c r="CDU110" s="137"/>
      <c r="CDV110" s="137"/>
      <c r="CDW110" s="137"/>
      <c r="CDX110" s="137"/>
      <c r="CDY110" s="137"/>
      <c r="CDZ110" s="137"/>
      <c r="CEA110" s="137"/>
      <c r="CEB110" s="137"/>
      <c r="CEC110" s="137"/>
      <c r="CED110" s="137"/>
      <c r="CEE110" s="137"/>
      <c r="CEF110" s="137"/>
      <c r="CEG110" s="137"/>
      <c r="CEH110" s="137"/>
      <c r="CEI110" s="137"/>
      <c r="CEJ110" s="137"/>
      <c r="CEK110" s="137"/>
      <c r="CEL110" s="137"/>
      <c r="CEM110" s="137"/>
      <c r="CEN110" s="137"/>
      <c r="CEO110" s="137"/>
      <c r="CEP110" s="137"/>
      <c r="CEQ110" s="137"/>
      <c r="CER110" s="137"/>
      <c r="CES110" s="137"/>
      <c r="CET110" s="137"/>
      <c r="CEU110" s="137"/>
      <c r="CEV110" s="137"/>
      <c r="CEW110" s="137"/>
      <c r="CEX110" s="137"/>
      <c r="CEY110" s="137"/>
      <c r="CEZ110" s="137"/>
      <c r="CFA110" s="137"/>
      <c r="CFB110" s="137"/>
      <c r="CFC110" s="137"/>
      <c r="CFD110" s="137"/>
      <c r="CFE110" s="137"/>
      <c r="CFF110" s="137"/>
      <c r="CFG110" s="137"/>
      <c r="CFH110" s="137"/>
      <c r="CFI110" s="137"/>
      <c r="CFJ110" s="137"/>
      <c r="CFK110" s="137"/>
      <c r="CFL110" s="137"/>
      <c r="CFM110" s="137"/>
      <c r="CFN110" s="137"/>
      <c r="CFO110" s="137"/>
      <c r="CFP110" s="137"/>
      <c r="CFQ110" s="137"/>
      <c r="CFR110" s="137"/>
      <c r="CFS110" s="137"/>
      <c r="CFT110" s="137"/>
      <c r="CFU110" s="137"/>
      <c r="CFV110" s="137"/>
      <c r="CFW110" s="137"/>
      <c r="CFX110" s="137"/>
      <c r="CFY110" s="137"/>
      <c r="CFZ110" s="137"/>
      <c r="CGA110" s="137"/>
      <c r="CGB110" s="137"/>
      <c r="CGC110" s="137"/>
      <c r="CGD110" s="137"/>
      <c r="CGE110" s="137"/>
      <c r="CGF110" s="137"/>
      <c r="CGG110" s="137"/>
      <c r="CGH110" s="137"/>
      <c r="CGI110" s="137"/>
      <c r="CGJ110" s="137"/>
      <c r="CGK110" s="137"/>
      <c r="CGL110" s="137"/>
      <c r="CGM110" s="137"/>
      <c r="CGN110" s="137"/>
      <c r="CGO110" s="137"/>
      <c r="CGP110" s="137"/>
      <c r="CGQ110" s="137"/>
      <c r="CGR110" s="137"/>
      <c r="CGS110" s="137"/>
      <c r="CGT110" s="137"/>
      <c r="CGU110" s="137"/>
      <c r="CGV110" s="137"/>
      <c r="CGW110" s="137"/>
      <c r="CGX110" s="137"/>
      <c r="CGY110" s="137"/>
      <c r="CGZ110" s="137"/>
      <c r="CHA110" s="137"/>
      <c r="CHB110" s="137"/>
      <c r="CHC110" s="137"/>
      <c r="CHD110" s="137"/>
      <c r="CHE110" s="137"/>
      <c r="CHF110" s="137"/>
      <c r="CHG110" s="137"/>
      <c r="CHH110" s="137"/>
      <c r="CHI110" s="137"/>
      <c r="CHJ110" s="137"/>
      <c r="CHK110" s="137"/>
      <c r="CHL110" s="137"/>
      <c r="CHM110" s="137"/>
      <c r="CHN110" s="137"/>
      <c r="CHO110" s="137"/>
      <c r="CHP110" s="137"/>
      <c r="CHQ110" s="137"/>
      <c r="CHR110" s="137"/>
      <c r="CHS110" s="137"/>
      <c r="CHT110" s="137"/>
      <c r="CHU110" s="137"/>
      <c r="CHV110" s="137"/>
      <c r="CHW110" s="137"/>
      <c r="CHX110" s="137"/>
      <c r="CHY110" s="137"/>
      <c r="CHZ110" s="137"/>
      <c r="CIA110" s="137"/>
      <c r="CIB110" s="137"/>
      <c r="CIC110" s="137"/>
      <c r="CID110" s="137"/>
      <c r="CIE110" s="137"/>
      <c r="CIF110" s="137"/>
      <c r="CIG110" s="137"/>
      <c r="CIH110" s="137"/>
      <c r="CII110" s="137"/>
      <c r="CIJ110" s="137"/>
      <c r="CIK110" s="137"/>
      <c r="CIL110" s="137"/>
      <c r="CIM110" s="137"/>
      <c r="CIN110" s="137"/>
      <c r="CIO110" s="137"/>
      <c r="CIP110" s="137"/>
      <c r="CIQ110" s="137"/>
      <c r="CIR110" s="137"/>
      <c r="CIS110" s="137"/>
      <c r="CIT110" s="137"/>
      <c r="CIU110" s="137"/>
      <c r="CIV110" s="137"/>
      <c r="CIW110" s="137"/>
      <c r="CIX110" s="137"/>
      <c r="CIY110" s="137"/>
      <c r="CIZ110" s="137"/>
      <c r="CJA110" s="137"/>
      <c r="CJB110" s="137"/>
      <c r="CJC110" s="137"/>
      <c r="CJD110" s="137"/>
      <c r="CJE110" s="137"/>
      <c r="CJF110" s="137"/>
      <c r="CJG110" s="137"/>
      <c r="CJH110" s="137"/>
      <c r="CJI110" s="137"/>
      <c r="CJJ110" s="137"/>
      <c r="CJK110" s="137"/>
      <c r="CJL110" s="137"/>
      <c r="CJM110" s="137"/>
      <c r="CJN110" s="137"/>
      <c r="CJO110" s="137"/>
      <c r="CJP110" s="137"/>
      <c r="CJQ110" s="137"/>
      <c r="CJR110" s="137"/>
      <c r="CJS110" s="137"/>
      <c r="CJT110" s="137"/>
      <c r="CJU110" s="137"/>
      <c r="CJV110" s="137"/>
      <c r="CJW110" s="137"/>
      <c r="CJX110" s="137"/>
      <c r="CJY110" s="137"/>
      <c r="CJZ110" s="137"/>
      <c r="CKA110" s="137"/>
      <c r="CKB110" s="137"/>
      <c r="CKC110" s="137"/>
      <c r="CKD110" s="137"/>
      <c r="CKE110" s="137"/>
      <c r="CKF110" s="137"/>
      <c r="CKG110" s="137"/>
      <c r="CKH110" s="137"/>
      <c r="CKI110" s="137"/>
      <c r="CKJ110" s="137"/>
      <c r="CKK110" s="137"/>
      <c r="CKL110" s="137"/>
      <c r="CKM110" s="137"/>
      <c r="CKN110" s="137"/>
      <c r="CKO110" s="137"/>
      <c r="CKP110" s="137"/>
      <c r="CKQ110" s="137"/>
      <c r="CKR110" s="137"/>
      <c r="CKS110" s="137"/>
      <c r="CKT110" s="137"/>
      <c r="CKU110" s="137"/>
      <c r="CKV110" s="137"/>
      <c r="CKW110" s="137"/>
      <c r="CKX110" s="137"/>
      <c r="CKY110" s="137"/>
      <c r="CKZ110" s="137"/>
      <c r="CLA110" s="137"/>
      <c r="CLB110" s="137"/>
      <c r="CLC110" s="137"/>
      <c r="CLD110" s="137"/>
      <c r="CLE110" s="137"/>
      <c r="CLF110" s="137"/>
      <c r="CLG110" s="137"/>
      <c r="CLH110" s="137"/>
      <c r="CLI110" s="137"/>
      <c r="CLJ110" s="137"/>
      <c r="CLK110" s="137"/>
      <c r="CLL110" s="137"/>
      <c r="CLM110" s="137"/>
      <c r="CLN110" s="137"/>
      <c r="CLO110" s="137"/>
      <c r="CLP110" s="137"/>
      <c r="CLQ110" s="137"/>
      <c r="CLR110" s="137"/>
      <c r="CLS110" s="137"/>
      <c r="CLT110" s="137"/>
      <c r="CLU110" s="137"/>
      <c r="CLV110" s="137"/>
      <c r="CLW110" s="137"/>
      <c r="CLX110" s="137"/>
      <c r="CLY110" s="137"/>
      <c r="CLZ110" s="137"/>
      <c r="CMA110" s="137"/>
      <c r="CMB110" s="137"/>
      <c r="CMC110" s="137"/>
      <c r="CMD110" s="137"/>
      <c r="CME110" s="137"/>
      <c r="CMF110" s="137"/>
      <c r="CMG110" s="137"/>
      <c r="CMH110" s="137"/>
      <c r="CMI110" s="137"/>
      <c r="CMJ110" s="137"/>
      <c r="CMK110" s="137"/>
      <c r="CML110" s="137"/>
      <c r="CMM110" s="137"/>
      <c r="CMN110" s="137"/>
      <c r="CMO110" s="137"/>
      <c r="CMP110" s="137"/>
      <c r="CMQ110" s="137"/>
      <c r="CMR110" s="137"/>
      <c r="CMS110" s="137"/>
      <c r="CMT110" s="137"/>
      <c r="CMU110" s="137"/>
      <c r="CMV110" s="137"/>
      <c r="CMW110" s="137"/>
      <c r="CMX110" s="137"/>
      <c r="CMY110" s="137"/>
      <c r="CMZ110" s="137"/>
      <c r="CNA110" s="137"/>
      <c r="CNB110" s="137"/>
      <c r="CNC110" s="137"/>
      <c r="CND110" s="137"/>
      <c r="CNE110" s="137"/>
      <c r="CNF110" s="137"/>
      <c r="CNG110" s="137"/>
      <c r="CNH110" s="137"/>
      <c r="CNI110" s="137"/>
      <c r="CNJ110" s="137"/>
      <c r="CNK110" s="137"/>
      <c r="CNL110" s="137"/>
      <c r="CNM110" s="137"/>
      <c r="CNN110" s="137"/>
      <c r="CNO110" s="137"/>
      <c r="CNP110" s="137"/>
      <c r="CNQ110" s="137"/>
      <c r="CNR110" s="137"/>
      <c r="CNS110" s="137"/>
      <c r="CNT110" s="137"/>
      <c r="CNU110" s="137"/>
      <c r="CNV110" s="137"/>
      <c r="CNW110" s="137"/>
      <c r="CNX110" s="137"/>
      <c r="CNY110" s="137"/>
      <c r="CNZ110" s="137"/>
      <c r="COA110" s="137"/>
      <c r="COB110" s="137"/>
      <c r="COC110" s="137"/>
      <c r="COD110" s="137"/>
      <c r="COE110" s="137"/>
      <c r="COF110" s="137"/>
      <c r="COG110" s="137"/>
      <c r="COH110" s="137"/>
      <c r="COI110" s="137"/>
      <c r="COJ110" s="137"/>
      <c r="COK110" s="137"/>
      <c r="COL110" s="137"/>
      <c r="COM110" s="137"/>
      <c r="CON110" s="137"/>
      <c r="COO110" s="137"/>
      <c r="COP110" s="137"/>
      <c r="COQ110" s="137"/>
      <c r="COR110" s="137"/>
      <c r="COS110" s="137"/>
      <c r="COT110" s="137"/>
      <c r="COU110" s="137"/>
      <c r="COV110" s="137"/>
      <c r="COW110" s="137"/>
      <c r="COX110" s="137"/>
      <c r="COY110" s="137"/>
      <c r="COZ110" s="137"/>
      <c r="CPA110" s="137"/>
      <c r="CPB110" s="137"/>
      <c r="CPC110" s="137"/>
      <c r="CPD110" s="137"/>
      <c r="CPE110" s="137"/>
      <c r="CPF110" s="137"/>
      <c r="CPG110" s="137"/>
      <c r="CPH110" s="137"/>
      <c r="CPI110" s="137"/>
      <c r="CPJ110" s="137"/>
      <c r="CPK110" s="137"/>
      <c r="CPL110" s="137"/>
      <c r="CPM110" s="137"/>
      <c r="CPN110" s="137"/>
      <c r="CPO110" s="137"/>
      <c r="CPP110" s="137"/>
      <c r="CPQ110" s="137"/>
      <c r="CPR110" s="137"/>
      <c r="CPS110" s="137"/>
      <c r="CPT110" s="137"/>
      <c r="CPU110" s="137"/>
      <c r="CPV110" s="137"/>
      <c r="CPW110" s="137"/>
      <c r="CPX110" s="137"/>
      <c r="CPY110" s="137"/>
      <c r="CPZ110" s="137"/>
      <c r="CQA110" s="137"/>
      <c r="CQB110" s="137"/>
      <c r="CQC110" s="137"/>
      <c r="CQD110" s="137"/>
      <c r="CQE110" s="137"/>
      <c r="CQF110" s="137"/>
      <c r="CQG110" s="137"/>
      <c r="CQH110" s="137"/>
      <c r="CQI110" s="137"/>
      <c r="CQJ110" s="137"/>
      <c r="CQK110" s="137"/>
      <c r="CQL110" s="137"/>
      <c r="CQM110" s="137"/>
      <c r="CQN110" s="137"/>
      <c r="CQO110" s="137"/>
      <c r="CQP110" s="137"/>
      <c r="CQQ110" s="137"/>
      <c r="CQR110" s="137"/>
      <c r="CQS110" s="137"/>
      <c r="CQT110" s="137"/>
      <c r="CQU110" s="137"/>
      <c r="CQV110" s="137"/>
      <c r="CQW110" s="137"/>
      <c r="CQX110" s="137"/>
      <c r="CQY110" s="137"/>
      <c r="CQZ110" s="137"/>
      <c r="CRA110" s="137"/>
      <c r="CRB110" s="137"/>
      <c r="CRC110" s="137"/>
      <c r="CRD110" s="137"/>
      <c r="CRE110" s="137"/>
      <c r="CRF110" s="137"/>
      <c r="CRG110" s="137"/>
      <c r="CRH110" s="137"/>
      <c r="CRI110" s="137"/>
      <c r="CRJ110" s="137"/>
      <c r="CRK110" s="137"/>
      <c r="CRL110" s="137"/>
      <c r="CRM110" s="137"/>
      <c r="CRN110" s="137"/>
      <c r="CRO110" s="137"/>
      <c r="CRP110" s="137"/>
      <c r="CRQ110" s="137"/>
      <c r="CRR110" s="137"/>
      <c r="CRS110" s="137"/>
      <c r="CRT110" s="137"/>
      <c r="CRU110" s="137"/>
      <c r="CRV110" s="137"/>
      <c r="CRW110" s="137"/>
      <c r="CRX110" s="137"/>
      <c r="CRY110" s="137"/>
      <c r="CRZ110" s="137"/>
      <c r="CSA110" s="137"/>
      <c r="CSB110" s="137"/>
      <c r="CSC110" s="137"/>
      <c r="CSD110" s="137"/>
      <c r="CSE110" s="137"/>
      <c r="CSF110" s="137"/>
      <c r="CSG110" s="137"/>
      <c r="CSH110" s="137"/>
      <c r="CSI110" s="137"/>
      <c r="CSJ110" s="137"/>
      <c r="CSK110" s="137"/>
      <c r="CSL110" s="137"/>
      <c r="CSM110" s="137"/>
      <c r="CSN110" s="137"/>
      <c r="CSO110" s="137"/>
      <c r="CSP110" s="137"/>
      <c r="CSQ110" s="137"/>
      <c r="CSR110" s="137"/>
      <c r="CSS110" s="137"/>
      <c r="CST110" s="137"/>
      <c r="CSU110" s="137"/>
      <c r="CSV110" s="137"/>
      <c r="CSW110" s="137"/>
      <c r="CSX110" s="137"/>
      <c r="CSY110" s="137"/>
      <c r="CSZ110" s="137"/>
      <c r="CTA110" s="137"/>
      <c r="CTB110" s="137"/>
      <c r="CTC110" s="137"/>
      <c r="CTD110" s="137"/>
      <c r="CTE110" s="137"/>
      <c r="CTF110" s="137"/>
      <c r="CTG110" s="137"/>
      <c r="CTH110" s="137"/>
      <c r="CTI110" s="137"/>
      <c r="CTJ110" s="137"/>
      <c r="CTK110" s="137"/>
      <c r="CTL110" s="137"/>
      <c r="CTM110" s="137"/>
      <c r="CTN110" s="137"/>
      <c r="CTO110" s="137"/>
      <c r="CTP110" s="137"/>
      <c r="CTQ110" s="137"/>
      <c r="CTR110" s="137"/>
      <c r="CTS110" s="137"/>
      <c r="CTT110" s="137"/>
      <c r="CTU110" s="137"/>
      <c r="CTV110" s="137"/>
      <c r="CTW110" s="137"/>
      <c r="CTX110" s="137"/>
      <c r="CTY110" s="137"/>
      <c r="CTZ110" s="137"/>
      <c r="CUA110" s="137"/>
      <c r="CUB110" s="137"/>
      <c r="CUC110" s="137"/>
      <c r="CUD110" s="137"/>
      <c r="CUE110" s="137"/>
      <c r="CUF110" s="137"/>
      <c r="CUG110" s="137"/>
      <c r="CUH110" s="137"/>
      <c r="CUI110" s="137"/>
      <c r="CUJ110" s="137"/>
      <c r="CUK110" s="137"/>
      <c r="CUL110" s="137"/>
      <c r="CUM110" s="137"/>
      <c r="CUN110" s="137"/>
      <c r="CUO110" s="137"/>
      <c r="CUP110" s="137"/>
      <c r="CUQ110" s="137"/>
      <c r="CUR110" s="137"/>
      <c r="CUS110" s="137"/>
      <c r="CUT110" s="137"/>
      <c r="CUU110" s="137"/>
      <c r="CUV110" s="137"/>
      <c r="CUW110" s="137"/>
      <c r="CUX110" s="137"/>
      <c r="CUY110" s="137"/>
      <c r="CUZ110" s="137"/>
      <c r="CVA110" s="137"/>
      <c r="CVB110" s="137"/>
      <c r="CVC110" s="137"/>
      <c r="CVD110" s="137"/>
      <c r="CVE110" s="137"/>
      <c r="CVF110" s="137"/>
      <c r="CVG110" s="137"/>
      <c r="CVH110" s="137"/>
      <c r="CVI110" s="137"/>
      <c r="CVJ110" s="137"/>
      <c r="CVK110" s="137"/>
      <c r="CVL110" s="137"/>
      <c r="CVM110" s="137"/>
      <c r="CVN110" s="137"/>
      <c r="CVO110" s="137"/>
      <c r="CVP110" s="137"/>
      <c r="CVQ110" s="137"/>
      <c r="CVR110" s="137"/>
      <c r="CVS110" s="137"/>
      <c r="CVT110" s="137"/>
      <c r="CVU110" s="137"/>
      <c r="CVV110" s="137"/>
      <c r="CVW110" s="137"/>
      <c r="CVX110" s="137"/>
      <c r="CVY110" s="137"/>
      <c r="CVZ110" s="137"/>
      <c r="CWA110" s="137"/>
      <c r="CWB110" s="137"/>
      <c r="CWC110" s="137"/>
      <c r="CWD110" s="137"/>
      <c r="CWE110" s="137"/>
      <c r="CWF110" s="137"/>
      <c r="CWG110" s="137"/>
      <c r="CWH110" s="137"/>
      <c r="CWI110" s="137"/>
      <c r="CWJ110" s="137"/>
      <c r="CWK110" s="137"/>
      <c r="CWL110" s="137"/>
      <c r="CWM110" s="137"/>
      <c r="CWN110" s="137"/>
      <c r="CWO110" s="137"/>
      <c r="CWP110" s="137"/>
      <c r="CWQ110" s="137"/>
      <c r="CWR110" s="137"/>
      <c r="CWS110" s="137"/>
      <c r="CWT110" s="137"/>
      <c r="CWU110" s="137"/>
      <c r="CWV110" s="137"/>
      <c r="CWW110" s="137"/>
      <c r="CWX110" s="137"/>
      <c r="CWY110" s="137"/>
      <c r="CWZ110" s="137"/>
      <c r="CXA110" s="137"/>
      <c r="CXB110" s="137"/>
      <c r="CXC110" s="137"/>
      <c r="CXD110" s="137"/>
      <c r="CXE110" s="137"/>
      <c r="CXF110" s="137"/>
      <c r="CXG110" s="137"/>
      <c r="CXH110" s="137"/>
      <c r="CXI110" s="137"/>
      <c r="CXJ110" s="137"/>
      <c r="CXK110" s="137"/>
      <c r="CXL110" s="137"/>
      <c r="CXM110" s="137"/>
      <c r="CXN110" s="137"/>
      <c r="CXO110" s="137"/>
      <c r="CXP110" s="137"/>
      <c r="CXQ110" s="137"/>
      <c r="CXR110" s="137"/>
      <c r="CXS110" s="137"/>
      <c r="CXT110" s="137"/>
      <c r="CXU110" s="137"/>
      <c r="CXV110" s="137"/>
      <c r="CXW110" s="137"/>
      <c r="CXX110" s="137"/>
      <c r="CXY110" s="137"/>
      <c r="CXZ110" s="137"/>
      <c r="CYA110" s="137"/>
      <c r="CYB110" s="137"/>
      <c r="CYC110" s="137"/>
      <c r="CYD110" s="137"/>
      <c r="CYE110" s="137"/>
      <c r="CYF110" s="137"/>
      <c r="CYG110" s="137"/>
      <c r="CYH110" s="137"/>
      <c r="CYI110" s="137"/>
      <c r="CYJ110" s="137"/>
      <c r="CYK110" s="137"/>
      <c r="CYL110" s="137"/>
      <c r="CYM110" s="137"/>
      <c r="CYN110" s="137"/>
      <c r="CYO110" s="137"/>
      <c r="CYP110" s="137"/>
      <c r="CYQ110" s="137"/>
      <c r="CYR110" s="137"/>
      <c r="CYS110" s="137"/>
      <c r="CYT110" s="137"/>
      <c r="CYU110" s="137"/>
      <c r="CYV110" s="137"/>
      <c r="CYW110" s="137"/>
      <c r="CYX110" s="137"/>
      <c r="CYY110" s="137"/>
      <c r="CYZ110" s="137"/>
      <c r="CZA110" s="137"/>
      <c r="CZB110" s="137"/>
      <c r="CZC110" s="137"/>
      <c r="CZD110" s="137"/>
      <c r="CZE110" s="137"/>
      <c r="CZF110" s="137"/>
      <c r="CZG110" s="137"/>
      <c r="CZH110" s="137"/>
      <c r="CZI110" s="137"/>
      <c r="CZJ110" s="137"/>
      <c r="CZK110" s="137"/>
      <c r="CZL110" s="137"/>
      <c r="CZM110" s="137"/>
      <c r="CZN110" s="137"/>
      <c r="CZO110" s="137"/>
      <c r="CZP110" s="137"/>
      <c r="CZQ110" s="137"/>
      <c r="CZR110" s="137"/>
      <c r="CZS110" s="137"/>
      <c r="CZT110" s="137"/>
      <c r="CZU110" s="137"/>
      <c r="CZV110" s="137"/>
      <c r="CZW110" s="137"/>
      <c r="CZX110" s="137"/>
      <c r="CZY110" s="137"/>
      <c r="CZZ110" s="137"/>
      <c r="DAA110" s="137"/>
      <c r="DAB110" s="137"/>
      <c r="DAC110" s="137"/>
      <c r="DAD110" s="137"/>
      <c r="DAE110" s="137"/>
      <c r="DAF110" s="137"/>
      <c r="DAG110" s="137"/>
      <c r="DAH110" s="137"/>
      <c r="DAI110" s="137"/>
      <c r="DAJ110" s="137"/>
      <c r="DAK110" s="137"/>
      <c r="DAL110" s="137"/>
      <c r="DAM110" s="137"/>
      <c r="DAN110" s="137"/>
      <c r="DAO110" s="137"/>
      <c r="DAP110" s="137"/>
      <c r="DAQ110" s="137"/>
      <c r="DAR110" s="137"/>
      <c r="DAS110" s="137"/>
      <c r="DAT110" s="137"/>
      <c r="DAU110" s="137"/>
      <c r="DAV110" s="137"/>
      <c r="DAW110" s="137"/>
      <c r="DAX110" s="137"/>
      <c r="DAY110" s="137"/>
      <c r="DAZ110" s="137"/>
      <c r="DBA110" s="137"/>
      <c r="DBB110" s="137"/>
      <c r="DBC110" s="137"/>
      <c r="DBD110" s="137"/>
      <c r="DBE110" s="137"/>
      <c r="DBF110" s="137"/>
      <c r="DBG110" s="137"/>
      <c r="DBH110" s="137"/>
      <c r="DBI110" s="137"/>
      <c r="DBJ110" s="137"/>
      <c r="DBK110" s="137"/>
      <c r="DBL110" s="137"/>
      <c r="DBM110" s="137"/>
      <c r="DBN110" s="137"/>
      <c r="DBO110" s="137"/>
      <c r="DBP110" s="137"/>
      <c r="DBQ110" s="137"/>
      <c r="DBR110" s="137"/>
      <c r="DBS110" s="137"/>
      <c r="DBT110" s="137"/>
      <c r="DBU110" s="137"/>
      <c r="DBV110" s="137"/>
      <c r="DBW110" s="137"/>
      <c r="DBX110" s="137"/>
      <c r="DBY110" s="137"/>
      <c r="DBZ110" s="137"/>
      <c r="DCA110" s="137"/>
      <c r="DCB110" s="137"/>
      <c r="DCC110" s="137"/>
      <c r="DCD110" s="137"/>
      <c r="DCE110" s="137"/>
      <c r="DCF110" s="137"/>
      <c r="DCG110" s="137"/>
      <c r="DCH110" s="137"/>
      <c r="DCI110" s="137"/>
      <c r="DCJ110" s="137"/>
      <c r="DCK110" s="137"/>
      <c r="DCL110" s="137"/>
      <c r="DCM110" s="137"/>
      <c r="DCN110" s="137"/>
      <c r="DCO110" s="137"/>
      <c r="DCP110" s="137"/>
      <c r="DCQ110" s="137"/>
      <c r="DCR110" s="137"/>
      <c r="DCS110" s="137"/>
      <c r="DCT110" s="137"/>
      <c r="DCU110" s="137"/>
      <c r="DCV110" s="137"/>
      <c r="DCW110" s="137"/>
      <c r="DCX110" s="137"/>
      <c r="DCY110" s="137"/>
      <c r="DCZ110" s="137"/>
      <c r="DDA110" s="137"/>
      <c r="DDB110" s="137"/>
      <c r="DDC110" s="137"/>
      <c r="DDD110" s="137"/>
      <c r="DDE110" s="137"/>
      <c r="DDF110" s="137"/>
      <c r="DDG110" s="137"/>
      <c r="DDH110" s="137"/>
      <c r="DDI110" s="137"/>
      <c r="DDJ110" s="137"/>
      <c r="DDK110" s="137"/>
      <c r="DDL110" s="137"/>
      <c r="DDM110" s="137"/>
      <c r="DDN110" s="137"/>
      <c r="DDO110" s="137"/>
      <c r="DDP110" s="137"/>
      <c r="DDQ110" s="137"/>
      <c r="DDR110" s="137"/>
      <c r="DDS110" s="137"/>
      <c r="DDT110" s="137"/>
      <c r="DDU110" s="137"/>
      <c r="DDV110" s="137"/>
      <c r="DDW110" s="137"/>
      <c r="DDX110" s="137"/>
      <c r="DDY110" s="137"/>
      <c r="DDZ110" s="137"/>
      <c r="DEA110" s="137"/>
      <c r="DEB110" s="137"/>
      <c r="DEC110" s="137"/>
      <c r="DED110" s="137"/>
      <c r="DEE110" s="137"/>
      <c r="DEF110" s="137"/>
      <c r="DEG110" s="137"/>
      <c r="DEH110" s="137"/>
      <c r="DEI110" s="137"/>
      <c r="DEJ110" s="137"/>
      <c r="DEK110" s="137"/>
      <c r="DEL110" s="137"/>
      <c r="DEM110" s="137"/>
      <c r="DEN110" s="137"/>
      <c r="DEO110" s="137"/>
      <c r="DEP110" s="137"/>
      <c r="DEQ110" s="137"/>
      <c r="DER110" s="137"/>
      <c r="DES110" s="137"/>
      <c r="DET110" s="137"/>
      <c r="DEU110" s="137"/>
      <c r="DEV110" s="137"/>
      <c r="DEW110" s="137"/>
      <c r="DEX110" s="137"/>
      <c r="DEY110" s="137"/>
      <c r="DEZ110" s="137"/>
      <c r="DFA110" s="137"/>
      <c r="DFB110" s="137"/>
      <c r="DFC110" s="137"/>
      <c r="DFD110" s="137"/>
      <c r="DFE110" s="137"/>
      <c r="DFF110" s="137"/>
      <c r="DFG110" s="137"/>
      <c r="DFH110" s="137"/>
      <c r="DFI110" s="137"/>
      <c r="DFJ110" s="137"/>
      <c r="DFK110" s="137"/>
      <c r="DFL110" s="137"/>
      <c r="DFM110" s="137"/>
      <c r="DFN110" s="137"/>
      <c r="DFO110" s="137"/>
      <c r="DFP110" s="137"/>
      <c r="DFQ110" s="137"/>
      <c r="DFR110" s="137"/>
      <c r="DFS110" s="137"/>
      <c r="DFT110" s="137"/>
      <c r="DFU110" s="137"/>
      <c r="DFV110" s="137"/>
      <c r="DFW110" s="137"/>
      <c r="DFX110" s="137"/>
      <c r="DFY110" s="137"/>
      <c r="DFZ110" s="137"/>
      <c r="DGA110" s="137"/>
      <c r="DGB110" s="137"/>
      <c r="DGC110" s="137"/>
      <c r="DGD110" s="137"/>
      <c r="DGE110" s="137"/>
      <c r="DGF110" s="137"/>
      <c r="DGG110" s="137"/>
      <c r="DGH110" s="137"/>
      <c r="DGI110" s="137"/>
      <c r="DGJ110" s="137"/>
      <c r="DGK110" s="137"/>
      <c r="DGL110" s="137"/>
      <c r="DGM110" s="137"/>
      <c r="DGN110" s="137"/>
      <c r="DGO110" s="137"/>
      <c r="DGP110" s="137"/>
      <c r="DGQ110" s="137"/>
      <c r="DGR110" s="137"/>
      <c r="DGS110" s="137"/>
      <c r="DGT110" s="137"/>
      <c r="DGU110" s="137"/>
      <c r="DGV110" s="137"/>
      <c r="DGW110" s="137"/>
      <c r="DGX110" s="137"/>
      <c r="DGY110" s="137"/>
      <c r="DGZ110" s="137"/>
      <c r="DHA110" s="137"/>
      <c r="DHB110" s="137"/>
      <c r="DHC110" s="137"/>
      <c r="DHD110" s="137"/>
      <c r="DHE110" s="137"/>
      <c r="DHF110" s="137"/>
      <c r="DHG110" s="137"/>
      <c r="DHH110" s="137"/>
      <c r="DHI110" s="137"/>
      <c r="DHJ110" s="137"/>
      <c r="DHK110" s="137"/>
      <c r="DHL110" s="137"/>
      <c r="DHM110" s="137"/>
      <c r="DHN110" s="137"/>
      <c r="DHO110" s="137"/>
      <c r="DHP110" s="137"/>
      <c r="DHQ110" s="137"/>
      <c r="DHR110" s="137"/>
      <c r="DHS110" s="137"/>
      <c r="DHT110" s="137"/>
      <c r="DHU110" s="137"/>
      <c r="DHV110" s="137"/>
      <c r="DHW110" s="137"/>
      <c r="DHX110" s="137"/>
      <c r="DHY110" s="137"/>
      <c r="DHZ110" s="137"/>
      <c r="DIA110" s="137"/>
      <c r="DIB110" s="137"/>
      <c r="DIC110" s="137"/>
      <c r="DID110" s="137"/>
      <c r="DIE110" s="137"/>
      <c r="DIF110" s="137"/>
      <c r="DIG110" s="137"/>
      <c r="DIH110" s="137"/>
      <c r="DII110" s="137"/>
      <c r="DIJ110" s="137"/>
      <c r="DIK110" s="137"/>
      <c r="DIL110" s="137"/>
      <c r="DIM110" s="137"/>
      <c r="DIN110" s="137"/>
      <c r="DIO110" s="137"/>
      <c r="DIP110" s="137"/>
      <c r="DIQ110" s="137"/>
      <c r="DIR110" s="137"/>
      <c r="DIS110" s="137"/>
      <c r="DIT110" s="137"/>
      <c r="DIU110" s="137"/>
      <c r="DIV110" s="137"/>
      <c r="DIW110" s="137"/>
      <c r="DIX110" s="137"/>
      <c r="DIY110" s="137"/>
      <c r="DIZ110" s="137"/>
      <c r="DJA110" s="137"/>
      <c r="DJB110" s="137"/>
      <c r="DJC110" s="137"/>
      <c r="DJD110" s="137"/>
      <c r="DJE110" s="137"/>
      <c r="DJF110" s="137"/>
      <c r="DJG110" s="137"/>
      <c r="DJH110" s="137"/>
      <c r="DJI110" s="137"/>
      <c r="DJJ110" s="137"/>
      <c r="DJK110" s="137"/>
      <c r="DJL110" s="137"/>
      <c r="DJM110" s="137"/>
      <c r="DJN110" s="137"/>
      <c r="DJO110" s="137"/>
      <c r="DJP110" s="137"/>
      <c r="DJQ110" s="137"/>
      <c r="DJR110" s="137"/>
      <c r="DJS110" s="137"/>
      <c r="DJT110" s="137"/>
      <c r="DJU110" s="137"/>
      <c r="DJV110" s="137"/>
      <c r="DJW110" s="137"/>
      <c r="DJX110" s="137"/>
      <c r="DJY110" s="137"/>
      <c r="DJZ110" s="137"/>
      <c r="DKA110" s="137"/>
      <c r="DKB110" s="137"/>
      <c r="DKC110" s="137"/>
      <c r="DKD110" s="137"/>
      <c r="DKE110" s="137"/>
      <c r="DKF110" s="137"/>
      <c r="DKG110" s="137"/>
      <c r="DKH110" s="137"/>
      <c r="DKI110" s="137"/>
      <c r="DKJ110" s="137"/>
      <c r="DKK110" s="137"/>
      <c r="DKL110" s="137"/>
      <c r="DKM110" s="137"/>
      <c r="DKN110" s="137"/>
      <c r="DKO110" s="137"/>
      <c r="DKP110" s="137"/>
      <c r="DKQ110" s="137"/>
      <c r="DKR110" s="137"/>
      <c r="DKS110" s="137"/>
      <c r="DKT110" s="137"/>
      <c r="DKU110" s="137"/>
      <c r="DKV110" s="137"/>
      <c r="DKW110" s="137"/>
      <c r="DKX110" s="137"/>
      <c r="DKY110" s="137"/>
      <c r="DKZ110" s="137"/>
      <c r="DLA110" s="137"/>
      <c r="DLB110" s="137"/>
      <c r="DLC110" s="137"/>
      <c r="DLD110" s="137"/>
      <c r="DLE110" s="137"/>
      <c r="DLF110" s="137"/>
      <c r="DLG110" s="137"/>
      <c r="DLH110" s="137"/>
      <c r="DLI110" s="137"/>
      <c r="DLJ110" s="137"/>
      <c r="DLK110" s="137"/>
      <c r="DLL110" s="137"/>
      <c r="DLM110" s="137"/>
      <c r="DLN110" s="137"/>
      <c r="DLO110" s="137"/>
      <c r="DLP110" s="137"/>
      <c r="DLQ110" s="137"/>
      <c r="DLR110" s="137"/>
      <c r="DLS110" s="137"/>
      <c r="DLT110" s="137"/>
      <c r="DLU110" s="137"/>
      <c r="DLV110" s="137"/>
      <c r="DLW110" s="137"/>
      <c r="DLX110" s="137"/>
      <c r="DLY110" s="137"/>
      <c r="DLZ110" s="137"/>
      <c r="DMA110" s="137"/>
      <c r="DMB110" s="137"/>
      <c r="DMC110" s="137"/>
      <c r="DMD110" s="137"/>
      <c r="DME110" s="137"/>
      <c r="DMF110" s="137"/>
      <c r="DMG110" s="137"/>
      <c r="DMH110" s="137"/>
      <c r="DMI110" s="137"/>
      <c r="DMJ110" s="137"/>
      <c r="DMK110" s="137"/>
      <c r="DML110" s="137"/>
      <c r="DMM110" s="137"/>
      <c r="DMN110" s="137"/>
      <c r="DMO110" s="137"/>
      <c r="DMP110" s="137"/>
      <c r="DMQ110" s="137"/>
      <c r="DMR110" s="137"/>
      <c r="DMS110" s="137"/>
      <c r="DMT110" s="137"/>
      <c r="DMU110" s="137"/>
      <c r="DMV110" s="137"/>
      <c r="DMW110" s="137"/>
      <c r="DMX110" s="137"/>
      <c r="DMY110" s="137"/>
      <c r="DMZ110" s="137"/>
      <c r="DNA110" s="137"/>
      <c r="DNB110" s="137"/>
      <c r="DNC110" s="137"/>
      <c r="DND110" s="137"/>
      <c r="DNE110" s="137"/>
      <c r="DNF110" s="137"/>
      <c r="DNG110" s="137"/>
      <c r="DNH110" s="137"/>
      <c r="DNI110" s="137"/>
      <c r="DNJ110" s="137"/>
      <c r="DNK110" s="137"/>
      <c r="DNL110" s="137"/>
      <c r="DNM110" s="137"/>
      <c r="DNN110" s="137"/>
      <c r="DNO110" s="137"/>
      <c r="DNP110" s="137"/>
      <c r="DNQ110" s="137"/>
      <c r="DNR110" s="137"/>
      <c r="DNS110" s="137"/>
      <c r="DNT110" s="137"/>
      <c r="DNU110" s="137"/>
      <c r="DNV110" s="137"/>
      <c r="DNW110" s="137"/>
      <c r="DNX110" s="137"/>
      <c r="DNY110" s="137"/>
      <c r="DNZ110" s="137"/>
      <c r="DOA110" s="137"/>
      <c r="DOB110" s="137"/>
      <c r="DOC110" s="137"/>
      <c r="DOD110" s="137"/>
      <c r="DOE110" s="137"/>
      <c r="DOF110" s="137"/>
      <c r="DOG110" s="137"/>
      <c r="DOH110" s="137"/>
      <c r="DOI110" s="137"/>
      <c r="DOJ110" s="137"/>
      <c r="DOK110" s="137"/>
      <c r="DOL110" s="137"/>
      <c r="DOM110" s="137"/>
      <c r="DON110" s="137"/>
      <c r="DOO110" s="137"/>
      <c r="DOP110" s="137"/>
      <c r="DOQ110" s="137"/>
      <c r="DOR110" s="137"/>
      <c r="DOS110" s="137"/>
      <c r="DOT110" s="137"/>
      <c r="DOU110" s="137"/>
      <c r="DOV110" s="137"/>
      <c r="DOW110" s="137"/>
      <c r="DOX110" s="137"/>
      <c r="DOY110" s="137"/>
      <c r="DOZ110" s="137"/>
      <c r="DPA110" s="137"/>
      <c r="DPB110" s="137"/>
      <c r="DPC110" s="137"/>
      <c r="DPD110" s="137"/>
      <c r="DPE110" s="137"/>
      <c r="DPF110" s="137"/>
      <c r="DPG110" s="137"/>
      <c r="DPH110" s="137"/>
      <c r="DPI110" s="137"/>
      <c r="DPJ110" s="137"/>
      <c r="DPK110" s="137"/>
      <c r="DPL110" s="137"/>
      <c r="DPM110" s="137"/>
      <c r="DPN110" s="137"/>
      <c r="DPO110" s="137"/>
      <c r="DPP110" s="137"/>
      <c r="DPQ110" s="137"/>
      <c r="DPR110" s="137"/>
      <c r="DPS110" s="137"/>
      <c r="DPT110" s="137"/>
      <c r="DPU110" s="137"/>
      <c r="DPV110" s="137"/>
      <c r="DPW110" s="137"/>
      <c r="DPX110" s="137"/>
      <c r="DPY110" s="137"/>
      <c r="DPZ110" s="137"/>
      <c r="DQA110" s="137"/>
      <c r="DQB110" s="137"/>
      <c r="DQC110" s="137"/>
      <c r="DQD110" s="137"/>
      <c r="DQE110" s="137"/>
      <c r="DQF110" s="137"/>
      <c r="DQG110" s="137"/>
      <c r="DQH110" s="137"/>
      <c r="DQI110" s="137"/>
      <c r="DQJ110" s="137"/>
      <c r="DQK110" s="137"/>
      <c r="DQL110" s="137"/>
      <c r="DQM110" s="137"/>
      <c r="DQN110" s="137"/>
      <c r="DQO110" s="137"/>
      <c r="DQP110" s="137"/>
      <c r="DQQ110" s="137"/>
      <c r="DQR110" s="137"/>
      <c r="DQS110" s="137"/>
      <c r="DQT110" s="137"/>
      <c r="DQU110" s="137"/>
      <c r="DQV110" s="137"/>
      <c r="DQW110" s="137"/>
      <c r="DQX110" s="137"/>
      <c r="DQY110" s="137"/>
      <c r="DQZ110" s="137"/>
      <c r="DRA110" s="137"/>
      <c r="DRB110" s="137"/>
      <c r="DRC110" s="137"/>
      <c r="DRD110" s="137"/>
      <c r="DRE110" s="137"/>
      <c r="DRF110" s="137"/>
      <c r="DRG110" s="137"/>
      <c r="DRH110" s="137"/>
      <c r="DRI110" s="137"/>
      <c r="DRJ110" s="137"/>
      <c r="DRK110" s="137"/>
      <c r="DRL110" s="137"/>
      <c r="DRM110" s="137"/>
      <c r="DRN110" s="137"/>
      <c r="DRO110" s="137"/>
      <c r="DRP110" s="137"/>
      <c r="DRQ110" s="137"/>
      <c r="DRR110" s="137"/>
      <c r="DRS110" s="137"/>
      <c r="DRT110" s="137"/>
      <c r="DRU110" s="137"/>
      <c r="DRV110" s="137"/>
      <c r="DRW110" s="137"/>
      <c r="DRX110" s="137"/>
      <c r="DRY110" s="137"/>
      <c r="DRZ110" s="137"/>
      <c r="DSA110" s="137"/>
      <c r="DSB110" s="137"/>
      <c r="DSC110" s="137"/>
      <c r="DSD110" s="137"/>
      <c r="DSE110" s="137"/>
      <c r="DSF110" s="137"/>
      <c r="DSG110" s="137"/>
      <c r="DSH110" s="137"/>
      <c r="DSI110" s="137"/>
      <c r="DSJ110" s="137"/>
      <c r="DSK110" s="137"/>
      <c r="DSL110" s="137"/>
      <c r="DSM110" s="137"/>
      <c r="DSN110" s="137"/>
      <c r="DSO110" s="137"/>
      <c r="DSP110" s="137"/>
      <c r="DSQ110" s="137"/>
      <c r="DSR110" s="137"/>
      <c r="DSS110" s="137"/>
      <c r="DST110" s="137"/>
      <c r="DSU110" s="137"/>
      <c r="DSV110" s="137"/>
      <c r="DSW110" s="137"/>
      <c r="DSX110" s="137"/>
      <c r="DSY110" s="137"/>
      <c r="DSZ110" s="137"/>
      <c r="DTA110" s="137"/>
      <c r="DTB110" s="137"/>
      <c r="DTC110" s="137"/>
      <c r="DTD110" s="137"/>
      <c r="DTE110" s="137"/>
      <c r="DTF110" s="137"/>
      <c r="DTG110" s="137"/>
      <c r="DTH110" s="137"/>
      <c r="DTI110" s="137"/>
      <c r="DTJ110" s="137"/>
      <c r="DTK110" s="137"/>
      <c r="DTL110" s="137"/>
      <c r="DTM110" s="137"/>
      <c r="DTN110" s="137"/>
      <c r="DTO110" s="137"/>
      <c r="DTP110" s="137"/>
      <c r="DTQ110" s="137"/>
      <c r="DTR110" s="137"/>
      <c r="DTS110" s="137"/>
      <c r="DTT110" s="137"/>
      <c r="DTU110" s="137"/>
      <c r="DTV110" s="137"/>
      <c r="DTW110" s="137"/>
      <c r="DTX110" s="137"/>
      <c r="DTY110" s="137"/>
      <c r="DTZ110" s="137"/>
      <c r="DUA110" s="137"/>
      <c r="DUB110" s="137"/>
      <c r="DUC110" s="137"/>
      <c r="DUD110" s="137"/>
      <c r="DUE110" s="137"/>
      <c r="DUF110" s="137"/>
      <c r="DUG110" s="137"/>
      <c r="DUH110" s="137"/>
      <c r="DUI110" s="137"/>
      <c r="DUJ110" s="137"/>
      <c r="DUK110" s="137"/>
      <c r="DUL110" s="137"/>
      <c r="DUM110" s="137"/>
      <c r="DUN110" s="137"/>
      <c r="DUO110" s="137"/>
      <c r="DUP110" s="137"/>
      <c r="DUQ110" s="137"/>
      <c r="DUR110" s="137"/>
      <c r="DUS110" s="137"/>
      <c r="DUT110" s="137"/>
      <c r="DUU110" s="137"/>
      <c r="DUV110" s="137"/>
      <c r="DUW110" s="137"/>
      <c r="DUX110" s="137"/>
      <c r="DUY110" s="137"/>
      <c r="DUZ110" s="137"/>
      <c r="DVA110" s="137"/>
      <c r="DVB110" s="137"/>
      <c r="DVC110" s="137"/>
      <c r="DVD110" s="137"/>
      <c r="DVE110" s="137"/>
      <c r="DVF110" s="137"/>
      <c r="DVG110" s="137"/>
      <c r="DVH110" s="137"/>
      <c r="DVI110" s="137"/>
      <c r="DVJ110" s="137"/>
      <c r="DVK110" s="137"/>
      <c r="DVL110" s="137"/>
      <c r="DVM110" s="137"/>
      <c r="DVN110" s="137"/>
      <c r="DVO110" s="137"/>
      <c r="DVP110" s="137"/>
      <c r="DVQ110" s="137"/>
      <c r="DVR110" s="137"/>
      <c r="DVS110" s="137"/>
      <c r="DVT110" s="137"/>
      <c r="DVU110" s="137"/>
      <c r="DVV110" s="137"/>
      <c r="DVW110" s="137"/>
      <c r="DVX110" s="137"/>
      <c r="DVY110" s="137"/>
      <c r="DVZ110" s="137"/>
      <c r="DWA110" s="137"/>
      <c r="DWB110" s="137"/>
      <c r="DWC110" s="137"/>
      <c r="DWD110" s="137"/>
      <c r="DWE110" s="137"/>
      <c r="DWF110" s="137"/>
      <c r="DWG110" s="137"/>
      <c r="DWH110" s="137"/>
      <c r="DWI110" s="137"/>
      <c r="DWJ110" s="137"/>
      <c r="DWK110" s="137"/>
      <c r="DWL110" s="137"/>
      <c r="DWM110" s="137"/>
      <c r="DWN110" s="137"/>
      <c r="DWO110" s="137"/>
      <c r="DWP110" s="137"/>
      <c r="DWQ110" s="137"/>
      <c r="DWR110" s="137"/>
      <c r="DWS110" s="137"/>
      <c r="DWT110" s="137"/>
      <c r="DWU110" s="137"/>
      <c r="DWV110" s="137"/>
      <c r="DWW110" s="137"/>
      <c r="DWX110" s="137"/>
      <c r="DWY110" s="137"/>
      <c r="DWZ110" s="137"/>
      <c r="DXA110" s="137"/>
      <c r="DXB110" s="137"/>
      <c r="DXC110" s="137"/>
      <c r="DXD110" s="137"/>
      <c r="DXE110" s="137"/>
      <c r="DXF110" s="137"/>
      <c r="DXG110" s="137"/>
      <c r="DXH110" s="137"/>
      <c r="DXI110" s="137"/>
      <c r="DXJ110" s="137"/>
      <c r="DXK110" s="137"/>
      <c r="DXL110" s="137"/>
      <c r="DXM110" s="137"/>
      <c r="DXN110" s="137"/>
      <c r="DXO110" s="137"/>
      <c r="DXP110" s="137"/>
      <c r="DXQ110" s="137"/>
      <c r="DXR110" s="137"/>
      <c r="DXS110" s="137"/>
      <c r="DXT110" s="137"/>
      <c r="DXU110" s="137"/>
      <c r="DXV110" s="137"/>
      <c r="DXW110" s="137"/>
      <c r="DXX110" s="137"/>
      <c r="DXY110" s="137"/>
      <c r="DXZ110" s="137"/>
      <c r="DYA110" s="137"/>
      <c r="DYB110" s="137"/>
      <c r="DYC110" s="137"/>
      <c r="DYD110" s="137"/>
      <c r="DYE110" s="137"/>
      <c r="DYF110" s="137"/>
      <c r="DYG110" s="137"/>
      <c r="DYH110" s="137"/>
      <c r="DYI110" s="137"/>
      <c r="DYJ110" s="137"/>
      <c r="DYK110" s="137"/>
      <c r="DYL110" s="137"/>
      <c r="DYM110" s="137"/>
      <c r="DYN110" s="137"/>
      <c r="DYO110" s="137"/>
      <c r="DYP110" s="137"/>
      <c r="DYQ110" s="137"/>
      <c r="DYR110" s="137"/>
      <c r="DYS110" s="137"/>
      <c r="DYT110" s="137"/>
      <c r="DYU110" s="137"/>
      <c r="DYV110" s="137"/>
      <c r="DYW110" s="137"/>
      <c r="DYX110" s="137"/>
      <c r="DYY110" s="137"/>
      <c r="DYZ110" s="137"/>
      <c r="DZA110" s="137"/>
      <c r="DZB110" s="137"/>
      <c r="DZC110" s="137"/>
      <c r="DZD110" s="137"/>
      <c r="DZE110" s="137"/>
      <c r="DZF110" s="137"/>
      <c r="DZG110" s="137"/>
      <c r="DZH110" s="137"/>
      <c r="DZI110" s="137"/>
      <c r="DZJ110" s="137"/>
      <c r="DZK110" s="137"/>
      <c r="DZL110" s="137"/>
      <c r="DZM110" s="137"/>
      <c r="DZN110" s="137"/>
      <c r="DZO110" s="137"/>
      <c r="DZP110" s="137"/>
      <c r="DZQ110" s="137"/>
      <c r="DZR110" s="137"/>
      <c r="DZS110" s="137"/>
      <c r="DZT110" s="137"/>
      <c r="DZU110" s="137"/>
      <c r="DZV110" s="137"/>
      <c r="DZW110" s="137"/>
      <c r="DZX110" s="137"/>
      <c r="DZY110" s="137"/>
      <c r="DZZ110" s="137"/>
      <c r="EAA110" s="137"/>
      <c r="EAB110" s="137"/>
      <c r="EAC110" s="137"/>
      <c r="EAD110" s="137"/>
      <c r="EAE110" s="137"/>
      <c r="EAF110" s="137"/>
      <c r="EAG110" s="137"/>
      <c r="EAH110" s="137"/>
      <c r="EAI110" s="137"/>
      <c r="EAJ110" s="137"/>
      <c r="EAK110" s="137"/>
      <c r="EAL110" s="137"/>
      <c r="EAM110" s="137"/>
      <c r="EAN110" s="137"/>
      <c r="EAO110" s="137"/>
      <c r="EAP110" s="137"/>
      <c r="EAQ110" s="137"/>
      <c r="EAR110" s="137"/>
      <c r="EAS110" s="137"/>
      <c r="EAT110" s="137"/>
      <c r="EAU110" s="137"/>
      <c r="EAV110" s="137"/>
      <c r="EAW110" s="137"/>
      <c r="EAX110" s="137"/>
      <c r="EAY110" s="137"/>
      <c r="EAZ110" s="137"/>
      <c r="EBA110" s="137"/>
      <c r="EBB110" s="137"/>
      <c r="EBC110" s="137"/>
      <c r="EBD110" s="137"/>
      <c r="EBE110" s="137"/>
      <c r="EBF110" s="137"/>
      <c r="EBG110" s="137"/>
      <c r="EBH110" s="137"/>
      <c r="EBI110" s="137"/>
      <c r="EBJ110" s="137"/>
      <c r="EBK110" s="137"/>
      <c r="EBL110" s="137"/>
      <c r="EBM110" s="137"/>
      <c r="EBN110" s="137"/>
      <c r="EBO110" s="137"/>
      <c r="EBP110" s="137"/>
      <c r="EBQ110" s="137"/>
      <c r="EBR110" s="137"/>
      <c r="EBS110" s="137"/>
      <c r="EBT110" s="137"/>
      <c r="EBU110" s="137"/>
      <c r="EBV110" s="137"/>
      <c r="EBW110" s="137"/>
      <c r="EBX110" s="137"/>
      <c r="EBY110" s="137"/>
      <c r="EBZ110" s="137"/>
      <c r="ECA110" s="137"/>
      <c r="ECB110" s="137"/>
      <c r="ECC110" s="137"/>
      <c r="ECD110" s="137"/>
      <c r="ECE110" s="137"/>
      <c r="ECF110" s="137"/>
      <c r="ECG110" s="137"/>
      <c r="ECH110" s="137"/>
      <c r="ECI110" s="137"/>
      <c r="ECJ110" s="137"/>
      <c r="ECK110" s="137"/>
      <c r="ECL110" s="137"/>
      <c r="ECM110" s="137"/>
      <c r="ECN110" s="137"/>
      <c r="ECO110" s="137"/>
      <c r="ECP110" s="137"/>
      <c r="ECQ110" s="137"/>
      <c r="ECR110" s="137"/>
      <c r="ECS110" s="137"/>
      <c r="ECT110" s="137"/>
      <c r="ECU110" s="137"/>
      <c r="ECV110" s="137"/>
      <c r="ECW110" s="137"/>
      <c r="ECX110" s="137"/>
      <c r="ECY110" s="137"/>
      <c r="ECZ110" s="137"/>
      <c r="EDA110" s="137"/>
      <c r="EDB110" s="137"/>
      <c r="EDC110" s="137"/>
      <c r="EDD110" s="137"/>
      <c r="EDE110" s="137"/>
      <c r="EDF110" s="137"/>
      <c r="EDG110" s="137"/>
      <c r="EDH110" s="137"/>
      <c r="EDI110" s="137"/>
      <c r="EDJ110" s="137"/>
      <c r="EDK110" s="137"/>
      <c r="EDL110" s="137"/>
      <c r="EDM110" s="137"/>
      <c r="EDN110" s="137"/>
      <c r="EDO110" s="137"/>
      <c r="EDP110" s="137"/>
      <c r="EDQ110" s="137"/>
      <c r="EDR110" s="137"/>
      <c r="EDS110" s="137"/>
      <c r="EDT110" s="137"/>
      <c r="EDU110" s="137"/>
      <c r="EDV110" s="137"/>
      <c r="EDW110" s="137"/>
      <c r="EDX110" s="137"/>
      <c r="EDY110" s="137"/>
      <c r="EDZ110" s="137"/>
      <c r="EEA110" s="137"/>
      <c r="EEB110" s="137"/>
      <c r="EEC110" s="137"/>
      <c r="EED110" s="137"/>
      <c r="EEE110" s="137"/>
      <c r="EEF110" s="137"/>
      <c r="EEG110" s="137"/>
      <c r="EEH110" s="137"/>
      <c r="EEI110" s="137"/>
      <c r="EEJ110" s="137"/>
      <c r="EEK110" s="137"/>
      <c r="EEL110" s="137"/>
      <c r="EEM110" s="137"/>
      <c r="EEN110" s="137"/>
      <c r="EEO110" s="137"/>
      <c r="EEP110" s="137"/>
      <c r="EEQ110" s="137"/>
      <c r="EER110" s="137"/>
      <c r="EES110" s="137"/>
      <c r="EET110" s="137"/>
      <c r="EEU110" s="137"/>
      <c r="EEV110" s="137"/>
      <c r="EEW110" s="137"/>
      <c r="EEX110" s="137"/>
      <c r="EEY110" s="137"/>
      <c r="EEZ110" s="137"/>
      <c r="EFA110" s="137"/>
      <c r="EFB110" s="137"/>
      <c r="EFC110" s="137"/>
      <c r="EFD110" s="137"/>
      <c r="EFE110" s="137"/>
      <c r="EFF110" s="137"/>
      <c r="EFG110" s="137"/>
      <c r="EFH110" s="137"/>
      <c r="EFI110" s="137"/>
      <c r="EFJ110" s="137"/>
      <c r="EFK110" s="137"/>
      <c r="EFL110" s="137"/>
      <c r="EFM110" s="137"/>
      <c r="EFN110" s="137"/>
      <c r="EFO110" s="137"/>
      <c r="EFP110" s="137"/>
      <c r="EFQ110" s="137"/>
      <c r="EFR110" s="137"/>
      <c r="EFS110" s="137"/>
      <c r="EFT110" s="137"/>
      <c r="EFU110" s="137"/>
      <c r="EFV110" s="137"/>
      <c r="EFW110" s="137"/>
      <c r="EFX110" s="137"/>
      <c r="EFY110" s="137"/>
      <c r="EFZ110" s="137"/>
      <c r="EGA110" s="137"/>
      <c r="EGB110" s="137"/>
      <c r="EGC110" s="137"/>
      <c r="EGD110" s="137"/>
      <c r="EGE110" s="137"/>
      <c r="EGF110" s="137"/>
      <c r="EGG110" s="137"/>
      <c r="EGH110" s="137"/>
      <c r="EGI110" s="137"/>
      <c r="EGJ110" s="137"/>
      <c r="EGK110" s="137"/>
      <c r="EGL110" s="137"/>
      <c r="EGM110" s="137"/>
      <c r="EGN110" s="137"/>
      <c r="EGO110" s="137"/>
      <c r="EGP110" s="137"/>
      <c r="EGQ110" s="137"/>
      <c r="EGR110" s="137"/>
      <c r="EGS110" s="137"/>
      <c r="EGT110" s="137"/>
      <c r="EGU110" s="137"/>
      <c r="EGV110" s="137"/>
      <c r="EGW110" s="137"/>
      <c r="EGX110" s="137"/>
      <c r="EGY110" s="137"/>
      <c r="EGZ110" s="137"/>
      <c r="EHA110" s="137"/>
      <c r="EHB110" s="137"/>
      <c r="EHC110" s="137"/>
      <c r="EHD110" s="137"/>
      <c r="EHE110" s="137"/>
      <c r="EHF110" s="137"/>
      <c r="EHG110" s="137"/>
      <c r="EHH110" s="137"/>
      <c r="EHI110" s="137"/>
      <c r="EHJ110" s="137"/>
      <c r="EHK110" s="137"/>
      <c r="EHL110" s="137"/>
      <c r="EHM110" s="137"/>
      <c r="EHN110" s="137"/>
      <c r="EHO110" s="137"/>
      <c r="EHP110" s="137"/>
      <c r="EHQ110" s="137"/>
      <c r="EHR110" s="137"/>
      <c r="EHS110" s="137"/>
      <c r="EHT110" s="137"/>
      <c r="EHU110" s="137"/>
      <c r="EHV110" s="137"/>
      <c r="EHW110" s="137"/>
      <c r="EHX110" s="137"/>
      <c r="EHY110" s="137"/>
      <c r="EHZ110" s="137"/>
      <c r="EIA110" s="137"/>
      <c r="EIB110" s="137"/>
      <c r="EIC110" s="137"/>
      <c r="EID110" s="137"/>
      <c r="EIE110" s="137"/>
      <c r="EIF110" s="137"/>
      <c r="EIG110" s="137"/>
      <c r="EIH110" s="137"/>
      <c r="EII110" s="137"/>
      <c r="EIJ110" s="137"/>
      <c r="EIK110" s="137"/>
      <c r="EIL110" s="137"/>
      <c r="EIM110" s="137"/>
      <c r="EIN110" s="137"/>
      <c r="EIO110" s="137"/>
      <c r="EIP110" s="137"/>
      <c r="EIQ110" s="137"/>
      <c r="EIR110" s="137"/>
      <c r="EIS110" s="137"/>
      <c r="EIT110" s="137"/>
      <c r="EIU110" s="137"/>
      <c r="EIV110" s="137"/>
      <c r="EIW110" s="137"/>
      <c r="EIX110" s="137"/>
      <c r="EIY110" s="137"/>
      <c r="EIZ110" s="137"/>
      <c r="EJA110" s="137"/>
      <c r="EJB110" s="137"/>
      <c r="EJC110" s="137"/>
      <c r="EJD110" s="137"/>
      <c r="EJE110" s="137"/>
      <c r="EJF110" s="137"/>
      <c r="EJG110" s="137"/>
      <c r="EJH110" s="137"/>
      <c r="EJI110" s="137"/>
      <c r="EJJ110" s="137"/>
      <c r="EJK110" s="137"/>
      <c r="EJL110" s="137"/>
      <c r="EJM110" s="137"/>
      <c r="EJN110" s="137"/>
      <c r="EJO110" s="137"/>
      <c r="EJP110" s="137"/>
      <c r="EJQ110" s="137"/>
      <c r="EJR110" s="137"/>
      <c r="EJS110" s="137"/>
      <c r="EJT110" s="137"/>
      <c r="EJU110" s="137"/>
      <c r="EJV110" s="137"/>
      <c r="EJW110" s="137"/>
      <c r="EJX110" s="137"/>
      <c r="EJY110" s="137"/>
      <c r="EJZ110" s="137"/>
      <c r="EKA110" s="137"/>
      <c r="EKB110" s="137"/>
      <c r="EKC110" s="137"/>
      <c r="EKD110" s="137"/>
      <c r="EKE110" s="137"/>
      <c r="EKF110" s="137"/>
      <c r="EKG110" s="137"/>
      <c r="EKH110" s="137"/>
      <c r="EKI110" s="137"/>
      <c r="EKJ110" s="137"/>
      <c r="EKK110" s="137"/>
      <c r="EKL110" s="137"/>
      <c r="EKM110" s="137"/>
      <c r="EKN110" s="137"/>
      <c r="EKO110" s="137"/>
      <c r="EKP110" s="137"/>
      <c r="EKQ110" s="137"/>
      <c r="EKR110" s="137"/>
      <c r="EKS110" s="137"/>
      <c r="EKT110" s="137"/>
      <c r="EKU110" s="137"/>
      <c r="EKV110" s="137"/>
      <c r="EKW110" s="137"/>
      <c r="EKX110" s="137"/>
      <c r="EKY110" s="137"/>
      <c r="EKZ110" s="137"/>
      <c r="ELA110" s="137"/>
      <c r="ELB110" s="137"/>
      <c r="ELC110" s="137"/>
      <c r="ELD110" s="137"/>
      <c r="ELE110" s="137"/>
      <c r="ELF110" s="137"/>
      <c r="ELG110" s="137"/>
      <c r="ELH110" s="137"/>
      <c r="ELI110" s="137"/>
      <c r="ELJ110" s="137"/>
      <c r="ELK110" s="137"/>
      <c r="ELL110" s="137"/>
      <c r="ELM110" s="137"/>
      <c r="ELN110" s="137"/>
      <c r="ELO110" s="137"/>
      <c r="ELP110" s="137"/>
      <c r="ELQ110" s="137"/>
      <c r="ELR110" s="137"/>
      <c r="ELS110" s="137"/>
      <c r="ELT110" s="137"/>
      <c r="ELU110" s="137"/>
      <c r="ELV110" s="137"/>
      <c r="ELW110" s="137"/>
      <c r="ELX110" s="137"/>
      <c r="ELY110" s="137"/>
      <c r="ELZ110" s="137"/>
      <c r="EMA110" s="137"/>
      <c r="EMB110" s="137"/>
      <c r="EMC110" s="137"/>
      <c r="EMD110" s="137"/>
      <c r="EME110" s="137"/>
      <c r="EMF110" s="137"/>
      <c r="EMG110" s="137"/>
      <c r="EMH110" s="137"/>
      <c r="EMI110" s="137"/>
      <c r="EMJ110" s="137"/>
      <c r="EMK110" s="137"/>
      <c r="EML110" s="137"/>
      <c r="EMM110" s="137"/>
      <c r="EMN110" s="137"/>
      <c r="EMO110" s="137"/>
      <c r="EMP110" s="137"/>
      <c r="EMQ110" s="137"/>
      <c r="EMR110" s="137"/>
      <c r="EMS110" s="137"/>
      <c r="EMT110" s="137"/>
      <c r="EMU110" s="137"/>
      <c r="EMV110" s="137"/>
      <c r="EMW110" s="137"/>
      <c r="EMX110" s="137"/>
      <c r="EMY110" s="137"/>
      <c r="EMZ110" s="137"/>
      <c r="ENA110" s="137"/>
      <c r="ENB110" s="137"/>
      <c r="ENC110" s="137"/>
      <c r="END110" s="137"/>
      <c r="ENE110" s="137"/>
      <c r="ENF110" s="137"/>
      <c r="ENG110" s="137"/>
      <c r="ENH110" s="137"/>
      <c r="ENI110" s="137"/>
      <c r="ENJ110" s="137"/>
      <c r="ENK110" s="137"/>
      <c r="ENL110" s="137"/>
      <c r="ENM110" s="137"/>
      <c r="ENN110" s="137"/>
      <c r="ENO110" s="137"/>
      <c r="ENP110" s="137"/>
      <c r="ENQ110" s="137"/>
      <c r="ENR110" s="137"/>
      <c r="ENS110" s="137"/>
      <c r="ENT110" s="137"/>
      <c r="ENU110" s="137"/>
      <c r="ENV110" s="137"/>
      <c r="ENW110" s="137"/>
      <c r="ENX110" s="137"/>
      <c r="ENY110" s="137"/>
      <c r="ENZ110" s="137"/>
      <c r="EOA110" s="137"/>
      <c r="EOB110" s="137"/>
      <c r="EOC110" s="137"/>
      <c r="EOD110" s="137"/>
      <c r="EOE110" s="137"/>
      <c r="EOF110" s="137"/>
      <c r="EOG110" s="137"/>
      <c r="EOH110" s="137"/>
      <c r="EOI110" s="137"/>
      <c r="EOJ110" s="137"/>
      <c r="EOK110" s="137"/>
      <c r="EOL110" s="137"/>
      <c r="EOM110" s="137"/>
      <c r="EON110" s="137"/>
      <c r="EOO110" s="137"/>
      <c r="EOP110" s="137"/>
      <c r="EOQ110" s="137"/>
      <c r="EOR110" s="137"/>
      <c r="EOS110" s="137"/>
      <c r="EOT110" s="137"/>
      <c r="EOU110" s="137"/>
      <c r="EOV110" s="137"/>
      <c r="EOW110" s="137"/>
      <c r="EOX110" s="137"/>
      <c r="EOY110" s="137"/>
      <c r="EOZ110" s="137"/>
      <c r="EPA110" s="137"/>
      <c r="EPB110" s="137"/>
      <c r="EPC110" s="137"/>
      <c r="EPD110" s="137"/>
      <c r="EPE110" s="137"/>
      <c r="EPF110" s="137"/>
      <c r="EPG110" s="137"/>
      <c r="EPH110" s="137"/>
      <c r="EPI110" s="137"/>
      <c r="EPJ110" s="137"/>
      <c r="EPK110" s="137"/>
      <c r="EPL110" s="137"/>
      <c r="EPM110" s="137"/>
      <c r="EPN110" s="137"/>
      <c r="EPO110" s="137"/>
      <c r="EPP110" s="137"/>
      <c r="EPQ110" s="137"/>
      <c r="EPR110" s="137"/>
      <c r="EPS110" s="137"/>
      <c r="EPT110" s="137"/>
      <c r="EPU110" s="137"/>
      <c r="EPV110" s="137"/>
      <c r="EPW110" s="137"/>
      <c r="EPX110" s="137"/>
      <c r="EPY110" s="137"/>
      <c r="EPZ110" s="137"/>
      <c r="EQA110" s="137"/>
      <c r="EQB110" s="137"/>
      <c r="EQC110" s="137"/>
      <c r="EQD110" s="137"/>
      <c r="EQE110" s="137"/>
      <c r="EQF110" s="137"/>
      <c r="EQG110" s="137"/>
      <c r="EQH110" s="137"/>
      <c r="EQI110" s="137"/>
      <c r="EQJ110" s="137"/>
      <c r="EQK110" s="137"/>
      <c r="EQL110" s="137"/>
      <c r="EQM110" s="137"/>
      <c r="EQN110" s="137"/>
      <c r="EQO110" s="137"/>
      <c r="EQP110" s="137"/>
      <c r="EQQ110" s="137"/>
      <c r="EQR110" s="137"/>
      <c r="EQS110" s="137"/>
      <c r="EQT110" s="137"/>
      <c r="EQU110" s="137"/>
      <c r="EQV110" s="137"/>
      <c r="EQW110" s="137"/>
      <c r="EQX110" s="137"/>
      <c r="EQY110" s="137"/>
      <c r="EQZ110" s="137"/>
      <c r="ERA110" s="137"/>
      <c r="ERB110" s="137"/>
      <c r="ERC110" s="137"/>
      <c r="ERD110" s="137"/>
      <c r="ERE110" s="137"/>
      <c r="ERF110" s="137"/>
      <c r="ERG110" s="137"/>
      <c r="ERH110" s="137"/>
      <c r="ERI110" s="137"/>
      <c r="ERJ110" s="137"/>
      <c r="ERK110" s="137"/>
      <c r="ERL110" s="137"/>
      <c r="ERM110" s="137"/>
      <c r="ERN110" s="137"/>
      <c r="ERO110" s="137"/>
      <c r="ERP110" s="137"/>
      <c r="ERQ110" s="137"/>
      <c r="ERR110" s="137"/>
      <c r="ERS110" s="137"/>
      <c r="ERT110" s="137"/>
      <c r="ERU110" s="137"/>
      <c r="ERV110" s="137"/>
      <c r="ERW110" s="137"/>
      <c r="ERX110" s="137"/>
      <c r="ERY110" s="137"/>
      <c r="ERZ110" s="137"/>
      <c r="ESA110" s="137"/>
      <c r="ESB110" s="137"/>
      <c r="ESC110" s="137"/>
      <c r="ESD110" s="137"/>
      <c r="ESE110" s="137"/>
      <c r="ESF110" s="137"/>
      <c r="ESG110" s="137"/>
      <c r="ESH110" s="137"/>
      <c r="ESI110" s="137"/>
      <c r="ESJ110" s="137"/>
      <c r="ESK110" s="137"/>
      <c r="ESL110" s="137"/>
      <c r="ESM110" s="137"/>
      <c r="ESN110" s="137"/>
      <c r="ESO110" s="137"/>
      <c r="ESP110" s="137"/>
      <c r="ESQ110" s="137"/>
      <c r="ESR110" s="137"/>
      <c r="ESS110" s="137"/>
      <c r="EST110" s="137"/>
      <c r="ESU110" s="137"/>
      <c r="ESV110" s="137"/>
      <c r="ESW110" s="137"/>
      <c r="ESX110" s="137"/>
      <c r="ESY110" s="137"/>
      <c r="ESZ110" s="137"/>
      <c r="ETA110" s="137"/>
      <c r="ETB110" s="137"/>
      <c r="ETC110" s="137"/>
      <c r="ETD110" s="137"/>
      <c r="ETE110" s="137"/>
      <c r="ETF110" s="137"/>
      <c r="ETG110" s="137"/>
      <c r="ETH110" s="137"/>
      <c r="ETI110" s="137"/>
      <c r="ETJ110" s="137"/>
      <c r="ETK110" s="137"/>
      <c r="ETL110" s="137"/>
      <c r="ETM110" s="137"/>
      <c r="ETN110" s="137"/>
      <c r="ETO110" s="137"/>
      <c r="ETP110" s="137"/>
      <c r="ETQ110" s="137"/>
      <c r="ETR110" s="137"/>
      <c r="ETS110" s="137"/>
      <c r="ETT110" s="137"/>
      <c r="ETU110" s="137"/>
      <c r="ETV110" s="137"/>
      <c r="ETW110" s="137"/>
      <c r="ETX110" s="137"/>
      <c r="ETY110" s="137"/>
      <c r="ETZ110" s="137"/>
      <c r="EUA110" s="137"/>
      <c r="EUB110" s="137"/>
      <c r="EUC110" s="137"/>
      <c r="EUD110" s="137"/>
      <c r="EUE110" s="137"/>
      <c r="EUF110" s="137"/>
      <c r="EUG110" s="137"/>
      <c r="EUH110" s="137"/>
      <c r="EUI110" s="137"/>
      <c r="EUJ110" s="137"/>
      <c r="EUK110" s="137"/>
      <c r="EUL110" s="137"/>
      <c r="EUM110" s="137"/>
      <c r="EUN110" s="137"/>
      <c r="EUO110" s="137"/>
      <c r="EUP110" s="137"/>
      <c r="EUQ110" s="137"/>
      <c r="EUR110" s="137"/>
      <c r="EUS110" s="137"/>
      <c r="EUT110" s="137"/>
      <c r="EUU110" s="137"/>
      <c r="EUV110" s="137"/>
      <c r="EUW110" s="137"/>
      <c r="EUX110" s="137"/>
      <c r="EUY110" s="137"/>
      <c r="EUZ110" s="137"/>
      <c r="EVA110" s="137"/>
      <c r="EVB110" s="137"/>
      <c r="EVC110" s="137"/>
      <c r="EVD110" s="137"/>
      <c r="EVE110" s="137"/>
      <c r="EVF110" s="137"/>
      <c r="EVG110" s="137"/>
      <c r="EVH110" s="137"/>
      <c r="EVI110" s="137"/>
      <c r="EVJ110" s="137"/>
      <c r="EVK110" s="137"/>
      <c r="EVL110" s="137"/>
      <c r="EVM110" s="137"/>
      <c r="EVN110" s="137"/>
      <c r="EVO110" s="137"/>
      <c r="EVP110" s="137"/>
      <c r="EVQ110" s="137"/>
      <c r="EVR110" s="137"/>
      <c r="EVS110" s="137"/>
      <c r="EVT110" s="137"/>
      <c r="EVU110" s="137"/>
      <c r="EVV110" s="137"/>
      <c r="EVW110" s="137"/>
      <c r="EVX110" s="137"/>
      <c r="EVY110" s="137"/>
      <c r="EVZ110" s="137"/>
      <c r="EWA110" s="137"/>
      <c r="EWB110" s="137"/>
      <c r="EWC110" s="137"/>
      <c r="EWD110" s="137"/>
      <c r="EWE110" s="137"/>
      <c r="EWF110" s="137"/>
      <c r="EWG110" s="137"/>
      <c r="EWH110" s="137"/>
      <c r="EWI110" s="137"/>
      <c r="EWJ110" s="137"/>
      <c r="EWK110" s="137"/>
      <c r="EWL110" s="137"/>
      <c r="EWM110" s="137"/>
      <c r="EWN110" s="137"/>
      <c r="EWO110" s="137"/>
      <c r="EWP110" s="137"/>
      <c r="EWQ110" s="137"/>
      <c r="EWR110" s="137"/>
      <c r="EWS110" s="137"/>
      <c r="EWT110" s="137"/>
      <c r="EWU110" s="137"/>
      <c r="EWV110" s="137"/>
      <c r="EWW110" s="137"/>
      <c r="EWX110" s="137"/>
      <c r="EWY110" s="137"/>
      <c r="EWZ110" s="137"/>
      <c r="EXA110" s="137"/>
      <c r="EXB110" s="137"/>
      <c r="EXC110" s="137"/>
      <c r="EXD110" s="137"/>
      <c r="EXE110" s="137"/>
      <c r="EXF110" s="137"/>
      <c r="EXG110" s="137"/>
      <c r="EXH110" s="137"/>
      <c r="EXI110" s="137"/>
      <c r="EXJ110" s="137"/>
      <c r="EXK110" s="137"/>
      <c r="EXL110" s="137"/>
      <c r="EXM110" s="137"/>
      <c r="EXN110" s="137"/>
      <c r="EXO110" s="137"/>
      <c r="EXP110" s="137"/>
      <c r="EXQ110" s="137"/>
      <c r="EXR110" s="137"/>
      <c r="EXS110" s="137"/>
      <c r="EXT110" s="137"/>
      <c r="EXU110" s="137"/>
      <c r="EXV110" s="137"/>
      <c r="EXW110" s="137"/>
      <c r="EXX110" s="137"/>
      <c r="EXY110" s="137"/>
      <c r="EXZ110" s="137"/>
      <c r="EYA110" s="137"/>
      <c r="EYB110" s="137"/>
      <c r="EYC110" s="137"/>
      <c r="EYD110" s="137"/>
      <c r="EYE110" s="137"/>
      <c r="EYF110" s="137"/>
      <c r="EYG110" s="137"/>
      <c r="EYH110" s="137"/>
      <c r="EYI110" s="137"/>
      <c r="EYJ110" s="137"/>
      <c r="EYK110" s="137"/>
      <c r="EYL110" s="137"/>
      <c r="EYM110" s="137"/>
      <c r="EYN110" s="137"/>
      <c r="EYO110" s="137"/>
      <c r="EYP110" s="137"/>
      <c r="EYQ110" s="137"/>
      <c r="EYR110" s="137"/>
      <c r="EYS110" s="137"/>
      <c r="EYT110" s="137"/>
      <c r="EYU110" s="137"/>
      <c r="EYV110" s="137"/>
      <c r="EYW110" s="137"/>
      <c r="EYX110" s="137"/>
      <c r="EYY110" s="137"/>
      <c r="EYZ110" s="137"/>
      <c r="EZA110" s="137"/>
      <c r="EZB110" s="137"/>
      <c r="EZC110" s="137"/>
      <c r="EZD110" s="137"/>
      <c r="EZE110" s="137"/>
      <c r="EZF110" s="137"/>
      <c r="EZG110" s="137"/>
      <c r="EZH110" s="137"/>
      <c r="EZI110" s="137"/>
      <c r="EZJ110" s="137"/>
      <c r="EZK110" s="137"/>
      <c r="EZL110" s="137"/>
      <c r="EZM110" s="137"/>
      <c r="EZN110" s="137"/>
      <c r="EZO110" s="137"/>
      <c r="EZP110" s="137"/>
      <c r="EZQ110" s="137"/>
      <c r="EZR110" s="137"/>
      <c r="EZS110" s="137"/>
      <c r="EZT110" s="137"/>
      <c r="EZU110" s="137"/>
      <c r="EZV110" s="137"/>
      <c r="EZW110" s="137"/>
      <c r="EZX110" s="137"/>
      <c r="EZY110" s="137"/>
      <c r="EZZ110" s="137"/>
      <c r="FAA110" s="137"/>
      <c r="FAB110" s="137"/>
      <c r="FAC110" s="137"/>
      <c r="FAD110" s="137"/>
      <c r="FAE110" s="137"/>
      <c r="FAF110" s="137"/>
      <c r="FAG110" s="137"/>
      <c r="FAH110" s="137"/>
      <c r="FAI110" s="137"/>
      <c r="FAJ110" s="137"/>
      <c r="FAK110" s="137"/>
      <c r="FAL110" s="137"/>
      <c r="FAM110" s="137"/>
      <c r="FAN110" s="137"/>
      <c r="FAO110" s="137"/>
      <c r="FAP110" s="137"/>
      <c r="FAQ110" s="137"/>
      <c r="FAR110" s="137"/>
      <c r="FAS110" s="137"/>
      <c r="FAT110" s="137"/>
      <c r="FAU110" s="137"/>
      <c r="FAV110" s="137"/>
      <c r="FAW110" s="137"/>
      <c r="FAX110" s="137"/>
      <c r="FAY110" s="137"/>
      <c r="FAZ110" s="137"/>
      <c r="FBA110" s="137"/>
      <c r="FBB110" s="137"/>
      <c r="FBC110" s="137"/>
      <c r="FBD110" s="137"/>
      <c r="FBE110" s="137"/>
      <c r="FBF110" s="137"/>
      <c r="FBG110" s="137"/>
      <c r="FBH110" s="137"/>
      <c r="FBI110" s="137"/>
      <c r="FBJ110" s="137"/>
      <c r="FBK110" s="137"/>
      <c r="FBL110" s="137"/>
      <c r="FBM110" s="137"/>
      <c r="FBN110" s="137"/>
      <c r="FBO110" s="137"/>
      <c r="FBP110" s="137"/>
      <c r="FBQ110" s="137"/>
      <c r="FBR110" s="137"/>
      <c r="FBS110" s="137"/>
      <c r="FBT110" s="137"/>
      <c r="FBU110" s="137"/>
      <c r="FBV110" s="137"/>
      <c r="FBW110" s="137"/>
      <c r="FBX110" s="137"/>
      <c r="FBY110" s="137"/>
      <c r="FBZ110" s="137"/>
      <c r="FCA110" s="137"/>
      <c r="FCB110" s="137"/>
      <c r="FCC110" s="137"/>
      <c r="FCD110" s="137"/>
      <c r="FCE110" s="137"/>
      <c r="FCF110" s="137"/>
      <c r="FCG110" s="137"/>
      <c r="FCH110" s="137"/>
      <c r="FCI110" s="137"/>
      <c r="FCJ110" s="137"/>
      <c r="FCK110" s="137"/>
      <c r="FCL110" s="137"/>
      <c r="FCM110" s="137"/>
      <c r="FCN110" s="137"/>
      <c r="FCO110" s="137"/>
      <c r="FCP110" s="137"/>
      <c r="FCQ110" s="137"/>
      <c r="FCR110" s="137"/>
      <c r="FCS110" s="137"/>
      <c r="FCT110" s="137"/>
      <c r="FCU110" s="137"/>
      <c r="FCV110" s="137"/>
      <c r="FCW110" s="137"/>
      <c r="FCX110" s="137"/>
      <c r="FCY110" s="137"/>
      <c r="FCZ110" s="137"/>
      <c r="FDA110" s="137"/>
      <c r="FDB110" s="137"/>
      <c r="FDC110" s="137"/>
      <c r="FDD110" s="137"/>
      <c r="FDE110" s="137"/>
      <c r="FDF110" s="137"/>
      <c r="FDG110" s="137"/>
      <c r="FDH110" s="137"/>
      <c r="FDI110" s="137"/>
      <c r="FDJ110" s="137"/>
      <c r="FDK110" s="137"/>
      <c r="FDL110" s="137"/>
      <c r="FDM110" s="137"/>
      <c r="FDN110" s="137"/>
      <c r="FDO110" s="137"/>
      <c r="FDP110" s="137"/>
      <c r="FDQ110" s="137"/>
      <c r="FDR110" s="137"/>
      <c r="FDS110" s="137"/>
      <c r="FDT110" s="137"/>
      <c r="FDU110" s="137"/>
      <c r="FDV110" s="137"/>
      <c r="FDW110" s="137"/>
      <c r="FDX110" s="137"/>
      <c r="FDY110" s="137"/>
      <c r="FDZ110" s="137"/>
      <c r="FEA110" s="137"/>
      <c r="FEB110" s="137"/>
      <c r="FEC110" s="137"/>
      <c r="FED110" s="137"/>
      <c r="FEE110" s="137"/>
      <c r="FEF110" s="137"/>
      <c r="FEG110" s="137"/>
      <c r="FEH110" s="137"/>
      <c r="FEI110" s="137"/>
      <c r="FEJ110" s="137"/>
      <c r="FEK110" s="137"/>
      <c r="FEL110" s="137"/>
      <c r="FEM110" s="137"/>
      <c r="FEN110" s="137"/>
      <c r="FEO110" s="137"/>
      <c r="FEP110" s="137"/>
      <c r="FEQ110" s="137"/>
      <c r="FER110" s="137"/>
      <c r="FES110" s="137"/>
      <c r="FET110" s="137"/>
      <c r="FEU110" s="137"/>
      <c r="FEV110" s="137"/>
      <c r="FEW110" s="137"/>
      <c r="FEX110" s="137"/>
      <c r="FEY110" s="137"/>
      <c r="FEZ110" s="137"/>
      <c r="FFA110" s="137"/>
      <c r="FFB110" s="137"/>
      <c r="FFC110" s="137"/>
      <c r="FFD110" s="137"/>
      <c r="FFE110" s="137"/>
      <c r="FFF110" s="137"/>
      <c r="FFG110" s="137"/>
      <c r="FFH110" s="137"/>
      <c r="FFI110" s="137"/>
      <c r="FFJ110" s="137"/>
      <c r="FFK110" s="137"/>
      <c r="FFL110" s="137"/>
      <c r="FFM110" s="137"/>
      <c r="FFN110" s="137"/>
      <c r="FFO110" s="137"/>
      <c r="FFP110" s="137"/>
      <c r="FFQ110" s="137"/>
      <c r="FFR110" s="137"/>
      <c r="FFS110" s="137"/>
      <c r="FFT110" s="137"/>
      <c r="FFU110" s="137"/>
      <c r="FFV110" s="137"/>
      <c r="FFW110" s="137"/>
      <c r="FFX110" s="137"/>
      <c r="FFY110" s="137"/>
      <c r="FFZ110" s="137"/>
      <c r="FGA110" s="137"/>
      <c r="FGB110" s="137"/>
      <c r="FGC110" s="137"/>
      <c r="FGD110" s="137"/>
      <c r="FGE110" s="137"/>
      <c r="FGF110" s="137"/>
      <c r="FGG110" s="137"/>
      <c r="FGH110" s="137"/>
      <c r="FGI110" s="137"/>
      <c r="FGJ110" s="137"/>
      <c r="FGK110" s="137"/>
      <c r="FGL110" s="137"/>
      <c r="FGM110" s="137"/>
      <c r="FGN110" s="137"/>
      <c r="FGO110" s="137"/>
      <c r="FGP110" s="137"/>
      <c r="FGQ110" s="137"/>
      <c r="FGR110" s="137"/>
      <c r="FGS110" s="137"/>
      <c r="FGT110" s="137"/>
      <c r="FGU110" s="137"/>
      <c r="FGV110" s="137"/>
      <c r="FGW110" s="137"/>
      <c r="FGX110" s="137"/>
      <c r="FGY110" s="137"/>
      <c r="FGZ110" s="137"/>
      <c r="FHA110" s="137"/>
      <c r="FHB110" s="137"/>
      <c r="FHC110" s="137"/>
      <c r="FHD110" s="137"/>
      <c r="FHE110" s="137"/>
      <c r="FHF110" s="137"/>
      <c r="FHG110" s="137"/>
      <c r="FHH110" s="137"/>
      <c r="FHI110" s="137"/>
      <c r="FHJ110" s="137"/>
      <c r="FHK110" s="137"/>
      <c r="FHL110" s="137"/>
      <c r="FHM110" s="137"/>
      <c r="FHN110" s="137"/>
      <c r="FHO110" s="137"/>
      <c r="FHP110" s="137"/>
      <c r="FHQ110" s="137"/>
      <c r="FHR110" s="137"/>
      <c r="FHS110" s="137"/>
      <c r="FHT110" s="137"/>
      <c r="FHU110" s="137"/>
      <c r="FHV110" s="137"/>
      <c r="FHW110" s="137"/>
      <c r="FHX110" s="137"/>
      <c r="FHY110" s="137"/>
      <c r="FHZ110" s="137"/>
      <c r="FIA110" s="137"/>
      <c r="FIB110" s="137"/>
      <c r="FIC110" s="137"/>
      <c r="FID110" s="137"/>
      <c r="FIE110" s="137"/>
      <c r="FIF110" s="137"/>
      <c r="FIG110" s="137"/>
      <c r="FIH110" s="137"/>
      <c r="FII110" s="137"/>
      <c r="FIJ110" s="137"/>
      <c r="FIK110" s="137"/>
      <c r="FIL110" s="137"/>
      <c r="FIM110" s="137"/>
      <c r="FIN110" s="137"/>
      <c r="FIO110" s="137"/>
      <c r="FIP110" s="137"/>
      <c r="FIQ110" s="137"/>
      <c r="FIR110" s="137"/>
      <c r="FIS110" s="137"/>
      <c r="FIT110" s="137"/>
      <c r="FIU110" s="137"/>
      <c r="FIV110" s="137"/>
      <c r="FIW110" s="137"/>
      <c r="FIX110" s="137"/>
      <c r="FIY110" s="137"/>
      <c r="FIZ110" s="137"/>
      <c r="FJA110" s="137"/>
      <c r="FJB110" s="137"/>
      <c r="FJC110" s="137"/>
      <c r="FJD110" s="137"/>
      <c r="FJE110" s="137"/>
      <c r="FJF110" s="137"/>
      <c r="FJG110" s="137"/>
      <c r="FJH110" s="137"/>
      <c r="FJI110" s="137"/>
      <c r="FJJ110" s="137"/>
      <c r="FJK110" s="137"/>
      <c r="FJL110" s="137"/>
      <c r="FJM110" s="137"/>
      <c r="FJN110" s="137"/>
      <c r="FJO110" s="137"/>
      <c r="FJP110" s="137"/>
      <c r="FJQ110" s="137"/>
      <c r="FJR110" s="137"/>
      <c r="FJS110" s="137"/>
      <c r="FJT110" s="137"/>
      <c r="FJU110" s="137"/>
      <c r="FJV110" s="137"/>
      <c r="FJW110" s="137"/>
      <c r="FJX110" s="137"/>
      <c r="FJY110" s="137"/>
      <c r="FJZ110" s="137"/>
      <c r="FKA110" s="137"/>
      <c r="FKB110" s="137"/>
      <c r="FKC110" s="137"/>
      <c r="FKD110" s="137"/>
      <c r="FKE110" s="137"/>
      <c r="FKF110" s="137"/>
      <c r="FKG110" s="137"/>
      <c r="FKH110" s="137"/>
      <c r="FKI110" s="137"/>
      <c r="FKJ110" s="137"/>
      <c r="FKK110" s="137"/>
      <c r="FKL110" s="137"/>
      <c r="FKM110" s="137"/>
      <c r="FKN110" s="137"/>
      <c r="FKO110" s="137"/>
      <c r="FKP110" s="137"/>
      <c r="FKQ110" s="137"/>
      <c r="FKR110" s="137"/>
      <c r="FKS110" s="137"/>
      <c r="FKT110" s="137"/>
      <c r="FKU110" s="137"/>
      <c r="FKV110" s="137"/>
      <c r="FKW110" s="137"/>
      <c r="FKX110" s="137"/>
      <c r="FKY110" s="137"/>
      <c r="FKZ110" s="137"/>
      <c r="FLA110" s="137"/>
      <c r="FLB110" s="137"/>
      <c r="FLC110" s="137"/>
      <c r="FLD110" s="137"/>
      <c r="FLE110" s="137"/>
      <c r="FLF110" s="137"/>
      <c r="FLG110" s="137"/>
      <c r="FLH110" s="137"/>
      <c r="FLI110" s="137"/>
      <c r="FLJ110" s="137"/>
      <c r="FLK110" s="137"/>
      <c r="FLL110" s="137"/>
      <c r="FLM110" s="137"/>
      <c r="FLN110" s="137"/>
      <c r="FLO110" s="137"/>
      <c r="FLP110" s="137"/>
      <c r="FLQ110" s="137"/>
      <c r="FLR110" s="137"/>
      <c r="FLS110" s="137"/>
      <c r="FLT110" s="137"/>
      <c r="FLU110" s="137"/>
      <c r="FLV110" s="137"/>
      <c r="FLW110" s="137"/>
      <c r="FLX110" s="137"/>
      <c r="FLY110" s="137"/>
      <c r="FLZ110" s="137"/>
      <c r="FMA110" s="137"/>
      <c r="FMB110" s="137"/>
      <c r="FMC110" s="137"/>
      <c r="FMD110" s="137"/>
      <c r="FME110" s="137"/>
      <c r="FMF110" s="137"/>
      <c r="FMG110" s="137"/>
      <c r="FMH110" s="137"/>
      <c r="FMI110" s="137"/>
      <c r="FMJ110" s="137"/>
      <c r="FMK110" s="137"/>
      <c r="FML110" s="137"/>
      <c r="FMM110" s="137"/>
      <c r="FMN110" s="137"/>
      <c r="FMO110" s="137"/>
      <c r="FMP110" s="137"/>
      <c r="FMQ110" s="137"/>
      <c r="FMR110" s="137"/>
      <c r="FMS110" s="137"/>
      <c r="FMT110" s="137"/>
      <c r="FMU110" s="137"/>
      <c r="FMV110" s="137"/>
      <c r="FMW110" s="137"/>
      <c r="FMX110" s="137"/>
      <c r="FMY110" s="137"/>
      <c r="FMZ110" s="137"/>
      <c r="FNA110" s="137"/>
      <c r="FNB110" s="137"/>
      <c r="FNC110" s="137"/>
      <c r="FND110" s="137"/>
      <c r="FNE110" s="137"/>
      <c r="FNF110" s="137"/>
      <c r="FNG110" s="137"/>
      <c r="FNH110" s="137"/>
      <c r="FNI110" s="137"/>
      <c r="FNJ110" s="137"/>
      <c r="FNK110" s="137"/>
      <c r="FNL110" s="137"/>
      <c r="FNM110" s="137"/>
      <c r="FNN110" s="137"/>
      <c r="FNO110" s="137"/>
      <c r="FNP110" s="137"/>
      <c r="FNQ110" s="137"/>
      <c r="FNR110" s="137"/>
      <c r="FNS110" s="137"/>
      <c r="FNT110" s="137"/>
      <c r="FNU110" s="137"/>
      <c r="FNV110" s="137"/>
      <c r="FNW110" s="137"/>
      <c r="FNX110" s="137"/>
      <c r="FNY110" s="137"/>
      <c r="FNZ110" s="137"/>
      <c r="FOA110" s="137"/>
      <c r="FOB110" s="137"/>
      <c r="FOC110" s="137"/>
      <c r="FOD110" s="137"/>
      <c r="FOE110" s="137"/>
      <c r="FOF110" s="137"/>
      <c r="FOG110" s="137"/>
      <c r="FOH110" s="137"/>
      <c r="FOI110" s="137"/>
      <c r="FOJ110" s="137"/>
      <c r="FOK110" s="137"/>
      <c r="FOL110" s="137"/>
      <c r="FOM110" s="137"/>
      <c r="FON110" s="137"/>
      <c r="FOO110" s="137"/>
      <c r="FOP110" s="137"/>
      <c r="FOQ110" s="137"/>
      <c r="FOR110" s="137"/>
      <c r="FOS110" s="137"/>
      <c r="FOT110" s="137"/>
      <c r="FOU110" s="137"/>
      <c r="FOV110" s="137"/>
      <c r="FOW110" s="137"/>
      <c r="FOX110" s="137"/>
      <c r="FOY110" s="137"/>
      <c r="FOZ110" s="137"/>
      <c r="FPA110" s="137"/>
      <c r="FPB110" s="137"/>
      <c r="FPC110" s="137"/>
      <c r="FPD110" s="137"/>
      <c r="FPE110" s="137"/>
      <c r="FPF110" s="137"/>
      <c r="FPG110" s="137"/>
      <c r="FPH110" s="137"/>
      <c r="FPI110" s="137"/>
      <c r="FPJ110" s="137"/>
      <c r="FPK110" s="137"/>
      <c r="FPL110" s="137"/>
      <c r="FPM110" s="137"/>
      <c r="FPN110" s="137"/>
      <c r="FPO110" s="137"/>
      <c r="FPP110" s="137"/>
      <c r="FPQ110" s="137"/>
      <c r="FPR110" s="137"/>
      <c r="FPS110" s="137"/>
      <c r="FPT110" s="137"/>
      <c r="FPU110" s="137"/>
      <c r="FPV110" s="137"/>
      <c r="FPW110" s="137"/>
      <c r="FPX110" s="137"/>
      <c r="FPY110" s="137"/>
      <c r="FPZ110" s="137"/>
      <c r="FQA110" s="137"/>
      <c r="FQB110" s="137"/>
      <c r="FQC110" s="137"/>
      <c r="FQD110" s="137"/>
      <c r="FQE110" s="137"/>
      <c r="FQF110" s="137"/>
      <c r="FQG110" s="137"/>
      <c r="FQH110" s="137"/>
      <c r="FQI110" s="137"/>
      <c r="FQJ110" s="137"/>
      <c r="FQK110" s="137"/>
      <c r="FQL110" s="137"/>
      <c r="FQM110" s="137"/>
      <c r="FQN110" s="137"/>
      <c r="FQO110" s="137"/>
      <c r="FQP110" s="137"/>
      <c r="FQQ110" s="137"/>
      <c r="FQR110" s="137"/>
      <c r="FQS110" s="137"/>
      <c r="FQT110" s="137"/>
      <c r="FQU110" s="137"/>
      <c r="FQV110" s="137"/>
      <c r="FQW110" s="137"/>
      <c r="FQX110" s="137"/>
      <c r="FQY110" s="137"/>
      <c r="FQZ110" s="137"/>
      <c r="FRA110" s="137"/>
      <c r="FRB110" s="137"/>
      <c r="FRC110" s="137"/>
      <c r="FRD110" s="137"/>
      <c r="FRE110" s="137"/>
      <c r="FRF110" s="137"/>
      <c r="FRG110" s="137"/>
      <c r="FRH110" s="137"/>
      <c r="FRI110" s="137"/>
      <c r="FRJ110" s="137"/>
      <c r="FRK110" s="137"/>
      <c r="FRL110" s="137"/>
      <c r="FRM110" s="137"/>
      <c r="FRN110" s="137"/>
      <c r="FRO110" s="137"/>
      <c r="FRP110" s="137"/>
      <c r="FRQ110" s="137"/>
      <c r="FRR110" s="137"/>
      <c r="FRS110" s="137"/>
      <c r="FRT110" s="137"/>
      <c r="FRU110" s="137"/>
      <c r="FRV110" s="137"/>
      <c r="FRW110" s="137"/>
      <c r="FRX110" s="137"/>
      <c r="FRY110" s="137"/>
      <c r="FRZ110" s="137"/>
      <c r="FSA110" s="137"/>
      <c r="FSB110" s="137"/>
      <c r="FSC110" s="137"/>
      <c r="FSD110" s="137"/>
      <c r="FSE110" s="137"/>
      <c r="FSF110" s="137"/>
      <c r="FSG110" s="137"/>
      <c r="FSH110" s="137"/>
      <c r="FSI110" s="137"/>
      <c r="FSJ110" s="137"/>
      <c r="FSK110" s="137"/>
      <c r="FSL110" s="137"/>
      <c r="FSM110" s="137"/>
      <c r="FSN110" s="137"/>
      <c r="FSO110" s="137"/>
      <c r="FSP110" s="137"/>
      <c r="FSQ110" s="137"/>
      <c r="FSR110" s="137"/>
      <c r="FSS110" s="137"/>
      <c r="FST110" s="137"/>
      <c r="FSU110" s="137"/>
      <c r="FSV110" s="137"/>
      <c r="FSW110" s="137"/>
      <c r="FSX110" s="137"/>
      <c r="FSY110" s="137"/>
      <c r="FSZ110" s="137"/>
      <c r="FTA110" s="137"/>
      <c r="FTB110" s="137"/>
      <c r="FTC110" s="137"/>
      <c r="FTD110" s="137"/>
      <c r="FTE110" s="137"/>
      <c r="FTF110" s="137"/>
      <c r="FTG110" s="137"/>
      <c r="FTH110" s="137"/>
      <c r="FTI110" s="137"/>
      <c r="FTJ110" s="137"/>
      <c r="FTK110" s="137"/>
      <c r="FTL110" s="137"/>
      <c r="FTM110" s="137"/>
      <c r="FTN110" s="137"/>
      <c r="FTO110" s="137"/>
      <c r="FTP110" s="137"/>
      <c r="FTQ110" s="137"/>
      <c r="FTR110" s="137"/>
      <c r="FTS110" s="137"/>
      <c r="FTT110" s="137"/>
      <c r="FTU110" s="137"/>
      <c r="FTV110" s="137"/>
      <c r="FTW110" s="137"/>
      <c r="FTX110" s="137"/>
      <c r="FTY110" s="137"/>
      <c r="FTZ110" s="137"/>
      <c r="FUA110" s="137"/>
      <c r="FUB110" s="137"/>
      <c r="FUC110" s="137"/>
      <c r="FUD110" s="137"/>
      <c r="FUE110" s="137"/>
      <c r="FUF110" s="137"/>
      <c r="FUG110" s="137"/>
      <c r="FUH110" s="137"/>
      <c r="FUI110" s="137"/>
      <c r="FUJ110" s="137"/>
      <c r="FUK110" s="137"/>
      <c r="FUL110" s="137"/>
      <c r="FUM110" s="137"/>
      <c r="FUN110" s="137"/>
      <c r="FUO110" s="137"/>
      <c r="FUP110" s="137"/>
      <c r="FUQ110" s="137"/>
      <c r="FUR110" s="137"/>
      <c r="FUS110" s="137"/>
      <c r="FUT110" s="137"/>
      <c r="FUU110" s="137"/>
      <c r="FUV110" s="137"/>
      <c r="FUW110" s="137"/>
      <c r="FUX110" s="137"/>
      <c r="FUY110" s="137"/>
      <c r="FUZ110" s="137"/>
      <c r="FVA110" s="137"/>
      <c r="FVB110" s="137"/>
      <c r="FVC110" s="137"/>
      <c r="FVD110" s="137"/>
      <c r="FVE110" s="137"/>
      <c r="FVF110" s="137"/>
      <c r="FVG110" s="137"/>
      <c r="FVH110" s="137"/>
      <c r="FVI110" s="137"/>
      <c r="FVJ110" s="137"/>
      <c r="FVK110" s="137"/>
      <c r="FVL110" s="137"/>
      <c r="FVM110" s="137"/>
      <c r="FVN110" s="137"/>
      <c r="FVO110" s="137"/>
      <c r="FVP110" s="137"/>
      <c r="FVQ110" s="137"/>
      <c r="FVR110" s="137"/>
      <c r="FVS110" s="137"/>
      <c r="FVT110" s="137"/>
      <c r="FVU110" s="137"/>
      <c r="FVV110" s="137"/>
      <c r="FVW110" s="137"/>
      <c r="FVX110" s="137"/>
      <c r="FVY110" s="137"/>
      <c r="FVZ110" s="137"/>
      <c r="FWA110" s="137"/>
      <c r="FWB110" s="137"/>
      <c r="FWC110" s="137"/>
      <c r="FWD110" s="137"/>
      <c r="FWE110" s="137"/>
      <c r="FWF110" s="137"/>
      <c r="FWG110" s="137"/>
      <c r="FWH110" s="137"/>
      <c r="FWI110" s="137"/>
      <c r="FWJ110" s="137"/>
      <c r="FWK110" s="137"/>
      <c r="FWL110" s="137"/>
      <c r="FWM110" s="137"/>
      <c r="FWN110" s="137"/>
      <c r="FWO110" s="137"/>
      <c r="FWP110" s="137"/>
      <c r="FWQ110" s="137"/>
      <c r="FWR110" s="137"/>
      <c r="FWS110" s="137"/>
      <c r="FWT110" s="137"/>
      <c r="FWU110" s="137"/>
      <c r="FWV110" s="137"/>
      <c r="FWW110" s="137"/>
      <c r="FWX110" s="137"/>
      <c r="FWY110" s="137"/>
      <c r="FWZ110" s="137"/>
      <c r="FXA110" s="137"/>
      <c r="FXB110" s="137"/>
      <c r="FXC110" s="137"/>
      <c r="FXD110" s="137"/>
      <c r="FXE110" s="137"/>
      <c r="FXF110" s="137"/>
      <c r="FXG110" s="137"/>
      <c r="FXH110" s="137"/>
      <c r="FXI110" s="137"/>
      <c r="FXJ110" s="137"/>
      <c r="FXK110" s="137"/>
      <c r="FXL110" s="137"/>
      <c r="FXM110" s="137"/>
      <c r="FXN110" s="137"/>
      <c r="FXO110" s="137"/>
      <c r="FXP110" s="137"/>
      <c r="FXQ110" s="137"/>
      <c r="FXR110" s="137"/>
      <c r="FXS110" s="137"/>
      <c r="FXT110" s="137"/>
      <c r="FXU110" s="137"/>
      <c r="FXV110" s="137"/>
      <c r="FXW110" s="137"/>
      <c r="FXX110" s="137"/>
      <c r="FXY110" s="137"/>
      <c r="FXZ110" s="137"/>
      <c r="FYA110" s="137"/>
      <c r="FYB110" s="137"/>
      <c r="FYC110" s="137"/>
      <c r="FYD110" s="137"/>
      <c r="FYE110" s="137"/>
      <c r="FYF110" s="137"/>
      <c r="FYG110" s="137"/>
      <c r="FYH110" s="137"/>
      <c r="FYI110" s="137"/>
      <c r="FYJ110" s="137"/>
      <c r="FYK110" s="137"/>
      <c r="FYL110" s="137"/>
      <c r="FYM110" s="137"/>
      <c r="FYN110" s="137"/>
      <c r="FYO110" s="137"/>
      <c r="FYP110" s="137"/>
      <c r="FYQ110" s="137"/>
      <c r="FYR110" s="137"/>
      <c r="FYS110" s="137"/>
      <c r="FYT110" s="137"/>
      <c r="FYU110" s="137"/>
      <c r="FYV110" s="137"/>
      <c r="FYW110" s="137"/>
      <c r="FYX110" s="137"/>
      <c r="FYY110" s="137"/>
      <c r="FYZ110" s="137"/>
      <c r="FZA110" s="137"/>
      <c r="FZB110" s="137"/>
      <c r="FZC110" s="137"/>
      <c r="FZD110" s="137"/>
      <c r="FZE110" s="137"/>
      <c r="FZF110" s="137"/>
      <c r="FZG110" s="137"/>
      <c r="FZH110" s="137"/>
      <c r="FZI110" s="137"/>
      <c r="FZJ110" s="137"/>
      <c r="FZK110" s="137"/>
      <c r="FZL110" s="137"/>
      <c r="FZM110" s="137"/>
      <c r="FZN110" s="137"/>
      <c r="FZO110" s="137"/>
      <c r="FZP110" s="137"/>
      <c r="FZQ110" s="137"/>
      <c r="FZR110" s="137"/>
      <c r="FZS110" s="137"/>
      <c r="FZT110" s="137"/>
      <c r="FZU110" s="137"/>
      <c r="FZV110" s="137"/>
      <c r="FZW110" s="137"/>
      <c r="FZX110" s="137"/>
      <c r="FZY110" s="137"/>
      <c r="FZZ110" s="137"/>
      <c r="GAA110" s="137"/>
      <c r="GAB110" s="137"/>
      <c r="GAC110" s="137"/>
      <c r="GAD110" s="137"/>
      <c r="GAE110" s="137"/>
      <c r="GAF110" s="137"/>
      <c r="GAG110" s="137"/>
      <c r="GAH110" s="137"/>
      <c r="GAI110" s="137"/>
      <c r="GAJ110" s="137"/>
      <c r="GAK110" s="137"/>
      <c r="GAL110" s="137"/>
      <c r="GAM110" s="137"/>
      <c r="GAN110" s="137"/>
      <c r="GAO110" s="137"/>
      <c r="GAP110" s="137"/>
      <c r="GAQ110" s="137"/>
      <c r="GAR110" s="137"/>
      <c r="GAS110" s="137"/>
      <c r="GAT110" s="137"/>
      <c r="GAU110" s="137"/>
      <c r="GAV110" s="137"/>
      <c r="GAW110" s="137"/>
      <c r="GAX110" s="137"/>
      <c r="GAY110" s="137"/>
      <c r="GAZ110" s="137"/>
      <c r="GBA110" s="137"/>
      <c r="GBB110" s="137"/>
      <c r="GBC110" s="137"/>
      <c r="GBD110" s="137"/>
      <c r="GBE110" s="137"/>
      <c r="GBF110" s="137"/>
      <c r="GBG110" s="137"/>
      <c r="GBH110" s="137"/>
      <c r="GBI110" s="137"/>
      <c r="GBJ110" s="137"/>
      <c r="GBK110" s="137"/>
      <c r="GBL110" s="137"/>
      <c r="GBM110" s="137"/>
      <c r="GBN110" s="137"/>
      <c r="GBO110" s="137"/>
      <c r="GBP110" s="137"/>
      <c r="GBQ110" s="137"/>
      <c r="GBR110" s="137"/>
      <c r="GBS110" s="137"/>
      <c r="GBT110" s="137"/>
      <c r="GBU110" s="137"/>
      <c r="GBV110" s="137"/>
      <c r="GBW110" s="137"/>
      <c r="GBX110" s="137"/>
      <c r="GBY110" s="137"/>
      <c r="GBZ110" s="137"/>
      <c r="GCA110" s="137"/>
      <c r="GCB110" s="137"/>
      <c r="GCC110" s="137"/>
      <c r="GCD110" s="137"/>
      <c r="GCE110" s="137"/>
      <c r="GCF110" s="137"/>
      <c r="GCG110" s="137"/>
      <c r="GCH110" s="137"/>
      <c r="GCI110" s="137"/>
      <c r="GCJ110" s="137"/>
      <c r="GCK110" s="137"/>
      <c r="GCL110" s="137"/>
      <c r="GCM110" s="137"/>
      <c r="GCN110" s="137"/>
      <c r="GCO110" s="137"/>
      <c r="GCP110" s="137"/>
      <c r="GCQ110" s="137"/>
      <c r="GCR110" s="137"/>
      <c r="GCS110" s="137"/>
      <c r="GCT110" s="137"/>
      <c r="GCU110" s="137"/>
      <c r="GCV110" s="137"/>
      <c r="GCW110" s="137"/>
      <c r="GCX110" s="137"/>
      <c r="GCY110" s="137"/>
      <c r="GCZ110" s="137"/>
      <c r="GDA110" s="137"/>
      <c r="GDB110" s="137"/>
      <c r="GDC110" s="137"/>
      <c r="GDD110" s="137"/>
      <c r="GDE110" s="137"/>
      <c r="GDF110" s="137"/>
      <c r="GDG110" s="137"/>
      <c r="GDH110" s="137"/>
      <c r="GDI110" s="137"/>
      <c r="GDJ110" s="137"/>
      <c r="GDK110" s="137"/>
      <c r="GDL110" s="137"/>
      <c r="GDM110" s="137"/>
      <c r="GDN110" s="137"/>
      <c r="GDO110" s="137"/>
      <c r="GDP110" s="137"/>
      <c r="GDQ110" s="137"/>
      <c r="GDR110" s="137"/>
      <c r="GDS110" s="137"/>
      <c r="GDT110" s="137"/>
      <c r="GDU110" s="137"/>
      <c r="GDV110" s="137"/>
      <c r="GDW110" s="137"/>
      <c r="GDX110" s="137"/>
      <c r="GDY110" s="137"/>
      <c r="GDZ110" s="137"/>
      <c r="GEA110" s="137"/>
      <c r="GEB110" s="137"/>
      <c r="GEC110" s="137"/>
      <c r="GED110" s="137"/>
      <c r="GEE110" s="137"/>
      <c r="GEF110" s="137"/>
      <c r="GEG110" s="137"/>
      <c r="GEH110" s="137"/>
      <c r="GEI110" s="137"/>
      <c r="GEJ110" s="137"/>
      <c r="GEK110" s="137"/>
      <c r="GEL110" s="137"/>
      <c r="GEM110" s="137"/>
      <c r="GEN110" s="137"/>
      <c r="GEO110" s="137"/>
      <c r="GEP110" s="137"/>
      <c r="GEQ110" s="137"/>
      <c r="GER110" s="137"/>
      <c r="GES110" s="137"/>
      <c r="GET110" s="137"/>
      <c r="GEU110" s="137"/>
      <c r="GEV110" s="137"/>
      <c r="GEW110" s="137"/>
      <c r="GEX110" s="137"/>
      <c r="GEY110" s="137"/>
      <c r="GEZ110" s="137"/>
      <c r="GFA110" s="137"/>
      <c r="GFB110" s="137"/>
      <c r="GFC110" s="137"/>
      <c r="GFD110" s="137"/>
      <c r="GFE110" s="137"/>
      <c r="GFF110" s="137"/>
      <c r="GFG110" s="137"/>
      <c r="GFH110" s="137"/>
      <c r="GFI110" s="137"/>
      <c r="GFJ110" s="137"/>
      <c r="GFK110" s="137"/>
      <c r="GFL110" s="137"/>
      <c r="GFM110" s="137"/>
      <c r="GFN110" s="137"/>
      <c r="GFO110" s="137"/>
      <c r="GFP110" s="137"/>
      <c r="GFQ110" s="137"/>
      <c r="GFR110" s="137"/>
      <c r="GFS110" s="137"/>
      <c r="GFT110" s="137"/>
      <c r="GFU110" s="137"/>
      <c r="GFV110" s="137"/>
      <c r="GFW110" s="137"/>
      <c r="GFX110" s="137"/>
      <c r="GFY110" s="137"/>
      <c r="GFZ110" s="137"/>
      <c r="GGA110" s="137"/>
      <c r="GGB110" s="137"/>
      <c r="GGC110" s="137"/>
      <c r="GGD110" s="137"/>
      <c r="GGE110" s="137"/>
      <c r="GGF110" s="137"/>
      <c r="GGG110" s="137"/>
      <c r="GGH110" s="137"/>
      <c r="GGI110" s="137"/>
      <c r="GGJ110" s="137"/>
      <c r="GGK110" s="137"/>
      <c r="GGL110" s="137"/>
      <c r="GGM110" s="137"/>
      <c r="GGN110" s="137"/>
      <c r="GGO110" s="137"/>
      <c r="GGP110" s="137"/>
      <c r="GGQ110" s="137"/>
      <c r="GGR110" s="137"/>
      <c r="GGS110" s="137"/>
      <c r="GGT110" s="137"/>
      <c r="GGU110" s="137"/>
      <c r="GGV110" s="137"/>
      <c r="GGW110" s="137"/>
      <c r="GGX110" s="137"/>
      <c r="GGY110" s="137"/>
      <c r="GGZ110" s="137"/>
      <c r="GHA110" s="137"/>
      <c r="GHB110" s="137"/>
      <c r="GHC110" s="137"/>
      <c r="GHD110" s="137"/>
      <c r="GHE110" s="137"/>
      <c r="GHF110" s="137"/>
      <c r="GHG110" s="137"/>
      <c r="GHH110" s="137"/>
      <c r="GHI110" s="137"/>
      <c r="GHJ110" s="137"/>
      <c r="GHK110" s="137"/>
      <c r="GHL110" s="137"/>
      <c r="GHM110" s="137"/>
      <c r="GHN110" s="137"/>
      <c r="GHO110" s="137"/>
      <c r="GHP110" s="137"/>
      <c r="GHQ110" s="137"/>
      <c r="GHR110" s="137"/>
      <c r="GHS110" s="137"/>
      <c r="GHT110" s="137"/>
      <c r="GHU110" s="137"/>
      <c r="GHV110" s="137"/>
      <c r="GHW110" s="137"/>
      <c r="GHX110" s="137"/>
      <c r="GHY110" s="137"/>
      <c r="GHZ110" s="137"/>
      <c r="GIA110" s="137"/>
      <c r="GIB110" s="137"/>
      <c r="GIC110" s="137"/>
      <c r="GID110" s="137"/>
      <c r="GIE110" s="137"/>
      <c r="GIF110" s="137"/>
      <c r="GIG110" s="137"/>
      <c r="GIH110" s="137"/>
      <c r="GII110" s="137"/>
      <c r="GIJ110" s="137"/>
      <c r="GIK110" s="137"/>
      <c r="GIL110" s="137"/>
      <c r="GIM110" s="137"/>
      <c r="GIN110" s="137"/>
      <c r="GIO110" s="137"/>
      <c r="GIP110" s="137"/>
      <c r="GIQ110" s="137"/>
      <c r="GIR110" s="137"/>
      <c r="GIS110" s="137"/>
      <c r="GIT110" s="137"/>
      <c r="GIU110" s="137"/>
      <c r="GIV110" s="137"/>
      <c r="GIW110" s="137"/>
      <c r="GIX110" s="137"/>
      <c r="GIY110" s="137"/>
      <c r="GIZ110" s="137"/>
      <c r="GJA110" s="137"/>
      <c r="GJB110" s="137"/>
      <c r="GJC110" s="137"/>
      <c r="GJD110" s="137"/>
      <c r="GJE110" s="137"/>
      <c r="GJF110" s="137"/>
      <c r="GJG110" s="137"/>
      <c r="GJH110" s="137"/>
      <c r="GJI110" s="137"/>
      <c r="GJJ110" s="137"/>
      <c r="GJK110" s="137"/>
      <c r="GJL110" s="137"/>
      <c r="GJM110" s="137"/>
      <c r="GJN110" s="137"/>
      <c r="GJO110" s="137"/>
      <c r="GJP110" s="137"/>
      <c r="GJQ110" s="137"/>
      <c r="GJR110" s="137"/>
      <c r="GJS110" s="137"/>
      <c r="GJT110" s="137"/>
      <c r="GJU110" s="137"/>
      <c r="GJV110" s="137"/>
      <c r="GJW110" s="137"/>
      <c r="GJX110" s="137"/>
      <c r="GJY110" s="137"/>
      <c r="GJZ110" s="137"/>
      <c r="GKA110" s="137"/>
      <c r="GKB110" s="137"/>
      <c r="GKC110" s="137"/>
      <c r="GKD110" s="137"/>
      <c r="GKE110" s="137"/>
      <c r="GKF110" s="137"/>
      <c r="GKG110" s="137"/>
      <c r="GKH110" s="137"/>
      <c r="GKI110" s="137"/>
      <c r="GKJ110" s="137"/>
      <c r="GKK110" s="137"/>
      <c r="GKL110" s="137"/>
      <c r="GKM110" s="137"/>
      <c r="GKN110" s="137"/>
      <c r="GKO110" s="137"/>
      <c r="GKP110" s="137"/>
      <c r="GKQ110" s="137"/>
      <c r="GKR110" s="137"/>
      <c r="GKS110" s="137"/>
      <c r="GKT110" s="137"/>
      <c r="GKU110" s="137"/>
      <c r="GKV110" s="137"/>
      <c r="GKW110" s="137"/>
      <c r="GKX110" s="137"/>
      <c r="GKY110" s="137"/>
      <c r="GKZ110" s="137"/>
      <c r="GLA110" s="137"/>
      <c r="GLB110" s="137"/>
      <c r="GLC110" s="137"/>
      <c r="GLD110" s="137"/>
      <c r="GLE110" s="137"/>
      <c r="GLF110" s="137"/>
      <c r="GLG110" s="137"/>
      <c r="GLH110" s="137"/>
      <c r="GLI110" s="137"/>
      <c r="GLJ110" s="137"/>
      <c r="GLK110" s="137"/>
      <c r="GLL110" s="137"/>
      <c r="GLM110" s="137"/>
      <c r="GLN110" s="137"/>
      <c r="GLO110" s="137"/>
      <c r="GLP110" s="137"/>
      <c r="GLQ110" s="137"/>
      <c r="GLR110" s="137"/>
      <c r="GLS110" s="137"/>
      <c r="GLT110" s="137"/>
      <c r="GLU110" s="137"/>
      <c r="GLV110" s="137"/>
      <c r="GLW110" s="137"/>
      <c r="GLX110" s="137"/>
      <c r="GLY110" s="137"/>
      <c r="GLZ110" s="137"/>
      <c r="GMA110" s="137"/>
      <c r="GMB110" s="137"/>
      <c r="GMC110" s="137"/>
      <c r="GMD110" s="137"/>
      <c r="GME110" s="137"/>
      <c r="GMF110" s="137"/>
      <c r="GMG110" s="137"/>
      <c r="GMH110" s="137"/>
      <c r="GMI110" s="137"/>
      <c r="GMJ110" s="137"/>
      <c r="GMK110" s="137"/>
      <c r="GML110" s="137"/>
      <c r="GMM110" s="137"/>
      <c r="GMN110" s="137"/>
      <c r="GMO110" s="137"/>
      <c r="GMP110" s="137"/>
      <c r="GMQ110" s="137"/>
      <c r="GMR110" s="137"/>
      <c r="GMS110" s="137"/>
      <c r="GMT110" s="137"/>
      <c r="GMU110" s="137"/>
      <c r="GMV110" s="137"/>
      <c r="GMW110" s="137"/>
      <c r="GMX110" s="137"/>
      <c r="GMY110" s="137"/>
      <c r="GMZ110" s="137"/>
      <c r="GNA110" s="137"/>
      <c r="GNB110" s="137"/>
      <c r="GNC110" s="137"/>
      <c r="GND110" s="137"/>
      <c r="GNE110" s="137"/>
      <c r="GNF110" s="137"/>
      <c r="GNG110" s="137"/>
      <c r="GNH110" s="137"/>
      <c r="GNI110" s="137"/>
      <c r="GNJ110" s="137"/>
      <c r="GNK110" s="137"/>
      <c r="GNL110" s="137"/>
      <c r="GNM110" s="137"/>
      <c r="GNN110" s="137"/>
      <c r="GNO110" s="137"/>
      <c r="GNP110" s="137"/>
      <c r="GNQ110" s="137"/>
      <c r="GNR110" s="137"/>
      <c r="GNS110" s="137"/>
      <c r="GNT110" s="137"/>
      <c r="GNU110" s="137"/>
      <c r="GNV110" s="137"/>
      <c r="GNW110" s="137"/>
      <c r="GNX110" s="137"/>
      <c r="GNY110" s="137"/>
      <c r="GNZ110" s="137"/>
      <c r="GOA110" s="137"/>
      <c r="GOB110" s="137"/>
      <c r="GOC110" s="137"/>
      <c r="GOD110" s="137"/>
      <c r="GOE110" s="137"/>
      <c r="GOF110" s="137"/>
      <c r="GOG110" s="137"/>
      <c r="GOH110" s="137"/>
      <c r="GOI110" s="137"/>
      <c r="GOJ110" s="137"/>
      <c r="GOK110" s="137"/>
      <c r="GOL110" s="137"/>
      <c r="GOM110" s="137"/>
      <c r="GON110" s="137"/>
      <c r="GOO110" s="137"/>
      <c r="GOP110" s="137"/>
      <c r="GOQ110" s="137"/>
      <c r="GOR110" s="137"/>
      <c r="GOS110" s="137"/>
      <c r="GOT110" s="137"/>
      <c r="GOU110" s="137"/>
      <c r="GOV110" s="137"/>
      <c r="GOW110" s="137"/>
      <c r="GOX110" s="137"/>
      <c r="GOY110" s="137"/>
      <c r="GOZ110" s="137"/>
      <c r="GPA110" s="137"/>
      <c r="GPB110" s="137"/>
      <c r="GPC110" s="137"/>
      <c r="GPD110" s="137"/>
      <c r="GPE110" s="137"/>
      <c r="GPF110" s="137"/>
      <c r="GPG110" s="137"/>
      <c r="GPH110" s="137"/>
      <c r="GPI110" s="137"/>
      <c r="GPJ110" s="137"/>
      <c r="GPK110" s="137"/>
      <c r="GPL110" s="137"/>
      <c r="GPM110" s="137"/>
      <c r="GPN110" s="137"/>
      <c r="GPO110" s="137"/>
      <c r="GPP110" s="137"/>
      <c r="GPQ110" s="137"/>
      <c r="GPR110" s="137"/>
      <c r="GPS110" s="137"/>
      <c r="GPT110" s="137"/>
      <c r="GPU110" s="137"/>
      <c r="GPV110" s="137"/>
      <c r="GPW110" s="137"/>
      <c r="GPX110" s="137"/>
      <c r="GPY110" s="137"/>
      <c r="GPZ110" s="137"/>
      <c r="GQA110" s="137"/>
      <c r="GQB110" s="137"/>
      <c r="GQC110" s="137"/>
      <c r="GQD110" s="137"/>
      <c r="GQE110" s="137"/>
      <c r="GQF110" s="137"/>
      <c r="GQG110" s="137"/>
      <c r="GQH110" s="137"/>
      <c r="GQI110" s="137"/>
      <c r="GQJ110" s="137"/>
      <c r="GQK110" s="137"/>
      <c r="GQL110" s="137"/>
      <c r="GQM110" s="137"/>
      <c r="GQN110" s="137"/>
      <c r="GQO110" s="137"/>
      <c r="GQP110" s="137"/>
      <c r="GQQ110" s="137"/>
      <c r="GQR110" s="137"/>
      <c r="GQS110" s="137"/>
      <c r="GQT110" s="137"/>
      <c r="GQU110" s="137"/>
      <c r="GQV110" s="137"/>
      <c r="GQW110" s="137"/>
      <c r="GQX110" s="137"/>
      <c r="GQY110" s="137"/>
      <c r="GQZ110" s="137"/>
      <c r="GRA110" s="137"/>
      <c r="GRB110" s="137"/>
      <c r="GRC110" s="137"/>
      <c r="GRD110" s="137"/>
      <c r="GRE110" s="137"/>
      <c r="GRF110" s="137"/>
      <c r="GRG110" s="137"/>
      <c r="GRH110" s="137"/>
      <c r="GRI110" s="137"/>
      <c r="GRJ110" s="137"/>
      <c r="GRK110" s="137"/>
      <c r="GRL110" s="137"/>
      <c r="GRM110" s="137"/>
      <c r="GRN110" s="137"/>
      <c r="GRO110" s="137"/>
      <c r="GRP110" s="137"/>
      <c r="GRQ110" s="137"/>
      <c r="GRR110" s="137"/>
      <c r="GRS110" s="137"/>
      <c r="GRT110" s="137"/>
      <c r="GRU110" s="137"/>
      <c r="GRV110" s="137"/>
      <c r="GRW110" s="137"/>
      <c r="GRX110" s="137"/>
      <c r="GRY110" s="137"/>
      <c r="GRZ110" s="137"/>
      <c r="GSA110" s="137"/>
      <c r="GSB110" s="137"/>
      <c r="GSC110" s="137"/>
      <c r="GSD110" s="137"/>
      <c r="GSE110" s="137"/>
      <c r="GSF110" s="137"/>
      <c r="GSG110" s="137"/>
      <c r="GSH110" s="137"/>
      <c r="GSI110" s="137"/>
      <c r="GSJ110" s="137"/>
      <c r="GSK110" s="137"/>
      <c r="GSL110" s="137"/>
      <c r="GSM110" s="137"/>
      <c r="GSN110" s="137"/>
      <c r="GSO110" s="137"/>
      <c r="GSP110" s="137"/>
      <c r="GSQ110" s="137"/>
      <c r="GSR110" s="137"/>
      <c r="GSS110" s="137"/>
      <c r="GST110" s="137"/>
      <c r="GSU110" s="137"/>
      <c r="GSV110" s="137"/>
      <c r="GSW110" s="137"/>
      <c r="GSX110" s="137"/>
      <c r="GSY110" s="137"/>
      <c r="GSZ110" s="137"/>
      <c r="GTA110" s="137"/>
      <c r="GTB110" s="137"/>
      <c r="GTC110" s="137"/>
      <c r="GTD110" s="137"/>
      <c r="GTE110" s="137"/>
      <c r="GTF110" s="137"/>
      <c r="GTG110" s="137"/>
      <c r="GTH110" s="137"/>
      <c r="GTI110" s="137"/>
      <c r="GTJ110" s="137"/>
      <c r="GTK110" s="137"/>
      <c r="GTL110" s="137"/>
      <c r="GTM110" s="137"/>
      <c r="GTN110" s="137"/>
      <c r="GTO110" s="137"/>
      <c r="GTP110" s="137"/>
      <c r="GTQ110" s="137"/>
      <c r="GTR110" s="137"/>
      <c r="GTS110" s="137"/>
      <c r="GTT110" s="137"/>
      <c r="GTU110" s="137"/>
      <c r="GTV110" s="137"/>
      <c r="GTW110" s="137"/>
      <c r="GTX110" s="137"/>
      <c r="GTY110" s="137"/>
      <c r="GTZ110" s="137"/>
      <c r="GUA110" s="137"/>
      <c r="GUB110" s="137"/>
      <c r="GUC110" s="137"/>
      <c r="GUD110" s="137"/>
      <c r="GUE110" s="137"/>
      <c r="GUF110" s="137"/>
      <c r="GUG110" s="137"/>
      <c r="GUH110" s="137"/>
      <c r="GUI110" s="137"/>
      <c r="GUJ110" s="137"/>
      <c r="GUK110" s="137"/>
      <c r="GUL110" s="137"/>
      <c r="GUM110" s="137"/>
      <c r="GUN110" s="137"/>
      <c r="GUO110" s="137"/>
      <c r="GUP110" s="137"/>
      <c r="GUQ110" s="137"/>
      <c r="GUR110" s="137"/>
      <c r="GUS110" s="137"/>
      <c r="GUT110" s="137"/>
      <c r="GUU110" s="137"/>
      <c r="GUV110" s="137"/>
      <c r="GUW110" s="137"/>
      <c r="GUX110" s="137"/>
      <c r="GUY110" s="137"/>
      <c r="GUZ110" s="137"/>
      <c r="GVA110" s="137"/>
      <c r="GVB110" s="137"/>
      <c r="GVC110" s="137"/>
      <c r="GVD110" s="137"/>
      <c r="GVE110" s="137"/>
      <c r="GVF110" s="137"/>
      <c r="GVG110" s="137"/>
      <c r="GVH110" s="137"/>
      <c r="GVI110" s="137"/>
      <c r="GVJ110" s="137"/>
      <c r="GVK110" s="137"/>
      <c r="GVL110" s="137"/>
      <c r="GVM110" s="137"/>
      <c r="GVN110" s="137"/>
      <c r="GVO110" s="137"/>
      <c r="GVP110" s="137"/>
      <c r="GVQ110" s="137"/>
      <c r="GVR110" s="137"/>
      <c r="GVS110" s="137"/>
      <c r="GVT110" s="137"/>
      <c r="GVU110" s="137"/>
      <c r="GVV110" s="137"/>
      <c r="GVW110" s="137"/>
      <c r="GVX110" s="137"/>
      <c r="GVY110" s="137"/>
      <c r="GVZ110" s="137"/>
      <c r="GWA110" s="137"/>
      <c r="GWB110" s="137"/>
      <c r="GWC110" s="137"/>
      <c r="GWD110" s="137"/>
      <c r="GWE110" s="137"/>
      <c r="GWF110" s="137"/>
      <c r="GWG110" s="137"/>
      <c r="GWH110" s="137"/>
      <c r="GWI110" s="137"/>
      <c r="GWJ110" s="137"/>
      <c r="GWK110" s="137"/>
      <c r="GWL110" s="137"/>
      <c r="GWM110" s="137"/>
      <c r="GWN110" s="137"/>
      <c r="GWO110" s="137"/>
      <c r="GWP110" s="137"/>
      <c r="GWQ110" s="137"/>
      <c r="GWR110" s="137"/>
      <c r="GWS110" s="137"/>
      <c r="GWT110" s="137"/>
      <c r="GWU110" s="137"/>
      <c r="GWV110" s="137"/>
      <c r="GWW110" s="137"/>
      <c r="GWX110" s="137"/>
      <c r="GWY110" s="137"/>
      <c r="GWZ110" s="137"/>
      <c r="GXA110" s="137"/>
      <c r="GXB110" s="137"/>
      <c r="GXC110" s="137"/>
      <c r="GXD110" s="137"/>
      <c r="GXE110" s="137"/>
      <c r="GXF110" s="137"/>
      <c r="GXG110" s="137"/>
      <c r="GXH110" s="137"/>
      <c r="GXI110" s="137"/>
      <c r="GXJ110" s="137"/>
      <c r="GXK110" s="137"/>
      <c r="GXL110" s="137"/>
      <c r="GXM110" s="137"/>
      <c r="GXN110" s="137"/>
      <c r="GXO110" s="137"/>
      <c r="GXP110" s="137"/>
      <c r="GXQ110" s="137"/>
      <c r="GXR110" s="137"/>
      <c r="GXS110" s="137"/>
      <c r="GXT110" s="137"/>
      <c r="GXU110" s="137"/>
      <c r="GXV110" s="137"/>
      <c r="GXW110" s="137"/>
      <c r="GXX110" s="137"/>
      <c r="GXY110" s="137"/>
      <c r="GXZ110" s="137"/>
      <c r="GYA110" s="137"/>
      <c r="GYB110" s="137"/>
      <c r="GYC110" s="137"/>
      <c r="GYD110" s="137"/>
      <c r="GYE110" s="137"/>
      <c r="GYF110" s="137"/>
      <c r="GYG110" s="137"/>
      <c r="GYH110" s="137"/>
      <c r="GYI110" s="137"/>
      <c r="GYJ110" s="137"/>
      <c r="GYK110" s="137"/>
      <c r="GYL110" s="137"/>
      <c r="GYM110" s="137"/>
      <c r="GYN110" s="137"/>
      <c r="GYO110" s="137"/>
      <c r="GYP110" s="137"/>
      <c r="GYQ110" s="137"/>
      <c r="GYR110" s="137"/>
      <c r="GYS110" s="137"/>
      <c r="GYT110" s="137"/>
      <c r="GYU110" s="137"/>
      <c r="GYV110" s="137"/>
      <c r="GYW110" s="137"/>
      <c r="GYX110" s="137"/>
      <c r="GYY110" s="137"/>
      <c r="GYZ110" s="137"/>
      <c r="GZA110" s="137"/>
      <c r="GZB110" s="137"/>
      <c r="GZC110" s="137"/>
      <c r="GZD110" s="137"/>
      <c r="GZE110" s="137"/>
      <c r="GZF110" s="137"/>
      <c r="GZG110" s="137"/>
      <c r="GZH110" s="137"/>
      <c r="GZI110" s="137"/>
      <c r="GZJ110" s="137"/>
      <c r="GZK110" s="137"/>
      <c r="GZL110" s="137"/>
      <c r="GZM110" s="137"/>
      <c r="GZN110" s="137"/>
      <c r="GZO110" s="137"/>
      <c r="GZP110" s="137"/>
      <c r="GZQ110" s="137"/>
      <c r="GZR110" s="137"/>
      <c r="GZS110" s="137"/>
      <c r="GZT110" s="137"/>
      <c r="GZU110" s="137"/>
      <c r="GZV110" s="137"/>
      <c r="GZW110" s="137"/>
      <c r="GZX110" s="137"/>
      <c r="GZY110" s="137"/>
      <c r="GZZ110" s="137"/>
      <c r="HAA110" s="137"/>
      <c r="HAB110" s="137"/>
      <c r="HAC110" s="137"/>
      <c r="HAD110" s="137"/>
      <c r="HAE110" s="137"/>
      <c r="HAF110" s="137"/>
      <c r="HAG110" s="137"/>
      <c r="HAH110" s="137"/>
      <c r="HAI110" s="137"/>
      <c r="HAJ110" s="137"/>
      <c r="HAK110" s="137"/>
      <c r="HAL110" s="137"/>
      <c r="HAM110" s="137"/>
      <c r="HAN110" s="137"/>
      <c r="HAO110" s="137"/>
      <c r="HAP110" s="137"/>
      <c r="HAQ110" s="137"/>
      <c r="HAR110" s="137"/>
      <c r="HAS110" s="137"/>
      <c r="HAT110" s="137"/>
      <c r="HAU110" s="137"/>
      <c r="HAV110" s="137"/>
      <c r="HAW110" s="137"/>
      <c r="HAX110" s="137"/>
      <c r="HAY110" s="137"/>
      <c r="HAZ110" s="137"/>
      <c r="HBA110" s="137"/>
      <c r="HBB110" s="137"/>
      <c r="HBC110" s="137"/>
      <c r="HBD110" s="137"/>
      <c r="HBE110" s="137"/>
      <c r="HBF110" s="137"/>
      <c r="HBG110" s="137"/>
      <c r="HBH110" s="137"/>
      <c r="HBI110" s="137"/>
      <c r="HBJ110" s="137"/>
      <c r="HBK110" s="137"/>
      <c r="HBL110" s="137"/>
      <c r="HBM110" s="137"/>
      <c r="HBN110" s="137"/>
      <c r="HBO110" s="137"/>
      <c r="HBP110" s="137"/>
      <c r="HBQ110" s="137"/>
      <c r="HBR110" s="137"/>
      <c r="HBS110" s="137"/>
      <c r="HBT110" s="137"/>
      <c r="HBU110" s="137"/>
      <c r="HBV110" s="137"/>
      <c r="HBW110" s="137"/>
      <c r="HBX110" s="137"/>
      <c r="HBY110" s="137"/>
      <c r="HBZ110" s="137"/>
      <c r="HCA110" s="137"/>
      <c r="HCB110" s="137"/>
      <c r="HCC110" s="137"/>
      <c r="HCD110" s="137"/>
      <c r="HCE110" s="137"/>
      <c r="HCF110" s="137"/>
      <c r="HCG110" s="137"/>
      <c r="HCH110" s="137"/>
      <c r="HCI110" s="137"/>
      <c r="HCJ110" s="137"/>
      <c r="HCK110" s="137"/>
      <c r="HCL110" s="137"/>
      <c r="HCM110" s="137"/>
      <c r="HCN110" s="137"/>
      <c r="HCO110" s="137"/>
      <c r="HCP110" s="137"/>
      <c r="HCQ110" s="137"/>
      <c r="HCR110" s="137"/>
      <c r="HCS110" s="137"/>
      <c r="HCT110" s="137"/>
      <c r="HCU110" s="137"/>
      <c r="HCV110" s="137"/>
      <c r="HCW110" s="137"/>
      <c r="HCX110" s="137"/>
      <c r="HCY110" s="137"/>
      <c r="HCZ110" s="137"/>
      <c r="HDA110" s="137"/>
      <c r="HDB110" s="137"/>
      <c r="HDC110" s="137"/>
      <c r="HDD110" s="137"/>
      <c r="HDE110" s="137"/>
      <c r="HDF110" s="137"/>
      <c r="HDG110" s="137"/>
      <c r="HDH110" s="137"/>
      <c r="HDI110" s="137"/>
      <c r="HDJ110" s="137"/>
      <c r="HDK110" s="137"/>
      <c r="HDL110" s="137"/>
      <c r="HDM110" s="137"/>
      <c r="HDN110" s="137"/>
      <c r="HDO110" s="137"/>
      <c r="HDP110" s="137"/>
      <c r="HDQ110" s="137"/>
      <c r="HDR110" s="137"/>
      <c r="HDS110" s="137"/>
      <c r="HDT110" s="137"/>
      <c r="HDU110" s="137"/>
      <c r="HDV110" s="137"/>
      <c r="HDW110" s="137"/>
      <c r="HDX110" s="137"/>
      <c r="HDY110" s="137"/>
      <c r="HDZ110" s="137"/>
      <c r="HEA110" s="137"/>
      <c r="HEB110" s="137"/>
      <c r="HEC110" s="137"/>
      <c r="HED110" s="137"/>
      <c r="HEE110" s="137"/>
      <c r="HEF110" s="137"/>
      <c r="HEG110" s="137"/>
      <c r="HEH110" s="137"/>
      <c r="HEI110" s="137"/>
      <c r="HEJ110" s="137"/>
      <c r="HEK110" s="137"/>
      <c r="HEL110" s="137"/>
      <c r="HEM110" s="137"/>
      <c r="HEN110" s="137"/>
      <c r="HEO110" s="137"/>
      <c r="HEP110" s="137"/>
      <c r="HEQ110" s="137"/>
      <c r="HER110" s="137"/>
      <c r="HES110" s="137"/>
      <c r="HET110" s="137"/>
      <c r="HEU110" s="137"/>
      <c r="HEV110" s="137"/>
      <c r="HEW110" s="137"/>
      <c r="HEX110" s="137"/>
      <c r="HEY110" s="137"/>
      <c r="HEZ110" s="137"/>
      <c r="HFA110" s="137"/>
      <c r="HFB110" s="137"/>
      <c r="HFC110" s="137"/>
      <c r="HFD110" s="137"/>
      <c r="HFE110" s="137"/>
      <c r="HFF110" s="137"/>
      <c r="HFG110" s="137"/>
      <c r="HFH110" s="137"/>
      <c r="HFI110" s="137"/>
      <c r="HFJ110" s="137"/>
      <c r="HFK110" s="137"/>
      <c r="HFL110" s="137"/>
      <c r="HFM110" s="137"/>
      <c r="HFN110" s="137"/>
      <c r="HFO110" s="137"/>
      <c r="HFP110" s="137"/>
      <c r="HFQ110" s="137"/>
      <c r="HFR110" s="137"/>
      <c r="HFS110" s="137"/>
      <c r="HFT110" s="137"/>
      <c r="HFU110" s="137"/>
      <c r="HFV110" s="137"/>
      <c r="HFW110" s="137"/>
      <c r="HFX110" s="137"/>
      <c r="HFY110" s="137"/>
      <c r="HFZ110" s="137"/>
      <c r="HGA110" s="137"/>
      <c r="HGB110" s="137"/>
      <c r="HGC110" s="137"/>
      <c r="HGD110" s="137"/>
      <c r="HGE110" s="137"/>
      <c r="HGF110" s="137"/>
      <c r="HGG110" s="137"/>
      <c r="HGH110" s="137"/>
      <c r="HGI110" s="137"/>
      <c r="HGJ110" s="137"/>
      <c r="HGK110" s="137"/>
      <c r="HGL110" s="137"/>
      <c r="HGM110" s="137"/>
      <c r="HGN110" s="137"/>
      <c r="HGO110" s="137"/>
      <c r="HGP110" s="137"/>
      <c r="HGQ110" s="137"/>
      <c r="HGR110" s="137"/>
      <c r="HGS110" s="137"/>
      <c r="HGT110" s="137"/>
      <c r="HGU110" s="137"/>
      <c r="HGV110" s="137"/>
      <c r="HGW110" s="137"/>
      <c r="HGX110" s="137"/>
      <c r="HGY110" s="137"/>
      <c r="HGZ110" s="137"/>
      <c r="HHA110" s="137"/>
      <c r="HHB110" s="137"/>
      <c r="HHC110" s="137"/>
      <c r="HHD110" s="137"/>
      <c r="HHE110" s="137"/>
      <c r="HHF110" s="137"/>
      <c r="HHG110" s="137"/>
      <c r="HHH110" s="137"/>
      <c r="HHI110" s="137"/>
      <c r="HHJ110" s="137"/>
      <c r="HHK110" s="137"/>
      <c r="HHL110" s="137"/>
      <c r="HHM110" s="137"/>
      <c r="HHN110" s="137"/>
      <c r="HHO110" s="137"/>
      <c r="HHP110" s="137"/>
      <c r="HHQ110" s="137"/>
      <c r="HHR110" s="137"/>
      <c r="HHS110" s="137"/>
      <c r="HHT110" s="137"/>
      <c r="HHU110" s="137"/>
      <c r="HHV110" s="137"/>
      <c r="HHW110" s="137"/>
      <c r="HHX110" s="137"/>
      <c r="HHY110" s="137"/>
      <c r="HHZ110" s="137"/>
      <c r="HIA110" s="137"/>
      <c r="HIB110" s="137"/>
      <c r="HIC110" s="137"/>
      <c r="HID110" s="137"/>
      <c r="HIE110" s="137"/>
      <c r="HIF110" s="137"/>
      <c r="HIG110" s="137"/>
      <c r="HIH110" s="137"/>
      <c r="HII110" s="137"/>
      <c r="HIJ110" s="137"/>
      <c r="HIK110" s="137"/>
      <c r="HIL110" s="137"/>
      <c r="HIM110" s="137"/>
      <c r="HIN110" s="137"/>
      <c r="HIO110" s="137"/>
      <c r="HIP110" s="137"/>
      <c r="HIQ110" s="137"/>
      <c r="HIR110" s="137"/>
      <c r="HIS110" s="137"/>
      <c r="HIT110" s="137"/>
      <c r="HIU110" s="137"/>
      <c r="HIV110" s="137"/>
      <c r="HIW110" s="137"/>
      <c r="HIX110" s="137"/>
      <c r="HIY110" s="137"/>
      <c r="HIZ110" s="137"/>
      <c r="HJA110" s="137"/>
      <c r="HJB110" s="137"/>
      <c r="HJC110" s="137"/>
      <c r="HJD110" s="137"/>
      <c r="HJE110" s="137"/>
      <c r="HJF110" s="137"/>
      <c r="HJG110" s="137"/>
      <c r="HJH110" s="137"/>
      <c r="HJI110" s="137"/>
      <c r="HJJ110" s="137"/>
      <c r="HJK110" s="137"/>
      <c r="HJL110" s="137"/>
      <c r="HJM110" s="137"/>
      <c r="HJN110" s="137"/>
      <c r="HJO110" s="137"/>
      <c r="HJP110" s="137"/>
      <c r="HJQ110" s="137"/>
      <c r="HJR110" s="137"/>
      <c r="HJS110" s="137"/>
      <c r="HJT110" s="137"/>
      <c r="HJU110" s="137"/>
      <c r="HJV110" s="137"/>
      <c r="HJW110" s="137"/>
      <c r="HJX110" s="137"/>
      <c r="HJY110" s="137"/>
      <c r="HJZ110" s="137"/>
      <c r="HKA110" s="137"/>
      <c r="HKB110" s="137"/>
      <c r="HKC110" s="137"/>
      <c r="HKD110" s="137"/>
      <c r="HKE110" s="137"/>
      <c r="HKF110" s="137"/>
      <c r="HKG110" s="137"/>
      <c r="HKH110" s="137"/>
      <c r="HKI110" s="137"/>
      <c r="HKJ110" s="137"/>
      <c r="HKK110" s="137"/>
      <c r="HKL110" s="137"/>
      <c r="HKM110" s="137"/>
      <c r="HKN110" s="137"/>
      <c r="HKO110" s="137"/>
      <c r="HKP110" s="137"/>
      <c r="HKQ110" s="137"/>
      <c r="HKR110" s="137"/>
      <c r="HKS110" s="137"/>
      <c r="HKT110" s="137"/>
      <c r="HKU110" s="137"/>
      <c r="HKV110" s="137"/>
      <c r="HKW110" s="137"/>
      <c r="HKX110" s="137"/>
      <c r="HKY110" s="137"/>
      <c r="HKZ110" s="137"/>
      <c r="HLA110" s="137"/>
      <c r="HLB110" s="137"/>
      <c r="HLC110" s="137"/>
      <c r="HLD110" s="137"/>
      <c r="HLE110" s="137"/>
      <c r="HLF110" s="137"/>
      <c r="HLG110" s="137"/>
      <c r="HLH110" s="137"/>
      <c r="HLI110" s="137"/>
      <c r="HLJ110" s="137"/>
      <c r="HLK110" s="137"/>
      <c r="HLL110" s="137"/>
      <c r="HLM110" s="137"/>
      <c r="HLN110" s="137"/>
      <c r="HLO110" s="137"/>
      <c r="HLP110" s="137"/>
      <c r="HLQ110" s="137"/>
      <c r="HLR110" s="137"/>
      <c r="HLS110" s="137"/>
      <c r="HLT110" s="137"/>
      <c r="HLU110" s="137"/>
      <c r="HLV110" s="137"/>
      <c r="HLW110" s="137"/>
      <c r="HLX110" s="137"/>
      <c r="HLY110" s="137"/>
      <c r="HLZ110" s="137"/>
      <c r="HMA110" s="137"/>
      <c r="HMB110" s="137"/>
      <c r="HMC110" s="137"/>
      <c r="HMD110" s="137"/>
      <c r="HME110" s="137"/>
      <c r="HMF110" s="137"/>
      <c r="HMG110" s="137"/>
      <c r="HMH110" s="137"/>
      <c r="HMI110" s="137"/>
      <c r="HMJ110" s="137"/>
      <c r="HMK110" s="137"/>
      <c r="HML110" s="137"/>
      <c r="HMM110" s="137"/>
      <c r="HMN110" s="137"/>
      <c r="HMO110" s="137"/>
      <c r="HMP110" s="137"/>
      <c r="HMQ110" s="137"/>
      <c r="HMR110" s="137"/>
      <c r="HMS110" s="137"/>
      <c r="HMT110" s="137"/>
      <c r="HMU110" s="137"/>
      <c r="HMV110" s="137"/>
      <c r="HMW110" s="137"/>
      <c r="HMX110" s="137"/>
      <c r="HMY110" s="137"/>
      <c r="HMZ110" s="137"/>
      <c r="HNA110" s="137"/>
      <c r="HNB110" s="137"/>
      <c r="HNC110" s="137"/>
      <c r="HND110" s="137"/>
      <c r="HNE110" s="137"/>
      <c r="HNF110" s="137"/>
      <c r="HNG110" s="137"/>
      <c r="HNH110" s="137"/>
      <c r="HNI110" s="137"/>
      <c r="HNJ110" s="137"/>
      <c r="HNK110" s="137"/>
      <c r="HNL110" s="137"/>
      <c r="HNM110" s="137"/>
      <c r="HNN110" s="137"/>
      <c r="HNO110" s="137"/>
      <c r="HNP110" s="137"/>
      <c r="HNQ110" s="137"/>
      <c r="HNR110" s="137"/>
      <c r="HNS110" s="137"/>
      <c r="HNT110" s="137"/>
      <c r="HNU110" s="137"/>
      <c r="HNV110" s="137"/>
      <c r="HNW110" s="137"/>
      <c r="HNX110" s="137"/>
      <c r="HNY110" s="137"/>
      <c r="HNZ110" s="137"/>
      <c r="HOA110" s="137"/>
      <c r="HOB110" s="137"/>
      <c r="HOC110" s="137"/>
      <c r="HOD110" s="137"/>
      <c r="HOE110" s="137"/>
      <c r="HOF110" s="137"/>
      <c r="HOG110" s="137"/>
      <c r="HOH110" s="137"/>
      <c r="HOI110" s="137"/>
      <c r="HOJ110" s="137"/>
      <c r="HOK110" s="137"/>
      <c r="HOL110" s="137"/>
      <c r="HOM110" s="137"/>
      <c r="HON110" s="137"/>
      <c r="HOO110" s="137"/>
      <c r="HOP110" s="137"/>
      <c r="HOQ110" s="137"/>
      <c r="HOR110" s="137"/>
      <c r="HOS110" s="137"/>
      <c r="HOT110" s="137"/>
      <c r="HOU110" s="137"/>
      <c r="HOV110" s="137"/>
      <c r="HOW110" s="137"/>
      <c r="HOX110" s="137"/>
      <c r="HOY110" s="137"/>
      <c r="HOZ110" s="137"/>
      <c r="HPA110" s="137"/>
      <c r="HPB110" s="137"/>
      <c r="HPC110" s="137"/>
      <c r="HPD110" s="137"/>
      <c r="HPE110" s="137"/>
      <c r="HPF110" s="137"/>
      <c r="HPG110" s="137"/>
      <c r="HPH110" s="137"/>
      <c r="HPI110" s="137"/>
      <c r="HPJ110" s="137"/>
      <c r="HPK110" s="137"/>
      <c r="HPL110" s="137"/>
      <c r="HPM110" s="137"/>
      <c r="HPN110" s="137"/>
      <c r="HPO110" s="137"/>
      <c r="HPP110" s="137"/>
      <c r="HPQ110" s="137"/>
      <c r="HPR110" s="137"/>
      <c r="HPS110" s="137"/>
      <c r="HPT110" s="137"/>
      <c r="HPU110" s="137"/>
      <c r="HPV110" s="137"/>
      <c r="HPW110" s="137"/>
      <c r="HPX110" s="137"/>
      <c r="HPY110" s="137"/>
      <c r="HPZ110" s="137"/>
      <c r="HQA110" s="137"/>
      <c r="HQB110" s="137"/>
      <c r="HQC110" s="137"/>
      <c r="HQD110" s="137"/>
      <c r="HQE110" s="137"/>
      <c r="HQF110" s="137"/>
      <c r="HQG110" s="137"/>
      <c r="HQH110" s="137"/>
      <c r="HQI110" s="137"/>
      <c r="HQJ110" s="137"/>
      <c r="HQK110" s="137"/>
      <c r="HQL110" s="137"/>
      <c r="HQM110" s="137"/>
      <c r="HQN110" s="137"/>
      <c r="HQO110" s="137"/>
      <c r="HQP110" s="137"/>
      <c r="HQQ110" s="137"/>
      <c r="HQR110" s="137"/>
      <c r="HQS110" s="137"/>
      <c r="HQT110" s="137"/>
      <c r="HQU110" s="137"/>
      <c r="HQV110" s="137"/>
      <c r="HQW110" s="137"/>
      <c r="HQX110" s="137"/>
      <c r="HQY110" s="137"/>
      <c r="HQZ110" s="137"/>
      <c r="HRA110" s="137"/>
      <c r="HRB110" s="137"/>
      <c r="HRC110" s="137"/>
      <c r="HRD110" s="137"/>
      <c r="HRE110" s="137"/>
      <c r="HRF110" s="137"/>
      <c r="HRG110" s="137"/>
      <c r="HRH110" s="137"/>
      <c r="HRI110" s="137"/>
      <c r="HRJ110" s="137"/>
      <c r="HRK110" s="137"/>
      <c r="HRL110" s="137"/>
      <c r="HRM110" s="137"/>
      <c r="HRN110" s="137"/>
      <c r="HRO110" s="137"/>
      <c r="HRP110" s="137"/>
      <c r="HRQ110" s="137"/>
      <c r="HRR110" s="137"/>
      <c r="HRS110" s="137"/>
      <c r="HRT110" s="137"/>
      <c r="HRU110" s="137"/>
      <c r="HRV110" s="137"/>
      <c r="HRW110" s="137"/>
      <c r="HRX110" s="137"/>
      <c r="HRY110" s="137"/>
      <c r="HRZ110" s="137"/>
      <c r="HSA110" s="137"/>
      <c r="HSB110" s="137"/>
      <c r="HSC110" s="137"/>
      <c r="HSD110" s="137"/>
      <c r="HSE110" s="137"/>
      <c r="HSF110" s="137"/>
      <c r="HSG110" s="137"/>
      <c r="HSH110" s="137"/>
      <c r="HSI110" s="137"/>
      <c r="HSJ110" s="137"/>
      <c r="HSK110" s="137"/>
      <c r="HSL110" s="137"/>
      <c r="HSM110" s="137"/>
      <c r="HSN110" s="137"/>
      <c r="HSO110" s="137"/>
      <c r="HSP110" s="137"/>
      <c r="HSQ110" s="137"/>
      <c r="HSR110" s="137"/>
      <c r="HSS110" s="137"/>
      <c r="HST110" s="137"/>
      <c r="HSU110" s="137"/>
      <c r="HSV110" s="137"/>
      <c r="HSW110" s="137"/>
      <c r="HSX110" s="137"/>
      <c r="HSY110" s="137"/>
      <c r="HSZ110" s="137"/>
      <c r="HTA110" s="137"/>
      <c r="HTB110" s="137"/>
      <c r="HTC110" s="137"/>
      <c r="HTD110" s="137"/>
      <c r="HTE110" s="137"/>
      <c r="HTF110" s="137"/>
      <c r="HTG110" s="137"/>
      <c r="HTH110" s="137"/>
      <c r="HTI110" s="137"/>
      <c r="HTJ110" s="137"/>
      <c r="HTK110" s="137"/>
      <c r="HTL110" s="137"/>
      <c r="HTM110" s="137"/>
      <c r="HTN110" s="137"/>
      <c r="HTO110" s="137"/>
      <c r="HTP110" s="137"/>
      <c r="HTQ110" s="137"/>
      <c r="HTR110" s="137"/>
      <c r="HTS110" s="137"/>
      <c r="HTT110" s="137"/>
      <c r="HTU110" s="137"/>
      <c r="HTV110" s="137"/>
      <c r="HTW110" s="137"/>
      <c r="HTX110" s="137"/>
      <c r="HTY110" s="137"/>
      <c r="HTZ110" s="137"/>
      <c r="HUA110" s="137"/>
      <c r="HUB110" s="137"/>
      <c r="HUC110" s="137"/>
      <c r="HUD110" s="137"/>
      <c r="HUE110" s="137"/>
      <c r="HUF110" s="137"/>
      <c r="HUG110" s="137"/>
      <c r="HUH110" s="137"/>
      <c r="HUI110" s="137"/>
      <c r="HUJ110" s="137"/>
      <c r="HUK110" s="137"/>
      <c r="HUL110" s="137"/>
      <c r="HUM110" s="137"/>
      <c r="HUN110" s="137"/>
      <c r="HUO110" s="137"/>
      <c r="HUP110" s="137"/>
      <c r="HUQ110" s="137"/>
      <c r="HUR110" s="137"/>
      <c r="HUS110" s="137"/>
      <c r="HUT110" s="137"/>
      <c r="HUU110" s="137"/>
      <c r="HUV110" s="137"/>
      <c r="HUW110" s="137"/>
      <c r="HUX110" s="137"/>
      <c r="HUY110" s="137"/>
      <c r="HUZ110" s="137"/>
      <c r="HVA110" s="137"/>
      <c r="HVB110" s="137"/>
      <c r="HVC110" s="137"/>
      <c r="HVD110" s="137"/>
      <c r="HVE110" s="137"/>
      <c r="HVF110" s="137"/>
      <c r="HVG110" s="137"/>
      <c r="HVH110" s="137"/>
      <c r="HVI110" s="137"/>
      <c r="HVJ110" s="137"/>
      <c r="HVK110" s="137"/>
      <c r="HVL110" s="137"/>
      <c r="HVM110" s="137"/>
      <c r="HVN110" s="137"/>
      <c r="HVO110" s="137"/>
      <c r="HVP110" s="137"/>
      <c r="HVQ110" s="137"/>
      <c r="HVR110" s="137"/>
      <c r="HVS110" s="137"/>
      <c r="HVT110" s="137"/>
      <c r="HVU110" s="137"/>
      <c r="HVV110" s="137"/>
      <c r="HVW110" s="137"/>
      <c r="HVX110" s="137"/>
      <c r="HVY110" s="137"/>
      <c r="HVZ110" s="137"/>
      <c r="HWA110" s="137"/>
      <c r="HWB110" s="137"/>
      <c r="HWC110" s="137"/>
      <c r="HWD110" s="137"/>
      <c r="HWE110" s="137"/>
      <c r="HWF110" s="137"/>
      <c r="HWG110" s="137"/>
      <c r="HWH110" s="137"/>
      <c r="HWI110" s="137"/>
      <c r="HWJ110" s="137"/>
      <c r="HWK110" s="137"/>
      <c r="HWL110" s="137"/>
      <c r="HWM110" s="137"/>
      <c r="HWN110" s="137"/>
      <c r="HWO110" s="137"/>
      <c r="HWP110" s="137"/>
      <c r="HWQ110" s="137"/>
      <c r="HWR110" s="137"/>
      <c r="HWS110" s="137"/>
      <c r="HWT110" s="137"/>
      <c r="HWU110" s="137"/>
      <c r="HWV110" s="137"/>
      <c r="HWW110" s="137"/>
      <c r="HWX110" s="137"/>
      <c r="HWY110" s="137"/>
      <c r="HWZ110" s="137"/>
      <c r="HXA110" s="137"/>
      <c r="HXB110" s="137"/>
      <c r="HXC110" s="137"/>
      <c r="HXD110" s="137"/>
      <c r="HXE110" s="137"/>
      <c r="HXF110" s="137"/>
      <c r="HXG110" s="137"/>
      <c r="HXH110" s="137"/>
      <c r="HXI110" s="137"/>
      <c r="HXJ110" s="137"/>
      <c r="HXK110" s="137"/>
      <c r="HXL110" s="137"/>
      <c r="HXM110" s="137"/>
      <c r="HXN110" s="137"/>
      <c r="HXO110" s="137"/>
      <c r="HXP110" s="137"/>
      <c r="HXQ110" s="137"/>
      <c r="HXR110" s="137"/>
      <c r="HXS110" s="137"/>
      <c r="HXT110" s="137"/>
      <c r="HXU110" s="137"/>
      <c r="HXV110" s="137"/>
      <c r="HXW110" s="137"/>
      <c r="HXX110" s="137"/>
      <c r="HXY110" s="137"/>
      <c r="HXZ110" s="137"/>
      <c r="HYA110" s="137"/>
      <c r="HYB110" s="137"/>
      <c r="HYC110" s="137"/>
      <c r="HYD110" s="137"/>
      <c r="HYE110" s="137"/>
      <c r="HYF110" s="137"/>
      <c r="HYG110" s="137"/>
      <c r="HYH110" s="137"/>
      <c r="HYI110" s="137"/>
      <c r="HYJ110" s="137"/>
      <c r="HYK110" s="137"/>
      <c r="HYL110" s="137"/>
      <c r="HYM110" s="137"/>
      <c r="HYN110" s="137"/>
      <c r="HYO110" s="137"/>
      <c r="HYP110" s="137"/>
      <c r="HYQ110" s="137"/>
      <c r="HYR110" s="137"/>
      <c r="HYS110" s="137"/>
      <c r="HYT110" s="137"/>
      <c r="HYU110" s="137"/>
      <c r="HYV110" s="137"/>
      <c r="HYW110" s="137"/>
      <c r="HYX110" s="137"/>
      <c r="HYY110" s="137"/>
      <c r="HYZ110" s="137"/>
      <c r="HZA110" s="137"/>
      <c r="HZB110" s="137"/>
      <c r="HZC110" s="137"/>
      <c r="HZD110" s="137"/>
      <c r="HZE110" s="137"/>
      <c r="HZF110" s="137"/>
      <c r="HZG110" s="137"/>
      <c r="HZH110" s="137"/>
      <c r="HZI110" s="137"/>
      <c r="HZJ110" s="137"/>
      <c r="HZK110" s="137"/>
      <c r="HZL110" s="137"/>
      <c r="HZM110" s="137"/>
      <c r="HZN110" s="137"/>
      <c r="HZO110" s="137"/>
      <c r="HZP110" s="137"/>
      <c r="HZQ110" s="137"/>
      <c r="HZR110" s="137"/>
      <c r="HZS110" s="137"/>
      <c r="HZT110" s="137"/>
      <c r="HZU110" s="137"/>
      <c r="HZV110" s="137"/>
      <c r="HZW110" s="137"/>
      <c r="HZX110" s="137"/>
      <c r="HZY110" s="137"/>
      <c r="HZZ110" s="137"/>
      <c r="IAA110" s="137"/>
      <c r="IAB110" s="137"/>
      <c r="IAC110" s="137"/>
      <c r="IAD110" s="137"/>
      <c r="IAE110" s="137"/>
      <c r="IAF110" s="137"/>
      <c r="IAG110" s="137"/>
      <c r="IAH110" s="137"/>
      <c r="IAI110" s="137"/>
      <c r="IAJ110" s="137"/>
      <c r="IAK110" s="137"/>
      <c r="IAL110" s="137"/>
      <c r="IAM110" s="137"/>
      <c r="IAN110" s="137"/>
      <c r="IAO110" s="137"/>
      <c r="IAP110" s="137"/>
      <c r="IAQ110" s="137"/>
      <c r="IAR110" s="137"/>
      <c r="IAS110" s="137"/>
      <c r="IAT110" s="137"/>
      <c r="IAU110" s="137"/>
      <c r="IAV110" s="137"/>
      <c r="IAW110" s="137"/>
      <c r="IAX110" s="137"/>
      <c r="IAY110" s="137"/>
      <c r="IAZ110" s="137"/>
      <c r="IBA110" s="137"/>
      <c r="IBB110" s="137"/>
      <c r="IBC110" s="137"/>
      <c r="IBD110" s="137"/>
      <c r="IBE110" s="137"/>
      <c r="IBF110" s="137"/>
      <c r="IBG110" s="137"/>
      <c r="IBH110" s="137"/>
      <c r="IBI110" s="137"/>
      <c r="IBJ110" s="137"/>
      <c r="IBK110" s="137"/>
      <c r="IBL110" s="137"/>
      <c r="IBM110" s="137"/>
      <c r="IBN110" s="137"/>
      <c r="IBO110" s="137"/>
      <c r="IBP110" s="137"/>
      <c r="IBQ110" s="137"/>
      <c r="IBR110" s="137"/>
      <c r="IBS110" s="137"/>
      <c r="IBT110" s="137"/>
      <c r="IBU110" s="137"/>
      <c r="IBV110" s="137"/>
      <c r="IBW110" s="137"/>
      <c r="IBX110" s="137"/>
      <c r="IBY110" s="137"/>
      <c r="IBZ110" s="137"/>
      <c r="ICA110" s="137"/>
      <c r="ICB110" s="137"/>
      <c r="ICC110" s="137"/>
      <c r="ICD110" s="137"/>
      <c r="ICE110" s="137"/>
      <c r="ICF110" s="137"/>
      <c r="ICG110" s="137"/>
      <c r="ICH110" s="137"/>
      <c r="ICI110" s="137"/>
      <c r="ICJ110" s="137"/>
      <c r="ICK110" s="137"/>
      <c r="ICL110" s="137"/>
      <c r="ICM110" s="137"/>
      <c r="ICN110" s="137"/>
      <c r="ICO110" s="137"/>
      <c r="ICP110" s="137"/>
      <c r="ICQ110" s="137"/>
      <c r="ICR110" s="137"/>
      <c r="ICS110" s="137"/>
      <c r="ICT110" s="137"/>
      <c r="ICU110" s="137"/>
      <c r="ICV110" s="137"/>
      <c r="ICW110" s="137"/>
      <c r="ICX110" s="137"/>
      <c r="ICY110" s="137"/>
      <c r="ICZ110" s="137"/>
      <c r="IDA110" s="137"/>
      <c r="IDB110" s="137"/>
      <c r="IDC110" s="137"/>
      <c r="IDD110" s="137"/>
      <c r="IDE110" s="137"/>
      <c r="IDF110" s="137"/>
      <c r="IDG110" s="137"/>
      <c r="IDH110" s="137"/>
      <c r="IDI110" s="137"/>
      <c r="IDJ110" s="137"/>
      <c r="IDK110" s="137"/>
      <c r="IDL110" s="137"/>
      <c r="IDM110" s="137"/>
      <c r="IDN110" s="137"/>
      <c r="IDO110" s="137"/>
      <c r="IDP110" s="137"/>
      <c r="IDQ110" s="137"/>
      <c r="IDR110" s="137"/>
      <c r="IDS110" s="137"/>
      <c r="IDT110" s="137"/>
      <c r="IDU110" s="137"/>
      <c r="IDV110" s="137"/>
      <c r="IDW110" s="137"/>
      <c r="IDX110" s="137"/>
      <c r="IDY110" s="137"/>
      <c r="IDZ110" s="137"/>
      <c r="IEA110" s="137"/>
      <c r="IEB110" s="137"/>
      <c r="IEC110" s="137"/>
      <c r="IED110" s="137"/>
      <c r="IEE110" s="137"/>
      <c r="IEF110" s="137"/>
      <c r="IEG110" s="137"/>
      <c r="IEH110" s="137"/>
      <c r="IEI110" s="137"/>
      <c r="IEJ110" s="137"/>
      <c r="IEK110" s="137"/>
      <c r="IEL110" s="137"/>
      <c r="IEM110" s="137"/>
      <c r="IEN110" s="137"/>
      <c r="IEO110" s="137"/>
      <c r="IEP110" s="137"/>
      <c r="IEQ110" s="137"/>
      <c r="IER110" s="137"/>
      <c r="IES110" s="137"/>
      <c r="IET110" s="137"/>
      <c r="IEU110" s="137"/>
      <c r="IEV110" s="137"/>
      <c r="IEW110" s="137"/>
      <c r="IEX110" s="137"/>
      <c r="IEY110" s="137"/>
      <c r="IEZ110" s="137"/>
      <c r="IFA110" s="137"/>
      <c r="IFB110" s="137"/>
      <c r="IFC110" s="137"/>
      <c r="IFD110" s="137"/>
      <c r="IFE110" s="137"/>
      <c r="IFF110" s="137"/>
      <c r="IFG110" s="137"/>
      <c r="IFH110" s="137"/>
      <c r="IFI110" s="137"/>
      <c r="IFJ110" s="137"/>
      <c r="IFK110" s="137"/>
      <c r="IFL110" s="137"/>
      <c r="IFM110" s="137"/>
      <c r="IFN110" s="137"/>
      <c r="IFO110" s="137"/>
      <c r="IFP110" s="137"/>
      <c r="IFQ110" s="137"/>
      <c r="IFR110" s="137"/>
      <c r="IFS110" s="137"/>
      <c r="IFT110" s="137"/>
      <c r="IFU110" s="137"/>
      <c r="IFV110" s="137"/>
      <c r="IFW110" s="137"/>
      <c r="IFX110" s="137"/>
      <c r="IFY110" s="137"/>
      <c r="IFZ110" s="137"/>
      <c r="IGA110" s="137"/>
      <c r="IGB110" s="137"/>
      <c r="IGC110" s="137"/>
      <c r="IGD110" s="137"/>
      <c r="IGE110" s="137"/>
      <c r="IGF110" s="137"/>
      <c r="IGG110" s="137"/>
      <c r="IGH110" s="137"/>
      <c r="IGI110" s="137"/>
      <c r="IGJ110" s="137"/>
      <c r="IGK110" s="137"/>
      <c r="IGL110" s="137"/>
      <c r="IGM110" s="137"/>
      <c r="IGN110" s="137"/>
      <c r="IGO110" s="137"/>
      <c r="IGP110" s="137"/>
      <c r="IGQ110" s="137"/>
      <c r="IGR110" s="137"/>
      <c r="IGS110" s="137"/>
      <c r="IGT110" s="137"/>
      <c r="IGU110" s="137"/>
      <c r="IGV110" s="137"/>
      <c r="IGW110" s="137"/>
      <c r="IGX110" s="137"/>
      <c r="IGY110" s="137"/>
      <c r="IGZ110" s="137"/>
      <c r="IHA110" s="137"/>
      <c r="IHB110" s="137"/>
      <c r="IHC110" s="137"/>
      <c r="IHD110" s="137"/>
      <c r="IHE110" s="137"/>
      <c r="IHF110" s="137"/>
      <c r="IHG110" s="137"/>
      <c r="IHH110" s="137"/>
      <c r="IHI110" s="137"/>
      <c r="IHJ110" s="137"/>
      <c r="IHK110" s="137"/>
      <c r="IHL110" s="137"/>
      <c r="IHM110" s="137"/>
      <c r="IHN110" s="137"/>
      <c r="IHO110" s="137"/>
      <c r="IHP110" s="137"/>
      <c r="IHQ110" s="137"/>
      <c r="IHR110" s="137"/>
      <c r="IHS110" s="137"/>
      <c r="IHT110" s="137"/>
      <c r="IHU110" s="137"/>
      <c r="IHV110" s="137"/>
      <c r="IHW110" s="137"/>
      <c r="IHX110" s="137"/>
      <c r="IHY110" s="137"/>
      <c r="IHZ110" s="137"/>
      <c r="IIA110" s="137"/>
      <c r="IIB110" s="137"/>
      <c r="IIC110" s="137"/>
      <c r="IID110" s="137"/>
      <c r="IIE110" s="137"/>
      <c r="IIF110" s="137"/>
      <c r="IIG110" s="137"/>
      <c r="IIH110" s="137"/>
      <c r="III110" s="137"/>
      <c r="IIJ110" s="137"/>
      <c r="IIK110" s="137"/>
      <c r="IIL110" s="137"/>
      <c r="IIM110" s="137"/>
      <c r="IIN110" s="137"/>
      <c r="IIO110" s="137"/>
      <c r="IIP110" s="137"/>
      <c r="IIQ110" s="137"/>
      <c r="IIR110" s="137"/>
      <c r="IIS110" s="137"/>
      <c r="IIT110" s="137"/>
      <c r="IIU110" s="137"/>
      <c r="IIV110" s="137"/>
      <c r="IIW110" s="137"/>
      <c r="IIX110" s="137"/>
      <c r="IIY110" s="137"/>
      <c r="IIZ110" s="137"/>
      <c r="IJA110" s="137"/>
      <c r="IJB110" s="137"/>
      <c r="IJC110" s="137"/>
      <c r="IJD110" s="137"/>
      <c r="IJE110" s="137"/>
      <c r="IJF110" s="137"/>
      <c r="IJG110" s="137"/>
      <c r="IJH110" s="137"/>
      <c r="IJI110" s="137"/>
      <c r="IJJ110" s="137"/>
      <c r="IJK110" s="137"/>
      <c r="IJL110" s="137"/>
      <c r="IJM110" s="137"/>
      <c r="IJN110" s="137"/>
      <c r="IJO110" s="137"/>
      <c r="IJP110" s="137"/>
      <c r="IJQ110" s="137"/>
      <c r="IJR110" s="137"/>
      <c r="IJS110" s="137"/>
      <c r="IJT110" s="137"/>
      <c r="IJU110" s="137"/>
      <c r="IJV110" s="137"/>
      <c r="IJW110" s="137"/>
      <c r="IJX110" s="137"/>
      <c r="IJY110" s="137"/>
      <c r="IJZ110" s="137"/>
      <c r="IKA110" s="137"/>
      <c r="IKB110" s="137"/>
      <c r="IKC110" s="137"/>
      <c r="IKD110" s="137"/>
      <c r="IKE110" s="137"/>
      <c r="IKF110" s="137"/>
      <c r="IKG110" s="137"/>
      <c r="IKH110" s="137"/>
      <c r="IKI110" s="137"/>
      <c r="IKJ110" s="137"/>
      <c r="IKK110" s="137"/>
      <c r="IKL110" s="137"/>
      <c r="IKM110" s="137"/>
      <c r="IKN110" s="137"/>
      <c r="IKO110" s="137"/>
      <c r="IKP110" s="137"/>
      <c r="IKQ110" s="137"/>
      <c r="IKR110" s="137"/>
      <c r="IKS110" s="137"/>
      <c r="IKT110" s="137"/>
      <c r="IKU110" s="137"/>
      <c r="IKV110" s="137"/>
      <c r="IKW110" s="137"/>
      <c r="IKX110" s="137"/>
      <c r="IKY110" s="137"/>
      <c r="IKZ110" s="137"/>
      <c r="ILA110" s="137"/>
      <c r="ILB110" s="137"/>
      <c r="ILC110" s="137"/>
      <c r="ILD110" s="137"/>
      <c r="ILE110" s="137"/>
      <c r="ILF110" s="137"/>
      <c r="ILG110" s="137"/>
      <c r="ILH110" s="137"/>
      <c r="ILI110" s="137"/>
      <c r="ILJ110" s="137"/>
      <c r="ILK110" s="137"/>
      <c r="ILL110" s="137"/>
      <c r="ILM110" s="137"/>
      <c r="ILN110" s="137"/>
      <c r="ILO110" s="137"/>
      <c r="ILP110" s="137"/>
      <c r="ILQ110" s="137"/>
      <c r="ILR110" s="137"/>
      <c r="ILS110" s="137"/>
      <c r="ILT110" s="137"/>
      <c r="ILU110" s="137"/>
      <c r="ILV110" s="137"/>
      <c r="ILW110" s="137"/>
      <c r="ILX110" s="137"/>
      <c r="ILY110" s="137"/>
      <c r="ILZ110" s="137"/>
      <c r="IMA110" s="137"/>
      <c r="IMB110" s="137"/>
      <c r="IMC110" s="137"/>
      <c r="IMD110" s="137"/>
      <c r="IME110" s="137"/>
      <c r="IMF110" s="137"/>
      <c r="IMG110" s="137"/>
      <c r="IMH110" s="137"/>
      <c r="IMI110" s="137"/>
      <c r="IMJ110" s="137"/>
      <c r="IMK110" s="137"/>
      <c r="IML110" s="137"/>
      <c r="IMM110" s="137"/>
      <c r="IMN110" s="137"/>
      <c r="IMO110" s="137"/>
      <c r="IMP110" s="137"/>
      <c r="IMQ110" s="137"/>
      <c r="IMR110" s="137"/>
      <c r="IMS110" s="137"/>
      <c r="IMT110" s="137"/>
      <c r="IMU110" s="137"/>
      <c r="IMV110" s="137"/>
      <c r="IMW110" s="137"/>
      <c r="IMX110" s="137"/>
      <c r="IMY110" s="137"/>
      <c r="IMZ110" s="137"/>
      <c r="INA110" s="137"/>
      <c r="INB110" s="137"/>
      <c r="INC110" s="137"/>
      <c r="IND110" s="137"/>
      <c r="INE110" s="137"/>
      <c r="INF110" s="137"/>
      <c r="ING110" s="137"/>
      <c r="INH110" s="137"/>
      <c r="INI110" s="137"/>
      <c r="INJ110" s="137"/>
      <c r="INK110" s="137"/>
      <c r="INL110" s="137"/>
      <c r="INM110" s="137"/>
      <c r="INN110" s="137"/>
      <c r="INO110" s="137"/>
      <c r="INP110" s="137"/>
      <c r="INQ110" s="137"/>
      <c r="INR110" s="137"/>
      <c r="INS110" s="137"/>
      <c r="INT110" s="137"/>
      <c r="INU110" s="137"/>
      <c r="INV110" s="137"/>
      <c r="INW110" s="137"/>
      <c r="INX110" s="137"/>
      <c r="INY110" s="137"/>
      <c r="INZ110" s="137"/>
      <c r="IOA110" s="137"/>
      <c r="IOB110" s="137"/>
      <c r="IOC110" s="137"/>
      <c r="IOD110" s="137"/>
      <c r="IOE110" s="137"/>
      <c r="IOF110" s="137"/>
      <c r="IOG110" s="137"/>
      <c r="IOH110" s="137"/>
      <c r="IOI110" s="137"/>
      <c r="IOJ110" s="137"/>
      <c r="IOK110" s="137"/>
      <c r="IOL110" s="137"/>
      <c r="IOM110" s="137"/>
      <c r="ION110" s="137"/>
      <c r="IOO110" s="137"/>
      <c r="IOP110" s="137"/>
      <c r="IOQ110" s="137"/>
      <c r="IOR110" s="137"/>
      <c r="IOS110" s="137"/>
      <c r="IOT110" s="137"/>
      <c r="IOU110" s="137"/>
      <c r="IOV110" s="137"/>
      <c r="IOW110" s="137"/>
      <c r="IOX110" s="137"/>
      <c r="IOY110" s="137"/>
      <c r="IOZ110" s="137"/>
      <c r="IPA110" s="137"/>
      <c r="IPB110" s="137"/>
      <c r="IPC110" s="137"/>
      <c r="IPD110" s="137"/>
      <c r="IPE110" s="137"/>
      <c r="IPF110" s="137"/>
      <c r="IPG110" s="137"/>
      <c r="IPH110" s="137"/>
      <c r="IPI110" s="137"/>
      <c r="IPJ110" s="137"/>
      <c r="IPK110" s="137"/>
      <c r="IPL110" s="137"/>
      <c r="IPM110" s="137"/>
      <c r="IPN110" s="137"/>
      <c r="IPO110" s="137"/>
      <c r="IPP110" s="137"/>
      <c r="IPQ110" s="137"/>
      <c r="IPR110" s="137"/>
      <c r="IPS110" s="137"/>
      <c r="IPT110" s="137"/>
      <c r="IPU110" s="137"/>
      <c r="IPV110" s="137"/>
      <c r="IPW110" s="137"/>
      <c r="IPX110" s="137"/>
      <c r="IPY110" s="137"/>
      <c r="IPZ110" s="137"/>
      <c r="IQA110" s="137"/>
      <c r="IQB110" s="137"/>
      <c r="IQC110" s="137"/>
      <c r="IQD110" s="137"/>
      <c r="IQE110" s="137"/>
      <c r="IQF110" s="137"/>
      <c r="IQG110" s="137"/>
      <c r="IQH110" s="137"/>
      <c r="IQI110" s="137"/>
      <c r="IQJ110" s="137"/>
      <c r="IQK110" s="137"/>
      <c r="IQL110" s="137"/>
      <c r="IQM110" s="137"/>
      <c r="IQN110" s="137"/>
      <c r="IQO110" s="137"/>
      <c r="IQP110" s="137"/>
      <c r="IQQ110" s="137"/>
      <c r="IQR110" s="137"/>
      <c r="IQS110" s="137"/>
      <c r="IQT110" s="137"/>
      <c r="IQU110" s="137"/>
      <c r="IQV110" s="137"/>
      <c r="IQW110" s="137"/>
      <c r="IQX110" s="137"/>
      <c r="IQY110" s="137"/>
      <c r="IQZ110" s="137"/>
      <c r="IRA110" s="137"/>
      <c r="IRB110" s="137"/>
      <c r="IRC110" s="137"/>
      <c r="IRD110" s="137"/>
      <c r="IRE110" s="137"/>
      <c r="IRF110" s="137"/>
      <c r="IRG110" s="137"/>
      <c r="IRH110" s="137"/>
      <c r="IRI110" s="137"/>
      <c r="IRJ110" s="137"/>
      <c r="IRK110" s="137"/>
      <c r="IRL110" s="137"/>
      <c r="IRM110" s="137"/>
      <c r="IRN110" s="137"/>
      <c r="IRO110" s="137"/>
      <c r="IRP110" s="137"/>
      <c r="IRQ110" s="137"/>
      <c r="IRR110" s="137"/>
      <c r="IRS110" s="137"/>
      <c r="IRT110" s="137"/>
      <c r="IRU110" s="137"/>
      <c r="IRV110" s="137"/>
      <c r="IRW110" s="137"/>
      <c r="IRX110" s="137"/>
      <c r="IRY110" s="137"/>
      <c r="IRZ110" s="137"/>
      <c r="ISA110" s="137"/>
      <c r="ISB110" s="137"/>
      <c r="ISC110" s="137"/>
      <c r="ISD110" s="137"/>
      <c r="ISE110" s="137"/>
      <c r="ISF110" s="137"/>
      <c r="ISG110" s="137"/>
      <c r="ISH110" s="137"/>
      <c r="ISI110" s="137"/>
      <c r="ISJ110" s="137"/>
      <c r="ISK110" s="137"/>
      <c r="ISL110" s="137"/>
      <c r="ISM110" s="137"/>
      <c r="ISN110" s="137"/>
      <c r="ISO110" s="137"/>
      <c r="ISP110" s="137"/>
      <c r="ISQ110" s="137"/>
      <c r="ISR110" s="137"/>
      <c r="ISS110" s="137"/>
      <c r="IST110" s="137"/>
      <c r="ISU110" s="137"/>
      <c r="ISV110" s="137"/>
      <c r="ISW110" s="137"/>
      <c r="ISX110" s="137"/>
      <c r="ISY110" s="137"/>
      <c r="ISZ110" s="137"/>
      <c r="ITA110" s="137"/>
      <c r="ITB110" s="137"/>
      <c r="ITC110" s="137"/>
      <c r="ITD110" s="137"/>
      <c r="ITE110" s="137"/>
      <c r="ITF110" s="137"/>
      <c r="ITG110" s="137"/>
      <c r="ITH110" s="137"/>
      <c r="ITI110" s="137"/>
      <c r="ITJ110" s="137"/>
      <c r="ITK110" s="137"/>
      <c r="ITL110" s="137"/>
      <c r="ITM110" s="137"/>
      <c r="ITN110" s="137"/>
      <c r="ITO110" s="137"/>
      <c r="ITP110" s="137"/>
      <c r="ITQ110" s="137"/>
      <c r="ITR110" s="137"/>
      <c r="ITS110" s="137"/>
      <c r="ITT110" s="137"/>
      <c r="ITU110" s="137"/>
      <c r="ITV110" s="137"/>
      <c r="ITW110" s="137"/>
      <c r="ITX110" s="137"/>
      <c r="ITY110" s="137"/>
      <c r="ITZ110" s="137"/>
      <c r="IUA110" s="137"/>
      <c r="IUB110" s="137"/>
      <c r="IUC110" s="137"/>
      <c r="IUD110" s="137"/>
      <c r="IUE110" s="137"/>
      <c r="IUF110" s="137"/>
      <c r="IUG110" s="137"/>
      <c r="IUH110" s="137"/>
      <c r="IUI110" s="137"/>
      <c r="IUJ110" s="137"/>
      <c r="IUK110" s="137"/>
      <c r="IUL110" s="137"/>
      <c r="IUM110" s="137"/>
      <c r="IUN110" s="137"/>
      <c r="IUO110" s="137"/>
      <c r="IUP110" s="137"/>
      <c r="IUQ110" s="137"/>
      <c r="IUR110" s="137"/>
      <c r="IUS110" s="137"/>
      <c r="IUT110" s="137"/>
      <c r="IUU110" s="137"/>
      <c r="IUV110" s="137"/>
      <c r="IUW110" s="137"/>
      <c r="IUX110" s="137"/>
      <c r="IUY110" s="137"/>
      <c r="IUZ110" s="137"/>
      <c r="IVA110" s="137"/>
      <c r="IVB110" s="137"/>
      <c r="IVC110" s="137"/>
      <c r="IVD110" s="137"/>
      <c r="IVE110" s="137"/>
      <c r="IVF110" s="137"/>
      <c r="IVG110" s="137"/>
      <c r="IVH110" s="137"/>
      <c r="IVI110" s="137"/>
      <c r="IVJ110" s="137"/>
      <c r="IVK110" s="137"/>
      <c r="IVL110" s="137"/>
      <c r="IVM110" s="137"/>
      <c r="IVN110" s="137"/>
      <c r="IVO110" s="137"/>
      <c r="IVP110" s="137"/>
      <c r="IVQ110" s="137"/>
      <c r="IVR110" s="137"/>
      <c r="IVS110" s="137"/>
      <c r="IVT110" s="137"/>
      <c r="IVU110" s="137"/>
      <c r="IVV110" s="137"/>
      <c r="IVW110" s="137"/>
      <c r="IVX110" s="137"/>
      <c r="IVY110" s="137"/>
      <c r="IVZ110" s="137"/>
      <c r="IWA110" s="137"/>
      <c r="IWB110" s="137"/>
      <c r="IWC110" s="137"/>
      <c r="IWD110" s="137"/>
      <c r="IWE110" s="137"/>
      <c r="IWF110" s="137"/>
      <c r="IWG110" s="137"/>
      <c r="IWH110" s="137"/>
      <c r="IWI110" s="137"/>
      <c r="IWJ110" s="137"/>
      <c r="IWK110" s="137"/>
      <c r="IWL110" s="137"/>
      <c r="IWM110" s="137"/>
      <c r="IWN110" s="137"/>
      <c r="IWO110" s="137"/>
      <c r="IWP110" s="137"/>
      <c r="IWQ110" s="137"/>
      <c r="IWR110" s="137"/>
      <c r="IWS110" s="137"/>
      <c r="IWT110" s="137"/>
      <c r="IWU110" s="137"/>
      <c r="IWV110" s="137"/>
      <c r="IWW110" s="137"/>
      <c r="IWX110" s="137"/>
      <c r="IWY110" s="137"/>
      <c r="IWZ110" s="137"/>
      <c r="IXA110" s="137"/>
      <c r="IXB110" s="137"/>
      <c r="IXC110" s="137"/>
      <c r="IXD110" s="137"/>
      <c r="IXE110" s="137"/>
      <c r="IXF110" s="137"/>
      <c r="IXG110" s="137"/>
      <c r="IXH110" s="137"/>
      <c r="IXI110" s="137"/>
      <c r="IXJ110" s="137"/>
      <c r="IXK110" s="137"/>
      <c r="IXL110" s="137"/>
      <c r="IXM110" s="137"/>
      <c r="IXN110" s="137"/>
      <c r="IXO110" s="137"/>
      <c r="IXP110" s="137"/>
      <c r="IXQ110" s="137"/>
      <c r="IXR110" s="137"/>
      <c r="IXS110" s="137"/>
      <c r="IXT110" s="137"/>
      <c r="IXU110" s="137"/>
      <c r="IXV110" s="137"/>
      <c r="IXW110" s="137"/>
      <c r="IXX110" s="137"/>
      <c r="IXY110" s="137"/>
      <c r="IXZ110" s="137"/>
      <c r="IYA110" s="137"/>
      <c r="IYB110" s="137"/>
      <c r="IYC110" s="137"/>
      <c r="IYD110" s="137"/>
      <c r="IYE110" s="137"/>
      <c r="IYF110" s="137"/>
      <c r="IYG110" s="137"/>
      <c r="IYH110" s="137"/>
      <c r="IYI110" s="137"/>
      <c r="IYJ110" s="137"/>
      <c r="IYK110" s="137"/>
      <c r="IYL110" s="137"/>
      <c r="IYM110" s="137"/>
      <c r="IYN110" s="137"/>
      <c r="IYO110" s="137"/>
      <c r="IYP110" s="137"/>
      <c r="IYQ110" s="137"/>
      <c r="IYR110" s="137"/>
      <c r="IYS110" s="137"/>
      <c r="IYT110" s="137"/>
      <c r="IYU110" s="137"/>
      <c r="IYV110" s="137"/>
      <c r="IYW110" s="137"/>
      <c r="IYX110" s="137"/>
      <c r="IYY110" s="137"/>
      <c r="IYZ110" s="137"/>
      <c r="IZA110" s="137"/>
      <c r="IZB110" s="137"/>
      <c r="IZC110" s="137"/>
      <c r="IZD110" s="137"/>
      <c r="IZE110" s="137"/>
      <c r="IZF110" s="137"/>
      <c r="IZG110" s="137"/>
      <c r="IZH110" s="137"/>
      <c r="IZI110" s="137"/>
      <c r="IZJ110" s="137"/>
      <c r="IZK110" s="137"/>
      <c r="IZL110" s="137"/>
      <c r="IZM110" s="137"/>
      <c r="IZN110" s="137"/>
      <c r="IZO110" s="137"/>
      <c r="IZP110" s="137"/>
      <c r="IZQ110" s="137"/>
      <c r="IZR110" s="137"/>
      <c r="IZS110" s="137"/>
      <c r="IZT110" s="137"/>
      <c r="IZU110" s="137"/>
      <c r="IZV110" s="137"/>
      <c r="IZW110" s="137"/>
      <c r="IZX110" s="137"/>
      <c r="IZY110" s="137"/>
      <c r="IZZ110" s="137"/>
      <c r="JAA110" s="137"/>
      <c r="JAB110" s="137"/>
      <c r="JAC110" s="137"/>
      <c r="JAD110" s="137"/>
      <c r="JAE110" s="137"/>
      <c r="JAF110" s="137"/>
      <c r="JAG110" s="137"/>
      <c r="JAH110" s="137"/>
      <c r="JAI110" s="137"/>
      <c r="JAJ110" s="137"/>
      <c r="JAK110" s="137"/>
      <c r="JAL110" s="137"/>
      <c r="JAM110" s="137"/>
      <c r="JAN110" s="137"/>
      <c r="JAO110" s="137"/>
      <c r="JAP110" s="137"/>
      <c r="JAQ110" s="137"/>
      <c r="JAR110" s="137"/>
      <c r="JAS110" s="137"/>
      <c r="JAT110" s="137"/>
      <c r="JAU110" s="137"/>
      <c r="JAV110" s="137"/>
      <c r="JAW110" s="137"/>
      <c r="JAX110" s="137"/>
      <c r="JAY110" s="137"/>
      <c r="JAZ110" s="137"/>
      <c r="JBA110" s="137"/>
      <c r="JBB110" s="137"/>
      <c r="JBC110" s="137"/>
      <c r="JBD110" s="137"/>
      <c r="JBE110" s="137"/>
      <c r="JBF110" s="137"/>
      <c r="JBG110" s="137"/>
      <c r="JBH110" s="137"/>
      <c r="JBI110" s="137"/>
      <c r="JBJ110" s="137"/>
      <c r="JBK110" s="137"/>
      <c r="JBL110" s="137"/>
      <c r="JBM110" s="137"/>
      <c r="JBN110" s="137"/>
      <c r="JBO110" s="137"/>
      <c r="JBP110" s="137"/>
      <c r="JBQ110" s="137"/>
      <c r="JBR110" s="137"/>
      <c r="JBS110" s="137"/>
      <c r="JBT110" s="137"/>
      <c r="JBU110" s="137"/>
      <c r="JBV110" s="137"/>
      <c r="JBW110" s="137"/>
      <c r="JBX110" s="137"/>
      <c r="JBY110" s="137"/>
      <c r="JBZ110" s="137"/>
      <c r="JCA110" s="137"/>
      <c r="JCB110" s="137"/>
      <c r="JCC110" s="137"/>
      <c r="JCD110" s="137"/>
      <c r="JCE110" s="137"/>
      <c r="JCF110" s="137"/>
      <c r="JCG110" s="137"/>
      <c r="JCH110" s="137"/>
      <c r="JCI110" s="137"/>
      <c r="JCJ110" s="137"/>
      <c r="JCK110" s="137"/>
      <c r="JCL110" s="137"/>
      <c r="JCM110" s="137"/>
      <c r="JCN110" s="137"/>
      <c r="JCO110" s="137"/>
      <c r="JCP110" s="137"/>
      <c r="JCQ110" s="137"/>
      <c r="JCR110" s="137"/>
      <c r="JCS110" s="137"/>
      <c r="JCT110" s="137"/>
      <c r="JCU110" s="137"/>
      <c r="JCV110" s="137"/>
      <c r="JCW110" s="137"/>
      <c r="JCX110" s="137"/>
      <c r="JCY110" s="137"/>
      <c r="JCZ110" s="137"/>
      <c r="JDA110" s="137"/>
      <c r="JDB110" s="137"/>
      <c r="JDC110" s="137"/>
      <c r="JDD110" s="137"/>
      <c r="JDE110" s="137"/>
      <c r="JDF110" s="137"/>
      <c r="JDG110" s="137"/>
      <c r="JDH110" s="137"/>
      <c r="JDI110" s="137"/>
      <c r="JDJ110" s="137"/>
      <c r="JDK110" s="137"/>
      <c r="JDL110" s="137"/>
      <c r="JDM110" s="137"/>
      <c r="JDN110" s="137"/>
      <c r="JDO110" s="137"/>
      <c r="JDP110" s="137"/>
      <c r="JDQ110" s="137"/>
      <c r="JDR110" s="137"/>
      <c r="JDS110" s="137"/>
      <c r="JDT110" s="137"/>
      <c r="JDU110" s="137"/>
      <c r="JDV110" s="137"/>
      <c r="JDW110" s="137"/>
      <c r="JDX110" s="137"/>
      <c r="JDY110" s="137"/>
      <c r="JDZ110" s="137"/>
      <c r="JEA110" s="137"/>
      <c r="JEB110" s="137"/>
      <c r="JEC110" s="137"/>
      <c r="JED110" s="137"/>
      <c r="JEE110" s="137"/>
      <c r="JEF110" s="137"/>
      <c r="JEG110" s="137"/>
      <c r="JEH110" s="137"/>
      <c r="JEI110" s="137"/>
      <c r="JEJ110" s="137"/>
      <c r="JEK110" s="137"/>
      <c r="JEL110" s="137"/>
      <c r="JEM110" s="137"/>
      <c r="JEN110" s="137"/>
      <c r="JEO110" s="137"/>
      <c r="JEP110" s="137"/>
      <c r="JEQ110" s="137"/>
      <c r="JER110" s="137"/>
      <c r="JES110" s="137"/>
      <c r="JET110" s="137"/>
      <c r="JEU110" s="137"/>
      <c r="JEV110" s="137"/>
      <c r="JEW110" s="137"/>
      <c r="JEX110" s="137"/>
      <c r="JEY110" s="137"/>
      <c r="JEZ110" s="137"/>
      <c r="JFA110" s="137"/>
      <c r="JFB110" s="137"/>
      <c r="JFC110" s="137"/>
      <c r="JFD110" s="137"/>
      <c r="JFE110" s="137"/>
      <c r="JFF110" s="137"/>
      <c r="JFG110" s="137"/>
      <c r="JFH110" s="137"/>
      <c r="JFI110" s="137"/>
      <c r="JFJ110" s="137"/>
      <c r="JFK110" s="137"/>
      <c r="JFL110" s="137"/>
      <c r="JFM110" s="137"/>
      <c r="JFN110" s="137"/>
      <c r="JFO110" s="137"/>
      <c r="JFP110" s="137"/>
      <c r="JFQ110" s="137"/>
      <c r="JFR110" s="137"/>
      <c r="JFS110" s="137"/>
      <c r="JFT110" s="137"/>
      <c r="JFU110" s="137"/>
      <c r="JFV110" s="137"/>
      <c r="JFW110" s="137"/>
      <c r="JFX110" s="137"/>
      <c r="JFY110" s="137"/>
      <c r="JFZ110" s="137"/>
      <c r="JGA110" s="137"/>
      <c r="JGB110" s="137"/>
      <c r="JGC110" s="137"/>
      <c r="JGD110" s="137"/>
      <c r="JGE110" s="137"/>
      <c r="JGF110" s="137"/>
      <c r="JGG110" s="137"/>
      <c r="JGH110" s="137"/>
      <c r="JGI110" s="137"/>
      <c r="JGJ110" s="137"/>
      <c r="JGK110" s="137"/>
      <c r="JGL110" s="137"/>
      <c r="JGM110" s="137"/>
      <c r="JGN110" s="137"/>
      <c r="JGO110" s="137"/>
      <c r="JGP110" s="137"/>
      <c r="JGQ110" s="137"/>
      <c r="JGR110" s="137"/>
      <c r="JGS110" s="137"/>
      <c r="JGT110" s="137"/>
      <c r="JGU110" s="137"/>
      <c r="JGV110" s="137"/>
      <c r="JGW110" s="137"/>
      <c r="JGX110" s="137"/>
      <c r="JGY110" s="137"/>
      <c r="JGZ110" s="137"/>
      <c r="JHA110" s="137"/>
      <c r="JHB110" s="137"/>
      <c r="JHC110" s="137"/>
      <c r="JHD110" s="137"/>
      <c r="JHE110" s="137"/>
      <c r="JHF110" s="137"/>
      <c r="JHG110" s="137"/>
      <c r="JHH110" s="137"/>
      <c r="JHI110" s="137"/>
      <c r="JHJ110" s="137"/>
      <c r="JHK110" s="137"/>
      <c r="JHL110" s="137"/>
      <c r="JHM110" s="137"/>
      <c r="JHN110" s="137"/>
      <c r="JHO110" s="137"/>
      <c r="JHP110" s="137"/>
      <c r="JHQ110" s="137"/>
      <c r="JHR110" s="137"/>
      <c r="JHS110" s="137"/>
      <c r="JHT110" s="137"/>
      <c r="JHU110" s="137"/>
      <c r="JHV110" s="137"/>
      <c r="JHW110" s="137"/>
      <c r="JHX110" s="137"/>
      <c r="JHY110" s="137"/>
      <c r="JHZ110" s="137"/>
      <c r="JIA110" s="137"/>
      <c r="JIB110" s="137"/>
      <c r="JIC110" s="137"/>
      <c r="JID110" s="137"/>
      <c r="JIE110" s="137"/>
      <c r="JIF110" s="137"/>
      <c r="JIG110" s="137"/>
      <c r="JIH110" s="137"/>
      <c r="JII110" s="137"/>
      <c r="JIJ110" s="137"/>
      <c r="JIK110" s="137"/>
      <c r="JIL110" s="137"/>
      <c r="JIM110" s="137"/>
      <c r="JIN110" s="137"/>
      <c r="JIO110" s="137"/>
      <c r="JIP110" s="137"/>
      <c r="JIQ110" s="137"/>
      <c r="JIR110" s="137"/>
      <c r="JIS110" s="137"/>
      <c r="JIT110" s="137"/>
      <c r="JIU110" s="137"/>
      <c r="JIV110" s="137"/>
      <c r="JIW110" s="137"/>
      <c r="JIX110" s="137"/>
      <c r="JIY110" s="137"/>
      <c r="JIZ110" s="137"/>
      <c r="JJA110" s="137"/>
      <c r="JJB110" s="137"/>
      <c r="JJC110" s="137"/>
      <c r="JJD110" s="137"/>
      <c r="JJE110" s="137"/>
      <c r="JJF110" s="137"/>
      <c r="JJG110" s="137"/>
      <c r="JJH110" s="137"/>
      <c r="JJI110" s="137"/>
      <c r="JJJ110" s="137"/>
      <c r="JJK110" s="137"/>
      <c r="JJL110" s="137"/>
      <c r="JJM110" s="137"/>
      <c r="JJN110" s="137"/>
      <c r="JJO110" s="137"/>
      <c r="JJP110" s="137"/>
      <c r="JJQ110" s="137"/>
      <c r="JJR110" s="137"/>
      <c r="JJS110" s="137"/>
      <c r="JJT110" s="137"/>
      <c r="JJU110" s="137"/>
      <c r="JJV110" s="137"/>
      <c r="JJW110" s="137"/>
      <c r="JJX110" s="137"/>
      <c r="JJY110" s="137"/>
      <c r="JJZ110" s="137"/>
      <c r="JKA110" s="137"/>
      <c r="JKB110" s="137"/>
      <c r="JKC110" s="137"/>
      <c r="JKD110" s="137"/>
      <c r="JKE110" s="137"/>
      <c r="JKF110" s="137"/>
      <c r="JKG110" s="137"/>
      <c r="JKH110" s="137"/>
      <c r="JKI110" s="137"/>
      <c r="JKJ110" s="137"/>
      <c r="JKK110" s="137"/>
      <c r="JKL110" s="137"/>
      <c r="JKM110" s="137"/>
      <c r="JKN110" s="137"/>
      <c r="JKO110" s="137"/>
      <c r="JKP110" s="137"/>
      <c r="JKQ110" s="137"/>
      <c r="JKR110" s="137"/>
      <c r="JKS110" s="137"/>
      <c r="JKT110" s="137"/>
      <c r="JKU110" s="137"/>
      <c r="JKV110" s="137"/>
      <c r="JKW110" s="137"/>
      <c r="JKX110" s="137"/>
      <c r="JKY110" s="137"/>
      <c r="JKZ110" s="137"/>
      <c r="JLA110" s="137"/>
      <c r="JLB110" s="137"/>
      <c r="JLC110" s="137"/>
      <c r="JLD110" s="137"/>
      <c r="JLE110" s="137"/>
      <c r="JLF110" s="137"/>
      <c r="JLG110" s="137"/>
      <c r="JLH110" s="137"/>
      <c r="JLI110" s="137"/>
      <c r="JLJ110" s="137"/>
      <c r="JLK110" s="137"/>
      <c r="JLL110" s="137"/>
      <c r="JLM110" s="137"/>
      <c r="JLN110" s="137"/>
      <c r="JLO110" s="137"/>
      <c r="JLP110" s="137"/>
      <c r="JLQ110" s="137"/>
      <c r="JLR110" s="137"/>
      <c r="JLS110" s="137"/>
      <c r="JLT110" s="137"/>
      <c r="JLU110" s="137"/>
      <c r="JLV110" s="137"/>
      <c r="JLW110" s="137"/>
      <c r="JLX110" s="137"/>
      <c r="JLY110" s="137"/>
      <c r="JLZ110" s="137"/>
      <c r="JMA110" s="137"/>
      <c r="JMB110" s="137"/>
      <c r="JMC110" s="137"/>
      <c r="JMD110" s="137"/>
      <c r="JME110" s="137"/>
      <c r="JMF110" s="137"/>
      <c r="JMG110" s="137"/>
      <c r="JMH110" s="137"/>
      <c r="JMI110" s="137"/>
      <c r="JMJ110" s="137"/>
      <c r="JMK110" s="137"/>
      <c r="JML110" s="137"/>
      <c r="JMM110" s="137"/>
      <c r="JMN110" s="137"/>
      <c r="JMO110" s="137"/>
      <c r="JMP110" s="137"/>
      <c r="JMQ110" s="137"/>
      <c r="JMR110" s="137"/>
      <c r="JMS110" s="137"/>
      <c r="JMT110" s="137"/>
      <c r="JMU110" s="137"/>
      <c r="JMV110" s="137"/>
      <c r="JMW110" s="137"/>
      <c r="JMX110" s="137"/>
      <c r="JMY110" s="137"/>
      <c r="JMZ110" s="137"/>
      <c r="JNA110" s="137"/>
      <c r="JNB110" s="137"/>
      <c r="JNC110" s="137"/>
      <c r="JND110" s="137"/>
      <c r="JNE110" s="137"/>
      <c r="JNF110" s="137"/>
      <c r="JNG110" s="137"/>
      <c r="JNH110" s="137"/>
      <c r="JNI110" s="137"/>
      <c r="JNJ110" s="137"/>
      <c r="JNK110" s="137"/>
      <c r="JNL110" s="137"/>
      <c r="JNM110" s="137"/>
      <c r="JNN110" s="137"/>
      <c r="JNO110" s="137"/>
      <c r="JNP110" s="137"/>
      <c r="JNQ110" s="137"/>
      <c r="JNR110" s="137"/>
      <c r="JNS110" s="137"/>
      <c r="JNT110" s="137"/>
      <c r="JNU110" s="137"/>
      <c r="JNV110" s="137"/>
      <c r="JNW110" s="137"/>
      <c r="JNX110" s="137"/>
      <c r="JNY110" s="137"/>
      <c r="JNZ110" s="137"/>
      <c r="JOA110" s="137"/>
      <c r="JOB110" s="137"/>
      <c r="JOC110" s="137"/>
      <c r="JOD110" s="137"/>
      <c r="JOE110" s="137"/>
      <c r="JOF110" s="137"/>
      <c r="JOG110" s="137"/>
      <c r="JOH110" s="137"/>
      <c r="JOI110" s="137"/>
      <c r="JOJ110" s="137"/>
      <c r="JOK110" s="137"/>
      <c r="JOL110" s="137"/>
      <c r="JOM110" s="137"/>
      <c r="JON110" s="137"/>
      <c r="JOO110" s="137"/>
      <c r="JOP110" s="137"/>
      <c r="JOQ110" s="137"/>
      <c r="JOR110" s="137"/>
      <c r="JOS110" s="137"/>
      <c r="JOT110" s="137"/>
      <c r="JOU110" s="137"/>
      <c r="JOV110" s="137"/>
      <c r="JOW110" s="137"/>
      <c r="JOX110" s="137"/>
      <c r="JOY110" s="137"/>
      <c r="JOZ110" s="137"/>
      <c r="JPA110" s="137"/>
      <c r="JPB110" s="137"/>
      <c r="JPC110" s="137"/>
      <c r="JPD110" s="137"/>
      <c r="JPE110" s="137"/>
      <c r="JPF110" s="137"/>
      <c r="JPG110" s="137"/>
      <c r="JPH110" s="137"/>
      <c r="JPI110" s="137"/>
      <c r="JPJ110" s="137"/>
      <c r="JPK110" s="137"/>
      <c r="JPL110" s="137"/>
      <c r="JPM110" s="137"/>
      <c r="JPN110" s="137"/>
      <c r="JPO110" s="137"/>
      <c r="JPP110" s="137"/>
      <c r="JPQ110" s="137"/>
      <c r="JPR110" s="137"/>
      <c r="JPS110" s="137"/>
      <c r="JPT110" s="137"/>
      <c r="JPU110" s="137"/>
      <c r="JPV110" s="137"/>
      <c r="JPW110" s="137"/>
      <c r="JPX110" s="137"/>
      <c r="JPY110" s="137"/>
      <c r="JPZ110" s="137"/>
      <c r="JQA110" s="137"/>
      <c r="JQB110" s="137"/>
      <c r="JQC110" s="137"/>
      <c r="JQD110" s="137"/>
      <c r="JQE110" s="137"/>
      <c r="JQF110" s="137"/>
      <c r="JQG110" s="137"/>
      <c r="JQH110" s="137"/>
      <c r="JQI110" s="137"/>
      <c r="JQJ110" s="137"/>
      <c r="JQK110" s="137"/>
      <c r="JQL110" s="137"/>
      <c r="JQM110" s="137"/>
      <c r="JQN110" s="137"/>
      <c r="JQO110" s="137"/>
      <c r="JQP110" s="137"/>
      <c r="JQQ110" s="137"/>
      <c r="JQR110" s="137"/>
      <c r="JQS110" s="137"/>
      <c r="JQT110" s="137"/>
      <c r="JQU110" s="137"/>
      <c r="JQV110" s="137"/>
      <c r="JQW110" s="137"/>
      <c r="JQX110" s="137"/>
      <c r="JQY110" s="137"/>
      <c r="JQZ110" s="137"/>
      <c r="JRA110" s="137"/>
      <c r="JRB110" s="137"/>
      <c r="JRC110" s="137"/>
      <c r="JRD110" s="137"/>
      <c r="JRE110" s="137"/>
      <c r="JRF110" s="137"/>
      <c r="JRG110" s="137"/>
      <c r="JRH110" s="137"/>
      <c r="JRI110" s="137"/>
      <c r="JRJ110" s="137"/>
      <c r="JRK110" s="137"/>
      <c r="JRL110" s="137"/>
      <c r="JRM110" s="137"/>
      <c r="JRN110" s="137"/>
      <c r="JRO110" s="137"/>
      <c r="JRP110" s="137"/>
      <c r="JRQ110" s="137"/>
      <c r="JRR110" s="137"/>
      <c r="JRS110" s="137"/>
      <c r="JRT110" s="137"/>
      <c r="JRU110" s="137"/>
      <c r="JRV110" s="137"/>
      <c r="JRW110" s="137"/>
      <c r="JRX110" s="137"/>
      <c r="JRY110" s="137"/>
      <c r="JRZ110" s="137"/>
      <c r="JSA110" s="137"/>
      <c r="JSB110" s="137"/>
      <c r="JSC110" s="137"/>
      <c r="JSD110" s="137"/>
      <c r="JSE110" s="137"/>
      <c r="JSF110" s="137"/>
      <c r="JSG110" s="137"/>
      <c r="JSH110" s="137"/>
      <c r="JSI110" s="137"/>
      <c r="JSJ110" s="137"/>
      <c r="JSK110" s="137"/>
      <c r="JSL110" s="137"/>
      <c r="JSM110" s="137"/>
      <c r="JSN110" s="137"/>
      <c r="JSO110" s="137"/>
      <c r="JSP110" s="137"/>
      <c r="JSQ110" s="137"/>
      <c r="JSR110" s="137"/>
      <c r="JSS110" s="137"/>
      <c r="JST110" s="137"/>
      <c r="JSU110" s="137"/>
      <c r="JSV110" s="137"/>
      <c r="JSW110" s="137"/>
      <c r="JSX110" s="137"/>
      <c r="JSY110" s="137"/>
      <c r="JSZ110" s="137"/>
      <c r="JTA110" s="137"/>
      <c r="JTB110" s="137"/>
      <c r="JTC110" s="137"/>
      <c r="JTD110" s="137"/>
      <c r="JTE110" s="137"/>
      <c r="JTF110" s="137"/>
      <c r="JTG110" s="137"/>
      <c r="JTH110" s="137"/>
      <c r="JTI110" s="137"/>
      <c r="JTJ110" s="137"/>
      <c r="JTK110" s="137"/>
      <c r="JTL110" s="137"/>
      <c r="JTM110" s="137"/>
      <c r="JTN110" s="137"/>
      <c r="JTO110" s="137"/>
      <c r="JTP110" s="137"/>
      <c r="JTQ110" s="137"/>
      <c r="JTR110" s="137"/>
      <c r="JTS110" s="137"/>
      <c r="JTT110" s="137"/>
      <c r="JTU110" s="137"/>
      <c r="JTV110" s="137"/>
      <c r="JTW110" s="137"/>
      <c r="JTX110" s="137"/>
      <c r="JTY110" s="137"/>
      <c r="JTZ110" s="137"/>
      <c r="JUA110" s="137"/>
      <c r="JUB110" s="137"/>
      <c r="JUC110" s="137"/>
      <c r="JUD110" s="137"/>
      <c r="JUE110" s="137"/>
      <c r="JUF110" s="137"/>
      <c r="JUG110" s="137"/>
      <c r="JUH110" s="137"/>
      <c r="JUI110" s="137"/>
      <c r="JUJ110" s="137"/>
      <c r="JUK110" s="137"/>
      <c r="JUL110" s="137"/>
      <c r="JUM110" s="137"/>
      <c r="JUN110" s="137"/>
      <c r="JUO110" s="137"/>
      <c r="JUP110" s="137"/>
      <c r="JUQ110" s="137"/>
      <c r="JUR110" s="137"/>
      <c r="JUS110" s="137"/>
      <c r="JUT110" s="137"/>
      <c r="JUU110" s="137"/>
      <c r="JUV110" s="137"/>
      <c r="JUW110" s="137"/>
      <c r="JUX110" s="137"/>
      <c r="JUY110" s="137"/>
      <c r="JUZ110" s="137"/>
      <c r="JVA110" s="137"/>
      <c r="JVB110" s="137"/>
      <c r="JVC110" s="137"/>
      <c r="JVD110" s="137"/>
      <c r="JVE110" s="137"/>
      <c r="JVF110" s="137"/>
      <c r="JVG110" s="137"/>
      <c r="JVH110" s="137"/>
      <c r="JVI110" s="137"/>
      <c r="JVJ110" s="137"/>
      <c r="JVK110" s="137"/>
      <c r="JVL110" s="137"/>
      <c r="JVM110" s="137"/>
      <c r="JVN110" s="137"/>
      <c r="JVO110" s="137"/>
      <c r="JVP110" s="137"/>
      <c r="JVQ110" s="137"/>
      <c r="JVR110" s="137"/>
      <c r="JVS110" s="137"/>
      <c r="JVT110" s="137"/>
      <c r="JVU110" s="137"/>
      <c r="JVV110" s="137"/>
      <c r="JVW110" s="137"/>
      <c r="JVX110" s="137"/>
      <c r="JVY110" s="137"/>
      <c r="JVZ110" s="137"/>
      <c r="JWA110" s="137"/>
      <c r="JWB110" s="137"/>
      <c r="JWC110" s="137"/>
      <c r="JWD110" s="137"/>
      <c r="JWE110" s="137"/>
      <c r="JWF110" s="137"/>
      <c r="JWG110" s="137"/>
      <c r="JWH110" s="137"/>
      <c r="JWI110" s="137"/>
      <c r="JWJ110" s="137"/>
      <c r="JWK110" s="137"/>
      <c r="JWL110" s="137"/>
      <c r="JWM110" s="137"/>
      <c r="JWN110" s="137"/>
      <c r="JWO110" s="137"/>
      <c r="JWP110" s="137"/>
      <c r="JWQ110" s="137"/>
      <c r="JWR110" s="137"/>
      <c r="JWS110" s="137"/>
      <c r="JWT110" s="137"/>
      <c r="JWU110" s="137"/>
      <c r="JWV110" s="137"/>
      <c r="JWW110" s="137"/>
      <c r="JWX110" s="137"/>
      <c r="JWY110" s="137"/>
      <c r="JWZ110" s="137"/>
      <c r="JXA110" s="137"/>
      <c r="JXB110" s="137"/>
      <c r="JXC110" s="137"/>
      <c r="JXD110" s="137"/>
      <c r="JXE110" s="137"/>
      <c r="JXF110" s="137"/>
      <c r="JXG110" s="137"/>
      <c r="JXH110" s="137"/>
      <c r="JXI110" s="137"/>
      <c r="JXJ110" s="137"/>
      <c r="JXK110" s="137"/>
      <c r="JXL110" s="137"/>
      <c r="JXM110" s="137"/>
      <c r="JXN110" s="137"/>
      <c r="JXO110" s="137"/>
      <c r="JXP110" s="137"/>
      <c r="JXQ110" s="137"/>
      <c r="JXR110" s="137"/>
      <c r="JXS110" s="137"/>
      <c r="JXT110" s="137"/>
      <c r="JXU110" s="137"/>
      <c r="JXV110" s="137"/>
      <c r="JXW110" s="137"/>
      <c r="JXX110" s="137"/>
      <c r="JXY110" s="137"/>
      <c r="JXZ110" s="137"/>
      <c r="JYA110" s="137"/>
      <c r="JYB110" s="137"/>
      <c r="JYC110" s="137"/>
      <c r="JYD110" s="137"/>
      <c r="JYE110" s="137"/>
      <c r="JYF110" s="137"/>
      <c r="JYG110" s="137"/>
      <c r="JYH110" s="137"/>
      <c r="JYI110" s="137"/>
      <c r="JYJ110" s="137"/>
      <c r="JYK110" s="137"/>
      <c r="JYL110" s="137"/>
      <c r="JYM110" s="137"/>
      <c r="JYN110" s="137"/>
      <c r="JYO110" s="137"/>
      <c r="JYP110" s="137"/>
      <c r="JYQ110" s="137"/>
      <c r="JYR110" s="137"/>
      <c r="JYS110" s="137"/>
      <c r="JYT110" s="137"/>
      <c r="JYU110" s="137"/>
      <c r="JYV110" s="137"/>
      <c r="JYW110" s="137"/>
      <c r="JYX110" s="137"/>
      <c r="JYY110" s="137"/>
      <c r="JYZ110" s="137"/>
      <c r="JZA110" s="137"/>
      <c r="JZB110" s="137"/>
      <c r="JZC110" s="137"/>
      <c r="JZD110" s="137"/>
      <c r="JZE110" s="137"/>
      <c r="JZF110" s="137"/>
      <c r="JZG110" s="137"/>
      <c r="JZH110" s="137"/>
      <c r="JZI110" s="137"/>
      <c r="JZJ110" s="137"/>
      <c r="JZK110" s="137"/>
      <c r="JZL110" s="137"/>
      <c r="JZM110" s="137"/>
      <c r="JZN110" s="137"/>
      <c r="JZO110" s="137"/>
      <c r="JZP110" s="137"/>
      <c r="JZQ110" s="137"/>
      <c r="JZR110" s="137"/>
      <c r="JZS110" s="137"/>
      <c r="JZT110" s="137"/>
      <c r="JZU110" s="137"/>
      <c r="JZV110" s="137"/>
      <c r="JZW110" s="137"/>
      <c r="JZX110" s="137"/>
      <c r="JZY110" s="137"/>
      <c r="JZZ110" s="137"/>
      <c r="KAA110" s="137"/>
      <c r="KAB110" s="137"/>
      <c r="KAC110" s="137"/>
      <c r="KAD110" s="137"/>
      <c r="KAE110" s="137"/>
      <c r="KAF110" s="137"/>
      <c r="KAG110" s="137"/>
      <c r="KAH110" s="137"/>
      <c r="KAI110" s="137"/>
      <c r="KAJ110" s="137"/>
      <c r="KAK110" s="137"/>
      <c r="KAL110" s="137"/>
      <c r="KAM110" s="137"/>
      <c r="KAN110" s="137"/>
      <c r="KAO110" s="137"/>
      <c r="KAP110" s="137"/>
      <c r="KAQ110" s="137"/>
      <c r="KAR110" s="137"/>
      <c r="KAS110" s="137"/>
      <c r="KAT110" s="137"/>
      <c r="KAU110" s="137"/>
      <c r="KAV110" s="137"/>
      <c r="KAW110" s="137"/>
      <c r="KAX110" s="137"/>
      <c r="KAY110" s="137"/>
      <c r="KAZ110" s="137"/>
      <c r="KBA110" s="137"/>
      <c r="KBB110" s="137"/>
      <c r="KBC110" s="137"/>
      <c r="KBD110" s="137"/>
      <c r="KBE110" s="137"/>
      <c r="KBF110" s="137"/>
      <c r="KBG110" s="137"/>
      <c r="KBH110" s="137"/>
      <c r="KBI110" s="137"/>
      <c r="KBJ110" s="137"/>
      <c r="KBK110" s="137"/>
      <c r="KBL110" s="137"/>
      <c r="KBM110" s="137"/>
      <c r="KBN110" s="137"/>
      <c r="KBO110" s="137"/>
      <c r="KBP110" s="137"/>
      <c r="KBQ110" s="137"/>
      <c r="KBR110" s="137"/>
      <c r="KBS110" s="137"/>
      <c r="KBT110" s="137"/>
      <c r="KBU110" s="137"/>
      <c r="KBV110" s="137"/>
      <c r="KBW110" s="137"/>
      <c r="KBX110" s="137"/>
      <c r="KBY110" s="137"/>
      <c r="KBZ110" s="137"/>
      <c r="KCA110" s="137"/>
      <c r="KCB110" s="137"/>
      <c r="KCC110" s="137"/>
      <c r="KCD110" s="137"/>
      <c r="KCE110" s="137"/>
      <c r="KCF110" s="137"/>
      <c r="KCG110" s="137"/>
      <c r="KCH110" s="137"/>
      <c r="KCI110" s="137"/>
      <c r="KCJ110" s="137"/>
      <c r="KCK110" s="137"/>
      <c r="KCL110" s="137"/>
      <c r="KCM110" s="137"/>
      <c r="KCN110" s="137"/>
      <c r="KCO110" s="137"/>
      <c r="KCP110" s="137"/>
      <c r="KCQ110" s="137"/>
      <c r="KCR110" s="137"/>
      <c r="KCS110" s="137"/>
      <c r="KCT110" s="137"/>
      <c r="KCU110" s="137"/>
      <c r="KCV110" s="137"/>
      <c r="KCW110" s="137"/>
      <c r="KCX110" s="137"/>
      <c r="KCY110" s="137"/>
      <c r="KCZ110" s="137"/>
      <c r="KDA110" s="137"/>
      <c r="KDB110" s="137"/>
      <c r="KDC110" s="137"/>
      <c r="KDD110" s="137"/>
      <c r="KDE110" s="137"/>
      <c r="KDF110" s="137"/>
      <c r="KDG110" s="137"/>
      <c r="KDH110" s="137"/>
      <c r="KDI110" s="137"/>
      <c r="KDJ110" s="137"/>
      <c r="KDK110" s="137"/>
      <c r="KDL110" s="137"/>
      <c r="KDM110" s="137"/>
      <c r="KDN110" s="137"/>
      <c r="KDO110" s="137"/>
      <c r="KDP110" s="137"/>
      <c r="KDQ110" s="137"/>
      <c r="KDR110" s="137"/>
      <c r="KDS110" s="137"/>
      <c r="KDT110" s="137"/>
      <c r="KDU110" s="137"/>
      <c r="KDV110" s="137"/>
      <c r="KDW110" s="137"/>
      <c r="KDX110" s="137"/>
      <c r="KDY110" s="137"/>
      <c r="KDZ110" s="137"/>
      <c r="KEA110" s="137"/>
      <c r="KEB110" s="137"/>
      <c r="KEC110" s="137"/>
      <c r="KED110" s="137"/>
      <c r="KEE110" s="137"/>
      <c r="KEF110" s="137"/>
      <c r="KEG110" s="137"/>
      <c r="KEH110" s="137"/>
      <c r="KEI110" s="137"/>
      <c r="KEJ110" s="137"/>
      <c r="KEK110" s="137"/>
      <c r="KEL110" s="137"/>
      <c r="KEM110" s="137"/>
      <c r="KEN110" s="137"/>
      <c r="KEO110" s="137"/>
      <c r="KEP110" s="137"/>
      <c r="KEQ110" s="137"/>
      <c r="KER110" s="137"/>
      <c r="KES110" s="137"/>
      <c r="KET110" s="137"/>
      <c r="KEU110" s="137"/>
      <c r="KEV110" s="137"/>
      <c r="KEW110" s="137"/>
      <c r="KEX110" s="137"/>
      <c r="KEY110" s="137"/>
      <c r="KEZ110" s="137"/>
      <c r="KFA110" s="137"/>
      <c r="KFB110" s="137"/>
      <c r="KFC110" s="137"/>
      <c r="KFD110" s="137"/>
      <c r="KFE110" s="137"/>
      <c r="KFF110" s="137"/>
      <c r="KFG110" s="137"/>
      <c r="KFH110" s="137"/>
      <c r="KFI110" s="137"/>
      <c r="KFJ110" s="137"/>
      <c r="KFK110" s="137"/>
      <c r="KFL110" s="137"/>
      <c r="KFM110" s="137"/>
      <c r="KFN110" s="137"/>
      <c r="KFO110" s="137"/>
      <c r="KFP110" s="137"/>
      <c r="KFQ110" s="137"/>
      <c r="KFR110" s="137"/>
      <c r="KFS110" s="137"/>
      <c r="KFT110" s="137"/>
      <c r="KFU110" s="137"/>
      <c r="KFV110" s="137"/>
      <c r="KFW110" s="137"/>
      <c r="KFX110" s="137"/>
      <c r="KFY110" s="137"/>
      <c r="KFZ110" s="137"/>
      <c r="KGA110" s="137"/>
      <c r="KGB110" s="137"/>
      <c r="KGC110" s="137"/>
      <c r="KGD110" s="137"/>
      <c r="KGE110" s="137"/>
      <c r="KGF110" s="137"/>
      <c r="KGG110" s="137"/>
      <c r="KGH110" s="137"/>
      <c r="KGI110" s="137"/>
      <c r="KGJ110" s="137"/>
      <c r="KGK110" s="137"/>
      <c r="KGL110" s="137"/>
      <c r="KGM110" s="137"/>
      <c r="KGN110" s="137"/>
      <c r="KGO110" s="137"/>
      <c r="KGP110" s="137"/>
      <c r="KGQ110" s="137"/>
      <c r="KGR110" s="137"/>
      <c r="KGS110" s="137"/>
      <c r="KGT110" s="137"/>
      <c r="KGU110" s="137"/>
      <c r="KGV110" s="137"/>
      <c r="KGW110" s="137"/>
      <c r="KGX110" s="137"/>
      <c r="KGY110" s="137"/>
      <c r="KGZ110" s="137"/>
      <c r="KHA110" s="137"/>
      <c r="KHB110" s="137"/>
      <c r="KHC110" s="137"/>
      <c r="KHD110" s="137"/>
      <c r="KHE110" s="137"/>
      <c r="KHF110" s="137"/>
      <c r="KHG110" s="137"/>
      <c r="KHH110" s="137"/>
      <c r="KHI110" s="137"/>
      <c r="KHJ110" s="137"/>
      <c r="KHK110" s="137"/>
      <c r="KHL110" s="137"/>
      <c r="KHM110" s="137"/>
      <c r="KHN110" s="137"/>
      <c r="KHO110" s="137"/>
      <c r="KHP110" s="137"/>
      <c r="KHQ110" s="137"/>
      <c r="KHR110" s="137"/>
      <c r="KHS110" s="137"/>
      <c r="KHT110" s="137"/>
      <c r="KHU110" s="137"/>
      <c r="KHV110" s="137"/>
      <c r="KHW110" s="137"/>
      <c r="KHX110" s="137"/>
      <c r="KHY110" s="137"/>
      <c r="KHZ110" s="137"/>
      <c r="KIA110" s="137"/>
      <c r="KIB110" s="137"/>
      <c r="KIC110" s="137"/>
      <c r="KID110" s="137"/>
      <c r="KIE110" s="137"/>
      <c r="KIF110" s="137"/>
      <c r="KIG110" s="137"/>
      <c r="KIH110" s="137"/>
      <c r="KII110" s="137"/>
      <c r="KIJ110" s="137"/>
      <c r="KIK110" s="137"/>
      <c r="KIL110" s="137"/>
      <c r="KIM110" s="137"/>
      <c r="KIN110" s="137"/>
      <c r="KIO110" s="137"/>
      <c r="KIP110" s="137"/>
      <c r="KIQ110" s="137"/>
      <c r="KIR110" s="137"/>
      <c r="KIS110" s="137"/>
      <c r="KIT110" s="137"/>
      <c r="KIU110" s="137"/>
      <c r="KIV110" s="137"/>
      <c r="KIW110" s="137"/>
      <c r="KIX110" s="137"/>
      <c r="KIY110" s="137"/>
      <c r="KIZ110" s="137"/>
      <c r="KJA110" s="137"/>
      <c r="KJB110" s="137"/>
      <c r="KJC110" s="137"/>
      <c r="KJD110" s="137"/>
      <c r="KJE110" s="137"/>
      <c r="KJF110" s="137"/>
      <c r="KJG110" s="137"/>
      <c r="KJH110" s="137"/>
      <c r="KJI110" s="137"/>
      <c r="KJJ110" s="137"/>
      <c r="KJK110" s="137"/>
      <c r="KJL110" s="137"/>
      <c r="KJM110" s="137"/>
      <c r="KJN110" s="137"/>
      <c r="KJO110" s="137"/>
      <c r="KJP110" s="137"/>
      <c r="KJQ110" s="137"/>
      <c r="KJR110" s="137"/>
      <c r="KJS110" s="137"/>
      <c r="KJT110" s="137"/>
      <c r="KJU110" s="137"/>
      <c r="KJV110" s="137"/>
      <c r="KJW110" s="137"/>
      <c r="KJX110" s="137"/>
      <c r="KJY110" s="137"/>
      <c r="KJZ110" s="137"/>
      <c r="KKA110" s="137"/>
      <c r="KKB110" s="137"/>
      <c r="KKC110" s="137"/>
      <c r="KKD110" s="137"/>
      <c r="KKE110" s="137"/>
      <c r="KKF110" s="137"/>
      <c r="KKG110" s="137"/>
      <c r="KKH110" s="137"/>
      <c r="KKI110" s="137"/>
      <c r="KKJ110" s="137"/>
      <c r="KKK110" s="137"/>
      <c r="KKL110" s="137"/>
      <c r="KKM110" s="137"/>
      <c r="KKN110" s="137"/>
      <c r="KKO110" s="137"/>
      <c r="KKP110" s="137"/>
      <c r="KKQ110" s="137"/>
      <c r="KKR110" s="137"/>
      <c r="KKS110" s="137"/>
      <c r="KKT110" s="137"/>
      <c r="KKU110" s="137"/>
      <c r="KKV110" s="137"/>
      <c r="KKW110" s="137"/>
      <c r="KKX110" s="137"/>
      <c r="KKY110" s="137"/>
      <c r="KKZ110" s="137"/>
      <c r="KLA110" s="137"/>
      <c r="KLB110" s="137"/>
      <c r="KLC110" s="137"/>
      <c r="KLD110" s="137"/>
      <c r="KLE110" s="137"/>
      <c r="KLF110" s="137"/>
      <c r="KLG110" s="137"/>
      <c r="KLH110" s="137"/>
      <c r="KLI110" s="137"/>
      <c r="KLJ110" s="137"/>
      <c r="KLK110" s="137"/>
      <c r="KLL110" s="137"/>
      <c r="KLM110" s="137"/>
      <c r="KLN110" s="137"/>
      <c r="KLO110" s="137"/>
      <c r="KLP110" s="137"/>
      <c r="KLQ110" s="137"/>
      <c r="KLR110" s="137"/>
      <c r="KLS110" s="137"/>
      <c r="KLT110" s="137"/>
      <c r="KLU110" s="137"/>
      <c r="KLV110" s="137"/>
      <c r="KLW110" s="137"/>
      <c r="KLX110" s="137"/>
      <c r="KLY110" s="137"/>
      <c r="KLZ110" s="137"/>
      <c r="KMA110" s="137"/>
      <c r="KMB110" s="137"/>
      <c r="KMC110" s="137"/>
      <c r="KMD110" s="137"/>
      <c r="KME110" s="137"/>
      <c r="KMF110" s="137"/>
      <c r="KMG110" s="137"/>
      <c r="KMH110" s="137"/>
      <c r="KMI110" s="137"/>
      <c r="KMJ110" s="137"/>
      <c r="KMK110" s="137"/>
      <c r="KML110" s="137"/>
      <c r="KMM110" s="137"/>
      <c r="KMN110" s="137"/>
      <c r="KMO110" s="137"/>
      <c r="KMP110" s="137"/>
      <c r="KMQ110" s="137"/>
      <c r="KMR110" s="137"/>
      <c r="KMS110" s="137"/>
      <c r="KMT110" s="137"/>
      <c r="KMU110" s="137"/>
      <c r="KMV110" s="137"/>
      <c r="KMW110" s="137"/>
      <c r="KMX110" s="137"/>
      <c r="KMY110" s="137"/>
      <c r="KMZ110" s="137"/>
      <c r="KNA110" s="137"/>
      <c r="KNB110" s="137"/>
      <c r="KNC110" s="137"/>
      <c r="KND110" s="137"/>
      <c r="KNE110" s="137"/>
      <c r="KNF110" s="137"/>
      <c r="KNG110" s="137"/>
      <c r="KNH110" s="137"/>
      <c r="KNI110" s="137"/>
      <c r="KNJ110" s="137"/>
      <c r="KNK110" s="137"/>
      <c r="KNL110" s="137"/>
      <c r="KNM110" s="137"/>
      <c r="KNN110" s="137"/>
      <c r="KNO110" s="137"/>
      <c r="KNP110" s="137"/>
      <c r="KNQ110" s="137"/>
      <c r="KNR110" s="137"/>
      <c r="KNS110" s="137"/>
      <c r="KNT110" s="137"/>
      <c r="KNU110" s="137"/>
      <c r="KNV110" s="137"/>
      <c r="KNW110" s="137"/>
      <c r="KNX110" s="137"/>
      <c r="KNY110" s="137"/>
      <c r="KNZ110" s="137"/>
      <c r="KOA110" s="137"/>
      <c r="KOB110" s="137"/>
      <c r="KOC110" s="137"/>
      <c r="KOD110" s="137"/>
      <c r="KOE110" s="137"/>
      <c r="KOF110" s="137"/>
      <c r="KOG110" s="137"/>
      <c r="KOH110" s="137"/>
      <c r="KOI110" s="137"/>
      <c r="KOJ110" s="137"/>
      <c r="KOK110" s="137"/>
      <c r="KOL110" s="137"/>
      <c r="KOM110" s="137"/>
      <c r="KON110" s="137"/>
      <c r="KOO110" s="137"/>
      <c r="KOP110" s="137"/>
      <c r="KOQ110" s="137"/>
      <c r="KOR110" s="137"/>
      <c r="KOS110" s="137"/>
      <c r="KOT110" s="137"/>
      <c r="KOU110" s="137"/>
      <c r="KOV110" s="137"/>
      <c r="KOW110" s="137"/>
      <c r="KOX110" s="137"/>
      <c r="KOY110" s="137"/>
      <c r="KOZ110" s="137"/>
      <c r="KPA110" s="137"/>
      <c r="KPB110" s="137"/>
      <c r="KPC110" s="137"/>
      <c r="KPD110" s="137"/>
      <c r="KPE110" s="137"/>
      <c r="KPF110" s="137"/>
      <c r="KPG110" s="137"/>
      <c r="KPH110" s="137"/>
      <c r="KPI110" s="137"/>
      <c r="KPJ110" s="137"/>
      <c r="KPK110" s="137"/>
      <c r="KPL110" s="137"/>
      <c r="KPM110" s="137"/>
      <c r="KPN110" s="137"/>
      <c r="KPO110" s="137"/>
      <c r="KPP110" s="137"/>
      <c r="KPQ110" s="137"/>
      <c r="KPR110" s="137"/>
      <c r="KPS110" s="137"/>
      <c r="KPT110" s="137"/>
      <c r="KPU110" s="137"/>
      <c r="KPV110" s="137"/>
      <c r="KPW110" s="137"/>
      <c r="KPX110" s="137"/>
      <c r="KPY110" s="137"/>
      <c r="KPZ110" s="137"/>
      <c r="KQA110" s="137"/>
      <c r="KQB110" s="137"/>
      <c r="KQC110" s="137"/>
      <c r="KQD110" s="137"/>
      <c r="KQE110" s="137"/>
      <c r="KQF110" s="137"/>
      <c r="KQG110" s="137"/>
      <c r="KQH110" s="137"/>
      <c r="KQI110" s="137"/>
      <c r="KQJ110" s="137"/>
      <c r="KQK110" s="137"/>
      <c r="KQL110" s="137"/>
      <c r="KQM110" s="137"/>
      <c r="KQN110" s="137"/>
      <c r="KQO110" s="137"/>
      <c r="KQP110" s="137"/>
      <c r="KQQ110" s="137"/>
      <c r="KQR110" s="137"/>
      <c r="KQS110" s="137"/>
      <c r="KQT110" s="137"/>
      <c r="KQU110" s="137"/>
      <c r="KQV110" s="137"/>
      <c r="KQW110" s="137"/>
      <c r="KQX110" s="137"/>
      <c r="KQY110" s="137"/>
      <c r="KQZ110" s="137"/>
      <c r="KRA110" s="137"/>
      <c r="KRB110" s="137"/>
      <c r="KRC110" s="137"/>
      <c r="KRD110" s="137"/>
      <c r="KRE110" s="137"/>
      <c r="KRF110" s="137"/>
      <c r="KRG110" s="137"/>
      <c r="KRH110" s="137"/>
      <c r="KRI110" s="137"/>
      <c r="KRJ110" s="137"/>
      <c r="KRK110" s="137"/>
      <c r="KRL110" s="137"/>
      <c r="KRM110" s="137"/>
      <c r="KRN110" s="137"/>
      <c r="KRO110" s="137"/>
      <c r="KRP110" s="137"/>
      <c r="KRQ110" s="137"/>
      <c r="KRR110" s="137"/>
      <c r="KRS110" s="137"/>
      <c r="KRT110" s="137"/>
      <c r="KRU110" s="137"/>
      <c r="KRV110" s="137"/>
      <c r="KRW110" s="137"/>
      <c r="KRX110" s="137"/>
      <c r="KRY110" s="137"/>
      <c r="KRZ110" s="137"/>
      <c r="KSA110" s="137"/>
      <c r="KSB110" s="137"/>
      <c r="KSC110" s="137"/>
      <c r="KSD110" s="137"/>
      <c r="KSE110" s="137"/>
      <c r="KSF110" s="137"/>
      <c r="KSG110" s="137"/>
      <c r="KSH110" s="137"/>
      <c r="KSI110" s="137"/>
      <c r="KSJ110" s="137"/>
      <c r="KSK110" s="137"/>
      <c r="KSL110" s="137"/>
      <c r="KSM110" s="137"/>
      <c r="KSN110" s="137"/>
      <c r="KSO110" s="137"/>
      <c r="KSP110" s="137"/>
      <c r="KSQ110" s="137"/>
      <c r="KSR110" s="137"/>
      <c r="KSS110" s="137"/>
      <c r="KST110" s="137"/>
      <c r="KSU110" s="137"/>
      <c r="KSV110" s="137"/>
      <c r="KSW110" s="137"/>
      <c r="KSX110" s="137"/>
      <c r="KSY110" s="137"/>
      <c r="KSZ110" s="137"/>
      <c r="KTA110" s="137"/>
      <c r="KTB110" s="137"/>
      <c r="KTC110" s="137"/>
      <c r="KTD110" s="137"/>
      <c r="KTE110" s="137"/>
      <c r="KTF110" s="137"/>
      <c r="KTG110" s="137"/>
      <c r="KTH110" s="137"/>
      <c r="KTI110" s="137"/>
      <c r="KTJ110" s="137"/>
      <c r="KTK110" s="137"/>
      <c r="KTL110" s="137"/>
      <c r="KTM110" s="137"/>
      <c r="KTN110" s="137"/>
      <c r="KTO110" s="137"/>
      <c r="KTP110" s="137"/>
      <c r="KTQ110" s="137"/>
      <c r="KTR110" s="137"/>
      <c r="KTS110" s="137"/>
      <c r="KTT110" s="137"/>
      <c r="KTU110" s="137"/>
      <c r="KTV110" s="137"/>
      <c r="KTW110" s="137"/>
      <c r="KTX110" s="137"/>
      <c r="KTY110" s="137"/>
      <c r="KTZ110" s="137"/>
      <c r="KUA110" s="137"/>
      <c r="KUB110" s="137"/>
      <c r="KUC110" s="137"/>
      <c r="KUD110" s="137"/>
      <c r="KUE110" s="137"/>
      <c r="KUF110" s="137"/>
      <c r="KUG110" s="137"/>
      <c r="KUH110" s="137"/>
      <c r="KUI110" s="137"/>
      <c r="KUJ110" s="137"/>
      <c r="KUK110" s="137"/>
      <c r="KUL110" s="137"/>
      <c r="KUM110" s="137"/>
      <c r="KUN110" s="137"/>
      <c r="KUO110" s="137"/>
      <c r="KUP110" s="137"/>
      <c r="KUQ110" s="137"/>
      <c r="KUR110" s="137"/>
      <c r="KUS110" s="137"/>
      <c r="KUT110" s="137"/>
      <c r="KUU110" s="137"/>
      <c r="KUV110" s="137"/>
      <c r="KUW110" s="137"/>
      <c r="KUX110" s="137"/>
      <c r="KUY110" s="137"/>
      <c r="KUZ110" s="137"/>
      <c r="KVA110" s="137"/>
      <c r="KVB110" s="137"/>
      <c r="KVC110" s="137"/>
      <c r="KVD110" s="137"/>
      <c r="KVE110" s="137"/>
      <c r="KVF110" s="137"/>
      <c r="KVG110" s="137"/>
      <c r="KVH110" s="137"/>
      <c r="KVI110" s="137"/>
      <c r="KVJ110" s="137"/>
      <c r="KVK110" s="137"/>
      <c r="KVL110" s="137"/>
      <c r="KVM110" s="137"/>
      <c r="KVN110" s="137"/>
      <c r="KVO110" s="137"/>
      <c r="KVP110" s="137"/>
      <c r="KVQ110" s="137"/>
      <c r="KVR110" s="137"/>
      <c r="KVS110" s="137"/>
      <c r="KVT110" s="137"/>
      <c r="KVU110" s="137"/>
      <c r="KVV110" s="137"/>
      <c r="KVW110" s="137"/>
      <c r="KVX110" s="137"/>
      <c r="KVY110" s="137"/>
      <c r="KVZ110" s="137"/>
      <c r="KWA110" s="137"/>
      <c r="KWB110" s="137"/>
      <c r="KWC110" s="137"/>
      <c r="KWD110" s="137"/>
      <c r="KWE110" s="137"/>
      <c r="KWF110" s="137"/>
      <c r="KWG110" s="137"/>
      <c r="KWH110" s="137"/>
      <c r="KWI110" s="137"/>
      <c r="KWJ110" s="137"/>
      <c r="KWK110" s="137"/>
      <c r="KWL110" s="137"/>
      <c r="KWM110" s="137"/>
      <c r="KWN110" s="137"/>
      <c r="KWO110" s="137"/>
      <c r="KWP110" s="137"/>
      <c r="KWQ110" s="137"/>
      <c r="KWR110" s="137"/>
      <c r="KWS110" s="137"/>
      <c r="KWT110" s="137"/>
      <c r="KWU110" s="137"/>
      <c r="KWV110" s="137"/>
      <c r="KWW110" s="137"/>
      <c r="KWX110" s="137"/>
      <c r="KWY110" s="137"/>
      <c r="KWZ110" s="137"/>
      <c r="KXA110" s="137"/>
      <c r="KXB110" s="137"/>
      <c r="KXC110" s="137"/>
      <c r="KXD110" s="137"/>
      <c r="KXE110" s="137"/>
      <c r="KXF110" s="137"/>
      <c r="KXG110" s="137"/>
      <c r="KXH110" s="137"/>
      <c r="KXI110" s="137"/>
      <c r="KXJ110" s="137"/>
      <c r="KXK110" s="137"/>
      <c r="KXL110" s="137"/>
      <c r="KXM110" s="137"/>
      <c r="KXN110" s="137"/>
      <c r="KXO110" s="137"/>
      <c r="KXP110" s="137"/>
      <c r="KXQ110" s="137"/>
      <c r="KXR110" s="137"/>
      <c r="KXS110" s="137"/>
      <c r="KXT110" s="137"/>
      <c r="KXU110" s="137"/>
      <c r="KXV110" s="137"/>
      <c r="KXW110" s="137"/>
      <c r="KXX110" s="137"/>
      <c r="KXY110" s="137"/>
      <c r="KXZ110" s="137"/>
      <c r="KYA110" s="137"/>
      <c r="KYB110" s="137"/>
      <c r="KYC110" s="137"/>
      <c r="KYD110" s="137"/>
      <c r="KYE110" s="137"/>
      <c r="KYF110" s="137"/>
      <c r="KYG110" s="137"/>
      <c r="KYH110" s="137"/>
      <c r="KYI110" s="137"/>
      <c r="KYJ110" s="137"/>
      <c r="KYK110" s="137"/>
      <c r="KYL110" s="137"/>
      <c r="KYM110" s="137"/>
      <c r="KYN110" s="137"/>
      <c r="KYO110" s="137"/>
      <c r="KYP110" s="137"/>
      <c r="KYQ110" s="137"/>
      <c r="KYR110" s="137"/>
      <c r="KYS110" s="137"/>
      <c r="KYT110" s="137"/>
      <c r="KYU110" s="137"/>
      <c r="KYV110" s="137"/>
      <c r="KYW110" s="137"/>
      <c r="KYX110" s="137"/>
      <c r="KYY110" s="137"/>
      <c r="KYZ110" s="137"/>
      <c r="KZA110" s="137"/>
      <c r="KZB110" s="137"/>
      <c r="KZC110" s="137"/>
      <c r="KZD110" s="137"/>
      <c r="KZE110" s="137"/>
      <c r="KZF110" s="137"/>
      <c r="KZG110" s="137"/>
      <c r="KZH110" s="137"/>
      <c r="KZI110" s="137"/>
      <c r="KZJ110" s="137"/>
      <c r="KZK110" s="137"/>
      <c r="KZL110" s="137"/>
      <c r="KZM110" s="137"/>
      <c r="KZN110" s="137"/>
      <c r="KZO110" s="137"/>
      <c r="KZP110" s="137"/>
      <c r="KZQ110" s="137"/>
      <c r="KZR110" s="137"/>
      <c r="KZS110" s="137"/>
      <c r="KZT110" s="137"/>
      <c r="KZU110" s="137"/>
      <c r="KZV110" s="137"/>
      <c r="KZW110" s="137"/>
      <c r="KZX110" s="137"/>
      <c r="KZY110" s="137"/>
      <c r="KZZ110" s="137"/>
      <c r="LAA110" s="137"/>
      <c r="LAB110" s="137"/>
      <c r="LAC110" s="137"/>
      <c r="LAD110" s="137"/>
      <c r="LAE110" s="137"/>
      <c r="LAF110" s="137"/>
      <c r="LAG110" s="137"/>
      <c r="LAH110" s="137"/>
      <c r="LAI110" s="137"/>
      <c r="LAJ110" s="137"/>
      <c r="LAK110" s="137"/>
      <c r="LAL110" s="137"/>
      <c r="LAM110" s="137"/>
      <c r="LAN110" s="137"/>
      <c r="LAO110" s="137"/>
      <c r="LAP110" s="137"/>
      <c r="LAQ110" s="137"/>
      <c r="LAR110" s="137"/>
      <c r="LAS110" s="137"/>
      <c r="LAT110" s="137"/>
      <c r="LAU110" s="137"/>
      <c r="LAV110" s="137"/>
      <c r="LAW110" s="137"/>
      <c r="LAX110" s="137"/>
      <c r="LAY110" s="137"/>
      <c r="LAZ110" s="137"/>
      <c r="LBA110" s="137"/>
      <c r="LBB110" s="137"/>
      <c r="LBC110" s="137"/>
      <c r="LBD110" s="137"/>
      <c r="LBE110" s="137"/>
      <c r="LBF110" s="137"/>
      <c r="LBG110" s="137"/>
      <c r="LBH110" s="137"/>
      <c r="LBI110" s="137"/>
      <c r="LBJ110" s="137"/>
      <c r="LBK110" s="137"/>
      <c r="LBL110" s="137"/>
      <c r="LBM110" s="137"/>
      <c r="LBN110" s="137"/>
      <c r="LBO110" s="137"/>
      <c r="LBP110" s="137"/>
      <c r="LBQ110" s="137"/>
      <c r="LBR110" s="137"/>
      <c r="LBS110" s="137"/>
      <c r="LBT110" s="137"/>
      <c r="LBU110" s="137"/>
      <c r="LBV110" s="137"/>
      <c r="LBW110" s="137"/>
      <c r="LBX110" s="137"/>
      <c r="LBY110" s="137"/>
      <c r="LBZ110" s="137"/>
      <c r="LCA110" s="137"/>
      <c r="LCB110" s="137"/>
      <c r="LCC110" s="137"/>
      <c r="LCD110" s="137"/>
      <c r="LCE110" s="137"/>
      <c r="LCF110" s="137"/>
      <c r="LCG110" s="137"/>
      <c r="LCH110" s="137"/>
      <c r="LCI110" s="137"/>
      <c r="LCJ110" s="137"/>
      <c r="LCK110" s="137"/>
      <c r="LCL110" s="137"/>
      <c r="LCM110" s="137"/>
      <c r="LCN110" s="137"/>
      <c r="LCO110" s="137"/>
      <c r="LCP110" s="137"/>
      <c r="LCQ110" s="137"/>
      <c r="LCR110" s="137"/>
      <c r="LCS110" s="137"/>
      <c r="LCT110" s="137"/>
      <c r="LCU110" s="137"/>
      <c r="LCV110" s="137"/>
      <c r="LCW110" s="137"/>
      <c r="LCX110" s="137"/>
      <c r="LCY110" s="137"/>
      <c r="LCZ110" s="137"/>
      <c r="LDA110" s="137"/>
      <c r="LDB110" s="137"/>
      <c r="LDC110" s="137"/>
      <c r="LDD110" s="137"/>
      <c r="LDE110" s="137"/>
      <c r="LDF110" s="137"/>
      <c r="LDG110" s="137"/>
      <c r="LDH110" s="137"/>
      <c r="LDI110" s="137"/>
      <c r="LDJ110" s="137"/>
      <c r="LDK110" s="137"/>
      <c r="LDL110" s="137"/>
      <c r="LDM110" s="137"/>
      <c r="LDN110" s="137"/>
      <c r="LDO110" s="137"/>
      <c r="LDP110" s="137"/>
      <c r="LDQ110" s="137"/>
      <c r="LDR110" s="137"/>
      <c r="LDS110" s="137"/>
      <c r="LDT110" s="137"/>
      <c r="LDU110" s="137"/>
      <c r="LDV110" s="137"/>
      <c r="LDW110" s="137"/>
      <c r="LDX110" s="137"/>
      <c r="LDY110" s="137"/>
      <c r="LDZ110" s="137"/>
      <c r="LEA110" s="137"/>
      <c r="LEB110" s="137"/>
      <c r="LEC110" s="137"/>
      <c r="LED110" s="137"/>
      <c r="LEE110" s="137"/>
      <c r="LEF110" s="137"/>
      <c r="LEG110" s="137"/>
      <c r="LEH110" s="137"/>
      <c r="LEI110" s="137"/>
      <c r="LEJ110" s="137"/>
      <c r="LEK110" s="137"/>
      <c r="LEL110" s="137"/>
      <c r="LEM110" s="137"/>
      <c r="LEN110" s="137"/>
      <c r="LEO110" s="137"/>
      <c r="LEP110" s="137"/>
      <c r="LEQ110" s="137"/>
      <c r="LER110" s="137"/>
      <c r="LES110" s="137"/>
      <c r="LET110" s="137"/>
      <c r="LEU110" s="137"/>
      <c r="LEV110" s="137"/>
      <c r="LEW110" s="137"/>
      <c r="LEX110" s="137"/>
      <c r="LEY110" s="137"/>
      <c r="LEZ110" s="137"/>
      <c r="LFA110" s="137"/>
      <c r="LFB110" s="137"/>
      <c r="LFC110" s="137"/>
      <c r="LFD110" s="137"/>
      <c r="LFE110" s="137"/>
      <c r="LFF110" s="137"/>
      <c r="LFG110" s="137"/>
      <c r="LFH110" s="137"/>
      <c r="LFI110" s="137"/>
      <c r="LFJ110" s="137"/>
      <c r="LFK110" s="137"/>
      <c r="LFL110" s="137"/>
      <c r="LFM110" s="137"/>
      <c r="LFN110" s="137"/>
      <c r="LFO110" s="137"/>
      <c r="LFP110" s="137"/>
      <c r="LFQ110" s="137"/>
      <c r="LFR110" s="137"/>
      <c r="LFS110" s="137"/>
      <c r="LFT110" s="137"/>
      <c r="LFU110" s="137"/>
      <c r="LFV110" s="137"/>
      <c r="LFW110" s="137"/>
      <c r="LFX110" s="137"/>
      <c r="LFY110" s="137"/>
      <c r="LFZ110" s="137"/>
      <c r="LGA110" s="137"/>
      <c r="LGB110" s="137"/>
      <c r="LGC110" s="137"/>
      <c r="LGD110" s="137"/>
      <c r="LGE110" s="137"/>
      <c r="LGF110" s="137"/>
      <c r="LGG110" s="137"/>
      <c r="LGH110" s="137"/>
      <c r="LGI110" s="137"/>
      <c r="LGJ110" s="137"/>
      <c r="LGK110" s="137"/>
      <c r="LGL110" s="137"/>
      <c r="LGM110" s="137"/>
      <c r="LGN110" s="137"/>
      <c r="LGO110" s="137"/>
      <c r="LGP110" s="137"/>
      <c r="LGQ110" s="137"/>
      <c r="LGR110" s="137"/>
      <c r="LGS110" s="137"/>
      <c r="LGT110" s="137"/>
      <c r="LGU110" s="137"/>
      <c r="LGV110" s="137"/>
      <c r="LGW110" s="137"/>
      <c r="LGX110" s="137"/>
      <c r="LGY110" s="137"/>
      <c r="LGZ110" s="137"/>
      <c r="LHA110" s="137"/>
      <c r="LHB110" s="137"/>
      <c r="LHC110" s="137"/>
      <c r="LHD110" s="137"/>
      <c r="LHE110" s="137"/>
      <c r="LHF110" s="137"/>
      <c r="LHG110" s="137"/>
      <c r="LHH110" s="137"/>
      <c r="LHI110" s="137"/>
      <c r="LHJ110" s="137"/>
      <c r="LHK110" s="137"/>
      <c r="LHL110" s="137"/>
      <c r="LHM110" s="137"/>
      <c r="LHN110" s="137"/>
      <c r="LHO110" s="137"/>
      <c r="LHP110" s="137"/>
      <c r="LHQ110" s="137"/>
      <c r="LHR110" s="137"/>
      <c r="LHS110" s="137"/>
      <c r="LHT110" s="137"/>
      <c r="LHU110" s="137"/>
      <c r="LHV110" s="137"/>
      <c r="LHW110" s="137"/>
      <c r="LHX110" s="137"/>
      <c r="LHY110" s="137"/>
      <c r="LHZ110" s="137"/>
      <c r="LIA110" s="137"/>
      <c r="LIB110" s="137"/>
      <c r="LIC110" s="137"/>
      <c r="LID110" s="137"/>
      <c r="LIE110" s="137"/>
      <c r="LIF110" s="137"/>
      <c r="LIG110" s="137"/>
      <c r="LIH110" s="137"/>
      <c r="LII110" s="137"/>
      <c r="LIJ110" s="137"/>
      <c r="LIK110" s="137"/>
      <c r="LIL110" s="137"/>
      <c r="LIM110" s="137"/>
      <c r="LIN110" s="137"/>
      <c r="LIO110" s="137"/>
      <c r="LIP110" s="137"/>
      <c r="LIQ110" s="137"/>
      <c r="LIR110" s="137"/>
      <c r="LIS110" s="137"/>
      <c r="LIT110" s="137"/>
      <c r="LIU110" s="137"/>
      <c r="LIV110" s="137"/>
      <c r="LIW110" s="137"/>
      <c r="LIX110" s="137"/>
      <c r="LIY110" s="137"/>
      <c r="LIZ110" s="137"/>
      <c r="LJA110" s="137"/>
      <c r="LJB110" s="137"/>
      <c r="LJC110" s="137"/>
      <c r="LJD110" s="137"/>
      <c r="LJE110" s="137"/>
      <c r="LJF110" s="137"/>
      <c r="LJG110" s="137"/>
      <c r="LJH110" s="137"/>
      <c r="LJI110" s="137"/>
      <c r="LJJ110" s="137"/>
      <c r="LJK110" s="137"/>
      <c r="LJL110" s="137"/>
      <c r="LJM110" s="137"/>
      <c r="LJN110" s="137"/>
      <c r="LJO110" s="137"/>
      <c r="LJP110" s="137"/>
      <c r="LJQ110" s="137"/>
      <c r="LJR110" s="137"/>
      <c r="LJS110" s="137"/>
      <c r="LJT110" s="137"/>
      <c r="LJU110" s="137"/>
      <c r="LJV110" s="137"/>
      <c r="LJW110" s="137"/>
      <c r="LJX110" s="137"/>
      <c r="LJY110" s="137"/>
      <c r="LJZ110" s="137"/>
      <c r="LKA110" s="137"/>
      <c r="LKB110" s="137"/>
      <c r="LKC110" s="137"/>
      <c r="LKD110" s="137"/>
      <c r="LKE110" s="137"/>
      <c r="LKF110" s="137"/>
      <c r="LKG110" s="137"/>
      <c r="LKH110" s="137"/>
      <c r="LKI110" s="137"/>
      <c r="LKJ110" s="137"/>
      <c r="LKK110" s="137"/>
      <c r="LKL110" s="137"/>
      <c r="LKM110" s="137"/>
      <c r="LKN110" s="137"/>
      <c r="LKO110" s="137"/>
      <c r="LKP110" s="137"/>
      <c r="LKQ110" s="137"/>
      <c r="LKR110" s="137"/>
      <c r="LKS110" s="137"/>
      <c r="LKT110" s="137"/>
      <c r="LKU110" s="137"/>
      <c r="LKV110" s="137"/>
      <c r="LKW110" s="137"/>
      <c r="LKX110" s="137"/>
      <c r="LKY110" s="137"/>
      <c r="LKZ110" s="137"/>
      <c r="LLA110" s="137"/>
      <c r="LLB110" s="137"/>
      <c r="LLC110" s="137"/>
      <c r="LLD110" s="137"/>
      <c r="LLE110" s="137"/>
      <c r="LLF110" s="137"/>
      <c r="LLG110" s="137"/>
      <c r="LLH110" s="137"/>
      <c r="LLI110" s="137"/>
      <c r="LLJ110" s="137"/>
      <c r="LLK110" s="137"/>
      <c r="LLL110" s="137"/>
      <c r="LLM110" s="137"/>
      <c r="LLN110" s="137"/>
      <c r="LLO110" s="137"/>
      <c r="LLP110" s="137"/>
      <c r="LLQ110" s="137"/>
      <c r="LLR110" s="137"/>
      <c r="LLS110" s="137"/>
      <c r="LLT110" s="137"/>
      <c r="LLU110" s="137"/>
      <c r="LLV110" s="137"/>
      <c r="LLW110" s="137"/>
      <c r="LLX110" s="137"/>
      <c r="LLY110" s="137"/>
      <c r="LLZ110" s="137"/>
      <c r="LMA110" s="137"/>
      <c r="LMB110" s="137"/>
      <c r="LMC110" s="137"/>
      <c r="LMD110" s="137"/>
      <c r="LME110" s="137"/>
      <c r="LMF110" s="137"/>
      <c r="LMG110" s="137"/>
      <c r="LMH110" s="137"/>
      <c r="LMI110" s="137"/>
      <c r="LMJ110" s="137"/>
      <c r="LMK110" s="137"/>
      <c r="LML110" s="137"/>
      <c r="LMM110" s="137"/>
      <c r="LMN110" s="137"/>
      <c r="LMO110" s="137"/>
      <c r="LMP110" s="137"/>
      <c r="LMQ110" s="137"/>
      <c r="LMR110" s="137"/>
      <c r="LMS110" s="137"/>
      <c r="LMT110" s="137"/>
      <c r="LMU110" s="137"/>
      <c r="LMV110" s="137"/>
      <c r="LMW110" s="137"/>
      <c r="LMX110" s="137"/>
      <c r="LMY110" s="137"/>
      <c r="LMZ110" s="137"/>
      <c r="LNA110" s="137"/>
      <c r="LNB110" s="137"/>
      <c r="LNC110" s="137"/>
      <c r="LND110" s="137"/>
      <c r="LNE110" s="137"/>
      <c r="LNF110" s="137"/>
      <c r="LNG110" s="137"/>
      <c r="LNH110" s="137"/>
      <c r="LNI110" s="137"/>
      <c r="LNJ110" s="137"/>
      <c r="LNK110" s="137"/>
      <c r="LNL110" s="137"/>
      <c r="LNM110" s="137"/>
      <c r="LNN110" s="137"/>
      <c r="LNO110" s="137"/>
      <c r="LNP110" s="137"/>
      <c r="LNQ110" s="137"/>
      <c r="LNR110" s="137"/>
      <c r="LNS110" s="137"/>
      <c r="LNT110" s="137"/>
      <c r="LNU110" s="137"/>
      <c r="LNV110" s="137"/>
      <c r="LNW110" s="137"/>
      <c r="LNX110" s="137"/>
      <c r="LNY110" s="137"/>
      <c r="LNZ110" s="137"/>
      <c r="LOA110" s="137"/>
      <c r="LOB110" s="137"/>
      <c r="LOC110" s="137"/>
      <c r="LOD110" s="137"/>
      <c r="LOE110" s="137"/>
      <c r="LOF110" s="137"/>
      <c r="LOG110" s="137"/>
      <c r="LOH110" s="137"/>
      <c r="LOI110" s="137"/>
      <c r="LOJ110" s="137"/>
      <c r="LOK110" s="137"/>
      <c r="LOL110" s="137"/>
      <c r="LOM110" s="137"/>
      <c r="LON110" s="137"/>
      <c r="LOO110" s="137"/>
      <c r="LOP110" s="137"/>
      <c r="LOQ110" s="137"/>
      <c r="LOR110" s="137"/>
      <c r="LOS110" s="137"/>
      <c r="LOT110" s="137"/>
      <c r="LOU110" s="137"/>
      <c r="LOV110" s="137"/>
      <c r="LOW110" s="137"/>
      <c r="LOX110" s="137"/>
      <c r="LOY110" s="137"/>
      <c r="LOZ110" s="137"/>
      <c r="LPA110" s="137"/>
      <c r="LPB110" s="137"/>
      <c r="LPC110" s="137"/>
      <c r="LPD110" s="137"/>
      <c r="LPE110" s="137"/>
      <c r="LPF110" s="137"/>
      <c r="LPG110" s="137"/>
      <c r="LPH110" s="137"/>
      <c r="LPI110" s="137"/>
      <c r="LPJ110" s="137"/>
      <c r="LPK110" s="137"/>
      <c r="LPL110" s="137"/>
      <c r="LPM110" s="137"/>
      <c r="LPN110" s="137"/>
      <c r="LPO110" s="137"/>
      <c r="LPP110" s="137"/>
      <c r="LPQ110" s="137"/>
      <c r="LPR110" s="137"/>
      <c r="LPS110" s="137"/>
      <c r="LPT110" s="137"/>
      <c r="LPU110" s="137"/>
      <c r="LPV110" s="137"/>
      <c r="LPW110" s="137"/>
      <c r="LPX110" s="137"/>
      <c r="LPY110" s="137"/>
      <c r="LPZ110" s="137"/>
      <c r="LQA110" s="137"/>
      <c r="LQB110" s="137"/>
      <c r="LQC110" s="137"/>
      <c r="LQD110" s="137"/>
      <c r="LQE110" s="137"/>
      <c r="LQF110" s="137"/>
      <c r="LQG110" s="137"/>
      <c r="LQH110" s="137"/>
      <c r="LQI110" s="137"/>
      <c r="LQJ110" s="137"/>
      <c r="LQK110" s="137"/>
      <c r="LQL110" s="137"/>
      <c r="LQM110" s="137"/>
      <c r="LQN110" s="137"/>
      <c r="LQO110" s="137"/>
      <c r="LQP110" s="137"/>
      <c r="LQQ110" s="137"/>
      <c r="LQR110" s="137"/>
      <c r="LQS110" s="137"/>
      <c r="LQT110" s="137"/>
      <c r="LQU110" s="137"/>
      <c r="LQV110" s="137"/>
      <c r="LQW110" s="137"/>
      <c r="LQX110" s="137"/>
      <c r="LQY110" s="137"/>
      <c r="LQZ110" s="137"/>
      <c r="LRA110" s="137"/>
      <c r="LRB110" s="137"/>
      <c r="LRC110" s="137"/>
      <c r="LRD110" s="137"/>
      <c r="LRE110" s="137"/>
      <c r="LRF110" s="137"/>
      <c r="LRG110" s="137"/>
      <c r="LRH110" s="137"/>
      <c r="LRI110" s="137"/>
      <c r="LRJ110" s="137"/>
      <c r="LRK110" s="137"/>
      <c r="LRL110" s="137"/>
      <c r="LRM110" s="137"/>
      <c r="LRN110" s="137"/>
      <c r="LRO110" s="137"/>
      <c r="LRP110" s="137"/>
      <c r="LRQ110" s="137"/>
      <c r="LRR110" s="137"/>
      <c r="LRS110" s="137"/>
      <c r="LRT110" s="137"/>
      <c r="LRU110" s="137"/>
      <c r="LRV110" s="137"/>
      <c r="LRW110" s="137"/>
      <c r="LRX110" s="137"/>
      <c r="LRY110" s="137"/>
      <c r="LRZ110" s="137"/>
      <c r="LSA110" s="137"/>
      <c r="LSB110" s="137"/>
      <c r="LSC110" s="137"/>
      <c r="LSD110" s="137"/>
      <c r="LSE110" s="137"/>
      <c r="LSF110" s="137"/>
      <c r="LSG110" s="137"/>
      <c r="LSH110" s="137"/>
      <c r="LSI110" s="137"/>
      <c r="LSJ110" s="137"/>
      <c r="LSK110" s="137"/>
      <c r="LSL110" s="137"/>
      <c r="LSM110" s="137"/>
      <c r="LSN110" s="137"/>
      <c r="LSO110" s="137"/>
      <c r="LSP110" s="137"/>
      <c r="LSQ110" s="137"/>
      <c r="LSR110" s="137"/>
      <c r="LSS110" s="137"/>
      <c r="LST110" s="137"/>
      <c r="LSU110" s="137"/>
      <c r="LSV110" s="137"/>
      <c r="LSW110" s="137"/>
      <c r="LSX110" s="137"/>
      <c r="LSY110" s="137"/>
      <c r="LSZ110" s="137"/>
      <c r="LTA110" s="137"/>
      <c r="LTB110" s="137"/>
      <c r="LTC110" s="137"/>
      <c r="LTD110" s="137"/>
      <c r="LTE110" s="137"/>
      <c r="LTF110" s="137"/>
      <c r="LTG110" s="137"/>
      <c r="LTH110" s="137"/>
      <c r="LTI110" s="137"/>
      <c r="LTJ110" s="137"/>
      <c r="LTK110" s="137"/>
      <c r="LTL110" s="137"/>
      <c r="LTM110" s="137"/>
      <c r="LTN110" s="137"/>
      <c r="LTO110" s="137"/>
      <c r="LTP110" s="137"/>
      <c r="LTQ110" s="137"/>
      <c r="LTR110" s="137"/>
      <c r="LTS110" s="137"/>
      <c r="LTT110" s="137"/>
      <c r="LTU110" s="137"/>
      <c r="LTV110" s="137"/>
      <c r="LTW110" s="137"/>
      <c r="LTX110" s="137"/>
      <c r="LTY110" s="137"/>
      <c r="LTZ110" s="137"/>
      <c r="LUA110" s="137"/>
      <c r="LUB110" s="137"/>
      <c r="LUC110" s="137"/>
      <c r="LUD110" s="137"/>
      <c r="LUE110" s="137"/>
      <c r="LUF110" s="137"/>
      <c r="LUG110" s="137"/>
      <c r="LUH110" s="137"/>
      <c r="LUI110" s="137"/>
      <c r="LUJ110" s="137"/>
      <c r="LUK110" s="137"/>
      <c r="LUL110" s="137"/>
      <c r="LUM110" s="137"/>
      <c r="LUN110" s="137"/>
      <c r="LUO110" s="137"/>
      <c r="LUP110" s="137"/>
      <c r="LUQ110" s="137"/>
      <c r="LUR110" s="137"/>
      <c r="LUS110" s="137"/>
      <c r="LUT110" s="137"/>
      <c r="LUU110" s="137"/>
      <c r="LUV110" s="137"/>
      <c r="LUW110" s="137"/>
      <c r="LUX110" s="137"/>
      <c r="LUY110" s="137"/>
      <c r="LUZ110" s="137"/>
      <c r="LVA110" s="137"/>
      <c r="LVB110" s="137"/>
      <c r="LVC110" s="137"/>
      <c r="LVD110" s="137"/>
      <c r="LVE110" s="137"/>
      <c r="LVF110" s="137"/>
      <c r="LVG110" s="137"/>
      <c r="LVH110" s="137"/>
      <c r="LVI110" s="137"/>
      <c r="LVJ110" s="137"/>
      <c r="LVK110" s="137"/>
      <c r="LVL110" s="137"/>
      <c r="LVM110" s="137"/>
      <c r="LVN110" s="137"/>
      <c r="LVO110" s="137"/>
      <c r="LVP110" s="137"/>
      <c r="LVQ110" s="137"/>
      <c r="LVR110" s="137"/>
      <c r="LVS110" s="137"/>
      <c r="LVT110" s="137"/>
      <c r="LVU110" s="137"/>
      <c r="LVV110" s="137"/>
      <c r="LVW110" s="137"/>
      <c r="LVX110" s="137"/>
      <c r="LVY110" s="137"/>
      <c r="LVZ110" s="137"/>
      <c r="LWA110" s="137"/>
      <c r="LWB110" s="137"/>
      <c r="LWC110" s="137"/>
      <c r="LWD110" s="137"/>
      <c r="LWE110" s="137"/>
      <c r="LWF110" s="137"/>
      <c r="LWG110" s="137"/>
      <c r="LWH110" s="137"/>
      <c r="LWI110" s="137"/>
      <c r="LWJ110" s="137"/>
      <c r="LWK110" s="137"/>
      <c r="LWL110" s="137"/>
      <c r="LWM110" s="137"/>
      <c r="LWN110" s="137"/>
      <c r="LWO110" s="137"/>
      <c r="LWP110" s="137"/>
      <c r="LWQ110" s="137"/>
      <c r="LWR110" s="137"/>
      <c r="LWS110" s="137"/>
      <c r="LWT110" s="137"/>
      <c r="LWU110" s="137"/>
      <c r="LWV110" s="137"/>
      <c r="LWW110" s="137"/>
      <c r="LWX110" s="137"/>
      <c r="LWY110" s="137"/>
      <c r="LWZ110" s="137"/>
      <c r="LXA110" s="137"/>
      <c r="LXB110" s="137"/>
      <c r="LXC110" s="137"/>
      <c r="LXD110" s="137"/>
      <c r="LXE110" s="137"/>
      <c r="LXF110" s="137"/>
      <c r="LXG110" s="137"/>
      <c r="LXH110" s="137"/>
      <c r="LXI110" s="137"/>
      <c r="LXJ110" s="137"/>
      <c r="LXK110" s="137"/>
      <c r="LXL110" s="137"/>
      <c r="LXM110" s="137"/>
      <c r="LXN110" s="137"/>
      <c r="LXO110" s="137"/>
      <c r="LXP110" s="137"/>
      <c r="LXQ110" s="137"/>
      <c r="LXR110" s="137"/>
      <c r="LXS110" s="137"/>
      <c r="LXT110" s="137"/>
      <c r="LXU110" s="137"/>
      <c r="LXV110" s="137"/>
      <c r="LXW110" s="137"/>
      <c r="LXX110" s="137"/>
      <c r="LXY110" s="137"/>
      <c r="LXZ110" s="137"/>
      <c r="LYA110" s="137"/>
      <c r="LYB110" s="137"/>
      <c r="LYC110" s="137"/>
      <c r="LYD110" s="137"/>
      <c r="LYE110" s="137"/>
      <c r="LYF110" s="137"/>
      <c r="LYG110" s="137"/>
      <c r="LYH110" s="137"/>
      <c r="LYI110" s="137"/>
      <c r="LYJ110" s="137"/>
      <c r="LYK110" s="137"/>
      <c r="LYL110" s="137"/>
      <c r="LYM110" s="137"/>
      <c r="LYN110" s="137"/>
      <c r="LYO110" s="137"/>
      <c r="LYP110" s="137"/>
      <c r="LYQ110" s="137"/>
      <c r="LYR110" s="137"/>
      <c r="LYS110" s="137"/>
      <c r="LYT110" s="137"/>
      <c r="LYU110" s="137"/>
      <c r="LYV110" s="137"/>
      <c r="LYW110" s="137"/>
      <c r="LYX110" s="137"/>
      <c r="LYY110" s="137"/>
      <c r="LYZ110" s="137"/>
      <c r="LZA110" s="137"/>
      <c r="LZB110" s="137"/>
      <c r="LZC110" s="137"/>
      <c r="LZD110" s="137"/>
      <c r="LZE110" s="137"/>
      <c r="LZF110" s="137"/>
      <c r="LZG110" s="137"/>
      <c r="LZH110" s="137"/>
      <c r="LZI110" s="137"/>
      <c r="LZJ110" s="137"/>
      <c r="LZK110" s="137"/>
      <c r="LZL110" s="137"/>
      <c r="LZM110" s="137"/>
      <c r="LZN110" s="137"/>
      <c r="LZO110" s="137"/>
      <c r="LZP110" s="137"/>
      <c r="LZQ110" s="137"/>
      <c r="LZR110" s="137"/>
      <c r="LZS110" s="137"/>
      <c r="LZT110" s="137"/>
      <c r="LZU110" s="137"/>
      <c r="LZV110" s="137"/>
      <c r="LZW110" s="137"/>
      <c r="LZX110" s="137"/>
      <c r="LZY110" s="137"/>
      <c r="LZZ110" s="137"/>
      <c r="MAA110" s="137"/>
      <c r="MAB110" s="137"/>
      <c r="MAC110" s="137"/>
      <c r="MAD110" s="137"/>
      <c r="MAE110" s="137"/>
      <c r="MAF110" s="137"/>
      <c r="MAG110" s="137"/>
      <c r="MAH110" s="137"/>
      <c r="MAI110" s="137"/>
      <c r="MAJ110" s="137"/>
      <c r="MAK110" s="137"/>
      <c r="MAL110" s="137"/>
      <c r="MAM110" s="137"/>
      <c r="MAN110" s="137"/>
      <c r="MAO110" s="137"/>
      <c r="MAP110" s="137"/>
      <c r="MAQ110" s="137"/>
      <c r="MAR110" s="137"/>
      <c r="MAS110" s="137"/>
      <c r="MAT110" s="137"/>
      <c r="MAU110" s="137"/>
      <c r="MAV110" s="137"/>
      <c r="MAW110" s="137"/>
      <c r="MAX110" s="137"/>
      <c r="MAY110" s="137"/>
      <c r="MAZ110" s="137"/>
      <c r="MBA110" s="137"/>
      <c r="MBB110" s="137"/>
      <c r="MBC110" s="137"/>
      <c r="MBD110" s="137"/>
      <c r="MBE110" s="137"/>
      <c r="MBF110" s="137"/>
      <c r="MBG110" s="137"/>
      <c r="MBH110" s="137"/>
      <c r="MBI110" s="137"/>
      <c r="MBJ110" s="137"/>
      <c r="MBK110" s="137"/>
      <c r="MBL110" s="137"/>
      <c r="MBM110" s="137"/>
      <c r="MBN110" s="137"/>
      <c r="MBO110" s="137"/>
      <c r="MBP110" s="137"/>
      <c r="MBQ110" s="137"/>
      <c r="MBR110" s="137"/>
      <c r="MBS110" s="137"/>
      <c r="MBT110" s="137"/>
      <c r="MBU110" s="137"/>
      <c r="MBV110" s="137"/>
      <c r="MBW110" s="137"/>
      <c r="MBX110" s="137"/>
      <c r="MBY110" s="137"/>
      <c r="MBZ110" s="137"/>
      <c r="MCA110" s="137"/>
      <c r="MCB110" s="137"/>
      <c r="MCC110" s="137"/>
      <c r="MCD110" s="137"/>
      <c r="MCE110" s="137"/>
      <c r="MCF110" s="137"/>
      <c r="MCG110" s="137"/>
      <c r="MCH110" s="137"/>
      <c r="MCI110" s="137"/>
      <c r="MCJ110" s="137"/>
      <c r="MCK110" s="137"/>
      <c r="MCL110" s="137"/>
      <c r="MCM110" s="137"/>
      <c r="MCN110" s="137"/>
      <c r="MCO110" s="137"/>
      <c r="MCP110" s="137"/>
      <c r="MCQ110" s="137"/>
      <c r="MCR110" s="137"/>
      <c r="MCS110" s="137"/>
      <c r="MCT110" s="137"/>
      <c r="MCU110" s="137"/>
      <c r="MCV110" s="137"/>
      <c r="MCW110" s="137"/>
      <c r="MCX110" s="137"/>
      <c r="MCY110" s="137"/>
      <c r="MCZ110" s="137"/>
      <c r="MDA110" s="137"/>
      <c r="MDB110" s="137"/>
      <c r="MDC110" s="137"/>
      <c r="MDD110" s="137"/>
      <c r="MDE110" s="137"/>
      <c r="MDF110" s="137"/>
      <c r="MDG110" s="137"/>
      <c r="MDH110" s="137"/>
      <c r="MDI110" s="137"/>
      <c r="MDJ110" s="137"/>
      <c r="MDK110" s="137"/>
      <c r="MDL110" s="137"/>
      <c r="MDM110" s="137"/>
      <c r="MDN110" s="137"/>
      <c r="MDO110" s="137"/>
      <c r="MDP110" s="137"/>
      <c r="MDQ110" s="137"/>
      <c r="MDR110" s="137"/>
      <c r="MDS110" s="137"/>
      <c r="MDT110" s="137"/>
      <c r="MDU110" s="137"/>
      <c r="MDV110" s="137"/>
      <c r="MDW110" s="137"/>
      <c r="MDX110" s="137"/>
      <c r="MDY110" s="137"/>
      <c r="MDZ110" s="137"/>
      <c r="MEA110" s="137"/>
      <c r="MEB110" s="137"/>
      <c r="MEC110" s="137"/>
      <c r="MED110" s="137"/>
      <c r="MEE110" s="137"/>
      <c r="MEF110" s="137"/>
      <c r="MEG110" s="137"/>
      <c r="MEH110" s="137"/>
      <c r="MEI110" s="137"/>
      <c r="MEJ110" s="137"/>
      <c r="MEK110" s="137"/>
      <c r="MEL110" s="137"/>
      <c r="MEM110" s="137"/>
      <c r="MEN110" s="137"/>
      <c r="MEO110" s="137"/>
      <c r="MEP110" s="137"/>
      <c r="MEQ110" s="137"/>
      <c r="MER110" s="137"/>
      <c r="MES110" s="137"/>
      <c r="MET110" s="137"/>
      <c r="MEU110" s="137"/>
      <c r="MEV110" s="137"/>
      <c r="MEW110" s="137"/>
      <c r="MEX110" s="137"/>
      <c r="MEY110" s="137"/>
      <c r="MEZ110" s="137"/>
      <c r="MFA110" s="137"/>
      <c r="MFB110" s="137"/>
      <c r="MFC110" s="137"/>
      <c r="MFD110" s="137"/>
      <c r="MFE110" s="137"/>
      <c r="MFF110" s="137"/>
      <c r="MFG110" s="137"/>
      <c r="MFH110" s="137"/>
      <c r="MFI110" s="137"/>
      <c r="MFJ110" s="137"/>
      <c r="MFK110" s="137"/>
      <c r="MFL110" s="137"/>
      <c r="MFM110" s="137"/>
      <c r="MFN110" s="137"/>
      <c r="MFO110" s="137"/>
      <c r="MFP110" s="137"/>
      <c r="MFQ110" s="137"/>
      <c r="MFR110" s="137"/>
      <c r="MFS110" s="137"/>
      <c r="MFT110" s="137"/>
      <c r="MFU110" s="137"/>
      <c r="MFV110" s="137"/>
      <c r="MFW110" s="137"/>
      <c r="MFX110" s="137"/>
      <c r="MFY110" s="137"/>
      <c r="MFZ110" s="137"/>
      <c r="MGA110" s="137"/>
      <c r="MGB110" s="137"/>
      <c r="MGC110" s="137"/>
      <c r="MGD110" s="137"/>
      <c r="MGE110" s="137"/>
      <c r="MGF110" s="137"/>
      <c r="MGG110" s="137"/>
      <c r="MGH110" s="137"/>
      <c r="MGI110" s="137"/>
      <c r="MGJ110" s="137"/>
      <c r="MGK110" s="137"/>
      <c r="MGL110" s="137"/>
      <c r="MGM110" s="137"/>
      <c r="MGN110" s="137"/>
      <c r="MGO110" s="137"/>
      <c r="MGP110" s="137"/>
      <c r="MGQ110" s="137"/>
      <c r="MGR110" s="137"/>
      <c r="MGS110" s="137"/>
      <c r="MGT110" s="137"/>
      <c r="MGU110" s="137"/>
      <c r="MGV110" s="137"/>
      <c r="MGW110" s="137"/>
      <c r="MGX110" s="137"/>
      <c r="MGY110" s="137"/>
      <c r="MGZ110" s="137"/>
      <c r="MHA110" s="137"/>
      <c r="MHB110" s="137"/>
      <c r="MHC110" s="137"/>
      <c r="MHD110" s="137"/>
      <c r="MHE110" s="137"/>
      <c r="MHF110" s="137"/>
      <c r="MHG110" s="137"/>
      <c r="MHH110" s="137"/>
      <c r="MHI110" s="137"/>
      <c r="MHJ110" s="137"/>
      <c r="MHK110" s="137"/>
      <c r="MHL110" s="137"/>
      <c r="MHM110" s="137"/>
      <c r="MHN110" s="137"/>
      <c r="MHO110" s="137"/>
      <c r="MHP110" s="137"/>
      <c r="MHQ110" s="137"/>
      <c r="MHR110" s="137"/>
      <c r="MHS110" s="137"/>
      <c r="MHT110" s="137"/>
      <c r="MHU110" s="137"/>
      <c r="MHV110" s="137"/>
      <c r="MHW110" s="137"/>
      <c r="MHX110" s="137"/>
      <c r="MHY110" s="137"/>
      <c r="MHZ110" s="137"/>
      <c r="MIA110" s="137"/>
      <c r="MIB110" s="137"/>
      <c r="MIC110" s="137"/>
      <c r="MID110" s="137"/>
      <c r="MIE110" s="137"/>
      <c r="MIF110" s="137"/>
      <c r="MIG110" s="137"/>
      <c r="MIH110" s="137"/>
      <c r="MII110" s="137"/>
      <c r="MIJ110" s="137"/>
      <c r="MIK110" s="137"/>
      <c r="MIL110" s="137"/>
      <c r="MIM110" s="137"/>
      <c r="MIN110" s="137"/>
      <c r="MIO110" s="137"/>
      <c r="MIP110" s="137"/>
      <c r="MIQ110" s="137"/>
      <c r="MIR110" s="137"/>
      <c r="MIS110" s="137"/>
      <c r="MIT110" s="137"/>
      <c r="MIU110" s="137"/>
      <c r="MIV110" s="137"/>
      <c r="MIW110" s="137"/>
      <c r="MIX110" s="137"/>
      <c r="MIY110" s="137"/>
      <c r="MIZ110" s="137"/>
      <c r="MJA110" s="137"/>
      <c r="MJB110" s="137"/>
      <c r="MJC110" s="137"/>
      <c r="MJD110" s="137"/>
      <c r="MJE110" s="137"/>
      <c r="MJF110" s="137"/>
      <c r="MJG110" s="137"/>
      <c r="MJH110" s="137"/>
      <c r="MJI110" s="137"/>
      <c r="MJJ110" s="137"/>
      <c r="MJK110" s="137"/>
      <c r="MJL110" s="137"/>
      <c r="MJM110" s="137"/>
      <c r="MJN110" s="137"/>
      <c r="MJO110" s="137"/>
      <c r="MJP110" s="137"/>
      <c r="MJQ110" s="137"/>
      <c r="MJR110" s="137"/>
      <c r="MJS110" s="137"/>
      <c r="MJT110" s="137"/>
      <c r="MJU110" s="137"/>
      <c r="MJV110" s="137"/>
      <c r="MJW110" s="137"/>
      <c r="MJX110" s="137"/>
      <c r="MJY110" s="137"/>
      <c r="MJZ110" s="137"/>
      <c r="MKA110" s="137"/>
      <c r="MKB110" s="137"/>
      <c r="MKC110" s="137"/>
      <c r="MKD110" s="137"/>
      <c r="MKE110" s="137"/>
      <c r="MKF110" s="137"/>
      <c r="MKG110" s="137"/>
      <c r="MKH110" s="137"/>
      <c r="MKI110" s="137"/>
      <c r="MKJ110" s="137"/>
      <c r="MKK110" s="137"/>
      <c r="MKL110" s="137"/>
      <c r="MKM110" s="137"/>
      <c r="MKN110" s="137"/>
      <c r="MKO110" s="137"/>
      <c r="MKP110" s="137"/>
      <c r="MKQ110" s="137"/>
      <c r="MKR110" s="137"/>
      <c r="MKS110" s="137"/>
      <c r="MKT110" s="137"/>
      <c r="MKU110" s="137"/>
      <c r="MKV110" s="137"/>
      <c r="MKW110" s="137"/>
      <c r="MKX110" s="137"/>
      <c r="MKY110" s="137"/>
      <c r="MKZ110" s="137"/>
      <c r="MLA110" s="137"/>
      <c r="MLB110" s="137"/>
      <c r="MLC110" s="137"/>
      <c r="MLD110" s="137"/>
      <c r="MLE110" s="137"/>
      <c r="MLF110" s="137"/>
      <c r="MLG110" s="137"/>
      <c r="MLH110" s="137"/>
      <c r="MLI110" s="137"/>
      <c r="MLJ110" s="137"/>
      <c r="MLK110" s="137"/>
      <c r="MLL110" s="137"/>
      <c r="MLM110" s="137"/>
      <c r="MLN110" s="137"/>
      <c r="MLO110" s="137"/>
      <c r="MLP110" s="137"/>
      <c r="MLQ110" s="137"/>
      <c r="MLR110" s="137"/>
      <c r="MLS110" s="137"/>
      <c r="MLT110" s="137"/>
      <c r="MLU110" s="137"/>
      <c r="MLV110" s="137"/>
      <c r="MLW110" s="137"/>
      <c r="MLX110" s="137"/>
      <c r="MLY110" s="137"/>
      <c r="MLZ110" s="137"/>
      <c r="MMA110" s="137"/>
      <c r="MMB110" s="137"/>
      <c r="MMC110" s="137"/>
      <c r="MMD110" s="137"/>
      <c r="MME110" s="137"/>
      <c r="MMF110" s="137"/>
      <c r="MMG110" s="137"/>
      <c r="MMH110" s="137"/>
      <c r="MMI110" s="137"/>
      <c r="MMJ110" s="137"/>
      <c r="MMK110" s="137"/>
      <c r="MML110" s="137"/>
      <c r="MMM110" s="137"/>
      <c r="MMN110" s="137"/>
      <c r="MMO110" s="137"/>
      <c r="MMP110" s="137"/>
      <c r="MMQ110" s="137"/>
      <c r="MMR110" s="137"/>
      <c r="MMS110" s="137"/>
      <c r="MMT110" s="137"/>
      <c r="MMU110" s="137"/>
      <c r="MMV110" s="137"/>
      <c r="MMW110" s="137"/>
      <c r="MMX110" s="137"/>
      <c r="MMY110" s="137"/>
      <c r="MMZ110" s="137"/>
      <c r="MNA110" s="137"/>
      <c r="MNB110" s="137"/>
      <c r="MNC110" s="137"/>
      <c r="MND110" s="137"/>
      <c r="MNE110" s="137"/>
      <c r="MNF110" s="137"/>
      <c r="MNG110" s="137"/>
      <c r="MNH110" s="137"/>
      <c r="MNI110" s="137"/>
      <c r="MNJ110" s="137"/>
      <c r="MNK110" s="137"/>
      <c r="MNL110" s="137"/>
      <c r="MNM110" s="137"/>
      <c r="MNN110" s="137"/>
      <c r="MNO110" s="137"/>
      <c r="MNP110" s="137"/>
      <c r="MNQ110" s="137"/>
      <c r="MNR110" s="137"/>
      <c r="MNS110" s="137"/>
      <c r="MNT110" s="137"/>
      <c r="MNU110" s="137"/>
      <c r="MNV110" s="137"/>
      <c r="MNW110" s="137"/>
      <c r="MNX110" s="137"/>
      <c r="MNY110" s="137"/>
      <c r="MNZ110" s="137"/>
      <c r="MOA110" s="137"/>
      <c r="MOB110" s="137"/>
      <c r="MOC110" s="137"/>
      <c r="MOD110" s="137"/>
      <c r="MOE110" s="137"/>
      <c r="MOF110" s="137"/>
      <c r="MOG110" s="137"/>
      <c r="MOH110" s="137"/>
      <c r="MOI110" s="137"/>
      <c r="MOJ110" s="137"/>
      <c r="MOK110" s="137"/>
      <c r="MOL110" s="137"/>
      <c r="MOM110" s="137"/>
      <c r="MON110" s="137"/>
      <c r="MOO110" s="137"/>
      <c r="MOP110" s="137"/>
      <c r="MOQ110" s="137"/>
      <c r="MOR110" s="137"/>
      <c r="MOS110" s="137"/>
      <c r="MOT110" s="137"/>
      <c r="MOU110" s="137"/>
      <c r="MOV110" s="137"/>
      <c r="MOW110" s="137"/>
      <c r="MOX110" s="137"/>
      <c r="MOY110" s="137"/>
      <c r="MOZ110" s="137"/>
      <c r="MPA110" s="137"/>
      <c r="MPB110" s="137"/>
      <c r="MPC110" s="137"/>
      <c r="MPD110" s="137"/>
      <c r="MPE110" s="137"/>
      <c r="MPF110" s="137"/>
      <c r="MPG110" s="137"/>
      <c r="MPH110" s="137"/>
      <c r="MPI110" s="137"/>
      <c r="MPJ110" s="137"/>
      <c r="MPK110" s="137"/>
      <c r="MPL110" s="137"/>
      <c r="MPM110" s="137"/>
      <c r="MPN110" s="137"/>
      <c r="MPO110" s="137"/>
      <c r="MPP110" s="137"/>
      <c r="MPQ110" s="137"/>
      <c r="MPR110" s="137"/>
      <c r="MPS110" s="137"/>
      <c r="MPT110" s="137"/>
      <c r="MPU110" s="137"/>
      <c r="MPV110" s="137"/>
      <c r="MPW110" s="137"/>
      <c r="MPX110" s="137"/>
      <c r="MPY110" s="137"/>
      <c r="MPZ110" s="137"/>
      <c r="MQA110" s="137"/>
      <c r="MQB110" s="137"/>
      <c r="MQC110" s="137"/>
      <c r="MQD110" s="137"/>
      <c r="MQE110" s="137"/>
      <c r="MQF110" s="137"/>
      <c r="MQG110" s="137"/>
      <c r="MQH110" s="137"/>
      <c r="MQI110" s="137"/>
      <c r="MQJ110" s="137"/>
      <c r="MQK110" s="137"/>
      <c r="MQL110" s="137"/>
      <c r="MQM110" s="137"/>
      <c r="MQN110" s="137"/>
      <c r="MQO110" s="137"/>
      <c r="MQP110" s="137"/>
      <c r="MQQ110" s="137"/>
      <c r="MQR110" s="137"/>
      <c r="MQS110" s="137"/>
      <c r="MQT110" s="137"/>
      <c r="MQU110" s="137"/>
      <c r="MQV110" s="137"/>
      <c r="MQW110" s="137"/>
      <c r="MQX110" s="137"/>
      <c r="MQY110" s="137"/>
      <c r="MQZ110" s="137"/>
      <c r="MRA110" s="137"/>
      <c r="MRB110" s="137"/>
      <c r="MRC110" s="137"/>
      <c r="MRD110" s="137"/>
      <c r="MRE110" s="137"/>
      <c r="MRF110" s="137"/>
      <c r="MRG110" s="137"/>
      <c r="MRH110" s="137"/>
      <c r="MRI110" s="137"/>
      <c r="MRJ110" s="137"/>
      <c r="MRK110" s="137"/>
      <c r="MRL110" s="137"/>
      <c r="MRM110" s="137"/>
      <c r="MRN110" s="137"/>
      <c r="MRO110" s="137"/>
      <c r="MRP110" s="137"/>
      <c r="MRQ110" s="137"/>
      <c r="MRR110" s="137"/>
      <c r="MRS110" s="137"/>
      <c r="MRT110" s="137"/>
      <c r="MRU110" s="137"/>
      <c r="MRV110" s="137"/>
      <c r="MRW110" s="137"/>
      <c r="MRX110" s="137"/>
      <c r="MRY110" s="137"/>
      <c r="MRZ110" s="137"/>
      <c r="MSA110" s="137"/>
      <c r="MSB110" s="137"/>
      <c r="MSC110" s="137"/>
      <c r="MSD110" s="137"/>
      <c r="MSE110" s="137"/>
      <c r="MSF110" s="137"/>
      <c r="MSG110" s="137"/>
      <c r="MSH110" s="137"/>
      <c r="MSI110" s="137"/>
      <c r="MSJ110" s="137"/>
      <c r="MSK110" s="137"/>
      <c r="MSL110" s="137"/>
      <c r="MSM110" s="137"/>
      <c r="MSN110" s="137"/>
      <c r="MSO110" s="137"/>
      <c r="MSP110" s="137"/>
      <c r="MSQ110" s="137"/>
      <c r="MSR110" s="137"/>
      <c r="MSS110" s="137"/>
      <c r="MST110" s="137"/>
      <c r="MSU110" s="137"/>
      <c r="MSV110" s="137"/>
      <c r="MSW110" s="137"/>
      <c r="MSX110" s="137"/>
      <c r="MSY110" s="137"/>
      <c r="MSZ110" s="137"/>
      <c r="MTA110" s="137"/>
      <c r="MTB110" s="137"/>
      <c r="MTC110" s="137"/>
      <c r="MTD110" s="137"/>
      <c r="MTE110" s="137"/>
      <c r="MTF110" s="137"/>
      <c r="MTG110" s="137"/>
      <c r="MTH110" s="137"/>
      <c r="MTI110" s="137"/>
      <c r="MTJ110" s="137"/>
      <c r="MTK110" s="137"/>
      <c r="MTL110" s="137"/>
      <c r="MTM110" s="137"/>
      <c r="MTN110" s="137"/>
      <c r="MTO110" s="137"/>
      <c r="MTP110" s="137"/>
      <c r="MTQ110" s="137"/>
      <c r="MTR110" s="137"/>
      <c r="MTS110" s="137"/>
      <c r="MTT110" s="137"/>
      <c r="MTU110" s="137"/>
      <c r="MTV110" s="137"/>
      <c r="MTW110" s="137"/>
      <c r="MTX110" s="137"/>
      <c r="MTY110" s="137"/>
      <c r="MTZ110" s="137"/>
      <c r="MUA110" s="137"/>
      <c r="MUB110" s="137"/>
      <c r="MUC110" s="137"/>
      <c r="MUD110" s="137"/>
      <c r="MUE110" s="137"/>
      <c r="MUF110" s="137"/>
      <c r="MUG110" s="137"/>
      <c r="MUH110" s="137"/>
      <c r="MUI110" s="137"/>
      <c r="MUJ110" s="137"/>
      <c r="MUK110" s="137"/>
      <c r="MUL110" s="137"/>
      <c r="MUM110" s="137"/>
      <c r="MUN110" s="137"/>
      <c r="MUO110" s="137"/>
      <c r="MUP110" s="137"/>
      <c r="MUQ110" s="137"/>
      <c r="MUR110" s="137"/>
      <c r="MUS110" s="137"/>
      <c r="MUT110" s="137"/>
      <c r="MUU110" s="137"/>
      <c r="MUV110" s="137"/>
      <c r="MUW110" s="137"/>
      <c r="MUX110" s="137"/>
      <c r="MUY110" s="137"/>
      <c r="MUZ110" s="137"/>
      <c r="MVA110" s="137"/>
      <c r="MVB110" s="137"/>
      <c r="MVC110" s="137"/>
      <c r="MVD110" s="137"/>
      <c r="MVE110" s="137"/>
      <c r="MVF110" s="137"/>
      <c r="MVG110" s="137"/>
      <c r="MVH110" s="137"/>
      <c r="MVI110" s="137"/>
      <c r="MVJ110" s="137"/>
      <c r="MVK110" s="137"/>
      <c r="MVL110" s="137"/>
      <c r="MVM110" s="137"/>
      <c r="MVN110" s="137"/>
      <c r="MVO110" s="137"/>
      <c r="MVP110" s="137"/>
      <c r="MVQ110" s="137"/>
      <c r="MVR110" s="137"/>
      <c r="MVS110" s="137"/>
      <c r="MVT110" s="137"/>
      <c r="MVU110" s="137"/>
      <c r="MVV110" s="137"/>
      <c r="MVW110" s="137"/>
      <c r="MVX110" s="137"/>
      <c r="MVY110" s="137"/>
      <c r="MVZ110" s="137"/>
      <c r="MWA110" s="137"/>
      <c r="MWB110" s="137"/>
      <c r="MWC110" s="137"/>
      <c r="MWD110" s="137"/>
      <c r="MWE110" s="137"/>
      <c r="MWF110" s="137"/>
      <c r="MWG110" s="137"/>
      <c r="MWH110" s="137"/>
      <c r="MWI110" s="137"/>
      <c r="MWJ110" s="137"/>
      <c r="MWK110" s="137"/>
      <c r="MWL110" s="137"/>
      <c r="MWM110" s="137"/>
      <c r="MWN110" s="137"/>
      <c r="MWO110" s="137"/>
      <c r="MWP110" s="137"/>
      <c r="MWQ110" s="137"/>
      <c r="MWR110" s="137"/>
      <c r="MWS110" s="137"/>
      <c r="MWT110" s="137"/>
      <c r="MWU110" s="137"/>
      <c r="MWV110" s="137"/>
      <c r="MWW110" s="137"/>
      <c r="MWX110" s="137"/>
      <c r="MWY110" s="137"/>
      <c r="MWZ110" s="137"/>
      <c r="MXA110" s="137"/>
      <c r="MXB110" s="137"/>
      <c r="MXC110" s="137"/>
      <c r="MXD110" s="137"/>
      <c r="MXE110" s="137"/>
      <c r="MXF110" s="137"/>
      <c r="MXG110" s="137"/>
      <c r="MXH110" s="137"/>
      <c r="MXI110" s="137"/>
      <c r="MXJ110" s="137"/>
      <c r="MXK110" s="137"/>
      <c r="MXL110" s="137"/>
      <c r="MXM110" s="137"/>
      <c r="MXN110" s="137"/>
      <c r="MXO110" s="137"/>
      <c r="MXP110" s="137"/>
      <c r="MXQ110" s="137"/>
      <c r="MXR110" s="137"/>
      <c r="MXS110" s="137"/>
      <c r="MXT110" s="137"/>
      <c r="MXU110" s="137"/>
      <c r="MXV110" s="137"/>
      <c r="MXW110" s="137"/>
      <c r="MXX110" s="137"/>
      <c r="MXY110" s="137"/>
      <c r="MXZ110" s="137"/>
      <c r="MYA110" s="137"/>
      <c r="MYB110" s="137"/>
      <c r="MYC110" s="137"/>
      <c r="MYD110" s="137"/>
      <c r="MYE110" s="137"/>
      <c r="MYF110" s="137"/>
      <c r="MYG110" s="137"/>
      <c r="MYH110" s="137"/>
      <c r="MYI110" s="137"/>
      <c r="MYJ110" s="137"/>
      <c r="MYK110" s="137"/>
      <c r="MYL110" s="137"/>
      <c r="MYM110" s="137"/>
      <c r="MYN110" s="137"/>
      <c r="MYO110" s="137"/>
      <c r="MYP110" s="137"/>
      <c r="MYQ110" s="137"/>
      <c r="MYR110" s="137"/>
      <c r="MYS110" s="137"/>
      <c r="MYT110" s="137"/>
      <c r="MYU110" s="137"/>
      <c r="MYV110" s="137"/>
      <c r="MYW110" s="137"/>
      <c r="MYX110" s="137"/>
      <c r="MYY110" s="137"/>
      <c r="MYZ110" s="137"/>
      <c r="MZA110" s="137"/>
      <c r="MZB110" s="137"/>
      <c r="MZC110" s="137"/>
      <c r="MZD110" s="137"/>
      <c r="MZE110" s="137"/>
      <c r="MZF110" s="137"/>
      <c r="MZG110" s="137"/>
      <c r="MZH110" s="137"/>
      <c r="MZI110" s="137"/>
      <c r="MZJ110" s="137"/>
      <c r="MZK110" s="137"/>
      <c r="MZL110" s="137"/>
      <c r="MZM110" s="137"/>
      <c r="MZN110" s="137"/>
      <c r="MZO110" s="137"/>
      <c r="MZP110" s="137"/>
      <c r="MZQ110" s="137"/>
      <c r="MZR110" s="137"/>
      <c r="MZS110" s="137"/>
      <c r="MZT110" s="137"/>
      <c r="MZU110" s="137"/>
      <c r="MZV110" s="137"/>
      <c r="MZW110" s="137"/>
      <c r="MZX110" s="137"/>
      <c r="MZY110" s="137"/>
      <c r="MZZ110" s="137"/>
      <c r="NAA110" s="137"/>
      <c r="NAB110" s="137"/>
      <c r="NAC110" s="137"/>
      <c r="NAD110" s="137"/>
      <c r="NAE110" s="137"/>
      <c r="NAF110" s="137"/>
      <c r="NAG110" s="137"/>
      <c r="NAH110" s="137"/>
      <c r="NAI110" s="137"/>
      <c r="NAJ110" s="137"/>
      <c r="NAK110" s="137"/>
      <c r="NAL110" s="137"/>
      <c r="NAM110" s="137"/>
      <c r="NAN110" s="137"/>
      <c r="NAO110" s="137"/>
      <c r="NAP110" s="137"/>
      <c r="NAQ110" s="137"/>
      <c r="NAR110" s="137"/>
      <c r="NAS110" s="137"/>
      <c r="NAT110" s="137"/>
      <c r="NAU110" s="137"/>
      <c r="NAV110" s="137"/>
      <c r="NAW110" s="137"/>
      <c r="NAX110" s="137"/>
      <c r="NAY110" s="137"/>
      <c r="NAZ110" s="137"/>
      <c r="NBA110" s="137"/>
      <c r="NBB110" s="137"/>
      <c r="NBC110" s="137"/>
      <c r="NBD110" s="137"/>
      <c r="NBE110" s="137"/>
      <c r="NBF110" s="137"/>
      <c r="NBG110" s="137"/>
      <c r="NBH110" s="137"/>
      <c r="NBI110" s="137"/>
      <c r="NBJ110" s="137"/>
      <c r="NBK110" s="137"/>
      <c r="NBL110" s="137"/>
      <c r="NBM110" s="137"/>
      <c r="NBN110" s="137"/>
      <c r="NBO110" s="137"/>
      <c r="NBP110" s="137"/>
      <c r="NBQ110" s="137"/>
      <c r="NBR110" s="137"/>
      <c r="NBS110" s="137"/>
      <c r="NBT110" s="137"/>
      <c r="NBU110" s="137"/>
      <c r="NBV110" s="137"/>
      <c r="NBW110" s="137"/>
      <c r="NBX110" s="137"/>
      <c r="NBY110" s="137"/>
      <c r="NBZ110" s="137"/>
      <c r="NCA110" s="137"/>
      <c r="NCB110" s="137"/>
      <c r="NCC110" s="137"/>
      <c r="NCD110" s="137"/>
      <c r="NCE110" s="137"/>
      <c r="NCF110" s="137"/>
      <c r="NCG110" s="137"/>
      <c r="NCH110" s="137"/>
      <c r="NCI110" s="137"/>
      <c r="NCJ110" s="137"/>
      <c r="NCK110" s="137"/>
      <c r="NCL110" s="137"/>
      <c r="NCM110" s="137"/>
      <c r="NCN110" s="137"/>
      <c r="NCO110" s="137"/>
      <c r="NCP110" s="137"/>
      <c r="NCQ110" s="137"/>
      <c r="NCR110" s="137"/>
      <c r="NCS110" s="137"/>
      <c r="NCT110" s="137"/>
      <c r="NCU110" s="137"/>
      <c r="NCV110" s="137"/>
      <c r="NCW110" s="137"/>
      <c r="NCX110" s="137"/>
      <c r="NCY110" s="137"/>
      <c r="NCZ110" s="137"/>
      <c r="NDA110" s="137"/>
      <c r="NDB110" s="137"/>
      <c r="NDC110" s="137"/>
      <c r="NDD110" s="137"/>
      <c r="NDE110" s="137"/>
      <c r="NDF110" s="137"/>
      <c r="NDG110" s="137"/>
      <c r="NDH110" s="137"/>
      <c r="NDI110" s="137"/>
      <c r="NDJ110" s="137"/>
      <c r="NDK110" s="137"/>
      <c r="NDL110" s="137"/>
      <c r="NDM110" s="137"/>
      <c r="NDN110" s="137"/>
      <c r="NDO110" s="137"/>
      <c r="NDP110" s="137"/>
      <c r="NDQ110" s="137"/>
      <c r="NDR110" s="137"/>
      <c r="NDS110" s="137"/>
      <c r="NDT110" s="137"/>
      <c r="NDU110" s="137"/>
      <c r="NDV110" s="137"/>
      <c r="NDW110" s="137"/>
      <c r="NDX110" s="137"/>
      <c r="NDY110" s="137"/>
      <c r="NDZ110" s="137"/>
      <c r="NEA110" s="137"/>
      <c r="NEB110" s="137"/>
      <c r="NEC110" s="137"/>
      <c r="NED110" s="137"/>
      <c r="NEE110" s="137"/>
      <c r="NEF110" s="137"/>
      <c r="NEG110" s="137"/>
      <c r="NEH110" s="137"/>
      <c r="NEI110" s="137"/>
      <c r="NEJ110" s="137"/>
      <c r="NEK110" s="137"/>
      <c r="NEL110" s="137"/>
      <c r="NEM110" s="137"/>
      <c r="NEN110" s="137"/>
      <c r="NEO110" s="137"/>
      <c r="NEP110" s="137"/>
      <c r="NEQ110" s="137"/>
      <c r="NER110" s="137"/>
      <c r="NES110" s="137"/>
      <c r="NET110" s="137"/>
      <c r="NEU110" s="137"/>
      <c r="NEV110" s="137"/>
      <c r="NEW110" s="137"/>
      <c r="NEX110" s="137"/>
      <c r="NEY110" s="137"/>
      <c r="NEZ110" s="137"/>
      <c r="NFA110" s="137"/>
      <c r="NFB110" s="137"/>
      <c r="NFC110" s="137"/>
      <c r="NFD110" s="137"/>
      <c r="NFE110" s="137"/>
      <c r="NFF110" s="137"/>
      <c r="NFG110" s="137"/>
      <c r="NFH110" s="137"/>
      <c r="NFI110" s="137"/>
      <c r="NFJ110" s="137"/>
      <c r="NFK110" s="137"/>
      <c r="NFL110" s="137"/>
      <c r="NFM110" s="137"/>
      <c r="NFN110" s="137"/>
      <c r="NFO110" s="137"/>
      <c r="NFP110" s="137"/>
      <c r="NFQ110" s="137"/>
      <c r="NFR110" s="137"/>
      <c r="NFS110" s="137"/>
      <c r="NFT110" s="137"/>
      <c r="NFU110" s="137"/>
      <c r="NFV110" s="137"/>
      <c r="NFW110" s="137"/>
      <c r="NFX110" s="137"/>
      <c r="NFY110" s="137"/>
      <c r="NFZ110" s="137"/>
      <c r="NGA110" s="137"/>
      <c r="NGB110" s="137"/>
      <c r="NGC110" s="137"/>
      <c r="NGD110" s="137"/>
      <c r="NGE110" s="137"/>
      <c r="NGF110" s="137"/>
      <c r="NGG110" s="137"/>
      <c r="NGH110" s="137"/>
      <c r="NGI110" s="137"/>
      <c r="NGJ110" s="137"/>
      <c r="NGK110" s="137"/>
      <c r="NGL110" s="137"/>
      <c r="NGM110" s="137"/>
      <c r="NGN110" s="137"/>
      <c r="NGO110" s="137"/>
      <c r="NGP110" s="137"/>
      <c r="NGQ110" s="137"/>
      <c r="NGR110" s="137"/>
      <c r="NGS110" s="137"/>
      <c r="NGT110" s="137"/>
      <c r="NGU110" s="137"/>
      <c r="NGV110" s="137"/>
      <c r="NGW110" s="137"/>
      <c r="NGX110" s="137"/>
      <c r="NGY110" s="137"/>
      <c r="NGZ110" s="137"/>
      <c r="NHA110" s="137"/>
      <c r="NHB110" s="137"/>
      <c r="NHC110" s="137"/>
      <c r="NHD110" s="137"/>
      <c r="NHE110" s="137"/>
      <c r="NHF110" s="137"/>
      <c r="NHG110" s="137"/>
      <c r="NHH110" s="137"/>
      <c r="NHI110" s="137"/>
      <c r="NHJ110" s="137"/>
      <c r="NHK110" s="137"/>
      <c r="NHL110" s="137"/>
      <c r="NHM110" s="137"/>
      <c r="NHN110" s="137"/>
      <c r="NHO110" s="137"/>
      <c r="NHP110" s="137"/>
      <c r="NHQ110" s="137"/>
      <c r="NHR110" s="137"/>
      <c r="NHS110" s="137"/>
      <c r="NHT110" s="137"/>
      <c r="NHU110" s="137"/>
      <c r="NHV110" s="137"/>
      <c r="NHW110" s="137"/>
      <c r="NHX110" s="137"/>
      <c r="NHY110" s="137"/>
      <c r="NHZ110" s="137"/>
      <c r="NIA110" s="137"/>
      <c r="NIB110" s="137"/>
      <c r="NIC110" s="137"/>
      <c r="NID110" s="137"/>
      <c r="NIE110" s="137"/>
      <c r="NIF110" s="137"/>
      <c r="NIG110" s="137"/>
      <c r="NIH110" s="137"/>
      <c r="NII110" s="137"/>
      <c r="NIJ110" s="137"/>
      <c r="NIK110" s="137"/>
      <c r="NIL110" s="137"/>
      <c r="NIM110" s="137"/>
      <c r="NIN110" s="137"/>
      <c r="NIO110" s="137"/>
      <c r="NIP110" s="137"/>
      <c r="NIQ110" s="137"/>
      <c r="NIR110" s="137"/>
      <c r="NIS110" s="137"/>
      <c r="NIT110" s="137"/>
      <c r="NIU110" s="137"/>
      <c r="NIV110" s="137"/>
      <c r="NIW110" s="137"/>
      <c r="NIX110" s="137"/>
      <c r="NIY110" s="137"/>
      <c r="NIZ110" s="137"/>
      <c r="NJA110" s="137"/>
      <c r="NJB110" s="137"/>
      <c r="NJC110" s="137"/>
      <c r="NJD110" s="137"/>
      <c r="NJE110" s="137"/>
      <c r="NJF110" s="137"/>
      <c r="NJG110" s="137"/>
      <c r="NJH110" s="137"/>
      <c r="NJI110" s="137"/>
      <c r="NJJ110" s="137"/>
      <c r="NJK110" s="137"/>
      <c r="NJL110" s="137"/>
      <c r="NJM110" s="137"/>
      <c r="NJN110" s="137"/>
      <c r="NJO110" s="137"/>
      <c r="NJP110" s="137"/>
      <c r="NJQ110" s="137"/>
      <c r="NJR110" s="137"/>
      <c r="NJS110" s="137"/>
      <c r="NJT110" s="137"/>
      <c r="NJU110" s="137"/>
      <c r="NJV110" s="137"/>
      <c r="NJW110" s="137"/>
      <c r="NJX110" s="137"/>
      <c r="NJY110" s="137"/>
      <c r="NJZ110" s="137"/>
      <c r="NKA110" s="137"/>
      <c r="NKB110" s="137"/>
      <c r="NKC110" s="137"/>
      <c r="NKD110" s="137"/>
      <c r="NKE110" s="137"/>
      <c r="NKF110" s="137"/>
      <c r="NKG110" s="137"/>
      <c r="NKH110" s="137"/>
      <c r="NKI110" s="137"/>
      <c r="NKJ110" s="137"/>
      <c r="NKK110" s="137"/>
      <c r="NKL110" s="137"/>
      <c r="NKM110" s="137"/>
      <c r="NKN110" s="137"/>
      <c r="NKO110" s="137"/>
      <c r="NKP110" s="137"/>
      <c r="NKQ110" s="137"/>
      <c r="NKR110" s="137"/>
      <c r="NKS110" s="137"/>
      <c r="NKT110" s="137"/>
      <c r="NKU110" s="137"/>
      <c r="NKV110" s="137"/>
      <c r="NKW110" s="137"/>
      <c r="NKX110" s="137"/>
      <c r="NKY110" s="137"/>
      <c r="NKZ110" s="137"/>
      <c r="NLA110" s="137"/>
      <c r="NLB110" s="137"/>
      <c r="NLC110" s="137"/>
      <c r="NLD110" s="137"/>
      <c r="NLE110" s="137"/>
      <c r="NLF110" s="137"/>
      <c r="NLG110" s="137"/>
      <c r="NLH110" s="137"/>
      <c r="NLI110" s="137"/>
      <c r="NLJ110" s="137"/>
      <c r="NLK110" s="137"/>
      <c r="NLL110" s="137"/>
      <c r="NLM110" s="137"/>
      <c r="NLN110" s="137"/>
      <c r="NLO110" s="137"/>
      <c r="NLP110" s="137"/>
      <c r="NLQ110" s="137"/>
      <c r="NLR110" s="137"/>
      <c r="NLS110" s="137"/>
      <c r="NLT110" s="137"/>
      <c r="NLU110" s="137"/>
      <c r="NLV110" s="137"/>
      <c r="NLW110" s="137"/>
      <c r="NLX110" s="137"/>
      <c r="NLY110" s="137"/>
      <c r="NLZ110" s="137"/>
      <c r="NMA110" s="137"/>
      <c r="NMB110" s="137"/>
      <c r="NMC110" s="137"/>
      <c r="NMD110" s="137"/>
      <c r="NME110" s="137"/>
      <c r="NMF110" s="137"/>
      <c r="NMG110" s="137"/>
      <c r="NMH110" s="137"/>
      <c r="NMI110" s="137"/>
      <c r="NMJ110" s="137"/>
      <c r="NMK110" s="137"/>
      <c r="NML110" s="137"/>
      <c r="NMM110" s="137"/>
      <c r="NMN110" s="137"/>
      <c r="NMO110" s="137"/>
      <c r="NMP110" s="137"/>
      <c r="NMQ110" s="137"/>
      <c r="NMR110" s="137"/>
      <c r="NMS110" s="137"/>
      <c r="NMT110" s="137"/>
      <c r="NMU110" s="137"/>
      <c r="NMV110" s="137"/>
      <c r="NMW110" s="137"/>
      <c r="NMX110" s="137"/>
      <c r="NMY110" s="137"/>
      <c r="NMZ110" s="137"/>
      <c r="NNA110" s="137"/>
      <c r="NNB110" s="137"/>
      <c r="NNC110" s="137"/>
      <c r="NND110" s="137"/>
      <c r="NNE110" s="137"/>
      <c r="NNF110" s="137"/>
      <c r="NNG110" s="137"/>
      <c r="NNH110" s="137"/>
      <c r="NNI110" s="137"/>
      <c r="NNJ110" s="137"/>
      <c r="NNK110" s="137"/>
      <c r="NNL110" s="137"/>
      <c r="NNM110" s="137"/>
      <c r="NNN110" s="137"/>
      <c r="NNO110" s="137"/>
      <c r="NNP110" s="137"/>
      <c r="NNQ110" s="137"/>
      <c r="NNR110" s="137"/>
      <c r="NNS110" s="137"/>
      <c r="NNT110" s="137"/>
      <c r="NNU110" s="137"/>
      <c r="NNV110" s="137"/>
      <c r="NNW110" s="137"/>
      <c r="NNX110" s="137"/>
      <c r="NNY110" s="137"/>
      <c r="NNZ110" s="137"/>
      <c r="NOA110" s="137"/>
      <c r="NOB110" s="137"/>
      <c r="NOC110" s="137"/>
      <c r="NOD110" s="137"/>
      <c r="NOE110" s="137"/>
      <c r="NOF110" s="137"/>
      <c r="NOG110" s="137"/>
      <c r="NOH110" s="137"/>
      <c r="NOI110" s="137"/>
      <c r="NOJ110" s="137"/>
      <c r="NOK110" s="137"/>
      <c r="NOL110" s="137"/>
      <c r="NOM110" s="137"/>
      <c r="NON110" s="137"/>
      <c r="NOO110" s="137"/>
      <c r="NOP110" s="137"/>
      <c r="NOQ110" s="137"/>
      <c r="NOR110" s="137"/>
      <c r="NOS110" s="137"/>
      <c r="NOT110" s="137"/>
      <c r="NOU110" s="137"/>
      <c r="NOV110" s="137"/>
      <c r="NOW110" s="137"/>
      <c r="NOX110" s="137"/>
      <c r="NOY110" s="137"/>
      <c r="NOZ110" s="137"/>
      <c r="NPA110" s="137"/>
      <c r="NPB110" s="137"/>
      <c r="NPC110" s="137"/>
      <c r="NPD110" s="137"/>
      <c r="NPE110" s="137"/>
      <c r="NPF110" s="137"/>
      <c r="NPG110" s="137"/>
      <c r="NPH110" s="137"/>
      <c r="NPI110" s="137"/>
      <c r="NPJ110" s="137"/>
      <c r="NPK110" s="137"/>
      <c r="NPL110" s="137"/>
      <c r="NPM110" s="137"/>
      <c r="NPN110" s="137"/>
      <c r="NPO110" s="137"/>
      <c r="NPP110" s="137"/>
      <c r="NPQ110" s="137"/>
      <c r="NPR110" s="137"/>
      <c r="NPS110" s="137"/>
      <c r="NPT110" s="137"/>
      <c r="NPU110" s="137"/>
      <c r="NPV110" s="137"/>
      <c r="NPW110" s="137"/>
      <c r="NPX110" s="137"/>
      <c r="NPY110" s="137"/>
      <c r="NPZ110" s="137"/>
      <c r="NQA110" s="137"/>
      <c r="NQB110" s="137"/>
      <c r="NQC110" s="137"/>
      <c r="NQD110" s="137"/>
      <c r="NQE110" s="137"/>
      <c r="NQF110" s="137"/>
      <c r="NQG110" s="137"/>
      <c r="NQH110" s="137"/>
      <c r="NQI110" s="137"/>
      <c r="NQJ110" s="137"/>
      <c r="NQK110" s="137"/>
      <c r="NQL110" s="137"/>
      <c r="NQM110" s="137"/>
      <c r="NQN110" s="137"/>
      <c r="NQO110" s="137"/>
      <c r="NQP110" s="137"/>
      <c r="NQQ110" s="137"/>
      <c r="NQR110" s="137"/>
      <c r="NQS110" s="137"/>
      <c r="NQT110" s="137"/>
      <c r="NQU110" s="137"/>
      <c r="NQV110" s="137"/>
      <c r="NQW110" s="137"/>
      <c r="NQX110" s="137"/>
      <c r="NQY110" s="137"/>
      <c r="NQZ110" s="137"/>
      <c r="NRA110" s="137"/>
      <c r="NRB110" s="137"/>
      <c r="NRC110" s="137"/>
      <c r="NRD110" s="137"/>
      <c r="NRE110" s="137"/>
      <c r="NRF110" s="137"/>
      <c r="NRG110" s="137"/>
      <c r="NRH110" s="137"/>
      <c r="NRI110" s="137"/>
      <c r="NRJ110" s="137"/>
      <c r="NRK110" s="137"/>
      <c r="NRL110" s="137"/>
      <c r="NRM110" s="137"/>
      <c r="NRN110" s="137"/>
      <c r="NRO110" s="137"/>
      <c r="NRP110" s="137"/>
      <c r="NRQ110" s="137"/>
      <c r="NRR110" s="137"/>
      <c r="NRS110" s="137"/>
      <c r="NRT110" s="137"/>
      <c r="NRU110" s="137"/>
      <c r="NRV110" s="137"/>
      <c r="NRW110" s="137"/>
      <c r="NRX110" s="137"/>
      <c r="NRY110" s="137"/>
      <c r="NRZ110" s="137"/>
      <c r="NSA110" s="137"/>
      <c r="NSB110" s="137"/>
      <c r="NSC110" s="137"/>
      <c r="NSD110" s="137"/>
      <c r="NSE110" s="137"/>
      <c r="NSF110" s="137"/>
      <c r="NSG110" s="137"/>
      <c r="NSH110" s="137"/>
      <c r="NSI110" s="137"/>
      <c r="NSJ110" s="137"/>
      <c r="NSK110" s="137"/>
      <c r="NSL110" s="137"/>
      <c r="NSM110" s="137"/>
      <c r="NSN110" s="137"/>
      <c r="NSO110" s="137"/>
      <c r="NSP110" s="137"/>
      <c r="NSQ110" s="137"/>
      <c r="NSR110" s="137"/>
      <c r="NSS110" s="137"/>
      <c r="NST110" s="137"/>
      <c r="NSU110" s="137"/>
      <c r="NSV110" s="137"/>
      <c r="NSW110" s="137"/>
      <c r="NSX110" s="137"/>
      <c r="NSY110" s="137"/>
      <c r="NSZ110" s="137"/>
      <c r="NTA110" s="137"/>
      <c r="NTB110" s="137"/>
      <c r="NTC110" s="137"/>
      <c r="NTD110" s="137"/>
      <c r="NTE110" s="137"/>
      <c r="NTF110" s="137"/>
      <c r="NTG110" s="137"/>
      <c r="NTH110" s="137"/>
      <c r="NTI110" s="137"/>
      <c r="NTJ110" s="137"/>
      <c r="NTK110" s="137"/>
      <c r="NTL110" s="137"/>
      <c r="NTM110" s="137"/>
      <c r="NTN110" s="137"/>
      <c r="NTO110" s="137"/>
      <c r="NTP110" s="137"/>
      <c r="NTQ110" s="137"/>
      <c r="NTR110" s="137"/>
      <c r="NTS110" s="137"/>
      <c r="NTT110" s="137"/>
      <c r="NTU110" s="137"/>
      <c r="NTV110" s="137"/>
      <c r="NTW110" s="137"/>
      <c r="NTX110" s="137"/>
      <c r="NTY110" s="137"/>
      <c r="NTZ110" s="137"/>
      <c r="NUA110" s="137"/>
      <c r="NUB110" s="137"/>
      <c r="NUC110" s="137"/>
      <c r="NUD110" s="137"/>
      <c r="NUE110" s="137"/>
      <c r="NUF110" s="137"/>
      <c r="NUG110" s="137"/>
      <c r="NUH110" s="137"/>
      <c r="NUI110" s="137"/>
      <c r="NUJ110" s="137"/>
      <c r="NUK110" s="137"/>
      <c r="NUL110" s="137"/>
      <c r="NUM110" s="137"/>
      <c r="NUN110" s="137"/>
      <c r="NUO110" s="137"/>
      <c r="NUP110" s="137"/>
      <c r="NUQ110" s="137"/>
      <c r="NUR110" s="137"/>
      <c r="NUS110" s="137"/>
      <c r="NUT110" s="137"/>
      <c r="NUU110" s="137"/>
      <c r="NUV110" s="137"/>
      <c r="NUW110" s="137"/>
      <c r="NUX110" s="137"/>
      <c r="NUY110" s="137"/>
      <c r="NUZ110" s="137"/>
      <c r="NVA110" s="137"/>
      <c r="NVB110" s="137"/>
      <c r="NVC110" s="137"/>
      <c r="NVD110" s="137"/>
      <c r="NVE110" s="137"/>
      <c r="NVF110" s="137"/>
      <c r="NVG110" s="137"/>
      <c r="NVH110" s="137"/>
      <c r="NVI110" s="137"/>
      <c r="NVJ110" s="137"/>
      <c r="NVK110" s="137"/>
      <c r="NVL110" s="137"/>
      <c r="NVM110" s="137"/>
      <c r="NVN110" s="137"/>
      <c r="NVO110" s="137"/>
      <c r="NVP110" s="137"/>
      <c r="NVQ110" s="137"/>
      <c r="NVR110" s="137"/>
      <c r="NVS110" s="137"/>
      <c r="NVT110" s="137"/>
      <c r="NVU110" s="137"/>
      <c r="NVV110" s="137"/>
      <c r="NVW110" s="137"/>
      <c r="NVX110" s="137"/>
      <c r="NVY110" s="137"/>
      <c r="NVZ110" s="137"/>
      <c r="NWA110" s="137"/>
      <c r="NWB110" s="137"/>
      <c r="NWC110" s="137"/>
      <c r="NWD110" s="137"/>
      <c r="NWE110" s="137"/>
      <c r="NWF110" s="137"/>
      <c r="NWG110" s="137"/>
      <c r="NWH110" s="137"/>
      <c r="NWI110" s="137"/>
      <c r="NWJ110" s="137"/>
      <c r="NWK110" s="137"/>
      <c r="NWL110" s="137"/>
      <c r="NWM110" s="137"/>
      <c r="NWN110" s="137"/>
      <c r="NWO110" s="137"/>
      <c r="NWP110" s="137"/>
      <c r="NWQ110" s="137"/>
      <c r="NWR110" s="137"/>
      <c r="NWS110" s="137"/>
      <c r="NWT110" s="137"/>
      <c r="NWU110" s="137"/>
      <c r="NWV110" s="137"/>
      <c r="NWW110" s="137"/>
      <c r="NWX110" s="137"/>
      <c r="NWY110" s="137"/>
      <c r="NWZ110" s="137"/>
      <c r="NXA110" s="137"/>
      <c r="NXB110" s="137"/>
      <c r="NXC110" s="137"/>
      <c r="NXD110" s="137"/>
      <c r="NXE110" s="137"/>
      <c r="NXF110" s="137"/>
      <c r="NXG110" s="137"/>
      <c r="NXH110" s="137"/>
      <c r="NXI110" s="137"/>
      <c r="NXJ110" s="137"/>
      <c r="NXK110" s="137"/>
      <c r="NXL110" s="137"/>
      <c r="NXM110" s="137"/>
      <c r="NXN110" s="137"/>
      <c r="NXO110" s="137"/>
      <c r="NXP110" s="137"/>
      <c r="NXQ110" s="137"/>
      <c r="NXR110" s="137"/>
      <c r="NXS110" s="137"/>
      <c r="NXT110" s="137"/>
      <c r="NXU110" s="137"/>
      <c r="NXV110" s="137"/>
      <c r="NXW110" s="137"/>
      <c r="NXX110" s="137"/>
      <c r="NXY110" s="137"/>
      <c r="NXZ110" s="137"/>
      <c r="NYA110" s="137"/>
      <c r="NYB110" s="137"/>
      <c r="NYC110" s="137"/>
      <c r="NYD110" s="137"/>
      <c r="NYE110" s="137"/>
      <c r="NYF110" s="137"/>
      <c r="NYG110" s="137"/>
      <c r="NYH110" s="137"/>
      <c r="NYI110" s="137"/>
      <c r="NYJ110" s="137"/>
      <c r="NYK110" s="137"/>
      <c r="NYL110" s="137"/>
      <c r="NYM110" s="137"/>
      <c r="NYN110" s="137"/>
      <c r="NYO110" s="137"/>
      <c r="NYP110" s="137"/>
      <c r="NYQ110" s="137"/>
      <c r="NYR110" s="137"/>
      <c r="NYS110" s="137"/>
      <c r="NYT110" s="137"/>
      <c r="NYU110" s="137"/>
      <c r="NYV110" s="137"/>
      <c r="NYW110" s="137"/>
      <c r="NYX110" s="137"/>
      <c r="NYY110" s="137"/>
      <c r="NYZ110" s="137"/>
      <c r="NZA110" s="137"/>
      <c r="NZB110" s="137"/>
      <c r="NZC110" s="137"/>
      <c r="NZD110" s="137"/>
      <c r="NZE110" s="137"/>
      <c r="NZF110" s="137"/>
      <c r="NZG110" s="137"/>
      <c r="NZH110" s="137"/>
      <c r="NZI110" s="137"/>
      <c r="NZJ110" s="137"/>
      <c r="NZK110" s="137"/>
      <c r="NZL110" s="137"/>
      <c r="NZM110" s="137"/>
      <c r="NZN110" s="137"/>
      <c r="NZO110" s="137"/>
      <c r="NZP110" s="137"/>
      <c r="NZQ110" s="137"/>
      <c r="NZR110" s="137"/>
      <c r="NZS110" s="137"/>
      <c r="NZT110" s="137"/>
      <c r="NZU110" s="137"/>
      <c r="NZV110" s="137"/>
      <c r="NZW110" s="137"/>
      <c r="NZX110" s="137"/>
      <c r="NZY110" s="137"/>
      <c r="NZZ110" s="137"/>
      <c r="OAA110" s="137"/>
      <c r="OAB110" s="137"/>
      <c r="OAC110" s="137"/>
      <c r="OAD110" s="137"/>
      <c r="OAE110" s="137"/>
      <c r="OAF110" s="137"/>
      <c r="OAG110" s="137"/>
      <c r="OAH110" s="137"/>
      <c r="OAI110" s="137"/>
      <c r="OAJ110" s="137"/>
      <c r="OAK110" s="137"/>
      <c r="OAL110" s="137"/>
      <c r="OAM110" s="137"/>
      <c r="OAN110" s="137"/>
      <c r="OAO110" s="137"/>
      <c r="OAP110" s="137"/>
      <c r="OAQ110" s="137"/>
      <c r="OAR110" s="137"/>
      <c r="OAS110" s="137"/>
      <c r="OAT110" s="137"/>
      <c r="OAU110" s="137"/>
      <c r="OAV110" s="137"/>
      <c r="OAW110" s="137"/>
      <c r="OAX110" s="137"/>
      <c r="OAY110" s="137"/>
      <c r="OAZ110" s="137"/>
      <c r="OBA110" s="137"/>
      <c r="OBB110" s="137"/>
      <c r="OBC110" s="137"/>
      <c r="OBD110" s="137"/>
      <c r="OBE110" s="137"/>
      <c r="OBF110" s="137"/>
      <c r="OBG110" s="137"/>
      <c r="OBH110" s="137"/>
      <c r="OBI110" s="137"/>
      <c r="OBJ110" s="137"/>
      <c r="OBK110" s="137"/>
      <c r="OBL110" s="137"/>
      <c r="OBM110" s="137"/>
      <c r="OBN110" s="137"/>
      <c r="OBO110" s="137"/>
      <c r="OBP110" s="137"/>
      <c r="OBQ110" s="137"/>
      <c r="OBR110" s="137"/>
      <c r="OBS110" s="137"/>
      <c r="OBT110" s="137"/>
      <c r="OBU110" s="137"/>
      <c r="OBV110" s="137"/>
      <c r="OBW110" s="137"/>
      <c r="OBX110" s="137"/>
      <c r="OBY110" s="137"/>
      <c r="OBZ110" s="137"/>
      <c r="OCA110" s="137"/>
      <c r="OCB110" s="137"/>
      <c r="OCC110" s="137"/>
      <c r="OCD110" s="137"/>
      <c r="OCE110" s="137"/>
      <c r="OCF110" s="137"/>
      <c r="OCG110" s="137"/>
      <c r="OCH110" s="137"/>
      <c r="OCI110" s="137"/>
      <c r="OCJ110" s="137"/>
      <c r="OCK110" s="137"/>
      <c r="OCL110" s="137"/>
      <c r="OCM110" s="137"/>
      <c r="OCN110" s="137"/>
      <c r="OCO110" s="137"/>
      <c r="OCP110" s="137"/>
      <c r="OCQ110" s="137"/>
      <c r="OCR110" s="137"/>
      <c r="OCS110" s="137"/>
      <c r="OCT110" s="137"/>
      <c r="OCU110" s="137"/>
      <c r="OCV110" s="137"/>
      <c r="OCW110" s="137"/>
      <c r="OCX110" s="137"/>
      <c r="OCY110" s="137"/>
      <c r="OCZ110" s="137"/>
      <c r="ODA110" s="137"/>
      <c r="ODB110" s="137"/>
      <c r="ODC110" s="137"/>
      <c r="ODD110" s="137"/>
      <c r="ODE110" s="137"/>
      <c r="ODF110" s="137"/>
      <c r="ODG110" s="137"/>
      <c r="ODH110" s="137"/>
      <c r="ODI110" s="137"/>
      <c r="ODJ110" s="137"/>
      <c r="ODK110" s="137"/>
      <c r="ODL110" s="137"/>
      <c r="ODM110" s="137"/>
      <c r="ODN110" s="137"/>
      <c r="ODO110" s="137"/>
      <c r="ODP110" s="137"/>
      <c r="ODQ110" s="137"/>
      <c r="ODR110" s="137"/>
      <c r="ODS110" s="137"/>
      <c r="ODT110" s="137"/>
      <c r="ODU110" s="137"/>
      <c r="ODV110" s="137"/>
      <c r="ODW110" s="137"/>
      <c r="ODX110" s="137"/>
      <c r="ODY110" s="137"/>
      <c r="ODZ110" s="137"/>
      <c r="OEA110" s="137"/>
      <c r="OEB110" s="137"/>
      <c r="OEC110" s="137"/>
      <c r="OED110" s="137"/>
      <c r="OEE110" s="137"/>
      <c r="OEF110" s="137"/>
      <c r="OEG110" s="137"/>
      <c r="OEH110" s="137"/>
      <c r="OEI110" s="137"/>
      <c r="OEJ110" s="137"/>
      <c r="OEK110" s="137"/>
      <c r="OEL110" s="137"/>
      <c r="OEM110" s="137"/>
      <c r="OEN110" s="137"/>
      <c r="OEO110" s="137"/>
      <c r="OEP110" s="137"/>
      <c r="OEQ110" s="137"/>
      <c r="OER110" s="137"/>
      <c r="OES110" s="137"/>
      <c r="OET110" s="137"/>
      <c r="OEU110" s="137"/>
      <c r="OEV110" s="137"/>
      <c r="OEW110" s="137"/>
      <c r="OEX110" s="137"/>
      <c r="OEY110" s="137"/>
      <c r="OEZ110" s="137"/>
      <c r="OFA110" s="137"/>
      <c r="OFB110" s="137"/>
      <c r="OFC110" s="137"/>
      <c r="OFD110" s="137"/>
      <c r="OFE110" s="137"/>
      <c r="OFF110" s="137"/>
      <c r="OFG110" s="137"/>
      <c r="OFH110" s="137"/>
      <c r="OFI110" s="137"/>
      <c r="OFJ110" s="137"/>
      <c r="OFK110" s="137"/>
      <c r="OFL110" s="137"/>
      <c r="OFM110" s="137"/>
      <c r="OFN110" s="137"/>
      <c r="OFO110" s="137"/>
      <c r="OFP110" s="137"/>
      <c r="OFQ110" s="137"/>
      <c r="OFR110" s="137"/>
      <c r="OFS110" s="137"/>
      <c r="OFT110" s="137"/>
      <c r="OFU110" s="137"/>
      <c r="OFV110" s="137"/>
      <c r="OFW110" s="137"/>
      <c r="OFX110" s="137"/>
      <c r="OFY110" s="137"/>
      <c r="OFZ110" s="137"/>
      <c r="OGA110" s="137"/>
      <c r="OGB110" s="137"/>
      <c r="OGC110" s="137"/>
      <c r="OGD110" s="137"/>
      <c r="OGE110" s="137"/>
      <c r="OGF110" s="137"/>
      <c r="OGG110" s="137"/>
      <c r="OGH110" s="137"/>
      <c r="OGI110" s="137"/>
      <c r="OGJ110" s="137"/>
      <c r="OGK110" s="137"/>
      <c r="OGL110" s="137"/>
      <c r="OGM110" s="137"/>
      <c r="OGN110" s="137"/>
      <c r="OGO110" s="137"/>
      <c r="OGP110" s="137"/>
      <c r="OGQ110" s="137"/>
      <c r="OGR110" s="137"/>
      <c r="OGS110" s="137"/>
      <c r="OGT110" s="137"/>
      <c r="OGU110" s="137"/>
      <c r="OGV110" s="137"/>
      <c r="OGW110" s="137"/>
      <c r="OGX110" s="137"/>
      <c r="OGY110" s="137"/>
      <c r="OGZ110" s="137"/>
      <c r="OHA110" s="137"/>
      <c r="OHB110" s="137"/>
      <c r="OHC110" s="137"/>
      <c r="OHD110" s="137"/>
      <c r="OHE110" s="137"/>
      <c r="OHF110" s="137"/>
      <c r="OHG110" s="137"/>
      <c r="OHH110" s="137"/>
      <c r="OHI110" s="137"/>
      <c r="OHJ110" s="137"/>
      <c r="OHK110" s="137"/>
      <c r="OHL110" s="137"/>
      <c r="OHM110" s="137"/>
      <c r="OHN110" s="137"/>
      <c r="OHO110" s="137"/>
      <c r="OHP110" s="137"/>
      <c r="OHQ110" s="137"/>
      <c r="OHR110" s="137"/>
      <c r="OHS110" s="137"/>
      <c r="OHT110" s="137"/>
      <c r="OHU110" s="137"/>
      <c r="OHV110" s="137"/>
      <c r="OHW110" s="137"/>
      <c r="OHX110" s="137"/>
      <c r="OHY110" s="137"/>
      <c r="OHZ110" s="137"/>
      <c r="OIA110" s="137"/>
      <c r="OIB110" s="137"/>
      <c r="OIC110" s="137"/>
      <c r="OID110" s="137"/>
      <c r="OIE110" s="137"/>
      <c r="OIF110" s="137"/>
      <c r="OIG110" s="137"/>
      <c r="OIH110" s="137"/>
      <c r="OII110" s="137"/>
      <c r="OIJ110" s="137"/>
      <c r="OIK110" s="137"/>
      <c r="OIL110" s="137"/>
      <c r="OIM110" s="137"/>
      <c r="OIN110" s="137"/>
      <c r="OIO110" s="137"/>
      <c r="OIP110" s="137"/>
      <c r="OIQ110" s="137"/>
      <c r="OIR110" s="137"/>
      <c r="OIS110" s="137"/>
      <c r="OIT110" s="137"/>
      <c r="OIU110" s="137"/>
      <c r="OIV110" s="137"/>
      <c r="OIW110" s="137"/>
      <c r="OIX110" s="137"/>
      <c r="OIY110" s="137"/>
      <c r="OIZ110" s="137"/>
      <c r="OJA110" s="137"/>
      <c r="OJB110" s="137"/>
      <c r="OJC110" s="137"/>
      <c r="OJD110" s="137"/>
      <c r="OJE110" s="137"/>
      <c r="OJF110" s="137"/>
      <c r="OJG110" s="137"/>
      <c r="OJH110" s="137"/>
      <c r="OJI110" s="137"/>
      <c r="OJJ110" s="137"/>
      <c r="OJK110" s="137"/>
      <c r="OJL110" s="137"/>
      <c r="OJM110" s="137"/>
      <c r="OJN110" s="137"/>
      <c r="OJO110" s="137"/>
      <c r="OJP110" s="137"/>
      <c r="OJQ110" s="137"/>
      <c r="OJR110" s="137"/>
      <c r="OJS110" s="137"/>
      <c r="OJT110" s="137"/>
      <c r="OJU110" s="137"/>
      <c r="OJV110" s="137"/>
      <c r="OJW110" s="137"/>
      <c r="OJX110" s="137"/>
      <c r="OJY110" s="137"/>
      <c r="OJZ110" s="137"/>
      <c r="OKA110" s="137"/>
      <c r="OKB110" s="137"/>
      <c r="OKC110" s="137"/>
      <c r="OKD110" s="137"/>
      <c r="OKE110" s="137"/>
      <c r="OKF110" s="137"/>
      <c r="OKG110" s="137"/>
      <c r="OKH110" s="137"/>
      <c r="OKI110" s="137"/>
      <c r="OKJ110" s="137"/>
      <c r="OKK110" s="137"/>
      <c r="OKL110" s="137"/>
      <c r="OKM110" s="137"/>
      <c r="OKN110" s="137"/>
      <c r="OKO110" s="137"/>
      <c r="OKP110" s="137"/>
      <c r="OKQ110" s="137"/>
      <c r="OKR110" s="137"/>
      <c r="OKS110" s="137"/>
      <c r="OKT110" s="137"/>
      <c r="OKU110" s="137"/>
      <c r="OKV110" s="137"/>
      <c r="OKW110" s="137"/>
      <c r="OKX110" s="137"/>
      <c r="OKY110" s="137"/>
      <c r="OKZ110" s="137"/>
      <c r="OLA110" s="137"/>
      <c r="OLB110" s="137"/>
      <c r="OLC110" s="137"/>
      <c r="OLD110" s="137"/>
      <c r="OLE110" s="137"/>
      <c r="OLF110" s="137"/>
      <c r="OLG110" s="137"/>
      <c r="OLH110" s="137"/>
      <c r="OLI110" s="137"/>
      <c r="OLJ110" s="137"/>
      <c r="OLK110" s="137"/>
      <c r="OLL110" s="137"/>
      <c r="OLM110" s="137"/>
      <c r="OLN110" s="137"/>
      <c r="OLO110" s="137"/>
      <c r="OLP110" s="137"/>
      <c r="OLQ110" s="137"/>
      <c r="OLR110" s="137"/>
      <c r="OLS110" s="137"/>
      <c r="OLT110" s="137"/>
      <c r="OLU110" s="137"/>
      <c r="OLV110" s="137"/>
      <c r="OLW110" s="137"/>
      <c r="OLX110" s="137"/>
      <c r="OLY110" s="137"/>
      <c r="OLZ110" s="137"/>
      <c r="OMA110" s="137"/>
      <c r="OMB110" s="137"/>
      <c r="OMC110" s="137"/>
      <c r="OMD110" s="137"/>
      <c r="OME110" s="137"/>
      <c r="OMF110" s="137"/>
      <c r="OMG110" s="137"/>
      <c r="OMH110" s="137"/>
      <c r="OMI110" s="137"/>
      <c r="OMJ110" s="137"/>
      <c r="OMK110" s="137"/>
      <c r="OML110" s="137"/>
      <c r="OMM110" s="137"/>
      <c r="OMN110" s="137"/>
      <c r="OMO110" s="137"/>
      <c r="OMP110" s="137"/>
      <c r="OMQ110" s="137"/>
      <c r="OMR110" s="137"/>
      <c r="OMS110" s="137"/>
      <c r="OMT110" s="137"/>
      <c r="OMU110" s="137"/>
      <c r="OMV110" s="137"/>
      <c r="OMW110" s="137"/>
      <c r="OMX110" s="137"/>
      <c r="OMY110" s="137"/>
      <c r="OMZ110" s="137"/>
      <c r="ONA110" s="137"/>
      <c r="ONB110" s="137"/>
      <c r="ONC110" s="137"/>
      <c r="OND110" s="137"/>
      <c r="ONE110" s="137"/>
      <c r="ONF110" s="137"/>
      <c r="ONG110" s="137"/>
      <c r="ONH110" s="137"/>
      <c r="ONI110" s="137"/>
      <c r="ONJ110" s="137"/>
      <c r="ONK110" s="137"/>
      <c r="ONL110" s="137"/>
      <c r="ONM110" s="137"/>
      <c r="ONN110" s="137"/>
      <c r="ONO110" s="137"/>
      <c r="ONP110" s="137"/>
      <c r="ONQ110" s="137"/>
      <c r="ONR110" s="137"/>
      <c r="ONS110" s="137"/>
      <c r="ONT110" s="137"/>
      <c r="ONU110" s="137"/>
      <c r="ONV110" s="137"/>
      <c r="ONW110" s="137"/>
      <c r="ONX110" s="137"/>
      <c r="ONY110" s="137"/>
      <c r="ONZ110" s="137"/>
      <c r="OOA110" s="137"/>
      <c r="OOB110" s="137"/>
      <c r="OOC110" s="137"/>
      <c r="OOD110" s="137"/>
      <c r="OOE110" s="137"/>
      <c r="OOF110" s="137"/>
      <c r="OOG110" s="137"/>
      <c r="OOH110" s="137"/>
      <c r="OOI110" s="137"/>
      <c r="OOJ110" s="137"/>
      <c r="OOK110" s="137"/>
      <c r="OOL110" s="137"/>
      <c r="OOM110" s="137"/>
      <c r="OON110" s="137"/>
      <c r="OOO110" s="137"/>
      <c r="OOP110" s="137"/>
      <c r="OOQ110" s="137"/>
      <c r="OOR110" s="137"/>
      <c r="OOS110" s="137"/>
      <c r="OOT110" s="137"/>
      <c r="OOU110" s="137"/>
      <c r="OOV110" s="137"/>
      <c r="OOW110" s="137"/>
      <c r="OOX110" s="137"/>
      <c r="OOY110" s="137"/>
      <c r="OOZ110" s="137"/>
      <c r="OPA110" s="137"/>
      <c r="OPB110" s="137"/>
      <c r="OPC110" s="137"/>
      <c r="OPD110" s="137"/>
      <c r="OPE110" s="137"/>
      <c r="OPF110" s="137"/>
      <c r="OPG110" s="137"/>
      <c r="OPH110" s="137"/>
      <c r="OPI110" s="137"/>
      <c r="OPJ110" s="137"/>
      <c r="OPK110" s="137"/>
      <c r="OPL110" s="137"/>
      <c r="OPM110" s="137"/>
      <c r="OPN110" s="137"/>
      <c r="OPO110" s="137"/>
      <c r="OPP110" s="137"/>
      <c r="OPQ110" s="137"/>
      <c r="OPR110" s="137"/>
      <c r="OPS110" s="137"/>
      <c r="OPT110" s="137"/>
      <c r="OPU110" s="137"/>
      <c r="OPV110" s="137"/>
      <c r="OPW110" s="137"/>
      <c r="OPX110" s="137"/>
      <c r="OPY110" s="137"/>
      <c r="OPZ110" s="137"/>
      <c r="OQA110" s="137"/>
      <c r="OQB110" s="137"/>
      <c r="OQC110" s="137"/>
      <c r="OQD110" s="137"/>
      <c r="OQE110" s="137"/>
      <c r="OQF110" s="137"/>
      <c r="OQG110" s="137"/>
      <c r="OQH110" s="137"/>
      <c r="OQI110" s="137"/>
      <c r="OQJ110" s="137"/>
      <c r="OQK110" s="137"/>
      <c r="OQL110" s="137"/>
      <c r="OQM110" s="137"/>
      <c r="OQN110" s="137"/>
      <c r="OQO110" s="137"/>
      <c r="OQP110" s="137"/>
      <c r="OQQ110" s="137"/>
      <c r="OQR110" s="137"/>
      <c r="OQS110" s="137"/>
      <c r="OQT110" s="137"/>
      <c r="OQU110" s="137"/>
      <c r="OQV110" s="137"/>
      <c r="OQW110" s="137"/>
      <c r="OQX110" s="137"/>
      <c r="OQY110" s="137"/>
      <c r="OQZ110" s="137"/>
      <c r="ORA110" s="137"/>
      <c r="ORB110" s="137"/>
      <c r="ORC110" s="137"/>
      <c r="ORD110" s="137"/>
      <c r="ORE110" s="137"/>
      <c r="ORF110" s="137"/>
      <c r="ORG110" s="137"/>
      <c r="ORH110" s="137"/>
      <c r="ORI110" s="137"/>
      <c r="ORJ110" s="137"/>
      <c r="ORK110" s="137"/>
      <c r="ORL110" s="137"/>
      <c r="ORM110" s="137"/>
      <c r="ORN110" s="137"/>
      <c r="ORO110" s="137"/>
      <c r="ORP110" s="137"/>
      <c r="ORQ110" s="137"/>
      <c r="ORR110" s="137"/>
      <c r="ORS110" s="137"/>
      <c r="ORT110" s="137"/>
      <c r="ORU110" s="137"/>
      <c r="ORV110" s="137"/>
      <c r="ORW110" s="137"/>
      <c r="ORX110" s="137"/>
      <c r="ORY110" s="137"/>
      <c r="ORZ110" s="137"/>
      <c r="OSA110" s="137"/>
      <c r="OSB110" s="137"/>
      <c r="OSC110" s="137"/>
      <c r="OSD110" s="137"/>
      <c r="OSE110" s="137"/>
      <c r="OSF110" s="137"/>
      <c r="OSG110" s="137"/>
      <c r="OSH110" s="137"/>
      <c r="OSI110" s="137"/>
      <c r="OSJ110" s="137"/>
      <c r="OSK110" s="137"/>
      <c r="OSL110" s="137"/>
      <c r="OSM110" s="137"/>
      <c r="OSN110" s="137"/>
      <c r="OSO110" s="137"/>
      <c r="OSP110" s="137"/>
      <c r="OSQ110" s="137"/>
      <c r="OSR110" s="137"/>
      <c r="OSS110" s="137"/>
      <c r="OST110" s="137"/>
      <c r="OSU110" s="137"/>
      <c r="OSV110" s="137"/>
      <c r="OSW110" s="137"/>
      <c r="OSX110" s="137"/>
      <c r="OSY110" s="137"/>
      <c r="OSZ110" s="137"/>
      <c r="OTA110" s="137"/>
      <c r="OTB110" s="137"/>
      <c r="OTC110" s="137"/>
      <c r="OTD110" s="137"/>
      <c r="OTE110" s="137"/>
      <c r="OTF110" s="137"/>
      <c r="OTG110" s="137"/>
      <c r="OTH110" s="137"/>
      <c r="OTI110" s="137"/>
      <c r="OTJ110" s="137"/>
      <c r="OTK110" s="137"/>
      <c r="OTL110" s="137"/>
      <c r="OTM110" s="137"/>
      <c r="OTN110" s="137"/>
      <c r="OTO110" s="137"/>
      <c r="OTP110" s="137"/>
      <c r="OTQ110" s="137"/>
      <c r="OTR110" s="137"/>
      <c r="OTS110" s="137"/>
      <c r="OTT110" s="137"/>
      <c r="OTU110" s="137"/>
      <c r="OTV110" s="137"/>
      <c r="OTW110" s="137"/>
      <c r="OTX110" s="137"/>
      <c r="OTY110" s="137"/>
      <c r="OTZ110" s="137"/>
      <c r="OUA110" s="137"/>
      <c r="OUB110" s="137"/>
      <c r="OUC110" s="137"/>
      <c r="OUD110" s="137"/>
      <c r="OUE110" s="137"/>
      <c r="OUF110" s="137"/>
      <c r="OUG110" s="137"/>
      <c r="OUH110" s="137"/>
      <c r="OUI110" s="137"/>
      <c r="OUJ110" s="137"/>
      <c r="OUK110" s="137"/>
      <c r="OUL110" s="137"/>
      <c r="OUM110" s="137"/>
      <c r="OUN110" s="137"/>
      <c r="OUO110" s="137"/>
      <c r="OUP110" s="137"/>
      <c r="OUQ110" s="137"/>
      <c r="OUR110" s="137"/>
      <c r="OUS110" s="137"/>
      <c r="OUT110" s="137"/>
      <c r="OUU110" s="137"/>
      <c r="OUV110" s="137"/>
      <c r="OUW110" s="137"/>
      <c r="OUX110" s="137"/>
      <c r="OUY110" s="137"/>
      <c r="OUZ110" s="137"/>
      <c r="OVA110" s="137"/>
      <c r="OVB110" s="137"/>
      <c r="OVC110" s="137"/>
      <c r="OVD110" s="137"/>
      <c r="OVE110" s="137"/>
      <c r="OVF110" s="137"/>
      <c r="OVG110" s="137"/>
      <c r="OVH110" s="137"/>
      <c r="OVI110" s="137"/>
      <c r="OVJ110" s="137"/>
      <c r="OVK110" s="137"/>
      <c r="OVL110" s="137"/>
      <c r="OVM110" s="137"/>
      <c r="OVN110" s="137"/>
      <c r="OVO110" s="137"/>
      <c r="OVP110" s="137"/>
      <c r="OVQ110" s="137"/>
      <c r="OVR110" s="137"/>
      <c r="OVS110" s="137"/>
      <c r="OVT110" s="137"/>
      <c r="OVU110" s="137"/>
      <c r="OVV110" s="137"/>
      <c r="OVW110" s="137"/>
      <c r="OVX110" s="137"/>
      <c r="OVY110" s="137"/>
      <c r="OVZ110" s="137"/>
      <c r="OWA110" s="137"/>
      <c r="OWB110" s="137"/>
      <c r="OWC110" s="137"/>
      <c r="OWD110" s="137"/>
      <c r="OWE110" s="137"/>
      <c r="OWF110" s="137"/>
      <c r="OWG110" s="137"/>
      <c r="OWH110" s="137"/>
      <c r="OWI110" s="137"/>
      <c r="OWJ110" s="137"/>
      <c r="OWK110" s="137"/>
      <c r="OWL110" s="137"/>
      <c r="OWM110" s="137"/>
      <c r="OWN110" s="137"/>
      <c r="OWO110" s="137"/>
      <c r="OWP110" s="137"/>
      <c r="OWQ110" s="137"/>
      <c r="OWR110" s="137"/>
      <c r="OWS110" s="137"/>
      <c r="OWT110" s="137"/>
      <c r="OWU110" s="137"/>
      <c r="OWV110" s="137"/>
      <c r="OWW110" s="137"/>
      <c r="OWX110" s="137"/>
      <c r="OWY110" s="137"/>
      <c r="OWZ110" s="137"/>
      <c r="OXA110" s="137"/>
      <c r="OXB110" s="137"/>
      <c r="OXC110" s="137"/>
      <c r="OXD110" s="137"/>
      <c r="OXE110" s="137"/>
      <c r="OXF110" s="137"/>
      <c r="OXG110" s="137"/>
      <c r="OXH110" s="137"/>
      <c r="OXI110" s="137"/>
      <c r="OXJ110" s="137"/>
      <c r="OXK110" s="137"/>
      <c r="OXL110" s="137"/>
      <c r="OXM110" s="137"/>
      <c r="OXN110" s="137"/>
      <c r="OXO110" s="137"/>
      <c r="OXP110" s="137"/>
      <c r="OXQ110" s="137"/>
      <c r="OXR110" s="137"/>
      <c r="OXS110" s="137"/>
      <c r="OXT110" s="137"/>
      <c r="OXU110" s="137"/>
      <c r="OXV110" s="137"/>
      <c r="OXW110" s="137"/>
      <c r="OXX110" s="137"/>
      <c r="OXY110" s="137"/>
      <c r="OXZ110" s="137"/>
      <c r="OYA110" s="137"/>
      <c r="OYB110" s="137"/>
      <c r="OYC110" s="137"/>
      <c r="OYD110" s="137"/>
      <c r="OYE110" s="137"/>
      <c r="OYF110" s="137"/>
      <c r="OYG110" s="137"/>
      <c r="OYH110" s="137"/>
      <c r="OYI110" s="137"/>
      <c r="OYJ110" s="137"/>
      <c r="OYK110" s="137"/>
      <c r="OYL110" s="137"/>
      <c r="OYM110" s="137"/>
      <c r="OYN110" s="137"/>
      <c r="OYO110" s="137"/>
      <c r="OYP110" s="137"/>
      <c r="OYQ110" s="137"/>
      <c r="OYR110" s="137"/>
      <c r="OYS110" s="137"/>
      <c r="OYT110" s="137"/>
      <c r="OYU110" s="137"/>
      <c r="OYV110" s="137"/>
      <c r="OYW110" s="137"/>
      <c r="OYX110" s="137"/>
      <c r="OYY110" s="137"/>
      <c r="OYZ110" s="137"/>
      <c r="OZA110" s="137"/>
      <c r="OZB110" s="137"/>
      <c r="OZC110" s="137"/>
      <c r="OZD110" s="137"/>
      <c r="OZE110" s="137"/>
      <c r="OZF110" s="137"/>
      <c r="OZG110" s="137"/>
      <c r="OZH110" s="137"/>
      <c r="OZI110" s="137"/>
      <c r="OZJ110" s="137"/>
      <c r="OZK110" s="137"/>
      <c r="OZL110" s="137"/>
      <c r="OZM110" s="137"/>
      <c r="OZN110" s="137"/>
      <c r="OZO110" s="137"/>
      <c r="OZP110" s="137"/>
      <c r="OZQ110" s="137"/>
      <c r="OZR110" s="137"/>
      <c r="OZS110" s="137"/>
      <c r="OZT110" s="137"/>
      <c r="OZU110" s="137"/>
      <c r="OZV110" s="137"/>
      <c r="OZW110" s="137"/>
      <c r="OZX110" s="137"/>
      <c r="OZY110" s="137"/>
      <c r="OZZ110" s="137"/>
      <c r="PAA110" s="137"/>
      <c r="PAB110" s="137"/>
      <c r="PAC110" s="137"/>
      <c r="PAD110" s="137"/>
      <c r="PAE110" s="137"/>
      <c r="PAF110" s="137"/>
      <c r="PAG110" s="137"/>
      <c r="PAH110" s="137"/>
      <c r="PAI110" s="137"/>
      <c r="PAJ110" s="137"/>
      <c r="PAK110" s="137"/>
      <c r="PAL110" s="137"/>
      <c r="PAM110" s="137"/>
      <c r="PAN110" s="137"/>
      <c r="PAO110" s="137"/>
      <c r="PAP110" s="137"/>
      <c r="PAQ110" s="137"/>
      <c r="PAR110" s="137"/>
      <c r="PAS110" s="137"/>
      <c r="PAT110" s="137"/>
      <c r="PAU110" s="137"/>
      <c r="PAV110" s="137"/>
      <c r="PAW110" s="137"/>
      <c r="PAX110" s="137"/>
      <c r="PAY110" s="137"/>
      <c r="PAZ110" s="137"/>
      <c r="PBA110" s="137"/>
      <c r="PBB110" s="137"/>
      <c r="PBC110" s="137"/>
      <c r="PBD110" s="137"/>
      <c r="PBE110" s="137"/>
      <c r="PBF110" s="137"/>
      <c r="PBG110" s="137"/>
      <c r="PBH110" s="137"/>
      <c r="PBI110" s="137"/>
      <c r="PBJ110" s="137"/>
      <c r="PBK110" s="137"/>
      <c r="PBL110" s="137"/>
      <c r="PBM110" s="137"/>
      <c r="PBN110" s="137"/>
      <c r="PBO110" s="137"/>
      <c r="PBP110" s="137"/>
      <c r="PBQ110" s="137"/>
      <c r="PBR110" s="137"/>
      <c r="PBS110" s="137"/>
      <c r="PBT110" s="137"/>
      <c r="PBU110" s="137"/>
      <c r="PBV110" s="137"/>
      <c r="PBW110" s="137"/>
      <c r="PBX110" s="137"/>
      <c r="PBY110" s="137"/>
      <c r="PBZ110" s="137"/>
      <c r="PCA110" s="137"/>
      <c r="PCB110" s="137"/>
      <c r="PCC110" s="137"/>
      <c r="PCD110" s="137"/>
      <c r="PCE110" s="137"/>
      <c r="PCF110" s="137"/>
      <c r="PCG110" s="137"/>
      <c r="PCH110" s="137"/>
      <c r="PCI110" s="137"/>
      <c r="PCJ110" s="137"/>
      <c r="PCK110" s="137"/>
      <c r="PCL110" s="137"/>
      <c r="PCM110" s="137"/>
      <c r="PCN110" s="137"/>
      <c r="PCO110" s="137"/>
      <c r="PCP110" s="137"/>
      <c r="PCQ110" s="137"/>
      <c r="PCR110" s="137"/>
      <c r="PCS110" s="137"/>
      <c r="PCT110" s="137"/>
      <c r="PCU110" s="137"/>
      <c r="PCV110" s="137"/>
      <c r="PCW110" s="137"/>
      <c r="PCX110" s="137"/>
      <c r="PCY110" s="137"/>
      <c r="PCZ110" s="137"/>
      <c r="PDA110" s="137"/>
      <c r="PDB110" s="137"/>
      <c r="PDC110" s="137"/>
      <c r="PDD110" s="137"/>
      <c r="PDE110" s="137"/>
      <c r="PDF110" s="137"/>
      <c r="PDG110" s="137"/>
      <c r="PDH110" s="137"/>
      <c r="PDI110" s="137"/>
      <c r="PDJ110" s="137"/>
      <c r="PDK110" s="137"/>
      <c r="PDL110" s="137"/>
      <c r="PDM110" s="137"/>
      <c r="PDN110" s="137"/>
      <c r="PDO110" s="137"/>
      <c r="PDP110" s="137"/>
      <c r="PDQ110" s="137"/>
      <c r="PDR110" s="137"/>
      <c r="PDS110" s="137"/>
      <c r="PDT110" s="137"/>
      <c r="PDU110" s="137"/>
      <c r="PDV110" s="137"/>
      <c r="PDW110" s="137"/>
      <c r="PDX110" s="137"/>
      <c r="PDY110" s="137"/>
      <c r="PDZ110" s="137"/>
      <c r="PEA110" s="137"/>
      <c r="PEB110" s="137"/>
      <c r="PEC110" s="137"/>
      <c r="PED110" s="137"/>
      <c r="PEE110" s="137"/>
      <c r="PEF110" s="137"/>
      <c r="PEG110" s="137"/>
      <c r="PEH110" s="137"/>
      <c r="PEI110" s="137"/>
      <c r="PEJ110" s="137"/>
      <c r="PEK110" s="137"/>
      <c r="PEL110" s="137"/>
      <c r="PEM110" s="137"/>
      <c r="PEN110" s="137"/>
      <c r="PEO110" s="137"/>
      <c r="PEP110" s="137"/>
      <c r="PEQ110" s="137"/>
      <c r="PER110" s="137"/>
      <c r="PES110" s="137"/>
      <c r="PET110" s="137"/>
      <c r="PEU110" s="137"/>
      <c r="PEV110" s="137"/>
      <c r="PEW110" s="137"/>
      <c r="PEX110" s="137"/>
      <c r="PEY110" s="137"/>
      <c r="PEZ110" s="137"/>
      <c r="PFA110" s="137"/>
      <c r="PFB110" s="137"/>
      <c r="PFC110" s="137"/>
      <c r="PFD110" s="137"/>
      <c r="PFE110" s="137"/>
      <c r="PFF110" s="137"/>
      <c r="PFG110" s="137"/>
      <c r="PFH110" s="137"/>
      <c r="PFI110" s="137"/>
      <c r="PFJ110" s="137"/>
      <c r="PFK110" s="137"/>
      <c r="PFL110" s="137"/>
      <c r="PFM110" s="137"/>
      <c r="PFN110" s="137"/>
      <c r="PFO110" s="137"/>
      <c r="PFP110" s="137"/>
      <c r="PFQ110" s="137"/>
      <c r="PFR110" s="137"/>
      <c r="PFS110" s="137"/>
      <c r="PFT110" s="137"/>
      <c r="PFU110" s="137"/>
      <c r="PFV110" s="137"/>
      <c r="PFW110" s="137"/>
      <c r="PFX110" s="137"/>
      <c r="PFY110" s="137"/>
      <c r="PFZ110" s="137"/>
      <c r="PGA110" s="137"/>
      <c r="PGB110" s="137"/>
      <c r="PGC110" s="137"/>
      <c r="PGD110" s="137"/>
      <c r="PGE110" s="137"/>
      <c r="PGF110" s="137"/>
      <c r="PGG110" s="137"/>
      <c r="PGH110" s="137"/>
      <c r="PGI110" s="137"/>
      <c r="PGJ110" s="137"/>
      <c r="PGK110" s="137"/>
      <c r="PGL110" s="137"/>
      <c r="PGM110" s="137"/>
      <c r="PGN110" s="137"/>
      <c r="PGO110" s="137"/>
      <c r="PGP110" s="137"/>
      <c r="PGQ110" s="137"/>
      <c r="PGR110" s="137"/>
      <c r="PGS110" s="137"/>
      <c r="PGT110" s="137"/>
      <c r="PGU110" s="137"/>
      <c r="PGV110" s="137"/>
      <c r="PGW110" s="137"/>
      <c r="PGX110" s="137"/>
      <c r="PGY110" s="137"/>
      <c r="PGZ110" s="137"/>
      <c r="PHA110" s="137"/>
      <c r="PHB110" s="137"/>
      <c r="PHC110" s="137"/>
      <c r="PHD110" s="137"/>
      <c r="PHE110" s="137"/>
      <c r="PHF110" s="137"/>
      <c r="PHG110" s="137"/>
      <c r="PHH110" s="137"/>
      <c r="PHI110" s="137"/>
      <c r="PHJ110" s="137"/>
      <c r="PHK110" s="137"/>
      <c r="PHL110" s="137"/>
      <c r="PHM110" s="137"/>
      <c r="PHN110" s="137"/>
      <c r="PHO110" s="137"/>
      <c r="PHP110" s="137"/>
      <c r="PHQ110" s="137"/>
      <c r="PHR110" s="137"/>
      <c r="PHS110" s="137"/>
      <c r="PHT110" s="137"/>
      <c r="PHU110" s="137"/>
      <c r="PHV110" s="137"/>
      <c r="PHW110" s="137"/>
      <c r="PHX110" s="137"/>
      <c r="PHY110" s="137"/>
      <c r="PHZ110" s="137"/>
      <c r="PIA110" s="137"/>
      <c r="PIB110" s="137"/>
      <c r="PIC110" s="137"/>
      <c r="PID110" s="137"/>
      <c r="PIE110" s="137"/>
      <c r="PIF110" s="137"/>
      <c r="PIG110" s="137"/>
      <c r="PIH110" s="137"/>
      <c r="PII110" s="137"/>
      <c r="PIJ110" s="137"/>
      <c r="PIK110" s="137"/>
      <c r="PIL110" s="137"/>
      <c r="PIM110" s="137"/>
      <c r="PIN110" s="137"/>
      <c r="PIO110" s="137"/>
      <c r="PIP110" s="137"/>
      <c r="PIQ110" s="137"/>
      <c r="PIR110" s="137"/>
      <c r="PIS110" s="137"/>
      <c r="PIT110" s="137"/>
      <c r="PIU110" s="137"/>
      <c r="PIV110" s="137"/>
      <c r="PIW110" s="137"/>
      <c r="PIX110" s="137"/>
      <c r="PIY110" s="137"/>
      <c r="PIZ110" s="137"/>
      <c r="PJA110" s="137"/>
      <c r="PJB110" s="137"/>
      <c r="PJC110" s="137"/>
      <c r="PJD110" s="137"/>
      <c r="PJE110" s="137"/>
      <c r="PJF110" s="137"/>
      <c r="PJG110" s="137"/>
      <c r="PJH110" s="137"/>
      <c r="PJI110" s="137"/>
      <c r="PJJ110" s="137"/>
      <c r="PJK110" s="137"/>
      <c r="PJL110" s="137"/>
      <c r="PJM110" s="137"/>
      <c r="PJN110" s="137"/>
      <c r="PJO110" s="137"/>
      <c r="PJP110" s="137"/>
      <c r="PJQ110" s="137"/>
      <c r="PJR110" s="137"/>
      <c r="PJS110" s="137"/>
      <c r="PJT110" s="137"/>
      <c r="PJU110" s="137"/>
      <c r="PJV110" s="137"/>
      <c r="PJW110" s="137"/>
      <c r="PJX110" s="137"/>
      <c r="PJY110" s="137"/>
      <c r="PJZ110" s="137"/>
      <c r="PKA110" s="137"/>
      <c r="PKB110" s="137"/>
      <c r="PKC110" s="137"/>
      <c r="PKD110" s="137"/>
      <c r="PKE110" s="137"/>
      <c r="PKF110" s="137"/>
      <c r="PKG110" s="137"/>
      <c r="PKH110" s="137"/>
      <c r="PKI110" s="137"/>
      <c r="PKJ110" s="137"/>
      <c r="PKK110" s="137"/>
      <c r="PKL110" s="137"/>
      <c r="PKM110" s="137"/>
      <c r="PKN110" s="137"/>
      <c r="PKO110" s="137"/>
      <c r="PKP110" s="137"/>
      <c r="PKQ110" s="137"/>
      <c r="PKR110" s="137"/>
      <c r="PKS110" s="137"/>
      <c r="PKT110" s="137"/>
      <c r="PKU110" s="137"/>
      <c r="PKV110" s="137"/>
      <c r="PKW110" s="137"/>
      <c r="PKX110" s="137"/>
      <c r="PKY110" s="137"/>
      <c r="PKZ110" s="137"/>
      <c r="PLA110" s="137"/>
      <c r="PLB110" s="137"/>
      <c r="PLC110" s="137"/>
      <c r="PLD110" s="137"/>
      <c r="PLE110" s="137"/>
      <c r="PLF110" s="137"/>
      <c r="PLG110" s="137"/>
      <c r="PLH110" s="137"/>
      <c r="PLI110" s="137"/>
      <c r="PLJ110" s="137"/>
      <c r="PLK110" s="137"/>
      <c r="PLL110" s="137"/>
      <c r="PLM110" s="137"/>
      <c r="PLN110" s="137"/>
      <c r="PLO110" s="137"/>
      <c r="PLP110" s="137"/>
      <c r="PLQ110" s="137"/>
      <c r="PLR110" s="137"/>
      <c r="PLS110" s="137"/>
      <c r="PLT110" s="137"/>
      <c r="PLU110" s="137"/>
      <c r="PLV110" s="137"/>
      <c r="PLW110" s="137"/>
      <c r="PLX110" s="137"/>
      <c r="PLY110" s="137"/>
      <c r="PLZ110" s="137"/>
      <c r="PMA110" s="137"/>
      <c r="PMB110" s="137"/>
      <c r="PMC110" s="137"/>
      <c r="PMD110" s="137"/>
      <c r="PME110" s="137"/>
      <c r="PMF110" s="137"/>
      <c r="PMG110" s="137"/>
      <c r="PMH110" s="137"/>
      <c r="PMI110" s="137"/>
      <c r="PMJ110" s="137"/>
      <c r="PMK110" s="137"/>
      <c r="PML110" s="137"/>
      <c r="PMM110" s="137"/>
      <c r="PMN110" s="137"/>
      <c r="PMO110" s="137"/>
      <c r="PMP110" s="137"/>
      <c r="PMQ110" s="137"/>
      <c r="PMR110" s="137"/>
      <c r="PMS110" s="137"/>
      <c r="PMT110" s="137"/>
      <c r="PMU110" s="137"/>
      <c r="PMV110" s="137"/>
      <c r="PMW110" s="137"/>
      <c r="PMX110" s="137"/>
      <c r="PMY110" s="137"/>
      <c r="PMZ110" s="137"/>
      <c r="PNA110" s="137"/>
      <c r="PNB110" s="137"/>
      <c r="PNC110" s="137"/>
      <c r="PND110" s="137"/>
      <c r="PNE110" s="137"/>
      <c r="PNF110" s="137"/>
      <c r="PNG110" s="137"/>
      <c r="PNH110" s="137"/>
      <c r="PNI110" s="137"/>
      <c r="PNJ110" s="137"/>
      <c r="PNK110" s="137"/>
      <c r="PNL110" s="137"/>
      <c r="PNM110" s="137"/>
      <c r="PNN110" s="137"/>
      <c r="PNO110" s="137"/>
      <c r="PNP110" s="137"/>
      <c r="PNQ110" s="137"/>
      <c r="PNR110" s="137"/>
      <c r="PNS110" s="137"/>
      <c r="PNT110" s="137"/>
      <c r="PNU110" s="137"/>
      <c r="PNV110" s="137"/>
      <c r="PNW110" s="137"/>
      <c r="PNX110" s="137"/>
      <c r="PNY110" s="137"/>
      <c r="PNZ110" s="137"/>
      <c r="POA110" s="137"/>
      <c r="POB110" s="137"/>
      <c r="POC110" s="137"/>
      <c r="POD110" s="137"/>
      <c r="POE110" s="137"/>
      <c r="POF110" s="137"/>
      <c r="POG110" s="137"/>
      <c r="POH110" s="137"/>
      <c r="POI110" s="137"/>
      <c r="POJ110" s="137"/>
      <c r="POK110" s="137"/>
      <c r="POL110" s="137"/>
      <c r="POM110" s="137"/>
      <c r="PON110" s="137"/>
      <c r="POO110" s="137"/>
      <c r="POP110" s="137"/>
      <c r="POQ110" s="137"/>
      <c r="POR110" s="137"/>
      <c r="POS110" s="137"/>
      <c r="POT110" s="137"/>
      <c r="POU110" s="137"/>
      <c r="POV110" s="137"/>
      <c r="POW110" s="137"/>
      <c r="POX110" s="137"/>
      <c r="POY110" s="137"/>
      <c r="POZ110" s="137"/>
      <c r="PPA110" s="137"/>
      <c r="PPB110" s="137"/>
      <c r="PPC110" s="137"/>
      <c r="PPD110" s="137"/>
      <c r="PPE110" s="137"/>
      <c r="PPF110" s="137"/>
      <c r="PPG110" s="137"/>
      <c r="PPH110" s="137"/>
      <c r="PPI110" s="137"/>
      <c r="PPJ110" s="137"/>
      <c r="PPK110" s="137"/>
      <c r="PPL110" s="137"/>
      <c r="PPM110" s="137"/>
      <c r="PPN110" s="137"/>
      <c r="PPO110" s="137"/>
      <c r="PPP110" s="137"/>
      <c r="PPQ110" s="137"/>
      <c r="PPR110" s="137"/>
      <c r="PPS110" s="137"/>
      <c r="PPT110" s="137"/>
      <c r="PPU110" s="137"/>
      <c r="PPV110" s="137"/>
      <c r="PPW110" s="137"/>
      <c r="PPX110" s="137"/>
      <c r="PPY110" s="137"/>
      <c r="PPZ110" s="137"/>
      <c r="PQA110" s="137"/>
      <c r="PQB110" s="137"/>
      <c r="PQC110" s="137"/>
      <c r="PQD110" s="137"/>
      <c r="PQE110" s="137"/>
      <c r="PQF110" s="137"/>
      <c r="PQG110" s="137"/>
      <c r="PQH110" s="137"/>
      <c r="PQI110" s="137"/>
      <c r="PQJ110" s="137"/>
      <c r="PQK110" s="137"/>
      <c r="PQL110" s="137"/>
      <c r="PQM110" s="137"/>
      <c r="PQN110" s="137"/>
      <c r="PQO110" s="137"/>
      <c r="PQP110" s="137"/>
      <c r="PQQ110" s="137"/>
      <c r="PQR110" s="137"/>
      <c r="PQS110" s="137"/>
      <c r="PQT110" s="137"/>
      <c r="PQU110" s="137"/>
      <c r="PQV110" s="137"/>
      <c r="PQW110" s="137"/>
      <c r="PQX110" s="137"/>
      <c r="PQY110" s="137"/>
      <c r="PQZ110" s="137"/>
      <c r="PRA110" s="137"/>
      <c r="PRB110" s="137"/>
      <c r="PRC110" s="137"/>
      <c r="PRD110" s="137"/>
      <c r="PRE110" s="137"/>
      <c r="PRF110" s="137"/>
      <c r="PRG110" s="137"/>
      <c r="PRH110" s="137"/>
      <c r="PRI110" s="137"/>
      <c r="PRJ110" s="137"/>
      <c r="PRK110" s="137"/>
      <c r="PRL110" s="137"/>
      <c r="PRM110" s="137"/>
      <c r="PRN110" s="137"/>
      <c r="PRO110" s="137"/>
      <c r="PRP110" s="137"/>
      <c r="PRQ110" s="137"/>
      <c r="PRR110" s="137"/>
      <c r="PRS110" s="137"/>
      <c r="PRT110" s="137"/>
      <c r="PRU110" s="137"/>
      <c r="PRV110" s="137"/>
      <c r="PRW110" s="137"/>
      <c r="PRX110" s="137"/>
      <c r="PRY110" s="137"/>
      <c r="PRZ110" s="137"/>
      <c r="PSA110" s="137"/>
      <c r="PSB110" s="137"/>
      <c r="PSC110" s="137"/>
      <c r="PSD110" s="137"/>
      <c r="PSE110" s="137"/>
      <c r="PSF110" s="137"/>
      <c r="PSG110" s="137"/>
      <c r="PSH110" s="137"/>
      <c r="PSI110" s="137"/>
      <c r="PSJ110" s="137"/>
      <c r="PSK110" s="137"/>
      <c r="PSL110" s="137"/>
      <c r="PSM110" s="137"/>
      <c r="PSN110" s="137"/>
      <c r="PSO110" s="137"/>
      <c r="PSP110" s="137"/>
      <c r="PSQ110" s="137"/>
      <c r="PSR110" s="137"/>
      <c r="PSS110" s="137"/>
      <c r="PST110" s="137"/>
      <c r="PSU110" s="137"/>
      <c r="PSV110" s="137"/>
      <c r="PSW110" s="137"/>
      <c r="PSX110" s="137"/>
      <c r="PSY110" s="137"/>
      <c r="PSZ110" s="137"/>
      <c r="PTA110" s="137"/>
      <c r="PTB110" s="137"/>
      <c r="PTC110" s="137"/>
      <c r="PTD110" s="137"/>
      <c r="PTE110" s="137"/>
      <c r="PTF110" s="137"/>
      <c r="PTG110" s="137"/>
      <c r="PTH110" s="137"/>
      <c r="PTI110" s="137"/>
      <c r="PTJ110" s="137"/>
      <c r="PTK110" s="137"/>
      <c r="PTL110" s="137"/>
      <c r="PTM110" s="137"/>
      <c r="PTN110" s="137"/>
      <c r="PTO110" s="137"/>
      <c r="PTP110" s="137"/>
      <c r="PTQ110" s="137"/>
      <c r="PTR110" s="137"/>
      <c r="PTS110" s="137"/>
      <c r="PTT110" s="137"/>
      <c r="PTU110" s="137"/>
      <c r="PTV110" s="137"/>
      <c r="PTW110" s="137"/>
      <c r="PTX110" s="137"/>
      <c r="PTY110" s="137"/>
      <c r="PTZ110" s="137"/>
      <c r="PUA110" s="137"/>
      <c r="PUB110" s="137"/>
      <c r="PUC110" s="137"/>
      <c r="PUD110" s="137"/>
      <c r="PUE110" s="137"/>
      <c r="PUF110" s="137"/>
      <c r="PUG110" s="137"/>
      <c r="PUH110" s="137"/>
      <c r="PUI110" s="137"/>
      <c r="PUJ110" s="137"/>
      <c r="PUK110" s="137"/>
      <c r="PUL110" s="137"/>
      <c r="PUM110" s="137"/>
      <c r="PUN110" s="137"/>
      <c r="PUO110" s="137"/>
      <c r="PUP110" s="137"/>
      <c r="PUQ110" s="137"/>
      <c r="PUR110" s="137"/>
      <c r="PUS110" s="137"/>
      <c r="PUT110" s="137"/>
      <c r="PUU110" s="137"/>
      <c r="PUV110" s="137"/>
      <c r="PUW110" s="137"/>
      <c r="PUX110" s="137"/>
      <c r="PUY110" s="137"/>
      <c r="PUZ110" s="137"/>
      <c r="PVA110" s="137"/>
      <c r="PVB110" s="137"/>
      <c r="PVC110" s="137"/>
      <c r="PVD110" s="137"/>
      <c r="PVE110" s="137"/>
      <c r="PVF110" s="137"/>
      <c r="PVG110" s="137"/>
      <c r="PVH110" s="137"/>
      <c r="PVI110" s="137"/>
      <c r="PVJ110" s="137"/>
      <c r="PVK110" s="137"/>
      <c r="PVL110" s="137"/>
      <c r="PVM110" s="137"/>
      <c r="PVN110" s="137"/>
      <c r="PVO110" s="137"/>
      <c r="PVP110" s="137"/>
      <c r="PVQ110" s="137"/>
      <c r="PVR110" s="137"/>
      <c r="PVS110" s="137"/>
      <c r="PVT110" s="137"/>
      <c r="PVU110" s="137"/>
      <c r="PVV110" s="137"/>
      <c r="PVW110" s="137"/>
      <c r="PVX110" s="137"/>
      <c r="PVY110" s="137"/>
      <c r="PVZ110" s="137"/>
      <c r="PWA110" s="137"/>
      <c r="PWB110" s="137"/>
      <c r="PWC110" s="137"/>
      <c r="PWD110" s="137"/>
      <c r="PWE110" s="137"/>
      <c r="PWF110" s="137"/>
      <c r="PWG110" s="137"/>
      <c r="PWH110" s="137"/>
      <c r="PWI110" s="137"/>
      <c r="PWJ110" s="137"/>
      <c r="PWK110" s="137"/>
      <c r="PWL110" s="137"/>
      <c r="PWM110" s="137"/>
      <c r="PWN110" s="137"/>
      <c r="PWO110" s="137"/>
      <c r="PWP110" s="137"/>
      <c r="PWQ110" s="137"/>
      <c r="PWR110" s="137"/>
      <c r="PWS110" s="137"/>
      <c r="PWT110" s="137"/>
      <c r="PWU110" s="137"/>
      <c r="PWV110" s="137"/>
      <c r="PWW110" s="137"/>
      <c r="PWX110" s="137"/>
      <c r="PWY110" s="137"/>
      <c r="PWZ110" s="137"/>
      <c r="PXA110" s="137"/>
      <c r="PXB110" s="137"/>
      <c r="PXC110" s="137"/>
      <c r="PXD110" s="137"/>
      <c r="PXE110" s="137"/>
      <c r="PXF110" s="137"/>
      <c r="PXG110" s="137"/>
      <c r="PXH110" s="137"/>
      <c r="PXI110" s="137"/>
      <c r="PXJ110" s="137"/>
      <c r="PXK110" s="137"/>
      <c r="PXL110" s="137"/>
      <c r="PXM110" s="137"/>
      <c r="PXN110" s="137"/>
      <c r="PXO110" s="137"/>
      <c r="PXP110" s="137"/>
      <c r="PXQ110" s="137"/>
      <c r="PXR110" s="137"/>
      <c r="PXS110" s="137"/>
      <c r="PXT110" s="137"/>
      <c r="PXU110" s="137"/>
      <c r="PXV110" s="137"/>
      <c r="PXW110" s="137"/>
      <c r="PXX110" s="137"/>
      <c r="PXY110" s="137"/>
      <c r="PXZ110" s="137"/>
      <c r="PYA110" s="137"/>
      <c r="PYB110" s="137"/>
      <c r="PYC110" s="137"/>
      <c r="PYD110" s="137"/>
      <c r="PYE110" s="137"/>
      <c r="PYF110" s="137"/>
      <c r="PYG110" s="137"/>
      <c r="PYH110" s="137"/>
      <c r="PYI110" s="137"/>
      <c r="PYJ110" s="137"/>
      <c r="PYK110" s="137"/>
      <c r="PYL110" s="137"/>
      <c r="PYM110" s="137"/>
      <c r="PYN110" s="137"/>
      <c r="PYO110" s="137"/>
      <c r="PYP110" s="137"/>
      <c r="PYQ110" s="137"/>
      <c r="PYR110" s="137"/>
      <c r="PYS110" s="137"/>
      <c r="PYT110" s="137"/>
      <c r="PYU110" s="137"/>
      <c r="PYV110" s="137"/>
      <c r="PYW110" s="137"/>
      <c r="PYX110" s="137"/>
      <c r="PYY110" s="137"/>
      <c r="PYZ110" s="137"/>
      <c r="PZA110" s="137"/>
      <c r="PZB110" s="137"/>
      <c r="PZC110" s="137"/>
      <c r="PZD110" s="137"/>
      <c r="PZE110" s="137"/>
      <c r="PZF110" s="137"/>
      <c r="PZG110" s="137"/>
      <c r="PZH110" s="137"/>
      <c r="PZI110" s="137"/>
      <c r="PZJ110" s="137"/>
      <c r="PZK110" s="137"/>
      <c r="PZL110" s="137"/>
      <c r="PZM110" s="137"/>
      <c r="PZN110" s="137"/>
      <c r="PZO110" s="137"/>
      <c r="PZP110" s="137"/>
      <c r="PZQ110" s="137"/>
      <c r="PZR110" s="137"/>
      <c r="PZS110" s="137"/>
      <c r="PZT110" s="137"/>
      <c r="PZU110" s="137"/>
      <c r="PZV110" s="137"/>
      <c r="PZW110" s="137"/>
      <c r="PZX110" s="137"/>
      <c r="PZY110" s="137"/>
      <c r="PZZ110" s="137"/>
      <c r="QAA110" s="137"/>
      <c r="QAB110" s="137"/>
      <c r="QAC110" s="137"/>
      <c r="QAD110" s="137"/>
      <c r="QAE110" s="137"/>
      <c r="QAF110" s="137"/>
      <c r="QAG110" s="137"/>
      <c r="QAH110" s="137"/>
      <c r="QAI110" s="137"/>
      <c r="QAJ110" s="137"/>
      <c r="QAK110" s="137"/>
      <c r="QAL110" s="137"/>
      <c r="QAM110" s="137"/>
      <c r="QAN110" s="137"/>
      <c r="QAO110" s="137"/>
      <c r="QAP110" s="137"/>
      <c r="QAQ110" s="137"/>
      <c r="QAR110" s="137"/>
      <c r="QAS110" s="137"/>
      <c r="QAT110" s="137"/>
      <c r="QAU110" s="137"/>
      <c r="QAV110" s="137"/>
      <c r="QAW110" s="137"/>
      <c r="QAX110" s="137"/>
      <c r="QAY110" s="137"/>
      <c r="QAZ110" s="137"/>
      <c r="QBA110" s="137"/>
      <c r="QBB110" s="137"/>
      <c r="QBC110" s="137"/>
      <c r="QBD110" s="137"/>
      <c r="QBE110" s="137"/>
      <c r="QBF110" s="137"/>
      <c r="QBG110" s="137"/>
      <c r="QBH110" s="137"/>
      <c r="QBI110" s="137"/>
      <c r="QBJ110" s="137"/>
      <c r="QBK110" s="137"/>
      <c r="QBL110" s="137"/>
      <c r="QBM110" s="137"/>
      <c r="QBN110" s="137"/>
      <c r="QBO110" s="137"/>
      <c r="QBP110" s="137"/>
      <c r="QBQ110" s="137"/>
      <c r="QBR110" s="137"/>
      <c r="QBS110" s="137"/>
      <c r="QBT110" s="137"/>
      <c r="QBU110" s="137"/>
      <c r="QBV110" s="137"/>
      <c r="QBW110" s="137"/>
      <c r="QBX110" s="137"/>
      <c r="QBY110" s="137"/>
      <c r="QBZ110" s="137"/>
      <c r="QCA110" s="137"/>
      <c r="QCB110" s="137"/>
      <c r="QCC110" s="137"/>
      <c r="QCD110" s="137"/>
      <c r="QCE110" s="137"/>
      <c r="QCF110" s="137"/>
      <c r="QCG110" s="137"/>
      <c r="QCH110" s="137"/>
      <c r="QCI110" s="137"/>
      <c r="QCJ110" s="137"/>
      <c r="QCK110" s="137"/>
      <c r="QCL110" s="137"/>
      <c r="QCM110" s="137"/>
      <c r="QCN110" s="137"/>
      <c r="QCO110" s="137"/>
      <c r="QCP110" s="137"/>
      <c r="QCQ110" s="137"/>
      <c r="QCR110" s="137"/>
      <c r="QCS110" s="137"/>
      <c r="QCT110" s="137"/>
      <c r="QCU110" s="137"/>
      <c r="QCV110" s="137"/>
      <c r="QCW110" s="137"/>
      <c r="QCX110" s="137"/>
      <c r="QCY110" s="137"/>
      <c r="QCZ110" s="137"/>
      <c r="QDA110" s="137"/>
      <c r="QDB110" s="137"/>
      <c r="QDC110" s="137"/>
      <c r="QDD110" s="137"/>
      <c r="QDE110" s="137"/>
      <c r="QDF110" s="137"/>
      <c r="QDG110" s="137"/>
      <c r="QDH110" s="137"/>
      <c r="QDI110" s="137"/>
      <c r="QDJ110" s="137"/>
      <c r="QDK110" s="137"/>
      <c r="QDL110" s="137"/>
      <c r="QDM110" s="137"/>
      <c r="QDN110" s="137"/>
      <c r="QDO110" s="137"/>
      <c r="QDP110" s="137"/>
      <c r="QDQ110" s="137"/>
      <c r="QDR110" s="137"/>
      <c r="QDS110" s="137"/>
      <c r="QDT110" s="137"/>
      <c r="QDU110" s="137"/>
      <c r="QDV110" s="137"/>
      <c r="QDW110" s="137"/>
      <c r="QDX110" s="137"/>
      <c r="QDY110" s="137"/>
      <c r="QDZ110" s="137"/>
      <c r="QEA110" s="137"/>
      <c r="QEB110" s="137"/>
      <c r="QEC110" s="137"/>
      <c r="QED110" s="137"/>
      <c r="QEE110" s="137"/>
      <c r="QEF110" s="137"/>
      <c r="QEG110" s="137"/>
      <c r="QEH110" s="137"/>
      <c r="QEI110" s="137"/>
      <c r="QEJ110" s="137"/>
      <c r="QEK110" s="137"/>
      <c r="QEL110" s="137"/>
      <c r="QEM110" s="137"/>
      <c r="QEN110" s="137"/>
      <c r="QEO110" s="137"/>
      <c r="QEP110" s="137"/>
      <c r="QEQ110" s="137"/>
      <c r="QER110" s="137"/>
      <c r="QES110" s="137"/>
      <c r="QET110" s="137"/>
      <c r="QEU110" s="137"/>
      <c r="QEV110" s="137"/>
      <c r="QEW110" s="137"/>
      <c r="QEX110" s="137"/>
      <c r="QEY110" s="137"/>
      <c r="QEZ110" s="137"/>
      <c r="QFA110" s="137"/>
      <c r="QFB110" s="137"/>
      <c r="QFC110" s="137"/>
      <c r="QFD110" s="137"/>
      <c r="QFE110" s="137"/>
      <c r="QFF110" s="137"/>
      <c r="QFG110" s="137"/>
      <c r="QFH110" s="137"/>
      <c r="QFI110" s="137"/>
      <c r="QFJ110" s="137"/>
      <c r="QFK110" s="137"/>
      <c r="QFL110" s="137"/>
      <c r="QFM110" s="137"/>
      <c r="QFN110" s="137"/>
      <c r="QFO110" s="137"/>
      <c r="QFP110" s="137"/>
      <c r="QFQ110" s="137"/>
      <c r="QFR110" s="137"/>
      <c r="QFS110" s="137"/>
      <c r="QFT110" s="137"/>
      <c r="QFU110" s="137"/>
      <c r="QFV110" s="137"/>
      <c r="QFW110" s="137"/>
      <c r="QFX110" s="137"/>
      <c r="QFY110" s="137"/>
      <c r="QFZ110" s="137"/>
      <c r="QGA110" s="137"/>
      <c r="QGB110" s="137"/>
      <c r="QGC110" s="137"/>
      <c r="QGD110" s="137"/>
      <c r="QGE110" s="137"/>
      <c r="QGF110" s="137"/>
      <c r="QGG110" s="137"/>
      <c r="QGH110" s="137"/>
      <c r="QGI110" s="137"/>
      <c r="QGJ110" s="137"/>
      <c r="QGK110" s="137"/>
      <c r="QGL110" s="137"/>
      <c r="QGM110" s="137"/>
      <c r="QGN110" s="137"/>
      <c r="QGO110" s="137"/>
      <c r="QGP110" s="137"/>
      <c r="QGQ110" s="137"/>
      <c r="QGR110" s="137"/>
      <c r="QGS110" s="137"/>
      <c r="QGT110" s="137"/>
      <c r="QGU110" s="137"/>
      <c r="QGV110" s="137"/>
      <c r="QGW110" s="137"/>
      <c r="QGX110" s="137"/>
      <c r="QGY110" s="137"/>
      <c r="QGZ110" s="137"/>
      <c r="QHA110" s="137"/>
      <c r="QHB110" s="137"/>
      <c r="QHC110" s="137"/>
      <c r="QHD110" s="137"/>
      <c r="QHE110" s="137"/>
      <c r="QHF110" s="137"/>
      <c r="QHG110" s="137"/>
      <c r="QHH110" s="137"/>
      <c r="QHI110" s="137"/>
      <c r="QHJ110" s="137"/>
      <c r="QHK110" s="137"/>
      <c r="QHL110" s="137"/>
      <c r="QHM110" s="137"/>
      <c r="QHN110" s="137"/>
      <c r="QHO110" s="137"/>
      <c r="QHP110" s="137"/>
      <c r="QHQ110" s="137"/>
      <c r="QHR110" s="137"/>
      <c r="QHS110" s="137"/>
      <c r="QHT110" s="137"/>
      <c r="QHU110" s="137"/>
      <c r="QHV110" s="137"/>
      <c r="QHW110" s="137"/>
      <c r="QHX110" s="137"/>
      <c r="QHY110" s="137"/>
      <c r="QHZ110" s="137"/>
      <c r="QIA110" s="137"/>
      <c r="QIB110" s="137"/>
      <c r="QIC110" s="137"/>
      <c r="QID110" s="137"/>
      <c r="QIE110" s="137"/>
      <c r="QIF110" s="137"/>
      <c r="QIG110" s="137"/>
      <c r="QIH110" s="137"/>
      <c r="QII110" s="137"/>
      <c r="QIJ110" s="137"/>
      <c r="QIK110" s="137"/>
      <c r="QIL110" s="137"/>
      <c r="QIM110" s="137"/>
      <c r="QIN110" s="137"/>
      <c r="QIO110" s="137"/>
      <c r="QIP110" s="137"/>
      <c r="QIQ110" s="137"/>
      <c r="QIR110" s="137"/>
      <c r="QIS110" s="137"/>
      <c r="QIT110" s="137"/>
      <c r="QIU110" s="137"/>
      <c r="QIV110" s="137"/>
      <c r="QIW110" s="137"/>
      <c r="QIX110" s="137"/>
      <c r="QIY110" s="137"/>
      <c r="QIZ110" s="137"/>
      <c r="QJA110" s="137"/>
      <c r="QJB110" s="137"/>
      <c r="QJC110" s="137"/>
      <c r="QJD110" s="137"/>
      <c r="QJE110" s="137"/>
      <c r="QJF110" s="137"/>
      <c r="QJG110" s="137"/>
      <c r="QJH110" s="137"/>
      <c r="QJI110" s="137"/>
      <c r="QJJ110" s="137"/>
      <c r="QJK110" s="137"/>
      <c r="QJL110" s="137"/>
      <c r="QJM110" s="137"/>
      <c r="QJN110" s="137"/>
      <c r="QJO110" s="137"/>
      <c r="QJP110" s="137"/>
      <c r="QJQ110" s="137"/>
      <c r="QJR110" s="137"/>
      <c r="QJS110" s="137"/>
      <c r="QJT110" s="137"/>
      <c r="QJU110" s="137"/>
      <c r="QJV110" s="137"/>
      <c r="QJW110" s="137"/>
      <c r="QJX110" s="137"/>
      <c r="QJY110" s="137"/>
      <c r="QJZ110" s="137"/>
      <c r="QKA110" s="137"/>
      <c r="QKB110" s="137"/>
      <c r="QKC110" s="137"/>
      <c r="QKD110" s="137"/>
      <c r="QKE110" s="137"/>
      <c r="QKF110" s="137"/>
      <c r="QKG110" s="137"/>
      <c r="QKH110" s="137"/>
      <c r="QKI110" s="137"/>
      <c r="QKJ110" s="137"/>
      <c r="QKK110" s="137"/>
      <c r="QKL110" s="137"/>
      <c r="QKM110" s="137"/>
      <c r="QKN110" s="137"/>
      <c r="QKO110" s="137"/>
      <c r="QKP110" s="137"/>
      <c r="QKQ110" s="137"/>
      <c r="QKR110" s="137"/>
      <c r="QKS110" s="137"/>
      <c r="QKT110" s="137"/>
      <c r="QKU110" s="137"/>
      <c r="QKV110" s="137"/>
      <c r="QKW110" s="137"/>
      <c r="QKX110" s="137"/>
      <c r="QKY110" s="137"/>
      <c r="QKZ110" s="137"/>
      <c r="QLA110" s="137"/>
      <c r="QLB110" s="137"/>
      <c r="QLC110" s="137"/>
      <c r="QLD110" s="137"/>
      <c r="QLE110" s="137"/>
      <c r="QLF110" s="137"/>
      <c r="QLG110" s="137"/>
      <c r="QLH110" s="137"/>
      <c r="QLI110" s="137"/>
      <c r="QLJ110" s="137"/>
      <c r="QLK110" s="137"/>
      <c r="QLL110" s="137"/>
      <c r="QLM110" s="137"/>
      <c r="QLN110" s="137"/>
      <c r="QLO110" s="137"/>
      <c r="QLP110" s="137"/>
      <c r="QLQ110" s="137"/>
      <c r="QLR110" s="137"/>
      <c r="QLS110" s="137"/>
      <c r="QLT110" s="137"/>
      <c r="QLU110" s="137"/>
      <c r="QLV110" s="137"/>
      <c r="QLW110" s="137"/>
      <c r="QLX110" s="137"/>
      <c r="QLY110" s="137"/>
      <c r="QLZ110" s="137"/>
      <c r="QMA110" s="137"/>
      <c r="QMB110" s="137"/>
      <c r="QMC110" s="137"/>
      <c r="QMD110" s="137"/>
      <c r="QME110" s="137"/>
      <c r="QMF110" s="137"/>
      <c r="QMG110" s="137"/>
      <c r="QMH110" s="137"/>
      <c r="QMI110" s="137"/>
      <c r="QMJ110" s="137"/>
      <c r="QMK110" s="137"/>
      <c r="QML110" s="137"/>
      <c r="QMM110" s="137"/>
      <c r="QMN110" s="137"/>
      <c r="QMO110" s="137"/>
      <c r="QMP110" s="137"/>
      <c r="QMQ110" s="137"/>
      <c r="QMR110" s="137"/>
      <c r="QMS110" s="137"/>
      <c r="QMT110" s="137"/>
      <c r="QMU110" s="137"/>
      <c r="QMV110" s="137"/>
      <c r="QMW110" s="137"/>
      <c r="QMX110" s="137"/>
      <c r="QMY110" s="137"/>
      <c r="QMZ110" s="137"/>
      <c r="QNA110" s="137"/>
      <c r="QNB110" s="137"/>
      <c r="QNC110" s="137"/>
      <c r="QND110" s="137"/>
      <c r="QNE110" s="137"/>
      <c r="QNF110" s="137"/>
      <c r="QNG110" s="137"/>
      <c r="QNH110" s="137"/>
      <c r="QNI110" s="137"/>
      <c r="QNJ110" s="137"/>
      <c r="QNK110" s="137"/>
      <c r="QNL110" s="137"/>
      <c r="QNM110" s="137"/>
      <c r="QNN110" s="137"/>
      <c r="QNO110" s="137"/>
      <c r="QNP110" s="137"/>
      <c r="QNQ110" s="137"/>
      <c r="QNR110" s="137"/>
      <c r="QNS110" s="137"/>
      <c r="QNT110" s="137"/>
      <c r="QNU110" s="137"/>
      <c r="QNV110" s="137"/>
      <c r="QNW110" s="137"/>
      <c r="QNX110" s="137"/>
      <c r="QNY110" s="137"/>
      <c r="QNZ110" s="137"/>
      <c r="QOA110" s="137"/>
      <c r="QOB110" s="137"/>
      <c r="QOC110" s="137"/>
      <c r="QOD110" s="137"/>
      <c r="QOE110" s="137"/>
      <c r="QOF110" s="137"/>
      <c r="QOG110" s="137"/>
      <c r="QOH110" s="137"/>
      <c r="QOI110" s="137"/>
      <c r="QOJ110" s="137"/>
      <c r="QOK110" s="137"/>
      <c r="QOL110" s="137"/>
      <c r="QOM110" s="137"/>
      <c r="QON110" s="137"/>
      <c r="QOO110" s="137"/>
      <c r="QOP110" s="137"/>
      <c r="QOQ110" s="137"/>
      <c r="QOR110" s="137"/>
      <c r="QOS110" s="137"/>
      <c r="QOT110" s="137"/>
      <c r="QOU110" s="137"/>
      <c r="QOV110" s="137"/>
      <c r="QOW110" s="137"/>
      <c r="QOX110" s="137"/>
      <c r="QOY110" s="137"/>
      <c r="QOZ110" s="137"/>
      <c r="QPA110" s="137"/>
      <c r="QPB110" s="137"/>
      <c r="QPC110" s="137"/>
      <c r="QPD110" s="137"/>
      <c r="QPE110" s="137"/>
      <c r="QPF110" s="137"/>
      <c r="QPG110" s="137"/>
      <c r="QPH110" s="137"/>
      <c r="QPI110" s="137"/>
      <c r="QPJ110" s="137"/>
      <c r="QPK110" s="137"/>
      <c r="QPL110" s="137"/>
      <c r="QPM110" s="137"/>
      <c r="QPN110" s="137"/>
      <c r="QPO110" s="137"/>
      <c r="QPP110" s="137"/>
      <c r="QPQ110" s="137"/>
      <c r="QPR110" s="137"/>
      <c r="QPS110" s="137"/>
      <c r="QPT110" s="137"/>
      <c r="QPU110" s="137"/>
      <c r="QPV110" s="137"/>
      <c r="QPW110" s="137"/>
      <c r="QPX110" s="137"/>
      <c r="QPY110" s="137"/>
      <c r="QPZ110" s="137"/>
      <c r="QQA110" s="137"/>
      <c r="QQB110" s="137"/>
      <c r="QQC110" s="137"/>
      <c r="QQD110" s="137"/>
      <c r="QQE110" s="137"/>
      <c r="QQF110" s="137"/>
      <c r="QQG110" s="137"/>
      <c r="QQH110" s="137"/>
      <c r="QQI110" s="137"/>
      <c r="QQJ110" s="137"/>
      <c r="QQK110" s="137"/>
      <c r="QQL110" s="137"/>
      <c r="QQM110" s="137"/>
      <c r="QQN110" s="137"/>
      <c r="QQO110" s="137"/>
      <c r="QQP110" s="137"/>
      <c r="QQQ110" s="137"/>
      <c r="QQR110" s="137"/>
      <c r="QQS110" s="137"/>
      <c r="QQT110" s="137"/>
      <c r="QQU110" s="137"/>
      <c r="QQV110" s="137"/>
      <c r="QQW110" s="137"/>
      <c r="QQX110" s="137"/>
      <c r="QQY110" s="137"/>
      <c r="QQZ110" s="137"/>
      <c r="QRA110" s="137"/>
      <c r="QRB110" s="137"/>
      <c r="QRC110" s="137"/>
      <c r="QRD110" s="137"/>
      <c r="QRE110" s="137"/>
      <c r="QRF110" s="137"/>
      <c r="QRG110" s="137"/>
      <c r="QRH110" s="137"/>
      <c r="QRI110" s="137"/>
      <c r="QRJ110" s="137"/>
      <c r="QRK110" s="137"/>
      <c r="QRL110" s="137"/>
      <c r="QRM110" s="137"/>
      <c r="QRN110" s="137"/>
      <c r="QRO110" s="137"/>
      <c r="QRP110" s="137"/>
      <c r="QRQ110" s="137"/>
      <c r="QRR110" s="137"/>
      <c r="QRS110" s="137"/>
      <c r="QRT110" s="137"/>
      <c r="QRU110" s="137"/>
      <c r="QRV110" s="137"/>
      <c r="QRW110" s="137"/>
      <c r="QRX110" s="137"/>
      <c r="QRY110" s="137"/>
      <c r="QRZ110" s="137"/>
      <c r="QSA110" s="137"/>
      <c r="QSB110" s="137"/>
      <c r="QSC110" s="137"/>
      <c r="QSD110" s="137"/>
      <c r="QSE110" s="137"/>
      <c r="QSF110" s="137"/>
      <c r="QSG110" s="137"/>
      <c r="QSH110" s="137"/>
      <c r="QSI110" s="137"/>
      <c r="QSJ110" s="137"/>
      <c r="QSK110" s="137"/>
      <c r="QSL110" s="137"/>
      <c r="QSM110" s="137"/>
      <c r="QSN110" s="137"/>
      <c r="QSO110" s="137"/>
      <c r="QSP110" s="137"/>
      <c r="QSQ110" s="137"/>
      <c r="QSR110" s="137"/>
      <c r="QSS110" s="137"/>
      <c r="QST110" s="137"/>
      <c r="QSU110" s="137"/>
      <c r="QSV110" s="137"/>
      <c r="QSW110" s="137"/>
      <c r="QSX110" s="137"/>
      <c r="QSY110" s="137"/>
      <c r="QSZ110" s="137"/>
      <c r="QTA110" s="137"/>
      <c r="QTB110" s="137"/>
      <c r="QTC110" s="137"/>
      <c r="QTD110" s="137"/>
      <c r="QTE110" s="137"/>
      <c r="QTF110" s="137"/>
      <c r="QTG110" s="137"/>
      <c r="QTH110" s="137"/>
      <c r="QTI110" s="137"/>
      <c r="QTJ110" s="137"/>
      <c r="QTK110" s="137"/>
      <c r="QTL110" s="137"/>
      <c r="QTM110" s="137"/>
      <c r="QTN110" s="137"/>
      <c r="QTO110" s="137"/>
      <c r="QTP110" s="137"/>
      <c r="QTQ110" s="137"/>
      <c r="QTR110" s="137"/>
      <c r="QTS110" s="137"/>
      <c r="QTT110" s="137"/>
      <c r="QTU110" s="137"/>
      <c r="QTV110" s="137"/>
      <c r="QTW110" s="137"/>
      <c r="QTX110" s="137"/>
      <c r="QTY110" s="137"/>
      <c r="QTZ110" s="137"/>
      <c r="QUA110" s="137"/>
      <c r="QUB110" s="137"/>
      <c r="QUC110" s="137"/>
      <c r="QUD110" s="137"/>
      <c r="QUE110" s="137"/>
      <c r="QUF110" s="137"/>
      <c r="QUG110" s="137"/>
      <c r="QUH110" s="137"/>
      <c r="QUI110" s="137"/>
      <c r="QUJ110" s="137"/>
      <c r="QUK110" s="137"/>
      <c r="QUL110" s="137"/>
      <c r="QUM110" s="137"/>
      <c r="QUN110" s="137"/>
      <c r="QUO110" s="137"/>
      <c r="QUP110" s="137"/>
      <c r="QUQ110" s="137"/>
      <c r="QUR110" s="137"/>
      <c r="QUS110" s="137"/>
      <c r="QUT110" s="137"/>
      <c r="QUU110" s="137"/>
      <c r="QUV110" s="137"/>
      <c r="QUW110" s="137"/>
      <c r="QUX110" s="137"/>
      <c r="QUY110" s="137"/>
      <c r="QUZ110" s="137"/>
      <c r="QVA110" s="137"/>
      <c r="QVB110" s="137"/>
      <c r="QVC110" s="137"/>
      <c r="QVD110" s="137"/>
      <c r="QVE110" s="137"/>
      <c r="QVF110" s="137"/>
      <c r="QVG110" s="137"/>
      <c r="QVH110" s="137"/>
      <c r="QVI110" s="137"/>
      <c r="QVJ110" s="137"/>
      <c r="QVK110" s="137"/>
      <c r="QVL110" s="137"/>
      <c r="QVM110" s="137"/>
      <c r="QVN110" s="137"/>
      <c r="QVO110" s="137"/>
      <c r="QVP110" s="137"/>
      <c r="QVQ110" s="137"/>
      <c r="QVR110" s="137"/>
      <c r="QVS110" s="137"/>
      <c r="QVT110" s="137"/>
      <c r="QVU110" s="137"/>
      <c r="QVV110" s="137"/>
      <c r="QVW110" s="137"/>
      <c r="QVX110" s="137"/>
      <c r="QVY110" s="137"/>
      <c r="QVZ110" s="137"/>
      <c r="QWA110" s="137"/>
      <c r="QWB110" s="137"/>
      <c r="QWC110" s="137"/>
      <c r="QWD110" s="137"/>
      <c r="QWE110" s="137"/>
      <c r="QWF110" s="137"/>
      <c r="QWG110" s="137"/>
      <c r="QWH110" s="137"/>
      <c r="QWI110" s="137"/>
      <c r="QWJ110" s="137"/>
      <c r="QWK110" s="137"/>
      <c r="QWL110" s="137"/>
      <c r="QWM110" s="137"/>
      <c r="QWN110" s="137"/>
      <c r="QWO110" s="137"/>
      <c r="QWP110" s="137"/>
      <c r="QWQ110" s="137"/>
      <c r="QWR110" s="137"/>
      <c r="QWS110" s="137"/>
      <c r="QWT110" s="137"/>
      <c r="QWU110" s="137"/>
      <c r="QWV110" s="137"/>
      <c r="QWW110" s="137"/>
      <c r="QWX110" s="137"/>
      <c r="QWY110" s="137"/>
      <c r="QWZ110" s="137"/>
      <c r="QXA110" s="137"/>
      <c r="QXB110" s="137"/>
      <c r="QXC110" s="137"/>
      <c r="QXD110" s="137"/>
      <c r="QXE110" s="137"/>
      <c r="QXF110" s="137"/>
      <c r="QXG110" s="137"/>
      <c r="QXH110" s="137"/>
      <c r="QXI110" s="137"/>
      <c r="QXJ110" s="137"/>
      <c r="QXK110" s="137"/>
      <c r="QXL110" s="137"/>
      <c r="QXM110" s="137"/>
      <c r="QXN110" s="137"/>
      <c r="QXO110" s="137"/>
      <c r="QXP110" s="137"/>
      <c r="QXQ110" s="137"/>
      <c r="QXR110" s="137"/>
      <c r="QXS110" s="137"/>
      <c r="QXT110" s="137"/>
      <c r="QXU110" s="137"/>
      <c r="QXV110" s="137"/>
      <c r="QXW110" s="137"/>
      <c r="QXX110" s="137"/>
      <c r="QXY110" s="137"/>
      <c r="QXZ110" s="137"/>
      <c r="QYA110" s="137"/>
      <c r="QYB110" s="137"/>
      <c r="QYC110" s="137"/>
      <c r="QYD110" s="137"/>
      <c r="QYE110" s="137"/>
      <c r="QYF110" s="137"/>
      <c r="QYG110" s="137"/>
      <c r="QYH110" s="137"/>
      <c r="QYI110" s="137"/>
      <c r="QYJ110" s="137"/>
      <c r="QYK110" s="137"/>
      <c r="QYL110" s="137"/>
      <c r="QYM110" s="137"/>
      <c r="QYN110" s="137"/>
      <c r="QYO110" s="137"/>
      <c r="QYP110" s="137"/>
      <c r="QYQ110" s="137"/>
      <c r="QYR110" s="137"/>
      <c r="QYS110" s="137"/>
      <c r="QYT110" s="137"/>
      <c r="QYU110" s="137"/>
      <c r="QYV110" s="137"/>
      <c r="QYW110" s="137"/>
      <c r="QYX110" s="137"/>
      <c r="QYY110" s="137"/>
      <c r="QYZ110" s="137"/>
      <c r="QZA110" s="137"/>
      <c r="QZB110" s="137"/>
      <c r="QZC110" s="137"/>
      <c r="QZD110" s="137"/>
      <c r="QZE110" s="137"/>
      <c r="QZF110" s="137"/>
      <c r="QZG110" s="137"/>
      <c r="QZH110" s="137"/>
      <c r="QZI110" s="137"/>
      <c r="QZJ110" s="137"/>
      <c r="QZK110" s="137"/>
      <c r="QZL110" s="137"/>
      <c r="QZM110" s="137"/>
      <c r="QZN110" s="137"/>
      <c r="QZO110" s="137"/>
      <c r="QZP110" s="137"/>
      <c r="QZQ110" s="137"/>
      <c r="QZR110" s="137"/>
      <c r="QZS110" s="137"/>
      <c r="QZT110" s="137"/>
      <c r="QZU110" s="137"/>
      <c r="QZV110" s="137"/>
      <c r="QZW110" s="137"/>
      <c r="QZX110" s="137"/>
      <c r="QZY110" s="137"/>
      <c r="QZZ110" s="137"/>
      <c r="RAA110" s="137"/>
      <c r="RAB110" s="137"/>
      <c r="RAC110" s="137"/>
      <c r="RAD110" s="137"/>
      <c r="RAE110" s="137"/>
      <c r="RAF110" s="137"/>
      <c r="RAG110" s="137"/>
      <c r="RAH110" s="137"/>
      <c r="RAI110" s="137"/>
      <c r="RAJ110" s="137"/>
      <c r="RAK110" s="137"/>
      <c r="RAL110" s="137"/>
      <c r="RAM110" s="137"/>
      <c r="RAN110" s="137"/>
      <c r="RAO110" s="137"/>
      <c r="RAP110" s="137"/>
      <c r="RAQ110" s="137"/>
      <c r="RAR110" s="137"/>
      <c r="RAS110" s="137"/>
      <c r="RAT110" s="137"/>
      <c r="RAU110" s="137"/>
      <c r="RAV110" s="137"/>
      <c r="RAW110" s="137"/>
      <c r="RAX110" s="137"/>
      <c r="RAY110" s="137"/>
      <c r="RAZ110" s="137"/>
      <c r="RBA110" s="137"/>
      <c r="RBB110" s="137"/>
      <c r="RBC110" s="137"/>
      <c r="RBD110" s="137"/>
      <c r="RBE110" s="137"/>
      <c r="RBF110" s="137"/>
      <c r="RBG110" s="137"/>
      <c r="RBH110" s="137"/>
      <c r="RBI110" s="137"/>
      <c r="RBJ110" s="137"/>
      <c r="RBK110" s="137"/>
      <c r="RBL110" s="137"/>
      <c r="RBM110" s="137"/>
      <c r="RBN110" s="137"/>
      <c r="RBO110" s="137"/>
      <c r="RBP110" s="137"/>
      <c r="RBQ110" s="137"/>
      <c r="RBR110" s="137"/>
      <c r="RBS110" s="137"/>
      <c r="RBT110" s="137"/>
      <c r="RBU110" s="137"/>
      <c r="RBV110" s="137"/>
      <c r="RBW110" s="137"/>
      <c r="RBX110" s="137"/>
      <c r="RBY110" s="137"/>
      <c r="RBZ110" s="137"/>
      <c r="RCA110" s="137"/>
      <c r="RCB110" s="137"/>
      <c r="RCC110" s="137"/>
      <c r="RCD110" s="137"/>
      <c r="RCE110" s="137"/>
      <c r="RCF110" s="137"/>
      <c r="RCG110" s="137"/>
      <c r="RCH110" s="137"/>
      <c r="RCI110" s="137"/>
      <c r="RCJ110" s="137"/>
      <c r="RCK110" s="137"/>
      <c r="RCL110" s="137"/>
      <c r="RCM110" s="137"/>
      <c r="RCN110" s="137"/>
      <c r="RCO110" s="137"/>
      <c r="RCP110" s="137"/>
      <c r="RCQ110" s="137"/>
      <c r="RCR110" s="137"/>
      <c r="RCS110" s="137"/>
      <c r="RCT110" s="137"/>
      <c r="RCU110" s="137"/>
      <c r="RCV110" s="137"/>
      <c r="RCW110" s="137"/>
      <c r="RCX110" s="137"/>
      <c r="RCY110" s="137"/>
      <c r="RCZ110" s="137"/>
      <c r="RDA110" s="137"/>
      <c r="RDB110" s="137"/>
      <c r="RDC110" s="137"/>
      <c r="RDD110" s="137"/>
      <c r="RDE110" s="137"/>
      <c r="RDF110" s="137"/>
      <c r="RDG110" s="137"/>
      <c r="RDH110" s="137"/>
      <c r="RDI110" s="137"/>
      <c r="RDJ110" s="137"/>
      <c r="RDK110" s="137"/>
      <c r="RDL110" s="137"/>
      <c r="RDM110" s="137"/>
      <c r="RDN110" s="137"/>
      <c r="RDO110" s="137"/>
      <c r="RDP110" s="137"/>
      <c r="RDQ110" s="137"/>
      <c r="RDR110" s="137"/>
      <c r="RDS110" s="137"/>
      <c r="RDT110" s="137"/>
      <c r="RDU110" s="137"/>
      <c r="RDV110" s="137"/>
      <c r="RDW110" s="137"/>
      <c r="RDX110" s="137"/>
      <c r="RDY110" s="137"/>
      <c r="RDZ110" s="137"/>
      <c r="REA110" s="137"/>
      <c r="REB110" s="137"/>
      <c r="REC110" s="137"/>
      <c r="RED110" s="137"/>
      <c r="REE110" s="137"/>
      <c r="REF110" s="137"/>
      <c r="REG110" s="137"/>
      <c r="REH110" s="137"/>
      <c r="REI110" s="137"/>
      <c r="REJ110" s="137"/>
      <c r="REK110" s="137"/>
      <c r="REL110" s="137"/>
      <c r="REM110" s="137"/>
      <c r="REN110" s="137"/>
      <c r="REO110" s="137"/>
      <c r="REP110" s="137"/>
      <c r="REQ110" s="137"/>
      <c r="RER110" s="137"/>
      <c r="RES110" s="137"/>
      <c r="RET110" s="137"/>
      <c r="REU110" s="137"/>
      <c r="REV110" s="137"/>
      <c r="REW110" s="137"/>
      <c r="REX110" s="137"/>
      <c r="REY110" s="137"/>
      <c r="REZ110" s="137"/>
      <c r="RFA110" s="137"/>
      <c r="RFB110" s="137"/>
      <c r="RFC110" s="137"/>
      <c r="RFD110" s="137"/>
      <c r="RFE110" s="137"/>
      <c r="RFF110" s="137"/>
      <c r="RFG110" s="137"/>
      <c r="RFH110" s="137"/>
      <c r="RFI110" s="137"/>
      <c r="RFJ110" s="137"/>
      <c r="RFK110" s="137"/>
      <c r="RFL110" s="137"/>
      <c r="RFM110" s="137"/>
      <c r="RFN110" s="137"/>
      <c r="RFO110" s="137"/>
      <c r="RFP110" s="137"/>
      <c r="RFQ110" s="137"/>
      <c r="RFR110" s="137"/>
      <c r="RFS110" s="137"/>
      <c r="RFT110" s="137"/>
      <c r="RFU110" s="137"/>
      <c r="RFV110" s="137"/>
      <c r="RFW110" s="137"/>
      <c r="RFX110" s="137"/>
      <c r="RFY110" s="137"/>
      <c r="RFZ110" s="137"/>
      <c r="RGA110" s="137"/>
      <c r="RGB110" s="137"/>
      <c r="RGC110" s="137"/>
      <c r="RGD110" s="137"/>
      <c r="RGE110" s="137"/>
      <c r="RGF110" s="137"/>
      <c r="RGG110" s="137"/>
      <c r="RGH110" s="137"/>
      <c r="RGI110" s="137"/>
      <c r="RGJ110" s="137"/>
      <c r="RGK110" s="137"/>
      <c r="RGL110" s="137"/>
      <c r="RGM110" s="137"/>
      <c r="RGN110" s="137"/>
      <c r="RGO110" s="137"/>
      <c r="RGP110" s="137"/>
      <c r="RGQ110" s="137"/>
      <c r="RGR110" s="137"/>
      <c r="RGS110" s="137"/>
      <c r="RGT110" s="137"/>
      <c r="RGU110" s="137"/>
      <c r="RGV110" s="137"/>
      <c r="RGW110" s="137"/>
      <c r="RGX110" s="137"/>
      <c r="RGY110" s="137"/>
      <c r="RGZ110" s="137"/>
      <c r="RHA110" s="137"/>
      <c r="RHB110" s="137"/>
      <c r="RHC110" s="137"/>
      <c r="RHD110" s="137"/>
      <c r="RHE110" s="137"/>
      <c r="RHF110" s="137"/>
      <c r="RHG110" s="137"/>
      <c r="RHH110" s="137"/>
      <c r="RHI110" s="137"/>
      <c r="RHJ110" s="137"/>
      <c r="RHK110" s="137"/>
      <c r="RHL110" s="137"/>
      <c r="RHM110" s="137"/>
      <c r="RHN110" s="137"/>
      <c r="RHO110" s="137"/>
      <c r="RHP110" s="137"/>
      <c r="RHQ110" s="137"/>
      <c r="RHR110" s="137"/>
      <c r="RHS110" s="137"/>
      <c r="RHT110" s="137"/>
      <c r="RHU110" s="137"/>
      <c r="RHV110" s="137"/>
      <c r="RHW110" s="137"/>
      <c r="RHX110" s="137"/>
      <c r="RHY110" s="137"/>
      <c r="RHZ110" s="137"/>
      <c r="RIA110" s="137"/>
      <c r="RIB110" s="137"/>
      <c r="RIC110" s="137"/>
      <c r="RID110" s="137"/>
      <c r="RIE110" s="137"/>
      <c r="RIF110" s="137"/>
      <c r="RIG110" s="137"/>
      <c r="RIH110" s="137"/>
      <c r="RII110" s="137"/>
      <c r="RIJ110" s="137"/>
      <c r="RIK110" s="137"/>
      <c r="RIL110" s="137"/>
      <c r="RIM110" s="137"/>
      <c r="RIN110" s="137"/>
      <c r="RIO110" s="137"/>
      <c r="RIP110" s="137"/>
      <c r="RIQ110" s="137"/>
      <c r="RIR110" s="137"/>
      <c r="RIS110" s="137"/>
      <c r="RIT110" s="137"/>
      <c r="RIU110" s="137"/>
      <c r="RIV110" s="137"/>
      <c r="RIW110" s="137"/>
      <c r="RIX110" s="137"/>
      <c r="RIY110" s="137"/>
      <c r="RIZ110" s="137"/>
      <c r="RJA110" s="137"/>
      <c r="RJB110" s="137"/>
      <c r="RJC110" s="137"/>
      <c r="RJD110" s="137"/>
      <c r="RJE110" s="137"/>
      <c r="RJF110" s="137"/>
      <c r="RJG110" s="137"/>
      <c r="RJH110" s="137"/>
      <c r="RJI110" s="137"/>
      <c r="RJJ110" s="137"/>
      <c r="RJK110" s="137"/>
      <c r="RJL110" s="137"/>
      <c r="RJM110" s="137"/>
      <c r="RJN110" s="137"/>
      <c r="RJO110" s="137"/>
      <c r="RJP110" s="137"/>
      <c r="RJQ110" s="137"/>
      <c r="RJR110" s="137"/>
      <c r="RJS110" s="137"/>
      <c r="RJT110" s="137"/>
      <c r="RJU110" s="137"/>
      <c r="RJV110" s="137"/>
      <c r="RJW110" s="137"/>
      <c r="RJX110" s="137"/>
      <c r="RJY110" s="137"/>
      <c r="RJZ110" s="137"/>
      <c r="RKA110" s="137"/>
      <c r="RKB110" s="137"/>
      <c r="RKC110" s="137"/>
      <c r="RKD110" s="137"/>
      <c r="RKE110" s="137"/>
      <c r="RKF110" s="137"/>
      <c r="RKG110" s="137"/>
      <c r="RKH110" s="137"/>
      <c r="RKI110" s="137"/>
      <c r="RKJ110" s="137"/>
      <c r="RKK110" s="137"/>
      <c r="RKL110" s="137"/>
      <c r="RKM110" s="137"/>
      <c r="RKN110" s="137"/>
      <c r="RKO110" s="137"/>
      <c r="RKP110" s="137"/>
      <c r="RKQ110" s="137"/>
      <c r="RKR110" s="137"/>
      <c r="RKS110" s="137"/>
      <c r="RKT110" s="137"/>
      <c r="RKU110" s="137"/>
      <c r="RKV110" s="137"/>
      <c r="RKW110" s="137"/>
      <c r="RKX110" s="137"/>
      <c r="RKY110" s="137"/>
      <c r="RKZ110" s="137"/>
      <c r="RLA110" s="137"/>
      <c r="RLB110" s="137"/>
      <c r="RLC110" s="137"/>
      <c r="RLD110" s="137"/>
      <c r="RLE110" s="137"/>
      <c r="RLF110" s="137"/>
      <c r="RLG110" s="137"/>
      <c r="RLH110" s="137"/>
      <c r="RLI110" s="137"/>
      <c r="RLJ110" s="137"/>
      <c r="RLK110" s="137"/>
      <c r="RLL110" s="137"/>
      <c r="RLM110" s="137"/>
      <c r="RLN110" s="137"/>
      <c r="RLO110" s="137"/>
      <c r="RLP110" s="137"/>
      <c r="RLQ110" s="137"/>
      <c r="RLR110" s="137"/>
      <c r="RLS110" s="137"/>
      <c r="RLT110" s="137"/>
      <c r="RLU110" s="137"/>
      <c r="RLV110" s="137"/>
      <c r="RLW110" s="137"/>
      <c r="RLX110" s="137"/>
      <c r="RLY110" s="137"/>
      <c r="RLZ110" s="137"/>
      <c r="RMA110" s="137"/>
      <c r="RMB110" s="137"/>
      <c r="RMC110" s="137"/>
      <c r="RMD110" s="137"/>
      <c r="RME110" s="137"/>
      <c r="RMF110" s="137"/>
      <c r="RMG110" s="137"/>
      <c r="RMH110" s="137"/>
      <c r="RMI110" s="137"/>
      <c r="RMJ110" s="137"/>
      <c r="RMK110" s="137"/>
      <c r="RML110" s="137"/>
      <c r="RMM110" s="137"/>
      <c r="RMN110" s="137"/>
      <c r="RMO110" s="137"/>
      <c r="RMP110" s="137"/>
      <c r="RMQ110" s="137"/>
      <c r="RMR110" s="137"/>
      <c r="RMS110" s="137"/>
      <c r="RMT110" s="137"/>
      <c r="RMU110" s="137"/>
      <c r="RMV110" s="137"/>
      <c r="RMW110" s="137"/>
      <c r="RMX110" s="137"/>
      <c r="RMY110" s="137"/>
      <c r="RMZ110" s="137"/>
      <c r="RNA110" s="137"/>
      <c r="RNB110" s="137"/>
      <c r="RNC110" s="137"/>
      <c r="RND110" s="137"/>
      <c r="RNE110" s="137"/>
      <c r="RNF110" s="137"/>
      <c r="RNG110" s="137"/>
      <c r="RNH110" s="137"/>
      <c r="RNI110" s="137"/>
      <c r="RNJ110" s="137"/>
      <c r="RNK110" s="137"/>
      <c r="RNL110" s="137"/>
      <c r="RNM110" s="137"/>
      <c r="RNN110" s="137"/>
      <c r="RNO110" s="137"/>
      <c r="RNP110" s="137"/>
      <c r="RNQ110" s="137"/>
      <c r="RNR110" s="137"/>
      <c r="RNS110" s="137"/>
      <c r="RNT110" s="137"/>
      <c r="RNU110" s="137"/>
      <c r="RNV110" s="137"/>
      <c r="RNW110" s="137"/>
      <c r="RNX110" s="137"/>
      <c r="RNY110" s="137"/>
      <c r="RNZ110" s="137"/>
      <c r="ROA110" s="137"/>
      <c r="ROB110" s="137"/>
      <c r="ROC110" s="137"/>
      <c r="ROD110" s="137"/>
      <c r="ROE110" s="137"/>
      <c r="ROF110" s="137"/>
      <c r="ROG110" s="137"/>
      <c r="ROH110" s="137"/>
      <c r="ROI110" s="137"/>
      <c r="ROJ110" s="137"/>
      <c r="ROK110" s="137"/>
      <c r="ROL110" s="137"/>
      <c r="ROM110" s="137"/>
      <c r="RON110" s="137"/>
      <c r="ROO110" s="137"/>
      <c r="ROP110" s="137"/>
      <c r="ROQ110" s="137"/>
      <c r="ROR110" s="137"/>
      <c r="ROS110" s="137"/>
      <c r="ROT110" s="137"/>
      <c r="ROU110" s="137"/>
      <c r="ROV110" s="137"/>
      <c r="ROW110" s="137"/>
      <c r="ROX110" s="137"/>
      <c r="ROY110" s="137"/>
      <c r="ROZ110" s="137"/>
      <c r="RPA110" s="137"/>
      <c r="RPB110" s="137"/>
      <c r="RPC110" s="137"/>
      <c r="RPD110" s="137"/>
      <c r="RPE110" s="137"/>
      <c r="RPF110" s="137"/>
      <c r="RPG110" s="137"/>
      <c r="RPH110" s="137"/>
      <c r="RPI110" s="137"/>
      <c r="RPJ110" s="137"/>
      <c r="RPK110" s="137"/>
      <c r="RPL110" s="137"/>
      <c r="RPM110" s="137"/>
      <c r="RPN110" s="137"/>
      <c r="RPO110" s="137"/>
      <c r="RPP110" s="137"/>
      <c r="RPQ110" s="137"/>
      <c r="RPR110" s="137"/>
      <c r="RPS110" s="137"/>
      <c r="RPT110" s="137"/>
      <c r="RPU110" s="137"/>
      <c r="RPV110" s="137"/>
      <c r="RPW110" s="137"/>
      <c r="RPX110" s="137"/>
      <c r="RPY110" s="137"/>
      <c r="RPZ110" s="137"/>
      <c r="RQA110" s="137"/>
      <c r="RQB110" s="137"/>
      <c r="RQC110" s="137"/>
      <c r="RQD110" s="137"/>
      <c r="RQE110" s="137"/>
      <c r="RQF110" s="137"/>
      <c r="RQG110" s="137"/>
      <c r="RQH110" s="137"/>
      <c r="RQI110" s="137"/>
      <c r="RQJ110" s="137"/>
      <c r="RQK110" s="137"/>
      <c r="RQL110" s="137"/>
      <c r="RQM110" s="137"/>
      <c r="RQN110" s="137"/>
      <c r="RQO110" s="137"/>
      <c r="RQP110" s="137"/>
      <c r="RQQ110" s="137"/>
      <c r="RQR110" s="137"/>
      <c r="RQS110" s="137"/>
      <c r="RQT110" s="137"/>
      <c r="RQU110" s="137"/>
      <c r="RQV110" s="137"/>
      <c r="RQW110" s="137"/>
      <c r="RQX110" s="137"/>
      <c r="RQY110" s="137"/>
      <c r="RQZ110" s="137"/>
      <c r="RRA110" s="137"/>
      <c r="RRB110" s="137"/>
      <c r="RRC110" s="137"/>
      <c r="RRD110" s="137"/>
      <c r="RRE110" s="137"/>
      <c r="RRF110" s="137"/>
      <c r="RRG110" s="137"/>
      <c r="RRH110" s="137"/>
      <c r="RRI110" s="137"/>
      <c r="RRJ110" s="137"/>
      <c r="RRK110" s="137"/>
      <c r="RRL110" s="137"/>
      <c r="RRM110" s="137"/>
      <c r="RRN110" s="137"/>
      <c r="RRO110" s="137"/>
      <c r="RRP110" s="137"/>
      <c r="RRQ110" s="137"/>
      <c r="RRR110" s="137"/>
      <c r="RRS110" s="137"/>
      <c r="RRT110" s="137"/>
      <c r="RRU110" s="137"/>
      <c r="RRV110" s="137"/>
      <c r="RRW110" s="137"/>
      <c r="RRX110" s="137"/>
      <c r="RRY110" s="137"/>
      <c r="RRZ110" s="137"/>
      <c r="RSA110" s="137"/>
      <c r="RSB110" s="137"/>
      <c r="RSC110" s="137"/>
      <c r="RSD110" s="137"/>
      <c r="RSE110" s="137"/>
      <c r="RSF110" s="137"/>
      <c r="RSG110" s="137"/>
      <c r="RSH110" s="137"/>
      <c r="RSI110" s="137"/>
      <c r="RSJ110" s="137"/>
      <c r="RSK110" s="137"/>
      <c r="RSL110" s="137"/>
      <c r="RSM110" s="137"/>
      <c r="RSN110" s="137"/>
      <c r="RSO110" s="137"/>
      <c r="RSP110" s="137"/>
      <c r="RSQ110" s="137"/>
      <c r="RSR110" s="137"/>
      <c r="RSS110" s="137"/>
      <c r="RST110" s="137"/>
      <c r="RSU110" s="137"/>
      <c r="RSV110" s="137"/>
      <c r="RSW110" s="137"/>
      <c r="RSX110" s="137"/>
      <c r="RSY110" s="137"/>
      <c r="RSZ110" s="137"/>
      <c r="RTA110" s="137"/>
      <c r="RTB110" s="137"/>
      <c r="RTC110" s="137"/>
      <c r="RTD110" s="137"/>
      <c r="RTE110" s="137"/>
      <c r="RTF110" s="137"/>
      <c r="RTG110" s="137"/>
      <c r="RTH110" s="137"/>
      <c r="RTI110" s="137"/>
      <c r="RTJ110" s="137"/>
      <c r="RTK110" s="137"/>
      <c r="RTL110" s="137"/>
      <c r="RTM110" s="137"/>
      <c r="RTN110" s="137"/>
      <c r="RTO110" s="137"/>
      <c r="RTP110" s="137"/>
      <c r="RTQ110" s="137"/>
      <c r="RTR110" s="137"/>
      <c r="RTS110" s="137"/>
      <c r="RTT110" s="137"/>
      <c r="RTU110" s="137"/>
      <c r="RTV110" s="137"/>
      <c r="RTW110" s="137"/>
      <c r="RTX110" s="137"/>
      <c r="RTY110" s="137"/>
      <c r="RTZ110" s="137"/>
      <c r="RUA110" s="137"/>
      <c r="RUB110" s="137"/>
      <c r="RUC110" s="137"/>
      <c r="RUD110" s="137"/>
      <c r="RUE110" s="137"/>
      <c r="RUF110" s="137"/>
      <c r="RUG110" s="137"/>
      <c r="RUH110" s="137"/>
      <c r="RUI110" s="137"/>
      <c r="RUJ110" s="137"/>
      <c r="RUK110" s="137"/>
      <c r="RUL110" s="137"/>
      <c r="RUM110" s="137"/>
      <c r="RUN110" s="137"/>
      <c r="RUO110" s="137"/>
      <c r="RUP110" s="137"/>
      <c r="RUQ110" s="137"/>
      <c r="RUR110" s="137"/>
      <c r="RUS110" s="137"/>
      <c r="RUT110" s="137"/>
      <c r="RUU110" s="137"/>
      <c r="RUV110" s="137"/>
      <c r="RUW110" s="137"/>
      <c r="RUX110" s="137"/>
      <c r="RUY110" s="137"/>
      <c r="RUZ110" s="137"/>
      <c r="RVA110" s="137"/>
      <c r="RVB110" s="137"/>
      <c r="RVC110" s="137"/>
      <c r="RVD110" s="137"/>
      <c r="RVE110" s="137"/>
      <c r="RVF110" s="137"/>
      <c r="RVG110" s="137"/>
      <c r="RVH110" s="137"/>
      <c r="RVI110" s="137"/>
      <c r="RVJ110" s="137"/>
      <c r="RVK110" s="137"/>
      <c r="RVL110" s="137"/>
      <c r="RVM110" s="137"/>
      <c r="RVN110" s="137"/>
      <c r="RVO110" s="137"/>
      <c r="RVP110" s="137"/>
      <c r="RVQ110" s="137"/>
      <c r="RVR110" s="137"/>
      <c r="RVS110" s="137"/>
      <c r="RVT110" s="137"/>
      <c r="RVU110" s="137"/>
      <c r="RVV110" s="137"/>
      <c r="RVW110" s="137"/>
      <c r="RVX110" s="137"/>
      <c r="RVY110" s="137"/>
      <c r="RVZ110" s="137"/>
      <c r="RWA110" s="137"/>
      <c r="RWB110" s="137"/>
      <c r="RWC110" s="137"/>
      <c r="RWD110" s="137"/>
      <c r="RWE110" s="137"/>
      <c r="RWF110" s="137"/>
      <c r="RWG110" s="137"/>
      <c r="RWH110" s="137"/>
      <c r="RWI110" s="137"/>
      <c r="RWJ110" s="137"/>
      <c r="RWK110" s="137"/>
      <c r="RWL110" s="137"/>
      <c r="RWM110" s="137"/>
      <c r="RWN110" s="137"/>
      <c r="RWO110" s="137"/>
      <c r="RWP110" s="137"/>
      <c r="RWQ110" s="137"/>
      <c r="RWR110" s="137"/>
      <c r="RWS110" s="137"/>
      <c r="RWT110" s="137"/>
      <c r="RWU110" s="137"/>
      <c r="RWV110" s="137"/>
      <c r="RWW110" s="137"/>
      <c r="RWX110" s="137"/>
      <c r="RWY110" s="137"/>
      <c r="RWZ110" s="137"/>
      <c r="RXA110" s="137"/>
      <c r="RXB110" s="137"/>
      <c r="RXC110" s="137"/>
      <c r="RXD110" s="137"/>
      <c r="RXE110" s="137"/>
      <c r="RXF110" s="137"/>
      <c r="RXG110" s="137"/>
      <c r="RXH110" s="137"/>
      <c r="RXI110" s="137"/>
      <c r="RXJ110" s="137"/>
      <c r="RXK110" s="137"/>
      <c r="RXL110" s="137"/>
      <c r="RXM110" s="137"/>
      <c r="RXN110" s="137"/>
      <c r="RXO110" s="137"/>
      <c r="RXP110" s="137"/>
      <c r="RXQ110" s="137"/>
      <c r="RXR110" s="137"/>
      <c r="RXS110" s="137"/>
      <c r="RXT110" s="137"/>
      <c r="RXU110" s="137"/>
      <c r="RXV110" s="137"/>
      <c r="RXW110" s="137"/>
      <c r="RXX110" s="137"/>
      <c r="RXY110" s="137"/>
      <c r="RXZ110" s="137"/>
      <c r="RYA110" s="137"/>
      <c r="RYB110" s="137"/>
      <c r="RYC110" s="137"/>
      <c r="RYD110" s="137"/>
      <c r="RYE110" s="137"/>
      <c r="RYF110" s="137"/>
      <c r="RYG110" s="137"/>
      <c r="RYH110" s="137"/>
      <c r="RYI110" s="137"/>
      <c r="RYJ110" s="137"/>
      <c r="RYK110" s="137"/>
      <c r="RYL110" s="137"/>
      <c r="RYM110" s="137"/>
      <c r="RYN110" s="137"/>
      <c r="RYO110" s="137"/>
      <c r="RYP110" s="137"/>
      <c r="RYQ110" s="137"/>
      <c r="RYR110" s="137"/>
      <c r="RYS110" s="137"/>
      <c r="RYT110" s="137"/>
      <c r="RYU110" s="137"/>
      <c r="RYV110" s="137"/>
      <c r="RYW110" s="137"/>
      <c r="RYX110" s="137"/>
      <c r="RYY110" s="137"/>
      <c r="RYZ110" s="137"/>
      <c r="RZA110" s="137"/>
      <c r="RZB110" s="137"/>
      <c r="RZC110" s="137"/>
      <c r="RZD110" s="137"/>
      <c r="RZE110" s="137"/>
      <c r="RZF110" s="137"/>
      <c r="RZG110" s="137"/>
      <c r="RZH110" s="137"/>
      <c r="RZI110" s="137"/>
      <c r="RZJ110" s="137"/>
      <c r="RZK110" s="137"/>
      <c r="RZL110" s="137"/>
      <c r="RZM110" s="137"/>
      <c r="RZN110" s="137"/>
      <c r="RZO110" s="137"/>
      <c r="RZP110" s="137"/>
      <c r="RZQ110" s="137"/>
      <c r="RZR110" s="137"/>
      <c r="RZS110" s="137"/>
      <c r="RZT110" s="137"/>
      <c r="RZU110" s="137"/>
      <c r="RZV110" s="137"/>
      <c r="RZW110" s="137"/>
      <c r="RZX110" s="137"/>
      <c r="RZY110" s="137"/>
      <c r="RZZ110" s="137"/>
      <c r="SAA110" s="137"/>
      <c r="SAB110" s="137"/>
      <c r="SAC110" s="137"/>
      <c r="SAD110" s="137"/>
      <c r="SAE110" s="137"/>
      <c r="SAF110" s="137"/>
      <c r="SAG110" s="137"/>
      <c r="SAH110" s="137"/>
      <c r="SAI110" s="137"/>
      <c r="SAJ110" s="137"/>
      <c r="SAK110" s="137"/>
      <c r="SAL110" s="137"/>
      <c r="SAM110" s="137"/>
      <c r="SAN110" s="137"/>
      <c r="SAO110" s="137"/>
      <c r="SAP110" s="137"/>
      <c r="SAQ110" s="137"/>
      <c r="SAR110" s="137"/>
      <c r="SAS110" s="137"/>
      <c r="SAT110" s="137"/>
      <c r="SAU110" s="137"/>
      <c r="SAV110" s="137"/>
      <c r="SAW110" s="137"/>
      <c r="SAX110" s="137"/>
      <c r="SAY110" s="137"/>
      <c r="SAZ110" s="137"/>
      <c r="SBA110" s="137"/>
      <c r="SBB110" s="137"/>
      <c r="SBC110" s="137"/>
      <c r="SBD110" s="137"/>
      <c r="SBE110" s="137"/>
      <c r="SBF110" s="137"/>
      <c r="SBG110" s="137"/>
      <c r="SBH110" s="137"/>
      <c r="SBI110" s="137"/>
      <c r="SBJ110" s="137"/>
      <c r="SBK110" s="137"/>
      <c r="SBL110" s="137"/>
      <c r="SBM110" s="137"/>
      <c r="SBN110" s="137"/>
      <c r="SBO110" s="137"/>
      <c r="SBP110" s="137"/>
      <c r="SBQ110" s="137"/>
      <c r="SBR110" s="137"/>
      <c r="SBS110" s="137"/>
      <c r="SBT110" s="137"/>
      <c r="SBU110" s="137"/>
      <c r="SBV110" s="137"/>
      <c r="SBW110" s="137"/>
      <c r="SBX110" s="137"/>
      <c r="SBY110" s="137"/>
      <c r="SBZ110" s="137"/>
      <c r="SCA110" s="137"/>
      <c r="SCB110" s="137"/>
      <c r="SCC110" s="137"/>
      <c r="SCD110" s="137"/>
      <c r="SCE110" s="137"/>
      <c r="SCF110" s="137"/>
      <c r="SCG110" s="137"/>
      <c r="SCH110" s="137"/>
      <c r="SCI110" s="137"/>
      <c r="SCJ110" s="137"/>
      <c r="SCK110" s="137"/>
      <c r="SCL110" s="137"/>
      <c r="SCM110" s="137"/>
      <c r="SCN110" s="137"/>
      <c r="SCO110" s="137"/>
      <c r="SCP110" s="137"/>
      <c r="SCQ110" s="137"/>
      <c r="SCR110" s="137"/>
      <c r="SCS110" s="137"/>
      <c r="SCT110" s="137"/>
      <c r="SCU110" s="137"/>
      <c r="SCV110" s="137"/>
      <c r="SCW110" s="137"/>
      <c r="SCX110" s="137"/>
      <c r="SCY110" s="137"/>
      <c r="SCZ110" s="137"/>
      <c r="SDA110" s="137"/>
      <c r="SDB110" s="137"/>
      <c r="SDC110" s="137"/>
      <c r="SDD110" s="137"/>
      <c r="SDE110" s="137"/>
      <c r="SDF110" s="137"/>
      <c r="SDG110" s="137"/>
      <c r="SDH110" s="137"/>
      <c r="SDI110" s="137"/>
      <c r="SDJ110" s="137"/>
      <c r="SDK110" s="137"/>
      <c r="SDL110" s="137"/>
      <c r="SDM110" s="137"/>
      <c r="SDN110" s="137"/>
      <c r="SDO110" s="137"/>
      <c r="SDP110" s="137"/>
      <c r="SDQ110" s="137"/>
      <c r="SDR110" s="137"/>
      <c r="SDS110" s="137"/>
      <c r="SDT110" s="137"/>
      <c r="SDU110" s="137"/>
      <c r="SDV110" s="137"/>
      <c r="SDW110" s="137"/>
      <c r="SDX110" s="137"/>
      <c r="SDY110" s="137"/>
      <c r="SDZ110" s="137"/>
      <c r="SEA110" s="137"/>
      <c r="SEB110" s="137"/>
      <c r="SEC110" s="137"/>
      <c r="SED110" s="137"/>
      <c r="SEE110" s="137"/>
      <c r="SEF110" s="137"/>
      <c r="SEG110" s="137"/>
      <c r="SEH110" s="137"/>
      <c r="SEI110" s="137"/>
      <c r="SEJ110" s="137"/>
      <c r="SEK110" s="137"/>
      <c r="SEL110" s="137"/>
      <c r="SEM110" s="137"/>
      <c r="SEN110" s="137"/>
      <c r="SEO110" s="137"/>
      <c r="SEP110" s="137"/>
      <c r="SEQ110" s="137"/>
      <c r="SER110" s="137"/>
      <c r="SES110" s="137"/>
      <c r="SET110" s="137"/>
      <c r="SEU110" s="137"/>
      <c r="SEV110" s="137"/>
      <c r="SEW110" s="137"/>
      <c r="SEX110" s="137"/>
      <c r="SEY110" s="137"/>
      <c r="SEZ110" s="137"/>
      <c r="SFA110" s="137"/>
      <c r="SFB110" s="137"/>
      <c r="SFC110" s="137"/>
      <c r="SFD110" s="137"/>
      <c r="SFE110" s="137"/>
      <c r="SFF110" s="137"/>
      <c r="SFG110" s="137"/>
      <c r="SFH110" s="137"/>
      <c r="SFI110" s="137"/>
      <c r="SFJ110" s="137"/>
      <c r="SFK110" s="137"/>
      <c r="SFL110" s="137"/>
      <c r="SFM110" s="137"/>
      <c r="SFN110" s="137"/>
      <c r="SFO110" s="137"/>
      <c r="SFP110" s="137"/>
      <c r="SFQ110" s="137"/>
      <c r="SFR110" s="137"/>
      <c r="SFS110" s="137"/>
      <c r="SFT110" s="137"/>
      <c r="SFU110" s="137"/>
      <c r="SFV110" s="137"/>
      <c r="SFW110" s="137"/>
      <c r="SFX110" s="137"/>
      <c r="SFY110" s="137"/>
      <c r="SFZ110" s="137"/>
      <c r="SGA110" s="137"/>
      <c r="SGB110" s="137"/>
      <c r="SGC110" s="137"/>
      <c r="SGD110" s="137"/>
      <c r="SGE110" s="137"/>
      <c r="SGF110" s="137"/>
      <c r="SGG110" s="137"/>
      <c r="SGH110" s="137"/>
      <c r="SGI110" s="137"/>
      <c r="SGJ110" s="137"/>
      <c r="SGK110" s="137"/>
      <c r="SGL110" s="137"/>
      <c r="SGM110" s="137"/>
      <c r="SGN110" s="137"/>
      <c r="SGO110" s="137"/>
      <c r="SGP110" s="137"/>
      <c r="SGQ110" s="137"/>
      <c r="SGR110" s="137"/>
      <c r="SGS110" s="137"/>
      <c r="SGT110" s="137"/>
      <c r="SGU110" s="137"/>
      <c r="SGV110" s="137"/>
      <c r="SGW110" s="137"/>
      <c r="SGX110" s="137"/>
      <c r="SGY110" s="137"/>
      <c r="SGZ110" s="137"/>
      <c r="SHA110" s="137"/>
      <c r="SHB110" s="137"/>
      <c r="SHC110" s="137"/>
      <c r="SHD110" s="137"/>
      <c r="SHE110" s="137"/>
      <c r="SHF110" s="137"/>
      <c r="SHG110" s="137"/>
      <c r="SHH110" s="137"/>
      <c r="SHI110" s="137"/>
      <c r="SHJ110" s="137"/>
      <c r="SHK110" s="137"/>
      <c r="SHL110" s="137"/>
      <c r="SHM110" s="137"/>
      <c r="SHN110" s="137"/>
      <c r="SHO110" s="137"/>
      <c r="SHP110" s="137"/>
      <c r="SHQ110" s="137"/>
      <c r="SHR110" s="137"/>
      <c r="SHS110" s="137"/>
      <c r="SHT110" s="137"/>
      <c r="SHU110" s="137"/>
      <c r="SHV110" s="137"/>
      <c r="SHW110" s="137"/>
      <c r="SHX110" s="137"/>
      <c r="SHY110" s="137"/>
      <c r="SHZ110" s="137"/>
      <c r="SIA110" s="137"/>
      <c r="SIB110" s="137"/>
      <c r="SIC110" s="137"/>
      <c r="SID110" s="137"/>
      <c r="SIE110" s="137"/>
      <c r="SIF110" s="137"/>
      <c r="SIG110" s="137"/>
      <c r="SIH110" s="137"/>
      <c r="SII110" s="137"/>
      <c r="SIJ110" s="137"/>
      <c r="SIK110" s="137"/>
      <c r="SIL110" s="137"/>
      <c r="SIM110" s="137"/>
      <c r="SIN110" s="137"/>
      <c r="SIO110" s="137"/>
      <c r="SIP110" s="137"/>
      <c r="SIQ110" s="137"/>
      <c r="SIR110" s="137"/>
      <c r="SIS110" s="137"/>
      <c r="SIT110" s="137"/>
      <c r="SIU110" s="137"/>
      <c r="SIV110" s="137"/>
      <c r="SIW110" s="137"/>
      <c r="SIX110" s="137"/>
      <c r="SIY110" s="137"/>
      <c r="SIZ110" s="137"/>
      <c r="SJA110" s="137"/>
      <c r="SJB110" s="137"/>
      <c r="SJC110" s="137"/>
      <c r="SJD110" s="137"/>
      <c r="SJE110" s="137"/>
      <c r="SJF110" s="137"/>
      <c r="SJG110" s="137"/>
      <c r="SJH110" s="137"/>
      <c r="SJI110" s="137"/>
      <c r="SJJ110" s="137"/>
      <c r="SJK110" s="137"/>
      <c r="SJL110" s="137"/>
      <c r="SJM110" s="137"/>
      <c r="SJN110" s="137"/>
      <c r="SJO110" s="137"/>
      <c r="SJP110" s="137"/>
      <c r="SJQ110" s="137"/>
      <c r="SJR110" s="137"/>
      <c r="SJS110" s="137"/>
      <c r="SJT110" s="137"/>
      <c r="SJU110" s="137"/>
      <c r="SJV110" s="137"/>
      <c r="SJW110" s="137"/>
      <c r="SJX110" s="137"/>
      <c r="SJY110" s="137"/>
      <c r="SJZ110" s="137"/>
      <c r="SKA110" s="137"/>
      <c r="SKB110" s="137"/>
      <c r="SKC110" s="137"/>
      <c r="SKD110" s="137"/>
      <c r="SKE110" s="137"/>
      <c r="SKF110" s="137"/>
      <c r="SKG110" s="137"/>
      <c r="SKH110" s="137"/>
      <c r="SKI110" s="137"/>
      <c r="SKJ110" s="137"/>
      <c r="SKK110" s="137"/>
      <c r="SKL110" s="137"/>
      <c r="SKM110" s="137"/>
      <c r="SKN110" s="137"/>
      <c r="SKO110" s="137"/>
      <c r="SKP110" s="137"/>
      <c r="SKQ110" s="137"/>
      <c r="SKR110" s="137"/>
      <c r="SKS110" s="137"/>
      <c r="SKT110" s="137"/>
      <c r="SKU110" s="137"/>
      <c r="SKV110" s="137"/>
      <c r="SKW110" s="137"/>
      <c r="SKX110" s="137"/>
      <c r="SKY110" s="137"/>
      <c r="SKZ110" s="137"/>
      <c r="SLA110" s="137"/>
      <c r="SLB110" s="137"/>
      <c r="SLC110" s="137"/>
      <c r="SLD110" s="137"/>
      <c r="SLE110" s="137"/>
      <c r="SLF110" s="137"/>
      <c r="SLG110" s="137"/>
      <c r="SLH110" s="137"/>
      <c r="SLI110" s="137"/>
      <c r="SLJ110" s="137"/>
      <c r="SLK110" s="137"/>
      <c r="SLL110" s="137"/>
      <c r="SLM110" s="137"/>
      <c r="SLN110" s="137"/>
      <c r="SLO110" s="137"/>
      <c r="SLP110" s="137"/>
      <c r="SLQ110" s="137"/>
      <c r="SLR110" s="137"/>
      <c r="SLS110" s="137"/>
      <c r="SLT110" s="137"/>
      <c r="SLU110" s="137"/>
      <c r="SLV110" s="137"/>
      <c r="SLW110" s="137"/>
      <c r="SLX110" s="137"/>
      <c r="SLY110" s="137"/>
      <c r="SLZ110" s="137"/>
      <c r="SMA110" s="137"/>
      <c r="SMB110" s="137"/>
      <c r="SMC110" s="137"/>
      <c r="SMD110" s="137"/>
      <c r="SME110" s="137"/>
      <c r="SMF110" s="137"/>
      <c r="SMG110" s="137"/>
      <c r="SMH110" s="137"/>
      <c r="SMI110" s="137"/>
      <c r="SMJ110" s="137"/>
      <c r="SMK110" s="137"/>
      <c r="SML110" s="137"/>
      <c r="SMM110" s="137"/>
      <c r="SMN110" s="137"/>
      <c r="SMO110" s="137"/>
      <c r="SMP110" s="137"/>
      <c r="SMQ110" s="137"/>
      <c r="SMR110" s="137"/>
      <c r="SMS110" s="137"/>
      <c r="SMT110" s="137"/>
      <c r="SMU110" s="137"/>
      <c r="SMV110" s="137"/>
      <c r="SMW110" s="137"/>
      <c r="SMX110" s="137"/>
      <c r="SMY110" s="137"/>
      <c r="SMZ110" s="137"/>
      <c r="SNA110" s="137"/>
      <c r="SNB110" s="137"/>
      <c r="SNC110" s="137"/>
      <c r="SND110" s="137"/>
      <c r="SNE110" s="137"/>
      <c r="SNF110" s="137"/>
      <c r="SNG110" s="137"/>
      <c r="SNH110" s="137"/>
      <c r="SNI110" s="137"/>
      <c r="SNJ110" s="137"/>
      <c r="SNK110" s="137"/>
      <c r="SNL110" s="137"/>
      <c r="SNM110" s="137"/>
      <c r="SNN110" s="137"/>
      <c r="SNO110" s="137"/>
      <c r="SNP110" s="137"/>
      <c r="SNQ110" s="137"/>
      <c r="SNR110" s="137"/>
      <c r="SNS110" s="137"/>
      <c r="SNT110" s="137"/>
      <c r="SNU110" s="137"/>
      <c r="SNV110" s="137"/>
      <c r="SNW110" s="137"/>
      <c r="SNX110" s="137"/>
      <c r="SNY110" s="137"/>
      <c r="SNZ110" s="137"/>
      <c r="SOA110" s="137"/>
      <c r="SOB110" s="137"/>
      <c r="SOC110" s="137"/>
      <c r="SOD110" s="137"/>
      <c r="SOE110" s="137"/>
      <c r="SOF110" s="137"/>
      <c r="SOG110" s="137"/>
      <c r="SOH110" s="137"/>
      <c r="SOI110" s="137"/>
      <c r="SOJ110" s="137"/>
      <c r="SOK110" s="137"/>
      <c r="SOL110" s="137"/>
      <c r="SOM110" s="137"/>
      <c r="SON110" s="137"/>
      <c r="SOO110" s="137"/>
      <c r="SOP110" s="137"/>
      <c r="SOQ110" s="137"/>
      <c r="SOR110" s="137"/>
      <c r="SOS110" s="137"/>
      <c r="SOT110" s="137"/>
      <c r="SOU110" s="137"/>
      <c r="SOV110" s="137"/>
      <c r="SOW110" s="137"/>
      <c r="SOX110" s="137"/>
      <c r="SOY110" s="137"/>
      <c r="SOZ110" s="137"/>
      <c r="SPA110" s="137"/>
      <c r="SPB110" s="137"/>
      <c r="SPC110" s="137"/>
      <c r="SPD110" s="137"/>
      <c r="SPE110" s="137"/>
      <c r="SPF110" s="137"/>
      <c r="SPG110" s="137"/>
      <c r="SPH110" s="137"/>
      <c r="SPI110" s="137"/>
      <c r="SPJ110" s="137"/>
      <c r="SPK110" s="137"/>
      <c r="SPL110" s="137"/>
      <c r="SPM110" s="137"/>
      <c r="SPN110" s="137"/>
      <c r="SPO110" s="137"/>
      <c r="SPP110" s="137"/>
      <c r="SPQ110" s="137"/>
      <c r="SPR110" s="137"/>
      <c r="SPS110" s="137"/>
      <c r="SPT110" s="137"/>
      <c r="SPU110" s="137"/>
      <c r="SPV110" s="137"/>
      <c r="SPW110" s="137"/>
      <c r="SPX110" s="137"/>
      <c r="SPY110" s="137"/>
      <c r="SPZ110" s="137"/>
      <c r="SQA110" s="137"/>
      <c r="SQB110" s="137"/>
      <c r="SQC110" s="137"/>
      <c r="SQD110" s="137"/>
      <c r="SQE110" s="137"/>
      <c r="SQF110" s="137"/>
      <c r="SQG110" s="137"/>
      <c r="SQH110" s="137"/>
      <c r="SQI110" s="137"/>
      <c r="SQJ110" s="137"/>
      <c r="SQK110" s="137"/>
      <c r="SQL110" s="137"/>
      <c r="SQM110" s="137"/>
      <c r="SQN110" s="137"/>
      <c r="SQO110" s="137"/>
      <c r="SQP110" s="137"/>
      <c r="SQQ110" s="137"/>
      <c r="SQR110" s="137"/>
      <c r="SQS110" s="137"/>
      <c r="SQT110" s="137"/>
      <c r="SQU110" s="137"/>
      <c r="SQV110" s="137"/>
      <c r="SQW110" s="137"/>
      <c r="SQX110" s="137"/>
      <c r="SQY110" s="137"/>
      <c r="SQZ110" s="137"/>
      <c r="SRA110" s="137"/>
      <c r="SRB110" s="137"/>
      <c r="SRC110" s="137"/>
      <c r="SRD110" s="137"/>
      <c r="SRE110" s="137"/>
      <c r="SRF110" s="137"/>
      <c r="SRG110" s="137"/>
      <c r="SRH110" s="137"/>
      <c r="SRI110" s="137"/>
      <c r="SRJ110" s="137"/>
      <c r="SRK110" s="137"/>
      <c r="SRL110" s="137"/>
      <c r="SRM110" s="137"/>
      <c r="SRN110" s="137"/>
      <c r="SRO110" s="137"/>
      <c r="SRP110" s="137"/>
      <c r="SRQ110" s="137"/>
      <c r="SRR110" s="137"/>
      <c r="SRS110" s="137"/>
      <c r="SRT110" s="137"/>
      <c r="SRU110" s="137"/>
      <c r="SRV110" s="137"/>
      <c r="SRW110" s="137"/>
      <c r="SRX110" s="137"/>
      <c r="SRY110" s="137"/>
      <c r="SRZ110" s="137"/>
      <c r="SSA110" s="137"/>
      <c r="SSB110" s="137"/>
      <c r="SSC110" s="137"/>
      <c r="SSD110" s="137"/>
      <c r="SSE110" s="137"/>
      <c r="SSF110" s="137"/>
      <c r="SSG110" s="137"/>
      <c r="SSH110" s="137"/>
      <c r="SSI110" s="137"/>
      <c r="SSJ110" s="137"/>
      <c r="SSK110" s="137"/>
      <c r="SSL110" s="137"/>
      <c r="SSM110" s="137"/>
      <c r="SSN110" s="137"/>
      <c r="SSO110" s="137"/>
      <c r="SSP110" s="137"/>
      <c r="SSQ110" s="137"/>
      <c r="SSR110" s="137"/>
      <c r="SSS110" s="137"/>
      <c r="SST110" s="137"/>
      <c r="SSU110" s="137"/>
      <c r="SSV110" s="137"/>
      <c r="SSW110" s="137"/>
      <c r="SSX110" s="137"/>
      <c r="SSY110" s="137"/>
      <c r="SSZ110" s="137"/>
      <c r="STA110" s="137"/>
      <c r="STB110" s="137"/>
      <c r="STC110" s="137"/>
      <c r="STD110" s="137"/>
      <c r="STE110" s="137"/>
      <c r="STF110" s="137"/>
      <c r="STG110" s="137"/>
      <c r="STH110" s="137"/>
      <c r="STI110" s="137"/>
      <c r="STJ110" s="137"/>
      <c r="STK110" s="137"/>
      <c r="STL110" s="137"/>
      <c r="STM110" s="137"/>
      <c r="STN110" s="137"/>
      <c r="STO110" s="137"/>
      <c r="STP110" s="137"/>
      <c r="STQ110" s="137"/>
      <c r="STR110" s="137"/>
      <c r="STS110" s="137"/>
      <c r="STT110" s="137"/>
      <c r="STU110" s="137"/>
      <c r="STV110" s="137"/>
      <c r="STW110" s="137"/>
      <c r="STX110" s="137"/>
      <c r="STY110" s="137"/>
      <c r="STZ110" s="137"/>
      <c r="SUA110" s="137"/>
      <c r="SUB110" s="137"/>
      <c r="SUC110" s="137"/>
      <c r="SUD110" s="137"/>
      <c r="SUE110" s="137"/>
      <c r="SUF110" s="137"/>
      <c r="SUG110" s="137"/>
      <c r="SUH110" s="137"/>
      <c r="SUI110" s="137"/>
      <c r="SUJ110" s="137"/>
      <c r="SUK110" s="137"/>
      <c r="SUL110" s="137"/>
      <c r="SUM110" s="137"/>
      <c r="SUN110" s="137"/>
      <c r="SUO110" s="137"/>
      <c r="SUP110" s="137"/>
      <c r="SUQ110" s="137"/>
      <c r="SUR110" s="137"/>
      <c r="SUS110" s="137"/>
      <c r="SUT110" s="137"/>
      <c r="SUU110" s="137"/>
      <c r="SUV110" s="137"/>
      <c r="SUW110" s="137"/>
      <c r="SUX110" s="137"/>
      <c r="SUY110" s="137"/>
      <c r="SUZ110" s="137"/>
      <c r="SVA110" s="137"/>
      <c r="SVB110" s="137"/>
      <c r="SVC110" s="137"/>
      <c r="SVD110" s="137"/>
      <c r="SVE110" s="137"/>
      <c r="SVF110" s="137"/>
      <c r="SVG110" s="137"/>
      <c r="SVH110" s="137"/>
      <c r="SVI110" s="137"/>
      <c r="SVJ110" s="137"/>
      <c r="SVK110" s="137"/>
      <c r="SVL110" s="137"/>
      <c r="SVM110" s="137"/>
      <c r="SVN110" s="137"/>
      <c r="SVO110" s="137"/>
      <c r="SVP110" s="137"/>
      <c r="SVQ110" s="137"/>
      <c r="SVR110" s="137"/>
      <c r="SVS110" s="137"/>
      <c r="SVT110" s="137"/>
      <c r="SVU110" s="137"/>
      <c r="SVV110" s="137"/>
      <c r="SVW110" s="137"/>
      <c r="SVX110" s="137"/>
      <c r="SVY110" s="137"/>
      <c r="SVZ110" s="137"/>
      <c r="SWA110" s="137"/>
      <c r="SWB110" s="137"/>
      <c r="SWC110" s="137"/>
      <c r="SWD110" s="137"/>
      <c r="SWE110" s="137"/>
      <c r="SWF110" s="137"/>
      <c r="SWG110" s="137"/>
      <c r="SWH110" s="137"/>
      <c r="SWI110" s="137"/>
      <c r="SWJ110" s="137"/>
      <c r="SWK110" s="137"/>
      <c r="SWL110" s="137"/>
      <c r="SWM110" s="137"/>
      <c r="SWN110" s="137"/>
      <c r="SWO110" s="137"/>
      <c r="SWP110" s="137"/>
      <c r="SWQ110" s="137"/>
      <c r="SWR110" s="137"/>
      <c r="SWS110" s="137"/>
      <c r="SWT110" s="137"/>
      <c r="SWU110" s="137"/>
      <c r="SWV110" s="137"/>
      <c r="SWW110" s="137"/>
      <c r="SWX110" s="137"/>
      <c r="SWY110" s="137"/>
      <c r="SWZ110" s="137"/>
      <c r="SXA110" s="137"/>
      <c r="SXB110" s="137"/>
      <c r="SXC110" s="137"/>
      <c r="SXD110" s="137"/>
      <c r="SXE110" s="137"/>
      <c r="SXF110" s="137"/>
      <c r="SXG110" s="137"/>
      <c r="SXH110" s="137"/>
      <c r="SXI110" s="137"/>
      <c r="SXJ110" s="137"/>
      <c r="SXK110" s="137"/>
      <c r="SXL110" s="137"/>
      <c r="SXM110" s="137"/>
      <c r="SXN110" s="137"/>
      <c r="SXO110" s="137"/>
      <c r="SXP110" s="137"/>
      <c r="SXQ110" s="137"/>
      <c r="SXR110" s="137"/>
      <c r="SXS110" s="137"/>
      <c r="SXT110" s="137"/>
      <c r="SXU110" s="137"/>
      <c r="SXV110" s="137"/>
      <c r="SXW110" s="137"/>
      <c r="SXX110" s="137"/>
      <c r="SXY110" s="137"/>
      <c r="SXZ110" s="137"/>
      <c r="SYA110" s="137"/>
      <c r="SYB110" s="137"/>
      <c r="SYC110" s="137"/>
      <c r="SYD110" s="137"/>
      <c r="SYE110" s="137"/>
      <c r="SYF110" s="137"/>
      <c r="SYG110" s="137"/>
      <c r="SYH110" s="137"/>
      <c r="SYI110" s="137"/>
      <c r="SYJ110" s="137"/>
      <c r="SYK110" s="137"/>
      <c r="SYL110" s="137"/>
      <c r="SYM110" s="137"/>
      <c r="SYN110" s="137"/>
      <c r="SYO110" s="137"/>
      <c r="SYP110" s="137"/>
      <c r="SYQ110" s="137"/>
      <c r="SYR110" s="137"/>
      <c r="SYS110" s="137"/>
      <c r="SYT110" s="137"/>
      <c r="SYU110" s="137"/>
      <c r="SYV110" s="137"/>
      <c r="SYW110" s="137"/>
      <c r="SYX110" s="137"/>
      <c r="SYY110" s="137"/>
      <c r="SYZ110" s="137"/>
      <c r="SZA110" s="137"/>
      <c r="SZB110" s="137"/>
      <c r="SZC110" s="137"/>
      <c r="SZD110" s="137"/>
      <c r="SZE110" s="137"/>
      <c r="SZF110" s="137"/>
      <c r="SZG110" s="137"/>
      <c r="SZH110" s="137"/>
      <c r="SZI110" s="137"/>
      <c r="SZJ110" s="137"/>
      <c r="SZK110" s="137"/>
      <c r="SZL110" s="137"/>
      <c r="SZM110" s="137"/>
      <c r="SZN110" s="137"/>
      <c r="SZO110" s="137"/>
      <c r="SZP110" s="137"/>
      <c r="SZQ110" s="137"/>
      <c r="SZR110" s="137"/>
      <c r="SZS110" s="137"/>
      <c r="SZT110" s="137"/>
      <c r="SZU110" s="137"/>
      <c r="SZV110" s="137"/>
      <c r="SZW110" s="137"/>
      <c r="SZX110" s="137"/>
      <c r="SZY110" s="137"/>
      <c r="SZZ110" s="137"/>
      <c r="TAA110" s="137"/>
      <c r="TAB110" s="137"/>
      <c r="TAC110" s="137"/>
      <c r="TAD110" s="137"/>
      <c r="TAE110" s="137"/>
      <c r="TAF110" s="137"/>
      <c r="TAG110" s="137"/>
      <c r="TAH110" s="137"/>
      <c r="TAI110" s="137"/>
      <c r="TAJ110" s="137"/>
      <c r="TAK110" s="137"/>
      <c r="TAL110" s="137"/>
      <c r="TAM110" s="137"/>
      <c r="TAN110" s="137"/>
      <c r="TAO110" s="137"/>
      <c r="TAP110" s="137"/>
      <c r="TAQ110" s="137"/>
      <c r="TAR110" s="137"/>
      <c r="TAS110" s="137"/>
      <c r="TAT110" s="137"/>
      <c r="TAU110" s="137"/>
      <c r="TAV110" s="137"/>
      <c r="TAW110" s="137"/>
      <c r="TAX110" s="137"/>
      <c r="TAY110" s="137"/>
      <c r="TAZ110" s="137"/>
      <c r="TBA110" s="137"/>
      <c r="TBB110" s="137"/>
      <c r="TBC110" s="137"/>
      <c r="TBD110" s="137"/>
      <c r="TBE110" s="137"/>
      <c r="TBF110" s="137"/>
      <c r="TBG110" s="137"/>
      <c r="TBH110" s="137"/>
      <c r="TBI110" s="137"/>
      <c r="TBJ110" s="137"/>
      <c r="TBK110" s="137"/>
      <c r="TBL110" s="137"/>
      <c r="TBM110" s="137"/>
      <c r="TBN110" s="137"/>
      <c r="TBO110" s="137"/>
      <c r="TBP110" s="137"/>
      <c r="TBQ110" s="137"/>
      <c r="TBR110" s="137"/>
      <c r="TBS110" s="137"/>
      <c r="TBT110" s="137"/>
      <c r="TBU110" s="137"/>
      <c r="TBV110" s="137"/>
      <c r="TBW110" s="137"/>
      <c r="TBX110" s="137"/>
      <c r="TBY110" s="137"/>
      <c r="TBZ110" s="137"/>
      <c r="TCA110" s="137"/>
      <c r="TCB110" s="137"/>
      <c r="TCC110" s="137"/>
      <c r="TCD110" s="137"/>
      <c r="TCE110" s="137"/>
      <c r="TCF110" s="137"/>
      <c r="TCG110" s="137"/>
      <c r="TCH110" s="137"/>
      <c r="TCI110" s="137"/>
      <c r="TCJ110" s="137"/>
      <c r="TCK110" s="137"/>
      <c r="TCL110" s="137"/>
      <c r="TCM110" s="137"/>
      <c r="TCN110" s="137"/>
      <c r="TCO110" s="137"/>
      <c r="TCP110" s="137"/>
      <c r="TCQ110" s="137"/>
      <c r="TCR110" s="137"/>
      <c r="TCS110" s="137"/>
      <c r="TCT110" s="137"/>
      <c r="TCU110" s="137"/>
      <c r="TCV110" s="137"/>
      <c r="TCW110" s="137"/>
      <c r="TCX110" s="137"/>
      <c r="TCY110" s="137"/>
      <c r="TCZ110" s="137"/>
      <c r="TDA110" s="137"/>
      <c r="TDB110" s="137"/>
      <c r="TDC110" s="137"/>
      <c r="TDD110" s="137"/>
      <c r="TDE110" s="137"/>
      <c r="TDF110" s="137"/>
      <c r="TDG110" s="137"/>
      <c r="TDH110" s="137"/>
      <c r="TDI110" s="137"/>
      <c r="TDJ110" s="137"/>
      <c r="TDK110" s="137"/>
      <c r="TDL110" s="137"/>
      <c r="TDM110" s="137"/>
      <c r="TDN110" s="137"/>
      <c r="TDO110" s="137"/>
      <c r="TDP110" s="137"/>
      <c r="TDQ110" s="137"/>
      <c r="TDR110" s="137"/>
      <c r="TDS110" s="137"/>
      <c r="TDT110" s="137"/>
      <c r="TDU110" s="137"/>
      <c r="TDV110" s="137"/>
      <c r="TDW110" s="137"/>
      <c r="TDX110" s="137"/>
      <c r="TDY110" s="137"/>
      <c r="TDZ110" s="137"/>
      <c r="TEA110" s="137"/>
      <c r="TEB110" s="137"/>
      <c r="TEC110" s="137"/>
      <c r="TED110" s="137"/>
      <c r="TEE110" s="137"/>
      <c r="TEF110" s="137"/>
      <c r="TEG110" s="137"/>
      <c r="TEH110" s="137"/>
      <c r="TEI110" s="137"/>
      <c r="TEJ110" s="137"/>
      <c r="TEK110" s="137"/>
      <c r="TEL110" s="137"/>
      <c r="TEM110" s="137"/>
      <c r="TEN110" s="137"/>
      <c r="TEO110" s="137"/>
      <c r="TEP110" s="137"/>
      <c r="TEQ110" s="137"/>
      <c r="TER110" s="137"/>
      <c r="TES110" s="137"/>
      <c r="TET110" s="137"/>
      <c r="TEU110" s="137"/>
      <c r="TEV110" s="137"/>
      <c r="TEW110" s="137"/>
      <c r="TEX110" s="137"/>
      <c r="TEY110" s="137"/>
      <c r="TEZ110" s="137"/>
      <c r="TFA110" s="137"/>
      <c r="TFB110" s="137"/>
      <c r="TFC110" s="137"/>
      <c r="TFD110" s="137"/>
      <c r="TFE110" s="137"/>
      <c r="TFF110" s="137"/>
      <c r="TFG110" s="137"/>
      <c r="TFH110" s="137"/>
      <c r="TFI110" s="137"/>
      <c r="TFJ110" s="137"/>
      <c r="TFK110" s="137"/>
      <c r="TFL110" s="137"/>
      <c r="TFM110" s="137"/>
      <c r="TFN110" s="137"/>
      <c r="TFO110" s="137"/>
      <c r="TFP110" s="137"/>
      <c r="TFQ110" s="137"/>
      <c r="TFR110" s="137"/>
      <c r="TFS110" s="137"/>
      <c r="TFT110" s="137"/>
      <c r="TFU110" s="137"/>
      <c r="TFV110" s="137"/>
      <c r="TFW110" s="137"/>
      <c r="TFX110" s="137"/>
      <c r="TFY110" s="137"/>
      <c r="TFZ110" s="137"/>
      <c r="TGA110" s="137"/>
      <c r="TGB110" s="137"/>
      <c r="TGC110" s="137"/>
      <c r="TGD110" s="137"/>
      <c r="TGE110" s="137"/>
      <c r="TGF110" s="137"/>
      <c r="TGG110" s="137"/>
      <c r="TGH110" s="137"/>
      <c r="TGI110" s="137"/>
      <c r="TGJ110" s="137"/>
      <c r="TGK110" s="137"/>
      <c r="TGL110" s="137"/>
      <c r="TGM110" s="137"/>
      <c r="TGN110" s="137"/>
      <c r="TGO110" s="137"/>
      <c r="TGP110" s="137"/>
      <c r="TGQ110" s="137"/>
      <c r="TGR110" s="137"/>
      <c r="TGS110" s="137"/>
      <c r="TGT110" s="137"/>
      <c r="TGU110" s="137"/>
      <c r="TGV110" s="137"/>
      <c r="TGW110" s="137"/>
      <c r="TGX110" s="137"/>
      <c r="TGY110" s="137"/>
      <c r="TGZ110" s="137"/>
      <c r="THA110" s="137"/>
      <c r="THB110" s="137"/>
      <c r="THC110" s="137"/>
      <c r="THD110" s="137"/>
      <c r="THE110" s="137"/>
      <c r="THF110" s="137"/>
      <c r="THG110" s="137"/>
      <c r="THH110" s="137"/>
      <c r="THI110" s="137"/>
      <c r="THJ110" s="137"/>
      <c r="THK110" s="137"/>
      <c r="THL110" s="137"/>
      <c r="THM110" s="137"/>
      <c r="THN110" s="137"/>
      <c r="THO110" s="137"/>
      <c r="THP110" s="137"/>
      <c r="THQ110" s="137"/>
      <c r="THR110" s="137"/>
      <c r="THS110" s="137"/>
      <c r="THT110" s="137"/>
      <c r="THU110" s="137"/>
      <c r="THV110" s="137"/>
      <c r="THW110" s="137"/>
      <c r="THX110" s="137"/>
      <c r="THY110" s="137"/>
      <c r="THZ110" s="137"/>
      <c r="TIA110" s="137"/>
      <c r="TIB110" s="137"/>
      <c r="TIC110" s="137"/>
      <c r="TID110" s="137"/>
      <c r="TIE110" s="137"/>
      <c r="TIF110" s="137"/>
      <c r="TIG110" s="137"/>
      <c r="TIH110" s="137"/>
      <c r="TII110" s="137"/>
      <c r="TIJ110" s="137"/>
      <c r="TIK110" s="137"/>
      <c r="TIL110" s="137"/>
      <c r="TIM110" s="137"/>
      <c r="TIN110" s="137"/>
      <c r="TIO110" s="137"/>
      <c r="TIP110" s="137"/>
      <c r="TIQ110" s="137"/>
      <c r="TIR110" s="137"/>
      <c r="TIS110" s="137"/>
      <c r="TIT110" s="137"/>
      <c r="TIU110" s="137"/>
      <c r="TIV110" s="137"/>
      <c r="TIW110" s="137"/>
      <c r="TIX110" s="137"/>
      <c r="TIY110" s="137"/>
      <c r="TIZ110" s="137"/>
      <c r="TJA110" s="137"/>
      <c r="TJB110" s="137"/>
      <c r="TJC110" s="137"/>
      <c r="TJD110" s="137"/>
      <c r="TJE110" s="137"/>
      <c r="TJF110" s="137"/>
      <c r="TJG110" s="137"/>
      <c r="TJH110" s="137"/>
      <c r="TJI110" s="137"/>
      <c r="TJJ110" s="137"/>
      <c r="TJK110" s="137"/>
      <c r="TJL110" s="137"/>
      <c r="TJM110" s="137"/>
      <c r="TJN110" s="137"/>
      <c r="TJO110" s="137"/>
      <c r="TJP110" s="137"/>
      <c r="TJQ110" s="137"/>
      <c r="TJR110" s="137"/>
      <c r="TJS110" s="137"/>
      <c r="TJT110" s="137"/>
      <c r="TJU110" s="137"/>
      <c r="TJV110" s="137"/>
      <c r="TJW110" s="137"/>
      <c r="TJX110" s="137"/>
      <c r="TJY110" s="137"/>
      <c r="TJZ110" s="137"/>
      <c r="TKA110" s="137"/>
      <c r="TKB110" s="137"/>
      <c r="TKC110" s="137"/>
      <c r="TKD110" s="137"/>
      <c r="TKE110" s="137"/>
      <c r="TKF110" s="137"/>
      <c r="TKG110" s="137"/>
      <c r="TKH110" s="137"/>
      <c r="TKI110" s="137"/>
      <c r="TKJ110" s="137"/>
      <c r="TKK110" s="137"/>
      <c r="TKL110" s="137"/>
      <c r="TKM110" s="137"/>
      <c r="TKN110" s="137"/>
      <c r="TKO110" s="137"/>
      <c r="TKP110" s="137"/>
      <c r="TKQ110" s="137"/>
      <c r="TKR110" s="137"/>
      <c r="TKS110" s="137"/>
      <c r="TKT110" s="137"/>
      <c r="TKU110" s="137"/>
      <c r="TKV110" s="137"/>
      <c r="TKW110" s="137"/>
      <c r="TKX110" s="137"/>
      <c r="TKY110" s="137"/>
      <c r="TKZ110" s="137"/>
      <c r="TLA110" s="137"/>
      <c r="TLB110" s="137"/>
      <c r="TLC110" s="137"/>
      <c r="TLD110" s="137"/>
      <c r="TLE110" s="137"/>
      <c r="TLF110" s="137"/>
      <c r="TLG110" s="137"/>
      <c r="TLH110" s="137"/>
      <c r="TLI110" s="137"/>
      <c r="TLJ110" s="137"/>
      <c r="TLK110" s="137"/>
      <c r="TLL110" s="137"/>
      <c r="TLM110" s="137"/>
      <c r="TLN110" s="137"/>
      <c r="TLO110" s="137"/>
      <c r="TLP110" s="137"/>
      <c r="TLQ110" s="137"/>
      <c r="TLR110" s="137"/>
      <c r="TLS110" s="137"/>
      <c r="TLT110" s="137"/>
      <c r="TLU110" s="137"/>
      <c r="TLV110" s="137"/>
      <c r="TLW110" s="137"/>
      <c r="TLX110" s="137"/>
      <c r="TLY110" s="137"/>
      <c r="TLZ110" s="137"/>
      <c r="TMA110" s="137"/>
      <c r="TMB110" s="137"/>
      <c r="TMC110" s="137"/>
      <c r="TMD110" s="137"/>
      <c r="TME110" s="137"/>
      <c r="TMF110" s="137"/>
      <c r="TMG110" s="137"/>
      <c r="TMH110" s="137"/>
      <c r="TMI110" s="137"/>
      <c r="TMJ110" s="137"/>
      <c r="TMK110" s="137"/>
      <c r="TML110" s="137"/>
      <c r="TMM110" s="137"/>
      <c r="TMN110" s="137"/>
      <c r="TMO110" s="137"/>
      <c r="TMP110" s="137"/>
      <c r="TMQ110" s="137"/>
      <c r="TMR110" s="137"/>
      <c r="TMS110" s="137"/>
      <c r="TMT110" s="137"/>
      <c r="TMU110" s="137"/>
      <c r="TMV110" s="137"/>
      <c r="TMW110" s="137"/>
      <c r="TMX110" s="137"/>
      <c r="TMY110" s="137"/>
      <c r="TMZ110" s="137"/>
      <c r="TNA110" s="137"/>
      <c r="TNB110" s="137"/>
      <c r="TNC110" s="137"/>
      <c r="TND110" s="137"/>
      <c r="TNE110" s="137"/>
      <c r="TNF110" s="137"/>
      <c r="TNG110" s="137"/>
      <c r="TNH110" s="137"/>
      <c r="TNI110" s="137"/>
      <c r="TNJ110" s="137"/>
      <c r="TNK110" s="137"/>
      <c r="TNL110" s="137"/>
      <c r="TNM110" s="137"/>
      <c r="TNN110" s="137"/>
      <c r="TNO110" s="137"/>
      <c r="TNP110" s="137"/>
      <c r="TNQ110" s="137"/>
      <c r="TNR110" s="137"/>
      <c r="TNS110" s="137"/>
      <c r="TNT110" s="137"/>
      <c r="TNU110" s="137"/>
      <c r="TNV110" s="137"/>
      <c r="TNW110" s="137"/>
      <c r="TNX110" s="137"/>
      <c r="TNY110" s="137"/>
      <c r="TNZ110" s="137"/>
      <c r="TOA110" s="137"/>
      <c r="TOB110" s="137"/>
      <c r="TOC110" s="137"/>
      <c r="TOD110" s="137"/>
      <c r="TOE110" s="137"/>
      <c r="TOF110" s="137"/>
      <c r="TOG110" s="137"/>
      <c r="TOH110" s="137"/>
      <c r="TOI110" s="137"/>
      <c r="TOJ110" s="137"/>
      <c r="TOK110" s="137"/>
      <c r="TOL110" s="137"/>
      <c r="TOM110" s="137"/>
      <c r="TON110" s="137"/>
      <c r="TOO110" s="137"/>
      <c r="TOP110" s="137"/>
      <c r="TOQ110" s="137"/>
      <c r="TOR110" s="137"/>
      <c r="TOS110" s="137"/>
      <c r="TOT110" s="137"/>
      <c r="TOU110" s="137"/>
      <c r="TOV110" s="137"/>
      <c r="TOW110" s="137"/>
      <c r="TOX110" s="137"/>
      <c r="TOY110" s="137"/>
      <c r="TOZ110" s="137"/>
      <c r="TPA110" s="137"/>
      <c r="TPB110" s="137"/>
      <c r="TPC110" s="137"/>
      <c r="TPD110" s="137"/>
      <c r="TPE110" s="137"/>
      <c r="TPF110" s="137"/>
      <c r="TPG110" s="137"/>
      <c r="TPH110" s="137"/>
      <c r="TPI110" s="137"/>
      <c r="TPJ110" s="137"/>
      <c r="TPK110" s="137"/>
      <c r="TPL110" s="137"/>
      <c r="TPM110" s="137"/>
      <c r="TPN110" s="137"/>
      <c r="TPO110" s="137"/>
      <c r="TPP110" s="137"/>
      <c r="TPQ110" s="137"/>
      <c r="TPR110" s="137"/>
      <c r="TPS110" s="137"/>
      <c r="TPT110" s="137"/>
      <c r="TPU110" s="137"/>
      <c r="TPV110" s="137"/>
      <c r="TPW110" s="137"/>
      <c r="TPX110" s="137"/>
      <c r="TPY110" s="137"/>
      <c r="TPZ110" s="137"/>
      <c r="TQA110" s="137"/>
      <c r="TQB110" s="137"/>
      <c r="TQC110" s="137"/>
      <c r="TQD110" s="137"/>
      <c r="TQE110" s="137"/>
      <c r="TQF110" s="137"/>
      <c r="TQG110" s="137"/>
      <c r="TQH110" s="137"/>
      <c r="TQI110" s="137"/>
      <c r="TQJ110" s="137"/>
      <c r="TQK110" s="137"/>
      <c r="TQL110" s="137"/>
      <c r="TQM110" s="137"/>
      <c r="TQN110" s="137"/>
      <c r="TQO110" s="137"/>
      <c r="TQP110" s="137"/>
      <c r="TQQ110" s="137"/>
      <c r="TQR110" s="137"/>
      <c r="TQS110" s="137"/>
      <c r="TQT110" s="137"/>
      <c r="TQU110" s="137"/>
      <c r="TQV110" s="137"/>
      <c r="TQW110" s="137"/>
      <c r="TQX110" s="137"/>
      <c r="TQY110" s="137"/>
      <c r="TQZ110" s="137"/>
      <c r="TRA110" s="137"/>
      <c r="TRB110" s="137"/>
      <c r="TRC110" s="137"/>
      <c r="TRD110" s="137"/>
      <c r="TRE110" s="137"/>
      <c r="TRF110" s="137"/>
      <c r="TRG110" s="137"/>
      <c r="TRH110" s="137"/>
      <c r="TRI110" s="137"/>
      <c r="TRJ110" s="137"/>
      <c r="TRK110" s="137"/>
      <c r="TRL110" s="137"/>
      <c r="TRM110" s="137"/>
      <c r="TRN110" s="137"/>
      <c r="TRO110" s="137"/>
      <c r="TRP110" s="137"/>
      <c r="TRQ110" s="137"/>
      <c r="TRR110" s="137"/>
      <c r="TRS110" s="137"/>
      <c r="TRT110" s="137"/>
      <c r="TRU110" s="137"/>
      <c r="TRV110" s="137"/>
      <c r="TRW110" s="137"/>
      <c r="TRX110" s="137"/>
      <c r="TRY110" s="137"/>
      <c r="TRZ110" s="137"/>
      <c r="TSA110" s="137"/>
      <c r="TSB110" s="137"/>
      <c r="TSC110" s="137"/>
      <c r="TSD110" s="137"/>
      <c r="TSE110" s="137"/>
      <c r="TSF110" s="137"/>
      <c r="TSG110" s="137"/>
      <c r="TSH110" s="137"/>
      <c r="TSI110" s="137"/>
      <c r="TSJ110" s="137"/>
      <c r="TSK110" s="137"/>
      <c r="TSL110" s="137"/>
      <c r="TSM110" s="137"/>
      <c r="TSN110" s="137"/>
      <c r="TSO110" s="137"/>
      <c r="TSP110" s="137"/>
      <c r="TSQ110" s="137"/>
      <c r="TSR110" s="137"/>
      <c r="TSS110" s="137"/>
      <c r="TST110" s="137"/>
      <c r="TSU110" s="137"/>
      <c r="TSV110" s="137"/>
      <c r="TSW110" s="137"/>
      <c r="TSX110" s="137"/>
      <c r="TSY110" s="137"/>
      <c r="TSZ110" s="137"/>
      <c r="TTA110" s="137"/>
      <c r="TTB110" s="137"/>
      <c r="TTC110" s="137"/>
      <c r="TTD110" s="137"/>
      <c r="TTE110" s="137"/>
      <c r="TTF110" s="137"/>
      <c r="TTG110" s="137"/>
      <c r="TTH110" s="137"/>
      <c r="TTI110" s="137"/>
      <c r="TTJ110" s="137"/>
      <c r="TTK110" s="137"/>
      <c r="TTL110" s="137"/>
      <c r="TTM110" s="137"/>
      <c r="TTN110" s="137"/>
      <c r="TTO110" s="137"/>
      <c r="TTP110" s="137"/>
      <c r="TTQ110" s="137"/>
      <c r="TTR110" s="137"/>
      <c r="TTS110" s="137"/>
      <c r="TTT110" s="137"/>
      <c r="TTU110" s="137"/>
      <c r="TTV110" s="137"/>
      <c r="TTW110" s="137"/>
      <c r="TTX110" s="137"/>
      <c r="TTY110" s="137"/>
      <c r="TTZ110" s="137"/>
      <c r="TUA110" s="137"/>
      <c r="TUB110" s="137"/>
      <c r="TUC110" s="137"/>
      <c r="TUD110" s="137"/>
      <c r="TUE110" s="137"/>
      <c r="TUF110" s="137"/>
      <c r="TUG110" s="137"/>
      <c r="TUH110" s="137"/>
      <c r="TUI110" s="137"/>
      <c r="TUJ110" s="137"/>
      <c r="TUK110" s="137"/>
      <c r="TUL110" s="137"/>
      <c r="TUM110" s="137"/>
      <c r="TUN110" s="137"/>
      <c r="TUO110" s="137"/>
      <c r="TUP110" s="137"/>
      <c r="TUQ110" s="137"/>
      <c r="TUR110" s="137"/>
      <c r="TUS110" s="137"/>
      <c r="TUT110" s="137"/>
      <c r="TUU110" s="137"/>
      <c r="TUV110" s="137"/>
      <c r="TUW110" s="137"/>
      <c r="TUX110" s="137"/>
      <c r="TUY110" s="137"/>
      <c r="TUZ110" s="137"/>
      <c r="TVA110" s="137"/>
      <c r="TVB110" s="137"/>
      <c r="TVC110" s="137"/>
      <c r="TVD110" s="137"/>
      <c r="TVE110" s="137"/>
      <c r="TVF110" s="137"/>
      <c r="TVG110" s="137"/>
      <c r="TVH110" s="137"/>
      <c r="TVI110" s="137"/>
      <c r="TVJ110" s="137"/>
      <c r="TVK110" s="137"/>
      <c r="TVL110" s="137"/>
      <c r="TVM110" s="137"/>
      <c r="TVN110" s="137"/>
      <c r="TVO110" s="137"/>
      <c r="TVP110" s="137"/>
      <c r="TVQ110" s="137"/>
      <c r="TVR110" s="137"/>
      <c r="TVS110" s="137"/>
      <c r="TVT110" s="137"/>
      <c r="TVU110" s="137"/>
      <c r="TVV110" s="137"/>
      <c r="TVW110" s="137"/>
      <c r="TVX110" s="137"/>
      <c r="TVY110" s="137"/>
      <c r="TVZ110" s="137"/>
      <c r="TWA110" s="137"/>
      <c r="TWB110" s="137"/>
      <c r="TWC110" s="137"/>
      <c r="TWD110" s="137"/>
      <c r="TWE110" s="137"/>
      <c r="TWF110" s="137"/>
      <c r="TWG110" s="137"/>
      <c r="TWH110" s="137"/>
      <c r="TWI110" s="137"/>
      <c r="TWJ110" s="137"/>
      <c r="TWK110" s="137"/>
      <c r="TWL110" s="137"/>
      <c r="TWM110" s="137"/>
      <c r="TWN110" s="137"/>
      <c r="TWO110" s="137"/>
      <c r="TWP110" s="137"/>
      <c r="TWQ110" s="137"/>
      <c r="TWR110" s="137"/>
      <c r="TWS110" s="137"/>
      <c r="TWT110" s="137"/>
      <c r="TWU110" s="137"/>
      <c r="TWV110" s="137"/>
      <c r="TWW110" s="137"/>
      <c r="TWX110" s="137"/>
      <c r="TWY110" s="137"/>
      <c r="TWZ110" s="137"/>
      <c r="TXA110" s="137"/>
      <c r="TXB110" s="137"/>
      <c r="TXC110" s="137"/>
      <c r="TXD110" s="137"/>
      <c r="TXE110" s="137"/>
      <c r="TXF110" s="137"/>
      <c r="TXG110" s="137"/>
      <c r="TXH110" s="137"/>
      <c r="TXI110" s="137"/>
      <c r="TXJ110" s="137"/>
      <c r="TXK110" s="137"/>
      <c r="TXL110" s="137"/>
      <c r="TXM110" s="137"/>
      <c r="TXN110" s="137"/>
      <c r="TXO110" s="137"/>
      <c r="TXP110" s="137"/>
      <c r="TXQ110" s="137"/>
      <c r="TXR110" s="137"/>
      <c r="TXS110" s="137"/>
      <c r="TXT110" s="137"/>
      <c r="TXU110" s="137"/>
      <c r="TXV110" s="137"/>
      <c r="TXW110" s="137"/>
      <c r="TXX110" s="137"/>
      <c r="TXY110" s="137"/>
      <c r="TXZ110" s="137"/>
      <c r="TYA110" s="137"/>
      <c r="TYB110" s="137"/>
      <c r="TYC110" s="137"/>
      <c r="TYD110" s="137"/>
      <c r="TYE110" s="137"/>
      <c r="TYF110" s="137"/>
      <c r="TYG110" s="137"/>
      <c r="TYH110" s="137"/>
      <c r="TYI110" s="137"/>
      <c r="TYJ110" s="137"/>
      <c r="TYK110" s="137"/>
      <c r="TYL110" s="137"/>
      <c r="TYM110" s="137"/>
      <c r="TYN110" s="137"/>
      <c r="TYO110" s="137"/>
      <c r="TYP110" s="137"/>
      <c r="TYQ110" s="137"/>
      <c r="TYR110" s="137"/>
      <c r="TYS110" s="137"/>
      <c r="TYT110" s="137"/>
      <c r="TYU110" s="137"/>
      <c r="TYV110" s="137"/>
      <c r="TYW110" s="137"/>
      <c r="TYX110" s="137"/>
      <c r="TYY110" s="137"/>
      <c r="TYZ110" s="137"/>
      <c r="TZA110" s="137"/>
      <c r="TZB110" s="137"/>
      <c r="TZC110" s="137"/>
      <c r="TZD110" s="137"/>
      <c r="TZE110" s="137"/>
      <c r="TZF110" s="137"/>
      <c r="TZG110" s="137"/>
      <c r="TZH110" s="137"/>
      <c r="TZI110" s="137"/>
      <c r="TZJ110" s="137"/>
      <c r="TZK110" s="137"/>
      <c r="TZL110" s="137"/>
      <c r="TZM110" s="137"/>
      <c r="TZN110" s="137"/>
      <c r="TZO110" s="137"/>
      <c r="TZP110" s="137"/>
      <c r="TZQ110" s="137"/>
      <c r="TZR110" s="137"/>
      <c r="TZS110" s="137"/>
      <c r="TZT110" s="137"/>
      <c r="TZU110" s="137"/>
      <c r="TZV110" s="137"/>
      <c r="TZW110" s="137"/>
      <c r="TZX110" s="137"/>
      <c r="TZY110" s="137"/>
      <c r="TZZ110" s="137"/>
      <c r="UAA110" s="137"/>
      <c r="UAB110" s="137"/>
      <c r="UAC110" s="137"/>
      <c r="UAD110" s="137"/>
      <c r="UAE110" s="137"/>
      <c r="UAF110" s="137"/>
      <c r="UAG110" s="137"/>
      <c r="UAH110" s="137"/>
      <c r="UAI110" s="137"/>
      <c r="UAJ110" s="137"/>
      <c r="UAK110" s="137"/>
      <c r="UAL110" s="137"/>
      <c r="UAM110" s="137"/>
      <c r="UAN110" s="137"/>
      <c r="UAO110" s="137"/>
      <c r="UAP110" s="137"/>
      <c r="UAQ110" s="137"/>
      <c r="UAR110" s="137"/>
      <c r="UAS110" s="137"/>
      <c r="UAT110" s="137"/>
      <c r="UAU110" s="137"/>
      <c r="UAV110" s="137"/>
      <c r="UAW110" s="137"/>
      <c r="UAX110" s="137"/>
      <c r="UAY110" s="137"/>
      <c r="UAZ110" s="137"/>
      <c r="UBA110" s="137"/>
      <c r="UBB110" s="137"/>
      <c r="UBC110" s="137"/>
      <c r="UBD110" s="137"/>
      <c r="UBE110" s="137"/>
      <c r="UBF110" s="137"/>
      <c r="UBG110" s="137"/>
      <c r="UBH110" s="137"/>
      <c r="UBI110" s="137"/>
      <c r="UBJ110" s="137"/>
      <c r="UBK110" s="137"/>
      <c r="UBL110" s="137"/>
      <c r="UBM110" s="137"/>
      <c r="UBN110" s="137"/>
      <c r="UBO110" s="137"/>
      <c r="UBP110" s="137"/>
      <c r="UBQ110" s="137"/>
      <c r="UBR110" s="137"/>
      <c r="UBS110" s="137"/>
      <c r="UBT110" s="137"/>
      <c r="UBU110" s="137"/>
      <c r="UBV110" s="137"/>
      <c r="UBW110" s="137"/>
      <c r="UBX110" s="137"/>
      <c r="UBY110" s="137"/>
      <c r="UBZ110" s="137"/>
      <c r="UCA110" s="137"/>
      <c r="UCB110" s="137"/>
      <c r="UCC110" s="137"/>
      <c r="UCD110" s="137"/>
      <c r="UCE110" s="137"/>
      <c r="UCF110" s="137"/>
      <c r="UCG110" s="137"/>
      <c r="UCH110" s="137"/>
      <c r="UCI110" s="137"/>
      <c r="UCJ110" s="137"/>
      <c r="UCK110" s="137"/>
      <c r="UCL110" s="137"/>
      <c r="UCM110" s="137"/>
      <c r="UCN110" s="137"/>
      <c r="UCO110" s="137"/>
      <c r="UCP110" s="137"/>
      <c r="UCQ110" s="137"/>
      <c r="UCR110" s="137"/>
      <c r="UCS110" s="137"/>
      <c r="UCT110" s="137"/>
      <c r="UCU110" s="137"/>
      <c r="UCV110" s="137"/>
      <c r="UCW110" s="137"/>
      <c r="UCX110" s="137"/>
      <c r="UCY110" s="137"/>
      <c r="UCZ110" s="137"/>
      <c r="UDA110" s="137"/>
      <c r="UDB110" s="137"/>
      <c r="UDC110" s="137"/>
      <c r="UDD110" s="137"/>
      <c r="UDE110" s="137"/>
      <c r="UDF110" s="137"/>
      <c r="UDG110" s="137"/>
      <c r="UDH110" s="137"/>
      <c r="UDI110" s="137"/>
      <c r="UDJ110" s="137"/>
      <c r="UDK110" s="137"/>
      <c r="UDL110" s="137"/>
      <c r="UDM110" s="137"/>
      <c r="UDN110" s="137"/>
      <c r="UDO110" s="137"/>
      <c r="UDP110" s="137"/>
      <c r="UDQ110" s="137"/>
      <c r="UDR110" s="137"/>
      <c r="UDS110" s="137"/>
      <c r="UDT110" s="137"/>
      <c r="UDU110" s="137"/>
      <c r="UDV110" s="137"/>
      <c r="UDW110" s="137"/>
      <c r="UDX110" s="137"/>
      <c r="UDY110" s="137"/>
      <c r="UDZ110" s="137"/>
      <c r="UEA110" s="137"/>
      <c r="UEB110" s="137"/>
      <c r="UEC110" s="137"/>
      <c r="UED110" s="137"/>
      <c r="UEE110" s="137"/>
      <c r="UEF110" s="137"/>
      <c r="UEG110" s="137"/>
      <c r="UEH110" s="137"/>
      <c r="UEI110" s="137"/>
      <c r="UEJ110" s="137"/>
      <c r="UEK110" s="137"/>
      <c r="UEL110" s="137"/>
      <c r="UEM110" s="137"/>
      <c r="UEN110" s="137"/>
      <c r="UEO110" s="137"/>
      <c r="UEP110" s="137"/>
      <c r="UEQ110" s="137"/>
      <c r="UER110" s="137"/>
      <c r="UES110" s="137"/>
      <c r="UET110" s="137"/>
      <c r="UEU110" s="137"/>
      <c r="UEV110" s="137"/>
      <c r="UEW110" s="137"/>
      <c r="UEX110" s="137"/>
      <c r="UEY110" s="137"/>
      <c r="UEZ110" s="137"/>
      <c r="UFA110" s="137"/>
      <c r="UFB110" s="137"/>
      <c r="UFC110" s="137"/>
      <c r="UFD110" s="137"/>
      <c r="UFE110" s="137"/>
      <c r="UFF110" s="137"/>
      <c r="UFG110" s="137"/>
      <c r="UFH110" s="137"/>
      <c r="UFI110" s="137"/>
      <c r="UFJ110" s="137"/>
      <c r="UFK110" s="137"/>
      <c r="UFL110" s="137"/>
      <c r="UFM110" s="137"/>
      <c r="UFN110" s="137"/>
      <c r="UFO110" s="137"/>
      <c r="UFP110" s="137"/>
      <c r="UFQ110" s="137"/>
      <c r="UFR110" s="137"/>
      <c r="UFS110" s="137"/>
      <c r="UFT110" s="137"/>
      <c r="UFU110" s="137"/>
      <c r="UFV110" s="137"/>
      <c r="UFW110" s="137"/>
      <c r="UFX110" s="137"/>
      <c r="UFY110" s="137"/>
      <c r="UFZ110" s="137"/>
      <c r="UGA110" s="137"/>
      <c r="UGB110" s="137"/>
      <c r="UGC110" s="137"/>
      <c r="UGD110" s="137"/>
      <c r="UGE110" s="137"/>
      <c r="UGF110" s="137"/>
      <c r="UGG110" s="137"/>
      <c r="UGH110" s="137"/>
      <c r="UGI110" s="137"/>
      <c r="UGJ110" s="137"/>
      <c r="UGK110" s="137"/>
      <c r="UGL110" s="137"/>
      <c r="UGM110" s="137"/>
      <c r="UGN110" s="137"/>
      <c r="UGO110" s="137"/>
      <c r="UGP110" s="137"/>
      <c r="UGQ110" s="137"/>
      <c r="UGR110" s="137"/>
      <c r="UGS110" s="137"/>
      <c r="UGT110" s="137"/>
      <c r="UGU110" s="137"/>
      <c r="UGV110" s="137"/>
      <c r="UGW110" s="137"/>
      <c r="UGX110" s="137"/>
      <c r="UGY110" s="137"/>
      <c r="UGZ110" s="137"/>
      <c r="UHA110" s="137"/>
      <c r="UHB110" s="137"/>
      <c r="UHC110" s="137"/>
      <c r="UHD110" s="137"/>
      <c r="UHE110" s="137"/>
      <c r="UHF110" s="137"/>
      <c r="UHG110" s="137"/>
      <c r="UHH110" s="137"/>
      <c r="UHI110" s="137"/>
      <c r="UHJ110" s="137"/>
      <c r="UHK110" s="137"/>
      <c r="UHL110" s="137"/>
      <c r="UHM110" s="137"/>
      <c r="UHN110" s="137"/>
      <c r="UHO110" s="137"/>
      <c r="UHP110" s="137"/>
      <c r="UHQ110" s="137"/>
      <c r="UHR110" s="137"/>
      <c r="UHS110" s="137"/>
      <c r="UHT110" s="137"/>
      <c r="UHU110" s="137"/>
      <c r="UHV110" s="137"/>
      <c r="UHW110" s="137"/>
      <c r="UHX110" s="137"/>
      <c r="UHY110" s="137"/>
      <c r="UHZ110" s="137"/>
      <c r="UIA110" s="137"/>
      <c r="UIB110" s="137"/>
      <c r="UIC110" s="137"/>
      <c r="UID110" s="137"/>
      <c r="UIE110" s="137"/>
      <c r="UIF110" s="137"/>
      <c r="UIG110" s="137"/>
      <c r="UIH110" s="137"/>
      <c r="UII110" s="137"/>
      <c r="UIJ110" s="137"/>
      <c r="UIK110" s="137"/>
      <c r="UIL110" s="137"/>
      <c r="UIM110" s="137"/>
      <c r="UIN110" s="137"/>
      <c r="UIO110" s="137"/>
      <c r="UIP110" s="137"/>
      <c r="UIQ110" s="137"/>
      <c r="UIR110" s="137"/>
      <c r="UIS110" s="137"/>
      <c r="UIT110" s="137"/>
      <c r="UIU110" s="137"/>
      <c r="UIV110" s="137"/>
      <c r="UIW110" s="137"/>
      <c r="UIX110" s="137"/>
      <c r="UIY110" s="137"/>
      <c r="UIZ110" s="137"/>
      <c r="UJA110" s="137"/>
      <c r="UJB110" s="137"/>
      <c r="UJC110" s="137"/>
      <c r="UJD110" s="137"/>
      <c r="UJE110" s="137"/>
      <c r="UJF110" s="137"/>
      <c r="UJG110" s="137"/>
      <c r="UJH110" s="137"/>
      <c r="UJI110" s="137"/>
      <c r="UJJ110" s="137"/>
      <c r="UJK110" s="137"/>
      <c r="UJL110" s="137"/>
      <c r="UJM110" s="137"/>
      <c r="UJN110" s="137"/>
      <c r="UJO110" s="137"/>
      <c r="UJP110" s="137"/>
      <c r="UJQ110" s="137"/>
      <c r="UJR110" s="137"/>
      <c r="UJS110" s="137"/>
      <c r="UJT110" s="137"/>
      <c r="UJU110" s="137"/>
      <c r="UJV110" s="137"/>
      <c r="UJW110" s="137"/>
      <c r="UJX110" s="137"/>
      <c r="UJY110" s="137"/>
      <c r="UJZ110" s="137"/>
      <c r="UKA110" s="137"/>
      <c r="UKB110" s="137"/>
      <c r="UKC110" s="137"/>
      <c r="UKD110" s="137"/>
      <c r="UKE110" s="137"/>
      <c r="UKF110" s="137"/>
      <c r="UKG110" s="137"/>
      <c r="UKH110" s="137"/>
      <c r="UKI110" s="137"/>
      <c r="UKJ110" s="137"/>
      <c r="UKK110" s="137"/>
      <c r="UKL110" s="137"/>
      <c r="UKM110" s="137"/>
      <c r="UKN110" s="137"/>
      <c r="UKO110" s="137"/>
      <c r="UKP110" s="137"/>
      <c r="UKQ110" s="137"/>
      <c r="UKR110" s="137"/>
      <c r="UKS110" s="137"/>
      <c r="UKT110" s="137"/>
      <c r="UKU110" s="137"/>
      <c r="UKV110" s="137"/>
      <c r="UKW110" s="137"/>
      <c r="UKX110" s="137"/>
      <c r="UKY110" s="137"/>
      <c r="UKZ110" s="137"/>
      <c r="ULA110" s="137"/>
      <c r="ULB110" s="137"/>
      <c r="ULC110" s="137"/>
      <c r="ULD110" s="137"/>
      <c r="ULE110" s="137"/>
      <c r="ULF110" s="137"/>
      <c r="ULG110" s="137"/>
      <c r="ULH110" s="137"/>
      <c r="ULI110" s="137"/>
      <c r="ULJ110" s="137"/>
      <c r="ULK110" s="137"/>
      <c r="ULL110" s="137"/>
      <c r="ULM110" s="137"/>
      <c r="ULN110" s="137"/>
      <c r="ULO110" s="137"/>
      <c r="ULP110" s="137"/>
      <c r="ULQ110" s="137"/>
      <c r="ULR110" s="137"/>
      <c r="ULS110" s="137"/>
      <c r="ULT110" s="137"/>
      <c r="ULU110" s="137"/>
      <c r="ULV110" s="137"/>
      <c r="ULW110" s="137"/>
      <c r="ULX110" s="137"/>
      <c r="ULY110" s="137"/>
      <c r="ULZ110" s="137"/>
      <c r="UMA110" s="137"/>
      <c r="UMB110" s="137"/>
      <c r="UMC110" s="137"/>
      <c r="UMD110" s="137"/>
      <c r="UME110" s="137"/>
      <c r="UMF110" s="137"/>
      <c r="UMG110" s="137"/>
      <c r="UMH110" s="137"/>
      <c r="UMI110" s="137"/>
      <c r="UMJ110" s="137"/>
      <c r="UMK110" s="137"/>
      <c r="UML110" s="137"/>
      <c r="UMM110" s="137"/>
      <c r="UMN110" s="137"/>
      <c r="UMO110" s="137"/>
      <c r="UMP110" s="137"/>
      <c r="UMQ110" s="137"/>
      <c r="UMR110" s="137"/>
      <c r="UMS110" s="137"/>
      <c r="UMT110" s="137"/>
      <c r="UMU110" s="137"/>
      <c r="UMV110" s="137"/>
      <c r="UMW110" s="137"/>
      <c r="UMX110" s="137"/>
      <c r="UMY110" s="137"/>
      <c r="UMZ110" s="137"/>
      <c r="UNA110" s="137"/>
      <c r="UNB110" s="137"/>
      <c r="UNC110" s="137"/>
      <c r="UND110" s="137"/>
      <c r="UNE110" s="137"/>
      <c r="UNF110" s="137"/>
      <c r="UNG110" s="137"/>
      <c r="UNH110" s="137"/>
      <c r="UNI110" s="137"/>
      <c r="UNJ110" s="137"/>
      <c r="UNK110" s="137"/>
      <c r="UNL110" s="137"/>
      <c r="UNM110" s="137"/>
      <c r="UNN110" s="137"/>
      <c r="UNO110" s="137"/>
      <c r="UNP110" s="137"/>
      <c r="UNQ110" s="137"/>
      <c r="UNR110" s="137"/>
      <c r="UNS110" s="137"/>
      <c r="UNT110" s="137"/>
      <c r="UNU110" s="137"/>
      <c r="UNV110" s="137"/>
      <c r="UNW110" s="137"/>
      <c r="UNX110" s="137"/>
      <c r="UNY110" s="137"/>
      <c r="UNZ110" s="137"/>
      <c r="UOA110" s="137"/>
      <c r="UOB110" s="137"/>
      <c r="UOC110" s="137"/>
      <c r="UOD110" s="137"/>
      <c r="UOE110" s="137"/>
      <c r="UOF110" s="137"/>
      <c r="UOG110" s="137"/>
      <c r="UOH110" s="137"/>
      <c r="UOI110" s="137"/>
      <c r="UOJ110" s="137"/>
      <c r="UOK110" s="137"/>
      <c r="UOL110" s="137"/>
      <c r="UOM110" s="137"/>
      <c r="UON110" s="137"/>
      <c r="UOO110" s="137"/>
      <c r="UOP110" s="137"/>
      <c r="UOQ110" s="137"/>
      <c r="UOR110" s="137"/>
      <c r="UOS110" s="137"/>
      <c r="UOT110" s="137"/>
      <c r="UOU110" s="137"/>
      <c r="UOV110" s="137"/>
      <c r="UOW110" s="137"/>
      <c r="UOX110" s="137"/>
      <c r="UOY110" s="137"/>
      <c r="UOZ110" s="137"/>
      <c r="UPA110" s="137"/>
      <c r="UPB110" s="137"/>
      <c r="UPC110" s="137"/>
      <c r="UPD110" s="137"/>
      <c r="UPE110" s="137"/>
      <c r="UPF110" s="137"/>
      <c r="UPG110" s="137"/>
      <c r="UPH110" s="137"/>
      <c r="UPI110" s="137"/>
      <c r="UPJ110" s="137"/>
      <c r="UPK110" s="137"/>
      <c r="UPL110" s="137"/>
      <c r="UPM110" s="137"/>
      <c r="UPN110" s="137"/>
      <c r="UPO110" s="137"/>
      <c r="UPP110" s="137"/>
      <c r="UPQ110" s="137"/>
      <c r="UPR110" s="137"/>
      <c r="UPS110" s="137"/>
      <c r="UPT110" s="137"/>
      <c r="UPU110" s="137"/>
      <c r="UPV110" s="137"/>
      <c r="UPW110" s="137"/>
      <c r="UPX110" s="137"/>
      <c r="UPY110" s="137"/>
      <c r="UPZ110" s="137"/>
      <c r="UQA110" s="137"/>
      <c r="UQB110" s="137"/>
      <c r="UQC110" s="137"/>
      <c r="UQD110" s="137"/>
      <c r="UQE110" s="137"/>
      <c r="UQF110" s="137"/>
      <c r="UQG110" s="137"/>
      <c r="UQH110" s="137"/>
      <c r="UQI110" s="137"/>
      <c r="UQJ110" s="137"/>
      <c r="UQK110" s="137"/>
      <c r="UQL110" s="137"/>
      <c r="UQM110" s="137"/>
      <c r="UQN110" s="137"/>
      <c r="UQO110" s="137"/>
      <c r="UQP110" s="137"/>
      <c r="UQQ110" s="137"/>
      <c r="UQR110" s="137"/>
      <c r="UQS110" s="137"/>
      <c r="UQT110" s="137"/>
      <c r="UQU110" s="137"/>
      <c r="UQV110" s="137"/>
      <c r="UQW110" s="137"/>
      <c r="UQX110" s="137"/>
      <c r="UQY110" s="137"/>
      <c r="UQZ110" s="137"/>
      <c r="URA110" s="137"/>
      <c r="URB110" s="137"/>
      <c r="URC110" s="137"/>
      <c r="URD110" s="137"/>
      <c r="URE110" s="137"/>
      <c r="URF110" s="137"/>
      <c r="URG110" s="137"/>
      <c r="URH110" s="137"/>
      <c r="URI110" s="137"/>
      <c r="URJ110" s="137"/>
      <c r="URK110" s="137"/>
      <c r="URL110" s="137"/>
      <c r="URM110" s="137"/>
      <c r="URN110" s="137"/>
      <c r="URO110" s="137"/>
      <c r="URP110" s="137"/>
      <c r="URQ110" s="137"/>
      <c r="URR110" s="137"/>
      <c r="URS110" s="137"/>
      <c r="URT110" s="137"/>
      <c r="URU110" s="137"/>
      <c r="URV110" s="137"/>
      <c r="URW110" s="137"/>
      <c r="URX110" s="137"/>
      <c r="URY110" s="137"/>
      <c r="URZ110" s="137"/>
      <c r="USA110" s="137"/>
      <c r="USB110" s="137"/>
      <c r="USC110" s="137"/>
      <c r="USD110" s="137"/>
      <c r="USE110" s="137"/>
      <c r="USF110" s="137"/>
      <c r="USG110" s="137"/>
      <c r="USH110" s="137"/>
      <c r="USI110" s="137"/>
      <c r="USJ110" s="137"/>
      <c r="USK110" s="137"/>
      <c r="USL110" s="137"/>
      <c r="USM110" s="137"/>
      <c r="USN110" s="137"/>
      <c r="USO110" s="137"/>
      <c r="USP110" s="137"/>
      <c r="USQ110" s="137"/>
      <c r="USR110" s="137"/>
      <c r="USS110" s="137"/>
      <c r="UST110" s="137"/>
      <c r="USU110" s="137"/>
      <c r="USV110" s="137"/>
      <c r="USW110" s="137"/>
      <c r="USX110" s="137"/>
      <c r="USY110" s="137"/>
      <c r="USZ110" s="137"/>
      <c r="UTA110" s="137"/>
      <c r="UTB110" s="137"/>
      <c r="UTC110" s="137"/>
      <c r="UTD110" s="137"/>
      <c r="UTE110" s="137"/>
      <c r="UTF110" s="137"/>
      <c r="UTG110" s="137"/>
      <c r="UTH110" s="137"/>
      <c r="UTI110" s="137"/>
      <c r="UTJ110" s="137"/>
      <c r="UTK110" s="137"/>
      <c r="UTL110" s="137"/>
      <c r="UTM110" s="137"/>
      <c r="UTN110" s="137"/>
      <c r="UTO110" s="137"/>
      <c r="UTP110" s="137"/>
      <c r="UTQ110" s="137"/>
      <c r="UTR110" s="137"/>
      <c r="UTS110" s="137"/>
      <c r="UTT110" s="137"/>
      <c r="UTU110" s="137"/>
      <c r="UTV110" s="137"/>
      <c r="UTW110" s="137"/>
      <c r="UTX110" s="137"/>
      <c r="UTY110" s="137"/>
      <c r="UTZ110" s="137"/>
      <c r="UUA110" s="137"/>
      <c r="UUB110" s="137"/>
      <c r="UUC110" s="137"/>
      <c r="UUD110" s="137"/>
      <c r="UUE110" s="137"/>
      <c r="UUF110" s="137"/>
      <c r="UUG110" s="137"/>
      <c r="UUH110" s="137"/>
      <c r="UUI110" s="137"/>
      <c r="UUJ110" s="137"/>
      <c r="UUK110" s="137"/>
      <c r="UUL110" s="137"/>
      <c r="UUM110" s="137"/>
      <c r="UUN110" s="137"/>
      <c r="UUO110" s="137"/>
      <c r="UUP110" s="137"/>
      <c r="UUQ110" s="137"/>
      <c r="UUR110" s="137"/>
      <c r="UUS110" s="137"/>
      <c r="UUT110" s="137"/>
      <c r="UUU110" s="137"/>
      <c r="UUV110" s="137"/>
      <c r="UUW110" s="137"/>
      <c r="UUX110" s="137"/>
      <c r="UUY110" s="137"/>
      <c r="UUZ110" s="137"/>
      <c r="UVA110" s="137"/>
      <c r="UVB110" s="137"/>
      <c r="UVC110" s="137"/>
      <c r="UVD110" s="137"/>
      <c r="UVE110" s="137"/>
      <c r="UVF110" s="137"/>
      <c r="UVG110" s="137"/>
      <c r="UVH110" s="137"/>
      <c r="UVI110" s="137"/>
      <c r="UVJ110" s="137"/>
      <c r="UVK110" s="137"/>
      <c r="UVL110" s="137"/>
      <c r="UVM110" s="137"/>
      <c r="UVN110" s="137"/>
      <c r="UVO110" s="137"/>
      <c r="UVP110" s="137"/>
      <c r="UVQ110" s="137"/>
      <c r="UVR110" s="137"/>
      <c r="UVS110" s="137"/>
      <c r="UVT110" s="137"/>
      <c r="UVU110" s="137"/>
      <c r="UVV110" s="137"/>
      <c r="UVW110" s="137"/>
      <c r="UVX110" s="137"/>
      <c r="UVY110" s="137"/>
      <c r="UVZ110" s="137"/>
      <c r="UWA110" s="137"/>
      <c r="UWB110" s="137"/>
      <c r="UWC110" s="137"/>
      <c r="UWD110" s="137"/>
      <c r="UWE110" s="137"/>
      <c r="UWF110" s="137"/>
      <c r="UWG110" s="137"/>
      <c r="UWH110" s="137"/>
      <c r="UWI110" s="137"/>
      <c r="UWJ110" s="137"/>
      <c r="UWK110" s="137"/>
      <c r="UWL110" s="137"/>
      <c r="UWM110" s="137"/>
      <c r="UWN110" s="137"/>
      <c r="UWO110" s="137"/>
      <c r="UWP110" s="137"/>
      <c r="UWQ110" s="137"/>
      <c r="UWR110" s="137"/>
      <c r="UWS110" s="137"/>
      <c r="UWT110" s="137"/>
      <c r="UWU110" s="137"/>
      <c r="UWV110" s="137"/>
      <c r="UWW110" s="137"/>
      <c r="UWX110" s="137"/>
      <c r="UWY110" s="137"/>
      <c r="UWZ110" s="137"/>
      <c r="UXA110" s="137"/>
      <c r="UXB110" s="137"/>
      <c r="UXC110" s="137"/>
      <c r="UXD110" s="137"/>
      <c r="UXE110" s="137"/>
      <c r="UXF110" s="137"/>
      <c r="UXG110" s="137"/>
      <c r="UXH110" s="137"/>
      <c r="UXI110" s="137"/>
      <c r="UXJ110" s="137"/>
      <c r="UXK110" s="137"/>
      <c r="UXL110" s="137"/>
      <c r="UXM110" s="137"/>
      <c r="UXN110" s="137"/>
      <c r="UXO110" s="137"/>
      <c r="UXP110" s="137"/>
      <c r="UXQ110" s="137"/>
      <c r="UXR110" s="137"/>
      <c r="UXS110" s="137"/>
      <c r="UXT110" s="137"/>
      <c r="UXU110" s="137"/>
      <c r="UXV110" s="137"/>
      <c r="UXW110" s="137"/>
      <c r="UXX110" s="137"/>
      <c r="UXY110" s="137"/>
      <c r="UXZ110" s="137"/>
      <c r="UYA110" s="137"/>
      <c r="UYB110" s="137"/>
      <c r="UYC110" s="137"/>
      <c r="UYD110" s="137"/>
      <c r="UYE110" s="137"/>
      <c r="UYF110" s="137"/>
      <c r="UYG110" s="137"/>
      <c r="UYH110" s="137"/>
      <c r="UYI110" s="137"/>
      <c r="UYJ110" s="137"/>
      <c r="UYK110" s="137"/>
      <c r="UYL110" s="137"/>
      <c r="UYM110" s="137"/>
      <c r="UYN110" s="137"/>
      <c r="UYO110" s="137"/>
      <c r="UYP110" s="137"/>
      <c r="UYQ110" s="137"/>
      <c r="UYR110" s="137"/>
      <c r="UYS110" s="137"/>
      <c r="UYT110" s="137"/>
      <c r="UYU110" s="137"/>
      <c r="UYV110" s="137"/>
      <c r="UYW110" s="137"/>
      <c r="UYX110" s="137"/>
      <c r="UYY110" s="137"/>
      <c r="UYZ110" s="137"/>
      <c r="UZA110" s="137"/>
      <c r="UZB110" s="137"/>
      <c r="UZC110" s="137"/>
      <c r="UZD110" s="137"/>
      <c r="UZE110" s="137"/>
      <c r="UZF110" s="137"/>
      <c r="UZG110" s="137"/>
      <c r="UZH110" s="137"/>
      <c r="UZI110" s="137"/>
      <c r="UZJ110" s="137"/>
      <c r="UZK110" s="137"/>
      <c r="UZL110" s="137"/>
      <c r="UZM110" s="137"/>
      <c r="UZN110" s="137"/>
      <c r="UZO110" s="137"/>
      <c r="UZP110" s="137"/>
      <c r="UZQ110" s="137"/>
      <c r="UZR110" s="137"/>
      <c r="UZS110" s="137"/>
      <c r="UZT110" s="137"/>
      <c r="UZU110" s="137"/>
      <c r="UZV110" s="137"/>
      <c r="UZW110" s="137"/>
      <c r="UZX110" s="137"/>
      <c r="UZY110" s="137"/>
      <c r="UZZ110" s="137"/>
      <c r="VAA110" s="137"/>
      <c r="VAB110" s="137"/>
      <c r="VAC110" s="137"/>
      <c r="VAD110" s="137"/>
      <c r="VAE110" s="137"/>
      <c r="VAF110" s="137"/>
      <c r="VAG110" s="137"/>
      <c r="VAH110" s="137"/>
      <c r="VAI110" s="137"/>
      <c r="VAJ110" s="137"/>
      <c r="VAK110" s="137"/>
      <c r="VAL110" s="137"/>
      <c r="VAM110" s="137"/>
      <c r="VAN110" s="137"/>
      <c r="VAO110" s="137"/>
      <c r="VAP110" s="137"/>
      <c r="VAQ110" s="137"/>
      <c r="VAR110" s="137"/>
      <c r="VAS110" s="137"/>
      <c r="VAT110" s="137"/>
      <c r="VAU110" s="137"/>
      <c r="VAV110" s="137"/>
      <c r="VAW110" s="137"/>
      <c r="VAX110" s="137"/>
      <c r="VAY110" s="137"/>
      <c r="VAZ110" s="137"/>
      <c r="VBA110" s="137"/>
      <c r="VBB110" s="137"/>
      <c r="VBC110" s="137"/>
      <c r="VBD110" s="137"/>
      <c r="VBE110" s="137"/>
      <c r="VBF110" s="137"/>
      <c r="VBG110" s="137"/>
      <c r="VBH110" s="137"/>
      <c r="VBI110" s="137"/>
      <c r="VBJ110" s="137"/>
      <c r="VBK110" s="137"/>
      <c r="VBL110" s="137"/>
      <c r="VBM110" s="137"/>
      <c r="VBN110" s="137"/>
      <c r="VBO110" s="137"/>
      <c r="VBP110" s="137"/>
      <c r="VBQ110" s="137"/>
      <c r="VBR110" s="137"/>
      <c r="VBS110" s="137"/>
      <c r="VBT110" s="137"/>
      <c r="VBU110" s="137"/>
      <c r="VBV110" s="137"/>
      <c r="VBW110" s="137"/>
      <c r="VBX110" s="137"/>
      <c r="VBY110" s="137"/>
      <c r="VBZ110" s="137"/>
      <c r="VCA110" s="137"/>
      <c r="VCB110" s="137"/>
      <c r="VCC110" s="137"/>
      <c r="VCD110" s="137"/>
      <c r="VCE110" s="137"/>
      <c r="VCF110" s="137"/>
      <c r="VCG110" s="137"/>
      <c r="VCH110" s="137"/>
      <c r="VCI110" s="137"/>
      <c r="VCJ110" s="137"/>
      <c r="VCK110" s="137"/>
      <c r="VCL110" s="137"/>
      <c r="VCM110" s="137"/>
      <c r="VCN110" s="137"/>
      <c r="VCO110" s="137"/>
      <c r="VCP110" s="137"/>
      <c r="VCQ110" s="137"/>
      <c r="VCR110" s="137"/>
      <c r="VCS110" s="137"/>
      <c r="VCT110" s="137"/>
      <c r="VCU110" s="137"/>
      <c r="VCV110" s="137"/>
      <c r="VCW110" s="137"/>
      <c r="VCX110" s="137"/>
      <c r="VCY110" s="137"/>
      <c r="VCZ110" s="137"/>
      <c r="VDA110" s="137"/>
      <c r="VDB110" s="137"/>
      <c r="VDC110" s="137"/>
      <c r="VDD110" s="137"/>
      <c r="VDE110" s="137"/>
      <c r="VDF110" s="137"/>
      <c r="VDG110" s="137"/>
      <c r="VDH110" s="137"/>
      <c r="VDI110" s="137"/>
      <c r="VDJ110" s="137"/>
      <c r="VDK110" s="137"/>
      <c r="VDL110" s="137"/>
      <c r="VDM110" s="137"/>
      <c r="VDN110" s="137"/>
      <c r="VDO110" s="137"/>
      <c r="VDP110" s="137"/>
      <c r="VDQ110" s="137"/>
      <c r="VDR110" s="137"/>
      <c r="VDS110" s="137"/>
      <c r="VDT110" s="137"/>
      <c r="VDU110" s="137"/>
      <c r="VDV110" s="137"/>
      <c r="VDW110" s="137"/>
      <c r="VDX110" s="137"/>
      <c r="VDY110" s="137"/>
      <c r="VDZ110" s="137"/>
      <c r="VEA110" s="137"/>
      <c r="VEB110" s="137"/>
      <c r="VEC110" s="137"/>
      <c r="VED110" s="137"/>
      <c r="VEE110" s="137"/>
      <c r="VEF110" s="137"/>
      <c r="VEG110" s="137"/>
      <c r="VEH110" s="137"/>
      <c r="VEI110" s="137"/>
      <c r="VEJ110" s="137"/>
      <c r="VEK110" s="137"/>
      <c r="VEL110" s="137"/>
      <c r="VEM110" s="137"/>
      <c r="VEN110" s="137"/>
      <c r="VEO110" s="137"/>
      <c r="VEP110" s="137"/>
      <c r="VEQ110" s="137"/>
      <c r="VER110" s="137"/>
      <c r="VES110" s="137"/>
      <c r="VET110" s="137"/>
      <c r="VEU110" s="137"/>
      <c r="VEV110" s="137"/>
      <c r="VEW110" s="137"/>
      <c r="VEX110" s="137"/>
      <c r="VEY110" s="137"/>
      <c r="VEZ110" s="137"/>
      <c r="VFA110" s="137"/>
      <c r="VFB110" s="137"/>
      <c r="VFC110" s="137"/>
      <c r="VFD110" s="137"/>
      <c r="VFE110" s="137"/>
      <c r="VFF110" s="137"/>
      <c r="VFG110" s="137"/>
      <c r="VFH110" s="137"/>
      <c r="VFI110" s="137"/>
      <c r="VFJ110" s="137"/>
      <c r="VFK110" s="137"/>
      <c r="VFL110" s="137"/>
      <c r="VFM110" s="137"/>
      <c r="VFN110" s="137"/>
      <c r="VFO110" s="137"/>
      <c r="VFP110" s="137"/>
      <c r="VFQ110" s="137"/>
      <c r="VFR110" s="137"/>
      <c r="VFS110" s="137"/>
      <c r="VFT110" s="137"/>
      <c r="VFU110" s="137"/>
      <c r="VFV110" s="137"/>
      <c r="VFW110" s="137"/>
      <c r="VFX110" s="137"/>
      <c r="VFY110" s="137"/>
      <c r="VFZ110" s="137"/>
      <c r="VGA110" s="137"/>
      <c r="VGB110" s="137"/>
      <c r="VGC110" s="137"/>
      <c r="VGD110" s="137"/>
      <c r="VGE110" s="137"/>
      <c r="VGF110" s="137"/>
      <c r="VGG110" s="137"/>
      <c r="VGH110" s="137"/>
      <c r="VGI110" s="137"/>
      <c r="VGJ110" s="137"/>
      <c r="VGK110" s="137"/>
      <c r="VGL110" s="137"/>
      <c r="VGM110" s="137"/>
      <c r="VGN110" s="137"/>
      <c r="VGO110" s="137"/>
      <c r="VGP110" s="137"/>
      <c r="VGQ110" s="137"/>
      <c r="VGR110" s="137"/>
      <c r="VGS110" s="137"/>
      <c r="VGT110" s="137"/>
      <c r="VGU110" s="137"/>
      <c r="VGV110" s="137"/>
      <c r="VGW110" s="137"/>
      <c r="VGX110" s="137"/>
      <c r="VGY110" s="137"/>
      <c r="VGZ110" s="137"/>
      <c r="VHA110" s="137"/>
      <c r="VHB110" s="137"/>
      <c r="VHC110" s="137"/>
      <c r="VHD110" s="137"/>
      <c r="VHE110" s="137"/>
      <c r="VHF110" s="137"/>
      <c r="VHG110" s="137"/>
      <c r="VHH110" s="137"/>
      <c r="VHI110" s="137"/>
      <c r="VHJ110" s="137"/>
      <c r="VHK110" s="137"/>
      <c r="VHL110" s="137"/>
      <c r="VHM110" s="137"/>
      <c r="VHN110" s="137"/>
      <c r="VHO110" s="137"/>
      <c r="VHP110" s="137"/>
      <c r="VHQ110" s="137"/>
      <c r="VHR110" s="137"/>
      <c r="VHS110" s="137"/>
      <c r="VHT110" s="137"/>
      <c r="VHU110" s="137"/>
      <c r="VHV110" s="137"/>
      <c r="VHW110" s="137"/>
      <c r="VHX110" s="137"/>
      <c r="VHY110" s="137"/>
      <c r="VHZ110" s="137"/>
      <c r="VIA110" s="137"/>
      <c r="VIB110" s="137"/>
      <c r="VIC110" s="137"/>
      <c r="VID110" s="137"/>
      <c r="VIE110" s="137"/>
      <c r="VIF110" s="137"/>
      <c r="VIG110" s="137"/>
      <c r="VIH110" s="137"/>
      <c r="VII110" s="137"/>
      <c r="VIJ110" s="137"/>
      <c r="VIK110" s="137"/>
      <c r="VIL110" s="137"/>
      <c r="VIM110" s="137"/>
      <c r="VIN110" s="137"/>
      <c r="VIO110" s="137"/>
      <c r="VIP110" s="137"/>
      <c r="VIQ110" s="137"/>
      <c r="VIR110" s="137"/>
      <c r="VIS110" s="137"/>
      <c r="VIT110" s="137"/>
      <c r="VIU110" s="137"/>
      <c r="VIV110" s="137"/>
      <c r="VIW110" s="137"/>
      <c r="VIX110" s="137"/>
      <c r="VIY110" s="137"/>
      <c r="VIZ110" s="137"/>
      <c r="VJA110" s="137"/>
      <c r="VJB110" s="137"/>
      <c r="VJC110" s="137"/>
      <c r="VJD110" s="137"/>
      <c r="VJE110" s="137"/>
      <c r="VJF110" s="137"/>
      <c r="VJG110" s="137"/>
      <c r="VJH110" s="137"/>
      <c r="VJI110" s="137"/>
      <c r="VJJ110" s="137"/>
      <c r="VJK110" s="137"/>
      <c r="VJL110" s="137"/>
      <c r="VJM110" s="137"/>
      <c r="VJN110" s="137"/>
      <c r="VJO110" s="137"/>
      <c r="VJP110" s="137"/>
      <c r="VJQ110" s="137"/>
      <c r="VJR110" s="137"/>
      <c r="VJS110" s="137"/>
      <c r="VJT110" s="137"/>
      <c r="VJU110" s="137"/>
      <c r="VJV110" s="137"/>
      <c r="VJW110" s="137"/>
      <c r="VJX110" s="137"/>
      <c r="VJY110" s="137"/>
      <c r="VJZ110" s="137"/>
      <c r="VKA110" s="137"/>
      <c r="VKB110" s="137"/>
      <c r="VKC110" s="137"/>
      <c r="VKD110" s="137"/>
      <c r="VKE110" s="137"/>
      <c r="VKF110" s="137"/>
      <c r="VKG110" s="137"/>
      <c r="VKH110" s="137"/>
      <c r="VKI110" s="137"/>
      <c r="VKJ110" s="137"/>
      <c r="VKK110" s="137"/>
      <c r="VKL110" s="137"/>
      <c r="VKM110" s="137"/>
      <c r="VKN110" s="137"/>
      <c r="VKO110" s="137"/>
      <c r="VKP110" s="137"/>
      <c r="VKQ110" s="137"/>
      <c r="VKR110" s="137"/>
      <c r="VKS110" s="137"/>
      <c r="VKT110" s="137"/>
      <c r="VKU110" s="137"/>
      <c r="VKV110" s="137"/>
      <c r="VKW110" s="137"/>
      <c r="VKX110" s="137"/>
      <c r="VKY110" s="137"/>
      <c r="VKZ110" s="137"/>
      <c r="VLA110" s="137"/>
      <c r="VLB110" s="137"/>
      <c r="VLC110" s="137"/>
      <c r="VLD110" s="137"/>
      <c r="VLE110" s="137"/>
      <c r="VLF110" s="137"/>
      <c r="VLG110" s="137"/>
      <c r="VLH110" s="137"/>
      <c r="VLI110" s="137"/>
      <c r="VLJ110" s="137"/>
      <c r="VLK110" s="137"/>
      <c r="VLL110" s="137"/>
      <c r="VLM110" s="137"/>
      <c r="VLN110" s="137"/>
      <c r="VLO110" s="137"/>
      <c r="VLP110" s="137"/>
      <c r="VLQ110" s="137"/>
      <c r="VLR110" s="137"/>
      <c r="VLS110" s="137"/>
      <c r="VLT110" s="137"/>
      <c r="VLU110" s="137"/>
      <c r="VLV110" s="137"/>
      <c r="VLW110" s="137"/>
      <c r="VLX110" s="137"/>
      <c r="VLY110" s="137"/>
      <c r="VLZ110" s="137"/>
      <c r="VMA110" s="137"/>
      <c r="VMB110" s="137"/>
      <c r="VMC110" s="137"/>
      <c r="VMD110" s="137"/>
      <c r="VME110" s="137"/>
      <c r="VMF110" s="137"/>
      <c r="VMG110" s="137"/>
      <c r="VMH110" s="137"/>
      <c r="VMI110" s="137"/>
      <c r="VMJ110" s="137"/>
      <c r="VMK110" s="137"/>
      <c r="VML110" s="137"/>
      <c r="VMM110" s="137"/>
      <c r="VMN110" s="137"/>
      <c r="VMO110" s="137"/>
      <c r="VMP110" s="137"/>
      <c r="VMQ110" s="137"/>
      <c r="VMR110" s="137"/>
      <c r="VMS110" s="137"/>
      <c r="VMT110" s="137"/>
      <c r="VMU110" s="137"/>
      <c r="VMV110" s="137"/>
      <c r="VMW110" s="137"/>
      <c r="VMX110" s="137"/>
      <c r="VMY110" s="137"/>
      <c r="VMZ110" s="137"/>
      <c r="VNA110" s="137"/>
      <c r="VNB110" s="137"/>
      <c r="VNC110" s="137"/>
      <c r="VND110" s="137"/>
      <c r="VNE110" s="137"/>
      <c r="VNF110" s="137"/>
      <c r="VNG110" s="137"/>
      <c r="VNH110" s="137"/>
      <c r="VNI110" s="137"/>
      <c r="VNJ110" s="137"/>
      <c r="VNK110" s="137"/>
      <c r="VNL110" s="137"/>
      <c r="VNM110" s="137"/>
      <c r="VNN110" s="137"/>
      <c r="VNO110" s="137"/>
      <c r="VNP110" s="137"/>
      <c r="VNQ110" s="137"/>
      <c r="VNR110" s="137"/>
      <c r="VNS110" s="137"/>
      <c r="VNT110" s="137"/>
      <c r="VNU110" s="137"/>
      <c r="VNV110" s="137"/>
      <c r="VNW110" s="137"/>
      <c r="VNX110" s="137"/>
      <c r="VNY110" s="137"/>
      <c r="VNZ110" s="137"/>
      <c r="VOA110" s="137"/>
      <c r="VOB110" s="137"/>
      <c r="VOC110" s="137"/>
      <c r="VOD110" s="137"/>
      <c r="VOE110" s="137"/>
      <c r="VOF110" s="137"/>
      <c r="VOG110" s="137"/>
      <c r="VOH110" s="137"/>
      <c r="VOI110" s="137"/>
      <c r="VOJ110" s="137"/>
      <c r="VOK110" s="137"/>
      <c r="VOL110" s="137"/>
      <c r="VOM110" s="137"/>
      <c r="VON110" s="137"/>
      <c r="VOO110" s="137"/>
      <c r="VOP110" s="137"/>
      <c r="VOQ110" s="137"/>
      <c r="VOR110" s="137"/>
      <c r="VOS110" s="137"/>
      <c r="VOT110" s="137"/>
      <c r="VOU110" s="137"/>
      <c r="VOV110" s="137"/>
      <c r="VOW110" s="137"/>
      <c r="VOX110" s="137"/>
      <c r="VOY110" s="137"/>
      <c r="VOZ110" s="137"/>
      <c r="VPA110" s="137"/>
      <c r="VPB110" s="137"/>
      <c r="VPC110" s="137"/>
      <c r="VPD110" s="137"/>
      <c r="VPE110" s="137"/>
      <c r="VPF110" s="137"/>
      <c r="VPG110" s="137"/>
      <c r="VPH110" s="137"/>
      <c r="VPI110" s="137"/>
      <c r="VPJ110" s="137"/>
      <c r="VPK110" s="137"/>
      <c r="VPL110" s="137"/>
      <c r="VPM110" s="137"/>
      <c r="VPN110" s="137"/>
      <c r="VPO110" s="137"/>
      <c r="VPP110" s="137"/>
      <c r="VPQ110" s="137"/>
      <c r="VPR110" s="137"/>
      <c r="VPS110" s="137"/>
      <c r="VPT110" s="137"/>
      <c r="VPU110" s="137"/>
      <c r="VPV110" s="137"/>
      <c r="VPW110" s="137"/>
      <c r="VPX110" s="137"/>
      <c r="VPY110" s="137"/>
      <c r="VPZ110" s="137"/>
      <c r="VQA110" s="137"/>
      <c r="VQB110" s="137"/>
      <c r="VQC110" s="137"/>
      <c r="VQD110" s="137"/>
      <c r="VQE110" s="137"/>
      <c r="VQF110" s="137"/>
      <c r="VQG110" s="137"/>
      <c r="VQH110" s="137"/>
      <c r="VQI110" s="137"/>
      <c r="VQJ110" s="137"/>
      <c r="VQK110" s="137"/>
      <c r="VQL110" s="137"/>
      <c r="VQM110" s="137"/>
      <c r="VQN110" s="137"/>
      <c r="VQO110" s="137"/>
      <c r="VQP110" s="137"/>
      <c r="VQQ110" s="137"/>
      <c r="VQR110" s="137"/>
      <c r="VQS110" s="137"/>
      <c r="VQT110" s="137"/>
      <c r="VQU110" s="137"/>
      <c r="VQV110" s="137"/>
      <c r="VQW110" s="137"/>
      <c r="VQX110" s="137"/>
      <c r="VQY110" s="137"/>
      <c r="VQZ110" s="137"/>
      <c r="VRA110" s="137"/>
      <c r="VRB110" s="137"/>
      <c r="VRC110" s="137"/>
      <c r="VRD110" s="137"/>
      <c r="VRE110" s="137"/>
      <c r="VRF110" s="137"/>
      <c r="VRG110" s="137"/>
      <c r="VRH110" s="137"/>
      <c r="VRI110" s="137"/>
      <c r="VRJ110" s="137"/>
      <c r="VRK110" s="137"/>
      <c r="VRL110" s="137"/>
      <c r="VRM110" s="137"/>
      <c r="VRN110" s="137"/>
      <c r="VRO110" s="137"/>
      <c r="VRP110" s="137"/>
      <c r="VRQ110" s="137"/>
      <c r="VRR110" s="137"/>
      <c r="VRS110" s="137"/>
      <c r="VRT110" s="137"/>
      <c r="VRU110" s="137"/>
      <c r="VRV110" s="137"/>
      <c r="VRW110" s="137"/>
      <c r="VRX110" s="137"/>
      <c r="VRY110" s="137"/>
      <c r="VRZ110" s="137"/>
      <c r="VSA110" s="137"/>
      <c r="VSB110" s="137"/>
      <c r="VSC110" s="137"/>
      <c r="VSD110" s="137"/>
      <c r="VSE110" s="137"/>
      <c r="VSF110" s="137"/>
      <c r="VSG110" s="137"/>
      <c r="VSH110" s="137"/>
      <c r="VSI110" s="137"/>
      <c r="VSJ110" s="137"/>
      <c r="VSK110" s="137"/>
      <c r="VSL110" s="137"/>
      <c r="VSM110" s="137"/>
      <c r="VSN110" s="137"/>
      <c r="VSO110" s="137"/>
      <c r="VSP110" s="137"/>
      <c r="VSQ110" s="137"/>
      <c r="VSR110" s="137"/>
      <c r="VSS110" s="137"/>
      <c r="VST110" s="137"/>
      <c r="VSU110" s="137"/>
      <c r="VSV110" s="137"/>
      <c r="VSW110" s="137"/>
      <c r="VSX110" s="137"/>
      <c r="VSY110" s="137"/>
      <c r="VSZ110" s="137"/>
      <c r="VTA110" s="137"/>
      <c r="VTB110" s="137"/>
      <c r="VTC110" s="137"/>
      <c r="VTD110" s="137"/>
      <c r="VTE110" s="137"/>
      <c r="VTF110" s="137"/>
      <c r="VTG110" s="137"/>
      <c r="VTH110" s="137"/>
      <c r="VTI110" s="137"/>
      <c r="VTJ110" s="137"/>
      <c r="VTK110" s="137"/>
      <c r="VTL110" s="137"/>
      <c r="VTM110" s="137"/>
      <c r="VTN110" s="137"/>
      <c r="VTO110" s="137"/>
      <c r="VTP110" s="137"/>
      <c r="VTQ110" s="137"/>
      <c r="VTR110" s="137"/>
      <c r="VTS110" s="137"/>
      <c r="VTT110" s="137"/>
      <c r="VTU110" s="137"/>
      <c r="VTV110" s="137"/>
      <c r="VTW110" s="137"/>
      <c r="VTX110" s="137"/>
      <c r="VTY110" s="137"/>
      <c r="VTZ110" s="137"/>
      <c r="VUA110" s="137"/>
      <c r="VUB110" s="137"/>
      <c r="VUC110" s="137"/>
      <c r="VUD110" s="137"/>
      <c r="VUE110" s="137"/>
      <c r="VUF110" s="137"/>
      <c r="VUG110" s="137"/>
      <c r="VUH110" s="137"/>
      <c r="VUI110" s="137"/>
      <c r="VUJ110" s="137"/>
      <c r="VUK110" s="137"/>
      <c r="VUL110" s="137"/>
      <c r="VUM110" s="137"/>
      <c r="VUN110" s="137"/>
      <c r="VUO110" s="137"/>
      <c r="VUP110" s="137"/>
      <c r="VUQ110" s="137"/>
      <c r="VUR110" s="137"/>
      <c r="VUS110" s="137"/>
      <c r="VUT110" s="137"/>
      <c r="VUU110" s="137"/>
      <c r="VUV110" s="137"/>
      <c r="VUW110" s="137"/>
      <c r="VUX110" s="137"/>
      <c r="VUY110" s="137"/>
      <c r="VUZ110" s="137"/>
      <c r="VVA110" s="137"/>
      <c r="VVB110" s="137"/>
      <c r="VVC110" s="137"/>
      <c r="VVD110" s="137"/>
      <c r="VVE110" s="137"/>
      <c r="VVF110" s="137"/>
      <c r="VVG110" s="137"/>
      <c r="VVH110" s="137"/>
      <c r="VVI110" s="137"/>
      <c r="VVJ110" s="137"/>
      <c r="VVK110" s="137"/>
      <c r="VVL110" s="137"/>
      <c r="VVM110" s="137"/>
      <c r="VVN110" s="137"/>
      <c r="VVO110" s="137"/>
      <c r="VVP110" s="137"/>
      <c r="VVQ110" s="137"/>
      <c r="VVR110" s="137"/>
      <c r="VVS110" s="137"/>
      <c r="VVT110" s="137"/>
      <c r="VVU110" s="137"/>
      <c r="VVV110" s="137"/>
      <c r="VVW110" s="137"/>
      <c r="VVX110" s="137"/>
      <c r="VVY110" s="137"/>
      <c r="VVZ110" s="137"/>
      <c r="VWA110" s="137"/>
      <c r="VWB110" s="137"/>
      <c r="VWC110" s="137"/>
      <c r="VWD110" s="137"/>
      <c r="VWE110" s="137"/>
      <c r="VWF110" s="137"/>
      <c r="VWG110" s="137"/>
      <c r="VWH110" s="137"/>
      <c r="VWI110" s="137"/>
      <c r="VWJ110" s="137"/>
      <c r="VWK110" s="137"/>
      <c r="VWL110" s="137"/>
      <c r="VWM110" s="137"/>
      <c r="VWN110" s="137"/>
      <c r="VWO110" s="137"/>
      <c r="VWP110" s="137"/>
      <c r="VWQ110" s="137"/>
      <c r="VWR110" s="137"/>
      <c r="VWS110" s="137"/>
      <c r="VWT110" s="137"/>
      <c r="VWU110" s="137"/>
      <c r="VWV110" s="137"/>
      <c r="VWW110" s="137"/>
      <c r="VWX110" s="137"/>
      <c r="VWY110" s="137"/>
      <c r="VWZ110" s="137"/>
      <c r="VXA110" s="137"/>
      <c r="VXB110" s="137"/>
      <c r="VXC110" s="137"/>
      <c r="VXD110" s="137"/>
      <c r="VXE110" s="137"/>
      <c r="VXF110" s="137"/>
      <c r="VXG110" s="137"/>
      <c r="VXH110" s="137"/>
      <c r="VXI110" s="137"/>
      <c r="VXJ110" s="137"/>
      <c r="VXK110" s="137"/>
      <c r="VXL110" s="137"/>
      <c r="VXM110" s="137"/>
      <c r="VXN110" s="137"/>
      <c r="VXO110" s="137"/>
      <c r="VXP110" s="137"/>
      <c r="VXQ110" s="137"/>
      <c r="VXR110" s="137"/>
      <c r="VXS110" s="137"/>
      <c r="VXT110" s="137"/>
      <c r="VXU110" s="137"/>
      <c r="VXV110" s="137"/>
      <c r="VXW110" s="137"/>
      <c r="VXX110" s="137"/>
      <c r="VXY110" s="137"/>
      <c r="VXZ110" s="137"/>
      <c r="VYA110" s="137"/>
      <c r="VYB110" s="137"/>
      <c r="VYC110" s="137"/>
      <c r="VYD110" s="137"/>
      <c r="VYE110" s="137"/>
      <c r="VYF110" s="137"/>
      <c r="VYG110" s="137"/>
      <c r="VYH110" s="137"/>
      <c r="VYI110" s="137"/>
      <c r="VYJ110" s="137"/>
      <c r="VYK110" s="137"/>
      <c r="VYL110" s="137"/>
      <c r="VYM110" s="137"/>
      <c r="VYN110" s="137"/>
      <c r="VYO110" s="137"/>
      <c r="VYP110" s="137"/>
      <c r="VYQ110" s="137"/>
      <c r="VYR110" s="137"/>
      <c r="VYS110" s="137"/>
      <c r="VYT110" s="137"/>
      <c r="VYU110" s="137"/>
      <c r="VYV110" s="137"/>
      <c r="VYW110" s="137"/>
      <c r="VYX110" s="137"/>
      <c r="VYY110" s="137"/>
      <c r="VYZ110" s="137"/>
      <c r="VZA110" s="137"/>
      <c r="VZB110" s="137"/>
      <c r="VZC110" s="137"/>
      <c r="VZD110" s="137"/>
      <c r="VZE110" s="137"/>
      <c r="VZF110" s="137"/>
      <c r="VZG110" s="137"/>
      <c r="VZH110" s="137"/>
      <c r="VZI110" s="137"/>
      <c r="VZJ110" s="137"/>
      <c r="VZK110" s="137"/>
      <c r="VZL110" s="137"/>
      <c r="VZM110" s="137"/>
      <c r="VZN110" s="137"/>
      <c r="VZO110" s="137"/>
      <c r="VZP110" s="137"/>
      <c r="VZQ110" s="137"/>
      <c r="VZR110" s="137"/>
      <c r="VZS110" s="137"/>
      <c r="VZT110" s="137"/>
      <c r="VZU110" s="137"/>
      <c r="VZV110" s="137"/>
      <c r="VZW110" s="137"/>
      <c r="VZX110" s="137"/>
      <c r="VZY110" s="137"/>
      <c r="VZZ110" s="137"/>
      <c r="WAA110" s="137"/>
      <c r="WAB110" s="137"/>
      <c r="WAC110" s="137"/>
      <c r="WAD110" s="137"/>
      <c r="WAE110" s="137"/>
      <c r="WAF110" s="137"/>
      <c r="WAG110" s="137"/>
      <c r="WAH110" s="137"/>
      <c r="WAI110" s="137"/>
      <c r="WAJ110" s="137"/>
      <c r="WAK110" s="137"/>
      <c r="WAL110" s="137"/>
      <c r="WAM110" s="137"/>
      <c r="WAN110" s="137"/>
      <c r="WAO110" s="137"/>
      <c r="WAP110" s="137"/>
      <c r="WAQ110" s="137"/>
      <c r="WAR110" s="137"/>
      <c r="WAS110" s="137"/>
      <c r="WAT110" s="137"/>
      <c r="WAU110" s="137"/>
      <c r="WAV110" s="137"/>
      <c r="WAW110" s="137"/>
      <c r="WAX110" s="137"/>
      <c r="WAY110" s="137"/>
      <c r="WAZ110" s="137"/>
      <c r="WBA110" s="137"/>
      <c r="WBB110" s="137"/>
      <c r="WBC110" s="137"/>
      <c r="WBD110" s="137"/>
      <c r="WBE110" s="137"/>
      <c r="WBF110" s="137"/>
      <c r="WBG110" s="137"/>
      <c r="WBH110" s="137"/>
      <c r="WBI110" s="137"/>
      <c r="WBJ110" s="137"/>
      <c r="WBK110" s="137"/>
      <c r="WBL110" s="137"/>
      <c r="WBM110" s="137"/>
      <c r="WBN110" s="137"/>
      <c r="WBO110" s="137"/>
      <c r="WBP110" s="137"/>
      <c r="WBQ110" s="137"/>
      <c r="WBR110" s="137"/>
      <c r="WBS110" s="137"/>
      <c r="WBT110" s="137"/>
      <c r="WBU110" s="137"/>
      <c r="WBV110" s="137"/>
      <c r="WBW110" s="137"/>
      <c r="WBX110" s="137"/>
      <c r="WBY110" s="137"/>
      <c r="WBZ110" s="137"/>
      <c r="WCA110" s="137"/>
      <c r="WCB110" s="137"/>
      <c r="WCC110" s="137"/>
      <c r="WCD110" s="137"/>
      <c r="WCE110" s="137"/>
      <c r="WCF110" s="137"/>
      <c r="WCG110" s="137"/>
      <c r="WCH110" s="137"/>
      <c r="WCI110" s="137"/>
      <c r="WCJ110" s="137"/>
      <c r="WCK110" s="137"/>
      <c r="WCL110" s="137"/>
      <c r="WCM110" s="137"/>
      <c r="WCN110" s="137"/>
      <c r="WCO110" s="137"/>
      <c r="WCP110" s="137"/>
      <c r="WCQ110" s="137"/>
      <c r="WCR110" s="137"/>
      <c r="WCS110" s="137"/>
      <c r="WCT110" s="137"/>
      <c r="WCU110" s="137"/>
      <c r="WCV110" s="137"/>
      <c r="WCW110" s="137"/>
      <c r="WCX110" s="137"/>
      <c r="WCY110" s="137"/>
      <c r="WCZ110" s="137"/>
      <c r="WDA110" s="137"/>
      <c r="WDB110" s="137"/>
      <c r="WDC110" s="137"/>
      <c r="WDD110" s="137"/>
      <c r="WDE110" s="137"/>
      <c r="WDF110" s="137"/>
      <c r="WDG110" s="137"/>
      <c r="WDH110" s="137"/>
      <c r="WDI110" s="137"/>
      <c r="WDJ110" s="137"/>
      <c r="WDK110" s="137"/>
      <c r="WDL110" s="137"/>
      <c r="WDM110" s="137"/>
      <c r="WDN110" s="137"/>
      <c r="WDO110" s="137"/>
      <c r="WDP110" s="137"/>
      <c r="WDQ110" s="137"/>
      <c r="WDR110" s="137"/>
      <c r="WDS110" s="137"/>
      <c r="WDT110" s="137"/>
      <c r="WDU110" s="137"/>
      <c r="WDV110" s="137"/>
      <c r="WDW110" s="137"/>
      <c r="WDX110" s="137"/>
      <c r="WDY110" s="137"/>
      <c r="WDZ110" s="137"/>
      <c r="WEA110" s="137"/>
      <c r="WEB110" s="137"/>
      <c r="WEC110" s="137"/>
      <c r="WED110" s="137"/>
      <c r="WEE110" s="137"/>
      <c r="WEF110" s="137"/>
      <c r="WEG110" s="137"/>
      <c r="WEH110" s="137"/>
      <c r="WEI110" s="137"/>
      <c r="WEJ110" s="137"/>
      <c r="WEK110" s="137"/>
      <c r="WEL110" s="137"/>
      <c r="WEM110" s="137"/>
      <c r="WEN110" s="137"/>
      <c r="WEO110" s="137"/>
      <c r="WEP110" s="137"/>
      <c r="WEQ110" s="137"/>
      <c r="WER110" s="137"/>
      <c r="WES110" s="137"/>
      <c r="WET110" s="137"/>
      <c r="WEU110" s="137"/>
      <c r="WEV110" s="137"/>
      <c r="WEW110" s="137"/>
      <c r="WEX110" s="137"/>
      <c r="WEY110" s="137"/>
      <c r="WEZ110" s="137"/>
      <c r="WFA110" s="137"/>
      <c r="WFB110" s="137"/>
      <c r="WFC110" s="137"/>
      <c r="WFD110" s="137"/>
      <c r="WFE110" s="137"/>
      <c r="WFF110" s="137"/>
      <c r="WFG110" s="137"/>
      <c r="WFH110" s="137"/>
      <c r="WFI110" s="137"/>
      <c r="WFJ110" s="137"/>
      <c r="WFK110" s="137"/>
      <c r="WFL110" s="137"/>
      <c r="WFM110" s="137"/>
      <c r="WFN110" s="137"/>
      <c r="WFO110" s="137"/>
      <c r="WFP110" s="137"/>
      <c r="WFQ110" s="137"/>
      <c r="WFR110" s="137"/>
      <c r="WFS110" s="137"/>
      <c r="WFT110" s="137"/>
      <c r="WFU110" s="137"/>
      <c r="WFV110" s="137"/>
      <c r="WFW110" s="137"/>
      <c r="WFX110" s="137"/>
      <c r="WFY110" s="137"/>
      <c r="WFZ110" s="137"/>
      <c r="WGA110" s="137"/>
      <c r="WGB110" s="137"/>
      <c r="WGC110" s="137"/>
      <c r="WGD110" s="137"/>
      <c r="WGE110" s="137"/>
      <c r="WGF110" s="137"/>
      <c r="WGG110" s="137"/>
      <c r="WGH110" s="137"/>
      <c r="WGI110" s="137"/>
      <c r="WGJ110" s="137"/>
      <c r="WGK110" s="137"/>
      <c r="WGL110" s="137"/>
      <c r="WGM110" s="137"/>
      <c r="WGN110" s="137"/>
      <c r="WGO110" s="137"/>
      <c r="WGP110" s="137"/>
      <c r="WGQ110" s="137"/>
      <c r="WGR110" s="137"/>
      <c r="WGS110" s="137"/>
      <c r="WGT110" s="137"/>
      <c r="WGU110" s="137"/>
      <c r="WGV110" s="137"/>
      <c r="WGW110" s="137"/>
      <c r="WGX110" s="137"/>
      <c r="WGY110" s="137"/>
      <c r="WGZ110" s="137"/>
      <c r="WHA110" s="137"/>
      <c r="WHB110" s="137"/>
      <c r="WHC110" s="137"/>
      <c r="WHD110" s="137"/>
      <c r="WHE110" s="137"/>
      <c r="WHF110" s="137"/>
      <c r="WHG110" s="137"/>
      <c r="WHH110" s="137"/>
      <c r="WHI110" s="137"/>
      <c r="WHJ110" s="137"/>
      <c r="WHK110" s="137"/>
      <c r="WHL110" s="137"/>
      <c r="WHM110" s="137"/>
      <c r="WHN110" s="137"/>
      <c r="WHO110" s="137"/>
      <c r="WHP110" s="137"/>
      <c r="WHQ110" s="137"/>
      <c r="WHR110" s="137"/>
      <c r="WHS110" s="137"/>
      <c r="WHT110" s="137"/>
      <c r="WHU110" s="137"/>
      <c r="WHV110" s="137"/>
      <c r="WHW110" s="137"/>
      <c r="WHX110" s="137"/>
      <c r="WHY110" s="137"/>
      <c r="WHZ110" s="137"/>
      <c r="WIA110" s="137"/>
      <c r="WIB110" s="137"/>
      <c r="WIC110" s="137"/>
      <c r="WID110" s="137"/>
      <c r="WIE110" s="137"/>
      <c r="WIF110" s="137"/>
      <c r="WIG110" s="137"/>
      <c r="WIH110" s="137"/>
      <c r="WII110" s="137"/>
      <c r="WIJ110" s="137"/>
      <c r="WIK110" s="137"/>
      <c r="WIL110" s="137"/>
      <c r="WIM110" s="137"/>
      <c r="WIN110" s="137"/>
      <c r="WIO110" s="137"/>
      <c r="WIP110" s="137"/>
      <c r="WIQ110" s="137"/>
      <c r="WIR110" s="137"/>
      <c r="WIS110" s="137"/>
      <c r="WIT110" s="137"/>
      <c r="WIU110" s="137"/>
      <c r="WIV110" s="137"/>
      <c r="WIW110" s="137"/>
      <c r="WIX110" s="137"/>
      <c r="WIY110" s="137"/>
      <c r="WIZ110" s="137"/>
      <c r="WJA110" s="137"/>
      <c r="WJB110" s="137"/>
      <c r="WJC110" s="137"/>
      <c r="WJD110" s="137"/>
      <c r="WJE110" s="137"/>
      <c r="WJF110" s="137"/>
      <c r="WJG110" s="137"/>
      <c r="WJH110" s="137"/>
      <c r="WJI110" s="137"/>
      <c r="WJJ110" s="137"/>
      <c r="WJK110" s="137"/>
      <c r="WJL110" s="137"/>
      <c r="WJM110" s="137"/>
      <c r="WJN110" s="137"/>
      <c r="WJO110" s="137"/>
      <c r="WJP110" s="137"/>
      <c r="WJQ110" s="137"/>
      <c r="WJR110" s="137"/>
      <c r="WJS110" s="137"/>
      <c r="WJT110" s="137"/>
      <c r="WJU110" s="137"/>
      <c r="WJV110" s="137"/>
      <c r="WJW110" s="137"/>
      <c r="WJX110" s="137"/>
      <c r="WJY110" s="137"/>
      <c r="WJZ110" s="137"/>
      <c r="WKA110" s="137"/>
      <c r="WKB110" s="137"/>
      <c r="WKC110" s="137"/>
      <c r="WKD110" s="137"/>
      <c r="WKE110" s="137"/>
      <c r="WKF110" s="137"/>
      <c r="WKG110" s="137"/>
      <c r="WKH110" s="137"/>
      <c r="WKI110" s="137"/>
      <c r="WKJ110" s="137"/>
      <c r="WKK110" s="137"/>
      <c r="WKL110" s="137"/>
      <c r="WKM110" s="137"/>
      <c r="WKN110" s="137"/>
      <c r="WKO110" s="137"/>
      <c r="WKP110" s="137"/>
      <c r="WKQ110" s="137"/>
      <c r="WKR110" s="137"/>
      <c r="WKS110" s="137"/>
      <c r="WKT110" s="137"/>
      <c r="WKU110" s="137"/>
      <c r="WKV110" s="137"/>
      <c r="WKW110" s="137"/>
      <c r="WKX110" s="137"/>
      <c r="WKY110" s="137"/>
      <c r="WKZ110" s="137"/>
      <c r="WLA110" s="137"/>
      <c r="WLB110" s="137"/>
      <c r="WLC110" s="137"/>
      <c r="WLD110" s="137"/>
      <c r="WLE110" s="137"/>
      <c r="WLF110" s="137"/>
      <c r="WLG110" s="137"/>
      <c r="WLH110" s="137"/>
      <c r="WLI110" s="137"/>
      <c r="WLJ110" s="137"/>
      <c r="WLK110" s="137"/>
      <c r="WLL110" s="137"/>
      <c r="WLM110" s="137"/>
      <c r="WLN110" s="137"/>
      <c r="WLO110" s="137"/>
      <c r="WLP110" s="137"/>
      <c r="WLQ110" s="137"/>
      <c r="WLR110" s="137"/>
      <c r="WLS110" s="137"/>
      <c r="WLT110" s="137"/>
      <c r="WLU110" s="137"/>
      <c r="WLV110" s="137"/>
      <c r="WLW110" s="137"/>
      <c r="WLX110" s="137"/>
      <c r="WLY110" s="137"/>
      <c r="WLZ110" s="137"/>
      <c r="WMA110" s="137"/>
      <c r="WMB110" s="137"/>
      <c r="WMC110" s="137"/>
      <c r="WMD110" s="137"/>
      <c r="WME110" s="137"/>
      <c r="WMF110" s="137"/>
      <c r="WMG110" s="137"/>
      <c r="WMH110" s="137"/>
      <c r="WMI110" s="137"/>
      <c r="WMJ110" s="137"/>
      <c r="WMK110" s="137"/>
      <c r="WML110" s="137"/>
      <c r="WMM110" s="137"/>
      <c r="WMN110" s="137"/>
      <c r="WMO110" s="137"/>
      <c r="WMP110" s="137"/>
      <c r="WMQ110" s="137"/>
      <c r="WMR110" s="137"/>
      <c r="WMS110" s="137"/>
      <c r="WMT110" s="137"/>
      <c r="WMU110" s="137"/>
      <c r="WMV110" s="137"/>
      <c r="WMW110" s="137"/>
      <c r="WMX110" s="137"/>
      <c r="WMY110" s="137"/>
      <c r="WMZ110" s="137"/>
      <c r="WNA110" s="137"/>
      <c r="WNB110" s="137"/>
      <c r="WNC110" s="137"/>
      <c r="WND110" s="137"/>
      <c r="WNE110" s="137"/>
      <c r="WNF110" s="137"/>
      <c r="WNG110" s="137"/>
      <c r="WNH110" s="137"/>
      <c r="WNI110" s="137"/>
      <c r="WNJ110" s="137"/>
      <c r="WNK110" s="137"/>
      <c r="WNL110" s="137"/>
      <c r="WNM110" s="137"/>
      <c r="WNN110" s="137"/>
      <c r="WNO110" s="137"/>
      <c r="WNP110" s="137"/>
      <c r="WNQ110" s="137"/>
      <c r="WNR110" s="137"/>
      <c r="WNS110" s="137"/>
      <c r="WNT110" s="137"/>
      <c r="WNU110" s="137"/>
      <c r="WNV110" s="137"/>
      <c r="WNW110" s="137"/>
      <c r="WNX110" s="137"/>
      <c r="WNY110" s="137"/>
      <c r="WNZ110" s="137"/>
      <c r="WOA110" s="137"/>
      <c r="WOB110" s="137"/>
      <c r="WOC110" s="137"/>
      <c r="WOD110" s="137"/>
      <c r="WOE110" s="137"/>
      <c r="WOF110" s="137"/>
      <c r="WOG110" s="137"/>
      <c r="WOH110" s="137"/>
      <c r="WOI110" s="137"/>
      <c r="WOJ110" s="137"/>
      <c r="WOK110" s="137"/>
      <c r="WOL110" s="137"/>
      <c r="WOM110" s="137"/>
      <c r="WON110" s="137"/>
      <c r="WOO110" s="137"/>
      <c r="WOP110" s="137"/>
      <c r="WOQ110" s="137"/>
      <c r="WOR110" s="137"/>
      <c r="WOS110" s="137"/>
      <c r="WOT110" s="137"/>
      <c r="WOU110" s="137"/>
      <c r="WOV110" s="137"/>
      <c r="WOW110" s="137"/>
      <c r="WOX110" s="137"/>
      <c r="WOY110" s="137"/>
      <c r="WOZ110" s="137"/>
      <c r="WPA110" s="137"/>
      <c r="WPB110" s="137"/>
      <c r="WPC110" s="137"/>
      <c r="WPD110" s="137"/>
      <c r="WPE110" s="137"/>
      <c r="WPF110" s="137"/>
      <c r="WPG110" s="137"/>
      <c r="WPH110" s="137"/>
      <c r="WPI110" s="137"/>
      <c r="WPJ110" s="137"/>
      <c r="WPK110" s="137"/>
      <c r="WPL110" s="137"/>
      <c r="WPM110" s="137"/>
      <c r="WPN110" s="137"/>
      <c r="WPO110" s="137"/>
      <c r="WPP110" s="137"/>
      <c r="WPQ110" s="137"/>
      <c r="WPR110" s="137"/>
      <c r="WPS110" s="137"/>
      <c r="WPT110" s="137"/>
      <c r="WPU110" s="137"/>
      <c r="WPV110" s="137"/>
      <c r="WPW110" s="137"/>
      <c r="WPX110" s="137"/>
      <c r="WPY110" s="137"/>
      <c r="WPZ110" s="137"/>
      <c r="WQA110" s="137"/>
      <c r="WQB110" s="137"/>
      <c r="WQC110" s="137"/>
      <c r="WQD110" s="137"/>
      <c r="WQE110" s="137"/>
      <c r="WQF110" s="137"/>
      <c r="WQG110" s="137"/>
      <c r="WQH110" s="137"/>
      <c r="WQI110" s="137"/>
      <c r="WQJ110" s="137"/>
      <c r="WQK110" s="137"/>
      <c r="WQL110" s="137"/>
      <c r="WQM110" s="137"/>
      <c r="WQN110" s="137"/>
      <c r="WQO110" s="137"/>
      <c r="WQP110" s="137"/>
      <c r="WQQ110" s="137"/>
      <c r="WQR110" s="137"/>
      <c r="WQS110" s="137"/>
      <c r="WQT110" s="137"/>
      <c r="WQU110" s="137"/>
      <c r="WQV110" s="137"/>
      <c r="WQW110" s="137"/>
      <c r="WQX110" s="137"/>
      <c r="WQY110" s="137"/>
      <c r="WQZ110" s="137"/>
      <c r="WRA110" s="137"/>
      <c r="WRB110" s="137"/>
      <c r="WRC110" s="137"/>
      <c r="WRD110" s="137"/>
      <c r="WRE110" s="137"/>
      <c r="WRF110" s="137"/>
      <c r="WRG110" s="137"/>
      <c r="WRH110" s="137"/>
      <c r="WRI110" s="137"/>
      <c r="WRJ110" s="137"/>
      <c r="WRK110" s="137"/>
      <c r="WRL110" s="137"/>
      <c r="WRM110" s="137"/>
      <c r="WRN110" s="137"/>
      <c r="WRO110" s="137"/>
      <c r="WRP110" s="137"/>
      <c r="WRQ110" s="137"/>
      <c r="WRR110" s="137"/>
      <c r="WRS110" s="137"/>
      <c r="WRT110" s="137"/>
      <c r="WRU110" s="137"/>
      <c r="WRV110" s="137"/>
      <c r="WRW110" s="137"/>
      <c r="WRX110" s="137"/>
      <c r="WRY110" s="137"/>
      <c r="WRZ110" s="137"/>
      <c r="WSA110" s="137"/>
      <c r="WSB110" s="137"/>
      <c r="WSC110" s="137"/>
      <c r="WSD110" s="137"/>
      <c r="WSE110" s="137"/>
      <c r="WSF110" s="137"/>
      <c r="WSG110" s="137"/>
      <c r="WSH110" s="137"/>
      <c r="WSI110" s="137"/>
      <c r="WSJ110" s="137"/>
      <c r="WSK110" s="137"/>
      <c r="WSL110" s="137"/>
      <c r="WSM110" s="137"/>
      <c r="WSN110" s="137"/>
      <c r="WSO110" s="137"/>
      <c r="WSP110" s="137"/>
      <c r="WSQ110" s="137"/>
      <c r="WSR110" s="137"/>
      <c r="WSS110" s="137"/>
      <c r="WST110" s="137"/>
      <c r="WSU110" s="137"/>
      <c r="WSV110" s="137"/>
      <c r="WSW110" s="137"/>
      <c r="WSX110" s="137"/>
      <c r="WSY110" s="137"/>
      <c r="WSZ110" s="137"/>
      <c r="WTA110" s="137"/>
      <c r="WTB110" s="137"/>
      <c r="WTC110" s="137"/>
      <c r="WTD110" s="137"/>
      <c r="WTE110" s="137"/>
      <c r="WTF110" s="137"/>
      <c r="WTG110" s="137"/>
      <c r="WTH110" s="137"/>
      <c r="WTI110" s="137"/>
      <c r="WTJ110" s="137"/>
      <c r="WTK110" s="137"/>
      <c r="WTL110" s="137"/>
      <c r="WTM110" s="137"/>
      <c r="WTN110" s="137"/>
      <c r="WTO110" s="137"/>
      <c r="WTP110" s="137"/>
      <c r="WTQ110" s="137"/>
      <c r="WTR110" s="137"/>
      <c r="WTS110" s="137"/>
      <c r="WTT110" s="137"/>
      <c r="WTU110" s="137"/>
      <c r="WTV110" s="137"/>
      <c r="WTW110" s="137"/>
      <c r="WTX110" s="137"/>
      <c r="WTY110" s="137"/>
      <c r="WTZ110" s="137"/>
      <c r="WUA110" s="137"/>
      <c r="WUB110" s="137"/>
      <c r="WUC110" s="137"/>
      <c r="WUD110" s="137"/>
      <c r="WUE110" s="137"/>
      <c r="WUF110" s="137"/>
      <c r="WUG110" s="137"/>
      <c r="WUH110" s="137"/>
      <c r="WUI110" s="137"/>
      <c r="WUJ110" s="137"/>
      <c r="WUK110" s="137"/>
      <c r="WUL110" s="137"/>
      <c r="WUM110" s="137"/>
      <c r="WUN110" s="137"/>
      <c r="WUO110" s="137"/>
      <c r="WUP110" s="137"/>
      <c r="WUQ110" s="137"/>
      <c r="WUR110" s="137"/>
      <c r="WUS110" s="137"/>
      <c r="WUT110" s="137"/>
      <c r="WUU110" s="137"/>
      <c r="WUV110" s="137"/>
      <c r="WUW110" s="137"/>
      <c r="WUX110" s="137"/>
      <c r="WUY110" s="137"/>
      <c r="WUZ110" s="137"/>
      <c r="WVA110" s="137"/>
      <c r="WVB110" s="137"/>
      <c r="WVC110" s="137"/>
      <c r="WVD110" s="137"/>
      <c r="WVE110" s="137"/>
      <c r="WVF110" s="137"/>
      <c r="WVG110" s="137"/>
      <c r="WVH110" s="137"/>
      <c r="WVI110" s="137"/>
      <c r="WVJ110" s="137"/>
      <c r="WVK110" s="137"/>
      <c r="WVL110" s="137"/>
      <c r="WVM110" s="137"/>
      <c r="WVN110" s="137"/>
      <c r="WVO110" s="137"/>
      <c r="WVP110" s="137"/>
      <c r="WVQ110" s="137"/>
      <c r="WVR110" s="137"/>
      <c r="WVS110" s="137"/>
      <c r="WVT110" s="137"/>
      <c r="WVU110" s="137"/>
      <c r="WVV110" s="137"/>
      <c r="WVW110" s="137"/>
      <c r="WVX110" s="137"/>
      <c r="WVY110" s="137"/>
      <c r="WVZ110" s="137"/>
      <c r="WWA110" s="137"/>
      <c r="WWB110" s="137"/>
      <c r="WWC110" s="137"/>
      <c r="WWD110" s="137"/>
      <c r="WWE110" s="137"/>
      <c r="WWF110" s="137"/>
      <c r="WWG110" s="137"/>
      <c r="WWH110" s="137"/>
      <c r="WWI110" s="137"/>
      <c r="WWJ110" s="137"/>
      <c r="WWK110" s="137"/>
      <c r="WWL110" s="137"/>
      <c r="WWM110" s="137"/>
      <c r="WWN110" s="137"/>
      <c r="WWO110" s="137"/>
      <c r="WWP110" s="137"/>
      <c r="WWQ110" s="137"/>
      <c r="WWR110" s="137"/>
      <c r="WWS110" s="137"/>
      <c r="WWT110" s="137"/>
      <c r="WWU110" s="137"/>
      <c r="WWV110" s="137"/>
      <c r="WWW110" s="137"/>
      <c r="WWX110" s="137"/>
      <c r="WWY110" s="137"/>
      <c r="WWZ110" s="137"/>
      <c r="WXA110" s="137"/>
      <c r="WXB110" s="137"/>
      <c r="WXC110" s="137"/>
      <c r="WXD110" s="137"/>
      <c r="WXE110" s="137"/>
      <c r="WXF110" s="137"/>
      <c r="WXG110" s="137"/>
      <c r="WXH110" s="137"/>
      <c r="WXI110" s="137"/>
      <c r="WXJ110" s="137"/>
      <c r="WXK110" s="137"/>
      <c r="WXL110" s="137"/>
      <c r="WXM110" s="137"/>
      <c r="WXN110" s="137"/>
      <c r="WXO110" s="137"/>
      <c r="WXP110" s="137"/>
      <c r="WXQ110" s="137"/>
      <c r="WXR110" s="137"/>
      <c r="WXS110" s="137"/>
      <c r="WXT110" s="137"/>
      <c r="WXU110" s="137"/>
      <c r="WXV110" s="137"/>
      <c r="WXW110" s="137"/>
      <c r="WXX110" s="137"/>
      <c r="WXY110" s="137"/>
      <c r="WXZ110" s="137"/>
      <c r="WYA110" s="137"/>
      <c r="WYB110" s="137"/>
      <c r="WYC110" s="137"/>
      <c r="WYD110" s="137"/>
      <c r="WYE110" s="137"/>
      <c r="WYF110" s="137"/>
      <c r="WYG110" s="137"/>
      <c r="WYH110" s="137"/>
      <c r="WYI110" s="137"/>
      <c r="WYJ110" s="137"/>
      <c r="WYK110" s="137"/>
      <c r="WYL110" s="137"/>
      <c r="WYM110" s="137"/>
      <c r="WYN110" s="137"/>
      <c r="WYO110" s="137"/>
      <c r="WYP110" s="137"/>
      <c r="WYQ110" s="137"/>
      <c r="WYR110" s="137"/>
      <c r="WYS110" s="137"/>
      <c r="WYT110" s="137"/>
      <c r="WYU110" s="137"/>
      <c r="WYV110" s="137"/>
      <c r="WYW110" s="137"/>
      <c r="WYX110" s="137"/>
      <c r="WYY110" s="137"/>
      <c r="WYZ110" s="137"/>
      <c r="WZA110" s="137"/>
      <c r="WZB110" s="137"/>
      <c r="WZC110" s="137"/>
      <c r="WZD110" s="137"/>
      <c r="WZE110" s="137"/>
      <c r="WZF110" s="137"/>
      <c r="WZG110" s="137"/>
      <c r="WZH110" s="137"/>
      <c r="WZI110" s="137"/>
      <c r="WZJ110" s="137"/>
      <c r="WZK110" s="137"/>
      <c r="WZL110" s="137"/>
      <c r="WZM110" s="137"/>
      <c r="WZN110" s="137"/>
      <c r="WZO110" s="137"/>
      <c r="WZP110" s="137"/>
      <c r="WZQ110" s="137"/>
      <c r="WZR110" s="137"/>
      <c r="WZS110" s="137"/>
      <c r="WZT110" s="137"/>
      <c r="WZU110" s="137"/>
      <c r="WZV110" s="137"/>
      <c r="WZW110" s="137"/>
      <c r="WZX110" s="137"/>
      <c r="WZY110" s="137"/>
      <c r="WZZ110" s="137"/>
      <c r="XAA110" s="137"/>
      <c r="XAB110" s="137"/>
      <c r="XAC110" s="137"/>
      <c r="XAD110" s="137"/>
      <c r="XAE110" s="137"/>
      <c r="XAF110" s="137"/>
      <c r="XAG110" s="137"/>
      <c r="XAH110" s="137"/>
      <c r="XAI110" s="137"/>
      <c r="XAJ110" s="137"/>
      <c r="XAK110" s="137"/>
      <c r="XAL110" s="137"/>
      <c r="XAM110" s="137"/>
      <c r="XAN110" s="137"/>
      <c r="XAO110" s="137"/>
      <c r="XAP110" s="137"/>
      <c r="XAQ110" s="137"/>
      <c r="XAR110" s="137"/>
      <c r="XAS110" s="137"/>
      <c r="XAT110" s="137"/>
      <c r="XAU110" s="137"/>
      <c r="XAV110" s="137"/>
      <c r="XAW110" s="137"/>
      <c r="XAX110" s="137"/>
      <c r="XAY110" s="137"/>
      <c r="XAZ110" s="137"/>
      <c r="XBA110" s="137"/>
      <c r="XBB110" s="137"/>
      <c r="XBC110" s="137"/>
      <c r="XBD110" s="137"/>
      <c r="XBE110" s="137"/>
      <c r="XBF110" s="137"/>
      <c r="XBG110" s="137"/>
      <c r="XBH110" s="137"/>
      <c r="XBI110" s="137"/>
      <c r="XBJ110" s="137"/>
      <c r="XBK110" s="137"/>
      <c r="XBL110" s="137"/>
      <c r="XBM110" s="137"/>
      <c r="XBN110" s="137"/>
      <c r="XBO110" s="137"/>
      <c r="XBP110" s="137"/>
      <c r="XBQ110" s="137"/>
      <c r="XBR110" s="137"/>
      <c r="XBS110" s="137"/>
      <c r="XBT110" s="137"/>
      <c r="XBU110" s="137"/>
      <c r="XBV110" s="137"/>
      <c r="XBW110" s="137"/>
      <c r="XBX110" s="137"/>
      <c r="XBY110" s="137"/>
      <c r="XBZ110" s="137"/>
      <c r="XCA110" s="137"/>
      <c r="XCB110" s="137"/>
      <c r="XCC110" s="137"/>
      <c r="XCD110" s="137"/>
      <c r="XCE110" s="137"/>
      <c r="XCF110" s="137"/>
      <c r="XCG110" s="137"/>
      <c r="XCH110" s="137"/>
      <c r="XCI110" s="137"/>
      <c r="XCJ110" s="137"/>
      <c r="XCK110" s="137"/>
      <c r="XCL110" s="137"/>
      <c r="XCM110" s="137"/>
      <c r="XCN110" s="137"/>
      <c r="XCO110" s="137"/>
      <c r="XCP110" s="137"/>
      <c r="XCQ110" s="137"/>
      <c r="XCR110" s="137"/>
      <c r="XCS110" s="137"/>
      <c r="XCT110" s="137"/>
      <c r="XCU110" s="137"/>
      <c r="XCV110" s="137"/>
      <c r="XCW110" s="137"/>
      <c r="XCX110" s="137"/>
      <c r="XCY110" s="137"/>
      <c r="XCZ110" s="137"/>
      <c r="XDA110" s="137"/>
      <c r="XDB110" s="137"/>
      <c r="XDC110" s="137"/>
      <c r="XDD110" s="137"/>
      <c r="XDE110" s="137"/>
      <c r="XDF110" s="137"/>
      <c r="XDG110" s="137"/>
      <c r="XDH110" s="137"/>
      <c r="XDI110" s="137"/>
      <c r="XDJ110" s="137"/>
      <c r="XDK110" s="137"/>
      <c r="XDL110" s="137"/>
      <c r="XDM110" s="137"/>
      <c r="XDN110" s="137"/>
      <c r="XDO110" s="137"/>
      <c r="XDP110" s="137"/>
      <c r="XDQ110" s="137"/>
      <c r="XDR110" s="137"/>
      <c r="XDS110" s="137"/>
      <c r="XDT110" s="137"/>
      <c r="XDU110" s="137"/>
      <c r="XDV110" s="137"/>
      <c r="XDW110" s="137"/>
      <c r="XDX110" s="137"/>
      <c r="XDY110" s="137"/>
      <c r="XDZ110" s="137"/>
      <c r="XEA110" s="137"/>
      <c r="XEB110" s="137"/>
      <c r="XEC110" s="137"/>
      <c r="XED110" s="137"/>
      <c r="XEE110" s="137"/>
      <c r="XEF110" s="137"/>
      <c r="XEG110" s="137"/>
      <c r="XEH110" s="137"/>
      <c r="XEI110" s="137"/>
      <c r="XEJ110" s="137"/>
      <c r="XEK110" s="137"/>
      <c r="XEL110" s="137"/>
      <c r="XEM110" s="137"/>
      <c r="XEN110" s="137"/>
      <c r="XEO110" s="137"/>
      <c r="XEP110" s="137"/>
      <c r="XEQ110" s="137"/>
      <c r="XER110" s="137"/>
      <c r="XES110" s="137"/>
      <c r="XET110" s="137"/>
      <c r="XEU110" s="137"/>
      <c r="XEV110" s="137"/>
      <c r="XEW110" s="137"/>
      <c r="XEX110" s="137"/>
      <c r="XEY110" s="137"/>
      <c r="XEZ110" s="137"/>
      <c r="XFA110" s="137"/>
      <c r="XFB110" s="137"/>
      <c r="XFC110" s="137"/>
      <c r="XFD110" s="137"/>
    </row>
    <row r="111" spans="1:16384" ht="15.75" customHeight="1">
      <c r="A111" s="159">
        <v>42576</v>
      </c>
      <c r="B111" s="83" t="s">
        <v>28</v>
      </c>
      <c r="C111" s="46">
        <v>28992896.989999544</v>
      </c>
      <c r="D111" s="47"/>
      <c r="E111" s="48">
        <f t="shared" si="13"/>
        <v>28992896.989999544</v>
      </c>
      <c r="F111" s="46">
        <v>1545821.93</v>
      </c>
      <c r="G111" s="47"/>
      <c r="H111" s="48">
        <f t="shared" si="14"/>
        <v>1545821.93</v>
      </c>
      <c r="I111" s="46">
        <v>181096.2</v>
      </c>
      <c r="J111" s="47"/>
      <c r="K111" s="48">
        <f t="shared" si="15"/>
        <v>181096.2</v>
      </c>
      <c r="L111" s="46">
        <v>149151.53</v>
      </c>
      <c r="M111" s="47"/>
      <c r="N111" s="48">
        <f t="shared" si="16"/>
        <v>149151.53</v>
      </c>
      <c r="O111" s="46">
        <v>509339.66999999993</v>
      </c>
      <c r="P111" s="47"/>
      <c r="Q111" s="48">
        <f t="shared" si="17"/>
        <v>509339.66999999993</v>
      </c>
      <c r="R111" s="46">
        <v>35701093.86999955</v>
      </c>
      <c r="S111" s="47"/>
      <c r="T111" s="48">
        <f t="shared" si="18"/>
        <v>35701093.86999955</v>
      </c>
      <c r="U111" s="126">
        <f t="shared" si="19"/>
        <v>0</v>
      </c>
      <c r="W111" s="45" t="s">
        <v>28</v>
      </c>
      <c r="X111" s="64">
        <f t="shared" si="20"/>
        <v>0</v>
      </c>
      <c r="Y111" s="64">
        <f t="shared" si="21"/>
        <v>0</v>
      </c>
      <c r="Z111" s="64">
        <f t="shared" si="22"/>
        <v>0</v>
      </c>
      <c r="AA111" s="64">
        <f t="shared" si="23"/>
        <v>0</v>
      </c>
      <c r="AB111" s="64">
        <f t="shared" si="24"/>
        <v>0</v>
      </c>
      <c r="AC111" s="75">
        <f t="shared" si="25"/>
        <v>0</v>
      </c>
    </row>
    <row r="112" spans="1:16384" ht="15.75">
      <c r="A112" s="160"/>
      <c r="B112" s="84" t="s">
        <v>29</v>
      </c>
      <c r="C112" s="49">
        <v>98157566.239998117</v>
      </c>
      <c r="D112" s="13">
        <v>98157596</v>
      </c>
      <c r="E112" s="50">
        <f t="shared" si="13"/>
        <v>-29.760001882910728</v>
      </c>
      <c r="F112" s="49">
        <v>1386641.18</v>
      </c>
      <c r="G112" s="13" t="s">
        <v>1141</v>
      </c>
      <c r="H112" s="50">
        <f t="shared" si="14"/>
        <v>-28988.820000000065</v>
      </c>
      <c r="I112" s="49">
        <v>365487.80999999994</v>
      </c>
      <c r="J112" s="13" t="s">
        <v>1402</v>
      </c>
      <c r="K112" s="50">
        <f t="shared" si="15"/>
        <v>-0.19000000006053597</v>
      </c>
      <c r="L112" s="49">
        <v>325652.44999999995</v>
      </c>
      <c r="M112" s="13" t="s">
        <v>1403</v>
      </c>
      <c r="N112" s="50">
        <f t="shared" si="16"/>
        <v>0.44999999995343387</v>
      </c>
      <c r="O112" s="49">
        <v>254117.32999999996</v>
      </c>
      <c r="P112" s="13" t="s">
        <v>1142</v>
      </c>
      <c r="Q112" s="50">
        <f t="shared" si="17"/>
        <v>0.32999999995809048</v>
      </c>
      <c r="R112" s="49">
        <v>101453707.8699981</v>
      </c>
      <c r="S112" s="13">
        <v>101453700</v>
      </c>
      <c r="T112" s="50">
        <f t="shared" si="18"/>
        <v>7.8699980974197388</v>
      </c>
      <c r="U112" s="127">
        <f t="shared" si="19"/>
        <v>1</v>
      </c>
      <c r="W112" s="92" t="s">
        <v>29</v>
      </c>
      <c r="X112" s="68">
        <f t="shared" si="20"/>
        <v>0</v>
      </c>
      <c r="Y112" s="68">
        <f t="shared" si="21"/>
        <v>1</v>
      </c>
      <c r="Z112" s="68">
        <f t="shared" si="22"/>
        <v>0</v>
      </c>
      <c r="AA112" s="68">
        <f t="shared" si="23"/>
        <v>0</v>
      </c>
      <c r="AB112" s="68">
        <f t="shared" si="24"/>
        <v>0</v>
      </c>
      <c r="AC112" s="73">
        <f t="shared" si="25"/>
        <v>0</v>
      </c>
    </row>
    <row r="113" spans="1:29" ht="15.75">
      <c r="A113" s="160"/>
      <c r="B113" s="58" t="s">
        <v>30</v>
      </c>
      <c r="C113" s="49">
        <v>77838782.099999368</v>
      </c>
      <c r="D113" s="13">
        <v>76095600</v>
      </c>
      <c r="E113" s="50">
        <f t="shared" si="13"/>
        <v>1743182.0999993682</v>
      </c>
      <c r="F113" s="49">
        <v>1747839.43</v>
      </c>
      <c r="G113" s="13" t="s">
        <v>1143</v>
      </c>
      <c r="H113" s="50">
        <f t="shared" si="14"/>
        <v>-4950460.57</v>
      </c>
      <c r="I113" s="49">
        <v>140588.51</v>
      </c>
      <c r="J113" s="13" t="s">
        <v>1404</v>
      </c>
      <c r="K113" s="50">
        <f t="shared" si="15"/>
        <v>-0.48999999999068677</v>
      </c>
      <c r="L113" s="49">
        <v>90812.84</v>
      </c>
      <c r="M113" s="13" t="s">
        <v>1405</v>
      </c>
      <c r="N113" s="50">
        <f t="shared" si="16"/>
        <v>3.9999999993597157E-2</v>
      </c>
      <c r="O113" s="49">
        <v>45129</v>
      </c>
      <c r="P113" s="13" t="s">
        <v>1144</v>
      </c>
      <c r="Q113" s="50">
        <f t="shared" si="17"/>
        <v>0</v>
      </c>
      <c r="R113" s="49">
        <v>76095589.339999378</v>
      </c>
      <c r="S113" s="13">
        <v>76095600</v>
      </c>
      <c r="T113" s="50">
        <f t="shared" si="18"/>
        <v>-10.660000622272491</v>
      </c>
      <c r="U113" s="127">
        <f t="shared" si="19"/>
        <v>1</v>
      </c>
      <c r="W113" s="93" t="s">
        <v>30</v>
      </c>
      <c r="X113" s="68">
        <f t="shared" si="20"/>
        <v>1</v>
      </c>
      <c r="Y113" s="68">
        <f t="shared" si="21"/>
        <v>1</v>
      </c>
      <c r="Z113" s="68">
        <f t="shared" si="22"/>
        <v>0</v>
      </c>
      <c r="AA113" s="68">
        <f t="shared" si="23"/>
        <v>0</v>
      </c>
      <c r="AB113" s="68">
        <f t="shared" si="24"/>
        <v>0</v>
      </c>
      <c r="AC113" s="73">
        <f t="shared" si="25"/>
        <v>0</v>
      </c>
    </row>
    <row r="114" spans="1:29" ht="15.75">
      <c r="A114" s="160"/>
      <c r="B114" s="84" t="s">
        <v>31</v>
      </c>
      <c r="C114" s="49">
        <v>9664258.1899993382</v>
      </c>
      <c r="D114" s="13">
        <v>9664250</v>
      </c>
      <c r="E114" s="50">
        <f t="shared" si="13"/>
        <v>8.1899993382394314</v>
      </c>
      <c r="F114" s="49">
        <v>508479.77</v>
      </c>
      <c r="G114" s="13" t="s">
        <v>1145</v>
      </c>
      <c r="H114" s="50">
        <f t="shared" si="14"/>
        <v>-0.22999999998137355</v>
      </c>
      <c r="I114" s="49">
        <v>60893.61</v>
      </c>
      <c r="J114" s="13" t="s">
        <v>1406</v>
      </c>
      <c r="K114" s="50">
        <f t="shared" si="15"/>
        <v>1.0000000002037268E-2</v>
      </c>
      <c r="L114" s="49">
        <v>0</v>
      </c>
      <c r="M114" s="13" t="s">
        <v>47</v>
      </c>
      <c r="N114" s="50">
        <f t="shared" si="16"/>
        <v>0</v>
      </c>
      <c r="O114" s="49">
        <v>0</v>
      </c>
      <c r="P114" s="13" t="s">
        <v>1146</v>
      </c>
      <c r="Q114" s="50">
        <f t="shared" si="17"/>
        <v>-149787</v>
      </c>
      <c r="R114" s="49">
        <v>9216672.0299993381</v>
      </c>
      <c r="S114" s="13">
        <v>9216670</v>
      </c>
      <c r="T114" s="50">
        <f t="shared" si="18"/>
        <v>2.0299993380904198</v>
      </c>
      <c r="U114" s="127">
        <f t="shared" si="19"/>
        <v>1</v>
      </c>
      <c r="W114" s="92" t="s">
        <v>31</v>
      </c>
      <c r="X114" s="68">
        <f t="shared" si="20"/>
        <v>0</v>
      </c>
      <c r="Y114" s="68">
        <f t="shared" si="21"/>
        <v>0</v>
      </c>
      <c r="Z114" s="68">
        <f t="shared" si="22"/>
        <v>0</v>
      </c>
      <c r="AA114" s="68">
        <f t="shared" si="23"/>
        <v>0</v>
      </c>
      <c r="AB114" s="68">
        <f t="shared" si="24"/>
        <v>0</v>
      </c>
      <c r="AC114" s="73">
        <f t="shared" si="25"/>
        <v>0</v>
      </c>
    </row>
    <row r="115" spans="1:29" ht="15.75">
      <c r="A115" s="160"/>
      <c r="B115" s="84" t="s">
        <v>32</v>
      </c>
      <c r="C115" s="49">
        <v>168389289.85999769</v>
      </c>
      <c r="D115" s="13"/>
      <c r="E115" s="50">
        <f t="shared" si="13"/>
        <v>168389289.85999769</v>
      </c>
      <c r="F115" s="49">
        <v>2170556.9199999995</v>
      </c>
      <c r="G115" s="13"/>
      <c r="H115" s="50">
        <f t="shared" si="14"/>
        <v>2170556.9199999995</v>
      </c>
      <c r="I115" s="49">
        <v>555117.27000000025</v>
      </c>
      <c r="J115" s="13"/>
      <c r="K115" s="50">
        <f t="shared" si="15"/>
        <v>555117.27000000025</v>
      </c>
      <c r="L115" s="49">
        <v>67823.070000000007</v>
      </c>
      <c r="M115" s="13"/>
      <c r="N115" s="50">
        <f t="shared" si="16"/>
        <v>67823.070000000007</v>
      </c>
      <c r="O115" s="49">
        <v>677646.43</v>
      </c>
      <c r="P115" s="13"/>
      <c r="Q115" s="50">
        <f t="shared" si="17"/>
        <v>677646.43</v>
      </c>
      <c r="R115" s="49">
        <v>200207228.72999775</v>
      </c>
      <c r="S115" s="13"/>
      <c r="T115" s="50">
        <f t="shared" si="18"/>
        <v>200207228.72999775</v>
      </c>
      <c r="U115" s="127">
        <f t="shared" si="19"/>
        <v>0</v>
      </c>
      <c r="W115" s="92" t="s">
        <v>32</v>
      </c>
      <c r="X115" s="68">
        <f t="shared" si="20"/>
        <v>0</v>
      </c>
      <c r="Y115" s="68">
        <f t="shared" si="21"/>
        <v>0</v>
      </c>
      <c r="Z115" s="68">
        <f t="shared" si="22"/>
        <v>0</v>
      </c>
      <c r="AA115" s="68">
        <f t="shared" si="23"/>
        <v>0</v>
      </c>
      <c r="AB115" s="68">
        <f t="shared" si="24"/>
        <v>0</v>
      </c>
      <c r="AC115" s="73">
        <f t="shared" si="25"/>
        <v>0</v>
      </c>
    </row>
    <row r="116" spans="1:29" ht="15.75">
      <c r="A116" s="161"/>
      <c r="B116" s="84" t="s">
        <v>33</v>
      </c>
      <c r="C116" s="51">
        <v>259889928.23999956</v>
      </c>
      <c r="D116" s="52"/>
      <c r="E116" s="53">
        <f t="shared" si="13"/>
        <v>259889928.23999956</v>
      </c>
      <c r="F116" s="51">
        <v>1756020.4899999998</v>
      </c>
      <c r="G116" s="52"/>
      <c r="H116" s="53">
        <f t="shared" si="14"/>
        <v>1756020.4899999998</v>
      </c>
      <c r="I116" s="51">
        <v>115627.36</v>
      </c>
      <c r="J116" s="52"/>
      <c r="K116" s="53">
        <f t="shared" si="15"/>
        <v>115627.36</v>
      </c>
      <c r="L116" s="51">
        <v>16560.349999999999</v>
      </c>
      <c r="M116" s="52"/>
      <c r="N116" s="53">
        <f t="shared" si="16"/>
        <v>16560.349999999999</v>
      </c>
      <c r="O116" s="51">
        <v>1206429.8600000001</v>
      </c>
      <c r="P116" s="52"/>
      <c r="Q116" s="53">
        <f t="shared" si="17"/>
        <v>1206429.8600000001</v>
      </c>
      <c r="R116" s="51">
        <v>270278053.46999955</v>
      </c>
      <c r="S116" s="52"/>
      <c r="T116" s="53">
        <f t="shared" si="18"/>
        <v>270278053.46999955</v>
      </c>
      <c r="U116" s="128">
        <f t="shared" si="19"/>
        <v>0</v>
      </c>
      <c r="W116" s="92" t="s">
        <v>33</v>
      </c>
      <c r="X116" s="72">
        <f t="shared" si="20"/>
        <v>0</v>
      </c>
      <c r="Y116" s="72">
        <f t="shared" si="21"/>
        <v>0</v>
      </c>
      <c r="Z116" s="72">
        <f t="shared" si="22"/>
        <v>0</v>
      </c>
      <c r="AA116" s="72">
        <f t="shared" si="23"/>
        <v>0</v>
      </c>
      <c r="AB116" s="72">
        <f t="shared" si="24"/>
        <v>0</v>
      </c>
      <c r="AC116" s="76">
        <f t="shared" si="25"/>
        <v>0</v>
      </c>
    </row>
    <row r="117" spans="1:29" ht="15.75" customHeight="1">
      <c r="A117" s="159">
        <v>42577</v>
      </c>
      <c r="B117" s="83" t="s">
        <v>28</v>
      </c>
      <c r="C117" s="46">
        <v>35701093.86999955</v>
      </c>
      <c r="D117" s="47"/>
      <c r="E117" s="48">
        <f t="shared" si="13"/>
        <v>35701093.86999955</v>
      </c>
      <c r="F117" s="46">
        <v>1833149.2200000009</v>
      </c>
      <c r="G117" s="47"/>
      <c r="H117" s="48">
        <f t="shared" si="14"/>
        <v>1833149.2200000009</v>
      </c>
      <c r="I117" s="46">
        <v>38023.31</v>
      </c>
      <c r="J117" s="47"/>
      <c r="K117" s="48">
        <f t="shared" si="15"/>
        <v>38023.31</v>
      </c>
      <c r="L117" s="46">
        <v>18914.439999999999</v>
      </c>
      <c r="M117" s="47"/>
      <c r="N117" s="48">
        <f t="shared" si="16"/>
        <v>18914.439999999999</v>
      </c>
      <c r="O117" s="46">
        <v>3778.4799999999996</v>
      </c>
      <c r="P117" s="47"/>
      <c r="Q117" s="48">
        <f t="shared" si="17"/>
        <v>3778.4799999999996</v>
      </c>
      <c r="R117" s="46">
        <v>42352211.97999955</v>
      </c>
      <c r="S117" s="47"/>
      <c r="T117" s="48">
        <f t="shared" si="18"/>
        <v>42352211.97999955</v>
      </c>
      <c r="U117" s="126">
        <f t="shared" si="19"/>
        <v>0</v>
      </c>
      <c r="W117" s="45" t="s">
        <v>28</v>
      </c>
      <c r="X117" s="64">
        <f t="shared" si="20"/>
        <v>0</v>
      </c>
      <c r="Y117" s="64">
        <f t="shared" si="21"/>
        <v>0</v>
      </c>
      <c r="Z117" s="64">
        <f t="shared" si="22"/>
        <v>0</v>
      </c>
      <c r="AA117" s="64">
        <f t="shared" si="23"/>
        <v>0</v>
      </c>
      <c r="AB117" s="64">
        <f t="shared" si="24"/>
        <v>0</v>
      </c>
      <c r="AC117" s="75">
        <f t="shared" si="25"/>
        <v>0</v>
      </c>
    </row>
    <row r="118" spans="1:29" ht="15.75">
      <c r="A118" s="160"/>
      <c r="B118" s="84" t="s">
        <v>29</v>
      </c>
      <c r="C118" s="49">
        <v>101453707.8699981</v>
      </c>
      <c r="D118" s="13">
        <v>101453700</v>
      </c>
      <c r="E118" s="50">
        <f t="shared" si="13"/>
        <v>7.8699980974197388</v>
      </c>
      <c r="F118" s="49">
        <v>1494896.37</v>
      </c>
      <c r="G118" s="13" t="s">
        <v>1147</v>
      </c>
      <c r="H118" s="50">
        <f t="shared" si="14"/>
        <v>-13673.629999999888</v>
      </c>
      <c r="I118" s="49">
        <v>384886.39999999962</v>
      </c>
      <c r="J118" s="13" t="s">
        <v>1407</v>
      </c>
      <c r="K118" s="50">
        <f t="shared" si="15"/>
        <v>0.39999999961582944</v>
      </c>
      <c r="L118" s="49">
        <v>714141.74</v>
      </c>
      <c r="M118" s="13" t="s">
        <v>1408</v>
      </c>
      <c r="N118" s="50">
        <f t="shared" si="16"/>
        <v>-0.26000000000931323</v>
      </c>
      <c r="O118" s="49">
        <v>0</v>
      </c>
      <c r="P118" s="13" t="s">
        <v>47</v>
      </c>
      <c r="Q118" s="50">
        <f t="shared" si="17"/>
        <v>0</v>
      </c>
      <c r="R118" s="49">
        <v>99629556.159998119</v>
      </c>
      <c r="S118" s="13">
        <v>99629600</v>
      </c>
      <c r="T118" s="50">
        <f t="shared" si="18"/>
        <v>-43.840001881122589</v>
      </c>
      <c r="U118" s="127">
        <f t="shared" si="19"/>
        <v>1</v>
      </c>
      <c r="W118" s="92" t="s">
        <v>29</v>
      </c>
      <c r="X118" s="68">
        <f t="shared" si="20"/>
        <v>0</v>
      </c>
      <c r="Y118" s="68">
        <f t="shared" si="21"/>
        <v>1</v>
      </c>
      <c r="Z118" s="68">
        <f t="shared" si="22"/>
        <v>0</v>
      </c>
      <c r="AA118" s="68">
        <f t="shared" si="23"/>
        <v>0</v>
      </c>
      <c r="AB118" s="68">
        <f t="shared" si="24"/>
        <v>0</v>
      </c>
      <c r="AC118" s="73">
        <f t="shared" si="25"/>
        <v>0</v>
      </c>
    </row>
    <row r="119" spans="1:29" ht="15.75">
      <c r="A119" s="160"/>
      <c r="B119" s="58" t="s">
        <v>30</v>
      </c>
      <c r="C119" s="49">
        <v>76095589.339999378</v>
      </c>
      <c r="D119" s="13">
        <v>76095600</v>
      </c>
      <c r="E119" s="50">
        <f t="shared" si="13"/>
        <v>-10.660000622272491</v>
      </c>
      <c r="F119" s="49">
        <v>1355624.1400000006</v>
      </c>
      <c r="G119" s="13" t="s">
        <v>1148</v>
      </c>
      <c r="H119" s="50">
        <f t="shared" si="14"/>
        <v>-552245.8599999994</v>
      </c>
      <c r="I119" s="49">
        <v>32655.89</v>
      </c>
      <c r="J119" s="13" t="s">
        <v>1409</v>
      </c>
      <c r="K119" s="50">
        <f t="shared" si="15"/>
        <v>-1.0000000002037268E-2</v>
      </c>
      <c r="L119" s="49">
        <v>6764.56</v>
      </c>
      <c r="M119" s="13" t="s">
        <v>1410</v>
      </c>
      <c r="N119" s="50">
        <f t="shared" si="16"/>
        <v>0</v>
      </c>
      <c r="O119" s="49">
        <v>0</v>
      </c>
      <c r="P119" s="13" t="s">
        <v>47</v>
      </c>
      <c r="Q119" s="50">
        <f t="shared" si="17"/>
        <v>0</v>
      </c>
      <c r="R119" s="49">
        <v>81734096.599999368</v>
      </c>
      <c r="S119" s="13">
        <v>81734100</v>
      </c>
      <c r="T119" s="50">
        <f t="shared" si="18"/>
        <v>-3.4000006318092346</v>
      </c>
      <c r="U119" s="127">
        <f t="shared" si="19"/>
        <v>1</v>
      </c>
      <c r="W119" s="93" t="s">
        <v>30</v>
      </c>
      <c r="X119" s="68">
        <f t="shared" si="20"/>
        <v>0</v>
      </c>
      <c r="Y119" s="68">
        <f t="shared" si="21"/>
        <v>1</v>
      </c>
      <c r="Z119" s="68">
        <f t="shared" si="22"/>
        <v>0</v>
      </c>
      <c r="AA119" s="68">
        <f t="shared" si="23"/>
        <v>0</v>
      </c>
      <c r="AB119" s="68">
        <f t="shared" si="24"/>
        <v>0</v>
      </c>
      <c r="AC119" s="73">
        <f t="shared" si="25"/>
        <v>0</v>
      </c>
    </row>
    <row r="120" spans="1:29" ht="15.75">
      <c r="A120" s="160"/>
      <c r="B120" s="84" t="s">
        <v>31</v>
      </c>
      <c r="C120" s="49">
        <v>9216672.0299993381</v>
      </c>
      <c r="D120" s="13">
        <v>9216670</v>
      </c>
      <c r="E120" s="50">
        <f t="shared" si="13"/>
        <v>2.0299993380904198</v>
      </c>
      <c r="F120" s="49">
        <v>395809.83</v>
      </c>
      <c r="G120" s="13" t="s">
        <v>1149</v>
      </c>
      <c r="H120" s="50">
        <f t="shared" si="14"/>
        <v>-0.16999999998370185</v>
      </c>
      <c r="I120" s="49">
        <v>177785.74</v>
      </c>
      <c r="J120" s="13" t="s">
        <v>1411</v>
      </c>
      <c r="K120" s="50">
        <f t="shared" si="15"/>
        <v>-0.26000000000931323</v>
      </c>
      <c r="L120" s="49">
        <v>94193.73</v>
      </c>
      <c r="M120" s="13" t="s">
        <v>1412</v>
      </c>
      <c r="N120" s="50">
        <f t="shared" si="16"/>
        <v>2.9999999998835847E-2</v>
      </c>
      <c r="O120" s="49">
        <v>3114.63</v>
      </c>
      <c r="P120" s="13" t="s">
        <v>1150</v>
      </c>
      <c r="Q120" s="50">
        <f t="shared" si="17"/>
        <v>-209074.37</v>
      </c>
      <c r="R120" s="49">
        <v>8901339.579999337</v>
      </c>
      <c r="S120" s="13">
        <v>8901340</v>
      </c>
      <c r="T120" s="50">
        <f t="shared" si="18"/>
        <v>-0.42000066302716732</v>
      </c>
      <c r="U120" s="127">
        <f t="shared" si="19"/>
        <v>1</v>
      </c>
      <c r="W120" s="92" t="s">
        <v>31</v>
      </c>
      <c r="X120" s="68">
        <f t="shared" si="20"/>
        <v>0</v>
      </c>
      <c r="Y120" s="68">
        <f t="shared" si="21"/>
        <v>0</v>
      </c>
      <c r="Z120" s="68">
        <f t="shared" si="22"/>
        <v>0</v>
      </c>
      <c r="AA120" s="68">
        <f t="shared" si="23"/>
        <v>0</v>
      </c>
      <c r="AB120" s="68">
        <f t="shared" si="24"/>
        <v>1</v>
      </c>
      <c r="AC120" s="73">
        <f t="shared" si="25"/>
        <v>0</v>
      </c>
    </row>
    <row r="121" spans="1:29" ht="15.75">
      <c r="A121" s="160"/>
      <c r="B121" s="84" t="s">
        <v>32</v>
      </c>
      <c r="C121" s="49">
        <v>200207228.72999775</v>
      </c>
      <c r="D121" s="13"/>
      <c r="E121" s="50">
        <f t="shared" si="13"/>
        <v>200207228.72999775</v>
      </c>
      <c r="F121" s="49">
        <v>2510836.9200000013</v>
      </c>
      <c r="G121" s="13"/>
      <c r="H121" s="50">
        <f t="shared" si="14"/>
        <v>2510836.9200000013</v>
      </c>
      <c r="I121" s="49">
        <v>212800.11000000002</v>
      </c>
      <c r="J121" s="13"/>
      <c r="K121" s="50">
        <f t="shared" si="15"/>
        <v>212800.11000000002</v>
      </c>
      <c r="L121" s="49">
        <v>89250.83</v>
      </c>
      <c r="M121" s="13"/>
      <c r="N121" s="50">
        <f t="shared" si="16"/>
        <v>89250.83</v>
      </c>
      <c r="O121" s="49">
        <v>0</v>
      </c>
      <c r="P121" s="13"/>
      <c r="Q121" s="50">
        <f t="shared" si="17"/>
        <v>0</v>
      </c>
      <c r="R121" s="49">
        <v>197819941.08999774</v>
      </c>
      <c r="S121" s="13"/>
      <c r="T121" s="50">
        <f t="shared" si="18"/>
        <v>197819941.08999774</v>
      </c>
      <c r="U121" s="127">
        <f t="shared" si="19"/>
        <v>0</v>
      </c>
      <c r="W121" s="92" t="s">
        <v>32</v>
      </c>
      <c r="X121" s="68">
        <f t="shared" si="20"/>
        <v>0</v>
      </c>
      <c r="Y121" s="68">
        <f t="shared" si="21"/>
        <v>0</v>
      </c>
      <c r="Z121" s="68">
        <f t="shared" si="22"/>
        <v>0</v>
      </c>
      <c r="AA121" s="68">
        <f t="shared" si="23"/>
        <v>0</v>
      </c>
      <c r="AB121" s="68">
        <f t="shared" si="24"/>
        <v>0</v>
      </c>
      <c r="AC121" s="73">
        <f t="shared" si="25"/>
        <v>0</v>
      </c>
    </row>
    <row r="122" spans="1:29" ht="15.75">
      <c r="A122" s="161"/>
      <c r="B122" s="84" t="s">
        <v>33</v>
      </c>
      <c r="C122" s="51">
        <v>270278053.46999955</v>
      </c>
      <c r="D122" s="52"/>
      <c r="E122" s="53">
        <f t="shared" si="13"/>
        <v>270278053.46999955</v>
      </c>
      <c r="F122" s="51">
        <v>2065788.9400000004</v>
      </c>
      <c r="G122" s="52"/>
      <c r="H122" s="53">
        <f t="shared" si="14"/>
        <v>2065788.9400000004</v>
      </c>
      <c r="I122" s="51">
        <v>180199.36000000002</v>
      </c>
      <c r="J122" s="52"/>
      <c r="K122" s="53">
        <f t="shared" si="15"/>
        <v>180199.36000000002</v>
      </c>
      <c r="L122" s="51">
        <v>131117.71</v>
      </c>
      <c r="M122" s="52"/>
      <c r="N122" s="53">
        <f t="shared" si="16"/>
        <v>131117.71</v>
      </c>
      <c r="O122" s="51">
        <v>0</v>
      </c>
      <c r="P122" s="52"/>
      <c r="Q122" s="53">
        <f t="shared" si="17"/>
        <v>0</v>
      </c>
      <c r="R122" s="51">
        <v>268261346.17999959</v>
      </c>
      <c r="S122" s="52"/>
      <c r="T122" s="53">
        <f t="shared" si="18"/>
        <v>268261346.17999959</v>
      </c>
      <c r="U122" s="128">
        <f t="shared" si="19"/>
        <v>0</v>
      </c>
      <c r="W122" s="92" t="s">
        <v>33</v>
      </c>
      <c r="X122" s="72">
        <f t="shared" si="20"/>
        <v>0</v>
      </c>
      <c r="Y122" s="72">
        <f t="shared" si="21"/>
        <v>0</v>
      </c>
      <c r="Z122" s="72">
        <f t="shared" si="22"/>
        <v>0</v>
      </c>
      <c r="AA122" s="72">
        <f t="shared" si="23"/>
        <v>0</v>
      </c>
      <c r="AB122" s="72">
        <f t="shared" si="24"/>
        <v>0</v>
      </c>
      <c r="AC122" s="76">
        <f t="shared" si="25"/>
        <v>0</v>
      </c>
    </row>
    <row r="123" spans="1:29" ht="15.75" customHeight="1">
      <c r="A123" s="159">
        <v>42578</v>
      </c>
      <c r="B123" s="83" t="s">
        <v>28</v>
      </c>
      <c r="C123" s="46">
        <v>42352211.97999955</v>
      </c>
      <c r="D123" s="47"/>
      <c r="E123" s="48">
        <f t="shared" si="13"/>
        <v>42352211.97999955</v>
      </c>
      <c r="F123" s="46">
        <v>2230006.79</v>
      </c>
      <c r="G123" s="54"/>
      <c r="H123" s="48">
        <f t="shared" si="14"/>
        <v>2230006.79</v>
      </c>
      <c r="I123" s="46">
        <v>18150.310000000001</v>
      </c>
      <c r="J123" s="47"/>
      <c r="K123" s="48">
        <f t="shared" si="15"/>
        <v>18150.310000000001</v>
      </c>
      <c r="L123" s="46">
        <v>22477.31</v>
      </c>
      <c r="M123" s="47"/>
      <c r="N123" s="48">
        <f t="shared" si="16"/>
        <v>22477.31</v>
      </c>
      <c r="O123" s="46">
        <v>549850.42000000004</v>
      </c>
      <c r="P123" s="47"/>
      <c r="Q123" s="48">
        <f t="shared" si="17"/>
        <v>549850.42000000004</v>
      </c>
      <c r="R123" s="46">
        <v>39568027.769999549</v>
      </c>
      <c r="S123" s="47"/>
      <c r="T123" s="48">
        <f t="shared" si="18"/>
        <v>39568027.769999549</v>
      </c>
      <c r="U123" s="126">
        <f t="shared" si="19"/>
        <v>0</v>
      </c>
      <c r="W123" s="45" t="s">
        <v>28</v>
      </c>
      <c r="X123" s="68">
        <f t="shared" si="20"/>
        <v>0</v>
      </c>
      <c r="Y123" s="68">
        <f t="shared" si="21"/>
        <v>0</v>
      </c>
      <c r="Z123" s="68">
        <f t="shared" si="22"/>
        <v>0</v>
      </c>
      <c r="AA123" s="68">
        <f t="shared" si="23"/>
        <v>0</v>
      </c>
      <c r="AB123" s="68">
        <f t="shared" si="24"/>
        <v>0</v>
      </c>
      <c r="AC123" s="73">
        <f t="shared" si="25"/>
        <v>0</v>
      </c>
    </row>
    <row r="124" spans="1:29" ht="15.75">
      <c r="A124" s="160"/>
      <c r="B124" s="84" t="s">
        <v>29</v>
      </c>
      <c r="C124" s="49">
        <v>99629556.159998119</v>
      </c>
      <c r="D124" s="13">
        <v>99629000</v>
      </c>
      <c r="E124" s="50">
        <f t="shared" si="13"/>
        <v>556.15999811887741</v>
      </c>
      <c r="F124" s="49">
        <v>1710843.2099999995</v>
      </c>
      <c r="G124" s="4" t="s">
        <v>1151</v>
      </c>
      <c r="H124" s="50">
        <f t="shared" si="14"/>
        <v>-68256.790000000503</v>
      </c>
      <c r="I124" s="49">
        <v>227394.64</v>
      </c>
      <c r="J124" s="13" t="s">
        <v>1413</v>
      </c>
      <c r="K124" s="50">
        <f t="shared" si="15"/>
        <v>-0.35999999998603016</v>
      </c>
      <c r="L124" s="49">
        <v>54419.56</v>
      </c>
      <c r="M124" s="13" t="s">
        <v>1414</v>
      </c>
      <c r="N124" s="50">
        <f t="shared" si="16"/>
        <v>-4.0000000000873115E-2</v>
      </c>
      <c r="O124" s="49">
        <v>606361.25</v>
      </c>
      <c r="P124" s="13" t="s">
        <v>1152</v>
      </c>
      <c r="Q124" s="50">
        <f t="shared" si="17"/>
        <v>0.25</v>
      </c>
      <c r="R124" s="49">
        <v>97485326.779998109</v>
      </c>
      <c r="S124" s="13">
        <v>97485404</v>
      </c>
      <c r="T124" s="50">
        <f t="shared" si="18"/>
        <v>-77.220001891255379</v>
      </c>
      <c r="U124" s="127">
        <f t="shared" si="19"/>
        <v>1</v>
      </c>
      <c r="W124" s="92" t="s">
        <v>29</v>
      </c>
      <c r="X124" s="68">
        <f t="shared" si="20"/>
        <v>1</v>
      </c>
      <c r="Y124" s="68">
        <f t="shared" si="21"/>
        <v>1</v>
      </c>
      <c r="Z124" s="68">
        <f t="shared" si="22"/>
        <v>0</v>
      </c>
      <c r="AA124" s="68">
        <f t="shared" si="23"/>
        <v>0</v>
      </c>
      <c r="AB124" s="68">
        <f t="shared" si="24"/>
        <v>0</v>
      </c>
      <c r="AC124" s="73">
        <f t="shared" si="25"/>
        <v>0</v>
      </c>
    </row>
    <row r="125" spans="1:29" ht="15.75">
      <c r="A125" s="160"/>
      <c r="B125" s="58" t="s">
        <v>30</v>
      </c>
      <c r="C125" s="49">
        <v>81734096.599999368</v>
      </c>
      <c r="D125" s="13">
        <v>81734100</v>
      </c>
      <c r="E125" s="50">
        <f t="shared" si="13"/>
        <v>-3.4000006318092346</v>
      </c>
      <c r="F125" s="49">
        <v>1367189.3800000004</v>
      </c>
      <c r="G125" s="4" t="s">
        <v>1153</v>
      </c>
      <c r="H125" s="50">
        <f t="shared" si="14"/>
        <v>-556360.61999999965</v>
      </c>
      <c r="I125" s="49">
        <v>21000</v>
      </c>
      <c r="J125" s="13" t="s">
        <v>1415</v>
      </c>
      <c r="K125" s="50">
        <f t="shared" si="15"/>
        <v>0</v>
      </c>
      <c r="L125" s="49">
        <v>0</v>
      </c>
      <c r="M125" s="13" t="s">
        <v>47</v>
      </c>
      <c r="N125" s="50">
        <f t="shared" si="16"/>
        <v>0</v>
      </c>
      <c r="O125" s="49">
        <v>13680.2</v>
      </c>
      <c r="P125" s="13" t="s">
        <v>1154</v>
      </c>
      <c r="Q125" s="50">
        <f t="shared" si="17"/>
        <v>0</v>
      </c>
      <c r="R125" s="49">
        <v>80374227.019999385</v>
      </c>
      <c r="S125" s="13">
        <v>80374200</v>
      </c>
      <c r="T125" s="50">
        <f t="shared" si="18"/>
        <v>27.019999384880066</v>
      </c>
      <c r="U125" s="127">
        <f t="shared" si="19"/>
        <v>1</v>
      </c>
      <c r="W125" s="93" t="s">
        <v>30</v>
      </c>
      <c r="X125" s="68">
        <f t="shared" si="20"/>
        <v>0</v>
      </c>
      <c r="Y125" s="68">
        <f t="shared" si="21"/>
        <v>1</v>
      </c>
      <c r="Z125" s="68">
        <f t="shared" si="22"/>
        <v>0</v>
      </c>
      <c r="AA125" s="68">
        <f t="shared" si="23"/>
        <v>0</v>
      </c>
      <c r="AB125" s="68">
        <f t="shared" si="24"/>
        <v>0</v>
      </c>
      <c r="AC125" s="73">
        <f t="shared" si="25"/>
        <v>0</v>
      </c>
    </row>
    <row r="126" spans="1:29" ht="15.75">
      <c r="A126" s="160"/>
      <c r="B126" s="84" t="s">
        <v>31</v>
      </c>
      <c r="C126" s="49">
        <v>8901339.579999337</v>
      </c>
      <c r="D126" s="13">
        <v>8901340</v>
      </c>
      <c r="E126" s="50">
        <f t="shared" si="13"/>
        <v>-0.42000066302716732</v>
      </c>
      <c r="F126" s="49">
        <v>523041.27</v>
      </c>
      <c r="G126" s="4" t="s">
        <v>1155</v>
      </c>
      <c r="H126" s="50">
        <f t="shared" si="14"/>
        <v>0.27000000001862645</v>
      </c>
      <c r="I126" s="49">
        <v>86724.63</v>
      </c>
      <c r="J126" s="13" t="s">
        <v>1416</v>
      </c>
      <c r="K126" s="50">
        <f t="shared" si="15"/>
        <v>2.9999999998835847E-2</v>
      </c>
      <c r="L126" s="49">
        <v>0</v>
      </c>
      <c r="M126" s="13" t="s">
        <v>47</v>
      </c>
      <c r="N126" s="50">
        <f t="shared" si="16"/>
        <v>0</v>
      </c>
      <c r="O126" s="49">
        <v>3098.25</v>
      </c>
      <c r="P126" s="13" t="s">
        <v>1156</v>
      </c>
      <c r="Q126" s="50">
        <f t="shared" si="17"/>
        <v>-297885.75</v>
      </c>
      <c r="R126" s="49">
        <v>21288273.099999346</v>
      </c>
      <c r="S126" s="13">
        <v>21288310</v>
      </c>
      <c r="T126" s="50">
        <f t="shared" si="18"/>
        <v>-36.900000654160976</v>
      </c>
      <c r="U126" s="127">
        <f t="shared" si="19"/>
        <v>1</v>
      </c>
      <c r="W126" s="92" t="s">
        <v>31</v>
      </c>
      <c r="X126" s="68">
        <f t="shared" si="20"/>
        <v>0</v>
      </c>
      <c r="Y126" s="68">
        <f t="shared" si="21"/>
        <v>0</v>
      </c>
      <c r="Z126" s="68">
        <f t="shared" si="22"/>
        <v>0</v>
      </c>
      <c r="AA126" s="68">
        <f t="shared" si="23"/>
        <v>0</v>
      </c>
      <c r="AB126" s="68">
        <f t="shared" si="24"/>
        <v>1</v>
      </c>
      <c r="AC126" s="73">
        <f t="shared" si="25"/>
        <v>0</v>
      </c>
    </row>
    <row r="127" spans="1:29" ht="15.75">
      <c r="A127" s="160"/>
      <c r="B127" s="84" t="s">
        <v>32</v>
      </c>
      <c r="C127" s="49"/>
      <c r="D127" s="13"/>
      <c r="E127" s="50">
        <f t="shared" si="13"/>
        <v>0</v>
      </c>
      <c r="F127" s="49"/>
      <c r="G127" s="4"/>
      <c r="H127" s="50">
        <f t="shared" si="14"/>
        <v>0</v>
      </c>
      <c r="I127" s="49"/>
      <c r="J127" s="13"/>
      <c r="K127" s="50">
        <f t="shared" si="15"/>
        <v>0</v>
      </c>
      <c r="L127" s="49"/>
      <c r="M127" s="13"/>
      <c r="N127" s="50">
        <f t="shared" si="16"/>
        <v>0</v>
      </c>
      <c r="O127" s="49"/>
      <c r="P127" s="13"/>
      <c r="Q127" s="50">
        <f t="shared" si="17"/>
        <v>0</v>
      </c>
      <c r="R127" s="49"/>
      <c r="S127" s="13"/>
      <c r="T127" s="50">
        <f t="shared" si="18"/>
        <v>0</v>
      </c>
      <c r="U127" s="127">
        <f t="shared" si="19"/>
        <v>0</v>
      </c>
      <c r="W127" s="92" t="s">
        <v>32</v>
      </c>
      <c r="X127" s="68">
        <f t="shared" si="20"/>
        <v>0</v>
      </c>
      <c r="Y127" s="68">
        <f t="shared" si="21"/>
        <v>0</v>
      </c>
      <c r="Z127" s="68">
        <f t="shared" si="22"/>
        <v>0</v>
      </c>
      <c r="AA127" s="68">
        <f t="shared" si="23"/>
        <v>0</v>
      </c>
      <c r="AB127" s="68">
        <f t="shared" si="24"/>
        <v>0</v>
      </c>
      <c r="AC127" s="73">
        <f t="shared" si="25"/>
        <v>0</v>
      </c>
    </row>
    <row r="128" spans="1:29" ht="15.75">
      <c r="A128" s="161"/>
      <c r="B128" s="84" t="s">
        <v>33</v>
      </c>
      <c r="C128" s="51">
        <v>268261346.17999959</v>
      </c>
      <c r="D128" s="52"/>
      <c r="E128" s="53">
        <f t="shared" si="13"/>
        <v>268261346.17999959</v>
      </c>
      <c r="F128" s="51">
        <v>1594159.61</v>
      </c>
      <c r="G128" s="57"/>
      <c r="H128" s="53">
        <f t="shared" si="14"/>
        <v>1594159.61</v>
      </c>
      <c r="I128" s="51">
        <v>291594.95</v>
      </c>
      <c r="J128" s="52"/>
      <c r="K128" s="53">
        <f t="shared" si="15"/>
        <v>291594.95</v>
      </c>
      <c r="L128" s="51">
        <v>31978.739999999994</v>
      </c>
      <c r="M128" s="52"/>
      <c r="N128" s="53">
        <f t="shared" si="16"/>
        <v>31978.739999999994</v>
      </c>
      <c r="O128" s="51">
        <v>937436.31</v>
      </c>
      <c r="P128" s="52"/>
      <c r="Q128" s="53">
        <f t="shared" si="17"/>
        <v>937436.31</v>
      </c>
      <c r="R128" s="51">
        <v>265989366.46999958</v>
      </c>
      <c r="S128" s="52"/>
      <c r="T128" s="53">
        <f t="shared" si="18"/>
        <v>265989366.46999958</v>
      </c>
      <c r="U128" s="128">
        <f t="shared" si="19"/>
        <v>0</v>
      </c>
      <c r="W128" s="92" t="s">
        <v>33</v>
      </c>
      <c r="X128" s="72">
        <f t="shared" si="20"/>
        <v>0</v>
      </c>
      <c r="Y128" s="72">
        <f t="shared" si="21"/>
        <v>0</v>
      </c>
      <c r="Z128" s="72">
        <f t="shared" si="22"/>
        <v>0</v>
      </c>
      <c r="AA128" s="72">
        <f t="shared" si="23"/>
        <v>0</v>
      </c>
      <c r="AB128" s="72">
        <f t="shared" si="24"/>
        <v>0</v>
      </c>
      <c r="AC128" s="76">
        <f t="shared" si="25"/>
        <v>0</v>
      </c>
    </row>
    <row r="129" spans="1:29" ht="15.75" customHeight="1">
      <c r="A129" s="159">
        <v>42579</v>
      </c>
      <c r="B129" s="83" t="s">
        <v>28</v>
      </c>
      <c r="C129" s="46">
        <v>39568027.769999549</v>
      </c>
      <c r="D129" s="47"/>
      <c r="E129" s="48">
        <f t="shared" si="13"/>
        <v>39568027.769999549</v>
      </c>
      <c r="F129" s="46">
        <v>1085959.9200000002</v>
      </c>
      <c r="G129" s="47"/>
      <c r="H129" s="48">
        <f t="shared" si="14"/>
        <v>1085959.9200000002</v>
      </c>
      <c r="I129" s="46">
        <v>45067.96</v>
      </c>
      <c r="J129" s="47"/>
      <c r="K129" s="48">
        <f t="shared" si="15"/>
        <v>45067.96</v>
      </c>
      <c r="L129" s="46">
        <v>16003.81</v>
      </c>
      <c r="M129" s="47"/>
      <c r="N129" s="48">
        <f t="shared" si="16"/>
        <v>16003.81</v>
      </c>
      <c r="O129" s="46">
        <v>0</v>
      </c>
      <c r="P129" s="47"/>
      <c r="Q129" s="48">
        <f t="shared" si="17"/>
        <v>0</v>
      </c>
      <c r="R129" s="46">
        <v>38511131.999999546</v>
      </c>
      <c r="S129" s="47"/>
      <c r="T129" s="48">
        <f t="shared" si="18"/>
        <v>38511131.999999546</v>
      </c>
      <c r="U129" s="126">
        <f t="shared" si="19"/>
        <v>0</v>
      </c>
      <c r="W129" s="45" t="s">
        <v>28</v>
      </c>
      <c r="X129" s="64">
        <f t="shared" si="20"/>
        <v>0</v>
      </c>
      <c r="Y129" s="64">
        <f t="shared" si="21"/>
        <v>0</v>
      </c>
      <c r="Z129" s="64">
        <f t="shared" si="22"/>
        <v>0</v>
      </c>
      <c r="AA129" s="64">
        <f t="shared" si="23"/>
        <v>0</v>
      </c>
      <c r="AB129" s="64">
        <f t="shared" si="24"/>
        <v>0</v>
      </c>
      <c r="AC129" s="75">
        <f t="shared" si="25"/>
        <v>0</v>
      </c>
    </row>
    <row r="130" spans="1:29" ht="15.75">
      <c r="A130" s="160"/>
      <c r="B130" s="84" t="s">
        <v>29</v>
      </c>
      <c r="C130" s="49">
        <v>97485326.779998109</v>
      </c>
      <c r="D130" s="13">
        <v>97485404</v>
      </c>
      <c r="E130" s="50">
        <f t="shared" si="13"/>
        <v>-77.220001891255379</v>
      </c>
      <c r="F130" s="49">
        <v>1219176.1499999997</v>
      </c>
      <c r="G130" s="13" t="s">
        <v>1157</v>
      </c>
      <c r="H130" s="50">
        <f t="shared" si="14"/>
        <v>-126963.85000000033</v>
      </c>
      <c r="I130" s="49">
        <v>244423.92</v>
      </c>
      <c r="J130" s="13" t="s">
        <v>1417</v>
      </c>
      <c r="K130" s="50">
        <f t="shared" si="15"/>
        <v>-7.9999999987194315E-2</v>
      </c>
      <c r="L130" s="49">
        <v>158483.83000000002</v>
      </c>
      <c r="M130" s="13" t="s">
        <v>1418</v>
      </c>
      <c r="N130" s="50">
        <f t="shared" si="16"/>
        <v>-0.16999999998370185</v>
      </c>
      <c r="O130" s="49">
        <v>713545.35</v>
      </c>
      <c r="P130" s="13" t="s">
        <v>1158</v>
      </c>
      <c r="Q130" s="50">
        <f t="shared" si="17"/>
        <v>0.34999999997671694</v>
      </c>
      <c r="R130" s="49">
        <v>105970363.29999812</v>
      </c>
      <c r="S130" s="13">
        <v>105970300</v>
      </c>
      <c r="T130" s="50">
        <f t="shared" si="18"/>
        <v>63.299998119473457</v>
      </c>
      <c r="U130" s="127">
        <f t="shared" si="19"/>
        <v>1</v>
      </c>
      <c r="W130" s="92" t="s">
        <v>29</v>
      </c>
      <c r="X130" s="68">
        <f t="shared" si="20"/>
        <v>0</v>
      </c>
      <c r="Y130" s="68">
        <f t="shared" si="21"/>
        <v>1</v>
      </c>
      <c r="Z130" s="68">
        <f t="shared" si="22"/>
        <v>0</v>
      </c>
      <c r="AA130" s="68">
        <f t="shared" si="23"/>
        <v>0</v>
      </c>
      <c r="AB130" s="68">
        <f t="shared" si="24"/>
        <v>0</v>
      </c>
      <c r="AC130" s="73">
        <f t="shared" si="25"/>
        <v>0</v>
      </c>
    </row>
    <row r="131" spans="1:29" ht="15.75">
      <c r="A131" s="160"/>
      <c r="B131" s="58" t="s">
        <v>30</v>
      </c>
      <c r="C131" s="49">
        <v>80374227.019999385</v>
      </c>
      <c r="D131" s="13">
        <v>80374200</v>
      </c>
      <c r="E131" s="50">
        <f t="shared" si="13"/>
        <v>27.019999384880066</v>
      </c>
      <c r="F131" s="49">
        <v>1300233.8700000001</v>
      </c>
      <c r="G131" s="13" t="s">
        <v>1159</v>
      </c>
      <c r="H131" s="50">
        <f t="shared" si="14"/>
        <v>-752496.12999999989</v>
      </c>
      <c r="I131" s="49">
        <v>29000</v>
      </c>
      <c r="J131" s="13" t="s">
        <v>47</v>
      </c>
      <c r="K131" s="50">
        <f t="shared" si="15"/>
        <v>29000</v>
      </c>
      <c r="L131" s="49">
        <v>0</v>
      </c>
      <c r="M131" s="13" t="s">
        <v>47</v>
      </c>
      <c r="N131" s="50">
        <f t="shared" si="16"/>
        <v>0</v>
      </c>
      <c r="O131" s="49">
        <v>65291.12</v>
      </c>
      <c r="P131" s="13" t="s">
        <v>1160</v>
      </c>
      <c r="Q131" s="50">
        <f t="shared" si="17"/>
        <v>2.0000000004074536E-2</v>
      </c>
      <c r="R131" s="49">
        <v>79037702.029999375</v>
      </c>
      <c r="S131" s="13">
        <v>79037700</v>
      </c>
      <c r="T131" s="50">
        <f t="shared" si="18"/>
        <v>2.0299993753433228</v>
      </c>
      <c r="U131" s="127">
        <f t="shared" si="19"/>
        <v>1</v>
      </c>
      <c r="W131" s="93" t="s">
        <v>30</v>
      </c>
      <c r="X131" s="68">
        <f t="shared" si="20"/>
        <v>0</v>
      </c>
      <c r="Y131" s="68">
        <f t="shared" si="21"/>
        <v>1</v>
      </c>
      <c r="Z131" s="68">
        <f t="shared" si="22"/>
        <v>1</v>
      </c>
      <c r="AA131" s="68">
        <f t="shared" si="23"/>
        <v>0</v>
      </c>
      <c r="AB131" s="68">
        <f t="shared" si="24"/>
        <v>0</v>
      </c>
      <c r="AC131" s="73">
        <f t="shared" si="25"/>
        <v>0</v>
      </c>
    </row>
    <row r="132" spans="1:29" ht="15.75">
      <c r="A132" s="160"/>
      <c r="B132" s="84" t="s">
        <v>31</v>
      </c>
      <c r="C132" s="49">
        <v>21288273.099999346</v>
      </c>
      <c r="D132" s="13">
        <v>21288310</v>
      </c>
      <c r="E132" s="50">
        <f t="shared" si="13"/>
        <v>-36.900000654160976</v>
      </c>
      <c r="F132" s="49">
        <v>775911.15999999945</v>
      </c>
      <c r="G132" s="13" t="s">
        <v>1161</v>
      </c>
      <c r="H132" s="50">
        <f t="shared" si="14"/>
        <v>0.15999999945051968</v>
      </c>
      <c r="I132" s="49">
        <v>6683.52</v>
      </c>
      <c r="J132" s="13" t="s">
        <v>1419</v>
      </c>
      <c r="K132" s="50">
        <f t="shared" si="15"/>
        <v>0</v>
      </c>
      <c r="L132" s="49">
        <v>2427.4299999999998</v>
      </c>
      <c r="M132" s="13" t="s">
        <v>1420</v>
      </c>
      <c r="N132" s="50">
        <f t="shared" si="16"/>
        <v>0</v>
      </c>
      <c r="O132" s="49">
        <v>11109.429999999998</v>
      </c>
      <c r="P132" s="13" t="s">
        <v>1162</v>
      </c>
      <c r="Q132" s="50">
        <f t="shared" si="17"/>
        <v>-155492.57</v>
      </c>
      <c r="R132" s="49">
        <v>20505508.599999338</v>
      </c>
      <c r="S132" s="13">
        <v>20505470</v>
      </c>
      <c r="T132" s="50">
        <f t="shared" si="18"/>
        <v>38.599999338388443</v>
      </c>
      <c r="U132" s="127">
        <f t="shared" si="19"/>
        <v>1</v>
      </c>
      <c r="W132" s="92" t="s">
        <v>31</v>
      </c>
      <c r="X132" s="68">
        <f t="shared" si="20"/>
        <v>0</v>
      </c>
      <c r="Y132" s="68">
        <f t="shared" si="21"/>
        <v>0</v>
      </c>
      <c r="Z132" s="68">
        <f t="shared" si="22"/>
        <v>0</v>
      </c>
      <c r="AA132" s="68">
        <f t="shared" si="23"/>
        <v>0</v>
      </c>
      <c r="AB132" s="68">
        <f t="shared" si="24"/>
        <v>1</v>
      </c>
      <c r="AC132" s="73">
        <f t="shared" si="25"/>
        <v>0</v>
      </c>
    </row>
    <row r="133" spans="1:29" ht="15.75">
      <c r="A133" s="160"/>
      <c r="B133" s="84" t="s">
        <v>32</v>
      </c>
      <c r="C133" s="49"/>
      <c r="D133" s="13"/>
      <c r="E133" s="50">
        <f t="shared" si="13"/>
        <v>0</v>
      </c>
      <c r="F133" s="49"/>
      <c r="G133" s="13"/>
      <c r="H133" s="50">
        <f t="shared" si="14"/>
        <v>0</v>
      </c>
      <c r="I133" s="49"/>
      <c r="J133" s="13"/>
      <c r="K133" s="50">
        <f t="shared" si="15"/>
        <v>0</v>
      </c>
      <c r="L133" s="49"/>
      <c r="M133" s="13"/>
      <c r="N133" s="50">
        <f t="shared" si="16"/>
        <v>0</v>
      </c>
      <c r="O133" s="49"/>
      <c r="P133" s="13"/>
      <c r="Q133" s="50">
        <f t="shared" si="17"/>
        <v>0</v>
      </c>
      <c r="R133" s="49"/>
      <c r="S133" s="13"/>
      <c r="T133" s="50">
        <f t="shared" si="18"/>
        <v>0</v>
      </c>
      <c r="U133" s="127">
        <f t="shared" si="19"/>
        <v>0</v>
      </c>
      <c r="W133" s="92" t="s">
        <v>32</v>
      </c>
      <c r="X133" s="68">
        <f t="shared" si="20"/>
        <v>0</v>
      </c>
      <c r="Y133" s="68">
        <f t="shared" si="21"/>
        <v>0</v>
      </c>
      <c r="Z133" s="68">
        <f t="shared" si="22"/>
        <v>0</v>
      </c>
      <c r="AA133" s="68">
        <f t="shared" si="23"/>
        <v>0</v>
      </c>
      <c r="AB133" s="68">
        <f t="shared" si="24"/>
        <v>0</v>
      </c>
      <c r="AC133" s="73">
        <f t="shared" si="25"/>
        <v>0</v>
      </c>
    </row>
    <row r="134" spans="1:29" ht="15.75">
      <c r="A134" s="161"/>
      <c r="B134" s="84" t="s">
        <v>33</v>
      </c>
      <c r="C134" s="51">
        <v>265989366.46999958</v>
      </c>
      <c r="D134" s="52"/>
      <c r="E134" s="53">
        <f t="shared" si="13"/>
        <v>265989366.46999958</v>
      </c>
      <c r="F134" s="51">
        <v>2171884.3200000003</v>
      </c>
      <c r="G134" s="52"/>
      <c r="H134" s="53">
        <f t="shared" si="14"/>
        <v>2171884.3200000003</v>
      </c>
      <c r="I134" s="51">
        <v>207729.43999999997</v>
      </c>
      <c r="J134" s="52"/>
      <c r="K134" s="53">
        <f t="shared" si="15"/>
        <v>207729.43999999997</v>
      </c>
      <c r="L134" s="51">
        <v>51063.57</v>
      </c>
      <c r="M134" s="52"/>
      <c r="N134" s="53">
        <f t="shared" si="16"/>
        <v>51063.57</v>
      </c>
      <c r="O134" s="51">
        <v>2633161.83</v>
      </c>
      <c r="P134" s="52"/>
      <c r="Q134" s="53">
        <f t="shared" si="17"/>
        <v>2633161.83</v>
      </c>
      <c r="R134" s="51">
        <v>275186244.86999959</v>
      </c>
      <c r="S134" s="52"/>
      <c r="T134" s="53">
        <f t="shared" si="18"/>
        <v>275186244.86999959</v>
      </c>
      <c r="U134" s="128">
        <f t="shared" si="19"/>
        <v>0</v>
      </c>
      <c r="W134" s="92" t="s">
        <v>33</v>
      </c>
      <c r="X134" s="72">
        <f t="shared" si="20"/>
        <v>0</v>
      </c>
      <c r="Y134" s="72">
        <f t="shared" si="21"/>
        <v>0</v>
      </c>
      <c r="Z134" s="72">
        <f t="shared" si="22"/>
        <v>0</v>
      </c>
      <c r="AA134" s="72">
        <f t="shared" si="23"/>
        <v>0</v>
      </c>
      <c r="AB134" s="72">
        <f t="shared" si="24"/>
        <v>0</v>
      </c>
      <c r="AC134" s="76">
        <f t="shared" si="25"/>
        <v>0</v>
      </c>
    </row>
    <row r="135" spans="1:29" ht="15.75" customHeight="1">
      <c r="A135" s="159">
        <v>42581</v>
      </c>
      <c r="B135" s="83" t="s">
        <v>28</v>
      </c>
      <c r="C135" s="46">
        <v>38511131.999999546</v>
      </c>
      <c r="D135" s="47"/>
      <c r="E135" s="48">
        <f t="shared" si="13"/>
        <v>38511131.999999546</v>
      </c>
      <c r="F135" s="46">
        <v>624301.70000000007</v>
      </c>
      <c r="G135" s="47"/>
      <c r="H135" s="48">
        <f t="shared" si="14"/>
        <v>624301.70000000007</v>
      </c>
      <c r="I135" s="46">
        <v>0</v>
      </c>
      <c r="J135" s="47"/>
      <c r="K135" s="48">
        <f t="shared" si="15"/>
        <v>0</v>
      </c>
      <c r="L135" s="46">
        <v>0</v>
      </c>
      <c r="M135" s="47"/>
      <c r="N135" s="48">
        <f t="shared" si="16"/>
        <v>0</v>
      </c>
      <c r="O135" s="46">
        <v>0</v>
      </c>
      <c r="P135" s="47"/>
      <c r="Q135" s="48">
        <f t="shared" si="17"/>
        <v>0</v>
      </c>
      <c r="R135" s="46">
        <v>37886830.29999955</v>
      </c>
      <c r="S135" s="47"/>
      <c r="T135" s="48">
        <f t="shared" si="18"/>
        <v>37886830.29999955</v>
      </c>
      <c r="U135" s="126">
        <f t="shared" si="19"/>
        <v>0</v>
      </c>
      <c r="W135" s="45" t="s">
        <v>28</v>
      </c>
      <c r="X135" s="64">
        <f t="shared" si="20"/>
        <v>0</v>
      </c>
      <c r="Y135" s="64">
        <f t="shared" si="21"/>
        <v>0</v>
      </c>
      <c r="Z135" s="64">
        <f t="shared" si="22"/>
        <v>0</v>
      </c>
      <c r="AA135" s="64">
        <f t="shared" si="23"/>
        <v>0</v>
      </c>
      <c r="AB135" s="64">
        <f t="shared" si="24"/>
        <v>0</v>
      </c>
      <c r="AC135" s="75">
        <f t="shared" si="25"/>
        <v>0</v>
      </c>
    </row>
    <row r="136" spans="1:29" ht="15.75">
      <c r="A136" s="160"/>
      <c r="B136" s="84" t="s">
        <v>29</v>
      </c>
      <c r="C136" s="49">
        <v>105970363.29999812</v>
      </c>
      <c r="D136" s="13"/>
      <c r="E136" s="50">
        <f t="shared" si="13"/>
        <v>105970363.29999812</v>
      </c>
      <c r="F136" s="49">
        <v>695389.08000000031</v>
      </c>
      <c r="G136" s="13"/>
      <c r="H136" s="50">
        <f t="shared" si="14"/>
        <v>695389.08000000031</v>
      </c>
      <c r="I136" s="49">
        <v>105173.76000000001</v>
      </c>
      <c r="J136" s="13"/>
      <c r="K136" s="50">
        <f t="shared" si="15"/>
        <v>105173.76000000001</v>
      </c>
      <c r="L136" s="49">
        <v>13230.720000000001</v>
      </c>
      <c r="M136" s="13"/>
      <c r="N136" s="50">
        <f t="shared" si="16"/>
        <v>13230.720000000001</v>
      </c>
      <c r="O136" s="49">
        <v>0</v>
      </c>
      <c r="P136" s="13"/>
      <c r="Q136" s="50">
        <f t="shared" si="17"/>
        <v>0</v>
      </c>
      <c r="R136" s="49">
        <v>105366917.25999811</v>
      </c>
      <c r="S136" s="13"/>
      <c r="T136" s="50">
        <f t="shared" si="18"/>
        <v>105366917.25999811</v>
      </c>
      <c r="U136" s="127">
        <f t="shared" si="19"/>
        <v>0</v>
      </c>
      <c r="W136" s="92" t="s">
        <v>29</v>
      </c>
      <c r="X136" s="68">
        <f t="shared" si="20"/>
        <v>0</v>
      </c>
      <c r="Y136" s="68">
        <f t="shared" si="21"/>
        <v>0</v>
      </c>
      <c r="Z136" s="68">
        <f t="shared" si="22"/>
        <v>0</v>
      </c>
      <c r="AA136" s="68">
        <f t="shared" si="23"/>
        <v>0</v>
      </c>
      <c r="AB136" s="68">
        <f t="shared" si="24"/>
        <v>0</v>
      </c>
      <c r="AC136" s="73">
        <f t="shared" si="25"/>
        <v>0</v>
      </c>
    </row>
    <row r="137" spans="1:29" ht="15.75">
      <c r="A137" s="160"/>
      <c r="B137" s="58" t="s">
        <v>30</v>
      </c>
      <c r="C137" s="49"/>
      <c r="D137" s="13"/>
      <c r="E137" s="50">
        <f t="shared" ref="E137:E146" si="26">C137-D137</f>
        <v>0</v>
      </c>
      <c r="F137" s="49"/>
      <c r="G137" s="13"/>
      <c r="H137" s="50">
        <f t="shared" ref="H137:H146" si="27">F137-G137</f>
        <v>0</v>
      </c>
      <c r="I137" s="49"/>
      <c r="J137" s="13"/>
      <c r="K137" s="50">
        <f t="shared" ref="K137:K146" si="28">I137-J137</f>
        <v>0</v>
      </c>
      <c r="L137" s="49"/>
      <c r="M137" s="13"/>
      <c r="N137" s="50">
        <f t="shared" ref="N137:N146" si="29">L137-M137</f>
        <v>0</v>
      </c>
      <c r="O137" s="49"/>
      <c r="P137" s="13"/>
      <c r="Q137" s="50">
        <f t="shared" ref="Q137:Q146" si="30">O137-P137</f>
        <v>0</v>
      </c>
      <c r="R137" s="49"/>
      <c r="S137" s="13"/>
      <c r="T137" s="50">
        <f t="shared" ref="T137:T146" si="31">R137-S137</f>
        <v>0</v>
      </c>
      <c r="U137" s="127">
        <f t="shared" si="19"/>
        <v>0</v>
      </c>
      <c r="W137" s="93" t="s">
        <v>30</v>
      </c>
      <c r="X137" s="68">
        <f t="shared" si="20"/>
        <v>0</v>
      </c>
      <c r="Y137" s="68">
        <f t="shared" si="21"/>
        <v>0</v>
      </c>
      <c r="Z137" s="68">
        <f t="shared" si="22"/>
        <v>0</v>
      </c>
      <c r="AA137" s="68">
        <f t="shared" si="23"/>
        <v>0</v>
      </c>
      <c r="AB137" s="68">
        <f t="shared" si="24"/>
        <v>0</v>
      </c>
      <c r="AC137" s="73">
        <f t="shared" si="25"/>
        <v>0</v>
      </c>
    </row>
    <row r="138" spans="1:29" ht="15.75">
      <c r="A138" s="160"/>
      <c r="B138" s="84" t="s">
        <v>31</v>
      </c>
      <c r="C138" s="49"/>
      <c r="D138" s="13"/>
      <c r="E138" s="50">
        <f t="shared" si="26"/>
        <v>0</v>
      </c>
      <c r="F138" s="49"/>
      <c r="G138" s="13"/>
      <c r="H138" s="50">
        <f t="shared" si="27"/>
        <v>0</v>
      </c>
      <c r="I138" s="49"/>
      <c r="J138" s="13"/>
      <c r="K138" s="50">
        <f t="shared" si="28"/>
        <v>0</v>
      </c>
      <c r="L138" s="49"/>
      <c r="M138" s="13"/>
      <c r="N138" s="50">
        <f t="shared" si="29"/>
        <v>0</v>
      </c>
      <c r="O138" s="49"/>
      <c r="P138" s="13"/>
      <c r="Q138" s="50">
        <f t="shared" si="30"/>
        <v>0</v>
      </c>
      <c r="R138" s="49"/>
      <c r="S138" s="13"/>
      <c r="T138" s="50">
        <f t="shared" si="31"/>
        <v>0</v>
      </c>
      <c r="U138" s="127">
        <f t="shared" si="19"/>
        <v>0</v>
      </c>
      <c r="W138" s="92" t="s">
        <v>31</v>
      </c>
      <c r="X138" s="68">
        <f t="shared" si="20"/>
        <v>0</v>
      </c>
      <c r="Y138" s="68">
        <f t="shared" si="21"/>
        <v>0</v>
      </c>
      <c r="Z138" s="68">
        <f t="shared" si="22"/>
        <v>0</v>
      </c>
      <c r="AA138" s="68">
        <f t="shared" si="23"/>
        <v>0</v>
      </c>
      <c r="AB138" s="68">
        <f t="shared" si="24"/>
        <v>0</v>
      </c>
      <c r="AC138" s="73">
        <f t="shared" si="25"/>
        <v>0</v>
      </c>
    </row>
    <row r="139" spans="1:29" ht="15.75">
      <c r="A139" s="160"/>
      <c r="B139" s="84" t="s">
        <v>32</v>
      </c>
      <c r="C139" s="49"/>
      <c r="D139" s="13"/>
      <c r="E139" s="50">
        <f t="shared" si="26"/>
        <v>0</v>
      </c>
      <c r="F139" s="49"/>
      <c r="G139" s="13"/>
      <c r="H139" s="50">
        <f t="shared" si="27"/>
        <v>0</v>
      </c>
      <c r="I139" s="49"/>
      <c r="J139" s="13"/>
      <c r="K139" s="50">
        <f t="shared" si="28"/>
        <v>0</v>
      </c>
      <c r="L139" s="49"/>
      <c r="M139" s="13"/>
      <c r="N139" s="50">
        <f t="shared" si="29"/>
        <v>0</v>
      </c>
      <c r="O139" s="49"/>
      <c r="P139" s="13"/>
      <c r="Q139" s="50">
        <f t="shared" si="30"/>
        <v>0</v>
      </c>
      <c r="R139" s="49"/>
      <c r="S139" s="13"/>
      <c r="T139" s="50">
        <f t="shared" si="31"/>
        <v>0</v>
      </c>
      <c r="U139" s="127">
        <f t="shared" si="19"/>
        <v>0</v>
      </c>
      <c r="W139" s="92" t="s">
        <v>32</v>
      </c>
      <c r="X139" s="68">
        <f t="shared" si="20"/>
        <v>0</v>
      </c>
      <c r="Y139" s="68">
        <f t="shared" si="21"/>
        <v>0</v>
      </c>
      <c r="Z139" s="68">
        <f t="shared" si="22"/>
        <v>0</v>
      </c>
      <c r="AA139" s="68">
        <f t="shared" si="23"/>
        <v>0</v>
      </c>
      <c r="AB139" s="68">
        <f t="shared" si="24"/>
        <v>0</v>
      </c>
      <c r="AC139" s="73">
        <f t="shared" si="25"/>
        <v>0</v>
      </c>
    </row>
    <row r="140" spans="1:29" ht="15.75">
      <c r="A140" s="161"/>
      <c r="B140" s="84" t="s">
        <v>33</v>
      </c>
      <c r="C140" s="51"/>
      <c r="D140" s="52"/>
      <c r="E140" s="53">
        <f t="shared" si="26"/>
        <v>0</v>
      </c>
      <c r="F140" s="51"/>
      <c r="G140" s="52"/>
      <c r="H140" s="53">
        <f t="shared" si="27"/>
        <v>0</v>
      </c>
      <c r="I140" s="51"/>
      <c r="J140" s="52"/>
      <c r="K140" s="53">
        <f t="shared" si="28"/>
        <v>0</v>
      </c>
      <c r="L140" s="51"/>
      <c r="M140" s="52"/>
      <c r="N140" s="53">
        <f t="shared" si="29"/>
        <v>0</v>
      </c>
      <c r="O140" s="51"/>
      <c r="P140" s="52"/>
      <c r="Q140" s="53">
        <f t="shared" si="30"/>
        <v>0</v>
      </c>
      <c r="R140" s="51"/>
      <c r="S140" s="52"/>
      <c r="T140" s="53">
        <f t="shared" si="31"/>
        <v>0</v>
      </c>
      <c r="U140" s="128">
        <f t="shared" si="19"/>
        <v>0</v>
      </c>
      <c r="W140" s="92" t="s">
        <v>33</v>
      </c>
      <c r="X140" s="72">
        <f t="shared" si="20"/>
        <v>0</v>
      </c>
      <c r="Y140" s="72">
        <f t="shared" si="21"/>
        <v>0</v>
      </c>
      <c r="Z140" s="72">
        <f t="shared" si="22"/>
        <v>0</v>
      </c>
      <c r="AA140" s="72">
        <f t="shared" si="23"/>
        <v>0</v>
      </c>
      <c r="AB140" s="72">
        <f t="shared" si="24"/>
        <v>0</v>
      </c>
      <c r="AC140" s="76">
        <f t="shared" si="25"/>
        <v>0</v>
      </c>
    </row>
    <row r="141" spans="1:29" ht="15.75" customHeight="1">
      <c r="A141" s="159">
        <v>42582</v>
      </c>
      <c r="B141" s="83" t="s">
        <v>28</v>
      </c>
      <c r="C141" s="46">
        <v>37886830.29999955</v>
      </c>
      <c r="D141" s="47"/>
      <c r="E141" s="131">
        <f t="shared" si="26"/>
        <v>37886830.29999955</v>
      </c>
      <c r="F141" s="46">
        <v>1783166.6600000001</v>
      </c>
      <c r="G141" s="47"/>
      <c r="H141" s="48">
        <f t="shared" si="27"/>
        <v>1783166.6600000001</v>
      </c>
      <c r="I141" s="46">
        <v>117862.25</v>
      </c>
      <c r="J141" s="47"/>
      <c r="K141" s="48">
        <f t="shared" si="28"/>
        <v>117862.25</v>
      </c>
      <c r="L141" s="46">
        <v>32700.100000000002</v>
      </c>
      <c r="M141" s="47"/>
      <c r="N141" s="48">
        <f t="shared" si="29"/>
        <v>32700.100000000002</v>
      </c>
      <c r="O141" s="46">
        <v>1771274.2199999988</v>
      </c>
      <c r="P141" s="47"/>
      <c r="Q141" s="48">
        <f t="shared" si="30"/>
        <v>1771274.2199999988</v>
      </c>
      <c r="R141" s="46">
        <v>34417551.569999546</v>
      </c>
      <c r="S141" s="47"/>
      <c r="T141" s="48">
        <f t="shared" si="31"/>
        <v>34417551.569999546</v>
      </c>
      <c r="U141" s="126">
        <f t="shared" si="19"/>
        <v>0</v>
      </c>
      <c r="W141" s="45" t="s">
        <v>28</v>
      </c>
      <c r="X141" s="64">
        <f t="shared" si="20"/>
        <v>0</v>
      </c>
      <c r="Y141" s="64">
        <f t="shared" si="21"/>
        <v>0</v>
      </c>
      <c r="Z141" s="64">
        <f t="shared" si="22"/>
        <v>0</v>
      </c>
      <c r="AA141" s="64">
        <f t="shared" si="23"/>
        <v>0</v>
      </c>
      <c r="AB141" s="64">
        <f t="shared" si="24"/>
        <v>0</v>
      </c>
      <c r="AC141" s="75">
        <f t="shared" si="25"/>
        <v>0</v>
      </c>
    </row>
    <row r="142" spans="1:29" ht="15.75">
      <c r="A142" s="160"/>
      <c r="B142" s="84" t="s">
        <v>29</v>
      </c>
      <c r="C142" s="49">
        <v>105366917.25999811</v>
      </c>
      <c r="D142" s="13">
        <v>105366900</v>
      </c>
      <c r="E142" s="50">
        <f t="shared" si="26"/>
        <v>17.259998112916946</v>
      </c>
      <c r="F142" s="49">
        <v>1482681.1800000013</v>
      </c>
      <c r="G142" s="13" t="s">
        <v>1163</v>
      </c>
      <c r="H142" s="50">
        <f t="shared" si="27"/>
        <v>-14538.819999998668</v>
      </c>
      <c r="I142" s="49">
        <v>293774.02999999997</v>
      </c>
      <c r="J142" s="13" t="s">
        <v>1421</v>
      </c>
      <c r="K142" s="50">
        <f t="shared" si="28"/>
        <v>2.9999999969732016E-2</v>
      </c>
      <c r="L142" s="49">
        <v>249743.43</v>
      </c>
      <c r="M142" s="13" t="s">
        <v>1422</v>
      </c>
      <c r="N142" s="50">
        <f t="shared" si="29"/>
        <v>0.42999999999301508</v>
      </c>
      <c r="O142" s="49">
        <v>1261962.4400000006</v>
      </c>
      <c r="P142" s="13" t="s">
        <v>1164</v>
      </c>
      <c r="Q142" s="50">
        <f t="shared" si="30"/>
        <v>2.4400000006426126</v>
      </c>
      <c r="R142" s="49">
        <v>102666304.23999812</v>
      </c>
      <c r="S142" s="13">
        <v>102666304</v>
      </c>
      <c r="T142" s="50">
        <f t="shared" si="31"/>
        <v>0.23999811708927155</v>
      </c>
      <c r="U142" s="127">
        <f t="shared" si="19"/>
        <v>1</v>
      </c>
      <c r="W142" s="92" t="s">
        <v>29</v>
      </c>
      <c r="X142" s="68">
        <f t="shared" si="20"/>
        <v>0</v>
      </c>
      <c r="Y142" s="68">
        <f t="shared" si="21"/>
        <v>1</v>
      </c>
      <c r="Z142" s="68">
        <f t="shared" si="22"/>
        <v>0</v>
      </c>
      <c r="AA142" s="68">
        <f t="shared" si="23"/>
        <v>0</v>
      </c>
      <c r="AB142" s="68">
        <f t="shared" si="24"/>
        <v>0</v>
      </c>
      <c r="AC142" s="73">
        <f t="shared" si="25"/>
        <v>0</v>
      </c>
    </row>
    <row r="143" spans="1:29" ht="15.75">
      <c r="A143" s="160"/>
      <c r="B143" s="58" t="s">
        <v>30</v>
      </c>
      <c r="C143" s="49">
        <v>79037702.029999375</v>
      </c>
      <c r="D143" s="13">
        <v>79037700</v>
      </c>
      <c r="E143" s="50">
        <f t="shared" si="26"/>
        <v>2.0299993753433228</v>
      </c>
      <c r="F143" s="49">
        <v>3382224.8799999994</v>
      </c>
      <c r="G143" s="13" t="s">
        <v>1165</v>
      </c>
      <c r="H143" s="50">
        <f t="shared" si="27"/>
        <v>-169465.12000000058</v>
      </c>
      <c r="I143" s="49">
        <v>52557.07</v>
      </c>
      <c r="J143" s="13" t="s">
        <v>1423</v>
      </c>
      <c r="K143" s="50">
        <f t="shared" si="28"/>
        <v>-2.9999999998835847E-2</v>
      </c>
      <c r="L143" s="49">
        <v>14036.81</v>
      </c>
      <c r="M143" s="13"/>
      <c r="N143" s="50">
        <f t="shared" si="29"/>
        <v>14036.81</v>
      </c>
      <c r="O143" s="49">
        <v>117962.36</v>
      </c>
      <c r="P143" s="13" t="s">
        <v>1166</v>
      </c>
      <c r="Q143" s="50">
        <f t="shared" si="30"/>
        <v>0.36000000000058208</v>
      </c>
      <c r="R143" s="49">
        <v>75576035.049999401</v>
      </c>
      <c r="S143" s="13">
        <v>75576000</v>
      </c>
      <c r="T143" s="50">
        <f t="shared" si="31"/>
        <v>35.04999940097332</v>
      </c>
      <c r="U143" s="127">
        <f t="shared" si="19"/>
        <v>1</v>
      </c>
      <c r="W143" s="93" t="s">
        <v>30</v>
      </c>
      <c r="X143" s="68">
        <f t="shared" si="20"/>
        <v>0</v>
      </c>
      <c r="Y143" s="68">
        <f t="shared" si="21"/>
        <v>1</v>
      </c>
      <c r="Z143" s="68">
        <f t="shared" si="22"/>
        <v>0</v>
      </c>
      <c r="AA143" s="68">
        <f t="shared" si="23"/>
        <v>0</v>
      </c>
      <c r="AB143" s="68">
        <f t="shared" si="24"/>
        <v>0</v>
      </c>
      <c r="AC143" s="73">
        <f t="shared" si="25"/>
        <v>0</v>
      </c>
    </row>
    <row r="144" spans="1:29" ht="15.75">
      <c r="A144" s="160"/>
      <c r="B144" s="84" t="s">
        <v>31</v>
      </c>
      <c r="C144" s="49">
        <v>20505508.599999338</v>
      </c>
      <c r="D144" s="13">
        <v>20505470</v>
      </c>
      <c r="E144" s="50">
        <f t="shared" si="26"/>
        <v>38.599999338388443</v>
      </c>
      <c r="F144" s="49">
        <v>1806069.1899999988</v>
      </c>
      <c r="G144" s="13" t="s">
        <v>1167</v>
      </c>
      <c r="H144" s="50">
        <f t="shared" si="27"/>
        <v>-0.81000000122003257</v>
      </c>
      <c r="I144" s="49">
        <v>71358.039999999994</v>
      </c>
      <c r="J144" s="13" t="s">
        <v>1424</v>
      </c>
      <c r="K144" s="50">
        <f t="shared" si="28"/>
        <v>3.9999999993597157E-2</v>
      </c>
      <c r="L144" s="49">
        <v>21959.909999999996</v>
      </c>
      <c r="M144" s="13" t="s">
        <v>1425</v>
      </c>
      <c r="N144" s="50">
        <f t="shared" si="29"/>
        <v>9.9999999947613105E-3</v>
      </c>
      <c r="O144" s="49">
        <v>6325.6100000000006</v>
      </c>
      <c r="P144" s="13" t="s">
        <v>1168</v>
      </c>
      <c r="Q144" s="50">
        <f t="shared" si="30"/>
        <v>-9999.99</v>
      </c>
      <c r="R144" s="49">
        <v>18742511.929999337</v>
      </c>
      <c r="S144" s="13">
        <v>18742520</v>
      </c>
      <c r="T144" s="50">
        <f t="shared" si="31"/>
        <v>-8.0700006633996964</v>
      </c>
      <c r="U144" s="127">
        <f t="shared" si="19"/>
        <v>1</v>
      </c>
      <c r="W144" s="92" t="s">
        <v>31</v>
      </c>
      <c r="X144" s="68">
        <f t="shared" si="20"/>
        <v>0</v>
      </c>
      <c r="Y144" s="68">
        <f t="shared" si="21"/>
        <v>0</v>
      </c>
      <c r="Z144" s="68">
        <f t="shared" si="22"/>
        <v>0</v>
      </c>
      <c r="AA144" s="68">
        <f t="shared" si="23"/>
        <v>0</v>
      </c>
      <c r="AB144" s="68">
        <f t="shared" si="24"/>
        <v>1</v>
      </c>
      <c r="AC144" s="73">
        <f t="shared" si="25"/>
        <v>0</v>
      </c>
    </row>
    <row r="145" spans="1:29" ht="15.75">
      <c r="A145" s="160"/>
      <c r="B145" s="84" t="s">
        <v>32</v>
      </c>
      <c r="C145" s="49">
        <v>197819941.08999774</v>
      </c>
      <c r="D145" s="13"/>
      <c r="E145" s="50">
        <f t="shared" si="26"/>
        <v>197819941.08999774</v>
      </c>
      <c r="F145" s="49">
        <v>6552738.1900000013</v>
      </c>
      <c r="G145" s="13"/>
      <c r="H145" s="50">
        <f t="shared" si="27"/>
        <v>6552738.1900000013</v>
      </c>
      <c r="I145" s="49">
        <v>199088.85999999996</v>
      </c>
      <c r="J145" s="13"/>
      <c r="K145" s="50">
        <f t="shared" si="28"/>
        <v>199088.85999999996</v>
      </c>
      <c r="L145" s="49">
        <v>57118.86</v>
      </c>
      <c r="M145" s="13"/>
      <c r="N145" s="50">
        <f t="shared" si="29"/>
        <v>57118.86</v>
      </c>
      <c r="O145" s="49">
        <v>3849609.8000000026</v>
      </c>
      <c r="P145" s="13"/>
      <c r="Q145" s="50">
        <f t="shared" si="30"/>
        <v>3849609.8000000026</v>
      </c>
      <c r="R145" s="49">
        <v>198682158.83999771</v>
      </c>
      <c r="S145" s="13"/>
      <c r="T145" s="50">
        <f t="shared" si="31"/>
        <v>198682158.83999771</v>
      </c>
      <c r="U145" s="127">
        <f t="shared" si="19"/>
        <v>0</v>
      </c>
      <c r="W145" s="92" t="s">
        <v>32</v>
      </c>
      <c r="X145" s="68">
        <f t="shared" si="20"/>
        <v>0</v>
      </c>
      <c r="Y145" s="68">
        <f t="shared" si="21"/>
        <v>0</v>
      </c>
      <c r="Z145" s="68">
        <f t="shared" si="22"/>
        <v>0</v>
      </c>
      <c r="AA145" s="68">
        <f t="shared" si="23"/>
        <v>0</v>
      </c>
      <c r="AB145" s="68">
        <f t="shared" si="24"/>
        <v>0</v>
      </c>
      <c r="AC145" s="73">
        <f t="shared" si="25"/>
        <v>0</v>
      </c>
    </row>
    <row r="146" spans="1:29" ht="15.75">
      <c r="A146" s="161"/>
      <c r="B146" s="84" t="s">
        <v>33</v>
      </c>
      <c r="C146" s="51">
        <v>275186244.86999959</v>
      </c>
      <c r="D146" s="52"/>
      <c r="E146" s="53">
        <f t="shared" si="26"/>
        <v>275186244.86999959</v>
      </c>
      <c r="F146" s="51">
        <v>2803109.69</v>
      </c>
      <c r="G146" s="52"/>
      <c r="H146" s="53">
        <f t="shared" si="27"/>
        <v>2803109.69</v>
      </c>
      <c r="I146" s="51">
        <v>306550.42</v>
      </c>
      <c r="J146" s="52"/>
      <c r="K146" s="53">
        <f t="shared" si="28"/>
        <v>306550.42</v>
      </c>
      <c r="L146" s="51">
        <v>31354.369999999995</v>
      </c>
      <c r="M146" s="52"/>
      <c r="N146" s="53">
        <f t="shared" si="29"/>
        <v>31354.369999999995</v>
      </c>
      <c r="O146" s="51">
        <v>1800821.1600000004</v>
      </c>
      <c r="P146" s="52"/>
      <c r="Q146" s="53">
        <f t="shared" si="30"/>
        <v>1800821.1600000004</v>
      </c>
      <c r="R146" s="51">
        <v>270857510.06999958</v>
      </c>
      <c r="S146" s="52"/>
      <c r="T146" s="53">
        <f t="shared" si="31"/>
        <v>270857510.06999958</v>
      </c>
      <c r="U146" s="128">
        <f t="shared" si="19"/>
        <v>0</v>
      </c>
      <c r="W146" s="92" t="s">
        <v>33</v>
      </c>
      <c r="X146" s="72">
        <f t="shared" si="20"/>
        <v>0</v>
      </c>
      <c r="Y146" s="72">
        <f t="shared" si="21"/>
        <v>0</v>
      </c>
      <c r="Z146" s="72">
        <f t="shared" si="22"/>
        <v>0</v>
      </c>
      <c r="AA146" s="72">
        <f t="shared" si="23"/>
        <v>0</v>
      </c>
      <c r="AB146" s="72">
        <f t="shared" si="24"/>
        <v>0</v>
      </c>
      <c r="AC146" s="76">
        <f t="shared" si="25"/>
        <v>0</v>
      </c>
    </row>
    <row r="147" spans="1:29">
      <c r="G147" s="13"/>
      <c r="P147" s="13"/>
    </row>
    <row r="148" spans="1:29">
      <c r="G148" s="13"/>
      <c r="P148" s="13"/>
      <c r="U148" s="112" t="s">
        <v>183</v>
      </c>
      <c r="X148" s="45" t="s">
        <v>13</v>
      </c>
      <c r="Y148" s="45" t="s">
        <v>14</v>
      </c>
      <c r="Z148" s="62" t="s">
        <v>15</v>
      </c>
      <c r="AA148" s="45" t="s">
        <v>16</v>
      </c>
      <c r="AB148" s="45" t="s">
        <v>17</v>
      </c>
      <c r="AC148" s="45" t="s">
        <v>18</v>
      </c>
    </row>
    <row r="149" spans="1:29">
      <c r="G149" s="13"/>
      <c r="P149" s="13"/>
      <c r="U149" s="113">
        <f>U9+U15+U21+U27+U33+U39+U45+U51+U57+U63+U69+U75+U81+U87+U93+U99+U105+U111+U117+U123+U129+U135+U141</f>
        <v>0</v>
      </c>
      <c r="W149" s="45" t="s">
        <v>28</v>
      </c>
      <c r="X149" s="64">
        <f t="shared" ref="X149:AC149" si="32">X9+X15+X21+X27+X33+X39+X45+X51+X57+X63+X69+X75+X81+X87+X93+X99+X105+X111+X117+X123+X129+X135+X141</f>
        <v>0</v>
      </c>
      <c r="Y149" s="64">
        <f t="shared" si="32"/>
        <v>0</v>
      </c>
      <c r="Z149" s="64">
        <f t="shared" si="32"/>
        <v>0</v>
      </c>
      <c r="AA149" s="64">
        <f t="shared" si="32"/>
        <v>0</v>
      </c>
      <c r="AB149" s="64">
        <f t="shared" si="32"/>
        <v>0</v>
      </c>
      <c r="AC149" s="75">
        <f t="shared" si="32"/>
        <v>0</v>
      </c>
    </row>
    <row r="150" spans="1:29">
      <c r="G150" s="13"/>
      <c r="P150" s="13"/>
      <c r="U150" s="114">
        <f t="shared" ref="U150:U154" si="33">U10+U16+U22+U28+U34+U40+U46+U52+U58+U64+U70+U76+U82+U88+U94+U100+U106+U112+U118+U124+U130+U136+U142</f>
        <v>13</v>
      </c>
      <c r="W150" s="92" t="s">
        <v>29</v>
      </c>
      <c r="X150" s="68">
        <f t="shared" ref="X150:AC154" si="34">X10+X16+X22+X28+X34+X40+X46+X52+X58+X64+X70+X76+X82+X88+X94+X100+X106+X112+X118+X124+X130+X136+X142</f>
        <v>3</v>
      </c>
      <c r="Y150" s="68">
        <f t="shared" si="34"/>
        <v>13</v>
      </c>
      <c r="Z150" s="68">
        <f t="shared" si="34"/>
        <v>1</v>
      </c>
      <c r="AA150" s="68">
        <f t="shared" si="34"/>
        <v>0</v>
      </c>
      <c r="AB150" s="68">
        <f t="shared" si="34"/>
        <v>0</v>
      </c>
      <c r="AC150" s="73">
        <f t="shared" si="34"/>
        <v>1</v>
      </c>
    </row>
    <row r="151" spans="1:29">
      <c r="G151" s="13"/>
      <c r="P151" s="13"/>
      <c r="U151" s="114">
        <f t="shared" si="33"/>
        <v>14</v>
      </c>
      <c r="W151" s="93" t="s">
        <v>30</v>
      </c>
      <c r="X151" s="68">
        <f t="shared" si="34"/>
        <v>4</v>
      </c>
      <c r="Y151" s="68">
        <f t="shared" si="34"/>
        <v>12</v>
      </c>
      <c r="Z151" s="68">
        <f t="shared" si="34"/>
        <v>1</v>
      </c>
      <c r="AA151" s="68">
        <f t="shared" si="34"/>
        <v>0</v>
      </c>
      <c r="AB151" s="68">
        <f t="shared" si="34"/>
        <v>1</v>
      </c>
      <c r="AC151" s="73">
        <f t="shared" si="34"/>
        <v>0</v>
      </c>
    </row>
    <row r="152" spans="1:29">
      <c r="U152" s="114">
        <f t="shared" si="33"/>
        <v>15</v>
      </c>
      <c r="W152" s="92" t="s">
        <v>31</v>
      </c>
      <c r="X152" s="68">
        <f t="shared" si="34"/>
        <v>0</v>
      </c>
      <c r="Y152" s="68">
        <f t="shared" si="34"/>
        <v>0</v>
      </c>
      <c r="Z152" s="68">
        <f t="shared" si="34"/>
        <v>0</v>
      </c>
      <c r="AA152" s="68">
        <f t="shared" si="34"/>
        <v>0</v>
      </c>
      <c r="AB152" s="68">
        <f t="shared" si="34"/>
        <v>11</v>
      </c>
      <c r="AC152" s="73">
        <f t="shared" si="34"/>
        <v>0</v>
      </c>
    </row>
    <row r="153" spans="1:29">
      <c r="U153" s="114">
        <f t="shared" si="33"/>
        <v>0</v>
      </c>
      <c r="W153" s="92" t="s">
        <v>32</v>
      </c>
      <c r="X153" s="68">
        <f t="shared" si="34"/>
        <v>0</v>
      </c>
      <c r="Y153" s="68">
        <f t="shared" si="34"/>
        <v>0</v>
      </c>
      <c r="Z153" s="68">
        <f t="shared" si="34"/>
        <v>0</v>
      </c>
      <c r="AA153" s="68">
        <f t="shared" si="34"/>
        <v>0</v>
      </c>
      <c r="AB153" s="68">
        <f t="shared" si="34"/>
        <v>0</v>
      </c>
      <c r="AC153" s="73">
        <f t="shared" si="34"/>
        <v>0</v>
      </c>
    </row>
    <row r="154" spans="1:29">
      <c r="U154" s="115">
        <f t="shared" si="33"/>
        <v>0</v>
      </c>
      <c r="W154" s="94" t="s">
        <v>33</v>
      </c>
      <c r="X154" s="72">
        <f t="shared" si="34"/>
        <v>0</v>
      </c>
      <c r="Y154" s="72">
        <f t="shared" si="34"/>
        <v>0</v>
      </c>
      <c r="Z154" s="72">
        <f t="shared" si="34"/>
        <v>0</v>
      </c>
      <c r="AA154" s="72">
        <f t="shared" si="34"/>
        <v>0</v>
      </c>
      <c r="AB154" s="72">
        <f t="shared" si="34"/>
        <v>0</v>
      </c>
      <c r="AC154" s="76">
        <f t="shared" si="34"/>
        <v>0</v>
      </c>
    </row>
  </sheetData>
  <mergeCells count="31">
    <mergeCell ref="A141:A146"/>
    <mergeCell ref="A105:A110"/>
    <mergeCell ref="A111:A116"/>
    <mergeCell ref="A117:A122"/>
    <mergeCell ref="A123:A128"/>
    <mergeCell ref="A129:A134"/>
    <mergeCell ref="A135:A140"/>
    <mergeCell ref="A99:A104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93:A98"/>
    <mergeCell ref="R7:T7"/>
    <mergeCell ref="U7:U8"/>
    <mergeCell ref="A9:A14"/>
    <mergeCell ref="A15:A20"/>
    <mergeCell ref="A21:A26"/>
    <mergeCell ref="L7:N7"/>
    <mergeCell ref="O7:Q7"/>
    <mergeCell ref="A27:A32"/>
    <mergeCell ref="B7:B8"/>
    <mergeCell ref="C7:E7"/>
    <mergeCell ref="F7:H7"/>
    <mergeCell ref="I7:K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2"/>
  <sheetViews>
    <sheetView zoomScale="70" zoomScaleNormal="70" workbookViewId="0">
      <selection activeCell="Z167" sqref="Z167:AA172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4257812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8" width="12" customWidth="1"/>
    <col min="19" max="20" width="13.42578125" customWidth="1"/>
    <col min="21" max="21" width="10.85546875" customWidth="1"/>
    <col min="22" max="22" width="5" customWidth="1"/>
    <col min="23" max="23" width="15.28515625" customWidth="1"/>
    <col min="24" max="29" width="8.85546875" style="43" customWidth="1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184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16.5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5.75">
      <c r="B8" s="162"/>
      <c r="C8" s="120" t="s">
        <v>8</v>
      </c>
      <c r="D8" s="121" t="s">
        <v>9</v>
      </c>
      <c r="E8" s="122" t="s">
        <v>10</v>
      </c>
      <c r="F8" s="123" t="s">
        <v>8</v>
      </c>
      <c r="G8" s="124" t="s">
        <v>9</v>
      </c>
      <c r="H8" s="122" t="s">
        <v>10</v>
      </c>
      <c r="I8" s="123" t="s">
        <v>8</v>
      </c>
      <c r="J8" s="124" t="s">
        <v>9</v>
      </c>
      <c r="K8" s="125" t="s">
        <v>10</v>
      </c>
      <c r="L8" s="123" t="s">
        <v>8</v>
      </c>
      <c r="M8" s="124" t="s">
        <v>9</v>
      </c>
      <c r="N8" s="125" t="s">
        <v>10</v>
      </c>
      <c r="O8" s="123" t="s">
        <v>8</v>
      </c>
      <c r="P8" s="121" t="s">
        <v>9</v>
      </c>
      <c r="Q8" s="122" t="s">
        <v>10</v>
      </c>
      <c r="R8" s="80" t="s">
        <v>8</v>
      </c>
      <c r="S8" s="81" t="s">
        <v>9</v>
      </c>
      <c r="T8" s="82" t="s">
        <v>10</v>
      </c>
      <c r="U8" s="172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.75">
      <c r="A9" s="159">
        <v>42583</v>
      </c>
      <c r="B9" s="83" t="s">
        <v>28</v>
      </c>
      <c r="C9" s="46">
        <v>34417551.569999546</v>
      </c>
      <c r="D9" s="47"/>
      <c r="E9" s="48">
        <f t="shared" ref="E9:E14" si="0">C9-D9</f>
        <v>34417551.569999546</v>
      </c>
      <c r="F9" s="46">
        <v>1749402.93</v>
      </c>
      <c r="G9" s="47"/>
      <c r="H9" s="48">
        <f t="shared" ref="H9:H14" si="1">F9-G9</f>
        <v>1749402.93</v>
      </c>
      <c r="I9" s="46">
        <v>41500</v>
      </c>
      <c r="J9" s="47"/>
      <c r="K9" s="48">
        <f t="shared" ref="K9:K14" si="2">I9-J9</f>
        <v>41500</v>
      </c>
      <c r="L9" s="46">
        <v>0</v>
      </c>
      <c r="M9" s="47"/>
      <c r="N9" s="48">
        <f t="shared" ref="N9:N14" si="3">L9-M9</f>
        <v>0</v>
      </c>
      <c r="O9" s="46">
        <v>476318.53</v>
      </c>
      <c r="P9" s="47"/>
      <c r="Q9" s="48">
        <f t="shared" ref="Q9:Q14" si="4">O9-P9</f>
        <v>476318.53</v>
      </c>
      <c r="R9" s="46">
        <v>32233330.109999552</v>
      </c>
      <c r="S9" s="47"/>
      <c r="T9" s="48">
        <f t="shared" ref="T9:T14" si="5">R9-S9</f>
        <v>32233330.109999552</v>
      </c>
      <c r="U9" s="126">
        <f>IF(D9=0,0,1)</f>
        <v>0</v>
      </c>
      <c r="W9" s="45" t="s">
        <v>28</v>
      </c>
      <c r="X9" s="64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.75">
      <c r="A10" s="160"/>
      <c r="B10" s="84" t="s">
        <v>29</v>
      </c>
      <c r="C10" s="49">
        <v>102666304.23999812</v>
      </c>
      <c r="D10" s="13">
        <v>102666304</v>
      </c>
      <c r="E10" s="50">
        <f t="shared" si="0"/>
        <v>0.23999811708927155</v>
      </c>
      <c r="F10" s="49">
        <v>1922331.2100000009</v>
      </c>
      <c r="G10" s="13" t="s">
        <v>1169</v>
      </c>
      <c r="H10" s="50">
        <f t="shared" si="1"/>
        <v>-17948.789999999106</v>
      </c>
      <c r="I10" s="49">
        <v>209306.79</v>
      </c>
      <c r="J10" s="13" t="s">
        <v>1426</v>
      </c>
      <c r="K10" s="50">
        <f t="shared" si="2"/>
        <v>-0.20999999999185093</v>
      </c>
      <c r="L10" s="49">
        <v>128897.54000000001</v>
      </c>
      <c r="M10" s="13" t="s">
        <v>1427</v>
      </c>
      <c r="N10" s="50">
        <f t="shared" si="3"/>
        <v>-0.45999999999185093</v>
      </c>
      <c r="O10" s="49">
        <v>565786.3899999999</v>
      </c>
      <c r="P10" s="13" t="s">
        <v>1170</v>
      </c>
      <c r="Q10" s="50">
        <f t="shared" si="4"/>
        <v>0.38999999989755452</v>
      </c>
      <c r="R10" s="49">
        <v>100258595.88999811</v>
      </c>
      <c r="S10" s="13">
        <v>108428096</v>
      </c>
      <c r="T10" s="50">
        <f t="shared" si="5"/>
        <v>-8169500.1100018919</v>
      </c>
      <c r="U10" s="127">
        <f t="shared" ref="U10:U85" si="6">IF(D10=0,0,1)</f>
        <v>1</v>
      </c>
      <c r="W10" s="92" t="s">
        <v>29</v>
      </c>
      <c r="X10" s="68">
        <f t="shared" ref="X10:X85" si="7">+IF(AND(C10&lt;&gt;0,D10&lt;&gt;0,OR(E10&gt;100,E10&lt;-100)),1,0)</f>
        <v>0</v>
      </c>
      <c r="Y10" s="68">
        <f t="shared" ref="Y10:Y85" si="8">+IF(AND(F10&lt;&gt;0,G10&lt;&gt;0,OR(H10&gt;100,H10&lt;-100)),1,0)</f>
        <v>1</v>
      </c>
      <c r="Z10" s="68">
        <f t="shared" ref="Z10:Z85" si="9">+IF(AND(I10&lt;&gt;0,J10&lt;&gt;0,OR(K10&gt;100,K10&lt;-100)),1,0)</f>
        <v>0</v>
      </c>
      <c r="AA10" s="69">
        <f t="shared" ref="AA10:AA85" si="10">+IF(AND(L10&lt;&gt;0,M10&lt;&gt;0,OR(N10&gt;100,N10&lt;-100)),1,0)</f>
        <v>0</v>
      </c>
      <c r="AB10" s="69">
        <f t="shared" ref="AB10:AB85" si="11">+IF(AND(O10&lt;&gt;0,P10&lt;&gt;0,OR(Q10&gt;100,Q10&lt;-100)),1,0)</f>
        <v>0</v>
      </c>
      <c r="AC10" s="70">
        <f t="shared" ref="AC10:AC85" si="12">+IF(AND(R10&lt;&gt;0,S10&lt;&gt;0,OR(T10&gt;100,T10&lt;-100)),1,0)</f>
        <v>1</v>
      </c>
    </row>
    <row r="11" spans="1:29" ht="15.75">
      <c r="A11" s="160"/>
      <c r="B11" s="58" t="s">
        <v>30</v>
      </c>
      <c r="C11" s="49">
        <v>75576035.049999401</v>
      </c>
      <c r="D11" s="13">
        <v>75576000</v>
      </c>
      <c r="E11" s="50">
        <f t="shared" si="0"/>
        <v>35.04999940097332</v>
      </c>
      <c r="F11" s="49">
        <v>1678862.1900000006</v>
      </c>
      <c r="G11" s="13" t="s">
        <v>1171</v>
      </c>
      <c r="H11" s="50">
        <f t="shared" si="1"/>
        <v>-49657.809999999357</v>
      </c>
      <c r="I11" s="49">
        <v>84196.55</v>
      </c>
      <c r="J11" s="13" t="s">
        <v>1428</v>
      </c>
      <c r="K11" s="50">
        <f t="shared" si="2"/>
        <v>5.0000000002910383E-2</v>
      </c>
      <c r="L11" s="49">
        <v>880.55000000000007</v>
      </c>
      <c r="M11" s="13" t="s">
        <v>942</v>
      </c>
      <c r="N11" s="50">
        <f t="shared" si="3"/>
        <v>0</v>
      </c>
      <c r="O11" s="49">
        <v>32269.99</v>
      </c>
      <c r="P11" s="13" t="s">
        <v>1172</v>
      </c>
      <c r="Q11" s="50">
        <f t="shared" si="4"/>
        <v>-9.9999999983992893E-3</v>
      </c>
      <c r="R11" s="49">
        <v>73948218.869999394</v>
      </c>
      <c r="S11" s="13">
        <v>73948300</v>
      </c>
      <c r="T11" s="50">
        <f t="shared" si="5"/>
        <v>-81.130000606179237</v>
      </c>
      <c r="U11" s="127">
        <f t="shared" si="6"/>
        <v>1</v>
      </c>
      <c r="W11" s="93" t="s">
        <v>30</v>
      </c>
      <c r="X11" s="68">
        <f t="shared" si="7"/>
        <v>0</v>
      </c>
      <c r="Y11" s="68">
        <f t="shared" si="8"/>
        <v>1</v>
      </c>
      <c r="Z11" s="68">
        <f t="shared" si="9"/>
        <v>0</v>
      </c>
      <c r="AA11" s="69">
        <f t="shared" si="10"/>
        <v>0</v>
      </c>
      <c r="AB11" s="69">
        <f t="shared" si="11"/>
        <v>0</v>
      </c>
      <c r="AC11" s="70">
        <f t="shared" si="12"/>
        <v>0</v>
      </c>
    </row>
    <row r="12" spans="1:29" ht="15.75">
      <c r="A12" s="160"/>
      <c r="B12" s="84" t="s">
        <v>31</v>
      </c>
      <c r="C12" s="49">
        <v>18742511.929999337</v>
      </c>
      <c r="D12" s="13">
        <v>18742520</v>
      </c>
      <c r="E12" s="50">
        <f t="shared" si="0"/>
        <v>-8.0700006633996964</v>
      </c>
      <c r="F12" s="49">
        <v>942000.62999999989</v>
      </c>
      <c r="G12" s="13" t="s">
        <v>1173</v>
      </c>
      <c r="H12" s="50">
        <f t="shared" si="1"/>
        <v>-0.37000000011175871</v>
      </c>
      <c r="I12" s="49">
        <v>101719.95</v>
      </c>
      <c r="J12" s="13" t="s">
        <v>1429</v>
      </c>
      <c r="K12" s="50">
        <f t="shared" si="2"/>
        <v>-5.0000000002910383E-2</v>
      </c>
      <c r="L12" s="49">
        <v>546.42999999999995</v>
      </c>
      <c r="M12" s="13" t="s">
        <v>1430</v>
      </c>
      <c r="N12" s="50">
        <f t="shared" si="3"/>
        <v>0</v>
      </c>
      <c r="O12" s="49">
        <v>63467.17</v>
      </c>
      <c r="P12" s="13" t="s">
        <v>1174</v>
      </c>
      <c r="Q12" s="50">
        <f t="shared" si="4"/>
        <v>-289225.83</v>
      </c>
      <c r="R12" s="49">
        <v>17838217.649999339</v>
      </c>
      <c r="S12" s="13">
        <v>17838200</v>
      </c>
      <c r="T12" s="50">
        <f t="shared" si="5"/>
        <v>17.649999339133501</v>
      </c>
      <c r="U12" s="127">
        <f t="shared" si="6"/>
        <v>1</v>
      </c>
      <c r="W12" s="92" t="s">
        <v>31</v>
      </c>
      <c r="X12" s="68">
        <f t="shared" si="7"/>
        <v>0</v>
      </c>
      <c r="Y12" s="68">
        <f t="shared" si="8"/>
        <v>0</v>
      </c>
      <c r="Z12" s="68">
        <f t="shared" si="9"/>
        <v>0</v>
      </c>
      <c r="AA12" s="69">
        <f t="shared" si="10"/>
        <v>0</v>
      </c>
      <c r="AB12" s="69">
        <f t="shared" si="11"/>
        <v>1</v>
      </c>
      <c r="AC12" s="70">
        <f t="shared" si="12"/>
        <v>0</v>
      </c>
    </row>
    <row r="13" spans="1:29" ht="15.75">
      <c r="A13" s="160"/>
      <c r="B13" s="84" t="s">
        <v>32</v>
      </c>
      <c r="C13" s="49">
        <v>198682158.83999771</v>
      </c>
      <c r="D13" s="13"/>
      <c r="E13" s="50">
        <f t="shared" si="0"/>
        <v>198682158.83999771</v>
      </c>
      <c r="F13" s="49">
        <v>2196959.4900000002</v>
      </c>
      <c r="G13" s="13"/>
      <c r="H13" s="50">
        <f t="shared" si="1"/>
        <v>2196959.4900000002</v>
      </c>
      <c r="I13" s="49">
        <v>38170.129999999997</v>
      </c>
      <c r="J13" s="13"/>
      <c r="K13" s="50">
        <f t="shared" si="2"/>
        <v>38170.129999999997</v>
      </c>
      <c r="L13" s="49">
        <v>3613.85</v>
      </c>
      <c r="M13" s="13"/>
      <c r="N13" s="50">
        <f t="shared" si="3"/>
        <v>3613.85</v>
      </c>
      <c r="O13" s="49">
        <v>779785.07000000007</v>
      </c>
      <c r="P13" s="13"/>
      <c r="Q13" s="50">
        <f t="shared" si="4"/>
        <v>779785.07000000007</v>
      </c>
      <c r="R13" s="49">
        <v>195739970.5599978</v>
      </c>
      <c r="S13" s="13"/>
      <c r="T13" s="50">
        <f t="shared" si="5"/>
        <v>195739970.5599978</v>
      </c>
      <c r="U13" s="127">
        <f t="shared" si="6"/>
        <v>0</v>
      </c>
      <c r="W13" s="92" t="s">
        <v>32</v>
      </c>
      <c r="X13" s="68">
        <f t="shared" si="7"/>
        <v>0</v>
      </c>
      <c r="Y13" s="68">
        <f t="shared" si="8"/>
        <v>0</v>
      </c>
      <c r="Z13" s="68">
        <f t="shared" si="9"/>
        <v>0</v>
      </c>
      <c r="AA13" s="69">
        <f t="shared" si="10"/>
        <v>0</v>
      </c>
      <c r="AB13" s="69">
        <f t="shared" si="11"/>
        <v>0</v>
      </c>
      <c r="AC13" s="70">
        <f t="shared" si="12"/>
        <v>0</v>
      </c>
    </row>
    <row r="14" spans="1:29" ht="15.75">
      <c r="A14" s="161"/>
      <c r="B14" s="84" t="s">
        <v>33</v>
      </c>
      <c r="C14" s="51">
        <v>270857510.06999958</v>
      </c>
      <c r="D14" s="52"/>
      <c r="E14" s="53">
        <f t="shared" si="0"/>
        <v>270857510.06999958</v>
      </c>
      <c r="F14" s="51">
        <v>1824547.42</v>
      </c>
      <c r="G14" s="52"/>
      <c r="H14" s="53">
        <f t="shared" si="1"/>
        <v>1824547.42</v>
      </c>
      <c r="I14" s="51">
        <v>232094.64</v>
      </c>
      <c r="J14" s="52"/>
      <c r="K14" s="53">
        <f t="shared" si="2"/>
        <v>232094.64</v>
      </c>
      <c r="L14" s="51">
        <v>91299.23</v>
      </c>
      <c r="M14" s="52"/>
      <c r="N14" s="53">
        <f t="shared" si="3"/>
        <v>91299.23</v>
      </c>
      <c r="O14" s="51">
        <v>1403354.590000001</v>
      </c>
      <c r="P14" s="52"/>
      <c r="Q14" s="53">
        <f t="shared" si="4"/>
        <v>1403354.590000001</v>
      </c>
      <c r="R14" s="51">
        <v>267770403.46999958</v>
      </c>
      <c r="S14" s="52"/>
      <c r="T14" s="53">
        <f t="shared" si="5"/>
        <v>267770403.46999958</v>
      </c>
      <c r="U14" s="128">
        <f t="shared" si="6"/>
        <v>0</v>
      </c>
      <c r="W14" s="92" t="s">
        <v>33</v>
      </c>
      <c r="X14" s="72">
        <f t="shared" si="7"/>
        <v>0</v>
      </c>
      <c r="Y14" s="72">
        <f t="shared" si="8"/>
        <v>0</v>
      </c>
      <c r="Z14" s="72">
        <f t="shared" si="9"/>
        <v>0</v>
      </c>
      <c r="AA14" s="129">
        <f t="shared" si="10"/>
        <v>0</v>
      </c>
      <c r="AB14" s="129">
        <f t="shared" si="11"/>
        <v>0</v>
      </c>
      <c r="AC14" s="130">
        <f t="shared" si="12"/>
        <v>0</v>
      </c>
    </row>
    <row r="15" spans="1:29" ht="15.75" customHeight="1">
      <c r="A15" s="159">
        <v>42584</v>
      </c>
      <c r="B15" s="83" t="s">
        <v>28</v>
      </c>
      <c r="C15" s="46">
        <v>32233330.109999552</v>
      </c>
      <c r="D15" s="47"/>
      <c r="E15" s="48">
        <f>C15-D15</f>
        <v>32233330.109999552</v>
      </c>
      <c r="F15" s="46">
        <v>1653437.1300000004</v>
      </c>
      <c r="G15" s="47"/>
      <c r="H15" s="48">
        <f>F15-G15</f>
        <v>1653437.1300000004</v>
      </c>
      <c r="I15" s="46">
        <v>14716.58</v>
      </c>
      <c r="J15" s="47"/>
      <c r="K15" s="48">
        <f>I15-J15</f>
        <v>14716.58</v>
      </c>
      <c r="L15" s="46">
        <v>9868.4599999999991</v>
      </c>
      <c r="M15" s="47"/>
      <c r="N15" s="48">
        <f>L15-M15</f>
        <v>9868.4599999999991</v>
      </c>
      <c r="O15" s="46">
        <v>500366.99</v>
      </c>
      <c r="P15" s="47"/>
      <c r="Q15" s="48">
        <f>O15-P15</f>
        <v>500366.99</v>
      </c>
      <c r="R15" s="46">
        <v>30084374.109999541</v>
      </c>
      <c r="S15" s="47"/>
      <c r="T15" s="48">
        <f>R15-S15</f>
        <v>30084374.109999541</v>
      </c>
      <c r="U15" s="126">
        <f t="shared" si="6"/>
        <v>0</v>
      </c>
      <c r="W15" s="45" t="s">
        <v>28</v>
      </c>
      <c r="X15" s="68">
        <f t="shared" si="7"/>
        <v>0</v>
      </c>
      <c r="Y15" s="68">
        <f t="shared" si="8"/>
        <v>0</v>
      </c>
      <c r="Z15" s="68">
        <f t="shared" si="9"/>
        <v>0</v>
      </c>
      <c r="AA15" s="68">
        <f t="shared" si="10"/>
        <v>0</v>
      </c>
      <c r="AB15" s="69">
        <f t="shared" si="11"/>
        <v>0</v>
      </c>
      <c r="AC15" s="73">
        <f t="shared" si="12"/>
        <v>0</v>
      </c>
    </row>
    <row r="16" spans="1:29" ht="15.75">
      <c r="A16" s="160"/>
      <c r="B16" s="84" t="s">
        <v>29</v>
      </c>
      <c r="C16" s="49">
        <v>100258595.88999811</v>
      </c>
      <c r="D16" s="13">
        <v>100258596</v>
      </c>
      <c r="E16" s="50">
        <f t="shared" ref="E16:E79" si="13">C16-D16</f>
        <v>-0.11000189185142517</v>
      </c>
      <c r="F16" s="49">
        <v>1369361.8399999996</v>
      </c>
      <c r="G16" s="13" t="s">
        <v>1175</v>
      </c>
      <c r="H16" s="50">
        <f t="shared" ref="H16:H79" si="14">F16-G16</f>
        <v>-23308.160000000382</v>
      </c>
      <c r="I16" s="49">
        <v>137060.1</v>
      </c>
      <c r="J16" s="13" t="s">
        <v>1431</v>
      </c>
      <c r="K16" s="50">
        <f t="shared" ref="K16:K79" si="15">I16-J16</f>
        <v>0.10000000000582077</v>
      </c>
      <c r="L16" s="49">
        <v>41863.979999999996</v>
      </c>
      <c r="M16" s="13" t="s">
        <v>1432</v>
      </c>
      <c r="N16" s="50">
        <f t="shared" ref="N16:N79" si="16">L16-M16</f>
        <v>-2.0000000004074536E-2</v>
      </c>
      <c r="O16" s="49">
        <v>735012.43</v>
      </c>
      <c r="P16" s="13" t="s">
        <v>1176</v>
      </c>
      <c r="Q16" s="50">
        <f t="shared" ref="Q16:Q79" si="17">O16-P16</f>
        <v>0.43000000005122274</v>
      </c>
      <c r="R16" s="49">
        <v>98249417.739998117</v>
      </c>
      <c r="S16" s="13">
        <v>98249450</v>
      </c>
      <c r="T16" s="50">
        <f t="shared" ref="T16:T79" si="18">R16-S16</f>
        <v>-32.260001882910728</v>
      </c>
      <c r="U16" s="127">
        <f t="shared" si="6"/>
        <v>1</v>
      </c>
      <c r="W16" s="92" t="s">
        <v>29</v>
      </c>
      <c r="X16" s="68">
        <f t="shared" si="7"/>
        <v>0</v>
      </c>
      <c r="Y16" s="68">
        <f t="shared" si="8"/>
        <v>1</v>
      </c>
      <c r="Z16" s="68">
        <f t="shared" si="9"/>
        <v>0</v>
      </c>
      <c r="AA16" s="68">
        <f t="shared" si="10"/>
        <v>0</v>
      </c>
      <c r="AB16" s="69">
        <f t="shared" si="11"/>
        <v>0</v>
      </c>
      <c r="AC16" s="73">
        <f t="shared" si="12"/>
        <v>0</v>
      </c>
    </row>
    <row r="17" spans="1:29" ht="15.75">
      <c r="A17" s="160"/>
      <c r="B17" s="58" t="s">
        <v>30</v>
      </c>
      <c r="C17" s="49"/>
      <c r="D17" s="13">
        <v>0</v>
      </c>
      <c r="E17" s="50">
        <f t="shared" si="13"/>
        <v>0</v>
      </c>
      <c r="F17" s="49"/>
      <c r="G17" s="13"/>
      <c r="H17" s="50">
        <f t="shared" si="14"/>
        <v>0</v>
      </c>
      <c r="I17" s="49"/>
      <c r="J17" s="13"/>
      <c r="K17" s="50">
        <f t="shared" si="15"/>
        <v>0</v>
      </c>
      <c r="L17" s="49"/>
      <c r="M17" s="13"/>
      <c r="N17" s="50">
        <f t="shared" si="16"/>
        <v>0</v>
      </c>
      <c r="O17" s="49"/>
      <c r="P17" s="13"/>
      <c r="Q17" s="50">
        <f t="shared" si="17"/>
        <v>0</v>
      </c>
      <c r="R17" s="49"/>
      <c r="S17" s="13">
        <v>0</v>
      </c>
      <c r="T17" s="50">
        <f t="shared" si="18"/>
        <v>0</v>
      </c>
      <c r="U17" s="127">
        <f t="shared" si="6"/>
        <v>0</v>
      </c>
      <c r="W17" s="93" t="s">
        <v>30</v>
      </c>
      <c r="X17" s="68">
        <f t="shared" si="7"/>
        <v>0</v>
      </c>
      <c r="Y17" s="68">
        <f t="shared" si="8"/>
        <v>0</v>
      </c>
      <c r="Z17" s="68">
        <f t="shared" si="9"/>
        <v>0</v>
      </c>
      <c r="AA17" s="68">
        <f t="shared" si="10"/>
        <v>0</v>
      </c>
      <c r="AB17" s="69">
        <f t="shared" si="11"/>
        <v>0</v>
      </c>
      <c r="AC17" s="73">
        <f t="shared" si="12"/>
        <v>0</v>
      </c>
    </row>
    <row r="18" spans="1:29" ht="15.75">
      <c r="A18" s="160"/>
      <c r="B18" s="84" t="s">
        <v>31</v>
      </c>
      <c r="C18" s="49">
        <v>17838217.649999339</v>
      </c>
      <c r="D18" s="13">
        <v>17838200</v>
      </c>
      <c r="E18" s="50">
        <f t="shared" si="13"/>
        <v>17.649999339133501</v>
      </c>
      <c r="F18" s="49">
        <v>744531.64</v>
      </c>
      <c r="G18" s="13" t="s">
        <v>1177</v>
      </c>
      <c r="H18" s="50">
        <f t="shared" si="14"/>
        <v>-0.35999999998603016</v>
      </c>
      <c r="I18" s="49">
        <v>79383.199999999997</v>
      </c>
      <c r="J18" s="13" t="s">
        <v>1433</v>
      </c>
      <c r="K18" s="50">
        <f t="shared" si="15"/>
        <v>0</v>
      </c>
      <c r="L18" s="49">
        <v>2625.35</v>
      </c>
      <c r="M18" s="13" t="s">
        <v>1434</v>
      </c>
      <c r="N18" s="50">
        <f t="shared" si="16"/>
        <v>0</v>
      </c>
      <c r="O18" s="49">
        <v>234.17000000000002</v>
      </c>
      <c r="P18" s="13" t="s">
        <v>1178</v>
      </c>
      <c r="Q18" s="50">
        <f t="shared" si="17"/>
        <v>-97026.63</v>
      </c>
      <c r="R18" s="49">
        <v>17170209.689999338</v>
      </c>
      <c r="S18" s="13">
        <v>17170220</v>
      </c>
      <c r="T18" s="50">
        <f t="shared" si="18"/>
        <v>-10.310000661760569</v>
      </c>
      <c r="U18" s="127">
        <f t="shared" si="6"/>
        <v>1</v>
      </c>
      <c r="W18" s="92" t="s">
        <v>31</v>
      </c>
      <c r="X18" s="68">
        <f t="shared" si="7"/>
        <v>0</v>
      </c>
      <c r="Y18" s="3">
        <f t="shared" si="8"/>
        <v>0</v>
      </c>
      <c r="Z18" s="74">
        <f t="shared" si="9"/>
        <v>0</v>
      </c>
      <c r="AA18" s="3">
        <f t="shared" si="10"/>
        <v>0</v>
      </c>
      <c r="AB18" s="69">
        <f t="shared" si="11"/>
        <v>1</v>
      </c>
      <c r="AC18" s="73">
        <f t="shared" si="12"/>
        <v>0</v>
      </c>
    </row>
    <row r="19" spans="1:29" ht="15.75">
      <c r="A19" s="160"/>
      <c r="B19" s="84" t="s">
        <v>32</v>
      </c>
      <c r="C19" s="49">
        <v>195739970.5599978</v>
      </c>
      <c r="D19" s="13"/>
      <c r="E19" s="50">
        <f t="shared" si="13"/>
        <v>195739970.5599978</v>
      </c>
      <c r="F19" s="49">
        <v>2742676.87</v>
      </c>
      <c r="G19" s="13"/>
      <c r="H19" s="50">
        <f t="shared" si="14"/>
        <v>2742676.87</v>
      </c>
      <c r="I19" s="49">
        <v>272895.48</v>
      </c>
      <c r="J19" s="13"/>
      <c r="K19" s="50">
        <f t="shared" si="15"/>
        <v>272895.48</v>
      </c>
      <c r="L19" s="49">
        <v>241267.98</v>
      </c>
      <c r="M19" s="13"/>
      <c r="N19" s="50">
        <f t="shared" si="16"/>
        <v>241267.98</v>
      </c>
      <c r="O19" s="49">
        <v>877806.14</v>
      </c>
      <c r="P19" s="13"/>
      <c r="Q19" s="50">
        <f t="shared" si="17"/>
        <v>877806.14</v>
      </c>
      <c r="R19" s="49">
        <v>192151115.04999778</v>
      </c>
      <c r="S19" s="13"/>
      <c r="T19" s="50">
        <f t="shared" si="18"/>
        <v>192151115.04999778</v>
      </c>
      <c r="U19" s="127">
        <f t="shared" si="6"/>
        <v>0</v>
      </c>
      <c r="W19" s="92" t="s">
        <v>32</v>
      </c>
      <c r="X19" s="68">
        <f t="shared" si="7"/>
        <v>0</v>
      </c>
      <c r="Y19" s="3">
        <f t="shared" si="8"/>
        <v>0</v>
      </c>
      <c r="Z19" s="74">
        <f t="shared" si="9"/>
        <v>0</v>
      </c>
      <c r="AA19" s="3">
        <f t="shared" si="10"/>
        <v>0</v>
      </c>
      <c r="AB19" s="3">
        <f t="shared" si="11"/>
        <v>0</v>
      </c>
      <c r="AC19" s="73">
        <f t="shared" si="12"/>
        <v>0</v>
      </c>
    </row>
    <row r="20" spans="1:29" ht="15.75">
      <c r="A20" s="161"/>
      <c r="B20" s="84" t="s">
        <v>33</v>
      </c>
      <c r="C20" s="51">
        <v>267770403.46999958</v>
      </c>
      <c r="D20" s="52"/>
      <c r="E20" s="53">
        <f t="shared" si="13"/>
        <v>267770403.46999958</v>
      </c>
      <c r="F20" s="51">
        <v>2775202.7900000019</v>
      </c>
      <c r="G20" s="52"/>
      <c r="H20" s="53">
        <f t="shared" si="14"/>
        <v>2775202.7900000019</v>
      </c>
      <c r="I20" s="51">
        <v>148824.39000000001</v>
      </c>
      <c r="J20" s="52"/>
      <c r="K20" s="53">
        <f t="shared" si="15"/>
        <v>148824.39000000001</v>
      </c>
      <c r="L20" s="51">
        <v>167386.56</v>
      </c>
      <c r="M20" s="52"/>
      <c r="N20" s="53">
        <f t="shared" si="16"/>
        <v>167386.56</v>
      </c>
      <c r="O20" s="51">
        <v>972752.16</v>
      </c>
      <c r="P20" s="52"/>
      <c r="Q20" s="53">
        <f t="shared" si="17"/>
        <v>972752.16</v>
      </c>
      <c r="R20" s="51">
        <v>264551715.26999959</v>
      </c>
      <c r="S20" s="52"/>
      <c r="T20" s="53">
        <f t="shared" si="18"/>
        <v>264551715.26999959</v>
      </c>
      <c r="U20" s="128">
        <f t="shared" si="6"/>
        <v>0</v>
      </c>
      <c r="W20" s="92" t="s">
        <v>33</v>
      </c>
      <c r="X20" s="68">
        <f t="shared" si="7"/>
        <v>0</v>
      </c>
      <c r="Y20" s="3">
        <f t="shared" si="8"/>
        <v>0</v>
      </c>
      <c r="Z20" s="74">
        <f t="shared" si="9"/>
        <v>0</v>
      </c>
      <c r="AA20" s="3">
        <f t="shared" si="10"/>
        <v>0</v>
      </c>
      <c r="AB20" s="3">
        <f t="shared" si="11"/>
        <v>0</v>
      </c>
      <c r="AC20" s="73">
        <f t="shared" si="12"/>
        <v>0</v>
      </c>
    </row>
    <row r="21" spans="1:29" ht="15.75" customHeight="1">
      <c r="A21" s="159">
        <v>42585</v>
      </c>
      <c r="B21" s="83" t="s">
        <v>28</v>
      </c>
      <c r="C21" s="46">
        <v>30084374.109999541</v>
      </c>
      <c r="D21" s="47"/>
      <c r="E21" s="48">
        <f t="shared" si="13"/>
        <v>30084374.109999541</v>
      </c>
      <c r="F21" s="46">
        <v>1063257.1599999997</v>
      </c>
      <c r="G21" s="47"/>
      <c r="H21" s="48">
        <f t="shared" si="14"/>
        <v>1063257.1599999997</v>
      </c>
      <c r="I21" s="46">
        <v>55886.01</v>
      </c>
      <c r="J21" s="47"/>
      <c r="K21" s="48">
        <f t="shared" si="15"/>
        <v>55886.01</v>
      </c>
      <c r="L21" s="46">
        <v>325.66000000000003</v>
      </c>
      <c r="M21" s="47"/>
      <c r="N21" s="48">
        <f t="shared" si="16"/>
        <v>325.66000000000003</v>
      </c>
      <c r="O21" s="46">
        <v>0</v>
      </c>
      <c r="P21" s="47"/>
      <c r="Q21" s="48">
        <f t="shared" si="17"/>
        <v>0</v>
      </c>
      <c r="R21" s="46">
        <v>40875003.979999572</v>
      </c>
      <c r="S21" s="47"/>
      <c r="T21" s="48">
        <f t="shared" si="18"/>
        <v>40875003.979999572</v>
      </c>
      <c r="U21" s="126">
        <f t="shared" si="6"/>
        <v>0</v>
      </c>
      <c r="W21" s="45" t="s">
        <v>28</v>
      </c>
      <c r="X21" s="64">
        <f t="shared" si="7"/>
        <v>0</v>
      </c>
      <c r="Y21" s="64">
        <f t="shared" si="8"/>
        <v>0</v>
      </c>
      <c r="Z21" s="64">
        <f t="shared" si="9"/>
        <v>0</v>
      </c>
      <c r="AA21" s="64">
        <f t="shared" si="10"/>
        <v>0</v>
      </c>
      <c r="AB21" s="64">
        <f t="shared" si="11"/>
        <v>0</v>
      </c>
      <c r="AC21" s="75">
        <f t="shared" si="12"/>
        <v>0</v>
      </c>
    </row>
    <row r="22" spans="1:29" ht="15.75">
      <c r="A22" s="160"/>
      <c r="B22" s="84" t="s">
        <v>29</v>
      </c>
      <c r="C22" s="49">
        <v>98249417.739998117</v>
      </c>
      <c r="D22" s="13">
        <v>98249450</v>
      </c>
      <c r="E22" s="50">
        <f t="shared" si="13"/>
        <v>-32.260001882910728</v>
      </c>
      <c r="F22" s="49">
        <v>1725148.9099999997</v>
      </c>
      <c r="G22" s="13" t="s">
        <v>1179</v>
      </c>
      <c r="H22" s="50">
        <f t="shared" si="14"/>
        <v>-818411.09000000032</v>
      </c>
      <c r="I22" s="49">
        <v>93520.880000000063</v>
      </c>
      <c r="J22" s="13" t="s">
        <v>1435</v>
      </c>
      <c r="K22" s="50">
        <f t="shared" si="15"/>
        <v>-1.999999993131496E-2</v>
      </c>
      <c r="L22" s="49">
        <v>858.62</v>
      </c>
      <c r="M22" s="13" t="s">
        <v>1436</v>
      </c>
      <c r="N22" s="50">
        <f t="shared" si="16"/>
        <v>0</v>
      </c>
      <c r="O22" s="49">
        <v>658666.52999999991</v>
      </c>
      <c r="P22" s="13" t="s">
        <v>1180</v>
      </c>
      <c r="Q22" s="50">
        <f t="shared" si="17"/>
        <v>-0.47000000008847564</v>
      </c>
      <c r="R22" s="49">
        <v>95958264.55999811</v>
      </c>
      <c r="S22" s="13">
        <v>95958230</v>
      </c>
      <c r="T22" s="50">
        <f t="shared" si="18"/>
        <v>34.559998109936714</v>
      </c>
      <c r="U22" s="127">
        <f t="shared" si="6"/>
        <v>1</v>
      </c>
      <c r="W22" s="92" t="s">
        <v>29</v>
      </c>
      <c r="X22" s="68">
        <f t="shared" si="7"/>
        <v>0</v>
      </c>
      <c r="Y22" s="68">
        <f t="shared" si="8"/>
        <v>1</v>
      </c>
      <c r="Z22" s="68">
        <f t="shared" si="9"/>
        <v>0</v>
      </c>
      <c r="AA22" s="68">
        <f t="shared" si="10"/>
        <v>0</v>
      </c>
      <c r="AB22" s="68">
        <f t="shared" si="11"/>
        <v>0</v>
      </c>
      <c r="AC22" s="73">
        <f t="shared" si="12"/>
        <v>0</v>
      </c>
    </row>
    <row r="23" spans="1:29" ht="15.75">
      <c r="A23" s="160"/>
      <c r="B23" s="58" t="s">
        <v>30</v>
      </c>
      <c r="C23" s="49">
        <v>73948218.869999394</v>
      </c>
      <c r="D23" s="13">
        <v>73948300</v>
      </c>
      <c r="E23" s="50">
        <f t="shared" si="13"/>
        <v>-81.130000606179237</v>
      </c>
      <c r="F23" s="49">
        <v>2733609.7199999993</v>
      </c>
      <c r="G23" s="13" t="s">
        <v>1181</v>
      </c>
      <c r="H23" s="50">
        <f t="shared" si="14"/>
        <v>-671090.28000000073</v>
      </c>
      <c r="I23" s="49">
        <v>63450.96</v>
      </c>
      <c r="J23" s="13" t="s">
        <v>1437</v>
      </c>
      <c r="K23" s="50">
        <f t="shared" si="15"/>
        <v>-4.0000000000873115E-2</v>
      </c>
      <c r="L23" s="49">
        <v>0</v>
      </c>
      <c r="M23" s="13"/>
      <c r="N23" s="50">
        <f t="shared" si="16"/>
        <v>0</v>
      </c>
      <c r="O23" s="49">
        <v>99950.03</v>
      </c>
      <c r="P23" s="13" t="s">
        <v>1182</v>
      </c>
      <c r="Q23" s="50">
        <f t="shared" si="17"/>
        <v>2.9999999998835847E-2</v>
      </c>
      <c r="R23" s="49">
        <v>71178110.079999402</v>
      </c>
      <c r="S23" s="13">
        <v>71178100</v>
      </c>
      <c r="T23" s="50">
        <f t="shared" si="18"/>
        <v>10.079999402165413</v>
      </c>
      <c r="U23" s="127">
        <f t="shared" si="6"/>
        <v>1</v>
      </c>
      <c r="W23" s="93" t="s">
        <v>30</v>
      </c>
      <c r="X23" s="68">
        <f t="shared" si="7"/>
        <v>0</v>
      </c>
      <c r="Y23" s="68">
        <f t="shared" si="8"/>
        <v>1</v>
      </c>
      <c r="Z23" s="68">
        <f t="shared" si="9"/>
        <v>0</v>
      </c>
      <c r="AA23" s="68">
        <f t="shared" si="10"/>
        <v>0</v>
      </c>
      <c r="AB23" s="68">
        <f t="shared" si="11"/>
        <v>0</v>
      </c>
      <c r="AC23" s="73">
        <f t="shared" si="12"/>
        <v>0</v>
      </c>
    </row>
    <row r="24" spans="1:29" ht="15.75">
      <c r="A24" s="160"/>
      <c r="B24" s="84" t="s">
        <v>31</v>
      </c>
      <c r="C24" s="49">
        <v>17170209.689999338</v>
      </c>
      <c r="D24" s="13">
        <v>17170220</v>
      </c>
      <c r="E24" s="50">
        <f t="shared" si="13"/>
        <v>-10.310000661760569</v>
      </c>
      <c r="F24" s="49">
        <v>796656.42</v>
      </c>
      <c r="G24" s="13" t="s">
        <v>1183</v>
      </c>
      <c r="H24" s="50">
        <f t="shared" si="14"/>
        <v>0.42000000004190952</v>
      </c>
      <c r="I24" s="49">
        <v>77295.039999999994</v>
      </c>
      <c r="J24" s="13" t="s">
        <v>1438</v>
      </c>
      <c r="K24" s="50">
        <f t="shared" si="15"/>
        <v>3.9999999993597157E-2</v>
      </c>
      <c r="L24" s="49">
        <v>666.19</v>
      </c>
      <c r="M24" s="13" t="s">
        <v>1439</v>
      </c>
      <c r="N24" s="50">
        <f t="shared" si="16"/>
        <v>0</v>
      </c>
      <c r="O24" s="49">
        <v>0</v>
      </c>
      <c r="P24" s="13" t="s">
        <v>1184</v>
      </c>
      <c r="Q24" s="50">
        <f t="shared" si="17"/>
        <v>-40180.5</v>
      </c>
      <c r="R24" s="49">
        <v>16450182.119999338</v>
      </c>
      <c r="S24" s="13">
        <v>16450180</v>
      </c>
      <c r="T24" s="50">
        <f t="shared" si="18"/>
        <v>2.1199993379414082</v>
      </c>
      <c r="U24" s="127">
        <f t="shared" si="6"/>
        <v>1</v>
      </c>
      <c r="W24" s="92" t="s">
        <v>31</v>
      </c>
      <c r="X24" s="68">
        <f t="shared" si="7"/>
        <v>0</v>
      </c>
      <c r="Y24" s="68">
        <f t="shared" si="8"/>
        <v>0</v>
      </c>
      <c r="Z24" s="68">
        <f t="shared" si="9"/>
        <v>0</v>
      </c>
      <c r="AA24" s="68">
        <f t="shared" si="10"/>
        <v>0</v>
      </c>
      <c r="AB24" s="68">
        <f t="shared" si="11"/>
        <v>0</v>
      </c>
      <c r="AC24" s="73">
        <f t="shared" si="12"/>
        <v>0</v>
      </c>
    </row>
    <row r="25" spans="1:29" ht="15.75">
      <c r="A25" s="160"/>
      <c r="B25" s="84" t="s">
        <v>32</v>
      </c>
      <c r="C25" s="49">
        <v>192151115.04999778</v>
      </c>
      <c r="D25" s="13"/>
      <c r="E25" s="50">
        <f t="shared" si="13"/>
        <v>192151115.04999778</v>
      </c>
      <c r="F25" s="49">
        <v>3578182.5700000026</v>
      </c>
      <c r="G25" s="13"/>
      <c r="H25" s="50">
        <f t="shared" si="14"/>
        <v>3578182.5700000026</v>
      </c>
      <c r="I25" s="49">
        <v>106111.22</v>
      </c>
      <c r="J25" s="13"/>
      <c r="K25" s="50">
        <f t="shared" si="15"/>
        <v>106111.22</v>
      </c>
      <c r="L25" s="49">
        <v>57947.109999999993</v>
      </c>
      <c r="M25" s="13"/>
      <c r="N25" s="50">
        <f t="shared" si="16"/>
        <v>57947.109999999993</v>
      </c>
      <c r="O25" s="49">
        <v>798406.02999999945</v>
      </c>
      <c r="P25" s="13"/>
      <c r="Q25" s="50">
        <f t="shared" si="17"/>
        <v>798406.02999999945</v>
      </c>
      <c r="R25" s="49">
        <v>187822690.5599978</v>
      </c>
      <c r="S25" s="13"/>
      <c r="T25" s="50">
        <f t="shared" si="18"/>
        <v>187822690.5599978</v>
      </c>
      <c r="U25" s="127">
        <f t="shared" si="6"/>
        <v>0</v>
      </c>
      <c r="W25" s="92" t="s">
        <v>32</v>
      </c>
      <c r="X25" s="68">
        <f t="shared" si="7"/>
        <v>0</v>
      </c>
      <c r="Y25" s="68">
        <f t="shared" si="8"/>
        <v>0</v>
      </c>
      <c r="Z25" s="68">
        <f t="shared" si="9"/>
        <v>0</v>
      </c>
      <c r="AA25" s="68">
        <f t="shared" si="10"/>
        <v>0</v>
      </c>
      <c r="AB25" s="68">
        <f t="shared" si="11"/>
        <v>0</v>
      </c>
      <c r="AC25" s="73">
        <f t="shared" si="12"/>
        <v>0</v>
      </c>
    </row>
    <row r="26" spans="1:29" ht="15.75">
      <c r="A26" s="161"/>
      <c r="B26" s="84" t="s">
        <v>33</v>
      </c>
      <c r="C26" s="51">
        <v>264551715.26999959</v>
      </c>
      <c r="D26" s="52"/>
      <c r="E26" s="53">
        <f t="shared" si="13"/>
        <v>264551715.26999959</v>
      </c>
      <c r="F26" s="51">
        <v>1993860.34</v>
      </c>
      <c r="G26" s="52"/>
      <c r="H26" s="53">
        <f t="shared" si="14"/>
        <v>1993860.34</v>
      </c>
      <c r="I26" s="51">
        <v>615701.34</v>
      </c>
      <c r="J26" s="52"/>
      <c r="K26" s="53">
        <f t="shared" si="15"/>
        <v>615701.34</v>
      </c>
      <c r="L26" s="51">
        <v>444581.82999999996</v>
      </c>
      <c r="M26" s="52"/>
      <c r="N26" s="53">
        <f t="shared" si="16"/>
        <v>444581.82999999996</v>
      </c>
      <c r="O26" s="51">
        <v>1049410.9900000005</v>
      </c>
      <c r="P26" s="52"/>
      <c r="Q26" s="53">
        <f t="shared" si="17"/>
        <v>1049410.9900000005</v>
      </c>
      <c r="R26" s="51">
        <v>261679563.4499996</v>
      </c>
      <c r="S26" s="52"/>
      <c r="T26" s="53">
        <f t="shared" si="18"/>
        <v>261679563.4499996</v>
      </c>
      <c r="U26" s="128">
        <f t="shared" si="6"/>
        <v>0</v>
      </c>
      <c r="W26" s="92" t="s">
        <v>33</v>
      </c>
      <c r="X26" s="72">
        <f t="shared" si="7"/>
        <v>0</v>
      </c>
      <c r="Y26" s="72">
        <f t="shared" si="8"/>
        <v>0</v>
      </c>
      <c r="Z26" s="72">
        <f t="shared" si="9"/>
        <v>0</v>
      </c>
      <c r="AA26" s="72">
        <f t="shared" si="10"/>
        <v>0</v>
      </c>
      <c r="AB26" s="72">
        <f t="shared" si="11"/>
        <v>0</v>
      </c>
      <c r="AC26" s="76">
        <f t="shared" si="12"/>
        <v>0</v>
      </c>
    </row>
    <row r="27" spans="1:29" ht="15.75" customHeight="1">
      <c r="A27" s="159">
        <v>42586</v>
      </c>
      <c r="B27" s="83" t="s">
        <v>28</v>
      </c>
      <c r="C27" s="46">
        <v>40875003.979999572</v>
      </c>
      <c r="D27" s="47"/>
      <c r="E27" s="48">
        <f t="shared" si="13"/>
        <v>40875003.979999572</v>
      </c>
      <c r="F27" s="46">
        <v>1537632.4599999997</v>
      </c>
      <c r="G27" s="47"/>
      <c r="H27" s="48">
        <f t="shared" si="14"/>
        <v>1537632.4599999997</v>
      </c>
      <c r="I27" s="46">
        <v>113854.55</v>
      </c>
      <c r="J27" s="47"/>
      <c r="K27" s="48">
        <f t="shared" si="15"/>
        <v>113854.55</v>
      </c>
      <c r="L27" s="46">
        <v>402722.16000000003</v>
      </c>
      <c r="M27" s="47"/>
      <c r="N27" s="48">
        <f t="shared" si="16"/>
        <v>402722.16000000003</v>
      </c>
      <c r="O27" s="46">
        <v>0</v>
      </c>
      <c r="P27" s="47"/>
      <c r="Q27" s="48">
        <f t="shared" si="17"/>
        <v>0</v>
      </c>
      <c r="R27" s="46">
        <v>39048503.909999579</v>
      </c>
      <c r="S27" s="47"/>
      <c r="T27" s="48">
        <f t="shared" si="18"/>
        <v>39048503.909999579</v>
      </c>
      <c r="U27" s="126">
        <f t="shared" si="6"/>
        <v>0</v>
      </c>
      <c r="W27" s="45" t="s">
        <v>28</v>
      </c>
      <c r="X27" s="64">
        <f t="shared" si="7"/>
        <v>0</v>
      </c>
      <c r="Y27" s="64">
        <f t="shared" si="8"/>
        <v>0</v>
      </c>
      <c r="Z27" s="64">
        <f t="shared" si="9"/>
        <v>0</v>
      </c>
      <c r="AA27" s="64">
        <f t="shared" si="10"/>
        <v>0</v>
      </c>
      <c r="AB27" s="64">
        <f t="shared" si="11"/>
        <v>0</v>
      </c>
      <c r="AC27" s="75">
        <f t="shared" si="12"/>
        <v>0</v>
      </c>
    </row>
    <row r="28" spans="1:29" ht="15.75">
      <c r="A28" s="160"/>
      <c r="B28" s="84" t="s">
        <v>29</v>
      </c>
      <c r="C28" s="49">
        <v>95958264.55999811</v>
      </c>
      <c r="D28" s="4">
        <v>16318270</v>
      </c>
      <c r="E28" s="50">
        <f t="shared" si="13"/>
        <v>79639994.55999811</v>
      </c>
      <c r="F28" s="49">
        <v>1396374.41</v>
      </c>
      <c r="G28" s="4" t="s">
        <v>1185</v>
      </c>
      <c r="H28" s="50">
        <f t="shared" si="14"/>
        <v>-13145.590000000084</v>
      </c>
      <c r="I28" s="49">
        <v>199154.98000000013</v>
      </c>
      <c r="J28" s="13" t="s">
        <v>1440</v>
      </c>
      <c r="K28" s="50">
        <f t="shared" si="15"/>
        <v>-1.9999999873107299E-2</v>
      </c>
      <c r="L28" s="49">
        <v>26506.880000000001</v>
      </c>
      <c r="M28" s="13" t="s">
        <v>1441</v>
      </c>
      <c r="N28" s="50">
        <f t="shared" si="16"/>
        <v>-2.0000000000436557E-2</v>
      </c>
      <c r="O28" s="49">
        <v>0</v>
      </c>
      <c r="P28" s="4" t="s">
        <v>1186</v>
      </c>
      <c r="Q28" s="50">
        <f t="shared" si="17"/>
        <v>-1306180</v>
      </c>
      <c r="R28" s="49">
        <v>101296619.98999812</v>
      </c>
      <c r="S28" s="4">
        <v>101296596</v>
      </c>
      <c r="T28" s="50">
        <f t="shared" si="18"/>
        <v>23.989998117089272</v>
      </c>
      <c r="U28" s="127">
        <f t="shared" si="6"/>
        <v>1</v>
      </c>
      <c r="W28" s="92" t="s">
        <v>29</v>
      </c>
      <c r="X28" s="68">
        <f t="shared" si="7"/>
        <v>1</v>
      </c>
      <c r="Y28" s="68">
        <f t="shared" si="8"/>
        <v>1</v>
      </c>
      <c r="Z28" s="68">
        <f t="shared" si="9"/>
        <v>0</v>
      </c>
      <c r="AA28" s="68">
        <f t="shared" si="10"/>
        <v>0</v>
      </c>
      <c r="AB28" s="68">
        <f t="shared" si="11"/>
        <v>0</v>
      </c>
      <c r="AC28" s="73">
        <f t="shared" si="12"/>
        <v>0</v>
      </c>
    </row>
    <row r="29" spans="1:29" ht="15.75">
      <c r="A29" s="160"/>
      <c r="B29" s="58" t="s">
        <v>30</v>
      </c>
      <c r="C29" s="49">
        <v>71178110.079999402</v>
      </c>
      <c r="D29" s="4">
        <v>71178100</v>
      </c>
      <c r="E29" s="50">
        <f t="shared" si="13"/>
        <v>10.079999402165413</v>
      </c>
      <c r="F29" s="49">
        <v>1619252.1199999996</v>
      </c>
      <c r="G29" s="4" t="s">
        <v>1187</v>
      </c>
      <c r="H29" s="50">
        <f t="shared" si="14"/>
        <v>-57457.880000000354</v>
      </c>
      <c r="I29" s="49">
        <v>35519.119999999995</v>
      </c>
      <c r="J29" s="13" t="s">
        <v>1442</v>
      </c>
      <c r="K29" s="50">
        <f t="shared" si="15"/>
        <v>1.9999999996798579E-2</v>
      </c>
      <c r="L29" s="49">
        <v>156.11000000000001</v>
      </c>
      <c r="M29" s="13" t="s">
        <v>1443</v>
      </c>
      <c r="N29" s="50">
        <f t="shared" si="16"/>
        <v>0</v>
      </c>
      <c r="O29" s="49">
        <v>0</v>
      </c>
      <c r="P29" s="4" t="s">
        <v>47</v>
      </c>
      <c r="Q29" s="50">
        <f t="shared" si="17"/>
        <v>0</v>
      </c>
      <c r="R29" s="49">
        <v>69594220.969999403</v>
      </c>
      <c r="S29" s="4">
        <v>69594260</v>
      </c>
      <c r="T29" s="50">
        <f t="shared" si="18"/>
        <v>-39.030000597238541</v>
      </c>
      <c r="U29" s="127">
        <f t="shared" si="6"/>
        <v>1</v>
      </c>
      <c r="W29" s="93" t="s">
        <v>30</v>
      </c>
      <c r="X29" s="68">
        <f t="shared" si="7"/>
        <v>0</v>
      </c>
      <c r="Y29" s="68">
        <f t="shared" si="8"/>
        <v>1</v>
      </c>
      <c r="Z29" s="68">
        <f t="shared" si="9"/>
        <v>0</v>
      </c>
      <c r="AA29" s="68">
        <f t="shared" si="10"/>
        <v>0</v>
      </c>
      <c r="AB29" s="68">
        <f t="shared" si="11"/>
        <v>0</v>
      </c>
      <c r="AC29" s="73">
        <f t="shared" si="12"/>
        <v>0</v>
      </c>
    </row>
    <row r="30" spans="1:29" ht="15.75">
      <c r="A30" s="160"/>
      <c r="B30" s="84" t="s">
        <v>31</v>
      </c>
      <c r="C30" s="49">
        <v>16450182.119999338</v>
      </c>
      <c r="D30" s="4">
        <v>16450180</v>
      </c>
      <c r="E30" s="50">
        <f t="shared" si="13"/>
        <v>2.1199993379414082</v>
      </c>
      <c r="F30" s="49">
        <v>703119.65</v>
      </c>
      <c r="G30" s="4" t="s">
        <v>1188</v>
      </c>
      <c r="H30" s="50">
        <f t="shared" si="14"/>
        <v>-0.34999999997671694</v>
      </c>
      <c r="I30" s="49">
        <v>0</v>
      </c>
      <c r="J30" s="13" t="s">
        <v>47</v>
      </c>
      <c r="K30" s="50">
        <f t="shared" si="15"/>
        <v>0</v>
      </c>
      <c r="L30" s="49">
        <v>0</v>
      </c>
      <c r="M30" s="13" t="s">
        <v>47</v>
      </c>
      <c r="N30" s="50">
        <f t="shared" si="16"/>
        <v>0</v>
      </c>
      <c r="O30" s="49">
        <v>0</v>
      </c>
      <c r="P30" s="4" t="s">
        <v>1189</v>
      </c>
      <c r="Q30" s="50">
        <f t="shared" si="17"/>
        <v>-74611.600000000006</v>
      </c>
      <c r="R30" s="49">
        <v>15747062.469999338</v>
      </c>
      <c r="S30" s="4">
        <v>15747060</v>
      </c>
      <c r="T30" s="50">
        <f t="shared" si="18"/>
        <v>2.4699993375688791</v>
      </c>
      <c r="U30" s="127">
        <f t="shared" si="6"/>
        <v>1</v>
      </c>
      <c r="W30" s="92" t="s">
        <v>31</v>
      </c>
      <c r="X30" s="68">
        <f t="shared" si="7"/>
        <v>0</v>
      </c>
      <c r="Y30" s="68">
        <f t="shared" si="8"/>
        <v>0</v>
      </c>
      <c r="Z30" s="68">
        <f t="shared" si="9"/>
        <v>0</v>
      </c>
      <c r="AA30" s="68">
        <f t="shared" si="10"/>
        <v>0</v>
      </c>
      <c r="AB30" s="68">
        <f t="shared" si="11"/>
        <v>0</v>
      </c>
      <c r="AC30" s="73">
        <f t="shared" si="12"/>
        <v>0</v>
      </c>
    </row>
    <row r="31" spans="1:29" ht="15.75">
      <c r="A31" s="160"/>
      <c r="B31" s="84" t="s">
        <v>32</v>
      </c>
      <c r="C31" s="49">
        <v>187822690.5599978</v>
      </c>
      <c r="D31" s="4"/>
      <c r="E31" s="50">
        <f t="shared" si="13"/>
        <v>187822690.5599978</v>
      </c>
      <c r="F31" s="49">
        <v>2516988.2800000012</v>
      </c>
      <c r="G31" s="4"/>
      <c r="H31" s="50">
        <f t="shared" si="14"/>
        <v>2516988.2800000012</v>
      </c>
      <c r="I31" s="49">
        <v>578243.71</v>
      </c>
      <c r="J31" s="13"/>
      <c r="K31" s="50">
        <f t="shared" si="15"/>
        <v>578243.71</v>
      </c>
      <c r="L31" s="49">
        <v>710866.21</v>
      </c>
      <c r="M31" s="13"/>
      <c r="N31" s="50">
        <f t="shared" si="16"/>
        <v>710866.21</v>
      </c>
      <c r="O31" s="49">
        <v>0</v>
      </c>
      <c r="P31" s="4"/>
      <c r="Q31" s="50">
        <f t="shared" si="17"/>
        <v>0</v>
      </c>
      <c r="R31" s="49">
        <v>185173079.7799978</v>
      </c>
      <c r="S31" s="4"/>
      <c r="T31" s="50">
        <f t="shared" si="18"/>
        <v>185173079.7799978</v>
      </c>
      <c r="U31" s="127">
        <f t="shared" si="6"/>
        <v>0</v>
      </c>
      <c r="W31" s="92" t="s">
        <v>32</v>
      </c>
      <c r="X31" s="68">
        <f t="shared" si="7"/>
        <v>0</v>
      </c>
      <c r="Y31" s="68">
        <f t="shared" si="8"/>
        <v>0</v>
      </c>
      <c r="Z31" s="68">
        <f t="shared" si="9"/>
        <v>0</v>
      </c>
      <c r="AA31" s="68">
        <f t="shared" si="10"/>
        <v>0</v>
      </c>
      <c r="AB31" s="68">
        <f t="shared" si="11"/>
        <v>0</v>
      </c>
      <c r="AC31" s="73">
        <f t="shared" si="12"/>
        <v>0</v>
      </c>
    </row>
    <row r="32" spans="1:29" ht="15.75">
      <c r="A32" s="161"/>
      <c r="B32" s="84" t="s">
        <v>33</v>
      </c>
      <c r="C32" s="51"/>
      <c r="D32" s="57"/>
      <c r="E32" s="53">
        <f t="shared" si="13"/>
        <v>0</v>
      </c>
      <c r="F32" s="51"/>
      <c r="G32" s="57"/>
      <c r="H32" s="53">
        <f t="shared" si="14"/>
        <v>0</v>
      </c>
      <c r="I32" s="51"/>
      <c r="J32" s="52"/>
      <c r="K32" s="53">
        <f t="shared" si="15"/>
        <v>0</v>
      </c>
      <c r="L32" s="51"/>
      <c r="M32" s="52"/>
      <c r="N32" s="53">
        <f t="shared" si="16"/>
        <v>0</v>
      </c>
      <c r="O32" s="51"/>
      <c r="P32" s="57"/>
      <c r="Q32" s="53">
        <f t="shared" si="17"/>
        <v>0</v>
      </c>
      <c r="R32" s="51"/>
      <c r="S32" s="57"/>
      <c r="T32" s="53">
        <f t="shared" si="18"/>
        <v>0</v>
      </c>
      <c r="U32" s="128">
        <f t="shared" si="6"/>
        <v>0</v>
      </c>
      <c r="W32" s="92" t="s">
        <v>33</v>
      </c>
      <c r="X32" s="72">
        <f t="shared" si="7"/>
        <v>0</v>
      </c>
      <c r="Y32" s="72">
        <f t="shared" si="8"/>
        <v>0</v>
      </c>
      <c r="Z32" s="72">
        <f t="shared" si="9"/>
        <v>0</v>
      </c>
      <c r="AA32" s="72">
        <f t="shared" si="10"/>
        <v>0</v>
      </c>
      <c r="AB32" s="72">
        <f t="shared" si="11"/>
        <v>0</v>
      </c>
      <c r="AC32" s="76">
        <f t="shared" si="12"/>
        <v>0</v>
      </c>
    </row>
    <row r="33" spans="1:16384" ht="15.75" customHeight="1">
      <c r="A33" s="159">
        <v>42588</v>
      </c>
      <c r="B33" s="83" t="s">
        <v>28</v>
      </c>
      <c r="C33" s="46"/>
      <c r="D33" s="47"/>
      <c r="E33" s="48">
        <f t="shared" si="13"/>
        <v>0</v>
      </c>
      <c r="F33" s="46"/>
      <c r="G33" s="47"/>
      <c r="H33" s="48">
        <f t="shared" si="14"/>
        <v>0</v>
      </c>
      <c r="I33" s="46"/>
      <c r="J33" s="47"/>
      <c r="K33" s="48">
        <f t="shared" si="15"/>
        <v>0</v>
      </c>
      <c r="L33" s="46"/>
      <c r="M33" s="47"/>
      <c r="N33" s="48">
        <f t="shared" si="16"/>
        <v>0</v>
      </c>
      <c r="O33" s="46"/>
      <c r="P33" s="47"/>
      <c r="Q33" s="48">
        <f t="shared" si="17"/>
        <v>0</v>
      </c>
      <c r="R33" s="46"/>
      <c r="S33" s="47"/>
      <c r="T33" s="48">
        <f t="shared" si="18"/>
        <v>0</v>
      </c>
      <c r="U33" s="126">
        <f t="shared" si="6"/>
        <v>0</v>
      </c>
      <c r="W33" s="45" t="s">
        <v>28</v>
      </c>
      <c r="X33" s="64">
        <f t="shared" si="7"/>
        <v>0</v>
      </c>
      <c r="Y33" s="64">
        <f t="shared" si="8"/>
        <v>0</v>
      </c>
      <c r="Z33" s="64">
        <f t="shared" si="9"/>
        <v>0</v>
      </c>
      <c r="AA33" s="64">
        <f t="shared" si="10"/>
        <v>0</v>
      </c>
      <c r="AB33" s="64">
        <f t="shared" si="11"/>
        <v>0</v>
      </c>
      <c r="AC33" s="75">
        <f t="shared" si="12"/>
        <v>0</v>
      </c>
    </row>
    <row r="34" spans="1:16384" ht="15.75">
      <c r="A34" s="160"/>
      <c r="B34" s="84" t="s">
        <v>29</v>
      </c>
      <c r="C34" s="49">
        <v>101296619.98999812</v>
      </c>
      <c r="D34" s="4"/>
      <c r="E34" s="50">
        <f t="shared" si="13"/>
        <v>101296619.98999812</v>
      </c>
      <c r="F34" s="49">
        <v>685976.84</v>
      </c>
      <c r="G34" s="4"/>
      <c r="H34" s="50">
        <f t="shared" si="14"/>
        <v>685976.84</v>
      </c>
      <c r="I34" s="49">
        <v>2004.4899999999998</v>
      </c>
      <c r="J34" s="13"/>
      <c r="K34" s="50">
        <f t="shared" si="15"/>
        <v>2004.4899999999998</v>
      </c>
      <c r="L34" s="49">
        <v>0</v>
      </c>
      <c r="M34" s="13"/>
      <c r="N34" s="50">
        <f t="shared" si="16"/>
        <v>0</v>
      </c>
      <c r="O34" s="49">
        <v>0</v>
      </c>
      <c r="P34" s="4"/>
      <c r="Q34" s="50">
        <f t="shared" si="17"/>
        <v>0</v>
      </c>
      <c r="R34" s="49">
        <v>100612647.63999811</v>
      </c>
      <c r="S34" s="4"/>
      <c r="T34" s="50">
        <f t="shared" si="18"/>
        <v>100612647.63999811</v>
      </c>
      <c r="U34" s="127">
        <f t="shared" si="6"/>
        <v>0</v>
      </c>
      <c r="W34" s="92" t="s">
        <v>29</v>
      </c>
      <c r="X34" s="68">
        <f t="shared" si="7"/>
        <v>0</v>
      </c>
      <c r="Y34" s="68">
        <f t="shared" si="8"/>
        <v>0</v>
      </c>
      <c r="Z34" s="68">
        <f t="shared" si="9"/>
        <v>0</v>
      </c>
      <c r="AA34" s="68">
        <f t="shared" si="10"/>
        <v>0</v>
      </c>
      <c r="AB34" s="68">
        <f t="shared" si="11"/>
        <v>0</v>
      </c>
      <c r="AC34" s="73">
        <f t="shared" si="12"/>
        <v>0</v>
      </c>
    </row>
    <row r="35" spans="1:16384" ht="15.75">
      <c r="A35" s="160"/>
      <c r="B35" s="58" t="s">
        <v>30</v>
      </c>
      <c r="C35" s="49"/>
      <c r="D35" s="4"/>
      <c r="E35" s="50">
        <f t="shared" si="13"/>
        <v>0</v>
      </c>
      <c r="F35" s="49"/>
      <c r="G35" s="4"/>
      <c r="H35" s="50">
        <f t="shared" si="14"/>
        <v>0</v>
      </c>
      <c r="I35" s="49"/>
      <c r="J35" s="13"/>
      <c r="K35" s="50">
        <f t="shared" si="15"/>
        <v>0</v>
      </c>
      <c r="L35" s="49"/>
      <c r="M35" s="13"/>
      <c r="N35" s="50">
        <f t="shared" si="16"/>
        <v>0</v>
      </c>
      <c r="O35" s="49"/>
      <c r="P35" s="4"/>
      <c r="Q35" s="50">
        <f t="shared" si="17"/>
        <v>0</v>
      </c>
      <c r="R35" s="49"/>
      <c r="S35" s="4"/>
      <c r="T35" s="50">
        <f t="shared" si="18"/>
        <v>0</v>
      </c>
      <c r="U35" s="127">
        <f t="shared" si="6"/>
        <v>0</v>
      </c>
      <c r="W35" s="93" t="s">
        <v>30</v>
      </c>
      <c r="X35" s="68">
        <f t="shared" si="7"/>
        <v>0</v>
      </c>
      <c r="Y35" s="68">
        <f t="shared" si="8"/>
        <v>0</v>
      </c>
      <c r="Z35" s="68">
        <f t="shared" si="9"/>
        <v>0</v>
      </c>
      <c r="AA35" s="68">
        <f t="shared" si="10"/>
        <v>0</v>
      </c>
      <c r="AB35" s="68">
        <f t="shared" si="11"/>
        <v>0</v>
      </c>
      <c r="AC35" s="73">
        <f t="shared" si="12"/>
        <v>0</v>
      </c>
    </row>
    <row r="36" spans="1:16384" ht="15.75">
      <c r="A36" s="160"/>
      <c r="B36" s="84" t="s">
        <v>31</v>
      </c>
      <c r="C36" s="49"/>
      <c r="D36" s="4"/>
      <c r="E36" s="50">
        <f t="shared" si="13"/>
        <v>0</v>
      </c>
      <c r="F36" s="49"/>
      <c r="G36" s="4"/>
      <c r="H36" s="50">
        <f t="shared" si="14"/>
        <v>0</v>
      </c>
      <c r="I36" s="49"/>
      <c r="J36" s="13"/>
      <c r="K36" s="50">
        <f t="shared" si="15"/>
        <v>0</v>
      </c>
      <c r="L36" s="49"/>
      <c r="M36" s="13"/>
      <c r="N36" s="50">
        <f t="shared" si="16"/>
        <v>0</v>
      </c>
      <c r="O36" s="49"/>
      <c r="P36" s="4"/>
      <c r="Q36" s="50">
        <f t="shared" si="17"/>
        <v>0</v>
      </c>
      <c r="R36" s="49"/>
      <c r="S36" s="4"/>
      <c r="T36" s="50">
        <f t="shared" si="18"/>
        <v>0</v>
      </c>
      <c r="U36" s="127">
        <f t="shared" si="6"/>
        <v>0</v>
      </c>
      <c r="W36" s="92" t="s">
        <v>31</v>
      </c>
      <c r="X36" s="68">
        <f t="shared" si="7"/>
        <v>0</v>
      </c>
      <c r="Y36" s="68">
        <f t="shared" si="8"/>
        <v>0</v>
      </c>
      <c r="Z36" s="68">
        <f t="shared" si="9"/>
        <v>0</v>
      </c>
      <c r="AA36" s="68">
        <f t="shared" si="10"/>
        <v>0</v>
      </c>
      <c r="AB36" s="68">
        <f t="shared" si="11"/>
        <v>0</v>
      </c>
      <c r="AC36" s="73">
        <f t="shared" si="12"/>
        <v>0</v>
      </c>
    </row>
    <row r="37" spans="1:16384" ht="15.75">
      <c r="A37" s="160"/>
      <c r="B37" s="84" t="s">
        <v>32</v>
      </c>
      <c r="C37" s="49">
        <v>185173079.7799978</v>
      </c>
      <c r="D37" s="4"/>
      <c r="E37" s="50">
        <f t="shared" si="13"/>
        <v>185173079.7799978</v>
      </c>
      <c r="F37" s="49">
        <v>888123.14</v>
      </c>
      <c r="G37" s="4"/>
      <c r="H37" s="50">
        <f t="shared" si="14"/>
        <v>888123.14</v>
      </c>
      <c r="I37" s="49">
        <v>0</v>
      </c>
      <c r="J37" s="13"/>
      <c r="K37" s="50">
        <f t="shared" si="15"/>
        <v>0</v>
      </c>
      <c r="L37" s="49">
        <v>0</v>
      </c>
      <c r="M37" s="13"/>
      <c r="N37" s="50">
        <f t="shared" si="16"/>
        <v>0</v>
      </c>
      <c r="O37" s="49">
        <v>0</v>
      </c>
      <c r="P37" s="4"/>
      <c r="Q37" s="50">
        <f t="shared" si="17"/>
        <v>0</v>
      </c>
      <c r="R37" s="49">
        <v>184284956.63999784</v>
      </c>
      <c r="S37" s="4"/>
      <c r="T37" s="50">
        <f t="shared" si="18"/>
        <v>184284956.63999784</v>
      </c>
      <c r="U37" s="127">
        <f t="shared" si="6"/>
        <v>0</v>
      </c>
      <c r="W37" s="92" t="s">
        <v>32</v>
      </c>
      <c r="X37" s="68">
        <f t="shared" si="7"/>
        <v>0</v>
      </c>
      <c r="Y37" s="68">
        <f t="shared" si="8"/>
        <v>0</v>
      </c>
      <c r="Z37" s="68">
        <f t="shared" si="9"/>
        <v>0</v>
      </c>
      <c r="AA37" s="68">
        <f t="shared" si="10"/>
        <v>0</v>
      </c>
      <c r="AB37" s="68">
        <f t="shared" si="11"/>
        <v>0</v>
      </c>
      <c r="AC37" s="73">
        <f t="shared" si="12"/>
        <v>0</v>
      </c>
    </row>
    <row r="38" spans="1:16384" ht="15.75">
      <c r="A38" s="161"/>
      <c r="B38" s="84" t="s">
        <v>33</v>
      </c>
      <c r="C38" s="51"/>
      <c r="D38" s="57"/>
      <c r="E38" s="53">
        <f t="shared" si="13"/>
        <v>0</v>
      </c>
      <c r="F38" s="51"/>
      <c r="G38" s="57"/>
      <c r="H38" s="53">
        <f t="shared" si="14"/>
        <v>0</v>
      </c>
      <c r="I38" s="51"/>
      <c r="J38" s="52"/>
      <c r="K38" s="53">
        <f t="shared" si="15"/>
        <v>0</v>
      </c>
      <c r="L38" s="51"/>
      <c r="M38" s="52"/>
      <c r="N38" s="53">
        <f t="shared" si="16"/>
        <v>0</v>
      </c>
      <c r="O38" s="51"/>
      <c r="P38" s="57"/>
      <c r="Q38" s="53">
        <f t="shared" si="17"/>
        <v>0</v>
      </c>
      <c r="R38" s="51"/>
      <c r="S38" s="57"/>
      <c r="T38" s="53">
        <f t="shared" si="18"/>
        <v>0</v>
      </c>
      <c r="U38" s="128">
        <f t="shared" si="6"/>
        <v>0</v>
      </c>
      <c r="W38" s="92" t="s">
        <v>33</v>
      </c>
      <c r="X38" s="72">
        <f t="shared" si="7"/>
        <v>0</v>
      </c>
      <c r="Y38" s="72">
        <f t="shared" si="8"/>
        <v>0</v>
      </c>
      <c r="Z38" s="72">
        <f t="shared" si="9"/>
        <v>0</v>
      </c>
      <c r="AA38" s="72">
        <f t="shared" si="10"/>
        <v>0</v>
      </c>
      <c r="AB38" s="72">
        <f t="shared" si="11"/>
        <v>0</v>
      </c>
      <c r="AC38" s="76">
        <f t="shared" si="12"/>
        <v>0</v>
      </c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  <c r="CN38" s="137"/>
      <c r="CO38" s="137"/>
      <c r="CP38" s="137"/>
      <c r="CQ38" s="137"/>
      <c r="CR38" s="137"/>
      <c r="CS38" s="137"/>
      <c r="CT38" s="137"/>
      <c r="CU38" s="137"/>
      <c r="CV38" s="137"/>
      <c r="CW38" s="137"/>
      <c r="CX38" s="137"/>
      <c r="CY38" s="137"/>
      <c r="CZ38" s="137"/>
      <c r="DA38" s="137"/>
      <c r="DB38" s="137"/>
      <c r="DC38" s="137"/>
      <c r="DD38" s="137"/>
      <c r="DE38" s="137"/>
      <c r="DF38" s="137"/>
      <c r="DG38" s="137"/>
      <c r="DH38" s="137"/>
      <c r="DI38" s="137"/>
      <c r="DJ38" s="137"/>
      <c r="DK38" s="137"/>
      <c r="DL38" s="137"/>
      <c r="DM38" s="137"/>
      <c r="DN38" s="137"/>
      <c r="DO38" s="137"/>
      <c r="DP38" s="137"/>
      <c r="DQ38" s="137"/>
      <c r="DR38" s="137"/>
      <c r="DS38" s="137"/>
      <c r="DT38" s="137"/>
      <c r="DU38" s="137"/>
      <c r="DV38" s="137"/>
      <c r="DW38" s="137"/>
      <c r="DX38" s="137"/>
      <c r="DY38" s="137"/>
      <c r="DZ38" s="137"/>
      <c r="EA38" s="137"/>
      <c r="EB38" s="137"/>
      <c r="EC38" s="137"/>
      <c r="ED38" s="137"/>
      <c r="EE38" s="137"/>
      <c r="EF38" s="137"/>
      <c r="EG38" s="137"/>
      <c r="EH38" s="137"/>
      <c r="EI38" s="137"/>
      <c r="EJ38" s="137"/>
      <c r="EK38" s="137"/>
      <c r="EL38" s="137"/>
      <c r="EM38" s="137"/>
      <c r="EN38" s="137"/>
      <c r="EO38" s="137"/>
      <c r="EP38" s="137"/>
      <c r="EQ38" s="137"/>
      <c r="ER38" s="137"/>
      <c r="ES38" s="137"/>
      <c r="ET38" s="137"/>
      <c r="EU38" s="137"/>
      <c r="EV38" s="137"/>
      <c r="EW38" s="137"/>
      <c r="EX38" s="137"/>
      <c r="EY38" s="137"/>
      <c r="EZ38" s="137"/>
      <c r="FA38" s="137"/>
      <c r="FB38" s="137"/>
      <c r="FC38" s="137"/>
      <c r="FD38" s="137"/>
      <c r="FE38" s="137"/>
      <c r="FF38" s="137"/>
      <c r="FG38" s="137"/>
      <c r="FH38" s="137"/>
      <c r="FI38" s="137"/>
      <c r="FJ38" s="137"/>
      <c r="FK38" s="137"/>
      <c r="FL38" s="137"/>
      <c r="FM38" s="137"/>
      <c r="FN38" s="137"/>
      <c r="FO38" s="137"/>
      <c r="FP38" s="137"/>
      <c r="FQ38" s="137"/>
      <c r="FR38" s="137"/>
      <c r="FS38" s="137"/>
      <c r="FT38" s="137"/>
      <c r="FU38" s="137"/>
      <c r="FV38" s="137"/>
      <c r="FW38" s="137"/>
      <c r="FX38" s="137"/>
      <c r="FY38" s="137"/>
      <c r="FZ38" s="137"/>
      <c r="GA38" s="137"/>
      <c r="GB38" s="137"/>
      <c r="GC38" s="137"/>
      <c r="GD38" s="137"/>
      <c r="GE38" s="137"/>
      <c r="GF38" s="137"/>
      <c r="GG38" s="137"/>
      <c r="GH38" s="137"/>
      <c r="GI38" s="137"/>
      <c r="GJ38" s="137"/>
      <c r="GK38" s="137"/>
      <c r="GL38" s="137"/>
      <c r="GM38" s="137"/>
      <c r="GN38" s="137"/>
      <c r="GO38" s="137"/>
      <c r="GP38" s="137"/>
      <c r="GQ38" s="137"/>
      <c r="GR38" s="137"/>
      <c r="GS38" s="137"/>
      <c r="GT38" s="137"/>
      <c r="GU38" s="137"/>
      <c r="GV38" s="137"/>
      <c r="GW38" s="137"/>
      <c r="GX38" s="137"/>
      <c r="GY38" s="137"/>
      <c r="GZ38" s="137"/>
      <c r="HA38" s="137"/>
      <c r="HB38" s="137"/>
      <c r="HC38" s="137"/>
      <c r="HD38" s="137"/>
      <c r="HE38" s="137"/>
      <c r="HF38" s="137"/>
      <c r="HG38" s="137"/>
      <c r="HH38" s="137"/>
      <c r="HI38" s="137"/>
      <c r="HJ38" s="137"/>
      <c r="HK38" s="137"/>
      <c r="HL38" s="137"/>
      <c r="HM38" s="137"/>
      <c r="HN38" s="137"/>
      <c r="HO38" s="137"/>
      <c r="HP38" s="137"/>
      <c r="HQ38" s="137"/>
      <c r="HR38" s="137"/>
      <c r="HS38" s="137"/>
      <c r="HT38" s="137"/>
      <c r="HU38" s="137"/>
      <c r="HV38" s="137"/>
      <c r="HW38" s="137"/>
      <c r="HX38" s="137"/>
      <c r="HY38" s="137"/>
      <c r="HZ38" s="137"/>
      <c r="IA38" s="137"/>
      <c r="IB38" s="137"/>
      <c r="IC38" s="137"/>
      <c r="ID38" s="137"/>
      <c r="IE38" s="137"/>
      <c r="IF38" s="137"/>
      <c r="IG38" s="137"/>
      <c r="IH38" s="137"/>
      <c r="II38" s="137"/>
      <c r="IJ38" s="137"/>
      <c r="IK38" s="137"/>
      <c r="IL38" s="137"/>
      <c r="IM38" s="137"/>
      <c r="IN38" s="137"/>
      <c r="IO38" s="137"/>
      <c r="IP38" s="137"/>
      <c r="IQ38" s="137"/>
      <c r="IR38" s="137"/>
      <c r="IS38" s="137"/>
      <c r="IT38" s="137"/>
      <c r="IU38" s="137"/>
      <c r="IV38" s="137"/>
      <c r="IW38" s="137"/>
      <c r="IX38" s="137"/>
      <c r="IY38" s="137"/>
      <c r="IZ38" s="137"/>
      <c r="JA38" s="137"/>
      <c r="JB38" s="137"/>
      <c r="JC38" s="137"/>
      <c r="JD38" s="137"/>
      <c r="JE38" s="137"/>
      <c r="JF38" s="137"/>
      <c r="JG38" s="137"/>
      <c r="JH38" s="137"/>
      <c r="JI38" s="137"/>
      <c r="JJ38" s="137"/>
      <c r="JK38" s="137"/>
      <c r="JL38" s="137"/>
      <c r="JM38" s="137"/>
      <c r="JN38" s="137"/>
      <c r="JO38" s="137"/>
      <c r="JP38" s="137"/>
      <c r="JQ38" s="137"/>
      <c r="JR38" s="137"/>
      <c r="JS38" s="137"/>
      <c r="JT38" s="137"/>
      <c r="JU38" s="137"/>
      <c r="JV38" s="137"/>
      <c r="JW38" s="137"/>
      <c r="JX38" s="137"/>
      <c r="JY38" s="137"/>
      <c r="JZ38" s="137"/>
      <c r="KA38" s="137"/>
      <c r="KB38" s="137"/>
      <c r="KC38" s="137"/>
      <c r="KD38" s="137"/>
      <c r="KE38" s="137"/>
      <c r="KF38" s="137"/>
      <c r="KG38" s="137"/>
      <c r="KH38" s="137"/>
      <c r="KI38" s="137"/>
      <c r="KJ38" s="137"/>
      <c r="KK38" s="137"/>
      <c r="KL38" s="137"/>
      <c r="KM38" s="137"/>
      <c r="KN38" s="137"/>
      <c r="KO38" s="137"/>
      <c r="KP38" s="137"/>
      <c r="KQ38" s="137"/>
      <c r="KR38" s="137"/>
      <c r="KS38" s="137"/>
      <c r="KT38" s="137"/>
      <c r="KU38" s="137"/>
      <c r="KV38" s="137"/>
      <c r="KW38" s="137"/>
      <c r="KX38" s="137"/>
      <c r="KY38" s="137"/>
      <c r="KZ38" s="137"/>
      <c r="LA38" s="137"/>
      <c r="LB38" s="137"/>
      <c r="LC38" s="137"/>
      <c r="LD38" s="137"/>
      <c r="LE38" s="137"/>
      <c r="LF38" s="137"/>
      <c r="LG38" s="137"/>
      <c r="LH38" s="137"/>
      <c r="LI38" s="137"/>
      <c r="LJ38" s="137"/>
      <c r="LK38" s="137"/>
      <c r="LL38" s="137"/>
      <c r="LM38" s="137"/>
      <c r="LN38" s="137"/>
      <c r="LO38" s="137"/>
      <c r="LP38" s="137"/>
      <c r="LQ38" s="137"/>
      <c r="LR38" s="137"/>
      <c r="LS38" s="137"/>
      <c r="LT38" s="137"/>
      <c r="LU38" s="137"/>
      <c r="LV38" s="137"/>
      <c r="LW38" s="137"/>
      <c r="LX38" s="137"/>
      <c r="LY38" s="137"/>
      <c r="LZ38" s="137"/>
      <c r="MA38" s="137"/>
      <c r="MB38" s="137"/>
      <c r="MC38" s="137"/>
      <c r="MD38" s="137"/>
      <c r="ME38" s="137"/>
      <c r="MF38" s="137"/>
      <c r="MG38" s="137"/>
      <c r="MH38" s="137"/>
      <c r="MI38" s="137"/>
      <c r="MJ38" s="137"/>
      <c r="MK38" s="137"/>
      <c r="ML38" s="137"/>
      <c r="MM38" s="137"/>
      <c r="MN38" s="137"/>
      <c r="MO38" s="137"/>
      <c r="MP38" s="137"/>
      <c r="MQ38" s="137"/>
      <c r="MR38" s="137"/>
      <c r="MS38" s="137"/>
      <c r="MT38" s="137"/>
      <c r="MU38" s="137"/>
      <c r="MV38" s="137"/>
      <c r="MW38" s="137"/>
      <c r="MX38" s="137"/>
      <c r="MY38" s="137"/>
      <c r="MZ38" s="137"/>
      <c r="NA38" s="137"/>
      <c r="NB38" s="137"/>
      <c r="NC38" s="137"/>
      <c r="ND38" s="137"/>
      <c r="NE38" s="137"/>
      <c r="NF38" s="137"/>
      <c r="NG38" s="137"/>
      <c r="NH38" s="137"/>
      <c r="NI38" s="137"/>
      <c r="NJ38" s="137"/>
      <c r="NK38" s="137"/>
      <c r="NL38" s="137"/>
      <c r="NM38" s="137"/>
      <c r="NN38" s="137"/>
      <c r="NO38" s="137"/>
      <c r="NP38" s="137"/>
      <c r="NQ38" s="137"/>
      <c r="NR38" s="137"/>
      <c r="NS38" s="137"/>
      <c r="NT38" s="137"/>
      <c r="NU38" s="137"/>
      <c r="NV38" s="137"/>
      <c r="NW38" s="137"/>
      <c r="NX38" s="137"/>
      <c r="NY38" s="137"/>
      <c r="NZ38" s="137"/>
      <c r="OA38" s="137"/>
      <c r="OB38" s="137"/>
      <c r="OC38" s="137"/>
      <c r="OD38" s="137"/>
      <c r="OE38" s="137"/>
      <c r="OF38" s="137"/>
      <c r="OG38" s="137"/>
      <c r="OH38" s="137"/>
      <c r="OI38" s="137"/>
      <c r="OJ38" s="137"/>
      <c r="OK38" s="137"/>
      <c r="OL38" s="137"/>
      <c r="OM38" s="137"/>
      <c r="ON38" s="137"/>
      <c r="OO38" s="137"/>
      <c r="OP38" s="137"/>
      <c r="OQ38" s="137"/>
      <c r="OR38" s="137"/>
      <c r="OS38" s="137"/>
      <c r="OT38" s="137"/>
      <c r="OU38" s="137"/>
      <c r="OV38" s="137"/>
      <c r="OW38" s="137"/>
      <c r="OX38" s="137"/>
      <c r="OY38" s="137"/>
      <c r="OZ38" s="137"/>
      <c r="PA38" s="137"/>
      <c r="PB38" s="137"/>
      <c r="PC38" s="137"/>
      <c r="PD38" s="137"/>
      <c r="PE38" s="137"/>
      <c r="PF38" s="137"/>
      <c r="PG38" s="137"/>
      <c r="PH38" s="137"/>
      <c r="PI38" s="137"/>
      <c r="PJ38" s="137"/>
      <c r="PK38" s="137"/>
      <c r="PL38" s="137"/>
      <c r="PM38" s="137"/>
      <c r="PN38" s="137"/>
      <c r="PO38" s="137"/>
      <c r="PP38" s="137"/>
      <c r="PQ38" s="137"/>
      <c r="PR38" s="137"/>
      <c r="PS38" s="137"/>
      <c r="PT38" s="137"/>
      <c r="PU38" s="137"/>
      <c r="PV38" s="137"/>
      <c r="PW38" s="137"/>
      <c r="PX38" s="137"/>
      <c r="PY38" s="137"/>
      <c r="PZ38" s="137"/>
      <c r="QA38" s="137"/>
      <c r="QB38" s="137"/>
      <c r="QC38" s="137"/>
      <c r="QD38" s="137"/>
      <c r="QE38" s="137"/>
      <c r="QF38" s="137"/>
      <c r="QG38" s="137"/>
      <c r="QH38" s="137"/>
      <c r="QI38" s="137"/>
      <c r="QJ38" s="137"/>
      <c r="QK38" s="137"/>
      <c r="QL38" s="137"/>
      <c r="QM38" s="137"/>
      <c r="QN38" s="137"/>
      <c r="QO38" s="137"/>
      <c r="QP38" s="137"/>
      <c r="QQ38" s="137"/>
      <c r="QR38" s="137"/>
      <c r="QS38" s="137"/>
      <c r="QT38" s="137"/>
      <c r="QU38" s="137"/>
      <c r="QV38" s="137"/>
      <c r="QW38" s="137"/>
      <c r="QX38" s="137"/>
      <c r="QY38" s="137"/>
      <c r="QZ38" s="137"/>
      <c r="RA38" s="137"/>
      <c r="RB38" s="137"/>
      <c r="RC38" s="137"/>
      <c r="RD38" s="137"/>
      <c r="RE38" s="137"/>
      <c r="RF38" s="137"/>
      <c r="RG38" s="137"/>
      <c r="RH38" s="137"/>
      <c r="RI38" s="137"/>
      <c r="RJ38" s="137"/>
      <c r="RK38" s="137"/>
      <c r="RL38" s="137"/>
      <c r="RM38" s="137"/>
      <c r="RN38" s="137"/>
      <c r="RO38" s="137"/>
      <c r="RP38" s="137"/>
      <c r="RQ38" s="137"/>
      <c r="RR38" s="137"/>
      <c r="RS38" s="137"/>
      <c r="RT38" s="137"/>
      <c r="RU38" s="137"/>
      <c r="RV38" s="137"/>
      <c r="RW38" s="137"/>
      <c r="RX38" s="137"/>
      <c r="RY38" s="137"/>
      <c r="RZ38" s="137"/>
      <c r="SA38" s="137"/>
      <c r="SB38" s="137"/>
      <c r="SC38" s="137"/>
      <c r="SD38" s="137"/>
      <c r="SE38" s="137"/>
      <c r="SF38" s="137"/>
      <c r="SG38" s="137"/>
      <c r="SH38" s="137"/>
      <c r="SI38" s="137"/>
      <c r="SJ38" s="137"/>
      <c r="SK38" s="137"/>
      <c r="SL38" s="137"/>
      <c r="SM38" s="137"/>
      <c r="SN38" s="137"/>
      <c r="SO38" s="137"/>
      <c r="SP38" s="137"/>
      <c r="SQ38" s="137"/>
      <c r="SR38" s="137"/>
      <c r="SS38" s="137"/>
      <c r="ST38" s="137"/>
      <c r="SU38" s="137"/>
      <c r="SV38" s="137"/>
      <c r="SW38" s="137"/>
      <c r="SX38" s="137"/>
      <c r="SY38" s="137"/>
      <c r="SZ38" s="137"/>
      <c r="TA38" s="137"/>
      <c r="TB38" s="137"/>
      <c r="TC38" s="137"/>
      <c r="TD38" s="137"/>
      <c r="TE38" s="137"/>
      <c r="TF38" s="137"/>
      <c r="TG38" s="137"/>
      <c r="TH38" s="137"/>
      <c r="TI38" s="137"/>
      <c r="TJ38" s="137"/>
      <c r="TK38" s="137"/>
      <c r="TL38" s="137"/>
      <c r="TM38" s="137"/>
      <c r="TN38" s="137"/>
      <c r="TO38" s="137"/>
      <c r="TP38" s="137"/>
      <c r="TQ38" s="137"/>
      <c r="TR38" s="137"/>
      <c r="TS38" s="137"/>
      <c r="TT38" s="137"/>
      <c r="TU38" s="137"/>
      <c r="TV38" s="137"/>
      <c r="TW38" s="137"/>
      <c r="TX38" s="137"/>
      <c r="TY38" s="137"/>
      <c r="TZ38" s="137"/>
      <c r="UA38" s="137"/>
      <c r="UB38" s="137"/>
      <c r="UC38" s="137"/>
      <c r="UD38" s="137"/>
      <c r="UE38" s="137"/>
      <c r="UF38" s="137"/>
      <c r="UG38" s="137"/>
      <c r="UH38" s="137"/>
      <c r="UI38" s="137"/>
      <c r="UJ38" s="137"/>
      <c r="UK38" s="137"/>
      <c r="UL38" s="137"/>
      <c r="UM38" s="137"/>
      <c r="UN38" s="137"/>
      <c r="UO38" s="137"/>
      <c r="UP38" s="137"/>
      <c r="UQ38" s="137"/>
      <c r="UR38" s="137"/>
      <c r="US38" s="137"/>
      <c r="UT38" s="137"/>
      <c r="UU38" s="137"/>
      <c r="UV38" s="137"/>
      <c r="UW38" s="137"/>
      <c r="UX38" s="137"/>
      <c r="UY38" s="137"/>
      <c r="UZ38" s="137"/>
      <c r="VA38" s="137"/>
      <c r="VB38" s="137"/>
      <c r="VC38" s="137"/>
      <c r="VD38" s="137"/>
      <c r="VE38" s="137"/>
      <c r="VF38" s="137"/>
      <c r="VG38" s="137"/>
      <c r="VH38" s="137"/>
      <c r="VI38" s="137"/>
      <c r="VJ38" s="137"/>
      <c r="VK38" s="137"/>
      <c r="VL38" s="137"/>
      <c r="VM38" s="137"/>
      <c r="VN38" s="137"/>
      <c r="VO38" s="137"/>
      <c r="VP38" s="137"/>
      <c r="VQ38" s="137"/>
      <c r="VR38" s="137"/>
      <c r="VS38" s="137"/>
      <c r="VT38" s="137"/>
      <c r="VU38" s="137"/>
      <c r="VV38" s="137"/>
      <c r="VW38" s="137"/>
      <c r="VX38" s="137"/>
      <c r="VY38" s="137"/>
      <c r="VZ38" s="137"/>
      <c r="WA38" s="137"/>
      <c r="WB38" s="137"/>
      <c r="WC38" s="137"/>
      <c r="WD38" s="137"/>
      <c r="WE38" s="137"/>
      <c r="WF38" s="137"/>
      <c r="WG38" s="137"/>
      <c r="WH38" s="137"/>
      <c r="WI38" s="137"/>
      <c r="WJ38" s="137"/>
      <c r="WK38" s="137"/>
      <c r="WL38" s="137"/>
      <c r="WM38" s="137"/>
      <c r="WN38" s="137"/>
      <c r="WO38" s="137"/>
      <c r="WP38" s="137"/>
      <c r="WQ38" s="137"/>
      <c r="WR38" s="137"/>
      <c r="WS38" s="137"/>
      <c r="WT38" s="137"/>
      <c r="WU38" s="137"/>
      <c r="WV38" s="137"/>
      <c r="WW38" s="137"/>
      <c r="WX38" s="137"/>
      <c r="WY38" s="137"/>
      <c r="WZ38" s="137"/>
      <c r="XA38" s="137"/>
      <c r="XB38" s="137"/>
      <c r="XC38" s="137"/>
      <c r="XD38" s="137"/>
      <c r="XE38" s="137"/>
      <c r="XF38" s="137"/>
      <c r="XG38" s="137"/>
      <c r="XH38" s="137"/>
      <c r="XI38" s="137"/>
      <c r="XJ38" s="137"/>
      <c r="XK38" s="137"/>
      <c r="XL38" s="137"/>
      <c r="XM38" s="137"/>
      <c r="XN38" s="137"/>
      <c r="XO38" s="137"/>
      <c r="XP38" s="137"/>
      <c r="XQ38" s="137"/>
      <c r="XR38" s="137"/>
      <c r="XS38" s="137"/>
      <c r="XT38" s="137"/>
      <c r="XU38" s="137"/>
      <c r="XV38" s="137"/>
      <c r="XW38" s="137"/>
      <c r="XX38" s="137"/>
      <c r="XY38" s="137"/>
      <c r="XZ38" s="137"/>
      <c r="YA38" s="137"/>
      <c r="YB38" s="137"/>
      <c r="YC38" s="137"/>
      <c r="YD38" s="137"/>
      <c r="YE38" s="137"/>
      <c r="YF38" s="137"/>
      <c r="YG38" s="137"/>
      <c r="YH38" s="137"/>
      <c r="YI38" s="137"/>
      <c r="YJ38" s="137"/>
      <c r="YK38" s="137"/>
      <c r="YL38" s="137"/>
      <c r="YM38" s="137"/>
      <c r="YN38" s="137"/>
      <c r="YO38" s="137"/>
      <c r="YP38" s="137"/>
      <c r="YQ38" s="137"/>
      <c r="YR38" s="137"/>
      <c r="YS38" s="137"/>
      <c r="YT38" s="137"/>
      <c r="YU38" s="137"/>
      <c r="YV38" s="137"/>
      <c r="YW38" s="137"/>
      <c r="YX38" s="137"/>
      <c r="YY38" s="137"/>
      <c r="YZ38" s="137"/>
      <c r="ZA38" s="137"/>
      <c r="ZB38" s="137"/>
      <c r="ZC38" s="137"/>
      <c r="ZD38" s="137"/>
      <c r="ZE38" s="137"/>
      <c r="ZF38" s="137"/>
      <c r="ZG38" s="137"/>
      <c r="ZH38" s="137"/>
      <c r="ZI38" s="137"/>
      <c r="ZJ38" s="137"/>
      <c r="ZK38" s="137"/>
      <c r="ZL38" s="137"/>
      <c r="ZM38" s="137"/>
      <c r="ZN38" s="137"/>
      <c r="ZO38" s="137"/>
      <c r="ZP38" s="137"/>
      <c r="ZQ38" s="137"/>
      <c r="ZR38" s="137"/>
      <c r="ZS38" s="137"/>
      <c r="ZT38" s="137"/>
      <c r="ZU38" s="137"/>
      <c r="ZV38" s="137"/>
      <c r="ZW38" s="137"/>
      <c r="ZX38" s="137"/>
      <c r="ZY38" s="137"/>
      <c r="ZZ38" s="137"/>
      <c r="AAA38" s="137"/>
      <c r="AAB38" s="137"/>
      <c r="AAC38" s="137"/>
      <c r="AAD38" s="137"/>
      <c r="AAE38" s="137"/>
      <c r="AAF38" s="137"/>
      <c r="AAG38" s="137"/>
      <c r="AAH38" s="137"/>
      <c r="AAI38" s="137"/>
      <c r="AAJ38" s="137"/>
      <c r="AAK38" s="137"/>
      <c r="AAL38" s="137"/>
      <c r="AAM38" s="137"/>
      <c r="AAN38" s="137"/>
      <c r="AAO38" s="137"/>
      <c r="AAP38" s="137"/>
      <c r="AAQ38" s="137"/>
      <c r="AAR38" s="137"/>
      <c r="AAS38" s="137"/>
      <c r="AAT38" s="137"/>
      <c r="AAU38" s="137"/>
      <c r="AAV38" s="137"/>
      <c r="AAW38" s="137"/>
      <c r="AAX38" s="137"/>
      <c r="AAY38" s="137"/>
      <c r="AAZ38" s="137"/>
      <c r="ABA38" s="137"/>
      <c r="ABB38" s="137"/>
      <c r="ABC38" s="137"/>
      <c r="ABD38" s="137"/>
      <c r="ABE38" s="137"/>
      <c r="ABF38" s="137"/>
      <c r="ABG38" s="137"/>
      <c r="ABH38" s="137"/>
      <c r="ABI38" s="137"/>
      <c r="ABJ38" s="137"/>
      <c r="ABK38" s="137"/>
      <c r="ABL38" s="137"/>
      <c r="ABM38" s="137"/>
      <c r="ABN38" s="137"/>
      <c r="ABO38" s="137"/>
      <c r="ABP38" s="137"/>
      <c r="ABQ38" s="137"/>
      <c r="ABR38" s="137"/>
      <c r="ABS38" s="137"/>
      <c r="ABT38" s="137"/>
      <c r="ABU38" s="137"/>
      <c r="ABV38" s="137"/>
      <c r="ABW38" s="137"/>
      <c r="ABX38" s="137"/>
      <c r="ABY38" s="137"/>
      <c r="ABZ38" s="137"/>
      <c r="ACA38" s="137"/>
      <c r="ACB38" s="137"/>
      <c r="ACC38" s="137"/>
      <c r="ACD38" s="137"/>
      <c r="ACE38" s="137"/>
      <c r="ACF38" s="137"/>
      <c r="ACG38" s="137"/>
      <c r="ACH38" s="137"/>
      <c r="ACI38" s="137"/>
      <c r="ACJ38" s="137"/>
      <c r="ACK38" s="137"/>
      <c r="ACL38" s="137"/>
      <c r="ACM38" s="137"/>
      <c r="ACN38" s="137"/>
      <c r="ACO38" s="137"/>
      <c r="ACP38" s="137"/>
      <c r="ACQ38" s="137"/>
      <c r="ACR38" s="137"/>
      <c r="ACS38" s="137"/>
      <c r="ACT38" s="137"/>
      <c r="ACU38" s="137"/>
      <c r="ACV38" s="137"/>
      <c r="ACW38" s="137"/>
      <c r="ACX38" s="137"/>
      <c r="ACY38" s="137"/>
      <c r="ACZ38" s="137"/>
      <c r="ADA38" s="137"/>
      <c r="ADB38" s="137"/>
      <c r="ADC38" s="137"/>
      <c r="ADD38" s="137"/>
      <c r="ADE38" s="137"/>
      <c r="ADF38" s="137"/>
      <c r="ADG38" s="137"/>
      <c r="ADH38" s="137"/>
      <c r="ADI38" s="137"/>
      <c r="ADJ38" s="137"/>
      <c r="ADK38" s="137"/>
      <c r="ADL38" s="137"/>
      <c r="ADM38" s="137"/>
      <c r="ADN38" s="137"/>
      <c r="ADO38" s="137"/>
      <c r="ADP38" s="137"/>
      <c r="ADQ38" s="137"/>
      <c r="ADR38" s="137"/>
      <c r="ADS38" s="137"/>
      <c r="ADT38" s="137"/>
      <c r="ADU38" s="137"/>
      <c r="ADV38" s="137"/>
      <c r="ADW38" s="137"/>
      <c r="ADX38" s="137"/>
      <c r="ADY38" s="137"/>
      <c r="ADZ38" s="137"/>
      <c r="AEA38" s="137"/>
      <c r="AEB38" s="137"/>
      <c r="AEC38" s="137"/>
      <c r="AED38" s="137"/>
      <c r="AEE38" s="137"/>
      <c r="AEF38" s="137"/>
      <c r="AEG38" s="137"/>
      <c r="AEH38" s="137"/>
      <c r="AEI38" s="137"/>
      <c r="AEJ38" s="137"/>
      <c r="AEK38" s="137"/>
      <c r="AEL38" s="137"/>
      <c r="AEM38" s="137"/>
      <c r="AEN38" s="137"/>
      <c r="AEO38" s="137"/>
      <c r="AEP38" s="137"/>
      <c r="AEQ38" s="137"/>
      <c r="AER38" s="137"/>
      <c r="AES38" s="137"/>
      <c r="AET38" s="137"/>
      <c r="AEU38" s="137"/>
      <c r="AEV38" s="137"/>
      <c r="AEW38" s="137"/>
      <c r="AEX38" s="137"/>
      <c r="AEY38" s="137"/>
      <c r="AEZ38" s="137"/>
      <c r="AFA38" s="137"/>
      <c r="AFB38" s="137"/>
      <c r="AFC38" s="137"/>
      <c r="AFD38" s="137"/>
      <c r="AFE38" s="137"/>
      <c r="AFF38" s="137"/>
      <c r="AFG38" s="137"/>
      <c r="AFH38" s="137"/>
      <c r="AFI38" s="137"/>
      <c r="AFJ38" s="137"/>
      <c r="AFK38" s="137"/>
      <c r="AFL38" s="137"/>
      <c r="AFM38" s="137"/>
      <c r="AFN38" s="137"/>
      <c r="AFO38" s="137"/>
      <c r="AFP38" s="137"/>
      <c r="AFQ38" s="137"/>
      <c r="AFR38" s="137"/>
      <c r="AFS38" s="137"/>
      <c r="AFT38" s="137"/>
      <c r="AFU38" s="137"/>
      <c r="AFV38" s="137"/>
      <c r="AFW38" s="137"/>
      <c r="AFX38" s="137"/>
      <c r="AFY38" s="137"/>
      <c r="AFZ38" s="137"/>
      <c r="AGA38" s="137"/>
      <c r="AGB38" s="137"/>
      <c r="AGC38" s="137"/>
      <c r="AGD38" s="137"/>
      <c r="AGE38" s="137"/>
      <c r="AGF38" s="137"/>
      <c r="AGG38" s="137"/>
      <c r="AGH38" s="137"/>
      <c r="AGI38" s="137"/>
      <c r="AGJ38" s="137"/>
      <c r="AGK38" s="137"/>
      <c r="AGL38" s="137"/>
      <c r="AGM38" s="137"/>
      <c r="AGN38" s="137"/>
      <c r="AGO38" s="137"/>
      <c r="AGP38" s="137"/>
      <c r="AGQ38" s="137"/>
      <c r="AGR38" s="137"/>
      <c r="AGS38" s="137"/>
      <c r="AGT38" s="137"/>
      <c r="AGU38" s="137"/>
      <c r="AGV38" s="137"/>
      <c r="AGW38" s="137"/>
      <c r="AGX38" s="137"/>
      <c r="AGY38" s="137"/>
      <c r="AGZ38" s="137"/>
      <c r="AHA38" s="137"/>
      <c r="AHB38" s="137"/>
      <c r="AHC38" s="137"/>
      <c r="AHD38" s="137"/>
      <c r="AHE38" s="137"/>
      <c r="AHF38" s="137"/>
      <c r="AHG38" s="137"/>
      <c r="AHH38" s="137"/>
      <c r="AHI38" s="137"/>
      <c r="AHJ38" s="137"/>
      <c r="AHK38" s="137"/>
      <c r="AHL38" s="137"/>
      <c r="AHM38" s="137"/>
      <c r="AHN38" s="137"/>
      <c r="AHO38" s="137"/>
      <c r="AHP38" s="137"/>
      <c r="AHQ38" s="137"/>
      <c r="AHR38" s="137"/>
      <c r="AHS38" s="137"/>
      <c r="AHT38" s="137"/>
      <c r="AHU38" s="137"/>
      <c r="AHV38" s="137"/>
      <c r="AHW38" s="137"/>
      <c r="AHX38" s="137"/>
      <c r="AHY38" s="137"/>
      <c r="AHZ38" s="137"/>
      <c r="AIA38" s="137"/>
      <c r="AIB38" s="137"/>
      <c r="AIC38" s="137"/>
      <c r="AID38" s="137"/>
      <c r="AIE38" s="137"/>
      <c r="AIF38" s="137"/>
      <c r="AIG38" s="137"/>
      <c r="AIH38" s="137"/>
      <c r="AII38" s="137"/>
      <c r="AIJ38" s="137"/>
      <c r="AIK38" s="137"/>
      <c r="AIL38" s="137"/>
      <c r="AIM38" s="137"/>
      <c r="AIN38" s="137"/>
      <c r="AIO38" s="137"/>
      <c r="AIP38" s="137"/>
      <c r="AIQ38" s="137"/>
      <c r="AIR38" s="137"/>
      <c r="AIS38" s="137"/>
      <c r="AIT38" s="137"/>
      <c r="AIU38" s="137"/>
      <c r="AIV38" s="137"/>
      <c r="AIW38" s="137"/>
      <c r="AIX38" s="137"/>
      <c r="AIY38" s="137"/>
      <c r="AIZ38" s="137"/>
      <c r="AJA38" s="137"/>
      <c r="AJB38" s="137"/>
      <c r="AJC38" s="137"/>
      <c r="AJD38" s="137"/>
      <c r="AJE38" s="137"/>
      <c r="AJF38" s="137"/>
      <c r="AJG38" s="137"/>
      <c r="AJH38" s="137"/>
      <c r="AJI38" s="137"/>
      <c r="AJJ38" s="137"/>
      <c r="AJK38" s="137"/>
      <c r="AJL38" s="137"/>
      <c r="AJM38" s="137"/>
      <c r="AJN38" s="137"/>
      <c r="AJO38" s="137"/>
      <c r="AJP38" s="137"/>
      <c r="AJQ38" s="137"/>
      <c r="AJR38" s="137"/>
      <c r="AJS38" s="137"/>
      <c r="AJT38" s="137"/>
      <c r="AJU38" s="137"/>
      <c r="AJV38" s="137"/>
      <c r="AJW38" s="137"/>
      <c r="AJX38" s="137"/>
      <c r="AJY38" s="137"/>
      <c r="AJZ38" s="137"/>
      <c r="AKA38" s="137"/>
      <c r="AKB38" s="137"/>
      <c r="AKC38" s="137"/>
      <c r="AKD38" s="137"/>
      <c r="AKE38" s="137"/>
      <c r="AKF38" s="137"/>
      <c r="AKG38" s="137"/>
      <c r="AKH38" s="137"/>
      <c r="AKI38" s="137"/>
      <c r="AKJ38" s="137"/>
      <c r="AKK38" s="137"/>
      <c r="AKL38" s="137"/>
      <c r="AKM38" s="137"/>
      <c r="AKN38" s="137"/>
      <c r="AKO38" s="137"/>
      <c r="AKP38" s="137"/>
      <c r="AKQ38" s="137"/>
      <c r="AKR38" s="137"/>
      <c r="AKS38" s="137"/>
      <c r="AKT38" s="137"/>
      <c r="AKU38" s="137"/>
      <c r="AKV38" s="137"/>
      <c r="AKW38" s="137"/>
      <c r="AKX38" s="137"/>
      <c r="AKY38" s="137"/>
      <c r="AKZ38" s="137"/>
      <c r="ALA38" s="137"/>
      <c r="ALB38" s="137"/>
      <c r="ALC38" s="137"/>
      <c r="ALD38" s="137"/>
      <c r="ALE38" s="137"/>
      <c r="ALF38" s="137"/>
      <c r="ALG38" s="137"/>
      <c r="ALH38" s="137"/>
      <c r="ALI38" s="137"/>
      <c r="ALJ38" s="137"/>
      <c r="ALK38" s="137"/>
      <c r="ALL38" s="137"/>
      <c r="ALM38" s="137"/>
      <c r="ALN38" s="137"/>
      <c r="ALO38" s="137"/>
      <c r="ALP38" s="137"/>
      <c r="ALQ38" s="137"/>
      <c r="ALR38" s="137"/>
      <c r="ALS38" s="137"/>
      <c r="ALT38" s="137"/>
      <c r="ALU38" s="137"/>
      <c r="ALV38" s="137"/>
      <c r="ALW38" s="137"/>
      <c r="ALX38" s="137"/>
      <c r="ALY38" s="137"/>
      <c r="ALZ38" s="137"/>
      <c r="AMA38" s="137"/>
      <c r="AMB38" s="137"/>
      <c r="AMC38" s="137"/>
      <c r="AMD38" s="137"/>
      <c r="AME38" s="137"/>
      <c r="AMF38" s="137"/>
      <c r="AMG38" s="137"/>
      <c r="AMH38" s="137"/>
      <c r="AMI38" s="137"/>
      <c r="AMJ38" s="137"/>
      <c r="AMK38" s="137"/>
      <c r="AML38" s="137"/>
      <c r="AMM38" s="137"/>
      <c r="AMN38" s="137"/>
      <c r="AMO38" s="137"/>
      <c r="AMP38" s="137"/>
      <c r="AMQ38" s="137"/>
      <c r="AMR38" s="137"/>
      <c r="AMS38" s="137"/>
      <c r="AMT38" s="137"/>
      <c r="AMU38" s="137"/>
      <c r="AMV38" s="137"/>
      <c r="AMW38" s="137"/>
      <c r="AMX38" s="137"/>
      <c r="AMY38" s="137"/>
      <c r="AMZ38" s="137"/>
      <c r="ANA38" s="137"/>
      <c r="ANB38" s="137"/>
      <c r="ANC38" s="137"/>
      <c r="AND38" s="137"/>
      <c r="ANE38" s="137"/>
      <c r="ANF38" s="137"/>
      <c r="ANG38" s="137"/>
      <c r="ANH38" s="137"/>
      <c r="ANI38" s="137"/>
      <c r="ANJ38" s="137"/>
      <c r="ANK38" s="137"/>
      <c r="ANL38" s="137"/>
      <c r="ANM38" s="137"/>
      <c r="ANN38" s="137"/>
      <c r="ANO38" s="137"/>
      <c r="ANP38" s="137"/>
      <c r="ANQ38" s="137"/>
      <c r="ANR38" s="137"/>
      <c r="ANS38" s="137"/>
      <c r="ANT38" s="137"/>
      <c r="ANU38" s="137"/>
      <c r="ANV38" s="137"/>
      <c r="ANW38" s="137"/>
      <c r="ANX38" s="137"/>
      <c r="ANY38" s="137"/>
      <c r="ANZ38" s="137"/>
      <c r="AOA38" s="137"/>
      <c r="AOB38" s="137"/>
      <c r="AOC38" s="137"/>
      <c r="AOD38" s="137"/>
      <c r="AOE38" s="137"/>
      <c r="AOF38" s="137"/>
      <c r="AOG38" s="137"/>
      <c r="AOH38" s="137"/>
      <c r="AOI38" s="137"/>
      <c r="AOJ38" s="137"/>
      <c r="AOK38" s="137"/>
      <c r="AOL38" s="137"/>
      <c r="AOM38" s="137"/>
      <c r="AON38" s="137"/>
      <c r="AOO38" s="137"/>
      <c r="AOP38" s="137"/>
      <c r="AOQ38" s="137"/>
      <c r="AOR38" s="137"/>
      <c r="AOS38" s="137"/>
      <c r="AOT38" s="137"/>
      <c r="AOU38" s="137"/>
      <c r="AOV38" s="137"/>
      <c r="AOW38" s="137"/>
      <c r="AOX38" s="137"/>
      <c r="AOY38" s="137"/>
      <c r="AOZ38" s="137"/>
      <c r="APA38" s="137"/>
      <c r="APB38" s="137"/>
      <c r="APC38" s="137"/>
      <c r="APD38" s="137"/>
      <c r="APE38" s="137"/>
      <c r="APF38" s="137"/>
      <c r="APG38" s="137"/>
      <c r="APH38" s="137"/>
      <c r="API38" s="137"/>
      <c r="APJ38" s="137"/>
      <c r="APK38" s="137"/>
      <c r="APL38" s="137"/>
      <c r="APM38" s="137"/>
      <c r="APN38" s="137"/>
      <c r="APO38" s="137"/>
      <c r="APP38" s="137"/>
      <c r="APQ38" s="137"/>
      <c r="APR38" s="137"/>
      <c r="APS38" s="137"/>
      <c r="APT38" s="137"/>
      <c r="APU38" s="137"/>
      <c r="APV38" s="137"/>
      <c r="APW38" s="137"/>
      <c r="APX38" s="137"/>
      <c r="APY38" s="137"/>
      <c r="APZ38" s="137"/>
      <c r="AQA38" s="137"/>
      <c r="AQB38" s="137"/>
      <c r="AQC38" s="137"/>
      <c r="AQD38" s="137"/>
      <c r="AQE38" s="137"/>
      <c r="AQF38" s="137"/>
      <c r="AQG38" s="137"/>
      <c r="AQH38" s="137"/>
      <c r="AQI38" s="137"/>
      <c r="AQJ38" s="137"/>
      <c r="AQK38" s="137"/>
      <c r="AQL38" s="137"/>
      <c r="AQM38" s="137"/>
      <c r="AQN38" s="137"/>
      <c r="AQO38" s="137"/>
      <c r="AQP38" s="137"/>
      <c r="AQQ38" s="137"/>
      <c r="AQR38" s="137"/>
      <c r="AQS38" s="137"/>
      <c r="AQT38" s="137"/>
      <c r="AQU38" s="137"/>
      <c r="AQV38" s="137"/>
      <c r="AQW38" s="137"/>
      <c r="AQX38" s="137"/>
      <c r="AQY38" s="137"/>
      <c r="AQZ38" s="137"/>
      <c r="ARA38" s="137"/>
      <c r="ARB38" s="137"/>
      <c r="ARC38" s="137"/>
      <c r="ARD38" s="137"/>
      <c r="ARE38" s="137"/>
      <c r="ARF38" s="137"/>
      <c r="ARG38" s="137"/>
      <c r="ARH38" s="137"/>
      <c r="ARI38" s="137"/>
      <c r="ARJ38" s="137"/>
      <c r="ARK38" s="137"/>
      <c r="ARL38" s="137"/>
      <c r="ARM38" s="137"/>
      <c r="ARN38" s="137"/>
      <c r="ARO38" s="137"/>
      <c r="ARP38" s="137"/>
      <c r="ARQ38" s="137"/>
      <c r="ARR38" s="137"/>
      <c r="ARS38" s="137"/>
      <c r="ART38" s="137"/>
      <c r="ARU38" s="137"/>
      <c r="ARV38" s="137"/>
      <c r="ARW38" s="137"/>
      <c r="ARX38" s="137"/>
      <c r="ARY38" s="137"/>
      <c r="ARZ38" s="137"/>
      <c r="ASA38" s="137"/>
      <c r="ASB38" s="137"/>
      <c r="ASC38" s="137"/>
      <c r="ASD38" s="137"/>
      <c r="ASE38" s="137"/>
      <c r="ASF38" s="137"/>
      <c r="ASG38" s="137"/>
      <c r="ASH38" s="137"/>
      <c r="ASI38" s="137"/>
      <c r="ASJ38" s="137"/>
      <c r="ASK38" s="137"/>
      <c r="ASL38" s="137"/>
      <c r="ASM38" s="137"/>
      <c r="ASN38" s="137"/>
      <c r="ASO38" s="137"/>
      <c r="ASP38" s="137"/>
      <c r="ASQ38" s="137"/>
      <c r="ASR38" s="137"/>
      <c r="ASS38" s="137"/>
      <c r="AST38" s="137"/>
      <c r="ASU38" s="137"/>
      <c r="ASV38" s="137"/>
      <c r="ASW38" s="137"/>
      <c r="ASX38" s="137"/>
      <c r="ASY38" s="137"/>
      <c r="ASZ38" s="137"/>
      <c r="ATA38" s="137"/>
      <c r="ATB38" s="137"/>
      <c r="ATC38" s="137"/>
      <c r="ATD38" s="137"/>
      <c r="ATE38" s="137"/>
      <c r="ATF38" s="137"/>
      <c r="ATG38" s="137"/>
      <c r="ATH38" s="137"/>
      <c r="ATI38" s="137"/>
      <c r="ATJ38" s="137"/>
      <c r="ATK38" s="137"/>
      <c r="ATL38" s="137"/>
      <c r="ATM38" s="137"/>
      <c r="ATN38" s="137"/>
      <c r="ATO38" s="137"/>
      <c r="ATP38" s="137"/>
      <c r="ATQ38" s="137"/>
      <c r="ATR38" s="137"/>
      <c r="ATS38" s="137"/>
      <c r="ATT38" s="137"/>
      <c r="ATU38" s="137"/>
      <c r="ATV38" s="137"/>
      <c r="ATW38" s="137"/>
      <c r="ATX38" s="137"/>
      <c r="ATY38" s="137"/>
      <c r="ATZ38" s="137"/>
      <c r="AUA38" s="137"/>
      <c r="AUB38" s="137"/>
      <c r="AUC38" s="137"/>
      <c r="AUD38" s="137"/>
      <c r="AUE38" s="137"/>
      <c r="AUF38" s="137"/>
      <c r="AUG38" s="137"/>
      <c r="AUH38" s="137"/>
      <c r="AUI38" s="137"/>
      <c r="AUJ38" s="137"/>
      <c r="AUK38" s="137"/>
      <c r="AUL38" s="137"/>
      <c r="AUM38" s="137"/>
      <c r="AUN38" s="137"/>
      <c r="AUO38" s="137"/>
      <c r="AUP38" s="137"/>
      <c r="AUQ38" s="137"/>
      <c r="AUR38" s="137"/>
      <c r="AUS38" s="137"/>
      <c r="AUT38" s="137"/>
      <c r="AUU38" s="137"/>
      <c r="AUV38" s="137"/>
      <c r="AUW38" s="137"/>
      <c r="AUX38" s="137"/>
      <c r="AUY38" s="137"/>
      <c r="AUZ38" s="137"/>
      <c r="AVA38" s="137"/>
      <c r="AVB38" s="137"/>
      <c r="AVC38" s="137"/>
      <c r="AVD38" s="137"/>
      <c r="AVE38" s="137"/>
      <c r="AVF38" s="137"/>
      <c r="AVG38" s="137"/>
      <c r="AVH38" s="137"/>
      <c r="AVI38" s="137"/>
      <c r="AVJ38" s="137"/>
      <c r="AVK38" s="137"/>
      <c r="AVL38" s="137"/>
      <c r="AVM38" s="137"/>
      <c r="AVN38" s="137"/>
      <c r="AVO38" s="137"/>
      <c r="AVP38" s="137"/>
      <c r="AVQ38" s="137"/>
      <c r="AVR38" s="137"/>
      <c r="AVS38" s="137"/>
      <c r="AVT38" s="137"/>
      <c r="AVU38" s="137"/>
      <c r="AVV38" s="137"/>
      <c r="AVW38" s="137"/>
      <c r="AVX38" s="137"/>
      <c r="AVY38" s="137"/>
      <c r="AVZ38" s="137"/>
      <c r="AWA38" s="137"/>
      <c r="AWB38" s="137"/>
      <c r="AWC38" s="137"/>
      <c r="AWD38" s="137"/>
      <c r="AWE38" s="137"/>
      <c r="AWF38" s="137"/>
      <c r="AWG38" s="137"/>
      <c r="AWH38" s="137"/>
      <c r="AWI38" s="137"/>
      <c r="AWJ38" s="137"/>
      <c r="AWK38" s="137"/>
      <c r="AWL38" s="137"/>
      <c r="AWM38" s="137"/>
      <c r="AWN38" s="137"/>
      <c r="AWO38" s="137"/>
      <c r="AWP38" s="137"/>
      <c r="AWQ38" s="137"/>
      <c r="AWR38" s="137"/>
      <c r="AWS38" s="137"/>
      <c r="AWT38" s="137"/>
      <c r="AWU38" s="137"/>
      <c r="AWV38" s="137"/>
      <c r="AWW38" s="137"/>
      <c r="AWX38" s="137"/>
      <c r="AWY38" s="137"/>
      <c r="AWZ38" s="137"/>
      <c r="AXA38" s="137"/>
      <c r="AXB38" s="137"/>
      <c r="AXC38" s="137"/>
      <c r="AXD38" s="137"/>
      <c r="AXE38" s="137"/>
      <c r="AXF38" s="137"/>
      <c r="AXG38" s="137"/>
      <c r="AXH38" s="137"/>
      <c r="AXI38" s="137"/>
      <c r="AXJ38" s="137"/>
      <c r="AXK38" s="137"/>
      <c r="AXL38" s="137"/>
      <c r="AXM38" s="137"/>
      <c r="AXN38" s="137"/>
      <c r="AXO38" s="137"/>
      <c r="AXP38" s="137"/>
      <c r="AXQ38" s="137"/>
      <c r="AXR38" s="137"/>
      <c r="AXS38" s="137"/>
      <c r="AXT38" s="137"/>
      <c r="AXU38" s="137"/>
      <c r="AXV38" s="137"/>
      <c r="AXW38" s="137"/>
      <c r="AXX38" s="137"/>
      <c r="AXY38" s="137"/>
      <c r="AXZ38" s="137"/>
      <c r="AYA38" s="137"/>
      <c r="AYB38" s="137"/>
      <c r="AYC38" s="137"/>
      <c r="AYD38" s="137"/>
      <c r="AYE38" s="137"/>
      <c r="AYF38" s="137"/>
      <c r="AYG38" s="137"/>
      <c r="AYH38" s="137"/>
      <c r="AYI38" s="137"/>
      <c r="AYJ38" s="137"/>
      <c r="AYK38" s="137"/>
      <c r="AYL38" s="137"/>
      <c r="AYM38" s="137"/>
      <c r="AYN38" s="137"/>
      <c r="AYO38" s="137"/>
      <c r="AYP38" s="137"/>
      <c r="AYQ38" s="137"/>
      <c r="AYR38" s="137"/>
      <c r="AYS38" s="137"/>
      <c r="AYT38" s="137"/>
      <c r="AYU38" s="137"/>
      <c r="AYV38" s="137"/>
      <c r="AYW38" s="137"/>
      <c r="AYX38" s="137"/>
      <c r="AYY38" s="137"/>
      <c r="AYZ38" s="137"/>
      <c r="AZA38" s="137"/>
      <c r="AZB38" s="137"/>
      <c r="AZC38" s="137"/>
      <c r="AZD38" s="137"/>
      <c r="AZE38" s="137"/>
      <c r="AZF38" s="137"/>
      <c r="AZG38" s="137"/>
      <c r="AZH38" s="137"/>
      <c r="AZI38" s="137"/>
      <c r="AZJ38" s="137"/>
      <c r="AZK38" s="137"/>
      <c r="AZL38" s="137"/>
      <c r="AZM38" s="137"/>
      <c r="AZN38" s="137"/>
      <c r="AZO38" s="137"/>
      <c r="AZP38" s="137"/>
      <c r="AZQ38" s="137"/>
      <c r="AZR38" s="137"/>
      <c r="AZS38" s="137"/>
      <c r="AZT38" s="137"/>
      <c r="AZU38" s="137"/>
      <c r="AZV38" s="137"/>
      <c r="AZW38" s="137"/>
      <c r="AZX38" s="137"/>
      <c r="AZY38" s="137"/>
      <c r="AZZ38" s="137"/>
      <c r="BAA38" s="137"/>
      <c r="BAB38" s="137"/>
      <c r="BAC38" s="137"/>
      <c r="BAD38" s="137"/>
      <c r="BAE38" s="137"/>
      <c r="BAF38" s="137"/>
      <c r="BAG38" s="137"/>
      <c r="BAH38" s="137"/>
      <c r="BAI38" s="137"/>
      <c r="BAJ38" s="137"/>
      <c r="BAK38" s="137"/>
      <c r="BAL38" s="137"/>
      <c r="BAM38" s="137"/>
      <c r="BAN38" s="137"/>
      <c r="BAO38" s="137"/>
      <c r="BAP38" s="137"/>
      <c r="BAQ38" s="137"/>
      <c r="BAR38" s="137"/>
      <c r="BAS38" s="137"/>
      <c r="BAT38" s="137"/>
      <c r="BAU38" s="137"/>
      <c r="BAV38" s="137"/>
      <c r="BAW38" s="137"/>
      <c r="BAX38" s="137"/>
      <c r="BAY38" s="137"/>
      <c r="BAZ38" s="137"/>
      <c r="BBA38" s="137"/>
      <c r="BBB38" s="137"/>
      <c r="BBC38" s="137"/>
      <c r="BBD38" s="137"/>
      <c r="BBE38" s="137"/>
      <c r="BBF38" s="137"/>
      <c r="BBG38" s="137"/>
      <c r="BBH38" s="137"/>
      <c r="BBI38" s="137"/>
      <c r="BBJ38" s="137"/>
      <c r="BBK38" s="137"/>
      <c r="BBL38" s="137"/>
      <c r="BBM38" s="137"/>
      <c r="BBN38" s="137"/>
      <c r="BBO38" s="137"/>
      <c r="BBP38" s="137"/>
      <c r="BBQ38" s="137"/>
      <c r="BBR38" s="137"/>
      <c r="BBS38" s="137"/>
      <c r="BBT38" s="137"/>
      <c r="BBU38" s="137"/>
      <c r="BBV38" s="137"/>
      <c r="BBW38" s="137"/>
      <c r="BBX38" s="137"/>
      <c r="BBY38" s="137"/>
      <c r="BBZ38" s="137"/>
      <c r="BCA38" s="137"/>
      <c r="BCB38" s="137"/>
      <c r="BCC38" s="137"/>
      <c r="BCD38" s="137"/>
      <c r="BCE38" s="137"/>
      <c r="BCF38" s="137"/>
      <c r="BCG38" s="137"/>
      <c r="BCH38" s="137"/>
      <c r="BCI38" s="137"/>
      <c r="BCJ38" s="137"/>
      <c r="BCK38" s="137"/>
      <c r="BCL38" s="137"/>
      <c r="BCM38" s="137"/>
      <c r="BCN38" s="137"/>
      <c r="BCO38" s="137"/>
      <c r="BCP38" s="137"/>
      <c r="BCQ38" s="137"/>
      <c r="BCR38" s="137"/>
      <c r="BCS38" s="137"/>
      <c r="BCT38" s="137"/>
      <c r="BCU38" s="137"/>
      <c r="BCV38" s="137"/>
      <c r="BCW38" s="137"/>
      <c r="BCX38" s="137"/>
      <c r="BCY38" s="137"/>
      <c r="BCZ38" s="137"/>
      <c r="BDA38" s="137"/>
      <c r="BDB38" s="137"/>
      <c r="BDC38" s="137"/>
      <c r="BDD38" s="137"/>
      <c r="BDE38" s="137"/>
      <c r="BDF38" s="137"/>
      <c r="BDG38" s="137"/>
      <c r="BDH38" s="137"/>
      <c r="BDI38" s="137"/>
      <c r="BDJ38" s="137"/>
      <c r="BDK38" s="137"/>
      <c r="BDL38" s="137"/>
      <c r="BDM38" s="137"/>
      <c r="BDN38" s="137"/>
      <c r="BDO38" s="137"/>
      <c r="BDP38" s="137"/>
      <c r="BDQ38" s="137"/>
      <c r="BDR38" s="137"/>
      <c r="BDS38" s="137"/>
      <c r="BDT38" s="137"/>
      <c r="BDU38" s="137"/>
      <c r="BDV38" s="137"/>
      <c r="BDW38" s="137"/>
      <c r="BDX38" s="137"/>
      <c r="BDY38" s="137"/>
      <c r="BDZ38" s="137"/>
      <c r="BEA38" s="137"/>
      <c r="BEB38" s="137"/>
      <c r="BEC38" s="137"/>
      <c r="BED38" s="137"/>
      <c r="BEE38" s="137"/>
      <c r="BEF38" s="137"/>
      <c r="BEG38" s="137"/>
      <c r="BEH38" s="137"/>
      <c r="BEI38" s="137"/>
      <c r="BEJ38" s="137"/>
      <c r="BEK38" s="137"/>
      <c r="BEL38" s="137"/>
      <c r="BEM38" s="137"/>
      <c r="BEN38" s="137"/>
      <c r="BEO38" s="137"/>
      <c r="BEP38" s="137"/>
      <c r="BEQ38" s="137"/>
      <c r="BER38" s="137"/>
      <c r="BES38" s="137"/>
      <c r="BET38" s="137"/>
      <c r="BEU38" s="137"/>
      <c r="BEV38" s="137"/>
      <c r="BEW38" s="137"/>
      <c r="BEX38" s="137"/>
      <c r="BEY38" s="137"/>
      <c r="BEZ38" s="137"/>
      <c r="BFA38" s="137"/>
      <c r="BFB38" s="137"/>
      <c r="BFC38" s="137"/>
      <c r="BFD38" s="137"/>
      <c r="BFE38" s="137"/>
      <c r="BFF38" s="137"/>
      <c r="BFG38" s="137"/>
      <c r="BFH38" s="137"/>
      <c r="BFI38" s="137"/>
      <c r="BFJ38" s="137"/>
      <c r="BFK38" s="137"/>
      <c r="BFL38" s="137"/>
      <c r="BFM38" s="137"/>
      <c r="BFN38" s="137"/>
      <c r="BFO38" s="137"/>
      <c r="BFP38" s="137"/>
      <c r="BFQ38" s="137"/>
      <c r="BFR38" s="137"/>
      <c r="BFS38" s="137"/>
      <c r="BFT38" s="137"/>
      <c r="BFU38" s="137"/>
      <c r="BFV38" s="137"/>
      <c r="BFW38" s="137"/>
      <c r="BFX38" s="137"/>
      <c r="BFY38" s="137"/>
      <c r="BFZ38" s="137"/>
      <c r="BGA38" s="137"/>
      <c r="BGB38" s="137"/>
      <c r="BGC38" s="137"/>
      <c r="BGD38" s="137"/>
      <c r="BGE38" s="137"/>
      <c r="BGF38" s="137"/>
      <c r="BGG38" s="137"/>
      <c r="BGH38" s="137"/>
      <c r="BGI38" s="137"/>
      <c r="BGJ38" s="137"/>
      <c r="BGK38" s="137"/>
      <c r="BGL38" s="137"/>
      <c r="BGM38" s="137"/>
      <c r="BGN38" s="137"/>
      <c r="BGO38" s="137"/>
      <c r="BGP38" s="137"/>
      <c r="BGQ38" s="137"/>
      <c r="BGR38" s="137"/>
      <c r="BGS38" s="137"/>
      <c r="BGT38" s="137"/>
      <c r="BGU38" s="137"/>
      <c r="BGV38" s="137"/>
      <c r="BGW38" s="137"/>
      <c r="BGX38" s="137"/>
      <c r="BGY38" s="137"/>
      <c r="BGZ38" s="137"/>
      <c r="BHA38" s="137"/>
      <c r="BHB38" s="137"/>
      <c r="BHC38" s="137"/>
      <c r="BHD38" s="137"/>
      <c r="BHE38" s="137"/>
      <c r="BHF38" s="137"/>
      <c r="BHG38" s="137"/>
      <c r="BHH38" s="137"/>
      <c r="BHI38" s="137"/>
      <c r="BHJ38" s="137"/>
      <c r="BHK38" s="137"/>
      <c r="BHL38" s="137"/>
      <c r="BHM38" s="137"/>
      <c r="BHN38" s="137"/>
      <c r="BHO38" s="137"/>
      <c r="BHP38" s="137"/>
      <c r="BHQ38" s="137"/>
      <c r="BHR38" s="137"/>
      <c r="BHS38" s="137"/>
      <c r="BHT38" s="137"/>
      <c r="BHU38" s="137"/>
      <c r="BHV38" s="137"/>
      <c r="BHW38" s="137"/>
      <c r="BHX38" s="137"/>
      <c r="BHY38" s="137"/>
      <c r="BHZ38" s="137"/>
      <c r="BIA38" s="137"/>
      <c r="BIB38" s="137"/>
      <c r="BIC38" s="137"/>
      <c r="BID38" s="137"/>
      <c r="BIE38" s="137"/>
      <c r="BIF38" s="137"/>
      <c r="BIG38" s="137"/>
      <c r="BIH38" s="137"/>
      <c r="BII38" s="137"/>
      <c r="BIJ38" s="137"/>
      <c r="BIK38" s="137"/>
      <c r="BIL38" s="137"/>
      <c r="BIM38" s="137"/>
      <c r="BIN38" s="137"/>
      <c r="BIO38" s="137"/>
      <c r="BIP38" s="137"/>
      <c r="BIQ38" s="137"/>
      <c r="BIR38" s="137"/>
      <c r="BIS38" s="137"/>
      <c r="BIT38" s="137"/>
      <c r="BIU38" s="137"/>
      <c r="BIV38" s="137"/>
      <c r="BIW38" s="137"/>
      <c r="BIX38" s="137"/>
      <c r="BIY38" s="137"/>
      <c r="BIZ38" s="137"/>
      <c r="BJA38" s="137"/>
      <c r="BJB38" s="137"/>
      <c r="BJC38" s="137"/>
      <c r="BJD38" s="137"/>
      <c r="BJE38" s="137"/>
      <c r="BJF38" s="137"/>
      <c r="BJG38" s="137"/>
      <c r="BJH38" s="137"/>
      <c r="BJI38" s="137"/>
      <c r="BJJ38" s="137"/>
      <c r="BJK38" s="137"/>
      <c r="BJL38" s="137"/>
      <c r="BJM38" s="137"/>
      <c r="BJN38" s="137"/>
      <c r="BJO38" s="137"/>
      <c r="BJP38" s="137"/>
      <c r="BJQ38" s="137"/>
      <c r="BJR38" s="137"/>
      <c r="BJS38" s="137"/>
      <c r="BJT38" s="137"/>
      <c r="BJU38" s="137"/>
      <c r="BJV38" s="137"/>
      <c r="BJW38" s="137"/>
      <c r="BJX38" s="137"/>
      <c r="BJY38" s="137"/>
      <c r="BJZ38" s="137"/>
      <c r="BKA38" s="137"/>
      <c r="BKB38" s="137"/>
      <c r="BKC38" s="137"/>
      <c r="BKD38" s="137"/>
      <c r="BKE38" s="137"/>
      <c r="BKF38" s="137"/>
      <c r="BKG38" s="137"/>
      <c r="BKH38" s="137"/>
      <c r="BKI38" s="137"/>
      <c r="BKJ38" s="137"/>
      <c r="BKK38" s="137"/>
      <c r="BKL38" s="137"/>
      <c r="BKM38" s="137"/>
      <c r="BKN38" s="137"/>
      <c r="BKO38" s="137"/>
      <c r="BKP38" s="137"/>
      <c r="BKQ38" s="137"/>
      <c r="BKR38" s="137"/>
      <c r="BKS38" s="137"/>
      <c r="BKT38" s="137"/>
      <c r="BKU38" s="137"/>
      <c r="BKV38" s="137"/>
      <c r="BKW38" s="137"/>
      <c r="BKX38" s="137"/>
      <c r="BKY38" s="137"/>
      <c r="BKZ38" s="137"/>
      <c r="BLA38" s="137"/>
      <c r="BLB38" s="137"/>
      <c r="BLC38" s="137"/>
      <c r="BLD38" s="137"/>
      <c r="BLE38" s="137"/>
      <c r="BLF38" s="137"/>
      <c r="BLG38" s="137"/>
      <c r="BLH38" s="137"/>
      <c r="BLI38" s="137"/>
      <c r="BLJ38" s="137"/>
      <c r="BLK38" s="137"/>
      <c r="BLL38" s="137"/>
      <c r="BLM38" s="137"/>
      <c r="BLN38" s="137"/>
      <c r="BLO38" s="137"/>
      <c r="BLP38" s="137"/>
      <c r="BLQ38" s="137"/>
      <c r="BLR38" s="137"/>
      <c r="BLS38" s="137"/>
      <c r="BLT38" s="137"/>
      <c r="BLU38" s="137"/>
      <c r="BLV38" s="137"/>
      <c r="BLW38" s="137"/>
      <c r="BLX38" s="137"/>
      <c r="BLY38" s="137"/>
      <c r="BLZ38" s="137"/>
      <c r="BMA38" s="137"/>
      <c r="BMB38" s="137"/>
      <c r="BMC38" s="137"/>
      <c r="BMD38" s="137"/>
      <c r="BME38" s="137"/>
      <c r="BMF38" s="137"/>
      <c r="BMG38" s="137"/>
      <c r="BMH38" s="137"/>
      <c r="BMI38" s="137"/>
      <c r="BMJ38" s="137"/>
      <c r="BMK38" s="137"/>
      <c r="BML38" s="137"/>
      <c r="BMM38" s="137"/>
      <c r="BMN38" s="137"/>
      <c r="BMO38" s="137"/>
      <c r="BMP38" s="137"/>
      <c r="BMQ38" s="137"/>
      <c r="BMR38" s="137"/>
      <c r="BMS38" s="137"/>
      <c r="BMT38" s="137"/>
      <c r="BMU38" s="137"/>
      <c r="BMV38" s="137"/>
      <c r="BMW38" s="137"/>
      <c r="BMX38" s="137"/>
      <c r="BMY38" s="137"/>
      <c r="BMZ38" s="137"/>
      <c r="BNA38" s="137"/>
      <c r="BNB38" s="137"/>
      <c r="BNC38" s="137"/>
      <c r="BND38" s="137"/>
      <c r="BNE38" s="137"/>
      <c r="BNF38" s="137"/>
      <c r="BNG38" s="137"/>
      <c r="BNH38" s="137"/>
      <c r="BNI38" s="137"/>
      <c r="BNJ38" s="137"/>
      <c r="BNK38" s="137"/>
      <c r="BNL38" s="137"/>
      <c r="BNM38" s="137"/>
      <c r="BNN38" s="137"/>
      <c r="BNO38" s="137"/>
      <c r="BNP38" s="137"/>
      <c r="BNQ38" s="137"/>
      <c r="BNR38" s="137"/>
      <c r="BNS38" s="137"/>
      <c r="BNT38" s="137"/>
      <c r="BNU38" s="137"/>
      <c r="BNV38" s="137"/>
      <c r="BNW38" s="137"/>
      <c r="BNX38" s="137"/>
      <c r="BNY38" s="137"/>
      <c r="BNZ38" s="137"/>
      <c r="BOA38" s="137"/>
      <c r="BOB38" s="137"/>
      <c r="BOC38" s="137"/>
      <c r="BOD38" s="137"/>
      <c r="BOE38" s="137"/>
      <c r="BOF38" s="137"/>
      <c r="BOG38" s="137"/>
      <c r="BOH38" s="137"/>
      <c r="BOI38" s="137"/>
      <c r="BOJ38" s="137"/>
      <c r="BOK38" s="137"/>
      <c r="BOL38" s="137"/>
      <c r="BOM38" s="137"/>
      <c r="BON38" s="137"/>
      <c r="BOO38" s="137"/>
      <c r="BOP38" s="137"/>
      <c r="BOQ38" s="137"/>
      <c r="BOR38" s="137"/>
      <c r="BOS38" s="137"/>
      <c r="BOT38" s="137"/>
      <c r="BOU38" s="137"/>
      <c r="BOV38" s="137"/>
      <c r="BOW38" s="137"/>
      <c r="BOX38" s="137"/>
      <c r="BOY38" s="137"/>
      <c r="BOZ38" s="137"/>
      <c r="BPA38" s="137"/>
      <c r="BPB38" s="137"/>
      <c r="BPC38" s="137"/>
      <c r="BPD38" s="137"/>
      <c r="BPE38" s="137"/>
      <c r="BPF38" s="137"/>
      <c r="BPG38" s="137"/>
      <c r="BPH38" s="137"/>
      <c r="BPI38" s="137"/>
      <c r="BPJ38" s="137"/>
      <c r="BPK38" s="137"/>
      <c r="BPL38" s="137"/>
      <c r="BPM38" s="137"/>
      <c r="BPN38" s="137"/>
      <c r="BPO38" s="137"/>
      <c r="BPP38" s="137"/>
      <c r="BPQ38" s="137"/>
      <c r="BPR38" s="137"/>
      <c r="BPS38" s="137"/>
      <c r="BPT38" s="137"/>
      <c r="BPU38" s="137"/>
      <c r="BPV38" s="137"/>
      <c r="BPW38" s="137"/>
      <c r="BPX38" s="137"/>
      <c r="BPY38" s="137"/>
      <c r="BPZ38" s="137"/>
      <c r="BQA38" s="137"/>
      <c r="BQB38" s="137"/>
      <c r="BQC38" s="137"/>
      <c r="BQD38" s="137"/>
      <c r="BQE38" s="137"/>
      <c r="BQF38" s="137"/>
      <c r="BQG38" s="137"/>
      <c r="BQH38" s="137"/>
      <c r="BQI38" s="137"/>
      <c r="BQJ38" s="137"/>
      <c r="BQK38" s="137"/>
      <c r="BQL38" s="137"/>
      <c r="BQM38" s="137"/>
      <c r="BQN38" s="137"/>
      <c r="BQO38" s="137"/>
      <c r="BQP38" s="137"/>
      <c r="BQQ38" s="137"/>
      <c r="BQR38" s="137"/>
      <c r="BQS38" s="137"/>
      <c r="BQT38" s="137"/>
      <c r="BQU38" s="137"/>
      <c r="BQV38" s="137"/>
      <c r="BQW38" s="137"/>
      <c r="BQX38" s="137"/>
      <c r="BQY38" s="137"/>
      <c r="BQZ38" s="137"/>
      <c r="BRA38" s="137"/>
      <c r="BRB38" s="137"/>
      <c r="BRC38" s="137"/>
      <c r="BRD38" s="137"/>
      <c r="BRE38" s="137"/>
      <c r="BRF38" s="137"/>
      <c r="BRG38" s="137"/>
      <c r="BRH38" s="137"/>
      <c r="BRI38" s="137"/>
      <c r="BRJ38" s="137"/>
      <c r="BRK38" s="137"/>
      <c r="BRL38" s="137"/>
      <c r="BRM38" s="137"/>
      <c r="BRN38" s="137"/>
      <c r="BRO38" s="137"/>
      <c r="BRP38" s="137"/>
      <c r="BRQ38" s="137"/>
      <c r="BRR38" s="137"/>
      <c r="BRS38" s="137"/>
      <c r="BRT38" s="137"/>
      <c r="BRU38" s="137"/>
      <c r="BRV38" s="137"/>
      <c r="BRW38" s="137"/>
      <c r="BRX38" s="137"/>
      <c r="BRY38" s="137"/>
      <c r="BRZ38" s="137"/>
      <c r="BSA38" s="137"/>
      <c r="BSB38" s="137"/>
      <c r="BSC38" s="137"/>
      <c r="BSD38" s="137"/>
      <c r="BSE38" s="137"/>
      <c r="BSF38" s="137"/>
      <c r="BSG38" s="137"/>
      <c r="BSH38" s="137"/>
      <c r="BSI38" s="137"/>
      <c r="BSJ38" s="137"/>
      <c r="BSK38" s="137"/>
      <c r="BSL38" s="137"/>
      <c r="BSM38" s="137"/>
      <c r="BSN38" s="137"/>
      <c r="BSO38" s="137"/>
      <c r="BSP38" s="137"/>
      <c r="BSQ38" s="137"/>
      <c r="BSR38" s="137"/>
      <c r="BSS38" s="137"/>
      <c r="BST38" s="137"/>
      <c r="BSU38" s="137"/>
      <c r="BSV38" s="137"/>
      <c r="BSW38" s="137"/>
      <c r="BSX38" s="137"/>
      <c r="BSY38" s="137"/>
      <c r="BSZ38" s="137"/>
      <c r="BTA38" s="137"/>
      <c r="BTB38" s="137"/>
      <c r="BTC38" s="137"/>
      <c r="BTD38" s="137"/>
      <c r="BTE38" s="137"/>
      <c r="BTF38" s="137"/>
      <c r="BTG38" s="137"/>
      <c r="BTH38" s="137"/>
      <c r="BTI38" s="137"/>
      <c r="BTJ38" s="137"/>
      <c r="BTK38" s="137"/>
      <c r="BTL38" s="137"/>
      <c r="BTM38" s="137"/>
      <c r="BTN38" s="137"/>
      <c r="BTO38" s="137"/>
      <c r="BTP38" s="137"/>
      <c r="BTQ38" s="137"/>
      <c r="BTR38" s="137"/>
      <c r="BTS38" s="137"/>
      <c r="BTT38" s="137"/>
      <c r="BTU38" s="137"/>
      <c r="BTV38" s="137"/>
      <c r="BTW38" s="137"/>
      <c r="BTX38" s="137"/>
      <c r="BTY38" s="137"/>
      <c r="BTZ38" s="137"/>
      <c r="BUA38" s="137"/>
      <c r="BUB38" s="137"/>
      <c r="BUC38" s="137"/>
      <c r="BUD38" s="137"/>
      <c r="BUE38" s="137"/>
      <c r="BUF38" s="137"/>
      <c r="BUG38" s="137"/>
      <c r="BUH38" s="137"/>
      <c r="BUI38" s="137"/>
      <c r="BUJ38" s="137"/>
      <c r="BUK38" s="137"/>
      <c r="BUL38" s="137"/>
      <c r="BUM38" s="137"/>
      <c r="BUN38" s="137"/>
      <c r="BUO38" s="137"/>
      <c r="BUP38" s="137"/>
      <c r="BUQ38" s="137"/>
      <c r="BUR38" s="137"/>
      <c r="BUS38" s="137"/>
      <c r="BUT38" s="137"/>
      <c r="BUU38" s="137"/>
      <c r="BUV38" s="137"/>
      <c r="BUW38" s="137"/>
      <c r="BUX38" s="137"/>
      <c r="BUY38" s="137"/>
      <c r="BUZ38" s="137"/>
      <c r="BVA38" s="137"/>
      <c r="BVB38" s="137"/>
      <c r="BVC38" s="137"/>
      <c r="BVD38" s="137"/>
      <c r="BVE38" s="137"/>
      <c r="BVF38" s="137"/>
      <c r="BVG38" s="137"/>
      <c r="BVH38" s="137"/>
      <c r="BVI38" s="137"/>
      <c r="BVJ38" s="137"/>
      <c r="BVK38" s="137"/>
      <c r="BVL38" s="137"/>
      <c r="BVM38" s="137"/>
      <c r="BVN38" s="137"/>
      <c r="BVO38" s="137"/>
      <c r="BVP38" s="137"/>
      <c r="BVQ38" s="137"/>
      <c r="BVR38" s="137"/>
      <c r="BVS38" s="137"/>
      <c r="BVT38" s="137"/>
      <c r="BVU38" s="137"/>
      <c r="BVV38" s="137"/>
      <c r="BVW38" s="137"/>
      <c r="BVX38" s="137"/>
      <c r="BVY38" s="137"/>
      <c r="BVZ38" s="137"/>
      <c r="BWA38" s="137"/>
      <c r="BWB38" s="137"/>
      <c r="BWC38" s="137"/>
      <c r="BWD38" s="137"/>
      <c r="BWE38" s="137"/>
      <c r="BWF38" s="137"/>
      <c r="BWG38" s="137"/>
      <c r="BWH38" s="137"/>
      <c r="BWI38" s="137"/>
      <c r="BWJ38" s="137"/>
      <c r="BWK38" s="137"/>
      <c r="BWL38" s="137"/>
      <c r="BWM38" s="137"/>
      <c r="BWN38" s="137"/>
      <c r="BWO38" s="137"/>
      <c r="BWP38" s="137"/>
      <c r="BWQ38" s="137"/>
      <c r="BWR38" s="137"/>
      <c r="BWS38" s="137"/>
      <c r="BWT38" s="137"/>
      <c r="BWU38" s="137"/>
      <c r="BWV38" s="137"/>
      <c r="BWW38" s="137"/>
      <c r="BWX38" s="137"/>
      <c r="BWY38" s="137"/>
      <c r="BWZ38" s="137"/>
      <c r="BXA38" s="137"/>
      <c r="BXB38" s="137"/>
      <c r="BXC38" s="137"/>
      <c r="BXD38" s="137"/>
      <c r="BXE38" s="137"/>
      <c r="BXF38" s="137"/>
      <c r="BXG38" s="137"/>
      <c r="BXH38" s="137"/>
      <c r="BXI38" s="137"/>
      <c r="BXJ38" s="137"/>
      <c r="BXK38" s="137"/>
      <c r="BXL38" s="137"/>
      <c r="BXM38" s="137"/>
      <c r="BXN38" s="137"/>
      <c r="BXO38" s="137"/>
      <c r="BXP38" s="137"/>
      <c r="BXQ38" s="137"/>
      <c r="BXR38" s="137"/>
      <c r="BXS38" s="137"/>
      <c r="BXT38" s="137"/>
      <c r="BXU38" s="137"/>
      <c r="BXV38" s="137"/>
      <c r="BXW38" s="137"/>
      <c r="BXX38" s="137"/>
      <c r="BXY38" s="137"/>
      <c r="BXZ38" s="137"/>
      <c r="BYA38" s="137"/>
      <c r="BYB38" s="137"/>
      <c r="BYC38" s="137"/>
      <c r="BYD38" s="137"/>
      <c r="BYE38" s="137"/>
      <c r="BYF38" s="137"/>
      <c r="BYG38" s="137"/>
      <c r="BYH38" s="137"/>
      <c r="BYI38" s="137"/>
      <c r="BYJ38" s="137"/>
      <c r="BYK38" s="137"/>
      <c r="BYL38" s="137"/>
      <c r="BYM38" s="137"/>
      <c r="BYN38" s="137"/>
      <c r="BYO38" s="137"/>
      <c r="BYP38" s="137"/>
      <c r="BYQ38" s="137"/>
      <c r="BYR38" s="137"/>
      <c r="BYS38" s="137"/>
      <c r="BYT38" s="137"/>
      <c r="BYU38" s="137"/>
      <c r="BYV38" s="137"/>
      <c r="BYW38" s="137"/>
      <c r="BYX38" s="137"/>
      <c r="BYY38" s="137"/>
      <c r="BYZ38" s="137"/>
      <c r="BZA38" s="137"/>
      <c r="BZB38" s="137"/>
      <c r="BZC38" s="137"/>
      <c r="BZD38" s="137"/>
      <c r="BZE38" s="137"/>
      <c r="BZF38" s="137"/>
      <c r="BZG38" s="137"/>
      <c r="BZH38" s="137"/>
      <c r="BZI38" s="137"/>
      <c r="BZJ38" s="137"/>
      <c r="BZK38" s="137"/>
      <c r="BZL38" s="137"/>
      <c r="BZM38" s="137"/>
      <c r="BZN38" s="137"/>
      <c r="BZO38" s="137"/>
      <c r="BZP38" s="137"/>
      <c r="BZQ38" s="137"/>
      <c r="BZR38" s="137"/>
      <c r="BZS38" s="137"/>
      <c r="BZT38" s="137"/>
      <c r="BZU38" s="137"/>
      <c r="BZV38" s="137"/>
      <c r="BZW38" s="137"/>
      <c r="BZX38" s="137"/>
      <c r="BZY38" s="137"/>
      <c r="BZZ38" s="137"/>
      <c r="CAA38" s="137"/>
      <c r="CAB38" s="137"/>
      <c r="CAC38" s="137"/>
      <c r="CAD38" s="137"/>
      <c r="CAE38" s="137"/>
      <c r="CAF38" s="137"/>
      <c r="CAG38" s="137"/>
      <c r="CAH38" s="137"/>
      <c r="CAI38" s="137"/>
      <c r="CAJ38" s="137"/>
      <c r="CAK38" s="137"/>
      <c r="CAL38" s="137"/>
      <c r="CAM38" s="137"/>
      <c r="CAN38" s="137"/>
      <c r="CAO38" s="137"/>
      <c r="CAP38" s="137"/>
      <c r="CAQ38" s="137"/>
      <c r="CAR38" s="137"/>
      <c r="CAS38" s="137"/>
      <c r="CAT38" s="137"/>
      <c r="CAU38" s="137"/>
      <c r="CAV38" s="137"/>
      <c r="CAW38" s="137"/>
      <c r="CAX38" s="137"/>
      <c r="CAY38" s="137"/>
      <c r="CAZ38" s="137"/>
      <c r="CBA38" s="137"/>
      <c r="CBB38" s="137"/>
      <c r="CBC38" s="137"/>
      <c r="CBD38" s="137"/>
      <c r="CBE38" s="137"/>
      <c r="CBF38" s="137"/>
      <c r="CBG38" s="137"/>
      <c r="CBH38" s="137"/>
      <c r="CBI38" s="137"/>
      <c r="CBJ38" s="137"/>
      <c r="CBK38" s="137"/>
      <c r="CBL38" s="137"/>
      <c r="CBM38" s="137"/>
      <c r="CBN38" s="137"/>
      <c r="CBO38" s="137"/>
      <c r="CBP38" s="137"/>
      <c r="CBQ38" s="137"/>
      <c r="CBR38" s="137"/>
      <c r="CBS38" s="137"/>
      <c r="CBT38" s="137"/>
      <c r="CBU38" s="137"/>
      <c r="CBV38" s="137"/>
      <c r="CBW38" s="137"/>
      <c r="CBX38" s="137"/>
      <c r="CBY38" s="137"/>
      <c r="CBZ38" s="137"/>
      <c r="CCA38" s="137"/>
      <c r="CCB38" s="137"/>
      <c r="CCC38" s="137"/>
      <c r="CCD38" s="137"/>
      <c r="CCE38" s="137"/>
      <c r="CCF38" s="137"/>
      <c r="CCG38" s="137"/>
      <c r="CCH38" s="137"/>
      <c r="CCI38" s="137"/>
      <c r="CCJ38" s="137"/>
      <c r="CCK38" s="137"/>
      <c r="CCL38" s="137"/>
      <c r="CCM38" s="137"/>
      <c r="CCN38" s="137"/>
      <c r="CCO38" s="137"/>
      <c r="CCP38" s="137"/>
      <c r="CCQ38" s="137"/>
      <c r="CCR38" s="137"/>
      <c r="CCS38" s="137"/>
      <c r="CCT38" s="137"/>
      <c r="CCU38" s="137"/>
      <c r="CCV38" s="137"/>
      <c r="CCW38" s="137"/>
      <c r="CCX38" s="137"/>
      <c r="CCY38" s="137"/>
      <c r="CCZ38" s="137"/>
      <c r="CDA38" s="137"/>
      <c r="CDB38" s="137"/>
      <c r="CDC38" s="137"/>
      <c r="CDD38" s="137"/>
      <c r="CDE38" s="137"/>
      <c r="CDF38" s="137"/>
      <c r="CDG38" s="137"/>
      <c r="CDH38" s="137"/>
      <c r="CDI38" s="137"/>
      <c r="CDJ38" s="137"/>
      <c r="CDK38" s="137"/>
      <c r="CDL38" s="137"/>
      <c r="CDM38" s="137"/>
      <c r="CDN38" s="137"/>
      <c r="CDO38" s="137"/>
      <c r="CDP38" s="137"/>
      <c r="CDQ38" s="137"/>
      <c r="CDR38" s="137"/>
      <c r="CDS38" s="137"/>
      <c r="CDT38" s="137"/>
      <c r="CDU38" s="137"/>
      <c r="CDV38" s="137"/>
      <c r="CDW38" s="137"/>
      <c r="CDX38" s="137"/>
      <c r="CDY38" s="137"/>
      <c r="CDZ38" s="137"/>
      <c r="CEA38" s="137"/>
      <c r="CEB38" s="137"/>
      <c r="CEC38" s="137"/>
      <c r="CED38" s="137"/>
      <c r="CEE38" s="137"/>
      <c r="CEF38" s="137"/>
      <c r="CEG38" s="137"/>
      <c r="CEH38" s="137"/>
      <c r="CEI38" s="137"/>
      <c r="CEJ38" s="137"/>
      <c r="CEK38" s="137"/>
      <c r="CEL38" s="137"/>
      <c r="CEM38" s="137"/>
      <c r="CEN38" s="137"/>
      <c r="CEO38" s="137"/>
      <c r="CEP38" s="137"/>
      <c r="CEQ38" s="137"/>
      <c r="CER38" s="137"/>
      <c r="CES38" s="137"/>
      <c r="CET38" s="137"/>
      <c r="CEU38" s="137"/>
      <c r="CEV38" s="137"/>
      <c r="CEW38" s="137"/>
      <c r="CEX38" s="137"/>
      <c r="CEY38" s="137"/>
      <c r="CEZ38" s="137"/>
      <c r="CFA38" s="137"/>
      <c r="CFB38" s="137"/>
      <c r="CFC38" s="137"/>
      <c r="CFD38" s="137"/>
      <c r="CFE38" s="137"/>
      <c r="CFF38" s="137"/>
      <c r="CFG38" s="137"/>
      <c r="CFH38" s="137"/>
      <c r="CFI38" s="137"/>
      <c r="CFJ38" s="137"/>
      <c r="CFK38" s="137"/>
      <c r="CFL38" s="137"/>
      <c r="CFM38" s="137"/>
      <c r="CFN38" s="137"/>
      <c r="CFO38" s="137"/>
      <c r="CFP38" s="137"/>
      <c r="CFQ38" s="137"/>
      <c r="CFR38" s="137"/>
      <c r="CFS38" s="137"/>
      <c r="CFT38" s="137"/>
      <c r="CFU38" s="137"/>
      <c r="CFV38" s="137"/>
      <c r="CFW38" s="137"/>
      <c r="CFX38" s="137"/>
      <c r="CFY38" s="137"/>
      <c r="CFZ38" s="137"/>
      <c r="CGA38" s="137"/>
      <c r="CGB38" s="137"/>
      <c r="CGC38" s="137"/>
      <c r="CGD38" s="137"/>
      <c r="CGE38" s="137"/>
      <c r="CGF38" s="137"/>
      <c r="CGG38" s="137"/>
      <c r="CGH38" s="137"/>
      <c r="CGI38" s="137"/>
      <c r="CGJ38" s="137"/>
      <c r="CGK38" s="137"/>
      <c r="CGL38" s="137"/>
      <c r="CGM38" s="137"/>
      <c r="CGN38" s="137"/>
      <c r="CGO38" s="137"/>
      <c r="CGP38" s="137"/>
      <c r="CGQ38" s="137"/>
      <c r="CGR38" s="137"/>
      <c r="CGS38" s="137"/>
      <c r="CGT38" s="137"/>
      <c r="CGU38" s="137"/>
      <c r="CGV38" s="137"/>
      <c r="CGW38" s="137"/>
      <c r="CGX38" s="137"/>
      <c r="CGY38" s="137"/>
      <c r="CGZ38" s="137"/>
      <c r="CHA38" s="137"/>
      <c r="CHB38" s="137"/>
      <c r="CHC38" s="137"/>
      <c r="CHD38" s="137"/>
      <c r="CHE38" s="137"/>
      <c r="CHF38" s="137"/>
      <c r="CHG38" s="137"/>
      <c r="CHH38" s="137"/>
      <c r="CHI38" s="137"/>
      <c r="CHJ38" s="137"/>
      <c r="CHK38" s="137"/>
      <c r="CHL38" s="137"/>
      <c r="CHM38" s="137"/>
      <c r="CHN38" s="137"/>
      <c r="CHO38" s="137"/>
      <c r="CHP38" s="137"/>
      <c r="CHQ38" s="137"/>
      <c r="CHR38" s="137"/>
      <c r="CHS38" s="137"/>
      <c r="CHT38" s="137"/>
      <c r="CHU38" s="137"/>
      <c r="CHV38" s="137"/>
      <c r="CHW38" s="137"/>
      <c r="CHX38" s="137"/>
      <c r="CHY38" s="137"/>
      <c r="CHZ38" s="137"/>
      <c r="CIA38" s="137"/>
      <c r="CIB38" s="137"/>
      <c r="CIC38" s="137"/>
      <c r="CID38" s="137"/>
      <c r="CIE38" s="137"/>
      <c r="CIF38" s="137"/>
      <c r="CIG38" s="137"/>
      <c r="CIH38" s="137"/>
      <c r="CII38" s="137"/>
      <c r="CIJ38" s="137"/>
      <c r="CIK38" s="137"/>
      <c r="CIL38" s="137"/>
      <c r="CIM38" s="137"/>
      <c r="CIN38" s="137"/>
      <c r="CIO38" s="137"/>
      <c r="CIP38" s="137"/>
      <c r="CIQ38" s="137"/>
      <c r="CIR38" s="137"/>
      <c r="CIS38" s="137"/>
      <c r="CIT38" s="137"/>
      <c r="CIU38" s="137"/>
      <c r="CIV38" s="137"/>
      <c r="CIW38" s="137"/>
      <c r="CIX38" s="137"/>
      <c r="CIY38" s="137"/>
      <c r="CIZ38" s="137"/>
      <c r="CJA38" s="137"/>
      <c r="CJB38" s="137"/>
      <c r="CJC38" s="137"/>
      <c r="CJD38" s="137"/>
      <c r="CJE38" s="137"/>
      <c r="CJF38" s="137"/>
      <c r="CJG38" s="137"/>
      <c r="CJH38" s="137"/>
      <c r="CJI38" s="137"/>
      <c r="CJJ38" s="137"/>
      <c r="CJK38" s="137"/>
      <c r="CJL38" s="137"/>
      <c r="CJM38" s="137"/>
      <c r="CJN38" s="137"/>
      <c r="CJO38" s="137"/>
      <c r="CJP38" s="137"/>
      <c r="CJQ38" s="137"/>
      <c r="CJR38" s="137"/>
      <c r="CJS38" s="137"/>
      <c r="CJT38" s="137"/>
      <c r="CJU38" s="137"/>
      <c r="CJV38" s="137"/>
      <c r="CJW38" s="137"/>
      <c r="CJX38" s="137"/>
      <c r="CJY38" s="137"/>
      <c r="CJZ38" s="137"/>
      <c r="CKA38" s="137"/>
      <c r="CKB38" s="137"/>
      <c r="CKC38" s="137"/>
      <c r="CKD38" s="137"/>
      <c r="CKE38" s="137"/>
      <c r="CKF38" s="137"/>
      <c r="CKG38" s="137"/>
      <c r="CKH38" s="137"/>
      <c r="CKI38" s="137"/>
      <c r="CKJ38" s="137"/>
      <c r="CKK38" s="137"/>
      <c r="CKL38" s="137"/>
      <c r="CKM38" s="137"/>
      <c r="CKN38" s="137"/>
      <c r="CKO38" s="137"/>
      <c r="CKP38" s="137"/>
      <c r="CKQ38" s="137"/>
      <c r="CKR38" s="137"/>
      <c r="CKS38" s="137"/>
      <c r="CKT38" s="137"/>
      <c r="CKU38" s="137"/>
      <c r="CKV38" s="137"/>
      <c r="CKW38" s="137"/>
      <c r="CKX38" s="137"/>
      <c r="CKY38" s="137"/>
      <c r="CKZ38" s="137"/>
      <c r="CLA38" s="137"/>
      <c r="CLB38" s="137"/>
      <c r="CLC38" s="137"/>
      <c r="CLD38" s="137"/>
      <c r="CLE38" s="137"/>
      <c r="CLF38" s="137"/>
      <c r="CLG38" s="137"/>
      <c r="CLH38" s="137"/>
      <c r="CLI38" s="137"/>
      <c r="CLJ38" s="137"/>
      <c r="CLK38" s="137"/>
      <c r="CLL38" s="137"/>
      <c r="CLM38" s="137"/>
      <c r="CLN38" s="137"/>
      <c r="CLO38" s="137"/>
      <c r="CLP38" s="137"/>
      <c r="CLQ38" s="137"/>
      <c r="CLR38" s="137"/>
      <c r="CLS38" s="137"/>
      <c r="CLT38" s="137"/>
      <c r="CLU38" s="137"/>
      <c r="CLV38" s="137"/>
      <c r="CLW38" s="137"/>
      <c r="CLX38" s="137"/>
      <c r="CLY38" s="137"/>
      <c r="CLZ38" s="137"/>
      <c r="CMA38" s="137"/>
      <c r="CMB38" s="137"/>
      <c r="CMC38" s="137"/>
      <c r="CMD38" s="137"/>
      <c r="CME38" s="137"/>
      <c r="CMF38" s="137"/>
      <c r="CMG38" s="137"/>
      <c r="CMH38" s="137"/>
      <c r="CMI38" s="137"/>
      <c r="CMJ38" s="137"/>
      <c r="CMK38" s="137"/>
      <c r="CML38" s="137"/>
      <c r="CMM38" s="137"/>
      <c r="CMN38" s="137"/>
      <c r="CMO38" s="137"/>
      <c r="CMP38" s="137"/>
      <c r="CMQ38" s="137"/>
      <c r="CMR38" s="137"/>
      <c r="CMS38" s="137"/>
      <c r="CMT38" s="137"/>
      <c r="CMU38" s="137"/>
      <c r="CMV38" s="137"/>
      <c r="CMW38" s="137"/>
      <c r="CMX38" s="137"/>
      <c r="CMY38" s="137"/>
      <c r="CMZ38" s="137"/>
      <c r="CNA38" s="137"/>
      <c r="CNB38" s="137"/>
      <c r="CNC38" s="137"/>
      <c r="CND38" s="137"/>
      <c r="CNE38" s="137"/>
      <c r="CNF38" s="137"/>
      <c r="CNG38" s="137"/>
      <c r="CNH38" s="137"/>
      <c r="CNI38" s="137"/>
      <c r="CNJ38" s="137"/>
      <c r="CNK38" s="137"/>
      <c r="CNL38" s="137"/>
      <c r="CNM38" s="137"/>
      <c r="CNN38" s="137"/>
      <c r="CNO38" s="137"/>
      <c r="CNP38" s="137"/>
      <c r="CNQ38" s="137"/>
      <c r="CNR38" s="137"/>
      <c r="CNS38" s="137"/>
      <c r="CNT38" s="137"/>
      <c r="CNU38" s="137"/>
      <c r="CNV38" s="137"/>
      <c r="CNW38" s="137"/>
      <c r="CNX38" s="137"/>
      <c r="CNY38" s="137"/>
      <c r="CNZ38" s="137"/>
      <c r="COA38" s="137"/>
      <c r="COB38" s="137"/>
      <c r="COC38" s="137"/>
      <c r="COD38" s="137"/>
      <c r="COE38" s="137"/>
      <c r="COF38" s="137"/>
      <c r="COG38" s="137"/>
      <c r="COH38" s="137"/>
      <c r="COI38" s="137"/>
      <c r="COJ38" s="137"/>
      <c r="COK38" s="137"/>
      <c r="COL38" s="137"/>
      <c r="COM38" s="137"/>
      <c r="CON38" s="137"/>
      <c r="COO38" s="137"/>
      <c r="COP38" s="137"/>
      <c r="COQ38" s="137"/>
      <c r="COR38" s="137"/>
      <c r="COS38" s="137"/>
      <c r="COT38" s="137"/>
      <c r="COU38" s="137"/>
      <c r="COV38" s="137"/>
      <c r="COW38" s="137"/>
      <c r="COX38" s="137"/>
      <c r="COY38" s="137"/>
      <c r="COZ38" s="137"/>
      <c r="CPA38" s="137"/>
      <c r="CPB38" s="137"/>
      <c r="CPC38" s="137"/>
      <c r="CPD38" s="137"/>
      <c r="CPE38" s="137"/>
      <c r="CPF38" s="137"/>
      <c r="CPG38" s="137"/>
      <c r="CPH38" s="137"/>
      <c r="CPI38" s="137"/>
      <c r="CPJ38" s="137"/>
      <c r="CPK38" s="137"/>
      <c r="CPL38" s="137"/>
      <c r="CPM38" s="137"/>
      <c r="CPN38" s="137"/>
      <c r="CPO38" s="137"/>
      <c r="CPP38" s="137"/>
      <c r="CPQ38" s="137"/>
      <c r="CPR38" s="137"/>
      <c r="CPS38" s="137"/>
      <c r="CPT38" s="137"/>
      <c r="CPU38" s="137"/>
      <c r="CPV38" s="137"/>
      <c r="CPW38" s="137"/>
      <c r="CPX38" s="137"/>
      <c r="CPY38" s="137"/>
      <c r="CPZ38" s="137"/>
      <c r="CQA38" s="137"/>
      <c r="CQB38" s="137"/>
      <c r="CQC38" s="137"/>
      <c r="CQD38" s="137"/>
      <c r="CQE38" s="137"/>
      <c r="CQF38" s="137"/>
      <c r="CQG38" s="137"/>
      <c r="CQH38" s="137"/>
      <c r="CQI38" s="137"/>
      <c r="CQJ38" s="137"/>
      <c r="CQK38" s="137"/>
      <c r="CQL38" s="137"/>
      <c r="CQM38" s="137"/>
      <c r="CQN38" s="137"/>
      <c r="CQO38" s="137"/>
      <c r="CQP38" s="137"/>
      <c r="CQQ38" s="137"/>
      <c r="CQR38" s="137"/>
      <c r="CQS38" s="137"/>
      <c r="CQT38" s="137"/>
      <c r="CQU38" s="137"/>
      <c r="CQV38" s="137"/>
      <c r="CQW38" s="137"/>
      <c r="CQX38" s="137"/>
      <c r="CQY38" s="137"/>
      <c r="CQZ38" s="137"/>
      <c r="CRA38" s="137"/>
      <c r="CRB38" s="137"/>
      <c r="CRC38" s="137"/>
      <c r="CRD38" s="137"/>
      <c r="CRE38" s="137"/>
      <c r="CRF38" s="137"/>
      <c r="CRG38" s="137"/>
      <c r="CRH38" s="137"/>
      <c r="CRI38" s="137"/>
      <c r="CRJ38" s="137"/>
      <c r="CRK38" s="137"/>
      <c r="CRL38" s="137"/>
      <c r="CRM38" s="137"/>
      <c r="CRN38" s="137"/>
      <c r="CRO38" s="137"/>
      <c r="CRP38" s="137"/>
      <c r="CRQ38" s="137"/>
      <c r="CRR38" s="137"/>
      <c r="CRS38" s="137"/>
      <c r="CRT38" s="137"/>
      <c r="CRU38" s="137"/>
      <c r="CRV38" s="137"/>
      <c r="CRW38" s="137"/>
      <c r="CRX38" s="137"/>
      <c r="CRY38" s="137"/>
      <c r="CRZ38" s="137"/>
      <c r="CSA38" s="137"/>
      <c r="CSB38" s="137"/>
      <c r="CSC38" s="137"/>
      <c r="CSD38" s="137"/>
      <c r="CSE38" s="137"/>
      <c r="CSF38" s="137"/>
      <c r="CSG38" s="137"/>
      <c r="CSH38" s="137"/>
      <c r="CSI38" s="137"/>
      <c r="CSJ38" s="137"/>
      <c r="CSK38" s="137"/>
      <c r="CSL38" s="137"/>
      <c r="CSM38" s="137"/>
      <c r="CSN38" s="137"/>
      <c r="CSO38" s="137"/>
      <c r="CSP38" s="137"/>
      <c r="CSQ38" s="137"/>
      <c r="CSR38" s="137"/>
      <c r="CSS38" s="137"/>
      <c r="CST38" s="137"/>
      <c r="CSU38" s="137"/>
      <c r="CSV38" s="137"/>
      <c r="CSW38" s="137"/>
      <c r="CSX38" s="137"/>
      <c r="CSY38" s="137"/>
      <c r="CSZ38" s="137"/>
      <c r="CTA38" s="137"/>
      <c r="CTB38" s="137"/>
      <c r="CTC38" s="137"/>
      <c r="CTD38" s="137"/>
      <c r="CTE38" s="137"/>
      <c r="CTF38" s="137"/>
      <c r="CTG38" s="137"/>
      <c r="CTH38" s="137"/>
      <c r="CTI38" s="137"/>
      <c r="CTJ38" s="137"/>
      <c r="CTK38" s="137"/>
      <c r="CTL38" s="137"/>
      <c r="CTM38" s="137"/>
      <c r="CTN38" s="137"/>
      <c r="CTO38" s="137"/>
      <c r="CTP38" s="137"/>
      <c r="CTQ38" s="137"/>
      <c r="CTR38" s="137"/>
      <c r="CTS38" s="137"/>
      <c r="CTT38" s="137"/>
      <c r="CTU38" s="137"/>
      <c r="CTV38" s="137"/>
      <c r="CTW38" s="137"/>
      <c r="CTX38" s="137"/>
      <c r="CTY38" s="137"/>
      <c r="CTZ38" s="137"/>
      <c r="CUA38" s="137"/>
      <c r="CUB38" s="137"/>
      <c r="CUC38" s="137"/>
      <c r="CUD38" s="137"/>
      <c r="CUE38" s="137"/>
      <c r="CUF38" s="137"/>
      <c r="CUG38" s="137"/>
      <c r="CUH38" s="137"/>
      <c r="CUI38" s="137"/>
      <c r="CUJ38" s="137"/>
      <c r="CUK38" s="137"/>
      <c r="CUL38" s="137"/>
      <c r="CUM38" s="137"/>
      <c r="CUN38" s="137"/>
      <c r="CUO38" s="137"/>
      <c r="CUP38" s="137"/>
      <c r="CUQ38" s="137"/>
      <c r="CUR38" s="137"/>
      <c r="CUS38" s="137"/>
      <c r="CUT38" s="137"/>
      <c r="CUU38" s="137"/>
      <c r="CUV38" s="137"/>
      <c r="CUW38" s="137"/>
      <c r="CUX38" s="137"/>
      <c r="CUY38" s="137"/>
      <c r="CUZ38" s="137"/>
      <c r="CVA38" s="137"/>
      <c r="CVB38" s="137"/>
      <c r="CVC38" s="137"/>
      <c r="CVD38" s="137"/>
      <c r="CVE38" s="137"/>
      <c r="CVF38" s="137"/>
      <c r="CVG38" s="137"/>
      <c r="CVH38" s="137"/>
      <c r="CVI38" s="137"/>
      <c r="CVJ38" s="137"/>
      <c r="CVK38" s="137"/>
      <c r="CVL38" s="137"/>
      <c r="CVM38" s="137"/>
      <c r="CVN38" s="137"/>
      <c r="CVO38" s="137"/>
      <c r="CVP38" s="137"/>
      <c r="CVQ38" s="137"/>
      <c r="CVR38" s="137"/>
      <c r="CVS38" s="137"/>
      <c r="CVT38" s="137"/>
      <c r="CVU38" s="137"/>
      <c r="CVV38" s="137"/>
      <c r="CVW38" s="137"/>
      <c r="CVX38" s="137"/>
      <c r="CVY38" s="137"/>
      <c r="CVZ38" s="137"/>
      <c r="CWA38" s="137"/>
      <c r="CWB38" s="137"/>
      <c r="CWC38" s="137"/>
      <c r="CWD38" s="137"/>
      <c r="CWE38" s="137"/>
      <c r="CWF38" s="137"/>
      <c r="CWG38" s="137"/>
      <c r="CWH38" s="137"/>
      <c r="CWI38" s="137"/>
      <c r="CWJ38" s="137"/>
      <c r="CWK38" s="137"/>
      <c r="CWL38" s="137"/>
      <c r="CWM38" s="137"/>
      <c r="CWN38" s="137"/>
      <c r="CWO38" s="137"/>
      <c r="CWP38" s="137"/>
      <c r="CWQ38" s="137"/>
      <c r="CWR38" s="137"/>
      <c r="CWS38" s="137"/>
      <c r="CWT38" s="137"/>
      <c r="CWU38" s="137"/>
      <c r="CWV38" s="137"/>
      <c r="CWW38" s="137"/>
      <c r="CWX38" s="137"/>
      <c r="CWY38" s="137"/>
      <c r="CWZ38" s="137"/>
      <c r="CXA38" s="137"/>
      <c r="CXB38" s="137"/>
      <c r="CXC38" s="137"/>
      <c r="CXD38" s="137"/>
      <c r="CXE38" s="137"/>
      <c r="CXF38" s="137"/>
      <c r="CXG38" s="137"/>
      <c r="CXH38" s="137"/>
      <c r="CXI38" s="137"/>
      <c r="CXJ38" s="137"/>
      <c r="CXK38" s="137"/>
      <c r="CXL38" s="137"/>
      <c r="CXM38" s="137"/>
      <c r="CXN38" s="137"/>
      <c r="CXO38" s="137"/>
      <c r="CXP38" s="137"/>
      <c r="CXQ38" s="137"/>
      <c r="CXR38" s="137"/>
      <c r="CXS38" s="137"/>
      <c r="CXT38" s="137"/>
      <c r="CXU38" s="137"/>
      <c r="CXV38" s="137"/>
      <c r="CXW38" s="137"/>
      <c r="CXX38" s="137"/>
      <c r="CXY38" s="137"/>
      <c r="CXZ38" s="137"/>
      <c r="CYA38" s="137"/>
      <c r="CYB38" s="137"/>
      <c r="CYC38" s="137"/>
      <c r="CYD38" s="137"/>
      <c r="CYE38" s="137"/>
      <c r="CYF38" s="137"/>
      <c r="CYG38" s="137"/>
      <c r="CYH38" s="137"/>
      <c r="CYI38" s="137"/>
      <c r="CYJ38" s="137"/>
      <c r="CYK38" s="137"/>
      <c r="CYL38" s="137"/>
      <c r="CYM38" s="137"/>
      <c r="CYN38" s="137"/>
      <c r="CYO38" s="137"/>
      <c r="CYP38" s="137"/>
      <c r="CYQ38" s="137"/>
      <c r="CYR38" s="137"/>
      <c r="CYS38" s="137"/>
      <c r="CYT38" s="137"/>
      <c r="CYU38" s="137"/>
      <c r="CYV38" s="137"/>
      <c r="CYW38" s="137"/>
      <c r="CYX38" s="137"/>
      <c r="CYY38" s="137"/>
      <c r="CYZ38" s="137"/>
      <c r="CZA38" s="137"/>
      <c r="CZB38" s="137"/>
      <c r="CZC38" s="137"/>
      <c r="CZD38" s="137"/>
      <c r="CZE38" s="137"/>
      <c r="CZF38" s="137"/>
      <c r="CZG38" s="137"/>
      <c r="CZH38" s="137"/>
      <c r="CZI38" s="137"/>
      <c r="CZJ38" s="137"/>
      <c r="CZK38" s="137"/>
      <c r="CZL38" s="137"/>
      <c r="CZM38" s="137"/>
      <c r="CZN38" s="137"/>
      <c r="CZO38" s="137"/>
      <c r="CZP38" s="137"/>
      <c r="CZQ38" s="137"/>
      <c r="CZR38" s="137"/>
      <c r="CZS38" s="137"/>
      <c r="CZT38" s="137"/>
      <c r="CZU38" s="137"/>
      <c r="CZV38" s="137"/>
      <c r="CZW38" s="137"/>
      <c r="CZX38" s="137"/>
      <c r="CZY38" s="137"/>
      <c r="CZZ38" s="137"/>
      <c r="DAA38" s="137"/>
      <c r="DAB38" s="137"/>
      <c r="DAC38" s="137"/>
      <c r="DAD38" s="137"/>
      <c r="DAE38" s="137"/>
      <c r="DAF38" s="137"/>
      <c r="DAG38" s="137"/>
      <c r="DAH38" s="137"/>
      <c r="DAI38" s="137"/>
      <c r="DAJ38" s="137"/>
      <c r="DAK38" s="137"/>
      <c r="DAL38" s="137"/>
      <c r="DAM38" s="137"/>
      <c r="DAN38" s="137"/>
      <c r="DAO38" s="137"/>
      <c r="DAP38" s="137"/>
      <c r="DAQ38" s="137"/>
      <c r="DAR38" s="137"/>
      <c r="DAS38" s="137"/>
      <c r="DAT38" s="137"/>
      <c r="DAU38" s="137"/>
      <c r="DAV38" s="137"/>
      <c r="DAW38" s="137"/>
      <c r="DAX38" s="137"/>
      <c r="DAY38" s="137"/>
      <c r="DAZ38" s="137"/>
      <c r="DBA38" s="137"/>
      <c r="DBB38" s="137"/>
      <c r="DBC38" s="137"/>
      <c r="DBD38" s="137"/>
      <c r="DBE38" s="137"/>
      <c r="DBF38" s="137"/>
      <c r="DBG38" s="137"/>
      <c r="DBH38" s="137"/>
      <c r="DBI38" s="137"/>
      <c r="DBJ38" s="137"/>
      <c r="DBK38" s="137"/>
      <c r="DBL38" s="137"/>
      <c r="DBM38" s="137"/>
      <c r="DBN38" s="137"/>
      <c r="DBO38" s="137"/>
      <c r="DBP38" s="137"/>
      <c r="DBQ38" s="137"/>
      <c r="DBR38" s="137"/>
      <c r="DBS38" s="137"/>
      <c r="DBT38" s="137"/>
      <c r="DBU38" s="137"/>
      <c r="DBV38" s="137"/>
      <c r="DBW38" s="137"/>
      <c r="DBX38" s="137"/>
      <c r="DBY38" s="137"/>
      <c r="DBZ38" s="137"/>
      <c r="DCA38" s="137"/>
      <c r="DCB38" s="137"/>
      <c r="DCC38" s="137"/>
      <c r="DCD38" s="137"/>
      <c r="DCE38" s="137"/>
      <c r="DCF38" s="137"/>
      <c r="DCG38" s="137"/>
      <c r="DCH38" s="137"/>
      <c r="DCI38" s="137"/>
      <c r="DCJ38" s="137"/>
      <c r="DCK38" s="137"/>
      <c r="DCL38" s="137"/>
      <c r="DCM38" s="137"/>
      <c r="DCN38" s="137"/>
      <c r="DCO38" s="137"/>
      <c r="DCP38" s="137"/>
      <c r="DCQ38" s="137"/>
      <c r="DCR38" s="137"/>
      <c r="DCS38" s="137"/>
      <c r="DCT38" s="137"/>
      <c r="DCU38" s="137"/>
      <c r="DCV38" s="137"/>
      <c r="DCW38" s="137"/>
      <c r="DCX38" s="137"/>
      <c r="DCY38" s="137"/>
      <c r="DCZ38" s="137"/>
      <c r="DDA38" s="137"/>
      <c r="DDB38" s="137"/>
      <c r="DDC38" s="137"/>
      <c r="DDD38" s="137"/>
      <c r="DDE38" s="137"/>
      <c r="DDF38" s="137"/>
      <c r="DDG38" s="137"/>
      <c r="DDH38" s="137"/>
      <c r="DDI38" s="137"/>
      <c r="DDJ38" s="137"/>
      <c r="DDK38" s="137"/>
      <c r="DDL38" s="137"/>
      <c r="DDM38" s="137"/>
      <c r="DDN38" s="137"/>
      <c r="DDO38" s="137"/>
      <c r="DDP38" s="137"/>
      <c r="DDQ38" s="137"/>
      <c r="DDR38" s="137"/>
      <c r="DDS38" s="137"/>
      <c r="DDT38" s="137"/>
      <c r="DDU38" s="137"/>
      <c r="DDV38" s="137"/>
      <c r="DDW38" s="137"/>
      <c r="DDX38" s="137"/>
      <c r="DDY38" s="137"/>
      <c r="DDZ38" s="137"/>
      <c r="DEA38" s="137"/>
      <c r="DEB38" s="137"/>
      <c r="DEC38" s="137"/>
      <c r="DED38" s="137"/>
      <c r="DEE38" s="137"/>
      <c r="DEF38" s="137"/>
      <c r="DEG38" s="137"/>
      <c r="DEH38" s="137"/>
      <c r="DEI38" s="137"/>
      <c r="DEJ38" s="137"/>
      <c r="DEK38" s="137"/>
      <c r="DEL38" s="137"/>
      <c r="DEM38" s="137"/>
      <c r="DEN38" s="137"/>
      <c r="DEO38" s="137"/>
      <c r="DEP38" s="137"/>
      <c r="DEQ38" s="137"/>
      <c r="DER38" s="137"/>
      <c r="DES38" s="137"/>
      <c r="DET38" s="137"/>
      <c r="DEU38" s="137"/>
      <c r="DEV38" s="137"/>
      <c r="DEW38" s="137"/>
      <c r="DEX38" s="137"/>
      <c r="DEY38" s="137"/>
      <c r="DEZ38" s="137"/>
      <c r="DFA38" s="137"/>
      <c r="DFB38" s="137"/>
      <c r="DFC38" s="137"/>
      <c r="DFD38" s="137"/>
      <c r="DFE38" s="137"/>
      <c r="DFF38" s="137"/>
      <c r="DFG38" s="137"/>
      <c r="DFH38" s="137"/>
      <c r="DFI38" s="137"/>
      <c r="DFJ38" s="137"/>
      <c r="DFK38" s="137"/>
      <c r="DFL38" s="137"/>
      <c r="DFM38" s="137"/>
      <c r="DFN38" s="137"/>
      <c r="DFO38" s="137"/>
      <c r="DFP38" s="137"/>
      <c r="DFQ38" s="137"/>
      <c r="DFR38" s="137"/>
      <c r="DFS38" s="137"/>
      <c r="DFT38" s="137"/>
      <c r="DFU38" s="137"/>
      <c r="DFV38" s="137"/>
      <c r="DFW38" s="137"/>
      <c r="DFX38" s="137"/>
      <c r="DFY38" s="137"/>
      <c r="DFZ38" s="137"/>
      <c r="DGA38" s="137"/>
      <c r="DGB38" s="137"/>
      <c r="DGC38" s="137"/>
      <c r="DGD38" s="137"/>
      <c r="DGE38" s="137"/>
      <c r="DGF38" s="137"/>
      <c r="DGG38" s="137"/>
      <c r="DGH38" s="137"/>
      <c r="DGI38" s="137"/>
      <c r="DGJ38" s="137"/>
      <c r="DGK38" s="137"/>
      <c r="DGL38" s="137"/>
      <c r="DGM38" s="137"/>
      <c r="DGN38" s="137"/>
      <c r="DGO38" s="137"/>
      <c r="DGP38" s="137"/>
      <c r="DGQ38" s="137"/>
      <c r="DGR38" s="137"/>
      <c r="DGS38" s="137"/>
      <c r="DGT38" s="137"/>
      <c r="DGU38" s="137"/>
      <c r="DGV38" s="137"/>
      <c r="DGW38" s="137"/>
      <c r="DGX38" s="137"/>
      <c r="DGY38" s="137"/>
      <c r="DGZ38" s="137"/>
      <c r="DHA38" s="137"/>
      <c r="DHB38" s="137"/>
      <c r="DHC38" s="137"/>
      <c r="DHD38" s="137"/>
      <c r="DHE38" s="137"/>
      <c r="DHF38" s="137"/>
      <c r="DHG38" s="137"/>
      <c r="DHH38" s="137"/>
      <c r="DHI38" s="137"/>
      <c r="DHJ38" s="137"/>
      <c r="DHK38" s="137"/>
      <c r="DHL38" s="137"/>
      <c r="DHM38" s="137"/>
      <c r="DHN38" s="137"/>
      <c r="DHO38" s="137"/>
      <c r="DHP38" s="137"/>
      <c r="DHQ38" s="137"/>
      <c r="DHR38" s="137"/>
      <c r="DHS38" s="137"/>
      <c r="DHT38" s="137"/>
      <c r="DHU38" s="137"/>
      <c r="DHV38" s="137"/>
      <c r="DHW38" s="137"/>
      <c r="DHX38" s="137"/>
      <c r="DHY38" s="137"/>
      <c r="DHZ38" s="137"/>
      <c r="DIA38" s="137"/>
      <c r="DIB38" s="137"/>
      <c r="DIC38" s="137"/>
      <c r="DID38" s="137"/>
      <c r="DIE38" s="137"/>
      <c r="DIF38" s="137"/>
      <c r="DIG38" s="137"/>
      <c r="DIH38" s="137"/>
      <c r="DII38" s="137"/>
      <c r="DIJ38" s="137"/>
      <c r="DIK38" s="137"/>
      <c r="DIL38" s="137"/>
      <c r="DIM38" s="137"/>
      <c r="DIN38" s="137"/>
      <c r="DIO38" s="137"/>
      <c r="DIP38" s="137"/>
      <c r="DIQ38" s="137"/>
      <c r="DIR38" s="137"/>
      <c r="DIS38" s="137"/>
      <c r="DIT38" s="137"/>
      <c r="DIU38" s="137"/>
      <c r="DIV38" s="137"/>
      <c r="DIW38" s="137"/>
      <c r="DIX38" s="137"/>
      <c r="DIY38" s="137"/>
      <c r="DIZ38" s="137"/>
      <c r="DJA38" s="137"/>
      <c r="DJB38" s="137"/>
      <c r="DJC38" s="137"/>
      <c r="DJD38" s="137"/>
      <c r="DJE38" s="137"/>
      <c r="DJF38" s="137"/>
      <c r="DJG38" s="137"/>
      <c r="DJH38" s="137"/>
      <c r="DJI38" s="137"/>
      <c r="DJJ38" s="137"/>
      <c r="DJK38" s="137"/>
      <c r="DJL38" s="137"/>
      <c r="DJM38" s="137"/>
      <c r="DJN38" s="137"/>
      <c r="DJO38" s="137"/>
      <c r="DJP38" s="137"/>
      <c r="DJQ38" s="137"/>
      <c r="DJR38" s="137"/>
      <c r="DJS38" s="137"/>
      <c r="DJT38" s="137"/>
      <c r="DJU38" s="137"/>
      <c r="DJV38" s="137"/>
      <c r="DJW38" s="137"/>
      <c r="DJX38" s="137"/>
      <c r="DJY38" s="137"/>
      <c r="DJZ38" s="137"/>
      <c r="DKA38" s="137"/>
      <c r="DKB38" s="137"/>
      <c r="DKC38" s="137"/>
      <c r="DKD38" s="137"/>
      <c r="DKE38" s="137"/>
      <c r="DKF38" s="137"/>
      <c r="DKG38" s="137"/>
      <c r="DKH38" s="137"/>
      <c r="DKI38" s="137"/>
      <c r="DKJ38" s="137"/>
      <c r="DKK38" s="137"/>
      <c r="DKL38" s="137"/>
      <c r="DKM38" s="137"/>
      <c r="DKN38" s="137"/>
      <c r="DKO38" s="137"/>
      <c r="DKP38" s="137"/>
      <c r="DKQ38" s="137"/>
      <c r="DKR38" s="137"/>
      <c r="DKS38" s="137"/>
      <c r="DKT38" s="137"/>
      <c r="DKU38" s="137"/>
      <c r="DKV38" s="137"/>
      <c r="DKW38" s="137"/>
      <c r="DKX38" s="137"/>
      <c r="DKY38" s="137"/>
      <c r="DKZ38" s="137"/>
      <c r="DLA38" s="137"/>
      <c r="DLB38" s="137"/>
      <c r="DLC38" s="137"/>
      <c r="DLD38" s="137"/>
      <c r="DLE38" s="137"/>
      <c r="DLF38" s="137"/>
      <c r="DLG38" s="137"/>
      <c r="DLH38" s="137"/>
      <c r="DLI38" s="137"/>
      <c r="DLJ38" s="137"/>
      <c r="DLK38" s="137"/>
      <c r="DLL38" s="137"/>
      <c r="DLM38" s="137"/>
      <c r="DLN38" s="137"/>
      <c r="DLO38" s="137"/>
      <c r="DLP38" s="137"/>
      <c r="DLQ38" s="137"/>
      <c r="DLR38" s="137"/>
      <c r="DLS38" s="137"/>
      <c r="DLT38" s="137"/>
      <c r="DLU38" s="137"/>
      <c r="DLV38" s="137"/>
      <c r="DLW38" s="137"/>
      <c r="DLX38" s="137"/>
      <c r="DLY38" s="137"/>
      <c r="DLZ38" s="137"/>
      <c r="DMA38" s="137"/>
      <c r="DMB38" s="137"/>
      <c r="DMC38" s="137"/>
      <c r="DMD38" s="137"/>
      <c r="DME38" s="137"/>
      <c r="DMF38" s="137"/>
      <c r="DMG38" s="137"/>
      <c r="DMH38" s="137"/>
      <c r="DMI38" s="137"/>
      <c r="DMJ38" s="137"/>
      <c r="DMK38" s="137"/>
      <c r="DML38" s="137"/>
      <c r="DMM38" s="137"/>
      <c r="DMN38" s="137"/>
      <c r="DMO38" s="137"/>
      <c r="DMP38" s="137"/>
      <c r="DMQ38" s="137"/>
      <c r="DMR38" s="137"/>
      <c r="DMS38" s="137"/>
      <c r="DMT38" s="137"/>
      <c r="DMU38" s="137"/>
      <c r="DMV38" s="137"/>
      <c r="DMW38" s="137"/>
      <c r="DMX38" s="137"/>
      <c r="DMY38" s="137"/>
      <c r="DMZ38" s="137"/>
      <c r="DNA38" s="137"/>
      <c r="DNB38" s="137"/>
      <c r="DNC38" s="137"/>
      <c r="DND38" s="137"/>
      <c r="DNE38" s="137"/>
      <c r="DNF38" s="137"/>
      <c r="DNG38" s="137"/>
      <c r="DNH38" s="137"/>
      <c r="DNI38" s="137"/>
      <c r="DNJ38" s="137"/>
      <c r="DNK38" s="137"/>
      <c r="DNL38" s="137"/>
      <c r="DNM38" s="137"/>
      <c r="DNN38" s="137"/>
      <c r="DNO38" s="137"/>
      <c r="DNP38" s="137"/>
      <c r="DNQ38" s="137"/>
      <c r="DNR38" s="137"/>
      <c r="DNS38" s="137"/>
      <c r="DNT38" s="137"/>
      <c r="DNU38" s="137"/>
      <c r="DNV38" s="137"/>
      <c r="DNW38" s="137"/>
      <c r="DNX38" s="137"/>
      <c r="DNY38" s="137"/>
      <c r="DNZ38" s="137"/>
      <c r="DOA38" s="137"/>
      <c r="DOB38" s="137"/>
      <c r="DOC38" s="137"/>
      <c r="DOD38" s="137"/>
      <c r="DOE38" s="137"/>
      <c r="DOF38" s="137"/>
      <c r="DOG38" s="137"/>
      <c r="DOH38" s="137"/>
      <c r="DOI38" s="137"/>
      <c r="DOJ38" s="137"/>
      <c r="DOK38" s="137"/>
      <c r="DOL38" s="137"/>
      <c r="DOM38" s="137"/>
      <c r="DON38" s="137"/>
      <c r="DOO38" s="137"/>
      <c r="DOP38" s="137"/>
      <c r="DOQ38" s="137"/>
      <c r="DOR38" s="137"/>
      <c r="DOS38" s="137"/>
      <c r="DOT38" s="137"/>
      <c r="DOU38" s="137"/>
      <c r="DOV38" s="137"/>
      <c r="DOW38" s="137"/>
      <c r="DOX38" s="137"/>
      <c r="DOY38" s="137"/>
      <c r="DOZ38" s="137"/>
      <c r="DPA38" s="137"/>
      <c r="DPB38" s="137"/>
      <c r="DPC38" s="137"/>
      <c r="DPD38" s="137"/>
      <c r="DPE38" s="137"/>
      <c r="DPF38" s="137"/>
      <c r="DPG38" s="137"/>
      <c r="DPH38" s="137"/>
      <c r="DPI38" s="137"/>
      <c r="DPJ38" s="137"/>
      <c r="DPK38" s="137"/>
      <c r="DPL38" s="137"/>
      <c r="DPM38" s="137"/>
      <c r="DPN38" s="137"/>
      <c r="DPO38" s="137"/>
      <c r="DPP38" s="137"/>
      <c r="DPQ38" s="137"/>
      <c r="DPR38" s="137"/>
      <c r="DPS38" s="137"/>
      <c r="DPT38" s="137"/>
      <c r="DPU38" s="137"/>
      <c r="DPV38" s="137"/>
      <c r="DPW38" s="137"/>
      <c r="DPX38" s="137"/>
      <c r="DPY38" s="137"/>
      <c r="DPZ38" s="137"/>
      <c r="DQA38" s="137"/>
      <c r="DQB38" s="137"/>
      <c r="DQC38" s="137"/>
      <c r="DQD38" s="137"/>
      <c r="DQE38" s="137"/>
      <c r="DQF38" s="137"/>
      <c r="DQG38" s="137"/>
      <c r="DQH38" s="137"/>
      <c r="DQI38" s="137"/>
      <c r="DQJ38" s="137"/>
      <c r="DQK38" s="137"/>
      <c r="DQL38" s="137"/>
      <c r="DQM38" s="137"/>
      <c r="DQN38" s="137"/>
      <c r="DQO38" s="137"/>
      <c r="DQP38" s="137"/>
      <c r="DQQ38" s="137"/>
      <c r="DQR38" s="137"/>
      <c r="DQS38" s="137"/>
      <c r="DQT38" s="137"/>
      <c r="DQU38" s="137"/>
      <c r="DQV38" s="137"/>
      <c r="DQW38" s="137"/>
      <c r="DQX38" s="137"/>
      <c r="DQY38" s="137"/>
      <c r="DQZ38" s="137"/>
      <c r="DRA38" s="137"/>
      <c r="DRB38" s="137"/>
      <c r="DRC38" s="137"/>
      <c r="DRD38" s="137"/>
      <c r="DRE38" s="137"/>
      <c r="DRF38" s="137"/>
      <c r="DRG38" s="137"/>
      <c r="DRH38" s="137"/>
      <c r="DRI38" s="137"/>
      <c r="DRJ38" s="137"/>
      <c r="DRK38" s="137"/>
      <c r="DRL38" s="137"/>
      <c r="DRM38" s="137"/>
      <c r="DRN38" s="137"/>
      <c r="DRO38" s="137"/>
      <c r="DRP38" s="137"/>
      <c r="DRQ38" s="137"/>
      <c r="DRR38" s="137"/>
      <c r="DRS38" s="137"/>
      <c r="DRT38" s="137"/>
      <c r="DRU38" s="137"/>
      <c r="DRV38" s="137"/>
      <c r="DRW38" s="137"/>
      <c r="DRX38" s="137"/>
      <c r="DRY38" s="137"/>
      <c r="DRZ38" s="137"/>
      <c r="DSA38" s="137"/>
      <c r="DSB38" s="137"/>
      <c r="DSC38" s="137"/>
      <c r="DSD38" s="137"/>
      <c r="DSE38" s="137"/>
      <c r="DSF38" s="137"/>
      <c r="DSG38" s="137"/>
      <c r="DSH38" s="137"/>
      <c r="DSI38" s="137"/>
      <c r="DSJ38" s="137"/>
      <c r="DSK38" s="137"/>
      <c r="DSL38" s="137"/>
      <c r="DSM38" s="137"/>
      <c r="DSN38" s="137"/>
      <c r="DSO38" s="137"/>
      <c r="DSP38" s="137"/>
      <c r="DSQ38" s="137"/>
      <c r="DSR38" s="137"/>
      <c r="DSS38" s="137"/>
      <c r="DST38" s="137"/>
      <c r="DSU38" s="137"/>
      <c r="DSV38" s="137"/>
      <c r="DSW38" s="137"/>
      <c r="DSX38" s="137"/>
      <c r="DSY38" s="137"/>
      <c r="DSZ38" s="137"/>
      <c r="DTA38" s="137"/>
      <c r="DTB38" s="137"/>
      <c r="DTC38" s="137"/>
      <c r="DTD38" s="137"/>
      <c r="DTE38" s="137"/>
      <c r="DTF38" s="137"/>
      <c r="DTG38" s="137"/>
      <c r="DTH38" s="137"/>
      <c r="DTI38" s="137"/>
      <c r="DTJ38" s="137"/>
      <c r="DTK38" s="137"/>
      <c r="DTL38" s="137"/>
      <c r="DTM38" s="137"/>
      <c r="DTN38" s="137"/>
      <c r="DTO38" s="137"/>
      <c r="DTP38" s="137"/>
      <c r="DTQ38" s="137"/>
      <c r="DTR38" s="137"/>
      <c r="DTS38" s="137"/>
      <c r="DTT38" s="137"/>
      <c r="DTU38" s="137"/>
      <c r="DTV38" s="137"/>
      <c r="DTW38" s="137"/>
      <c r="DTX38" s="137"/>
      <c r="DTY38" s="137"/>
      <c r="DTZ38" s="137"/>
      <c r="DUA38" s="137"/>
      <c r="DUB38" s="137"/>
      <c r="DUC38" s="137"/>
      <c r="DUD38" s="137"/>
      <c r="DUE38" s="137"/>
      <c r="DUF38" s="137"/>
      <c r="DUG38" s="137"/>
      <c r="DUH38" s="137"/>
      <c r="DUI38" s="137"/>
      <c r="DUJ38" s="137"/>
      <c r="DUK38" s="137"/>
      <c r="DUL38" s="137"/>
      <c r="DUM38" s="137"/>
      <c r="DUN38" s="137"/>
      <c r="DUO38" s="137"/>
      <c r="DUP38" s="137"/>
      <c r="DUQ38" s="137"/>
      <c r="DUR38" s="137"/>
      <c r="DUS38" s="137"/>
      <c r="DUT38" s="137"/>
      <c r="DUU38" s="137"/>
      <c r="DUV38" s="137"/>
      <c r="DUW38" s="137"/>
      <c r="DUX38" s="137"/>
      <c r="DUY38" s="137"/>
      <c r="DUZ38" s="137"/>
      <c r="DVA38" s="137"/>
      <c r="DVB38" s="137"/>
      <c r="DVC38" s="137"/>
      <c r="DVD38" s="137"/>
      <c r="DVE38" s="137"/>
      <c r="DVF38" s="137"/>
      <c r="DVG38" s="137"/>
      <c r="DVH38" s="137"/>
      <c r="DVI38" s="137"/>
      <c r="DVJ38" s="137"/>
      <c r="DVK38" s="137"/>
      <c r="DVL38" s="137"/>
      <c r="DVM38" s="137"/>
      <c r="DVN38" s="137"/>
      <c r="DVO38" s="137"/>
      <c r="DVP38" s="137"/>
      <c r="DVQ38" s="137"/>
      <c r="DVR38" s="137"/>
      <c r="DVS38" s="137"/>
      <c r="DVT38" s="137"/>
      <c r="DVU38" s="137"/>
      <c r="DVV38" s="137"/>
      <c r="DVW38" s="137"/>
      <c r="DVX38" s="137"/>
      <c r="DVY38" s="137"/>
      <c r="DVZ38" s="137"/>
      <c r="DWA38" s="137"/>
      <c r="DWB38" s="137"/>
      <c r="DWC38" s="137"/>
      <c r="DWD38" s="137"/>
      <c r="DWE38" s="137"/>
      <c r="DWF38" s="137"/>
      <c r="DWG38" s="137"/>
      <c r="DWH38" s="137"/>
      <c r="DWI38" s="137"/>
      <c r="DWJ38" s="137"/>
      <c r="DWK38" s="137"/>
      <c r="DWL38" s="137"/>
      <c r="DWM38" s="137"/>
      <c r="DWN38" s="137"/>
      <c r="DWO38" s="137"/>
      <c r="DWP38" s="137"/>
      <c r="DWQ38" s="137"/>
      <c r="DWR38" s="137"/>
      <c r="DWS38" s="137"/>
      <c r="DWT38" s="137"/>
      <c r="DWU38" s="137"/>
      <c r="DWV38" s="137"/>
      <c r="DWW38" s="137"/>
      <c r="DWX38" s="137"/>
      <c r="DWY38" s="137"/>
      <c r="DWZ38" s="137"/>
      <c r="DXA38" s="137"/>
      <c r="DXB38" s="137"/>
      <c r="DXC38" s="137"/>
      <c r="DXD38" s="137"/>
      <c r="DXE38" s="137"/>
      <c r="DXF38" s="137"/>
      <c r="DXG38" s="137"/>
      <c r="DXH38" s="137"/>
      <c r="DXI38" s="137"/>
      <c r="DXJ38" s="137"/>
      <c r="DXK38" s="137"/>
      <c r="DXL38" s="137"/>
      <c r="DXM38" s="137"/>
      <c r="DXN38" s="137"/>
      <c r="DXO38" s="137"/>
      <c r="DXP38" s="137"/>
      <c r="DXQ38" s="137"/>
      <c r="DXR38" s="137"/>
      <c r="DXS38" s="137"/>
      <c r="DXT38" s="137"/>
      <c r="DXU38" s="137"/>
      <c r="DXV38" s="137"/>
      <c r="DXW38" s="137"/>
      <c r="DXX38" s="137"/>
      <c r="DXY38" s="137"/>
      <c r="DXZ38" s="137"/>
      <c r="DYA38" s="137"/>
      <c r="DYB38" s="137"/>
      <c r="DYC38" s="137"/>
      <c r="DYD38" s="137"/>
      <c r="DYE38" s="137"/>
      <c r="DYF38" s="137"/>
      <c r="DYG38" s="137"/>
      <c r="DYH38" s="137"/>
      <c r="DYI38" s="137"/>
      <c r="DYJ38" s="137"/>
      <c r="DYK38" s="137"/>
      <c r="DYL38" s="137"/>
      <c r="DYM38" s="137"/>
      <c r="DYN38" s="137"/>
      <c r="DYO38" s="137"/>
      <c r="DYP38" s="137"/>
      <c r="DYQ38" s="137"/>
      <c r="DYR38" s="137"/>
      <c r="DYS38" s="137"/>
      <c r="DYT38" s="137"/>
      <c r="DYU38" s="137"/>
      <c r="DYV38" s="137"/>
      <c r="DYW38" s="137"/>
      <c r="DYX38" s="137"/>
      <c r="DYY38" s="137"/>
      <c r="DYZ38" s="137"/>
      <c r="DZA38" s="137"/>
      <c r="DZB38" s="137"/>
      <c r="DZC38" s="137"/>
      <c r="DZD38" s="137"/>
      <c r="DZE38" s="137"/>
      <c r="DZF38" s="137"/>
      <c r="DZG38" s="137"/>
      <c r="DZH38" s="137"/>
      <c r="DZI38" s="137"/>
      <c r="DZJ38" s="137"/>
      <c r="DZK38" s="137"/>
      <c r="DZL38" s="137"/>
      <c r="DZM38" s="137"/>
      <c r="DZN38" s="137"/>
      <c r="DZO38" s="137"/>
      <c r="DZP38" s="137"/>
      <c r="DZQ38" s="137"/>
      <c r="DZR38" s="137"/>
      <c r="DZS38" s="137"/>
      <c r="DZT38" s="137"/>
      <c r="DZU38" s="137"/>
      <c r="DZV38" s="137"/>
      <c r="DZW38" s="137"/>
      <c r="DZX38" s="137"/>
      <c r="DZY38" s="137"/>
      <c r="DZZ38" s="137"/>
      <c r="EAA38" s="137"/>
      <c r="EAB38" s="137"/>
      <c r="EAC38" s="137"/>
      <c r="EAD38" s="137"/>
      <c r="EAE38" s="137"/>
      <c r="EAF38" s="137"/>
      <c r="EAG38" s="137"/>
      <c r="EAH38" s="137"/>
      <c r="EAI38" s="137"/>
      <c r="EAJ38" s="137"/>
      <c r="EAK38" s="137"/>
      <c r="EAL38" s="137"/>
      <c r="EAM38" s="137"/>
      <c r="EAN38" s="137"/>
      <c r="EAO38" s="137"/>
      <c r="EAP38" s="137"/>
      <c r="EAQ38" s="137"/>
      <c r="EAR38" s="137"/>
      <c r="EAS38" s="137"/>
      <c r="EAT38" s="137"/>
      <c r="EAU38" s="137"/>
      <c r="EAV38" s="137"/>
      <c r="EAW38" s="137"/>
      <c r="EAX38" s="137"/>
      <c r="EAY38" s="137"/>
      <c r="EAZ38" s="137"/>
      <c r="EBA38" s="137"/>
      <c r="EBB38" s="137"/>
      <c r="EBC38" s="137"/>
      <c r="EBD38" s="137"/>
      <c r="EBE38" s="137"/>
      <c r="EBF38" s="137"/>
      <c r="EBG38" s="137"/>
      <c r="EBH38" s="137"/>
      <c r="EBI38" s="137"/>
      <c r="EBJ38" s="137"/>
      <c r="EBK38" s="137"/>
      <c r="EBL38" s="137"/>
      <c r="EBM38" s="137"/>
      <c r="EBN38" s="137"/>
      <c r="EBO38" s="137"/>
      <c r="EBP38" s="137"/>
      <c r="EBQ38" s="137"/>
      <c r="EBR38" s="137"/>
      <c r="EBS38" s="137"/>
      <c r="EBT38" s="137"/>
      <c r="EBU38" s="137"/>
      <c r="EBV38" s="137"/>
      <c r="EBW38" s="137"/>
      <c r="EBX38" s="137"/>
      <c r="EBY38" s="137"/>
      <c r="EBZ38" s="137"/>
      <c r="ECA38" s="137"/>
      <c r="ECB38" s="137"/>
      <c r="ECC38" s="137"/>
      <c r="ECD38" s="137"/>
      <c r="ECE38" s="137"/>
      <c r="ECF38" s="137"/>
      <c r="ECG38" s="137"/>
      <c r="ECH38" s="137"/>
      <c r="ECI38" s="137"/>
      <c r="ECJ38" s="137"/>
      <c r="ECK38" s="137"/>
      <c r="ECL38" s="137"/>
      <c r="ECM38" s="137"/>
      <c r="ECN38" s="137"/>
      <c r="ECO38" s="137"/>
      <c r="ECP38" s="137"/>
      <c r="ECQ38" s="137"/>
      <c r="ECR38" s="137"/>
      <c r="ECS38" s="137"/>
      <c r="ECT38" s="137"/>
      <c r="ECU38" s="137"/>
      <c r="ECV38" s="137"/>
      <c r="ECW38" s="137"/>
      <c r="ECX38" s="137"/>
      <c r="ECY38" s="137"/>
      <c r="ECZ38" s="137"/>
      <c r="EDA38" s="137"/>
      <c r="EDB38" s="137"/>
      <c r="EDC38" s="137"/>
      <c r="EDD38" s="137"/>
      <c r="EDE38" s="137"/>
      <c r="EDF38" s="137"/>
      <c r="EDG38" s="137"/>
      <c r="EDH38" s="137"/>
      <c r="EDI38" s="137"/>
      <c r="EDJ38" s="137"/>
      <c r="EDK38" s="137"/>
      <c r="EDL38" s="137"/>
      <c r="EDM38" s="137"/>
      <c r="EDN38" s="137"/>
      <c r="EDO38" s="137"/>
      <c r="EDP38" s="137"/>
      <c r="EDQ38" s="137"/>
      <c r="EDR38" s="137"/>
      <c r="EDS38" s="137"/>
      <c r="EDT38" s="137"/>
      <c r="EDU38" s="137"/>
      <c r="EDV38" s="137"/>
      <c r="EDW38" s="137"/>
      <c r="EDX38" s="137"/>
      <c r="EDY38" s="137"/>
      <c r="EDZ38" s="137"/>
      <c r="EEA38" s="137"/>
      <c r="EEB38" s="137"/>
      <c r="EEC38" s="137"/>
      <c r="EED38" s="137"/>
      <c r="EEE38" s="137"/>
      <c r="EEF38" s="137"/>
      <c r="EEG38" s="137"/>
      <c r="EEH38" s="137"/>
      <c r="EEI38" s="137"/>
      <c r="EEJ38" s="137"/>
      <c r="EEK38" s="137"/>
      <c r="EEL38" s="137"/>
      <c r="EEM38" s="137"/>
      <c r="EEN38" s="137"/>
      <c r="EEO38" s="137"/>
      <c r="EEP38" s="137"/>
      <c r="EEQ38" s="137"/>
      <c r="EER38" s="137"/>
      <c r="EES38" s="137"/>
      <c r="EET38" s="137"/>
      <c r="EEU38" s="137"/>
      <c r="EEV38" s="137"/>
      <c r="EEW38" s="137"/>
      <c r="EEX38" s="137"/>
      <c r="EEY38" s="137"/>
      <c r="EEZ38" s="137"/>
      <c r="EFA38" s="137"/>
      <c r="EFB38" s="137"/>
      <c r="EFC38" s="137"/>
      <c r="EFD38" s="137"/>
      <c r="EFE38" s="137"/>
      <c r="EFF38" s="137"/>
      <c r="EFG38" s="137"/>
      <c r="EFH38" s="137"/>
      <c r="EFI38" s="137"/>
      <c r="EFJ38" s="137"/>
      <c r="EFK38" s="137"/>
      <c r="EFL38" s="137"/>
      <c r="EFM38" s="137"/>
      <c r="EFN38" s="137"/>
      <c r="EFO38" s="137"/>
      <c r="EFP38" s="137"/>
      <c r="EFQ38" s="137"/>
      <c r="EFR38" s="137"/>
      <c r="EFS38" s="137"/>
      <c r="EFT38" s="137"/>
      <c r="EFU38" s="137"/>
      <c r="EFV38" s="137"/>
      <c r="EFW38" s="137"/>
      <c r="EFX38" s="137"/>
      <c r="EFY38" s="137"/>
      <c r="EFZ38" s="137"/>
      <c r="EGA38" s="137"/>
      <c r="EGB38" s="137"/>
      <c r="EGC38" s="137"/>
      <c r="EGD38" s="137"/>
      <c r="EGE38" s="137"/>
      <c r="EGF38" s="137"/>
      <c r="EGG38" s="137"/>
      <c r="EGH38" s="137"/>
      <c r="EGI38" s="137"/>
      <c r="EGJ38" s="137"/>
      <c r="EGK38" s="137"/>
      <c r="EGL38" s="137"/>
      <c r="EGM38" s="137"/>
      <c r="EGN38" s="137"/>
      <c r="EGO38" s="137"/>
      <c r="EGP38" s="137"/>
      <c r="EGQ38" s="137"/>
      <c r="EGR38" s="137"/>
      <c r="EGS38" s="137"/>
      <c r="EGT38" s="137"/>
      <c r="EGU38" s="137"/>
      <c r="EGV38" s="137"/>
      <c r="EGW38" s="137"/>
      <c r="EGX38" s="137"/>
      <c r="EGY38" s="137"/>
      <c r="EGZ38" s="137"/>
      <c r="EHA38" s="137"/>
      <c r="EHB38" s="137"/>
      <c r="EHC38" s="137"/>
      <c r="EHD38" s="137"/>
      <c r="EHE38" s="137"/>
      <c r="EHF38" s="137"/>
      <c r="EHG38" s="137"/>
      <c r="EHH38" s="137"/>
      <c r="EHI38" s="137"/>
      <c r="EHJ38" s="137"/>
      <c r="EHK38" s="137"/>
      <c r="EHL38" s="137"/>
      <c r="EHM38" s="137"/>
      <c r="EHN38" s="137"/>
      <c r="EHO38" s="137"/>
      <c r="EHP38" s="137"/>
      <c r="EHQ38" s="137"/>
      <c r="EHR38" s="137"/>
      <c r="EHS38" s="137"/>
      <c r="EHT38" s="137"/>
      <c r="EHU38" s="137"/>
      <c r="EHV38" s="137"/>
      <c r="EHW38" s="137"/>
      <c r="EHX38" s="137"/>
      <c r="EHY38" s="137"/>
      <c r="EHZ38" s="137"/>
      <c r="EIA38" s="137"/>
      <c r="EIB38" s="137"/>
      <c r="EIC38" s="137"/>
      <c r="EID38" s="137"/>
      <c r="EIE38" s="137"/>
      <c r="EIF38" s="137"/>
      <c r="EIG38" s="137"/>
      <c r="EIH38" s="137"/>
      <c r="EII38" s="137"/>
      <c r="EIJ38" s="137"/>
      <c r="EIK38" s="137"/>
      <c r="EIL38" s="137"/>
      <c r="EIM38" s="137"/>
      <c r="EIN38" s="137"/>
      <c r="EIO38" s="137"/>
      <c r="EIP38" s="137"/>
      <c r="EIQ38" s="137"/>
      <c r="EIR38" s="137"/>
      <c r="EIS38" s="137"/>
      <c r="EIT38" s="137"/>
      <c r="EIU38" s="137"/>
      <c r="EIV38" s="137"/>
      <c r="EIW38" s="137"/>
      <c r="EIX38" s="137"/>
      <c r="EIY38" s="137"/>
      <c r="EIZ38" s="137"/>
      <c r="EJA38" s="137"/>
      <c r="EJB38" s="137"/>
      <c r="EJC38" s="137"/>
      <c r="EJD38" s="137"/>
      <c r="EJE38" s="137"/>
      <c r="EJF38" s="137"/>
      <c r="EJG38" s="137"/>
      <c r="EJH38" s="137"/>
      <c r="EJI38" s="137"/>
      <c r="EJJ38" s="137"/>
      <c r="EJK38" s="137"/>
      <c r="EJL38" s="137"/>
      <c r="EJM38" s="137"/>
      <c r="EJN38" s="137"/>
      <c r="EJO38" s="137"/>
      <c r="EJP38" s="137"/>
      <c r="EJQ38" s="137"/>
      <c r="EJR38" s="137"/>
      <c r="EJS38" s="137"/>
      <c r="EJT38" s="137"/>
      <c r="EJU38" s="137"/>
      <c r="EJV38" s="137"/>
      <c r="EJW38" s="137"/>
      <c r="EJX38" s="137"/>
      <c r="EJY38" s="137"/>
      <c r="EJZ38" s="137"/>
      <c r="EKA38" s="137"/>
      <c r="EKB38" s="137"/>
      <c r="EKC38" s="137"/>
      <c r="EKD38" s="137"/>
      <c r="EKE38" s="137"/>
      <c r="EKF38" s="137"/>
      <c r="EKG38" s="137"/>
      <c r="EKH38" s="137"/>
      <c r="EKI38" s="137"/>
      <c r="EKJ38" s="137"/>
      <c r="EKK38" s="137"/>
      <c r="EKL38" s="137"/>
      <c r="EKM38" s="137"/>
      <c r="EKN38" s="137"/>
      <c r="EKO38" s="137"/>
      <c r="EKP38" s="137"/>
      <c r="EKQ38" s="137"/>
      <c r="EKR38" s="137"/>
      <c r="EKS38" s="137"/>
      <c r="EKT38" s="137"/>
      <c r="EKU38" s="137"/>
      <c r="EKV38" s="137"/>
      <c r="EKW38" s="137"/>
      <c r="EKX38" s="137"/>
      <c r="EKY38" s="137"/>
      <c r="EKZ38" s="137"/>
      <c r="ELA38" s="137"/>
      <c r="ELB38" s="137"/>
      <c r="ELC38" s="137"/>
      <c r="ELD38" s="137"/>
      <c r="ELE38" s="137"/>
      <c r="ELF38" s="137"/>
      <c r="ELG38" s="137"/>
      <c r="ELH38" s="137"/>
      <c r="ELI38" s="137"/>
      <c r="ELJ38" s="137"/>
      <c r="ELK38" s="137"/>
      <c r="ELL38" s="137"/>
      <c r="ELM38" s="137"/>
      <c r="ELN38" s="137"/>
      <c r="ELO38" s="137"/>
      <c r="ELP38" s="137"/>
      <c r="ELQ38" s="137"/>
      <c r="ELR38" s="137"/>
      <c r="ELS38" s="137"/>
      <c r="ELT38" s="137"/>
      <c r="ELU38" s="137"/>
      <c r="ELV38" s="137"/>
      <c r="ELW38" s="137"/>
      <c r="ELX38" s="137"/>
      <c r="ELY38" s="137"/>
      <c r="ELZ38" s="137"/>
      <c r="EMA38" s="137"/>
      <c r="EMB38" s="137"/>
      <c r="EMC38" s="137"/>
      <c r="EMD38" s="137"/>
      <c r="EME38" s="137"/>
      <c r="EMF38" s="137"/>
      <c r="EMG38" s="137"/>
      <c r="EMH38" s="137"/>
      <c r="EMI38" s="137"/>
      <c r="EMJ38" s="137"/>
      <c r="EMK38" s="137"/>
      <c r="EML38" s="137"/>
      <c r="EMM38" s="137"/>
      <c r="EMN38" s="137"/>
      <c r="EMO38" s="137"/>
      <c r="EMP38" s="137"/>
      <c r="EMQ38" s="137"/>
      <c r="EMR38" s="137"/>
      <c r="EMS38" s="137"/>
      <c r="EMT38" s="137"/>
      <c r="EMU38" s="137"/>
      <c r="EMV38" s="137"/>
      <c r="EMW38" s="137"/>
      <c r="EMX38" s="137"/>
      <c r="EMY38" s="137"/>
      <c r="EMZ38" s="137"/>
      <c r="ENA38" s="137"/>
      <c r="ENB38" s="137"/>
      <c r="ENC38" s="137"/>
      <c r="END38" s="137"/>
      <c r="ENE38" s="137"/>
      <c r="ENF38" s="137"/>
      <c r="ENG38" s="137"/>
      <c r="ENH38" s="137"/>
      <c r="ENI38" s="137"/>
      <c r="ENJ38" s="137"/>
      <c r="ENK38" s="137"/>
      <c r="ENL38" s="137"/>
      <c r="ENM38" s="137"/>
      <c r="ENN38" s="137"/>
      <c r="ENO38" s="137"/>
      <c r="ENP38" s="137"/>
      <c r="ENQ38" s="137"/>
      <c r="ENR38" s="137"/>
      <c r="ENS38" s="137"/>
      <c r="ENT38" s="137"/>
      <c r="ENU38" s="137"/>
      <c r="ENV38" s="137"/>
      <c r="ENW38" s="137"/>
      <c r="ENX38" s="137"/>
      <c r="ENY38" s="137"/>
      <c r="ENZ38" s="137"/>
      <c r="EOA38" s="137"/>
      <c r="EOB38" s="137"/>
      <c r="EOC38" s="137"/>
      <c r="EOD38" s="137"/>
      <c r="EOE38" s="137"/>
      <c r="EOF38" s="137"/>
      <c r="EOG38" s="137"/>
      <c r="EOH38" s="137"/>
      <c r="EOI38" s="137"/>
      <c r="EOJ38" s="137"/>
      <c r="EOK38" s="137"/>
      <c r="EOL38" s="137"/>
      <c r="EOM38" s="137"/>
      <c r="EON38" s="137"/>
      <c r="EOO38" s="137"/>
      <c r="EOP38" s="137"/>
      <c r="EOQ38" s="137"/>
      <c r="EOR38" s="137"/>
      <c r="EOS38" s="137"/>
      <c r="EOT38" s="137"/>
      <c r="EOU38" s="137"/>
      <c r="EOV38" s="137"/>
      <c r="EOW38" s="137"/>
      <c r="EOX38" s="137"/>
      <c r="EOY38" s="137"/>
      <c r="EOZ38" s="137"/>
      <c r="EPA38" s="137"/>
      <c r="EPB38" s="137"/>
      <c r="EPC38" s="137"/>
      <c r="EPD38" s="137"/>
      <c r="EPE38" s="137"/>
      <c r="EPF38" s="137"/>
      <c r="EPG38" s="137"/>
      <c r="EPH38" s="137"/>
      <c r="EPI38" s="137"/>
      <c r="EPJ38" s="137"/>
      <c r="EPK38" s="137"/>
      <c r="EPL38" s="137"/>
      <c r="EPM38" s="137"/>
      <c r="EPN38" s="137"/>
      <c r="EPO38" s="137"/>
      <c r="EPP38" s="137"/>
      <c r="EPQ38" s="137"/>
      <c r="EPR38" s="137"/>
      <c r="EPS38" s="137"/>
      <c r="EPT38" s="137"/>
      <c r="EPU38" s="137"/>
      <c r="EPV38" s="137"/>
      <c r="EPW38" s="137"/>
      <c r="EPX38" s="137"/>
      <c r="EPY38" s="137"/>
      <c r="EPZ38" s="137"/>
      <c r="EQA38" s="137"/>
      <c r="EQB38" s="137"/>
      <c r="EQC38" s="137"/>
      <c r="EQD38" s="137"/>
      <c r="EQE38" s="137"/>
      <c r="EQF38" s="137"/>
      <c r="EQG38" s="137"/>
      <c r="EQH38" s="137"/>
      <c r="EQI38" s="137"/>
      <c r="EQJ38" s="137"/>
      <c r="EQK38" s="137"/>
      <c r="EQL38" s="137"/>
      <c r="EQM38" s="137"/>
      <c r="EQN38" s="137"/>
      <c r="EQO38" s="137"/>
      <c r="EQP38" s="137"/>
      <c r="EQQ38" s="137"/>
      <c r="EQR38" s="137"/>
      <c r="EQS38" s="137"/>
      <c r="EQT38" s="137"/>
      <c r="EQU38" s="137"/>
      <c r="EQV38" s="137"/>
      <c r="EQW38" s="137"/>
      <c r="EQX38" s="137"/>
      <c r="EQY38" s="137"/>
      <c r="EQZ38" s="137"/>
      <c r="ERA38" s="137"/>
      <c r="ERB38" s="137"/>
      <c r="ERC38" s="137"/>
      <c r="ERD38" s="137"/>
      <c r="ERE38" s="137"/>
      <c r="ERF38" s="137"/>
      <c r="ERG38" s="137"/>
      <c r="ERH38" s="137"/>
      <c r="ERI38" s="137"/>
      <c r="ERJ38" s="137"/>
      <c r="ERK38" s="137"/>
      <c r="ERL38" s="137"/>
      <c r="ERM38" s="137"/>
      <c r="ERN38" s="137"/>
      <c r="ERO38" s="137"/>
      <c r="ERP38" s="137"/>
      <c r="ERQ38" s="137"/>
      <c r="ERR38" s="137"/>
      <c r="ERS38" s="137"/>
      <c r="ERT38" s="137"/>
      <c r="ERU38" s="137"/>
      <c r="ERV38" s="137"/>
      <c r="ERW38" s="137"/>
      <c r="ERX38" s="137"/>
      <c r="ERY38" s="137"/>
      <c r="ERZ38" s="137"/>
      <c r="ESA38" s="137"/>
      <c r="ESB38" s="137"/>
      <c r="ESC38" s="137"/>
      <c r="ESD38" s="137"/>
      <c r="ESE38" s="137"/>
      <c r="ESF38" s="137"/>
      <c r="ESG38" s="137"/>
      <c r="ESH38" s="137"/>
      <c r="ESI38" s="137"/>
      <c r="ESJ38" s="137"/>
      <c r="ESK38" s="137"/>
      <c r="ESL38" s="137"/>
      <c r="ESM38" s="137"/>
      <c r="ESN38" s="137"/>
      <c r="ESO38" s="137"/>
      <c r="ESP38" s="137"/>
      <c r="ESQ38" s="137"/>
      <c r="ESR38" s="137"/>
      <c r="ESS38" s="137"/>
      <c r="EST38" s="137"/>
      <c r="ESU38" s="137"/>
      <c r="ESV38" s="137"/>
      <c r="ESW38" s="137"/>
      <c r="ESX38" s="137"/>
      <c r="ESY38" s="137"/>
      <c r="ESZ38" s="137"/>
      <c r="ETA38" s="137"/>
      <c r="ETB38" s="137"/>
      <c r="ETC38" s="137"/>
      <c r="ETD38" s="137"/>
      <c r="ETE38" s="137"/>
      <c r="ETF38" s="137"/>
      <c r="ETG38" s="137"/>
      <c r="ETH38" s="137"/>
      <c r="ETI38" s="137"/>
      <c r="ETJ38" s="137"/>
      <c r="ETK38" s="137"/>
      <c r="ETL38" s="137"/>
      <c r="ETM38" s="137"/>
      <c r="ETN38" s="137"/>
      <c r="ETO38" s="137"/>
      <c r="ETP38" s="137"/>
      <c r="ETQ38" s="137"/>
      <c r="ETR38" s="137"/>
      <c r="ETS38" s="137"/>
      <c r="ETT38" s="137"/>
      <c r="ETU38" s="137"/>
      <c r="ETV38" s="137"/>
      <c r="ETW38" s="137"/>
      <c r="ETX38" s="137"/>
      <c r="ETY38" s="137"/>
      <c r="ETZ38" s="137"/>
      <c r="EUA38" s="137"/>
      <c r="EUB38" s="137"/>
      <c r="EUC38" s="137"/>
      <c r="EUD38" s="137"/>
      <c r="EUE38" s="137"/>
      <c r="EUF38" s="137"/>
      <c r="EUG38" s="137"/>
      <c r="EUH38" s="137"/>
      <c r="EUI38" s="137"/>
      <c r="EUJ38" s="137"/>
      <c r="EUK38" s="137"/>
      <c r="EUL38" s="137"/>
      <c r="EUM38" s="137"/>
      <c r="EUN38" s="137"/>
      <c r="EUO38" s="137"/>
      <c r="EUP38" s="137"/>
      <c r="EUQ38" s="137"/>
      <c r="EUR38" s="137"/>
      <c r="EUS38" s="137"/>
      <c r="EUT38" s="137"/>
      <c r="EUU38" s="137"/>
      <c r="EUV38" s="137"/>
      <c r="EUW38" s="137"/>
      <c r="EUX38" s="137"/>
      <c r="EUY38" s="137"/>
      <c r="EUZ38" s="137"/>
      <c r="EVA38" s="137"/>
      <c r="EVB38" s="137"/>
      <c r="EVC38" s="137"/>
      <c r="EVD38" s="137"/>
      <c r="EVE38" s="137"/>
      <c r="EVF38" s="137"/>
      <c r="EVG38" s="137"/>
      <c r="EVH38" s="137"/>
      <c r="EVI38" s="137"/>
      <c r="EVJ38" s="137"/>
      <c r="EVK38" s="137"/>
      <c r="EVL38" s="137"/>
      <c r="EVM38" s="137"/>
      <c r="EVN38" s="137"/>
      <c r="EVO38" s="137"/>
      <c r="EVP38" s="137"/>
      <c r="EVQ38" s="137"/>
      <c r="EVR38" s="137"/>
      <c r="EVS38" s="137"/>
      <c r="EVT38" s="137"/>
      <c r="EVU38" s="137"/>
      <c r="EVV38" s="137"/>
      <c r="EVW38" s="137"/>
      <c r="EVX38" s="137"/>
      <c r="EVY38" s="137"/>
      <c r="EVZ38" s="137"/>
      <c r="EWA38" s="137"/>
      <c r="EWB38" s="137"/>
      <c r="EWC38" s="137"/>
      <c r="EWD38" s="137"/>
      <c r="EWE38" s="137"/>
      <c r="EWF38" s="137"/>
      <c r="EWG38" s="137"/>
      <c r="EWH38" s="137"/>
      <c r="EWI38" s="137"/>
      <c r="EWJ38" s="137"/>
      <c r="EWK38" s="137"/>
      <c r="EWL38" s="137"/>
      <c r="EWM38" s="137"/>
      <c r="EWN38" s="137"/>
      <c r="EWO38" s="137"/>
      <c r="EWP38" s="137"/>
      <c r="EWQ38" s="137"/>
      <c r="EWR38" s="137"/>
      <c r="EWS38" s="137"/>
      <c r="EWT38" s="137"/>
      <c r="EWU38" s="137"/>
      <c r="EWV38" s="137"/>
      <c r="EWW38" s="137"/>
      <c r="EWX38" s="137"/>
      <c r="EWY38" s="137"/>
      <c r="EWZ38" s="137"/>
      <c r="EXA38" s="137"/>
      <c r="EXB38" s="137"/>
      <c r="EXC38" s="137"/>
      <c r="EXD38" s="137"/>
      <c r="EXE38" s="137"/>
      <c r="EXF38" s="137"/>
      <c r="EXG38" s="137"/>
      <c r="EXH38" s="137"/>
      <c r="EXI38" s="137"/>
      <c r="EXJ38" s="137"/>
      <c r="EXK38" s="137"/>
      <c r="EXL38" s="137"/>
      <c r="EXM38" s="137"/>
      <c r="EXN38" s="137"/>
      <c r="EXO38" s="137"/>
      <c r="EXP38" s="137"/>
      <c r="EXQ38" s="137"/>
      <c r="EXR38" s="137"/>
      <c r="EXS38" s="137"/>
      <c r="EXT38" s="137"/>
      <c r="EXU38" s="137"/>
      <c r="EXV38" s="137"/>
      <c r="EXW38" s="137"/>
      <c r="EXX38" s="137"/>
      <c r="EXY38" s="137"/>
      <c r="EXZ38" s="137"/>
      <c r="EYA38" s="137"/>
      <c r="EYB38" s="137"/>
      <c r="EYC38" s="137"/>
      <c r="EYD38" s="137"/>
      <c r="EYE38" s="137"/>
      <c r="EYF38" s="137"/>
      <c r="EYG38" s="137"/>
      <c r="EYH38" s="137"/>
      <c r="EYI38" s="137"/>
      <c r="EYJ38" s="137"/>
      <c r="EYK38" s="137"/>
      <c r="EYL38" s="137"/>
      <c r="EYM38" s="137"/>
      <c r="EYN38" s="137"/>
      <c r="EYO38" s="137"/>
      <c r="EYP38" s="137"/>
      <c r="EYQ38" s="137"/>
      <c r="EYR38" s="137"/>
      <c r="EYS38" s="137"/>
      <c r="EYT38" s="137"/>
      <c r="EYU38" s="137"/>
      <c r="EYV38" s="137"/>
      <c r="EYW38" s="137"/>
      <c r="EYX38" s="137"/>
      <c r="EYY38" s="137"/>
      <c r="EYZ38" s="137"/>
      <c r="EZA38" s="137"/>
      <c r="EZB38" s="137"/>
      <c r="EZC38" s="137"/>
      <c r="EZD38" s="137"/>
      <c r="EZE38" s="137"/>
      <c r="EZF38" s="137"/>
      <c r="EZG38" s="137"/>
      <c r="EZH38" s="137"/>
      <c r="EZI38" s="137"/>
      <c r="EZJ38" s="137"/>
      <c r="EZK38" s="137"/>
      <c r="EZL38" s="137"/>
      <c r="EZM38" s="137"/>
      <c r="EZN38" s="137"/>
      <c r="EZO38" s="137"/>
      <c r="EZP38" s="137"/>
      <c r="EZQ38" s="137"/>
      <c r="EZR38" s="137"/>
      <c r="EZS38" s="137"/>
      <c r="EZT38" s="137"/>
      <c r="EZU38" s="137"/>
      <c r="EZV38" s="137"/>
      <c r="EZW38" s="137"/>
      <c r="EZX38" s="137"/>
      <c r="EZY38" s="137"/>
      <c r="EZZ38" s="137"/>
      <c r="FAA38" s="137"/>
      <c r="FAB38" s="137"/>
      <c r="FAC38" s="137"/>
      <c r="FAD38" s="137"/>
      <c r="FAE38" s="137"/>
      <c r="FAF38" s="137"/>
      <c r="FAG38" s="137"/>
      <c r="FAH38" s="137"/>
      <c r="FAI38" s="137"/>
      <c r="FAJ38" s="137"/>
      <c r="FAK38" s="137"/>
      <c r="FAL38" s="137"/>
      <c r="FAM38" s="137"/>
      <c r="FAN38" s="137"/>
      <c r="FAO38" s="137"/>
      <c r="FAP38" s="137"/>
      <c r="FAQ38" s="137"/>
      <c r="FAR38" s="137"/>
      <c r="FAS38" s="137"/>
      <c r="FAT38" s="137"/>
      <c r="FAU38" s="137"/>
      <c r="FAV38" s="137"/>
      <c r="FAW38" s="137"/>
      <c r="FAX38" s="137"/>
      <c r="FAY38" s="137"/>
      <c r="FAZ38" s="137"/>
      <c r="FBA38" s="137"/>
      <c r="FBB38" s="137"/>
      <c r="FBC38" s="137"/>
      <c r="FBD38" s="137"/>
      <c r="FBE38" s="137"/>
      <c r="FBF38" s="137"/>
      <c r="FBG38" s="137"/>
      <c r="FBH38" s="137"/>
      <c r="FBI38" s="137"/>
      <c r="FBJ38" s="137"/>
      <c r="FBK38" s="137"/>
      <c r="FBL38" s="137"/>
      <c r="FBM38" s="137"/>
      <c r="FBN38" s="137"/>
      <c r="FBO38" s="137"/>
      <c r="FBP38" s="137"/>
      <c r="FBQ38" s="137"/>
      <c r="FBR38" s="137"/>
      <c r="FBS38" s="137"/>
      <c r="FBT38" s="137"/>
      <c r="FBU38" s="137"/>
      <c r="FBV38" s="137"/>
      <c r="FBW38" s="137"/>
      <c r="FBX38" s="137"/>
      <c r="FBY38" s="137"/>
      <c r="FBZ38" s="137"/>
      <c r="FCA38" s="137"/>
      <c r="FCB38" s="137"/>
      <c r="FCC38" s="137"/>
      <c r="FCD38" s="137"/>
      <c r="FCE38" s="137"/>
      <c r="FCF38" s="137"/>
      <c r="FCG38" s="137"/>
      <c r="FCH38" s="137"/>
      <c r="FCI38" s="137"/>
      <c r="FCJ38" s="137"/>
      <c r="FCK38" s="137"/>
      <c r="FCL38" s="137"/>
      <c r="FCM38" s="137"/>
      <c r="FCN38" s="137"/>
      <c r="FCO38" s="137"/>
      <c r="FCP38" s="137"/>
      <c r="FCQ38" s="137"/>
      <c r="FCR38" s="137"/>
      <c r="FCS38" s="137"/>
      <c r="FCT38" s="137"/>
      <c r="FCU38" s="137"/>
      <c r="FCV38" s="137"/>
      <c r="FCW38" s="137"/>
      <c r="FCX38" s="137"/>
      <c r="FCY38" s="137"/>
      <c r="FCZ38" s="137"/>
      <c r="FDA38" s="137"/>
      <c r="FDB38" s="137"/>
      <c r="FDC38" s="137"/>
      <c r="FDD38" s="137"/>
      <c r="FDE38" s="137"/>
      <c r="FDF38" s="137"/>
      <c r="FDG38" s="137"/>
      <c r="FDH38" s="137"/>
      <c r="FDI38" s="137"/>
      <c r="FDJ38" s="137"/>
      <c r="FDK38" s="137"/>
      <c r="FDL38" s="137"/>
      <c r="FDM38" s="137"/>
      <c r="FDN38" s="137"/>
      <c r="FDO38" s="137"/>
      <c r="FDP38" s="137"/>
      <c r="FDQ38" s="137"/>
      <c r="FDR38" s="137"/>
      <c r="FDS38" s="137"/>
      <c r="FDT38" s="137"/>
      <c r="FDU38" s="137"/>
      <c r="FDV38" s="137"/>
      <c r="FDW38" s="137"/>
      <c r="FDX38" s="137"/>
      <c r="FDY38" s="137"/>
      <c r="FDZ38" s="137"/>
      <c r="FEA38" s="137"/>
      <c r="FEB38" s="137"/>
      <c r="FEC38" s="137"/>
      <c r="FED38" s="137"/>
      <c r="FEE38" s="137"/>
      <c r="FEF38" s="137"/>
      <c r="FEG38" s="137"/>
      <c r="FEH38" s="137"/>
      <c r="FEI38" s="137"/>
      <c r="FEJ38" s="137"/>
      <c r="FEK38" s="137"/>
      <c r="FEL38" s="137"/>
      <c r="FEM38" s="137"/>
      <c r="FEN38" s="137"/>
      <c r="FEO38" s="137"/>
      <c r="FEP38" s="137"/>
      <c r="FEQ38" s="137"/>
      <c r="FER38" s="137"/>
      <c r="FES38" s="137"/>
      <c r="FET38" s="137"/>
      <c r="FEU38" s="137"/>
      <c r="FEV38" s="137"/>
      <c r="FEW38" s="137"/>
      <c r="FEX38" s="137"/>
      <c r="FEY38" s="137"/>
      <c r="FEZ38" s="137"/>
      <c r="FFA38" s="137"/>
      <c r="FFB38" s="137"/>
      <c r="FFC38" s="137"/>
      <c r="FFD38" s="137"/>
      <c r="FFE38" s="137"/>
      <c r="FFF38" s="137"/>
      <c r="FFG38" s="137"/>
      <c r="FFH38" s="137"/>
      <c r="FFI38" s="137"/>
      <c r="FFJ38" s="137"/>
      <c r="FFK38" s="137"/>
      <c r="FFL38" s="137"/>
      <c r="FFM38" s="137"/>
      <c r="FFN38" s="137"/>
      <c r="FFO38" s="137"/>
      <c r="FFP38" s="137"/>
      <c r="FFQ38" s="137"/>
      <c r="FFR38" s="137"/>
      <c r="FFS38" s="137"/>
      <c r="FFT38" s="137"/>
      <c r="FFU38" s="137"/>
      <c r="FFV38" s="137"/>
      <c r="FFW38" s="137"/>
      <c r="FFX38" s="137"/>
      <c r="FFY38" s="137"/>
      <c r="FFZ38" s="137"/>
      <c r="FGA38" s="137"/>
      <c r="FGB38" s="137"/>
      <c r="FGC38" s="137"/>
      <c r="FGD38" s="137"/>
      <c r="FGE38" s="137"/>
      <c r="FGF38" s="137"/>
      <c r="FGG38" s="137"/>
      <c r="FGH38" s="137"/>
      <c r="FGI38" s="137"/>
      <c r="FGJ38" s="137"/>
      <c r="FGK38" s="137"/>
      <c r="FGL38" s="137"/>
      <c r="FGM38" s="137"/>
      <c r="FGN38" s="137"/>
      <c r="FGO38" s="137"/>
      <c r="FGP38" s="137"/>
      <c r="FGQ38" s="137"/>
      <c r="FGR38" s="137"/>
      <c r="FGS38" s="137"/>
      <c r="FGT38" s="137"/>
      <c r="FGU38" s="137"/>
      <c r="FGV38" s="137"/>
      <c r="FGW38" s="137"/>
      <c r="FGX38" s="137"/>
      <c r="FGY38" s="137"/>
      <c r="FGZ38" s="137"/>
      <c r="FHA38" s="137"/>
      <c r="FHB38" s="137"/>
      <c r="FHC38" s="137"/>
      <c r="FHD38" s="137"/>
      <c r="FHE38" s="137"/>
      <c r="FHF38" s="137"/>
      <c r="FHG38" s="137"/>
      <c r="FHH38" s="137"/>
      <c r="FHI38" s="137"/>
      <c r="FHJ38" s="137"/>
      <c r="FHK38" s="137"/>
      <c r="FHL38" s="137"/>
      <c r="FHM38" s="137"/>
      <c r="FHN38" s="137"/>
      <c r="FHO38" s="137"/>
      <c r="FHP38" s="137"/>
      <c r="FHQ38" s="137"/>
      <c r="FHR38" s="137"/>
      <c r="FHS38" s="137"/>
      <c r="FHT38" s="137"/>
      <c r="FHU38" s="137"/>
      <c r="FHV38" s="137"/>
      <c r="FHW38" s="137"/>
      <c r="FHX38" s="137"/>
      <c r="FHY38" s="137"/>
      <c r="FHZ38" s="137"/>
      <c r="FIA38" s="137"/>
      <c r="FIB38" s="137"/>
      <c r="FIC38" s="137"/>
      <c r="FID38" s="137"/>
      <c r="FIE38" s="137"/>
      <c r="FIF38" s="137"/>
      <c r="FIG38" s="137"/>
      <c r="FIH38" s="137"/>
      <c r="FII38" s="137"/>
      <c r="FIJ38" s="137"/>
      <c r="FIK38" s="137"/>
      <c r="FIL38" s="137"/>
      <c r="FIM38" s="137"/>
      <c r="FIN38" s="137"/>
      <c r="FIO38" s="137"/>
      <c r="FIP38" s="137"/>
      <c r="FIQ38" s="137"/>
      <c r="FIR38" s="137"/>
      <c r="FIS38" s="137"/>
      <c r="FIT38" s="137"/>
      <c r="FIU38" s="137"/>
      <c r="FIV38" s="137"/>
      <c r="FIW38" s="137"/>
      <c r="FIX38" s="137"/>
      <c r="FIY38" s="137"/>
      <c r="FIZ38" s="137"/>
      <c r="FJA38" s="137"/>
      <c r="FJB38" s="137"/>
      <c r="FJC38" s="137"/>
      <c r="FJD38" s="137"/>
      <c r="FJE38" s="137"/>
      <c r="FJF38" s="137"/>
      <c r="FJG38" s="137"/>
      <c r="FJH38" s="137"/>
      <c r="FJI38" s="137"/>
      <c r="FJJ38" s="137"/>
      <c r="FJK38" s="137"/>
      <c r="FJL38" s="137"/>
      <c r="FJM38" s="137"/>
      <c r="FJN38" s="137"/>
      <c r="FJO38" s="137"/>
      <c r="FJP38" s="137"/>
      <c r="FJQ38" s="137"/>
      <c r="FJR38" s="137"/>
      <c r="FJS38" s="137"/>
      <c r="FJT38" s="137"/>
      <c r="FJU38" s="137"/>
      <c r="FJV38" s="137"/>
      <c r="FJW38" s="137"/>
      <c r="FJX38" s="137"/>
      <c r="FJY38" s="137"/>
      <c r="FJZ38" s="137"/>
      <c r="FKA38" s="137"/>
      <c r="FKB38" s="137"/>
      <c r="FKC38" s="137"/>
      <c r="FKD38" s="137"/>
      <c r="FKE38" s="137"/>
      <c r="FKF38" s="137"/>
      <c r="FKG38" s="137"/>
      <c r="FKH38" s="137"/>
      <c r="FKI38" s="137"/>
      <c r="FKJ38" s="137"/>
      <c r="FKK38" s="137"/>
      <c r="FKL38" s="137"/>
      <c r="FKM38" s="137"/>
      <c r="FKN38" s="137"/>
      <c r="FKO38" s="137"/>
      <c r="FKP38" s="137"/>
      <c r="FKQ38" s="137"/>
      <c r="FKR38" s="137"/>
      <c r="FKS38" s="137"/>
      <c r="FKT38" s="137"/>
      <c r="FKU38" s="137"/>
      <c r="FKV38" s="137"/>
      <c r="FKW38" s="137"/>
      <c r="FKX38" s="137"/>
      <c r="FKY38" s="137"/>
      <c r="FKZ38" s="137"/>
      <c r="FLA38" s="137"/>
      <c r="FLB38" s="137"/>
      <c r="FLC38" s="137"/>
      <c r="FLD38" s="137"/>
      <c r="FLE38" s="137"/>
      <c r="FLF38" s="137"/>
      <c r="FLG38" s="137"/>
      <c r="FLH38" s="137"/>
      <c r="FLI38" s="137"/>
      <c r="FLJ38" s="137"/>
      <c r="FLK38" s="137"/>
      <c r="FLL38" s="137"/>
      <c r="FLM38" s="137"/>
      <c r="FLN38" s="137"/>
      <c r="FLO38" s="137"/>
      <c r="FLP38" s="137"/>
      <c r="FLQ38" s="137"/>
      <c r="FLR38" s="137"/>
      <c r="FLS38" s="137"/>
      <c r="FLT38" s="137"/>
      <c r="FLU38" s="137"/>
      <c r="FLV38" s="137"/>
      <c r="FLW38" s="137"/>
      <c r="FLX38" s="137"/>
      <c r="FLY38" s="137"/>
      <c r="FLZ38" s="137"/>
      <c r="FMA38" s="137"/>
      <c r="FMB38" s="137"/>
      <c r="FMC38" s="137"/>
      <c r="FMD38" s="137"/>
      <c r="FME38" s="137"/>
      <c r="FMF38" s="137"/>
      <c r="FMG38" s="137"/>
      <c r="FMH38" s="137"/>
      <c r="FMI38" s="137"/>
      <c r="FMJ38" s="137"/>
      <c r="FMK38" s="137"/>
      <c r="FML38" s="137"/>
      <c r="FMM38" s="137"/>
      <c r="FMN38" s="137"/>
      <c r="FMO38" s="137"/>
      <c r="FMP38" s="137"/>
      <c r="FMQ38" s="137"/>
      <c r="FMR38" s="137"/>
      <c r="FMS38" s="137"/>
      <c r="FMT38" s="137"/>
      <c r="FMU38" s="137"/>
      <c r="FMV38" s="137"/>
      <c r="FMW38" s="137"/>
      <c r="FMX38" s="137"/>
      <c r="FMY38" s="137"/>
      <c r="FMZ38" s="137"/>
      <c r="FNA38" s="137"/>
      <c r="FNB38" s="137"/>
      <c r="FNC38" s="137"/>
      <c r="FND38" s="137"/>
      <c r="FNE38" s="137"/>
      <c r="FNF38" s="137"/>
      <c r="FNG38" s="137"/>
      <c r="FNH38" s="137"/>
      <c r="FNI38" s="137"/>
      <c r="FNJ38" s="137"/>
      <c r="FNK38" s="137"/>
      <c r="FNL38" s="137"/>
      <c r="FNM38" s="137"/>
      <c r="FNN38" s="137"/>
      <c r="FNO38" s="137"/>
      <c r="FNP38" s="137"/>
      <c r="FNQ38" s="137"/>
      <c r="FNR38" s="137"/>
      <c r="FNS38" s="137"/>
      <c r="FNT38" s="137"/>
      <c r="FNU38" s="137"/>
      <c r="FNV38" s="137"/>
      <c r="FNW38" s="137"/>
      <c r="FNX38" s="137"/>
      <c r="FNY38" s="137"/>
      <c r="FNZ38" s="137"/>
      <c r="FOA38" s="137"/>
      <c r="FOB38" s="137"/>
      <c r="FOC38" s="137"/>
      <c r="FOD38" s="137"/>
      <c r="FOE38" s="137"/>
      <c r="FOF38" s="137"/>
      <c r="FOG38" s="137"/>
      <c r="FOH38" s="137"/>
      <c r="FOI38" s="137"/>
      <c r="FOJ38" s="137"/>
      <c r="FOK38" s="137"/>
      <c r="FOL38" s="137"/>
      <c r="FOM38" s="137"/>
      <c r="FON38" s="137"/>
      <c r="FOO38" s="137"/>
      <c r="FOP38" s="137"/>
      <c r="FOQ38" s="137"/>
      <c r="FOR38" s="137"/>
      <c r="FOS38" s="137"/>
      <c r="FOT38" s="137"/>
      <c r="FOU38" s="137"/>
      <c r="FOV38" s="137"/>
      <c r="FOW38" s="137"/>
      <c r="FOX38" s="137"/>
      <c r="FOY38" s="137"/>
      <c r="FOZ38" s="137"/>
      <c r="FPA38" s="137"/>
      <c r="FPB38" s="137"/>
      <c r="FPC38" s="137"/>
      <c r="FPD38" s="137"/>
      <c r="FPE38" s="137"/>
      <c r="FPF38" s="137"/>
      <c r="FPG38" s="137"/>
      <c r="FPH38" s="137"/>
      <c r="FPI38" s="137"/>
      <c r="FPJ38" s="137"/>
      <c r="FPK38" s="137"/>
      <c r="FPL38" s="137"/>
      <c r="FPM38" s="137"/>
      <c r="FPN38" s="137"/>
      <c r="FPO38" s="137"/>
      <c r="FPP38" s="137"/>
      <c r="FPQ38" s="137"/>
      <c r="FPR38" s="137"/>
      <c r="FPS38" s="137"/>
      <c r="FPT38" s="137"/>
      <c r="FPU38" s="137"/>
      <c r="FPV38" s="137"/>
      <c r="FPW38" s="137"/>
      <c r="FPX38" s="137"/>
      <c r="FPY38" s="137"/>
      <c r="FPZ38" s="137"/>
      <c r="FQA38" s="137"/>
      <c r="FQB38" s="137"/>
      <c r="FQC38" s="137"/>
      <c r="FQD38" s="137"/>
      <c r="FQE38" s="137"/>
      <c r="FQF38" s="137"/>
      <c r="FQG38" s="137"/>
      <c r="FQH38" s="137"/>
      <c r="FQI38" s="137"/>
      <c r="FQJ38" s="137"/>
      <c r="FQK38" s="137"/>
      <c r="FQL38" s="137"/>
      <c r="FQM38" s="137"/>
      <c r="FQN38" s="137"/>
      <c r="FQO38" s="137"/>
      <c r="FQP38" s="137"/>
      <c r="FQQ38" s="137"/>
      <c r="FQR38" s="137"/>
      <c r="FQS38" s="137"/>
      <c r="FQT38" s="137"/>
      <c r="FQU38" s="137"/>
      <c r="FQV38" s="137"/>
      <c r="FQW38" s="137"/>
      <c r="FQX38" s="137"/>
      <c r="FQY38" s="137"/>
      <c r="FQZ38" s="137"/>
      <c r="FRA38" s="137"/>
      <c r="FRB38" s="137"/>
      <c r="FRC38" s="137"/>
      <c r="FRD38" s="137"/>
      <c r="FRE38" s="137"/>
      <c r="FRF38" s="137"/>
      <c r="FRG38" s="137"/>
      <c r="FRH38" s="137"/>
      <c r="FRI38" s="137"/>
      <c r="FRJ38" s="137"/>
      <c r="FRK38" s="137"/>
      <c r="FRL38" s="137"/>
      <c r="FRM38" s="137"/>
      <c r="FRN38" s="137"/>
      <c r="FRO38" s="137"/>
      <c r="FRP38" s="137"/>
      <c r="FRQ38" s="137"/>
      <c r="FRR38" s="137"/>
      <c r="FRS38" s="137"/>
      <c r="FRT38" s="137"/>
      <c r="FRU38" s="137"/>
      <c r="FRV38" s="137"/>
      <c r="FRW38" s="137"/>
      <c r="FRX38" s="137"/>
      <c r="FRY38" s="137"/>
      <c r="FRZ38" s="137"/>
      <c r="FSA38" s="137"/>
      <c r="FSB38" s="137"/>
      <c r="FSC38" s="137"/>
      <c r="FSD38" s="137"/>
      <c r="FSE38" s="137"/>
      <c r="FSF38" s="137"/>
      <c r="FSG38" s="137"/>
      <c r="FSH38" s="137"/>
      <c r="FSI38" s="137"/>
      <c r="FSJ38" s="137"/>
      <c r="FSK38" s="137"/>
      <c r="FSL38" s="137"/>
      <c r="FSM38" s="137"/>
      <c r="FSN38" s="137"/>
      <c r="FSO38" s="137"/>
      <c r="FSP38" s="137"/>
      <c r="FSQ38" s="137"/>
      <c r="FSR38" s="137"/>
      <c r="FSS38" s="137"/>
      <c r="FST38" s="137"/>
      <c r="FSU38" s="137"/>
      <c r="FSV38" s="137"/>
      <c r="FSW38" s="137"/>
      <c r="FSX38" s="137"/>
      <c r="FSY38" s="137"/>
      <c r="FSZ38" s="137"/>
      <c r="FTA38" s="137"/>
      <c r="FTB38" s="137"/>
      <c r="FTC38" s="137"/>
      <c r="FTD38" s="137"/>
      <c r="FTE38" s="137"/>
      <c r="FTF38" s="137"/>
      <c r="FTG38" s="137"/>
      <c r="FTH38" s="137"/>
      <c r="FTI38" s="137"/>
      <c r="FTJ38" s="137"/>
      <c r="FTK38" s="137"/>
      <c r="FTL38" s="137"/>
      <c r="FTM38" s="137"/>
      <c r="FTN38" s="137"/>
      <c r="FTO38" s="137"/>
      <c r="FTP38" s="137"/>
      <c r="FTQ38" s="137"/>
      <c r="FTR38" s="137"/>
      <c r="FTS38" s="137"/>
      <c r="FTT38" s="137"/>
      <c r="FTU38" s="137"/>
      <c r="FTV38" s="137"/>
      <c r="FTW38" s="137"/>
      <c r="FTX38" s="137"/>
      <c r="FTY38" s="137"/>
      <c r="FTZ38" s="137"/>
      <c r="FUA38" s="137"/>
      <c r="FUB38" s="137"/>
      <c r="FUC38" s="137"/>
      <c r="FUD38" s="137"/>
      <c r="FUE38" s="137"/>
      <c r="FUF38" s="137"/>
      <c r="FUG38" s="137"/>
      <c r="FUH38" s="137"/>
      <c r="FUI38" s="137"/>
      <c r="FUJ38" s="137"/>
      <c r="FUK38" s="137"/>
      <c r="FUL38" s="137"/>
      <c r="FUM38" s="137"/>
      <c r="FUN38" s="137"/>
      <c r="FUO38" s="137"/>
      <c r="FUP38" s="137"/>
      <c r="FUQ38" s="137"/>
      <c r="FUR38" s="137"/>
      <c r="FUS38" s="137"/>
      <c r="FUT38" s="137"/>
      <c r="FUU38" s="137"/>
      <c r="FUV38" s="137"/>
      <c r="FUW38" s="137"/>
      <c r="FUX38" s="137"/>
      <c r="FUY38" s="137"/>
      <c r="FUZ38" s="137"/>
      <c r="FVA38" s="137"/>
      <c r="FVB38" s="137"/>
      <c r="FVC38" s="137"/>
      <c r="FVD38" s="137"/>
      <c r="FVE38" s="137"/>
      <c r="FVF38" s="137"/>
      <c r="FVG38" s="137"/>
      <c r="FVH38" s="137"/>
      <c r="FVI38" s="137"/>
      <c r="FVJ38" s="137"/>
      <c r="FVK38" s="137"/>
      <c r="FVL38" s="137"/>
      <c r="FVM38" s="137"/>
      <c r="FVN38" s="137"/>
      <c r="FVO38" s="137"/>
      <c r="FVP38" s="137"/>
      <c r="FVQ38" s="137"/>
      <c r="FVR38" s="137"/>
      <c r="FVS38" s="137"/>
      <c r="FVT38" s="137"/>
      <c r="FVU38" s="137"/>
      <c r="FVV38" s="137"/>
      <c r="FVW38" s="137"/>
      <c r="FVX38" s="137"/>
      <c r="FVY38" s="137"/>
      <c r="FVZ38" s="137"/>
      <c r="FWA38" s="137"/>
      <c r="FWB38" s="137"/>
      <c r="FWC38" s="137"/>
      <c r="FWD38" s="137"/>
      <c r="FWE38" s="137"/>
      <c r="FWF38" s="137"/>
      <c r="FWG38" s="137"/>
      <c r="FWH38" s="137"/>
      <c r="FWI38" s="137"/>
      <c r="FWJ38" s="137"/>
      <c r="FWK38" s="137"/>
      <c r="FWL38" s="137"/>
      <c r="FWM38" s="137"/>
      <c r="FWN38" s="137"/>
      <c r="FWO38" s="137"/>
      <c r="FWP38" s="137"/>
      <c r="FWQ38" s="137"/>
      <c r="FWR38" s="137"/>
      <c r="FWS38" s="137"/>
      <c r="FWT38" s="137"/>
      <c r="FWU38" s="137"/>
      <c r="FWV38" s="137"/>
      <c r="FWW38" s="137"/>
      <c r="FWX38" s="137"/>
      <c r="FWY38" s="137"/>
      <c r="FWZ38" s="137"/>
      <c r="FXA38" s="137"/>
      <c r="FXB38" s="137"/>
      <c r="FXC38" s="137"/>
      <c r="FXD38" s="137"/>
      <c r="FXE38" s="137"/>
      <c r="FXF38" s="137"/>
      <c r="FXG38" s="137"/>
      <c r="FXH38" s="137"/>
      <c r="FXI38" s="137"/>
      <c r="FXJ38" s="137"/>
      <c r="FXK38" s="137"/>
      <c r="FXL38" s="137"/>
      <c r="FXM38" s="137"/>
      <c r="FXN38" s="137"/>
      <c r="FXO38" s="137"/>
      <c r="FXP38" s="137"/>
      <c r="FXQ38" s="137"/>
      <c r="FXR38" s="137"/>
      <c r="FXS38" s="137"/>
      <c r="FXT38" s="137"/>
      <c r="FXU38" s="137"/>
      <c r="FXV38" s="137"/>
      <c r="FXW38" s="137"/>
      <c r="FXX38" s="137"/>
      <c r="FXY38" s="137"/>
      <c r="FXZ38" s="137"/>
      <c r="FYA38" s="137"/>
      <c r="FYB38" s="137"/>
      <c r="FYC38" s="137"/>
      <c r="FYD38" s="137"/>
      <c r="FYE38" s="137"/>
      <c r="FYF38" s="137"/>
      <c r="FYG38" s="137"/>
      <c r="FYH38" s="137"/>
      <c r="FYI38" s="137"/>
      <c r="FYJ38" s="137"/>
      <c r="FYK38" s="137"/>
      <c r="FYL38" s="137"/>
      <c r="FYM38" s="137"/>
      <c r="FYN38" s="137"/>
      <c r="FYO38" s="137"/>
      <c r="FYP38" s="137"/>
      <c r="FYQ38" s="137"/>
      <c r="FYR38" s="137"/>
      <c r="FYS38" s="137"/>
      <c r="FYT38" s="137"/>
      <c r="FYU38" s="137"/>
      <c r="FYV38" s="137"/>
      <c r="FYW38" s="137"/>
      <c r="FYX38" s="137"/>
      <c r="FYY38" s="137"/>
      <c r="FYZ38" s="137"/>
      <c r="FZA38" s="137"/>
      <c r="FZB38" s="137"/>
      <c r="FZC38" s="137"/>
      <c r="FZD38" s="137"/>
      <c r="FZE38" s="137"/>
      <c r="FZF38" s="137"/>
      <c r="FZG38" s="137"/>
      <c r="FZH38" s="137"/>
      <c r="FZI38" s="137"/>
      <c r="FZJ38" s="137"/>
      <c r="FZK38" s="137"/>
      <c r="FZL38" s="137"/>
      <c r="FZM38" s="137"/>
      <c r="FZN38" s="137"/>
      <c r="FZO38" s="137"/>
      <c r="FZP38" s="137"/>
      <c r="FZQ38" s="137"/>
      <c r="FZR38" s="137"/>
      <c r="FZS38" s="137"/>
      <c r="FZT38" s="137"/>
      <c r="FZU38" s="137"/>
      <c r="FZV38" s="137"/>
      <c r="FZW38" s="137"/>
      <c r="FZX38" s="137"/>
      <c r="FZY38" s="137"/>
      <c r="FZZ38" s="137"/>
      <c r="GAA38" s="137"/>
      <c r="GAB38" s="137"/>
      <c r="GAC38" s="137"/>
      <c r="GAD38" s="137"/>
      <c r="GAE38" s="137"/>
      <c r="GAF38" s="137"/>
      <c r="GAG38" s="137"/>
      <c r="GAH38" s="137"/>
      <c r="GAI38" s="137"/>
      <c r="GAJ38" s="137"/>
      <c r="GAK38" s="137"/>
      <c r="GAL38" s="137"/>
      <c r="GAM38" s="137"/>
      <c r="GAN38" s="137"/>
      <c r="GAO38" s="137"/>
      <c r="GAP38" s="137"/>
      <c r="GAQ38" s="137"/>
      <c r="GAR38" s="137"/>
      <c r="GAS38" s="137"/>
      <c r="GAT38" s="137"/>
      <c r="GAU38" s="137"/>
      <c r="GAV38" s="137"/>
      <c r="GAW38" s="137"/>
      <c r="GAX38" s="137"/>
      <c r="GAY38" s="137"/>
      <c r="GAZ38" s="137"/>
      <c r="GBA38" s="137"/>
      <c r="GBB38" s="137"/>
      <c r="GBC38" s="137"/>
      <c r="GBD38" s="137"/>
      <c r="GBE38" s="137"/>
      <c r="GBF38" s="137"/>
      <c r="GBG38" s="137"/>
      <c r="GBH38" s="137"/>
      <c r="GBI38" s="137"/>
      <c r="GBJ38" s="137"/>
      <c r="GBK38" s="137"/>
      <c r="GBL38" s="137"/>
      <c r="GBM38" s="137"/>
      <c r="GBN38" s="137"/>
      <c r="GBO38" s="137"/>
      <c r="GBP38" s="137"/>
      <c r="GBQ38" s="137"/>
      <c r="GBR38" s="137"/>
      <c r="GBS38" s="137"/>
      <c r="GBT38" s="137"/>
      <c r="GBU38" s="137"/>
      <c r="GBV38" s="137"/>
      <c r="GBW38" s="137"/>
      <c r="GBX38" s="137"/>
      <c r="GBY38" s="137"/>
      <c r="GBZ38" s="137"/>
      <c r="GCA38" s="137"/>
      <c r="GCB38" s="137"/>
      <c r="GCC38" s="137"/>
      <c r="GCD38" s="137"/>
      <c r="GCE38" s="137"/>
      <c r="GCF38" s="137"/>
      <c r="GCG38" s="137"/>
      <c r="GCH38" s="137"/>
      <c r="GCI38" s="137"/>
      <c r="GCJ38" s="137"/>
      <c r="GCK38" s="137"/>
      <c r="GCL38" s="137"/>
      <c r="GCM38" s="137"/>
      <c r="GCN38" s="137"/>
      <c r="GCO38" s="137"/>
      <c r="GCP38" s="137"/>
      <c r="GCQ38" s="137"/>
      <c r="GCR38" s="137"/>
      <c r="GCS38" s="137"/>
      <c r="GCT38" s="137"/>
      <c r="GCU38" s="137"/>
      <c r="GCV38" s="137"/>
      <c r="GCW38" s="137"/>
      <c r="GCX38" s="137"/>
      <c r="GCY38" s="137"/>
      <c r="GCZ38" s="137"/>
      <c r="GDA38" s="137"/>
      <c r="GDB38" s="137"/>
      <c r="GDC38" s="137"/>
      <c r="GDD38" s="137"/>
      <c r="GDE38" s="137"/>
      <c r="GDF38" s="137"/>
      <c r="GDG38" s="137"/>
      <c r="GDH38" s="137"/>
      <c r="GDI38" s="137"/>
      <c r="GDJ38" s="137"/>
      <c r="GDK38" s="137"/>
      <c r="GDL38" s="137"/>
      <c r="GDM38" s="137"/>
      <c r="GDN38" s="137"/>
      <c r="GDO38" s="137"/>
      <c r="GDP38" s="137"/>
      <c r="GDQ38" s="137"/>
      <c r="GDR38" s="137"/>
      <c r="GDS38" s="137"/>
      <c r="GDT38" s="137"/>
      <c r="GDU38" s="137"/>
      <c r="GDV38" s="137"/>
      <c r="GDW38" s="137"/>
      <c r="GDX38" s="137"/>
      <c r="GDY38" s="137"/>
      <c r="GDZ38" s="137"/>
      <c r="GEA38" s="137"/>
      <c r="GEB38" s="137"/>
      <c r="GEC38" s="137"/>
      <c r="GED38" s="137"/>
      <c r="GEE38" s="137"/>
      <c r="GEF38" s="137"/>
      <c r="GEG38" s="137"/>
      <c r="GEH38" s="137"/>
      <c r="GEI38" s="137"/>
      <c r="GEJ38" s="137"/>
      <c r="GEK38" s="137"/>
      <c r="GEL38" s="137"/>
      <c r="GEM38" s="137"/>
      <c r="GEN38" s="137"/>
      <c r="GEO38" s="137"/>
      <c r="GEP38" s="137"/>
      <c r="GEQ38" s="137"/>
      <c r="GER38" s="137"/>
      <c r="GES38" s="137"/>
      <c r="GET38" s="137"/>
      <c r="GEU38" s="137"/>
      <c r="GEV38" s="137"/>
      <c r="GEW38" s="137"/>
      <c r="GEX38" s="137"/>
      <c r="GEY38" s="137"/>
      <c r="GEZ38" s="137"/>
      <c r="GFA38" s="137"/>
      <c r="GFB38" s="137"/>
      <c r="GFC38" s="137"/>
      <c r="GFD38" s="137"/>
      <c r="GFE38" s="137"/>
      <c r="GFF38" s="137"/>
      <c r="GFG38" s="137"/>
      <c r="GFH38" s="137"/>
      <c r="GFI38" s="137"/>
      <c r="GFJ38" s="137"/>
      <c r="GFK38" s="137"/>
      <c r="GFL38" s="137"/>
      <c r="GFM38" s="137"/>
      <c r="GFN38" s="137"/>
      <c r="GFO38" s="137"/>
      <c r="GFP38" s="137"/>
      <c r="GFQ38" s="137"/>
      <c r="GFR38" s="137"/>
      <c r="GFS38" s="137"/>
      <c r="GFT38" s="137"/>
      <c r="GFU38" s="137"/>
      <c r="GFV38" s="137"/>
      <c r="GFW38" s="137"/>
      <c r="GFX38" s="137"/>
      <c r="GFY38" s="137"/>
      <c r="GFZ38" s="137"/>
      <c r="GGA38" s="137"/>
      <c r="GGB38" s="137"/>
      <c r="GGC38" s="137"/>
      <c r="GGD38" s="137"/>
      <c r="GGE38" s="137"/>
      <c r="GGF38" s="137"/>
      <c r="GGG38" s="137"/>
      <c r="GGH38" s="137"/>
      <c r="GGI38" s="137"/>
      <c r="GGJ38" s="137"/>
      <c r="GGK38" s="137"/>
      <c r="GGL38" s="137"/>
      <c r="GGM38" s="137"/>
      <c r="GGN38" s="137"/>
      <c r="GGO38" s="137"/>
      <c r="GGP38" s="137"/>
      <c r="GGQ38" s="137"/>
      <c r="GGR38" s="137"/>
      <c r="GGS38" s="137"/>
      <c r="GGT38" s="137"/>
      <c r="GGU38" s="137"/>
      <c r="GGV38" s="137"/>
      <c r="GGW38" s="137"/>
      <c r="GGX38" s="137"/>
      <c r="GGY38" s="137"/>
      <c r="GGZ38" s="137"/>
      <c r="GHA38" s="137"/>
      <c r="GHB38" s="137"/>
      <c r="GHC38" s="137"/>
      <c r="GHD38" s="137"/>
      <c r="GHE38" s="137"/>
      <c r="GHF38" s="137"/>
      <c r="GHG38" s="137"/>
      <c r="GHH38" s="137"/>
      <c r="GHI38" s="137"/>
      <c r="GHJ38" s="137"/>
      <c r="GHK38" s="137"/>
      <c r="GHL38" s="137"/>
      <c r="GHM38" s="137"/>
      <c r="GHN38" s="137"/>
      <c r="GHO38" s="137"/>
      <c r="GHP38" s="137"/>
      <c r="GHQ38" s="137"/>
      <c r="GHR38" s="137"/>
      <c r="GHS38" s="137"/>
      <c r="GHT38" s="137"/>
      <c r="GHU38" s="137"/>
      <c r="GHV38" s="137"/>
      <c r="GHW38" s="137"/>
      <c r="GHX38" s="137"/>
      <c r="GHY38" s="137"/>
      <c r="GHZ38" s="137"/>
      <c r="GIA38" s="137"/>
      <c r="GIB38" s="137"/>
      <c r="GIC38" s="137"/>
      <c r="GID38" s="137"/>
      <c r="GIE38" s="137"/>
      <c r="GIF38" s="137"/>
      <c r="GIG38" s="137"/>
      <c r="GIH38" s="137"/>
      <c r="GII38" s="137"/>
      <c r="GIJ38" s="137"/>
      <c r="GIK38" s="137"/>
      <c r="GIL38" s="137"/>
      <c r="GIM38" s="137"/>
      <c r="GIN38" s="137"/>
      <c r="GIO38" s="137"/>
      <c r="GIP38" s="137"/>
      <c r="GIQ38" s="137"/>
      <c r="GIR38" s="137"/>
      <c r="GIS38" s="137"/>
      <c r="GIT38" s="137"/>
      <c r="GIU38" s="137"/>
      <c r="GIV38" s="137"/>
      <c r="GIW38" s="137"/>
      <c r="GIX38" s="137"/>
      <c r="GIY38" s="137"/>
      <c r="GIZ38" s="137"/>
      <c r="GJA38" s="137"/>
      <c r="GJB38" s="137"/>
      <c r="GJC38" s="137"/>
      <c r="GJD38" s="137"/>
      <c r="GJE38" s="137"/>
      <c r="GJF38" s="137"/>
      <c r="GJG38" s="137"/>
      <c r="GJH38" s="137"/>
      <c r="GJI38" s="137"/>
      <c r="GJJ38" s="137"/>
      <c r="GJK38" s="137"/>
      <c r="GJL38" s="137"/>
      <c r="GJM38" s="137"/>
      <c r="GJN38" s="137"/>
      <c r="GJO38" s="137"/>
      <c r="GJP38" s="137"/>
      <c r="GJQ38" s="137"/>
      <c r="GJR38" s="137"/>
      <c r="GJS38" s="137"/>
      <c r="GJT38" s="137"/>
      <c r="GJU38" s="137"/>
      <c r="GJV38" s="137"/>
      <c r="GJW38" s="137"/>
      <c r="GJX38" s="137"/>
      <c r="GJY38" s="137"/>
      <c r="GJZ38" s="137"/>
      <c r="GKA38" s="137"/>
      <c r="GKB38" s="137"/>
      <c r="GKC38" s="137"/>
      <c r="GKD38" s="137"/>
      <c r="GKE38" s="137"/>
      <c r="GKF38" s="137"/>
      <c r="GKG38" s="137"/>
      <c r="GKH38" s="137"/>
      <c r="GKI38" s="137"/>
      <c r="GKJ38" s="137"/>
      <c r="GKK38" s="137"/>
      <c r="GKL38" s="137"/>
      <c r="GKM38" s="137"/>
      <c r="GKN38" s="137"/>
      <c r="GKO38" s="137"/>
      <c r="GKP38" s="137"/>
      <c r="GKQ38" s="137"/>
      <c r="GKR38" s="137"/>
      <c r="GKS38" s="137"/>
      <c r="GKT38" s="137"/>
      <c r="GKU38" s="137"/>
      <c r="GKV38" s="137"/>
      <c r="GKW38" s="137"/>
      <c r="GKX38" s="137"/>
      <c r="GKY38" s="137"/>
      <c r="GKZ38" s="137"/>
      <c r="GLA38" s="137"/>
      <c r="GLB38" s="137"/>
      <c r="GLC38" s="137"/>
      <c r="GLD38" s="137"/>
      <c r="GLE38" s="137"/>
      <c r="GLF38" s="137"/>
      <c r="GLG38" s="137"/>
      <c r="GLH38" s="137"/>
      <c r="GLI38" s="137"/>
      <c r="GLJ38" s="137"/>
      <c r="GLK38" s="137"/>
      <c r="GLL38" s="137"/>
      <c r="GLM38" s="137"/>
      <c r="GLN38" s="137"/>
      <c r="GLO38" s="137"/>
      <c r="GLP38" s="137"/>
      <c r="GLQ38" s="137"/>
      <c r="GLR38" s="137"/>
      <c r="GLS38" s="137"/>
      <c r="GLT38" s="137"/>
      <c r="GLU38" s="137"/>
      <c r="GLV38" s="137"/>
      <c r="GLW38" s="137"/>
      <c r="GLX38" s="137"/>
      <c r="GLY38" s="137"/>
      <c r="GLZ38" s="137"/>
      <c r="GMA38" s="137"/>
      <c r="GMB38" s="137"/>
      <c r="GMC38" s="137"/>
      <c r="GMD38" s="137"/>
      <c r="GME38" s="137"/>
      <c r="GMF38" s="137"/>
      <c r="GMG38" s="137"/>
      <c r="GMH38" s="137"/>
      <c r="GMI38" s="137"/>
      <c r="GMJ38" s="137"/>
      <c r="GMK38" s="137"/>
      <c r="GML38" s="137"/>
      <c r="GMM38" s="137"/>
      <c r="GMN38" s="137"/>
      <c r="GMO38" s="137"/>
      <c r="GMP38" s="137"/>
      <c r="GMQ38" s="137"/>
      <c r="GMR38" s="137"/>
      <c r="GMS38" s="137"/>
      <c r="GMT38" s="137"/>
      <c r="GMU38" s="137"/>
      <c r="GMV38" s="137"/>
      <c r="GMW38" s="137"/>
      <c r="GMX38" s="137"/>
      <c r="GMY38" s="137"/>
      <c r="GMZ38" s="137"/>
      <c r="GNA38" s="137"/>
      <c r="GNB38" s="137"/>
      <c r="GNC38" s="137"/>
      <c r="GND38" s="137"/>
      <c r="GNE38" s="137"/>
      <c r="GNF38" s="137"/>
      <c r="GNG38" s="137"/>
      <c r="GNH38" s="137"/>
      <c r="GNI38" s="137"/>
      <c r="GNJ38" s="137"/>
      <c r="GNK38" s="137"/>
      <c r="GNL38" s="137"/>
      <c r="GNM38" s="137"/>
      <c r="GNN38" s="137"/>
      <c r="GNO38" s="137"/>
      <c r="GNP38" s="137"/>
      <c r="GNQ38" s="137"/>
      <c r="GNR38" s="137"/>
      <c r="GNS38" s="137"/>
      <c r="GNT38" s="137"/>
      <c r="GNU38" s="137"/>
      <c r="GNV38" s="137"/>
      <c r="GNW38" s="137"/>
      <c r="GNX38" s="137"/>
      <c r="GNY38" s="137"/>
      <c r="GNZ38" s="137"/>
      <c r="GOA38" s="137"/>
      <c r="GOB38" s="137"/>
      <c r="GOC38" s="137"/>
      <c r="GOD38" s="137"/>
      <c r="GOE38" s="137"/>
      <c r="GOF38" s="137"/>
      <c r="GOG38" s="137"/>
      <c r="GOH38" s="137"/>
      <c r="GOI38" s="137"/>
      <c r="GOJ38" s="137"/>
      <c r="GOK38" s="137"/>
      <c r="GOL38" s="137"/>
      <c r="GOM38" s="137"/>
      <c r="GON38" s="137"/>
      <c r="GOO38" s="137"/>
      <c r="GOP38" s="137"/>
      <c r="GOQ38" s="137"/>
      <c r="GOR38" s="137"/>
      <c r="GOS38" s="137"/>
      <c r="GOT38" s="137"/>
      <c r="GOU38" s="137"/>
      <c r="GOV38" s="137"/>
      <c r="GOW38" s="137"/>
      <c r="GOX38" s="137"/>
      <c r="GOY38" s="137"/>
      <c r="GOZ38" s="137"/>
      <c r="GPA38" s="137"/>
      <c r="GPB38" s="137"/>
      <c r="GPC38" s="137"/>
      <c r="GPD38" s="137"/>
      <c r="GPE38" s="137"/>
      <c r="GPF38" s="137"/>
      <c r="GPG38" s="137"/>
      <c r="GPH38" s="137"/>
      <c r="GPI38" s="137"/>
      <c r="GPJ38" s="137"/>
      <c r="GPK38" s="137"/>
      <c r="GPL38" s="137"/>
      <c r="GPM38" s="137"/>
      <c r="GPN38" s="137"/>
      <c r="GPO38" s="137"/>
      <c r="GPP38" s="137"/>
      <c r="GPQ38" s="137"/>
      <c r="GPR38" s="137"/>
      <c r="GPS38" s="137"/>
      <c r="GPT38" s="137"/>
      <c r="GPU38" s="137"/>
      <c r="GPV38" s="137"/>
      <c r="GPW38" s="137"/>
      <c r="GPX38" s="137"/>
      <c r="GPY38" s="137"/>
      <c r="GPZ38" s="137"/>
      <c r="GQA38" s="137"/>
      <c r="GQB38" s="137"/>
      <c r="GQC38" s="137"/>
      <c r="GQD38" s="137"/>
      <c r="GQE38" s="137"/>
      <c r="GQF38" s="137"/>
      <c r="GQG38" s="137"/>
      <c r="GQH38" s="137"/>
      <c r="GQI38" s="137"/>
      <c r="GQJ38" s="137"/>
      <c r="GQK38" s="137"/>
      <c r="GQL38" s="137"/>
      <c r="GQM38" s="137"/>
      <c r="GQN38" s="137"/>
      <c r="GQO38" s="137"/>
      <c r="GQP38" s="137"/>
      <c r="GQQ38" s="137"/>
      <c r="GQR38" s="137"/>
      <c r="GQS38" s="137"/>
      <c r="GQT38" s="137"/>
      <c r="GQU38" s="137"/>
      <c r="GQV38" s="137"/>
      <c r="GQW38" s="137"/>
      <c r="GQX38" s="137"/>
      <c r="GQY38" s="137"/>
      <c r="GQZ38" s="137"/>
      <c r="GRA38" s="137"/>
      <c r="GRB38" s="137"/>
      <c r="GRC38" s="137"/>
      <c r="GRD38" s="137"/>
      <c r="GRE38" s="137"/>
      <c r="GRF38" s="137"/>
      <c r="GRG38" s="137"/>
      <c r="GRH38" s="137"/>
      <c r="GRI38" s="137"/>
      <c r="GRJ38" s="137"/>
      <c r="GRK38" s="137"/>
      <c r="GRL38" s="137"/>
      <c r="GRM38" s="137"/>
      <c r="GRN38" s="137"/>
      <c r="GRO38" s="137"/>
      <c r="GRP38" s="137"/>
      <c r="GRQ38" s="137"/>
      <c r="GRR38" s="137"/>
      <c r="GRS38" s="137"/>
      <c r="GRT38" s="137"/>
      <c r="GRU38" s="137"/>
      <c r="GRV38" s="137"/>
      <c r="GRW38" s="137"/>
      <c r="GRX38" s="137"/>
      <c r="GRY38" s="137"/>
      <c r="GRZ38" s="137"/>
      <c r="GSA38" s="137"/>
      <c r="GSB38" s="137"/>
      <c r="GSC38" s="137"/>
      <c r="GSD38" s="137"/>
      <c r="GSE38" s="137"/>
      <c r="GSF38" s="137"/>
      <c r="GSG38" s="137"/>
      <c r="GSH38" s="137"/>
      <c r="GSI38" s="137"/>
      <c r="GSJ38" s="137"/>
      <c r="GSK38" s="137"/>
      <c r="GSL38" s="137"/>
      <c r="GSM38" s="137"/>
      <c r="GSN38" s="137"/>
      <c r="GSO38" s="137"/>
      <c r="GSP38" s="137"/>
      <c r="GSQ38" s="137"/>
      <c r="GSR38" s="137"/>
      <c r="GSS38" s="137"/>
      <c r="GST38" s="137"/>
      <c r="GSU38" s="137"/>
      <c r="GSV38" s="137"/>
      <c r="GSW38" s="137"/>
      <c r="GSX38" s="137"/>
      <c r="GSY38" s="137"/>
      <c r="GSZ38" s="137"/>
      <c r="GTA38" s="137"/>
      <c r="GTB38" s="137"/>
      <c r="GTC38" s="137"/>
      <c r="GTD38" s="137"/>
      <c r="GTE38" s="137"/>
      <c r="GTF38" s="137"/>
      <c r="GTG38" s="137"/>
      <c r="GTH38" s="137"/>
      <c r="GTI38" s="137"/>
      <c r="GTJ38" s="137"/>
      <c r="GTK38" s="137"/>
      <c r="GTL38" s="137"/>
      <c r="GTM38" s="137"/>
      <c r="GTN38" s="137"/>
      <c r="GTO38" s="137"/>
      <c r="GTP38" s="137"/>
      <c r="GTQ38" s="137"/>
      <c r="GTR38" s="137"/>
      <c r="GTS38" s="137"/>
      <c r="GTT38" s="137"/>
      <c r="GTU38" s="137"/>
      <c r="GTV38" s="137"/>
      <c r="GTW38" s="137"/>
      <c r="GTX38" s="137"/>
      <c r="GTY38" s="137"/>
      <c r="GTZ38" s="137"/>
      <c r="GUA38" s="137"/>
      <c r="GUB38" s="137"/>
      <c r="GUC38" s="137"/>
      <c r="GUD38" s="137"/>
      <c r="GUE38" s="137"/>
      <c r="GUF38" s="137"/>
      <c r="GUG38" s="137"/>
      <c r="GUH38" s="137"/>
      <c r="GUI38" s="137"/>
      <c r="GUJ38" s="137"/>
      <c r="GUK38" s="137"/>
      <c r="GUL38" s="137"/>
      <c r="GUM38" s="137"/>
      <c r="GUN38" s="137"/>
      <c r="GUO38" s="137"/>
      <c r="GUP38" s="137"/>
      <c r="GUQ38" s="137"/>
      <c r="GUR38" s="137"/>
      <c r="GUS38" s="137"/>
      <c r="GUT38" s="137"/>
      <c r="GUU38" s="137"/>
      <c r="GUV38" s="137"/>
      <c r="GUW38" s="137"/>
      <c r="GUX38" s="137"/>
      <c r="GUY38" s="137"/>
      <c r="GUZ38" s="137"/>
      <c r="GVA38" s="137"/>
      <c r="GVB38" s="137"/>
      <c r="GVC38" s="137"/>
      <c r="GVD38" s="137"/>
      <c r="GVE38" s="137"/>
      <c r="GVF38" s="137"/>
      <c r="GVG38" s="137"/>
      <c r="GVH38" s="137"/>
      <c r="GVI38" s="137"/>
      <c r="GVJ38" s="137"/>
      <c r="GVK38" s="137"/>
      <c r="GVL38" s="137"/>
      <c r="GVM38" s="137"/>
      <c r="GVN38" s="137"/>
      <c r="GVO38" s="137"/>
      <c r="GVP38" s="137"/>
      <c r="GVQ38" s="137"/>
      <c r="GVR38" s="137"/>
      <c r="GVS38" s="137"/>
      <c r="GVT38" s="137"/>
      <c r="GVU38" s="137"/>
      <c r="GVV38" s="137"/>
      <c r="GVW38" s="137"/>
      <c r="GVX38" s="137"/>
      <c r="GVY38" s="137"/>
      <c r="GVZ38" s="137"/>
      <c r="GWA38" s="137"/>
      <c r="GWB38" s="137"/>
      <c r="GWC38" s="137"/>
      <c r="GWD38" s="137"/>
      <c r="GWE38" s="137"/>
      <c r="GWF38" s="137"/>
      <c r="GWG38" s="137"/>
      <c r="GWH38" s="137"/>
      <c r="GWI38" s="137"/>
      <c r="GWJ38" s="137"/>
      <c r="GWK38" s="137"/>
      <c r="GWL38" s="137"/>
      <c r="GWM38" s="137"/>
      <c r="GWN38" s="137"/>
      <c r="GWO38" s="137"/>
      <c r="GWP38" s="137"/>
      <c r="GWQ38" s="137"/>
      <c r="GWR38" s="137"/>
      <c r="GWS38" s="137"/>
      <c r="GWT38" s="137"/>
      <c r="GWU38" s="137"/>
      <c r="GWV38" s="137"/>
      <c r="GWW38" s="137"/>
      <c r="GWX38" s="137"/>
      <c r="GWY38" s="137"/>
      <c r="GWZ38" s="137"/>
      <c r="GXA38" s="137"/>
      <c r="GXB38" s="137"/>
      <c r="GXC38" s="137"/>
      <c r="GXD38" s="137"/>
      <c r="GXE38" s="137"/>
      <c r="GXF38" s="137"/>
      <c r="GXG38" s="137"/>
      <c r="GXH38" s="137"/>
      <c r="GXI38" s="137"/>
      <c r="GXJ38" s="137"/>
      <c r="GXK38" s="137"/>
      <c r="GXL38" s="137"/>
      <c r="GXM38" s="137"/>
      <c r="GXN38" s="137"/>
      <c r="GXO38" s="137"/>
      <c r="GXP38" s="137"/>
      <c r="GXQ38" s="137"/>
      <c r="GXR38" s="137"/>
      <c r="GXS38" s="137"/>
      <c r="GXT38" s="137"/>
      <c r="GXU38" s="137"/>
      <c r="GXV38" s="137"/>
      <c r="GXW38" s="137"/>
      <c r="GXX38" s="137"/>
      <c r="GXY38" s="137"/>
      <c r="GXZ38" s="137"/>
      <c r="GYA38" s="137"/>
      <c r="GYB38" s="137"/>
      <c r="GYC38" s="137"/>
      <c r="GYD38" s="137"/>
      <c r="GYE38" s="137"/>
      <c r="GYF38" s="137"/>
      <c r="GYG38" s="137"/>
      <c r="GYH38" s="137"/>
      <c r="GYI38" s="137"/>
      <c r="GYJ38" s="137"/>
      <c r="GYK38" s="137"/>
      <c r="GYL38" s="137"/>
      <c r="GYM38" s="137"/>
      <c r="GYN38" s="137"/>
      <c r="GYO38" s="137"/>
      <c r="GYP38" s="137"/>
      <c r="GYQ38" s="137"/>
      <c r="GYR38" s="137"/>
      <c r="GYS38" s="137"/>
      <c r="GYT38" s="137"/>
      <c r="GYU38" s="137"/>
      <c r="GYV38" s="137"/>
      <c r="GYW38" s="137"/>
      <c r="GYX38" s="137"/>
      <c r="GYY38" s="137"/>
      <c r="GYZ38" s="137"/>
      <c r="GZA38" s="137"/>
      <c r="GZB38" s="137"/>
      <c r="GZC38" s="137"/>
      <c r="GZD38" s="137"/>
      <c r="GZE38" s="137"/>
      <c r="GZF38" s="137"/>
      <c r="GZG38" s="137"/>
      <c r="GZH38" s="137"/>
      <c r="GZI38" s="137"/>
      <c r="GZJ38" s="137"/>
      <c r="GZK38" s="137"/>
      <c r="GZL38" s="137"/>
      <c r="GZM38" s="137"/>
      <c r="GZN38" s="137"/>
      <c r="GZO38" s="137"/>
      <c r="GZP38" s="137"/>
      <c r="GZQ38" s="137"/>
      <c r="GZR38" s="137"/>
      <c r="GZS38" s="137"/>
      <c r="GZT38" s="137"/>
      <c r="GZU38" s="137"/>
      <c r="GZV38" s="137"/>
      <c r="GZW38" s="137"/>
      <c r="GZX38" s="137"/>
      <c r="GZY38" s="137"/>
      <c r="GZZ38" s="137"/>
      <c r="HAA38" s="137"/>
      <c r="HAB38" s="137"/>
      <c r="HAC38" s="137"/>
      <c r="HAD38" s="137"/>
      <c r="HAE38" s="137"/>
      <c r="HAF38" s="137"/>
      <c r="HAG38" s="137"/>
      <c r="HAH38" s="137"/>
      <c r="HAI38" s="137"/>
      <c r="HAJ38" s="137"/>
      <c r="HAK38" s="137"/>
      <c r="HAL38" s="137"/>
      <c r="HAM38" s="137"/>
      <c r="HAN38" s="137"/>
      <c r="HAO38" s="137"/>
      <c r="HAP38" s="137"/>
      <c r="HAQ38" s="137"/>
      <c r="HAR38" s="137"/>
      <c r="HAS38" s="137"/>
      <c r="HAT38" s="137"/>
      <c r="HAU38" s="137"/>
      <c r="HAV38" s="137"/>
      <c r="HAW38" s="137"/>
      <c r="HAX38" s="137"/>
      <c r="HAY38" s="137"/>
      <c r="HAZ38" s="137"/>
      <c r="HBA38" s="137"/>
      <c r="HBB38" s="137"/>
      <c r="HBC38" s="137"/>
      <c r="HBD38" s="137"/>
      <c r="HBE38" s="137"/>
      <c r="HBF38" s="137"/>
      <c r="HBG38" s="137"/>
      <c r="HBH38" s="137"/>
      <c r="HBI38" s="137"/>
      <c r="HBJ38" s="137"/>
      <c r="HBK38" s="137"/>
      <c r="HBL38" s="137"/>
      <c r="HBM38" s="137"/>
      <c r="HBN38" s="137"/>
      <c r="HBO38" s="137"/>
      <c r="HBP38" s="137"/>
      <c r="HBQ38" s="137"/>
      <c r="HBR38" s="137"/>
      <c r="HBS38" s="137"/>
      <c r="HBT38" s="137"/>
      <c r="HBU38" s="137"/>
      <c r="HBV38" s="137"/>
      <c r="HBW38" s="137"/>
      <c r="HBX38" s="137"/>
      <c r="HBY38" s="137"/>
      <c r="HBZ38" s="137"/>
      <c r="HCA38" s="137"/>
      <c r="HCB38" s="137"/>
      <c r="HCC38" s="137"/>
      <c r="HCD38" s="137"/>
      <c r="HCE38" s="137"/>
      <c r="HCF38" s="137"/>
      <c r="HCG38" s="137"/>
      <c r="HCH38" s="137"/>
      <c r="HCI38" s="137"/>
      <c r="HCJ38" s="137"/>
      <c r="HCK38" s="137"/>
      <c r="HCL38" s="137"/>
      <c r="HCM38" s="137"/>
      <c r="HCN38" s="137"/>
      <c r="HCO38" s="137"/>
      <c r="HCP38" s="137"/>
      <c r="HCQ38" s="137"/>
      <c r="HCR38" s="137"/>
      <c r="HCS38" s="137"/>
      <c r="HCT38" s="137"/>
      <c r="HCU38" s="137"/>
      <c r="HCV38" s="137"/>
      <c r="HCW38" s="137"/>
      <c r="HCX38" s="137"/>
      <c r="HCY38" s="137"/>
      <c r="HCZ38" s="137"/>
      <c r="HDA38" s="137"/>
      <c r="HDB38" s="137"/>
      <c r="HDC38" s="137"/>
      <c r="HDD38" s="137"/>
      <c r="HDE38" s="137"/>
      <c r="HDF38" s="137"/>
      <c r="HDG38" s="137"/>
      <c r="HDH38" s="137"/>
      <c r="HDI38" s="137"/>
      <c r="HDJ38" s="137"/>
      <c r="HDK38" s="137"/>
      <c r="HDL38" s="137"/>
      <c r="HDM38" s="137"/>
      <c r="HDN38" s="137"/>
      <c r="HDO38" s="137"/>
      <c r="HDP38" s="137"/>
      <c r="HDQ38" s="137"/>
      <c r="HDR38" s="137"/>
      <c r="HDS38" s="137"/>
      <c r="HDT38" s="137"/>
      <c r="HDU38" s="137"/>
      <c r="HDV38" s="137"/>
      <c r="HDW38" s="137"/>
      <c r="HDX38" s="137"/>
      <c r="HDY38" s="137"/>
      <c r="HDZ38" s="137"/>
      <c r="HEA38" s="137"/>
      <c r="HEB38" s="137"/>
      <c r="HEC38" s="137"/>
      <c r="HED38" s="137"/>
      <c r="HEE38" s="137"/>
      <c r="HEF38" s="137"/>
      <c r="HEG38" s="137"/>
      <c r="HEH38" s="137"/>
      <c r="HEI38" s="137"/>
      <c r="HEJ38" s="137"/>
      <c r="HEK38" s="137"/>
      <c r="HEL38" s="137"/>
      <c r="HEM38" s="137"/>
      <c r="HEN38" s="137"/>
      <c r="HEO38" s="137"/>
      <c r="HEP38" s="137"/>
      <c r="HEQ38" s="137"/>
      <c r="HER38" s="137"/>
      <c r="HES38" s="137"/>
      <c r="HET38" s="137"/>
      <c r="HEU38" s="137"/>
      <c r="HEV38" s="137"/>
      <c r="HEW38" s="137"/>
      <c r="HEX38" s="137"/>
      <c r="HEY38" s="137"/>
      <c r="HEZ38" s="137"/>
      <c r="HFA38" s="137"/>
      <c r="HFB38" s="137"/>
      <c r="HFC38" s="137"/>
      <c r="HFD38" s="137"/>
      <c r="HFE38" s="137"/>
      <c r="HFF38" s="137"/>
      <c r="HFG38" s="137"/>
      <c r="HFH38" s="137"/>
      <c r="HFI38" s="137"/>
      <c r="HFJ38" s="137"/>
      <c r="HFK38" s="137"/>
      <c r="HFL38" s="137"/>
      <c r="HFM38" s="137"/>
      <c r="HFN38" s="137"/>
      <c r="HFO38" s="137"/>
      <c r="HFP38" s="137"/>
      <c r="HFQ38" s="137"/>
      <c r="HFR38" s="137"/>
      <c r="HFS38" s="137"/>
      <c r="HFT38" s="137"/>
      <c r="HFU38" s="137"/>
      <c r="HFV38" s="137"/>
      <c r="HFW38" s="137"/>
      <c r="HFX38" s="137"/>
      <c r="HFY38" s="137"/>
      <c r="HFZ38" s="137"/>
      <c r="HGA38" s="137"/>
      <c r="HGB38" s="137"/>
      <c r="HGC38" s="137"/>
      <c r="HGD38" s="137"/>
      <c r="HGE38" s="137"/>
      <c r="HGF38" s="137"/>
      <c r="HGG38" s="137"/>
      <c r="HGH38" s="137"/>
      <c r="HGI38" s="137"/>
      <c r="HGJ38" s="137"/>
      <c r="HGK38" s="137"/>
      <c r="HGL38" s="137"/>
      <c r="HGM38" s="137"/>
      <c r="HGN38" s="137"/>
      <c r="HGO38" s="137"/>
      <c r="HGP38" s="137"/>
      <c r="HGQ38" s="137"/>
      <c r="HGR38" s="137"/>
      <c r="HGS38" s="137"/>
      <c r="HGT38" s="137"/>
      <c r="HGU38" s="137"/>
      <c r="HGV38" s="137"/>
      <c r="HGW38" s="137"/>
      <c r="HGX38" s="137"/>
      <c r="HGY38" s="137"/>
      <c r="HGZ38" s="137"/>
      <c r="HHA38" s="137"/>
      <c r="HHB38" s="137"/>
      <c r="HHC38" s="137"/>
      <c r="HHD38" s="137"/>
      <c r="HHE38" s="137"/>
      <c r="HHF38" s="137"/>
      <c r="HHG38" s="137"/>
      <c r="HHH38" s="137"/>
      <c r="HHI38" s="137"/>
      <c r="HHJ38" s="137"/>
      <c r="HHK38" s="137"/>
      <c r="HHL38" s="137"/>
      <c r="HHM38" s="137"/>
      <c r="HHN38" s="137"/>
      <c r="HHO38" s="137"/>
      <c r="HHP38" s="137"/>
      <c r="HHQ38" s="137"/>
      <c r="HHR38" s="137"/>
      <c r="HHS38" s="137"/>
      <c r="HHT38" s="137"/>
      <c r="HHU38" s="137"/>
      <c r="HHV38" s="137"/>
      <c r="HHW38" s="137"/>
      <c r="HHX38" s="137"/>
      <c r="HHY38" s="137"/>
      <c r="HHZ38" s="137"/>
      <c r="HIA38" s="137"/>
      <c r="HIB38" s="137"/>
      <c r="HIC38" s="137"/>
      <c r="HID38" s="137"/>
      <c r="HIE38" s="137"/>
      <c r="HIF38" s="137"/>
      <c r="HIG38" s="137"/>
      <c r="HIH38" s="137"/>
      <c r="HII38" s="137"/>
      <c r="HIJ38" s="137"/>
      <c r="HIK38" s="137"/>
      <c r="HIL38" s="137"/>
      <c r="HIM38" s="137"/>
      <c r="HIN38" s="137"/>
      <c r="HIO38" s="137"/>
      <c r="HIP38" s="137"/>
      <c r="HIQ38" s="137"/>
      <c r="HIR38" s="137"/>
      <c r="HIS38" s="137"/>
      <c r="HIT38" s="137"/>
      <c r="HIU38" s="137"/>
      <c r="HIV38" s="137"/>
      <c r="HIW38" s="137"/>
      <c r="HIX38" s="137"/>
      <c r="HIY38" s="137"/>
      <c r="HIZ38" s="137"/>
      <c r="HJA38" s="137"/>
      <c r="HJB38" s="137"/>
      <c r="HJC38" s="137"/>
      <c r="HJD38" s="137"/>
      <c r="HJE38" s="137"/>
      <c r="HJF38" s="137"/>
      <c r="HJG38" s="137"/>
      <c r="HJH38" s="137"/>
      <c r="HJI38" s="137"/>
      <c r="HJJ38" s="137"/>
      <c r="HJK38" s="137"/>
      <c r="HJL38" s="137"/>
      <c r="HJM38" s="137"/>
      <c r="HJN38" s="137"/>
      <c r="HJO38" s="137"/>
      <c r="HJP38" s="137"/>
      <c r="HJQ38" s="137"/>
      <c r="HJR38" s="137"/>
      <c r="HJS38" s="137"/>
      <c r="HJT38" s="137"/>
      <c r="HJU38" s="137"/>
      <c r="HJV38" s="137"/>
      <c r="HJW38" s="137"/>
      <c r="HJX38" s="137"/>
      <c r="HJY38" s="137"/>
      <c r="HJZ38" s="137"/>
      <c r="HKA38" s="137"/>
      <c r="HKB38" s="137"/>
      <c r="HKC38" s="137"/>
      <c r="HKD38" s="137"/>
      <c r="HKE38" s="137"/>
      <c r="HKF38" s="137"/>
      <c r="HKG38" s="137"/>
      <c r="HKH38" s="137"/>
      <c r="HKI38" s="137"/>
      <c r="HKJ38" s="137"/>
      <c r="HKK38" s="137"/>
      <c r="HKL38" s="137"/>
      <c r="HKM38" s="137"/>
      <c r="HKN38" s="137"/>
      <c r="HKO38" s="137"/>
      <c r="HKP38" s="137"/>
      <c r="HKQ38" s="137"/>
      <c r="HKR38" s="137"/>
      <c r="HKS38" s="137"/>
      <c r="HKT38" s="137"/>
      <c r="HKU38" s="137"/>
      <c r="HKV38" s="137"/>
      <c r="HKW38" s="137"/>
      <c r="HKX38" s="137"/>
      <c r="HKY38" s="137"/>
      <c r="HKZ38" s="137"/>
      <c r="HLA38" s="137"/>
      <c r="HLB38" s="137"/>
      <c r="HLC38" s="137"/>
      <c r="HLD38" s="137"/>
      <c r="HLE38" s="137"/>
      <c r="HLF38" s="137"/>
      <c r="HLG38" s="137"/>
      <c r="HLH38" s="137"/>
      <c r="HLI38" s="137"/>
      <c r="HLJ38" s="137"/>
      <c r="HLK38" s="137"/>
      <c r="HLL38" s="137"/>
      <c r="HLM38" s="137"/>
      <c r="HLN38" s="137"/>
      <c r="HLO38" s="137"/>
      <c r="HLP38" s="137"/>
      <c r="HLQ38" s="137"/>
      <c r="HLR38" s="137"/>
      <c r="HLS38" s="137"/>
      <c r="HLT38" s="137"/>
      <c r="HLU38" s="137"/>
      <c r="HLV38" s="137"/>
      <c r="HLW38" s="137"/>
      <c r="HLX38" s="137"/>
      <c r="HLY38" s="137"/>
      <c r="HLZ38" s="137"/>
      <c r="HMA38" s="137"/>
      <c r="HMB38" s="137"/>
      <c r="HMC38" s="137"/>
      <c r="HMD38" s="137"/>
      <c r="HME38" s="137"/>
      <c r="HMF38" s="137"/>
      <c r="HMG38" s="137"/>
      <c r="HMH38" s="137"/>
      <c r="HMI38" s="137"/>
      <c r="HMJ38" s="137"/>
      <c r="HMK38" s="137"/>
      <c r="HML38" s="137"/>
      <c r="HMM38" s="137"/>
      <c r="HMN38" s="137"/>
      <c r="HMO38" s="137"/>
      <c r="HMP38" s="137"/>
      <c r="HMQ38" s="137"/>
      <c r="HMR38" s="137"/>
      <c r="HMS38" s="137"/>
      <c r="HMT38" s="137"/>
      <c r="HMU38" s="137"/>
      <c r="HMV38" s="137"/>
      <c r="HMW38" s="137"/>
      <c r="HMX38" s="137"/>
      <c r="HMY38" s="137"/>
      <c r="HMZ38" s="137"/>
      <c r="HNA38" s="137"/>
      <c r="HNB38" s="137"/>
      <c r="HNC38" s="137"/>
      <c r="HND38" s="137"/>
      <c r="HNE38" s="137"/>
      <c r="HNF38" s="137"/>
      <c r="HNG38" s="137"/>
      <c r="HNH38" s="137"/>
      <c r="HNI38" s="137"/>
      <c r="HNJ38" s="137"/>
      <c r="HNK38" s="137"/>
      <c r="HNL38" s="137"/>
      <c r="HNM38" s="137"/>
      <c r="HNN38" s="137"/>
      <c r="HNO38" s="137"/>
      <c r="HNP38" s="137"/>
      <c r="HNQ38" s="137"/>
      <c r="HNR38" s="137"/>
      <c r="HNS38" s="137"/>
      <c r="HNT38" s="137"/>
      <c r="HNU38" s="137"/>
      <c r="HNV38" s="137"/>
      <c r="HNW38" s="137"/>
      <c r="HNX38" s="137"/>
      <c r="HNY38" s="137"/>
      <c r="HNZ38" s="137"/>
      <c r="HOA38" s="137"/>
      <c r="HOB38" s="137"/>
      <c r="HOC38" s="137"/>
      <c r="HOD38" s="137"/>
      <c r="HOE38" s="137"/>
      <c r="HOF38" s="137"/>
      <c r="HOG38" s="137"/>
      <c r="HOH38" s="137"/>
      <c r="HOI38" s="137"/>
      <c r="HOJ38" s="137"/>
      <c r="HOK38" s="137"/>
      <c r="HOL38" s="137"/>
      <c r="HOM38" s="137"/>
      <c r="HON38" s="137"/>
      <c r="HOO38" s="137"/>
      <c r="HOP38" s="137"/>
      <c r="HOQ38" s="137"/>
      <c r="HOR38" s="137"/>
      <c r="HOS38" s="137"/>
      <c r="HOT38" s="137"/>
      <c r="HOU38" s="137"/>
      <c r="HOV38" s="137"/>
      <c r="HOW38" s="137"/>
      <c r="HOX38" s="137"/>
      <c r="HOY38" s="137"/>
      <c r="HOZ38" s="137"/>
      <c r="HPA38" s="137"/>
      <c r="HPB38" s="137"/>
      <c r="HPC38" s="137"/>
      <c r="HPD38" s="137"/>
      <c r="HPE38" s="137"/>
      <c r="HPF38" s="137"/>
      <c r="HPG38" s="137"/>
      <c r="HPH38" s="137"/>
      <c r="HPI38" s="137"/>
      <c r="HPJ38" s="137"/>
      <c r="HPK38" s="137"/>
      <c r="HPL38" s="137"/>
      <c r="HPM38" s="137"/>
      <c r="HPN38" s="137"/>
      <c r="HPO38" s="137"/>
      <c r="HPP38" s="137"/>
      <c r="HPQ38" s="137"/>
      <c r="HPR38" s="137"/>
      <c r="HPS38" s="137"/>
      <c r="HPT38" s="137"/>
      <c r="HPU38" s="137"/>
      <c r="HPV38" s="137"/>
      <c r="HPW38" s="137"/>
      <c r="HPX38" s="137"/>
      <c r="HPY38" s="137"/>
      <c r="HPZ38" s="137"/>
      <c r="HQA38" s="137"/>
      <c r="HQB38" s="137"/>
      <c r="HQC38" s="137"/>
      <c r="HQD38" s="137"/>
      <c r="HQE38" s="137"/>
      <c r="HQF38" s="137"/>
      <c r="HQG38" s="137"/>
      <c r="HQH38" s="137"/>
      <c r="HQI38" s="137"/>
      <c r="HQJ38" s="137"/>
      <c r="HQK38" s="137"/>
      <c r="HQL38" s="137"/>
      <c r="HQM38" s="137"/>
      <c r="HQN38" s="137"/>
      <c r="HQO38" s="137"/>
      <c r="HQP38" s="137"/>
      <c r="HQQ38" s="137"/>
      <c r="HQR38" s="137"/>
      <c r="HQS38" s="137"/>
      <c r="HQT38" s="137"/>
      <c r="HQU38" s="137"/>
      <c r="HQV38" s="137"/>
      <c r="HQW38" s="137"/>
      <c r="HQX38" s="137"/>
      <c r="HQY38" s="137"/>
      <c r="HQZ38" s="137"/>
      <c r="HRA38" s="137"/>
      <c r="HRB38" s="137"/>
      <c r="HRC38" s="137"/>
      <c r="HRD38" s="137"/>
      <c r="HRE38" s="137"/>
      <c r="HRF38" s="137"/>
      <c r="HRG38" s="137"/>
      <c r="HRH38" s="137"/>
      <c r="HRI38" s="137"/>
      <c r="HRJ38" s="137"/>
      <c r="HRK38" s="137"/>
      <c r="HRL38" s="137"/>
      <c r="HRM38" s="137"/>
      <c r="HRN38" s="137"/>
      <c r="HRO38" s="137"/>
      <c r="HRP38" s="137"/>
      <c r="HRQ38" s="137"/>
      <c r="HRR38" s="137"/>
      <c r="HRS38" s="137"/>
      <c r="HRT38" s="137"/>
      <c r="HRU38" s="137"/>
      <c r="HRV38" s="137"/>
      <c r="HRW38" s="137"/>
      <c r="HRX38" s="137"/>
      <c r="HRY38" s="137"/>
      <c r="HRZ38" s="137"/>
      <c r="HSA38" s="137"/>
      <c r="HSB38" s="137"/>
      <c r="HSC38" s="137"/>
      <c r="HSD38" s="137"/>
      <c r="HSE38" s="137"/>
      <c r="HSF38" s="137"/>
      <c r="HSG38" s="137"/>
      <c r="HSH38" s="137"/>
      <c r="HSI38" s="137"/>
      <c r="HSJ38" s="137"/>
      <c r="HSK38" s="137"/>
      <c r="HSL38" s="137"/>
      <c r="HSM38" s="137"/>
      <c r="HSN38" s="137"/>
      <c r="HSO38" s="137"/>
      <c r="HSP38" s="137"/>
      <c r="HSQ38" s="137"/>
      <c r="HSR38" s="137"/>
      <c r="HSS38" s="137"/>
      <c r="HST38" s="137"/>
      <c r="HSU38" s="137"/>
      <c r="HSV38" s="137"/>
      <c r="HSW38" s="137"/>
      <c r="HSX38" s="137"/>
      <c r="HSY38" s="137"/>
      <c r="HSZ38" s="137"/>
      <c r="HTA38" s="137"/>
      <c r="HTB38" s="137"/>
      <c r="HTC38" s="137"/>
      <c r="HTD38" s="137"/>
      <c r="HTE38" s="137"/>
      <c r="HTF38" s="137"/>
      <c r="HTG38" s="137"/>
      <c r="HTH38" s="137"/>
      <c r="HTI38" s="137"/>
      <c r="HTJ38" s="137"/>
      <c r="HTK38" s="137"/>
      <c r="HTL38" s="137"/>
      <c r="HTM38" s="137"/>
      <c r="HTN38" s="137"/>
      <c r="HTO38" s="137"/>
      <c r="HTP38" s="137"/>
      <c r="HTQ38" s="137"/>
      <c r="HTR38" s="137"/>
      <c r="HTS38" s="137"/>
      <c r="HTT38" s="137"/>
      <c r="HTU38" s="137"/>
      <c r="HTV38" s="137"/>
      <c r="HTW38" s="137"/>
      <c r="HTX38" s="137"/>
      <c r="HTY38" s="137"/>
      <c r="HTZ38" s="137"/>
      <c r="HUA38" s="137"/>
      <c r="HUB38" s="137"/>
      <c r="HUC38" s="137"/>
      <c r="HUD38" s="137"/>
      <c r="HUE38" s="137"/>
      <c r="HUF38" s="137"/>
      <c r="HUG38" s="137"/>
      <c r="HUH38" s="137"/>
      <c r="HUI38" s="137"/>
      <c r="HUJ38" s="137"/>
      <c r="HUK38" s="137"/>
      <c r="HUL38" s="137"/>
      <c r="HUM38" s="137"/>
      <c r="HUN38" s="137"/>
      <c r="HUO38" s="137"/>
      <c r="HUP38" s="137"/>
      <c r="HUQ38" s="137"/>
      <c r="HUR38" s="137"/>
      <c r="HUS38" s="137"/>
      <c r="HUT38" s="137"/>
      <c r="HUU38" s="137"/>
      <c r="HUV38" s="137"/>
      <c r="HUW38" s="137"/>
      <c r="HUX38" s="137"/>
      <c r="HUY38" s="137"/>
      <c r="HUZ38" s="137"/>
      <c r="HVA38" s="137"/>
      <c r="HVB38" s="137"/>
      <c r="HVC38" s="137"/>
      <c r="HVD38" s="137"/>
      <c r="HVE38" s="137"/>
      <c r="HVF38" s="137"/>
      <c r="HVG38" s="137"/>
      <c r="HVH38" s="137"/>
      <c r="HVI38" s="137"/>
      <c r="HVJ38" s="137"/>
      <c r="HVK38" s="137"/>
      <c r="HVL38" s="137"/>
      <c r="HVM38" s="137"/>
      <c r="HVN38" s="137"/>
      <c r="HVO38" s="137"/>
      <c r="HVP38" s="137"/>
      <c r="HVQ38" s="137"/>
      <c r="HVR38" s="137"/>
      <c r="HVS38" s="137"/>
      <c r="HVT38" s="137"/>
      <c r="HVU38" s="137"/>
      <c r="HVV38" s="137"/>
      <c r="HVW38" s="137"/>
      <c r="HVX38" s="137"/>
      <c r="HVY38" s="137"/>
      <c r="HVZ38" s="137"/>
      <c r="HWA38" s="137"/>
      <c r="HWB38" s="137"/>
      <c r="HWC38" s="137"/>
      <c r="HWD38" s="137"/>
      <c r="HWE38" s="137"/>
      <c r="HWF38" s="137"/>
      <c r="HWG38" s="137"/>
      <c r="HWH38" s="137"/>
      <c r="HWI38" s="137"/>
      <c r="HWJ38" s="137"/>
      <c r="HWK38" s="137"/>
      <c r="HWL38" s="137"/>
      <c r="HWM38" s="137"/>
      <c r="HWN38" s="137"/>
      <c r="HWO38" s="137"/>
      <c r="HWP38" s="137"/>
      <c r="HWQ38" s="137"/>
      <c r="HWR38" s="137"/>
      <c r="HWS38" s="137"/>
      <c r="HWT38" s="137"/>
      <c r="HWU38" s="137"/>
      <c r="HWV38" s="137"/>
      <c r="HWW38" s="137"/>
      <c r="HWX38" s="137"/>
      <c r="HWY38" s="137"/>
      <c r="HWZ38" s="137"/>
      <c r="HXA38" s="137"/>
      <c r="HXB38" s="137"/>
      <c r="HXC38" s="137"/>
      <c r="HXD38" s="137"/>
      <c r="HXE38" s="137"/>
      <c r="HXF38" s="137"/>
      <c r="HXG38" s="137"/>
      <c r="HXH38" s="137"/>
      <c r="HXI38" s="137"/>
      <c r="HXJ38" s="137"/>
      <c r="HXK38" s="137"/>
      <c r="HXL38" s="137"/>
      <c r="HXM38" s="137"/>
      <c r="HXN38" s="137"/>
      <c r="HXO38" s="137"/>
      <c r="HXP38" s="137"/>
      <c r="HXQ38" s="137"/>
      <c r="HXR38" s="137"/>
      <c r="HXS38" s="137"/>
      <c r="HXT38" s="137"/>
      <c r="HXU38" s="137"/>
      <c r="HXV38" s="137"/>
      <c r="HXW38" s="137"/>
      <c r="HXX38" s="137"/>
      <c r="HXY38" s="137"/>
      <c r="HXZ38" s="137"/>
      <c r="HYA38" s="137"/>
      <c r="HYB38" s="137"/>
      <c r="HYC38" s="137"/>
      <c r="HYD38" s="137"/>
      <c r="HYE38" s="137"/>
      <c r="HYF38" s="137"/>
      <c r="HYG38" s="137"/>
      <c r="HYH38" s="137"/>
      <c r="HYI38" s="137"/>
      <c r="HYJ38" s="137"/>
      <c r="HYK38" s="137"/>
      <c r="HYL38" s="137"/>
      <c r="HYM38" s="137"/>
      <c r="HYN38" s="137"/>
      <c r="HYO38" s="137"/>
      <c r="HYP38" s="137"/>
      <c r="HYQ38" s="137"/>
      <c r="HYR38" s="137"/>
      <c r="HYS38" s="137"/>
      <c r="HYT38" s="137"/>
      <c r="HYU38" s="137"/>
      <c r="HYV38" s="137"/>
      <c r="HYW38" s="137"/>
      <c r="HYX38" s="137"/>
      <c r="HYY38" s="137"/>
      <c r="HYZ38" s="137"/>
      <c r="HZA38" s="137"/>
      <c r="HZB38" s="137"/>
      <c r="HZC38" s="137"/>
      <c r="HZD38" s="137"/>
      <c r="HZE38" s="137"/>
      <c r="HZF38" s="137"/>
      <c r="HZG38" s="137"/>
      <c r="HZH38" s="137"/>
      <c r="HZI38" s="137"/>
      <c r="HZJ38" s="137"/>
      <c r="HZK38" s="137"/>
      <c r="HZL38" s="137"/>
      <c r="HZM38" s="137"/>
      <c r="HZN38" s="137"/>
      <c r="HZO38" s="137"/>
      <c r="HZP38" s="137"/>
      <c r="HZQ38" s="137"/>
      <c r="HZR38" s="137"/>
      <c r="HZS38" s="137"/>
      <c r="HZT38" s="137"/>
      <c r="HZU38" s="137"/>
      <c r="HZV38" s="137"/>
      <c r="HZW38" s="137"/>
      <c r="HZX38" s="137"/>
      <c r="HZY38" s="137"/>
      <c r="HZZ38" s="137"/>
      <c r="IAA38" s="137"/>
      <c r="IAB38" s="137"/>
      <c r="IAC38" s="137"/>
      <c r="IAD38" s="137"/>
      <c r="IAE38" s="137"/>
      <c r="IAF38" s="137"/>
      <c r="IAG38" s="137"/>
      <c r="IAH38" s="137"/>
      <c r="IAI38" s="137"/>
      <c r="IAJ38" s="137"/>
      <c r="IAK38" s="137"/>
      <c r="IAL38" s="137"/>
      <c r="IAM38" s="137"/>
      <c r="IAN38" s="137"/>
      <c r="IAO38" s="137"/>
      <c r="IAP38" s="137"/>
      <c r="IAQ38" s="137"/>
      <c r="IAR38" s="137"/>
      <c r="IAS38" s="137"/>
      <c r="IAT38" s="137"/>
      <c r="IAU38" s="137"/>
      <c r="IAV38" s="137"/>
      <c r="IAW38" s="137"/>
      <c r="IAX38" s="137"/>
      <c r="IAY38" s="137"/>
      <c r="IAZ38" s="137"/>
      <c r="IBA38" s="137"/>
      <c r="IBB38" s="137"/>
      <c r="IBC38" s="137"/>
      <c r="IBD38" s="137"/>
      <c r="IBE38" s="137"/>
      <c r="IBF38" s="137"/>
      <c r="IBG38" s="137"/>
      <c r="IBH38" s="137"/>
      <c r="IBI38" s="137"/>
      <c r="IBJ38" s="137"/>
      <c r="IBK38" s="137"/>
      <c r="IBL38" s="137"/>
      <c r="IBM38" s="137"/>
      <c r="IBN38" s="137"/>
      <c r="IBO38" s="137"/>
      <c r="IBP38" s="137"/>
      <c r="IBQ38" s="137"/>
      <c r="IBR38" s="137"/>
      <c r="IBS38" s="137"/>
      <c r="IBT38" s="137"/>
      <c r="IBU38" s="137"/>
      <c r="IBV38" s="137"/>
      <c r="IBW38" s="137"/>
      <c r="IBX38" s="137"/>
      <c r="IBY38" s="137"/>
      <c r="IBZ38" s="137"/>
      <c r="ICA38" s="137"/>
      <c r="ICB38" s="137"/>
      <c r="ICC38" s="137"/>
      <c r="ICD38" s="137"/>
      <c r="ICE38" s="137"/>
      <c r="ICF38" s="137"/>
      <c r="ICG38" s="137"/>
      <c r="ICH38" s="137"/>
      <c r="ICI38" s="137"/>
      <c r="ICJ38" s="137"/>
      <c r="ICK38" s="137"/>
      <c r="ICL38" s="137"/>
      <c r="ICM38" s="137"/>
      <c r="ICN38" s="137"/>
      <c r="ICO38" s="137"/>
      <c r="ICP38" s="137"/>
      <c r="ICQ38" s="137"/>
      <c r="ICR38" s="137"/>
      <c r="ICS38" s="137"/>
      <c r="ICT38" s="137"/>
      <c r="ICU38" s="137"/>
      <c r="ICV38" s="137"/>
      <c r="ICW38" s="137"/>
      <c r="ICX38" s="137"/>
      <c r="ICY38" s="137"/>
      <c r="ICZ38" s="137"/>
      <c r="IDA38" s="137"/>
      <c r="IDB38" s="137"/>
      <c r="IDC38" s="137"/>
      <c r="IDD38" s="137"/>
      <c r="IDE38" s="137"/>
      <c r="IDF38" s="137"/>
      <c r="IDG38" s="137"/>
      <c r="IDH38" s="137"/>
      <c r="IDI38" s="137"/>
      <c r="IDJ38" s="137"/>
      <c r="IDK38" s="137"/>
      <c r="IDL38" s="137"/>
      <c r="IDM38" s="137"/>
      <c r="IDN38" s="137"/>
      <c r="IDO38" s="137"/>
      <c r="IDP38" s="137"/>
      <c r="IDQ38" s="137"/>
      <c r="IDR38" s="137"/>
      <c r="IDS38" s="137"/>
      <c r="IDT38" s="137"/>
      <c r="IDU38" s="137"/>
      <c r="IDV38" s="137"/>
      <c r="IDW38" s="137"/>
      <c r="IDX38" s="137"/>
      <c r="IDY38" s="137"/>
      <c r="IDZ38" s="137"/>
      <c r="IEA38" s="137"/>
      <c r="IEB38" s="137"/>
      <c r="IEC38" s="137"/>
      <c r="IED38" s="137"/>
      <c r="IEE38" s="137"/>
      <c r="IEF38" s="137"/>
      <c r="IEG38" s="137"/>
      <c r="IEH38" s="137"/>
      <c r="IEI38" s="137"/>
      <c r="IEJ38" s="137"/>
      <c r="IEK38" s="137"/>
      <c r="IEL38" s="137"/>
      <c r="IEM38" s="137"/>
      <c r="IEN38" s="137"/>
      <c r="IEO38" s="137"/>
      <c r="IEP38" s="137"/>
      <c r="IEQ38" s="137"/>
      <c r="IER38" s="137"/>
      <c r="IES38" s="137"/>
      <c r="IET38" s="137"/>
      <c r="IEU38" s="137"/>
      <c r="IEV38" s="137"/>
      <c r="IEW38" s="137"/>
      <c r="IEX38" s="137"/>
      <c r="IEY38" s="137"/>
      <c r="IEZ38" s="137"/>
      <c r="IFA38" s="137"/>
      <c r="IFB38" s="137"/>
      <c r="IFC38" s="137"/>
      <c r="IFD38" s="137"/>
      <c r="IFE38" s="137"/>
      <c r="IFF38" s="137"/>
      <c r="IFG38" s="137"/>
      <c r="IFH38" s="137"/>
      <c r="IFI38" s="137"/>
      <c r="IFJ38" s="137"/>
      <c r="IFK38" s="137"/>
      <c r="IFL38" s="137"/>
      <c r="IFM38" s="137"/>
      <c r="IFN38" s="137"/>
      <c r="IFO38" s="137"/>
      <c r="IFP38" s="137"/>
      <c r="IFQ38" s="137"/>
      <c r="IFR38" s="137"/>
      <c r="IFS38" s="137"/>
      <c r="IFT38" s="137"/>
      <c r="IFU38" s="137"/>
      <c r="IFV38" s="137"/>
      <c r="IFW38" s="137"/>
      <c r="IFX38" s="137"/>
      <c r="IFY38" s="137"/>
      <c r="IFZ38" s="137"/>
      <c r="IGA38" s="137"/>
      <c r="IGB38" s="137"/>
      <c r="IGC38" s="137"/>
      <c r="IGD38" s="137"/>
      <c r="IGE38" s="137"/>
      <c r="IGF38" s="137"/>
      <c r="IGG38" s="137"/>
      <c r="IGH38" s="137"/>
      <c r="IGI38" s="137"/>
      <c r="IGJ38" s="137"/>
      <c r="IGK38" s="137"/>
      <c r="IGL38" s="137"/>
      <c r="IGM38" s="137"/>
      <c r="IGN38" s="137"/>
      <c r="IGO38" s="137"/>
      <c r="IGP38" s="137"/>
      <c r="IGQ38" s="137"/>
      <c r="IGR38" s="137"/>
      <c r="IGS38" s="137"/>
      <c r="IGT38" s="137"/>
      <c r="IGU38" s="137"/>
      <c r="IGV38" s="137"/>
      <c r="IGW38" s="137"/>
      <c r="IGX38" s="137"/>
      <c r="IGY38" s="137"/>
      <c r="IGZ38" s="137"/>
      <c r="IHA38" s="137"/>
      <c r="IHB38" s="137"/>
      <c r="IHC38" s="137"/>
      <c r="IHD38" s="137"/>
      <c r="IHE38" s="137"/>
      <c r="IHF38" s="137"/>
      <c r="IHG38" s="137"/>
      <c r="IHH38" s="137"/>
      <c r="IHI38" s="137"/>
      <c r="IHJ38" s="137"/>
      <c r="IHK38" s="137"/>
      <c r="IHL38" s="137"/>
      <c r="IHM38" s="137"/>
      <c r="IHN38" s="137"/>
      <c r="IHO38" s="137"/>
      <c r="IHP38" s="137"/>
      <c r="IHQ38" s="137"/>
      <c r="IHR38" s="137"/>
      <c r="IHS38" s="137"/>
      <c r="IHT38" s="137"/>
      <c r="IHU38" s="137"/>
      <c r="IHV38" s="137"/>
      <c r="IHW38" s="137"/>
      <c r="IHX38" s="137"/>
      <c r="IHY38" s="137"/>
      <c r="IHZ38" s="137"/>
      <c r="IIA38" s="137"/>
      <c r="IIB38" s="137"/>
      <c r="IIC38" s="137"/>
      <c r="IID38" s="137"/>
      <c r="IIE38" s="137"/>
      <c r="IIF38" s="137"/>
      <c r="IIG38" s="137"/>
      <c r="IIH38" s="137"/>
      <c r="III38" s="137"/>
      <c r="IIJ38" s="137"/>
      <c r="IIK38" s="137"/>
      <c r="IIL38" s="137"/>
      <c r="IIM38" s="137"/>
      <c r="IIN38" s="137"/>
      <c r="IIO38" s="137"/>
      <c r="IIP38" s="137"/>
      <c r="IIQ38" s="137"/>
      <c r="IIR38" s="137"/>
      <c r="IIS38" s="137"/>
      <c r="IIT38" s="137"/>
      <c r="IIU38" s="137"/>
      <c r="IIV38" s="137"/>
      <c r="IIW38" s="137"/>
      <c r="IIX38" s="137"/>
      <c r="IIY38" s="137"/>
      <c r="IIZ38" s="137"/>
      <c r="IJA38" s="137"/>
      <c r="IJB38" s="137"/>
      <c r="IJC38" s="137"/>
      <c r="IJD38" s="137"/>
      <c r="IJE38" s="137"/>
      <c r="IJF38" s="137"/>
      <c r="IJG38" s="137"/>
      <c r="IJH38" s="137"/>
      <c r="IJI38" s="137"/>
      <c r="IJJ38" s="137"/>
      <c r="IJK38" s="137"/>
      <c r="IJL38" s="137"/>
      <c r="IJM38" s="137"/>
      <c r="IJN38" s="137"/>
      <c r="IJO38" s="137"/>
      <c r="IJP38" s="137"/>
      <c r="IJQ38" s="137"/>
      <c r="IJR38" s="137"/>
      <c r="IJS38" s="137"/>
      <c r="IJT38" s="137"/>
      <c r="IJU38" s="137"/>
      <c r="IJV38" s="137"/>
      <c r="IJW38" s="137"/>
      <c r="IJX38" s="137"/>
      <c r="IJY38" s="137"/>
      <c r="IJZ38" s="137"/>
      <c r="IKA38" s="137"/>
      <c r="IKB38" s="137"/>
      <c r="IKC38" s="137"/>
      <c r="IKD38" s="137"/>
      <c r="IKE38" s="137"/>
      <c r="IKF38" s="137"/>
      <c r="IKG38" s="137"/>
      <c r="IKH38" s="137"/>
      <c r="IKI38" s="137"/>
      <c r="IKJ38" s="137"/>
      <c r="IKK38" s="137"/>
      <c r="IKL38" s="137"/>
      <c r="IKM38" s="137"/>
      <c r="IKN38" s="137"/>
      <c r="IKO38" s="137"/>
      <c r="IKP38" s="137"/>
      <c r="IKQ38" s="137"/>
      <c r="IKR38" s="137"/>
      <c r="IKS38" s="137"/>
      <c r="IKT38" s="137"/>
      <c r="IKU38" s="137"/>
      <c r="IKV38" s="137"/>
      <c r="IKW38" s="137"/>
      <c r="IKX38" s="137"/>
      <c r="IKY38" s="137"/>
      <c r="IKZ38" s="137"/>
      <c r="ILA38" s="137"/>
      <c r="ILB38" s="137"/>
      <c r="ILC38" s="137"/>
      <c r="ILD38" s="137"/>
      <c r="ILE38" s="137"/>
      <c r="ILF38" s="137"/>
      <c r="ILG38" s="137"/>
      <c r="ILH38" s="137"/>
      <c r="ILI38" s="137"/>
      <c r="ILJ38" s="137"/>
      <c r="ILK38" s="137"/>
      <c r="ILL38" s="137"/>
      <c r="ILM38" s="137"/>
      <c r="ILN38" s="137"/>
      <c r="ILO38" s="137"/>
      <c r="ILP38" s="137"/>
      <c r="ILQ38" s="137"/>
      <c r="ILR38" s="137"/>
      <c r="ILS38" s="137"/>
      <c r="ILT38" s="137"/>
      <c r="ILU38" s="137"/>
      <c r="ILV38" s="137"/>
      <c r="ILW38" s="137"/>
      <c r="ILX38" s="137"/>
      <c r="ILY38" s="137"/>
      <c r="ILZ38" s="137"/>
      <c r="IMA38" s="137"/>
      <c r="IMB38" s="137"/>
      <c r="IMC38" s="137"/>
      <c r="IMD38" s="137"/>
      <c r="IME38" s="137"/>
      <c r="IMF38" s="137"/>
      <c r="IMG38" s="137"/>
      <c r="IMH38" s="137"/>
      <c r="IMI38" s="137"/>
      <c r="IMJ38" s="137"/>
      <c r="IMK38" s="137"/>
      <c r="IML38" s="137"/>
      <c r="IMM38" s="137"/>
      <c r="IMN38" s="137"/>
      <c r="IMO38" s="137"/>
      <c r="IMP38" s="137"/>
      <c r="IMQ38" s="137"/>
      <c r="IMR38" s="137"/>
      <c r="IMS38" s="137"/>
      <c r="IMT38" s="137"/>
      <c r="IMU38" s="137"/>
      <c r="IMV38" s="137"/>
      <c r="IMW38" s="137"/>
      <c r="IMX38" s="137"/>
      <c r="IMY38" s="137"/>
      <c r="IMZ38" s="137"/>
      <c r="INA38" s="137"/>
      <c r="INB38" s="137"/>
      <c r="INC38" s="137"/>
      <c r="IND38" s="137"/>
      <c r="INE38" s="137"/>
      <c r="INF38" s="137"/>
      <c r="ING38" s="137"/>
      <c r="INH38" s="137"/>
      <c r="INI38" s="137"/>
      <c r="INJ38" s="137"/>
      <c r="INK38" s="137"/>
      <c r="INL38" s="137"/>
      <c r="INM38" s="137"/>
      <c r="INN38" s="137"/>
      <c r="INO38" s="137"/>
      <c r="INP38" s="137"/>
      <c r="INQ38" s="137"/>
      <c r="INR38" s="137"/>
      <c r="INS38" s="137"/>
      <c r="INT38" s="137"/>
      <c r="INU38" s="137"/>
      <c r="INV38" s="137"/>
      <c r="INW38" s="137"/>
      <c r="INX38" s="137"/>
      <c r="INY38" s="137"/>
      <c r="INZ38" s="137"/>
      <c r="IOA38" s="137"/>
      <c r="IOB38" s="137"/>
      <c r="IOC38" s="137"/>
      <c r="IOD38" s="137"/>
      <c r="IOE38" s="137"/>
      <c r="IOF38" s="137"/>
      <c r="IOG38" s="137"/>
      <c r="IOH38" s="137"/>
      <c r="IOI38" s="137"/>
      <c r="IOJ38" s="137"/>
      <c r="IOK38" s="137"/>
      <c r="IOL38" s="137"/>
      <c r="IOM38" s="137"/>
      <c r="ION38" s="137"/>
      <c r="IOO38" s="137"/>
      <c r="IOP38" s="137"/>
      <c r="IOQ38" s="137"/>
      <c r="IOR38" s="137"/>
      <c r="IOS38" s="137"/>
      <c r="IOT38" s="137"/>
      <c r="IOU38" s="137"/>
      <c r="IOV38" s="137"/>
      <c r="IOW38" s="137"/>
      <c r="IOX38" s="137"/>
      <c r="IOY38" s="137"/>
      <c r="IOZ38" s="137"/>
      <c r="IPA38" s="137"/>
      <c r="IPB38" s="137"/>
      <c r="IPC38" s="137"/>
      <c r="IPD38" s="137"/>
      <c r="IPE38" s="137"/>
      <c r="IPF38" s="137"/>
      <c r="IPG38" s="137"/>
      <c r="IPH38" s="137"/>
      <c r="IPI38" s="137"/>
      <c r="IPJ38" s="137"/>
      <c r="IPK38" s="137"/>
      <c r="IPL38" s="137"/>
      <c r="IPM38" s="137"/>
      <c r="IPN38" s="137"/>
      <c r="IPO38" s="137"/>
      <c r="IPP38" s="137"/>
      <c r="IPQ38" s="137"/>
      <c r="IPR38" s="137"/>
      <c r="IPS38" s="137"/>
      <c r="IPT38" s="137"/>
      <c r="IPU38" s="137"/>
      <c r="IPV38" s="137"/>
      <c r="IPW38" s="137"/>
      <c r="IPX38" s="137"/>
      <c r="IPY38" s="137"/>
      <c r="IPZ38" s="137"/>
      <c r="IQA38" s="137"/>
      <c r="IQB38" s="137"/>
      <c r="IQC38" s="137"/>
      <c r="IQD38" s="137"/>
      <c r="IQE38" s="137"/>
      <c r="IQF38" s="137"/>
      <c r="IQG38" s="137"/>
      <c r="IQH38" s="137"/>
      <c r="IQI38" s="137"/>
      <c r="IQJ38" s="137"/>
      <c r="IQK38" s="137"/>
      <c r="IQL38" s="137"/>
      <c r="IQM38" s="137"/>
      <c r="IQN38" s="137"/>
      <c r="IQO38" s="137"/>
      <c r="IQP38" s="137"/>
      <c r="IQQ38" s="137"/>
      <c r="IQR38" s="137"/>
      <c r="IQS38" s="137"/>
      <c r="IQT38" s="137"/>
      <c r="IQU38" s="137"/>
      <c r="IQV38" s="137"/>
      <c r="IQW38" s="137"/>
      <c r="IQX38" s="137"/>
      <c r="IQY38" s="137"/>
      <c r="IQZ38" s="137"/>
      <c r="IRA38" s="137"/>
      <c r="IRB38" s="137"/>
      <c r="IRC38" s="137"/>
      <c r="IRD38" s="137"/>
      <c r="IRE38" s="137"/>
      <c r="IRF38" s="137"/>
      <c r="IRG38" s="137"/>
      <c r="IRH38" s="137"/>
      <c r="IRI38" s="137"/>
      <c r="IRJ38" s="137"/>
      <c r="IRK38" s="137"/>
      <c r="IRL38" s="137"/>
      <c r="IRM38" s="137"/>
      <c r="IRN38" s="137"/>
      <c r="IRO38" s="137"/>
      <c r="IRP38" s="137"/>
      <c r="IRQ38" s="137"/>
      <c r="IRR38" s="137"/>
      <c r="IRS38" s="137"/>
      <c r="IRT38" s="137"/>
      <c r="IRU38" s="137"/>
      <c r="IRV38" s="137"/>
      <c r="IRW38" s="137"/>
      <c r="IRX38" s="137"/>
      <c r="IRY38" s="137"/>
      <c r="IRZ38" s="137"/>
      <c r="ISA38" s="137"/>
      <c r="ISB38" s="137"/>
      <c r="ISC38" s="137"/>
      <c r="ISD38" s="137"/>
      <c r="ISE38" s="137"/>
      <c r="ISF38" s="137"/>
      <c r="ISG38" s="137"/>
      <c r="ISH38" s="137"/>
      <c r="ISI38" s="137"/>
      <c r="ISJ38" s="137"/>
      <c r="ISK38" s="137"/>
      <c r="ISL38" s="137"/>
      <c r="ISM38" s="137"/>
      <c r="ISN38" s="137"/>
      <c r="ISO38" s="137"/>
      <c r="ISP38" s="137"/>
      <c r="ISQ38" s="137"/>
      <c r="ISR38" s="137"/>
      <c r="ISS38" s="137"/>
      <c r="IST38" s="137"/>
      <c r="ISU38" s="137"/>
      <c r="ISV38" s="137"/>
      <c r="ISW38" s="137"/>
      <c r="ISX38" s="137"/>
      <c r="ISY38" s="137"/>
      <c r="ISZ38" s="137"/>
      <c r="ITA38" s="137"/>
      <c r="ITB38" s="137"/>
      <c r="ITC38" s="137"/>
      <c r="ITD38" s="137"/>
      <c r="ITE38" s="137"/>
      <c r="ITF38" s="137"/>
      <c r="ITG38" s="137"/>
      <c r="ITH38" s="137"/>
      <c r="ITI38" s="137"/>
      <c r="ITJ38" s="137"/>
      <c r="ITK38" s="137"/>
      <c r="ITL38" s="137"/>
      <c r="ITM38" s="137"/>
      <c r="ITN38" s="137"/>
      <c r="ITO38" s="137"/>
      <c r="ITP38" s="137"/>
      <c r="ITQ38" s="137"/>
      <c r="ITR38" s="137"/>
      <c r="ITS38" s="137"/>
      <c r="ITT38" s="137"/>
      <c r="ITU38" s="137"/>
      <c r="ITV38" s="137"/>
      <c r="ITW38" s="137"/>
      <c r="ITX38" s="137"/>
      <c r="ITY38" s="137"/>
      <c r="ITZ38" s="137"/>
      <c r="IUA38" s="137"/>
      <c r="IUB38" s="137"/>
      <c r="IUC38" s="137"/>
      <c r="IUD38" s="137"/>
      <c r="IUE38" s="137"/>
      <c r="IUF38" s="137"/>
      <c r="IUG38" s="137"/>
      <c r="IUH38" s="137"/>
      <c r="IUI38" s="137"/>
      <c r="IUJ38" s="137"/>
      <c r="IUK38" s="137"/>
      <c r="IUL38" s="137"/>
      <c r="IUM38" s="137"/>
      <c r="IUN38" s="137"/>
      <c r="IUO38" s="137"/>
      <c r="IUP38" s="137"/>
      <c r="IUQ38" s="137"/>
      <c r="IUR38" s="137"/>
      <c r="IUS38" s="137"/>
      <c r="IUT38" s="137"/>
      <c r="IUU38" s="137"/>
      <c r="IUV38" s="137"/>
      <c r="IUW38" s="137"/>
      <c r="IUX38" s="137"/>
      <c r="IUY38" s="137"/>
      <c r="IUZ38" s="137"/>
      <c r="IVA38" s="137"/>
      <c r="IVB38" s="137"/>
      <c r="IVC38" s="137"/>
      <c r="IVD38" s="137"/>
      <c r="IVE38" s="137"/>
      <c r="IVF38" s="137"/>
      <c r="IVG38" s="137"/>
      <c r="IVH38" s="137"/>
      <c r="IVI38" s="137"/>
      <c r="IVJ38" s="137"/>
      <c r="IVK38" s="137"/>
      <c r="IVL38" s="137"/>
      <c r="IVM38" s="137"/>
      <c r="IVN38" s="137"/>
      <c r="IVO38" s="137"/>
      <c r="IVP38" s="137"/>
      <c r="IVQ38" s="137"/>
      <c r="IVR38" s="137"/>
      <c r="IVS38" s="137"/>
      <c r="IVT38" s="137"/>
      <c r="IVU38" s="137"/>
      <c r="IVV38" s="137"/>
      <c r="IVW38" s="137"/>
      <c r="IVX38" s="137"/>
      <c r="IVY38" s="137"/>
      <c r="IVZ38" s="137"/>
      <c r="IWA38" s="137"/>
      <c r="IWB38" s="137"/>
      <c r="IWC38" s="137"/>
      <c r="IWD38" s="137"/>
      <c r="IWE38" s="137"/>
      <c r="IWF38" s="137"/>
      <c r="IWG38" s="137"/>
      <c r="IWH38" s="137"/>
      <c r="IWI38" s="137"/>
      <c r="IWJ38" s="137"/>
      <c r="IWK38" s="137"/>
      <c r="IWL38" s="137"/>
      <c r="IWM38" s="137"/>
      <c r="IWN38" s="137"/>
      <c r="IWO38" s="137"/>
      <c r="IWP38" s="137"/>
      <c r="IWQ38" s="137"/>
      <c r="IWR38" s="137"/>
      <c r="IWS38" s="137"/>
      <c r="IWT38" s="137"/>
      <c r="IWU38" s="137"/>
      <c r="IWV38" s="137"/>
      <c r="IWW38" s="137"/>
      <c r="IWX38" s="137"/>
      <c r="IWY38" s="137"/>
      <c r="IWZ38" s="137"/>
      <c r="IXA38" s="137"/>
      <c r="IXB38" s="137"/>
      <c r="IXC38" s="137"/>
      <c r="IXD38" s="137"/>
      <c r="IXE38" s="137"/>
      <c r="IXF38" s="137"/>
      <c r="IXG38" s="137"/>
      <c r="IXH38" s="137"/>
      <c r="IXI38" s="137"/>
      <c r="IXJ38" s="137"/>
      <c r="IXK38" s="137"/>
      <c r="IXL38" s="137"/>
      <c r="IXM38" s="137"/>
      <c r="IXN38" s="137"/>
      <c r="IXO38" s="137"/>
      <c r="IXP38" s="137"/>
      <c r="IXQ38" s="137"/>
      <c r="IXR38" s="137"/>
      <c r="IXS38" s="137"/>
      <c r="IXT38" s="137"/>
      <c r="IXU38" s="137"/>
      <c r="IXV38" s="137"/>
      <c r="IXW38" s="137"/>
      <c r="IXX38" s="137"/>
      <c r="IXY38" s="137"/>
      <c r="IXZ38" s="137"/>
      <c r="IYA38" s="137"/>
      <c r="IYB38" s="137"/>
      <c r="IYC38" s="137"/>
      <c r="IYD38" s="137"/>
      <c r="IYE38" s="137"/>
      <c r="IYF38" s="137"/>
      <c r="IYG38" s="137"/>
      <c r="IYH38" s="137"/>
      <c r="IYI38" s="137"/>
      <c r="IYJ38" s="137"/>
      <c r="IYK38" s="137"/>
      <c r="IYL38" s="137"/>
      <c r="IYM38" s="137"/>
      <c r="IYN38" s="137"/>
      <c r="IYO38" s="137"/>
      <c r="IYP38" s="137"/>
      <c r="IYQ38" s="137"/>
      <c r="IYR38" s="137"/>
      <c r="IYS38" s="137"/>
      <c r="IYT38" s="137"/>
      <c r="IYU38" s="137"/>
      <c r="IYV38" s="137"/>
      <c r="IYW38" s="137"/>
      <c r="IYX38" s="137"/>
      <c r="IYY38" s="137"/>
      <c r="IYZ38" s="137"/>
      <c r="IZA38" s="137"/>
      <c r="IZB38" s="137"/>
      <c r="IZC38" s="137"/>
      <c r="IZD38" s="137"/>
      <c r="IZE38" s="137"/>
      <c r="IZF38" s="137"/>
      <c r="IZG38" s="137"/>
      <c r="IZH38" s="137"/>
      <c r="IZI38" s="137"/>
      <c r="IZJ38" s="137"/>
      <c r="IZK38" s="137"/>
      <c r="IZL38" s="137"/>
      <c r="IZM38" s="137"/>
      <c r="IZN38" s="137"/>
      <c r="IZO38" s="137"/>
      <c r="IZP38" s="137"/>
      <c r="IZQ38" s="137"/>
      <c r="IZR38" s="137"/>
      <c r="IZS38" s="137"/>
      <c r="IZT38" s="137"/>
      <c r="IZU38" s="137"/>
      <c r="IZV38" s="137"/>
      <c r="IZW38" s="137"/>
      <c r="IZX38" s="137"/>
      <c r="IZY38" s="137"/>
      <c r="IZZ38" s="137"/>
      <c r="JAA38" s="137"/>
      <c r="JAB38" s="137"/>
      <c r="JAC38" s="137"/>
      <c r="JAD38" s="137"/>
      <c r="JAE38" s="137"/>
      <c r="JAF38" s="137"/>
      <c r="JAG38" s="137"/>
      <c r="JAH38" s="137"/>
      <c r="JAI38" s="137"/>
      <c r="JAJ38" s="137"/>
      <c r="JAK38" s="137"/>
      <c r="JAL38" s="137"/>
      <c r="JAM38" s="137"/>
      <c r="JAN38" s="137"/>
      <c r="JAO38" s="137"/>
      <c r="JAP38" s="137"/>
      <c r="JAQ38" s="137"/>
      <c r="JAR38" s="137"/>
      <c r="JAS38" s="137"/>
      <c r="JAT38" s="137"/>
      <c r="JAU38" s="137"/>
      <c r="JAV38" s="137"/>
      <c r="JAW38" s="137"/>
      <c r="JAX38" s="137"/>
      <c r="JAY38" s="137"/>
      <c r="JAZ38" s="137"/>
      <c r="JBA38" s="137"/>
      <c r="JBB38" s="137"/>
      <c r="JBC38" s="137"/>
      <c r="JBD38" s="137"/>
      <c r="JBE38" s="137"/>
      <c r="JBF38" s="137"/>
      <c r="JBG38" s="137"/>
      <c r="JBH38" s="137"/>
      <c r="JBI38" s="137"/>
      <c r="JBJ38" s="137"/>
      <c r="JBK38" s="137"/>
      <c r="JBL38" s="137"/>
      <c r="JBM38" s="137"/>
      <c r="JBN38" s="137"/>
      <c r="JBO38" s="137"/>
      <c r="JBP38" s="137"/>
      <c r="JBQ38" s="137"/>
      <c r="JBR38" s="137"/>
      <c r="JBS38" s="137"/>
      <c r="JBT38" s="137"/>
      <c r="JBU38" s="137"/>
      <c r="JBV38" s="137"/>
      <c r="JBW38" s="137"/>
      <c r="JBX38" s="137"/>
      <c r="JBY38" s="137"/>
      <c r="JBZ38" s="137"/>
      <c r="JCA38" s="137"/>
      <c r="JCB38" s="137"/>
      <c r="JCC38" s="137"/>
      <c r="JCD38" s="137"/>
      <c r="JCE38" s="137"/>
      <c r="JCF38" s="137"/>
      <c r="JCG38" s="137"/>
      <c r="JCH38" s="137"/>
      <c r="JCI38" s="137"/>
      <c r="JCJ38" s="137"/>
      <c r="JCK38" s="137"/>
      <c r="JCL38" s="137"/>
      <c r="JCM38" s="137"/>
      <c r="JCN38" s="137"/>
      <c r="JCO38" s="137"/>
      <c r="JCP38" s="137"/>
      <c r="JCQ38" s="137"/>
      <c r="JCR38" s="137"/>
      <c r="JCS38" s="137"/>
      <c r="JCT38" s="137"/>
      <c r="JCU38" s="137"/>
      <c r="JCV38" s="137"/>
      <c r="JCW38" s="137"/>
      <c r="JCX38" s="137"/>
      <c r="JCY38" s="137"/>
      <c r="JCZ38" s="137"/>
      <c r="JDA38" s="137"/>
      <c r="JDB38" s="137"/>
      <c r="JDC38" s="137"/>
      <c r="JDD38" s="137"/>
      <c r="JDE38" s="137"/>
      <c r="JDF38" s="137"/>
      <c r="JDG38" s="137"/>
      <c r="JDH38" s="137"/>
      <c r="JDI38" s="137"/>
      <c r="JDJ38" s="137"/>
      <c r="JDK38" s="137"/>
      <c r="JDL38" s="137"/>
      <c r="JDM38" s="137"/>
      <c r="JDN38" s="137"/>
      <c r="JDO38" s="137"/>
      <c r="JDP38" s="137"/>
      <c r="JDQ38" s="137"/>
      <c r="JDR38" s="137"/>
      <c r="JDS38" s="137"/>
      <c r="JDT38" s="137"/>
      <c r="JDU38" s="137"/>
      <c r="JDV38" s="137"/>
      <c r="JDW38" s="137"/>
      <c r="JDX38" s="137"/>
      <c r="JDY38" s="137"/>
      <c r="JDZ38" s="137"/>
      <c r="JEA38" s="137"/>
      <c r="JEB38" s="137"/>
      <c r="JEC38" s="137"/>
      <c r="JED38" s="137"/>
      <c r="JEE38" s="137"/>
      <c r="JEF38" s="137"/>
      <c r="JEG38" s="137"/>
      <c r="JEH38" s="137"/>
      <c r="JEI38" s="137"/>
      <c r="JEJ38" s="137"/>
      <c r="JEK38" s="137"/>
      <c r="JEL38" s="137"/>
      <c r="JEM38" s="137"/>
      <c r="JEN38" s="137"/>
      <c r="JEO38" s="137"/>
      <c r="JEP38" s="137"/>
      <c r="JEQ38" s="137"/>
      <c r="JER38" s="137"/>
      <c r="JES38" s="137"/>
      <c r="JET38" s="137"/>
      <c r="JEU38" s="137"/>
      <c r="JEV38" s="137"/>
      <c r="JEW38" s="137"/>
      <c r="JEX38" s="137"/>
      <c r="JEY38" s="137"/>
      <c r="JEZ38" s="137"/>
      <c r="JFA38" s="137"/>
      <c r="JFB38" s="137"/>
      <c r="JFC38" s="137"/>
      <c r="JFD38" s="137"/>
      <c r="JFE38" s="137"/>
      <c r="JFF38" s="137"/>
      <c r="JFG38" s="137"/>
      <c r="JFH38" s="137"/>
      <c r="JFI38" s="137"/>
      <c r="JFJ38" s="137"/>
      <c r="JFK38" s="137"/>
      <c r="JFL38" s="137"/>
      <c r="JFM38" s="137"/>
      <c r="JFN38" s="137"/>
      <c r="JFO38" s="137"/>
      <c r="JFP38" s="137"/>
      <c r="JFQ38" s="137"/>
      <c r="JFR38" s="137"/>
      <c r="JFS38" s="137"/>
      <c r="JFT38" s="137"/>
      <c r="JFU38" s="137"/>
      <c r="JFV38" s="137"/>
      <c r="JFW38" s="137"/>
      <c r="JFX38" s="137"/>
      <c r="JFY38" s="137"/>
      <c r="JFZ38" s="137"/>
      <c r="JGA38" s="137"/>
      <c r="JGB38" s="137"/>
      <c r="JGC38" s="137"/>
      <c r="JGD38" s="137"/>
      <c r="JGE38" s="137"/>
      <c r="JGF38" s="137"/>
      <c r="JGG38" s="137"/>
      <c r="JGH38" s="137"/>
      <c r="JGI38" s="137"/>
      <c r="JGJ38" s="137"/>
      <c r="JGK38" s="137"/>
      <c r="JGL38" s="137"/>
      <c r="JGM38" s="137"/>
      <c r="JGN38" s="137"/>
      <c r="JGO38" s="137"/>
      <c r="JGP38" s="137"/>
      <c r="JGQ38" s="137"/>
      <c r="JGR38" s="137"/>
      <c r="JGS38" s="137"/>
      <c r="JGT38" s="137"/>
      <c r="JGU38" s="137"/>
      <c r="JGV38" s="137"/>
      <c r="JGW38" s="137"/>
      <c r="JGX38" s="137"/>
      <c r="JGY38" s="137"/>
      <c r="JGZ38" s="137"/>
      <c r="JHA38" s="137"/>
      <c r="JHB38" s="137"/>
      <c r="JHC38" s="137"/>
      <c r="JHD38" s="137"/>
      <c r="JHE38" s="137"/>
      <c r="JHF38" s="137"/>
      <c r="JHG38" s="137"/>
      <c r="JHH38" s="137"/>
      <c r="JHI38" s="137"/>
      <c r="JHJ38" s="137"/>
      <c r="JHK38" s="137"/>
      <c r="JHL38" s="137"/>
      <c r="JHM38" s="137"/>
      <c r="JHN38" s="137"/>
      <c r="JHO38" s="137"/>
      <c r="JHP38" s="137"/>
      <c r="JHQ38" s="137"/>
      <c r="JHR38" s="137"/>
      <c r="JHS38" s="137"/>
      <c r="JHT38" s="137"/>
      <c r="JHU38" s="137"/>
      <c r="JHV38" s="137"/>
      <c r="JHW38" s="137"/>
      <c r="JHX38" s="137"/>
      <c r="JHY38" s="137"/>
      <c r="JHZ38" s="137"/>
      <c r="JIA38" s="137"/>
      <c r="JIB38" s="137"/>
      <c r="JIC38" s="137"/>
      <c r="JID38" s="137"/>
      <c r="JIE38" s="137"/>
      <c r="JIF38" s="137"/>
      <c r="JIG38" s="137"/>
      <c r="JIH38" s="137"/>
      <c r="JII38" s="137"/>
      <c r="JIJ38" s="137"/>
      <c r="JIK38" s="137"/>
      <c r="JIL38" s="137"/>
      <c r="JIM38" s="137"/>
      <c r="JIN38" s="137"/>
      <c r="JIO38" s="137"/>
      <c r="JIP38" s="137"/>
      <c r="JIQ38" s="137"/>
      <c r="JIR38" s="137"/>
      <c r="JIS38" s="137"/>
      <c r="JIT38" s="137"/>
      <c r="JIU38" s="137"/>
      <c r="JIV38" s="137"/>
      <c r="JIW38" s="137"/>
      <c r="JIX38" s="137"/>
      <c r="JIY38" s="137"/>
      <c r="JIZ38" s="137"/>
      <c r="JJA38" s="137"/>
      <c r="JJB38" s="137"/>
      <c r="JJC38" s="137"/>
      <c r="JJD38" s="137"/>
      <c r="JJE38" s="137"/>
      <c r="JJF38" s="137"/>
      <c r="JJG38" s="137"/>
      <c r="JJH38" s="137"/>
      <c r="JJI38" s="137"/>
      <c r="JJJ38" s="137"/>
      <c r="JJK38" s="137"/>
      <c r="JJL38" s="137"/>
      <c r="JJM38" s="137"/>
      <c r="JJN38" s="137"/>
      <c r="JJO38" s="137"/>
      <c r="JJP38" s="137"/>
      <c r="JJQ38" s="137"/>
      <c r="JJR38" s="137"/>
      <c r="JJS38" s="137"/>
      <c r="JJT38" s="137"/>
      <c r="JJU38" s="137"/>
      <c r="JJV38" s="137"/>
      <c r="JJW38" s="137"/>
      <c r="JJX38" s="137"/>
      <c r="JJY38" s="137"/>
      <c r="JJZ38" s="137"/>
      <c r="JKA38" s="137"/>
      <c r="JKB38" s="137"/>
      <c r="JKC38" s="137"/>
      <c r="JKD38" s="137"/>
      <c r="JKE38" s="137"/>
      <c r="JKF38" s="137"/>
      <c r="JKG38" s="137"/>
      <c r="JKH38" s="137"/>
      <c r="JKI38" s="137"/>
      <c r="JKJ38" s="137"/>
      <c r="JKK38" s="137"/>
      <c r="JKL38" s="137"/>
      <c r="JKM38" s="137"/>
      <c r="JKN38" s="137"/>
      <c r="JKO38" s="137"/>
      <c r="JKP38" s="137"/>
      <c r="JKQ38" s="137"/>
      <c r="JKR38" s="137"/>
      <c r="JKS38" s="137"/>
      <c r="JKT38" s="137"/>
      <c r="JKU38" s="137"/>
      <c r="JKV38" s="137"/>
      <c r="JKW38" s="137"/>
      <c r="JKX38" s="137"/>
      <c r="JKY38" s="137"/>
      <c r="JKZ38" s="137"/>
      <c r="JLA38" s="137"/>
      <c r="JLB38" s="137"/>
      <c r="JLC38" s="137"/>
      <c r="JLD38" s="137"/>
      <c r="JLE38" s="137"/>
      <c r="JLF38" s="137"/>
      <c r="JLG38" s="137"/>
      <c r="JLH38" s="137"/>
      <c r="JLI38" s="137"/>
      <c r="JLJ38" s="137"/>
      <c r="JLK38" s="137"/>
      <c r="JLL38" s="137"/>
      <c r="JLM38" s="137"/>
      <c r="JLN38" s="137"/>
      <c r="JLO38" s="137"/>
      <c r="JLP38" s="137"/>
      <c r="JLQ38" s="137"/>
      <c r="JLR38" s="137"/>
      <c r="JLS38" s="137"/>
      <c r="JLT38" s="137"/>
      <c r="JLU38" s="137"/>
      <c r="JLV38" s="137"/>
      <c r="JLW38" s="137"/>
      <c r="JLX38" s="137"/>
      <c r="JLY38" s="137"/>
      <c r="JLZ38" s="137"/>
      <c r="JMA38" s="137"/>
      <c r="JMB38" s="137"/>
      <c r="JMC38" s="137"/>
      <c r="JMD38" s="137"/>
      <c r="JME38" s="137"/>
      <c r="JMF38" s="137"/>
      <c r="JMG38" s="137"/>
      <c r="JMH38" s="137"/>
      <c r="JMI38" s="137"/>
      <c r="JMJ38" s="137"/>
      <c r="JMK38" s="137"/>
      <c r="JML38" s="137"/>
      <c r="JMM38" s="137"/>
      <c r="JMN38" s="137"/>
      <c r="JMO38" s="137"/>
      <c r="JMP38" s="137"/>
      <c r="JMQ38" s="137"/>
      <c r="JMR38" s="137"/>
      <c r="JMS38" s="137"/>
      <c r="JMT38" s="137"/>
      <c r="JMU38" s="137"/>
      <c r="JMV38" s="137"/>
      <c r="JMW38" s="137"/>
      <c r="JMX38" s="137"/>
      <c r="JMY38" s="137"/>
      <c r="JMZ38" s="137"/>
      <c r="JNA38" s="137"/>
      <c r="JNB38" s="137"/>
      <c r="JNC38" s="137"/>
      <c r="JND38" s="137"/>
      <c r="JNE38" s="137"/>
      <c r="JNF38" s="137"/>
      <c r="JNG38" s="137"/>
      <c r="JNH38" s="137"/>
      <c r="JNI38" s="137"/>
      <c r="JNJ38" s="137"/>
      <c r="JNK38" s="137"/>
      <c r="JNL38" s="137"/>
      <c r="JNM38" s="137"/>
      <c r="JNN38" s="137"/>
      <c r="JNO38" s="137"/>
      <c r="JNP38" s="137"/>
      <c r="JNQ38" s="137"/>
      <c r="JNR38" s="137"/>
      <c r="JNS38" s="137"/>
      <c r="JNT38" s="137"/>
      <c r="JNU38" s="137"/>
      <c r="JNV38" s="137"/>
      <c r="JNW38" s="137"/>
      <c r="JNX38" s="137"/>
      <c r="JNY38" s="137"/>
      <c r="JNZ38" s="137"/>
      <c r="JOA38" s="137"/>
      <c r="JOB38" s="137"/>
      <c r="JOC38" s="137"/>
      <c r="JOD38" s="137"/>
      <c r="JOE38" s="137"/>
      <c r="JOF38" s="137"/>
      <c r="JOG38" s="137"/>
      <c r="JOH38" s="137"/>
      <c r="JOI38" s="137"/>
      <c r="JOJ38" s="137"/>
      <c r="JOK38" s="137"/>
      <c r="JOL38" s="137"/>
      <c r="JOM38" s="137"/>
      <c r="JON38" s="137"/>
      <c r="JOO38" s="137"/>
      <c r="JOP38" s="137"/>
      <c r="JOQ38" s="137"/>
      <c r="JOR38" s="137"/>
      <c r="JOS38" s="137"/>
      <c r="JOT38" s="137"/>
      <c r="JOU38" s="137"/>
      <c r="JOV38" s="137"/>
      <c r="JOW38" s="137"/>
      <c r="JOX38" s="137"/>
      <c r="JOY38" s="137"/>
      <c r="JOZ38" s="137"/>
      <c r="JPA38" s="137"/>
      <c r="JPB38" s="137"/>
      <c r="JPC38" s="137"/>
      <c r="JPD38" s="137"/>
      <c r="JPE38" s="137"/>
      <c r="JPF38" s="137"/>
      <c r="JPG38" s="137"/>
      <c r="JPH38" s="137"/>
      <c r="JPI38" s="137"/>
      <c r="JPJ38" s="137"/>
      <c r="JPK38" s="137"/>
      <c r="JPL38" s="137"/>
      <c r="JPM38" s="137"/>
      <c r="JPN38" s="137"/>
      <c r="JPO38" s="137"/>
      <c r="JPP38" s="137"/>
      <c r="JPQ38" s="137"/>
      <c r="JPR38" s="137"/>
      <c r="JPS38" s="137"/>
      <c r="JPT38" s="137"/>
      <c r="JPU38" s="137"/>
      <c r="JPV38" s="137"/>
      <c r="JPW38" s="137"/>
      <c r="JPX38" s="137"/>
      <c r="JPY38" s="137"/>
      <c r="JPZ38" s="137"/>
      <c r="JQA38" s="137"/>
      <c r="JQB38" s="137"/>
      <c r="JQC38" s="137"/>
      <c r="JQD38" s="137"/>
      <c r="JQE38" s="137"/>
      <c r="JQF38" s="137"/>
      <c r="JQG38" s="137"/>
      <c r="JQH38" s="137"/>
      <c r="JQI38" s="137"/>
      <c r="JQJ38" s="137"/>
      <c r="JQK38" s="137"/>
      <c r="JQL38" s="137"/>
      <c r="JQM38" s="137"/>
      <c r="JQN38" s="137"/>
      <c r="JQO38" s="137"/>
      <c r="JQP38" s="137"/>
      <c r="JQQ38" s="137"/>
      <c r="JQR38" s="137"/>
      <c r="JQS38" s="137"/>
      <c r="JQT38" s="137"/>
      <c r="JQU38" s="137"/>
      <c r="JQV38" s="137"/>
      <c r="JQW38" s="137"/>
      <c r="JQX38" s="137"/>
      <c r="JQY38" s="137"/>
      <c r="JQZ38" s="137"/>
      <c r="JRA38" s="137"/>
      <c r="JRB38" s="137"/>
      <c r="JRC38" s="137"/>
      <c r="JRD38" s="137"/>
      <c r="JRE38" s="137"/>
      <c r="JRF38" s="137"/>
      <c r="JRG38" s="137"/>
      <c r="JRH38" s="137"/>
      <c r="JRI38" s="137"/>
      <c r="JRJ38" s="137"/>
      <c r="JRK38" s="137"/>
      <c r="JRL38" s="137"/>
      <c r="JRM38" s="137"/>
      <c r="JRN38" s="137"/>
      <c r="JRO38" s="137"/>
      <c r="JRP38" s="137"/>
      <c r="JRQ38" s="137"/>
      <c r="JRR38" s="137"/>
      <c r="JRS38" s="137"/>
      <c r="JRT38" s="137"/>
      <c r="JRU38" s="137"/>
      <c r="JRV38" s="137"/>
      <c r="JRW38" s="137"/>
      <c r="JRX38" s="137"/>
      <c r="JRY38" s="137"/>
      <c r="JRZ38" s="137"/>
      <c r="JSA38" s="137"/>
      <c r="JSB38" s="137"/>
      <c r="JSC38" s="137"/>
      <c r="JSD38" s="137"/>
      <c r="JSE38" s="137"/>
      <c r="JSF38" s="137"/>
      <c r="JSG38" s="137"/>
      <c r="JSH38" s="137"/>
      <c r="JSI38" s="137"/>
      <c r="JSJ38" s="137"/>
      <c r="JSK38" s="137"/>
      <c r="JSL38" s="137"/>
      <c r="JSM38" s="137"/>
      <c r="JSN38" s="137"/>
      <c r="JSO38" s="137"/>
      <c r="JSP38" s="137"/>
      <c r="JSQ38" s="137"/>
      <c r="JSR38" s="137"/>
      <c r="JSS38" s="137"/>
      <c r="JST38" s="137"/>
      <c r="JSU38" s="137"/>
      <c r="JSV38" s="137"/>
      <c r="JSW38" s="137"/>
      <c r="JSX38" s="137"/>
      <c r="JSY38" s="137"/>
      <c r="JSZ38" s="137"/>
      <c r="JTA38" s="137"/>
      <c r="JTB38" s="137"/>
      <c r="JTC38" s="137"/>
      <c r="JTD38" s="137"/>
      <c r="JTE38" s="137"/>
      <c r="JTF38" s="137"/>
      <c r="JTG38" s="137"/>
      <c r="JTH38" s="137"/>
      <c r="JTI38" s="137"/>
      <c r="JTJ38" s="137"/>
      <c r="JTK38" s="137"/>
      <c r="JTL38" s="137"/>
      <c r="JTM38" s="137"/>
      <c r="JTN38" s="137"/>
      <c r="JTO38" s="137"/>
      <c r="JTP38" s="137"/>
      <c r="JTQ38" s="137"/>
      <c r="JTR38" s="137"/>
      <c r="JTS38" s="137"/>
      <c r="JTT38" s="137"/>
      <c r="JTU38" s="137"/>
      <c r="JTV38" s="137"/>
      <c r="JTW38" s="137"/>
      <c r="JTX38" s="137"/>
      <c r="JTY38" s="137"/>
      <c r="JTZ38" s="137"/>
      <c r="JUA38" s="137"/>
      <c r="JUB38" s="137"/>
      <c r="JUC38" s="137"/>
      <c r="JUD38" s="137"/>
      <c r="JUE38" s="137"/>
      <c r="JUF38" s="137"/>
      <c r="JUG38" s="137"/>
      <c r="JUH38" s="137"/>
      <c r="JUI38" s="137"/>
      <c r="JUJ38" s="137"/>
      <c r="JUK38" s="137"/>
      <c r="JUL38" s="137"/>
      <c r="JUM38" s="137"/>
      <c r="JUN38" s="137"/>
      <c r="JUO38" s="137"/>
      <c r="JUP38" s="137"/>
      <c r="JUQ38" s="137"/>
      <c r="JUR38" s="137"/>
      <c r="JUS38" s="137"/>
      <c r="JUT38" s="137"/>
      <c r="JUU38" s="137"/>
      <c r="JUV38" s="137"/>
      <c r="JUW38" s="137"/>
      <c r="JUX38" s="137"/>
      <c r="JUY38" s="137"/>
      <c r="JUZ38" s="137"/>
      <c r="JVA38" s="137"/>
      <c r="JVB38" s="137"/>
      <c r="JVC38" s="137"/>
      <c r="JVD38" s="137"/>
      <c r="JVE38" s="137"/>
      <c r="JVF38" s="137"/>
      <c r="JVG38" s="137"/>
      <c r="JVH38" s="137"/>
      <c r="JVI38" s="137"/>
      <c r="JVJ38" s="137"/>
      <c r="JVK38" s="137"/>
      <c r="JVL38" s="137"/>
      <c r="JVM38" s="137"/>
      <c r="JVN38" s="137"/>
      <c r="JVO38" s="137"/>
      <c r="JVP38" s="137"/>
      <c r="JVQ38" s="137"/>
      <c r="JVR38" s="137"/>
      <c r="JVS38" s="137"/>
      <c r="JVT38" s="137"/>
      <c r="JVU38" s="137"/>
      <c r="JVV38" s="137"/>
      <c r="JVW38" s="137"/>
      <c r="JVX38" s="137"/>
      <c r="JVY38" s="137"/>
      <c r="JVZ38" s="137"/>
      <c r="JWA38" s="137"/>
      <c r="JWB38" s="137"/>
      <c r="JWC38" s="137"/>
      <c r="JWD38" s="137"/>
      <c r="JWE38" s="137"/>
      <c r="JWF38" s="137"/>
      <c r="JWG38" s="137"/>
      <c r="JWH38" s="137"/>
      <c r="JWI38" s="137"/>
      <c r="JWJ38" s="137"/>
      <c r="JWK38" s="137"/>
      <c r="JWL38" s="137"/>
      <c r="JWM38" s="137"/>
      <c r="JWN38" s="137"/>
      <c r="JWO38" s="137"/>
      <c r="JWP38" s="137"/>
      <c r="JWQ38" s="137"/>
      <c r="JWR38" s="137"/>
      <c r="JWS38" s="137"/>
      <c r="JWT38" s="137"/>
      <c r="JWU38" s="137"/>
      <c r="JWV38" s="137"/>
      <c r="JWW38" s="137"/>
      <c r="JWX38" s="137"/>
      <c r="JWY38" s="137"/>
      <c r="JWZ38" s="137"/>
      <c r="JXA38" s="137"/>
      <c r="JXB38" s="137"/>
      <c r="JXC38" s="137"/>
      <c r="JXD38" s="137"/>
      <c r="JXE38" s="137"/>
      <c r="JXF38" s="137"/>
      <c r="JXG38" s="137"/>
      <c r="JXH38" s="137"/>
      <c r="JXI38" s="137"/>
      <c r="JXJ38" s="137"/>
      <c r="JXK38" s="137"/>
      <c r="JXL38" s="137"/>
      <c r="JXM38" s="137"/>
      <c r="JXN38" s="137"/>
      <c r="JXO38" s="137"/>
      <c r="JXP38" s="137"/>
      <c r="JXQ38" s="137"/>
      <c r="JXR38" s="137"/>
      <c r="JXS38" s="137"/>
      <c r="JXT38" s="137"/>
      <c r="JXU38" s="137"/>
      <c r="JXV38" s="137"/>
      <c r="JXW38" s="137"/>
      <c r="JXX38" s="137"/>
      <c r="JXY38" s="137"/>
      <c r="JXZ38" s="137"/>
      <c r="JYA38" s="137"/>
      <c r="JYB38" s="137"/>
      <c r="JYC38" s="137"/>
      <c r="JYD38" s="137"/>
      <c r="JYE38" s="137"/>
      <c r="JYF38" s="137"/>
      <c r="JYG38" s="137"/>
      <c r="JYH38" s="137"/>
      <c r="JYI38" s="137"/>
      <c r="JYJ38" s="137"/>
      <c r="JYK38" s="137"/>
      <c r="JYL38" s="137"/>
      <c r="JYM38" s="137"/>
      <c r="JYN38" s="137"/>
      <c r="JYO38" s="137"/>
      <c r="JYP38" s="137"/>
      <c r="JYQ38" s="137"/>
      <c r="JYR38" s="137"/>
      <c r="JYS38" s="137"/>
      <c r="JYT38" s="137"/>
      <c r="JYU38" s="137"/>
      <c r="JYV38" s="137"/>
      <c r="JYW38" s="137"/>
      <c r="JYX38" s="137"/>
      <c r="JYY38" s="137"/>
      <c r="JYZ38" s="137"/>
      <c r="JZA38" s="137"/>
      <c r="JZB38" s="137"/>
      <c r="JZC38" s="137"/>
      <c r="JZD38" s="137"/>
      <c r="JZE38" s="137"/>
      <c r="JZF38" s="137"/>
      <c r="JZG38" s="137"/>
      <c r="JZH38" s="137"/>
      <c r="JZI38" s="137"/>
      <c r="JZJ38" s="137"/>
      <c r="JZK38" s="137"/>
      <c r="JZL38" s="137"/>
      <c r="JZM38" s="137"/>
      <c r="JZN38" s="137"/>
      <c r="JZO38" s="137"/>
      <c r="JZP38" s="137"/>
      <c r="JZQ38" s="137"/>
      <c r="JZR38" s="137"/>
      <c r="JZS38" s="137"/>
      <c r="JZT38" s="137"/>
      <c r="JZU38" s="137"/>
      <c r="JZV38" s="137"/>
      <c r="JZW38" s="137"/>
      <c r="JZX38" s="137"/>
      <c r="JZY38" s="137"/>
      <c r="JZZ38" s="137"/>
      <c r="KAA38" s="137"/>
      <c r="KAB38" s="137"/>
      <c r="KAC38" s="137"/>
      <c r="KAD38" s="137"/>
      <c r="KAE38" s="137"/>
      <c r="KAF38" s="137"/>
      <c r="KAG38" s="137"/>
      <c r="KAH38" s="137"/>
      <c r="KAI38" s="137"/>
      <c r="KAJ38" s="137"/>
      <c r="KAK38" s="137"/>
      <c r="KAL38" s="137"/>
      <c r="KAM38" s="137"/>
      <c r="KAN38" s="137"/>
      <c r="KAO38" s="137"/>
      <c r="KAP38" s="137"/>
      <c r="KAQ38" s="137"/>
      <c r="KAR38" s="137"/>
      <c r="KAS38" s="137"/>
      <c r="KAT38" s="137"/>
      <c r="KAU38" s="137"/>
      <c r="KAV38" s="137"/>
      <c r="KAW38" s="137"/>
      <c r="KAX38" s="137"/>
      <c r="KAY38" s="137"/>
      <c r="KAZ38" s="137"/>
      <c r="KBA38" s="137"/>
      <c r="KBB38" s="137"/>
      <c r="KBC38" s="137"/>
      <c r="KBD38" s="137"/>
      <c r="KBE38" s="137"/>
      <c r="KBF38" s="137"/>
      <c r="KBG38" s="137"/>
      <c r="KBH38" s="137"/>
      <c r="KBI38" s="137"/>
      <c r="KBJ38" s="137"/>
      <c r="KBK38" s="137"/>
      <c r="KBL38" s="137"/>
      <c r="KBM38" s="137"/>
      <c r="KBN38" s="137"/>
      <c r="KBO38" s="137"/>
      <c r="KBP38" s="137"/>
      <c r="KBQ38" s="137"/>
      <c r="KBR38" s="137"/>
      <c r="KBS38" s="137"/>
      <c r="KBT38" s="137"/>
      <c r="KBU38" s="137"/>
      <c r="KBV38" s="137"/>
      <c r="KBW38" s="137"/>
      <c r="KBX38" s="137"/>
      <c r="KBY38" s="137"/>
      <c r="KBZ38" s="137"/>
      <c r="KCA38" s="137"/>
      <c r="KCB38" s="137"/>
      <c r="KCC38" s="137"/>
      <c r="KCD38" s="137"/>
      <c r="KCE38" s="137"/>
      <c r="KCF38" s="137"/>
      <c r="KCG38" s="137"/>
      <c r="KCH38" s="137"/>
      <c r="KCI38" s="137"/>
      <c r="KCJ38" s="137"/>
      <c r="KCK38" s="137"/>
      <c r="KCL38" s="137"/>
      <c r="KCM38" s="137"/>
      <c r="KCN38" s="137"/>
      <c r="KCO38" s="137"/>
      <c r="KCP38" s="137"/>
      <c r="KCQ38" s="137"/>
      <c r="KCR38" s="137"/>
      <c r="KCS38" s="137"/>
      <c r="KCT38" s="137"/>
      <c r="KCU38" s="137"/>
      <c r="KCV38" s="137"/>
      <c r="KCW38" s="137"/>
      <c r="KCX38" s="137"/>
      <c r="KCY38" s="137"/>
      <c r="KCZ38" s="137"/>
      <c r="KDA38" s="137"/>
      <c r="KDB38" s="137"/>
      <c r="KDC38" s="137"/>
      <c r="KDD38" s="137"/>
      <c r="KDE38" s="137"/>
      <c r="KDF38" s="137"/>
      <c r="KDG38" s="137"/>
      <c r="KDH38" s="137"/>
      <c r="KDI38" s="137"/>
      <c r="KDJ38" s="137"/>
      <c r="KDK38" s="137"/>
      <c r="KDL38" s="137"/>
      <c r="KDM38" s="137"/>
      <c r="KDN38" s="137"/>
      <c r="KDO38" s="137"/>
      <c r="KDP38" s="137"/>
      <c r="KDQ38" s="137"/>
      <c r="KDR38" s="137"/>
      <c r="KDS38" s="137"/>
      <c r="KDT38" s="137"/>
      <c r="KDU38" s="137"/>
      <c r="KDV38" s="137"/>
      <c r="KDW38" s="137"/>
      <c r="KDX38" s="137"/>
      <c r="KDY38" s="137"/>
      <c r="KDZ38" s="137"/>
      <c r="KEA38" s="137"/>
      <c r="KEB38" s="137"/>
      <c r="KEC38" s="137"/>
      <c r="KED38" s="137"/>
      <c r="KEE38" s="137"/>
      <c r="KEF38" s="137"/>
      <c r="KEG38" s="137"/>
      <c r="KEH38" s="137"/>
      <c r="KEI38" s="137"/>
      <c r="KEJ38" s="137"/>
      <c r="KEK38" s="137"/>
      <c r="KEL38" s="137"/>
      <c r="KEM38" s="137"/>
      <c r="KEN38" s="137"/>
      <c r="KEO38" s="137"/>
      <c r="KEP38" s="137"/>
      <c r="KEQ38" s="137"/>
      <c r="KER38" s="137"/>
      <c r="KES38" s="137"/>
      <c r="KET38" s="137"/>
      <c r="KEU38" s="137"/>
      <c r="KEV38" s="137"/>
      <c r="KEW38" s="137"/>
      <c r="KEX38" s="137"/>
      <c r="KEY38" s="137"/>
      <c r="KEZ38" s="137"/>
      <c r="KFA38" s="137"/>
      <c r="KFB38" s="137"/>
      <c r="KFC38" s="137"/>
      <c r="KFD38" s="137"/>
      <c r="KFE38" s="137"/>
      <c r="KFF38" s="137"/>
      <c r="KFG38" s="137"/>
      <c r="KFH38" s="137"/>
      <c r="KFI38" s="137"/>
      <c r="KFJ38" s="137"/>
      <c r="KFK38" s="137"/>
      <c r="KFL38" s="137"/>
      <c r="KFM38" s="137"/>
      <c r="KFN38" s="137"/>
      <c r="KFO38" s="137"/>
      <c r="KFP38" s="137"/>
      <c r="KFQ38" s="137"/>
      <c r="KFR38" s="137"/>
      <c r="KFS38" s="137"/>
      <c r="KFT38" s="137"/>
      <c r="KFU38" s="137"/>
      <c r="KFV38" s="137"/>
      <c r="KFW38" s="137"/>
      <c r="KFX38" s="137"/>
      <c r="KFY38" s="137"/>
      <c r="KFZ38" s="137"/>
      <c r="KGA38" s="137"/>
      <c r="KGB38" s="137"/>
      <c r="KGC38" s="137"/>
      <c r="KGD38" s="137"/>
      <c r="KGE38" s="137"/>
      <c r="KGF38" s="137"/>
      <c r="KGG38" s="137"/>
      <c r="KGH38" s="137"/>
      <c r="KGI38" s="137"/>
      <c r="KGJ38" s="137"/>
      <c r="KGK38" s="137"/>
      <c r="KGL38" s="137"/>
      <c r="KGM38" s="137"/>
      <c r="KGN38" s="137"/>
      <c r="KGO38" s="137"/>
      <c r="KGP38" s="137"/>
      <c r="KGQ38" s="137"/>
      <c r="KGR38" s="137"/>
      <c r="KGS38" s="137"/>
      <c r="KGT38" s="137"/>
      <c r="KGU38" s="137"/>
      <c r="KGV38" s="137"/>
      <c r="KGW38" s="137"/>
      <c r="KGX38" s="137"/>
      <c r="KGY38" s="137"/>
      <c r="KGZ38" s="137"/>
      <c r="KHA38" s="137"/>
      <c r="KHB38" s="137"/>
      <c r="KHC38" s="137"/>
      <c r="KHD38" s="137"/>
      <c r="KHE38" s="137"/>
      <c r="KHF38" s="137"/>
      <c r="KHG38" s="137"/>
      <c r="KHH38" s="137"/>
      <c r="KHI38" s="137"/>
      <c r="KHJ38" s="137"/>
      <c r="KHK38" s="137"/>
      <c r="KHL38" s="137"/>
      <c r="KHM38" s="137"/>
      <c r="KHN38" s="137"/>
      <c r="KHO38" s="137"/>
      <c r="KHP38" s="137"/>
      <c r="KHQ38" s="137"/>
      <c r="KHR38" s="137"/>
      <c r="KHS38" s="137"/>
      <c r="KHT38" s="137"/>
      <c r="KHU38" s="137"/>
      <c r="KHV38" s="137"/>
      <c r="KHW38" s="137"/>
      <c r="KHX38" s="137"/>
      <c r="KHY38" s="137"/>
      <c r="KHZ38" s="137"/>
      <c r="KIA38" s="137"/>
      <c r="KIB38" s="137"/>
      <c r="KIC38" s="137"/>
      <c r="KID38" s="137"/>
      <c r="KIE38" s="137"/>
      <c r="KIF38" s="137"/>
      <c r="KIG38" s="137"/>
      <c r="KIH38" s="137"/>
      <c r="KII38" s="137"/>
      <c r="KIJ38" s="137"/>
      <c r="KIK38" s="137"/>
      <c r="KIL38" s="137"/>
      <c r="KIM38" s="137"/>
      <c r="KIN38" s="137"/>
      <c r="KIO38" s="137"/>
      <c r="KIP38" s="137"/>
      <c r="KIQ38" s="137"/>
      <c r="KIR38" s="137"/>
      <c r="KIS38" s="137"/>
      <c r="KIT38" s="137"/>
      <c r="KIU38" s="137"/>
      <c r="KIV38" s="137"/>
      <c r="KIW38" s="137"/>
      <c r="KIX38" s="137"/>
      <c r="KIY38" s="137"/>
      <c r="KIZ38" s="137"/>
      <c r="KJA38" s="137"/>
      <c r="KJB38" s="137"/>
      <c r="KJC38" s="137"/>
      <c r="KJD38" s="137"/>
      <c r="KJE38" s="137"/>
      <c r="KJF38" s="137"/>
      <c r="KJG38" s="137"/>
      <c r="KJH38" s="137"/>
      <c r="KJI38" s="137"/>
      <c r="KJJ38" s="137"/>
      <c r="KJK38" s="137"/>
      <c r="KJL38" s="137"/>
      <c r="KJM38" s="137"/>
      <c r="KJN38" s="137"/>
      <c r="KJO38" s="137"/>
      <c r="KJP38" s="137"/>
      <c r="KJQ38" s="137"/>
      <c r="KJR38" s="137"/>
      <c r="KJS38" s="137"/>
      <c r="KJT38" s="137"/>
      <c r="KJU38" s="137"/>
      <c r="KJV38" s="137"/>
      <c r="KJW38" s="137"/>
      <c r="KJX38" s="137"/>
      <c r="KJY38" s="137"/>
      <c r="KJZ38" s="137"/>
      <c r="KKA38" s="137"/>
      <c r="KKB38" s="137"/>
      <c r="KKC38" s="137"/>
      <c r="KKD38" s="137"/>
      <c r="KKE38" s="137"/>
      <c r="KKF38" s="137"/>
      <c r="KKG38" s="137"/>
      <c r="KKH38" s="137"/>
      <c r="KKI38" s="137"/>
      <c r="KKJ38" s="137"/>
      <c r="KKK38" s="137"/>
      <c r="KKL38" s="137"/>
      <c r="KKM38" s="137"/>
      <c r="KKN38" s="137"/>
      <c r="KKO38" s="137"/>
      <c r="KKP38" s="137"/>
      <c r="KKQ38" s="137"/>
      <c r="KKR38" s="137"/>
      <c r="KKS38" s="137"/>
      <c r="KKT38" s="137"/>
      <c r="KKU38" s="137"/>
      <c r="KKV38" s="137"/>
      <c r="KKW38" s="137"/>
      <c r="KKX38" s="137"/>
      <c r="KKY38" s="137"/>
      <c r="KKZ38" s="137"/>
      <c r="KLA38" s="137"/>
      <c r="KLB38" s="137"/>
      <c r="KLC38" s="137"/>
      <c r="KLD38" s="137"/>
      <c r="KLE38" s="137"/>
      <c r="KLF38" s="137"/>
      <c r="KLG38" s="137"/>
      <c r="KLH38" s="137"/>
      <c r="KLI38" s="137"/>
      <c r="KLJ38" s="137"/>
      <c r="KLK38" s="137"/>
      <c r="KLL38" s="137"/>
      <c r="KLM38" s="137"/>
      <c r="KLN38" s="137"/>
      <c r="KLO38" s="137"/>
      <c r="KLP38" s="137"/>
      <c r="KLQ38" s="137"/>
      <c r="KLR38" s="137"/>
      <c r="KLS38" s="137"/>
      <c r="KLT38" s="137"/>
      <c r="KLU38" s="137"/>
      <c r="KLV38" s="137"/>
      <c r="KLW38" s="137"/>
      <c r="KLX38" s="137"/>
      <c r="KLY38" s="137"/>
      <c r="KLZ38" s="137"/>
      <c r="KMA38" s="137"/>
      <c r="KMB38" s="137"/>
      <c r="KMC38" s="137"/>
      <c r="KMD38" s="137"/>
      <c r="KME38" s="137"/>
      <c r="KMF38" s="137"/>
      <c r="KMG38" s="137"/>
      <c r="KMH38" s="137"/>
      <c r="KMI38" s="137"/>
      <c r="KMJ38" s="137"/>
      <c r="KMK38" s="137"/>
      <c r="KML38" s="137"/>
      <c r="KMM38" s="137"/>
      <c r="KMN38" s="137"/>
      <c r="KMO38" s="137"/>
      <c r="KMP38" s="137"/>
      <c r="KMQ38" s="137"/>
      <c r="KMR38" s="137"/>
      <c r="KMS38" s="137"/>
      <c r="KMT38" s="137"/>
      <c r="KMU38" s="137"/>
      <c r="KMV38" s="137"/>
      <c r="KMW38" s="137"/>
      <c r="KMX38" s="137"/>
      <c r="KMY38" s="137"/>
      <c r="KMZ38" s="137"/>
      <c r="KNA38" s="137"/>
      <c r="KNB38" s="137"/>
      <c r="KNC38" s="137"/>
      <c r="KND38" s="137"/>
      <c r="KNE38" s="137"/>
      <c r="KNF38" s="137"/>
      <c r="KNG38" s="137"/>
      <c r="KNH38" s="137"/>
      <c r="KNI38" s="137"/>
      <c r="KNJ38" s="137"/>
      <c r="KNK38" s="137"/>
      <c r="KNL38" s="137"/>
      <c r="KNM38" s="137"/>
      <c r="KNN38" s="137"/>
      <c r="KNO38" s="137"/>
      <c r="KNP38" s="137"/>
      <c r="KNQ38" s="137"/>
      <c r="KNR38" s="137"/>
      <c r="KNS38" s="137"/>
      <c r="KNT38" s="137"/>
      <c r="KNU38" s="137"/>
      <c r="KNV38" s="137"/>
      <c r="KNW38" s="137"/>
      <c r="KNX38" s="137"/>
      <c r="KNY38" s="137"/>
      <c r="KNZ38" s="137"/>
      <c r="KOA38" s="137"/>
      <c r="KOB38" s="137"/>
      <c r="KOC38" s="137"/>
      <c r="KOD38" s="137"/>
      <c r="KOE38" s="137"/>
      <c r="KOF38" s="137"/>
      <c r="KOG38" s="137"/>
      <c r="KOH38" s="137"/>
      <c r="KOI38" s="137"/>
      <c r="KOJ38" s="137"/>
      <c r="KOK38" s="137"/>
      <c r="KOL38" s="137"/>
      <c r="KOM38" s="137"/>
      <c r="KON38" s="137"/>
      <c r="KOO38" s="137"/>
      <c r="KOP38" s="137"/>
      <c r="KOQ38" s="137"/>
      <c r="KOR38" s="137"/>
      <c r="KOS38" s="137"/>
      <c r="KOT38" s="137"/>
      <c r="KOU38" s="137"/>
      <c r="KOV38" s="137"/>
      <c r="KOW38" s="137"/>
      <c r="KOX38" s="137"/>
      <c r="KOY38" s="137"/>
      <c r="KOZ38" s="137"/>
      <c r="KPA38" s="137"/>
      <c r="KPB38" s="137"/>
      <c r="KPC38" s="137"/>
      <c r="KPD38" s="137"/>
      <c r="KPE38" s="137"/>
      <c r="KPF38" s="137"/>
      <c r="KPG38" s="137"/>
      <c r="KPH38" s="137"/>
      <c r="KPI38" s="137"/>
      <c r="KPJ38" s="137"/>
      <c r="KPK38" s="137"/>
      <c r="KPL38" s="137"/>
      <c r="KPM38" s="137"/>
      <c r="KPN38" s="137"/>
      <c r="KPO38" s="137"/>
      <c r="KPP38" s="137"/>
      <c r="KPQ38" s="137"/>
      <c r="KPR38" s="137"/>
      <c r="KPS38" s="137"/>
      <c r="KPT38" s="137"/>
      <c r="KPU38" s="137"/>
      <c r="KPV38" s="137"/>
      <c r="KPW38" s="137"/>
      <c r="KPX38" s="137"/>
      <c r="KPY38" s="137"/>
      <c r="KPZ38" s="137"/>
      <c r="KQA38" s="137"/>
      <c r="KQB38" s="137"/>
      <c r="KQC38" s="137"/>
      <c r="KQD38" s="137"/>
      <c r="KQE38" s="137"/>
      <c r="KQF38" s="137"/>
      <c r="KQG38" s="137"/>
      <c r="KQH38" s="137"/>
      <c r="KQI38" s="137"/>
      <c r="KQJ38" s="137"/>
      <c r="KQK38" s="137"/>
      <c r="KQL38" s="137"/>
      <c r="KQM38" s="137"/>
      <c r="KQN38" s="137"/>
      <c r="KQO38" s="137"/>
      <c r="KQP38" s="137"/>
      <c r="KQQ38" s="137"/>
      <c r="KQR38" s="137"/>
      <c r="KQS38" s="137"/>
      <c r="KQT38" s="137"/>
      <c r="KQU38" s="137"/>
      <c r="KQV38" s="137"/>
      <c r="KQW38" s="137"/>
      <c r="KQX38" s="137"/>
      <c r="KQY38" s="137"/>
      <c r="KQZ38" s="137"/>
      <c r="KRA38" s="137"/>
      <c r="KRB38" s="137"/>
      <c r="KRC38" s="137"/>
      <c r="KRD38" s="137"/>
      <c r="KRE38" s="137"/>
      <c r="KRF38" s="137"/>
      <c r="KRG38" s="137"/>
      <c r="KRH38" s="137"/>
      <c r="KRI38" s="137"/>
      <c r="KRJ38" s="137"/>
      <c r="KRK38" s="137"/>
      <c r="KRL38" s="137"/>
      <c r="KRM38" s="137"/>
      <c r="KRN38" s="137"/>
      <c r="KRO38" s="137"/>
      <c r="KRP38" s="137"/>
      <c r="KRQ38" s="137"/>
      <c r="KRR38" s="137"/>
      <c r="KRS38" s="137"/>
      <c r="KRT38" s="137"/>
      <c r="KRU38" s="137"/>
      <c r="KRV38" s="137"/>
      <c r="KRW38" s="137"/>
      <c r="KRX38" s="137"/>
      <c r="KRY38" s="137"/>
      <c r="KRZ38" s="137"/>
      <c r="KSA38" s="137"/>
      <c r="KSB38" s="137"/>
      <c r="KSC38" s="137"/>
      <c r="KSD38" s="137"/>
      <c r="KSE38" s="137"/>
      <c r="KSF38" s="137"/>
      <c r="KSG38" s="137"/>
      <c r="KSH38" s="137"/>
      <c r="KSI38" s="137"/>
      <c r="KSJ38" s="137"/>
      <c r="KSK38" s="137"/>
      <c r="KSL38" s="137"/>
      <c r="KSM38" s="137"/>
      <c r="KSN38" s="137"/>
      <c r="KSO38" s="137"/>
      <c r="KSP38" s="137"/>
      <c r="KSQ38" s="137"/>
      <c r="KSR38" s="137"/>
      <c r="KSS38" s="137"/>
      <c r="KST38" s="137"/>
      <c r="KSU38" s="137"/>
      <c r="KSV38" s="137"/>
      <c r="KSW38" s="137"/>
      <c r="KSX38" s="137"/>
      <c r="KSY38" s="137"/>
      <c r="KSZ38" s="137"/>
      <c r="KTA38" s="137"/>
      <c r="KTB38" s="137"/>
      <c r="KTC38" s="137"/>
      <c r="KTD38" s="137"/>
      <c r="KTE38" s="137"/>
      <c r="KTF38" s="137"/>
      <c r="KTG38" s="137"/>
      <c r="KTH38" s="137"/>
      <c r="KTI38" s="137"/>
      <c r="KTJ38" s="137"/>
      <c r="KTK38" s="137"/>
      <c r="KTL38" s="137"/>
      <c r="KTM38" s="137"/>
      <c r="KTN38" s="137"/>
      <c r="KTO38" s="137"/>
      <c r="KTP38" s="137"/>
      <c r="KTQ38" s="137"/>
      <c r="KTR38" s="137"/>
      <c r="KTS38" s="137"/>
      <c r="KTT38" s="137"/>
      <c r="KTU38" s="137"/>
      <c r="KTV38" s="137"/>
      <c r="KTW38" s="137"/>
      <c r="KTX38" s="137"/>
      <c r="KTY38" s="137"/>
      <c r="KTZ38" s="137"/>
      <c r="KUA38" s="137"/>
      <c r="KUB38" s="137"/>
      <c r="KUC38" s="137"/>
      <c r="KUD38" s="137"/>
      <c r="KUE38" s="137"/>
      <c r="KUF38" s="137"/>
      <c r="KUG38" s="137"/>
      <c r="KUH38" s="137"/>
      <c r="KUI38" s="137"/>
      <c r="KUJ38" s="137"/>
      <c r="KUK38" s="137"/>
      <c r="KUL38" s="137"/>
      <c r="KUM38" s="137"/>
      <c r="KUN38" s="137"/>
      <c r="KUO38" s="137"/>
      <c r="KUP38" s="137"/>
      <c r="KUQ38" s="137"/>
      <c r="KUR38" s="137"/>
      <c r="KUS38" s="137"/>
      <c r="KUT38" s="137"/>
      <c r="KUU38" s="137"/>
      <c r="KUV38" s="137"/>
      <c r="KUW38" s="137"/>
      <c r="KUX38" s="137"/>
      <c r="KUY38" s="137"/>
      <c r="KUZ38" s="137"/>
      <c r="KVA38" s="137"/>
      <c r="KVB38" s="137"/>
      <c r="KVC38" s="137"/>
      <c r="KVD38" s="137"/>
      <c r="KVE38" s="137"/>
      <c r="KVF38" s="137"/>
      <c r="KVG38" s="137"/>
      <c r="KVH38" s="137"/>
      <c r="KVI38" s="137"/>
      <c r="KVJ38" s="137"/>
      <c r="KVK38" s="137"/>
      <c r="KVL38" s="137"/>
      <c r="KVM38" s="137"/>
      <c r="KVN38" s="137"/>
      <c r="KVO38" s="137"/>
      <c r="KVP38" s="137"/>
      <c r="KVQ38" s="137"/>
      <c r="KVR38" s="137"/>
      <c r="KVS38" s="137"/>
      <c r="KVT38" s="137"/>
      <c r="KVU38" s="137"/>
      <c r="KVV38" s="137"/>
      <c r="KVW38" s="137"/>
      <c r="KVX38" s="137"/>
      <c r="KVY38" s="137"/>
      <c r="KVZ38" s="137"/>
      <c r="KWA38" s="137"/>
      <c r="KWB38" s="137"/>
      <c r="KWC38" s="137"/>
      <c r="KWD38" s="137"/>
      <c r="KWE38" s="137"/>
      <c r="KWF38" s="137"/>
      <c r="KWG38" s="137"/>
      <c r="KWH38" s="137"/>
      <c r="KWI38" s="137"/>
      <c r="KWJ38" s="137"/>
      <c r="KWK38" s="137"/>
      <c r="KWL38" s="137"/>
      <c r="KWM38" s="137"/>
      <c r="KWN38" s="137"/>
      <c r="KWO38" s="137"/>
      <c r="KWP38" s="137"/>
      <c r="KWQ38" s="137"/>
      <c r="KWR38" s="137"/>
      <c r="KWS38" s="137"/>
      <c r="KWT38" s="137"/>
      <c r="KWU38" s="137"/>
      <c r="KWV38" s="137"/>
      <c r="KWW38" s="137"/>
      <c r="KWX38" s="137"/>
      <c r="KWY38" s="137"/>
      <c r="KWZ38" s="137"/>
      <c r="KXA38" s="137"/>
      <c r="KXB38" s="137"/>
      <c r="KXC38" s="137"/>
      <c r="KXD38" s="137"/>
      <c r="KXE38" s="137"/>
      <c r="KXF38" s="137"/>
      <c r="KXG38" s="137"/>
      <c r="KXH38" s="137"/>
      <c r="KXI38" s="137"/>
      <c r="KXJ38" s="137"/>
      <c r="KXK38" s="137"/>
      <c r="KXL38" s="137"/>
      <c r="KXM38" s="137"/>
      <c r="KXN38" s="137"/>
      <c r="KXO38" s="137"/>
      <c r="KXP38" s="137"/>
      <c r="KXQ38" s="137"/>
      <c r="KXR38" s="137"/>
      <c r="KXS38" s="137"/>
      <c r="KXT38" s="137"/>
      <c r="KXU38" s="137"/>
      <c r="KXV38" s="137"/>
      <c r="KXW38" s="137"/>
      <c r="KXX38" s="137"/>
      <c r="KXY38" s="137"/>
      <c r="KXZ38" s="137"/>
      <c r="KYA38" s="137"/>
      <c r="KYB38" s="137"/>
      <c r="KYC38" s="137"/>
      <c r="KYD38" s="137"/>
      <c r="KYE38" s="137"/>
      <c r="KYF38" s="137"/>
      <c r="KYG38" s="137"/>
      <c r="KYH38" s="137"/>
      <c r="KYI38" s="137"/>
      <c r="KYJ38" s="137"/>
      <c r="KYK38" s="137"/>
      <c r="KYL38" s="137"/>
      <c r="KYM38" s="137"/>
      <c r="KYN38" s="137"/>
      <c r="KYO38" s="137"/>
      <c r="KYP38" s="137"/>
      <c r="KYQ38" s="137"/>
      <c r="KYR38" s="137"/>
      <c r="KYS38" s="137"/>
      <c r="KYT38" s="137"/>
      <c r="KYU38" s="137"/>
      <c r="KYV38" s="137"/>
      <c r="KYW38" s="137"/>
      <c r="KYX38" s="137"/>
      <c r="KYY38" s="137"/>
      <c r="KYZ38" s="137"/>
      <c r="KZA38" s="137"/>
      <c r="KZB38" s="137"/>
      <c r="KZC38" s="137"/>
      <c r="KZD38" s="137"/>
      <c r="KZE38" s="137"/>
      <c r="KZF38" s="137"/>
      <c r="KZG38" s="137"/>
      <c r="KZH38" s="137"/>
      <c r="KZI38" s="137"/>
      <c r="KZJ38" s="137"/>
      <c r="KZK38" s="137"/>
      <c r="KZL38" s="137"/>
      <c r="KZM38" s="137"/>
      <c r="KZN38" s="137"/>
      <c r="KZO38" s="137"/>
      <c r="KZP38" s="137"/>
      <c r="KZQ38" s="137"/>
      <c r="KZR38" s="137"/>
      <c r="KZS38" s="137"/>
      <c r="KZT38" s="137"/>
      <c r="KZU38" s="137"/>
      <c r="KZV38" s="137"/>
      <c r="KZW38" s="137"/>
      <c r="KZX38" s="137"/>
      <c r="KZY38" s="137"/>
      <c r="KZZ38" s="137"/>
      <c r="LAA38" s="137"/>
      <c r="LAB38" s="137"/>
      <c r="LAC38" s="137"/>
      <c r="LAD38" s="137"/>
      <c r="LAE38" s="137"/>
      <c r="LAF38" s="137"/>
      <c r="LAG38" s="137"/>
      <c r="LAH38" s="137"/>
      <c r="LAI38" s="137"/>
      <c r="LAJ38" s="137"/>
      <c r="LAK38" s="137"/>
      <c r="LAL38" s="137"/>
      <c r="LAM38" s="137"/>
      <c r="LAN38" s="137"/>
      <c r="LAO38" s="137"/>
      <c r="LAP38" s="137"/>
      <c r="LAQ38" s="137"/>
      <c r="LAR38" s="137"/>
      <c r="LAS38" s="137"/>
      <c r="LAT38" s="137"/>
      <c r="LAU38" s="137"/>
      <c r="LAV38" s="137"/>
      <c r="LAW38" s="137"/>
      <c r="LAX38" s="137"/>
      <c r="LAY38" s="137"/>
      <c r="LAZ38" s="137"/>
      <c r="LBA38" s="137"/>
      <c r="LBB38" s="137"/>
      <c r="LBC38" s="137"/>
      <c r="LBD38" s="137"/>
      <c r="LBE38" s="137"/>
      <c r="LBF38" s="137"/>
      <c r="LBG38" s="137"/>
      <c r="LBH38" s="137"/>
      <c r="LBI38" s="137"/>
      <c r="LBJ38" s="137"/>
      <c r="LBK38" s="137"/>
      <c r="LBL38" s="137"/>
      <c r="LBM38" s="137"/>
      <c r="LBN38" s="137"/>
      <c r="LBO38" s="137"/>
      <c r="LBP38" s="137"/>
      <c r="LBQ38" s="137"/>
      <c r="LBR38" s="137"/>
      <c r="LBS38" s="137"/>
      <c r="LBT38" s="137"/>
      <c r="LBU38" s="137"/>
      <c r="LBV38" s="137"/>
      <c r="LBW38" s="137"/>
      <c r="LBX38" s="137"/>
      <c r="LBY38" s="137"/>
      <c r="LBZ38" s="137"/>
      <c r="LCA38" s="137"/>
      <c r="LCB38" s="137"/>
      <c r="LCC38" s="137"/>
      <c r="LCD38" s="137"/>
      <c r="LCE38" s="137"/>
      <c r="LCF38" s="137"/>
      <c r="LCG38" s="137"/>
      <c r="LCH38" s="137"/>
      <c r="LCI38" s="137"/>
      <c r="LCJ38" s="137"/>
      <c r="LCK38" s="137"/>
      <c r="LCL38" s="137"/>
      <c r="LCM38" s="137"/>
      <c r="LCN38" s="137"/>
      <c r="LCO38" s="137"/>
      <c r="LCP38" s="137"/>
      <c r="LCQ38" s="137"/>
      <c r="LCR38" s="137"/>
      <c r="LCS38" s="137"/>
      <c r="LCT38" s="137"/>
      <c r="LCU38" s="137"/>
      <c r="LCV38" s="137"/>
      <c r="LCW38" s="137"/>
      <c r="LCX38" s="137"/>
      <c r="LCY38" s="137"/>
      <c r="LCZ38" s="137"/>
      <c r="LDA38" s="137"/>
      <c r="LDB38" s="137"/>
      <c r="LDC38" s="137"/>
      <c r="LDD38" s="137"/>
      <c r="LDE38" s="137"/>
      <c r="LDF38" s="137"/>
      <c r="LDG38" s="137"/>
      <c r="LDH38" s="137"/>
      <c r="LDI38" s="137"/>
      <c r="LDJ38" s="137"/>
      <c r="LDK38" s="137"/>
      <c r="LDL38" s="137"/>
      <c r="LDM38" s="137"/>
      <c r="LDN38" s="137"/>
      <c r="LDO38" s="137"/>
      <c r="LDP38" s="137"/>
      <c r="LDQ38" s="137"/>
      <c r="LDR38" s="137"/>
      <c r="LDS38" s="137"/>
      <c r="LDT38" s="137"/>
      <c r="LDU38" s="137"/>
      <c r="LDV38" s="137"/>
      <c r="LDW38" s="137"/>
      <c r="LDX38" s="137"/>
      <c r="LDY38" s="137"/>
      <c r="LDZ38" s="137"/>
      <c r="LEA38" s="137"/>
      <c r="LEB38" s="137"/>
      <c r="LEC38" s="137"/>
      <c r="LED38" s="137"/>
      <c r="LEE38" s="137"/>
      <c r="LEF38" s="137"/>
      <c r="LEG38" s="137"/>
      <c r="LEH38" s="137"/>
      <c r="LEI38" s="137"/>
      <c r="LEJ38" s="137"/>
      <c r="LEK38" s="137"/>
      <c r="LEL38" s="137"/>
      <c r="LEM38" s="137"/>
      <c r="LEN38" s="137"/>
      <c r="LEO38" s="137"/>
      <c r="LEP38" s="137"/>
      <c r="LEQ38" s="137"/>
      <c r="LER38" s="137"/>
      <c r="LES38" s="137"/>
      <c r="LET38" s="137"/>
      <c r="LEU38" s="137"/>
      <c r="LEV38" s="137"/>
      <c r="LEW38" s="137"/>
      <c r="LEX38" s="137"/>
      <c r="LEY38" s="137"/>
      <c r="LEZ38" s="137"/>
      <c r="LFA38" s="137"/>
      <c r="LFB38" s="137"/>
      <c r="LFC38" s="137"/>
      <c r="LFD38" s="137"/>
      <c r="LFE38" s="137"/>
      <c r="LFF38" s="137"/>
      <c r="LFG38" s="137"/>
      <c r="LFH38" s="137"/>
      <c r="LFI38" s="137"/>
      <c r="LFJ38" s="137"/>
      <c r="LFK38" s="137"/>
      <c r="LFL38" s="137"/>
      <c r="LFM38" s="137"/>
      <c r="LFN38" s="137"/>
      <c r="LFO38" s="137"/>
      <c r="LFP38" s="137"/>
      <c r="LFQ38" s="137"/>
      <c r="LFR38" s="137"/>
      <c r="LFS38" s="137"/>
      <c r="LFT38" s="137"/>
      <c r="LFU38" s="137"/>
      <c r="LFV38" s="137"/>
      <c r="LFW38" s="137"/>
      <c r="LFX38" s="137"/>
      <c r="LFY38" s="137"/>
      <c r="LFZ38" s="137"/>
      <c r="LGA38" s="137"/>
      <c r="LGB38" s="137"/>
      <c r="LGC38" s="137"/>
      <c r="LGD38" s="137"/>
      <c r="LGE38" s="137"/>
      <c r="LGF38" s="137"/>
      <c r="LGG38" s="137"/>
      <c r="LGH38" s="137"/>
      <c r="LGI38" s="137"/>
      <c r="LGJ38" s="137"/>
      <c r="LGK38" s="137"/>
      <c r="LGL38" s="137"/>
      <c r="LGM38" s="137"/>
      <c r="LGN38" s="137"/>
      <c r="LGO38" s="137"/>
      <c r="LGP38" s="137"/>
      <c r="LGQ38" s="137"/>
      <c r="LGR38" s="137"/>
      <c r="LGS38" s="137"/>
      <c r="LGT38" s="137"/>
      <c r="LGU38" s="137"/>
      <c r="LGV38" s="137"/>
      <c r="LGW38" s="137"/>
      <c r="LGX38" s="137"/>
      <c r="LGY38" s="137"/>
      <c r="LGZ38" s="137"/>
      <c r="LHA38" s="137"/>
      <c r="LHB38" s="137"/>
      <c r="LHC38" s="137"/>
      <c r="LHD38" s="137"/>
      <c r="LHE38" s="137"/>
      <c r="LHF38" s="137"/>
      <c r="LHG38" s="137"/>
      <c r="LHH38" s="137"/>
      <c r="LHI38" s="137"/>
      <c r="LHJ38" s="137"/>
      <c r="LHK38" s="137"/>
      <c r="LHL38" s="137"/>
      <c r="LHM38" s="137"/>
      <c r="LHN38" s="137"/>
      <c r="LHO38" s="137"/>
      <c r="LHP38" s="137"/>
      <c r="LHQ38" s="137"/>
      <c r="LHR38" s="137"/>
      <c r="LHS38" s="137"/>
      <c r="LHT38" s="137"/>
      <c r="LHU38" s="137"/>
      <c r="LHV38" s="137"/>
      <c r="LHW38" s="137"/>
      <c r="LHX38" s="137"/>
      <c r="LHY38" s="137"/>
      <c r="LHZ38" s="137"/>
      <c r="LIA38" s="137"/>
      <c r="LIB38" s="137"/>
      <c r="LIC38" s="137"/>
      <c r="LID38" s="137"/>
      <c r="LIE38" s="137"/>
      <c r="LIF38" s="137"/>
      <c r="LIG38" s="137"/>
      <c r="LIH38" s="137"/>
      <c r="LII38" s="137"/>
      <c r="LIJ38" s="137"/>
      <c r="LIK38" s="137"/>
      <c r="LIL38" s="137"/>
      <c r="LIM38" s="137"/>
      <c r="LIN38" s="137"/>
      <c r="LIO38" s="137"/>
      <c r="LIP38" s="137"/>
      <c r="LIQ38" s="137"/>
      <c r="LIR38" s="137"/>
      <c r="LIS38" s="137"/>
      <c r="LIT38" s="137"/>
      <c r="LIU38" s="137"/>
      <c r="LIV38" s="137"/>
      <c r="LIW38" s="137"/>
      <c r="LIX38" s="137"/>
      <c r="LIY38" s="137"/>
      <c r="LIZ38" s="137"/>
      <c r="LJA38" s="137"/>
      <c r="LJB38" s="137"/>
      <c r="LJC38" s="137"/>
      <c r="LJD38" s="137"/>
      <c r="LJE38" s="137"/>
      <c r="LJF38" s="137"/>
      <c r="LJG38" s="137"/>
      <c r="LJH38" s="137"/>
      <c r="LJI38" s="137"/>
      <c r="LJJ38" s="137"/>
      <c r="LJK38" s="137"/>
      <c r="LJL38" s="137"/>
      <c r="LJM38" s="137"/>
      <c r="LJN38" s="137"/>
      <c r="LJO38" s="137"/>
      <c r="LJP38" s="137"/>
      <c r="LJQ38" s="137"/>
      <c r="LJR38" s="137"/>
      <c r="LJS38" s="137"/>
      <c r="LJT38" s="137"/>
      <c r="LJU38" s="137"/>
      <c r="LJV38" s="137"/>
      <c r="LJW38" s="137"/>
      <c r="LJX38" s="137"/>
      <c r="LJY38" s="137"/>
      <c r="LJZ38" s="137"/>
      <c r="LKA38" s="137"/>
      <c r="LKB38" s="137"/>
      <c r="LKC38" s="137"/>
      <c r="LKD38" s="137"/>
      <c r="LKE38" s="137"/>
      <c r="LKF38" s="137"/>
      <c r="LKG38" s="137"/>
      <c r="LKH38" s="137"/>
      <c r="LKI38" s="137"/>
      <c r="LKJ38" s="137"/>
      <c r="LKK38" s="137"/>
      <c r="LKL38" s="137"/>
      <c r="LKM38" s="137"/>
      <c r="LKN38" s="137"/>
      <c r="LKO38" s="137"/>
      <c r="LKP38" s="137"/>
      <c r="LKQ38" s="137"/>
      <c r="LKR38" s="137"/>
      <c r="LKS38" s="137"/>
      <c r="LKT38" s="137"/>
      <c r="LKU38" s="137"/>
      <c r="LKV38" s="137"/>
      <c r="LKW38" s="137"/>
      <c r="LKX38" s="137"/>
      <c r="LKY38" s="137"/>
      <c r="LKZ38" s="137"/>
      <c r="LLA38" s="137"/>
      <c r="LLB38" s="137"/>
      <c r="LLC38" s="137"/>
      <c r="LLD38" s="137"/>
      <c r="LLE38" s="137"/>
      <c r="LLF38" s="137"/>
      <c r="LLG38" s="137"/>
      <c r="LLH38" s="137"/>
      <c r="LLI38" s="137"/>
      <c r="LLJ38" s="137"/>
      <c r="LLK38" s="137"/>
      <c r="LLL38" s="137"/>
      <c r="LLM38" s="137"/>
      <c r="LLN38" s="137"/>
      <c r="LLO38" s="137"/>
      <c r="LLP38" s="137"/>
      <c r="LLQ38" s="137"/>
      <c r="LLR38" s="137"/>
      <c r="LLS38" s="137"/>
      <c r="LLT38" s="137"/>
      <c r="LLU38" s="137"/>
      <c r="LLV38" s="137"/>
      <c r="LLW38" s="137"/>
      <c r="LLX38" s="137"/>
      <c r="LLY38" s="137"/>
      <c r="LLZ38" s="137"/>
      <c r="LMA38" s="137"/>
      <c r="LMB38" s="137"/>
      <c r="LMC38" s="137"/>
      <c r="LMD38" s="137"/>
      <c r="LME38" s="137"/>
      <c r="LMF38" s="137"/>
      <c r="LMG38" s="137"/>
      <c r="LMH38" s="137"/>
      <c r="LMI38" s="137"/>
      <c r="LMJ38" s="137"/>
      <c r="LMK38" s="137"/>
      <c r="LML38" s="137"/>
      <c r="LMM38" s="137"/>
      <c r="LMN38" s="137"/>
      <c r="LMO38" s="137"/>
      <c r="LMP38" s="137"/>
      <c r="LMQ38" s="137"/>
      <c r="LMR38" s="137"/>
      <c r="LMS38" s="137"/>
      <c r="LMT38" s="137"/>
      <c r="LMU38" s="137"/>
      <c r="LMV38" s="137"/>
      <c r="LMW38" s="137"/>
      <c r="LMX38" s="137"/>
      <c r="LMY38" s="137"/>
      <c r="LMZ38" s="137"/>
      <c r="LNA38" s="137"/>
      <c r="LNB38" s="137"/>
      <c r="LNC38" s="137"/>
      <c r="LND38" s="137"/>
      <c r="LNE38" s="137"/>
      <c r="LNF38" s="137"/>
      <c r="LNG38" s="137"/>
      <c r="LNH38" s="137"/>
      <c r="LNI38" s="137"/>
      <c r="LNJ38" s="137"/>
      <c r="LNK38" s="137"/>
      <c r="LNL38" s="137"/>
      <c r="LNM38" s="137"/>
      <c r="LNN38" s="137"/>
      <c r="LNO38" s="137"/>
      <c r="LNP38" s="137"/>
      <c r="LNQ38" s="137"/>
      <c r="LNR38" s="137"/>
      <c r="LNS38" s="137"/>
      <c r="LNT38" s="137"/>
      <c r="LNU38" s="137"/>
      <c r="LNV38" s="137"/>
      <c r="LNW38" s="137"/>
      <c r="LNX38" s="137"/>
      <c r="LNY38" s="137"/>
      <c r="LNZ38" s="137"/>
      <c r="LOA38" s="137"/>
      <c r="LOB38" s="137"/>
      <c r="LOC38" s="137"/>
      <c r="LOD38" s="137"/>
      <c r="LOE38" s="137"/>
      <c r="LOF38" s="137"/>
      <c r="LOG38" s="137"/>
      <c r="LOH38" s="137"/>
      <c r="LOI38" s="137"/>
      <c r="LOJ38" s="137"/>
      <c r="LOK38" s="137"/>
      <c r="LOL38" s="137"/>
      <c r="LOM38" s="137"/>
      <c r="LON38" s="137"/>
      <c r="LOO38" s="137"/>
      <c r="LOP38" s="137"/>
      <c r="LOQ38" s="137"/>
      <c r="LOR38" s="137"/>
      <c r="LOS38" s="137"/>
      <c r="LOT38" s="137"/>
      <c r="LOU38" s="137"/>
      <c r="LOV38" s="137"/>
      <c r="LOW38" s="137"/>
      <c r="LOX38" s="137"/>
      <c r="LOY38" s="137"/>
      <c r="LOZ38" s="137"/>
      <c r="LPA38" s="137"/>
      <c r="LPB38" s="137"/>
      <c r="LPC38" s="137"/>
      <c r="LPD38" s="137"/>
      <c r="LPE38" s="137"/>
      <c r="LPF38" s="137"/>
      <c r="LPG38" s="137"/>
      <c r="LPH38" s="137"/>
      <c r="LPI38" s="137"/>
      <c r="LPJ38" s="137"/>
      <c r="LPK38" s="137"/>
      <c r="LPL38" s="137"/>
      <c r="LPM38" s="137"/>
      <c r="LPN38" s="137"/>
      <c r="LPO38" s="137"/>
      <c r="LPP38" s="137"/>
      <c r="LPQ38" s="137"/>
      <c r="LPR38" s="137"/>
      <c r="LPS38" s="137"/>
      <c r="LPT38" s="137"/>
      <c r="LPU38" s="137"/>
      <c r="LPV38" s="137"/>
      <c r="LPW38" s="137"/>
      <c r="LPX38" s="137"/>
      <c r="LPY38" s="137"/>
      <c r="LPZ38" s="137"/>
      <c r="LQA38" s="137"/>
      <c r="LQB38" s="137"/>
      <c r="LQC38" s="137"/>
      <c r="LQD38" s="137"/>
      <c r="LQE38" s="137"/>
      <c r="LQF38" s="137"/>
      <c r="LQG38" s="137"/>
      <c r="LQH38" s="137"/>
      <c r="LQI38" s="137"/>
      <c r="LQJ38" s="137"/>
      <c r="LQK38" s="137"/>
      <c r="LQL38" s="137"/>
      <c r="LQM38" s="137"/>
      <c r="LQN38" s="137"/>
      <c r="LQO38" s="137"/>
      <c r="LQP38" s="137"/>
      <c r="LQQ38" s="137"/>
      <c r="LQR38" s="137"/>
      <c r="LQS38" s="137"/>
      <c r="LQT38" s="137"/>
      <c r="LQU38" s="137"/>
      <c r="LQV38" s="137"/>
      <c r="LQW38" s="137"/>
      <c r="LQX38" s="137"/>
      <c r="LQY38" s="137"/>
      <c r="LQZ38" s="137"/>
      <c r="LRA38" s="137"/>
      <c r="LRB38" s="137"/>
      <c r="LRC38" s="137"/>
      <c r="LRD38" s="137"/>
      <c r="LRE38" s="137"/>
      <c r="LRF38" s="137"/>
      <c r="LRG38" s="137"/>
      <c r="LRH38" s="137"/>
      <c r="LRI38" s="137"/>
      <c r="LRJ38" s="137"/>
      <c r="LRK38" s="137"/>
      <c r="LRL38" s="137"/>
      <c r="LRM38" s="137"/>
      <c r="LRN38" s="137"/>
      <c r="LRO38" s="137"/>
      <c r="LRP38" s="137"/>
      <c r="LRQ38" s="137"/>
      <c r="LRR38" s="137"/>
      <c r="LRS38" s="137"/>
      <c r="LRT38" s="137"/>
      <c r="LRU38" s="137"/>
      <c r="LRV38" s="137"/>
      <c r="LRW38" s="137"/>
      <c r="LRX38" s="137"/>
      <c r="LRY38" s="137"/>
      <c r="LRZ38" s="137"/>
      <c r="LSA38" s="137"/>
      <c r="LSB38" s="137"/>
      <c r="LSC38" s="137"/>
      <c r="LSD38" s="137"/>
      <c r="LSE38" s="137"/>
      <c r="LSF38" s="137"/>
      <c r="LSG38" s="137"/>
      <c r="LSH38" s="137"/>
      <c r="LSI38" s="137"/>
      <c r="LSJ38" s="137"/>
      <c r="LSK38" s="137"/>
      <c r="LSL38" s="137"/>
      <c r="LSM38" s="137"/>
      <c r="LSN38" s="137"/>
      <c r="LSO38" s="137"/>
      <c r="LSP38" s="137"/>
      <c r="LSQ38" s="137"/>
      <c r="LSR38" s="137"/>
      <c r="LSS38" s="137"/>
      <c r="LST38" s="137"/>
      <c r="LSU38" s="137"/>
      <c r="LSV38" s="137"/>
      <c r="LSW38" s="137"/>
      <c r="LSX38" s="137"/>
      <c r="LSY38" s="137"/>
      <c r="LSZ38" s="137"/>
      <c r="LTA38" s="137"/>
      <c r="LTB38" s="137"/>
      <c r="LTC38" s="137"/>
      <c r="LTD38" s="137"/>
      <c r="LTE38" s="137"/>
      <c r="LTF38" s="137"/>
      <c r="LTG38" s="137"/>
      <c r="LTH38" s="137"/>
      <c r="LTI38" s="137"/>
      <c r="LTJ38" s="137"/>
      <c r="LTK38" s="137"/>
      <c r="LTL38" s="137"/>
      <c r="LTM38" s="137"/>
      <c r="LTN38" s="137"/>
      <c r="LTO38" s="137"/>
      <c r="LTP38" s="137"/>
      <c r="LTQ38" s="137"/>
      <c r="LTR38" s="137"/>
      <c r="LTS38" s="137"/>
      <c r="LTT38" s="137"/>
      <c r="LTU38" s="137"/>
      <c r="LTV38" s="137"/>
      <c r="LTW38" s="137"/>
      <c r="LTX38" s="137"/>
      <c r="LTY38" s="137"/>
      <c r="LTZ38" s="137"/>
      <c r="LUA38" s="137"/>
      <c r="LUB38" s="137"/>
      <c r="LUC38" s="137"/>
      <c r="LUD38" s="137"/>
      <c r="LUE38" s="137"/>
      <c r="LUF38" s="137"/>
      <c r="LUG38" s="137"/>
      <c r="LUH38" s="137"/>
      <c r="LUI38" s="137"/>
      <c r="LUJ38" s="137"/>
      <c r="LUK38" s="137"/>
      <c r="LUL38" s="137"/>
      <c r="LUM38" s="137"/>
      <c r="LUN38" s="137"/>
      <c r="LUO38" s="137"/>
      <c r="LUP38" s="137"/>
      <c r="LUQ38" s="137"/>
      <c r="LUR38" s="137"/>
      <c r="LUS38" s="137"/>
      <c r="LUT38" s="137"/>
      <c r="LUU38" s="137"/>
      <c r="LUV38" s="137"/>
      <c r="LUW38" s="137"/>
      <c r="LUX38" s="137"/>
      <c r="LUY38" s="137"/>
      <c r="LUZ38" s="137"/>
      <c r="LVA38" s="137"/>
      <c r="LVB38" s="137"/>
      <c r="LVC38" s="137"/>
      <c r="LVD38" s="137"/>
      <c r="LVE38" s="137"/>
      <c r="LVF38" s="137"/>
      <c r="LVG38" s="137"/>
      <c r="LVH38" s="137"/>
      <c r="LVI38" s="137"/>
      <c r="LVJ38" s="137"/>
      <c r="LVK38" s="137"/>
      <c r="LVL38" s="137"/>
      <c r="LVM38" s="137"/>
      <c r="LVN38" s="137"/>
      <c r="LVO38" s="137"/>
      <c r="LVP38" s="137"/>
      <c r="LVQ38" s="137"/>
      <c r="LVR38" s="137"/>
      <c r="LVS38" s="137"/>
      <c r="LVT38" s="137"/>
      <c r="LVU38" s="137"/>
      <c r="LVV38" s="137"/>
      <c r="LVW38" s="137"/>
      <c r="LVX38" s="137"/>
      <c r="LVY38" s="137"/>
      <c r="LVZ38" s="137"/>
      <c r="LWA38" s="137"/>
      <c r="LWB38" s="137"/>
      <c r="LWC38" s="137"/>
      <c r="LWD38" s="137"/>
      <c r="LWE38" s="137"/>
      <c r="LWF38" s="137"/>
      <c r="LWG38" s="137"/>
      <c r="LWH38" s="137"/>
      <c r="LWI38" s="137"/>
      <c r="LWJ38" s="137"/>
      <c r="LWK38" s="137"/>
      <c r="LWL38" s="137"/>
      <c r="LWM38" s="137"/>
      <c r="LWN38" s="137"/>
      <c r="LWO38" s="137"/>
      <c r="LWP38" s="137"/>
      <c r="LWQ38" s="137"/>
      <c r="LWR38" s="137"/>
      <c r="LWS38" s="137"/>
      <c r="LWT38" s="137"/>
      <c r="LWU38" s="137"/>
      <c r="LWV38" s="137"/>
      <c r="LWW38" s="137"/>
      <c r="LWX38" s="137"/>
      <c r="LWY38" s="137"/>
      <c r="LWZ38" s="137"/>
      <c r="LXA38" s="137"/>
      <c r="LXB38" s="137"/>
      <c r="LXC38" s="137"/>
      <c r="LXD38" s="137"/>
      <c r="LXE38" s="137"/>
      <c r="LXF38" s="137"/>
      <c r="LXG38" s="137"/>
      <c r="LXH38" s="137"/>
      <c r="LXI38" s="137"/>
      <c r="LXJ38" s="137"/>
      <c r="LXK38" s="137"/>
      <c r="LXL38" s="137"/>
      <c r="LXM38" s="137"/>
      <c r="LXN38" s="137"/>
      <c r="LXO38" s="137"/>
      <c r="LXP38" s="137"/>
      <c r="LXQ38" s="137"/>
      <c r="LXR38" s="137"/>
      <c r="LXS38" s="137"/>
      <c r="LXT38" s="137"/>
      <c r="LXU38" s="137"/>
      <c r="LXV38" s="137"/>
      <c r="LXW38" s="137"/>
      <c r="LXX38" s="137"/>
      <c r="LXY38" s="137"/>
      <c r="LXZ38" s="137"/>
      <c r="LYA38" s="137"/>
      <c r="LYB38" s="137"/>
      <c r="LYC38" s="137"/>
      <c r="LYD38" s="137"/>
      <c r="LYE38" s="137"/>
      <c r="LYF38" s="137"/>
      <c r="LYG38" s="137"/>
      <c r="LYH38" s="137"/>
      <c r="LYI38" s="137"/>
      <c r="LYJ38" s="137"/>
      <c r="LYK38" s="137"/>
      <c r="LYL38" s="137"/>
      <c r="LYM38" s="137"/>
      <c r="LYN38" s="137"/>
      <c r="LYO38" s="137"/>
      <c r="LYP38" s="137"/>
      <c r="LYQ38" s="137"/>
      <c r="LYR38" s="137"/>
      <c r="LYS38" s="137"/>
      <c r="LYT38" s="137"/>
      <c r="LYU38" s="137"/>
      <c r="LYV38" s="137"/>
      <c r="LYW38" s="137"/>
      <c r="LYX38" s="137"/>
      <c r="LYY38" s="137"/>
      <c r="LYZ38" s="137"/>
      <c r="LZA38" s="137"/>
      <c r="LZB38" s="137"/>
      <c r="LZC38" s="137"/>
      <c r="LZD38" s="137"/>
      <c r="LZE38" s="137"/>
      <c r="LZF38" s="137"/>
      <c r="LZG38" s="137"/>
      <c r="LZH38" s="137"/>
      <c r="LZI38" s="137"/>
      <c r="LZJ38" s="137"/>
      <c r="LZK38" s="137"/>
      <c r="LZL38" s="137"/>
      <c r="LZM38" s="137"/>
      <c r="LZN38" s="137"/>
      <c r="LZO38" s="137"/>
      <c r="LZP38" s="137"/>
      <c r="LZQ38" s="137"/>
      <c r="LZR38" s="137"/>
      <c r="LZS38" s="137"/>
      <c r="LZT38" s="137"/>
      <c r="LZU38" s="137"/>
      <c r="LZV38" s="137"/>
      <c r="LZW38" s="137"/>
      <c r="LZX38" s="137"/>
      <c r="LZY38" s="137"/>
      <c r="LZZ38" s="137"/>
      <c r="MAA38" s="137"/>
      <c r="MAB38" s="137"/>
      <c r="MAC38" s="137"/>
      <c r="MAD38" s="137"/>
      <c r="MAE38" s="137"/>
      <c r="MAF38" s="137"/>
      <c r="MAG38" s="137"/>
      <c r="MAH38" s="137"/>
      <c r="MAI38" s="137"/>
      <c r="MAJ38" s="137"/>
      <c r="MAK38" s="137"/>
      <c r="MAL38" s="137"/>
      <c r="MAM38" s="137"/>
      <c r="MAN38" s="137"/>
      <c r="MAO38" s="137"/>
      <c r="MAP38" s="137"/>
      <c r="MAQ38" s="137"/>
      <c r="MAR38" s="137"/>
      <c r="MAS38" s="137"/>
      <c r="MAT38" s="137"/>
      <c r="MAU38" s="137"/>
      <c r="MAV38" s="137"/>
      <c r="MAW38" s="137"/>
      <c r="MAX38" s="137"/>
      <c r="MAY38" s="137"/>
      <c r="MAZ38" s="137"/>
      <c r="MBA38" s="137"/>
      <c r="MBB38" s="137"/>
      <c r="MBC38" s="137"/>
      <c r="MBD38" s="137"/>
      <c r="MBE38" s="137"/>
      <c r="MBF38" s="137"/>
      <c r="MBG38" s="137"/>
      <c r="MBH38" s="137"/>
      <c r="MBI38" s="137"/>
      <c r="MBJ38" s="137"/>
      <c r="MBK38" s="137"/>
      <c r="MBL38" s="137"/>
      <c r="MBM38" s="137"/>
      <c r="MBN38" s="137"/>
      <c r="MBO38" s="137"/>
      <c r="MBP38" s="137"/>
      <c r="MBQ38" s="137"/>
      <c r="MBR38" s="137"/>
      <c r="MBS38" s="137"/>
      <c r="MBT38" s="137"/>
      <c r="MBU38" s="137"/>
      <c r="MBV38" s="137"/>
      <c r="MBW38" s="137"/>
      <c r="MBX38" s="137"/>
      <c r="MBY38" s="137"/>
      <c r="MBZ38" s="137"/>
      <c r="MCA38" s="137"/>
      <c r="MCB38" s="137"/>
      <c r="MCC38" s="137"/>
      <c r="MCD38" s="137"/>
      <c r="MCE38" s="137"/>
      <c r="MCF38" s="137"/>
      <c r="MCG38" s="137"/>
      <c r="MCH38" s="137"/>
      <c r="MCI38" s="137"/>
      <c r="MCJ38" s="137"/>
      <c r="MCK38" s="137"/>
      <c r="MCL38" s="137"/>
      <c r="MCM38" s="137"/>
      <c r="MCN38" s="137"/>
      <c r="MCO38" s="137"/>
      <c r="MCP38" s="137"/>
      <c r="MCQ38" s="137"/>
      <c r="MCR38" s="137"/>
      <c r="MCS38" s="137"/>
      <c r="MCT38" s="137"/>
      <c r="MCU38" s="137"/>
      <c r="MCV38" s="137"/>
      <c r="MCW38" s="137"/>
      <c r="MCX38" s="137"/>
      <c r="MCY38" s="137"/>
      <c r="MCZ38" s="137"/>
      <c r="MDA38" s="137"/>
      <c r="MDB38" s="137"/>
      <c r="MDC38" s="137"/>
      <c r="MDD38" s="137"/>
      <c r="MDE38" s="137"/>
      <c r="MDF38" s="137"/>
      <c r="MDG38" s="137"/>
      <c r="MDH38" s="137"/>
      <c r="MDI38" s="137"/>
      <c r="MDJ38" s="137"/>
      <c r="MDK38" s="137"/>
      <c r="MDL38" s="137"/>
      <c r="MDM38" s="137"/>
      <c r="MDN38" s="137"/>
      <c r="MDO38" s="137"/>
      <c r="MDP38" s="137"/>
      <c r="MDQ38" s="137"/>
      <c r="MDR38" s="137"/>
      <c r="MDS38" s="137"/>
      <c r="MDT38" s="137"/>
      <c r="MDU38" s="137"/>
      <c r="MDV38" s="137"/>
      <c r="MDW38" s="137"/>
      <c r="MDX38" s="137"/>
      <c r="MDY38" s="137"/>
      <c r="MDZ38" s="137"/>
      <c r="MEA38" s="137"/>
      <c r="MEB38" s="137"/>
      <c r="MEC38" s="137"/>
      <c r="MED38" s="137"/>
      <c r="MEE38" s="137"/>
      <c r="MEF38" s="137"/>
      <c r="MEG38" s="137"/>
      <c r="MEH38" s="137"/>
      <c r="MEI38" s="137"/>
      <c r="MEJ38" s="137"/>
      <c r="MEK38" s="137"/>
      <c r="MEL38" s="137"/>
      <c r="MEM38" s="137"/>
      <c r="MEN38" s="137"/>
      <c r="MEO38" s="137"/>
      <c r="MEP38" s="137"/>
      <c r="MEQ38" s="137"/>
      <c r="MER38" s="137"/>
      <c r="MES38" s="137"/>
      <c r="MET38" s="137"/>
      <c r="MEU38" s="137"/>
      <c r="MEV38" s="137"/>
      <c r="MEW38" s="137"/>
      <c r="MEX38" s="137"/>
      <c r="MEY38" s="137"/>
      <c r="MEZ38" s="137"/>
      <c r="MFA38" s="137"/>
      <c r="MFB38" s="137"/>
      <c r="MFC38" s="137"/>
      <c r="MFD38" s="137"/>
      <c r="MFE38" s="137"/>
      <c r="MFF38" s="137"/>
      <c r="MFG38" s="137"/>
      <c r="MFH38" s="137"/>
      <c r="MFI38" s="137"/>
      <c r="MFJ38" s="137"/>
      <c r="MFK38" s="137"/>
      <c r="MFL38" s="137"/>
      <c r="MFM38" s="137"/>
      <c r="MFN38" s="137"/>
      <c r="MFO38" s="137"/>
      <c r="MFP38" s="137"/>
      <c r="MFQ38" s="137"/>
      <c r="MFR38" s="137"/>
      <c r="MFS38" s="137"/>
      <c r="MFT38" s="137"/>
      <c r="MFU38" s="137"/>
      <c r="MFV38" s="137"/>
      <c r="MFW38" s="137"/>
      <c r="MFX38" s="137"/>
      <c r="MFY38" s="137"/>
      <c r="MFZ38" s="137"/>
      <c r="MGA38" s="137"/>
      <c r="MGB38" s="137"/>
      <c r="MGC38" s="137"/>
      <c r="MGD38" s="137"/>
      <c r="MGE38" s="137"/>
      <c r="MGF38" s="137"/>
      <c r="MGG38" s="137"/>
      <c r="MGH38" s="137"/>
      <c r="MGI38" s="137"/>
      <c r="MGJ38" s="137"/>
      <c r="MGK38" s="137"/>
      <c r="MGL38" s="137"/>
      <c r="MGM38" s="137"/>
      <c r="MGN38" s="137"/>
      <c r="MGO38" s="137"/>
      <c r="MGP38" s="137"/>
      <c r="MGQ38" s="137"/>
      <c r="MGR38" s="137"/>
      <c r="MGS38" s="137"/>
      <c r="MGT38" s="137"/>
      <c r="MGU38" s="137"/>
      <c r="MGV38" s="137"/>
      <c r="MGW38" s="137"/>
      <c r="MGX38" s="137"/>
      <c r="MGY38" s="137"/>
      <c r="MGZ38" s="137"/>
      <c r="MHA38" s="137"/>
      <c r="MHB38" s="137"/>
      <c r="MHC38" s="137"/>
      <c r="MHD38" s="137"/>
      <c r="MHE38" s="137"/>
      <c r="MHF38" s="137"/>
      <c r="MHG38" s="137"/>
      <c r="MHH38" s="137"/>
      <c r="MHI38" s="137"/>
      <c r="MHJ38" s="137"/>
      <c r="MHK38" s="137"/>
      <c r="MHL38" s="137"/>
      <c r="MHM38" s="137"/>
      <c r="MHN38" s="137"/>
      <c r="MHO38" s="137"/>
      <c r="MHP38" s="137"/>
      <c r="MHQ38" s="137"/>
      <c r="MHR38" s="137"/>
      <c r="MHS38" s="137"/>
      <c r="MHT38" s="137"/>
      <c r="MHU38" s="137"/>
      <c r="MHV38" s="137"/>
      <c r="MHW38" s="137"/>
      <c r="MHX38" s="137"/>
      <c r="MHY38" s="137"/>
      <c r="MHZ38" s="137"/>
      <c r="MIA38" s="137"/>
      <c r="MIB38" s="137"/>
      <c r="MIC38" s="137"/>
      <c r="MID38" s="137"/>
      <c r="MIE38" s="137"/>
      <c r="MIF38" s="137"/>
      <c r="MIG38" s="137"/>
      <c r="MIH38" s="137"/>
      <c r="MII38" s="137"/>
      <c r="MIJ38" s="137"/>
      <c r="MIK38" s="137"/>
      <c r="MIL38" s="137"/>
      <c r="MIM38" s="137"/>
      <c r="MIN38" s="137"/>
      <c r="MIO38" s="137"/>
      <c r="MIP38" s="137"/>
      <c r="MIQ38" s="137"/>
      <c r="MIR38" s="137"/>
      <c r="MIS38" s="137"/>
      <c r="MIT38" s="137"/>
      <c r="MIU38" s="137"/>
      <c r="MIV38" s="137"/>
      <c r="MIW38" s="137"/>
      <c r="MIX38" s="137"/>
      <c r="MIY38" s="137"/>
      <c r="MIZ38" s="137"/>
      <c r="MJA38" s="137"/>
      <c r="MJB38" s="137"/>
      <c r="MJC38" s="137"/>
      <c r="MJD38" s="137"/>
      <c r="MJE38" s="137"/>
      <c r="MJF38" s="137"/>
      <c r="MJG38" s="137"/>
      <c r="MJH38" s="137"/>
      <c r="MJI38" s="137"/>
      <c r="MJJ38" s="137"/>
      <c r="MJK38" s="137"/>
      <c r="MJL38" s="137"/>
      <c r="MJM38" s="137"/>
      <c r="MJN38" s="137"/>
      <c r="MJO38" s="137"/>
      <c r="MJP38" s="137"/>
      <c r="MJQ38" s="137"/>
      <c r="MJR38" s="137"/>
      <c r="MJS38" s="137"/>
      <c r="MJT38" s="137"/>
      <c r="MJU38" s="137"/>
      <c r="MJV38" s="137"/>
      <c r="MJW38" s="137"/>
      <c r="MJX38" s="137"/>
      <c r="MJY38" s="137"/>
      <c r="MJZ38" s="137"/>
      <c r="MKA38" s="137"/>
      <c r="MKB38" s="137"/>
      <c r="MKC38" s="137"/>
      <c r="MKD38" s="137"/>
      <c r="MKE38" s="137"/>
      <c r="MKF38" s="137"/>
      <c r="MKG38" s="137"/>
      <c r="MKH38" s="137"/>
      <c r="MKI38" s="137"/>
      <c r="MKJ38" s="137"/>
      <c r="MKK38" s="137"/>
      <c r="MKL38" s="137"/>
      <c r="MKM38" s="137"/>
      <c r="MKN38" s="137"/>
      <c r="MKO38" s="137"/>
      <c r="MKP38" s="137"/>
      <c r="MKQ38" s="137"/>
      <c r="MKR38" s="137"/>
      <c r="MKS38" s="137"/>
      <c r="MKT38" s="137"/>
      <c r="MKU38" s="137"/>
      <c r="MKV38" s="137"/>
      <c r="MKW38" s="137"/>
      <c r="MKX38" s="137"/>
      <c r="MKY38" s="137"/>
      <c r="MKZ38" s="137"/>
      <c r="MLA38" s="137"/>
      <c r="MLB38" s="137"/>
      <c r="MLC38" s="137"/>
      <c r="MLD38" s="137"/>
      <c r="MLE38" s="137"/>
      <c r="MLF38" s="137"/>
      <c r="MLG38" s="137"/>
      <c r="MLH38" s="137"/>
      <c r="MLI38" s="137"/>
      <c r="MLJ38" s="137"/>
      <c r="MLK38" s="137"/>
      <c r="MLL38" s="137"/>
      <c r="MLM38" s="137"/>
      <c r="MLN38" s="137"/>
      <c r="MLO38" s="137"/>
      <c r="MLP38" s="137"/>
      <c r="MLQ38" s="137"/>
      <c r="MLR38" s="137"/>
      <c r="MLS38" s="137"/>
      <c r="MLT38" s="137"/>
      <c r="MLU38" s="137"/>
      <c r="MLV38" s="137"/>
      <c r="MLW38" s="137"/>
      <c r="MLX38" s="137"/>
      <c r="MLY38" s="137"/>
      <c r="MLZ38" s="137"/>
      <c r="MMA38" s="137"/>
      <c r="MMB38" s="137"/>
      <c r="MMC38" s="137"/>
      <c r="MMD38" s="137"/>
      <c r="MME38" s="137"/>
      <c r="MMF38" s="137"/>
      <c r="MMG38" s="137"/>
      <c r="MMH38" s="137"/>
      <c r="MMI38" s="137"/>
      <c r="MMJ38" s="137"/>
      <c r="MMK38" s="137"/>
      <c r="MML38" s="137"/>
      <c r="MMM38" s="137"/>
      <c r="MMN38" s="137"/>
      <c r="MMO38" s="137"/>
      <c r="MMP38" s="137"/>
      <c r="MMQ38" s="137"/>
      <c r="MMR38" s="137"/>
      <c r="MMS38" s="137"/>
      <c r="MMT38" s="137"/>
      <c r="MMU38" s="137"/>
      <c r="MMV38" s="137"/>
      <c r="MMW38" s="137"/>
      <c r="MMX38" s="137"/>
      <c r="MMY38" s="137"/>
      <c r="MMZ38" s="137"/>
      <c r="MNA38" s="137"/>
      <c r="MNB38" s="137"/>
      <c r="MNC38" s="137"/>
      <c r="MND38" s="137"/>
      <c r="MNE38" s="137"/>
      <c r="MNF38" s="137"/>
      <c r="MNG38" s="137"/>
      <c r="MNH38" s="137"/>
      <c r="MNI38" s="137"/>
      <c r="MNJ38" s="137"/>
      <c r="MNK38" s="137"/>
      <c r="MNL38" s="137"/>
      <c r="MNM38" s="137"/>
      <c r="MNN38" s="137"/>
      <c r="MNO38" s="137"/>
      <c r="MNP38" s="137"/>
      <c r="MNQ38" s="137"/>
      <c r="MNR38" s="137"/>
      <c r="MNS38" s="137"/>
      <c r="MNT38" s="137"/>
      <c r="MNU38" s="137"/>
      <c r="MNV38" s="137"/>
      <c r="MNW38" s="137"/>
      <c r="MNX38" s="137"/>
      <c r="MNY38" s="137"/>
      <c r="MNZ38" s="137"/>
      <c r="MOA38" s="137"/>
      <c r="MOB38" s="137"/>
      <c r="MOC38" s="137"/>
      <c r="MOD38" s="137"/>
      <c r="MOE38" s="137"/>
      <c r="MOF38" s="137"/>
      <c r="MOG38" s="137"/>
      <c r="MOH38" s="137"/>
      <c r="MOI38" s="137"/>
      <c r="MOJ38" s="137"/>
      <c r="MOK38" s="137"/>
      <c r="MOL38" s="137"/>
      <c r="MOM38" s="137"/>
      <c r="MON38" s="137"/>
      <c r="MOO38" s="137"/>
      <c r="MOP38" s="137"/>
      <c r="MOQ38" s="137"/>
      <c r="MOR38" s="137"/>
      <c r="MOS38" s="137"/>
      <c r="MOT38" s="137"/>
      <c r="MOU38" s="137"/>
      <c r="MOV38" s="137"/>
      <c r="MOW38" s="137"/>
      <c r="MOX38" s="137"/>
      <c r="MOY38" s="137"/>
      <c r="MOZ38" s="137"/>
      <c r="MPA38" s="137"/>
      <c r="MPB38" s="137"/>
      <c r="MPC38" s="137"/>
      <c r="MPD38" s="137"/>
      <c r="MPE38" s="137"/>
      <c r="MPF38" s="137"/>
      <c r="MPG38" s="137"/>
      <c r="MPH38" s="137"/>
      <c r="MPI38" s="137"/>
      <c r="MPJ38" s="137"/>
      <c r="MPK38" s="137"/>
      <c r="MPL38" s="137"/>
      <c r="MPM38" s="137"/>
      <c r="MPN38" s="137"/>
      <c r="MPO38" s="137"/>
      <c r="MPP38" s="137"/>
      <c r="MPQ38" s="137"/>
      <c r="MPR38" s="137"/>
      <c r="MPS38" s="137"/>
      <c r="MPT38" s="137"/>
      <c r="MPU38" s="137"/>
      <c r="MPV38" s="137"/>
      <c r="MPW38" s="137"/>
      <c r="MPX38" s="137"/>
      <c r="MPY38" s="137"/>
      <c r="MPZ38" s="137"/>
      <c r="MQA38" s="137"/>
      <c r="MQB38" s="137"/>
      <c r="MQC38" s="137"/>
      <c r="MQD38" s="137"/>
      <c r="MQE38" s="137"/>
      <c r="MQF38" s="137"/>
      <c r="MQG38" s="137"/>
      <c r="MQH38" s="137"/>
      <c r="MQI38" s="137"/>
      <c r="MQJ38" s="137"/>
      <c r="MQK38" s="137"/>
      <c r="MQL38" s="137"/>
      <c r="MQM38" s="137"/>
      <c r="MQN38" s="137"/>
      <c r="MQO38" s="137"/>
      <c r="MQP38" s="137"/>
      <c r="MQQ38" s="137"/>
      <c r="MQR38" s="137"/>
      <c r="MQS38" s="137"/>
      <c r="MQT38" s="137"/>
      <c r="MQU38" s="137"/>
      <c r="MQV38" s="137"/>
      <c r="MQW38" s="137"/>
      <c r="MQX38" s="137"/>
      <c r="MQY38" s="137"/>
      <c r="MQZ38" s="137"/>
      <c r="MRA38" s="137"/>
      <c r="MRB38" s="137"/>
      <c r="MRC38" s="137"/>
      <c r="MRD38" s="137"/>
      <c r="MRE38" s="137"/>
      <c r="MRF38" s="137"/>
      <c r="MRG38" s="137"/>
      <c r="MRH38" s="137"/>
      <c r="MRI38" s="137"/>
      <c r="MRJ38" s="137"/>
      <c r="MRK38" s="137"/>
      <c r="MRL38" s="137"/>
      <c r="MRM38" s="137"/>
      <c r="MRN38" s="137"/>
      <c r="MRO38" s="137"/>
      <c r="MRP38" s="137"/>
      <c r="MRQ38" s="137"/>
      <c r="MRR38" s="137"/>
      <c r="MRS38" s="137"/>
      <c r="MRT38" s="137"/>
      <c r="MRU38" s="137"/>
      <c r="MRV38" s="137"/>
      <c r="MRW38" s="137"/>
      <c r="MRX38" s="137"/>
      <c r="MRY38" s="137"/>
      <c r="MRZ38" s="137"/>
      <c r="MSA38" s="137"/>
      <c r="MSB38" s="137"/>
      <c r="MSC38" s="137"/>
      <c r="MSD38" s="137"/>
      <c r="MSE38" s="137"/>
      <c r="MSF38" s="137"/>
      <c r="MSG38" s="137"/>
      <c r="MSH38" s="137"/>
      <c r="MSI38" s="137"/>
      <c r="MSJ38" s="137"/>
      <c r="MSK38" s="137"/>
      <c r="MSL38" s="137"/>
      <c r="MSM38" s="137"/>
      <c r="MSN38" s="137"/>
      <c r="MSO38" s="137"/>
      <c r="MSP38" s="137"/>
      <c r="MSQ38" s="137"/>
      <c r="MSR38" s="137"/>
      <c r="MSS38" s="137"/>
      <c r="MST38" s="137"/>
      <c r="MSU38" s="137"/>
      <c r="MSV38" s="137"/>
      <c r="MSW38" s="137"/>
      <c r="MSX38" s="137"/>
      <c r="MSY38" s="137"/>
      <c r="MSZ38" s="137"/>
      <c r="MTA38" s="137"/>
      <c r="MTB38" s="137"/>
      <c r="MTC38" s="137"/>
      <c r="MTD38" s="137"/>
      <c r="MTE38" s="137"/>
      <c r="MTF38" s="137"/>
      <c r="MTG38" s="137"/>
      <c r="MTH38" s="137"/>
      <c r="MTI38" s="137"/>
      <c r="MTJ38" s="137"/>
      <c r="MTK38" s="137"/>
      <c r="MTL38" s="137"/>
      <c r="MTM38" s="137"/>
      <c r="MTN38" s="137"/>
      <c r="MTO38" s="137"/>
      <c r="MTP38" s="137"/>
      <c r="MTQ38" s="137"/>
      <c r="MTR38" s="137"/>
      <c r="MTS38" s="137"/>
      <c r="MTT38" s="137"/>
      <c r="MTU38" s="137"/>
      <c r="MTV38" s="137"/>
      <c r="MTW38" s="137"/>
      <c r="MTX38" s="137"/>
      <c r="MTY38" s="137"/>
      <c r="MTZ38" s="137"/>
      <c r="MUA38" s="137"/>
      <c r="MUB38" s="137"/>
      <c r="MUC38" s="137"/>
      <c r="MUD38" s="137"/>
      <c r="MUE38" s="137"/>
      <c r="MUF38" s="137"/>
      <c r="MUG38" s="137"/>
      <c r="MUH38" s="137"/>
      <c r="MUI38" s="137"/>
      <c r="MUJ38" s="137"/>
      <c r="MUK38" s="137"/>
      <c r="MUL38" s="137"/>
      <c r="MUM38" s="137"/>
      <c r="MUN38" s="137"/>
      <c r="MUO38" s="137"/>
      <c r="MUP38" s="137"/>
      <c r="MUQ38" s="137"/>
      <c r="MUR38" s="137"/>
      <c r="MUS38" s="137"/>
      <c r="MUT38" s="137"/>
      <c r="MUU38" s="137"/>
      <c r="MUV38" s="137"/>
      <c r="MUW38" s="137"/>
      <c r="MUX38" s="137"/>
      <c r="MUY38" s="137"/>
      <c r="MUZ38" s="137"/>
      <c r="MVA38" s="137"/>
      <c r="MVB38" s="137"/>
      <c r="MVC38" s="137"/>
      <c r="MVD38" s="137"/>
      <c r="MVE38" s="137"/>
      <c r="MVF38" s="137"/>
      <c r="MVG38" s="137"/>
      <c r="MVH38" s="137"/>
      <c r="MVI38" s="137"/>
      <c r="MVJ38" s="137"/>
      <c r="MVK38" s="137"/>
      <c r="MVL38" s="137"/>
      <c r="MVM38" s="137"/>
      <c r="MVN38" s="137"/>
      <c r="MVO38" s="137"/>
      <c r="MVP38" s="137"/>
      <c r="MVQ38" s="137"/>
      <c r="MVR38" s="137"/>
      <c r="MVS38" s="137"/>
      <c r="MVT38" s="137"/>
      <c r="MVU38" s="137"/>
      <c r="MVV38" s="137"/>
      <c r="MVW38" s="137"/>
      <c r="MVX38" s="137"/>
      <c r="MVY38" s="137"/>
      <c r="MVZ38" s="137"/>
      <c r="MWA38" s="137"/>
      <c r="MWB38" s="137"/>
      <c r="MWC38" s="137"/>
      <c r="MWD38" s="137"/>
      <c r="MWE38" s="137"/>
      <c r="MWF38" s="137"/>
      <c r="MWG38" s="137"/>
      <c r="MWH38" s="137"/>
      <c r="MWI38" s="137"/>
      <c r="MWJ38" s="137"/>
      <c r="MWK38" s="137"/>
      <c r="MWL38" s="137"/>
      <c r="MWM38" s="137"/>
      <c r="MWN38" s="137"/>
      <c r="MWO38" s="137"/>
      <c r="MWP38" s="137"/>
      <c r="MWQ38" s="137"/>
      <c r="MWR38" s="137"/>
      <c r="MWS38" s="137"/>
      <c r="MWT38" s="137"/>
      <c r="MWU38" s="137"/>
      <c r="MWV38" s="137"/>
      <c r="MWW38" s="137"/>
      <c r="MWX38" s="137"/>
      <c r="MWY38" s="137"/>
      <c r="MWZ38" s="137"/>
      <c r="MXA38" s="137"/>
      <c r="MXB38" s="137"/>
      <c r="MXC38" s="137"/>
      <c r="MXD38" s="137"/>
      <c r="MXE38" s="137"/>
      <c r="MXF38" s="137"/>
      <c r="MXG38" s="137"/>
      <c r="MXH38" s="137"/>
      <c r="MXI38" s="137"/>
      <c r="MXJ38" s="137"/>
      <c r="MXK38" s="137"/>
      <c r="MXL38" s="137"/>
      <c r="MXM38" s="137"/>
      <c r="MXN38" s="137"/>
      <c r="MXO38" s="137"/>
      <c r="MXP38" s="137"/>
      <c r="MXQ38" s="137"/>
      <c r="MXR38" s="137"/>
      <c r="MXS38" s="137"/>
      <c r="MXT38" s="137"/>
      <c r="MXU38" s="137"/>
      <c r="MXV38" s="137"/>
      <c r="MXW38" s="137"/>
      <c r="MXX38" s="137"/>
      <c r="MXY38" s="137"/>
      <c r="MXZ38" s="137"/>
      <c r="MYA38" s="137"/>
      <c r="MYB38" s="137"/>
      <c r="MYC38" s="137"/>
      <c r="MYD38" s="137"/>
      <c r="MYE38" s="137"/>
      <c r="MYF38" s="137"/>
      <c r="MYG38" s="137"/>
      <c r="MYH38" s="137"/>
      <c r="MYI38" s="137"/>
      <c r="MYJ38" s="137"/>
      <c r="MYK38" s="137"/>
      <c r="MYL38" s="137"/>
      <c r="MYM38" s="137"/>
      <c r="MYN38" s="137"/>
      <c r="MYO38" s="137"/>
      <c r="MYP38" s="137"/>
      <c r="MYQ38" s="137"/>
      <c r="MYR38" s="137"/>
      <c r="MYS38" s="137"/>
      <c r="MYT38" s="137"/>
      <c r="MYU38" s="137"/>
      <c r="MYV38" s="137"/>
      <c r="MYW38" s="137"/>
      <c r="MYX38" s="137"/>
      <c r="MYY38" s="137"/>
      <c r="MYZ38" s="137"/>
      <c r="MZA38" s="137"/>
      <c r="MZB38" s="137"/>
      <c r="MZC38" s="137"/>
      <c r="MZD38" s="137"/>
      <c r="MZE38" s="137"/>
      <c r="MZF38" s="137"/>
      <c r="MZG38" s="137"/>
      <c r="MZH38" s="137"/>
      <c r="MZI38" s="137"/>
      <c r="MZJ38" s="137"/>
      <c r="MZK38" s="137"/>
      <c r="MZL38" s="137"/>
      <c r="MZM38" s="137"/>
      <c r="MZN38" s="137"/>
      <c r="MZO38" s="137"/>
      <c r="MZP38" s="137"/>
      <c r="MZQ38" s="137"/>
      <c r="MZR38" s="137"/>
      <c r="MZS38" s="137"/>
      <c r="MZT38" s="137"/>
      <c r="MZU38" s="137"/>
      <c r="MZV38" s="137"/>
      <c r="MZW38" s="137"/>
      <c r="MZX38" s="137"/>
      <c r="MZY38" s="137"/>
      <c r="MZZ38" s="137"/>
      <c r="NAA38" s="137"/>
      <c r="NAB38" s="137"/>
      <c r="NAC38" s="137"/>
      <c r="NAD38" s="137"/>
      <c r="NAE38" s="137"/>
      <c r="NAF38" s="137"/>
      <c r="NAG38" s="137"/>
      <c r="NAH38" s="137"/>
      <c r="NAI38" s="137"/>
      <c r="NAJ38" s="137"/>
      <c r="NAK38" s="137"/>
      <c r="NAL38" s="137"/>
      <c r="NAM38" s="137"/>
      <c r="NAN38" s="137"/>
      <c r="NAO38" s="137"/>
      <c r="NAP38" s="137"/>
      <c r="NAQ38" s="137"/>
      <c r="NAR38" s="137"/>
      <c r="NAS38" s="137"/>
      <c r="NAT38" s="137"/>
      <c r="NAU38" s="137"/>
      <c r="NAV38" s="137"/>
      <c r="NAW38" s="137"/>
      <c r="NAX38" s="137"/>
      <c r="NAY38" s="137"/>
      <c r="NAZ38" s="137"/>
      <c r="NBA38" s="137"/>
      <c r="NBB38" s="137"/>
      <c r="NBC38" s="137"/>
      <c r="NBD38" s="137"/>
      <c r="NBE38" s="137"/>
      <c r="NBF38" s="137"/>
      <c r="NBG38" s="137"/>
      <c r="NBH38" s="137"/>
      <c r="NBI38" s="137"/>
      <c r="NBJ38" s="137"/>
      <c r="NBK38" s="137"/>
      <c r="NBL38" s="137"/>
      <c r="NBM38" s="137"/>
      <c r="NBN38" s="137"/>
      <c r="NBO38" s="137"/>
      <c r="NBP38" s="137"/>
      <c r="NBQ38" s="137"/>
      <c r="NBR38" s="137"/>
      <c r="NBS38" s="137"/>
      <c r="NBT38" s="137"/>
      <c r="NBU38" s="137"/>
      <c r="NBV38" s="137"/>
      <c r="NBW38" s="137"/>
      <c r="NBX38" s="137"/>
      <c r="NBY38" s="137"/>
      <c r="NBZ38" s="137"/>
      <c r="NCA38" s="137"/>
      <c r="NCB38" s="137"/>
      <c r="NCC38" s="137"/>
      <c r="NCD38" s="137"/>
      <c r="NCE38" s="137"/>
      <c r="NCF38" s="137"/>
      <c r="NCG38" s="137"/>
      <c r="NCH38" s="137"/>
      <c r="NCI38" s="137"/>
      <c r="NCJ38" s="137"/>
      <c r="NCK38" s="137"/>
      <c r="NCL38" s="137"/>
      <c r="NCM38" s="137"/>
      <c r="NCN38" s="137"/>
      <c r="NCO38" s="137"/>
      <c r="NCP38" s="137"/>
      <c r="NCQ38" s="137"/>
      <c r="NCR38" s="137"/>
      <c r="NCS38" s="137"/>
      <c r="NCT38" s="137"/>
      <c r="NCU38" s="137"/>
      <c r="NCV38" s="137"/>
      <c r="NCW38" s="137"/>
      <c r="NCX38" s="137"/>
      <c r="NCY38" s="137"/>
      <c r="NCZ38" s="137"/>
      <c r="NDA38" s="137"/>
      <c r="NDB38" s="137"/>
      <c r="NDC38" s="137"/>
      <c r="NDD38" s="137"/>
      <c r="NDE38" s="137"/>
      <c r="NDF38" s="137"/>
      <c r="NDG38" s="137"/>
      <c r="NDH38" s="137"/>
      <c r="NDI38" s="137"/>
      <c r="NDJ38" s="137"/>
      <c r="NDK38" s="137"/>
      <c r="NDL38" s="137"/>
      <c r="NDM38" s="137"/>
      <c r="NDN38" s="137"/>
      <c r="NDO38" s="137"/>
      <c r="NDP38" s="137"/>
      <c r="NDQ38" s="137"/>
      <c r="NDR38" s="137"/>
      <c r="NDS38" s="137"/>
      <c r="NDT38" s="137"/>
      <c r="NDU38" s="137"/>
      <c r="NDV38" s="137"/>
      <c r="NDW38" s="137"/>
      <c r="NDX38" s="137"/>
      <c r="NDY38" s="137"/>
      <c r="NDZ38" s="137"/>
      <c r="NEA38" s="137"/>
      <c r="NEB38" s="137"/>
      <c r="NEC38" s="137"/>
      <c r="NED38" s="137"/>
      <c r="NEE38" s="137"/>
      <c r="NEF38" s="137"/>
      <c r="NEG38" s="137"/>
      <c r="NEH38" s="137"/>
      <c r="NEI38" s="137"/>
      <c r="NEJ38" s="137"/>
      <c r="NEK38" s="137"/>
      <c r="NEL38" s="137"/>
      <c r="NEM38" s="137"/>
      <c r="NEN38" s="137"/>
      <c r="NEO38" s="137"/>
      <c r="NEP38" s="137"/>
      <c r="NEQ38" s="137"/>
      <c r="NER38" s="137"/>
      <c r="NES38" s="137"/>
      <c r="NET38" s="137"/>
      <c r="NEU38" s="137"/>
      <c r="NEV38" s="137"/>
      <c r="NEW38" s="137"/>
      <c r="NEX38" s="137"/>
      <c r="NEY38" s="137"/>
      <c r="NEZ38" s="137"/>
      <c r="NFA38" s="137"/>
      <c r="NFB38" s="137"/>
      <c r="NFC38" s="137"/>
      <c r="NFD38" s="137"/>
      <c r="NFE38" s="137"/>
      <c r="NFF38" s="137"/>
      <c r="NFG38" s="137"/>
      <c r="NFH38" s="137"/>
      <c r="NFI38" s="137"/>
      <c r="NFJ38" s="137"/>
      <c r="NFK38" s="137"/>
      <c r="NFL38" s="137"/>
      <c r="NFM38" s="137"/>
      <c r="NFN38" s="137"/>
      <c r="NFO38" s="137"/>
      <c r="NFP38" s="137"/>
      <c r="NFQ38" s="137"/>
      <c r="NFR38" s="137"/>
      <c r="NFS38" s="137"/>
      <c r="NFT38" s="137"/>
      <c r="NFU38" s="137"/>
      <c r="NFV38" s="137"/>
      <c r="NFW38" s="137"/>
      <c r="NFX38" s="137"/>
      <c r="NFY38" s="137"/>
      <c r="NFZ38" s="137"/>
      <c r="NGA38" s="137"/>
      <c r="NGB38" s="137"/>
      <c r="NGC38" s="137"/>
      <c r="NGD38" s="137"/>
      <c r="NGE38" s="137"/>
      <c r="NGF38" s="137"/>
      <c r="NGG38" s="137"/>
      <c r="NGH38" s="137"/>
      <c r="NGI38" s="137"/>
      <c r="NGJ38" s="137"/>
      <c r="NGK38" s="137"/>
      <c r="NGL38" s="137"/>
      <c r="NGM38" s="137"/>
      <c r="NGN38" s="137"/>
      <c r="NGO38" s="137"/>
      <c r="NGP38" s="137"/>
      <c r="NGQ38" s="137"/>
      <c r="NGR38" s="137"/>
      <c r="NGS38" s="137"/>
      <c r="NGT38" s="137"/>
      <c r="NGU38" s="137"/>
      <c r="NGV38" s="137"/>
      <c r="NGW38" s="137"/>
      <c r="NGX38" s="137"/>
      <c r="NGY38" s="137"/>
      <c r="NGZ38" s="137"/>
      <c r="NHA38" s="137"/>
      <c r="NHB38" s="137"/>
      <c r="NHC38" s="137"/>
      <c r="NHD38" s="137"/>
      <c r="NHE38" s="137"/>
      <c r="NHF38" s="137"/>
      <c r="NHG38" s="137"/>
      <c r="NHH38" s="137"/>
      <c r="NHI38" s="137"/>
      <c r="NHJ38" s="137"/>
      <c r="NHK38" s="137"/>
      <c r="NHL38" s="137"/>
      <c r="NHM38" s="137"/>
      <c r="NHN38" s="137"/>
      <c r="NHO38" s="137"/>
      <c r="NHP38" s="137"/>
      <c r="NHQ38" s="137"/>
      <c r="NHR38" s="137"/>
      <c r="NHS38" s="137"/>
      <c r="NHT38" s="137"/>
      <c r="NHU38" s="137"/>
      <c r="NHV38" s="137"/>
      <c r="NHW38" s="137"/>
      <c r="NHX38" s="137"/>
      <c r="NHY38" s="137"/>
      <c r="NHZ38" s="137"/>
      <c r="NIA38" s="137"/>
      <c r="NIB38" s="137"/>
      <c r="NIC38" s="137"/>
      <c r="NID38" s="137"/>
      <c r="NIE38" s="137"/>
      <c r="NIF38" s="137"/>
      <c r="NIG38" s="137"/>
      <c r="NIH38" s="137"/>
      <c r="NII38" s="137"/>
      <c r="NIJ38" s="137"/>
      <c r="NIK38" s="137"/>
      <c r="NIL38" s="137"/>
      <c r="NIM38" s="137"/>
      <c r="NIN38" s="137"/>
      <c r="NIO38" s="137"/>
      <c r="NIP38" s="137"/>
      <c r="NIQ38" s="137"/>
      <c r="NIR38" s="137"/>
      <c r="NIS38" s="137"/>
      <c r="NIT38" s="137"/>
      <c r="NIU38" s="137"/>
      <c r="NIV38" s="137"/>
      <c r="NIW38" s="137"/>
      <c r="NIX38" s="137"/>
      <c r="NIY38" s="137"/>
      <c r="NIZ38" s="137"/>
      <c r="NJA38" s="137"/>
      <c r="NJB38" s="137"/>
      <c r="NJC38" s="137"/>
      <c r="NJD38" s="137"/>
      <c r="NJE38" s="137"/>
      <c r="NJF38" s="137"/>
      <c r="NJG38" s="137"/>
      <c r="NJH38" s="137"/>
      <c r="NJI38" s="137"/>
      <c r="NJJ38" s="137"/>
      <c r="NJK38" s="137"/>
      <c r="NJL38" s="137"/>
      <c r="NJM38" s="137"/>
      <c r="NJN38" s="137"/>
      <c r="NJO38" s="137"/>
      <c r="NJP38" s="137"/>
      <c r="NJQ38" s="137"/>
      <c r="NJR38" s="137"/>
      <c r="NJS38" s="137"/>
      <c r="NJT38" s="137"/>
      <c r="NJU38" s="137"/>
      <c r="NJV38" s="137"/>
      <c r="NJW38" s="137"/>
      <c r="NJX38" s="137"/>
      <c r="NJY38" s="137"/>
      <c r="NJZ38" s="137"/>
      <c r="NKA38" s="137"/>
      <c r="NKB38" s="137"/>
      <c r="NKC38" s="137"/>
      <c r="NKD38" s="137"/>
      <c r="NKE38" s="137"/>
      <c r="NKF38" s="137"/>
      <c r="NKG38" s="137"/>
      <c r="NKH38" s="137"/>
      <c r="NKI38" s="137"/>
      <c r="NKJ38" s="137"/>
      <c r="NKK38" s="137"/>
      <c r="NKL38" s="137"/>
      <c r="NKM38" s="137"/>
      <c r="NKN38" s="137"/>
      <c r="NKO38" s="137"/>
      <c r="NKP38" s="137"/>
      <c r="NKQ38" s="137"/>
      <c r="NKR38" s="137"/>
      <c r="NKS38" s="137"/>
      <c r="NKT38" s="137"/>
      <c r="NKU38" s="137"/>
      <c r="NKV38" s="137"/>
      <c r="NKW38" s="137"/>
      <c r="NKX38" s="137"/>
      <c r="NKY38" s="137"/>
      <c r="NKZ38" s="137"/>
      <c r="NLA38" s="137"/>
      <c r="NLB38" s="137"/>
      <c r="NLC38" s="137"/>
      <c r="NLD38" s="137"/>
      <c r="NLE38" s="137"/>
      <c r="NLF38" s="137"/>
      <c r="NLG38" s="137"/>
      <c r="NLH38" s="137"/>
      <c r="NLI38" s="137"/>
      <c r="NLJ38" s="137"/>
      <c r="NLK38" s="137"/>
      <c r="NLL38" s="137"/>
      <c r="NLM38" s="137"/>
      <c r="NLN38" s="137"/>
      <c r="NLO38" s="137"/>
      <c r="NLP38" s="137"/>
      <c r="NLQ38" s="137"/>
      <c r="NLR38" s="137"/>
      <c r="NLS38" s="137"/>
      <c r="NLT38" s="137"/>
      <c r="NLU38" s="137"/>
      <c r="NLV38" s="137"/>
      <c r="NLW38" s="137"/>
      <c r="NLX38" s="137"/>
      <c r="NLY38" s="137"/>
      <c r="NLZ38" s="137"/>
      <c r="NMA38" s="137"/>
      <c r="NMB38" s="137"/>
      <c r="NMC38" s="137"/>
      <c r="NMD38" s="137"/>
      <c r="NME38" s="137"/>
      <c r="NMF38" s="137"/>
      <c r="NMG38" s="137"/>
      <c r="NMH38" s="137"/>
      <c r="NMI38" s="137"/>
      <c r="NMJ38" s="137"/>
      <c r="NMK38" s="137"/>
      <c r="NML38" s="137"/>
      <c r="NMM38" s="137"/>
      <c r="NMN38" s="137"/>
      <c r="NMO38" s="137"/>
      <c r="NMP38" s="137"/>
      <c r="NMQ38" s="137"/>
      <c r="NMR38" s="137"/>
      <c r="NMS38" s="137"/>
      <c r="NMT38" s="137"/>
      <c r="NMU38" s="137"/>
      <c r="NMV38" s="137"/>
      <c r="NMW38" s="137"/>
      <c r="NMX38" s="137"/>
      <c r="NMY38" s="137"/>
      <c r="NMZ38" s="137"/>
      <c r="NNA38" s="137"/>
      <c r="NNB38" s="137"/>
      <c r="NNC38" s="137"/>
      <c r="NND38" s="137"/>
      <c r="NNE38" s="137"/>
      <c r="NNF38" s="137"/>
      <c r="NNG38" s="137"/>
      <c r="NNH38" s="137"/>
      <c r="NNI38" s="137"/>
      <c r="NNJ38" s="137"/>
      <c r="NNK38" s="137"/>
      <c r="NNL38" s="137"/>
      <c r="NNM38" s="137"/>
      <c r="NNN38" s="137"/>
      <c r="NNO38" s="137"/>
      <c r="NNP38" s="137"/>
      <c r="NNQ38" s="137"/>
      <c r="NNR38" s="137"/>
      <c r="NNS38" s="137"/>
      <c r="NNT38" s="137"/>
      <c r="NNU38" s="137"/>
      <c r="NNV38" s="137"/>
      <c r="NNW38" s="137"/>
      <c r="NNX38" s="137"/>
      <c r="NNY38" s="137"/>
      <c r="NNZ38" s="137"/>
      <c r="NOA38" s="137"/>
      <c r="NOB38" s="137"/>
      <c r="NOC38" s="137"/>
      <c r="NOD38" s="137"/>
      <c r="NOE38" s="137"/>
      <c r="NOF38" s="137"/>
      <c r="NOG38" s="137"/>
      <c r="NOH38" s="137"/>
      <c r="NOI38" s="137"/>
      <c r="NOJ38" s="137"/>
      <c r="NOK38" s="137"/>
      <c r="NOL38" s="137"/>
      <c r="NOM38" s="137"/>
      <c r="NON38" s="137"/>
      <c r="NOO38" s="137"/>
      <c r="NOP38" s="137"/>
      <c r="NOQ38" s="137"/>
      <c r="NOR38" s="137"/>
      <c r="NOS38" s="137"/>
      <c r="NOT38" s="137"/>
      <c r="NOU38" s="137"/>
      <c r="NOV38" s="137"/>
      <c r="NOW38" s="137"/>
      <c r="NOX38" s="137"/>
      <c r="NOY38" s="137"/>
      <c r="NOZ38" s="137"/>
      <c r="NPA38" s="137"/>
      <c r="NPB38" s="137"/>
      <c r="NPC38" s="137"/>
      <c r="NPD38" s="137"/>
      <c r="NPE38" s="137"/>
      <c r="NPF38" s="137"/>
      <c r="NPG38" s="137"/>
      <c r="NPH38" s="137"/>
      <c r="NPI38" s="137"/>
      <c r="NPJ38" s="137"/>
      <c r="NPK38" s="137"/>
      <c r="NPL38" s="137"/>
      <c r="NPM38" s="137"/>
      <c r="NPN38" s="137"/>
      <c r="NPO38" s="137"/>
      <c r="NPP38" s="137"/>
      <c r="NPQ38" s="137"/>
      <c r="NPR38" s="137"/>
      <c r="NPS38" s="137"/>
      <c r="NPT38" s="137"/>
      <c r="NPU38" s="137"/>
      <c r="NPV38" s="137"/>
      <c r="NPW38" s="137"/>
      <c r="NPX38" s="137"/>
      <c r="NPY38" s="137"/>
      <c r="NPZ38" s="137"/>
      <c r="NQA38" s="137"/>
      <c r="NQB38" s="137"/>
      <c r="NQC38" s="137"/>
      <c r="NQD38" s="137"/>
      <c r="NQE38" s="137"/>
      <c r="NQF38" s="137"/>
      <c r="NQG38" s="137"/>
      <c r="NQH38" s="137"/>
      <c r="NQI38" s="137"/>
      <c r="NQJ38" s="137"/>
      <c r="NQK38" s="137"/>
      <c r="NQL38" s="137"/>
      <c r="NQM38" s="137"/>
      <c r="NQN38" s="137"/>
      <c r="NQO38" s="137"/>
      <c r="NQP38" s="137"/>
      <c r="NQQ38" s="137"/>
      <c r="NQR38" s="137"/>
      <c r="NQS38" s="137"/>
      <c r="NQT38" s="137"/>
      <c r="NQU38" s="137"/>
      <c r="NQV38" s="137"/>
      <c r="NQW38" s="137"/>
      <c r="NQX38" s="137"/>
      <c r="NQY38" s="137"/>
      <c r="NQZ38" s="137"/>
      <c r="NRA38" s="137"/>
      <c r="NRB38" s="137"/>
      <c r="NRC38" s="137"/>
      <c r="NRD38" s="137"/>
      <c r="NRE38" s="137"/>
      <c r="NRF38" s="137"/>
      <c r="NRG38" s="137"/>
      <c r="NRH38" s="137"/>
      <c r="NRI38" s="137"/>
      <c r="NRJ38" s="137"/>
      <c r="NRK38" s="137"/>
      <c r="NRL38" s="137"/>
      <c r="NRM38" s="137"/>
      <c r="NRN38" s="137"/>
      <c r="NRO38" s="137"/>
      <c r="NRP38" s="137"/>
      <c r="NRQ38" s="137"/>
      <c r="NRR38" s="137"/>
      <c r="NRS38" s="137"/>
      <c r="NRT38" s="137"/>
      <c r="NRU38" s="137"/>
      <c r="NRV38" s="137"/>
      <c r="NRW38" s="137"/>
      <c r="NRX38" s="137"/>
      <c r="NRY38" s="137"/>
      <c r="NRZ38" s="137"/>
      <c r="NSA38" s="137"/>
      <c r="NSB38" s="137"/>
      <c r="NSC38" s="137"/>
      <c r="NSD38" s="137"/>
      <c r="NSE38" s="137"/>
      <c r="NSF38" s="137"/>
      <c r="NSG38" s="137"/>
      <c r="NSH38" s="137"/>
      <c r="NSI38" s="137"/>
      <c r="NSJ38" s="137"/>
      <c r="NSK38" s="137"/>
      <c r="NSL38" s="137"/>
      <c r="NSM38" s="137"/>
      <c r="NSN38" s="137"/>
      <c r="NSO38" s="137"/>
      <c r="NSP38" s="137"/>
      <c r="NSQ38" s="137"/>
      <c r="NSR38" s="137"/>
      <c r="NSS38" s="137"/>
      <c r="NST38" s="137"/>
      <c r="NSU38" s="137"/>
      <c r="NSV38" s="137"/>
      <c r="NSW38" s="137"/>
      <c r="NSX38" s="137"/>
      <c r="NSY38" s="137"/>
      <c r="NSZ38" s="137"/>
      <c r="NTA38" s="137"/>
      <c r="NTB38" s="137"/>
      <c r="NTC38" s="137"/>
      <c r="NTD38" s="137"/>
      <c r="NTE38" s="137"/>
      <c r="NTF38" s="137"/>
      <c r="NTG38" s="137"/>
      <c r="NTH38" s="137"/>
      <c r="NTI38" s="137"/>
      <c r="NTJ38" s="137"/>
      <c r="NTK38" s="137"/>
      <c r="NTL38" s="137"/>
      <c r="NTM38" s="137"/>
      <c r="NTN38" s="137"/>
      <c r="NTO38" s="137"/>
      <c r="NTP38" s="137"/>
      <c r="NTQ38" s="137"/>
      <c r="NTR38" s="137"/>
      <c r="NTS38" s="137"/>
      <c r="NTT38" s="137"/>
      <c r="NTU38" s="137"/>
      <c r="NTV38" s="137"/>
      <c r="NTW38" s="137"/>
      <c r="NTX38" s="137"/>
      <c r="NTY38" s="137"/>
      <c r="NTZ38" s="137"/>
      <c r="NUA38" s="137"/>
      <c r="NUB38" s="137"/>
      <c r="NUC38" s="137"/>
      <c r="NUD38" s="137"/>
      <c r="NUE38" s="137"/>
      <c r="NUF38" s="137"/>
      <c r="NUG38" s="137"/>
      <c r="NUH38" s="137"/>
      <c r="NUI38" s="137"/>
      <c r="NUJ38" s="137"/>
      <c r="NUK38" s="137"/>
      <c r="NUL38" s="137"/>
      <c r="NUM38" s="137"/>
      <c r="NUN38" s="137"/>
      <c r="NUO38" s="137"/>
      <c r="NUP38" s="137"/>
      <c r="NUQ38" s="137"/>
      <c r="NUR38" s="137"/>
      <c r="NUS38" s="137"/>
      <c r="NUT38" s="137"/>
      <c r="NUU38" s="137"/>
      <c r="NUV38" s="137"/>
      <c r="NUW38" s="137"/>
      <c r="NUX38" s="137"/>
      <c r="NUY38" s="137"/>
      <c r="NUZ38" s="137"/>
      <c r="NVA38" s="137"/>
      <c r="NVB38" s="137"/>
      <c r="NVC38" s="137"/>
      <c r="NVD38" s="137"/>
      <c r="NVE38" s="137"/>
      <c r="NVF38" s="137"/>
      <c r="NVG38" s="137"/>
      <c r="NVH38" s="137"/>
      <c r="NVI38" s="137"/>
      <c r="NVJ38" s="137"/>
      <c r="NVK38" s="137"/>
      <c r="NVL38" s="137"/>
      <c r="NVM38" s="137"/>
      <c r="NVN38" s="137"/>
      <c r="NVO38" s="137"/>
      <c r="NVP38" s="137"/>
      <c r="NVQ38" s="137"/>
      <c r="NVR38" s="137"/>
      <c r="NVS38" s="137"/>
      <c r="NVT38" s="137"/>
      <c r="NVU38" s="137"/>
      <c r="NVV38" s="137"/>
      <c r="NVW38" s="137"/>
      <c r="NVX38" s="137"/>
      <c r="NVY38" s="137"/>
      <c r="NVZ38" s="137"/>
      <c r="NWA38" s="137"/>
      <c r="NWB38" s="137"/>
      <c r="NWC38" s="137"/>
      <c r="NWD38" s="137"/>
      <c r="NWE38" s="137"/>
      <c r="NWF38" s="137"/>
      <c r="NWG38" s="137"/>
      <c r="NWH38" s="137"/>
      <c r="NWI38" s="137"/>
      <c r="NWJ38" s="137"/>
      <c r="NWK38" s="137"/>
      <c r="NWL38" s="137"/>
      <c r="NWM38" s="137"/>
      <c r="NWN38" s="137"/>
      <c r="NWO38" s="137"/>
      <c r="NWP38" s="137"/>
      <c r="NWQ38" s="137"/>
      <c r="NWR38" s="137"/>
      <c r="NWS38" s="137"/>
      <c r="NWT38" s="137"/>
      <c r="NWU38" s="137"/>
      <c r="NWV38" s="137"/>
      <c r="NWW38" s="137"/>
      <c r="NWX38" s="137"/>
      <c r="NWY38" s="137"/>
      <c r="NWZ38" s="137"/>
      <c r="NXA38" s="137"/>
      <c r="NXB38" s="137"/>
      <c r="NXC38" s="137"/>
      <c r="NXD38" s="137"/>
      <c r="NXE38" s="137"/>
      <c r="NXF38" s="137"/>
      <c r="NXG38" s="137"/>
      <c r="NXH38" s="137"/>
      <c r="NXI38" s="137"/>
      <c r="NXJ38" s="137"/>
      <c r="NXK38" s="137"/>
      <c r="NXL38" s="137"/>
      <c r="NXM38" s="137"/>
      <c r="NXN38" s="137"/>
      <c r="NXO38" s="137"/>
      <c r="NXP38" s="137"/>
      <c r="NXQ38" s="137"/>
      <c r="NXR38" s="137"/>
      <c r="NXS38" s="137"/>
      <c r="NXT38" s="137"/>
      <c r="NXU38" s="137"/>
      <c r="NXV38" s="137"/>
      <c r="NXW38" s="137"/>
      <c r="NXX38" s="137"/>
      <c r="NXY38" s="137"/>
      <c r="NXZ38" s="137"/>
      <c r="NYA38" s="137"/>
      <c r="NYB38" s="137"/>
      <c r="NYC38" s="137"/>
      <c r="NYD38" s="137"/>
      <c r="NYE38" s="137"/>
      <c r="NYF38" s="137"/>
      <c r="NYG38" s="137"/>
      <c r="NYH38" s="137"/>
      <c r="NYI38" s="137"/>
      <c r="NYJ38" s="137"/>
      <c r="NYK38" s="137"/>
      <c r="NYL38" s="137"/>
      <c r="NYM38" s="137"/>
      <c r="NYN38" s="137"/>
      <c r="NYO38" s="137"/>
      <c r="NYP38" s="137"/>
      <c r="NYQ38" s="137"/>
      <c r="NYR38" s="137"/>
      <c r="NYS38" s="137"/>
      <c r="NYT38" s="137"/>
      <c r="NYU38" s="137"/>
      <c r="NYV38" s="137"/>
      <c r="NYW38" s="137"/>
      <c r="NYX38" s="137"/>
      <c r="NYY38" s="137"/>
      <c r="NYZ38" s="137"/>
      <c r="NZA38" s="137"/>
      <c r="NZB38" s="137"/>
      <c r="NZC38" s="137"/>
      <c r="NZD38" s="137"/>
      <c r="NZE38" s="137"/>
      <c r="NZF38" s="137"/>
      <c r="NZG38" s="137"/>
      <c r="NZH38" s="137"/>
      <c r="NZI38" s="137"/>
      <c r="NZJ38" s="137"/>
      <c r="NZK38" s="137"/>
      <c r="NZL38" s="137"/>
      <c r="NZM38" s="137"/>
      <c r="NZN38" s="137"/>
      <c r="NZO38" s="137"/>
      <c r="NZP38" s="137"/>
      <c r="NZQ38" s="137"/>
      <c r="NZR38" s="137"/>
      <c r="NZS38" s="137"/>
      <c r="NZT38" s="137"/>
      <c r="NZU38" s="137"/>
      <c r="NZV38" s="137"/>
      <c r="NZW38" s="137"/>
      <c r="NZX38" s="137"/>
      <c r="NZY38" s="137"/>
      <c r="NZZ38" s="137"/>
      <c r="OAA38" s="137"/>
      <c r="OAB38" s="137"/>
      <c r="OAC38" s="137"/>
      <c r="OAD38" s="137"/>
      <c r="OAE38" s="137"/>
      <c r="OAF38" s="137"/>
      <c r="OAG38" s="137"/>
      <c r="OAH38" s="137"/>
      <c r="OAI38" s="137"/>
      <c r="OAJ38" s="137"/>
      <c r="OAK38" s="137"/>
      <c r="OAL38" s="137"/>
      <c r="OAM38" s="137"/>
      <c r="OAN38" s="137"/>
      <c r="OAO38" s="137"/>
      <c r="OAP38" s="137"/>
      <c r="OAQ38" s="137"/>
      <c r="OAR38" s="137"/>
      <c r="OAS38" s="137"/>
      <c r="OAT38" s="137"/>
      <c r="OAU38" s="137"/>
      <c r="OAV38" s="137"/>
      <c r="OAW38" s="137"/>
      <c r="OAX38" s="137"/>
      <c r="OAY38" s="137"/>
      <c r="OAZ38" s="137"/>
      <c r="OBA38" s="137"/>
      <c r="OBB38" s="137"/>
      <c r="OBC38" s="137"/>
      <c r="OBD38" s="137"/>
      <c r="OBE38" s="137"/>
      <c r="OBF38" s="137"/>
      <c r="OBG38" s="137"/>
      <c r="OBH38" s="137"/>
      <c r="OBI38" s="137"/>
      <c r="OBJ38" s="137"/>
      <c r="OBK38" s="137"/>
      <c r="OBL38" s="137"/>
      <c r="OBM38" s="137"/>
      <c r="OBN38" s="137"/>
      <c r="OBO38" s="137"/>
      <c r="OBP38" s="137"/>
      <c r="OBQ38" s="137"/>
      <c r="OBR38" s="137"/>
      <c r="OBS38" s="137"/>
      <c r="OBT38" s="137"/>
      <c r="OBU38" s="137"/>
      <c r="OBV38" s="137"/>
      <c r="OBW38" s="137"/>
      <c r="OBX38" s="137"/>
      <c r="OBY38" s="137"/>
      <c r="OBZ38" s="137"/>
      <c r="OCA38" s="137"/>
      <c r="OCB38" s="137"/>
      <c r="OCC38" s="137"/>
      <c r="OCD38" s="137"/>
      <c r="OCE38" s="137"/>
      <c r="OCF38" s="137"/>
      <c r="OCG38" s="137"/>
      <c r="OCH38" s="137"/>
      <c r="OCI38" s="137"/>
      <c r="OCJ38" s="137"/>
      <c r="OCK38" s="137"/>
      <c r="OCL38" s="137"/>
      <c r="OCM38" s="137"/>
      <c r="OCN38" s="137"/>
      <c r="OCO38" s="137"/>
      <c r="OCP38" s="137"/>
      <c r="OCQ38" s="137"/>
      <c r="OCR38" s="137"/>
      <c r="OCS38" s="137"/>
      <c r="OCT38" s="137"/>
      <c r="OCU38" s="137"/>
      <c r="OCV38" s="137"/>
      <c r="OCW38" s="137"/>
      <c r="OCX38" s="137"/>
      <c r="OCY38" s="137"/>
      <c r="OCZ38" s="137"/>
      <c r="ODA38" s="137"/>
      <c r="ODB38" s="137"/>
      <c r="ODC38" s="137"/>
      <c r="ODD38" s="137"/>
      <c r="ODE38" s="137"/>
      <c r="ODF38" s="137"/>
      <c r="ODG38" s="137"/>
      <c r="ODH38" s="137"/>
      <c r="ODI38" s="137"/>
      <c r="ODJ38" s="137"/>
      <c r="ODK38" s="137"/>
      <c r="ODL38" s="137"/>
      <c r="ODM38" s="137"/>
      <c r="ODN38" s="137"/>
      <c r="ODO38" s="137"/>
      <c r="ODP38" s="137"/>
      <c r="ODQ38" s="137"/>
      <c r="ODR38" s="137"/>
      <c r="ODS38" s="137"/>
      <c r="ODT38" s="137"/>
      <c r="ODU38" s="137"/>
      <c r="ODV38" s="137"/>
      <c r="ODW38" s="137"/>
      <c r="ODX38" s="137"/>
      <c r="ODY38" s="137"/>
      <c r="ODZ38" s="137"/>
      <c r="OEA38" s="137"/>
      <c r="OEB38" s="137"/>
      <c r="OEC38" s="137"/>
      <c r="OED38" s="137"/>
      <c r="OEE38" s="137"/>
      <c r="OEF38" s="137"/>
      <c r="OEG38" s="137"/>
      <c r="OEH38" s="137"/>
      <c r="OEI38" s="137"/>
      <c r="OEJ38" s="137"/>
      <c r="OEK38" s="137"/>
      <c r="OEL38" s="137"/>
      <c r="OEM38" s="137"/>
      <c r="OEN38" s="137"/>
      <c r="OEO38" s="137"/>
      <c r="OEP38" s="137"/>
      <c r="OEQ38" s="137"/>
      <c r="OER38" s="137"/>
      <c r="OES38" s="137"/>
      <c r="OET38" s="137"/>
      <c r="OEU38" s="137"/>
      <c r="OEV38" s="137"/>
      <c r="OEW38" s="137"/>
      <c r="OEX38" s="137"/>
      <c r="OEY38" s="137"/>
      <c r="OEZ38" s="137"/>
      <c r="OFA38" s="137"/>
      <c r="OFB38" s="137"/>
      <c r="OFC38" s="137"/>
      <c r="OFD38" s="137"/>
      <c r="OFE38" s="137"/>
      <c r="OFF38" s="137"/>
      <c r="OFG38" s="137"/>
      <c r="OFH38" s="137"/>
      <c r="OFI38" s="137"/>
      <c r="OFJ38" s="137"/>
      <c r="OFK38" s="137"/>
      <c r="OFL38" s="137"/>
      <c r="OFM38" s="137"/>
      <c r="OFN38" s="137"/>
      <c r="OFO38" s="137"/>
      <c r="OFP38" s="137"/>
      <c r="OFQ38" s="137"/>
      <c r="OFR38" s="137"/>
      <c r="OFS38" s="137"/>
      <c r="OFT38" s="137"/>
      <c r="OFU38" s="137"/>
      <c r="OFV38" s="137"/>
      <c r="OFW38" s="137"/>
      <c r="OFX38" s="137"/>
      <c r="OFY38" s="137"/>
      <c r="OFZ38" s="137"/>
      <c r="OGA38" s="137"/>
      <c r="OGB38" s="137"/>
      <c r="OGC38" s="137"/>
      <c r="OGD38" s="137"/>
      <c r="OGE38" s="137"/>
      <c r="OGF38" s="137"/>
      <c r="OGG38" s="137"/>
      <c r="OGH38" s="137"/>
      <c r="OGI38" s="137"/>
      <c r="OGJ38" s="137"/>
      <c r="OGK38" s="137"/>
      <c r="OGL38" s="137"/>
      <c r="OGM38" s="137"/>
      <c r="OGN38" s="137"/>
      <c r="OGO38" s="137"/>
      <c r="OGP38" s="137"/>
      <c r="OGQ38" s="137"/>
      <c r="OGR38" s="137"/>
      <c r="OGS38" s="137"/>
      <c r="OGT38" s="137"/>
      <c r="OGU38" s="137"/>
      <c r="OGV38" s="137"/>
      <c r="OGW38" s="137"/>
      <c r="OGX38" s="137"/>
      <c r="OGY38" s="137"/>
      <c r="OGZ38" s="137"/>
      <c r="OHA38" s="137"/>
      <c r="OHB38" s="137"/>
      <c r="OHC38" s="137"/>
      <c r="OHD38" s="137"/>
      <c r="OHE38" s="137"/>
      <c r="OHF38" s="137"/>
      <c r="OHG38" s="137"/>
      <c r="OHH38" s="137"/>
      <c r="OHI38" s="137"/>
      <c r="OHJ38" s="137"/>
      <c r="OHK38" s="137"/>
      <c r="OHL38" s="137"/>
      <c r="OHM38" s="137"/>
      <c r="OHN38" s="137"/>
      <c r="OHO38" s="137"/>
      <c r="OHP38" s="137"/>
      <c r="OHQ38" s="137"/>
      <c r="OHR38" s="137"/>
      <c r="OHS38" s="137"/>
      <c r="OHT38" s="137"/>
      <c r="OHU38" s="137"/>
      <c r="OHV38" s="137"/>
      <c r="OHW38" s="137"/>
      <c r="OHX38" s="137"/>
      <c r="OHY38" s="137"/>
      <c r="OHZ38" s="137"/>
      <c r="OIA38" s="137"/>
      <c r="OIB38" s="137"/>
      <c r="OIC38" s="137"/>
      <c r="OID38" s="137"/>
      <c r="OIE38" s="137"/>
      <c r="OIF38" s="137"/>
      <c r="OIG38" s="137"/>
      <c r="OIH38" s="137"/>
      <c r="OII38" s="137"/>
      <c r="OIJ38" s="137"/>
      <c r="OIK38" s="137"/>
      <c r="OIL38" s="137"/>
      <c r="OIM38" s="137"/>
      <c r="OIN38" s="137"/>
      <c r="OIO38" s="137"/>
      <c r="OIP38" s="137"/>
      <c r="OIQ38" s="137"/>
      <c r="OIR38" s="137"/>
      <c r="OIS38" s="137"/>
      <c r="OIT38" s="137"/>
      <c r="OIU38" s="137"/>
      <c r="OIV38" s="137"/>
      <c r="OIW38" s="137"/>
      <c r="OIX38" s="137"/>
      <c r="OIY38" s="137"/>
      <c r="OIZ38" s="137"/>
      <c r="OJA38" s="137"/>
      <c r="OJB38" s="137"/>
      <c r="OJC38" s="137"/>
      <c r="OJD38" s="137"/>
      <c r="OJE38" s="137"/>
      <c r="OJF38" s="137"/>
      <c r="OJG38" s="137"/>
      <c r="OJH38" s="137"/>
      <c r="OJI38" s="137"/>
      <c r="OJJ38" s="137"/>
      <c r="OJK38" s="137"/>
      <c r="OJL38" s="137"/>
      <c r="OJM38" s="137"/>
      <c r="OJN38" s="137"/>
      <c r="OJO38" s="137"/>
      <c r="OJP38" s="137"/>
      <c r="OJQ38" s="137"/>
      <c r="OJR38" s="137"/>
      <c r="OJS38" s="137"/>
      <c r="OJT38" s="137"/>
      <c r="OJU38" s="137"/>
      <c r="OJV38" s="137"/>
      <c r="OJW38" s="137"/>
      <c r="OJX38" s="137"/>
      <c r="OJY38" s="137"/>
      <c r="OJZ38" s="137"/>
      <c r="OKA38" s="137"/>
      <c r="OKB38" s="137"/>
      <c r="OKC38" s="137"/>
      <c r="OKD38" s="137"/>
      <c r="OKE38" s="137"/>
      <c r="OKF38" s="137"/>
      <c r="OKG38" s="137"/>
      <c r="OKH38" s="137"/>
      <c r="OKI38" s="137"/>
      <c r="OKJ38" s="137"/>
      <c r="OKK38" s="137"/>
      <c r="OKL38" s="137"/>
      <c r="OKM38" s="137"/>
      <c r="OKN38" s="137"/>
      <c r="OKO38" s="137"/>
      <c r="OKP38" s="137"/>
      <c r="OKQ38" s="137"/>
      <c r="OKR38" s="137"/>
      <c r="OKS38" s="137"/>
      <c r="OKT38" s="137"/>
      <c r="OKU38" s="137"/>
      <c r="OKV38" s="137"/>
      <c r="OKW38" s="137"/>
      <c r="OKX38" s="137"/>
      <c r="OKY38" s="137"/>
      <c r="OKZ38" s="137"/>
      <c r="OLA38" s="137"/>
      <c r="OLB38" s="137"/>
      <c r="OLC38" s="137"/>
      <c r="OLD38" s="137"/>
      <c r="OLE38" s="137"/>
      <c r="OLF38" s="137"/>
      <c r="OLG38" s="137"/>
      <c r="OLH38" s="137"/>
      <c r="OLI38" s="137"/>
      <c r="OLJ38" s="137"/>
      <c r="OLK38" s="137"/>
      <c r="OLL38" s="137"/>
      <c r="OLM38" s="137"/>
      <c r="OLN38" s="137"/>
      <c r="OLO38" s="137"/>
      <c r="OLP38" s="137"/>
      <c r="OLQ38" s="137"/>
      <c r="OLR38" s="137"/>
      <c r="OLS38" s="137"/>
      <c r="OLT38" s="137"/>
      <c r="OLU38" s="137"/>
      <c r="OLV38" s="137"/>
      <c r="OLW38" s="137"/>
      <c r="OLX38" s="137"/>
      <c r="OLY38" s="137"/>
      <c r="OLZ38" s="137"/>
      <c r="OMA38" s="137"/>
      <c r="OMB38" s="137"/>
      <c r="OMC38" s="137"/>
      <c r="OMD38" s="137"/>
      <c r="OME38" s="137"/>
      <c r="OMF38" s="137"/>
      <c r="OMG38" s="137"/>
      <c r="OMH38" s="137"/>
      <c r="OMI38" s="137"/>
      <c r="OMJ38" s="137"/>
      <c r="OMK38" s="137"/>
      <c r="OML38" s="137"/>
      <c r="OMM38" s="137"/>
      <c r="OMN38" s="137"/>
      <c r="OMO38" s="137"/>
      <c r="OMP38" s="137"/>
      <c r="OMQ38" s="137"/>
      <c r="OMR38" s="137"/>
      <c r="OMS38" s="137"/>
      <c r="OMT38" s="137"/>
      <c r="OMU38" s="137"/>
      <c r="OMV38" s="137"/>
      <c r="OMW38" s="137"/>
      <c r="OMX38" s="137"/>
      <c r="OMY38" s="137"/>
      <c r="OMZ38" s="137"/>
      <c r="ONA38" s="137"/>
      <c r="ONB38" s="137"/>
      <c r="ONC38" s="137"/>
      <c r="OND38" s="137"/>
      <c r="ONE38" s="137"/>
      <c r="ONF38" s="137"/>
      <c r="ONG38" s="137"/>
      <c r="ONH38" s="137"/>
      <c r="ONI38" s="137"/>
      <c r="ONJ38" s="137"/>
      <c r="ONK38" s="137"/>
      <c r="ONL38" s="137"/>
      <c r="ONM38" s="137"/>
      <c r="ONN38" s="137"/>
      <c r="ONO38" s="137"/>
      <c r="ONP38" s="137"/>
      <c r="ONQ38" s="137"/>
      <c r="ONR38" s="137"/>
      <c r="ONS38" s="137"/>
      <c r="ONT38" s="137"/>
      <c r="ONU38" s="137"/>
      <c r="ONV38" s="137"/>
      <c r="ONW38" s="137"/>
      <c r="ONX38" s="137"/>
      <c r="ONY38" s="137"/>
      <c r="ONZ38" s="137"/>
      <c r="OOA38" s="137"/>
      <c r="OOB38" s="137"/>
      <c r="OOC38" s="137"/>
      <c r="OOD38" s="137"/>
      <c r="OOE38" s="137"/>
      <c r="OOF38" s="137"/>
      <c r="OOG38" s="137"/>
      <c r="OOH38" s="137"/>
      <c r="OOI38" s="137"/>
      <c r="OOJ38" s="137"/>
      <c r="OOK38" s="137"/>
      <c r="OOL38" s="137"/>
      <c r="OOM38" s="137"/>
      <c r="OON38" s="137"/>
      <c r="OOO38" s="137"/>
      <c r="OOP38" s="137"/>
      <c r="OOQ38" s="137"/>
      <c r="OOR38" s="137"/>
      <c r="OOS38" s="137"/>
      <c r="OOT38" s="137"/>
      <c r="OOU38" s="137"/>
      <c r="OOV38" s="137"/>
      <c r="OOW38" s="137"/>
      <c r="OOX38" s="137"/>
      <c r="OOY38" s="137"/>
      <c r="OOZ38" s="137"/>
      <c r="OPA38" s="137"/>
      <c r="OPB38" s="137"/>
      <c r="OPC38" s="137"/>
      <c r="OPD38" s="137"/>
      <c r="OPE38" s="137"/>
      <c r="OPF38" s="137"/>
      <c r="OPG38" s="137"/>
      <c r="OPH38" s="137"/>
      <c r="OPI38" s="137"/>
      <c r="OPJ38" s="137"/>
      <c r="OPK38" s="137"/>
      <c r="OPL38" s="137"/>
      <c r="OPM38" s="137"/>
      <c r="OPN38" s="137"/>
      <c r="OPO38" s="137"/>
      <c r="OPP38" s="137"/>
      <c r="OPQ38" s="137"/>
      <c r="OPR38" s="137"/>
      <c r="OPS38" s="137"/>
      <c r="OPT38" s="137"/>
      <c r="OPU38" s="137"/>
      <c r="OPV38" s="137"/>
      <c r="OPW38" s="137"/>
      <c r="OPX38" s="137"/>
      <c r="OPY38" s="137"/>
      <c r="OPZ38" s="137"/>
      <c r="OQA38" s="137"/>
      <c r="OQB38" s="137"/>
      <c r="OQC38" s="137"/>
      <c r="OQD38" s="137"/>
      <c r="OQE38" s="137"/>
      <c r="OQF38" s="137"/>
      <c r="OQG38" s="137"/>
      <c r="OQH38" s="137"/>
      <c r="OQI38" s="137"/>
      <c r="OQJ38" s="137"/>
      <c r="OQK38" s="137"/>
      <c r="OQL38" s="137"/>
      <c r="OQM38" s="137"/>
      <c r="OQN38" s="137"/>
      <c r="OQO38" s="137"/>
      <c r="OQP38" s="137"/>
      <c r="OQQ38" s="137"/>
      <c r="OQR38" s="137"/>
      <c r="OQS38" s="137"/>
      <c r="OQT38" s="137"/>
      <c r="OQU38" s="137"/>
      <c r="OQV38" s="137"/>
      <c r="OQW38" s="137"/>
      <c r="OQX38" s="137"/>
      <c r="OQY38" s="137"/>
      <c r="OQZ38" s="137"/>
      <c r="ORA38" s="137"/>
      <c r="ORB38" s="137"/>
      <c r="ORC38" s="137"/>
      <c r="ORD38" s="137"/>
      <c r="ORE38" s="137"/>
      <c r="ORF38" s="137"/>
      <c r="ORG38" s="137"/>
      <c r="ORH38" s="137"/>
      <c r="ORI38" s="137"/>
      <c r="ORJ38" s="137"/>
      <c r="ORK38" s="137"/>
      <c r="ORL38" s="137"/>
      <c r="ORM38" s="137"/>
      <c r="ORN38" s="137"/>
      <c r="ORO38" s="137"/>
      <c r="ORP38" s="137"/>
      <c r="ORQ38" s="137"/>
      <c r="ORR38" s="137"/>
      <c r="ORS38" s="137"/>
      <c r="ORT38" s="137"/>
      <c r="ORU38" s="137"/>
      <c r="ORV38" s="137"/>
      <c r="ORW38" s="137"/>
      <c r="ORX38" s="137"/>
      <c r="ORY38" s="137"/>
      <c r="ORZ38" s="137"/>
      <c r="OSA38" s="137"/>
      <c r="OSB38" s="137"/>
      <c r="OSC38" s="137"/>
      <c r="OSD38" s="137"/>
      <c r="OSE38" s="137"/>
      <c r="OSF38" s="137"/>
      <c r="OSG38" s="137"/>
      <c r="OSH38" s="137"/>
      <c r="OSI38" s="137"/>
      <c r="OSJ38" s="137"/>
      <c r="OSK38" s="137"/>
      <c r="OSL38" s="137"/>
      <c r="OSM38" s="137"/>
      <c r="OSN38" s="137"/>
      <c r="OSO38" s="137"/>
      <c r="OSP38" s="137"/>
      <c r="OSQ38" s="137"/>
      <c r="OSR38" s="137"/>
      <c r="OSS38" s="137"/>
      <c r="OST38" s="137"/>
      <c r="OSU38" s="137"/>
      <c r="OSV38" s="137"/>
      <c r="OSW38" s="137"/>
      <c r="OSX38" s="137"/>
      <c r="OSY38" s="137"/>
      <c r="OSZ38" s="137"/>
      <c r="OTA38" s="137"/>
      <c r="OTB38" s="137"/>
      <c r="OTC38" s="137"/>
      <c r="OTD38" s="137"/>
      <c r="OTE38" s="137"/>
      <c r="OTF38" s="137"/>
      <c r="OTG38" s="137"/>
      <c r="OTH38" s="137"/>
      <c r="OTI38" s="137"/>
      <c r="OTJ38" s="137"/>
      <c r="OTK38" s="137"/>
      <c r="OTL38" s="137"/>
      <c r="OTM38" s="137"/>
      <c r="OTN38" s="137"/>
      <c r="OTO38" s="137"/>
      <c r="OTP38" s="137"/>
      <c r="OTQ38" s="137"/>
      <c r="OTR38" s="137"/>
      <c r="OTS38" s="137"/>
      <c r="OTT38" s="137"/>
      <c r="OTU38" s="137"/>
      <c r="OTV38" s="137"/>
      <c r="OTW38" s="137"/>
      <c r="OTX38" s="137"/>
      <c r="OTY38" s="137"/>
      <c r="OTZ38" s="137"/>
      <c r="OUA38" s="137"/>
      <c r="OUB38" s="137"/>
      <c r="OUC38" s="137"/>
      <c r="OUD38" s="137"/>
      <c r="OUE38" s="137"/>
      <c r="OUF38" s="137"/>
      <c r="OUG38" s="137"/>
      <c r="OUH38" s="137"/>
      <c r="OUI38" s="137"/>
      <c r="OUJ38" s="137"/>
      <c r="OUK38" s="137"/>
      <c r="OUL38" s="137"/>
      <c r="OUM38" s="137"/>
      <c r="OUN38" s="137"/>
      <c r="OUO38" s="137"/>
      <c r="OUP38" s="137"/>
      <c r="OUQ38" s="137"/>
      <c r="OUR38" s="137"/>
      <c r="OUS38" s="137"/>
      <c r="OUT38" s="137"/>
      <c r="OUU38" s="137"/>
      <c r="OUV38" s="137"/>
      <c r="OUW38" s="137"/>
      <c r="OUX38" s="137"/>
      <c r="OUY38" s="137"/>
      <c r="OUZ38" s="137"/>
      <c r="OVA38" s="137"/>
      <c r="OVB38" s="137"/>
      <c r="OVC38" s="137"/>
      <c r="OVD38" s="137"/>
      <c r="OVE38" s="137"/>
      <c r="OVF38" s="137"/>
      <c r="OVG38" s="137"/>
      <c r="OVH38" s="137"/>
      <c r="OVI38" s="137"/>
      <c r="OVJ38" s="137"/>
      <c r="OVK38" s="137"/>
      <c r="OVL38" s="137"/>
      <c r="OVM38" s="137"/>
      <c r="OVN38" s="137"/>
      <c r="OVO38" s="137"/>
      <c r="OVP38" s="137"/>
      <c r="OVQ38" s="137"/>
      <c r="OVR38" s="137"/>
      <c r="OVS38" s="137"/>
      <c r="OVT38" s="137"/>
      <c r="OVU38" s="137"/>
      <c r="OVV38" s="137"/>
      <c r="OVW38" s="137"/>
      <c r="OVX38" s="137"/>
      <c r="OVY38" s="137"/>
      <c r="OVZ38" s="137"/>
      <c r="OWA38" s="137"/>
      <c r="OWB38" s="137"/>
      <c r="OWC38" s="137"/>
      <c r="OWD38" s="137"/>
      <c r="OWE38" s="137"/>
      <c r="OWF38" s="137"/>
      <c r="OWG38" s="137"/>
      <c r="OWH38" s="137"/>
      <c r="OWI38" s="137"/>
      <c r="OWJ38" s="137"/>
      <c r="OWK38" s="137"/>
      <c r="OWL38" s="137"/>
      <c r="OWM38" s="137"/>
      <c r="OWN38" s="137"/>
      <c r="OWO38" s="137"/>
      <c r="OWP38" s="137"/>
      <c r="OWQ38" s="137"/>
      <c r="OWR38" s="137"/>
      <c r="OWS38" s="137"/>
      <c r="OWT38" s="137"/>
      <c r="OWU38" s="137"/>
      <c r="OWV38" s="137"/>
      <c r="OWW38" s="137"/>
      <c r="OWX38" s="137"/>
      <c r="OWY38" s="137"/>
      <c r="OWZ38" s="137"/>
      <c r="OXA38" s="137"/>
      <c r="OXB38" s="137"/>
      <c r="OXC38" s="137"/>
      <c r="OXD38" s="137"/>
      <c r="OXE38" s="137"/>
      <c r="OXF38" s="137"/>
      <c r="OXG38" s="137"/>
      <c r="OXH38" s="137"/>
      <c r="OXI38" s="137"/>
      <c r="OXJ38" s="137"/>
      <c r="OXK38" s="137"/>
      <c r="OXL38" s="137"/>
      <c r="OXM38" s="137"/>
      <c r="OXN38" s="137"/>
      <c r="OXO38" s="137"/>
      <c r="OXP38" s="137"/>
      <c r="OXQ38" s="137"/>
      <c r="OXR38" s="137"/>
      <c r="OXS38" s="137"/>
      <c r="OXT38" s="137"/>
      <c r="OXU38" s="137"/>
      <c r="OXV38" s="137"/>
      <c r="OXW38" s="137"/>
      <c r="OXX38" s="137"/>
      <c r="OXY38" s="137"/>
      <c r="OXZ38" s="137"/>
      <c r="OYA38" s="137"/>
      <c r="OYB38" s="137"/>
      <c r="OYC38" s="137"/>
      <c r="OYD38" s="137"/>
      <c r="OYE38" s="137"/>
      <c r="OYF38" s="137"/>
      <c r="OYG38" s="137"/>
      <c r="OYH38" s="137"/>
      <c r="OYI38" s="137"/>
      <c r="OYJ38" s="137"/>
      <c r="OYK38" s="137"/>
      <c r="OYL38" s="137"/>
      <c r="OYM38" s="137"/>
      <c r="OYN38" s="137"/>
      <c r="OYO38" s="137"/>
      <c r="OYP38" s="137"/>
      <c r="OYQ38" s="137"/>
      <c r="OYR38" s="137"/>
      <c r="OYS38" s="137"/>
      <c r="OYT38" s="137"/>
      <c r="OYU38" s="137"/>
      <c r="OYV38" s="137"/>
      <c r="OYW38" s="137"/>
      <c r="OYX38" s="137"/>
      <c r="OYY38" s="137"/>
      <c r="OYZ38" s="137"/>
      <c r="OZA38" s="137"/>
      <c r="OZB38" s="137"/>
      <c r="OZC38" s="137"/>
      <c r="OZD38" s="137"/>
      <c r="OZE38" s="137"/>
      <c r="OZF38" s="137"/>
      <c r="OZG38" s="137"/>
      <c r="OZH38" s="137"/>
      <c r="OZI38" s="137"/>
      <c r="OZJ38" s="137"/>
      <c r="OZK38" s="137"/>
      <c r="OZL38" s="137"/>
      <c r="OZM38" s="137"/>
      <c r="OZN38" s="137"/>
      <c r="OZO38" s="137"/>
      <c r="OZP38" s="137"/>
      <c r="OZQ38" s="137"/>
      <c r="OZR38" s="137"/>
      <c r="OZS38" s="137"/>
      <c r="OZT38" s="137"/>
      <c r="OZU38" s="137"/>
      <c r="OZV38" s="137"/>
      <c r="OZW38" s="137"/>
      <c r="OZX38" s="137"/>
      <c r="OZY38" s="137"/>
      <c r="OZZ38" s="137"/>
      <c r="PAA38" s="137"/>
      <c r="PAB38" s="137"/>
      <c r="PAC38" s="137"/>
      <c r="PAD38" s="137"/>
      <c r="PAE38" s="137"/>
      <c r="PAF38" s="137"/>
      <c r="PAG38" s="137"/>
      <c r="PAH38" s="137"/>
      <c r="PAI38" s="137"/>
      <c r="PAJ38" s="137"/>
      <c r="PAK38" s="137"/>
      <c r="PAL38" s="137"/>
      <c r="PAM38" s="137"/>
      <c r="PAN38" s="137"/>
      <c r="PAO38" s="137"/>
      <c r="PAP38" s="137"/>
      <c r="PAQ38" s="137"/>
      <c r="PAR38" s="137"/>
      <c r="PAS38" s="137"/>
      <c r="PAT38" s="137"/>
      <c r="PAU38" s="137"/>
      <c r="PAV38" s="137"/>
      <c r="PAW38" s="137"/>
      <c r="PAX38" s="137"/>
      <c r="PAY38" s="137"/>
      <c r="PAZ38" s="137"/>
      <c r="PBA38" s="137"/>
      <c r="PBB38" s="137"/>
      <c r="PBC38" s="137"/>
      <c r="PBD38" s="137"/>
      <c r="PBE38" s="137"/>
      <c r="PBF38" s="137"/>
      <c r="PBG38" s="137"/>
      <c r="PBH38" s="137"/>
      <c r="PBI38" s="137"/>
      <c r="PBJ38" s="137"/>
      <c r="PBK38" s="137"/>
      <c r="PBL38" s="137"/>
      <c r="PBM38" s="137"/>
      <c r="PBN38" s="137"/>
      <c r="PBO38" s="137"/>
      <c r="PBP38" s="137"/>
      <c r="PBQ38" s="137"/>
      <c r="PBR38" s="137"/>
      <c r="PBS38" s="137"/>
      <c r="PBT38" s="137"/>
      <c r="PBU38" s="137"/>
      <c r="PBV38" s="137"/>
      <c r="PBW38" s="137"/>
      <c r="PBX38" s="137"/>
      <c r="PBY38" s="137"/>
      <c r="PBZ38" s="137"/>
      <c r="PCA38" s="137"/>
      <c r="PCB38" s="137"/>
      <c r="PCC38" s="137"/>
      <c r="PCD38" s="137"/>
      <c r="PCE38" s="137"/>
      <c r="PCF38" s="137"/>
      <c r="PCG38" s="137"/>
      <c r="PCH38" s="137"/>
      <c r="PCI38" s="137"/>
      <c r="PCJ38" s="137"/>
      <c r="PCK38" s="137"/>
      <c r="PCL38" s="137"/>
      <c r="PCM38" s="137"/>
      <c r="PCN38" s="137"/>
      <c r="PCO38" s="137"/>
      <c r="PCP38" s="137"/>
      <c r="PCQ38" s="137"/>
      <c r="PCR38" s="137"/>
      <c r="PCS38" s="137"/>
      <c r="PCT38" s="137"/>
      <c r="PCU38" s="137"/>
      <c r="PCV38" s="137"/>
      <c r="PCW38" s="137"/>
      <c r="PCX38" s="137"/>
      <c r="PCY38" s="137"/>
      <c r="PCZ38" s="137"/>
      <c r="PDA38" s="137"/>
      <c r="PDB38" s="137"/>
      <c r="PDC38" s="137"/>
      <c r="PDD38" s="137"/>
      <c r="PDE38" s="137"/>
      <c r="PDF38" s="137"/>
      <c r="PDG38" s="137"/>
      <c r="PDH38" s="137"/>
      <c r="PDI38" s="137"/>
      <c r="PDJ38" s="137"/>
      <c r="PDK38" s="137"/>
      <c r="PDL38" s="137"/>
      <c r="PDM38" s="137"/>
      <c r="PDN38" s="137"/>
      <c r="PDO38" s="137"/>
      <c r="PDP38" s="137"/>
      <c r="PDQ38" s="137"/>
      <c r="PDR38" s="137"/>
      <c r="PDS38" s="137"/>
      <c r="PDT38" s="137"/>
      <c r="PDU38" s="137"/>
      <c r="PDV38" s="137"/>
      <c r="PDW38" s="137"/>
      <c r="PDX38" s="137"/>
      <c r="PDY38" s="137"/>
      <c r="PDZ38" s="137"/>
      <c r="PEA38" s="137"/>
      <c r="PEB38" s="137"/>
      <c r="PEC38" s="137"/>
      <c r="PED38" s="137"/>
      <c r="PEE38" s="137"/>
      <c r="PEF38" s="137"/>
      <c r="PEG38" s="137"/>
      <c r="PEH38" s="137"/>
      <c r="PEI38" s="137"/>
      <c r="PEJ38" s="137"/>
      <c r="PEK38" s="137"/>
      <c r="PEL38" s="137"/>
      <c r="PEM38" s="137"/>
      <c r="PEN38" s="137"/>
      <c r="PEO38" s="137"/>
      <c r="PEP38" s="137"/>
      <c r="PEQ38" s="137"/>
      <c r="PER38" s="137"/>
      <c r="PES38" s="137"/>
      <c r="PET38" s="137"/>
      <c r="PEU38" s="137"/>
      <c r="PEV38" s="137"/>
      <c r="PEW38" s="137"/>
      <c r="PEX38" s="137"/>
      <c r="PEY38" s="137"/>
      <c r="PEZ38" s="137"/>
      <c r="PFA38" s="137"/>
      <c r="PFB38" s="137"/>
      <c r="PFC38" s="137"/>
      <c r="PFD38" s="137"/>
      <c r="PFE38" s="137"/>
      <c r="PFF38" s="137"/>
      <c r="PFG38" s="137"/>
      <c r="PFH38" s="137"/>
      <c r="PFI38" s="137"/>
      <c r="PFJ38" s="137"/>
      <c r="PFK38" s="137"/>
      <c r="PFL38" s="137"/>
      <c r="PFM38" s="137"/>
      <c r="PFN38" s="137"/>
      <c r="PFO38" s="137"/>
      <c r="PFP38" s="137"/>
      <c r="PFQ38" s="137"/>
      <c r="PFR38" s="137"/>
      <c r="PFS38" s="137"/>
      <c r="PFT38" s="137"/>
      <c r="PFU38" s="137"/>
      <c r="PFV38" s="137"/>
      <c r="PFW38" s="137"/>
      <c r="PFX38" s="137"/>
      <c r="PFY38" s="137"/>
      <c r="PFZ38" s="137"/>
      <c r="PGA38" s="137"/>
      <c r="PGB38" s="137"/>
      <c r="PGC38" s="137"/>
      <c r="PGD38" s="137"/>
      <c r="PGE38" s="137"/>
      <c r="PGF38" s="137"/>
      <c r="PGG38" s="137"/>
      <c r="PGH38" s="137"/>
      <c r="PGI38" s="137"/>
      <c r="PGJ38" s="137"/>
      <c r="PGK38" s="137"/>
      <c r="PGL38" s="137"/>
      <c r="PGM38" s="137"/>
      <c r="PGN38" s="137"/>
      <c r="PGO38" s="137"/>
      <c r="PGP38" s="137"/>
      <c r="PGQ38" s="137"/>
      <c r="PGR38" s="137"/>
      <c r="PGS38" s="137"/>
      <c r="PGT38" s="137"/>
      <c r="PGU38" s="137"/>
      <c r="PGV38" s="137"/>
      <c r="PGW38" s="137"/>
      <c r="PGX38" s="137"/>
      <c r="PGY38" s="137"/>
      <c r="PGZ38" s="137"/>
      <c r="PHA38" s="137"/>
      <c r="PHB38" s="137"/>
      <c r="PHC38" s="137"/>
      <c r="PHD38" s="137"/>
      <c r="PHE38" s="137"/>
      <c r="PHF38" s="137"/>
      <c r="PHG38" s="137"/>
      <c r="PHH38" s="137"/>
      <c r="PHI38" s="137"/>
      <c r="PHJ38" s="137"/>
      <c r="PHK38" s="137"/>
      <c r="PHL38" s="137"/>
      <c r="PHM38" s="137"/>
      <c r="PHN38" s="137"/>
      <c r="PHO38" s="137"/>
      <c r="PHP38" s="137"/>
      <c r="PHQ38" s="137"/>
      <c r="PHR38" s="137"/>
      <c r="PHS38" s="137"/>
      <c r="PHT38" s="137"/>
      <c r="PHU38" s="137"/>
      <c r="PHV38" s="137"/>
      <c r="PHW38" s="137"/>
      <c r="PHX38" s="137"/>
      <c r="PHY38" s="137"/>
      <c r="PHZ38" s="137"/>
      <c r="PIA38" s="137"/>
      <c r="PIB38" s="137"/>
      <c r="PIC38" s="137"/>
      <c r="PID38" s="137"/>
      <c r="PIE38" s="137"/>
      <c r="PIF38" s="137"/>
      <c r="PIG38" s="137"/>
      <c r="PIH38" s="137"/>
      <c r="PII38" s="137"/>
      <c r="PIJ38" s="137"/>
      <c r="PIK38" s="137"/>
      <c r="PIL38" s="137"/>
      <c r="PIM38" s="137"/>
      <c r="PIN38" s="137"/>
      <c r="PIO38" s="137"/>
      <c r="PIP38" s="137"/>
      <c r="PIQ38" s="137"/>
      <c r="PIR38" s="137"/>
      <c r="PIS38" s="137"/>
      <c r="PIT38" s="137"/>
      <c r="PIU38" s="137"/>
      <c r="PIV38" s="137"/>
      <c r="PIW38" s="137"/>
      <c r="PIX38" s="137"/>
      <c r="PIY38" s="137"/>
      <c r="PIZ38" s="137"/>
      <c r="PJA38" s="137"/>
      <c r="PJB38" s="137"/>
      <c r="PJC38" s="137"/>
      <c r="PJD38" s="137"/>
      <c r="PJE38" s="137"/>
      <c r="PJF38" s="137"/>
      <c r="PJG38" s="137"/>
      <c r="PJH38" s="137"/>
      <c r="PJI38" s="137"/>
      <c r="PJJ38" s="137"/>
      <c r="PJK38" s="137"/>
      <c r="PJL38" s="137"/>
      <c r="PJM38" s="137"/>
      <c r="PJN38" s="137"/>
      <c r="PJO38" s="137"/>
      <c r="PJP38" s="137"/>
      <c r="PJQ38" s="137"/>
      <c r="PJR38" s="137"/>
      <c r="PJS38" s="137"/>
      <c r="PJT38" s="137"/>
      <c r="PJU38" s="137"/>
      <c r="PJV38" s="137"/>
      <c r="PJW38" s="137"/>
      <c r="PJX38" s="137"/>
      <c r="PJY38" s="137"/>
      <c r="PJZ38" s="137"/>
      <c r="PKA38" s="137"/>
      <c r="PKB38" s="137"/>
      <c r="PKC38" s="137"/>
      <c r="PKD38" s="137"/>
      <c r="PKE38" s="137"/>
      <c r="PKF38" s="137"/>
      <c r="PKG38" s="137"/>
      <c r="PKH38" s="137"/>
      <c r="PKI38" s="137"/>
      <c r="PKJ38" s="137"/>
      <c r="PKK38" s="137"/>
      <c r="PKL38" s="137"/>
      <c r="PKM38" s="137"/>
      <c r="PKN38" s="137"/>
      <c r="PKO38" s="137"/>
      <c r="PKP38" s="137"/>
      <c r="PKQ38" s="137"/>
      <c r="PKR38" s="137"/>
      <c r="PKS38" s="137"/>
      <c r="PKT38" s="137"/>
      <c r="PKU38" s="137"/>
      <c r="PKV38" s="137"/>
      <c r="PKW38" s="137"/>
      <c r="PKX38" s="137"/>
      <c r="PKY38" s="137"/>
      <c r="PKZ38" s="137"/>
      <c r="PLA38" s="137"/>
      <c r="PLB38" s="137"/>
      <c r="PLC38" s="137"/>
      <c r="PLD38" s="137"/>
      <c r="PLE38" s="137"/>
      <c r="PLF38" s="137"/>
      <c r="PLG38" s="137"/>
      <c r="PLH38" s="137"/>
      <c r="PLI38" s="137"/>
      <c r="PLJ38" s="137"/>
      <c r="PLK38" s="137"/>
      <c r="PLL38" s="137"/>
      <c r="PLM38" s="137"/>
      <c r="PLN38" s="137"/>
      <c r="PLO38" s="137"/>
      <c r="PLP38" s="137"/>
      <c r="PLQ38" s="137"/>
      <c r="PLR38" s="137"/>
      <c r="PLS38" s="137"/>
      <c r="PLT38" s="137"/>
      <c r="PLU38" s="137"/>
      <c r="PLV38" s="137"/>
      <c r="PLW38" s="137"/>
      <c r="PLX38" s="137"/>
      <c r="PLY38" s="137"/>
      <c r="PLZ38" s="137"/>
      <c r="PMA38" s="137"/>
      <c r="PMB38" s="137"/>
      <c r="PMC38" s="137"/>
      <c r="PMD38" s="137"/>
      <c r="PME38" s="137"/>
      <c r="PMF38" s="137"/>
      <c r="PMG38" s="137"/>
      <c r="PMH38" s="137"/>
      <c r="PMI38" s="137"/>
      <c r="PMJ38" s="137"/>
      <c r="PMK38" s="137"/>
      <c r="PML38" s="137"/>
      <c r="PMM38" s="137"/>
      <c r="PMN38" s="137"/>
      <c r="PMO38" s="137"/>
      <c r="PMP38" s="137"/>
      <c r="PMQ38" s="137"/>
      <c r="PMR38" s="137"/>
      <c r="PMS38" s="137"/>
      <c r="PMT38" s="137"/>
      <c r="PMU38" s="137"/>
      <c r="PMV38" s="137"/>
      <c r="PMW38" s="137"/>
      <c r="PMX38" s="137"/>
      <c r="PMY38" s="137"/>
      <c r="PMZ38" s="137"/>
      <c r="PNA38" s="137"/>
      <c r="PNB38" s="137"/>
      <c r="PNC38" s="137"/>
      <c r="PND38" s="137"/>
      <c r="PNE38" s="137"/>
      <c r="PNF38" s="137"/>
      <c r="PNG38" s="137"/>
      <c r="PNH38" s="137"/>
      <c r="PNI38" s="137"/>
      <c r="PNJ38" s="137"/>
      <c r="PNK38" s="137"/>
      <c r="PNL38" s="137"/>
      <c r="PNM38" s="137"/>
      <c r="PNN38" s="137"/>
      <c r="PNO38" s="137"/>
      <c r="PNP38" s="137"/>
      <c r="PNQ38" s="137"/>
      <c r="PNR38" s="137"/>
      <c r="PNS38" s="137"/>
      <c r="PNT38" s="137"/>
      <c r="PNU38" s="137"/>
      <c r="PNV38" s="137"/>
      <c r="PNW38" s="137"/>
      <c r="PNX38" s="137"/>
      <c r="PNY38" s="137"/>
      <c r="PNZ38" s="137"/>
      <c r="POA38" s="137"/>
      <c r="POB38" s="137"/>
      <c r="POC38" s="137"/>
      <c r="POD38" s="137"/>
      <c r="POE38" s="137"/>
      <c r="POF38" s="137"/>
      <c r="POG38" s="137"/>
      <c r="POH38" s="137"/>
      <c r="POI38" s="137"/>
      <c r="POJ38" s="137"/>
      <c r="POK38" s="137"/>
      <c r="POL38" s="137"/>
      <c r="POM38" s="137"/>
      <c r="PON38" s="137"/>
      <c r="POO38" s="137"/>
      <c r="POP38" s="137"/>
      <c r="POQ38" s="137"/>
      <c r="POR38" s="137"/>
      <c r="POS38" s="137"/>
      <c r="POT38" s="137"/>
      <c r="POU38" s="137"/>
      <c r="POV38" s="137"/>
      <c r="POW38" s="137"/>
      <c r="POX38" s="137"/>
      <c r="POY38" s="137"/>
      <c r="POZ38" s="137"/>
      <c r="PPA38" s="137"/>
      <c r="PPB38" s="137"/>
      <c r="PPC38" s="137"/>
      <c r="PPD38" s="137"/>
      <c r="PPE38" s="137"/>
      <c r="PPF38" s="137"/>
      <c r="PPG38" s="137"/>
      <c r="PPH38" s="137"/>
      <c r="PPI38" s="137"/>
      <c r="PPJ38" s="137"/>
      <c r="PPK38" s="137"/>
      <c r="PPL38" s="137"/>
      <c r="PPM38" s="137"/>
      <c r="PPN38" s="137"/>
      <c r="PPO38" s="137"/>
      <c r="PPP38" s="137"/>
      <c r="PPQ38" s="137"/>
      <c r="PPR38" s="137"/>
      <c r="PPS38" s="137"/>
      <c r="PPT38" s="137"/>
      <c r="PPU38" s="137"/>
      <c r="PPV38" s="137"/>
      <c r="PPW38" s="137"/>
      <c r="PPX38" s="137"/>
      <c r="PPY38" s="137"/>
      <c r="PPZ38" s="137"/>
      <c r="PQA38" s="137"/>
      <c r="PQB38" s="137"/>
      <c r="PQC38" s="137"/>
      <c r="PQD38" s="137"/>
      <c r="PQE38" s="137"/>
      <c r="PQF38" s="137"/>
      <c r="PQG38" s="137"/>
      <c r="PQH38" s="137"/>
      <c r="PQI38" s="137"/>
      <c r="PQJ38" s="137"/>
      <c r="PQK38" s="137"/>
      <c r="PQL38" s="137"/>
      <c r="PQM38" s="137"/>
      <c r="PQN38" s="137"/>
      <c r="PQO38" s="137"/>
      <c r="PQP38" s="137"/>
      <c r="PQQ38" s="137"/>
      <c r="PQR38" s="137"/>
      <c r="PQS38" s="137"/>
      <c r="PQT38" s="137"/>
      <c r="PQU38" s="137"/>
      <c r="PQV38" s="137"/>
      <c r="PQW38" s="137"/>
      <c r="PQX38" s="137"/>
      <c r="PQY38" s="137"/>
      <c r="PQZ38" s="137"/>
      <c r="PRA38" s="137"/>
      <c r="PRB38" s="137"/>
      <c r="PRC38" s="137"/>
      <c r="PRD38" s="137"/>
      <c r="PRE38" s="137"/>
      <c r="PRF38" s="137"/>
      <c r="PRG38" s="137"/>
      <c r="PRH38" s="137"/>
      <c r="PRI38" s="137"/>
      <c r="PRJ38" s="137"/>
      <c r="PRK38" s="137"/>
      <c r="PRL38" s="137"/>
      <c r="PRM38" s="137"/>
      <c r="PRN38" s="137"/>
      <c r="PRO38" s="137"/>
      <c r="PRP38" s="137"/>
      <c r="PRQ38" s="137"/>
      <c r="PRR38" s="137"/>
      <c r="PRS38" s="137"/>
      <c r="PRT38" s="137"/>
      <c r="PRU38" s="137"/>
      <c r="PRV38" s="137"/>
      <c r="PRW38" s="137"/>
      <c r="PRX38" s="137"/>
      <c r="PRY38" s="137"/>
      <c r="PRZ38" s="137"/>
      <c r="PSA38" s="137"/>
      <c r="PSB38" s="137"/>
      <c r="PSC38" s="137"/>
      <c r="PSD38" s="137"/>
      <c r="PSE38" s="137"/>
      <c r="PSF38" s="137"/>
      <c r="PSG38" s="137"/>
      <c r="PSH38" s="137"/>
      <c r="PSI38" s="137"/>
      <c r="PSJ38" s="137"/>
      <c r="PSK38" s="137"/>
      <c r="PSL38" s="137"/>
      <c r="PSM38" s="137"/>
      <c r="PSN38" s="137"/>
      <c r="PSO38" s="137"/>
      <c r="PSP38" s="137"/>
      <c r="PSQ38" s="137"/>
      <c r="PSR38" s="137"/>
      <c r="PSS38" s="137"/>
      <c r="PST38" s="137"/>
      <c r="PSU38" s="137"/>
      <c r="PSV38" s="137"/>
      <c r="PSW38" s="137"/>
      <c r="PSX38" s="137"/>
      <c r="PSY38" s="137"/>
      <c r="PSZ38" s="137"/>
      <c r="PTA38" s="137"/>
      <c r="PTB38" s="137"/>
      <c r="PTC38" s="137"/>
      <c r="PTD38" s="137"/>
      <c r="PTE38" s="137"/>
      <c r="PTF38" s="137"/>
      <c r="PTG38" s="137"/>
      <c r="PTH38" s="137"/>
      <c r="PTI38" s="137"/>
      <c r="PTJ38" s="137"/>
      <c r="PTK38" s="137"/>
      <c r="PTL38" s="137"/>
      <c r="PTM38" s="137"/>
      <c r="PTN38" s="137"/>
      <c r="PTO38" s="137"/>
      <c r="PTP38" s="137"/>
      <c r="PTQ38" s="137"/>
      <c r="PTR38" s="137"/>
      <c r="PTS38" s="137"/>
      <c r="PTT38" s="137"/>
      <c r="PTU38" s="137"/>
      <c r="PTV38" s="137"/>
      <c r="PTW38" s="137"/>
      <c r="PTX38" s="137"/>
      <c r="PTY38" s="137"/>
      <c r="PTZ38" s="137"/>
      <c r="PUA38" s="137"/>
      <c r="PUB38" s="137"/>
      <c r="PUC38" s="137"/>
      <c r="PUD38" s="137"/>
      <c r="PUE38" s="137"/>
      <c r="PUF38" s="137"/>
      <c r="PUG38" s="137"/>
      <c r="PUH38" s="137"/>
      <c r="PUI38" s="137"/>
      <c r="PUJ38" s="137"/>
      <c r="PUK38" s="137"/>
      <c r="PUL38" s="137"/>
      <c r="PUM38" s="137"/>
      <c r="PUN38" s="137"/>
      <c r="PUO38" s="137"/>
      <c r="PUP38" s="137"/>
      <c r="PUQ38" s="137"/>
      <c r="PUR38" s="137"/>
      <c r="PUS38" s="137"/>
      <c r="PUT38" s="137"/>
      <c r="PUU38" s="137"/>
      <c r="PUV38" s="137"/>
      <c r="PUW38" s="137"/>
      <c r="PUX38" s="137"/>
      <c r="PUY38" s="137"/>
      <c r="PUZ38" s="137"/>
      <c r="PVA38" s="137"/>
      <c r="PVB38" s="137"/>
      <c r="PVC38" s="137"/>
      <c r="PVD38" s="137"/>
      <c r="PVE38" s="137"/>
      <c r="PVF38" s="137"/>
      <c r="PVG38" s="137"/>
      <c r="PVH38" s="137"/>
      <c r="PVI38" s="137"/>
      <c r="PVJ38" s="137"/>
      <c r="PVK38" s="137"/>
      <c r="PVL38" s="137"/>
      <c r="PVM38" s="137"/>
      <c r="PVN38" s="137"/>
      <c r="PVO38" s="137"/>
      <c r="PVP38" s="137"/>
      <c r="PVQ38" s="137"/>
      <c r="PVR38" s="137"/>
      <c r="PVS38" s="137"/>
      <c r="PVT38" s="137"/>
      <c r="PVU38" s="137"/>
      <c r="PVV38" s="137"/>
      <c r="PVW38" s="137"/>
      <c r="PVX38" s="137"/>
      <c r="PVY38" s="137"/>
      <c r="PVZ38" s="137"/>
      <c r="PWA38" s="137"/>
      <c r="PWB38" s="137"/>
      <c r="PWC38" s="137"/>
      <c r="PWD38" s="137"/>
      <c r="PWE38" s="137"/>
      <c r="PWF38" s="137"/>
      <c r="PWG38" s="137"/>
      <c r="PWH38" s="137"/>
      <c r="PWI38" s="137"/>
      <c r="PWJ38" s="137"/>
      <c r="PWK38" s="137"/>
      <c r="PWL38" s="137"/>
      <c r="PWM38" s="137"/>
      <c r="PWN38" s="137"/>
      <c r="PWO38" s="137"/>
      <c r="PWP38" s="137"/>
      <c r="PWQ38" s="137"/>
      <c r="PWR38" s="137"/>
      <c r="PWS38" s="137"/>
      <c r="PWT38" s="137"/>
      <c r="PWU38" s="137"/>
      <c r="PWV38" s="137"/>
      <c r="PWW38" s="137"/>
      <c r="PWX38" s="137"/>
      <c r="PWY38" s="137"/>
      <c r="PWZ38" s="137"/>
      <c r="PXA38" s="137"/>
      <c r="PXB38" s="137"/>
      <c r="PXC38" s="137"/>
      <c r="PXD38" s="137"/>
      <c r="PXE38" s="137"/>
      <c r="PXF38" s="137"/>
      <c r="PXG38" s="137"/>
      <c r="PXH38" s="137"/>
      <c r="PXI38" s="137"/>
      <c r="PXJ38" s="137"/>
      <c r="PXK38" s="137"/>
      <c r="PXL38" s="137"/>
      <c r="PXM38" s="137"/>
      <c r="PXN38" s="137"/>
      <c r="PXO38" s="137"/>
      <c r="PXP38" s="137"/>
      <c r="PXQ38" s="137"/>
      <c r="PXR38" s="137"/>
      <c r="PXS38" s="137"/>
      <c r="PXT38" s="137"/>
      <c r="PXU38" s="137"/>
      <c r="PXV38" s="137"/>
      <c r="PXW38" s="137"/>
      <c r="PXX38" s="137"/>
      <c r="PXY38" s="137"/>
      <c r="PXZ38" s="137"/>
      <c r="PYA38" s="137"/>
      <c r="PYB38" s="137"/>
      <c r="PYC38" s="137"/>
      <c r="PYD38" s="137"/>
      <c r="PYE38" s="137"/>
      <c r="PYF38" s="137"/>
      <c r="PYG38" s="137"/>
      <c r="PYH38" s="137"/>
      <c r="PYI38" s="137"/>
      <c r="PYJ38" s="137"/>
      <c r="PYK38" s="137"/>
      <c r="PYL38" s="137"/>
      <c r="PYM38" s="137"/>
      <c r="PYN38" s="137"/>
      <c r="PYO38" s="137"/>
      <c r="PYP38" s="137"/>
      <c r="PYQ38" s="137"/>
      <c r="PYR38" s="137"/>
      <c r="PYS38" s="137"/>
      <c r="PYT38" s="137"/>
      <c r="PYU38" s="137"/>
      <c r="PYV38" s="137"/>
      <c r="PYW38" s="137"/>
      <c r="PYX38" s="137"/>
      <c r="PYY38" s="137"/>
      <c r="PYZ38" s="137"/>
      <c r="PZA38" s="137"/>
      <c r="PZB38" s="137"/>
      <c r="PZC38" s="137"/>
      <c r="PZD38" s="137"/>
      <c r="PZE38" s="137"/>
      <c r="PZF38" s="137"/>
      <c r="PZG38" s="137"/>
      <c r="PZH38" s="137"/>
      <c r="PZI38" s="137"/>
      <c r="PZJ38" s="137"/>
      <c r="PZK38" s="137"/>
      <c r="PZL38" s="137"/>
      <c r="PZM38" s="137"/>
      <c r="PZN38" s="137"/>
      <c r="PZO38" s="137"/>
      <c r="PZP38" s="137"/>
      <c r="PZQ38" s="137"/>
      <c r="PZR38" s="137"/>
      <c r="PZS38" s="137"/>
      <c r="PZT38" s="137"/>
      <c r="PZU38" s="137"/>
      <c r="PZV38" s="137"/>
      <c r="PZW38" s="137"/>
      <c r="PZX38" s="137"/>
      <c r="PZY38" s="137"/>
      <c r="PZZ38" s="137"/>
      <c r="QAA38" s="137"/>
      <c r="QAB38" s="137"/>
      <c r="QAC38" s="137"/>
      <c r="QAD38" s="137"/>
      <c r="QAE38" s="137"/>
      <c r="QAF38" s="137"/>
      <c r="QAG38" s="137"/>
      <c r="QAH38" s="137"/>
      <c r="QAI38" s="137"/>
      <c r="QAJ38" s="137"/>
      <c r="QAK38" s="137"/>
      <c r="QAL38" s="137"/>
      <c r="QAM38" s="137"/>
      <c r="QAN38" s="137"/>
      <c r="QAO38" s="137"/>
      <c r="QAP38" s="137"/>
      <c r="QAQ38" s="137"/>
      <c r="QAR38" s="137"/>
      <c r="QAS38" s="137"/>
      <c r="QAT38" s="137"/>
      <c r="QAU38" s="137"/>
      <c r="QAV38" s="137"/>
      <c r="QAW38" s="137"/>
      <c r="QAX38" s="137"/>
      <c r="QAY38" s="137"/>
      <c r="QAZ38" s="137"/>
      <c r="QBA38" s="137"/>
      <c r="QBB38" s="137"/>
      <c r="QBC38" s="137"/>
      <c r="QBD38" s="137"/>
      <c r="QBE38" s="137"/>
      <c r="QBF38" s="137"/>
      <c r="QBG38" s="137"/>
      <c r="QBH38" s="137"/>
      <c r="QBI38" s="137"/>
      <c r="QBJ38" s="137"/>
      <c r="QBK38" s="137"/>
      <c r="QBL38" s="137"/>
      <c r="QBM38" s="137"/>
      <c r="QBN38" s="137"/>
      <c r="QBO38" s="137"/>
      <c r="QBP38" s="137"/>
      <c r="QBQ38" s="137"/>
      <c r="QBR38" s="137"/>
      <c r="QBS38" s="137"/>
      <c r="QBT38" s="137"/>
      <c r="QBU38" s="137"/>
      <c r="QBV38" s="137"/>
      <c r="QBW38" s="137"/>
      <c r="QBX38" s="137"/>
      <c r="QBY38" s="137"/>
      <c r="QBZ38" s="137"/>
      <c r="QCA38" s="137"/>
      <c r="QCB38" s="137"/>
      <c r="QCC38" s="137"/>
      <c r="QCD38" s="137"/>
      <c r="QCE38" s="137"/>
      <c r="QCF38" s="137"/>
      <c r="QCG38" s="137"/>
      <c r="QCH38" s="137"/>
      <c r="QCI38" s="137"/>
      <c r="QCJ38" s="137"/>
      <c r="QCK38" s="137"/>
      <c r="QCL38" s="137"/>
      <c r="QCM38" s="137"/>
      <c r="QCN38" s="137"/>
      <c r="QCO38" s="137"/>
      <c r="QCP38" s="137"/>
      <c r="QCQ38" s="137"/>
      <c r="QCR38" s="137"/>
      <c r="QCS38" s="137"/>
      <c r="QCT38" s="137"/>
      <c r="QCU38" s="137"/>
      <c r="QCV38" s="137"/>
      <c r="QCW38" s="137"/>
      <c r="QCX38" s="137"/>
      <c r="QCY38" s="137"/>
      <c r="QCZ38" s="137"/>
      <c r="QDA38" s="137"/>
      <c r="QDB38" s="137"/>
      <c r="QDC38" s="137"/>
      <c r="QDD38" s="137"/>
      <c r="QDE38" s="137"/>
      <c r="QDF38" s="137"/>
      <c r="QDG38" s="137"/>
      <c r="QDH38" s="137"/>
      <c r="QDI38" s="137"/>
      <c r="QDJ38" s="137"/>
      <c r="QDK38" s="137"/>
      <c r="QDL38" s="137"/>
      <c r="QDM38" s="137"/>
      <c r="QDN38" s="137"/>
      <c r="QDO38" s="137"/>
      <c r="QDP38" s="137"/>
      <c r="QDQ38" s="137"/>
      <c r="QDR38" s="137"/>
      <c r="QDS38" s="137"/>
      <c r="QDT38" s="137"/>
      <c r="QDU38" s="137"/>
      <c r="QDV38" s="137"/>
      <c r="QDW38" s="137"/>
      <c r="QDX38" s="137"/>
      <c r="QDY38" s="137"/>
      <c r="QDZ38" s="137"/>
      <c r="QEA38" s="137"/>
      <c r="QEB38" s="137"/>
      <c r="QEC38" s="137"/>
      <c r="QED38" s="137"/>
      <c r="QEE38" s="137"/>
      <c r="QEF38" s="137"/>
      <c r="QEG38" s="137"/>
      <c r="QEH38" s="137"/>
      <c r="QEI38" s="137"/>
      <c r="QEJ38" s="137"/>
      <c r="QEK38" s="137"/>
      <c r="QEL38" s="137"/>
      <c r="QEM38" s="137"/>
      <c r="QEN38" s="137"/>
      <c r="QEO38" s="137"/>
      <c r="QEP38" s="137"/>
      <c r="QEQ38" s="137"/>
      <c r="QER38" s="137"/>
      <c r="QES38" s="137"/>
      <c r="QET38" s="137"/>
      <c r="QEU38" s="137"/>
      <c r="QEV38" s="137"/>
      <c r="QEW38" s="137"/>
      <c r="QEX38" s="137"/>
      <c r="QEY38" s="137"/>
      <c r="QEZ38" s="137"/>
      <c r="QFA38" s="137"/>
      <c r="QFB38" s="137"/>
      <c r="QFC38" s="137"/>
      <c r="QFD38" s="137"/>
      <c r="QFE38" s="137"/>
      <c r="QFF38" s="137"/>
      <c r="QFG38" s="137"/>
      <c r="QFH38" s="137"/>
      <c r="QFI38" s="137"/>
      <c r="QFJ38" s="137"/>
      <c r="QFK38" s="137"/>
      <c r="QFL38" s="137"/>
      <c r="QFM38" s="137"/>
      <c r="QFN38" s="137"/>
      <c r="QFO38" s="137"/>
      <c r="QFP38" s="137"/>
      <c r="QFQ38" s="137"/>
      <c r="QFR38" s="137"/>
      <c r="QFS38" s="137"/>
      <c r="QFT38" s="137"/>
      <c r="QFU38" s="137"/>
      <c r="QFV38" s="137"/>
      <c r="QFW38" s="137"/>
      <c r="QFX38" s="137"/>
      <c r="QFY38" s="137"/>
      <c r="QFZ38" s="137"/>
      <c r="QGA38" s="137"/>
      <c r="QGB38" s="137"/>
      <c r="QGC38" s="137"/>
      <c r="QGD38" s="137"/>
      <c r="QGE38" s="137"/>
      <c r="QGF38" s="137"/>
      <c r="QGG38" s="137"/>
      <c r="QGH38" s="137"/>
      <c r="QGI38" s="137"/>
      <c r="QGJ38" s="137"/>
      <c r="QGK38" s="137"/>
      <c r="QGL38" s="137"/>
      <c r="QGM38" s="137"/>
      <c r="QGN38" s="137"/>
      <c r="QGO38" s="137"/>
      <c r="QGP38" s="137"/>
      <c r="QGQ38" s="137"/>
      <c r="QGR38" s="137"/>
      <c r="QGS38" s="137"/>
      <c r="QGT38" s="137"/>
      <c r="QGU38" s="137"/>
      <c r="QGV38" s="137"/>
      <c r="QGW38" s="137"/>
      <c r="QGX38" s="137"/>
      <c r="QGY38" s="137"/>
      <c r="QGZ38" s="137"/>
      <c r="QHA38" s="137"/>
      <c r="QHB38" s="137"/>
      <c r="QHC38" s="137"/>
      <c r="QHD38" s="137"/>
      <c r="QHE38" s="137"/>
      <c r="QHF38" s="137"/>
      <c r="QHG38" s="137"/>
      <c r="QHH38" s="137"/>
      <c r="QHI38" s="137"/>
      <c r="QHJ38" s="137"/>
      <c r="QHK38" s="137"/>
      <c r="QHL38" s="137"/>
      <c r="QHM38" s="137"/>
      <c r="QHN38" s="137"/>
      <c r="QHO38" s="137"/>
      <c r="QHP38" s="137"/>
      <c r="QHQ38" s="137"/>
      <c r="QHR38" s="137"/>
      <c r="QHS38" s="137"/>
      <c r="QHT38" s="137"/>
      <c r="QHU38" s="137"/>
      <c r="QHV38" s="137"/>
      <c r="QHW38" s="137"/>
      <c r="QHX38" s="137"/>
      <c r="QHY38" s="137"/>
      <c r="QHZ38" s="137"/>
      <c r="QIA38" s="137"/>
      <c r="QIB38" s="137"/>
      <c r="QIC38" s="137"/>
      <c r="QID38" s="137"/>
      <c r="QIE38" s="137"/>
      <c r="QIF38" s="137"/>
      <c r="QIG38" s="137"/>
      <c r="QIH38" s="137"/>
      <c r="QII38" s="137"/>
      <c r="QIJ38" s="137"/>
      <c r="QIK38" s="137"/>
      <c r="QIL38" s="137"/>
      <c r="QIM38" s="137"/>
      <c r="QIN38" s="137"/>
      <c r="QIO38" s="137"/>
      <c r="QIP38" s="137"/>
      <c r="QIQ38" s="137"/>
      <c r="QIR38" s="137"/>
      <c r="QIS38" s="137"/>
      <c r="QIT38" s="137"/>
      <c r="QIU38" s="137"/>
      <c r="QIV38" s="137"/>
      <c r="QIW38" s="137"/>
      <c r="QIX38" s="137"/>
      <c r="QIY38" s="137"/>
      <c r="QIZ38" s="137"/>
      <c r="QJA38" s="137"/>
      <c r="QJB38" s="137"/>
      <c r="QJC38" s="137"/>
      <c r="QJD38" s="137"/>
      <c r="QJE38" s="137"/>
      <c r="QJF38" s="137"/>
      <c r="QJG38" s="137"/>
      <c r="QJH38" s="137"/>
      <c r="QJI38" s="137"/>
      <c r="QJJ38" s="137"/>
      <c r="QJK38" s="137"/>
      <c r="QJL38" s="137"/>
      <c r="QJM38" s="137"/>
      <c r="QJN38" s="137"/>
      <c r="QJO38" s="137"/>
      <c r="QJP38" s="137"/>
      <c r="QJQ38" s="137"/>
      <c r="QJR38" s="137"/>
      <c r="QJS38" s="137"/>
      <c r="QJT38" s="137"/>
      <c r="QJU38" s="137"/>
      <c r="QJV38" s="137"/>
      <c r="QJW38" s="137"/>
      <c r="QJX38" s="137"/>
      <c r="QJY38" s="137"/>
      <c r="QJZ38" s="137"/>
      <c r="QKA38" s="137"/>
      <c r="QKB38" s="137"/>
      <c r="QKC38" s="137"/>
      <c r="QKD38" s="137"/>
      <c r="QKE38" s="137"/>
      <c r="QKF38" s="137"/>
      <c r="QKG38" s="137"/>
      <c r="QKH38" s="137"/>
      <c r="QKI38" s="137"/>
      <c r="QKJ38" s="137"/>
      <c r="QKK38" s="137"/>
      <c r="QKL38" s="137"/>
      <c r="QKM38" s="137"/>
      <c r="QKN38" s="137"/>
      <c r="QKO38" s="137"/>
      <c r="QKP38" s="137"/>
      <c r="QKQ38" s="137"/>
      <c r="QKR38" s="137"/>
      <c r="QKS38" s="137"/>
      <c r="QKT38" s="137"/>
      <c r="QKU38" s="137"/>
      <c r="QKV38" s="137"/>
      <c r="QKW38" s="137"/>
      <c r="QKX38" s="137"/>
      <c r="QKY38" s="137"/>
      <c r="QKZ38" s="137"/>
      <c r="QLA38" s="137"/>
      <c r="QLB38" s="137"/>
      <c r="QLC38" s="137"/>
      <c r="QLD38" s="137"/>
      <c r="QLE38" s="137"/>
      <c r="QLF38" s="137"/>
      <c r="QLG38" s="137"/>
      <c r="QLH38" s="137"/>
      <c r="QLI38" s="137"/>
      <c r="QLJ38" s="137"/>
      <c r="QLK38" s="137"/>
      <c r="QLL38" s="137"/>
      <c r="QLM38" s="137"/>
      <c r="QLN38" s="137"/>
      <c r="QLO38" s="137"/>
      <c r="QLP38" s="137"/>
      <c r="QLQ38" s="137"/>
      <c r="QLR38" s="137"/>
      <c r="QLS38" s="137"/>
      <c r="QLT38" s="137"/>
      <c r="QLU38" s="137"/>
      <c r="QLV38" s="137"/>
      <c r="QLW38" s="137"/>
      <c r="QLX38" s="137"/>
      <c r="QLY38" s="137"/>
      <c r="QLZ38" s="137"/>
      <c r="QMA38" s="137"/>
      <c r="QMB38" s="137"/>
      <c r="QMC38" s="137"/>
      <c r="QMD38" s="137"/>
      <c r="QME38" s="137"/>
      <c r="QMF38" s="137"/>
      <c r="QMG38" s="137"/>
      <c r="QMH38" s="137"/>
      <c r="QMI38" s="137"/>
      <c r="QMJ38" s="137"/>
      <c r="QMK38" s="137"/>
      <c r="QML38" s="137"/>
      <c r="QMM38" s="137"/>
      <c r="QMN38" s="137"/>
      <c r="QMO38" s="137"/>
      <c r="QMP38" s="137"/>
      <c r="QMQ38" s="137"/>
      <c r="QMR38" s="137"/>
      <c r="QMS38" s="137"/>
      <c r="QMT38" s="137"/>
      <c r="QMU38" s="137"/>
      <c r="QMV38" s="137"/>
      <c r="QMW38" s="137"/>
      <c r="QMX38" s="137"/>
      <c r="QMY38" s="137"/>
      <c r="QMZ38" s="137"/>
      <c r="QNA38" s="137"/>
      <c r="QNB38" s="137"/>
      <c r="QNC38" s="137"/>
      <c r="QND38" s="137"/>
      <c r="QNE38" s="137"/>
      <c r="QNF38" s="137"/>
      <c r="QNG38" s="137"/>
      <c r="QNH38" s="137"/>
      <c r="QNI38" s="137"/>
      <c r="QNJ38" s="137"/>
      <c r="QNK38" s="137"/>
      <c r="QNL38" s="137"/>
      <c r="QNM38" s="137"/>
      <c r="QNN38" s="137"/>
      <c r="QNO38" s="137"/>
      <c r="QNP38" s="137"/>
      <c r="QNQ38" s="137"/>
      <c r="QNR38" s="137"/>
      <c r="QNS38" s="137"/>
      <c r="QNT38" s="137"/>
      <c r="QNU38" s="137"/>
      <c r="QNV38" s="137"/>
      <c r="QNW38" s="137"/>
      <c r="QNX38" s="137"/>
      <c r="QNY38" s="137"/>
      <c r="QNZ38" s="137"/>
      <c r="QOA38" s="137"/>
      <c r="QOB38" s="137"/>
      <c r="QOC38" s="137"/>
      <c r="QOD38" s="137"/>
      <c r="QOE38" s="137"/>
      <c r="QOF38" s="137"/>
      <c r="QOG38" s="137"/>
      <c r="QOH38" s="137"/>
      <c r="QOI38" s="137"/>
      <c r="QOJ38" s="137"/>
      <c r="QOK38" s="137"/>
      <c r="QOL38" s="137"/>
      <c r="QOM38" s="137"/>
      <c r="QON38" s="137"/>
      <c r="QOO38" s="137"/>
      <c r="QOP38" s="137"/>
      <c r="QOQ38" s="137"/>
      <c r="QOR38" s="137"/>
      <c r="QOS38" s="137"/>
      <c r="QOT38" s="137"/>
      <c r="QOU38" s="137"/>
      <c r="QOV38" s="137"/>
      <c r="QOW38" s="137"/>
      <c r="QOX38" s="137"/>
      <c r="QOY38" s="137"/>
      <c r="QOZ38" s="137"/>
      <c r="QPA38" s="137"/>
      <c r="QPB38" s="137"/>
      <c r="QPC38" s="137"/>
      <c r="QPD38" s="137"/>
      <c r="QPE38" s="137"/>
      <c r="QPF38" s="137"/>
      <c r="QPG38" s="137"/>
      <c r="QPH38" s="137"/>
      <c r="QPI38" s="137"/>
      <c r="QPJ38" s="137"/>
      <c r="QPK38" s="137"/>
      <c r="QPL38" s="137"/>
      <c r="QPM38" s="137"/>
      <c r="QPN38" s="137"/>
      <c r="QPO38" s="137"/>
      <c r="QPP38" s="137"/>
      <c r="QPQ38" s="137"/>
      <c r="QPR38" s="137"/>
      <c r="QPS38" s="137"/>
      <c r="QPT38" s="137"/>
      <c r="QPU38" s="137"/>
      <c r="QPV38" s="137"/>
      <c r="QPW38" s="137"/>
      <c r="QPX38" s="137"/>
      <c r="QPY38" s="137"/>
      <c r="QPZ38" s="137"/>
      <c r="QQA38" s="137"/>
      <c r="QQB38" s="137"/>
      <c r="QQC38" s="137"/>
      <c r="QQD38" s="137"/>
      <c r="QQE38" s="137"/>
      <c r="QQF38" s="137"/>
      <c r="QQG38" s="137"/>
      <c r="QQH38" s="137"/>
      <c r="QQI38" s="137"/>
      <c r="QQJ38" s="137"/>
      <c r="QQK38" s="137"/>
      <c r="QQL38" s="137"/>
      <c r="QQM38" s="137"/>
      <c r="QQN38" s="137"/>
      <c r="QQO38" s="137"/>
      <c r="QQP38" s="137"/>
      <c r="QQQ38" s="137"/>
      <c r="QQR38" s="137"/>
      <c r="QQS38" s="137"/>
      <c r="QQT38" s="137"/>
      <c r="QQU38" s="137"/>
      <c r="QQV38" s="137"/>
      <c r="QQW38" s="137"/>
      <c r="QQX38" s="137"/>
      <c r="QQY38" s="137"/>
      <c r="QQZ38" s="137"/>
      <c r="QRA38" s="137"/>
      <c r="QRB38" s="137"/>
      <c r="QRC38" s="137"/>
      <c r="QRD38" s="137"/>
      <c r="QRE38" s="137"/>
      <c r="QRF38" s="137"/>
      <c r="QRG38" s="137"/>
      <c r="QRH38" s="137"/>
      <c r="QRI38" s="137"/>
      <c r="QRJ38" s="137"/>
      <c r="QRK38" s="137"/>
      <c r="QRL38" s="137"/>
      <c r="QRM38" s="137"/>
      <c r="QRN38" s="137"/>
      <c r="QRO38" s="137"/>
      <c r="QRP38" s="137"/>
      <c r="QRQ38" s="137"/>
      <c r="QRR38" s="137"/>
      <c r="QRS38" s="137"/>
      <c r="QRT38" s="137"/>
      <c r="QRU38" s="137"/>
      <c r="QRV38" s="137"/>
      <c r="QRW38" s="137"/>
      <c r="QRX38" s="137"/>
      <c r="QRY38" s="137"/>
      <c r="QRZ38" s="137"/>
      <c r="QSA38" s="137"/>
      <c r="QSB38" s="137"/>
      <c r="QSC38" s="137"/>
      <c r="QSD38" s="137"/>
      <c r="QSE38" s="137"/>
      <c r="QSF38" s="137"/>
      <c r="QSG38" s="137"/>
      <c r="QSH38" s="137"/>
      <c r="QSI38" s="137"/>
      <c r="QSJ38" s="137"/>
      <c r="QSK38" s="137"/>
      <c r="QSL38" s="137"/>
      <c r="QSM38" s="137"/>
      <c r="QSN38" s="137"/>
      <c r="QSO38" s="137"/>
      <c r="QSP38" s="137"/>
      <c r="QSQ38" s="137"/>
      <c r="QSR38" s="137"/>
      <c r="QSS38" s="137"/>
      <c r="QST38" s="137"/>
      <c r="QSU38" s="137"/>
      <c r="QSV38" s="137"/>
      <c r="QSW38" s="137"/>
      <c r="QSX38" s="137"/>
      <c r="QSY38" s="137"/>
      <c r="QSZ38" s="137"/>
      <c r="QTA38" s="137"/>
      <c r="QTB38" s="137"/>
      <c r="QTC38" s="137"/>
      <c r="QTD38" s="137"/>
      <c r="QTE38" s="137"/>
      <c r="QTF38" s="137"/>
      <c r="QTG38" s="137"/>
      <c r="QTH38" s="137"/>
      <c r="QTI38" s="137"/>
      <c r="QTJ38" s="137"/>
      <c r="QTK38" s="137"/>
      <c r="QTL38" s="137"/>
      <c r="QTM38" s="137"/>
      <c r="QTN38" s="137"/>
      <c r="QTO38" s="137"/>
      <c r="QTP38" s="137"/>
      <c r="QTQ38" s="137"/>
      <c r="QTR38" s="137"/>
      <c r="QTS38" s="137"/>
      <c r="QTT38" s="137"/>
      <c r="QTU38" s="137"/>
      <c r="QTV38" s="137"/>
      <c r="QTW38" s="137"/>
      <c r="QTX38" s="137"/>
      <c r="QTY38" s="137"/>
      <c r="QTZ38" s="137"/>
      <c r="QUA38" s="137"/>
      <c r="QUB38" s="137"/>
      <c r="QUC38" s="137"/>
      <c r="QUD38" s="137"/>
      <c r="QUE38" s="137"/>
      <c r="QUF38" s="137"/>
      <c r="QUG38" s="137"/>
      <c r="QUH38" s="137"/>
      <c r="QUI38" s="137"/>
      <c r="QUJ38" s="137"/>
      <c r="QUK38" s="137"/>
      <c r="QUL38" s="137"/>
      <c r="QUM38" s="137"/>
      <c r="QUN38" s="137"/>
      <c r="QUO38" s="137"/>
      <c r="QUP38" s="137"/>
      <c r="QUQ38" s="137"/>
      <c r="QUR38" s="137"/>
      <c r="QUS38" s="137"/>
      <c r="QUT38" s="137"/>
      <c r="QUU38" s="137"/>
      <c r="QUV38" s="137"/>
      <c r="QUW38" s="137"/>
      <c r="QUX38" s="137"/>
      <c r="QUY38" s="137"/>
      <c r="QUZ38" s="137"/>
      <c r="QVA38" s="137"/>
      <c r="QVB38" s="137"/>
      <c r="QVC38" s="137"/>
      <c r="QVD38" s="137"/>
      <c r="QVE38" s="137"/>
      <c r="QVF38" s="137"/>
      <c r="QVG38" s="137"/>
      <c r="QVH38" s="137"/>
      <c r="QVI38" s="137"/>
      <c r="QVJ38" s="137"/>
      <c r="QVK38" s="137"/>
      <c r="QVL38" s="137"/>
      <c r="QVM38" s="137"/>
      <c r="QVN38" s="137"/>
      <c r="QVO38" s="137"/>
      <c r="QVP38" s="137"/>
      <c r="QVQ38" s="137"/>
      <c r="QVR38" s="137"/>
      <c r="QVS38" s="137"/>
      <c r="QVT38" s="137"/>
      <c r="QVU38" s="137"/>
      <c r="QVV38" s="137"/>
      <c r="QVW38" s="137"/>
      <c r="QVX38" s="137"/>
      <c r="QVY38" s="137"/>
      <c r="QVZ38" s="137"/>
      <c r="QWA38" s="137"/>
      <c r="QWB38" s="137"/>
      <c r="QWC38" s="137"/>
      <c r="QWD38" s="137"/>
      <c r="QWE38" s="137"/>
      <c r="QWF38" s="137"/>
      <c r="QWG38" s="137"/>
      <c r="QWH38" s="137"/>
      <c r="QWI38" s="137"/>
      <c r="QWJ38" s="137"/>
      <c r="QWK38" s="137"/>
      <c r="QWL38" s="137"/>
      <c r="QWM38" s="137"/>
      <c r="QWN38" s="137"/>
      <c r="QWO38" s="137"/>
      <c r="QWP38" s="137"/>
      <c r="QWQ38" s="137"/>
      <c r="QWR38" s="137"/>
      <c r="QWS38" s="137"/>
      <c r="QWT38" s="137"/>
      <c r="QWU38" s="137"/>
      <c r="QWV38" s="137"/>
      <c r="QWW38" s="137"/>
      <c r="QWX38" s="137"/>
      <c r="QWY38" s="137"/>
      <c r="QWZ38" s="137"/>
      <c r="QXA38" s="137"/>
      <c r="QXB38" s="137"/>
      <c r="QXC38" s="137"/>
      <c r="QXD38" s="137"/>
      <c r="QXE38" s="137"/>
      <c r="QXF38" s="137"/>
      <c r="QXG38" s="137"/>
      <c r="QXH38" s="137"/>
      <c r="QXI38" s="137"/>
      <c r="QXJ38" s="137"/>
      <c r="QXK38" s="137"/>
      <c r="QXL38" s="137"/>
      <c r="QXM38" s="137"/>
      <c r="QXN38" s="137"/>
      <c r="QXO38" s="137"/>
      <c r="QXP38" s="137"/>
      <c r="QXQ38" s="137"/>
      <c r="QXR38" s="137"/>
      <c r="QXS38" s="137"/>
      <c r="QXT38" s="137"/>
      <c r="QXU38" s="137"/>
      <c r="QXV38" s="137"/>
      <c r="QXW38" s="137"/>
      <c r="QXX38" s="137"/>
      <c r="QXY38" s="137"/>
      <c r="QXZ38" s="137"/>
      <c r="QYA38" s="137"/>
      <c r="QYB38" s="137"/>
      <c r="QYC38" s="137"/>
      <c r="QYD38" s="137"/>
      <c r="QYE38" s="137"/>
      <c r="QYF38" s="137"/>
      <c r="QYG38" s="137"/>
      <c r="QYH38" s="137"/>
      <c r="QYI38" s="137"/>
      <c r="QYJ38" s="137"/>
      <c r="QYK38" s="137"/>
      <c r="QYL38" s="137"/>
      <c r="QYM38" s="137"/>
      <c r="QYN38" s="137"/>
      <c r="QYO38" s="137"/>
      <c r="QYP38" s="137"/>
      <c r="QYQ38" s="137"/>
      <c r="QYR38" s="137"/>
      <c r="QYS38" s="137"/>
      <c r="QYT38" s="137"/>
      <c r="QYU38" s="137"/>
      <c r="QYV38" s="137"/>
      <c r="QYW38" s="137"/>
      <c r="QYX38" s="137"/>
      <c r="QYY38" s="137"/>
      <c r="QYZ38" s="137"/>
      <c r="QZA38" s="137"/>
      <c r="QZB38" s="137"/>
      <c r="QZC38" s="137"/>
      <c r="QZD38" s="137"/>
      <c r="QZE38" s="137"/>
      <c r="QZF38" s="137"/>
      <c r="QZG38" s="137"/>
      <c r="QZH38" s="137"/>
      <c r="QZI38" s="137"/>
      <c r="QZJ38" s="137"/>
      <c r="QZK38" s="137"/>
      <c r="QZL38" s="137"/>
      <c r="QZM38" s="137"/>
      <c r="QZN38" s="137"/>
      <c r="QZO38" s="137"/>
      <c r="QZP38" s="137"/>
      <c r="QZQ38" s="137"/>
      <c r="QZR38" s="137"/>
      <c r="QZS38" s="137"/>
      <c r="QZT38" s="137"/>
      <c r="QZU38" s="137"/>
      <c r="QZV38" s="137"/>
      <c r="QZW38" s="137"/>
      <c r="QZX38" s="137"/>
      <c r="QZY38" s="137"/>
      <c r="QZZ38" s="137"/>
      <c r="RAA38" s="137"/>
      <c r="RAB38" s="137"/>
      <c r="RAC38" s="137"/>
      <c r="RAD38" s="137"/>
      <c r="RAE38" s="137"/>
      <c r="RAF38" s="137"/>
      <c r="RAG38" s="137"/>
      <c r="RAH38" s="137"/>
      <c r="RAI38" s="137"/>
      <c r="RAJ38" s="137"/>
      <c r="RAK38" s="137"/>
      <c r="RAL38" s="137"/>
      <c r="RAM38" s="137"/>
      <c r="RAN38" s="137"/>
      <c r="RAO38" s="137"/>
      <c r="RAP38" s="137"/>
      <c r="RAQ38" s="137"/>
      <c r="RAR38" s="137"/>
      <c r="RAS38" s="137"/>
      <c r="RAT38" s="137"/>
      <c r="RAU38" s="137"/>
      <c r="RAV38" s="137"/>
      <c r="RAW38" s="137"/>
      <c r="RAX38" s="137"/>
      <c r="RAY38" s="137"/>
      <c r="RAZ38" s="137"/>
      <c r="RBA38" s="137"/>
      <c r="RBB38" s="137"/>
      <c r="RBC38" s="137"/>
      <c r="RBD38" s="137"/>
      <c r="RBE38" s="137"/>
      <c r="RBF38" s="137"/>
      <c r="RBG38" s="137"/>
      <c r="RBH38" s="137"/>
      <c r="RBI38" s="137"/>
      <c r="RBJ38" s="137"/>
      <c r="RBK38" s="137"/>
      <c r="RBL38" s="137"/>
      <c r="RBM38" s="137"/>
      <c r="RBN38" s="137"/>
      <c r="RBO38" s="137"/>
      <c r="RBP38" s="137"/>
      <c r="RBQ38" s="137"/>
      <c r="RBR38" s="137"/>
      <c r="RBS38" s="137"/>
      <c r="RBT38" s="137"/>
      <c r="RBU38" s="137"/>
      <c r="RBV38" s="137"/>
      <c r="RBW38" s="137"/>
      <c r="RBX38" s="137"/>
      <c r="RBY38" s="137"/>
      <c r="RBZ38" s="137"/>
      <c r="RCA38" s="137"/>
      <c r="RCB38" s="137"/>
      <c r="RCC38" s="137"/>
      <c r="RCD38" s="137"/>
      <c r="RCE38" s="137"/>
      <c r="RCF38" s="137"/>
      <c r="RCG38" s="137"/>
      <c r="RCH38" s="137"/>
      <c r="RCI38" s="137"/>
      <c r="RCJ38" s="137"/>
      <c r="RCK38" s="137"/>
      <c r="RCL38" s="137"/>
      <c r="RCM38" s="137"/>
      <c r="RCN38" s="137"/>
      <c r="RCO38" s="137"/>
      <c r="RCP38" s="137"/>
      <c r="RCQ38" s="137"/>
      <c r="RCR38" s="137"/>
      <c r="RCS38" s="137"/>
      <c r="RCT38" s="137"/>
      <c r="RCU38" s="137"/>
      <c r="RCV38" s="137"/>
      <c r="RCW38" s="137"/>
      <c r="RCX38" s="137"/>
      <c r="RCY38" s="137"/>
      <c r="RCZ38" s="137"/>
      <c r="RDA38" s="137"/>
      <c r="RDB38" s="137"/>
      <c r="RDC38" s="137"/>
      <c r="RDD38" s="137"/>
      <c r="RDE38" s="137"/>
      <c r="RDF38" s="137"/>
      <c r="RDG38" s="137"/>
      <c r="RDH38" s="137"/>
      <c r="RDI38" s="137"/>
      <c r="RDJ38" s="137"/>
      <c r="RDK38" s="137"/>
      <c r="RDL38" s="137"/>
      <c r="RDM38" s="137"/>
      <c r="RDN38" s="137"/>
      <c r="RDO38" s="137"/>
      <c r="RDP38" s="137"/>
      <c r="RDQ38" s="137"/>
      <c r="RDR38" s="137"/>
      <c r="RDS38" s="137"/>
      <c r="RDT38" s="137"/>
      <c r="RDU38" s="137"/>
      <c r="RDV38" s="137"/>
      <c r="RDW38" s="137"/>
      <c r="RDX38" s="137"/>
      <c r="RDY38" s="137"/>
      <c r="RDZ38" s="137"/>
      <c r="REA38" s="137"/>
      <c r="REB38" s="137"/>
      <c r="REC38" s="137"/>
      <c r="RED38" s="137"/>
      <c r="REE38" s="137"/>
      <c r="REF38" s="137"/>
      <c r="REG38" s="137"/>
      <c r="REH38" s="137"/>
      <c r="REI38" s="137"/>
      <c r="REJ38" s="137"/>
      <c r="REK38" s="137"/>
      <c r="REL38" s="137"/>
      <c r="REM38" s="137"/>
      <c r="REN38" s="137"/>
      <c r="REO38" s="137"/>
      <c r="REP38" s="137"/>
      <c r="REQ38" s="137"/>
      <c r="RER38" s="137"/>
      <c r="RES38" s="137"/>
      <c r="RET38" s="137"/>
      <c r="REU38" s="137"/>
      <c r="REV38" s="137"/>
      <c r="REW38" s="137"/>
      <c r="REX38" s="137"/>
      <c r="REY38" s="137"/>
      <c r="REZ38" s="137"/>
      <c r="RFA38" s="137"/>
      <c r="RFB38" s="137"/>
      <c r="RFC38" s="137"/>
      <c r="RFD38" s="137"/>
      <c r="RFE38" s="137"/>
      <c r="RFF38" s="137"/>
      <c r="RFG38" s="137"/>
      <c r="RFH38" s="137"/>
      <c r="RFI38" s="137"/>
      <c r="RFJ38" s="137"/>
      <c r="RFK38" s="137"/>
      <c r="RFL38" s="137"/>
      <c r="RFM38" s="137"/>
      <c r="RFN38" s="137"/>
      <c r="RFO38" s="137"/>
      <c r="RFP38" s="137"/>
      <c r="RFQ38" s="137"/>
      <c r="RFR38" s="137"/>
      <c r="RFS38" s="137"/>
      <c r="RFT38" s="137"/>
      <c r="RFU38" s="137"/>
      <c r="RFV38" s="137"/>
      <c r="RFW38" s="137"/>
      <c r="RFX38" s="137"/>
      <c r="RFY38" s="137"/>
      <c r="RFZ38" s="137"/>
      <c r="RGA38" s="137"/>
      <c r="RGB38" s="137"/>
      <c r="RGC38" s="137"/>
      <c r="RGD38" s="137"/>
      <c r="RGE38" s="137"/>
      <c r="RGF38" s="137"/>
      <c r="RGG38" s="137"/>
      <c r="RGH38" s="137"/>
      <c r="RGI38" s="137"/>
      <c r="RGJ38" s="137"/>
      <c r="RGK38" s="137"/>
      <c r="RGL38" s="137"/>
      <c r="RGM38" s="137"/>
      <c r="RGN38" s="137"/>
      <c r="RGO38" s="137"/>
      <c r="RGP38" s="137"/>
      <c r="RGQ38" s="137"/>
      <c r="RGR38" s="137"/>
      <c r="RGS38" s="137"/>
      <c r="RGT38" s="137"/>
      <c r="RGU38" s="137"/>
      <c r="RGV38" s="137"/>
      <c r="RGW38" s="137"/>
      <c r="RGX38" s="137"/>
      <c r="RGY38" s="137"/>
      <c r="RGZ38" s="137"/>
      <c r="RHA38" s="137"/>
      <c r="RHB38" s="137"/>
      <c r="RHC38" s="137"/>
      <c r="RHD38" s="137"/>
      <c r="RHE38" s="137"/>
      <c r="RHF38" s="137"/>
      <c r="RHG38" s="137"/>
      <c r="RHH38" s="137"/>
      <c r="RHI38" s="137"/>
      <c r="RHJ38" s="137"/>
      <c r="RHK38" s="137"/>
      <c r="RHL38" s="137"/>
      <c r="RHM38" s="137"/>
      <c r="RHN38" s="137"/>
      <c r="RHO38" s="137"/>
      <c r="RHP38" s="137"/>
      <c r="RHQ38" s="137"/>
      <c r="RHR38" s="137"/>
      <c r="RHS38" s="137"/>
      <c r="RHT38" s="137"/>
      <c r="RHU38" s="137"/>
      <c r="RHV38" s="137"/>
      <c r="RHW38" s="137"/>
      <c r="RHX38" s="137"/>
      <c r="RHY38" s="137"/>
      <c r="RHZ38" s="137"/>
      <c r="RIA38" s="137"/>
      <c r="RIB38" s="137"/>
      <c r="RIC38" s="137"/>
      <c r="RID38" s="137"/>
      <c r="RIE38" s="137"/>
      <c r="RIF38" s="137"/>
      <c r="RIG38" s="137"/>
      <c r="RIH38" s="137"/>
      <c r="RII38" s="137"/>
      <c r="RIJ38" s="137"/>
      <c r="RIK38" s="137"/>
      <c r="RIL38" s="137"/>
      <c r="RIM38" s="137"/>
      <c r="RIN38" s="137"/>
      <c r="RIO38" s="137"/>
      <c r="RIP38" s="137"/>
      <c r="RIQ38" s="137"/>
      <c r="RIR38" s="137"/>
      <c r="RIS38" s="137"/>
      <c r="RIT38" s="137"/>
      <c r="RIU38" s="137"/>
      <c r="RIV38" s="137"/>
      <c r="RIW38" s="137"/>
      <c r="RIX38" s="137"/>
      <c r="RIY38" s="137"/>
      <c r="RIZ38" s="137"/>
      <c r="RJA38" s="137"/>
      <c r="RJB38" s="137"/>
      <c r="RJC38" s="137"/>
      <c r="RJD38" s="137"/>
      <c r="RJE38" s="137"/>
      <c r="RJF38" s="137"/>
      <c r="RJG38" s="137"/>
      <c r="RJH38" s="137"/>
      <c r="RJI38" s="137"/>
      <c r="RJJ38" s="137"/>
      <c r="RJK38" s="137"/>
      <c r="RJL38" s="137"/>
      <c r="RJM38" s="137"/>
      <c r="RJN38" s="137"/>
      <c r="RJO38" s="137"/>
      <c r="RJP38" s="137"/>
      <c r="RJQ38" s="137"/>
      <c r="RJR38" s="137"/>
      <c r="RJS38" s="137"/>
      <c r="RJT38" s="137"/>
      <c r="RJU38" s="137"/>
      <c r="RJV38" s="137"/>
      <c r="RJW38" s="137"/>
      <c r="RJX38" s="137"/>
      <c r="RJY38" s="137"/>
      <c r="RJZ38" s="137"/>
      <c r="RKA38" s="137"/>
      <c r="RKB38" s="137"/>
      <c r="RKC38" s="137"/>
      <c r="RKD38" s="137"/>
      <c r="RKE38" s="137"/>
      <c r="RKF38" s="137"/>
      <c r="RKG38" s="137"/>
      <c r="RKH38" s="137"/>
      <c r="RKI38" s="137"/>
      <c r="RKJ38" s="137"/>
      <c r="RKK38" s="137"/>
      <c r="RKL38" s="137"/>
      <c r="RKM38" s="137"/>
      <c r="RKN38" s="137"/>
      <c r="RKO38" s="137"/>
      <c r="RKP38" s="137"/>
      <c r="RKQ38" s="137"/>
      <c r="RKR38" s="137"/>
      <c r="RKS38" s="137"/>
      <c r="RKT38" s="137"/>
      <c r="RKU38" s="137"/>
      <c r="RKV38" s="137"/>
      <c r="RKW38" s="137"/>
      <c r="RKX38" s="137"/>
      <c r="RKY38" s="137"/>
      <c r="RKZ38" s="137"/>
      <c r="RLA38" s="137"/>
      <c r="RLB38" s="137"/>
      <c r="RLC38" s="137"/>
      <c r="RLD38" s="137"/>
      <c r="RLE38" s="137"/>
      <c r="RLF38" s="137"/>
      <c r="RLG38" s="137"/>
      <c r="RLH38" s="137"/>
      <c r="RLI38" s="137"/>
      <c r="RLJ38" s="137"/>
      <c r="RLK38" s="137"/>
      <c r="RLL38" s="137"/>
      <c r="RLM38" s="137"/>
      <c r="RLN38" s="137"/>
      <c r="RLO38" s="137"/>
      <c r="RLP38" s="137"/>
      <c r="RLQ38" s="137"/>
      <c r="RLR38" s="137"/>
      <c r="RLS38" s="137"/>
      <c r="RLT38" s="137"/>
      <c r="RLU38" s="137"/>
      <c r="RLV38" s="137"/>
      <c r="RLW38" s="137"/>
      <c r="RLX38" s="137"/>
      <c r="RLY38" s="137"/>
      <c r="RLZ38" s="137"/>
      <c r="RMA38" s="137"/>
      <c r="RMB38" s="137"/>
      <c r="RMC38" s="137"/>
      <c r="RMD38" s="137"/>
      <c r="RME38" s="137"/>
      <c r="RMF38" s="137"/>
      <c r="RMG38" s="137"/>
      <c r="RMH38" s="137"/>
      <c r="RMI38" s="137"/>
      <c r="RMJ38" s="137"/>
      <c r="RMK38" s="137"/>
      <c r="RML38" s="137"/>
      <c r="RMM38" s="137"/>
      <c r="RMN38" s="137"/>
      <c r="RMO38" s="137"/>
      <c r="RMP38" s="137"/>
      <c r="RMQ38" s="137"/>
      <c r="RMR38" s="137"/>
      <c r="RMS38" s="137"/>
      <c r="RMT38" s="137"/>
      <c r="RMU38" s="137"/>
      <c r="RMV38" s="137"/>
      <c r="RMW38" s="137"/>
      <c r="RMX38" s="137"/>
      <c r="RMY38" s="137"/>
      <c r="RMZ38" s="137"/>
      <c r="RNA38" s="137"/>
      <c r="RNB38" s="137"/>
      <c r="RNC38" s="137"/>
      <c r="RND38" s="137"/>
      <c r="RNE38" s="137"/>
      <c r="RNF38" s="137"/>
      <c r="RNG38" s="137"/>
      <c r="RNH38" s="137"/>
      <c r="RNI38" s="137"/>
      <c r="RNJ38" s="137"/>
      <c r="RNK38" s="137"/>
      <c r="RNL38" s="137"/>
      <c r="RNM38" s="137"/>
      <c r="RNN38" s="137"/>
      <c r="RNO38" s="137"/>
      <c r="RNP38" s="137"/>
      <c r="RNQ38" s="137"/>
      <c r="RNR38" s="137"/>
      <c r="RNS38" s="137"/>
      <c r="RNT38" s="137"/>
      <c r="RNU38" s="137"/>
      <c r="RNV38" s="137"/>
      <c r="RNW38" s="137"/>
      <c r="RNX38" s="137"/>
      <c r="RNY38" s="137"/>
      <c r="RNZ38" s="137"/>
      <c r="ROA38" s="137"/>
      <c r="ROB38" s="137"/>
      <c r="ROC38" s="137"/>
      <c r="ROD38" s="137"/>
      <c r="ROE38" s="137"/>
      <c r="ROF38" s="137"/>
      <c r="ROG38" s="137"/>
      <c r="ROH38" s="137"/>
      <c r="ROI38" s="137"/>
      <c r="ROJ38" s="137"/>
      <c r="ROK38" s="137"/>
      <c r="ROL38" s="137"/>
      <c r="ROM38" s="137"/>
      <c r="RON38" s="137"/>
      <c r="ROO38" s="137"/>
      <c r="ROP38" s="137"/>
      <c r="ROQ38" s="137"/>
      <c r="ROR38" s="137"/>
      <c r="ROS38" s="137"/>
      <c r="ROT38" s="137"/>
      <c r="ROU38" s="137"/>
      <c r="ROV38" s="137"/>
      <c r="ROW38" s="137"/>
      <c r="ROX38" s="137"/>
      <c r="ROY38" s="137"/>
      <c r="ROZ38" s="137"/>
      <c r="RPA38" s="137"/>
      <c r="RPB38" s="137"/>
      <c r="RPC38" s="137"/>
      <c r="RPD38" s="137"/>
      <c r="RPE38" s="137"/>
      <c r="RPF38" s="137"/>
      <c r="RPG38" s="137"/>
      <c r="RPH38" s="137"/>
      <c r="RPI38" s="137"/>
      <c r="RPJ38" s="137"/>
      <c r="RPK38" s="137"/>
      <c r="RPL38" s="137"/>
      <c r="RPM38" s="137"/>
      <c r="RPN38" s="137"/>
      <c r="RPO38" s="137"/>
      <c r="RPP38" s="137"/>
      <c r="RPQ38" s="137"/>
      <c r="RPR38" s="137"/>
      <c r="RPS38" s="137"/>
      <c r="RPT38" s="137"/>
      <c r="RPU38" s="137"/>
      <c r="RPV38" s="137"/>
      <c r="RPW38" s="137"/>
      <c r="RPX38" s="137"/>
      <c r="RPY38" s="137"/>
      <c r="RPZ38" s="137"/>
      <c r="RQA38" s="137"/>
      <c r="RQB38" s="137"/>
      <c r="RQC38" s="137"/>
      <c r="RQD38" s="137"/>
      <c r="RQE38" s="137"/>
      <c r="RQF38" s="137"/>
      <c r="RQG38" s="137"/>
      <c r="RQH38" s="137"/>
      <c r="RQI38" s="137"/>
      <c r="RQJ38" s="137"/>
      <c r="RQK38" s="137"/>
      <c r="RQL38" s="137"/>
      <c r="RQM38" s="137"/>
      <c r="RQN38" s="137"/>
      <c r="RQO38" s="137"/>
      <c r="RQP38" s="137"/>
      <c r="RQQ38" s="137"/>
      <c r="RQR38" s="137"/>
      <c r="RQS38" s="137"/>
      <c r="RQT38" s="137"/>
      <c r="RQU38" s="137"/>
      <c r="RQV38" s="137"/>
      <c r="RQW38" s="137"/>
      <c r="RQX38" s="137"/>
      <c r="RQY38" s="137"/>
      <c r="RQZ38" s="137"/>
      <c r="RRA38" s="137"/>
      <c r="RRB38" s="137"/>
      <c r="RRC38" s="137"/>
      <c r="RRD38" s="137"/>
      <c r="RRE38" s="137"/>
      <c r="RRF38" s="137"/>
      <c r="RRG38" s="137"/>
      <c r="RRH38" s="137"/>
      <c r="RRI38" s="137"/>
      <c r="RRJ38" s="137"/>
      <c r="RRK38" s="137"/>
      <c r="RRL38" s="137"/>
      <c r="RRM38" s="137"/>
      <c r="RRN38" s="137"/>
      <c r="RRO38" s="137"/>
      <c r="RRP38" s="137"/>
      <c r="RRQ38" s="137"/>
      <c r="RRR38" s="137"/>
      <c r="RRS38" s="137"/>
      <c r="RRT38" s="137"/>
      <c r="RRU38" s="137"/>
      <c r="RRV38" s="137"/>
      <c r="RRW38" s="137"/>
      <c r="RRX38" s="137"/>
      <c r="RRY38" s="137"/>
      <c r="RRZ38" s="137"/>
      <c r="RSA38" s="137"/>
      <c r="RSB38" s="137"/>
      <c r="RSC38" s="137"/>
      <c r="RSD38" s="137"/>
      <c r="RSE38" s="137"/>
      <c r="RSF38" s="137"/>
      <c r="RSG38" s="137"/>
      <c r="RSH38" s="137"/>
      <c r="RSI38" s="137"/>
      <c r="RSJ38" s="137"/>
      <c r="RSK38" s="137"/>
      <c r="RSL38" s="137"/>
      <c r="RSM38" s="137"/>
      <c r="RSN38" s="137"/>
      <c r="RSO38" s="137"/>
      <c r="RSP38" s="137"/>
      <c r="RSQ38" s="137"/>
      <c r="RSR38" s="137"/>
      <c r="RSS38" s="137"/>
      <c r="RST38" s="137"/>
      <c r="RSU38" s="137"/>
      <c r="RSV38" s="137"/>
      <c r="RSW38" s="137"/>
      <c r="RSX38" s="137"/>
      <c r="RSY38" s="137"/>
      <c r="RSZ38" s="137"/>
      <c r="RTA38" s="137"/>
      <c r="RTB38" s="137"/>
      <c r="RTC38" s="137"/>
      <c r="RTD38" s="137"/>
      <c r="RTE38" s="137"/>
      <c r="RTF38" s="137"/>
      <c r="RTG38" s="137"/>
      <c r="RTH38" s="137"/>
      <c r="RTI38" s="137"/>
      <c r="RTJ38" s="137"/>
      <c r="RTK38" s="137"/>
      <c r="RTL38" s="137"/>
      <c r="RTM38" s="137"/>
      <c r="RTN38" s="137"/>
      <c r="RTO38" s="137"/>
      <c r="RTP38" s="137"/>
      <c r="RTQ38" s="137"/>
      <c r="RTR38" s="137"/>
      <c r="RTS38" s="137"/>
      <c r="RTT38" s="137"/>
      <c r="RTU38" s="137"/>
      <c r="RTV38" s="137"/>
      <c r="RTW38" s="137"/>
      <c r="RTX38" s="137"/>
      <c r="RTY38" s="137"/>
      <c r="RTZ38" s="137"/>
      <c r="RUA38" s="137"/>
      <c r="RUB38" s="137"/>
      <c r="RUC38" s="137"/>
      <c r="RUD38" s="137"/>
      <c r="RUE38" s="137"/>
      <c r="RUF38" s="137"/>
      <c r="RUG38" s="137"/>
      <c r="RUH38" s="137"/>
      <c r="RUI38" s="137"/>
      <c r="RUJ38" s="137"/>
      <c r="RUK38" s="137"/>
      <c r="RUL38" s="137"/>
      <c r="RUM38" s="137"/>
      <c r="RUN38" s="137"/>
      <c r="RUO38" s="137"/>
      <c r="RUP38" s="137"/>
      <c r="RUQ38" s="137"/>
      <c r="RUR38" s="137"/>
      <c r="RUS38" s="137"/>
      <c r="RUT38" s="137"/>
      <c r="RUU38" s="137"/>
      <c r="RUV38" s="137"/>
      <c r="RUW38" s="137"/>
      <c r="RUX38" s="137"/>
      <c r="RUY38" s="137"/>
      <c r="RUZ38" s="137"/>
      <c r="RVA38" s="137"/>
      <c r="RVB38" s="137"/>
      <c r="RVC38" s="137"/>
      <c r="RVD38" s="137"/>
      <c r="RVE38" s="137"/>
      <c r="RVF38" s="137"/>
      <c r="RVG38" s="137"/>
      <c r="RVH38" s="137"/>
      <c r="RVI38" s="137"/>
      <c r="RVJ38" s="137"/>
      <c r="RVK38" s="137"/>
      <c r="RVL38" s="137"/>
      <c r="RVM38" s="137"/>
      <c r="RVN38" s="137"/>
      <c r="RVO38" s="137"/>
      <c r="RVP38" s="137"/>
      <c r="RVQ38" s="137"/>
      <c r="RVR38" s="137"/>
      <c r="RVS38" s="137"/>
      <c r="RVT38" s="137"/>
      <c r="RVU38" s="137"/>
      <c r="RVV38" s="137"/>
      <c r="RVW38" s="137"/>
      <c r="RVX38" s="137"/>
      <c r="RVY38" s="137"/>
      <c r="RVZ38" s="137"/>
      <c r="RWA38" s="137"/>
      <c r="RWB38" s="137"/>
      <c r="RWC38" s="137"/>
      <c r="RWD38" s="137"/>
      <c r="RWE38" s="137"/>
      <c r="RWF38" s="137"/>
      <c r="RWG38" s="137"/>
      <c r="RWH38" s="137"/>
      <c r="RWI38" s="137"/>
      <c r="RWJ38" s="137"/>
      <c r="RWK38" s="137"/>
      <c r="RWL38" s="137"/>
      <c r="RWM38" s="137"/>
      <c r="RWN38" s="137"/>
      <c r="RWO38" s="137"/>
      <c r="RWP38" s="137"/>
      <c r="RWQ38" s="137"/>
      <c r="RWR38" s="137"/>
      <c r="RWS38" s="137"/>
      <c r="RWT38" s="137"/>
      <c r="RWU38" s="137"/>
      <c r="RWV38" s="137"/>
      <c r="RWW38" s="137"/>
      <c r="RWX38" s="137"/>
      <c r="RWY38" s="137"/>
      <c r="RWZ38" s="137"/>
      <c r="RXA38" s="137"/>
      <c r="RXB38" s="137"/>
      <c r="RXC38" s="137"/>
      <c r="RXD38" s="137"/>
      <c r="RXE38" s="137"/>
      <c r="RXF38" s="137"/>
      <c r="RXG38" s="137"/>
      <c r="RXH38" s="137"/>
      <c r="RXI38" s="137"/>
      <c r="RXJ38" s="137"/>
      <c r="RXK38" s="137"/>
      <c r="RXL38" s="137"/>
      <c r="RXM38" s="137"/>
      <c r="RXN38" s="137"/>
      <c r="RXO38" s="137"/>
      <c r="RXP38" s="137"/>
      <c r="RXQ38" s="137"/>
      <c r="RXR38" s="137"/>
      <c r="RXS38" s="137"/>
      <c r="RXT38" s="137"/>
      <c r="RXU38" s="137"/>
      <c r="RXV38" s="137"/>
      <c r="RXW38" s="137"/>
      <c r="RXX38" s="137"/>
      <c r="RXY38" s="137"/>
      <c r="RXZ38" s="137"/>
      <c r="RYA38" s="137"/>
      <c r="RYB38" s="137"/>
      <c r="RYC38" s="137"/>
      <c r="RYD38" s="137"/>
      <c r="RYE38" s="137"/>
      <c r="RYF38" s="137"/>
      <c r="RYG38" s="137"/>
      <c r="RYH38" s="137"/>
      <c r="RYI38" s="137"/>
      <c r="RYJ38" s="137"/>
      <c r="RYK38" s="137"/>
      <c r="RYL38" s="137"/>
      <c r="RYM38" s="137"/>
      <c r="RYN38" s="137"/>
      <c r="RYO38" s="137"/>
      <c r="RYP38" s="137"/>
      <c r="RYQ38" s="137"/>
      <c r="RYR38" s="137"/>
      <c r="RYS38" s="137"/>
      <c r="RYT38" s="137"/>
      <c r="RYU38" s="137"/>
      <c r="RYV38" s="137"/>
      <c r="RYW38" s="137"/>
      <c r="RYX38" s="137"/>
      <c r="RYY38" s="137"/>
      <c r="RYZ38" s="137"/>
      <c r="RZA38" s="137"/>
      <c r="RZB38" s="137"/>
      <c r="RZC38" s="137"/>
      <c r="RZD38" s="137"/>
      <c r="RZE38" s="137"/>
      <c r="RZF38" s="137"/>
      <c r="RZG38" s="137"/>
      <c r="RZH38" s="137"/>
      <c r="RZI38" s="137"/>
      <c r="RZJ38" s="137"/>
      <c r="RZK38" s="137"/>
      <c r="RZL38" s="137"/>
      <c r="RZM38" s="137"/>
      <c r="RZN38" s="137"/>
      <c r="RZO38" s="137"/>
      <c r="RZP38" s="137"/>
      <c r="RZQ38" s="137"/>
      <c r="RZR38" s="137"/>
      <c r="RZS38" s="137"/>
      <c r="RZT38" s="137"/>
      <c r="RZU38" s="137"/>
      <c r="RZV38" s="137"/>
      <c r="RZW38" s="137"/>
      <c r="RZX38" s="137"/>
      <c r="RZY38" s="137"/>
      <c r="RZZ38" s="137"/>
      <c r="SAA38" s="137"/>
      <c r="SAB38" s="137"/>
      <c r="SAC38" s="137"/>
      <c r="SAD38" s="137"/>
      <c r="SAE38" s="137"/>
      <c r="SAF38" s="137"/>
      <c r="SAG38" s="137"/>
      <c r="SAH38" s="137"/>
      <c r="SAI38" s="137"/>
      <c r="SAJ38" s="137"/>
      <c r="SAK38" s="137"/>
      <c r="SAL38" s="137"/>
      <c r="SAM38" s="137"/>
      <c r="SAN38" s="137"/>
      <c r="SAO38" s="137"/>
      <c r="SAP38" s="137"/>
      <c r="SAQ38" s="137"/>
      <c r="SAR38" s="137"/>
      <c r="SAS38" s="137"/>
      <c r="SAT38" s="137"/>
      <c r="SAU38" s="137"/>
      <c r="SAV38" s="137"/>
      <c r="SAW38" s="137"/>
      <c r="SAX38" s="137"/>
      <c r="SAY38" s="137"/>
      <c r="SAZ38" s="137"/>
      <c r="SBA38" s="137"/>
      <c r="SBB38" s="137"/>
      <c r="SBC38" s="137"/>
      <c r="SBD38" s="137"/>
      <c r="SBE38" s="137"/>
      <c r="SBF38" s="137"/>
      <c r="SBG38" s="137"/>
      <c r="SBH38" s="137"/>
      <c r="SBI38" s="137"/>
      <c r="SBJ38" s="137"/>
      <c r="SBK38" s="137"/>
      <c r="SBL38" s="137"/>
      <c r="SBM38" s="137"/>
      <c r="SBN38" s="137"/>
      <c r="SBO38" s="137"/>
      <c r="SBP38" s="137"/>
      <c r="SBQ38" s="137"/>
      <c r="SBR38" s="137"/>
      <c r="SBS38" s="137"/>
      <c r="SBT38" s="137"/>
      <c r="SBU38" s="137"/>
      <c r="SBV38" s="137"/>
      <c r="SBW38" s="137"/>
      <c r="SBX38" s="137"/>
      <c r="SBY38" s="137"/>
      <c r="SBZ38" s="137"/>
      <c r="SCA38" s="137"/>
      <c r="SCB38" s="137"/>
      <c r="SCC38" s="137"/>
      <c r="SCD38" s="137"/>
      <c r="SCE38" s="137"/>
      <c r="SCF38" s="137"/>
      <c r="SCG38" s="137"/>
      <c r="SCH38" s="137"/>
      <c r="SCI38" s="137"/>
      <c r="SCJ38" s="137"/>
      <c r="SCK38" s="137"/>
      <c r="SCL38" s="137"/>
      <c r="SCM38" s="137"/>
      <c r="SCN38" s="137"/>
      <c r="SCO38" s="137"/>
      <c r="SCP38" s="137"/>
      <c r="SCQ38" s="137"/>
      <c r="SCR38" s="137"/>
      <c r="SCS38" s="137"/>
      <c r="SCT38" s="137"/>
      <c r="SCU38" s="137"/>
      <c r="SCV38" s="137"/>
      <c r="SCW38" s="137"/>
      <c r="SCX38" s="137"/>
      <c r="SCY38" s="137"/>
      <c r="SCZ38" s="137"/>
      <c r="SDA38" s="137"/>
      <c r="SDB38" s="137"/>
      <c r="SDC38" s="137"/>
      <c r="SDD38" s="137"/>
      <c r="SDE38" s="137"/>
      <c r="SDF38" s="137"/>
      <c r="SDG38" s="137"/>
      <c r="SDH38" s="137"/>
      <c r="SDI38" s="137"/>
      <c r="SDJ38" s="137"/>
      <c r="SDK38" s="137"/>
      <c r="SDL38" s="137"/>
      <c r="SDM38" s="137"/>
      <c r="SDN38" s="137"/>
      <c r="SDO38" s="137"/>
      <c r="SDP38" s="137"/>
      <c r="SDQ38" s="137"/>
      <c r="SDR38" s="137"/>
      <c r="SDS38" s="137"/>
      <c r="SDT38" s="137"/>
      <c r="SDU38" s="137"/>
      <c r="SDV38" s="137"/>
      <c r="SDW38" s="137"/>
      <c r="SDX38" s="137"/>
      <c r="SDY38" s="137"/>
      <c r="SDZ38" s="137"/>
      <c r="SEA38" s="137"/>
      <c r="SEB38" s="137"/>
      <c r="SEC38" s="137"/>
      <c r="SED38" s="137"/>
      <c r="SEE38" s="137"/>
      <c r="SEF38" s="137"/>
      <c r="SEG38" s="137"/>
      <c r="SEH38" s="137"/>
      <c r="SEI38" s="137"/>
      <c r="SEJ38" s="137"/>
      <c r="SEK38" s="137"/>
      <c r="SEL38" s="137"/>
      <c r="SEM38" s="137"/>
      <c r="SEN38" s="137"/>
      <c r="SEO38" s="137"/>
      <c r="SEP38" s="137"/>
      <c r="SEQ38" s="137"/>
      <c r="SER38" s="137"/>
      <c r="SES38" s="137"/>
      <c r="SET38" s="137"/>
      <c r="SEU38" s="137"/>
      <c r="SEV38" s="137"/>
      <c r="SEW38" s="137"/>
      <c r="SEX38" s="137"/>
      <c r="SEY38" s="137"/>
      <c r="SEZ38" s="137"/>
      <c r="SFA38" s="137"/>
      <c r="SFB38" s="137"/>
      <c r="SFC38" s="137"/>
      <c r="SFD38" s="137"/>
      <c r="SFE38" s="137"/>
      <c r="SFF38" s="137"/>
      <c r="SFG38" s="137"/>
      <c r="SFH38" s="137"/>
      <c r="SFI38" s="137"/>
      <c r="SFJ38" s="137"/>
      <c r="SFK38" s="137"/>
      <c r="SFL38" s="137"/>
      <c r="SFM38" s="137"/>
      <c r="SFN38" s="137"/>
      <c r="SFO38" s="137"/>
      <c r="SFP38" s="137"/>
      <c r="SFQ38" s="137"/>
      <c r="SFR38" s="137"/>
      <c r="SFS38" s="137"/>
      <c r="SFT38" s="137"/>
      <c r="SFU38" s="137"/>
      <c r="SFV38" s="137"/>
      <c r="SFW38" s="137"/>
      <c r="SFX38" s="137"/>
      <c r="SFY38" s="137"/>
      <c r="SFZ38" s="137"/>
      <c r="SGA38" s="137"/>
      <c r="SGB38" s="137"/>
      <c r="SGC38" s="137"/>
      <c r="SGD38" s="137"/>
      <c r="SGE38" s="137"/>
      <c r="SGF38" s="137"/>
      <c r="SGG38" s="137"/>
      <c r="SGH38" s="137"/>
      <c r="SGI38" s="137"/>
      <c r="SGJ38" s="137"/>
      <c r="SGK38" s="137"/>
      <c r="SGL38" s="137"/>
      <c r="SGM38" s="137"/>
      <c r="SGN38" s="137"/>
      <c r="SGO38" s="137"/>
      <c r="SGP38" s="137"/>
      <c r="SGQ38" s="137"/>
      <c r="SGR38" s="137"/>
      <c r="SGS38" s="137"/>
      <c r="SGT38" s="137"/>
      <c r="SGU38" s="137"/>
      <c r="SGV38" s="137"/>
      <c r="SGW38" s="137"/>
      <c r="SGX38" s="137"/>
      <c r="SGY38" s="137"/>
      <c r="SGZ38" s="137"/>
      <c r="SHA38" s="137"/>
      <c r="SHB38" s="137"/>
      <c r="SHC38" s="137"/>
      <c r="SHD38" s="137"/>
      <c r="SHE38" s="137"/>
      <c r="SHF38" s="137"/>
      <c r="SHG38" s="137"/>
      <c r="SHH38" s="137"/>
      <c r="SHI38" s="137"/>
      <c r="SHJ38" s="137"/>
      <c r="SHK38" s="137"/>
      <c r="SHL38" s="137"/>
      <c r="SHM38" s="137"/>
      <c r="SHN38" s="137"/>
      <c r="SHO38" s="137"/>
      <c r="SHP38" s="137"/>
      <c r="SHQ38" s="137"/>
      <c r="SHR38" s="137"/>
      <c r="SHS38" s="137"/>
      <c r="SHT38" s="137"/>
      <c r="SHU38" s="137"/>
      <c r="SHV38" s="137"/>
      <c r="SHW38" s="137"/>
      <c r="SHX38" s="137"/>
      <c r="SHY38" s="137"/>
      <c r="SHZ38" s="137"/>
      <c r="SIA38" s="137"/>
      <c r="SIB38" s="137"/>
      <c r="SIC38" s="137"/>
      <c r="SID38" s="137"/>
      <c r="SIE38" s="137"/>
      <c r="SIF38" s="137"/>
      <c r="SIG38" s="137"/>
      <c r="SIH38" s="137"/>
      <c r="SII38" s="137"/>
      <c r="SIJ38" s="137"/>
      <c r="SIK38" s="137"/>
      <c r="SIL38" s="137"/>
      <c r="SIM38" s="137"/>
      <c r="SIN38" s="137"/>
      <c r="SIO38" s="137"/>
      <c r="SIP38" s="137"/>
      <c r="SIQ38" s="137"/>
      <c r="SIR38" s="137"/>
      <c r="SIS38" s="137"/>
      <c r="SIT38" s="137"/>
      <c r="SIU38" s="137"/>
      <c r="SIV38" s="137"/>
      <c r="SIW38" s="137"/>
      <c r="SIX38" s="137"/>
      <c r="SIY38" s="137"/>
      <c r="SIZ38" s="137"/>
      <c r="SJA38" s="137"/>
      <c r="SJB38" s="137"/>
      <c r="SJC38" s="137"/>
      <c r="SJD38" s="137"/>
      <c r="SJE38" s="137"/>
      <c r="SJF38" s="137"/>
      <c r="SJG38" s="137"/>
      <c r="SJH38" s="137"/>
      <c r="SJI38" s="137"/>
      <c r="SJJ38" s="137"/>
      <c r="SJK38" s="137"/>
      <c r="SJL38" s="137"/>
      <c r="SJM38" s="137"/>
      <c r="SJN38" s="137"/>
      <c r="SJO38" s="137"/>
      <c r="SJP38" s="137"/>
      <c r="SJQ38" s="137"/>
      <c r="SJR38" s="137"/>
      <c r="SJS38" s="137"/>
      <c r="SJT38" s="137"/>
      <c r="SJU38" s="137"/>
      <c r="SJV38" s="137"/>
      <c r="SJW38" s="137"/>
      <c r="SJX38" s="137"/>
      <c r="SJY38" s="137"/>
      <c r="SJZ38" s="137"/>
      <c r="SKA38" s="137"/>
      <c r="SKB38" s="137"/>
      <c r="SKC38" s="137"/>
      <c r="SKD38" s="137"/>
      <c r="SKE38" s="137"/>
      <c r="SKF38" s="137"/>
      <c r="SKG38" s="137"/>
      <c r="SKH38" s="137"/>
      <c r="SKI38" s="137"/>
      <c r="SKJ38" s="137"/>
      <c r="SKK38" s="137"/>
      <c r="SKL38" s="137"/>
      <c r="SKM38" s="137"/>
      <c r="SKN38" s="137"/>
      <c r="SKO38" s="137"/>
      <c r="SKP38" s="137"/>
      <c r="SKQ38" s="137"/>
      <c r="SKR38" s="137"/>
      <c r="SKS38" s="137"/>
      <c r="SKT38" s="137"/>
      <c r="SKU38" s="137"/>
      <c r="SKV38" s="137"/>
      <c r="SKW38" s="137"/>
      <c r="SKX38" s="137"/>
      <c r="SKY38" s="137"/>
      <c r="SKZ38" s="137"/>
      <c r="SLA38" s="137"/>
      <c r="SLB38" s="137"/>
      <c r="SLC38" s="137"/>
      <c r="SLD38" s="137"/>
      <c r="SLE38" s="137"/>
      <c r="SLF38" s="137"/>
      <c r="SLG38" s="137"/>
      <c r="SLH38" s="137"/>
      <c r="SLI38" s="137"/>
      <c r="SLJ38" s="137"/>
      <c r="SLK38" s="137"/>
      <c r="SLL38" s="137"/>
      <c r="SLM38" s="137"/>
      <c r="SLN38" s="137"/>
      <c r="SLO38" s="137"/>
      <c r="SLP38" s="137"/>
      <c r="SLQ38" s="137"/>
      <c r="SLR38" s="137"/>
      <c r="SLS38" s="137"/>
      <c r="SLT38" s="137"/>
      <c r="SLU38" s="137"/>
      <c r="SLV38" s="137"/>
      <c r="SLW38" s="137"/>
      <c r="SLX38" s="137"/>
      <c r="SLY38" s="137"/>
      <c r="SLZ38" s="137"/>
      <c r="SMA38" s="137"/>
      <c r="SMB38" s="137"/>
      <c r="SMC38" s="137"/>
      <c r="SMD38" s="137"/>
      <c r="SME38" s="137"/>
      <c r="SMF38" s="137"/>
      <c r="SMG38" s="137"/>
      <c r="SMH38" s="137"/>
      <c r="SMI38" s="137"/>
      <c r="SMJ38" s="137"/>
      <c r="SMK38" s="137"/>
      <c r="SML38" s="137"/>
      <c r="SMM38" s="137"/>
      <c r="SMN38" s="137"/>
      <c r="SMO38" s="137"/>
      <c r="SMP38" s="137"/>
      <c r="SMQ38" s="137"/>
      <c r="SMR38" s="137"/>
      <c r="SMS38" s="137"/>
      <c r="SMT38" s="137"/>
      <c r="SMU38" s="137"/>
      <c r="SMV38" s="137"/>
      <c r="SMW38" s="137"/>
      <c r="SMX38" s="137"/>
      <c r="SMY38" s="137"/>
      <c r="SMZ38" s="137"/>
      <c r="SNA38" s="137"/>
      <c r="SNB38" s="137"/>
      <c r="SNC38" s="137"/>
      <c r="SND38" s="137"/>
      <c r="SNE38" s="137"/>
      <c r="SNF38" s="137"/>
      <c r="SNG38" s="137"/>
      <c r="SNH38" s="137"/>
      <c r="SNI38" s="137"/>
      <c r="SNJ38" s="137"/>
      <c r="SNK38" s="137"/>
      <c r="SNL38" s="137"/>
      <c r="SNM38" s="137"/>
      <c r="SNN38" s="137"/>
      <c r="SNO38" s="137"/>
      <c r="SNP38" s="137"/>
      <c r="SNQ38" s="137"/>
      <c r="SNR38" s="137"/>
      <c r="SNS38" s="137"/>
      <c r="SNT38" s="137"/>
      <c r="SNU38" s="137"/>
      <c r="SNV38" s="137"/>
      <c r="SNW38" s="137"/>
      <c r="SNX38" s="137"/>
      <c r="SNY38" s="137"/>
      <c r="SNZ38" s="137"/>
      <c r="SOA38" s="137"/>
      <c r="SOB38" s="137"/>
      <c r="SOC38" s="137"/>
      <c r="SOD38" s="137"/>
      <c r="SOE38" s="137"/>
      <c r="SOF38" s="137"/>
      <c r="SOG38" s="137"/>
      <c r="SOH38" s="137"/>
      <c r="SOI38" s="137"/>
      <c r="SOJ38" s="137"/>
      <c r="SOK38" s="137"/>
      <c r="SOL38" s="137"/>
      <c r="SOM38" s="137"/>
      <c r="SON38" s="137"/>
      <c r="SOO38" s="137"/>
      <c r="SOP38" s="137"/>
      <c r="SOQ38" s="137"/>
      <c r="SOR38" s="137"/>
      <c r="SOS38" s="137"/>
      <c r="SOT38" s="137"/>
      <c r="SOU38" s="137"/>
      <c r="SOV38" s="137"/>
      <c r="SOW38" s="137"/>
      <c r="SOX38" s="137"/>
      <c r="SOY38" s="137"/>
      <c r="SOZ38" s="137"/>
      <c r="SPA38" s="137"/>
      <c r="SPB38" s="137"/>
      <c r="SPC38" s="137"/>
      <c r="SPD38" s="137"/>
      <c r="SPE38" s="137"/>
      <c r="SPF38" s="137"/>
      <c r="SPG38" s="137"/>
      <c r="SPH38" s="137"/>
      <c r="SPI38" s="137"/>
      <c r="SPJ38" s="137"/>
      <c r="SPK38" s="137"/>
      <c r="SPL38" s="137"/>
      <c r="SPM38" s="137"/>
      <c r="SPN38" s="137"/>
      <c r="SPO38" s="137"/>
      <c r="SPP38" s="137"/>
      <c r="SPQ38" s="137"/>
      <c r="SPR38" s="137"/>
      <c r="SPS38" s="137"/>
      <c r="SPT38" s="137"/>
      <c r="SPU38" s="137"/>
      <c r="SPV38" s="137"/>
      <c r="SPW38" s="137"/>
      <c r="SPX38" s="137"/>
      <c r="SPY38" s="137"/>
      <c r="SPZ38" s="137"/>
      <c r="SQA38" s="137"/>
      <c r="SQB38" s="137"/>
      <c r="SQC38" s="137"/>
      <c r="SQD38" s="137"/>
      <c r="SQE38" s="137"/>
      <c r="SQF38" s="137"/>
      <c r="SQG38" s="137"/>
      <c r="SQH38" s="137"/>
      <c r="SQI38" s="137"/>
      <c r="SQJ38" s="137"/>
      <c r="SQK38" s="137"/>
      <c r="SQL38" s="137"/>
      <c r="SQM38" s="137"/>
      <c r="SQN38" s="137"/>
      <c r="SQO38" s="137"/>
      <c r="SQP38" s="137"/>
      <c r="SQQ38" s="137"/>
      <c r="SQR38" s="137"/>
      <c r="SQS38" s="137"/>
      <c r="SQT38" s="137"/>
      <c r="SQU38" s="137"/>
      <c r="SQV38" s="137"/>
      <c r="SQW38" s="137"/>
      <c r="SQX38" s="137"/>
      <c r="SQY38" s="137"/>
      <c r="SQZ38" s="137"/>
      <c r="SRA38" s="137"/>
      <c r="SRB38" s="137"/>
      <c r="SRC38" s="137"/>
      <c r="SRD38" s="137"/>
      <c r="SRE38" s="137"/>
      <c r="SRF38" s="137"/>
      <c r="SRG38" s="137"/>
      <c r="SRH38" s="137"/>
      <c r="SRI38" s="137"/>
      <c r="SRJ38" s="137"/>
      <c r="SRK38" s="137"/>
      <c r="SRL38" s="137"/>
      <c r="SRM38" s="137"/>
      <c r="SRN38" s="137"/>
      <c r="SRO38" s="137"/>
      <c r="SRP38" s="137"/>
      <c r="SRQ38" s="137"/>
      <c r="SRR38" s="137"/>
      <c r="SRS38" s="137"/>
      <c r="SRT38" s="137"/>
      <c r="SRU38" s="137"/>
      <c r="SRV38" s="137"/>
      <c r="SRW38" s="137"/>
      <c r="SRX38" s="137"/>
      <c r="SRY38" s="137"/>
      <c r="SRZ38" s="137"/>
      <c r="SSA38" s="137"/>
      <c r="SSB38" s="137"/>
      <c r="SSC38" s="137"/>
      <c r="SSD38" s="137"/>
      <c r="SSE38" s="137"/>
      <c r="SSF38" s="137"/>
      <c r="SSG38" s="137"/>
      <c r="SSH38" s="137"/>
      <c r="SSI38" s="137"/>
      <c r="SSJ38" s="137"/>
      <c r="SSK38" s="137"/>
      <c r="SSL38" s="137"/>
      <c r="SSM38" s="137"/>
      <c r="SSN38" s="137"/>
      <c r="SSO38" s="137"/>
      <c r="SSP38" s="137"/>
      <c r="SSQ38" s="137"/>
      <c r="SSR38" s="137"/>
      <c r="SSS38" s="137"/>
      <c r="SST38" s="137"/>
      <c r="SSU38" s="137"/>
      <c r="SSV38" s="137"/>
      <c r="SSW38" s="137"/>
      <c r="SSX38" s="137"/>
      <c r="SSY38" s="137"/>
      <c r="SSZ38" s="137"/>
      <c r="STA38" s="137"/>
      <c r="STB38" s="137"/>
      <c r="STC38" s="137"/>
      <c r="STD38" s="137"/>
      <c r="STE38" s="137"/>
      <c r="STF38" s="137"/>
      <c r="STG38" s="137"/>
      <c r="STH38" s="137"/>
      <c r="STI38" s="137"/>
      <c r="STJ38" s="137"/>
      <c r="STK38" s="137"/>
      <c r="STL38" s="137"/>
      <c r="STM38" s="137"/>
      <c r="STN38" s="137"/>
      <c r="STO38" s="137"/>
      <c r="STP38" s="137"/>
      <c r="STQ38" s="137"/>
      <c r="STR38" s="137"/>
      <c r="STS38" s="137"/>
      <c r="STT38" s="137"/>
      <c r="STU38" s="137"/>
      <c r="STV38" s="137"/>
      <c r="STW38" s="137"/>
      <c r="STX38" s="137"/>
      <c r="STY38" s="137"/>
      <c r="STZ38" s="137"/>
      <c r="SUA38" s="137"/>
      <c r="SUB38" s="137"/>
      <c r="SUC38" s="137"/>
      <c r="SUD38" s="137"/>
      <c r="SUE38" s="137"/>
      <c r="SUF38" s="137"/>
      <c r="SUG38" s="137"/>
      <c r="SUH38" s="137"/>
      <c r="SUI38" s="137"/>
      <c r="SUJ38" s="137"/>
      <c r="SUK38" s="137"/>
      <c r="SUL38" s="137"/>
      <c r="SUM38" s="137"/>
      <c r="SUN38" s="137"/>
      <c r="SUO38" s="137"/>
      <c r="SUP38" s="137"/>
      <c r="SUQ38" s="137"/>
      <c r="SUR38" s="137"/>
      <c r="SUS38" s="137"/>
      <c r="SUT38" s="137"/>
      <c r="SUU38" s="137"/>
      <c r="SUV38" s="137"/>
      <c r="SUW38" s="137"/>
      <c r="SUX38" s="137"/>
      <c r="SUY38" s="137"/>
      <c r="SUZ38" s="137"/>
      <c r="SVA38" s="137"/>
      <c r="SVB38" s="137"/>
      <c r="SVC38" s="137"/>
      <c r="SVD38" s="137"/>
      <c r="SVE38" s="137"/>
      <c r="SVF38" s="137"/>
      <c r="SVG38" s="137"/>
      <c r="SVH38" s="137"/>
      <c r="SVI38" s="137"/>
      <c r="SVJ38" s="137"/>
      <c r="SVK38" s="137"/>
      <c r="SVL38" s="137"/>
      <c r="SVM38" s="137"/>
      <c r="SVN38" s="137"/>
      <c r="SVO38" s="137"/>
      <c r="SVP38" s="137"/>
      <c r="SVQ38" s="137"/>
      <c r="SVR38" s="137"/>
      <c r="SVS38" s="137"/>
      <c r="SVT38" s="137"/>
      <c r="SVU38" s="137"/>
      <c r="SVV38" s="137"/>
      <c r="SVW38" s="137"/>
      <c r="SVX38" s="137"/>
      <c r="SVY38" s="137"/>
      <c r="SVZ38" s="137"/>
      <c r="SWA38" s="137"/>
      <c r="SWB38" s="137"/>
      <c r="SWC38" s="137"/>
      <c r="SWD38" s="137"/>
      <c r="SWE38" s="137"/>
      <c r="SWF38" s="137"/>
      <c r="SWG38" s="137"/>
      <c r="SWH38" s="137"/>
      <c r="SWI38" s="137"/>
      <c r="SWJ38" s="137"/>
      <c r="SWK38" s="137"/>
      <c r="SWL38" s="137"/>
      <c r="SWM38" s="137"/>
      <c r="SWN38" s="137"/>
      <c r="SWO38" s="137"/>
      <c r="SWP38" s="137"/>
      <c r="SWQ38" s="137"/>
      <c r="SWR38" s="137"/>
      <c r="SWS38" s="137"/>
      <c r="SWT38" s="137"/>
      <c r="SWU38" s="137"/>
      <c r="SWV38" s="137"/>
      <c r="SWW38" s="137"/>
      <c r="SWX38" s="137"/>
      <c r="SWY38" s="137"/>
      <c r="SWZ38" s="137"/>
      <c r="SXA38" s="137"/>
      <c r="SXB38" s="137"/>
      <c r="SXC38" s="137"/>
      <c r="SXD38" s="137"/>
      <c r="SXE38" s="137"/>
      <c r="SXF38" s="137"/>
      <c r="SXG38" s="137"/>
      <c r="SXH38" s="137"/>
      <c r="SXI38" s="137"/>
      <c r="SXJ38" s="137"/>
      <c r="SXK38" s="137"/>
      <c r="SXL38" s="137"/>
      <c r="SXM38" s="137"/>
      <c r="SXN38" s="137"/>
      <c r="SXO38" s="137"/>
      <c r="SXP38" s="137"/>
      <c r="SXQ38" s="137"/>
      <c r="SXR38" s="137"/>
      <c r="SXS38" s="137"/>
      <c r="SXT38" s="137"/>
      <c r="SXU38" s="137"/>
      <c r="SXV38" s="137"/>
      <c r="SXW38" s="137"/>
      <c r="SXX38" s="137"/>
      <c r="SXY38" s="137"/>
      <c r="SXZ38" s="137"/>
      <c r="SYA38" s="137"/>
      <c r="SYB38" s="137"/>
      <c r="SYC38" s="137"/>
      <c r="SYD38" s="137"/>
      <c r="SYE38" s="137"/>
      <c r="SYF38" s="137"/>
      <c r="SYG38" s="137"/>
      <c r="SYH38" s="137"/>
      <c r="SYI38" s="137"/>
      <c r="SYJ38" s="137"/>
      <c r="SYK38" s="137"/>
      <c r="SYL38" s="137"/>
      <c r="SYM38" s="137"/>
      <c r="SYN38" s="137"/>
      <c r="SYO38" s="137"/>
      <c r="SYP38" s="137"/>
      <c r="SYQ38" s="137"/>
      <c r="SYR38" s="137"/>
      <c r="SYS38" s="137"/>
      <c r="SYT38" s="137"/>
      <c r="SYU38" s="137"/>
      <c r="SYV38" s="137"/>
      <c r="SYW38" s="137"/>
      <c r="SYX38" s="137"/>
      <c r="SYY38" s="137"/>
      <c r="SYZ38" s="137"/>
      <c r="SZA38" s="137"/>
      <c r="SZB38" s="137"/>
      <c r="SZC38" s="137"/>
      <c r="SZD38" s="137"/>
      <c r="SZE38" s="137"/>
      <c r="SZF38" s="137"/>
      <c r="SZG38" s="137"/>
      <c r="SZH38" s="137"/>
      <c r="SZI38" s="137"/>
      <c r="SZJ38" s="137"/>
      <c r="SZK38" s="137"/>
      <c r="SZL38" s="137"/>
      <c r="SZM38" s="137"/>
      <c r="SZN38" s="137"/>
      <c r="SZO38" s="137"/>
      <c r="SZP38" s="137"/>
      <c r="SZQ38" s="137"/>
      <c r="SZR38" s="137"/>
      <c r="SZS38" s="137"/>
      <c r="SZT38" s="137"/>
      <c r="SZU38" s="137"/>
      <c r="SZV38" s="137"/>
      <c r="SZW38" s="137"/>
      <c r="SZX38" s="137"/>
      <c r="SZY38" s="137"/>
      <c r="SZZ38" s="137"/>
      <c r="TAA38" s="137"/>
      <c r="TAB38" s="137"/>
      <c r="TAC38" s="137"/>
      <c r="TAD38" s="137"/>
      <c r="TAE38" s="137"/>
      <c r="TAF38" s="137"/>
      <c r="TAG38" s="137"/>
      <c r="TAH38" s="137"/>
      <c r="TAI38" s="137"/>
      <c r="TAJ38" s="137"/>
      <c r="TAK38" s="137"/>
      <c r="TAL38" s="137"/>
      <c r="TAM38" s="137"/>
      <c r="TAN38" s="137"/>
      <c r="TAO38" s="137"/>
      <c r="TAP38" s="137"/>
      <c r="TAQ38" s="137"/>
      <c r="TAR38" s="137"/>
      <c r="TAS38" s="137"/>
      <c r="TAT38" s="137"/>
      <c r="TAU38" s="137"/>
      <c r="TAV38" s="137"/>
      <c r="TAW38" s="137"/>
      <c r="TAX38" s="137"/>
      <c r="TAY38" s="137"/>
      <c r="TAZ38" s="137"/>
      <c r="TBA38" s="137"/>
      <c r="TBB38" s="137"/>
      <c r="TBC38" s="137"/>
      <c r="TBD38" s="137"/>
      <c r="TBE38" s="137"/>
      <c r="TBF38" s="137"/>
      <c r="TBG38" s="137"/>
      <c r="TBH38" s="137"/>
      <c r="TBI38" s="137"/>
      <c r="TBJ38" s="137"/>
      <c r="TBK38" s="137"/>
      <c r="TBL38" s="137"/>
      <c r="TBM38" s="137"/>
      <c r="TBN38" s="137"/>
      <c r="TBO38" s="137"/>
      <c r="TBP38" s="137"/>
      <c r="TBQ38" s="137"/>
      <c r="TBR38" s="137"/>
      <c r="TBS38" s="137"/>
      <c r="TBT38" s="137"/>
      <c r="TBU38" s="137"/>
      <c r="TBV38" s="137"/>
      <c r="TBW38" s="137"/>
      <c r="TBX38" s="137"/>
      <c r="TBY38" s="137"/>
      <c r="TBZ38" s="137"/>
      <c r="TCA38" s="137"/>
      <c r="TCB38" s="137"/>
      <c r="TCC38" s="137"/>
      <c r="TCD38" s="137"/>
      <c r="TCE38" s="137"/>
      <c r="TCF38" s="137"/>
      <c r="TCG38" s="137"/>
      <c r="TCH38" s="137"/>
      <c r="TCI38" s="137"/>
      <c r="TCJ38" s="137"/>
      <c r="TCK38" s="137"/>
      <c r="TCL38" s="137"/>
      <c r="TCM38" s="137"/>
      <c r="TCN38" s="137"/>
      <c r="TCO38" s="137"/>
      <c r="TCP38" s="137"/>
      <c r="TCQ38" s="137"/>
      <c r="TCR38" s="137"/>
      <c r="TCS38" s="137"/>
      <c r="TCT38" s="137"/>
      <c r="TCU38" s="137"/>
      <c r="TCV38" s="137"/>
      <c r="TCW38" s="137"/>
      <c r="TCX38" s="137"/>
      <c r="TCY38" s="137"/>
      <c r="TCZ38" s="137"/>
      <c r="TDA38" s="137"/>
      <c r="TDB38" s="137"/>
      <c r="TDC38" s="137"/>
      <c r="TDD38" s="137"/>
      <c r="TDE38" s="137"/>
      <c r="TDF38" s="137"/>
      <c r="TDG38" s="137"/>
      <c r="TDH38" s="137"/>
      <c r="TDI38" s="137"/>
      <c r="TDJ38" s="137"/>
      <c r="TDK38" s="137"/>
      <c r="TDL38" s="137"/>
      <c r="TDM38" s="137"/>
      <c r="TDN38" s="137"/>
      <c r="TDO38" s="137"/>
      <c r="TDP38" s="137"/>
      <c r="TDQ38" s="137"/>
      <c r="TDR38" s="137"/>
      <c r="TDS38" s="137"/>
      <c r="TDT38" s="137"/>
      <c r="TDU38" s="137"/>
      <c r="TDV38" s="137"/>
      <c r="TDW38" s="137"/>
      <c r="TDX38" s="137"/>
      <c r="TDY38" s="137"/>
      <c r="TDZ38" s="137"/>
      <c r="TEA38" s="137"/>
      <c r="TEB38" s="137"/>
      <c r="TEC38" s="137"/>
      <c r="TED38" s="137"/>
      <c r="TEE38" s="137"/>
      <c r="TEF38" s="137"/>
      <c r="TEG38" s="137"/>
      <c r="TEH38" s="137"/>
      <c r="TEI38" s="137"/>
      <c r="TEJ38" s="137"/>
      <c r="TEK38" s="137"/>
      <c r="TEL38" s="137"/>
      <c r="TEM38" s="137"/>
      <c r="TEN38" s="137"/>
      <c r="TEO38" s="137"/>
      <c r="TEP38" s="137"/>
      <c r="TEQ38" s="137"/>
      <c r="TER38" s="137"/>
      <c r="TES38" s="137"/>
      <c r="TET38" s="137"/>
      <c r="TEU38" s="137"/>
      <c r="TEV38" s="137"/>
      <c r="TEW38" s="137"/>
      <c r="TEX38" s="137"/>
      <c r="TEY38" s="137"/>
      <c r="TEZ38" s="137"/>
      <c r="TFA38" s="137"/>
      <c r="TFB38" s="137"/>
      <c r="TFC38" s="137"/>
      <c r="TFD38" s="137"/>
      <c r="TFE38" s="137"/>
      <c r="TFF38" s="137"/>
      <c r="TFG38" s="137"/>
      <c r="TFH38" s="137"/>
      <c r="TFI38" s="137"/>
      <c r="TFJ38" s="137"/>
      <c r="TFK38" s="137"/>
      <c r="TFL38" s="137"/>
      <c r="TFM38" s="137"/>
      <c r="TFN38" s="137"/>
      <c r="TFO38" s="137"/>
      <c r="TFP38" s="137"/>
      <c r="TFQ38" s="137"/>
      <c r="TFR38" s="137"/>
      <c r="TFS38" s="137"/>
      <c r="TFT38" s="137"/>
      <c r="TFU38" s="137"/>
      <c r="TFV38" s="137"/>
      <c r="TFW38" s="137"/>
      <c r="TFX38" s="137"/>
      <c r="TFY38" s="137"/>
      <c r="TFZ38" s="137"/>
      <c r="TGA38" s="137"/>
      <c r="TGB38" s="137"/>
      <c r="TGC38" s="137"/>
      <c r="TGD38" s="137"/>
      <c r="TGE38" s="137"/>
      <c r="TGF38" s="137"/>
      <c r="TGG38" s="137"/>
      <c r="TGH38" s="137"/>
      <c r="TGI38" s="137"/>
      <c r="TGJ38" s="137"/>
      <c r="TGK38" s="137"/>
      <c r="TGL38" s="137"/>
      <c r="TGM38" s="137"/>
      <c r="TGN38" s="137"/>
      <c r="TGO38" s="137"/>
      <c r="TGP38" s="137"/>
      <c r="TGQ38" s="137"/>
      <c r="TGR38" s="137"/>
      <c r="TGS38" s="137"/>
      <c r="TGT38" s="137"/>
      <c r="TGU38" s="137"/>
      <c r="TGV38" s="137"/>
      <c r="TGW38" s="137"/>
      <c r="TGX38" s="137"/>
      <c r="TGY38" s="137"/>
      <c r="TGZ38" s="137"/>
      <c r="THA38" s="137"/>
      <c r="THB38" s="137"/>
      <c r="THC38" s="137"/>
      <c r="THD38" s="137"/>
      <c r="THE38" s="137"/>
      <c r="THF38" s="137"/>
      <c r="THG38" s="137"/>
      <c r="THH38" s="137"/>
      <c r="THI38" s="137"/>
      <c r="THJ38" s="137"/>
      <c r="THK38" s="137"/>
      <c r="THL38" s="137"/>
      <c r="THM38" s="137"/>
      <c r="THN38" s="137"/>
      <c r="THO38" s="137"/>
      <c r="THP38" s="137"/>
      <c r="THQ38" s="137"/>
      <c r="THR38" s="137"/>
      <c r="THS38" s="137"/>
      <c r="THT38" s="137"/>
      <c r="THU38" s="137"/>
      <c r="THV38" s="137"/>
      <c r="THW38" s="137"/>
      <c r="THX38" s="137"/>
      <c r="THY38" s="137"/>
      <c r="THZ38" s="137"/>
      <c r="TIA38" s="137"/>
      <c r="TIB38" s="137"/>
      <c r="TIC38" s="137"/>
      <c r="TID38" s="137"/>
      <c r="TIE38" s="137"/>
      <c r="TIF38" s="137"/>
      <c r="TIG38" s="137"/>
      <c r="TIH38" s="137"/>
      <c r="TII38" s="137"/>
      <c r="TIJ38" s="137"/>
      <c r="TIK38" s="137"/>
      <c r="TIL38" s="137"/>
      <c r="TIM38" s="137"/>
      <c r="TIN38" s="137"/>
      <c r="TIO38" s="137"/>
      <c r="TIP38" s="137"/>
      <c r="TIQ38" s="137"/>
      <c r="TIR38" s="137"/>
      <c r="TIS38" s="137"/>
      <c r="TIT38" s="137"/>
      <c r="TIU38" s="137"/>
      <c r="TIV38" s="137"/>
      <c r="TIW38" s="137"/>
      <c r="TIX38" s="137"/>
      <c r="TIY38" s="137"/>
      <c r="TIZ38" s="137"/>
      <c r="TJA38" s="137"/>
      <c r="TJB38" s="137"/>
      <c r="TJC38" s="137"/>
      <c r="TJD38" s="137"/>
      <c r="TJE38" s="137"/>
      <c r="TJF38" s="137"/>
      <c r="TJG38" s="137"/>
      <c r="TJH38" s="137"/>
      <c r="TJI38" s="137"/>
      <c r="TJJ38" s="137"/>
      <c r="TJK38" s="137"/>
      <c r="TJL38" s="137"/>
      <c r="TJM38" s="137"/>
      <c r="TJN38" s="137"/>
      <c r="TJO38" s="137"/>
      <c r="TJP38" s="137"/>
      <c r="TJQ38" s="137"/>
      <c r="TJR38" s="137"/>
      <c r="TJS38" s="137"/>
      <c r="TJT38" s="137"/>
      <c r="TJU38" s="137"/>
      <c r="TJV38" s="137"/>
      <c r="TJW38" s="137"/>
      <c r="TJX38" s="137"/>
      <c r="TJY38" s="137"/>
      <c r="TJZ38" s="137"/>
      <c r="TKA38" s="137"/>
      <c r="TKB38" s="137"/>
      <c r="TKC38" s="137"/>
      <c r="TKD38" s="137"/>
      <c r="TKE38" s="137"/>
      <c r="TKF38" s="137"/>
      <c r="TKG38" s="137"/>
      <c r="TKH38" s="137"/>
      <c r="TKI38" s="137"/>
      <c r="TKJ38" s="137"/>
      <c r="TKK38" s="137"/>
      <c r="TKL38" s="137"/>
      <c r="TKM38" s="137"/>
      <c r="TKN38" s="137"/>
      <c r="TKO38" s="137"/>
      <c r="TKP38" s="137"/>
      <c r="TKQ38" s="137"/>
      <c r="TKR38" s="137"/>
      <c r="TKS38" s="137"/>
      <c r="TKT38" s="137"/>
      <c r="TKU38" s="137"/>
      <c r="TKV38" s="137"/>
      <c r="TKW38" s="137"/>
      <c r="TKX38" s="137"/>
      <c r="TKY38" s="137"/>
      <c r="TKZ38" s="137"/>
      <c r="TLA38" s="137"/>
      <c r="TLB38" s="137"/>
      <c r="TLC38" s="137"/>
      <c r="TLD38" s="137"/>
      <c r="TLE38" s="137"/>
      <c r="TLF38" s="137"/>
      <c r="TLG38" s="137"/>
      <c r="TLH38" s="137"/>
      <c r="TLI38" s="137"/>
      <c r="TLJ38" s="137"/>
      <c r="TLK38" s="137"/>
      <c r="TLL38" s="137"/>
      <c r="TLM38" s="137"/>
      <c r="TLN38" s="137"/>
      <c r="TLO38" s="137"/>
      <c r="TLP38" s="137"/>
      <c r="TLQ38" s="137"/>
      <c r="TLR38" s="137"/>
      <c r="TLS38" s="137"/>
      <c r="TLT38" s="137"/>
      <c r="TLU38" s="137"/>
      <c r="TLV38" s="137"/>
      <c r="TLW38" s="137"/>
      <c r="TLX38" s="137"/>
      <c r="TLY38" s="137"/>
      <c r="TLZ38" s="137"/>
      <c r="TMA38" s="137"/>
      <c r="TMB38" s="137"/>
      <c r="TMC38" s="137"/>
      <c r="TMD38" s="137"/>
      <c r="TME38" s="137"/>
      <c r="TMF38" s="137"/>
      <c r="TMG38" s="137"/>
      <c r="TMH38" s="137"/>
      <c r="TMI38" s="137"/>
      <c r="TMJ38" s="137"/>
      <c r="TMK38" s="137"/>
      <c r="TML38" s="137"/>
      <c r="TMM38" s="137"/>
      <c r="TMN38" s="137"/>
      <c r="TMO38" s="137"/>
      <c r="TMP38" s="137"/>
      <c r="TMQ38" s="137"/>
      <c r="TMR38" s="137"/>
      <c r="TMS38" s="137"/>
      <c r="TMT38" s="137"/>
      <c r="TMU38" s="137"/>
      <c r="TMV38" s="137"/>
      <c r="TMW38" s="137"/>
      <c r="TMX38" s="137"/>
      <c r="TMY38" s="137"/>
      <c r="TMZ38" s="137"/>
      <c r="TNA38" s="137"/>
      <c r="TNB38" s="137"/>
      <c r="TNC38" s="137"/>
      <c r="TND38" s="137"/>
      <c r="TNE38" s="137"/>
      <c r="TNF38" s="137"/>
      <c r="TNG38" s="137"/>
      <c r="TNH38" s="137"/>
      <c r="TNI38" s="137"/>
      <c r="TNJ38" s="137"/>
      <c r="TNK38" s="137"/>
      <c r="TNL38" s="137"/>
      <c r="TNM38" s="137"/>
      <c r="TNN38" s="137"/>
      <c r="TNO38" s="137"/>
      <c r="TNP38" s="137"/>
      <c r="TNQ38" s="137"/>
      <c r="TNR38" s="137"/>
      <c r="TNS38" s="137"/>
      <c r="TNT38" s="137"/>
      <c r="TNU38" s="137"/>
      <c r="TNV38" s="137"/>
      <c r="TNW38" s="137"/>
      <c r="TNX38" s="137"/>
      <c r="TNY38" s="137"/>
      <c r="TNZ38" s="137"/>
      <c r="TOA38" s="137"/>
      <c r="TOB38" s="137"/>
      <c r="TOC38" s="137"/>
      <c r="TOD38" s="137"/>
      <c r="TOE38" s="137"/>
      <c r="TOF38" s="137"/>
      <c r="TOG38" s="137"/>
      <c r="TOH38" s="137"/>
      <c r="TOI38" s="137"/>
      <c r="TOJ38" s="137"/>
      <c r="TOK38" s="137"/>
      <c r="TOL38" s="137"/>
      <c r="TOM38" s="137"/>
      <c r="TON38" s="137"/>
      <c r="TOO38" s="137"/>
      <c r="TOP38" s="137"/>
      <c r="TOQ38" s="137"/>
      <c r="TOR38" s="137"/>
      <c r="TOS38" s="137"/>
      <c r="TOT38" s="137"/>
      <c r="TOU38" s="137"/>
      <c r="TOV38" s="137"/>
      <c r="TOW38" s="137"/>
      <c r="TOX38" s="137"/>
      <c r="TOY38" s="137"/>
      <c r="TOZ38" s="137"/>
      <c r="TPA38" s="137"/>
      <c r="TPB38" s="137"/>
      <c r="TPC38" s="137"/>
      <c r="TPD38" s="137"/>
      <c r="TPE38" s="137"/>
      <c r="TPF38" s="137"/>
      <c r="TPG38" s="137"/>
      <c r="TPH38" s="137"/>
      <c r="TPI38" s="137"/>
      <c r="TPJ38" s="137"/>
      <c r="TPK38" s="137"/>
      <c r="TPL38" s="137"/>
      <c r="TPM38" s="137"/>
      <c r="TPN38" s="137"/>
      <c r="TPO38" s="137"/>
      <c r="TPP38" s="137"/>
      <c r="TPQ38" s="137"/>
      <c r="TPR38" s="137"/>
      <c r="TPS38" s="137"/>
      <c r="TPT38" s="137"/>
      <c r="TPU38" s="137"/>
      <c r="TPV38" s="137"/>
      <c r="TPW38" s="137"/>
      <c r="TPX38" s="137"/>
      <c r="TPY38" s="137"/>
      <c r="TPZ38" s="137"/>
      <c r="TQA38" s="137"/>
      <c r="TQB38" s="137"/>
      <c r="TQC38" s="137"/>
      <c r="TQD38" s="137"/>
      <c r="TQE38" s="137"/>
      <c r="TQF38" s="137"/>
      <c r="TQG38" s="137"/>
      <c r="TQH38" s="137"/>
      <c r="TQI38" s="137"/>
      <c r="TQJ38" s="137"/>
      <c r="TQK38" s="137"/>
      <c r="TQL38" s="137"/>
      <c r="TQM38" s="137"/>
      <c r="TQN38" s="137"/>
      <c r="TQO38" s="137"/>
      <c r="TQP38" s="137"/>
      <c r="TQQ38" s="137"/>
      <c r="TQR38" s="137"/>
      <c r="TQS38" s="137"/>
      <c r="TQT38" s="137"/>
      <c r="TQU38" s="137"/>
      <c r="TQV38" s="137"/>
      <c r="TQW38" s="137"/>
      <c r="TQX38" s="137"/>
      <c r="TQY38" s="137"/>
      <c r="TQZ38" s="137"/>
      <c r="TRA38" s="137"/>
      <c r="TRB38" s="137"/>
      <c r="TRC38" s="137"/>
      <c r="TRD38" s="137"/>
      <c r="TRE38" s="137"/>
      <c r="TRF38" s="137"/>
      <c r="TRG38" s="137"/>
      <c r="TRH38" s="137"/>
      <c r="TRI38" s="137"/>
      <c r="TRJ38" s="137"/>
      <c r="TRK38" s="137"/>
      <c r="TRL38" s="137"/>
      <c r="TRM38" s="137"/>
      <c r="TRN38" s="137"/>
      <c r="TRO38" s="137"/>
      <c r="TRP38" s="137"/>
      <c r="TRQ38" s="137"/>
      <c r="TRR38" s="137"/>
      <c r="TRS38" s="137"/>
      <c r="TRT38" s="137"/>
      <c r="TRU38" s="137"/>
      <c r="TRV38" s="137"/>
      <c r="TRW38" s="137"/>
      <c r="TRX38" s="137"/>
      <c r="TRY38" s="137"/>
      <c r="TRZ38" s="137"/>
      <c r="TSA38" s="137"/>
      <c r="TSB38" s="137"/>
      <c r="TSC38" s="137"/>
      <c r="TSD38" s="137"/>
      <c r="TSE38" s="137"/>
      <c r="TSF38" s="137"/>
      <c r="TSG38" s="137"/>
      <c r="TSH38" s="137"/>
      <c r="TSI38" s="137"/>
      <c r="TSJ38" s="137"/>
      <c r="TSK38" s="137"/>
      <c r="TSL38" s="137"/>
      <c r="TSM38" s="137"/>
      <c r="TSN38" s="137"/>
      <c r="TSO38" s="137"/>
      <c r="TSP38" s="137"/>
      <c r="TSQ38" s="137"/>
      <c r="TSR38" s="137"/>
      <c r="TSS38" s="137"/>
      <c r="TST38" s="137"/>
      <c r="TSU38" s="137"/>
      <c r="TSV38" s="137"/>
      <c r="TSW38" s="137"/>
      <c r="TSX38" s="137"/>
      <c r="TSY38" s="137"/>
      <c r="TSZ38" s="137"/>
      <c r="TTA38" s="137"/>
      <c r="TTB38" s="137"/>
      <c r="TTC38" s="137"/>
      <c r="TTD38" s="137"/>
      <c r="TTE38" s="137"/>
      <c r="TTF38" s="137"/>
      <c r="TTG38" s="137"/>
      <c r="TTH38" s="137"/>
      <c r="TTI38" s="137"/>
      <c r="TTJ38" s="137"/>
      <c r="TTK38" s="137"/>
      <c r="TTL38" s="137"/>
      <c r="TTM38" s="137"/>
      <c r="TTN38" s="137"/>
      <c r="TTO38" s="137"/>
      <c r="TTP38" s="137"/>
      <c r="TTQ38" s="137"/>
      <c r="TTR38" s="137"/>
      <c r="TTS38" s="137"/>
      <c r="TTT38" s="137"/>
      <c r="TTU38" s="137"/>
      <c r="TTV38" s="137"/>
      <c r="TTW38" s="137"/>
      <c r="TTX38" s="137"/>
      <c r="TTY38" s="137"/>
      <c r="TTZ38" s="137"/>
      <c r="TUA38" s="137"/>
      <c r="TUB38" s="137"/>
      <c r="TUC38" s="137"/>
      <c r="TUD38" s="137"/>
      <c r="TUE38" s="137"/>
      <c r="TUF38" s="137"/>
      <c r="TUG38" s="137"/>
      <c r="TUH38" s="137"/>
      <c r="TUI38" s="137"/>
      <c r="TUJ38" s="137"/>
      <c r="TUK38" s="137"/>
      <c r="TUL38" s="137"/>
      <c r="TUM38" s="137"/>
      <c r="TUN38" s="137"/>
      <c r="TUO38" s="137"/>
      <c r="TUP38" s="137"/>
      <c r="TUQ38" s="137"/>
      <c r="TUR38" s="137"/>
      <c r="TUS38" s="137"/>
      <c r="TUT38" s="137"/>
      <c r="TUU38" s="137"/>
      <c r="TUV38" s="137"/>
      <c r="TUW38" s="137"/>
      <c r="TUX38" s="137"/>
      <c r="TUY38" s="137"/>
      <c r="TUZ38" s="137"/>
      <c r="TVA38" s="137"/>
      <c r="TVB38" s="137"/>
      <c r="TVC38" s="137"/>
      <c r="TVD38" s="137"/>
      <c r="TVE38" s="137"/>
      <c r="TVF38" s="137"/>
      <c r="TVG38" s="137"/>
      <c r="TVH38" s="137"/>
      <c r="TVI38" s="137"/>
      <c r="TVJ38" s="137"/>
      <c r="TVK38" s="137"/>
      <c r="TVL38" s="137"/>
      <c r="TVM38" s="137"/>
      <c r="TVN38" s="137"/>
      <c r="TVO38" s="137"/>
      <c r="TVP38" s="137"/>
      <c r="TVQ38" s="137"/>
      <c r="TVR38" s="137"/>
      <c r="TVS38" s="137"/>
      <c r="TVT38" s="137"/>
      <c r="TVU38" s="137"/>
      <c r="TVV38" s="137"/>
      <c r="TVW38" s="137"/>
      <c r="TVX38" s="137"/>
      <c r="TVY38" s="137"/>
      <c r="TVZ38" s="137"/>
      <c r="TWA38" s="137"/>
      <c r="TWB38" s="137"/>
      <c r="TWC38" s="137"/>
      <c r="TWD38" s="137"/>
      <c r="TWE38" s="137"/>
      <c r="TWF38" s="137"/>
      <c r="TWG38" s="137"/>
      <c r="TWH38" s="137"/>
      <c r="TWI38" s="137"/>
      <c r="TWJ38" s="137"/>
      <c r="TWK38" s="137"/>
      <c r="TWL38" s="137"/>
      <c r="TWM38" s="137"/>
      <c r="TWN38" s="137"/>
      <c r="TWO38" s="137"/>
      <c r="TWP38" s="137"/>
      <c r="TWQ38" s="137"/>
      <c r="TWR38" s="137"/>
      <c r="TWS38" s="137"/>
      <c r="TWT38" s="137"/>
      <c r="TWU38" s="137"/>
      <c r="TWV38" s="137"/>
      <c r="TWW38" s="137"/>
      <c r="TWX38" s="137"/>
      <c r="TWY38" s="137"/>
      <c r="TWZ38" s="137"/>
      <c r="TXA38" s="137"/>
      <c r="TXB38" s="137"/>
      <c r="TXC38" s="137"/>
      <c r="TXD38" s="137"/>
      <c r="TXE38" s="137"/>
      <c r="TXF38" s="137"/>
      <c r="TXG38" s="137"/>
      <c r="TXH38" s="137"/>
      <c r="TXI38" s="137"/>
      <c r="TXJ38" s="137"/>
      <c r="TXK38" s="137"/>
      <c r="TXL38" s="137"/>
      <c r="TXM38" s="137"/>
      <c r="TXN38" s="137"/>
      <c r="TXO38" s="137"/>
      <c r="TXP38" s="137"/>
      <c r="TXQ38" s="137"/>
      <c r="TXR38" s="137"/>
      <c r="TXS38" s="137"/>
      <c r="TXT38" s="137"/>
      <c r="TXU38" s="137"/>
      <c r="TXV38" s="137"/>
      <c r="TXW38" s="137"/>
      <c r="TXX38" s="137"/>
      <c r="TXY38" s="137"/>
      <c r="TXZ38" s="137"/>
      <c r="TYA38" s="137"/>
      <c r="TYB38" s="137"/>
      <c r="TYC38" s="137"/>
      <c r="TYD38" s="137"/>
      <c r="TYE38" s="137"/>
      <c r="TYF38" s="137"/>
      <c r="TYG38" s="137"/>
      <c r="TYH38" s="137"/>
      <c r="TYI38" s="137"/>
      <c r="TYJ38" s="137"/>
      <c r="TYK38" s="137"/>
      <c r="TYL38" s="137"/>
      <c r="TYM38" s="137"/>
      <c r="TYN38" s="137"/>
      <c r="TYO38" s="137"/>
      <c r="TYP38" s="137"/>
      <c r="TYQ38" s="137"/>
      <c r="TYR38" s="137"/>
      <c r="TYS38" s="137"/>
      <c r="TYT38" s="137"/>
      <c r="TYU38" s="137"/>
      <c r="TYV38" s="137"/>
      <c r="TYW38" s="137"/>
      <c r="TYX38" s="137"/>
      <c r="TYY38" s="137"/>
      <c r="TYZ38" s="137"/>
      <c r="TZA38" s="137"/>
      <c r="TZB38" s="137"/>
      <c r="TZC38" s="137"/>
      <c r="TZD38" s="137"/>
      <c r="TZE38" s="137"/>
      <c r="TZF38" s="137"/>
      <c r="TZG38" s="137"/>
      <c r="TZH38" s="137"/>
      <c r="TZI38" s="137"/>
      <c r="TZJ38" s="137"/>
      <c r="TZK38" s="137"/>
      <c r="TZL38" s="137"/>
      <c r="TZM38" s="137"/>
      <c r="TZN38" s="137"/>
      <c r="TZO38" s="137"/>
      <c r="TZP38" s="137"/>
      <c r="TZQ38" s="137"/>
      <c r="TZR38" s="137"/>
      <c r="TZS38" s="137"/>
      <c r="TZT38" s="137"/>
      <c r="TZU38" s="137"/>
      <c r="TZV38" s="137"/>
      <c r="TZW38" s="137"/>
      <c r="TZX38" s="137"/>
      <c r="TZY38" s="137"/>
      <c r="TZZ38" s="137"/>
      <c r="UAA38" s="137"/>
      <c r="UAB38" s="137"/>
      <c r="UAC38" s="137"/>
      <c r="UAD38" s="137"/>
      <c r="UAE38" s="137"/>
      <c r="UAF38" s="137"/>
      <c r="UAG38" s="137"/>
      <c r="UAH38" s="137"/>
      <c r="UAI38" s="137"/>
      <c r="UAJ38" s="137"/>
      <c r="UAK38" s="137"/>
      <c r="UAL38" s="137"/>
      <c r="UAM38" s="137"/>
      <c r="UAN38" s="137"/>
      <c r="UAO38" s="137"/>
      <c r="UAP38" s="137"/>
      <c r="UAQ38" s="137"/>
      <c r="UAR38" s="137"/>
      <c r="UAS38" s="137"/>
      <c r="UAT38" s="137"/>
      <c r="UAU38" s="137"/>
      <c r="UAV38" s="137"/>
      <c r="UAW38" s="137"/>
      <c r="UAX38" s="137"/>
      <c r="UAY38" s="137"/>
      <c r="UAZ38" s="137"/>
      <c r="UBA38" s="137"/>
      <c r="UBB38" s="137"/>
      <c r="UBC38" s="137"/>
      <c r="UBD38" s="137"/>
      <c r="UBE38" s="137"/>
      <c r="UBF38" s="137"/>
      <c r="UBG38" s="137"/>
      <c r="UBH38" s="137"/>
      <c r="UBI38" s="137"/>
      <c r="UBJ38" s="137"/>
      <c r="UBK38" s="137"/>
      <c r="UBL38" s="137"/>
      <c r="UBM38" s="137"/>
      <c r="UBN38" s="137"/>
      <c r="UBO38" s="137"/>
      <c r="UBP38" s="137"/>
      <c r="UBQ38" s="137"/>
      <c r="UBR38" s="137"/>
      <c r="UBS38" s="137"/>
      <c r="UBT38" s="137"/>
      <c r="UBU38" s="137"/>
      <c r="UBV38" s="137"/>
      <c r="UBW38" s="137"/>
      <c r="UBX38" s="137"/>
      <c r="UBY38" s="137"/>
      <c r="UBZ38" s="137"/>
      <c r="UCA38" s="137"/>
      <c r="UCB38" s="137"/>
      <c r="UCC38" s="137"/>
      <c r="UCD38" s="137"/>
      <c r="UCE38" s="137"/>
      <c r="UCF38" s="137"/>
      <c r="UCG38" s="137"/>
      <c r="UCH38" s="137"/>
      <c r="UCI38" s="137"/>
      <c r="UCJ38" s="137"/>
      <c r="UCK38" s="137"/>
      <c r="UCL38" s="137"/>
      <c r="UCM38" s="137"/>
      <c r="UCN38" s="137"/>
      <c r="UCO38" s="137"/>
      <c r="UCP38" s="137"/>
      <c r="UCQ38" s="137"/>
      <c r="UCR38" s="137"/>
      <c r="UCS38" s="137"/>
      <c r="UCT38" s="137"/>
      <c r="UCU38" s="137"/>
      <c r="UCV38" s="137"/>
      <c r="UCW38" s="137"/>
      <c r="UCX38" s="137"/>
      <c r="UCY38" s="137"/>
      <c r="UCZ38" s="137"/>
      <c r="UDA38" s="137"/>
      <c r="UDB38" s="137"/>
      <c r="UDC38" s="137"/>
      <c r="UDD38" s="137"/>
      <c r="UDE38" s="137"/>
      <c r="UDF38" s="137"/>
      <c r="UDG38" s="137"/>
      <c r="UDH38" s="137"/>
      <c r="UDI38" s="137"/>
      <c r="UDJ38" s="137"/>
      <c r="UDK38" s="137"/>
      <c r="UDL38" s="137"/>
      <c r="UDM38" s="137"/>
      <c r="UDN38" s="137"/>
      <c r="UDO38" s="137"/>
      <c r="UDP38" s="137"/>
      <c r="UDQ38" s="137"/>
      <c r="UDR38" s="137"/>
      <c r="UDS38" s="137"/>
      <c r="UDT38" s="137"/>
      <c r="UDU38" s="137"/>
      <c r="UDV38" s="137"/>
      <c r="UDW38" s="137"/>
      <c r="UDX38" s="137"/>
      <c r="UDY38" s="137"/>
      <c r="UDZ38" s="137"/>
      <c r="UEA38" s="137"/>
      <c r="UEB38" s="137"/>
      <c r="UEC38" s="137"/>
      <c r="UED38" s="137"/>
      <c r="UEE38" s="137"/>
      <c r="UEF38" s="137"/>
      <c r="UEG38" s="137"/>
      <c r="UEH38" s="137"/>
      <c r="UEI38" s="137"/>
      <c r="UEJ38" s="137"/>
      <c r="UEK38" s="137"/>
      <c r="UEL38" s="137"/>
      <c r="UEM38" s="137"/>
      <c r="UEN38" s="137"/>
      <c r="UEO38" s="137"/>
      <c r="UEP38" s="137"/>
      <c r="UEQ38" s="137"/>
      <c r="UER38" s="137"/>
      <c r="UES38" s="137"/>
      <c r="UET38" s="137"/>
      <c r="UEU38" s="137"/>
      <c r="UEV38" s="137"/>
      <c r="UEW38" s="137"/>
      <c r="UEX38" s="137"/>
      <c r="UEY38" s="137"/>
      <c r="UEZ38" s="137"/>
      <c r="UFA38" s="137"/>
      <c r="UFB38" s="137"/>
      <c r="UFC38" s="137"/>
      <c r="UFD38" s="137"/>
      <c r="UFE38" s="137"/>
      <c r="UFF38" s="137"/>
      <c r="UFG38" s="137"/>
      <c r="UFH38" s="137"/>
      <c r="UFI38" s="137"/>
      <c r="UFJ38" s="137"/>
      <c r="UFK38" s="137"/>
      <c r="UFL38" s="137"/>
      <c r="UFM38" s="137"/>
      <c r="UFN38" s="137"/>
      <c r="UFO38" s="137"/>
      <c r="UFP38" s="137"/>
      <c r="UFQ38" s="137"/>
      <c r="UFR38" s="137"/>
      <c r="UFS38" s="137"/>
      <c r="UFT38" s="137"/>
      <c r="UFU38" s="137"/>
      <c r="UFV38" s="137"/>
      <c r="UFW38" s="137"/>
      <c r="UFX38" s="137"/>
      <c r="UFY38" s="137"/>
      <c r="UFZ38" s="137"/>
      <c r="UGA38" s="137"/>
      <c r="UGB38" s="137"/>
      <c r="UGC38" s="137"/>
      <c r="UGD38" s="137"/>
      <c r="UGE38" s="137"/>
      <c r="UGF38" s="137"/>
      <c r="UGG38" s="137"/>
      <c r="UGH38" s="137"/>
      <c r="UGI38" s="137"/>
      <c r="UGJ38" s="137"/>
      <c r="UGK38" s="137"/>
      <c r="UGL38" s="137"/>
      <c r="UGM38" s="137"/>
      <c r="UGN38" s="137"/>
      <c r="UGO38" s="137"/>
      <c r="UGP38" s="137"/>
      <c r="UGQ38" s="137"/>
      <c r="UGR38" s="137"/>
      <c r="UGS38" s="137"/>
      <c r="UGT38" s="137"/>
      <c r="UGU38" s="137"/>
      <c r="UGV38" s="137"/>
      <c r="UGW38" s="137"/>
      <c r="UGX38" s="137"/>
      <c r="UGY38" s="137"/>
      <c r="UGZ38" s="137"/>
      <c r="UHA38" s="137"/>
      <c r="UHB38" s="137"/>
      <c r="UHC38" s="137"/>
      <c r="UHD38" s="137"/>
      <c r="UHE38" s="137"/>
      <c r="UHF38" s="137"/>
      <c r="UHG38" s="137"/>
      <c r="UHH38" s="137"/>
      <c r="UHI38" s="137"/>
      <c r="UHJ38" s="137"/>
      <c r="UHK38" s="137"/>
      <c r="UHL38" s="137"/>
      <c r="UHM38" s="137"/>
      <c r="UHN38" s="137"/>
      <c r="UHO38" s="137"/>
      <c r="UHP38" s="137"/>
      <c r="UHQ38" s="137"/>
      <c r="UHR38" s="137"/>
      <c r="UHS38" s="137"/>
      <c r="UHT38" s="137"/>
      <c r="UHU38" s="137"/>
      <c r="UHV38" s="137"/>
      <c r="UHW38" s="137"/>
      <c r="UHX38" s="137"/>
      <c r="UHY38" s="137"/>
      <c r="UHZ38" s="137"/>
      <c r="UIA38" s="137"/>
      <c r="UIB38" s="137"/>
      <c r="UIC38" s="137"/>
      <c r="UID38" s="137"/>
      <c r="UIE38" s="137"/>
      <c r="UIF38" s="137"/>
      <c r="UIG38" s="137"/>
      <c r="UIH38" s="137"/>
      <c r="UII38" s="137"/>
      <c r="UIJ38" s="137"/>
      <c r="UIK38" s="137"/>
      <c r="UIL38" s="137"/>
      <c r="UIM38" s="137"/>
      <c r="UIN38" s="137"/>
      <c r="UIO38" s="137"/>
      <c r="UIP38" s="137"/>
      <c r="UIQ38" s="137"/>
      <c r="UIR38" s="137"/>
      <c r="UIS38" s="137"/>
      <c r="UIT38" s="137"/>
      <c r="UIU38" s="137"/>
      <c r="UIV38" s="137"/>
      <c r="UIW38" s="137"/>
      <c r="UIX38" s="137"/>
      <c r="UIY38" s="137"/>
      <c r="UIZ38" s="137"/>
      <c r="UJA38" s="137"/>
      <c r="UJB38" s="137"/>
      <c r="UJC38" s="137"/>
      <c r="UJD38" s="137"/>
      <c r="UJE38" s="137"/>
      <c r="UJF38" s="137"/>
      <c r="UJG38" s="137"/>
      <c r="UJH38" s="137"/>
      <c r="UJI38" s="137"/>
      <c r="UJJ38" s="137"/>
      <c r="UJK38" s="137"/>
      <c r="UJL38" s="137"/>
      <c r="UJM38" s="137"/>
      <c r="UJN38" s="137"/>
      <c r="UJO38" s="137"/>
      <c r="UJP38" s="137"/>
      <c r="UJQ38" s="137"/>
      <c r="UJR38" s="137"/>
      <c r="UJS38" s="137"/>
      <c r="UJT38" s="137"/>
      <c r="UJU38" s="137"/>
      <c r="UJV38" s="137"/>
      <c r="UJW38" s="137"/>
      <c r="UJX38" s="137"/>
      <c r="UJY38" s="137"/>
      <c r="UJZ38" s="137"/>
      <c r="UKA38" s="137"/>
      <c r="UKB38" s="137"/>
      <c r="UKC38" s="137"/>
      <c r="UKD38" s="137"/>
      <c r="UKE38" s="137"/>
      <c r="UKF38" s="137"/>
      <c r="UKG38" s="137"/>
      <c r="UKH38" s="137"/>
      <c r="UKI38" s="137"/>
      <c r="UKJ38" s="137"/>
      <c r="UKK38" s="137"/>
      <c r="UKL38" s="137"/>
      <c r="UKM38" s="137"/>
      <c r="UKN38" s="137"/>
      <c r="UKO38" s="137"/>
      <c r="UKP38" s="137"/>
      <c r="UKQ38" s="137"/>
      <c r="UKR38" s="137"/>
      <c r="UKS38" s="137"/>
      <c r="UKT38" s="137"/>
      <c r="UKU38" s="137"/>
      <c r="UKV38" s="137"/>
      <c r="UKW38" s="137"/>
      <c r="UKX38" s="137"/>
      <c r="UKY38" s="137"/>
      <c r="UKZ38" s="137"/>
      <c r="ULA38" s="137"/>
      <c r="ULB38" s="137"/>
      <c r="ULC38" s="137"/>
      <c r="ULD38" s="137"/>
      <c r="ULE38" s="137"/>
      <c r="ULF38" s="137"/>
      <c r="ULG38" s="137"/>
      <c r="ULH38" s="137"/>
      <c r="ULI38" s="137"/>
      <c r="ULJ38" s="137"/>
      <c r="ULK38" s="137"/>
      <c r="ULL38" s="137"/>
      <c r="ULM38" s="137"/>
      <c r="ULN38" s="137"/>
      <c r="ULO38" s="137"/>
      <c r="ULP38" s="137"/>
      <c r="ULQ38" s="137"/>
      <c r="ULR38" s="137"/>
      <c r="ULS38" s="137"/>
      <c r="ULT38" s="137"/>
      <c r="ULU38" s="137"/>
      <c r="ULV38" s="137"/>
      <c r="ULW38" s="137"/>
      <c r="ULX38" s="137"/>
      <c r="ULY38" s="137"/>
      <c r="ULZ38" s="137"/>
      <c r="UMA38" s="137"/>
      <c r="UMB38" s="137"/>
      <c r="UMC38" s="137"/>
      <c r="UMD38" s="137"/>
      <c r="UME38" s="137"/>
      <c r="UMF38" s="137"/>
      <c r="UMG38" s="137"/>
      <c r="UMH38" s="137"/>
      <c r="UMI38" s="137"/>
      <c r="UMJ38" s="137"/>
      <c r="UMK38" s="137"/>
      <c r="UML38" s="137"/>
      <c r="UMM38" s="137"/>
      <c r="UMN38" s="137"/>
      <c r="UMO38" s="137"/>
      <c r="UMP38" s="137"/>
      <c r="UMQ38" s="137"/>
      <c r="UMR38" s="137"/>
      <c r="UMS38" s="137"/>
      <c r="UMT38" s="137"/>
      <c r="UMU38" s="137"/>
      <c r="UMV38" s="137"/>
      <c r="UMW38" s="137"/>
      <c r="UMX38" s="137"/>
      <c r="UMY38" s="137"/>
      <c r="UMZ38" s="137"/>
      <c r="UNA38" s="137"/>
      <c r="UNB38" s="137"/>
      <c r="UNC38" s="137"/>
      <c r="UND38" s="137"/>
      <c r="UNE38" s="137"/>
      <c r="UNF38" s="137"/>
      <c r="UNG38" s="137"/>
      <c r="UNH38" s="137"/>
      <c r="UNI38" s="137"/>
      <c r="UNJ38" s="137"/>
      <c r="UNK38" s="137"/>
      <c r="UNL38" s="137"/>
      <c r="UNM38" s="137"/>
      <c r="UNN38" s="137"/>
      <c r="UNO38" s="137"/>
      <c r="UNP38" s="137"/>
      <c r="UNQ38" s="137"/>
      <c r="UNR38" s="137"/>
      <c r="UNS38" s="137"/>
      <c r="UNT38" s="137"/>
      <c r="UNU38" s="137"/>
      <c r="UNV38" s="137"/>
      <c r="UNW38" s="137"/>
      <c r="UNX38" s="137"/>
      <c r="UNY38" s="137"/>
      <c r="UNZ38" s="137"/>
      <c r="UOA38" s="137"/>
      <c r="UOB38" s="137"/>
      <c r="UOC38" s="137"/>
      <c r="UOD38" s="137"/>
      <c r="UOE38" s="137"/>
      <c r="UOF38" s="137"/>
      <c r="UOG38" s="137"/>
      <c r="UOH38" s="137"/>
      <c r="UOI38" s="137"/>
      <c r="UOJ38" s="137"/>
      <c r="UOK38" s="137"/>
      <c r="UOL38" s="137"/>
      <c r="UOM38" s="137"/>
      <c r="UON38" s="137"/>
      <c r="UOO38" s="137"/>
      <c r="UOP38" s="137"/>
      <c r="UOQ38" s="137"/>
      <c r="UOR38" s="137"/>
      <c r="UOS38" s="137"/>
      <c r="UOT38" s="137"/>
      <c r="UOU38" s="137"/>
      <c r="UOV38" s="137"/>
      <c r="UOW38" s="137"/>
      <c r="UOX38" s="137"/>
      <c r="UOY38" s="137"/>
      <c r="UOZ38" s="137"/>
      <c r="UPA38" s="137"/>
      <c r="UPB38" s="137"/>
      <c r="UPC38" s="137"/>
      <c r="UPD38" s="137"/>
      <c r="UPE38" s="137"/>
      <c r="UPF38" s="137"/>
      <c r="UPG38" s="137"/>
      <c r="UPH38" s="137"/>
      <c r="UPI38" s="137"/>
      <c r="UPJ38" s="137"/>
      <c r="UPK38" s="137"/>
      <c r="UPL38" s="137"/>
      <c r="UPM38" s="137"/>
      <c r="UPN38" s="137"/>
      <c r="UPO38" s="137"/>
      <c r="UPP38" s="137"/>
      <c r="UPQ38" s="137"/>
      <c r="UPR38" s="137"/>
      <c r="UPS38" s="137"/>
      <c r="UPT38" s="137"/>
      <c r="UPU38" s="137"/>
      <c r="UPV38" s="137"/>
      <c r="UPW38" s="137"/>
      <c r="UPX38" s="137"/>
      <c r="UPY38" s="137"/>
      <c r="UPZ38" s="137"/>
      <c r="UQA38" s="137"/>
      <c r="UQB38" s="137"/>
      <c r="UQC38" s="137"/>
      <c r="UQD38" s="137"/>
      <c r="UQE38" s="137"/>
      <c r="UQF38" s="137"/>
      <c r="UQG38" s="137"/>
      <c r="UQH38" s="137"/>
      <c r="UQI38" s="137"/>
      <c r="UQJ38" s="137"/>
      <c r="UQK38" s="137"/>
      <c r="UQL38" s="137"/>
      <c r="UQM38" s="137"/>
      <c r="UQN38" s="137"/>
      <c r="UQO38" s="137"/>
      <c r="UQP38" s="137"/>
      <c r="UQQ38" s="137"/>
      <c r="UQR38" s="137"/>
      <c r="UQS38" s="137"/>
      <c r="UQT38" s="137"/>
      <c r="UQU38" s="137"/>
      <c r="UQV38" s="137"/>
      <c r="UQW38" s="137"/>
      <c r="UQX38" s="137"/>
      <c r="UQY38" s="137"/>
      <c r="UQZ38" s="137"/>
      <c r="URA38" s="137"/>
      <c r="URB38" s="137"/>
      <c r="URC38" s="137"/>
      <c r="URD38" s="137"/>
      <c r="URE38" s="137"/>
      <c r="URF38" s="137"/>
      <c r="URG38" s="137"/>
      <c r="URH38" s="137"/>
      <c r="URI38" s="137"/>
      <c r="URJ38" s="137"/>
      <c r="URK38" s="137"/>
      <c r="URL38" s="137"/>
      <c r="URM38" s="137"/>
      <c r="URN38" s="137"/>
      <c r="URO38" s="137"/>
      <c r="URP38" s="137"/>
      <c r="URQ38" s="137"/>
      <c r="URR38" s="137"/>
      <c r="URS38" s="137"/>
      <c r="URT38" s="137"/>
      <c r="URU38" s="137"/>
      <c r="URV38" s="137"/>
      <c r="URW38" s="137"/>
      <c r="URX38" s="137"/>
      <c r="URY38" s="137"/>
      <c r="URZ38" s="137"/>
      <c r="USA38" s="137"/>
      <c r="USB38" s="137"/>
      <c r="USC38" s="137"/>
      <c r="USD38" s="137"/>
      <c r="USE38" s="137"/>
      <c r="USF38" s="137"/>
      <c r="USG38" s="137"/>
      <c r="USH38" s="137"/>
      <c r="USI38" s="137"/>
      <c r="USJ38" s="137"/>
      <c r="USK38" s="137"/>
      <c r="USL38" s="137"/>
      <c r="USM38" s="137"/>
      <c r="USN38" s="137"/>
      <c r="USO38" s="137"/>
      <c r="USP38" s="137"/>
      <c r="USQ38" s="137"/>
      <c r="USR38" s="137"/>
      <c r="USS38" s="137"/>
      <c r="UST38" s="137"/>
      <c r="USU38" s="137"/>
      <c r="USV38" s="137"/>
      <c r="USW38" s="137"/>
      <c r="USX38" s="137"/>
      <c r="USY38" s="137"/>
      <c r="USZ38" s="137"/>
      <c r="UTA38" s="137"/>
      <c r="UTB38" s="137"/>
      <c r="UTC38" s="137"/>
      <c r="UTD38" s="137"/>
      <c r="UTE38" s="137"/>
      <c r="UTF38" s="137"/>
      <c r="UTG38" s="137"/>
      <c r="UTH38" s="137"/>
      <c r="UTI38" s="137"/>
      <c r="UTJ38" s="137"/>
      <c r="UTK38" s="137"/>
      <c r="UTL38" s="137"/>
      <c r="UTM38" s="137"/>
      <c r="UTN38" s="137"/>
      <c r="UTO38" s="137"/>
      <c r="UTP38" s="137"/>
      <c r="UTQ38" s="137"/>
      <c r="UTR38" s="137"/>
      <c r="UTS38" s="137"/>
      <c r="UTT38" s="137"/>
      <c r="UTU38" s="137"/>
      <c r="UTV38" s="137"/>
      <c r="UTW38" s="137"/>
      <c r="UTX38" s="137"/>
      <c r="UTY38" s="137"/>
      <c r="UTZ38" s="137"/>
      <c r="UUA38" s="137"/>
      <c r="UUB38" s="137"/>
      <c r="UUC38" s="137"/>
      <c r="UUD38" s="137"/>
      <c r="UUE38" s="137"/>
      <c r="UUF38" s="137"/>
      <c r="UUG38" s="137"/>
      <c r="UUH38" s="137"/>
      <c r="UUI38" s="137"/>
      <c r="UUJ38" s="137"/>
      <c r="UUK38" s="137"/>
      <c r="UUL38" s="137"/>
      <c r="UUM38" s="137"/>
      <c r="UUN38" s="137"/>
      <c r="UUO38" s="137"/>
      <c r="UUP38" s="137"/>
      <c r="UUQ38" s="137"/>
      <c r="UUR38" s="137"/>
      <c r="UUS38" s="137"/>
      <c r="UUT38" s="137"/>
      <c r="UUU38" s="137"/>
      <c r="UUV38" s="137"/>
      <c r="UUW38" s="137"/>
      <c r="UUX38" s="137"/>
      <c r="UUY38" s="137"/>
      <c r="UUZ38" s="137"/>
      <c r="UVA38" s="137"/>
      <c r="UVB38" s="137"/>
      <c r="UVC38" s="137"/>
      <c r="UVD38" s="137"/>
      <c r="UVE38" s="137"/>
      <c r="UVF38" s="137"/>
      <c r="UVG38" s="137"/>
      <c r="UVH38" s="137"/>
      <c r="UVI38" s="137"/>
      <c r="UVJ38" s="137"/>
      <c r="UVK38" s="137"/>
      <c r="UVL38" s="137"/>
      <c r="UVM38" s="137"/>
      <c r="UVN38" s="137"/>
      <c r="UVO38" s="137"/>
      <c r="UVP38" s="137"/>
      <c r="UVQ38" s="137"/>
      <c r="UVR38" s="137"/>
      <c r="UVS38" s="137"/>
      <c r="UVT38" s="137"/>
      <c r="UVU38" s="137"/>
      <c r="UVV38" s="137"/>
      <c r="UVW38" s="137"/>
      <c r="UVX38" s="137"/>
      <c r="UVY38" s="137"/>
      <c r="UVZ38" s="137"/>
      <c r="UWA38" s="137"/>
      <c r="UWB38" s="137"/>
      <c r="UWC38" s="137"/>
      <c r="UWD38" s="137"/>
      <c r="UWE38" s="137"/>
      <c r="UWF38" s="137"/>
      <c r="UWG38" s="137"/>
      <c r="UWH38" s="137"/>
      <c r="UWI38" s="137"/>
      <c r="UWJ38" s="137"/>
      <c r="UWK38" s="137"/>
      <c r="UWL38" s="137"/>
      <c r="UWM38" s="137"/>
      <c r="UWN38" s="137"/>
      <c r="UWO38" s="137"/>
      <c r="UWP38" s="137"/>
      <c r="UWQ38" s="137"/>
      <c r="UWR38" s="137"/>
      <c r="UWS38" s="137"/>
      <c r="UWT38" s="137"/>
      <c r="UWU38" s="137"/>
      <c r="UWV38" s="137"/>
      <c r="UWW38" s="137"/>
      <c r="UWX38" s="137"/>
      <c r="UWY38" s="137"/>
      <c r="UWZ38" s="137"/>
      <c r="UXA38" s="137"/>
      <c r="UXB38" s="137"/>
      <c r="UXC38" s="137"/>
      <c r="UXD38" s="137"/>
      <c r="UXE38" s="137"/>
      <c r="UXF38" s="137"/>
      <c r="UXG38" s="137"/>
      <c r="UXH38" s="137"/>
      <c r="UXI38" s="137"/>
      <c r="UXJ38" s="137"/>
      <c r="UXK38" s="137"/>
      <c r="UXL38" s="137"/>
      <c r="UXM38" s="137"/>
      <c r="UXN38" s="137"/>
      <c r="UXO38" s="137"/>
      <c r="UXP38" s="137"/>
      <c r="UXQ38" s="137"/>
      <c r="UXR38" s="137"/>
      <c r="UXS38" s="137"/>
      <c r="UXT38" s="137"/>
      <c r="UXU38" s="137"/>
      <c r="UXV38" s="137"/>
      <c r="UXW38" s="137"/>
      <c r="UXX38" s="137"/>
      <c r="UXY38" s="137"/>
      <c r="UXZ38" s="137"/>
      <c r="UYA38" s="137"/>
      <c r="UYB38" s="137"/>
      <c r="UYC38" s="137"/>
      <c r="UYD38" s="137"/>
      <c r="UYE38" s="137"/>
      <c r="UYF38" s="137"/>
      <c r="UYG38" s="137"/>
      <c r="UYH38" s="137"/>
      <c r="UYI38" s="137"/>
      <c r="UYJ38" s="137"/>
      <c r="UYK38" s="137"/>
      <c r="UYL38" s="137"/>
      <c r="UYM38" s="137"/>
      <c r="UYN38" s="137"/>
      <c r="UYO38" s="137"/>
      <c r="UYP38" s="137"/>
      <c r="UYQ38" s="137"/>
      <c r="UYR38" s="137"/>
      <c r="UYS38" s="137"/>
      <c r="UYT38" s="137"/>
      <c r="UYU38" s="137"/>
      <c r="UYV38" s="137"/>
      <c r="UYW38" s="137"/>
      <c r="UYX38" s="137"/>
      <c r="UYY38" s="137"/>
      <c r="UYZ38" s="137"/>
      <c r="UZA38" s="137"/>
      <c r="UZB38" s="137"/>
      <c r="UZC38" s="137"/>
      <c r="UZD38" s="137"/>
      <c r="UZE38" s="137"/>
      <c r="UZF38" s="137"/>
      <c r="UZG38" s="137"/>
      <c r="UZH38" s="137"/>
      <c r="UZI38" s="137"/>
      <c r="UZJ38" s="137"/>
      <c r="UZK38" s="137"/>
      <c r="UZL38" s="137"/>
      <c r="UZM38" s="137"/>
      <c r="UZN38" s="137"/>
      <c r="UZO38" s="137"/>
      <c r="UZP38" s="137"/>
      <c r="UZQ38" s="137"/>
      <c r="UZR38" s="137"/>
      <c r="UZS38" s="137"/>
      <c r="UZT38" s="137"/>
      <c r="UZU38" s="137"/>
      <c r="UZV38" s="137"/>
      <c r="UZW38" s="137"/>
      <c r="UZX38" s="137"/>
      <c r="UZY38" s="137"/>
      <c r="UZZ38" s="137"/>
      <c r="VAA38" s="137"/>
      <c r="VAB38" s="137"/>
      <c r="VAC38" s="137"/>
      <c r="VAD38" s="137"/>
      <c r="VAE38" s="137"/>
      <c r="VAF38" s="137"/>
      <c r="VAG38" s="137"/>
      <c r="VAH38" s="137"/>
      <c r="VAI38" s="137"/>
      <c r="VAJ38" s="137"/>
      <c r="VAK38" s="137"/>
      <c r="VAL38" s="137"/>
      <c r="VAM38" s="137"/>
      <c r="VAN38" s="137"/>
      <c r="VAO38" s="137"/>
      <c r="VAP38" s="137"/>
      <c r="VAQ38" s="137"/>
      <c r="VAR38" s="137"/>
      <c r="VAS38" s="137"/>
      <c r="VAT38" s="137"/>
      <c r="VAU38" s="137"/>
      <c r="VAV38" s="137"/>
      <c r="VAW38" s="137"/>
      <c r="VAX38" s="137"/>
      <c r="VAY38" s="137"/>
      <c r="VAZ38" s="137"/>
      <c r="VBA38" s="137"/>
      <c r="VBB38" s="137"/>
      <c r="VBC38" s="137"/>
      <c r="VBD38" s="137"/>
      <c r="VBE38" s="137"/>
      <c r="VBF38" s="137"/>
      <c r="VBG38" s="137"/>
      <c r="VBH38" s="137"/>
      <c r="VBI38" s="137"/>
      <c r="VBJ38" s="137"/>
      <c r="VBK38" s="137"/>
      <c r="VBL38" s="137"/>
      <c r="VBM38" s="137"/>
      <c r="VBN38" s="137"/>
      <c r="VBO38" s="137"/>
      <c r="VBP38" s="137"/>
      <c r="VBQ38" s="137"/>
      <c r="VBR38" s="137"/>
      <c r="VBS38" s="137"/>
      <c r="VBT38" s="137"/>
      <c r="VBU38" s="137"/>
      <c r="VBV38" s="137"/>
      <c r="VBW38" s="137"/>
      <c r="VBX38" s="137"/>
      <c r="VBY38" s="137"/>
      <c r="VBZ38" s="137"/>
      <c r="VCA38" s="137"/>
      <c r="VCB38" s="137"/>
      <c r="VCC38" s="137"/>
      <c r="VCD38" s="137"/>
      <c r="VCE38" s="137"/>
      <c r="VCF38" s="137"/>
      <c r="VCG38" s="137"/>
      <c r="VCH38" s="137"/>
      <c r="VCI38" s="137"/>
      <c r="VCJ38" s="137"/>
      <c r="VCK38" s="137"/>
      <c r="VCL38" s="137"/>
      <c r="VCM38" s="137"/>
      <c r="VCN38" s="137"/>
      <c r="VCO38" s="137"/>
      <c r="VCP38" s="137"/>
      <c r="VCQ38" s="137"/>
      <c r="VCR38" s="137"/>
      <c r="VCS38" s="137"/>
      <c r="VCT38" s="137"/>
      <c r="VCU38" s="137"/>
      <c r="VCV38" s="137"/>
      <c r="VCW38" s="137"/>
      <c r="VCX38" s="137"/>
      <c r="VCY38" s="137"/>
      <c r="VCZ38" s="137"/>
      <c r="VDA38" s="137"/>
      <c r="VDB38" s="137"/>
      <c r="VDC38" s="137"/>
      <c r="VDD38" s="137"/>
      <c r="VDE38" s="137"/>
      <c r="VDF38" s="137"/>
      <c r="VDG38" s="137"/>
      <c r="VDH38" s="137"/>
      <c r="VDI38" s="137"/>
      <c r="VDJ38" s="137"/>
      <c r="VDK38" s="137"/>
      <c r="VDL38" s="137"/>
      <c r="VDM38" s="137"/>
      <c r="VDN38" s="137"/>
      <c r="VDO38" s="137"/>
      <c r="VDP38" s="137"/>
      <c r="VDQ38" s="137"/>
      <c r="VDR38" s="137"/>
      <c r="VDS38" s="137"/>
      <c r="VDT38" s="137"/>
      <c r="VDU38" s="137"/>
      <c r="VDV38" s="137"/>
      <c r="VDW38" s="137"/>
      <c r="VDX38" s="137"/>
      <c r="VDY38" s="137"/>
      <c r="VDZ38" s="137"/>
      <c r="VEA38" s="137"/>
      <c r="VEB38" s="137"/>
      <c r="VEC38" s="137"/>
      <c r="VED38" s="137"/>
      <c r="VEE38" s="137"/>
      <c r="VEF38" s="137"/>
      <c r="VEG38" s="137"/>
      <c r="VEH38" s="137"/>
      <c r="VEI38" s="137"/>
      <c r="VEJ38" s="137"/>
      <c r="VEK38" s="137"/>
      <c r="VEL38" s="137"/>
      <c r="VEM38" s="137"/>
      <c r="VEN38" s="137"/>
      <c r="VEO38" s="137"/>
      <c r="VEP38" s="137"/>
      <c r="VEQ38" s="137"/>
      <c r="VER38" s="137"/>
      <c r="VES38" s="137"/>
      <c r="VET38" s="137"/>
      <c r="VEU38" s="137"/>
      <c r="VEV38" s="137"/>
      <c r="VEW38" s="137"/>
      <c r="VEX38" s="137"/>
      <c r="VEY38" s="137"/>
      <c r="VEZ38" s="137"/>
      <c r="VFA38" s="137"/>
      <c r="VFB38" s="137"/>
      <c r="VFC38" s="137"/>
      <c r="VFD38" s="137"/>
      <c r="VFE38" s="137"/>
      <c r="VFF38" s="137"/>
      <c r="VFG38" s="137"/>
      <c r="VFH38" s="137"/>
      <c r="VFI38" s="137"/>
      <c r="VFJ38" s="137"/>
      <c r="VFK38" s="137"/>
      <c r="VFL38" s="137"/>
      <c r="VFM38" s="137"/>
      <c r="VFN38" s="137"/>
      <c r="VFO38" s="137"/>
      <c r="VFP38" s="137"/>
      <c r="VFQ38" s="137"/>
      <c r="VFR38" s="137"/>
      <c r="VFS38" s="137"/>
      <c r="VFT38" s="137"/>
      <c r="VFU38" s="137"/>
      <c r="VFV38" s="137"/>
      <c r="VFW38" s="137"/>
      <c r="VFX38" s="137"/>
      <c r="VFY38" s="137"/>
      <c r="VFZ38" s="137"/>
      <c r="VGA38" s="137"/>
      <c r="VGB38" s="137"/>
      <c r="VGC38" s="137"/>
      <c r="VGD38" s="137"/>
      <c r="VGE38" s="137"/>
      <c r="VGF38" s="137"/>
      <c r="VGG38" s="137"/>
      <c r="VGH38" s="137"/>
      <c r="VGI38" s="137"/>
      <c r="VGJ38" s="137"/>
      <c r="VGK38" s="137"/>
      <c r="VGL38" s="137"/>
      <c r="VGM38" s="137"/>
      <c r="VGN38" s="137"/>
      <c r="VGO38" s="137"/>
      <c r="VGP38" s="137"/>
      <c r="VGQ38" s="137"/>
      <c r="VGR38" s="137"/>
      <c r="VGS38" s="137"/>
      <c r="VGT38" s="137"/>
      <c r="VGU38" s="137"/>
      <c r="VGV38" s="137"/>
      <c r="VGW38" s="137"/>
      <c r="VGX38" s="137"/>
      <c r="VGY38" s="137"/>
      <c r="VGZ38" s="137"/>
      <c r="VHA38" s="137"/>
      <c r="VHB38" s="137"/>
      <c r="VHC38" s="137"/>
      <c r="VHD38" s="137"/>
      <c r="VHE38" s="137"/>
      <c r="VHF38" s="137"/>
      <c r="VHG38" s="137"/>
      <c r="VHH38" s="137"/>
      <c r="VHI38" s="137"/>
      <c r="VHJ38" s="137"/>
      <c r="VHK38" s="137"/>
      <c r="VHL38" s="137"/>
      <c r="VHM38" s="137"/>
      <c r="VHN38" s="137"/>
      <c r="VHO38" s="137"/>
      <c r="VHP38" s="137"/>
      <c r="VHQ38" s="137"/>
      <c r="VHR38" s="137"/>
      <c r="VHS38" s="137"/>
      <c r="VHT38" s="137"/>
      <c r="VHU38" s="137"/>
      <c r="VHV38" s="137"/>
      <c r="VHW38" s="137"/>
      <c r="VHX38" s="137"/>
      <c r="VHY38" s="137"/>
      <c r="VHZ38" s="137"/>
      <c r="VIA38" s="137"/>
      <c r="VIB38" s="137"/>
      <c r="VIC38" s="137"/>
      <c r="VID38" s="137"/>
      <c r="VIE38" s="137"/>
      <c r="VIF38" s="137"/>
      <c r="VIG38" s="137"/>
      <c r="VIH38" s="137"/>
      <c r="VII38" s="137"/>
      <c r="VIJ38" s="137"/>
      <c r="VIK38" s="137"/>
      <c r="VIL38" s="137"/>
      <c r="VIM38" s="137"/>
      <c r="VIN38" s="137"/>
      <c r="VIO38" s="137"/>
      <c r="VIP38" s="137"/>
      <c r="VIQ38" s="137"/>
      <c r="VIR38" s="137"/>
      <c r="VIS38" s="137"/>
      <c r="VIT38" s="137"/>
      <c r="VIU38" s="137"/>
      <c r="VIV38" s="137"/>
      <c r="VIW38" s="137"/>
      <c r="VIX38" s="137"/>
      <c r="VIY38" s="137"/>
      <c r="VIZ38" s="137"/>
      <c r="VJA38" s="137"/>
      <c r="VJB38" s="137"/>
      <c r="VJC38" s="137"/>
      <c r="VJD38" s="137"/>
      <c r="VJE38" s="137"/>
      <c r="VJF38" s="137"/>
      <c r="VJG38" s="137"/>
      <c r="VJH38" s="137"/>
      <c r="VJI38" s="137"/>
      <c r="VJJ38" s="137"/>
      <c r="VJK38" s="137"/>
      <c r="VJL38" s="137"/>
      <c r="VJM38" s="137"/>
      <c r="VJN38" s="137"/>
      <c r="VJO38" s="137"/>
      <c r="VJP38" s="137"/>
      <c r="VJQ38" s="137"/>
      <c r="VJR38" s="137"/>
      <c r="VJS38" s="137"/>
      <c r="VJT38" s="137"/>
      <c r="VJU38" s="137"/>
      <c r="VJV38" s="137"/>
      <c r="VJW38" s="137"/>
      <c r="VJX38" s="137"/>
      <c r="VJY38" s="137"/>
      <c r="VJZ38" s="137"/>
      <c r="VKA38" s="137"/>
      <c r="VKB38" s="137"/>
      <c r="VKC38" s="137"/>
      <c r="VKD38" s="137"/>
      <c r="VKE38" s="137"/>
      <c r="VKF38" s="137"/>
      <c r="VKG38" s="137"/>
      <c r="VKH38" s="137"/>
      <c r="VKI38" s="137"/>
      <c r="VKJ38" s="137"/>
      <c r="VKK38" s="137"/>
      <c r="VKL38" s="137"/>
      <c r="VKM38" s="137"/>
      <c r="VKN38" s="137"/>
      <c r="VKO38" s="137"/>
      <c r="VKP38" s="137"/>
      <c r="VKQ38" s="137"/>
      <c r="VKR38" s="137"/>
      <c r="VKS38" s="137"/>
      <c r="VKT38" s="137"/>
      <c r="VKU38" s="137"/>
      <c r="VKV38" s="137"/>
      <c r="VKW38" s="137"/>
      <c r="VKX38" s="137"/>
      <c r="VKY38" s="137"/>
      <c r="VKZ38" s="137"/>
      <c r="VLA38" s="137"/>
      <c r="VLB38" s="137"/>
      <c r="VLC38" s="137"/>
      <c r="VLD38" s="137"/>
      <c r="VLE38" s="137"/>
      <c r="VLF38" s="137"/>
      <c r="VLG38" s="137"/>
      <c r="VLH38" s="137"/>
      <c r="VLI38" s="137"/>
      <c r="VLJ38" s="137"/>
      <c r="VLK38" s="137"/>
      <c r="VLL38" s="137"/>
      <c r="VLM38" s="137"/>
      <c r="VLN38" s="137"/>
      <c r="VLO38" s="137"/>
      <c r="VLP38" s="137"/>
      <c r="VLQ38" s="137"/>
      <c r="VLR38" s="137"/>
      <c r="VLS38" s="137"/>
      <c r="VLT38" s="137"/>
      <c r="VLU38" s="137"/>
      <c r="VLV38" s="137"/>
      <c r="VLW38" s="137"/>
      <c r="VLX38" s="137"/>
      <c r="VLY38" s="137"/>
      <c r="VLZ38" s="137"/>
      <c r="VMA38" s="137"/>
      <c r="VMB38" s="137"/>
      <c r="VMC38" s="137"/>
      <c r="VMD38" s="137"/>
      <c r="VME38" s="137"/>
      <c r="VMF38" s="137"/>
      <c r="VMG38" s="137"/>
      <c r="VMH38" s="137"/>
      <c r="VMI38" s="137"/>
      <c r="VMJ38" s="137"/>
      <c r="VMK38" s="137"/>
      <c r="VML38" s="137"/>
      <c r="VMM38" s="137"/>
      <c r="VMN38" s="137"/>
      <c r="VMO38" s="137"/>
      <c r="VMP38" s="137"/>
      <c r="VMQ38" s="137"/>
      <c r="VMR38" s="137"/>
      <c r="VMS38" s="137"/>
      <c r="VMT38" s="137"/>
      <c r="VMU38" s="137"/>
      <c r="VMV38" s="137"/>
      <c r="VMW38" s="137"/>
      <c r="VMX38" s="137"/>
      <c r="VMY38" s="137"/>
      <c r="VMZ38" s="137"/>
      <c r="VNA38" s="137"/>
      <c r="VNB38" s="137"/>
      <c r="VNC38" s="137"/>
      <c r="VND38" s="137"/>
      <c r="VNE38" s="137"/>
      <c r="VNF38" s="137"/>
      <c r="VNG38" s="137"/>
      <c r="VNH38" s="137"/>
      <c r="VNI38" s="137"/>
      <c r="VNJ38" s="137"/>
      <c r="VNK38" s="137"/>
      <c r="VNL38" s="137"/>
      <c r="VNM38" s="137"/>
      <c r="VNN38" s="137"/>
      <c r="VNO38" s="137"/>
      <c r="VNP38" s="137"/>
      <c r="VNQ38" s="137"/>
      <c r="VNR38" s="137"/>
      <c r="VNS38" s="137"/>
      <c r="VNT38" s="137"/>
      <c r="VNU38" s="137"/>
      <c r="VNV38" s="137"/>
      <c r="VNW38" s="137"/>
      <c r="VNX38" s="137"/>
      <c r="VNY38" s="137"/>
      <c r="VNZ38" s="137"/>
      <c r="VOA38" s="137"/>
      <c r="VOB38" s="137"/>
      <c r="VOC38" s="137"/>
      <c r="VOD38" s="137"/>
      <c r="VOE38" s="137"/>
      <c r="VOF38" s="137"/>
      <c r="VOG38" s="137"/>
      <c r="VOH38" s="137"/>
      <c r="VOI38" s="137"/>
      <c r="VOJ38" s="137"/>
      <c r="VOK38" s="137"/>
      <c r="VOL38" s="137"/>
      <c r="VOM38" s="137"/>
      <c r="VON38" s="137"/>
      <c r="VOO38" s="137"/>
      <c r="VOP38" s="137"/>
      <c r="VOQ38" s="137"/>
      <c r="VOR38" s="137"/>
      <c r="VOS38" s="137"/>
      <c r="VOT38" s="137"/>
      <c r="VOU38" s="137"/>
      <c r="VOV38" s="137"/>
      <c r="VOW38" s="137"/>
      <c r="VOX38" s="137"/>
      <c r="VOY38" s="137"/>
      <c r="VOZ38" s="137"/>
      <c r="VPA38" s="137"/>
      <c r="VPB38" s="137"/>
      <c r="VPC38" s="137"/>
      <c r="VPD38" s="137"/>
      <c r="VPE38" s="137"/>
      <c r="VPF38" s="137"/>
      <c r="VPG38" s="137"/>
      <c r="VPH38" s="137"/>
      <c r="VPI38" s="137"/>
      <c r="VPJ38" s="137"/>
      <c r="VPK38" s="137"/>
      <c r="VPL38" s="137"/>
      <c r="VPM38" s="137"/>
      <c r="VPN38" s="137"/>
      <c r="VPO38" s="137"/>
      <c r="VPP38" s="137"/>
      <c r="VPQ38" s="137"/>
      <c r="VPR38" s="137"/>
      <c r="VPS38" s="137"/>
      <c r="VPT38" s="137"/>
      <c r="VPU38" s="137"/>
      <c r="VPV38" s="137"/>
      <c r="VPW38" s="137"/>
      <c r="VPX38" s="137"/>
      <c r="VPY38" s="137"/>
      <c r="VPZ38" s="137"/>
      <c r="VQA38" s="137"/>
      <c r="VQB38" s="137"/>
      <c r="VQC38" s="137"/>
      <c r="VQD38" s="137"/>
      <c r="VQE38" s="137"/>
      <c r="VQF38" s="137"/>
      <c r="VQG38" s="137"/>
      <c r="VQH38" s="137"/>
      <c r="VQI38" s="137"/>
      <c r="VQJ38" s="137"/>
      <c r="VQK38" s="137"/>
      <c r="VQL38" s="137"/>
      <c r="VQM38" s="137"/>
      <c r="VQN38" s="137"/>
      <c r="VQO38" s="137"/>
      <c r="VQP38" s="137"/>
      <c r="VQQ38" s="137"/>
      <c r="VQR38" s="137"/>
      <c r="VQS38" s="137"/>
      <c r="VQT38" s="137"/>
      <c r="VQU38" s="137"/>
      <c r="VQV38" s="137"/>
      <c r="VQW38" s="137"/>
      <c r="VQX38" s="137"/>
      <c r="VQY38" s="137"/>
      <c r="VQZ38" s="137"/>
      <c r="VRA38" s="137"/>
      <c r="VRB38" s="137"/>
      <c r="VRC38" s="137"/>
      <c r="VRD38" s="137"/>
      <c r="VRE38" s="137"/>
      <c r="VRF38" s="137"/>
      <c r="VRG38" s="137"/>
      <c r="VRH38" s="137"/>
      <c r="VRI38" s="137"/>
      <c r="VRJ38" s="137"/>
      <c r="VRK38" s="137"/>
      <c r="VRL38" s="137"/>
      <c r="VRM38" s="137"/>
      <c r="VRN38" s="137"/>
      <c r="VRO38" s="137"/>
      <c r="VRP38" s="137"/>
      <c r="VRQ38" s="137"/>
      <c r="VRR38" s="137"/>
      <c r="VRS38" s="137"/>
      <c r="VRT38" s="137"/>
      <c r="VRU38" s="137"/>
      <c r="VRV38" s="137"/>
      <c r="VRW38" s="137"/>
      <c r="VRX38" s="137"/>
      <c r="VRY38" s="137"/>
      <c r="VRZ38" s="137"/>
      <c r="VSA38" s="137"/>
      <c r="VSB38" s="137"/>
      <c r="VSC38" s="137"/>
      <c r="VSD38" s="137"/>
      <c r="VSE38" s="137"/>
      <c r="VSF38" s="137"/>
      <c r="VSG38" s="137"/>
      <c r="VSH38" s="137"/>
      <c r="VSI38" s="137"/>
      <c r="VSJ38" s="137"/>
      <c r="VSK38" s="137"/>
      <c r="VSL38" s="137"/>
      <c r="VSM38" s="137"/>
      <c r="VSN38" s="137"/>
      <c r="VSO38" s="137"/>
      <c r="VSP38" s="137"/>
      <c r="VSQ38" s="137"/>
      <c r="VSR38" s="137"/>
      <c r="VSS38" s="137"/>
      <c r="VST38" s="137"/>
      <c r="VSU38" s="137"/>
      <c r="VSV38" s="137"/>
      <c r="VSW38" s="137"/>
      <c r="VSX38" s="137"/>
      <c r="VSY38" s="137"/>
      <c r="VSZ38" s="137"/>
      <c r="VTA38" s="137"/>
      <c r="VTB38" s="137"/>
      <c r="VTC38" s="137"/>
      <c r="VTD38" s="137"/>
      <c r="VTE38" s="137"/>
      <c r="VTF38" s="137"/>
      <c r="VTG38" s="137"/>
      <c r="VTH38" s="137"/>
      <c r="VTI38" s="137"/>
      <c r="VTJ38" s="137"/>
      <c r="VTK38" s="137"/>
      <c r="VTL38" s="137"/>
      <c r="VTM38" s="137"/>
      <c r="VTN38" s="137"/>
      <c r="VTO38" s="137"/>
      <c r="VTP38" s="137"/>
      <c r="VTQ38" s="137"/>
      <c r="VTR38" s="137"/>
      <c r="VTS38" s="137"/>
      <c r="VTT38" s="137"/>
      <c r="VTU38" s="137"/>
      <c r="VTV38" s="137"/>
      <c r="VTW38" s="137"/>
      <c r="VTX38" s="137"/>
      <c r="VTY38" s="137"/>
      <c r="VTZ38" s="137"/>
      <c r="VUA38" s="137"/>
      <c r="VUB38" s="137"/>
      <c r="VUC38" s="137"/>
      <c r="VUD38" s="137"/>
      <c r="VUE38" s="137"/>
      <c r="VUF38" s="137"/>
      <c r="VUG38" s="137"/>
      <c r="VUH38" s="137"/>
      <c r="VUI38" s="137"/>
      <c r="VUJ38" s="137"/>
      <c r="VUK38" s="137"/>
      <c r="VUL38" s="137"/>
      <c r="VUM38" s="137"/>
      <c r="VUN38" s="137"/>
      <c r="VUO38" s="137"/>
      <c r="VUP38" s="137"/>
      <c r="VUQ38" s="137"/>
      <c r="VUR38" s="137"/>
      <c r="VUS38" s="137"/>
      <c r="VUT38" s="137"/>
      <c r="VUU38" s="137"/>
      <c r="VUV38" s="137"/>
      <c r="VUW38" s="137"/>
      <c r="VUX38" s="137"/>
      <c r="VUY38" s="137"/>
      <c r="VUZ38" s="137"/>
      <c r="VVA38" s="137"/>
      <c r="VVB38" s="137"/>
      <c r="VVC38" s="137"/>
      <c r="VVD38" s="137"/>
      <c r="VVE38" s="137"/>
      <c r="VVF38" s="137"/>
      <c r="VVG38" s="137"/>
      <c r="VVH38" s="137"/>
      <c r="VVI38" s="137"/>
      <c r="VVJ38" s="137"/>
      <c r="VVK38" s="137"/>
      <c r="VVL38" s="137"/>
      <c r="VVM38" s="137"/>
      <c r="VVN38" s="137"/>
      <c r="VVO38" s="137"/>
      <c r="VVP38" s="137"/>
      <c r="VVQ38" s="137"/>
      <c r="VVR38" s="137"/>
      <c r="VVS38" s="137"/>
      <c r="VVT38" s="137"/>
      <c r="VVU38" s="137"/>
      <c r="VVV38" s="137"/>
      <c r="VVW38" s="137"/>
      <c r="VVX38" s="137"/>
      <c r="VVY38" s="137"/>
      <c r="VVZ38" s="137"/>
      <c r="VWA38" s="137"/>
      <c r="VWB38" s="137"/>
      <c r="VWC38" s="137"/>
      <c r="VWD38" s="137"/>
      <c r="VWE38" s="137"/>
      <c r="VWF38" s="137"/>
      <c r="VWG38" s="137"/>
      <c r="VWH38" s="137"/>
      <c r="VWI38" s="137"/>
      <c r="VWJ38" s="137"/>
      <c r="VWK38" s="137"/>
      <c r="VWL38" s="137"/>
      <c r="VWM38" s="137"/>
      <c r="VWN38" s="137"/>
      <c r="VWO38" s="137"/>
      <c r="VWP38" s="137"/>
      <c r="VWQ38" s="137"/>
      <c r="VWR38" s="137"/>
      <c r="VWS38" s="137"/>
      <c r="VWT38" s="137"/>
      <c r="VWU38" s="137"/>
      <c r="VWV38" s="137"/>
      <c r="VWW38" s="137"/>
      <c r="VWX38" s="137"/>
      <c r="VWY38" s="137"/>
      <c r="VWZ38" s="137"/>
      <c r="VXA38" s="137"/>
      <c r="VXB38" s="137"/>
      <c r="VXC38" s="137"/>
      <c r="VXD38" s="137"/>
      <c r="VXE38" s="137"/>
      <c r="VXF38" s="137"/>
      <c r="VXG38" s="137"/>
      <c r="VXH38" s="137"/>
      <c r="VXI38" s="137"/>
      <c r="VXJ38" s="137"/>
      <c r="VXK38" s="137"/>
      <c r="VXL38" s="137"/>
      <c r="VXM38" s="137"/>
      <c r="VXN38" s="137"/>
      <c r="VXO38" s="137"/>
      <c r="VXP38" s="137"/>
      <c r="VXQ38" s="137"/>
      <c r="VXR38" s="137"/>
      <c r="VXS38" s="137"/>
      <c r="VXT38" s="137"/>
      <c r="VXU38" s="137"/>
      <c r="VXV38" s="137"/>
      <c r="VXW38" s="137"/>
      <c r="VXX38" s="137"/>
      <c r="VXY38" s="137"/>
      <c r="VXZ38" s="137"/>
      <c r="VYA38" s="137"/>
      <c r="VYB38" s="137"/>
      <c r="VYC38" s="137"/>
      <c r="VYD38" s="137"/>
      <c r="VYE38" s="137"/>
      <c r="VYF38" s="137"/>
      <c r="VYG38" s="137"/>
      <c r="VYH38" s="137"/>
      <c r="VYI38" s="137"/>
      <c r="VYJ38" s="137"/>
      <c r="VYK38" s="137"/>
      <c r="VYL38" s="137"/>
      <c r="VYM38" s="137"/>
      <c r="VYN38" s="137"/>
      <c r="VYO38" s="137"/>
      <c r="VYP38" s="137"/>
      <c r="VYQ38" s="137"/>
      <c r="VYR38" s="137"/>
      <c r="VYS38" s="137"/>
      <c r="VYT38" s="137"/>
      <c r="VYU38" s="137"/>
      <c r="VYV38" s="137"/>
      <c r="VYW38" s="137"/>
      <c r="VYX38" s="137"/>
      <c r="VYY38" s="137"/>
      <c r="VYZ38" s="137"/>
      <c r="VZA38" s="137"/>
      <c r="VZB38" s="137"/>
      <c r="VZC38" s="137"/>
      <c r="VZD38" s="137"/>
      <c r="VZE38" s="137"/>
      <c r="VZF38" s="137"/>
      <c r="VZG38" s="137"/>
      <c r="VZH38" s="137"/>
      <c r="VZI38" s="137"/>
      <c r="VZJ38" s="137"/>
      <c r="VZK38" s="137"/>
      <c r="VZL38" s="137"/>
      <c r="VZM38" s="137"/>
      <c r="VZN38" s="137"/>
      <c r="VZO38" s="137"/>
      <c r="VZP38" s="137"/>
      <c r="VZQ38" s="137"/>
      <c r="VZR38" s="137"/>
      <c r="VZS38" s="137"/>
      <c r="VZT38" s="137"/>
      <c r="VZU38" s="137"/>
      <c r="VZV38" s="137"/>
      <c r="VZW38" s="137"/>
      <c r="VZX38" s="137"/>
      <c r="VZY38" s="137"/>
      <c r="VZZ38" s="137"/>
      <c r="WAA38" s="137"/>
      <c r="WAB38" s="137"/>
      <c r="WAC38" s="137"/>
      <c r="WAD38" s="137"/>
      <c r="WAE38" s="137"/>
      <c r="WAF38" s="137"/>
      <c r="WAG38" s="137"/>
      <c r="WAH38" s="137"/>
      <c r="WAI38" s="137"/>
      <c r="WAJ38" s="137"/>
      <c r="WAK38" s="137"/>
      <c r="WAL38" s="137"/>
      <c r="WAM38" s="137"/>
      <c r="WAN38" s="137"/>
      <c r="WAO38" s="137"/>
      <c r="WAP38" s="137"/>
      <c r="WAQ38" s="137"/>
      <c r="WAR38" s="137"/>
      <c r="WAS38" s="137"/>
      <c r="WAT38" s="137"/>
      <c r="WAU38" s="137"/>
      <c r="WAV38" s="137"/>
      <c r="WAW38" s="137"/>
      <c r="WAX38" s="137"/>
      <c r="WAY38" s="137"/>
      <c r="WAZ38" s="137"/>
      <c r="WBA38" s="137"/>
      <c r="WBB38" s="137"/>
      <c r="WBC38" s="137"/>
      <c r="WBD38" s="137"/>
      <c r="WBE38" s="137"/>
      <c r="WBF38" s="137"/>
      <c r="WBG38" s="137"/>
      <c r="WBH38" s="137"/>
      <c r="WBI38" s="137"/>
      <c r="WBJ38" s="137"/>
      <c r="WBK38" s="137"/>
      <c r="WBL38" s="137"/>
      <c r="WBM38" s="137"/>
      <c r="WBN38" s="137"/>
      <c r="WBO38" s="137"/>
      <c r="WBP38" s="137"/>
      <c r="WBQ38" s="137"/>
      <c r="WBR38" s="137"/>
      <c r="WBS38" s="137"/>
      <c r="WBT38" s="137"/>
      <c r="WBU38" s="137"/>
      <c r="WBV38" s="137"/>
      <c r="WBW38" s="137"/>
      <c r="WBX38" s="137"/>
      <c r="WBY38" s="137"/>
      <c r="WBZ38" s="137"/>
      <c r="WCA38" s="137"/>
      <c r="WCB38" s="137"/>
      <c r="WCC38" s="137"/>
      <c r="WCD38" s="137"/>
      <c r="WCE38" s="137"/>
      <c r="WCF38" s="137"/>
      <c r="WCG38" s="137"/>
      <c r="WCH38" s="137"/>
      <c r="WCI38" s="137"/>
      <c r="WCJ38" s="137"/>
      <c r="WCK38" s="137"/>
      <c r="WCL38" s="137"/>
      <c r="WCM38" s="137"/>
      <c r="WCN38" s="137"/>
      <c r="WCO38" s="137"/>
      <c r="WCP38" s="137"/>
      <c r="WCQ38" s="137"/>
      <c r="WCR38" s="137"/>
      <c r="WCS38" s="137"/>
      <c r="WCT38" s="137"/>
      <c r="WCU38" s="137"/>
      <c r="WCV38" s="137"/>
      <c r="WCW38" s="137"/>
      <c r="WCX38" s="137"/>
      <c r="WCY38" s="137"/>
      <c r="WCZ38" s="137"/>
      <c r="WDA38" s="137"/>
      <c r="WDB38" s="137"/>
      <c r="WDC38" s="137"/>
      <c r="WDD38" s="137"/>
      <c r="WDE38" s="137"/>
      <c r="WDF38" s="137"/>
      <c r="WDG38" s="137"/>
      <c r="WDH38" s="137"/>
      <c r="WDI38" s="137"/>
      <c r="WDJ38" s="137"/>
      <c r="WDK38" s="137"/>
      <c r="WDL38" s="137"/>
      <c r="WDM38" s="137"/>
      <c r="WDN38" s="137"/>
      <c r="WDO38" s="137"/>
      <c r="WDP38" s="137"/>
      <c r="WDQ38" s="137"/>
      <c r="WDR38" s="137"/>
      <c r="WDS38" s="137"/>
      <c r="WDT38" s="137"/>
      <c r="WDU38" s="137"/>
      <c r="WDV38" s="137"/>
      <c r="WDW38" s="137"/>
      <c r="WDX38" s="137"/>
      <c r="WDY38" s="137"/>
      <c r="WDZ38" s="137"/>
      <c r="WEA38" s="137"/>
      <c r="WEB38" s="137"/>
      <c r="WEC38" s="137"/>
      <c r="WED38" s="137"/>
      <c r="WEE38" s="137"/>
      <c r="WEF38" s="137"/>
      <c r="WEG38" s="137"/>
      <c r="WEH38" s="137"/>
      <c r="WEI38" s="137"/>
      <c r="WEJ38" s="137"/>
      <c r="WEK38" s="137"/>
      <c r="WEL38" s="137"/>
      <c r="WEM38" s="137"/>
      <c r="WEN38" s="137"/>
      <c r="WEO38" s="137"/>
      <c r="WEP38" s="137"/>
      <c r="WEQ38" s="137"/>
      <c r="WER38" s="137"/>
      <c r="WES38" s="137"/>
      <c r="WET38" s="137"/>
      <c r="WEU38" s="137"/>
      <c r="WEV38" s="137"/>
      <c r="WEW38" s="137"/>
      <c r="WEX38" s="137"/>
      <c r="WEY38" s="137"/>
      <c r="WEZ38" s="137"/>
      <c r="WFA38" s="137"/>
      <c r="WFB38" s="137"/>
      <c r="WFC38" s="137"/>
      <c r="WFD38" s="137"/>
      <c r="WFE38" s="137"/>
      <c r="WFF38" s="137"/>
      <c r="WFG38" s="137"/>
      <c r="WFH38" s="137"/>
      <c r="WFI38" s="137"/>
      <c r="WFJ38" s="137"/>
      <c r="WFK38" s="137"/>
      <c r="WFL38" s="137"/>
      <c r="WFM38" s="137"/>
      <c r="WFN38" s="137"/>
      <c r="WFO38" s="137"/>
      <c r="WFP38" s="137"/>
      <c r="WFQ38" s="137"/>
      <c r="WFR38" s="137"/>
      <c r="WFS38" s="137"/>
      <c r="WFT38" s="137"/>
      <c r="WFU38" s="137"/>
      <c r="WFV38" s="137"/>
      <c r="WFW38" s="137"/>
      <c r="WFX38" s="137"/>
      <c r="WFY38" s="137"/>
      <c r="WFZ38" s="137"/>
      <c r="WGA38" s="137"/>
      <c r="WGB38" s="137"/>
      <c r="WGC38" s="137"/>
      <c r="WGD38" s="137"/>
      <c r="WGE38" s="137"/>
      <c r="WGF38" s="137"/>
      <c r="WGG38" s="137"/>
      <c r="WGH38" s="137"/>
      <c r="WGI38" s="137"/>
      <c r="WGJ38" s="137"/>
      <c r="WGK38" s="137"/>
      <c r="WGL38" s="137"/>
      <c r="WGM38" s="137"/>
      <c r="WGN38" s="137"/>
      <c r="WGO38" s="137"/>
      <c r="WGP38" s="137"/>
      <c r="WGQ38" s="137"/>
      <c r="WGR38" s="137"/>
      <c r="WGS38" s="137"/>
      <c r="WGT38" s="137"/>
      <c r="WGU38" s="137"/>
      <c r="WGV38" s="137"/>
      <c r="WGW38" s="137"/>
      <c r="WGX38" s="137"/>
      <c r="WGY38" s="137"/>
      <c r="WGZ38" s="137"/>
      <c r="WHA38" s="137"/>
      <c r="WHB38" s="137"/>
      <c r="WHC38" s="137"/>
      <c r="WHD38" s="137"/>
      <c r="WHE38" s="137"/>
      <c r="WHF38" s="137"/>
      <c r="WHG38" s="137"/>
      <c r="WHH38" s="137"/>
      <c r="WHI38" s="137"/>
      <c r="WHJ38" s="137"/>
      <c r="WHK38" s="137"/>
      <c r="WHL38" s="137"/>
      <c r="WHM38" s="137"/>
      <c r="WHN38" s="137"/>
      <c r="WHO38" s="137"/>
      <c r="WHP38" s="137"/>
      <c r="WHQ38" s="137"/>
      <c r="WHR38" s="137"/>
      <c r="WHS38" s="137"/>
      <c r="WHT38" s="137"/>
      <c r="WHU38" s="137"/>
      <c r="WHV38" s="137"/>
      <c r="WHW38" s="137"/>
      <c r="WHX38" s="137"/>
      <c r="WHY38" s="137"/>
      <c r="WHZ38" s="137"/>
      <c r="WIA38" s="137"/>
      <c r="WIB38" s="137"/>
      <c r="WIC38" s="137"/>
      <c r="WID38" s="137"/>
      <c r="WIE38" s="137"/>
      <c r="WIF38" s="137"/>
      <c r="WIG38" s="137"/>
      <c r="WIH38" s="137"/>
      <c r="WII38" s="137"/>
      <c r="WIJ38" s="137"/>
      <c r="WIK38" s="137"/>
      <c r="WIL38" s="137"/>
      <c r="WIM38" s="137"/>
      <c r="WIN38" s="137"/>
      <c r="WIO38" s="137"/>
      <c r="WIP38" s="137"/>
      <c r="WIQ38" s="137"/>
      <c r="WIR38" s="137"/>
      <c r="WIS38" s="137"/>
      <c r="WIT38" s="137"/>
      <c r="WIU38" s="137"/>
      <c r="WIV38" s="137"/>
      <c r="WIW38" s="137"/>
      <c r="WIX38" s="137"/>
      <c r="WIY38" s="137"/>
      <c r="WIZ38" s="137"/>
      <c r="WJA38" s="137"/>
      <c r="WJB38" s="137"/>
      <c r="WJC38" s="137"/>
      <c r="WJD38" s="137"/>
      <c r="WJE38" s="137"/>
      <c r="WJF38" s="137"/>
      <c r="WJG38" s="137"/>
      <c r="WJH38" s="137"/>
      <c r="WJI38" s="137"/>
      <c r="WJJ38" s="137"/>
      <c r="WJK38" s="137"/>
      <c r="WJL38" s="137"/>
      <c r="WJM38" s="137"/>
      <c r="WJN38" s="137"/>
      <c r="WJO38" s="137"/>
      <c r="WJP38" s="137"/>
      <c r="WJQ38" s="137"/>
      <c r="WJR38" s="137"/>
      <c r="WJS38" s="137"/>
      <c r="WJT38" s="137"/>
      <c r="WJU38" s="137"/>
      <c r="WJV38" s="137"/>
      <c r="WJW38" s="137"/>
      <c r="WJX38" s="137"/>
      <c r="WJY38" s="137"/>
      <c r="WJZ38" s="137"/>
      <c r="WKA38" s="137"/>
      <c r="WKB38" s="137"/>
      <c r="WKC38" s="137"/>
      <c r="WKD38" s="137"/>
      <c r="WKE38" s="137"/>
      <c r="WKF38" s="137"/>
      <c r="WKG38" s="137"/>
      <c r="WKH38" s="137"/>
      <c r="WKI38" s="137"/>
      <c r="WKJ38" s="137"/>
      <c r="WKK38" s="137"/>
      <c r="WKL38" s="137"/>
      <c r="WKM38" s="137"/>
      <c r="WKN38" s="137"/>
      <c r="WKO38" s="137"/>
      <c r="WKP38" s="137"/>
      <c r="WKQ38" s="137"/>
      <c r="WKR38" s="137"/>
      <c r="WKS38" s="137"/>
      <c r="WKT38" s="137"/>
      <c r="WKU38" s="137"/>
      <c r="WKV38" s="137"/>
      <c r="WKW38" s="137"/>
      <c r="WKX38" s="137"/>
      <c r="WKY38" s="137"/>
      <c r="WKZ38" s="137"/>
      <c r="WLA38" s="137"/>
      <c r="WLB38" s="137"/>
      <c r="WLC38" s="137"/>
      <c r="WLD38" s="137"/>
      <c r="WLE38" s="137"/>
      <c r="WLF38" s="137"/>
      <c r="WLG38" s="137"/>
      <c r="WLH38" s="137"/>
      <c r="WLI38" s="137"/>
      <c r="WLJ38" s="137"/>
      <c r="WLK38" s="137"/>
      <c r="WLL38" s="137"/>
      <c r="WLM38" s="137"/>
      <c r="WLN38" s="137"/>
      <c r="WLO38" s="137"/>
      <c r="WLP38" s="137"/>
      <c r="WLQ38" s="137"/>
      <c r="WLR38" s="137"/>
      <c r="WLS38" s="137"/>
      <c r="WLT38" s="137"/>
      <c r="WLU38" s="137"/>
      <c r="WLV38" s="137"/>
      <c r="WLW38" s="137"/>
      <c r="WLX38" s="137"/>
      <c r="WLY38" s="137"/>
      <c r="WLZ38" s="137"/>
      <c r="WMA38" s="137"/>
      <c r="WMB38" s="137"/>
      <c r="WMC38" s="137"/>
      <c r="WMD38" s="137"/>
      <c r="WME38" s="137"/>
      <c r="WMF38" s="137"/>
      <c r="WMG38" s="137"/>
      <c r="WMH38" s="137"/>
      <c r="WMI38" s="137"/>
      <c r="WMJ38" s="137"/>
      <c r="WMK38" s="137"/>
      <c r="WML38" s="137"/>
      <c r="WMM38" s="137"/>
      <c r="WMN38" s="137"/>
      <c r="WMO38" s="137"/>
      <c r="WMP38" s="137"/>
      <c r="WMQ38" s="137"/>
      <c r="WMR38" s="137"/>
      <c r="WMS38" s="137"/>
      <c r="WMT38" s="137"/>
      <c r="WMU38" s="137"/>
      <c r="WMV38" s="137"/>
      <c r="WMW38" s="137"/>
      <c r="WMX38" s="137"/>
      <c r="WMY38" s="137"/>
      <c r="WMZ38" s="137"/>
      <c r="WNA38" s="137"/>
      <c r="WNB38" s="137"/>
      <c r="WNC38" s="137"/>
      <c r="WND38" s="137"/>
      <c r="WNE38" s="137"/>
      <c r="WNF38" s="137"/>
      <c r="WNG38" s="137"/>
      <c r="WNH38" s="137"/>
      <c r="WNI38" s="137"/>
      <c r="WNJ38" s="137"/>
      <c r="WNK38" s="137"/>
      <c r="WNL38" s="137"/>
      <c r="WNM38" s="137"/>
      <c r="WNN38" s="137"/>
      <c r="WNO38" s="137"/>
      <c r="WNP38" s="137"/>
      <c r="WNQ38" s="137"/>
      <c r="WNR38" s="137"/>
      <c r="WNS38" s="137"/>
      <c r="WNT38" s="137"/>
      <c r="WNU38" s="137"/>
      <c r="WNV38" s="137"/>
      <c r="WNW38" s="137"/>
      <c r="WNX38" s="137"/>
      <c r="WNY38" s="137"/>
      <c r="WNZ38" s="137"/>
      <c r="WOA38" s="137"/>
      <c r="WOB38" s="137"/>
      <c r="WOC38" s="137"/>
      <c r="WOD38" s="137"/>
      <c r="WOE38" s="137"/>
      <c r="WOF38" s="137"/>
      <c r="WOG38" s="137"/>
      <c r="WOH38" s="137"/>
      <c r="WOI38" s="137"/>
      <c r="WOJ38" s="137"/>
      <c r="WOK38" s="137"/>
      <c r="WOL38" s="137"/>
      <c r="WOM38" s="137"/>
      <c r="WON38" s="137"/>
      <c r="WOO38" s="137"/>
      <c r="WOP38" s="137"/>
      <c r="WOQ38" s="137"/>
      <c r="WOR38" s="137"/>
      <c r="WOS38" s="137"/>
      <c r="WOT38" s="137"/>
      <c r="WOU38" s="137"/>
      <c r="WOV38" s="137"/>
      <c r="WOW38" s="137"/>
      <c r="WOX38" s="137"/>
      <c r="WOY38" s="137"/>
      <c r="WOZ38" s="137"/>
      <c r="WPA38" s="137"/>
      <c r="WPB38" s="137"/>
      <c r="WPC38" s="137"/>
      <c r="WPD38" s="137"/>
      <c r="WPE38" s="137"/>
      <c r="WPF38" s="137"/>
      <c r="WPG38" s="137"/>
      <c r="WPH38" s="137"/>
      <c r="WPI38" s="137"/>
      <c r="WPJ38" s="137"/>
      <c r="WPK38" s="137"/>
      <c r="WPL38" s="137"/>
      <c r="WPM38" s="137"/>
      <c r="WPN38" s="137"/>
      <c r="WPO38" s="137"/>
      <c r="WPP38" s="137"/>
      <c r="WPQ38" s="137"/>
      <c r="WPR38" s="137"/>
      <c r="WPS38" s="137"/>
      <c r="WPT38" s="137"/>
      <c r="WPU38" s="137"/>
      <c r="WPV38" s="137"/>
      <c r="WPW38" s="137"/>
      <c r="WPX38" s="137"/>
      <c r="WPY38" s="137"/>
      <c r="WPZ38" s="137"/>
      <c r="WQA38" s="137"/>
      <c r="WQB38" s="137"/>
      <c r="WQC38" s="137"/>
      <c r="WQD38" s="137"/>
      <c r="WQE38" s="137"/>
      <c r="WQF38" s="137"/>
      <c r="WQG38" s="137"/>
      <c r="WQH38" s="137"/>
      <c r="WQI38" s="137"/>
      <c r="WQJ38" s="137"/>
      <c r="WQK38" s="137"/>
      <c r="WQL38" s="137"/>
      <c r="WQM38" s="137"/>
      <c r="WQN38" s="137"/>
      <c r="WQO38" s="137"/>
      <c r="WQP38" s="137"/>
      <c r="WQQ38" s="137"/>
      <c r="WQR38" s="137"/>
      <c r="WQS38" s="137"/>
      <c r="WQT38" s="137"/>
      <c r="WQU38" s="137"/>
      <c r="WQV38" s="137"/>
      <c r="WQW38" s="137"/>
      <c r="WQX38" s="137"/>
      <c r="WQY38" s="137"/>
      <c r="WQZ38" s="137"/>
      <c r="WRA38" s="137"/>
      <c r="WRB38" s="137"/>
      <c r="WRC38" s="137"/>
      <c r="WRD38" s="137"/>
      <c r="WRE38" s="137"/>
      <c r="WRF38" s="137"/>
      <c r="WRG38" s="137"/>
      <c r="WRH38" s="137"/>
      <c r="WRI38" s="137"/>
      <c r="WRJ38" s="137"/>
      <c r="WRK38" s="137"/>
      <c r="WRL38" s="137"/>
      <c r="WRM38" s="137"/>
      <c r="WRN38" s="137"/>
      <c r="WRO38" s="137"/>
      <c r="WRP38" s="137"/>
      <c r="WRQ38" s="137"/>
      <c r="WRR38" s="137"/>
      <c r="WRS38" s="137"/>
      <c r="WRT38" s="137"/>
      <c r="WRU38" s="137"/>
      <c r="WRV38" s="137"/>
      <c r="WRW38" s="137"/>
      <c r="WRX38" s="137"/>
      <c r="WRY38" s="137"/>
      <c r="WRZ38" s="137"/>
      <c r="WSA38" s="137"/>
      <c r="WSB38" s="137"/>
      <c r="WSC38" s="137"/>
      <c r="WSD38" s="137"/>
      <c r="WSE38" s="137"/>
      <c r="WSF38" s="137"/>
      <c r="WSG38" s="137"/>
      <c r="WSH38" s="137"/>
      <c r="WSI38" s="137"/>
      <c r="WSJ38" s="137"/>
      <c r="WSK38" s="137"/>
      <c r="WSL38" s="137"/>
      <c r="WSM38" s="137"/>
      <c r="WSN38" s="137"/>
      <c r="WSO38" s="137"/>
      <c r="WSP38" s="137"/>
      <c r="WSQ38" s="137"/>
      <c r="WSR38" s="137"/>
      <c r="WSS38" s="137"/>
      <c r="WST38" s="137"/>
      <c r="WSU38" s="137"/>
      <c r="WSV38" s="137"/>
      <c r="WSW38" s="137"/>
      <c r="WSX38" s="137"/>
      <c r="WSY38" s="137"/>
      <c r="WSZ38" s="137"/>
      <c r="WTA38" s="137"/>
      <c r="WTB38" s="137"/>
      <c r="WTC38" s="137"/>
      <c r="WTD38" s="137"/>
      <c r="WTE38" s="137"/>
      <c r="WTF38" s="137"/>
      <c r="WTG38" s="137"/>
      <c r="WTH38" s="137"/>
      <c r="WTI38" s="137"/>
      <c r="WTJ38" s="137"/>
      <c r="WTK38" s="137"/>
      <c r="WTL38" s="137"/>
      <c r="WTM38" s="137"/>
      <c r="WTN38" s="137"/>
      <c r="WTO38" s="137"/>
      <c r="WTP38" s="137"/>
      <c r="WTQ38" s="137"/>
      <c r="WTR38" s="137"/>
      <c r="WTS38" s="137"/>
      <c r="WTT38" s="137"/>
      <c r="WTU38" s="137"/>
      <c r="WTV38" s="137"/>
      <c r="WTW38" s="137"/>
      <c r="WTX38" s="137"/>
      <c r="WTY38" s="137"/>
      <c r="WTZ38" s="137"/>
      <c r="WUA38" s="137"/>
      <c r="WUB38" s="137"/>
      <c r="WUC38" s="137"/>
      <c r="WUD38" s="137"/>
      <c r="WUE38" s="137"/>
      <c r="WUF38" s="137"/>
      <c r="WUG38" s="137"/>
      <c r="WUH38" s="137"/>
      <c r="WUI38" s="137"/>
      <c r="WUJ38" s="137"/>
      <c r="WUK38" s="137"/>
      <c r="WUL38" s="137"/>
      <c r="WUM38" s="137"/>
      <c r="WUN38" s="137"/>
      <c r="WUO38" s="137"/>
      <c r="WUP38" s="137"/>
      <c r="WUQ38" s="137"/>
      <c r="WUR38" s="137"/>
      <c r="WUS38" s="137"/>
      <c r="WUT38" s="137"/>
      <c r="WUU38" s="137"/>
      <c r="WUV38" s="137"/>
      <c r="WUW38" s="137"/>
      <c r="WUX38" s="137"/>
      <c r="WUY38" s="137"/>
      <c r="WUZ38" s="137"/>
      <c r="WVA38" s="137"/>
      <c r="WVB38" s="137"/>
      <c r="WVC38" s="137"/>
      <c r="WVD38" s="137"/>
      <c r="WVE38" s="137"/>
      <c r="WVF38" s="137"/>
      <c r="WVG38" s="137"/>
      <c r="WVH38" s="137"/>
      <c r="WVI38" s="137"/>
      <c r="WVJ38" s="137"/>
      <c r="WVK38" s="137"/>
      <c r="WVL38" s="137"/>
      <c r="WVM38" s="137"/>
      <c r="WVN38" s="137"/>
      <c r="WVO38" s="137"/>
      <c r="WVP38" s="137"/>
      <c r="WVQ38" s="137"/>
      <c r="WVR38" s="137"/>
      <c r="WVS38" s="137"/>
      <c r="WVT38" s="137"/>
      <c r="WVU38" s="137"/>
      <c r="WVV38" s="137"/>
      <c r="WVW38" s="137"/>
      <c r="WVX38" s="137"/>
      <c r="WVY38" s="137"/>
      <c r="WVZ38" s="137"/>
      <c r="WWA38" s="137"/>
      <c r="WWB38" s="137"/>
      <c r="WWC38" s="137"/>
      <c r="WWD38" s="137"/>
      <c r="WWE38" s="137"/>
      <c r="WWF38" s="137"/>
      <c r="WWG38" s="137"/>
      <c r="WWH38" s="137"/>
      <c r="WWI38" s="137"/>
      <c r="WWJ38" s="137"/>
      <c r="WWK38" s="137"/>
      <c r="WWL38" s="137"/>
      <c r="WWM38" s="137"/>
      <c r="WWN38" s="137"/>
      <c r="WWO38" s="137"/>
      <c r="WWP38" s="137"/>
      <c r="WWQ38" s="137"/>
      <c r="WWR38" s="137"/>
      <c r="WWS38" s="137"/>
      <c r="WWT38" s="137"/>
      <c r="WWU38" s="137"/>
      <c r="WWV38" s="137"/>
      <c r="WWW38" s="137"/>
      <c r="WWX38" s="137"/>
      <c r="WWY38" s="137"/>
      <c r="WWZ38" s="137"/>
      <c r="WXA38" s="137"/>
      <c r="WXB38" s="137"/>
      <c r="WXC38" s="137"/>
      <c r="WXD38" s="137"/>
      <c r="WXE38" s="137"/>
      <c r="WXF38" s="137"/>
      <c r="WXG38" s="137"/>
      <c r="WXH38" s="137"/>
      <c r="WXI38" s="137"/>
      <c r="WXJ38" s="137"/>
      <c r="WXK38" s="137"/>
      <c r="WXL38" s="137"/>
      <c r="WXM38" s="137"/>
      <c r="WXN38" s="137"/>
      <c r="WXO38" s="137"/>
      <c r="WXP38" s="137"/>
      <c r="WXQ38" s="137"/>
      <c r="WXR38" s="137"/>
      <c r="WXS38" s="137"/>
      <c r="WXT38" s="137"/>
      <c r="WXU38" s="137"/>
      <c r="WXV38" s="137"/>
      <c r="WXW38" s="137"/>
      <c r="WXX38" s="137"/>
      <c r="WXY38" s="137"/>
      <c r="WXZ38" s="137"/>
      <c r="WYA38" s="137"/>
      <c r="WYB38" s="137"/>
      <c r="WYC38" s="137"/>
      <c r="WYD38" s="137"/>
      <c r="WYE38" s="137"/>
      <c r="WYF38" s="137"/>
      <c r="WYG38" s="137"/>
      <c r="WYH38" s="137"/>
      <c r="WYI38" s="137"/>
      <c r="WYJ38" s="137"/>
      <c r="WYK38" s="137"/>
      <c r="WYL38" s="137"/>
      <c r="WYM38" s="137"/>
      <c r="WYN38" s="137"/>
      <c r="WYO38" s="137"/>
      <c r="WYP38" s="137"/>
      <c r="WYQ38" s="137"/>
      <c r="WYR38" s="137"/>
      <c r="WYS38" s="137"/>
      <c r="WYT38" s="137"/>
      <c r="WYU38" s="137"/>
      <c r="WYV38" s="137"/>
      <c r="WYW38" s="137"/>
      <c r="WYX38" s="137"/>
      <c r="WYY38" s="137"/>
      <c r="WYZ38" s="137"/>
      <c r="WZA38" s="137"/>
      <c r="WZB38" s="137"/>
      <c r="WZC38" s="137"/>
      <c r="WZD38" s="137"/>
      <c r="WZE38" s="137"/>
      <c r="WZF38" s="137"/>
      <c r="WZG38" s="137"/>
      <c r="WZH38" s="137"/>
      <c r="WZI38" s="137"/>
      <c r="WZJ38" s="137"/>
      <c r="WZK38" s="137"/>
      <c r="WZL38" s="137"/>
      <c r="WZM38" s="137"/>
      <c r="WZN38" s="137"/>
      <c r="WZO38" s="137"/>
      <c r="WZP38" s="137"/>
      <c r="WZQ38" s="137"/>
      <c r="WZR38" s="137"/>
      <c r="WZS38" s="137"/>
      <c r="WZT38" s="137"/>
      <c r="WZU38" s="137"/>
      <c r="WZV38" s="137"/>
      <c r="WZW38" s="137"/>
      <c r="WZX38" s="137"/>
      <c r="WZY38" s="137"/>
      <c r="WZZ38" s="137"/>
      <c r="XAA38" s="137"/>
      <c r="XAB38" s="137"/>
      <c r="XAC38" s="137"/>
      <c r="XAD38" s="137"/>
      <c r="XAE38" s="137"/>
      <c r="XAF38" s="137"/>
      <c r="XAG38" s="137"/>
      <c r="XAH38" s="137"/>
      <c r="XAI38" s="137"/>
      <c r="XAJ38" s="137"/>
      <c r="XAK38" s="137"/>
      <c r="XAL38" s="137"/>
      <c r="XAM38" s="137"/>
      <c r="XAN38" s="137"/>
      <c r="XAO38" s="137"/>
      <c r="XAP38" s="137"/>
      <c r="XAQ38" s="137"/>
      <c r="XAR38" s="137"/>
      <c r="XAS38" s="137"/>
      <c r="XAT38" s="137"/>
      <c r="XAU38" s="137"/>
      <c r="XAV38" s="137"/>
      <c r="XAW38" s="137"/>
      <c r="XAX38" s="137"/>
      <c r="XAY38" s="137"/>
      <c r="XAZ38" s="137"/>
      <c r="XBA38" s="137"/>
      <c r="XBB38" s="137"/>
      <c r="XBC38" s="137"/>
      <c r="XBD38" s="137"/>
      <c r="XBE38" s="137"/>
      <c r="XBF38" s="137"/>
      <c r="XBG38" s="137"/>
      <c r="XBH38" s="137"/>
      <c r="XBI38" s="137"/>
      <c r="XBJ38" s="137"/>
      <c r="XBK38" s="137"/>
      <c r="XBL38" s="137"/>
      <c r="XBM38" s="137"/>
      <c r="XBN38" s="137"/>
      <c r="XBO38" s="137"/>
      <c r="XBP38" s="137"/>
      <c r="XBQ38" s="137"/>
      <c r="XBR38" s="137"/>
      <c r="XBS38" s="137"/>
      <c r="XBT38" s="137"/>
      <c r="XBU38" s="137"/>
      <c r="XBV38" s="137"/>
      <c r="XBW38" s="137"/>
      <c r="XBX38" s="137"/>
      <c r="XBY38" s="137"/>
      <c r="XBZ38" s="137"/>
      <c r="XCA38" s="137"/>
      <c r="XCB38" s="137"/>
      <c r="XCC38" s="137"/>
      <c r="XCD38" s="137"/>
      <c r="XCE38" s="137"/>
      <c r="XCF38" s="137"/>
      <c r="XCG38" s="137"/>
      <c r="XCH38" s="137"/>
      <c r="XCI38" s="137"/>
      <c r="XCJ38" s="137"/>
      <c r="XCK38" s="137"/>
      <c r="XCL38" s="137"/>
      <c r="XCM38" s="137"/>
      <c r="XCN38" s="137"/>
      <c r="XCO38" s="137"/>
      <c r="XCP38" s="137"/>
      <c r="XCQ38" s="137"/>
      <c r="XCR38" s="137"/>
      <c r="XCS38" s="137"/>
      <c r="XCT38" s="137"/>
      <c r="XCU38" s="137"/>
      <c r="XCV38" s="137"/>
      <c r="XCW38" s="137"/>
      <c r="XCX38" s="137"/>
      <c r="XCY38" s="137"/>
      <c r="XCZ38" s="137"/>
      <c r="XDA38" s="137"/>
      <c r="XDB38" s="137"/>
      <c r="XDC38" s="137"/>
      <c r="XDD38" s="137"/>
      <c r="XDE38" s="137"/>
      <c r="XDF38" s="137"/>
      <c r="XDG38" s="137"/>
      <c r="XDH38" s="137"/>
      <c r="XDI38" s="137"/>
      <c r="XDJ38" s="137"/>
      <c r="XDK38" s="137"/>
      <c r="XDL38" s="137"/>
      <c r="XDM38" s="137"/>
      <c r="XDN38" s="137"/>
      <c r="XDO38" s="137"/>
      <c r="XDP38" s="137"/>
      <c r="XDQ38" s="137"/>
      <c r="XDR38" s="137"/>
      <c r="XDS38" s="137"/>
      <c r="XDT38" s="137"/>
      <c r="XDU38" s="137"/>
      <c r="XDV38" s="137"/>
      <c r="XDW38" s="137"/>
      <c r="XDX38" s="137"/>
      <c r="XDY38" s="137"/>
      <c r="XDZ38" s="137"/>
      <c r="XEA38" s="137"/>
      <c r="XEB38" s="137"/>
      <c r="XEC38" s="137"/>
      <c r="XED38" s="137"/>
      <c r="XEE38" s="137"/>
      <c r="XEF38" s="137"/>
      <c r="XEG38" s="137"/>
      <c r="XEH38" s="137"/>
      <c r="XEI38" s="137"/>
      <c r="XEJ38" s="137"/>
      <c r="XEK38" s="137"/>
      <c r="XEL38" s="137"/>
      <c r="XEM38" s="137"/>
      <c r="XEN38" s="137"/>
      <c r="XEO38" s="137"/>
      <c r="XEP38" s="137"/>
      <c r="XEQ38" s="137"/>
      <c r="XER38" s="137"/>
      <c r="XES38" s="137"/>
      <c r="XET38" s="137"/>
      <c r="XEU38" s="137"/>
      <c r="XEV38" s="137"/>
      <c r="XEW38" s="137"/>
      <c r="XEX38" s="137"/>
      <c r="XEY38" s="137"/>
      <c r="XEZ38" s="137"/>
      <c r="XFA38" s="137"/>
      <c r="XFB38" s="137"/>
      <c r="XFC38" s="137"/>
      <c r="XFD38" s="137"/>
    </row>
    <row r="39" spans="1:16384" ht="15.75" customHeight="1">
      <c r="A39" s="159">
        <v>42589</v>
      </c>
      <c r="B39" s="83" t="s">
        <v>28</v>
      </c>
      <c r="C39" s="46">
        <v>39048503.909999579</v>
      </c>
      <c r="D39" s="47"/>
      <c r="E39" s="131">
        <f t="shared" si="13"/>
        <v>39048503.909999579</v>
      </c>
      <c r="F39" s="46">
        <v>3412948.3799999971</v>
      </c>
      <c r="G39" s="47"/>
      <c r="H39" s="48">
        <f t="shared" si="14"/>
        <v>3412948.3799999971</v>
      </c>
      <c r="I39" s="46">
        <v>90907.48</v>
      </c>
      <c r="J39" s="47"/>
      <c r="K39" s="48">
        <f t="shared" si="15"/>
        <v>90907.48</v>
      </c>
      <c r="L39" s="46">
        <v>3390.09</v>
      </c>
      <c r="M39" s="47"/>
      <c r="N39" s="48">
        <f t="shared" si="16"/>
        <v>3390.09</v>
      </c>
      <c r="O39" s="46">
        <v>2417206.6499999994</v>
      </c>
      <c r="P39" s="47"/>
      <c r="Q39" s="48">
        <f t="shared" si="17"/>
        <v>2417206.6499999994</v>
      </c>
      <c r="R39" s="46">
        <v>38577561.889999583</v>
      </c>
      <c r="S39" s="47"/>
      <c r="T39" s="48">
        <f t="shared" si="18"/>
        <v>38577561.889999583</v>
      </c>
      <c r="U39" s="126">
        <f t="shared" si="6"/>
        <v>0</v>
      </c>
      <c r="W39" s="45" t="s">
        <v>28</v>
      </c>
      <c r="X39" s="68">
        <f t="shared" si="7"/>
        <v>0</v>
      </c>
      <c r="Y39" s="68">
        <f t="shared" si="8"/>
        <v>0</v>
      </c>
      <c r="Z39" s="68">
        <f t="shared" si="9"/>
        <v>0</v>
      </c>
      <c r="AA39" s="68">
        <f t="shared" si="10"/>
        <v>0</v>
      </c>
      <c r="AB39" s="68">
        <f t="shared" si="11"/>
        <v>0</v>
      </c>
      <c r="AC39" s="73">
        <f t="shared" si="12"/>
        <v>0</v>
      </c>
    </row>
    <row r="40" spans="1:16384" ht="15.75">
      <c r="A40" s="160"/>
      <c r="B40" s="84" t="s">
        <v>29</v>
      </c>
      <c r="C40" s="49">
        <v>100612647.63999811</v>
      </c>
      <c r="D40" s="13"/>
      <c r="E40" s="50">
        <f t="shared" si="13"/>
        <v>100612647.63999811</v>
      </c>
      <c r="F40" s="49">
        <v>2078033.9000000008</v>
      </c>
      <c r="G40" s="13"/>
      <c r="H40" s="50">
        <f t="shared" si="14"/>
        <v>2078033.9000000008</v>
      </c>
      <c r="I40" s="49">
        <v>176334.78</v>
      </c>
      <c r="J40" s="13"/>
      <c r="K40" s="50">
        <f t="shared" si="15"/>
        <v>176334.78</v>
      </c>
      <c r="L40" s="49">
        <v>78839.58</v>
      </c>
      <c r="M40" s="13"/>
      <c r="N40" s="50">
        <f t="shared" si="16"/>
        <v>78839.58</v>
      </c>
      <c r="O40" s="49">
        <v>1572786.51</v>
      </c>
      <c r="P40" s="13"/>
      <c r="Q40" s="50">
        <f t="shared" si="17"/>
        <v>1572786.51</v>
      </c>
      <c r="R40" s="49">
        <v>105400957.5099981</v>
      </c>
      <c r="S40" s="13"/>
      <c r="T40" s="50">
        <f t="shared" si="18"/>
        <v>105400957.5099981</v>
      </c>
      <c r="U40" s="127">
        <f t="shared" si="6"/>
        <v>0</v>
      </c>
      <c r="W40" s="92" t="s">
        <v>29</v>
      </c>
      <c r="X40" s="68">
        <f t="shared" si="7"/>
        <v>0</v>
      </c>
      <c r="Y40" s="68">
        <f t="shared" si="8"/>
        <v>0</v>
      </c>
      <c r="Z40" s="68">
        <f t="shared" si="9"/>
        <v>0</v>
      </c>
      <c r="AA40" s="68">
        <f t="shared" si="10"/>
        <v>0</v>
      </c>
      <c r="AB40" s="68">
        <f t="shared" si="11"/>
        <v>0</v>
      </c>
      <c r="AC40" s="73">
        <f t="shared" si="12"/>
        <v>0</v>
      </c>
    </row>
    <row r="41" spans="1:16384" ht="15.75">
      <c r="A41" s="160"/>
      <c r="B41" s="58" t="s">
        <v>30</v>
      </c>
      <c r="C41" s="49">
        <v>69594220.969999403</v>
      </c>
      <c r="D41" s="13">
        <v>69630360</v>
      </c>
      <c r="E41" s="50">
        <f t="shared" si="13"/>
        <v>-36139.030000597239</v>
      </c>
      <c r="F41" s="49">
        <v>4202124.5400000019</v>
      </c>
      <c r="G41" s="13" t="s">
        <v>1190</v>
      </c>
      <c r="H41" s="50">
        <f t="shared" si="14"/>
        <v>-346675.4599999981</v>
      </c>
      <c r="I41" s="49">
        <v>461945.43</v>
      </c>
      <c r="J41" s="13" t="s">
        <v>1444</v>
      </c>
      <c r="K41" s="50">
        <f t="shared" si="15"/>
        <v>-8.5700000000069849</v>
      </c>
      <c r="L41" s="49">
        <v>11507.18</v>
      </c>
      <c r="M41" s="13" t="s">
        <v>1445</v>
      </c>
      <c r="N41" s="50">
        <f t="shared" si="16"/>
        <v>-2.0000000000436557E-2</v>
      </c>
      <c r="O41" s="49">
        <v>203086.59999999998</v>
      </c>
      <c r="P41" s="13" t="s">
        <v>1191</v>
      </c>
      <c r="Q41" s="50">
        <f t="shared" si="17"/>
        <v>-0.40000000002328306</v>
      </c>
      <c r="R41" s="49">
        <v>74640703.669999376</v>
      </c>
      <c r="S41" s="13">
        <v>74640700</v>
      </c>
      <c r="T41" s="50">
        <f t="shared" si="18"/>
        <v>3.6699993759393692</v>
      </c>
      <c r="U41" s="127">
        <f t="shared" si="6"/>
        <v>1</v>
      </c>
      <c r="W41" s="93" t="s">
        <v>30</v>
      </c>
      <c r="X41" s="68">
        <f t="shared" si="7"/>
        <v>1</v>
      </c>
      <c r="Y41" s="68">
        <f t="shared" si="8"/>
        <v>1</v>
      </c>
      <c r="Z41" s="68">
        <f t="shared" si="9"/>
        <v>0</v>
      </c>
      <c r="AA41" s="68">
        <f t="shared" si="10"/>
        <v>0</v>
      </c>
      <c r="AB41" s="68">
        <f t="shared" si="11"/>
        <v>0</v>
      </c>
      <c r="AC41" s="73">
        <f t="shared" si="12"/>
        <v>0</v>
      </c>
    </row>
    <row r="42" spans="1:16384" ht="15.75">
      <c r="A42" s="160"/>
      <c r="B42" s="84" t="s">
        <v>31</v>
      </c>
      <c r="C42" s="49">
        <v>15747062.469999338</v>
      </c>
      <c r="D42" s="13">
        <v>15747060</v>
      </c>
      <c r="E42" s="50">
        <f t="shared" si="13"/>
        <v>2.4699993375688791</v>
      </c>
      <c r="F42" s="49">
        <v>2366689.4999999991</v>
      </c>
      <c r="G42" s="13" t="s">
        <v>1192</v>
      </c>
      <c r="H42" s="50">
        <f t="shared" si="14"/>
        <v>-0.50000000093132257</v>
      </c>
      <c r="I42" s="49">
        <v>10706.22</v>
      </c>
      <c r="J42" s="13" t="s">
        <v>1446</v>
      </c>
      <c r="K42" s="50">
        <f t="shared" si="15"/>
        <v>1.9999999998617568E-2</v>
      </c>
      <c r="L42" s="49">
        <v>7151.64</v>
      </c>
      <c r="M42" s="13" t="s">
        <v>1447</v>
      </c>
      <c r="N42" s="50">
        <f t="shared" si="16"/>
        <v>0</v>
      </c>
      <c r="O42" s="49">
        <v>0</v>
      </c>
      <c r="P42" s="13" t="s">
        <v>1193</v>
      </c>
      <c r="Q42" s="50">
        <f t="shared" si="17"/>
        <v>-18282.900000000001</v>
      </c>
      <c r="R42" s="49">
        <v>13383927.549999338</v>
      </c>
      <c r="S42" s="13">
        <v>13383920</v>
      </c>
      <c r="T42" s="50">
        <f t="shared" si="18"/>
        <v>7.5499993376433849</v>
      </c>
      <c r="U42" s="127">
        <f t="shared" si="6"/>
        <v>1</v>
      </c>
      <c r="W42" s="92" t="s">
        <v>31</v>
      </c>
      <c r="X42" s="68">
        <f t="shared" si="7"/>
        <v>0</v>
      </c>
      <c r="Y42" s="68">
        <f t="shared" si="8"/>
        <v>0</v>
      </c>
      <c r="Z42" s="68">
        <f t="shared" si="9"/>
        <v>0</v>
      </c>
      <c r="AA42" s="68">
        <f t="shared" si="10"/>
        <v>0</v>
      </c>
      <c r="AB42" s="68">
        <f t="shared" si="11"/>
        <v>0</v>
      </c>
      <c r="AC42" s="73">
        <f t="shared" si="12"/>
        <v>0</v>
      </c>
    </row>
    <row r="43" spans="1:16384" ht="15.75">
      <c r="A43" s="160"/>
      <c r="B43" s="84" t="s">
        <v>32</v>
      </c>
      <c r="C43" s="49">
        <v>184284956.63999784</v>
      </c>
      <c r="D43" s="13"/>
      <c r="E43" s="50">
        <f t="shared" si="13"/>
        <v>184284956.63999784</v>
      </c>
      <c r="F43" s="49">
        <v>2402000.8400000003</v>
      </c>
      <c r="G43" s="13"/>
      <c r="H43" s="50">
        <f t="shared" si="14"/>
        <v>2402000.8400000003</v>
      </c>
      <c r="I43" s="49">
        <v>23573.360000000001</v>
      </c>
      <c r="J43" s="13"/>
      <c r="K43" s="50">
        <f t="shared" si="15"/>
        <v>23573.360000000001</v>
      </c>
      <c r="L43" s="49">
        <v>0</v>
      </c>
      <c r="M43" s="13"/>
      <c r="N43" s="50">
        <f t="shared" si="16"/>
        <v>0</v>
      </c>
      <c r="O43" s="49">
        <v>1921409.2900000012</v>
      </c>
      <c r="P43" s="13"/>
      <c r="Q43" s="50">
        <f t="shared" si="17"/>
        <v>1921409.2900000012</v>
      </c>
      <c r="R43" s="49">
        <v>179985119.8699978</v>
      </c>
      <c r="S43" s="13"/>
      <c r="T43" s="50">
        <f t="shared" si="18"/>
        <v>179985119.8699978</v>
      </c>
      <c r="U43" s="127">
        <f t="shared" si="6"/>
        <v>0</v>
      </c>
      <c r="W43" s="92" t="s">
        <v>32</v>
      </c>
      <c r="X43" s="68">
        <f t="shared" si="7"/>
        <v>0</v>
      </c>
      <c r="Y43" s="68">
        <f t="shared" si="8"/>
        <v>0</v>
      </c>
      <c r="Z43" s="68">
        <f t="shared" si="9"/>
        <v>0</v>
      </c>
      <c r="AA43" s="68">
        <f t="shared" si="10"/>
        <v>0</v>
      </c>
      <c r="AB43" s="68">
        <f t="shared" si="11"/>
        <v>0</v>
      </c>
      <c r="AC43" s="73">
        <f t="shared" si="12"/>
        <v>0</v>
      </c>
    </row>
    <row r="44" spans="1:16384" ht="15.75">
      <c r="A44" s="161"/>
      <c r="B44" s="84" t="s">
        <v>33</v>
      </c>
      <c r="C44" s="51">
        <v>261679563.4499996</v>
      </c>
      <c r="D44" s="52"/>
      <c r="E44" s="53">
        <f t="shared" si="13"/>
        <v>261679563.4499996</v>
      </c>
      <c r="F44" s="51">
        <v>3649080.9600000009</v>
      </c>
      <c r="G44" s="52"/>
      <c r="H44" s="53">
        <f t="shared" si="14"/>
        <v>3649080.9600000009</v>
      </c>
      <c r="I44" s="51">
        <v>625161.69999999995</v>
      </c>
      <c r="J44" s="52"/>
      <c r="K44" s="53">
        <f t="shared" si="15"/>
        <v>625161.69999999995</v>
      </c>
      <c r="L44" s="51">
        <v>152702.01</v>
      </c>
      <c r="M44" s="52"/>
      <c r="N44" s="53">
        <f t="shared" si="16"/>
        <v>152702.01</v>
      </c>
      <c r="O44" s="51">
        <v>3242640.67</v>
      </c>
      <c r="P44" s="52"/>
      <c r="Q44" s="53">
        <f t="shared" si="17"/>
        <v>3242640.67</v>
      </c>
      <c r="R44" s="51">
        <v>255260301.50999948</v>
      </c>
      <c r="S44" s="52"/>
      <c r="T44" s="53">
        <f t="shared" si="18"/>
        <v>255260301.50999948</v>
      </c>
      <c r="U44" s="128">
        <f t="shared" si="6"/>
        <v>0</v>
      </c>
      <c r="W44" s="92" t="s">
        <v>33</v>
      </c>
      <c r="X44" s="68">
        <f t="shared" si="7"/>
        <v>0</v>
      </c>
      <c r="Y44" s="68">
        <f t="shared" si="8"/>
        <v>0</v>
      </c>
      <c r="Z44" s="68">
        <f t="shared" si="9"/>
        <v>0</v>
      </c>
      <c r="AA44" s="68">
        <f t="shared" si="10"/>
        <v>0</v>
      </c>
      <c r="AB44" s="68">
        <f t="shared" si="11"/>
        <v>0</v>
      </c>
      <c r="AC44" s="73">
        <f t="shared" si="12"/>
        <v>0</v>
      </c>
    </row>
    <row r="45" spans="1:16384" ht="15.75" customHeight="1">
      <c r="A45" s="159">
        <v>42590</v>
      </c>
      <c r="B45" s="83" t="s">
        <v>28</v>
      </c>
      <c r="C45" s="46">
        <v>38577561.889999583</v>
      </c>
      <c r="D45" s="47"/>
      <c r="E45" s="48">
        <f t="shared" si="13"/>
        <v>38577561.889999583</v>
      </c>
      <c r="F45" s="46">
        <v>1924503.6299999997</v>
      </c>
      <c r="G45" s="47"/>
      <c r="H45" s="48">
        <f t="shared" si="14"/>
        <v>1924503.6299999997</v>
      </c>
      <c r="I45" s="46">
        <v>51000</v>
      </c>
      <c r="J45" s="47"/>
      <c r="K45" s="48">
        <f t="shared" si="15"/>
        <v>51000</v>
      </c>
      <c r="L45" s="46">
        <v>0</v>
      </c>
      <c r="M45" s="47"/>
      <c r="N45" s="48">
        <f t="shared" si="16"/>
        <v>0</v>
      </c>
      <c r="O45" s="46">
        <v>867408.05000000016</v>
      </c>
      <c r="P45" s="47"/>
      <c r="Q45" s="48">
        <f t="shared" si="17"/>
        <v>867408.05000000016</v>
      </c>
      <c r="R45" s="46">
        <v>35836650.209999584</v>
      </c>
      <c r="S45" s="47"/>
      <c r="T45" s="48">
        <f t="shared" si="18"/>
        <v>35836650.209999584</v>
      </c>
      <c r="U45" s="126">
        <f t="shared" si="6"/>
        <v>0</v>
      </c>
      <c r="W45" s="45" t="s">
        <v>28</v>
      </c>
      <c r="X45" s="64">
        <f t="shared" si="7"/>
        <v>0</v>
      </c>
      <c r="Y45" s="64">
        <f t="shared" si="8"/>
        <v>0</v>
      </c>
      <c r="Z45" s="64">
        <f t="shared" si="9"/>
        <v>0</v>
      </c>
      <c r="AA45" s="64">
        <f t="shared" si="10"/>
        <v>0</v>
      </c>
      <c r="AB45" s="64">
        <f t="shared" si="11"/>
        <v>0</v>
      </c>
      <c r="AC45" s="75">
        <f t="shared" si="12"/>
        <v>0</v>
      </c>
    </row>
    <row r="46" spans="1:16384" ht="15.75">
      <c r="A46" s="160"/>
      <c r="B46" s="84" t="s">
        <v>29</v>
      </c>
      <c r="C46" s="49">
        <v>105400957.5099981</v>
      </c>
      <c r="D46" s="13">
        <v>105401000</v>
      </c>
      <c r="E46" s="50">
        <f t="shared" si="13"/>
        <v>-42.490001901984215</v>
      </c>
      <c r="F46" s="49">
        <v>1892122.3599999996</v>
      </c>
      <c r="G46" s="13" t="s">
        <v>1194</v>
      </c>
      <c r="H46" s="50">
        <f t="shared" si="14"/>
        <v>-25617.640000000363</v>
      </c>
      <c r="I46" s="49">
        <v>61108.79</v>
      </c>
      <c r="J46" s="13" t="s">
        <v>1448</v>
      </c>
      <c r="K46" s="50">
        <f t="shared" si="15"/>
        <v>-1.0000000002037268E-2</v>
      </c>
      <c r="L46" s="49">
        <v>136371.81</v>
      </c>
      <c r="M46" s="13" t="s">
        <v>1449</v>
      </c>
      <c r="N46" s="50">
        <f t="shared" si="16"/>
        <v>0.80999999999767169</v>
      </c>
      <c r="O46" s="49">
        <v>785657.65</v>
      </c>
      <c r="P46" s="13" t="s">
        <v>1195</v>
      </c>
      <c r="Q46" s="50">
        <f t="shared" si="17"/>
        <v>-0.34999999997671694</v>
      </c>
      <c r="R46" s="49">
        <v>104955116.0999981</v>
      </c>
      <c r="S46" s="13">
        <v>104955096</v>
      </c>
      <c r="T46" s="50">
        <f t="shared" si="18"/>
        <v>20.099998101592064</v>
      </c>
      <c r="U46" s="127">
        <f t="shared" si="6"/>
        <v>1</v>
      </c>
      <c r="W46" s="92" t="s">
        <v>29</v>
      </c>
      <c r="X46" s="68">
        <f t="shared" si="7"/>
        <v>0</v>
      </c>
      <c r="Y46" s="68">
        <f t="shared" si="8"/>
        <v>1</v>
      </c>
      <c r="Z46" s="68">
        <f t="shared" si="9"/>
        <v>0</v>
      </c>
      <c r="AA46" s="68">
        <f t="shared" si="10"/>
        <v>0</v>
      </c>
      <c r="AB46" s="68">
        <f t="shared" si="11"/>
        <v>0</v>
      </c>
      <c r="AC46" s="73">
        <f t="shared" si="12"/>
        <v>0</v>
      </c>
    </row>
    <row r="47" spans="1:16384" ht="15.75">
      <c r="A47" s="160"/>
      <c r="B47" s="58" t="s">
        <v>30</v>
      </c>
      <c r="C47" s="49">
        <v>74640703.669999376</v>
      </c>
      <c r="D47" s="13">
        <v>74640700</v>
      </c>
      <c r="E47" s="50">
        <f t="shared" si="13"/>
        <v>3.6699993759393692</v>
      </c>
      <c r="F47" s="49">
        <v>1708521.56</v>
      </c>
      <c r="G47" s="13" t="s">
        <v>1196</v>
      </c>
      <c r="H47" s="50">
        <f t="shared" si="14"/>
        <v>-767458.44</v>
      </c>
      <c r="I47" s="49">
        <v>416089.85000000003</v>
      </c>
      <c r="J47" s="13" t="s">
        <v>1450</v>
      </c>
      <c r="K47" s="50">
        <f t="shared" si="15"/>
        <v>-0.1499999999650754</v>
      </c>
      <c r="L47" s="49">
        <v>34783.99</v>
      </c>
      <c r="M47" s="13" t="s">
        <v>1451</v>
      </c>
      <c r="N47" s="50">
        <f t="shared" si="16"/>
        <v>-1.0000000002037268E-2</v>
      </c>
      <c r="O47" s="49">
        <v>87449.83</v>
      </c>
      <c r="P47" s="13" t="s">
        <v>1197</v>
      </c>
      <c r="Q47" s="50">
        <f t="shared" si="17"/>
        <v>2.9999999998835847E-2</v>
      </c>
      <c r="R47" s="49">
        <v>82860178.299999371</v>
      </c>
      <c r="S47" s="13">
        <v>82860200</v>
      </c>
      <c r="T47" s="50">
        <f t="shared" si="18"/>
        <v>-21.700000628829002</v>
      </c>
      <c r="U47" s="127">
        <f t="shared" si="6"/>
        <v>1</v>
      </c>
      <c r="W47" s="93" t="s">
        <v>30</v>
      </c>
      <c r="X47" s="68">
        <f t="shared" si="7"/>
        <v>0</v>
      </c>
      <c r="Y47" s="68">
        <f t="shared" si="8"/>
        <v>1</v>
      </c>
      <c r="Z47" s="68">
        <f t="shared" si="9"/>
        <v>0</v>
      </c>
      <c r="AA47" s="68">
        <f t="shared" si="10"/>
        <v>0</v>
      </c>
      <c r="AB47" s="68">
        <f t="shared" si="11"/>
        <v>0</v>
      </c>
      <c r="AC47" s="73">
        <f t="shared" si="12"/>
        <v>0</v>
      </c>
    </row>
    <row r="48" spans="1:16384" ht="15.75">
      <c r="A48" s="160"/>
      <c r="B48" s="84" t="s">
        <v>31</v>
      </c>
      <c r="C48" s="49">
        <v>13383927.549999338</v>
      </c>
      <c r="D48" s="13">
        <v>13383920</v>
      </c>
      <c r="E48" s="50">
        <f t="shared" si="13"/>
        <v>7.5499993376433849</v>
      </c>
      <c r="F48" s="49">
        <v>1320172.02</v>
      </c>
      <c r="G48" s="13" t="s">
        <v>1198</v>
      </c>
      <c r="H48" s="50">
        <f t="shared" si="14"/>
        <v>2.0200000000186265</v>
      </c>
      <c r="I48" s="49">
        <v>6500</v>
      </c>
      <c r="J48" s="13" t="s">
        <v>1363</v>
      </c>
      <c r="K48" s="50">
        <f t="shared" si="15"/>
        <v>0</v>
      </c>
      <c r="L48" s="49">
        <v>0</v>
      </c>
      <c r="M48" s="13" t="s">
        <v>47</v>
      </c>
      <c r="N48" s="50">
        <f t="shared" si="16"/>
        <v>0</v>
      </c>
      <c r="O48" s="49">
        <v>0</v>
      </c>
      <c r="P48" s="13" t="s">
        <v>1199</v>
      </c>
      <c r="Q48" s="50">
        <f t="shared" si="17"/>
        <v>-70992</v>
      </c>
      <c r="R48" s="49">
        <v>12070255.529999338</v>
      </c>
      <c r="S48" s="13">
        <v>12070250</v>
      </c>
      <c r="T48" s="50">
        <f t="shared" si="18"/>
        <v>5.5299993380904198</v>
      </c>
      <c r="U48" s="127">
        <f t="shared" si="6"/>
        <v>1</v>
      </c>
      <c r="W48" s="92" t="s">
        <v>31</v>
      </c>
      <c r="X48" s="68">
        <f t="shared" si="7"/>
        <v>0</v>
      </c>
      <c r="Y48" s="68">
        <f t="shared" si="8"/>
        <v>0</v>
      </c>
      <c r="Z48" s="68">
        <f t="shared" si="9"/>
        <v>0</v>
      </c>
      <c r="AA48" s="68">
        <f t="shared" si="10"/>
        <v>0</v>
      </c>
      <c r="AB48" s="68">
        <f t="shared" si="11"/>
        <v>0</v>
      </c>
      <c r="AC48" s="73">
        <f t="shared" si="12"/>
        <v>0</v>
      </c>
    </row>
    <row r="49" spans="1:29" ht="15.75">
      <c r="A49" s="160"/>
      <c r="B49" s="84" t="s">
        <v>32</v>
      </c>
      <c r="C49" s="49">
        <v>179985119.8699978</v>
      </c>
      <c r="D49" s="13"/>
      <c r="E49" s="50">
        <f t="shared" si="13"/>
        <v>179985119.8699978</v>
      </c>
      <c r="F49" s="49">
        <v>2665450.3100000015</v>
      </c>
      <c r="G49" s="13"/>
      <c r="H49" s="50">
        <f t="shared" si="14"/>
        <v>2665450.3100000015</v>
      </c>
      <c r="I49" s="49">
        <v>405244.72999999992</v>
      </c>
      <c r="J49" s="13"/>
      <c r="K49" s="50">
        <f t="shared" si="15"/>
        <v>405244.72999999992</v>
      </c>
      <c r="L49" s="49">
        <v>969370.16</v>
      </c>
      <c r="M49" s="13"/>
      <c r="N49" s="50">
        <f t="shared" si="16"/>
        <v>969370.16</v>
      </c>
      <c r="O49" s="49">
        <v>651447.24999999988</v>
      </c>
      <c r="P49" s="13"/>
      <c r="Q49" s="50">
        <f t="shared" si="17"/>
        <v>651447.24999999988</v>
      </c>
      <c r="R49" s="49">
        <v>203063710.77999786</v>
      </c>
      <c r="S49" s="13"/>
      <c r="T49" s="50">
        <f t="shared" si="18"/>
        <v>203063710.77999786</v>
      </c>
      <c r="U49" s="127">
        <f t="shared" si="6"/>
        <v>0</v>
      </c>
      <c r="W49" s="92" t="s">
        <v>32</v>
      </c>
      <c r="X49" s="68">
        <f t="shared" si="7"/>
        <v>0</v>
      </c>
      <c r="Y49" s="68">
        <f t="shared" si="8"/>
        <v>0</v>
      </c>
      <c r="Z49" s="68">
        <f t="shared" si="9"/>
        <v>0</v>
      </c>
      <c r="AA49" s="68">
        <f t="shared" si="10"/>
        <v>0</v>
      </c>
      <c r="AB49" s="68">
        <f t="shared" si="11"/>
        <v>0</v>
      </c>
      <c r="AC49" s="73">
        <f t="shared" si="12"/>
        <v>0</v>
      </c>
    </row>
    <row r="50" spans="1:29" ht="15.75">
      <c r="A50" s="161"/>
      <c r="B50" s="84" t="s">
        <v>33</v>
      </c>
      <c r="C50" s="51">
        <v>255260301.50999948</v>
      </c>
      <c r="D50" s="52"/>
      <c r="E50" s="53">
        <f t="shared" si="13"/>
        <v>255260301.50999948</v>
      </c>
      <c r="F50" s="51">
        <v>1935231.1599999997</v>
      </c>
      <c r="G50" s="52"/>
      <c r="H50" s="53">
        <f t="shared" si="14"/>
        <v>1935231.1599999997</v>
      </c>
      <c r="I50" s="51">
        <v>225065.2</v>
      </c>
      <c r="J50" s="52"/>
      <c r="K50" s="53">
        <f t="shared" si="15"/>
        <v>225065.2</v>
      </c>
      <c r="L50" s="51">
        <v>25103.49</v>
      </c>
      <c r="M50" s="52"/>
      <c r="N50" s="53">
        <f t="shared" si="16"/>
        <v>25103.49</v>
      </c>
      <c r="O50" s="49">
        <v>1386883.0600000003</v>
      </c>
      <c r="P50" s="13"/>
      <c r="Q50" s="50">
        <f t="shared" si="17"/>
        <v>1386883.0600000003</v>
      </c>
      <c r="R50" s="51">
        <v>252138227.05999947</v>
      </c>
      <c r="S50" s="52"/>
      <c r="T50" s="53">
        <f t="shared" si="18"/>
        <v>252138227.05999947</v>
      </c>
      <c r="U50" s="128">
        <f t="shared" si="6"/>
        <v>0</v>
      </c>
      <c r="W50" s="92" t="s">
        <v>33</v>
      </c>
      <c r="X50" s="72">
        <f t="shared" si="7"/>
        <v>0</v>
      </c>
      <c r="Y50" s="72">
        <f t="shared" si="8"/>
        <v>0</v>
      </c>
      <c r="Z50" s="72">
        <f t="shared" si="9"/>
        <v>0</v>
      </c>
      <c r="AA50" s="72">
        <f t="shared" si="10"/>
        <v>0</v>
      </c>
      <c r="AB50" s="72">
        <f t="shared" si="11"/>
        <v>0</v>
      </c>
      <c r="AC50" s="76">
        <f t="shared" si="12"/>
        <v>0</v>
      </c>
    </row>
    <row r="51" spans="1:29" ht="15.75" customHeight="1">
      <c r="A51" s="159">
        <v>42591</v>
      </c>
      <c r="B51" s="83" t="s">
        <v>28</v>
      </c>
      <c r="C51" s="46">
        <v>35836650.209999584</v>
      </c>
      <c r="D51" s="47"/>
      <c r="E51" s="48">
        <f t="shared" si="13"/>
        <v>35836650.209999584</v>
      </c>
      <c r="F51" s="46">
        <v>2020075.3799999997</v>
      </c>
      <c r="G51" s="47"/>
      <c r="H51" s="48">
        <f t="shared" si="14"/>
        <v>2020075.3799999997</v>
      </c>
      <c r="I51" s="46">
        <v>89782.67</v>
      </c>
      <c r="J51" s="47"/>
      <c r="K51" s="48">
        <f t="shared" si="15"/>
        <v>89782.67</v>
      </c>
      <c r="L51" s="46">
        <v>880.55000000000007</v>
      </c>
      <c r="M51" s="47"/>
      <c r="N51" s="48">
        <f t="shared" si="16"/>
        <v>880.55000000000007</v>
      </c>
      <c r="O51" s="46">
        <v>480386.95</v>
      </c>
      <c r="P51" s="47"/>
      <c r="Q51" s="48">
        <f t="shared" si="17"/>
        <v>480386.95</v>
      </c>
      <c r="R51" s="46">
        <v>33425089.999999583</v>
      </c>
      <c r="S51" s="47"/>
      <c r="T51" s="48">
        <f t="shared" si="18"/>
        <v>33425089.999999583</v>
      </c>
      <c r="U51" s="126">
        <f t="shared" si="6"/>
        <v>0</v>
      </c>
      <c r="W51" s="45" t="s">
        <v>28</v>
      </c>
      <c r="X51" s="68">
        <f t="shared" si="7"/>
        <v>0</v>
      </c>
      <c r="Y51" s="68">
        <f t="shared" si="8"/>
        <v>0</v>
      </c>
      <c r="Z51" s="68">
        <f t="shared" si="9"/>
        <v>0</v>
      </c>
      <c r="AA51" s="68">
        <f t="shared" si="10"/>
        <v>0</v>
      </c>
      <c r="AB51" s="68">
        <f t="shared" si="11"/>
        <v>0</v>
      </c>
      <c r="AC51" s="73">
        <f t="shared" si="12"/>
        <v>0</v>
      </c>
    </row>
    <row r="52" spans="1:29" ht="15.75">
      <c r="A52" s="160"/>
      <c r="B52" s="84" t="s">
        <v>29</v>
      </c>
      <c r="C52" s="49">
        <v>104955116.0999981</v>
      </c>
      <c r="D52" s="13">
        <v>104955096</v>
      </c>
      <c r="E52" s="50">
        <f t="shared" si="13"/>
        <v>20.099998101592064</v>
      </c>
      <c r="F52" s="49">
        <v>2513216.88</v>
      </c>
      <c r="G52" s="13" t="s">
        <v>1200</v>
      </c>
      <c r="H52" s="50">
        <f t="shared" si="14"/>
        <v>-46513.120000000112</v>
      </c>
      <c r="I52" s="49">
        <v>634185.77999999991</v>
      </c>
      <c r="J52" s="13" t="s">
        <v>1452</v>
      </c>
      <c r="K52" s="50">
        <f t="shared" si="15"/>
        <v>-0.22000000008847564</v>
      </c>
      <c r="L52" s="49">
        <v>553090.87</v>
      </c>
      <c r="M52" s="13" t="s">
        <v>1453</v>
      </c>
      <c r="N52" s="50">
        <f t="shared" si="16"/>
        <v>-0.13000000000465661</v>
      </c>
      <c r="O52" s="49">
        <v>1008085.6299999999</v>
      </c>
      <c r="P52" s="13" t="s">
        <v>1201</v>
      </c>
      <c r="Q52" s="50">
        <f t="shared" si="17"/>
        <v>-1210244.3700000001</v>
      </c>
      <c r="R52" s="49">
        <v>101537305.8699981</v>
      </c>
      <c r="S52" s="13">
        <v>101537300</v>
      </c>
      <c r="T52" s="50">
        <f t="shared" si="18"/>
        <v>5.8699980974197388</v>
      </c>
      <c r="U52" s="127">
        <f t="shared" si="6"/>
        <v>1</v>
      </c>
      <c r="W52" s="92" t="s">
        <v>29</v>
      </c>
      <c r="X52" s="68">
        <f t="shared" si="7"/>
        <v>0</v>
      </c>
      <c r="Y52" s="68">
        <f t="shared" si="8"/>
        <v>1</v>
      </c>
      <c r="Z52" s="68">
        <f t="shared" si="9"/>
        <v>0</v>
      </c>
      <c r="AA52" s="68">
        <f t="shared" si="10"/>
        <v>0</v>
      </c>
      <c r="AB52" s="68">
        <f t="shared" si="11"/>
        <v>1</v>
      </c>
      <c r="AC52" s="73">
        <f t="shared" si="12"/>
        <v>0</v>
      </c>
    </row>
    <row r="53" spans="1:29" ht="15.75">
      <c r="A53" s="160"/>
      <c r="B53" s="58" t="s">
        <v>30</v>
      </c>
      <c r="C53" s="49">
        <v>82860178.299999371</v>
      </c>
      <c r="D53" s="13">
        <v>82860200</v>
      </c>
      <c r="E53" s="50">
        <f t="shared" si="13"/>
        <v>-21.700000628829002</v>
      </c>
      <c r="F53" s="49">
        <v>1924254.1500000004</v>
      </c>
      <c r="G53" s="13" t="s">
        <v>1202</v>
      </c>
      <c r="H53" s="50">
        <f t="shared" si="14"/>
        <v>-118425.84999999963</v>
      </c>
      <c r="I53" s="49">
        <v>108655.52</v>
      </c>
      <c r="J53" s="13" t="s">
        <v>1454</v>
      </c>
      <c r="K53" s="50">
        <f t="shared" si="15"/>
        <v>-0.47999999999592546</v>
      </c>
      <c r="L53" s="49">
        <v>151239.87</v>
      </c>
      <c r="M53" s="13" t="s">
        <v>1455</v>
      </c>
      <c r="N53" s="50">
        <f t="shared" si="16"/>
        <v>-0.13000000000465661</v>
      </c>
      <c r="O53" s="49">
        <v>26734.83</v>
      </c>
      <c r="P53" s="13" t="s">
        <v>1203</v>
      </c>
      <c r="Q53" s="50">
        <f t="shared" si="17"/>
        <v>3.0000000002473826E-2</v>
      </c>
      <c r="R53" s="49">
        <v>86102642.999999374</v>
      </c>
      <c r="S53" s="13">
        <v>86102700</v>
      </c>
      <c r="T53" s="50">
        <f t="shared" si="18"/>
        <v>-57.00000062584877</v>
      </c>
      <c r="U53" s="127">
        <f t="shared" si="6"/>
        <v>1</v>
      </c>
      <c r="W53" s="93" t="s">
        <v>30</v>
      </c>
      <c r="X53" s="68">
        <f t="shared" si="7"/>
        <v>0</v>
      </c>
      <c r="Y53" s="68">
        <f t="shared" si="8"/>
        <v>1</v>
      </c>
      <c r="Z53" s="68">
        <f t="shared" si="9"/>
        <v>0</v>
      </c>
      <c r="AA53" s="68">
        <f t="shared" si="10"/>
        <v>0</v>
      </c>
      <c r="AB53" s="68">
        <f t="shared" si="11"/>
        <v>0</v>
      </c>
      <c r="AC53" s="73">
        <f t="shared" si="12"/>
        <v>0</v>
      </c>
    </row>
    <row r="54" spans="1:29" ht="15.75">
      <c r="A54" s="160"/>
      <c r="B54" s="84" t="s">
        <v>31</v>
      </c>
      <c r="C54" s="49">
        <v>12070255.529999338</v>
      </c>
      <c r="D54" s="13">
        <v>12070250</v>
      </c>
      <c r="E54" s="50">
        <f t="shared" si="13"/>
        <v>5.5299993380904198</v>
      </c>
      <c r="F54" s="49">
        <v>875025.46999999986</v>
      </c>
      <c r="G54" s="13" t="s">
        <v>1204</v>
      </c>
      <c r="H54" s="50">
        <f t="shared" si="14"/>
        <v>-0.530000000144355</v>
      </c>
      <c r="I54" s="49">
        <v>0</v>
      </c>
      <c r="J54" s="13" t="s">
        <v>47</v>
      </c>
      <c r="K54" s="50">
        <f t="shared" si="15"/>
        <v>0</v>
      </c>
      <c r="L54" s="49">
        <v>0</v>
      </c>
      <c r="M54" s="13" t="s">
        <v>47</v>
      </c>
      <c r="N54" s="50">
        <f t="shared" si="16"/>
        <v>0</v>
      </c>
      <c r="O54" s="49">
        <v>7956.0700000000006</v>
      </c>
      <c r="P54" s="13" t="s">
        <v>1205</v>
      </c>
      <c r="Q54" s="50">
        <f t="shared" si="17"/>
        <v>0</v>
      </c>
      <c r="R54" s="49">
        <v>11187273.989999337</v>
      </c>
      <c r="S54" s="13">
        <v>11187270</v>
      </c>
      <c r="T54" s="50">
        <f t="shared" si="18"/>
        <v>3.9899993371218443</v>
      </c>
      <c r="U54" s="127">
        <f t="shared" si="6"/>
        <v>1</v>
      </c>
      <c r="W54" s="92" t="s">
        <v>31</v>
      </c>
      <c r="X54" s="68">
        <f t="shared" si="7"/>
        <v>0</v>
      </c>
      <c r="Y54" s="68">
        <f t="shared" si="8"/>
        <v>0</v>
      </c>
      <c r="Z54" s="68">
        <f t="shared" si="9"/>
        <v>0</v>
      </c>
      <c r="AA54" s="68">
        <f t="shared" si="10"/>
        <v>0</v>
      </c>
      <c r="AB54" s="68">
        <f t="shared" si="11"/>
        <v>0</v>
      </c>
      <c r="AC54" s="73">
        <f t="shared" si="12"/>
        <v>0</v>
      </c>
    </row>
    <row r="55" spans="1:29" ht="15.75">
      <c r="A55" s="160"/>
      <c r="B55" s="84" t="s">
        <v>32</v>
      </c>
      <c r="C55" s="49"/>
      <c r="D55" s="13"/>
      <c r="E55" s="50">
        <f t="shared" si="13"/>
        <v>0</v>
      </c>
      <c r="F55" s="49"/>
      <c r="G55" s="13"/>
      <c r="H55" s="50">
        <f t="shared" si="14"/>
        <v>0</v>
      </c>
      <c r="I55" s="49"/>
      <c r="J55" s="13"/>
      <c r="K55" s="50">
        <f t="shared" si="15"/>
        <v>0</v>
      </c>
      <c r="L55" s="49"/>
      <c r="M55" s="13"/>
      <c r="N55" s="50">
        <f t="shared" si="16"/>
        <v>0</v>
      </c>
      <c r="O55" s="49"/>
      <c r="P55" s="13"/>
      <c r="Q55" s="50">
        <f t="shared" si="17"/>
        <v>0</v>
      </c>
      <c r="R55" s="49"/>
      <c r="S55" s="13"/>
      <c r="T55" s="50">
        <f t="shared" si="18"/>
        <v>0</v>
      </c>
      <c r="U55" s="127">
        <f t="shared" si="6"/>
        <v>0</v>
      </c>
      <c r="W55" s="92" t="s">
        <v>32</v>
      </c>
      <c r="X55" s="68">
        <f t="shared" si="7"/>
        <v>0</v>
      </c>
      <c r="Y55" s="68">
        <f t="shared" si="8"/>
        <v>0</v>
      </c>
      <c r="Z55" s="68">
        <f t="shared" si="9"/>
        <v>0</v>
      </c>
      <c r="AA55" s="68">
        <f t="shared" si="10"/>
        <v>0</v>
      </c>
      <c r="AB55" s="68">
        <f t="shared" si="11"/>
        <v>0</v>
      </c>
      <c r="AC55" s="73">
        <f t="shared" si="12"/>
        <v>0</v>
      </c>
    </row>
    <row r="56" spans="1:29" ht="15.75">
      <c r="A56" s="161"/>
      <c r="B56" s="84" t="s">
        <v>33</v>
      </c>
      <c r="C56" s="51">
        <v>252138227.05999947</v>
      </c>
      <c r="D56" s="52"/>
      <c r="E56" s="53">
        <f t="shared" si="13"/>
        <v>252138227.05999947</v>
      </c>
      <c r="F56" s="51">
        <v>1488712.7300000009</v>
      </c>
      <c r="G56" s="52"/>
      <c r="H56" s="53">
        <f t="shared" si="14"/>
        <v>1488712.7300000009</v>
      </c>
      <c r="I56" s="51">
        <v>100273.88999999998</v>
      </c>
      <c r="J56" s="52"/>
      <c r="K56" s="53">
        <f t="shared" si="15"/>
        <v>100273.88999999998</v>
      </c>
      <c r="L56" s="51">
        <v>9112.7499999999982</v>
      </c>
      <c r="M56" s="52"/>
      <c r="N56" s="53">
        <f t="shared" si="16"/>
        <v>9112.7499999999982</v>
      </c>
      <c r="O56" s="51">
        <v>1204555.81</v>
      </c>
      <c r="P56" s="52"/>
      <c r="Q56" s="53">
        <f t="shared" si="17"/>
        <v>1204555.81</v>
      </c>
      <c r="R56" s="51">
        <v>259094164.87999946</v>
      </c>
      <c r="S56" s="52"/>
      <c r="T56" s="53">
        <f t="shared" si="18"/>
        <v>259094164.87999946</v>
      </c>
      <c r="U56" s="128">
        <f t="shared" si="6"/>
        <v>0</v>
      </c>
      <c r="W56" s="92" t="s">
        <v>33</v>
      </c>
      <c r="X56" s="68">
        <f t="shared" si="7"/>
        <v>0</v>
      </c>
      <c r="Y56" s="68">
        <f t="shared" si="8"/>
        <v>0</v>
      </c>
      <c r="Z56" s="68">
        <f t="shared" si="9"/>
        <v>0</v>
      </c>
      <c r="AA56" s="68">
        <f t="shared" si="10"/>
        <v>0</v>
      </c>
      <c r="AB56" s="68">
        <f t="shared" si="11"/>
        <v>0</v>
      </c>
      <c r="AC56" s="73">
        <f t="shared" si="12"/>
        <v>0</v>
      </c>
    </row>
    <row r="57" spans="1:29" ht="15.75" customHeight="1">
      <c r="A57" s="159">
        <v>42592</v>
      </c>
      <c r="B57" s="83" t="s">
        <v>28</v>
      </c>
      <c r="C57" s="46">
        <v>33425089.999999583</v>
      </c>
      <c r="D57" s="47"/>
      <c r="E57" s="48">
        <f t="shared" si="13"/>
        <v>33425089.999999583</v>
      </c>
      <c r="F57" s="46">
        <v>1420535.0900000003</v>
      </c>
      <c r="G57" s="47"/>
      <c r="H57" s="48">
        <f t="shared" si="14"/>
        <v>1420535.0900000003</v>
      </c>
      <c r="I57" s="46">
        <v>13179.14</v>
      </c>
      <c r="J57" s="47"/>
      <c r="K57" s="48">
        <f t="shared" si="15"/>
        <v>13179.14</v>
      </c>
      <c r="L57" s="46">
        <v>234.17000000000002</v>
      </c>
      <c r="M57" s="47"/>
      <c r="N57" s="48">
        <f t="shared" si="16"/>
        <v>234.17000000000002</v>
      </c>
      <c r="O57" s="49">
        <v>588688.62999999989</v>
      </c>
      <c r="P57" s="13"/>
      <c r="Q57" s="50">
        <f t="shared" si="17"/>
        <v>588688.62999999989</v>
      </c>
      <c r="R57" s="46">
        <v>37845611.309999593</v>
      </c>
      <c r="S57" s="47"/>
      <c r="T57" s="48">
        <f t="shared" si="18"/>
        <v>37845611.309999593</v>
      </c>
      <c r="U57" s="126">
        <f t="shared" si="6"/>
        <v>0</v>
      </c>
      <c r="W57" s="45" t="s">
        <v>28</v>
      </c>
      <c r="X57" s="64">
        <f t="shared" si="7"/>
        <v>0</v>
      </c>
      <c r="Y57" s="64">
        <f t="shared" si="8"/>
        <v>0</v>
      </c>
      <c r="Z57" s="64">
        <f t="shared" si="9"/>
        <v>0</v>
      </c>
      <c r="AA57" s="64">
        <f t="shared" si="10"/>
        <v>0</v>
      </c>
      <c r="AB57" s="64">
        <f t="shared" si="11"/>
        <v>0</v>
      </c>
      <c r="AC57" s="75">
        <f t="shared" si="12"/>
        <v>0</v>
      </c>
    </row>
    <row r="58" spans="1:29" ht="15.75">
      <c r="A58" s="160"/>
      <c r="B58" s="84" t="s">
        <v>29</v>
      </c>
      <c r="C58" s="49">
        <v>101537305.8699981</v>
      </c>
      <c r="D58" s="13">
        <v>101537300</v>
      </c>
      <c r="E58" s="50">
        <f t="shared" si="13"/>
        <v>5.8699980974197388</v>
      </c>
      <c r="F58" s="49">
        <v>1482737.9200000006</v>
      </c>
      <c r="G58" s="13" t="s">
        <v>1206</v>
      </c>
      <c r="H58" s="50">
        <f t="shared" si="14"/>
        <v>-31762.079999999376</v>
      </c>
      <c r="I58" s="49">
        <v>397562.68999999965</v>
      </c>
      <c r="J58" s="13" t="s">
        <v>1456</v>
      </c>
      <c r="K58" s="50">
        <f t="shared" si="15"/>
        <v>-0.31000000034691766</v>
      </c>
      <c r="L58" s="49">
        <v>587.04</v>
      </c>
      <c r="M58" s="13" t="s">
        <v>1457</v>
      </c>
      <c r="N58" s="50">
        <f t="shared" si="16"/>
        <v>0</v>
      </c>
      <c r="O58" s="49">
        <v>834190.68000000063</v>
      </c>
      <c r="P58" s="13" t="s">
        <v>1207</v>
      </c>
      <c r="Q58" s="50">
        <f t="shared" si="17"/>
        <v>-0.31999999936670065</v>
      </c>
      <c r="R58" s="49">
        <v>99617352.919998094</v>
      </c>
      <c r="S58" s="13">
        <v>9965936.3800000008</v>
      </c>
      <c r="T58" s="50">
        <f t="shared" si="18"/>
        <v>89651416.539998099</v>
      </c>
      <c r="U58" s="127">
        <f t="shared" si="6"/>
        <v>1</v>
      </c>
      <c r="W58" s="92" t="s">
        <v>29</v>
      </c>
      <c r="X58" s="68">
        <f t="shared" si="7"/>
        <v>0</v>
      </c>
      <c r="Y58" s="68">
        <f t="shared" si="8"/>
        <v>1</v>
      </c>
      <c r="Z58" s="68">
        <f t="shared" si="9"/>
        <v>0</v>
      </c>
      <c r="AA58" s="68">
        <f t="shared" si="10"/>
        <v>0</v>
      </c>
      <c r="AB58" s="68">
        <f t="shared" si="11"/>
        <v>0</v>
      </c>
      <c r="AC58" s="73">
        <f t="shared" si="12"/>
        <v>1</v>
      </c>
    </row>
    <row r="59" spans="1:29" ht="15.75">
      <c r="A59" s="160"/>
      <c r="B59" s="58" t="s">
        <v>30</v>
      </c>
      <c r="C59" s="49">
        <v>86102642.999999374</v>
      </c>
      <c r="D59" s="13">
        <v>86102700</v>
      </c>
      <c r="E59" s="50">
        <f t="shared" si="13"/>
        <v>-57.00000062584877</v>
      </c>
      <c r="F59" s="49">
        <v>1796301.57</v>
      </c>
      <c r="G59" s="13" t="s">
        <v>1208</v>
      </c>
      <c r="H59" s="50">
        <f t="shared" si="14"/>
        <v>-1053718.43</v>
      </c>
      <c r="I59" s="49">
        <v>384624.54999999993</v>
      </c>
      <c r="J59" s="13" t="s">
        <v>1458</v>
      </c>
      <c r="K59" s="50">
        <f t="shared" si="15"/>
        <v>-0.45000000006984919</v>
      </c>
      <c r="L59" s="49">
        <v>0</v>
      </c>
      <c r="M59" s="13" t="s">
        <v>47</v>
      </c>
      <c r="N59" s="50">
        <f t="shared" si="16"/>
        <v>0</v>
      </c>
      <c r="O59" s="49">
        <v>14321.09</v>
      </c>
      <c r="P59" s="13" t="s">
        <v>1209</v>
      </c>
      <c r="Q59" s="50">
        <f t="shared" si="17"/>
        <v>-1.0000000000218279E-2</v>
      </c>
      <c r="R59" s="49">
        <v>84676644.889999375</v>
      </c>
      <c r="S59" s="13">
        <v>84676700</v>
      </c>
      <c r="T59" s="50">
        <f t="shared" si="18"/>
        <v>-55.110000625252724</v>
      </c>
      <c r="U59" s="127">
        <f t="shared" si="6"/>
        <v>1</v>
      </c>
      <c r="W59" s="93" t="s">
        <v>30</v>
      </c>
      <c r="X59" s="68">
        <f t="shared" si="7"/>
        <v>0</v>
      </c>
      <c r="Y59" s="68">
        <f t="shared" si="8"/>
        <v>1</v>
      </c>
      <c r="Z59" s="68">
        <f t="shared" si="9"/>
        <v>0</v>
      </c>
      <c r="AA59" s="68">
        <f t="shared" si="10"/>
        <v>0</v>
      </c>
      <c r="AB59" s="68">
        <f t="shared" si="11"/>
        <v>0</v>
      </c>
      <c r="AC59" s="73">
        <f t="shared" si="12"/>
        <v>0</v>
      </c>
    </row>
    <row r="60" spans="1:29" ht="15.75">
      <c r="A60" s="160"/>
      <c r="B60" s="84" t="s">
        <v>31</v>
      </c>
      <c r="C60" s="49">
        <v>11187273.989999337</v>
      </c>
      <c r="D60" s="13">
        <v>11187270</v>
      </c>
      <c r="E60" s="50">
        <f t="shared" si="13"/>
        <v>3.9899993371218443</v>
      </c>
      <c r="F60" s="49">
        <v>628816.76</v>
      </c>
      <c r="G60" s="13" t="s">
        <v>1210</v>
      </c>
      <c r="H60" s="50">
        <f t="shared" si="14"/>
        <v>-0.23999999999068677</v>
      </c>
      <c r="I60" s="49">
        <v>33500.01</v>
      </c>
      <c r="J60" s="13" t="s">
        <v>1459</v>
      </c>
      <c r="K60" s="50">
        <f t="shared" si="15"/>
        <v>1.0000000002037268E-2</v>
      </c>
      <c r="L60" s="49">
        <v>0</v>
      </c>
      <c r="M60" s="13" t="s">
        <v>47</v>
      </c>
      <c r="N60" s="50">
        <f t="shared" si="16"/>
        <v>0</v>
      </c>
      <c r="O60" s="49">
        <v>0</v>
      </c>
      <c r="P60" s="13" t="s">
        <v>1211</v>
      </c>
      <c r="Q60" s="50">
        <f t="shared" si="17"/>
        <v>-486507</v>
      </c>
      <c r="R60" s="49">
        <v>10591957.239999341</v>
      </c>
      <c r="S60" s="13">
        <v>10591960</v>
      </c>
      <c r="T60" s="50">
        <f t="shared" si="18"/>
        <v>-2.7600006591528654</v>
      </c>
      <c r="U60" s="127">
        <f t="shared" si="6"/>
        <v>1</v>
      </c>
      <c r="W60" s="92" t="s">
        <v>31</v>
      </c>
      <c r="X60" s="68">
        <f t="shared" si="7"/>
        <v>0</v>
      </c>
      <c r="Y60" s="68">
        <f t="shared" si="8"/>
        <v>0</v>
      </c>
      <c r="Z60" s="68">
        <f t="shared" si="9"/>
        <v>0</v>
      </c>
      <c r="AA60" s="68">
        <f t="shared" si="10"/>
        <v>0</v>
      </c>
      <c r="AB60" s="68">
        <f t="shared" si="11"/>
        <v>0</v>
      </c>
      <c r="AC60" s="73">
        <f t="shared" si="12"/>
        <v>0</v>
      </c>
    </row>
    <row r="61" spans="1:29" ht="15.75">
      <c r="A61" s="160"/>
      <c r="B61" s="84" t="s">
        <v>32</v>
      </c>
      <c r="C61" s="49">
        <v>203063710.77999786</v>
      </c>
      <c r="D61" s="13"/>
      <c r="E61" s="50">
        <f t="shared" si="13"/>
        <v>203063710.77999786</v>
      </c>
      <c r="F61" s="49">
        <v>5658534.4799999977</v>
      </c>
      <c r="G61" s="13"/>
      <c r="H61" s="50">
        <f t="shared" si="14"/>
        <v>5658534.4799999977</v>
      </c>
      <c r="I61" s="49">
        <v>391336.92</v>
      </c>
      <c r="J61" s="13"/>
      <c r="K61" s="50">
        <f t="shared" si="15"/>
        <v>391336.92</v>
      </c>
      <c r="L61" s="49">
        <v>240709.51</v>
      </c>
      <c r="M61" s="13"/>
      <c r="N61" s="50">
        <f t="shared" si="16"/>
        <v>240709.51</v>
      </c>
      <c r="O61" s="49">
        <v>2088767.9000000001</v>
      </c>
      <c r="P61" s="13"/>
      <c r="Q61" s="50">
        <f t="shared" si="17"/>
        <v>2088767.9000000001</v>
      </c>
      <c r="R61" s="49">
        <v>225972193.2299979</v>
      </c>
      <c r="S61" s="13"/>
      <c r="T61" s="50">
        <f t="shared" si="18"/>
        <v>225972193.2299979</v>
      </c>
      <c r="U61" s="127">
        <f t="shared" si="6"/>
        <v>0</v>
      </c>
      <c r="W61" s="92" t="s">
        <v>32</v>
      </c>
      <c r="X61" s="68">
        <f t="shared" si="7"/>
        <v>0</v>
      </c>
      <c r="Y61" s="68">
        <f t="shared" si="8"/>
        <v>0</v>
      </c>
      <c r="Z61" s="68">
        <f t="shared" si="9"/>
        <v>0</v>
      </c>
      <c r="AA61" s="68">
        <f t="shared" si="10"/>
        <v>0</v>
      </c>
      <c r="AB61" s="68">
        <f t="shared" si="11"/>
        <v>0</v>
      </c>
      <c r="AC61" s="73">
        <f t="shared" si="12"/>
        <v>0</v>
      </c>
    </row>
    <row r="62" spans="1:29" ht="15.75">
      <c r="A62" s="161"/>
      <c r="B62" s="84" t="s">
        <v>33</v>
      </c>
      <c r="C62" s="51">
        <v>259094164.87999946</v>
      </c>
      <c r="D62" s="52"/>
      <c r="E62" s="53">
        <f t="shared" si="13"/>
        <v>259094164.87999946</v>
      </c>
      <c r="F62" s="51">
        <v>1318900.7599999998</v>
      </c>
      <c r="G62" s="52"/>
      <c r="H62" s="53">
        <f t="shared" si="14"/>
        <v>1318900.7599999998</v>
      </c>
      <c r="I62" s="51">
        <v>60183.23</v>
      </c>
      <c r="J62" s="52"/>
      <c r="K62" s="53">
        <f t="shared" si="15"/>
        <v>60183.23</v>
      </c>
      <c r="L62" s="51">
        <v>1069.6100000000001</v>
      </c>
      <c r="M62" s="52"/>
      <c r="N62" s="53">
        <f t="shared" si="16"/>
        <v>1069.6100000000001</v>
      </c>
      <c r="O62" s="51">
        <v>927726.66000000027</v>
      </c>
      <c r="P62" s="52"/>
      <c r="Q62" s="53">
        <f t="shared" si="17"/>
        <v>927726.66000000027</v>
      </c>
      <c r="R62" s="51">
        <v>256906651.07999948</v>
      </c>
      <c r="S62" s="52"/>
      <c r="T62" s="53">
        <f t="shared" si="18"/>
        <v>256906651.07999948</v>
      </c>
      <c r="U62" s="128">
        <f t="shared" si="6"/>
        <v>0</v>
      </c>
      <c r="W62" s="92" t="s">
        <v>33</v>
      </c>
      <c r="X62" s="72">
        <f t="shared" si="7"/>
        <v>0</v>
      </c>
      <c r="Y62" s="72">
        <f t="shared" si="8"/>
        <v>0</v>
      </c>
      <c r="Z62" s="72">
        <f t="shared" si="9"/>
        <v>0</v>
      </c>
      <c r="AA62" s="72">
        <f t="shared" si="10"/>
        <v>0</v>
      </c>
      <c r="AB62" s="72">
        <f t="shared" si="11"/>
        <v>0</v>
      </c>
      <c r="AC62" s="76">
        <f t="shared" si="12"/>
        <v>0</v>
      </c>
    </row>
    <row r="63" spans="1:29" ht="15.75" customHeight="1">
      <c r="A63" s="159">
        <v>42593</v>
      </c>
      <c r="B63" s="83" t="s">
        <v>28</v>
      </c>
      <c r="C63" s="46">
        <v>37845611.309999593</v>
      </c>
      <c r="D63" s="132"/>
      <c r="E63" s="48">
        <f t="shared" si="13"/>
        <v>37845611.309999593</v>
      </c>
      <c r="F63" s="46">
        <v>1688824.0400000007</v>
      </c>
      <c r="G63" s="47"/>
      <c r="H63" s="48">
        <f t="shared" si="14"/>
        <v>1688824.0400000007</v>
      </c>
      <c r="I63" s="46">
        <v>36838</v>
      </c>
      <c r="J63" s="47"/>
      <c r="K63" s="48">
        <f t="shared" si="15"/>
        <v>36838</v>
      </c>
      <c r="L63" s="46">
        <v>0</v>
      </c>
      <c r="M63" s="47"/>
      <c r="N63" s="48">
        <f t="shared" si="16"/>
        <v>0</v>
      </c>
      <c r="O63" s="46">
        <v>532469.34999999986</v>
      </c>
      <c r="P63" s="54"/>
      <c r="Q63" s="48">
        <f t="shared" si="17"/>
        <v>532469.34999999986</v>
      </c>
      <c r="R63" s="46">
        <v>41945103.099999584</v>
      </c>
      <c r="S63" s="47"/>
      <c r="T63" s="48">
        <f t="shared" si="18"/>
        <v>41945103.099999584</v>
      </c>
      <c r="U63" s="126">
        <f t="shared" si="6"/>
        <v>0</v>
      </c>
      <c r="W63" s="45" t="s">
        <v>28</v>
      </c>
      <c r="X63" s="64">
        <f t="shared" si="7"/>
        <v>0</v>
      </c>
      <c r="Y63" s="64">
        <f t="shared" si="8"/>
        <v>0</v>
      </c>
      <c r="Z63" s="64">
        <f t="shared" si="9"/>
        <v>0</v>
      </c>
      <c r="AA63" s="64">
        <f t="shared" si="10"/>
        <v>0</v>
      </c>
      <c r="AB63" s="64">
        <f t="shared" si="11"/>
        <v>0</v>
      </c>
      <c r="AC63" s="75">
        <f t="shared" si="12"/>
        <v>0</v>
      </c>
    </row>
    <row r="64" spans="1:29" ht="15.75">
      <c r="A64" s="160"/>
      <c r="B64" s="84" t="s">
        <v>29</v>
      </c>
      <c r="C64" s="49">
        <v>99617352.919998094</v>
      </c>
      <c r="D64" s="133"/>
      <c r="E64" s="50">
        <f t="shared" si="13"/>
        <v>99617352.919998094</v>
      </c>
      <c r="F64" s="49">
        <v>1575979.2</v>
      </c>
      <c r="G64" s="13"/>
      <c r="H64" s="50">
        <f t="shared" si="14"/>
        <v>1575979.2</v>
      </c>
      <c r="I64" s="49">
        <v>404221.30999999965</v>
      </c>
      <c r="J64" s="13"/>
      <c r="K64" s="50">
        <f t="shared" si="15"/>
        <v>404221.30999999965</v>
      </c>
      <c r="L64" s="49">
        <v>46050.12</v>
      </c>
      <c r="M64" s="13"/>
      <c r="N64" s="50">
        <f t="shared" si="16"/>
        <v>46050.12</v>
      </c>
      <c r="O64" s="49">
        <v>705444.2700000006</v>
      </c>
      <c r="P64" s="4"/>
      <c r="Q64" s="50">
        <f t="shared" si="17"/>
        <v>705444.2700000006</v>
      </c>
      <c r="R64" s="49">
        <v>103216706.7899981</v>
      </c>
      <c r="S64" s="13"/>
      <c r="T64" s="50">
        <f t="shared" si="18"/>
        <v>103216706.7899981</v>
      </c>
      <c r="U64" s="127">
        <f t="shared" si="6"/>
        <v>0</v>
      </c>
      <c r="W64" s="92" t="s">
        <v>29</v>
      </c>
      <c r="X64" s="68">
        <f t="shared" si="7"/>
        <v>0</v>
      </c>
      <c r="Y64" s="68">
        <f t="shared" si="8"/>
        <v>0</v>
      </c>
      <c r="Z64" s="68">
        <f t="shared" si="9"/>
        <v>0</v>
      </c>
      <c r="AA64" s="68">
        <f t="shared" si="10"/>
        <v>0</v>
      </c>
      <c r="AB64" s="68">
        <f t="shared" si="11"/>
        <v>0</v>
      </c>
      <c r="AC64" s="73">
        <f t="shared" si="12"/>
        <v>0</v>
      </c>
    </row>
    <row r="65" spans="1:29" ht="15.75">
      <c r="A65" s="160"/>
      <c r="B65" s="58" t="s">
        <v>30</v>
      </c>
      <c r="C65" s="49">
        <v>84676644.889999375</v>
      </c>
      <c r="D65" s="133">
        <v>84676700</v>
      </c>
      <c r="E65" s="50">
        <f t="shared" si="13"/>
        <v>-55.110000625252724</v>
      </c>
      <c r="F65" s="49">
        <v>1616270.4200000006</v>
      </c>
      <c r="G65" s="13" t="s">
        <v>1212</v>
      </c>
      <c r="H65" s="50">
        <f t="shared" si="14"/>
        <v>-215279.57999999938</v>
      </c>
      <c r="I65" s="49">
        <v>547533.06999999995</v>
      </c>
      <c r="J65" s="13" t="s">
        <v>1460</v>
      </c>
      <c r="K65" s="50">
        <f t="shared" si="15"/>
        <v>6.9999999948777258E-2</v>
      </c>
      <c r="L65" s="49">
        <v>0</v>
      </c>
      <c r="M65" s="13" t="s">
        <v>47</v>
      </c>
      <c r="N65" s="50">
        <f t="shared" si="16"/>
        <v>0</v>
      </c>
      <c r="O65" s="49">
        <v>6169.8</v>
      </c>
      <c r="P65" s="4" t="s">
        <v>1213</v>
      </c>
      <c r="Q65" s="50">
        <f t="shared" si="17"/>
        <v>0</v>
      </c>
      <c r="R65" s="49">
        <v>94415935.619999394</v>
      </c>
      <c r="S65" s="13">
        <v>94415900</v>
      </c>
      <c r="T65" s="50">
        <f t="shared" si="18"/>
        <v>35.619999393820763</v>
      </c>
      <c r="U65" s="127">
        <f t="shared" si="6"/>
        <v>1</v>
      </c>
      <c r="W65" s="93" t="s">
        <v>30</v>
      </c>
      <c r="X65" s="68">
        <f t="shared" si="7"/>
        <v>0</v>
      </c>
      <c r="Y65" s="68">
        <f t="shared" si="8"/>
        <v>1</v>
      </c>
      <c r="Z65" s="68">
        <f t="shared" si="9"/>
        <v>0</v>
      </c>
      <c r="AA65" s="68">
        <f t="shared" si="10"/>
        <v>0</v>
      </c>
      <c r="AB65" s="68">
        <f t="shared" si="11"/>
        <v>0</v>
      </c>
      <c r="AC65" s="73">
        <f t="shared" si="12"/>
        <v>0</v>
      </c>
    </row>
    <row r="66" spans="1:29" ht="15.75">
      <c r="A66" s="160"/>
      <c r="B66" s="84" t="s">
        <v>31</v>
      </c>
      <c r="C66" s="49">
        <v>10591957.239999341</v>
      </c>
      <c r="D66" s="133">
        <v>10591960</v>
      </c>
      <c r="E66" s="50">
        <f t="shared" si="13"/>
        <v>-2.7600006591528654</v>
      </c>
      <c r="F66" s="49">
        <v>445287.18999999971</v>
      </c>
      <c r="G66" s="13" t="s">
        <v>1214</v>
      </c>
      <c r="H66" s="50">
        <f t="shared" si="14"/>
        <v>0.18999999971129</v>
      </c>
      <c r="I66" s="49">
        <v>13000</v>
      </c>
      <c r="J66" s="13" t="s">
        <v>1461</v>
      </c>
      <c r="K66" s="50">
        <f t="shared" si="15"/>
        <v>0</v>
      </c>
      <c r="L66" s="49">
        <v>0</v>
      </c>
      <c r="M66" s="13" t="s">
        <v>47</v>
      </c>
      <c r="N66" s="50">
        <f t="shared" si="16"/>
        <v>0</v>
      </c>
      <c r="O66" s="49">
        <v>0</v>
      </c>
      <c r="P66" s="4" t="s">
        <v>1215</v>
      </c>
      <c r="Q66" s="50">
        <f t="shared" si="17"/>
        <v>-27773</v>
      </c>
      <c r="R66" s="49">
        <v>15303302.519999338</v>
      </c>
      <c r="S66" s="13">
        <v>15303270</v>
      </c>
      <c r="T66" s="50">
        <f t="shared" si="18"/>
        <v>32.519999338313937</v>
      </c>
      <c r="U66" s="127">
        <f t="shared" si="6"/>
        <v>1</v>
      </c>
      <c r="W66" s="92" t="s">
        <v>31</v>
      </c>
      <c r="X66" s="68">
        <f t="shared" si="7"/>
        <v>0</v>
      </c>
      <c r="Y66" s="68">
        <f t="shared" si="8"/>
        <v>0</v>
      </c>
      <c r="Z66" s="68">
        <f t="shared" si="9"/>
        <v>0</v>
      </c>
      <c r="AA66" s="68">
        <f t="shared" si="10"/>
        <v>0</v>
      </c>
      <c r="AB66" s="68">
        <f t="shared" si="11"/>
        <v>0</v>
      </c>
      <c r="AC66" s="73">
        <f t="shared" si="12"/>
        <v>0</v>
      </c>
    </row>
    <row r="67" spans="1:29" ht="15.75">
      <c r="A67" s="160"/>
      <c r="B67" s="84" t="s">
        <v>32</v>
      </c>
      <c r="C67" s="49">
        <v>225972193.2299979</v>
      </c>
      <c r="D67" s="133"/>
      <c r="E67" s="50">
        <f t="shared" si="13"/>
        <v>225972193.2299979</v>
      </c>
      <c r="F67" s="49">
        <v>2971074.5200000023</v>
      </c>
      <c r="G67" s="13"/>
      <c r="H67" s="50">
        <f t="shared" si="14"/>
        <v>2971074.5200000023</v>
      </c>
      <c r="I67" s="49">
        <v>177801.35</v>
      </c>
      <c r="J67" s="13"/>
      <c r="K67" s="50">
        <f t="shared" si="15"/>
        <v>177801.35</v>
      </c>
      <c r="L67" s="49">
        <v>1119090.98</v>
      </c>
      <c r="M67" s="13"/>
      <c r="N67" s="50">
        <f t="shared" si="16"/>
        <v>1119090.98</v>
      </c>
      <c r="O67" s="49">
        <v>921694.18000000028</v>
      </c>
      <c r="P67" s="4"/>
      <c r="Q67" s="50">
        <f t="shared" si="17"/>
        <v>921694.18000000028</v>
      </c>
      <c r="R67" s="49">
        <v>221138134.89999792</v>
      </c>
      <c r="S67" s="13"/>
      <c r="T67" s="50">
        <f t="shared" si="18"/>
        <v>221138134.89999792</v>
      </c>
      <c r="U67" s="127">
        <f t="shared" si="6"/>
        <v>0</v>
      </c>
      <c r="W67" s="92" t="s">
        <v>32</v>
      </c>
      <c r="X67" s="68">
        <f t="shared" si="7"/>
        <v>0</v>
      </c>
      <c r="Y67" s="68">
        <f t="shared" si="8"/>
        <v>0</v>
      </c>
      <c r="Z67" s="68">
        <f t="shared" si="9"/>
        <v>0</v>
      </c>
      <c r="AA67" s="68">
        <f t="shared" si="10"/>
        <v>0</v>
      </c>
      <c r="AB67" s="68">
        <f t="shared" si="11"/>
        <v>0</v>
      </c>
      <c r="AC67" s="73">
        <f t="shared" si="12"/>
        <v>0</v>
      </c>
    </row>
    <row r="68" spans="1:29" ht="15.75">
      <c r="A68" s="161"/>
      <c r="B68" s="84" t="s">
        <v>33</v>
      </c>
      <c r="C68" s="51">
        <v>256906651.07999948</v>
      </c>
      <c r="D68" s="134"/>
      <c r="E68" s="53">
        <f t="shared" si="13"/>
        <v>256906651.07999948</v>
      </c>
      <c r="F68" s="51">
        <v>1066967.2199999997</v>
      </c>
      <c r="G68" s="52"/>
      <c r="H68" s="53">
        <f t="shared" si="14"/>
        <v>1066967.2199999997</v>
      </c>
      <c r="I68" s="51">
        <v>220547.66</v>
      </c>
      <c r="J68" s="52"/>
      <c r="K68" s="53">
        <f t="shared" si="15"/>
        <v>220547.66</v>
      </c>
      <c r="L68" s="51">
        <v>138641.82</v>
      </c>
      <c r="M68" s="52"/>
      <c r="N68" s="53">
        <f t="shared" si="16"/>
        <v>138641.82</v>
      </c>
      <c r="O68" s="51">
        <v>1136544.74</v>
      </c>
      <c r="P68" s="57"/>
      <c r="Q68" s="53">
        <f t="shared" si="17"/>
        <v>1136544.74</v>
      </c>
      <c r="R68" s="51">
        <v>254785044.95999947</v>
      </c>
      <c r="S68" s="52"/>
      <c r="T68" s="53">
        <f t="shared" si="18"/>
        <v>254785044.95999947</v>
      </c>
      <c r="U68" s="128">
        <f t="shared" si="6"/>
        <v>0</v>
      </c>
      <c r="W68" s="92" t="s">
        <v>33</v>
      </c>
      <c r="X68" s="72">
        <f t="shared" si="7"/>
        <v>0</v>
      </c>
      <c r="Y68" s="72">
        <f t="shared" si="8"/>
        <v>0</v>
      </c>
      <c r="Z68" s="72">
        <f t="shared" si="9"/>
        <v>0</v>
      </c>
      <c r="AA68" s="72">
        <f t="shared" si="10"/>
        <v>0</v>
      </c>
      <c r="AB68" s="72">
        <f t="shared" si="11"/>
        <v>0</v>
      </c>
      <c r="AC68" s="76">
        <f t="shared" si="12"/>
        <v>0</v>
      </c>
    </row>
    <row r="69" spans="1:29" ht="15.75" customHeight="1">
      <c r="A69" s="159">
        <v>42595</v>
      </c>
      <c r="B69" s="83" t="s">
        <v>28</v>
      </c>
      <c r="C69" s="46">
        <v>41945103.099999584</v>
      </c>
      <c r="D69" s="47"/>
      <c r="E69" s="48">
        <f t="shared" si="13"/>
        <v>41945103.099999584</v>
      </c>
      <c r="F69" s="46">
        <v>742683.9</v>
      </c>
      <c r="G69" s="54"/>
      <c r="H69" s="48">
        <f t="shared" si="14"/>
        <v>742683.9</v>
      </c>
      <c r="I69" s="46">
        <v>16427.07</v>
      </c>
      <c r="J69" s="47"/>
      <c r="K69" s="48">
        <f t="shared" si="15"/>
        <v>16427.07</v>
      </c>
      <c r="L69" s="46">
        <v>156.11000000000001</v>
      </c>
      <c r="M69" s="47"/>
      <c r="N69" s="48">
        <f t="shared" si="16"/>
        <v>156.11000000000001</v>
      </c>
      <c r="O69" s="46">
        <v>0</v>
      </c>
      <c r="P69" s="47"/>
      <c r="Q69" s="48">
        <f t="shared" si="17"/>
        <v>0</v>
      </c>
      <c r="R69" s="46">
        <v>41218690.159999587</v>
      </c>
      <c r="S69" s="54"/>
      <c r="T69" s="48">
        <f t="shared" si="18"/>
        <v>41218690.159999587</v>
      </c>
      <c r="U69" s="126">
        <f t="shared" si="6"/>
        <v>0</v>
      </c>
      <c r="W69" s="45" t="s">
        <v>28</v>
      </c>
      <c r="X69" s="68">
        <f t="shared" si="7"/>
        <v>0</v>
      </c>
      <c r="Y69" s="68">
        <f t="shared" si="8"/>
        <v>0</v>
      </c>
      <c r="Z69" s="68">
        <f t="shared" si="9"/>
        <v>0</v>
      </c>
      <c r="AA69" s="68">
        <f t="shared" si="10"/>
        <v>0</v>
      </c>
      <c r="AB69" s="68">
        <f t="shared" si="11"/>
        <v>0</v>
      </c>
      <c r="AC69" s="73">
        <f t="shared" si="12"/>
        <v>0</v>
      </c>
    </row>
    <row r="70" spans="1:29" ht="15.75">
      <c r="A70" s="160"/>
      <c r="B70" s="84" t="s">
        <v>29</v>
      </c>
      <c r="C70" s="49">
        <v>103216706.7899981</v>
      </c>
      <c r="D70" s="13"/>
      <c r="E70" s="50">
        <f t="shared" si="13"/>
        <v>103216706.7899981</v>
      </c>
      <c r="F70" s="49">
        <v>532764.94999999984</v>
      </c>
      <c r="G70" s="4"/>
      <c r="H70" s="50">
        <f t="shared" si="14"/>
        <v>532764.94999999984</v>
      </c>
      <c r="I70" s="49">
        <v>936.71999999999991</v>
      </c>
      <c r="J70" s="13"/>
      <c r="K70" s="50">
        <f t="shared" si="15"/>
        <v>936.71999999999991</v>
      </c>
      <c r="L70" s="49">
        <v>0</v>
      </c>
      <c r="M70" s="13"/>
      <c r="N70" s="50">
        <f t="shared" si="16"/>
        <v>0</v>
      </c>
      <c r="O70" s="49">
        <v>0</v>
      </c>
      <c r="P70" s="13"/>
      <c r="Q70" s="50">
        <f t="shared" si="17"/>
        <v>0</v>
      </c>
      <c r="R70" s="49">
        <v>102684878.5599981</v>
      </c>
      <c r="S70" s="4"/>
      <c r="T70" s="50">
        <f t="shared" si="18"/>
        <v>102684878.5599981</v>
      </c>
      <c r="U70" s="127">
        <f t="shared" si="6"/>
        <v>0</v>
      </c>
      <c r="W70" s="92" t="s">
        <v>29</v>
      </c>
      <c r="X70" s="68">
        <f t="shared" si="7"/>
        <v>0</v>
      </c>
      <c r="Y70" s="68">
        <f t="shared" si="8"/>
        <v>0</v>
      </c>
      <c r="Z70" s="68">
        <f t="shared" si="9"/>
        <v>0</v>
      </c>
      <c r="AA70" s="68">
        <f t="shared" si="10"/>
        <v>0</v>
      </c>
      <c r="AB70" s="68">
        <f t="shared" si="11"/>
        <v>0</v>
      </c>
      <c r="AC70" s="73">
        <f t="shared" si="12"/>
        <v>0</v>
      </c>
    </row>
    <row r="71" spans="1:29" ht="15.75">
      <c r="A71" s="160"/>
      <c r="B71" s="58" t="s">
        <v>30</v>
      </c>
      <c r="C71" s="49"/>
      <c r="D71" s="13"/>
      <c r="E71" s="50">
        <f t="shared" si="13"/>
        <v>0</v>
      </c>
      <c r="F71" s="49"/>
      <c r="G71" s="4"/>
      <c r="H71" s="50">
        <f t="shared" si="14"/>
        <v>0</v>
      </c>
      <c r="I71" s="49"/>
      <c r="J71" s="13"/>
      <c r="K71" s="50">
        <f t="shared" si="15"/>
        <v>0</v>
      </c>
      <c r="L71" s="49"/>
      <c r="M71" s="13"/>
      <c r="N71" s="50">
        <f t="shared" si="16"/>
        <v>0</v>
      </c>
      <c r="O71" s="49"/>
      <c r="P71" s="13"/>
      <c r="Q71" s="50">
        <f t="shared" si="17"/>
        <v>0</v>
      </c>
      <c r="R71" s="49"/>
      <c r="S71" s="4"/>
      <c r="T71" s="50">
        <f t="shared" si="18"/>
        <v>0</v>
      </c>
      <c r="U71" s="127">
        <f t="shared" si="6"/>
        <v>0</v>
      </c>
      <c r="W71" s="93" t="s">
        <v>30</v>
      </c>
      <c r="X71" s="68">
        <f t="shared" si="7"/>
        <v>0</v>
      </c>
      <c r="Y71" s="68">
        <f t="shared" si="8"/>
        <v>0</v>
      </c>
      <c r="Z71" s="68">
        <f t="shared" si="9"/>
        <v>0</v>
      </c>
      <c r="AA71" s="68">
        <f t="shared" si="10"/>
        <v>0</v>
      </c>
      <c r="AB71" s="68">
        <f t="shared" si="11"/>
        <v>0</v>
      </c>
      <c r="AC71" s="73">
        <f t="shared" si="12"/>
        <v>0</v>
      </c>
    </row>
    <row r="72" spans="1:29" ht="15.75">
      <c r="A72" s="160"/>
      <c r="B72" s="84" t="s">
        <v>31</v>
      </c>
      <c r="C72" s="49"/>
      <c r="D72" s="13"/>
      <c r="E72" s="50">
        <f t="shared" si="13"/>
        <v>0</v>
      </c>
      <c r="F72" s="49"/>
      <c r="G72" s="4"/>
      <c r="H72" s="50">
        <f t="shared" si="14"/>
        <v>0</v>
      </c>
      <c r="I72" s="49"/>
      <c r="J72" s="13"/>
      <c r="K72" s="50">
        <f t="shared" si="15"/>
        <v>0</v>
      </c>
      <c r="L72" s="49"/>
      <c r="M72" s="13"/>
      <c r="N72" s="50">
        <f t="shared" si="16"/>
        <v>0</v>
      </c>
      <c r="O72" s="49"/>
      <c r="P72" s="13"/>
      <c r="Q72" s="50">
        <f t="shared" si="17"/>
        <v>0</v>
      </c>
      <c r="R72" s="49"/>
      <c r="S72" s="4"/>
      <c r="T72" s="50">
        <f t="shared" si="18"/>
        <v>0</v>
      </c>
      <c r="U72" s="127">
        <f t="shared" si="6"/>
        <v>0</v>
      </c>
      <c r="W72" s="92" t="s">
        <v>31</v>
      </c>
      <c r="X72" s="68">
        <f t="shared" si="7"/>
        <v>0</v>
      </c>
      <c r="Y72" s="68">
        <f t="shared" si="8"/>
        <v>0</v>
      </c>
      <c r="Z72" s="68">
        <f t="shared" si="9"/>
        <v>0</v>
      </c>
      <c r="AA72" s="68">
        <f t="shared" si="10"/>
        <v>0</v>
      </c>
      <c r="AB72" s="68">
        <f t="shared" si="11"/>
        <v>0</v>
      </c>
      <c r="AC72" s="73">
        <f t="shared" si="12"/>
        <v>0</v>
      </c>
    </row>
    <row r="73" spans="1:29" ht="15.75">
      <c r="A73" s="160"/>
      <c r="B73" s="84" t="s">
        <v>32</v>
      </c>
      <c r="C73" s="49">
        <v>221138134.89999792</v>
      </c>
      <c r="D73" s="13"/>
      <c r="E73" s="50">
        <f t="shared" si="13"/>
        <v>221138134.89999792</v>
      </c>
      <c r="F73" s="49">
        <v>1843515.8600000013</v>
      </c>
      <c r="G73" s="4"/>
      <c r="H73" s="50">
        <f t="shared" si="14"/>
        <v>1843515.8600000013</v>
      </c>
      <c r="I73" s="49">
        <v>0</v>
      </c>
      <c r="J73" s="13"/>
      <c r="K73" s="50">
        <f t="shared" si="15"/>
        <v>0</v>
      </c>
      <c r="L73" s="49">
        <v>0</v>
      </c>
      <c r="M73" s="13"/>
      <c r="N73" s="50">
        <f t="shared" si="16"/>
        <v>0</v>
      </c>
      <c r="O73" s="49">
        <v>0</v>
      </c>
      <c r="P73" s="13"/>
      <c r="Q73" s="50">
        <f t="shared" si="17"/>
        <v>0</v>
      </c>
      <c r="R73" s="49">
        <v>219294619.03999791</v>
      </c>
      <c r="S73" s="4"/>
      <c r="T73" s="50">
        <f t="shared" si="18"/>
        <v>219294619.03999791</v>
      </c>
      <c r="U73" s="127">
        <f t="shared" si="6"/>
        <v>0</v>
      </c>
      <c r="W73" s="92" t="s">
        <v>32</v>
      </c>
      <c r="X73" s="68">
        <f t="shared" si="7"/>
        <v>0</v>
      </c>
      <c r="Y73" s="68">
        <f t="shared" si="8"/>
        <v>0</v>
      </c>
      <c r="Z73" s="68">
        <f t="shared" si="9"/>
        <v>0</v>
      </c>
      <c r="AA73" s="68">
        <f t="shared" si="10"/>
        <v>0</v>
      </c>
      <c r="AB73" s="68">
        <f t="shared" si="11"/>
        <v>0</v>
      </c>
      <c r="AC73" s="73">
        <f t="shared" si="12"/>
        <v>0</v>
      </c>
    </row>
    <row r="74" spans="1:29" ht="15.75">
      <c r="A74" s="161"/>
      <c r="B74" s="84" t="s">
        <v>33</v>
      </c>
      <c r="C74" s="51"/>
      <c r="D74" s="52"/>
      <c r="E74" s="53">
        <f t="shared" si="13"/>
        <v>0</v>
      </c>
      <c r="F74" s="51"/>
      <c r="G74" s="57"/>
      <c r="H74" s="53">
        <f t="shared" si="14"/>
        <v>0</v>
      </c>
      <c r="I74" s="51"/>
      <c r="J74" s="52"/>
      <c r="K74" s="53">
        <f t="shared" si="15"/>
        <v>0</v>
      </c>
      <c r="L74" s="51"/>
      <c r="M74" s="52"/>
      <c r="N74" s="53">
        <f t="shared" si="16"/>
        <v>0</v>
      </c>
      <c r="O74" s="51"/>
      <c r="P74" s="52"/>
      <c r="Q74" s="53">
        <f t="shared" si="17"/>
        <v>0</v>
      </c>
      <c r="R74" s="51"/>
      <c r="S74" s="57"/>
      <c r="T74" s="53">
        <f t="shared" si="18"/>
        <v>0</v>
      </c>
      <c r="U74" s="128">
        <f t="shared" si="6"/>
        <v>0</v>
      </c>
      <c r="W74" s="92" t="s">
        <v>33</v>
      </c>
      <c r="X74" s="72">
        <f t="shared" si="7"/>
        <v>0</v>
      </c>
      <c r="Y74" s="72">
        <f t="shared" si="8"/>
        <v>0</v>
      </c>
      <c r="Z74" s="72">
        <f t="shared" si="9"/>
        <v>0</v>
      </c>
      <c r="AA74" s="72">
        <f t="shared" si="10"/>
        <v>0</v>
      </c>
      <c r="AB74" s="72">
        <f t="shared" si="11"/>
        <v>0</v>
      </c>
      <c r="AC74" s="76">
        <f t="shared" si="12"/>
        <v>0</v>
      </c>
    </row>
    <row r="75" spans="1:29" ht="15.75" customHeight="1">
      <c r="A75" s="159">
        <v>42596</v>
      </c>
      <c r="B75" s="83" t="s">
        <v>28</v>
      </c>
      <c r="C75" s="46">
        <v>41218690.159999587</v>
      </c>
      <c r="D75" s="47"/>
      <c r="E75" s="48">
        <f t="shared" si="13"/>
        <v>41218690.159999587</v>
      </c>
      <c r="F75" s="46">
        <v>1966922.2099999995</v>
      </c>
      <c r="G75" s="54"/>
      <c r="H75" s="48">
        <f t="shared" si="14"/>
        <v>1966922.2099999995</v>
      </c>
      <c r="I75" s="46">
        <v>55338</v>
      </c>
      <c r="J75" s="47"/>
      <c r="K75" s="48">
        <f t="shared" si="15"/>
        <v>55338</v>
      </c>
      <c r="L75" s="46">
        <v>0</v>
      </c>
      <c r="M75" s="47"/>
      <c r="N75" s="48">
        <f t="shared" si="16"/>
        <v>0</v>
      </c>
      <c r="O75" s="46">
        <v>466354.8699999997</v>
      </c>
      <c r="P75" s="47"/>
      <c r="Q75" s="48">
        <f t="shared" si="17"/>
        <v>466354.8699999997</v>
      </c>
      <c r="R75" s="46">
        <v>38840751.079999588</v>
      </c>
      <c r="S75" s="54"/>
      <c r="T75" s="48">
        <f t="shared" si="18"/>
        <v>38840751.079999588</v>
      </c>
      <c r="U75" s="126">
        <f t="shared" si="6"/>
        <v>0</v>
      </c>
      <c r="W75" s="45" t="s">
        <v>28</v>
      </c>
      <c r="X75" s="68">
        <f t="shared" si="7"/>
        <v>0</v>
      </c>
      <c r="Y75" s="68">
        <f t="shared" si="8"/>
        <v>0</v>
      </c>
      <c r="Z75" s="68">
        <f t="shared" si="9"/>
        <v>0</v>
      </c>
      <c r="AA75" s="68">
        <f t="shared" si="10"/>
        <v>0</v>
      </c>
      <c r="AB75" s="68">
        <f t="shared" si="11"/>
        <v>0</v>
      </c>
      <c r="AC75" s="73">
        <f t="shared" si="12"/>
        <v>0</v>
      </c>
    </row>
    <row r="76" spans="1:29" ht="15.75">
      <c r="A76" s="160"/>
      <c r="B76" s="84" t="s">
        <v>29</v>
      </c>
      <c r="C76" s="49">
        <v>102684878.5599981</v>
      </c>
      <c r="D76" s="13">
        <v>102684904</v>
      </c>
      <c r="E76" s="50">
        <f t="shared" si="13"/>
        <v>-25.440001904964447</v>
      </c>
      <c r="F76" s="49">
        <v>1778404.1200000015</v>
      </c>
      <c r="G76" s="4" t="s">
        <v>1216</v>
      </c>
      <c r="H76" s="50">
        <f t="shared" si="14"/>
        <v>-368325.87999999849</v>
      </c>
      <c r="I76" s="49">
        <v>110301.78999999992</v>
      </c>
      <c r="J76" s="13" t="s">
        <v>1462</v>
      </c>
      <c r="K76" s="50">
        <f t="shared" si="15"/>
        <v>-0.21000000007916242</v>
      </c>
      <c r="L76" s="49">
        <v>26724.34</v>
      </c>
      <c r="M76" s="13" t="s">
        <v>1463</v>
      </c>
      <c r="N76" s="50">
        <f t="shared" si="16"/>
        <v>4.0000000000873115E-2</v>
      </c>
      <c r="O76" s="49">
        <v>1072753.0000000002</v>
      </c>
      <c r="P76" s="13" t="s">
        <v>1217</v>
      </c>
      <c r="Q76" s="50">
        <f t="shared" si="17"/>
        <v>3.0000000002328306</v>
      </c>
      <c r="R76" s="49">
        <v>99917298.889998093</v>
      </c>
      <c r="S76" s="4">
        <v>100447246</v>
      </c>
      <c r="T76" s="50">
        <f t="shared" si="18"/>
        <v>-529947.11000190675</v>
      </c>
      <c r="U76" s="127">
        <f t="shared" si="6"/>
        <v>1</v>
      </c>
      <c r="W76" s="92" t="s">
        <v>29</v>
      </c>
      <c r="X76" s="68">
        <f t="shared" si="7"/>
        <v>0</v>
      </c>
      <c r="Y76" s="68">
        <f t="shared" si="8"/>
        <v>1</v>
      </c>
      <c r="Z76" s="68">
        <f t="shared" si="9"/>
        <v>0</v>
      </c>
      <c r="AA76" s="68">
        <f t="shared" si="10"/>
        <v>0</v>
      </c>
      <c r="AB76" s="68">
        <f t="shared" si="11"/>
        <v>0</v>
      </c>
      <c r="AC76" s="73">
        <f t="shared" si="12"/>
        <v>1</v>
      </c>
    </row>
    <row r="77" spans="1:29" ht="15.75">
      <c r="A77" s="160"/>
      <c r="B77" s="58" t="s">
        <v>30</v>
      </c>
      <c r="C77" s="49">
        <v>94415935.619999394</v>
      </c>
      <c r="D77" s="13">
        <v>94415900</v>
      </c>
      <c r="E77" s="50">
        <f t="shared" si="13"/>
        <v>35.619999393820763</v>
      </c>
      <c r="F77" s="49">
        <v>2968343.5500000012</v>
      </c>
      <c r="G77" s="4" t="s">
        <v>1218</v>
      </c>
      <c r="H77" s="50">
        <f t="shared" si="14"/>
        <v>-933916.44999999879</v>
      </c>
      <c r="I77" s="49">
        <v>10576.14</v>
      </c>
      <c r="J77" s="13" t="s">
        <v>1464</v>
      </c>
      <c r="K77" s="50">
        <f t="shared" si="15"/>
        <v>3.9999999999054126E-2</v>
      </c>
      <c r="L77" s="49">
        <v>1377.47</v>
      </c>
      <c r="M77" s="13" t="s">
        <v>1465</v>
      </c>
      <c r="N77" s="50">
        <f t="shared" si="16"/>
        <v>0</v>
      </c>
      <c r="O77" s="49">
        <v>25864.71</v>
      </c>
      <c r="P77" s="13" t="s">
        <v>1219</v>
      </c>
      <c r="Q77" s="50">
        <f t="shared" si="17"/>
        <v>9.9999999983992893E-3</v>
      </c>
      <c r="R77" s="49">
        <v>91430926.02999939</v>
      </c>
      <c r="S77" s="4">
        <v>91430900</v>
      </c>
      <c r="T77" s="50">
        <f t="shared" si="18"/>
        <v>26.029999390244484</v>
      </c>
      <c r="U77" s="127">
        <f t="shared" si="6"/>
        <v>1</v>
      </c>
      <c r="W77" s="93" t="s">
        <v>30</v>
      </c>
      <c r="X77" s="68">
        <f t="shared" si="7"/>
        <v>0</v>
      </c>
      <c r="Y77" s="68">
        <f t="shared" si="8"/>
        <v>1</v>
      </c>
      <c r="Z77" s="68">
        <f t="shared" si="9"/>
        <v>0</v>
      </c>
      <c r="AA77" s="68">
        <f t="shared" si="10"/>
        <v>0</v>
      </c>
      <c r="AB77" s="68">
        <f t="shared" si="11"/>
        <v>0</v>
      </c>
      <c r="AC77" s="73">
        <f t="shared" si="12"/>
        <v>0</v>
      </c>
    </row>
    <row r="78" spans="1:29" ht="15.75">
      <c r="A78" s="160"/>
      <c r="B78" s="84" t="s">
        <v>31</v>
      </c>
      <c r="C78" s="49">
        <v>15303302.519999338</v>
      </c>
      <c r="D78" s="13">
        <v>15303270</v>
      </c>
      <c r="E78" s="50">
        <f t="shared" si="13"/>
        <v>32.519999338313937</v>
      </c>
      <c r="F78" s="49">
        <v>1249233.8800000006</v>
      </c>
      <c r="G78" s="4" t="s">
        <v>1220</v>
      </c>
      <c r="H78" s="50">
        <f t="shared" si="14"/>
        <v>3.8800000005867332</v>
      </c>
      <c r="I78" s="49">
        <v>9135.44</v>
      </c>
      <c r="J78" s="13" t="s">
        <v>1466</v>
      </c>
      <c r="K78" s="50">
        <f t="shared" si="15"/>
        <v>0</v>
      </c>
      <c r="L78" s="49">
        <v>234.17000000000002</v>
      </c>
      <c r="M78" s="13" t="s">
        <v>914</v>
      </c>
      <c r="N78" s="50">
        <f t="shared" si="16"/>
        <v>0</v>
      </c>
      <c r="O78" s="49">
        <v>64140.800000000003</v>
      </c>
      <c r="P78" s="13" t="s">
        <v>1221</v>
      </c>
      <c r="Q78" s="50">
        <f t="shared" si="17"/>
        <v>-623458.19999999995</v>
      </c>
      <c r="R78" s="49">
        <v>13998829.109999333</v>
      </c>
      <c r="S78" s="4">
        <v>13998800</v>
      </c>
      <c r="T78" s="50">
        <f t="shared" si="18"/>
        <v>29.10999933257699</v>
      </c>
      <c r="U78" s="127">
        <f t="shared" si="6"/>
        <v>1</v>
      </c>
      <c r="W78" s="92" t="s">
        <v>31</v>
      </c>
      <c r="X78" s="68">
        <f t="shared" si="7"/>
        <v>0</v>
      </c>
      <c r="Y78" s="68">
        <f t="shared" si="8"/>
        <v>0</v>
      </c>
      <c r="Z78" s="68">
        <f t="shared" si="9"/>
        <v>0</v>
      </c>
      <c r="AA78" s="68">
        <f t="shared" si="10"/>
        <v>0</v>
      </c>
      <c r="AB78" s="68">
        <f t="shared" si="11"/>
        <v>1</v>
      </c>
      <c r="AC78" s="73">
        <f t="shared" si="12"/>
        <v>0</v>
      </c>
    </row>
    <row r="79" spans="1:29" ht="15.75">
      <c r="A79" s="160"/>
      <c r="B79" s="84" t="s">
        <v>32</v>
      </c>
      <c r="C79" s="49">
        <v>219294619.03999791</v>
      </c>
      <c r="D79" s="13"/>
      <c r="E79" s="50">
        <f t="shared" si="13"/>
        <v>219294619.03999791</v>
      </c>
      <c r="F79" s="49">
        <v>4474359.5799999991</v>
      </c>
      <c r="G79" s="4"/>
      <c r="H79" s="50">
        <f t="shared" si="14"/>
        <v>4474359.5799999991</v>
      </c>
      <c r="I79" s="49">
        <v>0</v>
      </c>
      <c r="J79" s="13"/>
      <c r="K79" s="50">
        <f t="shared" si="15"/>
        <v>0</v>
      </c>
      <c r="L79" s="49">
        <v>0</v>
      </c>
      <c r="M79" s="13"/>
      <c r="N79" s="50">
        <f t="shared" si="16"/>
        <v>0</v>
      </c>
      <c r="O79" s="49">
        <v>1658414.0700000005</v>
      </c>
      <c r="P79" s="13"/>
      <c r="Q79" s="50">
        <f t="shared" si="17"/>
        <v>1658414.0700000005</v>
      </c>
      <c r="R79" s="49">
        <v>213161845.38999787</v>
      </c>
      <c r="S79" s="4"/>
      <c r="T79" s="50">
        <f t="shared" si="18"/>
        <v>213161845.38999787</v>
      </c>
      <c r="U79" s="127">
        <f t="shared" si="6"/>
        <v>0</v>
      </c>
      <c r="W79" s="92" t="s">
        <v>32</v>
      </c>
      <c r="X79" s="68">
        <f t="shared" si="7"/>
        <v>0</v>
      </c>
      <c r="Y79" s="68">
        <f t="shared" si="8"/>
        <v>0</v>
      </c>
      <c r="Z79" s="68">
        <f t="shared" si="9"/>
        <v>0</v>
      </c>
      <c r="AA79" s="68">
        <f t="shared" si="10"/>
        <v>0</v>
      </c>
      <c r="AB79" s="68">
        <f t="shared" si="11"/>
        <v>0</v>
      </c>
      <c r="AC79" s="73">
        <f t="shared" si="12"/>
        <v>0</v>
      </c>
    </row>
    <row r="80" spans="1:29" ht="15.75">
      <c r="A80" s="161"/>
      <c r="B80" s="84" t="s">
        <v>33</v>
      </c>
      <c r="C80" s="51">
        <v>254785044.95999947</v>
      </c>
      <c r="D80" s="52"/>
      <c r="E80" s="53">
        <f t="shared" ref="E80:E143" si="19">C80-D80</f>
        <v>254785044.95999947</v>
      </c>
      <c r="F80" s="51">
        <v>2103041.4000000008</v>
      </c>
      <c r="G80" s="57"/>
      <c r="H80" s="53">
        <f t="shared" ref="H80:H143" si="20">F80-G80</f>
        <v>2103041.4000000008</v>
      </c>
      <c r="I80" s="51">
        <v>88270.25</v>
      </c>
      <c r="J80" s="52"/>
      <c r="K80" s="53">
        <f t="shared" ref="K80:K143" si="21">I80-J80</f>
        <v>88270.25</v>
      </c>
      <c r="L80" s="51">
        <v>414992.18</v>
      </c>
      <c r="M80" s="52"/>
      <c r="N80" s="53">
        <f t="shared" ref="N80:N143" si="22">L80-M80</f>
        <v>414992.18</v>
      </c>
      <c r="O80" s="51">
        <v>1484111.6699999997</v>
      </c>
      <c r="P80" s="52"/>
      <c r="Q80" s="53">
        <f t="shared" ref="Q80:Q143" si="23">O80-P80</f>
        <v>1484111.6699999997</v>
      </c>
      <c r="R80" s="51">
        <v>250871169.95999947</v>
      </c>
      <c r="S80" s="57"/>
      <c r="T80" s="53">
        <f t="shared" ref="T80:T143" si="24">R80-S80</f>
        <v>250871169.95999947</v>
      </c>
      <c r="U80" s="128">
        <f t="shared" si="6"/>
        <v>0</v>
      </c>
      <c r="W80" s="92" t="s">
        <v>33</v>
      </c>
      <c r="X80" s="72">
        <f t="shared" si="7"/>
        <v>0</v>
      </c>
      <c r="Y80" s="72">
        <f t="shared" si="8"/>
        <v>0</v>
      </c>
      <c r="Z80" s="72">
        <f t="shared" si="9"/>
        <v>0</v>
      </c>
      <c r="AA80" s="72">
        <f t="shared" si="10"/>
        <v>0</v>
      </c>
      <c r="AB80" s="72">
        <f t="shared" si="11"/>
        <v>0</v>
      </c>
      <c r="AC80" s="76">
        <f t="shared" si="12"/>
        <v>0</v>
      </c>
    </row>
    <row r="81" spans="1:29" ht="15.75" customHeight="1">
      <c r="A81" s="159">
        <v>42598</v>
      </c>
      <c r="B81" s="83" t="s">
        <v>28</v>
      </c>
      <c r="C81" s="46">
        <v>38840751.079999588</v>
      </c>
      <c r="D81" s="47"/>
      <c r="E81" s="48">
        <f t="shared" si="19"/>
        <v>38840751.079999588</v>
      </c>
      <c r="F81" s="46">
        <v>4351280.0000000009</v>
      </c>
      <c r="G81" s="47"/>
      <c r="H81" s="48">
        <f t="shared" si="20"/>
        <v>4351280.0000000009</v>
      </c>
      <c r="I81" s="46">
        <v>21510.75</v>
      </c>
      <c r="J81" s="47"/>
      <c r="K81" s="48">
        <f t="shared" si="21"/>
        <v>21510.75</v>
      </c>
      <c r="L81" s="46">
        <v>2052.0500000000002</v>
      </c>
      <c r="M81" s="47"/>
      <c r="N81" s="48">
        <f t="shared" si="22"/>
        <v>2052.0500000000002</v>
      </c>
      <c r="O81" s="46">
        <v>0</v>
      </c>
      <c r="P81" s="47"/>
      <c r="Q81" s="48">
        <f t="shared" si="23"/>
        <v>0</v>
      </c>
      <c r="R81" s="46">
        <v>34508929.779999591</v>
      </c>
      <c r="S81" s="47"/>
      <c r="T81" s="48">
        <f t="shared" si="24"/>
        <v>34508929.779999591</v>
      </c>
      <c r="U81" s="126">
        <f t="shared" si="6"/>
        <v>0</v>
      </c>
      <c r="W81" s="45" t="s">
        <v>28</v>
      </c>
      <c r="X81" s="68">
        <f t="shared" si="7"/>
        <v>0</v>
      </c>
      <c r="Y81" s="68">
        <f t="shared" si="8"/>
        <v>0</v>
      </c>
      <c r="Z81" s="68">
        <f t="shared" si="9"/>
        <v>0</v>
      </c>
      <c r="AA81" s="68">
        <f t="shared" si="10"/>
        <v>0</v>
      </c>
      <c r="AB81" s="68">
        <f t="shared" si="11"/>
        <v>0</v>
      </c>
      <c r="AC81" s="73">
        <f t="shared" si="12"/>
        <v>0</v>
      </c>
    </row>
    <row r="82" spans="1:29" ht="15.75">
      <c r="A82" s="160"/>
      <c r="B82" s="84" t="s">
        <v>29</v>
      </c>
      <c r="C82" s="49">
        <v>99917298.889998093</v>
      </c>
      <c r="D82" s="13">
        <v>99917250</v>
      </c>
      <c r="E82" s="50">
        <f t="shared" si="19"/>
        <v>48.889998093247414</v>
      </c>
      <c r="F82" s="49">
        <v>3369537.0000000023</v>
      </c>
      <c r="G82" s="4" t="s">
        <v>1222</v>
      </c>
      <c r="H82" s="50">
        <f t="shared" si="20"/>
        <v>-179652.99999999767</v>
      </c>
      <c r="I82" s="49">
        <v>434684.43999999994</v>
      </c>
      <c r="J82" s="13" t="s">
        <v>1467</v>
      </c>
      <c r="K82" s="50">
        <f t="shared" si="21"/>
        <v>0.43999999994412065</v>
      </c>
      <c r="L82" s="49">
        <v>243245.49</v>
      </c>
      <c r="M82" s="13" t="s">
        <v>1468</v>
      </c>
      <c r="N82" s="50">
        <f t="shared" si="22"/>
        <v>0.48999999999068677</v>
      </c>
      <c r="O82" s="49">
        <v>1344889.8800000006</v>
      </c>
      <c r="P82" s="13" t="s">
        <v>1223</v>
      </c>
      <c r="Q82" s="50">
        <f t="shared" si="23"/>
        <v>-0.11999999941326678</v>
      </c>
      <c r="R82" s="49">
        <v>101248220.76999807</v>
      </c>
      <c r="S82" s="13">
        <v>101248296</v>
      </c>
      <c r="T82" s="50">
        <f t="shared" si="24"/>
        <v>-75.230001926422119</v>
      </c>
      <c r="U82" s="127">
        <f t="shared" si="6"/>
        <v>1</v>
      </c>
      <c r="W82" s="92" t="s">
        <v>29</v>
      </c>
      <c r="X82" s="68">
        <f t="shared" si="7"/>
        <v>0</v>
      </c>
      <c r="Y82" s="68">
        <f t="shared" si="8"/>
        <v>1</v>
      </c>
      <c r="Z82" s="68">
        <f t="shared" si="9"/>
        <v>0</v>
      </c>
      <c r="AA82" s="68">
        <f t="shared" si="10"/>
        <v>0</v>
      </c>
      <c r="AB82" s="68">
        <f t="shared" si="11"/>
        <v>0</v>
      </c>
      <c r="AC82" s="73">
        <f t="shared" si="12"/>
        <v>0</v>
      </c>
    </row>
    <row r="83" spans="1:29" ht="15.75">
      <c r="A83" s="160"/>
      <c r="B83" s="58" t="s">
        <v>30</v>
      </c>
      <c r="C83" s="49">
        <v>91430926.02999939</v>
      </c>
      <c r="D83" s="13">
        <v>91430900</v>
      </c>
      <c r="E83" s="50">
        <f t="shared" si="19"/>
        <v>26.029999390244484</v>
      </c>
      <c r="F83" s="49">
        <v>4404825.55</v>
      </c>
      <c r="G83" s="4" t="s">
        <v>1224</v>
      </c>
      <c r="H83" s="50">
        <f t="shared" si="20"/>
        <v>-1353144.4500000002</v>
      </c>
      <c r="I83" s="49">
        <v>246811.45</v>
      </c>
      <c r="J83" s="13" t="s">
        <v>1469</v>
      </c>
      <c r="K83" s="50">
        <f t="shared" si="21"/>
        <v>0.45000000001164153</v>
      </c>
      <c r="L83" s="49">
        <v>955457.96999999986</v>
      </c>
      <c r="M83" s="13" t="s">
        <v>1470</v>
      </c>
      <c r="N83" s="50">
        <f t="shared" si="22"/>
        <v>-3.0000000144354999E-2</v>
      </c>
      <c r="O83" s="49">
        <v>46089.63</v>
      </c>
      <c r="P83" s="13" t="s">
        <v>1225</v>
      </c>
      <c r="Q83" s="50">
        <f t="shared" si="23"/>
        <v>2.9999999998835847E-2</v>
      </c>
      <c r="R83" s="49">
        <v>95436140.079999387</v>
      </c>
      <c r="S83" s="13">
        <v>95436100</v>
      </c>
      <c r="T83" s="50">
        <f t="shared" si="24"/>
        <v>40.079999387264252</v>
      </c>
      <c r="U83" s="127">
        <f t="shared" si="6"/>
        <v>1</v>
      </c>
      <c r="W83" s="93" t="s">
        <v>30</v>
      </c>
      <c r="X83" s="68">
        <f t="shared" si="7"/>
        <v>0</v>
      </c>
      <c r="Y83" s="68">
        <f t="shared" si="8"/>
        <v>1</v>
      </c>
      <c r="Z83" s="68">
        <f t="shared" si="9"/>
        <v>0</v>
      </c>
      <c r="AA83" s="68">
        <f t="shared" si="10"/>
        <v>0</v>
      </c>
      <c r="AB83" s="68">
        <f t="shared" si="11"/>
        <v>0</v>
      </c>
      <c r="AC83" s="73">
        <f t="shared" si="12"/>
        <v>0</v>
      </c>
    </row>
    <row r="84" spans="1:29" ht="15.75">
      <c r="A84" s="160"/>
      <c r="B84" s="84" t="s">
        <v>31</v>
      </c>
      <c r="C84" s="49">
        <v>13998829.109999333</v>
      </c>
      <c r="D84" s="13">
        <v>13998800</v>
      </c>
      <c r="E84" s="50">
        <f t="shared" si="19"/>
        <v>29.10999933257699</v>
      </c>
      <c r="F84" s="49">
        <v>998195.5</v>
      </c>
      <c r="G84" s="4" t="s">
        <v>1226</v>
      </c>
      <c r="H84" s="50">
        <f t="shared" si="20"/>
        <v>-0.5</v>
      </c>
      <c r="I84" s="49">
        <v>25400</v>
      </c>
      <c r="J84" s="13" t="s">
        <v>1471</v>
      </c>
      <c r="K84" s="50">
        <f t="shared" si="21"/>
        <v>0</v>
      </c>
      <c r="L84" s="49">
        <v>0</v>
      </c>
      <c r="M84" s="13" t="s">
        <v>47</v>
      </c>
      <c r="N84" s="50">
        <f t="shared" si="22"/>
        <v>0</v>
      </c>
      <c r="O84" s="49">
        <v>9668.86</v>
      </c>
      <c r="P84" s="13" t="s">
        <v>1227</v>
      </c>
      <c r="Q84" s="50">
        <f t="shared" si="23"/>
        <v>-324588.14</v>
      </c>
      <c r="R84" s="49">
        <v>13016364.749999335</v>
      </c>
      <c r="S84" s="13">
        <v>13016370</v>
      </c>
      <c r="T84" s="50">
        <f t="shared" si="24"/>
        <v>-5.2500006649643183</v>
      </c>
      <c r="U84" s="127">
        <f t="shared" si="6"/>
        <v>1</v>
      </c>
      <c r="W84" s="92" t="s">
        <v>31</v>
      </c>
      <c r="X84" s="68">
        <f t="shared" si="7"/>
        <v>0</v>
      </c>
      <c r="Y84" s="68">
        <f t="shared" si="8"/>
        <v>0</v>
      </c>
      <c r="Z84" s="68">
        <f t="shared" si="9"/>
        <v>0</v>
      </c>
      <c r="AA84" s="68">
        <f t="shared" si="10"/>
        <v>0</v>
      </c>
      <c r="AB84" s="68">
        <f t="shared" si="11"/>
        <v>1</v>
      </c>
      <c r="AC84" s="73">
        <f t="shared" si="12"/>
        <v>0</v>
      </c>
    </row>
    <row r="85" spans="1:29" ht="15.75">
      <c r="A85" s="160"/>
      <c r="B85" s="84" t="s">
        <v>32</v>
      </c>
      <c r="C85" s="49">
        <v>213161845.38999787</v>
      </c>
      <c r="D85" s="13"/>
      <c r="E85" s="50">
        <f t="shared" si="19"/>
        <v>213161845.38999787</v>
      </c>
      <c r="F85" s="49">
        <v>8958600.3199999984</v>
      </c>
      <c r="G85" s="4"/>
      <c r="H85" s="50">
        <f t="shared" si="20"/>
        <v>8958600.3199999984</v>
      </c>
      <c r="I85" s="49">
        <v>636990.68000000005</v>
      </c>
      <c r="J85" s="13"/>
      <c r="K85" s="50">
        <f t="shared" si="21"/>
        <v>636990.68000000005</v>
      </c>
      <c r="L85" s="49">
        <v>299468.89</v>
      </c>
      <c r="M85" s="13"/>
      <c r="N85" s="50">
        <f t="shared" si="22"/>
        <v>299468.89</v>
      </c>
      <c r="O85" s="49">
        <v>2020467.6100000003</v>
      </c>
      <c r="P85" s="13"/>
      <c r="Q85" s="50">
        <f t="shared" si="23"/>
        <v>2020467.6100000003</v>
      </c>
      <c r="R85" s="49">
        <v>218571732.52999794</v>
      </c>
      <c r="S85" s="13"/>
      <c r="T85" s="50">
        <f t="shared" si="24"/>
        <v>218571732.52999794</v>
      </c>
      <c r="U85" s="127">
        <f t="shared" si="6"/>
        <v>0</v>
      </c>
      <c r="W85" s="92" t="s">
        <v>32</v>
      </c>
      <c r="X85" s="68">
        <f t="shared" si="7"/>
        <v>0</v>
      </c>
      <c r="Y85" s="68">
        <f t="shared" si="8"/>
        <v>0</v>
      </c>
      <c r="Z85" s="68">
        <f t="shared" si="9"/>
        <v>0</v>
      </c>
      <c r="AA85" s="68">
        <f t="shared" si="10"/>
        <v>0</v>
      </c>
      <c r="AB85" s="68">
        <f t="shared" si="11"/>
        <v>0</v>
      </c>
      <c r="AC85" s="73">
        <f t="shared" si="12"/>
        <v>0</v>
      </c>
    </row>
    <row r="86" spans="1:29" ht="15.75">
      <c r="A86" s="161"/>
      <c r="B86" s="84" t="s">
        <v>33</v>
      </c>
      <c r="C86" s="51">
        <v>250871169.95999947</v>
      </c>
      <c r="D86" s="52"/>
      <c r="E86" s="53">
        <f t="shared" si="19"/>
        <v>250871169.95999947</v>
      </c>
      <c r="F86" s="51">
        <v>2488860.7100000023</v>
      </c>
      <c r="G86" s="57"/>
      <c r="H86" s="53">
        <f t="shared" si="20"/>
        <v>2488860.7100000023</v>
      </c>
      <c r="I86" s="51">
        <v>794855.25</v>
      </c>
      <c r="J86" s="52"/>
      <c r="K86" s="53">
        <f t="shared" si="21"/>
        <v>794855.25</v>
      </c>
      <c r="L86" s="51">
        <v>138635.81999999998</v>
      </c>
      <c r="M86" s="52"/>
      <c r="N86" s="53">
        <f t="shared" si="22"/>
        <v>138635.81999999998</v>
      </c>
      <c r="O86" s="51">
        <v>1847426.0599999998</v>
      </c>
      <c r="P86" s="52"/>
      <c r="Q86" s="53">
        <f t="shared" si="23"/>
        <v>1847426.0599999998</v>
      </c>
      <c r="R86" s="51">
        <v>257681093.10999948</v>
      </c>
      <c r="S86" s="52"/>
      <c r="T86" s="53">
        <f t="shared" si="24"/>
        <v>257681093.10999948</v>
      </c>
      <c r="U86" s="128">
        <f t="shared" ref="U86:U161" si="25">IF(D86=0,0,1)</f>
        <v>0</v>
      </c>
      <c r="W86" s="92" t="s">
        <v>33</v>
      </c>
      <c r="X86" s="68">
        <f t="shared" ref="X86:X161" si="26">+IF(AND(C86&lt;&gt;0,D86&lt;&gt;0,OR(E86&gt;100,E86&lt;-100)),1,0)</f>
        <v>0</v>
      </c>
      <c r="Y86" s="68">
        <f t="shared" ref="Y86:Y161" si="27">+IF(AND(F86&lt;&gt;0,G86&lt;&gt;0,OR(H86&gt;100,H86&lt;-100)),1,0)</f>
        <v>0</v>
      </c>
      <c r="Z86" s="68">
        <f t="shared" ref="Z86:Z161" si="28">+IF(AND(I86&lt;&gt;0,J86&lt;&gt;0,OR(K86&gt;100,K86&lt;-100)),1,0)</f>
        <v>0</v>
      </c>
      <c r="AA86" s="68">
        <f t="shared" ref="AA86:AA161" si="29">+IF(AND(L86&lt;&gt;0,M86&lt;&gt;0,OR(N86&gt;100,N86&lt;-100)),1,0)</f>
        <v>0</v>
      </c>
      <c r="AB86" s="68">
        <f t="shared" ref="AB86:AB161" si="30">+IF(AND(O86&lt;&gt;0,P86&lt;&gt;0,OR(Q86&gt;100,Q86&lt;-100)),1,0)</f>
        <v>0</v>
      </c>
      <c r="AC86" s="73">
        <f t="shared" ref="AC86:AC161" si="31">+IF(AND(R86&lt;&gt;0,S86&lt;&gt;0,OR(T86&gt;100,T86&lt;-100)),1,0)</f>
        <v>0</v>
      </c>
    </row>
    <row r="87" spans="1:29" ht="15.75" customHeight="1">
      <c r="A87" s="159">
        <v>42599</v>
      </c>
      <c r="B87" s="83" t="s">
        <v>28</v>
      </c>
      <c r="C87" s="135">
        <v>34508929.779999591</v>
      </c>
      <c r="D87" s="47"/>
      <c r="E87" s="48">
        <f t="shared" si="19"/>
        <v>34508929.779999591</v>
      </c>
      <c r="F87" s="135">
        <v>1221094.71</v>
      </c>
      <c r="G87" s="47"/>
      <c r="H87" s="48">
        <f t="shared" si="20"/>
        <v>1221094.71</v>
      </c>
      <c r="I87" s="135">
        <v>367582.26</v>
      </c>
      <c r="J87" s="136"/>
      <c r="K87" s="48">
        <f t="shared" si="21"/>
        <v>367582.26</v>
      </c>
      <c r="L87" s="135">
        <v>15022.11</v>
      </c>
      <c r="M87" s="136"/>
      <c r="N87" s="48">
        <f t="shared" si="22"/>
        <v>15022.11</v>
      </c>
      <c r="O87" s="135">
        <v>0</v>
      </c>
      <c r="P87" s="47"/>
      <c r="Q87" s="48">
        <f t="shared" si="23"/>
        <v>0</v>
      </c>
      <c r="R87" s="135">
        <v>38833885.079999588</v>
      </c>
      <c r="S87" s="47"/>
      <c r="T87" s="48">
        <f t="shared" si="24"/>
        <v>38833885.079999588</v>
      </c>
      <c r="U87" s="126">
        <f t="shared" si="25"/>
        <v>0</v>
      </c>
      <c r="W87" s="45" t="s">
        <v>28</v>
      </c>
      <c r="X87" s="64">
        <f t="shared" si="26"/>
        <v>0</v>
      </c>
      <c r="Y87" s="64">
        <f t="shared" si="27"/>
        <v>0</v>
      </c>
      <c r="Z87" s="64">
        <f t="shared" si="28"/>
        <v>0</v>
      </c>
      <c r="AA87" s="64">
        <f t="shared" si="29"/>
        <v>0</v>
      </c>
      <c r="AB87" s="64">
        <f t="shared" si="30"/>
        <v>0</v>
      </c>
      <c r="AC87" s="75">
        <f t="shared" si="31"/>
        <v>0</v>
      </c>
    </row>
    <row r="88" spans="1:29" ht="15.75">
      <c r="A88" s="160"/>
      <c r="B88" s="84" t="s">
        <v>29</v>
      </c>
      <c r="C88" s="49">
        <v>101248220.76999807</v>
      </c>
      <c r="D88" s="13"/>
      <c r="E88" s="50">
        <f t="shared" si="19"/>
        <v>101248220.76999807</v>
      </c>
      <c r="F88" s="49">
        <v>1484180.1099999996</v>
      </c>
      <c r="G88" s="13"/>
      <c r="H88" s="50">
        <f t="shared" si="20"/>
        <v>1484180.1099999996</v>
      </c>
      <c r="I88" s="49">
        <v>139323.60999999999</v>
      </c>
      <c r="J88" s="13"/>
      <c r="K88" s="50">
        <f t="shared" si="21"/>
        <v>139323.60999999999</v>
      </c>
      <c r="L88" s="49">
        <v>161845.15</v>
      </c>
      <c r="M88" s="13"/>
      <c r="N88" s="50">
        <f t="shared" si="22"/>
        <v>161845.15</v>
      </c>
      <c r="O88" s="49">
        <v>724577.81</v>
      </c>
      <c r="P88" s="13"/>
      <c r="Q88" s="50">
        <f t="shared" si="23"/>
        <v>724577.81</v>
      </c>
      <c r="R88" s="49">
        <v>99016941.30999808</v>
      </c>
      <c r="S88" s="13"/>
      <c r="T88" s="50">
        <f t="shared" si="24"/>
        <v>99016941.30999808</v>
      </c>
      <c r="U88" s="127">
        <f t="shared" si="25"/>
        <v>0</v>
      </c>
      <c r="W88" s="92" t="s">
        <v>29</v>
      </c>
      <c r="X88" s="68">
        <f t="shared" si="26"/>
        <v>0</v>
      </c>
      <c r="Y88" s="68">
        <f t="shared" si="27"/>
        <v>0</v>
      </c>
      <c r="Z88" s="68">
        <f t="shared" si="28"/>
        <v>0</v>
      </c>
      <c r="AA88" s="68">
        <f t="shared" si="29"/>
        <v>0</v>
      </c>
      <c r="AB88" s="68">
        <f t="shared" si="30"/>
        <v>0</v>
      </c>
      <c r="AC88" s="73">
        <f t="shared" si="31"/>
        <v>0</v>
      </c>
    </row>
    <row r="89" spans="1:29" ht="15.75">
      <c r="A89" s="160"/>
      <c r="B89" s="58" t="s">
        <v>30</v>
      </c>
      <c r="C89" s="49">
        <v>95436140.079999387</v>
      </c>
      <c r="D89" s="13">
        <v>95436100</v>
      </c>
      <c r="E89" s="50">
        <f t="shared" si="19"/>
        <v>40.079999387264252</v>
      </c>
      <c r="F89" s="49">
        <v>2378443.21</v>
      </c>
      <c r="G89" s="13" t="s">
        <v>1228</v>
      </c>
      <c r="H89" s="50">
        <f t="shared" si="20"/>
        <v>-2277686.79</v>
      </c>
      <c r="I89" s="49">
        <v>42285.19</v>
      </c>
      <c r="J89" s="13" t="s">
        <v>1472</v>
      </c>
      <c r="K89" s="50">
        <f t="shared" si="21"/>
        <v>-9.9999999947613105E-3</v>
      </c>
      <c r="L89" s="49">
        <v>234.17000000000002</v>
      </c>
      <c r="M89" s="13" t="s">
        <v>914</v>
      </c>
      <c r="N89" s="50">
        <f t="shared" si="22"/>
        <v>0</v>
      </c>
      <c r="O89" s="49">
        <v>46356.5</v>
      </c>
      <c r="P89" s="13" t="s">
        <v>1229</v>
      </c>
      <c r="Q89" s="50">
        <f t="shared" si="23"/>
        <v>0</v>
      </c>
      <c r="R89" s="49">
        <v>93053391.38999939</v>
      </c>
      <c r="S89" s="13">
        <v>93053400</v>
      </c>
      <c r="T89" s="50">
        <f t="shared" si="24"/>
        <v>-8.6100006103515625</v>
      </c>
      <c r="U89" s="127">
        <f t="shared" si="25"/>
        <v>1</v>
      </c>
      <c r="W89" s="93" t="s">
        <v>30</v>
      </c>
      <c r="X89" s="68">
        <f t="shared" si="26"/>
        <v>0</v>
      </c>
      <c r="Y89" s="68">
        <f t="shared" si="27"/>
        <v>1</v>
      </c>
      <c r="Z89" s="68">
        <f t="shared" si="28"/>
        <v>0</v>
      </c>
      <c r="AA89" s="68">
        <f t="shared" si="29"/>
        <v>0</v>
      </c>
      <c r="AB89" s="68">
        <f t="shared" si="30"/>
        <v>0</v>
      </c>
      <c r="AC89" s="73">
        <f t="shared" si="31"/>
        <v>0</v>
      </c>
    </row>
    <row r="90" spans="1:29" ht="15.75">
      <c r="A90" s="160"/>
      <c r="B90" s="84" t="s">
        <v>31</v>
      </c>
      <c r="C90" s="49">
        <v>13016364.749999335</v>
      </c>
      <c r="D90" s="13">
        <v>13106370</v>
      </c>
      <c r="E90" s="50">
        <f t="shared" si="19"/>
        <v>-90005.250000664964</v>
      </c>
      <c r="F90" s="49">
        <v>1032588.4699999999</v>
      </c>
      <c r="G90" s="13" t="s">
        <v>1230</v>
      </c>
      <c r="H90" s="50">
        <f t="shared" si="20"/>
        <v>995343.7699999999</v>
      </c>
      <c r="I90" s="49">
        <v>37244.71</v>
      </c>
      <c r="J90" s="13" t="s">
        <v>1230</v>
      </c>
      <c r="K90" s="50">
        <f t="shared" si="21"/>
        <v>1.0000000002037268E-2</v>
      </c>
      <c r="L90" s="49">
        <v>266780.95</v>
      </c>
      <c r="M90" s="13" t="s">
        <v>1473</v>
      </c>
      <c r="N90" s="50">
        <f t="shared" si="22"/>
        <v>-4.9999999988358468E-2</v>
      </c>
      <c r="O90" s="49">
        <v>4161.0200000000004</v>
      </c>
      <c r="P90" s="13" t="s">
        <v>1231</v>
      </c>
      <c r="Q90" s="50">
        <f t="shared" si="23"/>
        <v>-188441.98</v>
      </c>
      <c r="R90" s="49">
        <v>25127029.569999333</v>
      </c>
      <c r="S90" s="13">
        <v>25127070</v>
      </c>
      <c r="T90" s="50">
        <f t="shared" si="24"/>
        <v>-40.43000066652894</v>
      </c>
      <c r="U90" s="127">
        <f t="shared" si="25"/>
        <v>1</v>
      </c>
      <c r="W90" s="92" t="s">
        <v>31</v>
      </c>
      <c r="X90" s="68">
        <f t="shared" si="26"/>
        <v>1</v>
      </c>
      <c r="Y90" s="68">
        <f t="shared" si="27"/>
        <v>1</v>
      </c>
      <c r="Z90" s="68">
        <f t="shared" si="28"/>
        <v>0</v>
      </c>
      <c r="AA90" s="68">
        <f t="shared" si="29"/>
        <v>0</v>
      </c>
      <c r="AB90" s="68">
        <f t="shared" si="30"/>
        <v>1</v>
      </c>
      <c r="AC90" s="73">
        <f t="shared" si="31"/>
        <v>0</v>
      </c>
    </row>
    <row r="91" spans="1:29" ht="15.75">
      <c r="A91" s="160"/>
      <c r="B91" s="84" t="s">
        <v>32</v>
      </c>
      <c r="C91" s="49">
        <v>218571732.52999794</v>
      </c>
      <c r="D91" s="13"/>
      <c r="E91" s="50">
        <f t="shared" si="19"/>
        <v>218571732.52999794</v>
      </c>
      <c r="F91" s="49">
        <v>4077913.8500000006</v>
      </c>
      <c r="G91" s="13"/>
      <c r="H91" s="50">
        <f t="shared" si="20"/>
        <v>4077913.8500000006</v>
      </c>
      <c r="I91" s="49">
        <v>68828.01999999999</v>
      </c>
      <c r="J91" s="13"/>
      <c r="K91" s="50">
        <f t="shared" si="21"/>
        <v>68828.01999999999</v>
      </c>
      <c r="L91" s="49">
        <v>1368.91</v>
      </c>
      <c r="M91" s="13"/>
      <c r="N91" s="50">
        <f t="shared" si="22"/>
        <v>1368.91</v>
      </c>
      <c r="O91" s="49">
        <v>964791.7699999999</v>
      </c>
      <c r="P91" s="13"/>
      <c r="Q91" s="50">
        <f t="shared" si="23"/>
        <v>964791.7699999999</v>
      </c>
      <c r="R91" s="49">
        <v>215535157.47999793</v>
      </c>
      <c r="S91" s="13"/>
      <c r="T91" s="50">
        <f t="shared" si="24"/>
        <v>215535157.47999793</v>
      </c>
      <c r="U91" s="127">
        <f t="shared" si="25"/>
        <v>0</v>
      </c>
      <c r="W91" s="92" t="s">
        <v>32</v>
      </c>
      <c r="X91" s="68">
        <f t="shared" si="26"/>
        <v>0</v>
      </c>
      <c r="Y91" s="68">
        <f t="shared" si="27"/>
        <v>0</v>
      </c>
      <c r="Z91" s="68">
        <f t="shared" si="28"/>
        <v>0</v>
      </c>
      <c r="AA91" s="68">
        <f t="shared" si="29"/>
        <v>0</v>
      </c>
      <c r="AB91" s="68">
        <f t="shared" si="30"/>
        <v>0</v>
      </c>
      <c r="AC91" s="73">
        <f t="shared" si="31"/>
        <v>0</v>
      </c>
    </row>
    <row r="92" spans="1:29" ht="15.75">
      <c r="A92" s="161"/>
      <c r="B92" s="84" t="s">
        <v>33</v>
      </c>
      <c r="C92" s="51">
        <v>257681093.10999948</v>
      </c>
      <c r="D92" s="52"/>
      <c r="E92" s="53">
        <f t="shared" si="19"/>
        <v>257681093.10999948</v>
      </c>
      <c r="F92" s="51">
        <v>1016549.0199999999</v>
      </c>
      <c r="G92" s="52"/>
      <c r="H92" s="53">
        <f t="shared" si="20"/>
        <v>1016549.0199999999</v>
      </c>
      <c r="I92" s="51">
        <v>173498.52</v>
      </c>
      <c r="J92" s="52"/>
      <c r="K92" s="53">
        <f t="shared" si="21"/>
        <v>173498.52</v>
      </c>
      <c r="L92" s="51">
        <v>18963.579999999998</v>
      </c>
      <c r="M92" s="52"/>
      <c r="N92" s="53">
        <f t="shared" si="22"/>
        <v>18963.579999999998</v>
      </c>
      <c r="O92" s="51">
        <v>740775.39999999991</v>
      </c>
      <c r="P92" s="52"/>
      <c r="Q92" s="53">
        <f t="shared" si="23"/>
        <v>740775.39999999991</v>
      </c>
      <c r="R92" s="51">
        <v>265246770.07999948</v>
      </c>
      <c r="S92" s="52"/>
      <c r="T92" s="53">
        <f t="shared" si="24"/>
        <v>265246770.07999948</v>
      </c>
      <c r="U92" s="128">
        <f t="shared" si="25"/>
        <v>0</v>
      </c>
      <c r="W92" s="92" t="s">
        <v>33</v>
      </c>
      <c r="X92" s="72">
        <f t="shared" si="26"/>
        <v>0</v>
      </c>
      <c r="Y92" s="72">
        <f t="shared" si="27"/>
        <v>0</v>
      </c>
      <c r="Z92" s="72">
        <f t="shared" si="28"/>
        <v>0</v>
      </c>
      <c r="AA92" s="72">
        <f t="shared" si="29"/>
        <v>0</v>
      </c>
      <c r="AB92" s="72">
        <f t="shared" si="30"/>
        <v>0</v>
      </c>
      <c r="AC92" s="76">
        <f t="shared" si="31"/>
        <v>0</v>
      </c>
    </row>
    <row r="93" spans="1:29" ht="15.75" customHeight="1">
      <c r="A93" s="159">
        <v>42600</v>
      </c>
      <c r="B93" s="83" t="s">
        <v>28</v>
      </c>
      <c r="C93" s="46">
        <v>38833885.079999588</v>
      </c>
      <c r="D93" s="136"/>
      <c r="E93" s="48">
        <f t="shared" si="19"/>
        <v>38833885.079999588</v>
      </c>
      <c r="F93" s="46">
        <v>1219223.74</v>
      </c>
      <c r="G93" s="47"/>
      <c r="H93" s="48">
        <f t="shared" si="20"/>
        <v>1219223.74</v>
      </c>
      <c r="I93" s="46">
        <v>25238.87</v>
      </c>
      <c r="J93" s="47"/>
      <c r="K93" s="48">
        <f t="shared" si="21"/>
        <v>25238.87</v>
      </c>
      <c r="L93" s="46">
        <v>234.17000000000002</v>
      </c>
      <c r="M93" s="47"/>
      <c r="N93" s="48">
        <f t="shared" si="22"/>
        <v>234.17000000000002</v>
      </c>
      <c r="O93" s="46">
        <v>1509774.82</v>
      </c>
      <c r="P93" s="136"/>
      <c r="Q93" s="48">
        <f t="shared" si="23"/>
        <v>1509774.82</v>
      </c>
      <c r="R93" s="46">
        <v>36129891.219999589</v>
      </c>
      <c r="S93" s="47"/>
      <c r="T93" s="48">
        <f t="shared" si="24"/>
        <v>36129891.219999589</v>
      </c>
      <c r="U93" s="126">
        <f t="shared" si="25"/>
        <v>0</v>
      </c>
      <c r="W93" s="45" t="s">
        <v>28</v>
      </c>
      <c r="X93" s="64">
        <f t="shared" si="26"/>
        <v>0</v>
      </c>
      <c r="Y93" s="64">
        <f t="shared" si="27"/>
        <v>0</v>
      </c>
      <c r="Z93" s="64">
        <f t="shared" si="28"/>
        <v>0</v>
      </c>
      <c r="AA93" s="64">
        <f t="shared" si="29"/>
        <v>0</v>
      </c>
      <c r="AB93" s="64">
        <f t="shared" si="30"/>
        <v>0</v>
      </c>
      <c r="AC93" s="75">
        <f t="shared" si="31"/>
        <v>0</v>
      </c>
    </row>
    <row r="94" spans="1:29" ht="15.75">
      <c r="A94" s="160"/>
      <c r="B94" s="84" t="s">
        <v>29</v>
      </c>
      <c r="C94" s="49">
        <v>99016941.30999808</v>
      </c>
      <c r="D94" s="13"/>
      <c r="E94" s="50">
        <f t="shared" si="19"/>
        <v>99016941.30999808</v>
      </c>
      <c r="F94" s="49">
        <v>1936892.8800000008</v>
      </c>
      <c r="G94" s="13"/>
      <c r="H94" s="50">
        <f t="shared" si="20"/>
        <v>1936892.8800000008</v>
      </c>
      <c r="I94" s="49">
        <v>82580.059999999954</v>
      </c>
      <c r="J94" s="13"/>
      <c r="K94" s="50">
        <f t="shared" si="21"/>
        <v>82580.059999999954</v>
      </c>
      <c r="L94" s="49">
        <v>52555.009999999995</v>
      </c>
      <c r="M94" s="13"/>
      <c r="N94" s="50">
        <f t="shared" si="22"/>
        <v>52555.009999999995</v>
      </c>
      <c r="O94" s="49">
        <v>592961.94999999972</v>
      </c>
      <c r="P94" s="13"/>
      <c r="Q94" s="50">
        <f t="shared" si="23"/>
        <v>592961.94999999972</v>
      </c>
      <c r="R94" s="49">
        <v>96517111.529998079</v>
      </c>
      <c r="S94" s="13"/>
      <c r="T94" s="50">
        <f t="shared" si="24"/>
        <v>96517111.529998079</v>
      </c>
      <c r="U94" s="127">
        <f t="shared" si="25"/>
        <v>0</v>
      </c>
      <c r="W94" s="92" t="s">
        <v>29</v>
      </c>
      <c r="X94" s="68">
        <f t="shared" si="26"/>
        <v>0</v>
      </c>
      <c r="Y94" s="68">
        <f t="shared" si="27"/>
        <v>0</v>
      </c>
      <c r="Z94" s="68">
        <f t="shared" si="28"/>
        <v>0</v>
      </c>
      <c r="AA94" s="68">
        <f t="shared" si="29"/>
        <v>0</v>
      </c>
      <c r="AB94" s="68">
        <f t="shared" si="30"/>
        <v>0</v>
      </c>
      <c r="AC94" s="73">
        <f t="shared" si="31"/>
        <v>0</v>
      </c>
    </row>
    <row r="95" spans="1:29" ht="15.75">
      <c r="A95" s="160"/>
      <c r="B95" s="58" t="s">
        <v>30</v>
      </c>
      <c r="C95" s="49">
        <v>93053391.38999939</v>
      </c>
      <c r="D95" s="13">
        <v>93053400</v>
      </c>
      <c r="E95" s="50">
        <f t="shared" si="19"/>
        <v>-8.6100006103515625</v>
      </c>
      <c r="F95" s="49">
        <v>2278741.5699999989</v>
      </c>
      <c r="G95" s="13" t="s">
        <v>1232</v>
      </c>
      <c r="H95" s="50">
        <f t="shared" si="20"/>
        <v>-228558.4300000011</v>
      </c>
      <c r="I95" s="49">
        <v>101387.05</v>
      </c>
      <c r="J95" s="13" t="s">
        <v>1474</v>
      </c>
      <c r="K95" s="50">
        <f t="shared" si="21"/>
        <v>5.0000000002910383E-2</v>
      </c>
      <c r="L95" s="49">
        <v>65147.14</v>
      </c>
      <c r="M95" s="13" t="s">
        <v>1475</v>
      </c>
      <c r="N95" s="50">
        <f t="shared" si="22"/>
        <v>4.0000000000873115E-2</v>
      </c>
      <c r="O95" s="49">
        <v>9112.2000000000007</v>
      </c>
      <c r="P95" s="13" t="s">
        <v>1233</v>
      </c>
      <c r="Q95" s="50">
        <f t="shared" si="23"/>
        <v>0</v>
      </c>
      <c r="R95" s="49">
        <v>95529369.549999386</v>
      </c>
      <c r="S95" s="13">
        <v>95529400</v>
      </c>
      <c r="T95" s="50">
        <f t="shared" si="24"/>
        <v>-30.450000613927841</v>
      </c>
      <c r="U95" s="127">
        <f t="shared" si="25"/>
        <v>1</v>
      </c>
      <c r="W95" s="93" t="s">
        <v>30</v>
      </c>
      <c r="X95" s="68">
        <f t="shared" si="26"/>
        <v>0</v>
      </c>
      <c r="Y95" s="68">
        <f t="shared" si="27"/>
        <v>1</v>
      </c>
      <c r="Z95" s="68">
        <f t="shared" si="28"/>
        <v>0</v>
      </c>
      <c r="AA95" s="68">
        <f t="shared" si="29"/>
        <v>0</v>
      </c>
      <c r="AB95" s="68">
        <f t="shared" si="30"/>
        <v>0</v>
      </c>
      <c r="AC95" s="73">
        <f t="shared" si="31"/>
        <v>0</v>
      </c>
    </row>
    <row r="96" spans="1:29" ht="15.75">
      <c r="A96" s="160"/>
      <c r="B96" s="84" t="s">
        <v>31</v>
      </c>
      <c r="C96" s="49">
        <v>25127029.569999333</v>
      </c>
      <c r="D96" s="13">
        <v>25127070</v>
      </c>
      <c r="E96" s="50">
        <f t="shared" si="19"/>
        <v>-40.43000066652894</v>
      </c>
      <c r="F96" s="49">
        <v>1010156.03</v>
      </c>
      <c r="G96" s="13" t="s">
        <v>1234</v>
      </c>
      <c r="H96" s="50">
        <f t="shared" si="20"/>
        <v>-3.9699999999720603</v>
      </c>
      <c r="I96" s="49">
        <v>21859.7</v>
      </c>
      <c r="J96" s="13" t="s">
        <v>1476</v>
      </c>
      <c r="K96" s="50">
        <f t="shared" si="21"/>
        <v>0</v>
      </c>
      <c r="L96" s="49">
        <v>1114.72</v>
      </c>
      <c r="M96" s="13" t="s">
        <v>1477</v>
      </c>
      <c r="N96" s="50">
        <f t="shared" si="22"/>
        <v>0</v>
      </c>
      <c r="O96" s="49">
        <v>1096.48</v>
      </c>
      <c r="P96" s="13" t="s">
        <v>1235</v>
      </c>
      <c r="Q96" s="50">
        <f t="shared" si="23"/>
        <v>-228582.52</v>
      </c>
      <c r="R96" s="49">
        <v>24136522.039999332</v>
      </c>
      <c r="S96" s="13">
        <v>24136500</v>
      </c>
      <c r="T96" s="50">
        <f t="shared" si="24"/>
        <v>22.039999332278967</v>
      </c>
      <c r="U96" s="127">
        <f t="shared" si="25"/>
        <v>1</v>
      </c>
      <c r="W96" s="92" t="s">
        <v>31</v>
      </c>
      <c r="X96" s="68">
        <f t="shared" si="26"/>
        <v>0</v>
      </c>
      <c r="Y96" s="68">
        <f t="shared" si="27"/>
        <v>0</v>
      </c>
      <c r="Z96" s="68">
        <f t="shared" si="28"/>
        <v>0</v>
      </c>
      <c r="AA96" s="68">
        <f t="shared" si="29"/>
        <v>0</v>
      </c>
      <c r="AB96" s="68">
        <f t="shared" si="30"/>
        <v>1</v>
      </c>
      <c r="AC96" s="73">
        <f t="shared" si="31"/>
        <v>0</v>
      </c>
    </row>
    <row r="97" spans="1:16384" ht="15.75">
      <c r="A97" s="160"/>
      <c r="B97" s="84" t="s">
        <v>32</v>
      </c>
      <c r="C97" s="49">
        <v>215535157.47999793</v>
      </c>
      <c r="D97" s="13"/>
      <c r="E97" s="50">
        <f t="shared" si="19"/>
        <v>215535157.47999793</v>
      </c>
      <c r="F97" s="49">
        <v>6524726.4999999981</v>
      </c>
      <c r="G97" s="13"/>
      <c r="H97" s="50">
        <f t="shared" si="20"/>
        <v>6524726.4999999981</v>
      </c>
      <c r="I97" s="49">
        <v>153439.12</v>
      </c>
      <c r="J97" s="13"/>
      <c r="K97" s="50">
        <f t="shared" si="21"/>
        <v>153439.12</v>
      </c>
      <c r="L97" s="49">
        <v>5760.4400000000005</v>
      </c>
      <c r="M97" s="13"/>
      <c r="N97" s="50">
        <f t="shared" si="22"/>
        <v>5760.4400000000005</v>
      </c>
      <c r="O97" s="49">
        <v>610415.85</v>
      </c>
      <c r="P97" s="13"/>
      <c r="Q97" s="50">
        <f t="shared" si="23"/>
        <v>610415.85</v>
      </c>
      <c r="R97" s="49">
        <v>208547693.80999795</v>
      </c>
      <c r="S97" s="13"/>
      <c r="T97" s="50">
        <f t="shared" si="24"/>
        <v>208547693.80999795</v>
      </c>
      <c r="U97" s="127">
        <f t="shared" si="25"/>
        <v>0</v>
      </c>
      <c r="W97" s="92" t="s">
        <v>32</v>
      </c>
      <c r="X97" s="68">
        <f t="shared" si="26"/>
        <v>0</v>
      </c>
      <c r="Y97" s="68">
        <f t="shared" si="27"/>
        <v>0</v>
      </c>
      <c r="Z97" s="68">
        <f t="shared" si="28"/>
        <v>0</v>
      </c>
      <c r="AA97" s="68">
        <f t="shared" si="29"/>
        <v>0</v>
      </c>
      <c r="AB97" s="68">
        <f t="shared" si="30"/>
        <v>0</v>
      </c>
      <c r="AC97" s="73">
        <f t="shared" si="31"/>
        <v>0</v>
      </c>
    </row>
    <row r="98" spans="1:16384" ht="15.75">
      <c r="A98" s="161"/>
      <c r="B98" s="84" t="s">
        <v>33</v>
      </c>
      <c r="C98" s="51">
        <v>265246770.07999948</v>
      </c>
      <c r="D98" s="52"/>
      <c r="E98" s="53">
        <f t="shared" si="19"/>
        <v>265246770.07999948</v>
      </c>
      <c r="F98" s="51">
        <v>1204889.4099999997</v>
      </c>
      <c r="G98" s="52"/>
      <c r="H98" s="53">
        <f t="shared" si="20"/>
        <v>1204889.4099999997</v>
      </c>
      <c r="I98" s="51">
        <v>185053.52</v>
      </c>
      <c r="J98" s="52"/>
      <c r="K98" s="53">
        <f t="shared" si="21"/>
        <v>185053.52</v>
      </c>
      <c r="L98" s="51">
        <v>17114.78</v>
      </c>
      <c r="M98" s="52"/>
      <c r="N98" s="53">
        <f t="shared" si="22"/>
        <v>17114.78</v>
      </c>
      <c r="O98" s="51">
        <v>865394.15000000014</v>
      </c>
      <c r="P98" s="52"/>
      <c r="Q98" s="53">
        <f t="shared" si="23"/>
        <v>865394.15000000014</v>
      </c>
      <c r="R98" s="51">
        <v>263344425.25999948</v>
      </c>
      <c r="S98" s="52"/>
      <c r="T98" s="53">
        <f t="shared" si="24"/>
        <v>263344425.25999948</v>
      </c>
      <c r="U98" s="128">
        <f t="shared" si="25"/>
        <v>0</v>
      </c>
      <c r="W98" s="92" t="s">
        <v>33</v>
      </c>
      <c r="X98" s="72">
        <f t="shared" si="26"/>
        <v>0</v>
      </c>
      <c r="Y98" s="72">
        <f t="shared" si="27"/>
        <v>0</v>
      </c>
      <c r="Z98" s="72">
        <f t="shared" si="28"/>
        <v>0</v>
      </c>
      <c r="AA98" s="72">
        <f t="shared" si="29"/>
        <v>0</v>
      </c>
      <c r="AB98" s="72">
        <f t="shared" si="30"/>
        <v>0</v>
      </c>
      <c r="AC98" s="76">
        <f t="shared" si="31"/>
        <v>0</v>
      </c>
    </row>
    <row r="99" spans="1:16384" ht="15.75" customHeight="1">
      <c r="A99" s="159">
        <v>42602</v>
      </c>
      <c r="B99" s="83" t="s">
        <v>28</v>
      </c>
      <c r="C99" s="46"/>
      <c r="D99" s="47"/>
      <c r="E99" s="48">
        <f t="shared" si="19"/>
        <v>0</v>
      </c>
      <c r="F99" s="46"/>
      <c r="G99" s="47"/>
      <c r="H99" s="48">
        <f t="shared" si="20"/>
        <v>0</v>
      </c>
      <c r="I99" s="46"/>
      <c r="J99" s="47"/>
      <c r="K99" s="48">
        <f t="shared" si="21"/>
        <v>0</v>
      </c>
      <c r="L99" s="46"/>
      <c r="M99" s="47"/>
      <c r="N99" s="48">
        <f t="shared" si="22"/>
        <v>0</v>
      </c>
      <c r="O99" s="46"/>
      <c r="P99" s="47"/>
      <c r="Q99" s="48">
        <f t="shared" si="23"/>
        <v>0</v>
      </c>
      <c r="R99" s="46"/>
      <c r="S99" s="136"/>
      <c r="T99" s="48">
        <f t="shared" si="24"/>
        <v>0</v>
      </c>
      <c r="U99" s="126">
        <f t="shared" si="25"/>
        <v>0</v>
      </c>
      <c r="W99" s="45" t="s">
        <v>28</v>
      </c>
      <c r="X99" s="64">
        <f t="shared" si="26"/>
        <v>0</v>
      </c>
      <c r="Y99" s="64">
        <f t="shared" si="27"/>
        <v>0</v>
      </c>
      <c r="Z99" s="64">
        <f t="shared" si="28"/>
        <v>0</v>
      </c>
      <c r="AA99" s="64">
        <f t="shared" si="29"/>
        <v>0</v>
      </c>
      <c r="AB99" s="64">
        <f t="shared" si="30"/>
        <v>0</v>
      </c>
      <c r="AC99" s="75">
        <f t="shared" si="31"/>
        <v>0</v>
      </c>
    </row>
    <row r="100" spans="1:16384" ht="15.75">
      <c r="A100" s="160"/>
      <c r="B100" s="84" t="s">
        <v>29</v>
      </c>
      <c r="C100" s="49">
        <v>96517111.529998079</v>
      </c>
      <c r="D100" s="13"/>
      <c r="E100" s="50">
        <f t="shared" si="19"/>
        <v>96517111.529998079</v>
      </c>
      <c r="F100" s="49">
        <v>584544.02</v>
      </c>
      <c r="G100" s="13"/>
      <c r="H100" s="50">
        <f t="shared" si="20"/>
        <v>584544.02</v>
      </c>
      <c r="I100" s="49">
        <v>7129.7599999999993</v>
      </c>
      <c r="J100" s="13"/>
      <c r="K100" s="50">
        <f t="shared" si="21"/>
        <v>7129.7599999999993</v>
      </c>
      <c r="L100" s="49">
        <v>551.78</v>
      </c>
      <c r="M100" s="13"/>
      <c r="N100" s="50">
        <f t="shared" si="22"/>
        <v>551.78</v>
      </c>
      <c r="O100" s="49">
        <v>0</v>
      </c>
      <c r="P100" s="13"/>
      <c r="Q100" s="50">
        <f t="shared" si="23"/>
        <v>0</v>
      </c>
      <c r="R100" s="49">
        <v>95939145.489998057</v>
      </c>
      <c r="S100" s="13"/>
      <c r="T100" s="50">
        <f t="shared" si="24"/>
        <v>95939145.489998057</v>
      </c>
      <c r="U100" s="127">
        <f t="shared" si="25"/>
        <v>0</v>
      </c>
      <c r="W100" s="92" t="s">
        <v>29</v>
      </c>
      <c r="X100" s="68">
        <f t="shared" si="26"/>
        <v>0</v>
      </c>
      <c r="Y100" s="68">
        <f t="shared" si="27"/>
        <v>0</v>
      </c>
      <c r="Z100" s="68">
        <f t="shared" si="28"/>
        <v>0</v>
      </c>
      <c r="AA100" s="68">
        <f t="shared" si="29"/>
        <v>0</v>
      </c>
      <c r="AB100" s="68">
        <f t="shared" si="30"/>
        <v>0</v>
      </c>
      <c r="AC100" s="73">
        <f t="shared" si="31"/>
        <v>0</v>
      </c>
    </row>
    <row r="101" spans="1:16384" ht="15.75">
      <c r="A101" s="160"/>
      <c r="B101" s="58" t="s">
        <v>30</v>
      </c>
      <c r="C101" s="49"/>
      <c r="D101" s="13"/>
      <c r="E101" s="50">
        <f t="shared" si="19"/>
        <v>0</v>
      </c>
      <c r="F101" s="49"/>
      <c r="G101" s="13"/>
      <c r="H101" s="50">
        <f t="shared" si="20"/>
        <v>0</v>
      </c>
      <c r="I101" s="49"/>
      <c r="J101" s="13"/>
      <c r="K101" s="50">
        <f t="shared" si="21"/>
        <v>0</v>
      </c>
      <c r="L101" s="49"/>
      <c r="M101" s="13"/>
      <c r="N101" s="50">
        <f t="shared" si="22"/>
        <v>0</v>
      </c>
      <c r="O101" s="49"/>
      <c r="P101" s="13"/>
      <c r="Q101" s="50">
        <f t="shared" si="23"/>
        <v>0</v>
      </c>
      <c r="R101" s="49"/>
      <c r="S101" s="13"/>
      <c r="T101" s="50">
        <f t="shared" si="24"/>
        <v>0</v>
      </c>
      <c r="U101" s="127">
        <f t="shared" si="25"/>
        <v>0</v>
      </c>
      <c r="W101" s="93" t="s">
        <v>30</v>
      </c>
      <c r="X101" s="68">
        <f t="shared" si="26"/>
        <v>0</v>
      </c>
      <c r="Y101" s="68">
        <f t="shared" si="27"/>
        <v>0</v>
      </c>
      <c r="Z101" s="68">
        <f t="shared" si="28"/>
        <v>0</v>
      </c>
      <c r="AA101" s="68">
        <f t="shared" si="29"/>
        <v>0</v>
      </c>
      <c r="AB101" s="68">
        <f t="shared" si="30"/>
        <v>0</v>
      </c>
      <c r="AC101" s="73">
        <f t="shared" si="31"/>
        <v>0</v>
      </c>
    </row>
    <row r="102" spans="1:16384" ht="15.75">
      <c r="A102" s="160"/>
      <c r="B102" s="84" t="s">
        <v>31</v>
      </c>
      <c r="C102" s="49"/>
      <c r="D102" s="13"/>
      <c r="E102" s="50">
        <f t="shared" si="19"/>
        <v>0</v>
      </c>
      <c r="F102" s="49"/>
      <c r="G102" s="13"/>
      <c r="H102" s="50">
        <f t="shared" si="20"/>
        <v>0</v>
      </c>
      <c r="I102" s="49"/>
      <c r="J102" s="13"/>
      <c r="K102" s="50">
        <f t="shared" si="21"/>
        <v>0</v>
      </c>
      <c r="L102" s="49"/>
      <c r="M102" s="13"/>
      <c r="N102" s="50">
        <f t="shared" si="22"/>
        <v>0</v>
      </c>
      <c r="O102" s="49"/>
      <c r="P102" s="13"/>
      <c r="Q102" s="50">
        <f t="shared" si="23"/>
        <v>0</v>
      </c>
      <c r="R102" s="49"/>
      <c r="S102" s="13"/>
      <c r="T102" s="50">
        <f t="shared" si="24"/>
        <v>0</v>
      </c>
      <c r="U102" s="127">
        <f t="shared" si="25"/>
        <v>0</v>
      </c>
      <c r="W102" s="92" t="s">
        <v>31</v>
      </c>
      <c r="X102" s="68">
        <f t="shared" si="26"/>
        <v>0</v>
      </c>
      <c r="Y102" s="68">
        <f t="shared" si="27"/>
        <v>0</v>
      </c>
      <c r="Z102" s="68">
        <f t="shared" si="28"/>
        <v>0</v>
      </c>
      <c r="AA102" s="68">
        <f t="shared" si="29"/>
        <v>0</v>
      </c>
      <c r="AB102" s="68">
        <f t="shared" si="30"/>
        <v>0</v>
      </c>
      <c r="AC102" s="73">
        <f t="shared" si="31"/>
        <v>0</v>
      </c>
    </row>
    <row r="103" spans="1:16384" ht="15.75">
      <c r="A103" s="160"/>
      <c r="B103" s="84" t="s">
        <v>32</v>
      </c>
      <c r="C103" s="49">
        <v>208547693.80999795</v>
      </c>
      <c r="D103" s="13"/>
      <c r="E103" s="50">
        <f t="shared" si="19"/>
        <v>208547693.80999795</v>
      </c>
      <c r="F103" s="49">
        <v>1075517.3199999998</v>
      </c>
      <c r="G103" s="13"/>
      <c r="H103" s="50">
        <f t="shared" si="20"/>
        <v>1075517.3199999998</v>
      </c>
      <c r="I103" s="49">
        <v>0</v>
      </c>
      <c r="J103" s="13"/>
      <c r="K103" s="50">
        <f t="shared" si="21"/>
        <v>0</v>
      </c>
      <c r="L103" s="49">
        <v>0</v>
      </c>
      <c r="M103" s="13"/>
      <c r="N103" s="50">
        <f t="shared" si="22"/>
        <v>0</v>
      </c>
      <c r="O103" s="49">
        <v>0</v>
      </c>
      <c r="P103" s="13"/>
      <c r="Q103" s="50">
        <f t="shared" si="23"/>
        <v>0</v>
      </c>
      <c r="R103" s="49">
        <v>207472176.48999795</v>
      </c>
      <c r="S103" s="13"/>
      <c r="T103" s="50">
        <f t="shared" si="24"/>
        <v>207472176.48999795</v>
      </c>
      <c r="U103" s="127">
        <f t="shared" si="25"/>
        <v>0</v>
      </c>
      <c r="W103" s="92" t="s">
        <v>32</v>
      </c>
      <c r="X103" s="68">
        <f t="shared" si="26"/>
        <v>0</v>
      </c>
      <c r="Y103" s="68">
        <f t="shared" si="27"/>
        <v>0</v>
      </c>
      <c r="Z103" s="68">
        <f t="shared" si="28"/>
        <v>0</v>
      </c>
      <c r="AA103" s="68">
        <f t="shared" si="29"/>
        <v>0</v>
      </c>
      <c r="AB103" s="68">
        <f t="shared" si="30"/>
        <v>0</v>
      </c>
      <c r="AC103" s="73">
        <f t="shared" si="31"/>
        <v>0</v>
      </c>
    </row>
    <row r="104" spans="1:16384" ht="15.75">
      <c r="A104" s="161"/>
      <c r="B104" s="84" t="s">
        <v>33</v>
      </c>
      <c r="C104" s="51"/>
      <c r="D104" s="52"/>
      <c r="E104" s="53">
        <f t="shared" si="19"/>
        <v>0</v>
      </c>
      <c r="F104" s="51"/>
      <c r="G104" s="52"/>
      <c r="H104" s="53">
        <f t="shared" si="20"/>
        <v>0</v>
      </c>
      <c r="I104" s="51"/>
      <c r="J104" s="52"/>
      <c r="K104" s="53">
        <f t="shared" si="21"/>
        <v>0</v>
      </c>
      <c r="L104" s="51"/>
      <c r="M104" s="52"/>
      <c r="N104" s="53">
        <f t="shared" si="22"/>
        <v>0</v>
      </c>
      <c r="O104" s="51"/>
      <c r="P104" s="52"/>
      <c r="Q104" s="53">
        <f t="shared" si="23"/>
        <v>0</v>
      </c>
      <c r="R104" s="51"/>
      <c r="S104" s="52"/>
      <c r="T104" s="53">
        <f t="shared" si="24"/>
        <v>0</v>
      </c>
      <c r="U104" s="128">
        <f t="shared" si="25"/>
        <v>0</v>
      </c>
      <c r="W104" s="92" t="s">
        <v>33</v>
      </c>
      <c r="X104" s="72">
        <f t="shared" si="26"/>
        <v>0</v>
      </c>
      <c r="Y104" s="72">
        <f t="shared" si="27"/>
        <v>0</v>
      </c>
      <c r="Z104" s="72">
        <f t="shared" si="28"/>
        <v>0</v>
      </c>
      <c r="AA104" s="72">
        <f t="shared" si="29"/>
        <v>0</v>
      </c>
      <c r="AB104" s="72">
        <f t="shared" si="30"/>
        <v>0</v>
      </c>
      <c r="AC104" s="76">
        <f t="shared" si="31"/>
        <v>0</v>
      </c>
    </row>
    <row r="105" spans="1:16384" ht="15.75" customHeight="1">
      <c r="A105" s="159">
        <v>42603</v>
      </c>
      <c r="B105" s="83" t="s">
        <v>28</v>
      </c>
      <c r="C105" s="46">
        <v>36129891.219999589</v>
      </c>
      <c r="D105" s="47"/>
      <c r="E105" s="48">
        <f t="shared" si="19"/>
        <v>36129891.219999589</v>
      </c>
      <c r="F105" s="46">
        <v>3102716.54</v>
      </c>
      <c r="G105" s="47"/>
      <c r="H105" s="48">
        <f t="shared" si="20"/>
        <v>3102716.54</v>
      </c>
      <c r="I105" s="46">
        <v>170855</v>
      </c>
      <c r="J105" s="47"/>
      <c r="K105" s="48">
        <f t="shared" si="21"/>
        <v>170855</v>
      </c>
      <c r="L105" s="46">
        <v>0</v>
      </c>
      <c r="M105" s="47"/>
      <c r="N105" s="48">
        <f t="shared" si="22"/>
        <v>0</v>
      </c>
      <c r="O105" s="46">
        <v>0</v>
      </c>
      <c r="P105" s="47"/>
      <c r="Q105" s="48">
        <f t="shared" si="23"/>
        <v>0</v>
      </c>
      <c r="R105" s="46">
        <v>33198029.679999594</v>
      </c>
      <c r="S105" s="47"/>
      <c r="T105" s="48">
        <f t="shared" si="24"/>
        <v>33198029.679999594</v>
      </c>
      <c r="U105" s="126">
        <f t="shared" si="25"/>
        <v>0</v>
      </c>
      <c r="W105" s="45" t="s">
        <v>28</v>
      </c>
      <c r="X105" s="64">
        <f t="shared" si="26"/>
        <v>0</v>
      </c>
      <c r="Y105" s="64">
        <f t="shared" si="27"/>
        <v>0</v>
      </c>
      <c r="Z105" s="64">
        <f t="shared" si="28"/>
        <v>0</v>
      </c>
      <c r="AA105" s="64">
        <f t="shared" si="29"/>
        <v>0</v>
      </c>
      <c r="AB105" s="64">
        <f t="shared" si="30"/>
        <v>0</v>
      </c>
      <c r="AC105" s="75">
        <f t="shared" si="31"/>
        <v>0</v>
      </c>
    </row>
    <row r="106" spans="1:16384" ht="15.75">
      <c r="A106" s="160"/>
      <c r="B106" s="84" t="s">
        <v>29</v>
      </c>
      <c r="C106" s="49">
        <v>95939145.489998057</v>
      </c>
      <c r="D106" s="13">
        <v>95939134</v>
      </c>
      <c r="E106" s="50">
        <f t="shared" si="19"/>
        <v>11.489998057484627</v>
      </c>
      <c r="F106" s="49">
        <v>1754303.1099999994</v>
      </c>
      <c r="G106" s="13" t="s">
        <v>1236</v>
      </c>
      <c r="H106" s="50">
        <f t="shared" si="20"/>
        <v>-30856.890000000596</v>
      </c>
      <c r="I106" s="49">
        <v>46692.819999999992</v>
      </c>
      <c r="J106" s="13" t="s">
        <v>1478</v>
      </c>
      <c r="K106" s="50">
        <f t="shared" si="21"/>
        <v>1.9999999989522621E-2</v>
      </c>
      <c r="L106" s="49">
        <v>26496.77</v>
      </c>
      <c r="M106" s="13" t="s">
        <v>1479</v>
      </c>
      <c r="N106" s="50">
        <f t="shared" si="22"/>
        <v>-2.9999999998835847E-2</v>
      </c>
      <c r="O106" s="49">
        <v>683676.71</v>
      </c>
      <c r="P106" s="13" t="s">
        <v>1237</v>
      </c>
      <c r="Q106" s="50">
        <f t="shared" si="23"/>
        <v>-0.2900000000372529</v>
      </c>
      <c r="R106" s="49">
        <v>104794397.20999806</v>
      </c>
      <c r="S106" s="13">
        <v>104794396</v>
      </c>
      <c r="T106" s="50">
        <f t="shared" si="24"/>
        <v>1.2099980562925339</v>
      </c>
      <c r="U106" s="127">
        <f t="shared" si="25"/>
        <v>1</v>
      </c>
      <c r="W106" s="92" t="s">
        <v>29</v>
      </c>
      <c r="X106" s="68">
        <f t="shared" si="26"/>
        <v>0</v>
      </c>
      <c r="Y106" s="68">
        <f t="shared" si="27"/>
        <v>1</v>
      </c>
      <c r="Z106" s="68">
        <f t="shared" si="28"/>
        <v>0</v>
      </c>
      <c r="AA106" s="68">
        <f t="shared" si="29"/>
        <v>0</v>
      </c>
      <c r="AB106" s="68">
        <f t="shared" si="30"/>
        <v>0</v>
      </c>
      <c r="AC106" s="73">
        <f t="shared" si="31"/>
        <v>0</v>
      </c>
    </row>
    <row r="107" spans="1:16384" ht="15.75">
      <c r="A107" s="160"/>
      <c r="B107" s="58" t="s">
        <v>30</v>
      </c>
      <c r="C107" s="49">
        <v>95529369.549999386</v>
      </c>
      <c r="D107" s="13">
        <v>95499400</v>
      </c>
      <c r="E107" s="50">
        <f t="shared" si="19"/>
        <v>29969.549999386072</v>
      </c>
      <c r="F107" s="49">
        <v>3430431.9699999988</v>
      </c>
      <c r="G107" s="13" t="s">
        <v>1238</v>
      </c>
      <c r="H107" s="50">
        <f t="shared" si="20"/>
        <v>-1596558.0300000012</v>
      </c>
      <c r="I107" s="49">
        <v>67488.53</v>
      </c>
      <c r="J107" s="13" t="s">
        <v>1480</v>
      </c>
      <c r="K107" s="50">
        <f t="shared" si="21"/>
        <v>2.9999999998835847E-2</v>
      </c>
      <c r="L107" s="49">
        <v>16062.140000000001</v>
      </c>
      <c r="M107" s="13" t="s">
        <v>1481</v>
      </c>
      <c r="N107" s="50">
        <f t="shared" si="22"/>
        <v>4.0000000000873115E-2</v>
      </c>
      <c r="O107" s="49">
        <v>53141.06</v>
      </c>
      <c r="P107" s="13" t="s">
        <v>1239</v>
      </c>
      <c r="Q107" s="50">
        <f t="shared" si="23"/>
        <v>-4.0000000000873115E-2</v>
      </c>
      <c r="R107" s="49">
        <v>92097222.909999385</v>
      </c>
      <c r="S107" s="13">
        <v>92097200</v>
      </c>
      <c r="T107" s="50">
        <f t="shared" si="24"/>
        <v>22.909999385476112</v>
      </c>
      <c r="U107" s="127">
        <f t="shared" si="25"/>
        <v>1</v>
      </c>
      <c r="W107" s="93" t="s">
        <v>30</v>
      </c>
      <c r="X107" s="68">
        <f t="shared" si="26"/>
        <v>1</v>
      </c>
      <c r="Y107" s="68">
        <f t="shared" si="27"/>
        <v>1</v>
      </c>
      <c r="Z107" s="68">
        <f t="shared" si="28"/>
        <v>0</v>
      </c>
      <c r="AA107" s="68">
        <f t="shared" si="29"/>
        <v>0</v>
      </c>
      <c r="AB107" s="68">
        <f t="shared" si="30"/>
        <v>0</v>
      </c>
      <c r="AC107" s="73">
        <f t="shared" si="31"/>
        <v>0</v>
      </c>
    </row>
    <row r="108" spans="1:16384" ht="15.75">
      <c r="A108" s="160"/>
      <c r="B108" s="84" t="s">
        <v>31</v>
      </c>
      <c r="C108" s="49">
        <v>24136522.039999332</v>
      </c>
      <c r="D108" s="13">
        <v>24136500</v>
      </c>
      <c r="E108" s="50">
        <f t="shared" si="19"/>
        <v>22.039999332278967</v>
      </c>
      <c r="F108" s="49">
        <v>2934763.9699999993</v>
      </c>
      <c r="G108" s="13" t="s">
        <v>1240</v>
      </c>
      <c r="H108" s="50">
        <f t="shared" si="20"/>
        <v>3.9699999992735684</v>
      </c>
      <c r="I108" s="49">
        <v>16000</v>
      </c>
      <c r="J108" s="13" t="s">
        <v>1482</v>
      </c>
      <c r="K108" s="50">
        <f t="shared" si="21"/>
        <v>0</v>
      </c>
      <c r="L108" s="49">
        <v>0</v>
      </c>
      <c r="M108" s="13" t="s">
        <v>47</v>
      </c>
      <c r="N108" s="50">
        <f t="shared" si="22"/>
        <v>0</v>
      </c>
      <c r="O108" s="49">
        <v>16000.06</v>
      </c>
      <c r="P108" s="13" t="s">
        <v>1241</v>
      </c>
      <c r="Q108" s="50">
        <f t="shared" si="23"/>
        <v>-536675.93999999994</v>
      </c>
      <c r="R108" s="49">
        <v>21201758.009999331</v>
      </c>
      <c r="S108" s="13">
        <v>21201760</v>
      </c>
      <c r="T108" s="50">
        <f t="shared" si="24"/>
        <v>-1.990000668913126</v>
      </c>
      <c r="U108" s="127">
        <f t="shared" si="25"/>
        <v>1</v>
      </c>
      <c r="W108" s="92" t="s">
        <v>31</v>
      </c>
      <c r="X108" s="68">
        <f t="shared" si="26"/>
        <v>0</v>
      </c>
      <c r="Y108" s="68">
        <f t="shared" si="27"/>
        <v>0</v>
      </c>
      <c r="Z108" s="68">
        <f t="shared" si="28"/>
        <v>0</v>
      </c>
      <c r="AA108" s="68">
        <f t="shared" si="29"/>
        <v>0</v>
      </c>
      <c r="AB108" s="68">
        <f t="shared" si="30"/>
        <v>1</v>
      </c>
      <c r="AC108" s="73">
        <f t="shared" si="31"/>
        <v>0</v>
      </c>
    </row>
    <row r="109" spans="1:16384" ht="15.75">
      <c r="A109" s="160"/>
      <c r="B109" s="84" t="s">
        <v>32</v>
      </c>
      <c r="C109" s="49">
        <v>207472176.48999795</v>
      </c>
      <c r="D109" s="13"/>
      <c r="E109" s="50">
        <f t="shared" si="19"/>
        <v>207472176.48999795</v>
      </c>
      <c r="F109" s="49">
        <v>3223888.5199999991</v>
      </c>
      <c r="G109" s="13"/>
      <c r="H109" s="50">
        <f t="shared" si="20"/>
        <v>3223888.5199999991</v>
      </c>
      <c r="I109" s="49">
        <v>271065.89</v>
      </c>
      <c r="J109" s="13"/>
      <c r="K109" s="50">
        <f t="shared" si="21"/>
        <v>271065.89</v>
      </c>
      <c r="L109" s="49">
        <v>38454.230000000003</v>
      </c>
      <c r="M109" s="13"/>
      <c r="N109" s="50">
        <f t="shared" si="22"/>
        <v>38454.230000000003</v>
      </c>
      <c r="O109" s="49">
        <v>1040936.4799999999</v>
      </c>
      <c r="P109" s="13"/>
      <c r="Q109" s="50">
        <f t="shared" si="23"/>
        <v>1040936.4799999999</v>
      </c>
      <c r="R109" s="49">
        <v>203439963.14999795</v>
      </c>
      <c r="S109" s="13"/>
      <c r="T109" s="50">
        <f t="shared" si="24"/>
        <v>203439963.14999795</v>
      </c>
      <c r="U109" s="127">
        <f t="shared" si="25"/>
        <v>0</v>
      </c>
      <c r="W109" s="92" t="s">
        <v>32</v>
      </c>
      <c r="X109" s="68">
        <f t="shared" si="26"/>
        <v>0</v>
      </c>
      <c r="Y109" s="68">
        <f t="shared" si="27"/>
        <v>0</v>
      </c>
      <c r="Z109" s="68">
        <f t="shared" si="28"/>
        <v>0</v>
      </c>
      <c r="AA109" s="68">
        <f t="shared" si="29"/>
        <v>0</v>
      </c>
      <c r="AB109" s="68">
        <f t="shared" si="30"/>
        <v>0</v>
      </c>
      <c r="AC109" s="73">
        <f t="shared" si="31"/>
        <v>0</v>
      </c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37"/>
      <c r="CA109" s="137"/>
      <c r="CB109" s="137"/>
      <c r="CC109" s="137"/>
      <c r="CD109" s="137"/>
      <c r="CE109" s="137"/>
      <c r="CF109" s="137"/>
      <c r="CG109" s="137"/>
      <c r="CH109" s="137"/>
      <c r="CI109" s="137"/>
      <c r="CJ109" s="137"/>
      <c r="CK109" s="137"/>
      <c r="CL109" s="137"/>
      <c r="CM109" s="137"/>
      <c r="CN109" s="137"/>
      <c r="CO109" s="137"/>
      <c r="CP109" s="137"/>
      <c r="CQ109" s="137"/>
      <c r="CR109" s="137"/>
      <c r="CS109" s="137"/>
      <c r="CT109" s="137"/>
      <c r="CU109" s="137"/>
      <c r="CV109" s="137"/>
      <c r="CW109" s="137"/>
      <c r="CX109" s="137"/>
      <c r="CY109" s="137"/>
      <c r="CZ109" s="137"/>
      <c r="DA109" s="137"/>
      <c r="DB109" s="137"/>
      <c r="DC109" s="137"/>
      <c r="DD109" s="137"/>
      <c r="DE109" s="137"/>
      <c r="DF109" s="137"/>
      <c r="DG109" s="137"/>
      <c r="DH109" s="137"/>
      <c r="DI109" s="137"/>
      <c r="DJ109" s="137"/>
      <c r="DK109" s="137"/>
      <c r="DL109" s="137"/>
      <c r="DM109" s="137"/>
      <c r="DN109" s="137"/>
      <c r="DO109" s="137"/>
      <c r="DP109" s="137"/>
      <c r="DQ109" s="137"/>
      <c r="DR109" s="137"/>
      <c r="DS109" s="137"/>
      <c r="DT109" s="137"/>
      <c r="DU109" s="137"/>
      <c r="DV109" s="137"/>
      <c r="DW109" s="137"/>
      <c r="DX109" s="137"/>
      <c r="DY109" s="137"/>
      <c r="DZ109" s="137"/>
      <c r="EA109" s="137"/>
      <c r="EB109" s="137"/>
      <c r="EC109" s="137"/>
      <c r="ED109" s="137"/>
      <c r="EE109" s="137"/>
      <c r="EF109" s="137"/>
      <c r="EG109" s="137"/>
      <c r="EH109" s="137"/>
      <c r="EI109" s="137"/>
      <c r="EJ109" s="137"/>
      <c r="EK109" s="137"/>
      <c r="EL109" s="137"/>
      <c r="EM109" s="137"/>
      <c r="EN109" s="137"/>
      <c r="EO109" s="137"/>
      <c r="EP109" s="137"/>
      <c r="EQ109" s="137"/>
      <c r="ER109" s="137"/>
      <c r="ES109" s="137"/>
      <c r="ET109" s="137"/>
      <c r="EU109" s="137"/>
      <c r="EV109" s="137"/>
      <c r="EW109" s="137"/>
      <c r="EX109" s="137"/>
      <c r="EY109" s="137"/>
      <c r="EZ109" s="137"/>
      <c r="FA109" s="137"/>
      <c r="FB109" s="137"/>
      <c r="FC109" s="137"/>
      <c r="FD109" s="137"/>
      <c r="FE109" s="137"/>
      <c r="FF109" s="137"/>
      <c r="FG109" s="137"/>
      <c r="FH109" s="137"/>
      <c r="FI109" s="137"/>
      <c r="FJ109" s="137"/>
      <c r="FK109" s="137"/>
      <c r="FL109" s="137"/>
      <c r="FM109" s="137"/>
      <c r="FN109" s="137"/>
      <c r="FO109" s="137"/>
      <c r="FP109" s="137"/>
      <c r="FQ109" s="137"/>
      <c r="FR109" s="137"/>
      <c r="FS109" s="137"/>
      <c r="FT109" s="137"/>
      <c r="FU109" s="137"/>
      <c r="FV109" s="137"/>
      <c r="FW109" s="137"/>
      <c r="FX109" s="137"/>
      <c r="FY109" s="137"/>
      <c r="FZ109" s="137"/>
      <c r="GA109" s="137"/>
      <c r="GB109" s="137"/>
      <c r="GC109" s="137"/>
      <c r="GD109" s="137"/>
      <c r="GE109" s="137"/>
      <c r="GF109" s="137"/>
      <c r="GG109" s="137"/>
      <c r="GH109" s="137"/>
      <c r="GI109" s="137"/>
      <c r="GJ109" s="137"/>
      <c r="GK109" s="137"/>
      <c r="GL109" s="137"/>
      <c r="GM109" s="137"/>
      <c r="GN109" s="137"/>
      <c r="GO109" s="137"/>
      <c r="GP109" s="137"/>
      <c r="GQ109" s="137"/>
      <c r="GR109" s="137"/>
      <c r="GS109" s="137"/>
      <c r="GT109" s="137"/>
      <c r="GU109" s="137"/>
      <c r="GV109" s="137"/>
      <c r="GW109" s="137"/>
      <c r="GX109" s="137"/>
      <c r="GY109" s="137"/>
      <c r="GZ109" s="137"/>
      <c r="HA109" s="137"/>
      <c r="HB109" s="137"/>
      <c r="HC109" s="137"/>
      <c r="HD109" s="137"/>
      <c r="HE109" s="137"/>
      <c r="HF109" s="137"/>
      <c r="HG109" s="137"/>
      <c r="HH109" s="137"/>
      <c r="HI109" s="137"/>
      <c r="HJ109" s="137"/>
      <c r="HK109" s="137"/>
      <c r="HL109" s="137"/>
      <c r="HM109" s="137"/>
      <c r="HN109" s="137"/>
      <c r="HO109" s="137"/>
      <c r="HP109" s="137"/>
      <c r="HQ109" s="137"/>
      <c r="HR109" s="137"/>
      <c r="HS109" s="137"/>
      <c r="HT109" s="137"/>
      <c r="HU109" s="137"/>
      <c r="HV109" s="137"/>
      <c r="HW109" s="137"/>
      <c r="HX109" s="137"/>
      <c r="HY109" s="137"/>
      <c r="HZ109" s="137"/>
      <c r="IA109" s="137"/>
      <c r="IB109" s="137"/>
      <c r="IC109" s="137"/>
      <c r="ID109" s="137"/>
      <c r="IE109" s="137"/>
      <c r="IF109" s="137"/>
      <c r="IG109" s="137"/>
      <c r="IH109" s="137"/>
      <c r="II109" s="137"/>
      <c r="IJ109" s="137"/>
      <c r="IK109" s="137"/>
      <c r="IL109" s="137"/>
      <c r="IM109" s="137"/>
      <c r="IN109" s="137"/>
      <c r="IO109" s="137"/>
      <c r="IP109" s="137"/>
      <c r="IQ109" s="137"/>
      <c r="IR109" s="137"/>
      <c r="IS109" s="137"/>
      <c r="IT109" s="137"/>
      <c r="IU109" s="137"/>
      <c r="IV109" s="137"/>
      <c r="IW109" s="137"/>
      <c r="IX109" s="137"/>
      <c r="IY109" s="137"/>
      <c r="IZ109" s="137"/>
      <c r="JA109" s="137"/>
      <c r="JB109" s="137"/>
      <c r="JC109" s="137"/>
      <c r="JD109" s="137"/>
      <c r="JE109" s="137"/>
      <c r="JF109" s="137"/>
      <c r="JG109" s="137"/>
      <c r="JH109" s="137"/>
      <c r="JI109" s="137"/>
      <c r="JJ109" s="137"/>
      <c r="JK109" s="137"/>
      <c r="JL109" s="137"/>
      <c r="JM109" s="137"/>
      <c r="JN109" s="137"/>
      <c r="JO109" s="137"/>
      <c r="JP109" s="137"/>
      <c r="JQ109" s="137"/>
      <c r="JR109" s="137"/>
      <c r="JS109" s="137"/>
      <c r="JT109" s="137"/>
      <c r="JU109" s="137"/>
      <c r="JV109" s="137"/>
      <c r="JW109" s="137"/>
      <c r="JX109" s="137"/>
      <c r="JY109" s="137"/>
      <c r="JZ109" s="137"/>
      <c r="KA109" s="137"/>
      <c r="KB109" s="137"/>
      <c r="KC109" s="137"/>
      <c r="KD109" s="137"/>
      <c r="KE109" s="137"/>
      <c r="KF109" s="137"/>
      <c r="KG109" s="137"/>
      <c r="KH109" s="137"/>
      <c r="KI109" s="137"/>
      <c r="KJ109" s="137"/>
      <c r="KK109" s="137"/>
      <c r="KL109" s="137"/>
      <c r="KM109" s="137"/>
      <c r="KN109" s="137"/>
      <c r="KO109" s="137"/>
      <c r="KP109" s="137"/>
      <c r="KQ109" s="137"/>
      <c r="KR109" s="137"/>
      <c r="KS109" s="137"/>
      <c r="KT109" s="137"/>
      <c r="KU109" s="137"/>
      <c r="KV109" s="137"/>
      <c r="KW109" s="137"/>
      <c r="KX109" s="137"/>
      <c r="KY109" s="137"/>
      <c r="KZ109" s="137"/>
      <c r="LA109" s="137"/>
      <c r="LB109" s="137"/>
      <c r="LC109" s="137"/>
      <c r="LD109" s="137"/>
      <c r="LE109" s="137"/>
      <c r="LF109" s="137"/>
      <c r="LG109" s="137"/>
      <c r="LH109" s="137"/>
      <c r="LI109" s="137"/>
      <c r="LJ109" s="137"/>
      <c r="LK109" s="137"/>
      <c r="LL109" s="137"/>
      <c r="LM109" s="137"/>
      <c r="LN109" s="137"/>
      <c r="LO109" s="137"/>
      <c r="LP109" s="137"/>
      <c r="LQ109" s="137"/>
      <c r="LR109" s="137"/>
      <c r="LS109" s="137"/>
      <c r="LT109" s="137"/>
      <c r="LU109" s="137"/>
      <c r="LV109" s="137"/>
      <c r="LW109" s="137"/>
      <c r="LX109" s="137"/>
      <c r="LY109" s="137"/>
      <c r="LZ109" s="137"/>
      <c r="MA109" s="137"/>
      <c r="MB109" s="137"/>
      <c r="MC109" s="137"/>
      <c r="MD109" s="137"/>
      <c r="ME109" s="137"/>
      <c r="MF109" s="137"/>
      <c r="MG109" s="137"/>
      <c r="MH109" s="137"/>
      <c r="MI109" s="137"/>
      <c r="MJ109" s="137"/>
      <c r="MK109" s="137"/>
      <c r="ML109" s="137"/>
      <c r="MM109" s="137"/>
      <c r="MN109" s="137"/>
      <c r="MO109" s="137"/>
      <c r="MP109" s="137"/>
      <c r="MQ109" s="137"/>
      <c r="MR109" s="137"/>
      <c r="MS109" s="137"/>
      <c r="MT109" s="137"/>
      <c r="MU109" s="137"/>
      <c r="MV109" s="137"/>
      <c r="MW109" s="137"/>
      <c r="MX109" s="137"/>
      <c r="MY109" s="137"/>
      <c r="MZ109" s="137"/>
      <c r="NA109" s="137"/>
      <c r="NB109" s="137"/>
      <c r="NC109" s="137"/>
      <c r="ND109" s="137"/>
      <c r="NE109" s="137"/>
      <c r="NF109" s="137"/>
      <c r="NG109" s="137"/>
      <c r="NH109" s="137"/>
      <c r="NI109" s="137"/>
      <c r="NJ109" s="137"/>
      <c r="NK109" s="137"/>
      <c r="NL109" s="137"/>
      <c r="NM109" s="137"/>
      <c r="NN109" s="137"/>
      <c r="NO109" s="137"/>
      <c r="NP109" s="137"/>
      <c r="NQ109" s="137"/>
      <c r="NR109" s="137"/>
      <c r="NS109" s="137"/>
      <c r="NT109" s="137"/>
      <c r="NU109" s="137"/>
      <c r="NV109" s="137"/>
      <c r="NW109" s="137"/>
      <c r="NX109" s="137"/>
      <c r="NY109" s="137"/>
      <c r="NZ109" s="137"/>
      <c r="OA109" s="137"/>
      <c r="OB109" s="137"/>
      <c r="OC109" s="137"/>
      <c r="OD109" s="137"/>
      <c r="OE109" s="137"/>
      <c r="OF109" s="137"/>
      <c r="OG109" s="137"/>
      <c r="OH109" s="137"/>
      <c r="OI109" s="137"/>
      <c r="OJ109" s="137"/>
      <c r="OK109" s="137"/>
      <c r="OL109" s="137"/>
      <c r="OM109" s="137"/>
      <c r="ON109" s="137"/>
      <c r="OO109" s="137"/>
      <c r="OP109" s="137"/>
      <c r="OQ109" s="137"/>
      <c r="OR109" s="137"/>
      <c r="OS109" s="137"/>
      <c r="OT109" s="137"/>
      <c r="OU109" s="137"/>
      <c r="OV109" s="137"/>
      <c r="OW109" s="137"/>
      <c r="OX109" s="137"/>
      <c r="OY109" s="137"/>
      <c r="OZ109" s="137"/>
      <c r="PA109" s="137"/>
      <c r="PB109" s="137"/>
      <c r="PC109" s="137"/>
      <c r="PD109" s="137"/>
      <c r="PE109" s="137"/>
      <c r="PF109" s="137"/>
      <c r="PG109" s="137"/>
      <c r="PH109" s="137"/>
      <c r="PI109" s="137"/>
      <c r="PJ109" s="137"/>
      <c r="PK109" s="137"/>
      <c r="PL109" s="137"/>
      <c r="PM109" s="137"/>
      <c r="PN109" s="137"/>
      <c r="PO109" s="137"/>
      <c r="PP109" s="137"/>
      <c r="PQ109" s="137"/>
      <c r="PR109" s="137"/>
      <c r="PS109" s="137"/>
      <c r="PT109" s="137"/>
      <c r="PU109" s="137"/>
      <c r="PV109" s="137"/>
      <c r="PW109" s="137"/>
      <c r="PX109" s="137"/>
      <c r="PY109" s="137"/>
      <c r="PZ109" s="137"/>
      <c r="QA109" s="137"/>
      <c r="QB109" s="137"/>
      <c r="QC109" s="137"/>
      <c r="QD109" s="137"/>
      <c r="QE109" s="137"/>
      <c r="QF109" s="137"/>
      <c r="QG109" s="137"/>
      <c r="QH109" s="137"/>
      <c r="QI109" s="137"/>
      <c r="QJ109" s="137"/>
      <c r="QK109" s="137"/>
      <c r="QL109" s="137"/>
      <c r="QM109" s="137"/>
      <c r="QN109" s="137"/>
      <c r="QO109" s="137"/>
      <c r="QP109" s="137"/>
      <c r="QQ109" s="137"/>
      <c r="QR109" s="137"/>
      <c r="QS109" s="137"/>
      <c r="QT109" s="137"/>
      <c r="QU109" s="137"/>
      <c r="QV109" s="137"/>
      <c r="QW109" s="137"/>
      <c r="QX109" s="137"/>
      <c r="QY109" s="137"/>
      <c r="QZ109" s="137"/>
      <c r="RA109" s="137"/>
      <c r="RB109" s="137"/>
      <c r="RC109" s="137"/>
      <c r="RD109" s="137"/>
      <c r="RE109" s="137"/>
      <c r="RF109" s="137"/>
      <c r="RG109" s="137"/>
      <c r="RH109" s="137"/>
      <c r="RI109" s="137"/>
      <c r="RJ109" s="137"/>
      <c r="RK109" s="137"/>
      <c r="RL109" s="137"/>
      <c r="RM109" s="137"/>
      <c r="RN109" s="137"/>
      <c r="RO109" s="137"/>
      <c r="RP109" s="137"/>
      <c r="RQ109" s="137"/>
      <c r="RR109" s="137"/>
      <c r="RS109" s="137"/>
      <c r="RT109" s="137"/>
      <c r="RU109" s="137"/>
      <c r="RV109" s="137"/>
      <c r="RW109" s="137"/>
      <c r="RX109" s="137"/>
      <c r="RY109" s="137"/>
      <c r="RZ109" s="137"/>
      <c r="SA109" s="137"/>
      <c r="SB109" s="137"/>
      <c r="SC109" s="137"/>
      <c r="SD109" s="137"/>
      <c r="SE109" s="137"/>
      <c r="SF109" s="137"/>
      <c r="SG109" s="137"/>
      <c r="SH109" s="137"/>
      <c r="SI109" s="137"/>
      <c r="SJ109" s="137"/>
      <c r="SK109" s="137"/>
      <c r="SL109" s="137"/>
      <c r="SM109" s="137"/>
      <c r="SN109" s="137"/>
      <c r="SO109" s="137"/>
      <c r="SP109" s="137"/>
      <c r="SQ109" s="137"/>
      <c r="SR109" s="137"/>
      <c r="SS109" s="137"/>
      <c r="ST109" s="137"/>
      <c r="SU109" s="137"/>
      <c r="SV109" s="137"/>
      <c r="SW109" s="137"/>
      <c r="SX109" s="137"/>
      <c r="SY109" s="137"/>
      <c r="SZ109" s="137"/>
      <c r="TA109" s="137"/>
      <c r="TB109" s="137"/>
      <c r="TC109" s="137"/>
      <c r="TD109" s="137"/>
      <c r="TE109" s="137"/>
      <c r="TF109" s="137"/>
      <c r="TG109" s="137"/>
      <c r="TH109" s="137"/>
      <c r="TI109" s="137"/>
      <c r="TJ109" s="137"/>
      <c r="TK109" s="137"/>
      <c r="TL109" s="137"/>
      <c r="TM109" s="137"/>
      <c r="TN109" s="137"/>
      <c r="TO109" s="137"/>
      <c r="TP109" s="137"/>
      <c r="TQ109" s="137"/>
      <c r="TR109" s="137"/>
      <c r="TS109" s="137"/>
      <c r="TT109" s="137"/>
      <c r="TU109" s="137"/>
      <c r="TV109" s="137"/>
      <c r="TW109" s="137"/>
      <c r="TX109" s="137"/>
      <c r="TY109" s="137"/>
      <c r="TZ109" s="137"/>
      <c r="UA109" s="137"/>
      <c r="UB109" s="137"/>
      <c r="UC109" s="137"/>
      <c r="UD109" s="137"/>
      <c r="UE109" s="137"/>
      <c r="UF109" s="137"/>
      <c r="UG109" s="137"/>
      <c r="UH109" s="137"/>
      <c r="UI109" s="137"/>
      <c r="UJ109" s="137"/>
      <c r="UK109" s="137"/>
      <c r="UL109" s="137"/>
      <c r="UM109" s="137"/>
      <c r="UN109" s="137"/>
      <c r="UO109" s="137"/>
      <c r="UP109" s="137"/>
      <c r="UQ109" s="137"/>
      <c r="UR109" s="137"/>
      <c r="US109" s="137"/>
      <c r="UT109" s="137"/>
      <c r="UU109" s="137"/>
      <c r="UV109" s="137"/>
      <c r="UW109" s="137"/>
      <c r="UX109" s="137"/>
      <c r="UY109" s="137"/>
      <c r="UZ109" s="137"/>
      <c r="VA109" s="137"/>
      <c r="VB109" s="137"/>
      <c r="VC109" s="137"/>
      <c r="VD109" s="137"/>
      <c r="VE109" s="137"/>
      <c r="VF109" s="137"/>
      <c r="VG109" s="137"/>
      <c r="VH109" s="137"/>
      <c r="VI109" s="137"/>
      <c r="VJ109" s="137"/>
      <c r="VK109" s="137"/>
      <c r="VL109" s="137"/>
      <c r="VM109" s="137"/>
      <c r="VN109" s="137"/>
      <c r="VO109" s="137"/>
      <c r="VP109" s="137"/>
      <c r="VQ109" s="137"/>
      <c r="VR109" s="137"/>
      <c r="VS109" s="137"/>
      <c r="VT109" s="137"/>
      <c r="VU109" s="137"/>
      <c r="VV109" s="137"/>
      <c r="VW109" s="137"/>
      <c r="VX109" s="137"/>
      <c r="VY109" s="137"/>
      <c r="VZ109" s="137"/>
      <c r="WA109" s="137"/>
      <c r="WB109" s="137"/>
      <c r="WC109" s="137"/>
      <c r="WD109" s="137"/>
      <c r="WE109" s="137"/>
      <c r="WF109" s="137"/>
      <c r="WG109" s="137"/>
      <c r="WH109" s="137"/>
      <c r="WI109" s="137"/>
      <c r="WJ109" s="137"/>
      <c r="WK109" s="137"/>
      <c r="WL109" s="137"/>
      <c r="WM109" s="137"/>
      <c r="WN109" s="137"/>
      <c r="WO109" s="137"/>
      <c r="WP109" s="137"/>
      <c r="WQ109" s="137"/>
      <c r="WR109" s="137"/>
      <c r="WS109" s="137"/>
      <c r="WT109" s="137"/>
      <c r="WU109" s="137"/>
      <c r="WV109" s="137"/>
      <c r="WW109" s="137"/>
      <c r="WX109" s="137"/>
      <c r="WY109" s="137"/>
      <c r="WZ109" s="137"/>
      <c r="XA109" s="137"/>
      <c r="XB109" s="137"/>
      <c r="XC109" s="137"/>
      <c r="XD109" s="137"/>
      <c r="XE109" s="137"/>
      <c r="XF109" s="137"/>
      <c r="XG109" s="137"/>
      <c r="XH109" s="137"/>
      <c r="XI109" s="137"/>
      <c r="XJ109" s="137"/>
      <c r="XK109" s="137"/>
      <c r="XL109" s="137"/>
      <c r="XM109" s="137"/>
      <c r="XN109" s="137"/>
      <c r="XO109" s="137"/>
      <c r="XP109" s="137"/>
      <c r="XQ109" s="137"/>
      <c r="XR109" s="137"/>
      <c r="XS109" s="137"/>
      <c r="XT109" s="137"/>
      <c r="XU109" s="137"/>
      <c r="XV109" s="137"/>
      <c r="XW109" s="137"/>
      <c r="XX109" s="137"/>
      <c r="XY109" s="137"/>
      <c r="XZ109" s="137"/>
      <c r="YA109" s="137"/>
      <c r="YB109" s="137"/>
      <c r="YC109" s="137"/>
      <c r="YD109" s="137"/>
      <c r="YE109" s="137"/>
      <c r="YF109" s="137"/>
      <c r="YG109" s="137"/>
      <c r="YH109" s="137"/>
      <c r="YI109" s="137"/>
      <c r="YJ109" s="137"/>
      <c r="YK109" s="137"/>
      <c r="YL109" s="137"/>
      <c r="YM109" s="137"/>
      <c r="YN109" s="137"/>
      <c r="YO109" s="137"/>
      <c r="YP109" s="137"/>
      <c r="YQ109" s="137"/>
      <c r="YR109" s="137"/>
      <c r="YS109" s="137"/>
      <c r="YT109" s="137"/>
      <c r="YU109" s="137"/>
      <c r="YV109" s="137"/>
      <c r="YW109" s="137"/>
      <c r="YX109" s="137"/>
      <c r="YY109" s="137"/>
      <c r="YZ109" s="137"/>
      <c r="ZA109" s="137"/>
      <c r="ZB109" s="137"/>
      <c r="ZC109" s="137"/>
      <c r="ZD109" s="137"/>
      <c r="ZE109" s="137"/>
      <c r="ZF109" s="137"/>
      <c r="ZG109" s="137"/>
      <c r="ZH109" s="137"/>
      <c r="ZI109" s="137"/>
      <c r="ZJ109" s="137"/>
      <c r="ZK109" s="137"/>
      <c r="ZL109" s="137"/>
      <c r="ZM109" s="137"/>
      <c r="ZN109" s="137"/>
      <c r="ZO109" s="137"/>
      <c r="ZP109" s="137"/>
      <c r="ZQ109" s="137"/>
      <c r="ZR109" s="137"/>
      <c r="ZS109" s="137"/>
      <c r="ZT109" s="137"/>
      <c r="ZU109" s="137"/>
      <c r="ZV109" s="137"/>
      <c r="ZW109" s="137"/>
      <c r="ZX109" s="137"/>
      <c r="ZY109" s="137"/>
      <c r="ZZ109" s="137"/>
      <c r="AAA109" s="137"/>
      <c r="AAB109" s="137"/>
      <c r="AAC109" s="137"/>
      <c r="AAD109" s="137"/>
      <c r="AAE109" s="137"/>
      <c r="AAF109" s="137"/>
      <c r="AAG109" s="137"/>
      <c r="AAH109" s="137"/>
      <c r="AAI109" s="137"/>
      <c r="AAJ109" s="137"/>
      <c r="AAK109" s="137"/>
      <c r="AAL109" s="137"/>
      <c r="AAM109" s="137"/>
      <c r="AAN109" s="137"/>
      <c r="AAO109" s="137"/>
      <c r="AAP109" s="137"/>
      <c r="AAQ109" s="137"/>
      <c r="AAR109" s="137"/>
      <c r="AAS109" s="137"/>
      <c r="AAT109" s="137"/>
      <c r="AAU109" s="137"/>
      <c r="AAV109" s="137"/>
      <c r="AAW109" s="137"/>
      <c r="AAX109" s="137"/>
      <c r="AAY109" s="137"/>
      <c r="AAZ109" s="137"/>
      <c r="ABA109" s="137"/>
      <c r="ABB109" s="137"/>
      <c r="ABC109" s="137"/>
      <c r="ABD109" s="137"/>
      <c r="ABE109" s="137"/>
      <c r="ABF109" s="137"/>
      <c r="ABG109" s="137"/>
      <c r="ABH109" s="137"/>
      <c r="ABI109" s="137"/>
      <c r="ABJ109" s="137"/>
      <c r="ABK109" s="137"/>
      <c r="ABL109" s="137"/>
      <c r="ABM109" s="137"/>
      <c r="ABN109" s="137"/>
      <c r="ABO109" s="137"/>
      <c r="ABP109" s="137"/>
      <c r="ABQ109" s="137"/>
      <c r="ABR109" s="137"/>
      <c r="ABS109" s="137"/>
      <c r="ABT109" s="137"/>
      <c r="ABU109" s="137"/>
      <c r="ABV109" s="137"/>
      <c r="ABW109" s="137"/>
      <c r="ABX109" s="137"/>
      <c r="ABY109" s="137"/>
      <c r="ABZ109" s="137"/>
      <c r="ACA109" s="137"/>
      <c r="ACB109" s="137"/>
      <c r="ACC109" s="137"/>
      <c r="ACD109" s="137"/>
      <c r="ACE109" s="137"/>
      <c r="ACF109" s="137"/>
      <c r="ACG109" s="137"/>
      <c r="ACH109" s="137"/>
      <c r="ACI109" s="137"/>
      <c r="ACJ109" s="137"/>
      <c r="ACK109" s="137"/>
      <c r="ACL109" s="137"/>
      <c r="ACM109" s="137"/>
      <c r="ACN109" s="137"/>
      <c r="ACO109" s="137"/>
      <c r="ACP109" s="137"/>
      <c r="ACQ109" s="137"/>
      <c r="ACR109" s="137"/>
      <c r="ACS109" s="137"/>
      <c r="ACT109" s="137"/>
      <c r="ACU109" s="137"/>
      <c r="ACV109" s="137"/>
      <c r="ACW109" s="137"/>
      <c r="ACX109" s="137"/>
      <c r="ACY109" s="137"/>
      <c r="ACZ109" s="137"/>
      <c r="ADA109" s="137"/>
      <c r="ADB109" s="137"/>
      <c r="ADC109" s="137"/>
      <c r="ADD109" s="137"/>
      <c r="ADE109" s="137"/>
      <c r="ADF109" s="137"/>
      <c r="ADG109" s="137"/>
      <c r="ADH109" s="137"/>
      <c r="ADI109" s="137"/>
      <c r="ADJ109" s="137"/>
      <c r="ADK109" s="137"/>
      <c r="ADL109" s="137"/>
      <c r="ADM109" s="137"/>
      <c r="ADN109" s="137"/>
      <c r="ADO109" s="137"/>
      <c r="ADP109" s="137"/>
      <c r="ADQ109" s="137"/>
      <c r="ADR109" s="137"/>
      <c r="ADS109" s="137"/>
      <c r="ADT109" s="137"/>
      <c r="ADU109" s="137"/>
      <c r="ADV109" s="137"/>
      <c r="ADW109" s="137"/>
      <c r="ADX109" s="137"/>
      <c r="ADY109" s="137"/>
      <c r="ADZ109" s="137"/>
      <c r="AEA109" s="137"/>
      <c r="AEB109" s="137"/>
      <c r="AEC109" s="137"/>
      <c r="AED109" s="137"/>
      <c r="AEE109" s="137"/>
      <c r="AEF109" s="137"/>
      <c r="AEG109" s="137"/>
      <c r="AEH109" s="137"/>
      <c r="AEI109" s="137"/>
      <c r="AEJ109" s="137"/>
      <c r="AEK109" s="137"/>
      <c r="AEL109" s="137"/>
      <c r="AEM109" s="137"/>
      <c r="AEN109" s="137"/>
      <c r="AEO109" s="137"/>
      <c r="AEP109" s="137"/>
      <c r="AEQ109" s="137"/>
      <c r="AER109" s="137"/>
      <c r="AES109" s="137"/>
      <c r="AET109" s="137"/>
      <c r="AEU109" s="137"/>
      <c r="AEV109" s="137"/>
      <c r="AEW109" s="137"/>
      <c r="AEX109" s="137"/>
      <c r="AEY109" s="137"/>
      <c r="AEZ109" s="137"/>
      <c r="AFA109" s="137"/>
      <c r="AFB109" s="137"/>
      <c r="AFC109" s="137"/>
      <c r="AFD109" s="137"/>
      <c r="AFE109" s="137"/>
      <c r="AFF109" s="137"/>
      <c r="AFG109" s="137"/>
      <c r="AFH109" s="137"/>
      <c r="AFI109" s="137"/>
      <c r="AFJ109" s="137"/>
      <c r="AFK109" s="137"/>
      <c r="AFL109" s="137"/>
      <c r="AFM109" s="137"/>
      <c r="AFN109" s="137"/>
      <c r="AFO109" s="137"/>
      <c r="AFP109" s="137"/>
      <c r="AFQ109" s="137"/>
      <c r="AFR109" s="137"/>
      <c r="AFS109" s="137"/>
      <c r="AFT109" s="137"/>
      <c r="AFU109" s="137"/>
      <c r="AFV109" s="137"/>
      <c r="AFW109" s="137"/>
      <c r="AFX109" s="137"/>
      <c r="AFY109" s="137"/>
      <c r="AFZ109" s="137"/>
      <c r="AGA109" s="137"/>
      <c r="AGB109" s="137"/>
      <c r="AGC109" s="137"/>
      <c r="AGD109" s="137"/>
      <c r="AGE109" s="137"/>
      <c r="AGF109" s="137"/>
      <c r="AGG109" s="137"/>
      <c r="AGH109" s="137"/>
      <c r="AGI109" s="137"/>
      <c r="AGJ109" s="137"/>
      <c r="AGK109" s="137"/>
      <c r="AGL109" s="137"/>
      <c r="AGM109" s="137"/>
      <c r="AGN109" s="137"/>
      <c r="AGO109" s="137"/>
      <c r="AGP109" s="137"/>
      <c r="AGQ109" s="137"/>
      <c r="AGR109" s="137"/>
      <c r="AGS109" s="137"/>
      <c r="AGT109" s="137"/>
      <c r="AGU109" s="137"/>
      <c r="AGV109" s="137"/>
      <c r="AGW109" s="137"/>
      <c r="AGX109" s="137"/>
      <c r="AGY109" s="137"/>
      <c r="AGZ109" s="137"/>
      <c r="AHA109" s="137"/>
      <c r="AHB109" s="137"/>
      <c r="AHC109" s="137"/>
      <c r="AHD109" s="137"/>
      <c r="AHE109" s="137"/>
      <c r="AHF109" s="137"/>
      <c r="AHG109" s="137"/>
      <c r="AHH109" s="137"/>
      <c r="AHI109" s="137"/>
      <c r="AHJ109" s="137"/>
      <c r="AHK109" s="137"/>
      <c r="AHL109" s="137"/>
      <c r="AHM109" s="137"/>
      <c r="AHN109" s="137"/>
      <c r="AHO109" s="137"/>
      <c r="AHP109" s="137"/>
      <c r="AHQ109" s="137"/>
      <c r="AHR109" s="137"/>
      <c r="AHS109" s="137"/>
      <c r="AHT109" s="137"/>
      <c r="AHU109" s="137"/>
      <c r="AHV109" s="137"/>
      <c r="AHW109" s="137"/>
      <c r="AHX109" s="137"/>
      <c r="AHY109" s="137"/>
      <c r="AHZ109" s="137"/>
      <c r="AIA109" s="137"/>
      <c r="AIB109" s="137"/>
      <c r="AIC109" s="137"/>
      <c r="AID109" s="137"/>
      <c r="AIE109" s="137"/>
      <c r="AIF109" s="137"/>
      <c r="AIG109" s="137"/>
      <c r="AIH109" s="137"/>
      <c r="AII109" s="137"/>
      <c r="AIJ109" s="137"/>
      <c r="AIK109" s="137"/>
      <c r="AIL109" s="137"/>
      <c r="AIM109" s="137"/>
      <c r="AIN109" s="137"/>
      <c r="AIO109" s="137"/>
      <c r="AIP109" s="137"/>
      <c r="AIQ109" s="137"/>
      <c r="AIR109" s="137"/>
      <c r="AIS109" s="137"/>
      <c r="AIT109" s="137"/>
      <c r="AIU109" s="137"/>
      <c r="AIV109" s="137"/>
      <c r="AIW109" s="137"/>
      <c r="AIX109" s="137"/>
      <c r="AIY109" s="137"/>
      <c r="AIZ109" s="137"/>
      <c r="AJA109" s="137"/>
      <c r="AJB109" s="137"/>
      <c r="AJC109" s="137"/>
      <c r="AJD109" s="137"/>
      <c r="AJE109" s="137"/>
      <c r="AJF109" s="137"/>
      <c r="AJG109" s="137"/>
      <c r="AJH109" s="137"/>
      <c r="AJI109" s="137"/>
      <c r="AJJ109" s="137"/>
      <c r="AJK109" s="137"/>
      <c r="AJL109" s="137"/>
      <c r="AJM109" s="137"/>
      <c r="AJN109" s="137"/>
      <c r="AJO109" s="137"/>
      <c r="AJP109" s="137"/>
      <c r="AJQ109" s="137"/>
      <c r="AJR109" s="137"/>
      <c r="AJS109" s="137"/>
      <c r="AJT109" s="137"/>
      <c r="AJU109" s="137"/>
      <c r="AJV109" s="137"/>
      <c r="AJW109" s="137"/>
      <c r="AJX109" s="137"/>
      <c r="AJY109" s="137"/>
      <c r="AJZ109" s="137"/>
      <c r="AKA109" s="137"/>
      <c r="AKB109" s="137"/>
      <c r="AKC109" s="137"/>
      <c r="AKD109" s="137"/>
      <c r="AKE109" s="137"/>
      <c r="AKF109" s="137"/>
      <c r="AKG109" s="137"/>
      <c r="AKH109" s="137"/>
      <c r="AKI109" s="137"/>
      <c r="AKJ109" s="137"/>
      <c r="AKK109" s="137"/>
      <c r="AKL109" s="137"/>
      <c r="AKM109" s="137"/>
      <c r="AKN109" s="137"/>
      <c r="AKO109" s="137"/>
      <c r="AKP109" s="137"/>
      <c r="AKQ109" s="137"/>
      <c r="AKR109" s="137"/>
      <c r="AKS109" s="137"/>
      <c r="AKT109" s="137"/>
      <c r="AKU109" s="137"/>
      <c r="AKV109" s="137"/>
      <c r="AKW109" s="137"/>
      <c r="AKX109" s="137"/>
      <c r="AKY109" s="137"/>
      <c r="AKZ109" s="137"/>
      <c r="ALA109" s="137"/>
      <c r="ALB109" s="137"/>
      <c r="ALC109" s="137"/>
      <c r="ALD109" s="137"/>
      <c r="ALE109" s="137"/>
      <c r="ALF109" s="137"/>
      <c r="ALG109" s="137"/>
      <c r="ALH109" s="137"/>
      <c r="ALI109" s="137"/>
      <c r="ALJ109" s="137"/>
      <c r="ALK109" s="137"/>
      <c r="ALL109" s="137"/>
      <c r="ALM109" s="137"/>
      <c r="ALN109" s="137"/>
      <c r="ALO109" s="137"/>
      <c r="ALP109" s="137"/>
      <c r="ALQ109" s="137"/>
      <c r="ALR109" s="137"/>
      <c r="ALS109" s="137"/>
      <c r="ALT109" s="137"/>
      <c r="ALU109" s="137"/>
      <c r="ALV109" s="137"/>
      <c r="ALW109" s="137"/>
      <c r="ALX109" s="137"/>
      <c r="ALY109" s="137"/>
      <c r="ALZ109" s="137"/>
      <c r="AMA109" s="137"/>
      <c r="AMB109" s="137"/>
      <c r="AMC109" s="137"/>
      <c r="AMD109" s="137"/>
      <c r="AME109" s="137"/>
      <c r="AMF109" s="137"/>
      <c r="AMG109" s="137"/>
      <c r="AMH109" s="137"/>
      <c r="AMI109" s="137"/>
      <c r="AMJ109" s="137"/>
      <c r="AMK109" s="137"/>
      <c r="AML109" s="137"/>
      <c r="AMM109" s="137"/>
      <c r="AMN109" s="137"/>
      <c r="AMO109" s="137"/>
      <c r="AMP109" s="137"/>
      <c r="AMQ109" s="137"/>
      <c r="AMR109" s="137"/>
      <c r="AMS109" s="137"/>
      <c r="AMT109" s="137"/>
      <c r="AMU109" s="137"/>
      <c r="AMV109" s="137"/>
      <c r="AMW109" s="137"/>
      <c r="AMX109" s="137"/>
      <c r="AMY109" s="137"/>
      <c r="AMZ109" s="137"/>
      <c r="ANA109" s="137"/>
      <c r="ANB109" s="137"/>
      <c r="ANC109" s="137"/>
      <c r="AND109" s="137"/>
      <c r="ANE109" s="137"/>
      <c r="ANF109" s="137"/>
      <c r="ANG109" s="137"/>
      <c r="ANH109" s="137"/>
      <c r="ANI109" s="137"/>
      <c r="ANJ109" s="137"/>
      <c r="ANK109" s="137"/>
      <c r="ANL109" s="137"/>
      <c r="ANM109" s="137"/>
      <c r="ANN109" s="137"/>
      <c r="ANO109" s="137"/>
      <c r="ANP109" s="137"/>
      <c r="ANQ109" s="137"/>
      <c r="ANR109" s="137"/>
      <c r="ANS109" s="137"/>
      <c r="ANT109" s="137"/>
      <c r="ANU109" s="137"/>
      <c r="ANV109" s="137"/>
      <c r="ANW109" s="137"/>
      <c r="ANX109" s="137"/>
      <c r="ANY109" s="137"/>
      <c r="ANZ109" s="137"/>
      <c r="AOA109" s="137"/>
      <c r="AOB109" s="137"/>
      <c r="AOC109" s="137"/>
      <c r="AOD109" s="137"/>
      <c r="AOE109" s="137"/>
      <c r="AOF109" s="137"/>
      <c r="AOG109" s="137"/>
      <c r="AOH109" s="137"/>
      <c r="AOI109" s="137"/>
      <c r="AOJ109" s="137"/>
      <c r="AOK109" s="137"/>
      <c r="AOL109" s="137"/>
      <c r="AOM109" s="137"/>
      <c r="AON109" s="137"/>
      <c r="AOO109" s="137"/>
      <c r="AOP109" s="137"/>
      <c r="AOQ109" s="137"/>
      <c r="AOR109" s="137"/>
      <c r="AOS109" s="137"/>
      <c r="AOT109" s="137"/>
      <c r="AOU109" s="137"/>
      <c r="AOV109" s="137"/>
      <c r="AOW109" s="137"/>
      <c r="AOX109" s="137"/>
      <c r="AOY109" s="137"/>
      <c r="AOZ109" s="137"/>
      <c r="APA109" s="137"/>
      <c r="APB109" s="137"/>
      <c r="APC109" s="137"/>
      <c r="APD109" s="137"/>
      <c r="APE109" s="137"/>
      <c r="APF109" s="137"/>
      <c r="APG109" s="137"/>
      <c r="APH109" s="137"/>
      <c r="API109" s="137"/>
      <c r="APJ109" s="137"/>
      <c r="APK109" s="137"/>
      <c r="APL109" s="137"/>
      <c r="APM109" s="137"/>
      <c r="APN109" s="137"/>
      <c r="APO109" s="137"/>
      <c r="APP109" s="137"/>
      <c r="APQ109" s="137"/>
      <c r="APR109" s="137"/>
      <c r="APS109" s="137"/>
      <c r="APT109" s="137"/>
      <c r="APU109" s="137"/>
      <c r="APV109" s="137"/>
      <c r="APW109" s="137"/>
      <c r="APX109" s="137"/>
      <c r="APY109" s="137"/>
      <c r="APZ109" s="137"/>
      <c r="AQA109" s="137"/>
      <c r="AQB109" s="137"/>
      <c r="AQC109" s="137"/>
      <c r="AQD109" s="137"/>
      <c r="AQE109" s="137"/>
      <c r="AQF109" s="137"/>
      <c r="AQG109" s="137"/>
      <c r="AQH109" s="137"/>
      <c r="AQI109" s="137"/>
      <c r="AQJ109" s="137"/>
      <c r="AQK109" s="137"/>
      <c r="AQL109" s="137"/>
      <c r="AQM109" s="137"/>
      <c r="AQN109" s="137"/>
      <c r="AQO109" s="137"/>
      <c r="AQP109" s="137"/>
      <c r="AQQ109" s="137"/>
      <c r="AQR109" s="137"/>
      <c r="AQS109" s="137"/>
      <c r="AQT109" s="137"/>
      <c r="AQU109" s="137"/>
      <c r="AQV109" s="137"/>
      <c r="AQW109" s="137"/>
      <c r="AQX109" s="137"/>
      <c r="AQY109" s="137"/>
      <c r="AQZ109" s="137"/>
      <c r="ARA109" s="137"/>
      <c r="ARB109" s="137"/>
      <c r="ARC109" s="137"/>
      <c r="ARD109" s="137"/>
      <c r="ARE109" s="137"/>
      <c r="ARF109" s="137"/>
      <c r="ARG109" s="137"/>
      <c r="ARH109" s="137"/>
      <c r="ARI109" s="137"/>
      <c r="ARJ109" s="137"/>
      <c r="ARK109" s="137"/>
      <c r="ARL109" s="137"/>
      <c r="ARM109" s="137"/>
      <c r="ARN109" s="137"/>
      <c r="ARO109" s="137"/>
      <c r="ARP109" s="137"/>
      <c r="ARQ109" s="137"/>
      <c r="ARR109" s="137"/>
      <c r="ARS109" s="137"/>
      <c r="ART109" s="137"/>
      <c r="ARU109" s="137"/>
      <c r="ARV109" s="137"/>
      <c r="ARW109" s="137"/>
      <c r="ARX109" s="137"/>
      <c r="ARY109" s="137"/>
      <c r="ARZ109" s="137"/>
      <c r="ASA109" s="137"/>
      <c r="ASB109" s="137"/>
      <c r="ASC109" s="137"/>
      <c r="ASD109" s="137"/>
      <c r="ASE109" s="137"/>
      <c r="ASF109" s="137"/>
      <c r="ASG109" s="137"/>
      <c r="ASH109" s="137"/>
      <c r="ASI109" s="137"/>
      <c r="ASJ109" s="137"/>
      <c r="ASK109" s="137"/>
      <c r="ASL109" s="137"/>
      <c r="ASM109" s="137"/>
      <c r="ASN109" s="137"/>
      <c r="ASO109" s="137"/>
      <c r="ASP109" s="137"/>
      <c r="ASQ109" s="137"/>
      <c r="ASR109" s="137"/>
      <c r="ASS109" s="137"/>
      <c r="AST109" s="137"/>
      <c r="ASU109" s="137"/>
      <c r="ASV109" s="137"/>
      <c r="ASW109" s="137"/>
      <c r="ASX109" s="137"/>
      <c r="ASY109" s="137"/>
      <c r="ASZ109" s="137"/>
      <c r="ATA109" s="137"/>
      <c r="ATB109" s="137"/>
      <c r="ATC109" s="137"/>
      <c r="ATD109" s="137"/>
      <c r="ATE109" s="137"/>
      <c r="ATF109" s="137"/>
      <c r="ATG109" s="137"/>
      <c r="ATH109" s="137"/>
      <c r="ATI109" s="137"/>
      <c r="ATJ109" s="137"/>
      <c r="ATK109" s="137"/>
      <c r="ATL109" s="137"/>
      <c r="ATM109" s="137"/>
      <c r="ATN109" s="137"/>
      <c r="ATO109" s="137"/>
      <c r="ATP109" s="137"/>
      <c r="ATQ109" s="137"/>
      <c r="ATR109" s="137"/>
      <c r="ATS109" s="137"/>
      <c r="ATT109" s="137"/>
      <c r="ATU109" s="137"/>
      <c r="ATV109" s="137"/>
      <c r="ATW109" s="137"/>
      <c r="ATX109" s="137"/>
      <c r="ATY109" s="137"/>
      <c r="ATZ109" s="137"/>
      <c r="AUA109" s="137"/>
      <c r="AUB109" s="137"/>
      <c r="AUC109" s="137"/>
      <c r="AUD109" s="137"/>
      <c r="AUE109" s="137"/>
      <c r="AUF109" s="137"/>
      <c r="AUG109" s="137"/>
      <c r="AUH109" s="137"/>
      <c r="AUI109" s="137"/>
      <c r="AUJ109" s="137"/>
      <c r="AUK109" s="137"/>
      <c r="AUL109" s="137"/>
      <c r="AUM109" s="137"/>
      <c r="AUN109" s="137"/>
      <c r="AUO109" s="137"/>
      <c r="AUP109" s="137"/>
      <c r="AUQ109" s="137"/>
      <c r="AUR109" s="137"/>
      <c r="AUS109" s="137"/>
      <c r="AUT109" s="137"/>
      <c r="AUU109" s="137"/>
      <c r="AUV109" s="137"/>
      <c r="AUW109" s="137"/>
      <c r="AUX109" s="137"/>
      <c r="AUY109" s="137"/>
      <c r="AUZ109" s="137"/>
      <c r="AVA109" s="137"/>
      <c r="AVB109" s="137"/>
      <c r="AVC109" s="137"/>
      <c r="AVD109" s="137"/>
      <c r="AVE109" s="137"/>
      <c r="AVF109" s="137"/>
      <c r="AVG109" s="137"/>
      <c r="AVH109" s="137"/>
      <c r="AVI109" s="137"/>
      <c r="AVJ109" s="137"/>
      <c r="AVK109" s="137"/>
      <c r="AVL109" s="137"/>
      <c r="AVM109" s="137"/>
      <c r="AVN109" s="137"/>
      <c r="AVO109" s="137"/>
      <c r="AVP109" s="137"/>
      <c r="AVQ109" s="137"/>
      <c r="AVR109" s="137"/>
      <c r="AVS109" s="137"/>
      <c r="AVT109" s="137"/>
      <c r="AVU109" s="137"/>
      <c r="AVV109" s="137"/>
      <c r="AVW109" s="137"/>
      <c r="AVX109" s="137"/>
      <c r="AVY109" s="137"/>
      <c r="AVZ109" s="137"/>
      <c r="AWA109" s="137"/>
      <c r="AWB109" s="137"/>
      <c r="AWC109" s="137"/>
      <c r="AWD109" s="137"/>
      <c r="AWE109" s="137"/>
      <c r="AWF109" s="137"/>
      <c r="AWG109" s="137"/>
      <c r="AWH109" s="137"/>
      <c r="AWI109" s="137"/>
      <c r="AWJ109" s="137"/>
      <c r="AWK109" s="137"/>
      <c r="AWL109" s="137"/>
      <c r="AWM109" s="137"/>
      <c r="AWN109" s="137"/>
      <c r="AWO109" s="137"/>
      <c r="AWP109" s="137"/>
      <c r="AWQ109" s="137"/>
      <c r="AWR109" s="137"/>
      <c r="AWS109" s="137"/>
      <c r="AWT109" s="137"/>
      <c r="AWU109" s="137"/>
      <c r="AWV109" s="137"/>
      <c r="AWW109" s="137"/>
      <c r="AWX109" s="137"/>
      <c r="AWY109" s="137"/>
      <c r="AWZ109" s="137"/>
      <c r="AXA109" s="137"/>
      <c r="AXB109" s="137"/>
      <c r="AXC109" s="137"/>
      <c r="AXD109" s="137"/>
      <c r="AXE109" s="137"/>
      <c r="AXF109" s="137"/>
      <c r="AXG109" s="137"/>
      <c r="AXH109" s="137"/>
      <c r="AXI109" s="137"/>
      <c r="AXJ109" s="137"/>
      <c r="AXK109" s="137"/>
      <c r="AXL109" s="137"/>
      <c r="AXM109" s="137"/>
      <c r="AXN109" s="137"/>
      <c r="AXO109" s="137"/>
      <c r="AXP109" s="137"/>
      <c r="AXQ109" s="137"/>
      <c r="AXR109" s="137"/>
      <c r="AXS109" s="137"/>
      <c r="AXT109" s="137"/>
      <c r="AXU109" s="137"/>
      <c r="AXV109" s="137"/>
      <c r="AXW109" s="137"/>
      <c r="AXX109" s="137"/>
      <c r="AXY109" s="137"/>
      <c r="AXZ109" s="137"/>
      <c r="AYA109" s="137"/>
      <c r="AYB109" s="137"/>
      <c r="AYC109" s="137"/>
      <c r="AYD109" s="137"/>
      <c r="AYE109" s="137"/>
      <c r="AYF109" s="137"/>
      <c r="AYG109" s="137"/>
      <c r="AYH109" s="137"/>
      <c r="AYI109" s="137"/>
      <c r="AYJ109" s="137"/>
      <c r="AYK109" s="137"/>
      <c r="AYL109" s="137"/>
      <c r="AYM109" s="137"/>
      <c r="AYN109" s="137"/>
      <c r="AYO109" s="137"/>
      <c r="AYP109" s="137"/>
      <c r="AYQ109" s="137"/>
      <c r="AYR109" s="137"/>
      <c r="AYS109" s="137"/>
      <c r="AYT109" s="137"/>
      <c r="AYU109" s="137"/>
      <c r="AYV109" s="137"/>
      <c r="AYW109" s="137"/>
      <c r="AYX109" s="137"/>
      <c r="AYY109" s="137"/>
      <c r="AYZ109" s="137"/>
      <c r="AZA109" s="137"/>
      <c r="AZB109" s="137"/>
      <c r="AZC109" s="137"/>
      <c r="AZD109" s="137"/>
      <c r="AZE109" s="137"/>
      <c r="AZF109" s="137"/>
      <c r="AZG109" s="137"/>
      <c r="AZH109" s="137"/>
      <c r="AZI109" s="137"/>
      <c r="AZJ109" s="137"/>
      <c r="AZK109" s="137"/>
      <c r="AZL109" s="137"/>
      <c r="AZM109" s="137"/>
      <c r="AZN109" s="137"/>
      <c r="AZO109" s="137"/>
      <c r="AZP109" s="137"/>
      <c r="AZQ109" s="137"/>
      <c r="AZR109" s="137"/>
      <c r="AZS109" s="137"/>
      <c r="AZT109" s="137"/>
      <c r="AZU109" s="137"/>
      <c r="AZV109" s="137"/>
      <c r="AZW109" s="137"/>
      <c r="AZX109" s="137"/>
      <c r="AZY109" s="137"/>
      <c r="AZZ109" s="137"/>
      <c r="BAA109" s="137"/>
      <c r="BAB109" s="137"/>
      <c r="BAC109" s="137"/>
      <c r="BAD109" s="137"/>
      <c r="BAE109" s="137"/>
      <c r="BAF109" s="137"/>
      <c r="BAG109" s="137"/>
      <c r="BAH109" s="137"/>
      <c r="BAI109" s="137"/>
      <c r="BAJ109" s="137"/>
      <c r="BAK109" s="137"/>
      <c r="BAL109" s="137"/>
      <c r="BAM109" s="137"/>
      <c r="BAN109" s="137"/>
      <c r="BAO109" s="137"/>
      <c r="BAP109" s="137"/>
      <c r="BAQ109" s="137"/>
      <c r="BAR109" s="137"/>
      <c r="BAS109" s="137"/>
      <c r="BAT109" s="137"/>
      <c r="BAU109" s="137"/>
      <c r="BAV109" s="137"/>
      <c r="BAW109" s="137"/>
      <c r="BAX109" s="137"/>
      <c r="BAY109" s="137"/>
      <c r="BAZ109" s="137"/>
      <c r="BBA109" s="137"/>
      <c r="BBB109" s="137"/>
      <c r="BBC109" s="137"/>
      <c r="BBD109" s="137"/>
      <c r="BBE109" s="137"/>
      <c r="BBF109" s="137"/>
      <c r="BBG109" s="137"/>
      <c r="BBH109" s="137"/>
      <c r="BBI109" s="137"/>
      <c r="BBJ109" s="137"/>
      <c r="BBK109" s="137"/>
      <c r="BBL109" s="137"/>
      <c r="BBM109" s="137"/>
      <c r="BBN109" s="137"/>
      <c r="BBO109" s="137"/>
      <c r="BBP109" s="137"/>
      <c r="BBQ109" s="137"/>
      <c r="BBR109" s="137"/>
      <c r="BBS109" s="137"/>
      <c r="BBT109" s="137"/>
      <c r="BBU109" s="137"/>
      <c r="BBV109" s="137"/>
      <c r="BBW109" s="137"/>
      <c r="BBX109" s="137"/>
      <c r="BBY109" s="137"/>
      <c r="BBZ109" s="137"/>
      <c r="BCA109" s="137"/>
      <c r="BCB109" s="137"/>
      <c r="BCC109" s="137"/>
      <c r="BCD109" s="137"/>
      <c r="BCE109" s="137"/>
      <c r="BCF109" s="137"/>
      <c r="BCG109" s="137"/>
      <c r="BCH109" s="137"/>
      <c r="BCI109" s="137"/>
      <c r="BCJ109" s="137"/>
      <c r="BCK109" s="137"/>
      <c r="BCL109" s="137"/>
      <c r="BCM109" s="137"/>
      <c r="BCN109" s="137"/>
      <c r="BCO109" s="137"/>
      <c r="BCP109" s="137"/>
      <c r="BCQ109" s="137"/>
      <c r="BCR109" s="137"/>
      <c r="BCS109" s="137"/>
      <c r="BCT109" s="137"/>
      <c r="BCU109" s="137"/>
      <c r="BCV109" s="137"/>
      <c r="BCW109" s="137"/>
      <c r="BCX109" s="137"/>
      <c r="BCY109" s="137"/>
      <c r="BCZ109" s="137"/>
      <c r="BDA109" s="137"/>
      <c r="BDB109" s="137"/>
      <c r="BDC109" s="137"/>
      <c r="BDD109" s="137"/>
      <c r="BDE109" s="137"/>
      <c r="BDF109" s="137"/>
      <c r="BDG109" s="137"/>
      <c r="BDH109" s="137"/>
      <c r="BDI109" s="137"/>
      <c r="BDJ109" s="137"/>
      <c r="BDK109" s="137"/>
      <c r="BDL109" s="137"/>
      <c r="BDM109" s="137"/>
      <c r="BDN109" s="137"/>
      <c r="BDO109" s="137"/>
      <c r="BDP109" s="137"/>
      <c r="BDQ109" s="137"/>
      <c r="BDR109" s="137"/>
      <c r="BDS109" s="137"/>
      <c r="BDT109" s="137"/>
      <c r="BDU109" s="137"/>
      <c r="BDV109" s="137"/>
      <c r="BDW109" s="137"/>
      <c r="BDX109" s="137"/>
      <c r="BDY109" s="137"/>
      <c r="BDZ109" s="137"/>
      <c r="BEA109" s="137"/>
      <c r="BEB109" s="137"/>
      <c r="BEC109" s="137"/>
      <c r="BED109" s="137"/>
      <c r="BEE109" s="137"/>
      <c r="BEF109" s="137"/>
      <c r="BEG109" s="137"/>
      <c r="BEH109" s="137"/>
      <c r="BEI109" s="137"/>
      <c r="BEJ109" s="137"/>
      <c r="BEK109" s="137"/>
      <c r="BEL109" s="137"/>
      <c r="BEM109" s="137"/>
      <c r="BEN109" s="137"/>
      <c r="BEO109" s="137"/>
      <c r="BEP109" s="137"/>
      <c r="BEQ109" s="137"/>
      <c r="BER109" s="137"/>
      <c r="BES109" s="137"/>
      <c r="BET109" s="137"/>
      <c r="BEU109" s="137"/>
      <c r="BEV109" s="137"/>
      <c r="BEW109" s="137"/>
      <c r="BEX109" s="137"/>
      <c r="BEY109" s="137"/>
      <c r="BEZ109" s="137"/>
      <c r="BFA109" s="137"/>
      <c r="BFB109" s="137"/>
      <c r="BFC109" s="137"/>
      <c r="BFD109" s="137"/>
      <c r="BFE109" s="137"/>
      <c r="BFF109" s="137"/>
      <c r="BFG109" s="137"/>
      <c r="BFH109" s="137"/>
      <c r="BFI109" s="137"/>
      <c r="BFJ109" s="137"/>
      <c r="BFK109" s="137"/>
      <c r="BFL109" s="137"/>
      <c r="BFM109" s="137"/>
      <c r="BFN109" s="137"/>
      <c r="BFO109" s="137"/>
      <c r="BFP109" s="137"/>
      <c r="BFQ109" s="137"/>
      <c r="BFR109" s="137"/>
      <c r="BFS109" s="137"/>
      <c r="BFT109" s="137"/>
      <c r="BFU109" s="137"/>
      <c r="BFV109" s="137"/>
      <c r="BFW109" s="137"/>
      <c r="BFX109" s="137"/>
      <c r="BFY109" s="137"/>
      <c r="BFZ109" s="137"/>
      <c r="BGA109" s="137"/>
      <c r="BGB109" s="137"/>
      <c r="BGC109" s="137"/>
      <c r="BGD109" s="137"/>
      <c r="BGE109" s="137"/>
      <c r="BGF109" s="137"/>
      <c r="BGG109" s="137"/>
      <c r="BGH109" s="137"/>
      <c r="BGI109" s="137"/>
      <c r="BGJ109" s="137"/>
      <c r="BGK109" s="137"/>
      <c r="BGL109" s="137"/>
      <c r="BGM109" s="137"/>
      <c r="BGN109" s="137"/>
      <c r="BGO109" s="137"/>
      <c r="BGP109" s="137"/>
      <c r="BGQ109" s="137"/>
      <c r="BGR109" s="137"/>
      <c r="BGS109" s="137"/>
      <c r="BGT109" s="137"/>
      <c r="BGU109" s="137"/>
      <c r="BGV109" s="137"/>
      <c r="BGW109" s="137"/>
      <c r="BGX109" s="137"/>
      <c r="BGY109" s="137"/>
      <c r="BGZ109" s="137"/>
      <c r="BHA109" s="137"/>
      <c r="BHB109" s="137"/>
      <c r="BHC109" s="137"/>
      <c r="BHD109" s="137"/>
      <c r="BHE109" s="137"/>
      <c r="BHF109" s="137"/>
      <c r="BHG109" s="137"/>
      <c r="BHH109" s="137"/>
      <c r="BHI109" s="137"/>
      <c r="BHJ109" s="137"/>
      <c r="BHK109" s="137"/>
      <c r="BHL109" s="137"/>
      <c r="BHM109" s="137"/>
      <c r="BHN109" s="137"/>
      <c r="BHO109" s="137"/>
      <c r="BHP109" s="137"/>
      <c r="BHQ109" s="137"/>
      <c r="BHR109" s="137"/>
      <c r="BHS109" s="137"/>
      <c r="BHT109" s="137"/>
      <c r="BHU109" s="137"/>
      <c r="BHV109" s="137"/>
      <c r="BHW109" s="137"/>
      <c r="BHX109" s="137"/>
      <c r="BHY109" s="137"/>
      <c r="BHZ109" s="137"/>
      <c r="BIA109" s="137"/>
      <c r="BIB109" s="137"/>
      <c r="BIC109" s="137"/>
      <c r="BID109" s="137"/>
      <c r="BIE109" s="137"/>
      <c r="BIF109" s="137"/>
      <c r="BIG109" s="137"/>
      <c r="BIH109" s="137"/>
      <c r="BII109" s="137"/>
      <c r="BIJ109" s="137"/>
      <c r="BIK109" s="137"/>
      <c r="BIL109" s="137"/>
      <c r="BIM109" s="137"/>
      <c r="BIN109" s="137"/>
      <c r="BIO109" s="137"/>
      <c r="BIP109" s="137"/>
      <c r="BIQ109" s="137"/>
      <c r="BIR109" s="137"/>
      <c r="BIS109" s="137"/>
      <c r="BIT109" s="137"/>
      <c r="BIU109" s="137"/>
      <c r="BIV109" s="137"/>
      <c r="BIW109" s="137"/>
      <c r="BIX109" s="137"/>
      <c r="BIY109" s="137"/>
      <c r="BIZ109" s="137"/>
      <c r="BJA109" s="137"/>
      <c r="BJB109" s="137"/>
      <c r="BJC109" s="137"/>
      <c r="BJD109" s="137"/>
      <c r="BJE109" s="137"/>
      <c r="BJF109" s="137"/>
      <c r="BJG109" s="137"/>
      <c r="BJH109" s="137"/>
      <c r="BJI109" s="137"/>
      <c r="BJJ109" s="137"/>
      <c r="BJK109" s="137"/>
      <c r="BJL109" s="137"/>
      <c r="BJM109" s="137"/>
      <c r="BJN109" s="137"/>
      <c r="BJO109" s="137"/>
      <c r="BJP109" s="137"/>
      <c r="BJQ109" s="137"/>
      <c r="BJR109" s="137"/>
      <c r="BJS109" s="137"/>
      <c r="BJT109" s="137"/>
      <c r="BJU109" s="137"/>
      <c r="BJV109" s="137"/>
      <c r="BJW109" s="137"/>
      <c r="BJX109" s="137"/>
      <c r="BJY109" s="137"/>
      <c r="BJZ109" s="137"/>
      <c r="BKA109" s="137"/>
      <c r="BKB109" s="137"/>
      <c r="BKC109" s="137"/>
      <c r="BKD109" s="137"/>
      <c r="BKE109" s="137"/>
      <c r="BKF109" s="137"/>
      <c r="BKG109" s="137"/>
      <c r="BKH109" s="137"/>
      <c r="BKI109" s="137"/>
      <c r="BKJ109" s="137"/>
      <c r="BKK109" s="137"/>
      <c r="BKL109" s="137"/>
      <c r="BKM109" s="137"/>
      <c r="BKN109" s="137"/>
      <c r="BKO109" s="137"/>
      <c r="BKP109" s="137"/>
      <c r="BKQ109" s="137"/>
      <c r="BKR109" s="137"/>
      <c r="BKS109" s="137"/>
      <c r="BKT109" s="137"/>
      <c r="BKU109" s="137"/>
      <c r="BKV109" s="137"/>
      <c r="BKW109" s="137"/>
      <c r="BKX109" s="137"/>
      <c r="BKY109" s="137"/>
      <c r="BKZ109" s="137"/>
      <c r="BLA109" s="137"/>
      <c r="BLB109" s="137"/>
      <c r="BLC109" s="137"/>
      <c r="BLD109" s="137"/>
      <c r="BLE109" s="137"/>
      <c r="BLF109" s="137"/>
      <c r="BLG109" s="137"/>
      <c r="BLH109" s="137"/>
      <c r="BLI109" s="137"/>
      <c r="BLJ109" s="137"/>
      <c r="BLK109" s="137"/>
      <c r="BLL109" s="137"/>
      <c r="BLM109" s="137"/>
      <c r="BLN109" s="137"/>
      <c r="BLO109" s="137"/>
      <c r="BLP109" s="137"/>
      <c r="BLQ109" s="137"/>
      <c r="BLR109" s="137"/>
      <c r="BLS109" s="137"/>
      <c r="BLT109" s="137"/>
      <c r="BLU109" s="137"/>
      <c r="BLV109" s="137"/>
      <c r="BLW109" s="137"/>
      <c r="BLX109" s="137"/>
      <c r="BLY109" s="137"/>
      <c r="BLZ109" s="137"/>
      <c r="BMA109" s="137"/>
      <c r="BMB109" s="137"/>
      <c r="BMC109" s="137"/>
      <c r="BMD109" s="137"/>
      <c r="BME109" s="137"/>
      <c r="BMF109" s="137"/>
      <c r="BMG109" s="137"/>
      <c r="BMH109" s="137"/>
      <c r="BMI109" s="137"/>
      <c r="BMJ109" s="137"/>
      <c r="BMK109" s="137"/>
      <c r="BML109" s="137"/>
      <c r="BMM109" s="137"/>
      <c r="BMN109" s="137"/>
      <c r="BMO109" s="137"/>
      <c r="BMP109" s="137"/>
      <c r="BMQ109" s="137"/>
      <c r="BMR109" s="137"/>
      <c r="BMS109" s="137"/>
      <c r="BMT109" s="137"/>
      <c r="BMU109" s="137"/>
      <c r="BMV109" s="137"/>
      <c r="BMW109" s="137"/>
      <c r="BMX109" s="137"/>
      <c r="BMY109" s="137"/>
      <c r="BMZ109" s="137"/>
      <c r="BNA109" s="137"/>
      <c r="BNB109" s="137"/>
      <c r="BNC109" s="137"/>
      <c r="BND109" s="137"/>
      <c r="BNE109" s="137"/>
      <c r="BNF109" s="137"/>
      <c r="BNG109" s="137"/>
      <c r="BNH109" s="137"/>
      <c r="BNI109" s="137"/>
      <c r="BNJ109" s="137"/>
      <c r="BNK109" s="137"/>
      <c r="BNL109" s="137"/>
      <c r="BNM109" s="137"/>
      <c r="BNN109" s="137"/>
      <c r="BNO109" s="137"/>
      <c r="BNP109" s="137"/>
      <c r="BNQ109" s="137"/>
      <c r="BNR109" s="137"/>
      <c r="BNS109" s="137"/>
      <c r="BNT109" s="137"/>
      <c r="BNU109" s="137"/>
      <c r="BNV109" s="137"/>
      <c r="BNW109" s="137"/>
      <c r="BNX109" s="137"/>
      <c r="BNY109" s="137"/>
      <c r="BNZ109" s="137"/>
      <c r="BOA109" s="137"/>
      <c r="BOB109" s="137"/>
      <c r="BOC109" s="137"/>
      <c r="BOD109" s="137"/>
      <c r="BOE109" s="137"/>
      <c r="BOF109" s="137"/>
      <c r="BOG109" s="137"/>
      <c r="BOH109" s="137"/>
      <c r="BOI109" s="137"/>
      <c r="BOJ109" s="137"/>
      <c r="BOK109" s="137"/>
      <c r="BOL109" s="137"/>
      <c r="BOM109" s="137"/>
      <c r="BON109" s="137"/>
      <c r="BOO109" s="137"/>
      <c r="BOP109" s="137"/>
      <c r="BOQ109" s="137"/>
      <c r="BOR109" s="137"/>
      <c r="BOS109" s="137"/>
      <c r="BOT109" s="137"/>
      <c r="BOU109" s="137"/>
      <c r="BOV109" s="137"/>
      <c r="BOW109" s="137"/>
      <c r="BOX109" s="137"/>
      <c r="BOY109" s="137"/>
      <c r="BOZ109" s="137"/>
      <c r="BPA109" s="137"/>
      <c r="BPB109" s="137"/>
      <c r="BPC109" s="137"/>
      <c r="BPD109" s="137"/>
      <c r="BPE109" s="137"/>
      <c r="BPF109" s="137"/>
      <c r="BPG109" s="137"/>
      <c r="BPH109" s="137"/>
      <c r="BPI109" s="137"/>
      <c r="BPJ109" s="137"/>
      <c r="BPK109" s="137"/>
      <c r="BPL109" s="137"/>
      <c r="BPM109" s="137"/>
      <c r="BPN109" s="137"/>
      <c r="BPO109" s="137"/>
      <c r="BPP109" s="137"/>
      <c r="BPQ109" s="137"/>
      <c r="BPR109" s="137"/>
      <c r="BPS109" s="137"/>
      <c r="BPT109" s="137"/>
      <c r="BPU109" s="137"/>
      <c r="BPV109" s="137"/>
      <c r="BPW109" s="137"/>
      <c r="BPX109" s="137"/>
      <c r="BPY109" s="137"/>
      <c r="BPZ109" s="137"/>
      <c r="BQA109" s="137"/>
      <c r="BQB109" s="137"/>
      <c r="BQC109" s="137"/>
      <c r="BQD109" s="137"/>
      <c r="BQE109" s="137"/>
      <c r="BQF109" s="137"/>
      <c r="BQG109" s="137"/>
      <c r="BQH109" s="137"/>
      <c r="BQI109" s="137"/>
      <c r="BQJ109" s="137"/>
      <c r="BQK109" s="137"/>
      <c r="BQL109" s="137"/>
      <c r="BQM109" s="137"/>
      <c r="BQN109" s="137"/>
      <c r="BQO109" s="137"/>
      <c r="BQP109" s="137"/>
      <c r="BQQ109" s="137"/>
      <c r="BQR109" s="137"/>
      <c r="BQS109" s="137"/>
      <c r="BQT109" s="137"/>
      <c r="BQU109" s="137"/>
      <c r="BQV109" s="137"/>
      <c r="BQW109" s="137"/>
      <c r="BQX109" s="137"/>
      <c r="BQY109" s="137"/>
      <c r="BQZ109" s="137"/>
      <c r="BRA109" s="137"/>
      <c r="BRB109" s="137"/>
      <c r="BRC109" s="137"/>
      <c r="BRD109" s="137"/>
      <c r="BRE109" s="137"/>
      <c r="BRF109" s="137"/>
      <c r="BRG109" s="137"/>
      <c r="BRH109" s="137"/>
      <c r="BRI109" s="137"/>
      <c r="BRJ109" s="137"/>
      <c r="BRK109" s="137"/>
      <c r="BRL109" s="137"/>
      <c r="BRM109" s="137"/>
      <c r="BRN109" s="137"/>
      <c r="BRO109" s="137"/>
      <c r="BRP109" s="137"/>
      <c r="BRQ109" s="137"/>
      <c r="BRR109" s="137"/>
      <c r="BRS109" s="137"/>
      <c r="BRT109" s="137"/>
      <c r="BRU109" s="137"/>
      <c r="BRV109" s="137"/>
      <c r="BRW109" s="137"/>
      <c r="BRX109" s="137"/>
      <c r="BRY109" s="137"/>
      <c r="BRZ109" s="137"/>
      <c r="BSA109" s="137"/>
      <c r="BSB109" s="137"/>
      <c r="BSC109" s="137"/>
      <c r="BSD109" s="137"/>
      <c r="BSE109" s="137"/>
      <c r="BSF109" s="137"/>
      <c r="BSG109" s="137"/>
      <c r="BSH109" s="137"/>
      <c r="BSI109" s="137"/>
      <c r="BSJ109" s="137"/>
      <c r="BSK109" s="137"/>
      <c r="BSL109" s="137"/>
      <c r="BSM109" s="137"/>
      <c r="BSN109" s="137"/>
      <c r="BSO109" s="137"/>
      <c r="BSP109" s="137"/>
      <c r="BSQ109" s="137"/>
      <c r="BSR109" s="137"/>
      <c r="BSS109" s="137"/>
      <c r="BST109" s="137"/>
      <c r="BSU109" s="137"/>
      <c r="BSV109" s="137"/>
      <c r="BSW109" s="137"/>
      <c r="BSX109" s="137"/>
      <c r="BSY109" s="137"/>
      <c r="BSZ109" s="137"/>
      <c r="BTA109" s="137"/>
      <c r="BTB109" s="137"/>
      <c r="BTC109" s="137"/>
      <c r="BTD109" s="137"/>
      <c r="BTE109" s="137"/>
      <c r="BTF109" s="137"/>
      <c r="BTG109" s="137"/>
      <c r="BTH109" s="137"/>
      <c r="BTI109" s="137"/>
      <c r="BTJ109" s="137"/>
      <c r="BTK109" s="137"/>
      <c r="BTL109" s="137"/>
      <c r="BTM109" s="137"/>
      <c r="BTN109" s="137"/>
      <c r="BTO109" s="137"/>
      <c r="BTP109" s="137"/>
      <c r="BTQ109" s="137"/>
      <c r="BTR109" s="137"/>
      <c r="BTS109" s="137"/>
      <c r="BTT109" s="137"/>
      <c r="BTU109" s="137"/>
      <c r="BTV109" s="137"/>
      <c r="BTW109" s="137"/>
      <c r="BTX109" s="137"/>
      <c r="BTY109" s="137"/>
      <c r="BTZ109" s="137"/>
      <c r="BUA109" s="137"/>
      <c r="BUB109" s="137"/>
      <c r="BUC109" s="137"/>
      <c r="BUD109" s="137"/>
      <c r="BUE109" s="137"/>
      <c r="BUF109" s="137"/>
      <c r="BUG109" s="137"/>
      <c r="BUH109" s="137"/>
      <c r="BUI109" s="137"/>
      <c r="BUJ109" s="137"/>
      <c r="BUK109" s="137"/>
      <c r="BUL109" s="137"/>
      <c r="BUM109" s="137"/>
      <c r="BUN109" s="137"/>
      <c r="BUO109" s="137"/>
      <c r="BUP109" s="137"/>
      <c r="BUQ109" s="137"/>
      <c r="BUR109" s="137"/>
      <c r="BUS109" s="137"/>
      <c r="BUT109" s="137"/>
      <c r="BUU109" s="137"/>
      <c r="BUV109" s="137"/>
      <c r="BUW109" s="137"/>
      <c r="BUX109" s="137"/>
      <c r="BUY109" s="137"/>
      <c r="BUZ109" s="137"/>
      <c r="BVA109" s="137"/>
      <c r="BVB109" s="137"/>
      <c r="BVC109" s="137"/>
      <c r="BVD109" s="137"/>
      <c r="BVE109" s="137"/>
      <c r="BVF109" s="137"/>
      <c r="BVG109" s="137"/>
      <c r="BVH109" s="137"/>
      <c r="BVI109" s="137"/>
      <c r="BVJ109" s="137"/>
      <c r="BVK109" s="137"/>
      <c r="BVL109" s="137"/>
      <c r="BVM109" s="137"/>
      <c r="BVN109" s="137"/>
      <c r="BVO109" s="137"/>
      <c r="BVP109" s="137"/>
      <c r="BVQ109" s="137"/>
      <c r="BVR109" s="137"/>
      <c r="BVS109" s="137"/>
      <c r="BVT109" s="137"/>
      <c r="BVU109" s="137"/>
      <c r="BVV109" s="137"/>
      <c r="BVW109" s="137"/>
      <c r="BVX109" s="137"/>
      <c r="BVY109" s="137"/>
      <c r="BVZ109" s="137"/>
      <c r="BWA109" s="137"/>
      <c r="BWB109" s="137"/>
      <c r="BWC109" s="137"/>
      <c r="BWD109" s="137"/>
      <c r="BWE109" s="137"/>
      <c r="BWF109" s="137"/>
      <c r="BWG109" s="137"/>
      <c r="BWH109" s="137"/>
      <c r="BWI109" s="137"/>
      <c r="BWJ109" s="137"/>
      <c r="BWK109" s="137"/>
      <c r="BWL109" s="137"/>
      <c r="BWM109" s="137"/>
      <c r="BWN109" s="137"/>
      <c r="BWO109" s="137"/>
      <c r="BWP109" s="137"/>
      <c r="BWQ109" s="137"/>
      <c r="BWR109" s="137"/>
      <c r="BWS109" s="137"/>
      <c r="BWT109" s="137"/>
      <c r="BWU109" s="137"/>
      <c r="BWV109" s="137"/>
      <c r="BWW109" s="137"/>
      <c r="BWX109" s="137"/>
      <c r="BWY109" s="137"/>
      <c r="BWZ109" s="137"/>
      <c r="BXA109" s="137"/>
      <c r="BXB109" s="137"/>
      <c r="BXC109" s="137"/>
      <c r="BXD109" s="137"/>
      <c r="BXE109" s="137"/>
      <c r="BXF109" s="137"/>
      <c r="BXG109" s="137"/>
      <c r="BXH109" s="137"/>
      <c r="BXI109" s="137"/>
      <c r="BXJ109" s="137"/>
      <c r="BXK109" s="137"/>
      <c r="BXL109" s="137"/>
      <c r="BXM109" s="137"/>
      <c r="BXN109" s="137"/>
      <c r="BXO109" s="137"/>
      <c r="BXP109" s="137"/>
      <c r="BXQ109" s="137"/>
      <c r="BXR109" s="137"/>
      <c r="BXS109" s="137"/>
      <c r="BXT109" s="137"/>
      <c r="BXU109" s="137"/>
      <c r="BXV109" s="137"/>
      <c r="BXW109" s="137"/>
      <c r="BXX109" s="137"/>
      <c r="BXY109" s="137"/>
      <c r="BXZ109" s="137"/>
      <c r="BYA109" s="137"/>
      <c r="BYB109" s="137"/>
      <c r="BYC109" s="137"/>
      <c r="BYD109" s="137"/>
      <c r="BYE109" s="137"/>
      <c r="BYF109" s="137"/>
      <c r="BYG109" s="137"/>
      <c r="BYH109" s="137"/>
      <c r="BYI109" s="137"/>
      <c r="BYJ109" s="137"/>
      <c r="BYK109" s="137"/>
      <c r="BYL109" s="137"/>
      <c r="BYM109" s="137"/>
      <c r="BYN109" s="137"/>
      <c r="BYO109" s="137"/>
      <c r="BYP109" s="137"/>
      <c r="BYQ109" s="137"/>
      <c r="BYR109" s="137"/>
      <c r="BYS109" s="137"/>
      <c r="BYT109" s="137"/>
      <c r="BYU109" s="137"/>
      <c r="BYV109" s="137"/>
      <c r="BYW109" s="137"/>
      <c r="BYX109" s="137"/>
      <c r="BYY109" s="137"/>
      <c r="BYZ109" s="137"/>
      <c r="BZA109" s="137"/>
      <c r="BZB109" s="137"/>
      <c r="BZC109" s="137"/>
      <c r="BZD109" s="137"/>
      <c r="BZE109" s="137"/>
      <c r="BZF109" s="137"/>
      <c r="BZG109" s="137"/>
      <c r="BZH109" s="137"/>
      <c r="BZI109" s="137"/>
      <c r="BZJ109" s="137"/>
      <c r="BZK109" s="137"/>
      <c r="BZL109" s="137"/>
      <c r="BZM109" s="137"/>
      <c r="BZN109" s="137"/>
      <c r="BZO109" s="137"/>
      <c r="BZP109" s="137"/>
      <c r="BZQ109" s="137"/>
      <c r="BZR109" s="137"/>
      <c r="BZS109" s="137"/>
      <c r="BZT109" s="137"/>
      <c r="BZU109" s="137"/>
      <c r="BZV109" s="137"/>
      <c r="BZW109" s="137"/>
      <c r="BZX109" s="137"/>
      <c r="BZY109" s="137"/>
      <c r="BZZ109" s="137"/>
      <c r="CAA109" s="137"/>
      <c r="CAB109" s="137"/>
      <c r="CAC109" s="137"/>
      <c r="CAD109" s="137"/>
      <c r="CAE109" s="137"/>
      <c r="CAF109" s="137"/>
      <c r="CAG109" s="137"/>
      <c r="CAH109" s="137"/>
      <c r="CAI109" s="137"/>
      <c r="CAJ109" s="137"/>
      <c r="CAK109" s="137"/>
      <c r="CAL109" s="137"/>
      <c r="CAM109" s="137"/>
      <c r="CAN109" s="137"/>
      <c r="CAO109" s="137"/>
      <c r="CAP109" s="137"/>
      <c r="CAQ109" s="137"/>
      <c r="CAR109" s="137"/>
      <c r="CAS109" s="137"/>
      <c r="CAT109" s="137"/>
      <c r="CAU109" s="137"/>
      <c r="CAV109" s="137"/>
      <c r="CAW109" s="137"/>
      <c r="CAX109" s="137"/>
      <c r="CAY109" s="137"/>
      <c r="CAZ109" s="137"/>
      <c r="CBA109" s="137"/>
      <c r="CBB109" s="137"/>
      <c r="CBC109" s="137"/>
      <c r="CBD109" s="137"/>
      <c r="CBE109" s="137"/>
      <c r="CBF109" s="137"/>
      <c r="CBG109" s="137"/>
      <c r="CBH109" s="137"/>
      <c r="CBI109" s="137"/>
      <c r="CBJ109" s="137"/>
      <c r="CBK109" s="137"/>
      <c r="CBL109" s="137"/>
      <c r="CBM109" s="137"/>
      <c r="CBN109" s="137"/>
      <c r="CBO109" s="137"/>
      <c r="CBP109" s="137"/>
      <c r="CBQ109" s="137"/>
      <c r="CBR109" s="137"/>
      <c r="CBS109" s="137"/>
      <c r="CBT109" s="137"/>
      <c r="CBU109" s="137"/>
      <c r="CBV109" s="137"/>
      <c r="CBW109" s="137"/>
      <c r="CBX109" s="137"/>
      <c r="CBY109" s="137"/>
      <c r="CBZ109" s="137"/>
      <c r="CCA109" s="137"/>
      <c r="CCB109" s="137"/>
      <c r="CCC109" s="137"/>
      <c r="CCD109" s="137"/>
      <c r="CCE109" s="137"/>
      <c r="CCF109" s="137"/>
      <c r="CCG109" s="137"/>
      <c r="CCH109" s="137"/>
      <c r="CCI109" s="137"/>
      <c r="CCJ109" s="137"/>
      <c r="CCK109" s="137"/>
      <c r="CCL109" s="137"/>
      <c r="CCM109" s="137"/>
      <c r="CCN109" s="137"/>
      <c r="CCO109" s="137"/>
      <c r="CCP109" s="137"/>
      <c r="CCQ109" s="137"/>
      <c r="CCR109" s="137"/>
      <c r="CCS109" s="137"/>
      <c r="CCT109" s="137"/>
      <c r="CCU109" s="137"/>
      <c r="CCV109" s="137"/>
      <c r="CCW109" s="137"/>
      <c r="CCX109" s="137"/>
      <c r="CCY109" s="137"/>
      <c r="CCZ109" s="137"/>
      <c r="CDA109" s="137"/>
      <c r="CDB109" s="137"/>
      <c r="CDC109" s="137"/>
      <c r="CDD109" s="137"/>
      <c r="CDE109" s="137"/>
      <c r="CDF109" s="137"/>
      <c r="CDG109" s="137"/>
      <c r="CDH109" s="137"/>
      <c r="CDI109" s="137"/>
      <c r="CDJ109" s="137"/>
      <c r="CDK109" s="137"/>
      <c r="CDL109" s="137"/>
      <c r="CDM109" s="137"/>
      <c r="CDN109" s="137"/>
      <c r="CDO109" s="137"/>
      <c r="CDP109" s="137"/>
      <c r="CDQ109" s="137"/>
      <c r="CDR109" s="137"/>
      <c r="CDS109" s="137"/>
      <c r="CDT109" s="137"/>
      <c r="CDU109" s="137"/>
      <c r="CDV109" s="137"/>
      <c r="CDW109" s="137"/>
      <c r="CDX109" s="137"/>
      <c r="CDY109" s="137"/>
      <c r="CDZ109" s="137"/>
      <c r="CEA109" s="137"/>
      <c r="CEB109" s="137"/>
      <c r="CEC109" s="137"/>
      <c r="CED109" s="137"/>
      <c r="CEE109" s="137"/>
      <c r="CEF109" s="137"/>
      <c r="CEG109" s="137"/>
      <c r="CEH109" s="137"/>
      <c r="CEI109" s="137"/>
      <c r="CEJ109" s="137"/>
      <c r="CEK109" s="137"/>
      <c r="CEL109" s="137"/>
      <c r="CEM109" s="137"/>
      <c r="CEN109" s="137"/>
      <c r="CEO109" s="137"/>
      <c r="CEP109" s="137"/>
      <c r="CEQ109" s="137"/>
      <c r="CER109" s="137"/>
      <c r="CES109" s="137"/>
      <c r="CET109" s="137"/>
      <c r="CEU109" s="137"/>
      <c r="CEV109" s="137"/>
      <c r="CEW109" s="137"/>
      <c r="CEX109" s="137"/>
      <c r="CEY109" s="137"/>
      <c r="CEZ109" s="137"/>
      <c r="CFA109" s="137"/>
      <c r="CFB109" s="137"/>
      <c r="CFC109" s="137"/>
      <c r="CFD109" s="137"/>
      <c r="CFE109" s="137"/>
      <c r="CFF109" s="137"/>
      <c r="CFG109" s="137"/>
      <c r="CFH109" s="137"/>
      <c r="CFI109" s="137"/>
      <c r="CFJ109" s="137"/>
      <c r="CFK109" s="137"/>
      <c r="CFL109" s="137"/>
      <c r="CFM109" s="137"/>
      <c r="CFN109" s="137"/>
      <c r="CFO109" s="137"/>
      <c r="CFP109" s="137"/>
      <c r="CFQ109" s="137"/>
      <c r="CFR109" s="137"/>
      <c r="CFS109" s="137"/>
      <c r="CFT109" s="137"/>
      <c r="CFU109" s="137"/>
      <c r="CFV109" s="137"/>
      <c r="CFW109" s="137"/>
      <c r="CFX109" s="137"/>
      <c r="CFY109" s="137"/>
      <c r="CFZ109" s="137"/>
      <c r="CGA109" s="137"/>
      <c r="CGB109" s="137"/>
      <c r="CGC109" s="137"/>
      <c r="CGD109" s="137"/>
      <c r="CGE109" s="137"/>
      <c r="CGF109" s="137"/>
      <c r="CGG109" s="137"/>
      <c r="CGH109" s="137"/>
      <c r="CGI109" s="137"/>
      <c r="CGJ109" s="137"/>
      <c r="CGK109" s="137"/>
      <c r="CGL109" s="137"/>
      <c r="CGM109" s="137"/>
      <c r="CGN109" s="137"/>
      <c r="CGO109" s="137"/>
      <c r="CGP109" s="137"/>
      <c r="CGQ109" s="137"/>
      <c r="CGR109" s="137"/>
      <c r="CGS109" s="137"/>
      <c r="CGT109" s="137"/>
      <c r="CGU109" s="137"/>
      <c r="CGV109" s="137"/>
      <c r="CGW109" s="137"/>
      <c r="CGX109" s="137"/>
      <c r="CGY109" s="137"/>
      <c r="CGZ109" s="137"/>
      <c r="CHA109" s="137"/>
      <c r="CHB109" s="137"/>
      <c r="CHC109" s="137"/>
      <c r="CHD109" s="137"/>
      <c r="CHE109" s="137"/>
      <c r="CHF109" s="137"/>
      <c r="CHG109" s="137"/>
      <c r="CHH109" s="137"/>
      <c r="CHI109" s="137"/>
      <c r="CHJ109" s="137"/>
      <c r="CHK109" s="137"/>
      <c r="CHL109" s="137"/>
      <c r="CHM109" s="137"/>
      <c r="CHN109" s="137"/>
      <c r="CHO109" s="137"/>
      <c r="CHP109" s="137"/>
      <c r="CHQ109" s="137"/>
      <c r="CHR109" s="137"/>
      <c r="CHS109" s="137"/>
      <c r="CHT109" s="137"/>
      <c r="CHU109" s="137"/>
      <c r="CHV109" s="137"/>
      <c r="CHW109" s="137"/>
      <c r="CHX109" s="137"/>
      <c r="CHY109" s="137"/>
      <c r="CHZ109" s="137"/>
      <c r="CIA109" s="137"/>
      <c r="CIB109" s="137"/>
      <c r="CIC109" s="137"/>
      <c r="CID109" s="137"/>
      <c r="CIE109" s="137"/>
      <c r="CIF109" s="137"/>
      <c r="CIG109" s="137"/>
      <c r="CIH109" s="137"/>
      <c r="CII109" s="137"/>
      <c r="CIJ109" s="137"/>
      <c r="CIK109" s="137"/>
      <c r="CIL109" s="137"/>
      <c r="CIM109" s="137"/>
      <c r="CIN109" s="137"/>
      <c r="CIO109" s="137"/>
      <c r="CIP109" s="137"/>
      <c r="CIQ109" s="137"/>
      <c r="CIR109" s="137"/>
      <c r="CIS109" s="137"/>
      <c r="CIT109" s="137"/>
      <c r="CIU109" s="137"/>
      <c r="CIV109" s="137"/>
      <c r="CIW109" s="137"/>
      <c r="CIX109" s="137"/>
      <c r="CIY109" s="137"/>
      <c r="CIZ109" s="137"/>
      <c r="CJA109" s="137"/>
      <c r="CJB109" s="137"/>
      <c r="CJC109" s="137"/>
      <c r="CJD109" s="137"/>
      <c r="CJE109" s="137"/>
      <c r="CJF109" s="137"/>
      <c r="CJG109" s="137"/>
      <c r="CJH109" s="137"/>
      <c r="CJI109" s="137"/>
      <c r="CJJ109" s="137"/>
      <c r="CJK109" s="137"/>
      <c r="CJL109" s="137"/>
      <c r="CJM109" s="137"/>
      <c r="CJN109" s="137"/>
      <c r="CJO109" s="137"/>
      <c r="CJP109" s="137"/>
      <c r="CJQ109" s="137"/>
      <c r="CJR109" s="137"/>
      <c r="CJS109" s="137"/>
      <c r="CJT109" s="137"/>
      <c r="CJU109" s="137"/>
      <c r="CJV109" s="137"/>
      <c r="CJW109" s="137"/>
      <c r="CJX109" s="137"/>
      <c r="CJY109" s="137"/>
      <c r="CJZ109" s="137"/>
      <c r="CKA109" s="137"/>
      <c r="CKB109" s="137"/>
      <c r="CKC109" s="137"/>
      <c r="CKD109" s="137"/>
      <c r="CKE109" s="137"/>
      <c r="CKF109" s="137"/>
      <c r="CKG109" s="137"/>
      <c r="CKH109" s="137"/>
      <c r="CKI109" s="137"/>
      <c r="CKJ109" s="137"/>
      <c r="CKK109" s="137"/>
      <c r="CKL109" s="137"/>
      <c r="CKM109" s="137"/>
      <c r="CKN109" s="137"/>
      <c r="CKO109" s="137"/>
      <c r="CKP109" s="137"/>
      <c r="CKQ109" s="137"/>
      <c r="CKR109" s="137"/>
      <c r="CKS109" s="137"/>
      <c r="CKT109" s="137"/>
      <c r="CKU109" s="137"/>
      <c r="CKV109" s="137"/>
      <c r="CKW109" s="137"/>
      <c r="CKX109" s="137"/>
      <c r="CKY109" s="137"/>
      <c r="CKZ109" s="137"/>
      <c r="CLA109" s="137"/>
      <c r="CLB109" s="137"/>
      <c r="CLC109" s="137"/>
      <c r="CLD109" s="137"/>
      <c r="CLE109" s="137"/>
      <c r="CLF109" s="137"/>
      <c r="CLG109" s="137"/>
      <c r="CLH109" s="137"/>
      <c r="CLI109" s="137"/>
      <c r="CLJ109" s="137"/>
      <c r="CLK109" s="137"/>
      <c r="CLL109" s="137"/>
      <c r="CLM109" s="137"/>
      <c r="CLN109" s="137"/>
      <c r="CLO109" s="137"/>
      <c r="CLP109" s="137"/>
      <c r="CLQ109" s="137"/>
      <c r="CLR109" s="137"/>
      <c r="CLS109" s="137"/>
      <c r="CLT109" s="137"/>
      <c r="CLU109" s="137"/>
      <c r="CLV109" s="137"/>
      <c r="CLW109" s="137"/>
      <c r="CLX109" s="137"/>
      <c r="CLY109" s="137"/>
      <c r="CLZ109" s="137"/>
      <c r="CMA109" s="137"/>
      <c r="CMB109" s="137"/>
      <c r="CMC109" s="137"/>
      <c r="CMD109" s="137"/>
      <c r="CME109" s="137"/>
      <c r="CMF109" s="137"/>
      <c r="CMG109" s="137"/>
      <c r="CMH109" s="137"/>
      <c r="CMI109" s="137"/>
      <c r="CMJ109" s="137"/>
      <c r="CMK109" s="137"/>
      <c r="CML109" s="137"/>
      <c r="CMM109" s="137"/>
      <c r="CMN109" s="137"/>
      <c r="CMO109" s="137"/>
      <c r="CMP109" s="137"/>
      <c r="CMQ109" s="137"/>
      <c r="CMR109" s="137"/>
      <c r="CMS109" s="137"/>
      <c r="CMT109" s="137"/>
      <c r="CMU109" s="137"/>
      <c r="CMV109" s="137"/>
      <c r="CMW109" s="137"/>
      <c r="CMX109" s="137"/>
      <c r="CMY109" s="137"/>
      <c r="CMZ109" s="137"/>
      <c r="CNA109" s="137"/>
      <c r="CNB109" s="137"/>
      <c r="CNC109" s="137"/>
      <c r="CND109" s="137"/>
      <c r="CNE109" s="137"/>
      <c r="CNF109" s="137"/>
      <c r="CNG109" s="137"/>
      <c r="CNH109" s="137"/>
      <c r="CNI109" s="137"/>
      <c r="CNJ109" s="137"/>
      <c r="CNK109" s="137"/>
      <c r="CNL109" s="137"/>
      <c r="CNM109" s="137"/>
      <c r="CNN109" s="137"/>
      <c r="CNO109" s="137"/>
      <c r="CNP109" s="137"/>
      <c r="CNQ109" s="137"/>
      <c r="CNR109" s="137"/>
      <c r="CNS109" s="137"/>
      <c r="CNT109" s="137"/>
      <c r="CNU109" s="137"/>
      <c r="CNV109" s="137"/>
      <c r="CNW109" s="137"/>
      <c r="CNX109" s="137"/>
      <c r="CNY109" s="137"/>
      <c r="CNZ109" s="137"/>
      <c r="COA109" s="137"/>
      <c r="COB109" s="137"/>
      <c r="COC109" s="137"/>
      <c r="COD109" s="137"/>
      <c r="COE109" s="137"/>
      <c r="COF109" s="137"/>
      <c r="COG109" s="137"/>
      <c r="COH109" s="137"/>
      <c r="COI109" s="137"/>
      <c r="COJ109" s="137"/>
      <c r="COK109" s="137"/>
      <c r="COL109" s="137"/>
      <c r="COM109" s="137"/>
      <c r="CON109" s="137"/>
      <c r="COO109" s="137"/>
      <c r="COP109" s="137"/>
      <c r="COQ109" s="137"/>
      <c r="COR109" s="137"/>
      <c r="COS109" s="137"/>
      <c r="COT109" s="137"/>
      <c r="COU109" s="137"/>
      <c r="COV109" s="137"/>
      <c r="COW109" s="137"/>
      <c r="COX109" s="137"/>
      <c r="COY109" s="137"/>
      <c r="COZ109" s="137"/>
      <c r="CPA109" s="137"/>
      <c r="CPB109" s="137"/>
      <c r="CPC109" s="137"/>
      <c r="CPD109" s="137"/>
      <c r="CPE109" s="137"/>
      <c r="CPF109" s="137"/>
      <c r="CPG109" s="137"/>
      <c r="CPH109" s="137"/>
      <c r="CPI109" s="137"/>
      <c r="CPJ109" s="137"/>
      <c r="CPK109" s="137"/>
      <c r="CPL109" s="137"/>
      <c r="CPM109" s="137"/>
      <c r="CPN109" s="137"/>
      <c r="CPO109" s="137"/>
      <c r="CPP109" s="137"/>
      <c r="CPQ109" s="137"/>
      <c r="CPR109" s="137"/>
      <c r="CPS109" s="137"/>
      <c r="CPT109" s="137"/>
      <c r="CPU109" s="137"/>
      <c r="CPV109" s="137"/>
      <c r="CPW109" s="137"/>
      <c r="CPX109" s="137"/>
      <c r="CPY109" s="137"/>
      <c r="CPZ109" s="137"/>
      <c r="CQA109" s="137"/>
      <c r="CQB109" s="137"/>
      <c r="CQC109" s="137"/>
      <c r="CQD109" s="137"/>
      <c r="CQE109" s="137"/>
      <c r="CQF109" s="137"/>
      <c r="CQG109" s="137"/>
      <c r="CQH109" s="137"/>
      <c r="CQI109" s="137"/>
      <c r="CQJ109" s="137"/>
      <c r="CQK109" s="137"/>
      <c r="CQL109" s="137"/>
      <c r="CQM109" s="137"/>
      <c r="CQN109" s="137"/>
      <c r="CQO109" s="137"/>
      <c r="CQP109" s="137"/>
      <c r="CQQ109" s="137"/>
      <c r="CQR109" s="137"/>
      <c r="CQS109" s="137"/>
      <c r="CQT109" s="137"/>
      <c r="CQU109" s="137"/>
      <c r="CQV109" s="137"/>
      <c r="CQW109" s="137"/>
      <c r="CQX109" s="137"/>
      <c r="CQY109" s="137"/>
      <c r="CQZ109" s="137"/>
      <c r="CRA109" s="137"/>
      <c r="CRB109" s="137"/>
      <c r="CRC109" s="137"/>
      <c r="CRD109" s="137"/>
      <c r="CRE109" s="137"/>
      <c r="CRF109" s="137"/>
      <c r="CRG109" s="137"/>
      <c r="CRH109" s="137"/>
      <c r="CRI109" s="137"/>
      <c r="CRJ109" s="137"/>
      <c r="CRK109" s="137"/>
      <c r="CRL109" s="137"/>
      <c r="CRM109" s="137"/>
      <c r="CRN109" s="137"/>
      <c r="CRO109" s="137"/>
      <c r="CRP109" s="137"/>
      <c r="CRQ109" s="137"/>
      <c r="CRR109" s="137"/>
      <c r="CRS109" s="137"/>
      <c r="CRT109" s="137"/>
      <c r="CRU109" s="137"/>
      <c r="CRV109" s="137"/>
      <c r="CRW109" s="137"/>
      <c r="CRX109" s="137"/>
      <c r="CRY109" s="137"/>
      <c r="CRZ109" s="137"/>
      <c r="CSA109" s="137"/>
      <c r="CSB109" s="137"/>
      <c r="CSC109" s="137"/>
      <c r="CSD109" s="137"/>
      <c r="CSE109" s="137"/>
      <c r="CSF109" s="137"/>
      <c r="CSG109" s="137"/>
      <c r="CSH109" s="137"/>
      <c r="CSI109" s="137"/>
      <c r="CSJ109" s="137"/>
      <c r="CSK109" s="137"/>
      <c r="CSL109" s="137"/>
      <c r="CSM109" s="137"/>
      <c r="CSN109" s="137"/>
      <c r="CSO109" s="137"/>
      <c r="CSP109" s="137"/>
      <c r="CSQ109" s="137"/>
      <c r="CSR109" s="137"/>
      <c r="CSS109" s="137"/>
      <c r="CST109" s="137"/>
      <c r="CSU109" s="137"/>
      <c r="CSV109" s="137"/>
      <c r="CSW109" s="137"/>
      <c r="CSX109" s="137"/>
      <c r="CSY109" s="137"/>
      <c r="CSZ109" s="137"/>
      <c r="CTA109" s="137"/>
      <c r="CTB109" s="137"/>
      <c r="CTC109" s="137"/>
      <c r="CTD109" s="137"/>
      <c r="CTE109" s="137"/>
      <c r="CTF109" s="137"/>
      <c r="CTG109" s="137"/>
      <c r="CTH109" s="137"/>
      <c r="CTI109" s="137"/>
      <c r="CTJ109" s="137"/>
      <c r="CTK109" s="137"/>
      <c r="CTL109" s="137"/>
      <c r="CTM109" s="137"/>
      <c r="CTN109" s="137"/>
      <c r="CTO109" s="137"/>
      <c r="CTP109" s="137"/>
      <c r="CTQ109" s="137"/>
      <c r="CTR109" s="137"/>
      <c r="CTS109" s="137"/>
      <c r="CTT109" s="137"/>
      <c r="CTU109" s="137"/>
      <c r="CTV109" s="137"/>
      <c r="CTW109" s="137"/>
      <c r="CTX109" s="137"/>
      <c r="CTY109" s="137"/>
      <c r="CTZ109" s="137"/>
      <c r="CUA109" s="137"/>
      <c r="CUB109" s="137"/>
      <c r="CUC109" s="137"/>
      <c r="CUD109" s="137"/>
      <c r="CUE109" s="137"/>
      <c r="CUF109" s="137"/>
      <c r="CUG109" s="137"/>
      <c r="CUH109" s="137"/>
      <c r="CUI109" s="137"/>
      <c r="CUJ109" s="137"/>
      <c r="CUK109" s="137"/>
      <c r="CUL109" s="137"/>
      <c r="CUM109" s="137"/>
      <c r="CUN109" s="137"/>
      <c r="CUO109" s="137"/>
      <c r="CUP109" s="137"/>
      <c r="CUQ109" s="137"/>
      <c r="CUR109" s="137"/>
      <c r="CUS109" s="137"/>
      <c r="CUT109" s="137"/>
      <c r="CUU109" s="137"/>
      <c r="CUV109" s="137"/>
      <c r="CUW109" s="137"/>
      <c r="CUX109" s="137"/>
      <c r="CUY109" s="137"/>
      <c r="CUZ109" s="137"/>
      <c r="CVA109" s="137"/>
      <c r="CVB109" s="137"/>
      <c r="CVC109" s="137"/>
      <c r="CVD109" s="137"/>
      <c r="CVE109" s="137"/>
      <c r="CVF109" s="137"/>
      <c r="CVG109" s="137"/>
      <c r="CVH109" s="137"/>
      <c r="CVI109" s="137"/>
      <c r="CVJ109" s="137"/>
      <c r="CVK109" s="137"/>
      <c r="CVL109" s="137"/>
      <c r="CVM109" s="137"/>
      <c r="CVN109" s="137"/>
      <c r="CVO109" s="137"/>
      <c r="CVP109" s="137"/>
      <c r="CVQ109" s="137"/>
      <c r="CVR109" s="137"/>
      <c r="CVS109" s="137"/>
      <c r="CVT109" s="137"/>
      <c r="CVU109" s="137"/>
      <c r="CVV109" s="137"/>
      <c r="CVW109" s="137"/>
      <c r="CVX109" s="137"/>
      <c r="CVY109" s="137"/>
      <c r="CVZ109" s="137"/>
      <c r="CWA109" s="137"/>
      <c r="CWB109" s="137"/>
      <c r="CWC109" s="137"/>
      <c r="CWD109" s="137"/>
      <c r="CWE109" s="137"/>
      <c r="CWF109" s="137"/>
      <c r="CWG109" s="137"/>
      <c r="CWH109" s="137"/>
      <c r="CWI109" s="137"/>
      <c r="CWJ109" s="137"/>
      <c r="CWK109" s="137"/>
      <c r="CWL109" s="137"/>
      <c r="CWM109" s="137"/>
      <c r="CWN109" s="137"/>
      <c r="CWO109" s="137"/>
      <c r="CWP109" s="137"/>
      <c r="CWQ109" s="137"/>
      <c r="CWR109" s="137"/>
      <c r="CWS109" s="137"/>
      <c r="CWT109" s="137"/>
      <c r="CWU109" s="137"/>
      <c r="CWV109" s="137"/>
      <c r="CWW109" s="137"/>
      <c r="CWX109" s="137"/>
      <c r="CWY109" s="137"/>
      <c r="CWZ109" s="137"/>
      <c r="CXA109" s="137"/>
      <c r="CXB109" s="137"/>
      <c r="CXC109" s="137"/>
      <c r="CXD109" s="137"/>
      <c r="CXE109" s="137"/>
      <c r="CXF109" s="137"/>
      <c r="CXG109" s="137"/>
      <c r="CXH109" s="137"/>
      <c r="CXI109" s="137"/>
      <c r="CXJ109" s="137"/>
      <c r="CXK109" s="137"/>
      <c r="CXL109" s="137"/>
      <c r="CXM109" s="137"/>
      <c r="CXN109" s="137"/>
      <c r="CXO109" s="137"/>
      <c r="CXP109" s="137"/>
      <c r="CXQ109" s="137"/>
      <c r="CXR109" s="137"/>
      <c r="CXS109" s="137"/>
      <c r="CXT109" s="137"/>
      <c r="CXU109" s="137"/>
      <c r="CXV109" s="137"/>
      <c r="CXW109" s="137"/>
      <c r="CXX109" s="137"/>
      <c r="CXY109" s="137"/>
      <c r="CXZ109" s="137"/>
      <c r="CYA109" s="137"/>
      <c r="CYB109" s="137"/>
      <c r="CYC109" s="137"/>
      <c r="CYD109" s="137"/>
      <c r="CYE109" s="137"/>
      <c r="CYF109" s="137"/>
      <c r="CYG109" s="137"/>
      <c r="CYH109" s="137"/>
      <c r="CYI109" s="137"/>
      <c r="CYJ109" s="137"/>
      <c r="CYK109" s="137"/>
      <c r="CYL109" s="137"/>
      <c r="CYM109" s="137"/>
      <c r="CYN109" s="137"/>
      <c r="CYO109" s="137"/>
      <c r="CYP109" s="137"/>
      <c r="CYQ109" s="137"/>
      <c r="CYR109" s="137"/>
      <c r="CYS109" s="137"/>
      <c r="CYT109" s="137"/>
      <c r="CYU109" s="137"/>
      <c r="CYV109" s="137"/>
      <c r="CYW109" s="137"/>
      <c r="CYX109" s="137"/>
      <c r="CYY109" s="137"/>
      <c r="CYZ109" s="137"/>
      <c r="CZA109" s="137"/>
      <c r="CZB109" s="137"/>
      <c r="CZC109" s="137"/>
      <c r="CZD109" s="137"/>
      <c r="CZE109" s="137"/>
      <c r="CZF109" s="137"/>
      <c r="CZG109" s="137"/>
      <c r="CZH109" s="137"/>
      <c r="CZI109" s="137"/>
      <c r="CZJ109" s="137"/>
      <c r="CZK109" s="137"/>
      <c r="CZL109" s="137"/>
      <c r="CZM109" s="137"/>
      <c r="CZN109" s="137"/>
      <c r="CZO109" s="137"/>
      <c r="CZP109" s="137"/>
      <c r="CZQ109" s="137"/>
      <c r="CZR109" s="137"/>
      <c r="CZS109" s="137"/>
      <c r="CZT109" s="137"/>
      <c r="CZU109" s="137"/>
      <c r="CZV109" s="137"/>
      <c r="CZW109" s="137"/>
      <c r="CZX109" s="137"/>
      <c r="CZY109" s="137"/>
      <c r="CZZ109" s="137"/>
      <c r="DAA109" s="137"/>
      <c r="DAB109" s="137"/>
      <c r="DAC109" s="137"/>
      <c r="DAD109" s="137"/>
      <c r="DAE109" s="137"/>
      <c r="DAF109" s="137"/>
      <c r="DAG109" s="137"/>
      <c r="DAH109" s="137"/>
      <c r="DAI109" s="137"/>
      <c r="DAJ109" s="137"/>
      <c r="DAK109" s="137"/>
      <c r="DAL109" s="137"/>
      <c r="DAM109" s="137"/>
      <c r="DAN109" s="137"/>
      <c r="DAO109" s="137"/>
      <c r="DAP109" s="137"/>
      <c r="DAQ109" s="137"/>
      <c r="DAR109" s="137"/>
      <c r="DAS109" s="137"/>
      <c r="DAT109" s="137"/>
      <c r="DAU109" s="137"/>
      <c r="DAV109" s="137"/>
      <c r="DAW109" s="137"/>
      <c r="DAX109" s="137"/>
      <c r="DAY109" s="137"/>
      <c r="DAZ109" s="137"/>
      <c r="DBA109" s="137"/>
      <c r="DBB109" s="137"/>
      <c r="DBC109" s="137"/>
      <c r="DBD109" s="137"/>
      <c r="DBE109" s="137"/>
      <c r="DBF109" s="137"/>
      <c r="DBG109" s="137"/>
      <c r="DBH109" s="137"/>
      <c r="DBI109" s="137"/>
      <c r="DBJ109" s="137"/>
      <c r="DBK109" s="137"/>
      <c r="DBL109" s="137"/>
      <c r="DBM109" s="137"/>
      <c r="DBN109" s="137"/>
      <c r="DBO109" s="137"/>
      <c r="DBP109" s="137"/>
      <c r="DBQ109" s="137"/>
      <c r="DBR109" s="137"/>
      <c r="DBS109" s="137"/>
      <c r="DBT109" s="137"/>
      <c r="DBU109" s="137"/>
      <c r="DBV109" s="137"/>
      <c r="DBW109" s="137"/>
      <c r="DBX109" s="137"/>
      <c r="DBY109" s="137"/>
      <c r="DBZ109" s="137"/>
      <c r="DCA109" s="137"/>
      <c r="DCB109" s="137"/>
      <c r="DCC109" s="137"/>
      <c r="DCD109" s="137"/>
      <c r="DCE109" s="137"/>
      <c r="DCF109" s="137"/>
      <c r="DCG109" s="137"/>
      <c r="DCH109" s="137"/>
      <c r="DCI109" s="137"/>
      <c r="DCJ109" s="137"/>
      <c r="DCK109" s="137"/>
      <c r="DCL109" s="137"/>
      <c r="DCM109" s="137"/>
      <c r="DCN109" s="137"/>
      <c r="DCO109" s="137"/>
      <c r="DCP109" s="137"/>
      <c r="DCQ109" s="137"/>
      <c r="DCR109" s="137"/>
      <c r="DCS109" s="137"/>
      <c r="DCT109" s="137"/>
      <c r="DCU109" s="137"/>
      <c r="DCV109" s="137"/>
      <c r="DCW109" s="137"/>
      <c r="DCX109" s="137"/>
      <c r="DCY109" s="137"/>
      <c r="DCZ109" s="137"/>
      <c r="DDA109" s="137"/>
      <c r="DDB109" s="137"/>
      <c r="DDC109" s="137"/>
      <c r="DDD109" s="137"/>
      <c r="DDE109" s="137"/>
      <c r="DDF109" s="137"/>
      <c r="DDG109" s="137"/>
      <c r="DDH109" s="137"/>
      <c r="DDI109" s="137"/>
      <c r="DDJ109" s="137"/>
      <c r="DDK109" s="137"/>
      <c r="DDL109" s="137"/>
      <c r="DDM109" s="137"/>
      <c r="DDN109" s="137"/>
      <c r="DDO109" s="137"/>
      <c r="DDP109" s="137"/>
      <c r="DDQ109" s="137"/>
      <c r="DDR109" s="137"/>
      <c r="DDS109" s="137"/>
      <c r="DDT109" s="137"/>
      <c r="DDU109" s="137"/>
      <c r="DDV109" s="137"/>
      <c r="DDW109" s="137"/>
      <c r="DDX109" s="137"/>
      <c r="DDY109" s="137"/>
      <c r="DDZ109" s="137"/>
      <c r="DEA109" s="137"/>
      <c r="DEB109" s="137"/>
      <c r="DEC109" s="137"/>
      <c r="DED109" s="137"/>
      <c r="DEE109" s="137"/>
      <c r="DEF109" s="137"/>
      <c r="DEG109" s="137"/>
      <c r="DEH109" s="137"/>
      <c r="DEI109" s="137"/>
      <c r="DEJ109" s="137"/>
      <c r="DEK109" s="137"/>
      <c r="DEL109" s="137"/>
      <c r="DEM109" s="137"/>
      <c r="DEN109" s="137"/>
      <c r="DEO109" s="137"/>
      <c r="DEP109" s="137"/>
      <c r="DEQ109" s="137"/>
      <c r="DER109" s="137"/>
      <c r="DES109" s="137"/>
      <c r="DET109" s="137"/>
      <c r="DEU109" s="137"/>
      <c r="DEV109" s="137"/>
      <c r="DEW109" s="137"/>
      <c r="DEX109" s="137"/>
      <c r="DEY109" s="137"/>
      <c r="DEZ109" s="137"/>
      <c r="DFA109" s="137"/>
      <c r="DFB109" s="137"/>
      <c r="DFC109" s="137"/>
      <c r="DFD109" s="137"/>
      <c r="DFE109" s="137"/>
      <c r="DFF109" s="137"/>
      <c r="DFG109" s="137"/>
      <c r="DFH109" s="137"/>
      <c r="DFI109" s="137"/>
      <c r="DFJ109" s="137"/>
      <c r="DFK109" s="137"/>
      <c r="DFL109" s="137"/>
      <c r="DFM109" s="137"/>
      <c r="DFN109" s="137"/>
      <c r="DFO109" s="137"/>
      <c r="DFP109" s="137"/>
      <c r="DFQ109" s="137"/>
      <c r="DFR109" s="137"/>
      <c r="DFS109" s="137"/>
      <c r="DFT109" s="137"/>
      <c r="DFU109" s="137"/>
      <c r="DFV109" s="137"/>
      <c r="DFW109" s="137"/>
      <c r="DFX109" s="137"/>
      <c r="DFY109" s="137"/>
      <c r="DFZ109" s="137"/>
      <c r="DGA109" s="137"/>
      <c r="DGB109" s="137"/>
      <c r="DGC109" s="137"/>
      <c r="DGD109" s="137"/>
      <c r="DGE109" s="137"/>
      <c r="DGF109" s="137"/>
      <c r="DGG109" s="137"/>
      <c r="DGH109" s="137"/>
      <c r="DGI109" s="137"/>
      <c r="DGJ109" s="137"/>
      <c r="DGK109" s="137"/>
      <c r="DGL109" s="137"/>
      <c r="DGM109" s="137"/>
      <c r="DGN109" s="137"/>
      <c r="DGO109" s="137"/>
      <c r="DGP109" s="137"/>
      <c r="DGQ109" s="137"/>
      <c r="DGR109" s="137"/>
      <c r="DGS109" s="137"/>
      <c r="DGT109" s="137"/>
      <c r="DGU109" s="137"/>
      <c r="DGV109" s="137"/>
      <c r="DGW109" s="137"/>
      <c r="DGX109" s="137"/>
      <c r="DGY109" s="137"/>
      <c r="DGZ109" s="137"/>
      <c r="DHA109" s="137"/>
      <c r="DHB109" s="137"/>
      <c r="DHC109" s="137"/>
      <c r="DHD109" s="137"/>
      <c r="DHE109" s="137"/>
      <c r="DHF109" s="137"/>
      <c r="DHG109" s="137"/>
      <c r="DHH109" s="137"/>
      <c r="DHI109" s="137"/>
      <c r="DHJ109" s="137"/>
      <c r="DHK109" s="137"/>
      <c r="DHL109" s="137"/>
      <c r="DHM109" s="137"/>
      <c r="DHN109" s="137"/>
      <c r="DHO109" s="137"/>
      <c r="DHP109" s="137"/>
      <c r="DHQ109" s="137"/>
      <c r="DHR109" s="137"/>
      <c r="DHS109" s="137"/>
      <c r="DHT109" s="137"/>
      <c r="DHU109" s="137"/>
      <c r="DHV109" s="137"/>
      <c r="DHW109" s="137"/>
      <c r="DHX109" s="137"/>
      <c r="DHY109" s="137"/>
      <c r="DHZ109" s="137"/>
      <c r="DIA109" s="137"/>
      <c r="DIB109" s="137"/>
      <c r="DIC109" s="137"/>
      <c r="DID109" s="137"/>
      <c r="DIE109" s="137"/>
      <c r="DIF109" s="137"/>
      <c r="DIG109" s="137"/>
      <c r="DIH109" s="137"/>
      <c r="DII109" s="137"/>
      <c r="DIJ109" s="137"/>
      <c r="DIK109" s="137"/>
      <c r="DIL109" s="137"/>
      <c r="DIM109" s="137"/>
      <c r="DIN109" s="137"/>
      <c r="DIO109" s="137"/>
      <c r="DIP109" s="137"/>
      <c r="DIQ109" s="137"/>
      <c r="DIR109" s="137"/>
      <c r="DIS109" s="137"/>
      <c r="DIT109" s="137"/>
      <c r="DIU109" s="137"/>
      <c r="DIV109" s="137"/>
      <c r="DIW109" s="137"/>
      <c r="DIX109" s="137"/>
      <c r="DIY109" s="137"/>
      <c r="DIZ109" s="137"/>
      <c r="DJA109" s="137"/>
      <c r="DJB109" s="137"/>
      <c r="DJC109" s="137"/>
      <c r="DJD109" s="137"/>
      <c r="DJE109" s="137"/>
      <c r="DJF109" s="137"/>
      <c r="DJG109" s="137"/>
      <c r="DJH109" s="137"/>
      <c r="DJI109" s="137"/>
      <c r="DJJ109" s="137"/>
      <c r="DJK109" s="137"/>
      <c r="DJL109" s="137"/>
      <c r="DJM109" s="137"/>
      <c r="DJN109" s="137"/>
      <c r="DJO109" s="137"/>
      <c r="DJP109" s="137"/>
      <c r="DJQ109" s="137"/>
      <c r="DJR109" s="137"/>
      <c r="DJS109" s="137"/>
      <c r="DJT109" s="137"/>
      <c r="DJU109" s="137"/>
      <c r="DJV109" s="137"/>
      <c r="DJW109" s="137"/>
      <c r="DJX109" s="137"/>
      <c r="DJY109" s="137"/>
      <c r="DJZ109" s="137"/>
      <c r="DKA109" s="137"/>
      <c r="DKB109" s="137"/>
      <c r="DKC109" s="137"/>
      <c r="DKD109" s="137"/>
      <c r="DKE109" s="137"/>
      <c r="DKF109" s="137"/>
      <c r="DKG109" s="137"/>
      <c r="DKH109" s="137"/>
      <c r="DKI109" s="137"/>
      <c r="DKJ109" s="137"/>
      <c r="DKK109" s="137"/>
      <c r="DKL109" s="137"/>
      <c r="DKM109" s="137"/>
      <c r="DKN109" s="137"/>
      <c r="DKO109" s="137"/>
      <c r="DKP109" s="137"/>
      <c r="DKQ109" s="137"/>
      <c r="DKR109" s="137"/>
      <c r="DKS109" s="137"/>
      <c r="DKT109" s="137"/>
      <c r="DKU109" s="137"/>
      <c r="DKV109" s="137"/>
      <c r="DKW109" s="137"/>
      <c r="DKX109" s="137"/>
      <c r="DKY109" s="137"/>
      <c r="DKZ109" s="137"/>
      <c r="DLA109" s="137"/>
      <c r="DLB109" s="137"/>
      <c r="DLC109" s="137"/>
      <c r="DLD109" s="137"/>
      <c r="DLE109" s="137"/>
      <c r="DLF109" s="137"/>
      <c r="DLG109" s="137"/>
      <c r="DLH109" s="137"/>
      <c r="DLI109" s="137"/>
      <c r="DLJ109" s="137"/>
      <c r="DLK109" s="137"/>
      <c r="DLL109" s="137"/>
      <c r="DLM109" s="137"/>
      <c r="DLN109" s="137"/>
      <c r="DLO109" s="137"/>
      <c r="DLP109" s="137"/>
      <c r="DLQ109" s="137"/>
      <c r="DLR109" s="137"/>
      <c r="DLS109" s="137"/>
      <c r="DLT109" s="137"/>
      <c r="DLU109" s="137"/>
      <c r="DLV109" s="137"/>
      <c r="DLW109" s="137"/>
      <c r="DLX109" s="137"/>
      <c r="DLY109" s="137"/>
      <c r="DLZ109" s="137"/>
      <c r="DMA109" s="137"/>
      <c r="DMB109" s="137"/>
      <c r="DMC109" s="137"/>
      <c r="DMD109" s="137"/>
      <c r="DME109" s="137"/>
      <c r="DMF109" s="137"/>
      <c r="DMG109" s="137"/>
      <c r="DMH109" s="137"/>
      <c r="DMI109" s="137"/>
      <c r="DMJ109" s="137"/>
      <c r="DMK109" s="137"/>
      <c r="DML109" s="137"/>
      <c r="DMM109" s="137"/>
      <c r="DMN109" s="137"/>
      <c r="DMO109" s="137"/>
      <c r="DMP109" s="137"/>
      <c r="DMQ109" s="137"/>
      <c r="DMR109" s="137"/>
      <c r="DMS109" s="137"/>
      <c r="DMT109" s="137"/>
      <c r="DMU109" s="137"/>
      <c r="DMV109" s="137"/>
      <c r="DMW109" s="137"/>
      <c r="DMX109" s="137"/>
      <c r="DMY109" s="137"/>
      <c r="DMZ109" s="137"/>
      <c r="DNA109" s="137"/>
      <c r="DNB109" s="137"/>
      <c r="DNC109" s="137"/>
      <c r="DND109" s="137"/>
      <c r="DNE109" s="137"/>
      <c r="DNF109" s="137"/>
      <c r="DNG109" s="137"/>
      <c r="DNH109" s="137"/>
      <c r="DNI109" s="137"/>
      <c r="DNJ109" s="137"/>
      <c r="DNK109" s="137"/>
      <c r="DNL109" s="137"/>
      <c r="DNM109" s="137"/>
      <c r="DNN109" s="137"/>
      <c r="DNO109" s="137"/>
      <c r="DNP109" s="137"/>
      <c r="DNQ109" s="137"/>
      <c r="DNR109" s="137"/>
      <c r="DNS109" s="137"/>
      <c r="DNT109" s="137"/>
      <c r="DNU109" s="137"/>
      <c r="DNV109" s="137"/>
      <c r="DNW109" s="137"/>
      <c r="DNX109" s="137"/>
      <c r="DNY109" s="137"/>
      <c r="DNZ109" s="137"/>
      <c r="DOA109" s="137"/>
      <c r="DOB109" s="137"/>
      <c r="DOC109" s="137"/>
      <c r="DOD109" s="137"/>
      <c r="DOE109" s="137"/>
      <c r="DOF109" s="137"/>
      <c r="DOG109" s="137"/>
      <c r="DOH109" s="137"/>
      <c r="DOI109" s="137"/>
      <c r="DOJ109" s="137"/>
      <c r="DOK109" s="137"/>
      <c r="DOL109" s="137"/>
      <c r="DOM109" s="137"/>
      <c r="DON109" s="137"/>
      <c r="DOO109" s="137"/>
      <c r="DOP109" s="137"/>
      <c r="DOQ109" s="137"/>
      <c r="DOR109" s="137"/>
      <c r="DOS109" s="137"/>
      <c r="DOT109" s="137"/>
      <c r="DOU109" s="137"/>
      <c r="DOV109" s="137"/>
      <c r="DOW109" s="137"/>
      <c r="DOX109" s="137"/>
      <c r="DOY109" s="137"/>
      <c r="DOZ109" s="137"/>
      <c r="DPA109" s="137"/>
      <c r="DPB109" s="137"/>
      <c r="DPC109" s="137"/>
      <c r="DPD109" s="137"/>
      <c r="DPE109" s="137"/>
      <c r="DPF109" s="137"/>
      <c r="DPG109" s="137"/>
      <c r="DPH109" s="137"/>
      <c r="DPI109" s="137"/>
      <c r="DPJ109" s="137"/>
      <c r="DPK109" s="137"/>
      <c r="DPL109" s="137"/>
      <c r="DPM109" s="137"/>
      <c r="DPN109" s="137"/>
      <c r="DPO109" s="137"/>
      <c r="DPP109" s="137"/>
      <c r="DPQ109" s="137"/>
      <c r="DPR109" s="137"/>
      <c r="DPS109" s="137"/>
      <c r="DPT109" s="137"/>
      <c r="DPU109" s="137"/>
      <c r="DPV109" s="137"/>
      <c r="DPW109" s="137"/>
      <c r="DPX109" s="137"/>
      <c r="DPY109" s="137"/>
      <c r="DPZ109" s="137"/>
      <c r="DQA109" s="137"/>
      <c r="DQB109" s="137"/>
      <c r="DQC109" s="137"/>
      <c r="DQD109" s="137"/>
      <c r="DQE109" s="137"/>
      <c r="DQF109" s="137"/>
      <c r="DQG109" s="137"/>
      <c r="DQH109" s="137"/>
      <c r="DQI109" s="137"/>
      <c r="DQJ109" s="137"/>
      <c r="DQK109" s="137"/>
      <c r="DQL109" s="137"/>
      <c r="DQM109" s="137"/>
      <c r="DQN109" s="137"/>
      <c r="DQO109" s="137"/>
      <c r="DQP109" s="137"/>
      <c r="DQQ109" s="137"/>
      <c r="DQR109" s="137"/>
      <c r="DQS109" s="137"/>
      <c r="DQT109" s="137"/>
      <c r="DQU109" s="137"/>
      <c r="DQV109" s="137"/>
      <c r="DQW109" s="137"/>
      <c r="DQX109" s="137"/>
      <c r="DQY109" s="137"/>
      <c r="DQZ109" s="137"/>
      <c r="DRA109" s="137"/>
      <c r="DRB109" s="137"/>
      <c r="DRC109" s="137"/>
      <c r="DRD109" s="137"/>
      <c r="DRE109" s="137"/>
      <c r="DRF109" s="137"/>
      <c r="DRG109" s="137"/>
      <c r="DRH109" s="137"/>
      <c r="DRI109" s="137"/>
      <c r="DRJ109" s="137"/>
      <c r="DRK109" s="137"/>
      <c r="DRL109" s="137"/>
      <c r="DRM109" s="137"/>
      <c r="DRN109" s="137"/>
      <c r="DRO109" s="137"/>
      <c r="DRP109" s="137"/>
      <c r="DRQ109" s="137"/>
      <c r="DRR109" s="137"/>
      <c r="DRS109" s="137"/>
      <c r="DRT109" s="137"/>
      <c r="DRU109" s="137"/>
      <c r="DRV109" s="137"/>
      <c r="DRW109" s="137"/>
      <c r="DRX109" s="137"/>
      <c r="DRY109" s="137"/>
      <c r="DRZ109" s="137"/>
      <c r="DSA109" s="137"/>
      <c r="DSB109" s="137"/>
      <c r="DSC109" s="137"/>
      <c r="DSD109" s="137"/>
      <c r="DSE109" s="137"/>
      <c r="DSF109" s="137"/>
      <c r="DSG109" s="137"/>
      <c r="DSH109" s="137"/>
      <c r="DSI109" s="137"/>
      <c r="DSJ109" s="137"/>
      <c r="DSK109" s="137"/>
      <c r="DSL109" s="137"/>
      <c r="DSM109" s="137"/>
      <c r="DSN109" s="137"/>
      <c r="DSO109" s="137"/>
      <c r="DSP109" s="137"/>
      <c r="DSQ109" s="137"/>
      <c r="DSR109" s="137"/>
      <c r="DSS109" s="137"/>
      <c r="DST109" s="137"/>
      <c r="DSU109" s="137"/>
      <c r="DSV109" s="137"/>
      <c r="DSW109" s="137"/>
      <c r="DSX109" s="137"/>
      <c r="DSY109" s="137"/>
      <c r="DSZ109" s="137"/>
      <c r="DTA109" s="137"/>
      <c r="DTB109" s="137"/>
      <c r="DTC109" s="137"/>
      <c r="DTD109" s="137"/>
      <c r="DTE109" s="137"/>
      <c r="DTF109" s="137"/>
      <c r="DTG109" s="137"/>
      <c r="DTH109" s="137"/>
      <c r="DTI109" s="137"/>
      <c r="DTJ109" s="137"/>
      <c r="DTK109" s="137"/>
      <c r="DTL109" s="137"/>
      <c r="DTM109" s="137"/>
      <c r="DTN109" s="137"/>
      <c r="DTO109" s="137"/>
      <c r="DTP109" s="137"/>
      <c r="DTQ109" s="137"/>
      <c r="DTR109" s="137"/>
      <c r="DTS109" s="137"/>
      <c r="DTT109" s="137"/>
      <c r="DTU109" s="137"/>
      <c r="DTV109" s="137"/>
      <c r="DTW109" s="137"/>
      <c r="DTX109" s="137"/>
      <c r="DTY109" s="137"/>
      <c r="DTZ109" s="137"/>
      <c r="DUA109" s="137"/>
      <c r="DUB109" s="137"/>
      <c r="DUC109" s="137"/>
      <c r="DUD109" s="137"/>
      <c r="DUE109" s="137"/>
      <c r="DUF109" s="137"/>
      <c r="DUG109" s="137"/>
      <c r="DUH109" s="137"/>
      <c r="DUI109" s="137"/>
      <c r="DUJ109" s="137"/>
      <c r="DUK109" s="137"/>
      <c r="DUL109" s="137"/>
      <c r="DUM109" s="137"/>
      <c r="DUN109" s="137"/>
      <c r="DUO109" s="137"/>
      <c r="DUP109" s="137"/>
      <c r="DUQ109" s="137"/>
      <c r="DUR109" s="137"/>
      <c r="DUS109" s="137"/>
      <c r="DUT109" s="137"/>
      <c r="DUU109" s="137"/>
      <c r="DUV109" s="137"/>
      <c r="DUW109" s="137"/>
      <c r="DUX109" s="137"/>
      <c r="DUY109" s="137"/>
      <c r="DUZ109" s="137"/>
      <c r="DVA109" s="137"/>
      <c r="DVB109" s="137"/>
      <c r="DVC109" s="137"/>
      <c r="DVD109" s="137"/>
      <c r="DVE109" s="137"/>
      <c r="DVF109" s="137"/>
      <c r="DVG109" s="137"/>
      <c r="DVH109" s="137"/>
      <c r="DVI109" s="137"/>
      <c r="DVJ109" s="137"/>
      <c r="DVK109" s="137"/>
      <c r="DVL109" s="137"/>
      <c r="DVM109" s="137"/>
      <c r="DVN109" s="137"/>
      <c r="DVO109" s="137"/>
      <c r="DVP109" s="137"/>
      <c r="DVQ109" s="137"/>
      <c r="DVR109" s="137"/>
      <c r="DVS109" s="137"/>
      <c r="DVT109" s="137"/>
      <c r="DVU109" s="137"/>
      <c r="DVV109" s="137"/>
      <c r="DVW109" s="137"/>
      <c r="DVX109" s="137"/>
      <c r="DVY109" s="137"/>
      <c r="DVZ109" s="137"/>
      <c r="DWA109" s="137"/>
      <c r="DWB109" s="137"/>
      <c r="DWC109" s="137"/>
      <c r="DWD109" s="137"/>
      <c r="DWE109" s="137"/>
      <c r="DWF109" s="137"/>
      <c r="DWG109" s="137"/>
      <c r="DWH109" s="137"/>
      <c r="DWI109" s="137"/>
      <c r="DWJ109" s="137"/>
      <c r="DWK109" s="137"/>
      <c r="DWL109" s="137"/>
      <c r="DWM109" s="137"/>
      <c r="DWN109" s="137"/>
      <c r="DWO109" s="137"/>
      <c r="DWP109" s="137"/>
      <c r="DWQ109" s="137"/>
      <c r="DWR109" s="137"/>
      <c r="DWS109" s="137"/>
      <c r="DWT109" s="137"/>
      <c r="DWU109" s="137"/>
      <c r="DWV109" s="137"/>
      <c r="DWW109" s="137"/>
      <c r="DWX109" s="137"/>
      <c r="DWY109" s="137"/>
      <c r="DWZ109" s="137"/>
      <c r="DXA109" s="137"/>
      <c r="DXB109" s="137"/>
      <c r="DXC109" s="137"/>
      <c r="DXD109" s="137"/>
      <c r="DXE109" s="137"/>
      <c r="DXF109" s="137"/>
      <c r="DXG109" s="137"/>
      <c r="DXH109" s="137"/>
      <c r="DXI109" s="137"/>
      <c r="DXJ109" s="137"/>
      <c r="DXK109" s="137"/>
      <c r="DXL109" s="137"/>
      <c r="DXM109" s="137"/>
      <c r="DXN109" s="137"/>
      <c r="DXO109" s="137"/>
      <c r="DXP109" s="137"/>
      <c r="DXQ109" s="137"/>
      <c r="DXR109" s="137"/>
      <c r="DXS109" s="137"/>
      <c r="DXT109" s="137"/>
      <c r="DXU109" s="137"/>
      <c r="DXV109" s="137"/>
      <c r="DXW109" s="137"/>
      <c r="DXX109" s="137"/>
      <c r="DXY109" s="137"/>
      <c r="DXZ109" s="137"/>
      <c r="DYA109" s="137"/>
      <c r="DYB109" s="137"/>
      <c r="DYC109" s="137"/>
      <c r="DYD109" s="137"/>
      <c r="DYE109" s="137"/>
      <c r="DYF109" s="137"/>
      <c r="DYG109" s="137"/>
      <c r="DYH109" s="137"/>
      <c r="DYI109" s="137"/>
      <c r="DYJ109" s="137"/>
      <c r="DYK109" s="137"/>
      <c r="DYL109" s="137"/>
      <c r="DYM109" s="137"/>
      <c r="DYN109" s="137"/>
      <c r="DYO109" s="137"/>
      <c r="DYP109" s="137"/>
      <c r="DYQ109" s="137"/>
      <c r="DYR109" s="137"/>
      <c r="DYS109" s="137"/>
      <c r="DYT109" s="137"/>
      <c r="DYU109" s="137"/>
      <c r="DYV109" s="137"/>
      <c r="DYW109" s="137"/>
      <c r="DYX109" s="137"/>
      <c r="DYY109" s="137"/>
      <c r="DYZ109" s="137"/>
      <c r="DZA109" s="137"/>
      <c r="DZB109" s="137"/>
      <c r="DZC109" s="137"/>
      <c r="DZD109" s="137"/>
      <c r="DZE109" s="137"/>
      <c r="DZF109" s="137"/>
      <c r="DZG109" s="137"/>
      <c r="DZH109" s="137"/>
      <c r="DZI109" s="137"/>
      <c r="DZJ109" s="137"/>
      <c r="DZK109" s="137"/>
      <c r="DZL109" s="137"/>
      <c r="DZM109" s="137"/>
      <c r="DZN109" s="137"/>
      <c r="DZO109" s="137"/>
      <c r="DZP109" s="137"/>
      <c r="DZQ109" s="137"/>
      <c r="DZR109" s="137"/>
      <c r="DZS109" s="137"/>
      <c r="DZT109" s="137"/>
      <c r="DZU109" s="137"/>
      <c r="DZV109" s="137"/>
      <c r="DZW109" s="137"/>
      <c r="DZX109" s="137"/>
      <c r="DZY109" s="137"/>
      <c r="DZZ109" s="137"/>
      <c r="EAA109" s="137"/>
      <c r="EAB109" s="137"/>
      <c r="EAC109" s="137"/>
      <c r="EAD109" s="137"/>
      <c r="EAE109" s="137"/>
      <c r="EAF109" s="137"/>
      <c r="EAG109" s="137"/>
      <c r="EAH109" s="137"/>
      <c r="EAI109" s="137"/>
      <c r="EAJ109" s="137"/>
      <c r="EAK109" s="137"/>
      <c r="EAL109" s="137"/>
      <c r="EAM109" s="137"/>
      <c r="EAN109" s="137"/>
      <c r="EAO109" s="137"/>
      <c r="EAP109" s="137"/>
      <c r="EAQ109" s="137"/>
      <c r="EAR109" s="137"/>
      <c r="EAS109" s="137"/>
      <c r="EAT109" s="137"/>
      <c r="EAU109" s="137"/>
      <c r="EAV109" s="137"/>
      <c r="EAW109" s="137"/>
      <c r="EAX109" s="137"/>
      <c r="EAY109" s="137"/>
      <c r="EAZ109" s="137"/>
      <c r="EBA109" s="137"/>
      <c r="EBB109" s="137"/>
      <c r="EBC109" s="137"/>
      <c r="EBD109" s="137"/>
      <c r="EBE109" s="137"/>
      <c r="EBF109" s="137"/>
      <c r="EBG109" s="137"/>
      <c r="EBH109" s="137"/>
      <c r="EBI109" s="137"/>
      <c r="EBJ109" s="137"/>
      <c r="EBK109" s="137"/>
      <c r="EBL109" s="137"/>
      <c r="EBM109" s="137"/>
      <c r="EBN109" s="137"/>
      <c r="EBO109" s="137"/>
      <c r="EBP109" s="137"/>
      <c r="EBQ109" s="137"/>
      <c r="EBR109" s="137"/>
      <c r="EBS109" s="137"/>
      <c r="EBT109" s="137"/>
      <c r="EBU109" s="137"/>
      <c r="EBV109" s="137"/>
      <c r="EBW109" s="137"/>
      <c r="EBX109" s="137"/>
      <c r="EBY109" s="137"/>
      <c r="EBZ109" s="137"/>
      <c r="ECA109" s="137"/>
      <c r="ECB109" s="137"/>
      <c r="ECC109" s="137"/>
      <c r="ECD109" s="137"/>
      <c r="ECE109" s="137"/>
      <c r="ECF109" s="137"/>
      <c r="ECG109" s="137"/>
      <c r="ECH109" s="137"/>
      <c r="ECI109" s="137"/>
      <c r="ECJ109" s="137"/>
      <c r="ECK109" s="137"/>
      <c r="ECL109" s="137"/>
      <c r="ECM109" s="137"/>
      <c r="ECN109" s="137"/>
      <c r="ECO109" s="137"/>
      <c r="ECP109" s="137"/>
      <c r="ECQ109" s="137"/>
      <c r="ECR109" s="137"/>
      <c r="ECS109" s="137"/>
      <c r="ECT109" s="137"/>
      <c r="ECU109" s="137"/>
      <c r="ECV109" s="137"/>
      <c r="ECW109" s="137"/>
      <c r="ECX109" s="137"/>
      <c r="ECY109" s="137"/>
      <c r="ECZ109" s="137"/>
      <c r="EDA109" s="137"/>
      <c r="EDB109" s="137"/>
      <c r="EDC109" s="137"/>
      <c r="EDD109" s="137"/>
      <c r="EDE109" s="137"/>
      <c r="EDF109" s="137"/>
      <c r="EDG109" s="137"/>
      <c r="EDH109" s="137"/>
      <c r="EDI109" s="137"/>
      <c r="EDJ109" s="137"/>
      <c r="EDK109" s="137"/>
      <c r="EDL109" s="137"/>
      <c r="EDM109" s="137"/>
      <c r="EDN109" s="137"/>
      <c r="EDO109" s="137"/>
      <c r="EDP109" s="137"/>
      <c r="EDQ109" s="137"/>
      <c r="EDR109" s="137"/>
      <c r="EDS109" s="137"/>
      <c r="EDT109" s="137"/>
      <c r="EDU109" s="137"/>
      <c r="EDV109" s="137"/>
      <c r="EDW109" s="137"/>
      <c r="EDX109" s="137"/>
      <c r="EDY109" s="137"/>
      <c r="EDZ109" s="137"/>
      <c r="EEA109" s="137"/>
      <c r="EEB109" s="137"/>
      <c r="EEC109" s="137"/>
      <c r="EED109" s="137"/>
      <c r="EEE109" s="137"/>
      <c r="EEF109" s="137"/>
      <c r="EEG109" s="137"/>
      <c r="EEH109" s="137"/>
      <c r="EEI109" s="137"/>
      <c r="EEJ109" s="137"/>
      <c r="EEK109" s="137"/>
      <c r="EEL109" s="137"/>
      <c r="EEM109" s="137"/>
      <c r="EEN109" s="137"/>
      <c r="EEO109" s="137"/>
      <c r="EEP109" s="137"/>
      <c r="EEQ109" s="137"/>
      <c r="EER109" s="137"/>
      <c r="EES109" s="137"/>
      <c r="EET109" s="137"/>
      <c r="EEU109" s="137"/>
      <c r="EEV109" s="137"/>
      <c r="EEW109" s="137"/>
      <c r="EEX109" s="137"/>
      <c r="EEY109" s="137"/>
      <c r="EEZ109" s="137"/>
      <c r="EFA109" s="137"/>
      <c r="EFB109" s="137"/>
      <c r="EFC109" s="137"/>
      <c r="EFD109" s="137"/>
      <c r="EFE109" s="137"/>
      <c r="EFF109" s="137"/>
      <c r="EFG109" s="137"/>
      <c r="EFH109" s="137"/>
      <c r="EFI109" s="137"/>
      <c r="EFJ109" s="137"/>
      <c r="EFK109" s="137"/>
      <c r="EFL109" s="137"/>
      <c r="EFM109" s="137"/>
      <c r="EFN109" s="137"/>
      <c r="EFO109" s="137"/>
      <c r="EFP109" s="137"/>
      <c r="EFQ109" s="137"/>
      <c r="EFR109" s="137"/>
      <c r="EFS109" s="137"/>
      <c r="EFT109" s="137"/>
      <c r="EFU109" s="137"/>
      <c r="EFV109" s="137"/>
      <c r="EFW109" s="137"/>
      <c r="EFX109" s="137"/>
      <c r="EFY109" s="137"/>
      <c r="EFZ109" s="137"/>
      <c r="EGA109" s="137"/>
      <c r="EGB109" s="137"/>
      <c r="EGC109" s="137"/>
      <c r="EGD109" s="137"/>
      <c r="EGE109" s="137"/>
      <c r="EGF109" s="137"/>
      <c r="EGG109" s="137"/>
      <c r="EGH109" s="137"/>
      <c r="EGI109" s="137"/>
      <c r="EGJ109" s="137"/>
      <c r="EGK109" s="137"/>
      <c r="EGL109" s="137"/>
      <c r="EGM109" s="137"/>
      <c r="EGN109" s="137"/>
      <c r="EGO109" s="137"/>
      <c r="EGP109" s="137"/>
      <c r="EGQ109" s="137"/>
      <c r="EGR109" s="137"/>
      <c r="EGS109" s="137"/>
      <c r="EGT109" s="137"/>
      <c r="EGU109" s="137"/>
      <c r="EGV109" s="137"/>
      <c r="EGW109" s="137"/>
      <c r="EGX109" s="137"/>
      <c r="EGY109" s="137"/>
      <c r="EGZ109" s="137"/>
      <c r="EHA109" s="137"/>
      <c r="EHB109" s="137"/>
      <c r="EHC109" s="137"/>
      <c r="EHD109" s="137"/>
      <c r="EHE109" s="137"/>
      <c r="EHF109" s="137"/>
      <c r="EHG109" s="137"/>
      <c r="EHH109" s="137"/>
      <c r="EHI109" s="137"/>
      <c r="EHJ109" s="137"/>
      <c r="EHK109" s="137"/>
      <c r="EHL109" s="137"/>
      <c r="EHM109" s="137"/>
      <c r="EHN109" s="137"/>
      <c r="EHO109" s="137"/>
      <c r="EHP109" s="137"/>
      <c r="EHQ109" s="137"/>
      <c r="EHR109" s="137"/>
      <c r="EHS109" s="137"/>
      <c r="EHT109" s="137"/>
      <c r="EHU109" s="137"/>
      <c r="EHV109" s="137"/>
      <c r="EHW109" s="137"/>
      <c r="EHX109" s="137"/>
      <c r="EHY109" s="137"/>
      <c r="EHZ109" s="137"/>
      <c r="EIA109" s="137"/>
      <c r="EIB109" s="137"/>
      <c r="EIC109" s="137"/>
      <c r="EID109" s="137"/>
      <c r="EIE109" s="137"/>
      <c r="EIF109" s="137"/>
      <c r="EIG109" s="137"/>
      <c r="EIH109" s="137"/>
      <c r="EII109" s="137"/>
      <c r="EIJ109" s="137"/>
      <c r="EIK109" s="137"/>
      <c r="EIL109" s="137"/>
      <c r="EIM109" s="137"/>
      <c r="EIN109" s="137"/>
      <c r="EIO109" s="137"/>
      <c r="EIP109" s="137"/>
      <c r="EIQ109" s="137"/>
      <c r="EIR109" s="137"/>
      <c r="EIS109" s="137"/>
      <c r="EIT109" s="137"/>
      <c r="EIU109" s="137"/>
      <c r="EIV109" s="137"/>
      <c r="EIW109" s="137"/>
      <c r="EIX109" s="137"/>
      <c r="EIY109" s="137"/>
      <c r="EIZ109" s="137"/>
      <c r="EJA109" s="137"/>
      <c r="EJB109" s="137"/>
      <c r="EJC109" s="137"/>
      <c r="EJD109" s="137"/>
      <c r="EJE109" s="137"/>
      <c r="EJF109" s="137"/>
      <c r="EJG109" s="137"/>
      <c r="EJH109" s="137"/>
      <c r="EJI109" s="137"/>
      <c r="EJJ109" s="137"/>
      <c r="EJK109" s="137"/>
      <c r="EJL109" s="137"/>
      <c r="EJM109" s="137"/>
      <c r="EJN109" s="137"/>
      <c r="EJO109" s="137"/>
      <c r="EJP109" s="137"/>
      <c r="EJQ109" s="137"/>
      <c r="EJR109" s="137"/>
      <c r="EJS109" s="137"/>
      <c r="EJT109" s="137"/>
      <c r="EJU109" s="137"/>
      <c r="EJV109" s="137"/>
      <c r="EJW109" s="137"/>
      <c r="EJX109" s="137"/>
      <c r="EJY109" s="137"/>
      <c r="EJZ109" s="137"/>
      <c r="EKA109" s="137"/>
      <c r="EKB109" s="137"/>
      <c r="EKC109" s="137"/>
      <c r="EKD109" s="137"/>
      <c r="EKE109" s="137"/>
      <c r="EKF109" s="137"/>
      <c r="EKG109" s="137"/>
      <c r="EKH109" s="137"/>
      <c r="EKI109" s="137"/>
      <c r="EKJ109" s="137"/>
      <c r="EKK109" s="137"/>
      <c r="EKL109" s="137"/>
      <c r="EKM109" s="137"/>
      <c r="EKN109" s="137"/>
      <c r="EKO109" s="137"/>
      <c r="EKP109" s="137"/>
      <c r="EKQ109" s="137"/>
      <c r="EKR109" s="137"/>
      <c r="EKS109" s="137"/>
      <c r="EKT109" s="137"/>
      <c r="EKU109" s="137"/>
      <c r="EKV109" s="137"/>
      <c r="EKW109" s="137"/>
      <c r="EKX109" s="137"/>
      <c r="EKY109" s="137"/>
      <c r="EKZ109" s="137"/>
      <c r="ELA109" s="137"/>
      <c r="ELB109" s="137"/>
      <c r="ELC109" s="137"/>
      <c r="ELD109" s="137"/>
      <c r="ELE109" s="137"/>
      <c r="ELF109" s="137"/>
      <c r="ELG109" s="137"/>
      <c r="ELH109" s="137"/>
      <c r="ELI109" s="137"/>
      <c r="ELJ109" s="137"/>
      <c r="ELK109" s="137"/>
      <c r="ELL109" s="137"/>
      <c r="ELM109" s="137"/>
      <c r="ELN109" s="137"/>
      <c r="ELO109" s="137"/>
      <c r="ELP109" s="137"/>
      <c r="ELQ109" s="137"/>
      <c r="ELR109" s="137"/>
      <c r="ELS109" s="137"/>
      <c r="ELT109" s="137"/>
      <c r="ELU109" s="137"/>
      <c r="ELV109" s="137"/>
      <c r="ELW109" s="137"/>
      <c r="ELX109" s="137"/>
      <c r="ELY109" s="137"/>
      <c r="ELZ109" s="137"/>
      <c r="EMA109" s="137"/>
      <c r="EMB109" s="137"/>
      <c r="EMC109" s="137"/>
      <c r="EMD109" s="137"/>
      <c r="EME109" s="137"/>
      <c r="EMF109" s="137"/>
      <c r="EMG109" s="137"/>
      <c r="EMH109" s="137"/>
      <c r="EMI109" s="137"/>
      <c r="EMJ109" s="137"/>
      <c r="EMK109" s="137"/>
      <c r="EML109" s="137"/>
      <c r="EMM109" s="137"/>
      <c r="EMN109" s="137"/>
      <c r="EMO109" s="137"/>
      <c r="EMP109" s="137"/>
      <c r="EMQ109" s="137"/>
      <c r="EMR109" s="137"/>
      <c r="EMS109" s="137"/>
      <c r="EMT109" s="137"/>
      <c r="EMU109" s="137"/>
      <c r="EMV109" s="137"/>
      <c r="EMW109" s="137"/>
      <c r="EMX109" s="137"/>
      <c r="EMY109" s="137"/>
      <c r="EMZ109" s="137"/>
      <c r="ENA109" s="137"/>
      <c r="ENB109" s="137"/>
      <c r="ENC109" s="137"/>
      <c r="END109" s="137"/>
      <c r="ENE109" s="137"/>
      <c r="ENF109" s="137"/>
      <c r="ENG109" s="137"/>
      <c r="ENH109" s="137"/>
      <c r="ENI109" s="137"/>
      <c r="ENJ109" s="137"/>
      <c r="ENK109" s="137"/>
      <c r="ENL109" s="137"/>
      <c r="ENM109" s="137"/>
      <c r="ENN109" s="137"/>
      <c r="ENO109" s="137"/>
      <c r="ENP109" s="137"/>
      <c r="ENQ109" s="137"/>
      <c r="ENR109" s="137"/>
      <c r="ENS109" s="137"/>
      <c r="ENT109" s="137"/>
      <c r="ENU109" s="137"/>
      <c r="ENV109" s="137"/>
      <c r="ENW109" s="137"/>
      <c r="ENX109" s="137"/>
      <c r="ENY109" s="137"/>
      <c r="ENZ109" s="137"/>
      <c r="EOA109" s="137"/>
      <c r="EOB109" s="137"/>
      <c r="EOC109" s="137"/>
      <c r="EOD109" s="137"/>
      <c r="EOE109" s="137"/>
      <c r="EOF109" s="137"/>
      <c r="EOG109" s="137"/>
      <c r="EOH109" s="137"/>
      <c r="EOI109" s="137"/>
      <c r="EOJ109" s="137"/>
      <c r="EOK109" s="137"/>
      <c r="EOL109" s="137"/>
      <c r="EOM109" s="137"/>
      <c r="EON109" s="137"/>
      <c r="EOO109" s="137"/>
      <c r="EOP109" s="137"/>
      <c r="EOQ109" s="137"/>
      <c r="EOR109" s="137"/>
      <c r="EOS109" s="137"/>
      <c r="EOT109" s="137"/>
      <c r="EOU109" s="137"/>
      <c r="EOV109" s="137"/>
      <c r="EOW109" s="137"/>
      <c r="EOX109" s="137"/>
      <c r="EOY109" s="137"/>
      <c r="EOZ109" s="137"/>
      <c r="EPA109" s="137"/>
      <c r="EPB109" s="137"/>
      <c r="EPC109" s="137"/>
      <c r="EPD109" s="137"/>
      <c r="EPE109" s="137"/>
      <c r="EPF109" s="137"/>
      <c r="EPG109" s="137"/>
      <c r="EPH109" s="137"/>
      <c r="EPI109" s="137"/>
      <c r="EPJ109" s="137"/>
      <c r="EPK109" s="137"/>
      <c r="EPL109" s="137"/>
      <c r="EPM109" s="137"/>
      <c r="EPN109" s="137"/>
      <c r="EPO109" s="137"/>
      <c r="EPP109" s="137"/>
      <c r="EPQ109" s="137"/>
      <c r="EPR109" s="137"/>
      <c r="EPS109" s="137"/>
      <c r="EPT109" s="137"/>
      <c r="EPU109" s="137"/>
      <c r="EPV109" s="137"/>
      <c r="EPW109" s="137"/>
      <c r="EPX109" s="137"/>
      <c r="EPY109" s="137"/>
      <c r="EPZ109" s="137"/>
      <c r="EQA109" s="137"/>
      <c r="EQB109" s="137"/>
      <c r="EQC109" s="137"/>
      <c r="EQD109" s="137"/>
      <c r="EQE109" s="137"/>
      <c r="EQF109" s="137"/>
      <c r="EQG109" s="137"/>
      <c r="EQH109" s="137"/>
      <c r="EQI109" s="137"/>
      <c r="EQJ109" s="137"/>
      <c r="EQK109" s="137"/>
      <c r="EQL109" s="137"/>
      <c r="EQM109" s="137"/>
      <c r="EQN109" s="137"/>
      <c r="EQO109" s="137"/>
      <c r="EQP109" s="137"/>
      <c r="EQQ109" s="137"/>
      <c r="EQR109" s="137"/>
      <c r="EQS109" s="137"/>
      <c r="EQT109" s="137"/>
      <c r="EQU109" s="137"/>
      <c r="EQV109" s="137"/>
      <c r="EQW109" s="137"/>
      <c r="EQX109" s="137"/>
      <c r="EQY109" s="137"/>
      <c r="EQZ109" s="137"/>
      <c r="ERA109" s="137"/>
      <c r="ERB109" s="137"/>
      <c r="ERC109" s="137"/>
      <c r="ERD109" s="137"/>
      <c r="ERE109" s="137"/>
      <c r="ERF109" s="137"/>
      <c r="ERG109" s="137"/>
      <c r="ERH109" s="137"/>
      <c r="ERI109" s="137"/>
      <c r="ERJ109" s="137"/>
      <c r="ERK109" s="137"/>
      <c r="ERL109" s="137"/>
      <c r="ERM109" s="137"/>
      <c r="ERN109" s="137"/>
      <c r="ERO109" s="137"/>
      <c r="ERP109" s="137"/>
      <c r="ERQ109" s="137"/>
      <c r="ERR109" s="137"/>
      <c r="ERS109" s="137"/>
      <c r="ERT109" s="137"/>
      <c r="ERU109" s="137"/>
      <c r="ERV109" s="137"/>
      <c r="ERW109" s="137"/>
      <c r="ERX109" s="137"/>
      <c r="ERY109" s="137"/>
      <c r="ERZ109" s="137"/>
      <c r="ESA109" s="137"/>
      <c r="ESB109" s="137"/>
      <c r="ESC109" s="137"/>
      <c r="ESD109" s="137"/>
      <c r="ESE109" s="137"/>
      <c r="ESF109" s="137"/>
      <c r="ESG109" s="137"/>
      <c r="ESH109" s="137"/>
      <c r="ESI109" s="137"/>
      <c r="ESJ109" s="137"/>
      <c r="ESK109" s="137"/>
      <c r="ESL109" s="137"/>
      <c r="ESM109" s="137"/>
      <c r="ESN109" s="137"/>
      <c r="ESO109" s="137"/>
      <c r="ESP109" s="137"/>
      <c r="ESQ109" s="137"/>
      <c r="ESR109" s="137"/>
      <c r="ESS109" s="137"/>
      <c r="EST109" s="137"/>
      <c r="ESU109" s="137"/>
      <c r="ESV109" s="137"/>
      <c r="ESW109" s="137"/>
      <c r="ESX109" s="137"/>
      <c r="ESY109" s="137"/>
      <c r="ESZ109" s="137"/>
      <c r="ETA109" s="137"/>
      <c r="ETB109" s="137"/>
      <c r="ETC109" s="137"/>
      <c r="ETD109" s="137"/>
      <c r="ETE109" s="137"/>
      <c r="ETF109" s="137"/>
      <c r="ETG109" s="137"/>
      <c r="ETH109" s="137"/>
      <c r="ETI109" s="137"/>
      <c r="ETJ109" s="137"/>
      <c r="ETK109" s="137"/>
      <c r="ETL109" s="137"/>
      <c r="ETM109" s="137"/>
      <c r="ETN109" s="137"/>
      <c r="ETO109" s="137"/>
      <c r="ETP109" s="137"/>
      <c r="ETQ109" s="137"/>
      <c r="ETR109" s="137"/>
      <c r="ETS109" s="137"/>
      <c r="ETT109" s="137"/>
      <c r="ETU109" s="137"/>
      <c r="ETV109" s="137"/>
      <c r="ETW109" s="137"/>
      <c r="ETX109" s="137"/>
      <c r="ETY109" s="137"/>
      <c r="ETZ109" s="137"/>
      <c r="EUA109" s="137"/>
      <c r="EUB109" s="137"/>
      <c r="EUC109" s="137"/>
      <c r="EUD109" s="137"/>
      <c r="EUE109" s="137"/>
      <c r="EUF109" s="137"/>
      <c r="EUG109" s="137"/>
      <c r="EUH109" s="137"/>
      <c r="EUI109" s="137"/>
      <c r="EUJ109" s="137"/>
      <c r="EUK109" s="137"/>
      <c r="EUL109" s="137"/>
      <c r="EUM109" s="137"/>
      <c r="EUN109" s="137"/>
      <c r="EUO109" s="137"/>
      <c r="EUP109" s="137"/>
      <c r="EUQ109" s="137"/>
      <c r="EUR109" s="137"/>
      <c r="EUS109" s="137"/>
      <c r="EUT109" s="137"/>
      <c r="EUU109" s="137"/>
      <c r="EUV109" s="137"/>
      <c r="EUW109" s="137"/>
      <c r="EUX109" s="137"/>
      <c r="EUY109" s="137"/>
      <c r="EUZ109" s="137"/>
      <c r="EVA109" s="137"/>
      <c r="EVB109" s="137"/>
      <c r="EVC109" s="137"/>
      <c r="EVD109" s="137"/>
      <c r="EVE109" s="137"/>
      <c r="EVF109" s="137"/>
      <c r="EVG109" s="137"/>
      <c r="EVH109" s="137"/>
      <c r="EVI109" s="137"/>
      <c r="EVJ109" s="137"/>
      <c r="EVK109" s="137"/>
      <c r="EVL109" s="137"/>
      <c r="EVM109" s="137"/>
      <c r="EVN109" s="137"/>
      <c r="EVO109" s="137"/>
      <c r="EVP109" s="137"/>
      <c r="EVQ109" s="137"/>
      <c r="EVR109" s="137"/>
      <c r="EVS109" s="137"/>
      <c r="EVT109" s="137"/>
      <c r="EVU109" s="137"/>
      <c r="EVV109" s="137"/>
      <c r="EVW109" s="137"/>
      <c r="EVX109" s="137"/>
      <c r="EVY109" s="137"/>
      <c r="EVZ109" s="137"/>
      <c r="EWA109" s="137"/>
      <c r="EWB109" s="137"/>
      <c r="EWC109" s="137"/>
      <c r="EWD109" s="137"/>
      <c r="EWE109" s="137"/>
      <c r="EWF109" s="137"/>
      <c r="EWG109" s="137"/>
      <c r="EWH109" s="137"/>
      <c r="EWI109" s="137"/>
      <c r="EWJ109" s="137"/>
      <c r="EWK109" s="137"/>
      <c r="EWL109" s="137"/>
      <c r="EWM109" s="137"/>
      <c r="EWN109" s="137"/>
      <c r="EWO109" s="137"/>
      <c r="EWP109" s="137"/>
      <c r="EWQ109" s="137"/>
      <c r="EWR109" s="137"/>
      <c r="EWS109" s="137"/>
      <c r="EWT109" s="137"/>
      <c r="EWU109" s="137"/>
      <c r="EWV109" s="137"/>
      <c r="EWW109" s="137"/>
      <c r="EWX109" s="137"/>
      <c r="EWY109" s="137"/>
      <c r="EWZ109" s="137"/>
      <c r="EXA109" s="137"/>
      <c r="EXB109" s="137"/>
      <c r="EXC109" s="137"/>
      <c r="EXD109" s="137"/>
      <c r="EXE109" s="137"/>
      <c r="EXF109" s="137"/>
      <c r="EXG109" s="137"/>
      <c r="EXH109" s="137"/>
      <c r="EXI109" s="137"/>
      <c r="EXJ109" s="137"/>
      <c r="EXK109" s="137"/>
      <c r="EXL109" s="137"/>
      <c r="EXM109" s="137"/>
      <c r="EXN109" s="137"/>
      <c r="EXO109" s="137"/>
      <c r="EXP109" s="137"/>
      <c r="EXQ109" s="137"/>
      <c r="EXR109" s="137"/>
      <c r="EXS109" s="137"/>
      <c r="EXT109" s="137"/>
      <c r="EXU109" s="137"/>
      <c r="EXV109" s="137"/>
      <c r="EXW109" s="137"/>
      <c r="EXX109" s="137"/>
      <c r="EXY109" s="137"/>
      <c r="EXZ109" s="137"/>
      <c r="EYA109" s="137"/>
      <c r="EYB109" s="137"/>
      <c r="EYC109" s="137"/>
      <c r="EYD109" s="137"/>
      <c r="EYE109" s="137"/>
      <c r="EYF109" s="137"/>
      <c r="EYG109" s="137"/>
      <c r="EYH109" s="137"/>
      <c r="EYI109" s="137"/>
      <c r="EYJ109" s="137"/>
      <c r="EYK109" s="137"/>
      <c r="EYL109" s="137"/>
      <c r="EYM109" s="137"/>
      <c r="EYN109" s="137"/>
      <c r="EYO109" s="137"/>
      <c r="EYP109" s="137"/>
      <c r="EYQ109" s="137"/>
      <c r="EYR109" s="137"/>
      <c r="EYS109" s="137"/>
      <c r="EYT109" s="137"/>
      <c r="EYU109" s="137"/>
      <c r="EYV109" s="137"/>
      <c r="EYW109" s="137"/>
      <c r="EYX109" s="137"/>
      <c r="EYY109" s="137"/>
      <c r="EYZ109" s="137"/>
      <c r="EZA109" s="137"/>
      <c r="EZB109" s="137"/>
      <c r="EZC109" s="137"/>
      <c r="EZD109" s="137"/>
      <c r="EZE109" s="137"/>
      <c r="EZF109" s="137"/>
      <c r="EZG109" s="137"/>
      <c r="EZH109" s="137"/>
      <c r="EZI109" s="137"/>
      <c r="EZJ109" s="137"/>
      <c r="EZK109" s="137"/>
      <c r="EZL109" s="137"/>
      <c r="EZM109" s="137"/>
      <c r="EZN109" s="137"/>
      <c r="EZO109" s="137"/>
      <c r="EZP109" s="137"/>
      <c r="EZQ109" s="137"/>
      <c r="EZR109" s="137"/>
      <c r="EZS109" s="137"/>
      <c r="EZT109" s="137"/>
      <c r="EZU109" s="137"/>
      <c r="EZV109" s="137"/>
      <c r="EZW109" s="137"/>
      <c r="EZX109" s="137"/>
      <c r="EZY109" s="137"/>
      <c r="EZZ109" s="137"/>
      <c r="FAA109" s="137"/>
      <c r="FAB109" s="137"/>
      <c r="FAC109" s="137"/>
      <c r="FAD109" s="137"/>
      <c r="FAE109" s="137"/>
      <c r="FAF109" s="137"/>
      <c r="FAG109" s="137"/>
      <c r="FAH109" s="137"/>
      <c r="FAI109" s="137"/>
      <c r="FAJ109" s="137"/>
      <c r="FAK109" s="137"/>
      <c r="FAL109" s="137"/>
      <c r="FAM109" s="137"/>
      <c r="FAN109" s="137"/>
      <c r="FAO109" s="137"/>
      <c r="FAP109" s="137"/>
      <c r="FAQ109" s="137"/>
      <c r="FAR109" s="137"/>
      <c r="FAS109" s="137"/>
      <c r="FAT109" s="137"/>
      <c r="FAU109" s="137"/>
      <c r="FAV109" s="137"/>
      <c r="FAW109" s="137"/>
      <c r="FAX109" s="137"/>
      <c r="FAY109" s="137"/>
      <c r="FAZ109" s="137"/>
      <c r="FBA109" s="137"/>
      <c r="FBB109" s="137"/>
      <c r="FBC109" s="137"/>
      <c r="FBD109" s="137"/>
      <c r="FBE109" s="137"/>
      <c r="FBF109" s="137"/>
      <c r="FBG109" s="137"/>
      <c r="FBH109" s="137"/>
      <c r="FBI109" s="137"/>
      <c r="FBJ109" s="137"/>
      <c r="FBK109" s="137"/>
      <c r="FBL109" s="137"/>
      <c r="FBM109" s="137"/>
      <c r="FBN109" s="137"/>
      <c r="FBO109" s="137"/>
      <c r="FBP109" s="137"/>
      <c r="FBQ109" s="137"/>
      <c r="FBR109" s="137"/>
      <c r="FBS109" s="137"/>
      <c r="FBT109" s="137"/>
      <c r="FBU109" s="137"/>
      <c r="FBV109" s="137"/>
      <c r="FBW109" s="137"/>
      <c r="FBX109" s="137"/>
      <c r="FBY109" s="137"/>
      <c r="FBZ109" s="137"/>
      <c r="FCA109" s="137"/>
      <c r="FCB109" s="137"/>
      <c r="FCC109" s="137"/>
      <c r="FCD109" s="137"/>
      <c r="FCE109" s="137"/>
      <c r="FCF109" s="137"/>
      <c r="FCG109" s="137"/>
      <c r="FCH109" s="137"/>
      <c r="FCI109" s="137"/>
      <c r="FCJ109" s="137"/>
      <c r="FCK109" s="137"/>
      <c r="FCL109" s="137"/>
      <c r="FCM109" s="137"/>
      <c r="FCN109" s="137"/>
      <c r="FCO109" s="137"/>
      <c r="FCP109" s="137"/>
      <c r="FCQ109" s="137"/>
      <c r="FCR109" s="137"/>
      <c r="FCS109" s="137"/>
      <c r="FCT109" s="137"/>
      <c r="FCU109" s="137"/>
      <c r="FCV109" s="137"/>
      <c r="FCW109" s="137"/>
      <c r="FCX109" s="137"/>
      <c r="FCY109" s="137"/>
      <c r="FCZ109" s="137"/>
      <c r="FDA109" s="137"/>
      <c r="FDB109" s="137"/>
      <c r="FDC109" s="137"/>
      <c r="FDD109" s="137"/>
      <c r="FDE109" s="137"/>
      <c r="FDF109" s="137"/>
      <c r="FDG109" s="137"/>
      <c r="FDH109" s="137"/>
      <c r="FDI109" s="137"/>
      <c r="FDJ109" s="137"/>
      <c r="FDK109" s="137"/>
      <c r="FDL109" s="137"/>
      <c r="FDM109" s="137"/>
      <c r="FDN109" s="137"/>
      <c r="FDO109" s="137"/>
      <c r="FDP109" s="137"/>
      <c r="FDQ109" s="137"/>
      <c r="FDR109" s="137"/>
      <c r="FDS109" s="137"/>
      <c r="FDT109" s="137"/>
      <c r="FDU109" s="137"/>
      <c r="FDV109" s="137"/>
      <c r="FDW109" s="137"/>
      <c r="FDX109" s="137"/>
      <c r="FDY109" s="137"/>
      <c r="FDZ109" s="137"/>
      <c r="FEA109" s="137"/>
      <c r="FEB109" s="137"/>
      <c r="FEC109" s="137"/>
      <c r="FED109" s="137"/>
      <c r="FEE109" s="137"/>
      <c r="FEF109" s="137"/>
      <c r="FEG109" s="137"/>
      <c r="FEH109" s="137"/>
      <c r="FEI109" s="137"/>
      <c r="FEJ109" s="137"/>
      <c r="FEK109" s="137"/>
      <c r="FEL109" s="137"/>
      <c r="FEM109" s="137"/>
      <c r="FEN109" s="137"/>
      <c r="FEO109" s="137"/>
      <c r="FEP109" s="137"/>
      <c r="FEQ109" s="137"/>
      <c r="FER109" s="137"/>
      <c r="FES109" s="137"/>
      <c r="FET109" s="137"/>
      <c r="FEU109" s="137"/>
      <c r="FEV109" s="137"/>
      <c r="FEW109" s="137"/>
      <c r="FEX109" s="137"/>
      <c r="FEY109" s="137"/>
      <c r="FEZ109" s="137"/>
      <c r="FFA109" s="137"/>
      <c r="FFB109" s="137"/>
      <c r="FFC109" s="137"/>
      <c r="FFD109" s="137"/>
      <c r="FFE109" s="137"/>
      <c r="FFF109" s="137"/>
      <c r="FFG109" s="137"/>
      <c r="FFH109" s="137"/>
      <c r="FFI109" s="137"/>
      <c r="FFJ109" s="137"/>
      <c r="FFK109" s="137"/>
      <c r="FFL109" s="137"/>
      <c r="FFM109" s="137"/>
      <c r="FFN109" s="137"/>
      <c r="FFO109" s="137"/>
      <c r="FFP109" s="137"/>
      <c r="FFQ109" s="137"/>
      <c r="FFR109" s="137"/>
      <c r="FFS109" s="137"/>
      <c r="FFT109" s="137"/>
      <c r="FFU109" s="137"/>
      <c r="FFV109" s="137"/>
      <c r="FFW109" s="137"/>
      <c r="FFX109" s="137"/>
      <c r="FFY109" s="137"/>
      <c r="FFZ109" s="137"/>
      <c r="FGA109" s="137"/>
      <c r="FGB109" s="137"/>
      <c r="FGC109" s="137"/>
      <c r="FGD109" s="137"/>
      <c r="FGE109" s="137"/>
      <c r="FGF109" s="137"/>
      <c r="FGG109" s="137"/>
      <c r="FGH109" s="137"/>
      <c r="FGI109" s="137"/>
      <c r="FGJ109" s="137"/>
      <c r="FGK109" s="137"/>
      <c r="FGL109" s="137"/>
      <c r="FGM109" s="137"/>
      <c r="FGN109" s="137"/>
      <c r="FGO109" s="137"/>
      <c r="FGP109" s="137"/>
      <c r="FGQ109" s="137"/>
      <c r="FGR109" s="137"/>
      <c r="FGS109" s="137"/>
      <c r="FGT109" s="137"/>
      <c r="FGU109" s="137"/>
      <c r="FGV109" s="137"/>
      <c r="FGW109" s="137"/>
      <c r="FGX109" s="137"/>
      <c r="FGY109" s="137"/>
      <c r="FGZ109" s="137"/>
      <c r="FHA109" s="137"/>
      <c r="FHB109" s="137"/>
      <c r="FHC109" s="137"/>
      <c r="FHD109" s="137"/>
      <c r="FHE109" s="137"/>
      <c r="FHF109" s="137"/>
      <c r="FHG109" s="137"/>
      <c r="FHH109" s="137"/>
      <c r="FHI109" s="137"/>
      <c r="FHJ109" s="137"/>
      <c r="FHK109" s="137"/>
      <c r="FHL109" s="137"/>
      <c r="FHM109" s="137"/>
      <c r="FHN109" s="137"/>
      <c r="FHO109" s="137"/>
      <c r="FHP109" s="137"/>
      <c r="FHQ109" s="137"/>
      <c r="FHR109" s="137"/>
      <c r="FHS109" s="137"/>
      <c r="FHT109" s="137"/>
      <c r="FHU109" s="137"/>
      <c r="FHV109" s="137"/>
      <c r="FHW109" s="137"/>
      <c r="FHX109" s="137"/>
      <c r="FHY109" s="137"/>
      <c r="FHZ109" s="137"/>
      <c r="FIA109" s="137"/>
      <c r="FIB109" s="137"/>
      <c r="FIC109" s="137"/>
      <c r="FID109" s="137"/>
      <c r="FIE109" s="137"/>
      <c r="FIF109" s="137"/>
      <c r="FIG109" s="137"/>
      <c r="FIH109" s="137"/>
      <c r="FII109" s="137"/>
      <c r="FIJ109" s="137"/>
      <c r="FIK109" s="137"/>
      <c r="FIL109" s="137"/>
      <c r="FIM109" s="137"/>
      <c r="FIN109" s="137"/>
      <c r="FIO109" s="137"/>
      <c r="FIP109" s="137"/>
      <c r="FIQ109" s="137"/>
      <c r="FIR109" s="137"/>
      <c r="FIS109" s="137"/>
      <c r="FIT109" s="137"/>
      <c r="FIU109" s="137"/>
      <c r="FIV109" s="137"/>
      <c r="FIW109" s="137"/>
      <c r="FIX109" s="137"/>
      <c r="FIY109" s="137"/>
      <c r="FIZ109" s="137"/>
      <c r="FJA109" s="137"/>
      <c r="FJB109" s="137"/>
      <c r="FJC109" s="137"/>
      <c r="FJD109" s="137"/>
      <c r="FJE109" s="137"/>
      <c r="FJF109" s="137"/>
      <c r="FJG109" s="137"/>
      <c r="FJH109" s="137"/>
      <c r="FJI109" s="137"/>
      <c r="FJJ109" s="137"/>
      <c r="FJK109" s="137"/>
      <c r="FJL109" s="137"/>
      <c r="FJM109" s="137"/>
      <c r="FJN109" s="137"/>
      <c r="FJO109" s="137"/>
      <c r="FJP109" s="137"/>
      <c r="FJQ109" s="137"/>
      <c r="FJR109" s="137"/>
      <c r="FJS109" s="137"/>
      <c r="FJT109" s="137"/>
      <c r="FJU109" s="137"/>
      <c r="FJV109" s="137"/>
      <c r="FJW109" s="137"/>
      <c r="FJX109" s="137"/>
      <c r="FJY109" s="137"/>
      <c r="FJZ109" s="137"/>
      <c r="FKA109" s="137"/>
      <c r="FKB109" s="137"/>
      <c r="FKC109" s="137"/>
      <c r="FKD109" s="137"/>
      <c r="FKE109" s="137"/>
      <c r="FKF109" s="137"/>
      <c r="FKG109" s="137"/>
      <c r="FKH109" s="137"/>
      <c r="FKI109" s="137"/>
      <c r="FKJ109" s="137"/>
      <c r="FKK109" s="137"/>
      <c r="FKL109" s="137"/>
      <c r="FKM109" s="137"/>
      <c r="FKN109" s="137"/>
      <c r="FKO109" s="137"/>
      <c r="FKP109" s="137"/>
      <c r="FKQ109" s="137"/>
      <c r="FKR109" s="137"/>
      <c r="FKS109" s="137"/>
      <c r="FKT109" s="137"/>
      <c r="FKU109" s="137"/>
      <c r="FKV109" s="137"/>
      <c r="FKW109" s="137"/>
      <c r="FKX109" s="137"/>
      <c r="FKY109" s="137"/>
      <c r="FKZ109" s="137"/>
      <c r="FLA109" s="137"/>
      <c r="FLB109" s="137"/>
      <c r="FLC109" s="137"/>
      <c r="FLD109" s="137"/>
      <c r="FLE109" s="137"/>
      <c r="FLF109" s="137"/>
      <c r="FLG109" s="137"/>
      <c r="FLH109" s="137"/>
      <c r="FLI109" s="137"/>
      <c r="FLJ109" s="137"/>
      <c r="FLK109" s="137"/>
      <c r="FLL109" s="137"/>
      <c r="FLM109" s="137"/>
      <c r="FLN109" s="137"/>
      <c r="FLO109" s="137"/>
      <c r="FLP109" s="137"/>
      <c r="FLQ109" s="137"/>
      <c r="FLR109" s="137"/>
      <c r="FLS109" s="137"/>
      <c r="FLT109" s="137"/>
      <c r="FLU109" s="137"/>
      <c r="FLV109" s="137"/>
      <c r="FLW109" s="137"/>
      <c r="FLX109" s="137"/>
      <c r="FLY109" s="137"/>
      <c r="FLZ109" s="137"/>
      <c r="FMA109" s="137"/>
      <c r="FMB109" s="137"/>
      <c r="FMC109" s="137"/>
      <c r="FMD109" s="137"/>
      <c r="FME109" s="137"/>
      <c r="FMF109" s="137"/>
      <c r="FMG109" s="137"/>
      <c r="FMH109" s="137"/>
      <c r="FMI109" s="137"/>
      <c r="FMJ109" s="137"/>
      <c r="FMK109" s="137"/>
      <c r="FML109" s="137"/>
      <c r="FMM109" s="137"/>
      <c r="FMN109" s="137"/>
      <c r="FMO109" s="137"/>
      <c r="FMP109" s="137"/>
      <c r="FMQ109" s="137"/>
      <c r="FMR109" s="137"/>
      <c r="FMS109" s="137"/>
      <c r="FMT109" s="137"/>
      <c r="FMU109" s="137"/>
      <c r="FMV109" s="137"/>
      <c r="FMW109" s="137"/>
      <c r="FMX109" s="137"/>
      <c r="FMY109" s="137"/>
      <c r="FMZ109" s="137"/>
      <c r="FNA109" s="137"/>
      <c r="FNB109" s="137"/>
      <c r="FNC109" s="137"/>
      <c r="FND109" s="137"/>
      <c r="FNE109" s="137"/>
      <c r="FNF109" s="137"/>
      <c r="FNG109" s="137"/>
      <c r="FNH109" s="137"/>
      <c r="FNI109" s="137"/>
      <c r="FNJ109" s="137"/>
      <c r="FNK109" s="137"/>
      <c r="FNL109" s="137"/>
      <c r="FNM109" s="137"/>
      <c r="FNN109" s="137"/>
      <c r="FNO109" s="137"/>
      <c r="FNP109" s="137"/>
      <c r="FNQ109" s="137"/>
      <c r="FNR109" s="137"/>
      <c r="FNS109" s="137"/>
      <c r="FNT109" s="137"/>
      <c r="FNU109" s="137"/>
      <c r="FNV109" s="137"/>
      <c r="FNW109" s="137"/>
      <c r="FNX109" s="137"/>
      <c r="FNY109" s="137"/>
      <c r="FNZ109" s="137"/>
      <c r="FOA109" s="137"/>
      <c r="FOB109" s="137"/>
      <c r="FOC109" s="137"/>
      <c r="FOD109" s="137"/>
      <c r="FOE109" s="137"/>
      <c r="FOF109" s="137"/>
      <c r="FOG109" s="137"/>
      <c r="FOH109" s="137"/>
      <c r="FOI109" s="137"/>
      <c r="FOJ109" s="137"/>
      <c r="FOK109" s="137"/>
      <c r="FOL109" s="137"/>
      <c r="FOM109" s="137"/>
      <c r="FON109" s="137"/>
      <c r="FOO109" s="137"/>
      <c r="FOP109" s="137"/>
      <c r="FOQ109" s="137"/>
      <c r="FOR109" s="137"/>
      <c r="FOS109" s="137"/>
      <c r="FOT109" s="137"/>
      <c r="FOU109" s="137"/>
      <c r="FOV109" s="137"/>
      <c r="FOW109" s="137"/>
      <c r="FOX109" s="137"/>
      <c r="FOY109" s="137"/>
      <c r="FOZ109" s="137"/>
      <c r="FPA109" s="137"/>
      <c r="FPB109" s="137"/>
      <c r="FPC109" s="137"/>
      <c r="FPD109" s="137"/>
      <c r="FPE109" s="137"/>
      <c r="FPF109" s="137"/>
      <c r="FPG109" s="137"/>
      <c r="FPH109" s="137"/>
      <c r="FPI109" s="137"/>
      <c r="FPJ109" s="137"/>
      <c r="FPK109" s="137"/>
      <c r="FPL109" s="137"/>
      <c r="FPM109" s="137"/>
      <c r="FPN109" s="137"/>
      <c r="FPO109" s="137"/>
      <c r="FPP109" s="137"/>
      <c r="FPQ109" s="137"/>
      <c r="FPR109" s="137"/>
      <c r="FPS109" s="137"/>
      <c r="FPT109" s="137"/>
      <c r="FPU109" s="137"/>
      <c r="FPV109" s="137"/>
      <c r="FPW109" s="137"/>
      <c r="FPX109" s="137"/>
      <c r="FPY109" s="137"/>
      <c r="FPZ109" s="137"/>
      <c r="FQA109" s="137"/>
      <c r="FQB109" s="137"/>
      <c r="FQC109" s="137"/>
      <c r="FQD109" s="137"/>
      <c r="FQE109" s="137"/>
      <c r="FQF109" s="137"/>
      <c r="FQG109" s="137"/>
      <c r="FQH109" s="137"/>
      <c r="FQI109" s="137"/>
      <c r="FQJ109" s="137"/>
      <c r="FQK109" s="137"/>
      <c r="FQL109" s="137"/>
      <c r="FQM109" s="137"/>
      <c r="FQN109" s="137"/>
      <c r="FQO109" s="137"/>
      <c r="FQP109" s="137"/>
      <c r="FQQ109" s="137"/>
      <c r="FQR109" s="137"/>
      <c r="FQS109" s="137"/>
      <c r="FQT109" s="137"/>
      <c r="FQU109" s="137"/>
      <c r="FQV109" s="137"/>
      <c r="FQW109" s="137"/>
      <c r="FQX109" s="137"/>
      <c r="FQY109" s="137"/>
      <c r="FQZ109" s="137"/>
      <c r="FRA109" s="137"/>
      <c r="FRB109" s="137"/>
      <c r="FRC109" s="137"/>
      <c r="FRD109" s="137"/>
      <c r="FRE109" s="137"/>
      <c r="FRF109" s="137"/>
      <c r="FRG109" s="137"/>
      <c r="FRH109" s="137"/>
      <c r="FRI109" s="137"/>
      <c r="FRJ109" s="137"/>
      <c r="FRK109" s="137"/>
      <c r="FRL109" s="137"/>
      <c r="FRM109" s="137"/>
      <c r="FRN109" s="137"/>
      <c r="FRO109" s="137"/>
      <c r="FRP109" s="137"/>
      <c r="FRQ109" s="137"/>
      <c r="FRR109" s="137"/>
      <c r="FRS109" s="137"/>
      <c r="FRT109" s="137"/>
      <c r="FRU109" s="137"/>
      <c r="FRV109" s="137"/>
      <c r="FRW109" s="137"/>
      <c r="FRX109" s="137"/>
      <c r="FRY109" s="137"/>
      <c r="FRZ109" s="137"/>
      <c r="FSA109" s="137"/>
      <c r="FSB109" s="137"/>
      <c r="FSC109" s="137"/>
      <c r="FSD109" s="137"/>
      <c r="FSE109" s="137"/>
      <c r="FSF109" s="137"/>
      <c r="FSG109" s="137"/>
      <c r="FSH109" s="137"/>
      <c r="FSI109" s="137"/>
      <c r="FSJ109" s="137"/>
      <c r="FSK109" s="137"/>
      <c r="FSL109" s="137"/>
      <c r="FSM109" s="137"/>
      <c r="FSN109" s="137"/>
      <c r="FSO109" s="137"/>
      <c r="FSP109" s="137"/>
      <c r="FSQ109" s="137"/>
      <c r="FSR109" s="137"/>
      <c r="FSS109" s="137"/>
      <c r="FST109" s="137"/>
      <c r="FSU109" s="137"/>
      <c r="FSV109" s="137"/>
      <c r="FSW109" s="137"/>
      <c r="FSX109" s="137"/>
      <c r="FSY109" s="137"/>
      <c r="FSZ109" s="137"/>
      <c r="FTA109" s="137"/>
      <c r="FTB109" s="137"/>
      <c r="FTC109" s="137"/>
      <c r="FTD109" s="137"/>
      <c r="FTE109" s="137"/>
      <c r="FTF109" s="137"/>
      <c r="FTG109" s="137"/>
      <c r="FTH109" s="137"/>
      <c r="FTI109" s="137"/>
      <c r="FTJ109" s="137"/>
      <c r="FTK109" s="137"/>
      <c r="FTL109" s="137"/>
      <c r="FTM109" s="137"/>
      <c r="FTN109" s="137"/>
      <c r="FTO109" s="137"/>
      <c r="FTP109" s="137"/>
      <c r="FTQ109" s="137"/>
      <c r="FTR109" s="137"/>
      <c r="FTS109" s="137"/>
      <c r="FTT109" s="137"/>
      <c r="FTU109" s="137"/>
      <c r="FTV109" s="137"/>
      <c r="FTW109" s="137"/>
      <c r="FTX109" s="137"/>
      <c r="FTY109" s="137"/>
      <c r="FTZ109" s="137"/>
      <c r="FUA109" s="137"/>
      <c r="FUB109" s="137"/>
      <c r="FUC109" s="137"/>
      <c r="FUD109" s="137"/>
      <c r="FUE109" s="137"/>
      <c r="FUF109" s="137"/>
      <c r="FUG109" s="137"/>
      <c r="FUH109" s="137"/>
      <c r="FUI109" s="137"/>
      <c r="FUJ109" s="137"/>
      <c r="FUK109" s="137"/>
      <c r="FUL109" s="137"/>
      <c r="FUM109" s="137"/>
      <c r="FUN109" s="137"/>
      <c r="FUO109" s="137"/>
      <c r="FUP109" s="137"/>
      <c r="FUQ109" s="137"/>
      <c r="FUR109" s="137"/>
      <c r="FUS109" s="137"/>
      <c r="FUT109" s="137"/>
      <c r="FUU109" s="137"/>
      <c r="FUV109" s="137"/>
      <c r="FUW109" s="137"/>
      <c r="FUX109" s="137"/>
      <c r="FUY109" s="137"/>
      <c r="FUZ109" s="137"/>
      <c r="FVA109" s="137"/>
      <c r="FVB109" s="137"/>
      <c r="FVC109" s="137"/>
      <c r="FVD109" s="137"/>
      <c r="FVE109" s="137"/>
      <c r="FVF109" s="137"/>
      <c r="FVG109" s="137"/>
      <c r="FVH109" s="137"/>
      <c r="FVI109" s="137"/>
      <c r="FVJ109" s="137"/>
      <c r="FVK109" s="137"/>
      <c r="FVL109" s="137"/>
      <c r="FVM109" s="137"/>
      <c r="FVN109" s="137"/>
      <c r="FVO109" s="137"/>
      <c r="FVP109" s="137"/>
      <c r="FVQ109" s="137"/>
      <c r="FVR109" s="137"/>
      <c r="FVS109" s="137"/>
      <c r="FVT109" s="137"/>
      <c r="FVU109" s="137"/>
      <c r="FVV109" s="137"/>
      <c r="FVW109" s="137"/>
      <c r="FVX109" s="137"/>
      <c r="FVY109" s="137"/>
      <c r="FVZ109" s="137"/>
      <c r="FWA109" s="137"/>
      <c r="FWB109" s="137"/>
      <c r="FWC109" s="137"/>
      <c r="FWD109" s="137"/>
      <c r="FWE109" s="137"/>
      <c r="FWF109" s="137"/>
      <c r="FWG109" s="137"/>
      <c r="FWH109" s="137"/>
      <c r="FWI109" s="137"/>
      <c r="FWJ109" s="137"/>
      <c r="FWK109" s="137"/>
      <c r="FWL109" s="137"/>
      <c r="FWM109" s="137"/>
      <c r="FWN109" s="137"/>
      <c r="FWO109" s="137"/>
      <c r="FWP109" s="137"/>
      <c r="FWQ109" s="137"/>
      <c r="FWR109" s="137"/>
      <c r="FWS109" s="137"/>
      <c r="FWT109" s="137"/>
      <c r="FWU109" s="137"/>
      <c r="FWV109" s="137"/>
      <c r="FWW109" s="137"/>
      <c r="FWX109" s="137"/>
      <c r="FWY109" s="137"/>
      <c r="FWZ109" s="137"/>
      <c r="FXA109" s="137"/>
      <c r="FXB109" s="137"/>
      <c r="FXC109" s="137"/>
      <c r="FXD109" s="137"/>
      <c r="FXE109" s="137"/>
      <c r="FXF109" s="137"/>
      <c r="FXG109" s="137"/>
      <c r="FXH109" s="137"/>
      <c r="FXI109" s="137"/>
      <c r="FXJ109" s="137"/>
      <c r="FXK109" s="137"/>
      <c r="FXL109" s="137"/>
      <c r="FXM109" s="137"/>
      <c r="FXN109" s="137"/>
      <c r="FXO109" s="137"/>
      <c r="FXP109" s="137"/>
      <c r="FXQ109" s="137"/>
      <c r="FXR109" s="137"/>
      <c r="FXS109" s="137"/>
      <c r="FXT109" s="137"/>
      <c r="FXU109" s="137"/>
      <c r="FXV109" s="137"/>
      <c r="FXW109" s="137"/>
      <c r="FXX109" s="137"/>
      <c r="FXY109" s="137"/>
      <c r="FXZ109" s="137"/>
      <c r="FYA109" s="137"/>
      <c r="FYB109" s="137"/>
      <c r="FYC109" s="137"/>
      <c r="FYD109" s="137"/>
      <c r="FYE109" s="137"/>
      <c r="FYF109" s="137"/>
      <c r="FYG109" s="137"/>
      <c r="FYH109" s="137"/>
      <c r="FYI109" s="137"/>
      <c r="FYJ109" s="137"/>
      <c r="FYK109" s="137"/>
      <c r="FYL109" s="137"/>
      <c r="FYM109" s="137"/>
      <c r="FYN109" s="137"/>
      <c r="FYO109" s="137"/>
      <c r="FYP109" s="137"/>
      <c r="FYQ109" s="137"/>
      <c r="FYR109" s="137"/>
      <c r="FYS109" s="137"/>
      <c r="FYT109" s="137"/>
      <c r="FYU109" s="137"/>
      <c r="FYV109" s="137"/>
      <c r="FYW109" s="137"/>
      <c r="FYX109" s="137"/>
      <c r="FYY109" s="137"/>
      <c r="FYZ109" s="137"/>
      <c r="FZA109" s="137"/>
      <c r="FZB109" s="137"/>
      <c r="FZC109" s="137"/>
      <c r="FZD109" s="137"/>
      <c r="FZE109" s="137"/>
      <c r="FZF109" s="137"/>
      <c r="FZG109" s="137"/>
      <c r="FZH109" s="137"/>
      <c r="FZI109" s="137"/>
      <c r="FZJ109" s="137"/>
      <c r="FZK109" s="137"/>
      <c r="FZL109" s="137"/>
      <c r="FZM109" s="137"/>
      <c r="FZN109" s="137"/>
      <c r="FZO109" s="137"/>
      <c r="FZP109" s="137"/>
      <c r="FZQ109" s="137"/>
      <c r="FZR109" s="137"/>
      <c r="FZS109" s="137"/>
      <c r="FZT109" s="137"/>
      <c r="FZU109" s="137"/>
      <c r="FZV109" s="137"/>
      <c r="FZW109" s="137"/>
      <c r="FZX109" s="137"/>
      <c r="FZY109" s="137"/>
      <c r="FZZ109" s="137"/>
      <c r="GAA109" s="137"/>
      <c r="GAB109" s="137"/>
      <c r="GAC109" s="137"/>
      <c r="GAD109" s="137"/>
      <c r="GAE109" s="137"/>
      <c r="GAF109" s="137"/>
      <c r="GAG109" s="137"/>
      <c r="GAH109" s="137"/>
      <c r="GAI109" s="137"/>
      <c r="GAJ109" s="137"/>
      <c r="GAK109" s="137"/>
      <c r="GAL109" s="137"/>
      <c r="GAM109" s="137"/>
      <c r="GAN109" s="137"/>
      <c r="GAO109" s="137"/>
      <c r="GAP109" s="137"/>
      <c r="GAQ109" s="137"/>
      <c r="GAR109" s="137"/>
      <c r="GAS109" s="137"/>
      <c r="GAT109" s="137"/>
      <c r="GAU109" s="137"/>
      <c r="GAV109" s="137"/>
      <c r="GAW109" s="137"/>
      <c r="GAX109" s="137"/>
      <c r="GAY109" s="137"/>
      <c r="GAZ109" s="137"/>
      <c r="GBA109" s="137"/>
      <c r="GBB109" s="137"/>
      <c r="GBC109" s="137"/>
      <c r="GBD109" s="137"/>
      <c r="GBE109" s="137"/>
      <c r="GBF109" s="137"/>
      <c r="GBG109" s="137"/>
      <c r="GBH109" s="137"/>
      <c r="GBI109" s="137"/>
      <c r="GBJ109" s="137"/>
      <c r="GBK109" s="137"/>
      <c r="GBL109" s="137"/>
      <c r="GBM109" s="137"/>
      <c r="GBN109" s="137"/>
      <c r="GBO109" s="137"/>
      <c r="GBP109" s="137"/>
      <c r="GBQ109" s="137"/>
      <c r="GBR109" s="137"/>
      <c r="GBS109" s="137"/>
      <c r="GBT109" s="137"/>
      <c r="GBU109" s="137"/>
      <c r="GBV109" s="137"/>
      <c r="GBW109" s="137"/>
      <c r="GBX109" s="137"/>
      <c r="GBY109" s="137"/>
      <c r="GBZ109" s="137"/>
      <c r="GCA109" s="137"/>
      <c r="GCB109" s="137"/>
      <c r="GCC109" s="137"/>
      <c r="GCD109" s="137"/>
      <c r="GCE109" s="137"/>
      <c r="GCF109" s="137"/>
      <c r="GCG109" s="137"/>
      <c r="GCH109" s="137"/>
      <c r="GCI109" s="137"/>
      <c r="GCJ109" s="137"/>
      <c r="GCK109" s="137"/>
      <c r="GCL109" s="137"/>
      <c r="GCM109" s="137"/>
      <c r="GCN109" s="137"/>
      <c r="GCO109" s="137"/>
      <c r="GCP109" s="137"/>
      <c r="GCQ109" s="137"/>
      <c r="GCR109" s="137"/>
      <c r="GCS109" s="137"/>
      <c r="GCT109" s="137"/>
      <c r="GCU109" s="137"/>
      <c r="GCV109" s="137"/>
      <c r="GCW109" s="137"/>
      <c r="GCX109" s="137"/>
      <c r="GCY109" s="137"/>
      <c r="GCZ109" s="137"/>
      <c r="GDA109" s="137"/>
      <c r="GDB109" s="137"/>
      <c r="GDC109" s="137"/>
      <c r="GDD109" s="137"/>
      <c r="GDE109" s="137"/>
      <c r="GDF109" s="137"/>
      <c r="GDG109" s="137"/>
      <c r="GDH109" s="137"/>
      <c r="GDI109" s="137"/>
      <c r="GDJ109" s="137"/>
      <c r="GDK109" s="137"/>
      <c r="GDL109" s="137"/>
      <c r="GDM109" s="137"/>
      <c r="GDN109" s="137"/>
      <c r="GDO109" s="137"/>
      <c r="GDP109" s="137"/>
      <c r="GDQ109" s="137"/>
      <c r="GDR109" s="137"/>
      <c r="GDS109" s="137"/>
      <c r="GDT109" s="137"/>
      <c r="GDU109" s="137"/>
      <c r="GDV109" s="137"/>
      <c r="GDW109" s="137"/>
      <c r="GDX109" s="137"/>
      <c r="GDY109" s="137"/>
      <c r="GDZ109" s="137"/>
      <c r="GEA109" s="137"/>
      <c r="GEB109" s="137"/>
      <c r="GEC109" s="137"/>
      <c r="GED109" s="137"/>
      <c r="GEE109" s="137"/>
      <c r="GEF109" s="137"/>
      <c r="GEG109" s="137"/>
      <c r="GEH109" s="137"/>
      <c r="GEI109" s="137"/>
      <c r="GEJ109" s="137"/>
      <c r="GEK109" s="137"/>
      <c r="GEL109" s="137"/>
      <c r="GEM109" s="137"/>
      <c r="GEN109" s="137"/>
      <c r="GEO109" s="137"/>
      <c r="GEP109" s="137"/>
      <c r="GEQ109" s="137"/>
      <c r="GER109" s="137"/>
      <c r="GES109" s="137"/>
      <c r="GET109" s="137"/>
      <c r="GEU109" s="137"/>
      <c r="GEV109" s="137"/>
      <c r="GEW109" s="137"/>
      <c r="GEX109" s="137"/>
      <c r="GEY109" s="137"/>
      <c r="GEZ109" s="137"/>
      <c r="GFA109" s="137"/>
      <c r="GFB109" s="137"/>
      <c r="GFC109" s="137"/>
      <c r="GFD109" s="137"/>
      <c r="GFE109" s="137"/>
      <c r="GFF109" s="137"/>
      <c r="GFG109" s="137"/>
      <c r="GFH109" s="137"/>
      <c r="GFI109" s="137"/>
      <c r="GFJ109" s="137"/>
      <c r="GFK109" s="137"/>
      <c r="GFL109" s="137"/>
      <c r="GFM109" s="137"/>
      <c r="GFN109" s="137"/>
      <c r="GFO109" s="137"/>
      <c r="GFP109" s="137"/>
      <c r="GFQ109" s="137"/>
      <c r="GFR109" s="137"/>
      <c r="GFS109" s="137"/>
      <c r="GFT109" s="137"/>
      <c r="GFU109" s="137"/>
      <c r="GFV109" s="137"/>
      <c r="GFW109" s="137"/>
      <c r="GFX109" s="137"/>
      <c r="GFY109" s="137"/>
      <c r="GFZ109" s="137"/>
      <c r="GGA109" s="137"/>
      <c r="GGB109" s="137"/>
      <c r="GGC109" s="137"/>
      <c r="GGD109" s="137"/>
      <c r="GGE109" s="137"/>
      <c r="GGF109" s="137"/>
      <c r="GGG109" s="137"/>
      <c r="GGH109" s="137"/>
      <c r="GGI109" s="137"/>
      <c r="GGJ109" s="137"/>
      <c r="GGK109" s="137"/>
      <c r="GGL109" s="137"/>
      <c r="GGM109" s="137"/>
      <c r="GGN109" s="137"/>
      <c r="GGO109" s="137"/>
      <c r="GGP109" s="137"/>
      <c r="GGQ109" s="137"/>
      <c r="GGR109" s="137"/>
      <c r="GGS109" s="137"/>
      <c r="GGT109" s="137"/>
      <c r="GGU109" s="137"/>
      <c r="GGV109" s="137"/>
      <c r="GGW109" s="137"/>
      <c r="GGX109" s="137"/>
      <c r="GGY109" s="137"/>
      <c r="GGZ109" s="137"/>
      <c r="GHA109" s="137"/>
      <c r="GHB109" s="137"/>
      <c r="GHC109" s="137"/>
      <c r="GHD109" s="137"/>
      <c r="GHE109" s="137"/>
      <c r="GHF109" s="137"/>
      <c r="GHG109" s="137"/>
      <c r="GHH109" s="137"/>
      <c r="GHI109" s="137"/>
      <c r="GHJ109" s="137"/>
      <c r="GHK109" s="137"/>
      <c r="GHL109" s="137"/>
      <c r="GHM109" s="137"/>
      <c r="GHN109" s="137"/>
      <c r="GHO109" s="137"/>
      <c r="GHP109" s="137"/>
      <c r="GHQ109" s="137"/>
      <c r="GHR109" s="137"/>
      <c r="GHS109" s="137"/>
      <c r="GHT109" s="137"/>
      <c r="GHU109" s="137"/>
      <c r="GHV109" s="137"/>
      <c r="GHW109" s="137"/>
      <c r="GHX109" s="137"/>
      <c r="GHY109" s="137"/>
      <c r="GHZ109" s="137"/>
      <c r="GIA109" s="137"/>
      <c r="GIB109" s="137"/>
      <c r="GIC109" s="137"/>
      <c r="GID109" s="137"/>
      <c r="GIE109" s="137"/>
      <c r="GIF109" s="137"/>
      <c r="GIG109" s="137"/>
      <c r="GIH109" s="137"/>
      <c r="GII109" s="137"/>
      <c r="GIJ109" s="137"/>
      <c r="GIK109" s="137"/>
      <c r="GIL109" s="137"/>
      <c r="GIM109" s="137"/>
      <c r="GIN109" s="137"/>
      <c r="GIO109" s="137"/>
      <c r="GIP109" s="137"/>
      <c r="GIQ109" s="137"/>
      <c r="GIR109" s="137"/>
      <c r="GIS109" s="137"/>
      <c r="GIT109" s="137"/>
      <c r="GIU109" s="137"/>
      <c r="GIV109" s="137"/>
      <c r="GIW109" s="137"/>
      <c r="GIX109" s="137"/>
      <c r="GIY109" s="137"/>
      <c r="GIZ109" s="137"/>
      <c r="GJA109" s="137"/>
      <c r="GJB109" s="137"/>
      <c r="GJC109" s="137"/>
      <c r="GJD109" s="137"/>
      <c r="GJE109" s="137"/>
      <c r="GJF109" s="137"/>
      <c r="GJG109" s="137"/>
      <c r="GJH109" s="137"/>
      <c r="GJI109" s="137"/>
      <c r="GJJ109" s="137"/>
      <c r="GJK109" s="137"/>
      <c r="GJL109" s="137"/>
      <c r="GJM109" s="137"/>
      <c r="GJN109" s="137"/>
      <c r="GJO109" s="137"/>
      <c r="GJP109" s="137"/>
      <c r="GJQ109" s="137"/>
      <c r="GJR109" s="137"/>
      <c r="GJS109" s="137"/>
      <c r="GJT109" s="137"/>
      <c r="GJU109" s="137"/>
      <c r="GJV109" s="137"/>
      <c r="GJW109" s="137"/>
      <c r="GJX109" s="137"/>
      <c r="GJY109" s="137"/>
      <c r="GJZ109" s="137"/>
      <c r="GKA109" s="137"/>
      <c r="GKB109" s="137"/>
      <c r="GKC109" s="137"/>
      <c r="GKD109" s="137"/>
      <c r="GKE109" s="137"/>
      <c r="GKF109" s="137"/>
      <c r="GKG109" s="137"/>
      <c r="GKH109" s="137"/>
      <c r="GKI109" s="137"/>
      <c r="GKJ109" s="137"/>
      <c r="GKK109" s="137"/>
      <c r="GKL109" s="137"/>
      <c r="GKM109" s="137"/>
      <c r="GKN109" s="137"/>
      <c r="GKO109" s="137"/>
      <c r="GKP109" s="137"/>
      <c r="GKQ109" s="137"/>
      <c r="GKR109" s="137"/>
      <c r="GKS109" s="137"/>
      <c r="GKT109" s="137"/>
      <c r="GKU109" s="137"/>
      <c r="GKV109" s="137"/>
      <c r="GKW109" s="137"/>
      <c r="GKX109" s="137"/>
      <c r="GKY109" s="137"/>
      <c r="GKZ109" s="137"/>
      <c r="GLA109" s="137"/>
      <c r="GLB109" s="137"/>
      <c r="GLC109" s="137"/>
      <c r="GLD109" s="137"/>
      <c r="GLE109" s="137"/>
      <c r="GLF109" s="137"/>
      <c r="GLG109" s="137"/>
      <c r="GLH109" s="137"/>
      <c r="GLI109" s="137"/>
      <c r="GLJ109" s="137"/>
      <c r="GLK109" s="137"/>
      <c r="GLL109" s="137"/>
      <c r="GLM109" s="137"/>
      <c r="GLN109" s="137"/>
      <c r="GLO109" s="137"/>
      <c r="GLP109" s="137"/>
      <c r="GLQ109" s="137"/>
      <c r="GLR109" s="137"/>
      <c r="GLS109" s="137"/>
      <c r="GLT109" s="137"/>
      <c r="GLU109" s="137"/>
      <c r="GLV109" s="137"/>
      <c r="GLW109" s="137"/>
      <c r="GLX109" s="137"/>
      <c r="GLY109" s="137"/>
      <c r="GLZ109" s="137"/>
      <c r="GMA109" s="137"/>
      <c r="GMB109" s="137"/>
      <c r="GMC109" s="137"/>
      <c r="GMD109" s="137"/>
      <c r="GME109" s="137"/>
      <c r="GMF109" s="137"/>
      <c r="GMG109" s="137"/>
      <c r="GMH109" s="137"/>
      <c r="GMI109" s="137"/>
      <c r="GMJ109" s="137"/>
      <c r="GMK109" s="137"/>
      <c r="GML109" s="137"/>
      <c r="GMM109" s="137"/>
      <c r="GMN109" s="137"/>
      <c r="GMO109" s="137"/>
      <c r="GMP109" s="137"/>
      <c r="GMQ109" s="137"/>
      <c r="GMR109" s="137"/>
      <c r="GMS109" s="137"/>
      <c r="GMT109" s="137"/>
      <c r="GMU109" s="137"/>
      <c r="GMV109" s="137"/>
      <c r="GMW109" s="137"/>
      <c r="GMX109" s="137"/>
      <c r="GMY109" s="137"/>
      <c r="GMZ109" s="137"/>
      <c r="GNA109" s="137"/>
      <c r="GNB109" s="137"/>
      <c r="GNC109" s="137"/>
      <c r="GND109" s="137"/>
      <c r="GNE109" s="137"/>
      <c r="GNF109" s="137"/>
      <c r="GNG109" s="137"/>
      <c r="GNH109" s="137"/>
      <c r="GNI109" s="137"/>
      <c r="GNJ109" s="137"/>
      <c r="GNK109" s="137"/>
      <c r="GNL109" s="137"/>
      <c r="GNM109" s="137"/>
      <c r="GNN109" s="137"/>
      <c r="GNO109" s="137"/>
      <c r="GNP109" s="137"/>
      <c r="GNQ109" s="137"/>
      <c r="GNR109" s="137"/>
      <c r="GNS109" s="137"/>
      <c r="GNT109" s="137"/>
      <c r="GNU109" s="137"/>
      <c r="GNV109" s="137"/>
      <c r="GNW109" s="137"/>
      <c r="GNX109" s="137"/>
      <c r="GNY109" s="137"/>
      <c r="GNZ109" s="137"/>
      <c r="GOA109" s="137"/>
      <c r="GOB109" s="137"/>
      <c r="GOC109" s="137"/>
      <c r="GOD109" s="137"/>
      <c r="GOE109" s="137"/>
      <c r="GOF109" s="137"/>
      <c r="GOG109" s="137"/>
      <c r="GOH109" s="137"/>
      <c r="GOI109" s="137"/>
      <c r="GOJ109" s="137"/>
      <c r="GOK109" s="137"/>
      <c r="GOL109" s="137"/>
      <c r="GOM109" s="137"/>
      <c r="GON109" s="137"/>
      <c r="GOO109" s="137"/>
      <c r="GOP109" s="137"/>
      <c r="GOQ109" s="137"/>
      <c r="GOR109" s="137"/>
      <c r="GOS109" s="137"/>
      <c r="GOT109" s="137"/>
      <c r="GOU109" s="137"/>
      <c r="GOV109" s="137"/>
      <c r="GOW109" s="137"/>
      <c r="GOX109" s="137"/>
      <c r="GOY109" s="137"/>
      <c r="GOZ109" s="137"/>
      <c r="GPA109" s="137"/>
      <c r="GPB109" s="137"/>
      <c r="GPC109" s="137"/>
      <c r="GPD109" s="137"/>
      <c r="GPE109" s="137"/>
      <c r="GPF109" s="137"/>
      <c r="GPG109" s="137"/>
      <c r="GPH109" s="137"/>
      <c r="GPI109" s="137"/>
      <c r="GPJ109" s="137"/>
      <c r="GPK109" s="137"/>
      <c r="GPL109" s="137"/>
      <c r="GPM109" s="137"/>
      <c r="GPN109" s="137"/>
      <c r="GPO109" s="137"/>
      <c r="GPP109" s="137"/>
      <c r="GPQ109" s="137"/>
      <c r="GPR109" s="137"/>
      <c r="GPS109" s="137"/>
      <c r="GPT109" s="137"/>
      <c r="GPU109" s="137"/>
      <c r="GPV109" s="137"/>
      <c r="GPW109" s="137"/>
      <c r="GPX109" s="137"/>
      <c r="GPY109" s="137"/>
      <c r="GPZ109" s="137"/>
      <c r="GQA109" s="137"/>
      <c r="GQB109" s="137"/>
      <c r="GQC109" s="137"/>
      <c r="GQD109" s="137"/>
      <c r="GQE109" s="137"/>
      <c r="GQF109" s="137"/>
      <c r="GQG109" s="137"/>
      <c r="GQH109" s="137"/>
      <c r="GQI109" s="137"/>
      <c r="GQJ109" s="137"/>
      <c r="GQK109" s="137"/>
      <c r="GQL109" s="137"/>
      <c r="GQM109" s="137"/>
      <c r="GQN109" s="137"/>
      <c r="GQO109" s="137"/>
      <c r="GQP109" s="137"/>
      <c r="GQQ109" s="137"/>
      <c r="GQR109" s="137"/>
      <c r="GQS109" s="137"/>
      <c r="GQT109" s="137"/>
      <c r="GQU109" s="137"/>
      <c r="GQV109" s="137"/>
      <c r="GQW109" s="137"/>
      <c r="GQX109" s="137"/>
      <c r="GQY109" s="137"/>
      <c r="GQZ109" s="137"/>
      <c r="GRA109" s="137"/>
      <c r="GRB109" s="137"/>
      <c r="GRC109" s="137"/>
      <c r="GRD109" s="137"/>
      <c r="GRE109" s="137"/>
      <c r="GRF109" s="137"/>
      <c r="GRG109" s="137"/>
      <c r="GRH109" s="137"/>
      <c r="GRI109" s="137"/>
      <c r="GRJ109" s="137"/>
      <c r="GRK109" s="137"/>
      <c r="GRL109" s="137"/>
      <c r="GRM109" s="137"/>
      <c r="GRN109" s="137"/>
      <c r="GRO109" s="137"/>
      <c r="GRP109" s="137"/>
      <c r="GRQ109" s="137"/>
      <c r="GRR109" s="137"/>
      <c r="GRS109" s="137"/>
      <c r="GRT109" s="137"/>
      <c r="GRU109" s="137"/>
      <c r="GRV109" s="137"/>
      <c r="GRW109" s="137"/>
      <c r="GRX109" s="137"/>
      <c r="GRY109" s="137"/>
      <c r="GRZ109" s="137"/>
      <c r="GSA109" s="137"/>
      <c r="GSB109" s="137"/>
      <c r="GSC109" s="137"/>
      <c r="GSD109" s="137"/>
      <c r="GSE109" s="137"/>
      <c r="GSF109" s="137"/>
      <c r="GSG109" s="137"/>
      <c r="GSH109" s="137"/>
      <c r="GSI109" s="137"/>
      <c r="GSJ109" s="137"/>
      <c r="GSK109" s="137"/>
      <c r="GSL109" s="137"/>
      <c r="GSM109" s="137"/>
      <c r="GSN109" s="137"/>
      <c r="GSO109" s="137"/>
      <c r="GSP109" s="137"/>
      <c r="GSQ109" s="137"/>
      <c r="GSR109" s="137"/>
      <c r="GSS109" s="137"/>
      <c r="GST109" s="137"/>
      <c r="GSU109" s="137"/>
      <c r="GSV109" s="137"/>
      <c r="GSW109" s="137"/>
      <c r="GSX109" s="137"/>
      <c r="GSY109" s="137"/>
      <c r="GSZ109" s="137"/>
      <c r="GTA109" s="137"/>
      <c r="GTB109" s="137"/>
      <c r="GTC109" s="137"/>
      <c r="GTD109" s="137"/>
      <c r="GTE109" s="137"/>
      <c r="GTF109" s="137"/>
      <c r="GTG109" s="137"/>
      <c r="GTH109" s="137"/>
      <c r="GTI109" s="137"/>
      <c r="GTJ109" s="137"/>
      <c r="GTK109" s="137"/>
      <c r="GTL109" s="137"/>
      <c r="GTM109" s="137"/>
      <c r="GTN109" s="137"/>
      <c r="GTO109" s="137"/>
      <c r="GTP109" s="137"/>
      <c r="GTQ109" s="137"/>
      <c r="GTR109" s="137"/>
      <c r="GTS109" s="137"/>
      <c r="GTT109" s="137"/>
      <c r="GTU109" s="137"/>
      <c r="GTV109" s="137"/>
      <c r="GTW109" s="137"/>
      <c r="GTX109" s="137"/>
      <c r="GTY109" s="137"/>
      <c r="GTZ109" s="137"/>
      <c r="GUA109" s="137"/>
      <c r="GUB109" s="137"/>
      <c r="GUC109" s="137"/>
      <c r="GUD109" s="137"/>
      <c r="GUE109" s="137"/>
      <c r="GUF109" s="137"/>
      <c r="GUG109" s="137"/>
      <c r="GUH109" s="137"/>
      <c r="GUI109" s="137"/>
      <c r="GUJ109" s="137"/>
      <c r="GUK109" s="137"/>
      <c r="GUL109" s="137"/>
      <c r="GUM109" s="137"/>
      <c r="GUN109" s="137"/>
      <c r="GUO109" s="137"/>
      <c r="GUP109" s="137"/>
      <c r="GUQ109" s="137"/>
      <c r="GUR109" s="137"/>
      <c r="GUS109" s="137"/>
      <c r="GUT109" s="137"/>
      <c r="GUU109" s="137"/>
      <c r="GUV109" s="137"/>
      <c r="GUW109" s="137"/>
      <c r="GUX109" s="137"/>
      <c r="GUY109" s="137"/>
      <c r="GUZ109" s="137"/>
      <c r="GVA109" s="137"/>
      <c r="GVB109" s="137"/>
      <c r="GVC109" s="137"/>
      <c r="GVD109" s="137"/>
      <c r="GVE109" s="137"/>
      <c r="GVF109" s="137"/>
      <c r="GVG109" s="137"/>
      <c r="GVH109" s="137"/>
      <c r="GVI109" s="137"/>
      <c r="GVJ109" s="137"/>
      <c r="GVK109" s="137"/>
      <c r="GVL109" s="137"/>
      <c r="GVM109" s="137"/>
      <c r="GVN109" s="137"/>
      <c r="GVO109" s="137"/>
      <c r="GVP109" s="137"/>
      <c r="GVQ109" s="137"/>
      <c r="GVR109" s="137"/>
      <c r="GVS109" s="137"/>
      <c r="GVT109" s="137"/>
      <c r="GVU109" s="137"/>
      <c r="GVV109" s="137"/>
      <c r="GVW109" s="137"/>
      <c r="GVX109" s="137"/>
      <c r="GVY109" s="137"/>
      <c r="GVZ109" s="137"/>
      <c r="GWA109" s="137"/>
      <c r="GWB109" s="137"/>
      <c r="GWC109" s="137"/>
      <c r="GWD109" s="137"/>
      <c r="GWE109" s="137"/>
      <c r="GWF109" s="137"/>
      <c r="GWG109" s="137"/>
      <c r="GWH109" s="137"/>
      <c r="GWI109" s="137"/>
      <c r="GWJ109" s="137"/>
      <c r="GWK109" s="137"/>
      <c r="GWL109" s="137"/>
      <c r="GWM109" s="137"/>
      <c r="GWN109" s="137"/>
      <c r="GWO109" s="137"/>
      <c r="GWP109" s="137"/>
      <c r="GWQ109" s="137"/>
      <c r="GWR109" s="137"/>
      <c r="GWS109" s="137"/>
      <c r="GWT109" s="137"/>
      <c r="GWU109" s="137"/>
      <c r="GWV109" s="137"/>
      <c r="GWW109" s="137"/>
      <c r="GWX109" s="137"/>
      <c r="GWY109" s="137"/>
      <c r="GWZ109" s="137"/>
      <c r="GXA109" s="137"/>
      <c r="GXB109" s="137"/>
      <c r="GXC109" s="137"/>
      <c r="GXD109" s="137"/>
      <c r="GXE109" s="137"/>
      <c r="GXF109" s="137"/>
      <c r="GXG109" s="137"/>
      <c r="GXH109" s="137"/>
      <c r="GXI109" s="137"/>
      <c r="GXJ109" s="137"/>
      <c r="GXK109" s="137"/>
      <c r="GXL109" s="137"/>
      <c r="GXM109" s="137"/>
      <c r="GXN109" s="137"/>
      <c r="GXO109" s="137"/>
      <c r="GXP109" s="137"/>
      <c r="GXQ109" s="137"/>
      <c r="GXR109" s="137"/>
      <c r="GXS109" s="137"/>
      <c r="GXT109" s="137"/>
      <c r="GXU109" s="137"/>
      <c r="GXV109" s="137"/>
      <c r="GXW109" s="137"/>
      <c r="GXX109" s="137"/>
      <c r="GXY109" s="137"/>
      <c r="GXZ109" s="137"/>
      <c r="GYA109" s="137"/>
      <c r="GYB109" s="137"/>
      <c r="GYC109" s="137"/>
      <c r="GYD109" s="137"/>
      <c r="GYE109" s="137"/>
      <c r="GYF109" s="137"/>
      <c r="GYG109" s="137"/>
      <c r="GYH109" s="137"/>
      <c r="GYI109" s="137"/>
      <c r="GYJ109" s="137"/>
      <c r="GYK109" s="137"/>
      <c r="GYL109" s="137"/>
      <c r="GYM109" s="137"/>
      <c r="GYN109" s="137"/>
      <c r="GYO109" s="137"/>
      <c r="GYP109" s="137"/>
      <c r="GYQ109" s="137"/>
      <c r="GYR109" s="137"/>
      <c r="GYS109" s="137"/>
      <c r="GYT109" s="137"/>
      <c r="GYU109" s="137"/>
      <c r="GYV109" s="137"/>
      <c r="GYW109" s="137"/>
      <c r="GYX109" s="137"/>
      <c r="GYY109" s="137"/>
      <c r="GYZ109" s="137"/>
      <c r="GZA109" s="137"/>
      <c r="GZB109" s="137"/>
      <c r="GZC109" s="137"/>
      <c r="GZD109" s="137"/>
      <c r="GZE109" s="137"/>
      <c r="GZF109" s="137"/>
      <c r="GZG109" s="137"/>
      <c r="GZH109" s="137"/>
      <c r="GZI109" s="137"/>
      <c r="GZJ109" s="137"/>
      <c r="GZK109" s="137"/>
      <c r="GZL109" s="137"/>
      <c r="GZM109" s="137"/>
      <c r="GZN109" s="137"/>
      <c r="GZO109" s="137"/>
      <c r="GZP109" s="137"/>
      <c r="GZQ109" s="137"/>
      <c r="GZR109" s="137"/>
      <c r="GZS109" s="137"/>
      <c r="GZT109" s="137"/>
      <c r="GZU109" s="137"/>
      <c r="GZV109" s="137"/>
      <c r="GZW109" s="137"/>
      <c r="GZX109" s="137"/>
      <c r="GZY109" s="137"/>
      <c r="GZZ109" s="137"/>
      <c r="HAA109" s="137"/>
      <c r="HAB109" s="137"/>
      <c r="HAC109" s="137"/>
      <c r="HAD109" s="137"/>
      <c r="HAE109" s="137"/>
      <c r="HAF109" s="137"/>
      <c r="HAG109" s="137"/>
      <c r="HAH109" s="137"/>
      <c r="HAI109" s="137"/>
      <c r="HAJ109" s="137"/>
      <c r="HAK109" s="137"/>
      <c r="HAL109" s="137"/>
      <c r="HAM109" s="137"/>
      <c r="HAN109" s="137"/>
      <c r="HAO109" s="137"/>
      <c r="HAP109" s="137"/>
      <c r="HAQ109" s="137"/>
      <c r="HAR109" s="137"/>
      <c r="HAS109" s="137"/>
      <c r="HAT109" s="137"/>
      <c r="HAU109" s="137"/>
      <c r="HAV109" s="137"/>
      <c r="HAW109" s="137"/>
      <c r="HAX109" s="137"/>
      <c r="HAY109" s="137"/>
      <c r="HAZ109" s="137"/>
      <c r="HBA109" s="137"/>
      <c r="HBB109" s="137"/>
      <c r="HBC109" s="137"/>
      <c r="HBD109" s="137"/>
      <c r="HBE109" s="137"/>
      <c r="HBF109" s="137"/>
      <c r="HBG109" s="137"/>
      <c r="HBH109" s="137"/>
      <c r="HBI109" s="137"/>
      <c r="HBJ109" s="137"/>
      <c r="HBK109" s="137"/>
      <c r="HBL109" s="137"/>
      <c r="HBM109" s="137"/>
      <c r="HBN109" s="137"/>
      <c r="HBO109" s="137"/>
      <c r="HBP109" s="137"/>
      <c r="HBQ109" s="137"/>
      <c r="HBR109" s="137"/>
      <c r="HBS109" s="137"/>
      <c r="HBT109" s="137"/>
      <c r="HBU109" s="137"/>
      <c r="HBV109" s="137"/>
      <c r="HBW109" s="137"/>
      <c r="HBX109" s="137"/>
      <c r="HBY109" s="137"/>
      <c r="HBZ109" s="137"/>
      <c r="HCA109" s="137"/>
      <c r="HCB109" s="137"/>
      <c r="HCC109" s="137"/>
      <c r="HCD109" s="137"/>
      <c r="HCE109" s="137"/>
      <c r="HCF109" s="137"/>
      <c r="HCG109" s="137"/>
      <c r="HCH109" s="137"/>
      <c r="HCI109" s="137"/>
      <c r="HCJ109" s="137"/>
      <c r="HCK109" s="137"/>
      <c r="HCL109" s="137"/>
      <c r="HCM109" s="137"/>
      <c r="HCN109" s="137"/>
      <c r="HCO109" s="137"/>
      <c r="HCP109" s="137"/>
      <c r="HCQ109" s="137"/>
      <c r="HCR109" s="137"/>
      <c r="HCS109" s="137"/>
      <c r="HCT109" s="137"/>
      <c r="HCU109" s="137"/>
      <c r="HCV109" s="137"/>
      <c r="HCW109" s="137"/>
      <c r="HCX109" s="137"/>
      <c r="HCY109" s="137"/>
      <c r="HCZ109" s="137"/>
      <c r="HDA109" s="137"/>
      <c r="HDB109" s="137"/>
      <c r="HDC109" s="137"/>
      <c r="HDD109" s="137"/>
      <c r="HDE109" s="137"/>
      <c r="HDF109" s="137"/>
      <c r="HDG109" s="137"/>
      <c r="HDH109" s="137"/>
      <c r="HDI109" s="137"/>
      <c r="HDJ109" s="137"/>
      <c r="HDK109" s="137"/>
      <c r="HDL109" s="137"/>
      <c r="HDM109" s="137"/>
      <c r="HDN109" s="137"/>
      <c r="HDO109" s="137"/>
      <c r="HDP109" s="137"/>
      <c r="HDQ109" s="137"/>
      <c r="HDR109" s="137"/>
      <c r="HDS109" s="137"/>
      <c r="HDT109" s="137"/>
      <c r="HDU109" s="137"/>
      <c r="HDV109" s="137"/>
      <c r="HDW109" s="137"/>
      <c r="HDX109" s="137"/>
      <c r="HDY109" s="137"/>
      <c r="HDZ109" s="137"/>
      <c r="HEA109" s="137"/>
      <c r="HEB109" s="137"/>
      <c r="HEC109" s="137"/>
      <c r="HED109" s="137"/>
      <c r="HEE109" s="137"/>
      <c r="HEF109" s="137"/>
      <c r="HEG109" s="137"/>
      <c r="HEH109" s="137"/>
      <c r="HEI109" s="137"/>
      <c r="HEJ109" s="137"/>
      <c r="HEK109" s="137"/>
      <c r="HEL109" s="137"/>
      <c r="HEM109" s="137"/>
      <c r="HEN109" s="137"/>
      <c r="HEO109" s="137"/>
      <c r="HEP109" s="137"/>
      <c r="HEQ109" s="137"/>
      <c r="HER109" s="137"/>
      <c r="HES109" s="137"/>
      <c r="HET109" s="137"/>
      <c r="HEU109" s="137"/>
      <c r="HEV109" s="137"/>
      <c r="HEW109" s="137"/>
      <c r="HEX109" s="137"/>
      <c r="HEY109" s="137"/>
      <c r="HEZ109" s="137"/>
      <c r="HFA109" s="137"/>
      <c r="HFB109" s="137"/>
      <c r="HFC109" s="137"/>
      <c r="HFD109" s="137"/>
      <c r="HFE109" s="137"/>
      <c r="HFF109" s="137"/>
      <c r="HFG109" s="137"/>
      <c r="HFH109" s="137"/>
      <c r="HFI109" s="137"/>
      <c r="HFJ109" s="137"/>
      <c r="HFK109" s="137"/>
      <c r="HFL109" s="137"/>
      <c r="HFM109" s="137"/>
      <c r="HFN109" s="137"/>
      <c r="HFO109" s="137"/>
      <c r="HFP109" s="137"/>
      <c r="HFQ109" s="137"/>
      <c r="HFR109" s="137"/>
      <c r="HFS109" s="137"/>
      <c r="HFT109" s="137"/>
      <c r="HFU109" s="137"/>
      <c r="HFV109" s="137"/>
      <c r="HFW109" s="137"/>
      <c r="HFX109" s="137"/>
      <c r="HFY109" s="137"/>
      <c r="HFZ109" s="137"/>
      <c r="HGA109" s="137"/>
      <c r="HGB109" s="137"/>
      <c r="HGC109" s="137"/>
      <c r="HGD109" s="137"/>
      <c r="HGE109" s="137"/>
      <c r="HGF109" s="137"/>
      <c r="HGG109" s="137"/>
      <c r="HGH109" s="137"/>
      <c r="HGI109" s="137"/>
      <c r="HGJ109" s="137"/>
      <c r="HGK109" s="137"/>
      <c r="HGL109" s="137"/>
      <c r="HGM109" s="137"/>
      <c r="HGN109" s="137"/>
      <c r="HGO109" s="137"/>
      <c r="HGP109" s="137"/>
      <c r="HGQ109" s="137"/>
      <c r="HGR109" s="137"/>
      <c r="HGS109" s="137"/>
      <c r="HGT109" s="137"/>
      <c r="HGU109" s="137"/>
      <c r="HGV109" s="137"/>
      <c r="HGW109" s="137"/>
      <c r="HGX109" s="137"/>
      <c r="HGY109" s="137"/>
      <c r="HGZ109" s="137"/>
      <c r="HHA109" s="137"/>
      <c r="HHB109" s="137"/>
      <c r="HHC109" s="137"/>
      <c r="HHD109" s="137"/>
      <c r="HHE109" s="137"/>
      <c r="HHF109" s="137"/>
      <c r="HHG109" s="137"/>
      <c r="HHH109" s="137"/>
      <c r="HHI109" s="137"/>
      <c r="HHJ109" s="137"/>
      <c r="HHK109" s="137"/>
      <c r="HHL109" s="137"/>
      <c r="HHM109" s="137"/>
      <c r="HHN109" s="137"/>
      <c r="HHO109" s="137"/>
      <c r="HHP109" s="137"/>
      <c r="HHQ109" s="137"/>
      <c r="HHR109" s="137"/>
      <c r="HHS109" s="137"/>
      <c r="HHT109" s="137"/>
      <c r="HHU109" s="137"/>
      <c r="HHV109" s="137"/>
      <c r="HHW109" s="137"/>
      <c r="HHX109" s="137"/>
      <c r="HHY109" s="137"/>
      <c r="HHZ109" s="137"/>
      <c r="HIA109" s="137"/>
      <c r="HIB109" s="137"/>
      <c r="HIC109" s="137"/>
      <c r="HID109" s="137"/>
      <c r="HIE109" s="137"/>
      <c r="HIF109" s="137"/>
      <c r="HIG109" s="137"/>
      <c r="HIH109" s="137"/>
      <c r="HII109" s="137"/>
      <c r="HIJ109" s="137"/>
      <c r="HIK109" s="137"/>
      <c r="HIL109" s="137"/>
      <c r="HIM109" s="137"/>
      <c r="HIN109" s="137"/>
      <c r="HIO109" s="137"/>
      <c r="HIP109" s="137"/>
      <c r="HIQ109" s="137"/>
      <c r="HIR109" s="137"/>
      <c r="HIS109" s="137"/>
      <c r="HIT109" s="137"/>
      <c r="HIU109" s="137"/>
      <c r="HIV109" s="137"/>
      <c r="HIW109" s="137"/>
      <c r="HIX109" s="137"/>
      <c r="HIY109" s="137"/>
      <c r="HIZ109" s="137"/>
      <c r="HJA109" s="137"/>
      <c r="HJB109" s="137"/>
      <c r="HJC109" s="137"/>
      <c r="HJD109" s="137"/>
      <c r="HJE109" s="137"/>
      <c r="HJF109" s="137"/>
      <c r="HJG109" s="137"/>
      <c r="HJH109" s="137"/>
      <c r="HJI109" s="137"/>
      <c r="HJJ109" s="137"/>
      <c r="HJK109" s="137"/>
      <c r="HJL109" s="137"/>
      <c r="HJM109" s="137"/>
      <c r="HJN109" s="137"/>
      <c r="HJO109" s="137"/>
      <c r="HJP109" s="137"/>
      <c r="HJQ109" s="137"/>
      <c r="HJR109" s="137"/>
      <c r="HJS109" s="137"/>
      <c r="HJT109" s="137"/>
      <c r="HJU109" s="137"/>
      <c r="HJV109" s="137"/>
      <c r="HJW109" s="137"/>
      <c r="HJX109" s="137"/>
      <c r="HJY109" s="137"/>
      <c r="HJZ109" s="137"/>
      <c r="HKA109" s="137"/>
      <c r="HKB109" s="137"/>
      <c r="HKC109" s="137"/>
      <c r="HKD109" s="137"/>
      <c r="HKE109" s="137"/>
      <c r="HKF109" s="137"/>
      <c r="HKG109" s="137"/>
      <c r="HKH109" s="137"/>
      <c r="HKI109" s="137"/>
      <c r="HKJ109" s="137"/>
      <c r="HKK109" s="137"/>
      <c r="HKL109" s="137"/>
      <c r="HKM109" s="137"/>
      <c r="HKN109" s="137"/>
      <c r="HKO109" s="137"/>
      <c r="HKP109" s="137"/>
      <c r="HKQ109" s="137"/>
      <c r="HKR109" s="137"/>
      <c r="HKS109" s="137"/>
      <c r="HKT109" s="137"/>
      <c r="HKU109" s="137"/>
      <c r="HKV109" s="137"/>
      <c r="HKW109" s="137"/>
      <c r="HKX109" s="137"/>
      <c r="HKY109" s="137"/>
      <c r="HKZ109" s="137"/>
      <c r="HLA109" s="137"/>
      <c r="HLB109" s="137"/>
      <c r="HLC109" s="137"/>
      <c r="HLD109" s="137"/>
      <c r="HLE109" s="137"/>
      <c r="HLF109" s="137"/>
      <c r="HLG109" s="137"/>
      <c r="HLH109" s="137"/>
      <c r="HLI109" s="137"/>
      <c r="HLJ109" s="137"/>
      <c r="HLK109" s="137"/>
      <c r="HLL109" s="137"/>
      <c r="HLM109" s="137"/>
      <c r="HLN109" s="137"/>
      <c r="HLO109" s="137"/>
      <c r="HLP109" s="137"/>
      <c r="HLQ109" s="137"/>
      <c r="HLR109" s="137"/>
      <c r="HLS109" s="137"/>
      <c r="HLT109" s="137"/>
      <c r="HLU109" s="137"/>
      <c r="HLV109" s="137"/>
      <c r="HLW109" s="137"/>
      <c r="HLX109" s="137"/>
      <c r="HLY109" s="137"/>
      <c r="HLZ109" s="137"/>
      <c r="HMA109" s="137"/>
      <c r="HMB109" s="137"/>
      <c r="HMC109" s="137"/>
      <c r="HMD109" s="137"/>
      <c r="HME109" s="137"/>
      <c r="HMF109" s="137"/>
      <c r="HMG109" s="137"/>
      <c r="HMH109" s="137"/>
      <c r="HMI109" s="137"/>
      <c r="HMJ109" s="137"/>
      <c r="HMK109" s="137"/>
      <c r="HML109" s="137"/>
      <c r="HMM109" s="137"/>
      <c r="HMN109" s="137"/>
      <c r="HMO109" s="137"/>
      <c r="HMP109" s="137"/>
      <c r="HMQ109" s="137"/>
      <c r="HMR109" s="137"/>
      <c r="HMS109" s="137"/>
      <c r="HMT109" s="137"/>
      <c r="HMU109" s="137"/>
      <c r="HMV109" s="137"/>
      <c r="HMW109" s="137"/>
      <c r="HMX109" s="137"/>
      <c r="HMY109" s="137"/>
      <c r="HMZ109" s="137"/>
      <c r="HNA109" s="137"/>
      <c r="HNB109" s="137"/>
      <c r="HNC109" s="137"/>
      <c r="HND109" s="137"/>
      <c r="HNE109" s="137"/>
      <c r="HNF109" s="137"/>
      <c r="HNG109" s="137"/>
      <c r="HNH109" s="137"/>
      <c r="HNI109" s="137"/>
      <c r="HNJ109" s="137"/>
      <c r="HNK109" s="137"/>
      <c r="HNL109" s="137"/>
      <c r="HNM109" s="137"/>
      <c r="HNN109" s="137"/>
      <c r="HNO109" s="137"/>
      <c r="HNP109" s="137"/>
      <c r="HNQ109" s="137"/>
      <c r="HNR109" s="137"/>
      <c r="HNS109" s="137"/>
      <c r="HNT109" s="137"/>
      <c r="HNU109" s="137"/>
      <c r="HNV109" s="137"/>
      <c r="HNW109" s="137"/>
      <c r="HNX109" s="137"/>
      <c r="HNY109" s="137"/>
      <c r="HNZ109" s="137"/>
      <c r="HOA109" s="137"/>
      <c r="HOB109" s="137"/>
      <c r="HOC109" s="137"/>
      <c r="HOD109" s="137"/>
      <c r="HOE109" s="137"/>
      <c r="HOF109" s="137"/>
      <c r="HOG109" s="137"/>
      <c r="HOH109" s="137"/>
      <c r="HOI109" s="137"/>
      <c r="HOJ109" s="137"/>
      <c r="HOK109" s="137"/>
      <c r="HOL109" s="137"/>
      <c r="HOM109" s="137"/>
      <c r="HON109" s="137"/>
      <c r="HOO109" s="137"/>
      <c r="HOP109" s="137"/>
      <c r="HOQ109" s="137"/>
      <c r="HOR109" s="137"/>
      <c r="HOS109" s="137"/>
      <c r="HOT109" s="137"/>
      <c r="HOU109" s="137"/>
      <c r="HOV109" s="137"/>
      <c r="HOW109" s="137"/>
      <c r="HOX109" s="137"/>
      <c r="HOY109" s="137"/>
      <c r="HOZ109" s="137"/>
      <c r="HPA109" s="137"/>
      <c r="HPB109" s="137"/>
      <c r="HPC109" s="137"/>
      <c r="HPD109" s="137"/>
      <c r="HPE109" s="137"/>
      <c r="HPF109" s="137"/>
      <c r="HPG109" s="137"/>
      <c r="HPH109" s="137"/>
      <c r="HPI109" s="137"/>
      <c r="HPJ109" s="137"/>
      <c r="HPK109" s="137"/>
      <c r="HPL109" s="137"/>
      <c r="HPM109" s="137"/>
      <c r="HPN109" s="137"/>
      <c r="HPO109" s="137"/>
      <c r="HPP109" s="137"/>
      <c r="HPQ109" s="137"/>
      <c r="HPR109" s="137"/>
      <c r="HPS109" s="137"/>
      <c r="HPT109" s="137"/>
      <c r="HPU109" s="137"/>
      <c r="HPV109" s="137"/>
      <c r="HPW109" s="137"/>
      <c r="HPX109" s="137"/>
      <c r="HPY109" s="137"/>
      <c r="HPZ109" s="137"/>
      <c r="HQA109" s="137"/>
      <c r="HQB109" s="137"/>
      <c r="HQC109" s="137"/>
      <c r="HQD109" s="137"/>
      <c r="HQE109" s="137"/>
      <c r="HQF109" s="137"/>
      <c r="HQG109" s="137"/>
      <c r="HQH109" s="137"/>
      <c r="HQI109" s="137"/>
      <c r="HQJ109" s="137"/>
      <c r="HQK109" s="137"/>
      <c r="HQL109" s="137"/>
      <c r="HQM109" s="137"/>
      <c r="HQN109" s="137"/>
      <c r="HQO109" s="137"/>
      <c r="HQP109" s="137"/>
      <c r="HQQ109" s="137"/>
      <c r="HQR109" s="137"/>
      <c r="HQS109" s="137"/>
      <c r="HQT109" s="137"/>
      <c r="HQU109" s="137"/>
      <c r="HQV109" s="137"/>
      <c r="HQW109" s="137"/>
      <c r="HQX109" s="137"/>
      <c r="HQY109" s="137"/>
      <c r="HQZ109" s="137"/>
      <c r="HRA109" s="137"/>
      <c r="HRB109" s="137"/>
      <c r="HRC109" s="137"/>
      <c r="HRD109" s="137"/>
      <c r="HRE109" s="137"/>
      <c r="HRF109" s="137"/>
      <c r="HRG109" s="137"/>
      <c r="HRH109" s="137"/>
      <c r="HRI109" s="137"/>
      <c r="HRJ109" s="137"/>
      <c r="HRK109" s="137"/>
      <c r="HRL109" s="137"/>
      <c r="HRM109" s="137"/>
      <c r="HRN109" s="137"/>
      <c r="HRO109" s="137"/>
      <c r="HRP109" s="137"/>
      <c r="HRQ109" s="137"/>
      <c r="HRR109" s="137"/>
      <c r="HRS109" s="137"/>
      <c r="HRT109" s="137"/>
      <c r="HRU109" s="137"/>
      <c r="HRV109" s="137"/>
      <c r="HRW109" s="137"/>
      <c r="HRX109" s="137"/>
      <c r="HRY109" s="137"/>
      <c r="HRZ109" s="137"/>
      <c r="HSA109" s="137"/>
      <c r="HSB109" s="137"/>
      <c r="HSC109" s="137"/>
      <c r="HSD109" s="137"/>
      <c r="HSE109" s="137"/>
      <c r="HSF109" s="137"/>
      <c r="HSG109" s="137"/>
      <c r="HSH109" s="137"/>
      <c r="HSI109" s="137"/>
      <c r="HSJ109" s="137"/>
      <c r="HSK109" s="137"/>
      <c r="HSL109" s="137"/>
      <c r="HSM109" s="137"/>
      <c r="HSN109" s="137"/>
      <c r="HSO109" s="137"/>
      <c r="HSP109" s="137"/>
      <c r="HSQ109" s="137"/>
      <c r="HSR109" s="137"/>
      <c r="HSS109" s="137"/>
      <c r="HST109" s="137"/>
      <c r="HSU109" s="137"/>
      <c r="HSV109" s="137"/>
      <c r="HSW109" s="137"/>
      <c r="HSX109" s="137"/>
      <c r="HSY109" s="137"/>
      <c r="HSZ109" s="137"/>
      <c r="HTA109" s="137"/>
      <c r="HTB109" s="137"/>
      <c r="HTC109" s="137"/>
      <c r="HTD109" s="137"/>
      <c r="HTE109" s="137"/>
      <c r="HTF109" s="137"/>
      <c r="HTG109" s="137"/>
      <c r="HTH109" s="137"/>
      <c r="HTI109" s="137"/>
      <c r="HTJ109" s="137"/>
      <c r="HTK109" s="137"/>
      <c r="HTL109" s="137"/>
      <c r="HTM109" s="137"/>
      <c r="HTN109" s="137"/>
      <c r="HTO109" s="137"/>
      <c r="HTP109" s="137"/>
      <c r="HTQ109" s="137"/>
      <c r="HTR109" s="137"/>
      <c r="HTS109" s="137"/>
      <c r="HTT109" s="137"/>
      <c r="HTU109" s="137"/>
      <c r="HTV109" s="137"/>
      <c r="HTW109" s="137"/>
      <c r="HTX109" s="137"/>
      <c r="HTY109" s="137"/>
      <c r="HTZ109" s="137"/>
      <c r="HUA109" s="137"/>
      <c r="HUB109" s="137"/>
      <c r="HUC109" s="137"/>
      <c r="HUD109" s="137"/>
      <c r="HUE109" s="137"/>
      <c r="HUF109" s="137"/>
      <c r="HUG109" s="137"/>
      <c r="HUH109" s="137"/>
      <c r="HUI109" s="137"/>
      <c r="HUJ109" s="137"/>
      <c r="HUK109" s="137"/>
      <c r="HUL109" s="137"/>
      <c r="HUM109" s="137"/>
      <c r="HUN109" s="137"/>
      <c r="HUO109" s="137"/>
      <c r="HUP109" s="137"/>
      <c r="HUQ109" s="137"/>
      <c r="HUR109" s="137"/>
      <c r="HUS109" s="137"/>
      <c r="HUT109" s="137"/>
      <c r="HUU109" s="137"/>
      <c r="HUV109" s="137"/>
      <c r="HUW109" s="137"/>
      <c r="HUX109" s="137"/>
      <c r="HUY109" s="137"/>
      <c r="HUZ109" s="137"/>
      <c r="HVA109" s="137"/>
      <c r="HVB109" s="137"/>
      <c r="HVC109" s="137"/>
      <c r="HVD109" s="137"/>
      <c r="HVE109" s="137"/>
      <c r="HVF109" s="137"/>
      <c r="HVG109" s="137"/>
      <c r="HVH109" s="137"/>
      <c r="HVI109" s="137"/>
      <c r="HVJ109" s="137"/>
      <c r="HVK109" s="137"/>
      <c r="HVL109" s="137"/>
      <c r="HVM109" s="137"/>
      <c r="HVN109" s="137"/>
      <c r="HVO109" s="137"/>
      <c r="HVP109" s="137"/>
      <c r="HVQ109" s="137"/>
      <c r="HVR109" s="137"/>
      <c r="HVS109" s="137"/>
      <c r="HVT109" s="137"/>
      <c r="HVU109" s="137"/>
      <c r="HVV109" s="137"/>
      <c r="HVW109" s="137"/>
      <c r="HVX109" s="137"/>
      <c r="HVY109" s="137"/>
      <c r="HVZ109" s="137"/>
      <c r="HWA109" s="137"/>
      <c r="HWB109" s="137"/>
      <c r="HWC109" s="137"/>
      <c r="HWD109" s="137"/>
      <c r="HWE109" s="137"/>
      <c r="HWF109" s="137"/>
      <c r="HWG109" s="137"/>
      <c r="HWH109" s="137"/>
      <c r="HWI109" s="137"/>
      <c r="HWJ109" s="137"/>
      <c r="HWK109" s="137"/>
      <c r="HWL109" s="137"/>
      <c r="HWM109" s="137"/>
      <c r="HWN109" s="137"/>
      <c r="HWO109" s="137"/>
      <c r="HWP109" s="137"/>
      <c r="HWQ109" s="137"/>
      <c r="HWR109" s="137"/>
      <c r="HWS109" s="137"/>
      <c r="HWT109" s="137"/>
      <c r="HWU109" s="137"/>
      <c r="HWV109" s="137"/>
      <c r="HWW109" s="137"/>
      <c r="HWX109" s="137"/>
      <c r="HWY109" s="137"/>
      <c r="HWZ109" s="137"/>
      <c r="HXA109" s="137"/>
      <c r="HXB109" s="137"/>
      <c r="HXC109" s="137"/>
      <c r="HXD109" s="137"/>
      <c r="HXE109" s="137"/>
      <c r="HXF109" s="137"/>
      <c r="HXG109" s="137"/>
      <c r="HXH109" s="137"/>
      <c r="HXI109" s="137"/>
      <c r="HXJ109" s="137"/>
      <c r="HXK109" s="137"/>
      <c r="HXL109" s="137"/>
      <c r="HXM109" s="137"/>
      <c r="HXN109" s="137"/>
      <c r="HXO109" s="137"/>
      <c r="HXP109" s="137"/>
      <c r="HXQ109" s="137"/>
      <c r="HXR109" s="137"/>
      <c r="HXS109" s="137"/>
      <c r="HXT109" s="137"/>
      <c r="HXU109" s="137"/>
      <c r="HXV109" s="137"/>
      <c r="HXW109" s="137"/>
      <c r="HXX109" s="137"/>
      <c r="HXY109" s="137"/>
      <c r="HXZ109" s="137"/>
      <c r="HYA109" s="137"/>
      <c r="HYB109" s="137"/>
      <c r="HYC109" s="137"/>
      <c r="HYD109" s="137"/>
      <c r="HYE109" s="137"/>
      <c r="HYF109" s="137"/>
      <c r="HYG109" s="137"/>
      <c r="HYH109" s="137"/>
      <c r="HYI109" s="137"/>
      <c r="HYJ109" s="137"/>
      <c r="HYK109" s="137"/>
      <c r="HYL109" s="137"/>
      <c r="HYM109" s="137"/>
      <c r="HYN109" s="137"/>
      <c r="HYO109" s="137"/>
      <c r="HYP109" s="137"/>
      <c r="HYQ109" s="137"/>
      <c r="HYR109" s="137"/>
      <c r="HYS109" s="137"/>
      <c r="HYT109" s="137"/>
      <c r="HYU109" s="137"/>
      <c r="HYV109" s="137"/>
      <c r="HYW109" s="137"/>
      <c r="HYX109" s="137"/>
      <c r="HYY109" s="137"/>
      <c r="HYZ109" s="137"/>
      <c r="HZA109" s="137"/>
      <c r="HZB109" s="137"/>
      <c r="HZC109" s="137"/>
      <c r="HZD109" s="137"/>
      <c r="HZE109" s="137"/>
      <c r="HZF109" s="137"/>
      <c r="HZG109" s="137"/>
      <c r="HZH109" s="137"/>
      <c r="HZI109" s="137"/>
      <c r="HZJ109" s="137"/>
      <c r="HZK109" s="137"/>
      <c r="HZL109" s="137"/>
      <c r="HZM109" s="137"/>
      <c r="HZN109" s="137"/>
      <c r="HZO109" s="137"/>
      <c r="HZP109" s="137"/>
      <c r="HZQ109" s="137"/>
      <c r="HZR109" s="137"/>
      <c r="HZS109" s="137"/>
      <c r="HZT109" s="137"/>
      <c r="HZU109" s="137"/>
      <c r="HZV109" s="137"/>
      <c r="HZW109" s="137"/>
      <c r="HZX109" s="137"/>
      <c r="HZY109" s="137"/>
      <c r="HZZ109" s="137"/>
      <c r="IAA109" s="137"/>
      <c r="IAB109" s="137"/>
      <c r="IAC109" s="137"/>
      <c r="IAD109" s="137"/>
      <c r="IAE109" s="137"/>
      <c r="IAF109" s="137"/>
      <c r="IAG109" s="137"/>
      <c r="IAH109" s="137"/>
      <c r="IAI109" s="137"/>
      <c r="IAJ109" s="137"/>
      <c r="IAK109" s="137"/>
      <c r="IAL109" s="137"/>
      <c r="IAM109" s="137"/>
      <c r="IAN109" s="137"/>
      <c r="IAO109" s="137"/>
      <c r="IAP109" s="137"/>
      <c r="IAQ109" s="137"/>
      <c r="IAR109" s="137"/>
      <c r="IAS109" s="137"/>
      <c r="IAT109" s="137"/>
      <c r="IAU109" s="137"/>
      <c r="IAV109" s="137"/>
      <c r="IAW109" s="137"/>
      <c r="IAX109" s="137"/>
      <c r="IAY109" s="137"/>
      <c r="IAZ109" s="137"/>
      <c r="IBA109" s="137"/>
      <c r="IBB109" s="137"/>
      <c r="IBC109" s="137"/>
      <c r="IBD109" s="137"/>
      <c r="IBE109" s="137"/>
      <c r="IBF109" s="137"/>
      <c r="IBG109" s="137"/>
      <c r="IBH109" s="137"/>
      <c r="IBI109" s="137"/>
      <c r="IBJ109" s="137"/>
      <c r="IBK109" s="137"/>
      <c r="IBL109" s="137"/>
      <c r="IBM109" s="137"/>
      <c r="IBN109" s="137"/>
      <c r="IBO109" s="137"/>
      <c r="IBP109" s="137"/>
      <c r="IBQ109" s="137"/>
      <c r="IBR109" s="137"/>
      <c r="IBS109" s="137"/>
      <c r="IBT109" s="137"/>
      <c r="IBU109" s="137"/>
      <c r="IBV109" s="137"/>
      <c r="IBW109" s="137"/>
      <c r="IBX109" s="137"/>
      <c r="IBY109" s="137"/>
      <c r="IBZ109" s="137"/>
      <c r="ICA109" s="137"/>
      <c r="ICB109" s="137"/>
      <c r="ICC109" s="137"/>
      <c r="ICD109" s="137"/>
      <c r="ICE109" s="137"/>
      <c r="ICF109" s="137"/>
      <c r="ICG109" s="137"/>
      <c r="ICH109" s="137"/>
      <c r="ICI109" s="137"/>
      <c r="ICJ109" s="137"/>
      <c r="ICK109" s="137"/>
      <c r="ICL109" s="137"/>
      <c r="ICM109" s="137"/>
      <c r="ICN109" s="137"/>
      <c r="ICO109" s="137"/>
      <c r="ICP109" s="137"/>
      <c r="ICQ109" s="137"/>
      <c r="ICR109" s="137"/>
      <c r="ICS109" s="137"/>
      <c r="ICT109" s="137"/>
      <c r="ICU109" s="137"/>
      <c r="ICV109" s="137"/>
      <c r="ICW109" s="137"/>
      <c r="ICX109" s="137"/>
      <c r="ICY109" s="137"/>
      <c r="ICZ109" s="137"/>
      <c r="IDA109" s="137"/>
      <c r="IDB109" s="137"/>
      <c r="IDC109" s="137"/>
      <c r="IDD109" s="137"/>
      <c r="IDE109" s="137"/>
      <c r="IDF109" s="137"/>
      <c r="IDG109" s="137"/>
      <c r="IDH109" s="137"/>
      <c r="IDI109" s="137"/>
      <c r="IDJ109" s="137"/>
      <c r="IDK109" s="137"/>
      <c r="IDL109" s="137"/>
      <c r="IDM109" s="137"/>
      <c r="IDN109" s="137"/>
      <c r="IDO109" s="137"/>
      <c r="IDP109" s="137"/>
      <c r="IDQ109" s="137"/>
      <c r="IDR109" s="137"/>
      <c r="IDS109" s="137"/>
      <c r="IDT109" s="137"/>
      <c r="IDU109" s="137"/>
      <c r="IDV109" s="137"/>
      <c r="IDW109" s="137"/>
      <c r="IDX109" s="137"/>
      <c r="IDY109" s="137"/>
      <c r="IDZ109" s="137"/>
      <c r="IEA109" s="137"/>
      <c r="IEB109" s="137"/>
      <c r="IEC109" s="137"/>
      <c r="IED109" s="137"/>
      <c r="IEE109" s="137"/>
      <c r="IEF109" s="137"/>
      <c r="IEG109" s="137"/>
      <c r="IEH109" s="137"/>
      <c r="IEI109" s="137"/>
      <c r="IEJ109" s="137"/>
      <c r="IEK109" s="137"/>
      <c r="IEL109" s="137"/>
      <c r="IEM109" s="137"/>
      <c r="IEN109" s="137"/>
      <c r="IEO109" s="137"/>
      <c r="IEP109" s="137"/>
      <c r="IEQ109" s="137"/>
      <c r="IER109" s="137"/>
      <c r="IES109" s="137"/>
      <c r="IET109" s="137"/>
      <c r="IEU109" s="137"/>
      <c r="IEV109" s="137"/>
      <c r="IEW109" s="137"/>
      <c r="IEX109" s="137"/>
      <c r="IEY109" s="137"/>
      <c r="IEZ109" s="137"/>
      <c r="IFA109" s="137"/>
      <c r="IFB109" s="137"/>
      <c r="IFC109" s="137"/>
      <c r="IFD109" s="137"/>
      <c r="IFE109" s="137"/>
      <c r="IFF109" s="137"/>
      <c r="IFG109" s="137"/>
      <c r="IFH109" s="137"/>
      <c r="IFI109" s="137"/>
      <c r="IFJ109" s="137"/>
      <c r="IFK109" s="137"/>
      <c r="IFL109" s="137"/>
      <c r="IFM109" s="137"/>
      <c r="IFN109" s="137"/>
      <c r="IFO109" s="137"/>
      <c r="IFP109" s="137"/>
      <c r="IFQ109" s="137"/>
      <c r="IFR109" s="137"/>
      <c r="IFS109" s="137"/>
      <c r="IFT109" s="137"/>
      <c r="IFU109" s="137"/>
      <c r="IFV109" s="137"/>
      <c r="IFW109" s="137"/>
      <c r="IFX109" s="137"/>
      <c r="IFY109" s="137"/>
      <c r="IFZ109" s="137"/>
      <c r="IGA109" s="137"/>
      <c r="IGB109" s="137"/>
      <c r="IGC109" s="137"/>
      <c r="IGD109" s="137"/>
      <c r="IGE109" s="137"/>
      <c r="IGF109" s="137"/>
      <c r="IGG109" s="137"/>
      <c r="IGH109" s="137"/>
      <c r="IGI109" s="137"/>
      <c r="IGJ109" s="137"/>
      <c r="IGK109" s="137"/>
      <c r="IGL109" s="137"/>
      <c r="IGM109" s="137"/>
      <c r="IGN109" s="137"/>
      <c r="IGO109" s="137"/>
      <c r="IGP109" s="137"/>
      <c r="IGQ109" s="137"/>
      <c r="IGR109" s="137"/>
      <c r="IGS109" s="137"/>
      <c r="IGT109" s="137"/>
      <c r="IGU109" s="137"/>
      <c r="IGV109" s="137"/>
      <c r="IGW109" s="137"/>
      <c r="IGX109" s="137"/>
      <c r="IGY109" s="137"/>
      <c r="IGZ109" s="137"/>
      <c r="IHA109" s="137"/>
      <c r="IHB109" s="137"/>
      <c r="IHC109" s="137"/>
      <c r="IHD109" s="137"/>
      <c r="IHE109" s="137"/>
      <c r="IHF109" s="137"/>
      <c r="IHG109" s="137"/>
      <c r="IHH109" s="137"/>
      <c r="IHI109" s="137"/>
      <c r="IHJ109" s="137"/>
      <c r="IHK109" s="137"/>
      <c r="IHL109" s="137"/>
      <c r="IHM109" s="137"/>
      <c r="IHN109" s="137"/>
      <c r="IHO109" s="137"/>
      <c r="IHP109" s="137"/>
      <c r="IHQ109" s="137"/>
      <c r="IHR109" s="137"/>
      <c r="IHS109" s="137"/>
      <c r="IHT109" s="137"/>
      <c r="IHU109" s="137"/>
      <c r="IHV109" s="137"/>
      <c r="IHW109" s="137"/>
      <c r="IHX109" s="137"/>
      <c r="IHY109" s="137"/>
      <c r="IHZ109" s="137"/>
      <c r="IIA109" s="137"/>
      <c r="IIB109" s="137"/>
      <c r="IIC109" s="137"/>
      <c r="IID109" s="137"/>
      <c r="IIE109" s="137"/>
      <c r="IIF109" s="137"/>
      <c r="IIG109" s="137"/>
      <c r="IIH109" s="137"/>
      <c r="III109" s="137"/>
      <c r="IIJ109" s="137"/>
      <c r="IIK109" s="137"/>
      <c r="IIL109" s="137"/>
      <c r="IIM109" s="137"/>
      <c r="IIN109" s="137"/>
      <c r="IIO109" s="137"/>
      <c r="IIP109" s="137"/>
      <c r="IIQ109" s="137"/>
      <c r="IIR109" s="137"/>
      <c r="IIS109" s="137"/>
      <c r="IIT109" s="137"/>
      <c r="IIU109" s="137"/>
      <c r="IIV109" s="137"/>
      <c r="IIW109" s="137"/>
      <c r="IIX109" s="137"/>
      <c r="IIY109" s="137"/>
      <c r="IIZ109" s="137"/>
      <c r="IJA109" s="137"/>
      <c r="IJB109" s="137"/>
      <c r="IJC109" s="137"/>
      <c r="IJD109" s="137"/>
      <c r="IJE109" s="137"/>
      <c r="IJF109" s="137"/>
      <c r="IJG109" s="137"/>
      <c r="IJH109" s="137"/>
      <c r="IJI109" s="137"/>
      <c r="IJJ109" s="137"/>
      <c r="IJK109" s="137"/>
      <c r="IJL109" s="137"/>
      <c r="IJM109" s="137"/>
      <c r="IJN109" s="137"/>
      <c r="IJO109" s="137"/>
      <c r="IJP109" s="137"/>
      <c r="IJQ109" s="137"/>
      <c r="IJR109" s="137"/>
      <c r="IJS109" s="137"/>
      <c r="IJT109" s="137"/>
      <c r="IJU109" s="137"/>
      <c r="IJV109" s="137"/>
      <c r="IJW109" s="137"/>
      <c r="IJX109" s="137"/>
      <c r="IJY109" s="137"/>
      <c r="IJZ109" s="137"/>
      <c r="IKA109" s="137"/>
      <c r="IKB109" s="137"/>
      <c r="IKC109" s="137"/>
      <c r="IKD109" s="137"/>
      <c r="IKE109" s="137"/>
      <c r="IKF109" s="137"/>
      <c r="IKG109" s="137"/>
      <c r="IKH109" s="137"/>
      <c r="IKI109" s="137"/>
      <c r="IKJ109" s="137"/>
      <c r="IKK109" s="137"/>
      <c r="IKL109" s="137"/>
      <c r="IKM109" s="137"/>
      <c r="IKN109" s="137"/>
      <c r="IKO109" s="137"/>
      <c r="IKP109" s="137"/>
      <c r="IKQ109" s="137"/>
      <c r="IKR109" s="137"/>
      <c r="IKS109" s="137"/>
      <c r="IKT109" s="137"/>
      <c r="IKU109" s="137"/>
      <c r="IKV109" s="137"/>
      <c r="IKW109" s="137"/>
      <c r="IKX109" s="137"/>
      <c r="IKY109" s="137"/>
      <c r="IKZ109" s="137"/>
      <c r="ILA109" s="137"/>
      <c r="ILB109" s="137"/>
      <c r="ILC109" s="137"/>
      <c r="ILD109" s="137"/>
      <c r="ILE109" s="137"/>
      <c r="ILF109" s="137"/>
      <c r="ILG109" s="137"/>
      <c r="ILH109" s="137"/>
      <c r="ILI109" s="137"/>
      <c r="ILJ109" s="137"/>
      <c r="ILK109" s="137"/>
      <c r="ILL109" s="137"/>
      <c r="ILM109" s="137"/>
      <c r="ILN109" s="137"/>
      <c r="ILO109" s="137"/>
      <c r="ILP109" s="137"/>
      <c r="ILQ109" s="137"/>
      <c r="ILR109" s="137"/>
      <c r="ILS109" s="137"/>
      <c r="ILT109" s="137"/>
      <c r="ILU109" s="137"/>
      <c r="ILV109" s="137"/>
      <c r="ILW109" s="137"/>
      <c r="ILX109" s="137"/>
      <c r="ILY109" s="137"/>
      <c r="ILZ109" s="137"/>
      <c r="IMA109" s="137"/>
      <c r="IMB109" s="137"/>
      <c r="IMC109" s="137"/>
      <c r="IMD109" s="137"/>
      <c r="IME109" s="137"/>
      <c r="IMF109" s="137"/>
      <c r="IMG109" s="137"/>
      <c r="IMH109" s="137"/>
      <c r="IMI109" s="137"/>
      <c r="IMJ109" s="137"/>
      <c r="IMK109" s="137"/>
      <c r="IML109" s="137"/>
      <c r="IMM109" s="137"/>
      <c r="IMN109" s="137"/>
      <c r="IMO109" s="137"/>
      <c r="IMP109" s="137"/>
      <c r="IMQ109" s="137"/>
      <c r="IMR109" s="137"/>
      <c r="IMS109" s="137"/>
      <c r="IMT109" s="137"/>
      <c r="IMU109" s="137"/>
      <c r="IMV109" s="137"/>
      <c r="IMW109" s="137"/>
      <c r="IMX109" s="137"/>
      <c r="IMY109" s="137"/>
      <c r="IMZ109" s="137"/>
      <c r="INA109" s="137"/>
      <c r="INB109" s="137"/>
      <c r="INC109" s="137"/>
      <c r="IND109" s="137"/>
      <c r="INE109" s="137"/>
      <c r="INF109" s="137"/>
      <c r="ING109" s="137"/>
      <c r="INH109" s="137"/>
      <c r="INI109" s="137"/>
      <c r="INJ109" s="137"/>
      <c r="INK109" s="137"/>
      <c r="INL109" s="137"/>
      <c r="INM109" s="137"/>
      <c r="INN109" s="137"/>
      <c r="INO109" s="137"/>
      <c r="INP109" s="137"/>
      <c r="INQ109" s="137"/>
      <c r="INR109" s="137"/>
      <c r="INS109" s="137"/>
      <c r="INT109" s="137"/>
      <c r="INU109" s="137"/>
      <c r="INV109" s="137"/>
      <c r="INW109" s="137"/>
      <c r="INX109" s="137"/>
      <c r="INY109" s="137"/>
      <c r="INZ109" s="137"/>
      <c r="IOA109" s="137"/>
      <c r="IOB109" s="137"/>
      <c r="IOC109" s="137"/>
      <c r="IOD109" s="137"/>
      <c r="IOE109" s="137"/>
      <c r="IOF109" s="137"/>
      <c r="IOG109" s="137"/>
      <c r="IOH109" s="137"/>
      <c r="IOI109" s="137"/>
      <c r="IOJ109" s="137"/>
      <c r="IOK109" s="137"/>
      <c r="IOL109" s="137"/>
      <c r="IOM109" s="137"/>
      <c r="ION109" s="137"/>
      <c r="IOO109" s="137"/>
      <c r="IOP109" s="137"/>
      <c r="IOQ109" s="137"/>
      <c r="IOR109" s="137"/>
      <c r="IOS109" s="137"/>
      <c r="IOT109" s="137"/>
      <c r="IOU109" s="137"/>
      <c r="IOV109" s="137"/>
      <c r="IOW109" s="137"/>
      <c r="IOX109" s="137"/>
      <c r="IOY109" s="137"/>
      <c r="IOZ109" s="137"/>
      <c r="IPA109" s="137"/>
      <c r="IPB109" s="137"/>
      <c r="IPC109" s="137"/>
      <c r="IPD109" s="137"/>
      <c r="IPE109" s="137"/>
      <c r="IPF109" s="137"/>
      <c r="IPG109" s="137"/>
      <c r="IPH109" s="137"/>
      <c r="IPI109" s="137"/>
      <c r="IPJ109" s="137"/>
      <c r="IPK109" s="137"/>
      <c r="IPL109" s="137"/>
      <c r="IPM109" s="137"/>
      <c r="IPN109" s="137"/>
      <c r="IPO109" s="137"/>
      <c r="IPP109" s="137"/>
      <c r="IPQ109" s="137"/>
      <c r="IPR109" s="137"/>
      <c r="IPS109" s="137"/>
      <c r="IPT109" s="137"/>
      <c r="IPU109" s="137"/>
      <c r="IPV109" s="137"/>
      <c r="IPW109" s="137"/>
      <c r="IPX109" s="137"/>
      <c r="IPY109" s="137"/>
      <c r="IPZ109" s="137"/>
      <c r="IQA109" s="137"/>
      <c r="IQB109" s="137"/>
      <c r="IQC109" s="137"/>
      <c r="IQD109" s="137"/>
      <c r="IQE109" s="137"/>
      <c r="IQF109" s="137"/>
      <c r="IQG109" s="137"/>
      <c r="IQH109" s="137"/>
      <c r="IQI109" s="137"/>
      <c r="IQJ109" s="137"/>
      <c r="IQK109" s="137"/>
      <c r="IQL109" s="137"/>
      <c r="IQM109" s="137"/>
      <c r="IQN109" s="137"/>
      <c r="IQO109" s="137"/>
      <c r="IQP109" s="137"/>
      <c r="IQQ109" s="137"/>
      <c r="IQR109" s="137"/>
      <c r="IQS109" s="137"/>
      <c r="IQT109" s="137"/>
      <c r="IQU109" s="137"/>
      <c r="IQV109" s="137"/>
      <c r="IQW109" s="137"/>
      <c r="IQX109" s="137"/>
      <c r="IQY109" s="137"/>
      <c r="IQZ109" s="137"/>
      <c r="IRA109" s="137"/>
      <c r="IRB109" s="137"/>
      <c r="IRC109" s="137"/>
      <c r="IRD109" s="137"/>
      <c r="IRE109" s="137"/>
      <c r="IRF109" s="137"/>
      <c r="IRG109" s="137"/>
      <c r="IRH109" s="137"/>
      <c r="IRI109" s="137"/>
      <c r="IRJ109" s="137"/>
      <c r="IRK109" s="137"/>
      <c r="IRL109" s="137"/>
      <c r="IRM109" s="137"/>
      <c r="IRN109" s="137"/>
      <c r="IRO109" s="137"/>
      <c r="IRP109" s="137"/>
      <c r="IRQ109" s="137"/>
      <c r="IRR109" s="137"/>
      <c r="IRS109" s="137"/>
      <c r="IRT109" s="137"/>
      <c r="IRU109" s="137"/>
      <c r="IRV109" s="137"/>
      <c r="IRW109" s="137"/>
      <c r="IRX109" s="137"/>
      <c r="IRY109" s="137"/>
      <c r="IRZ109" s="137"/>
      <c r="ISA109" s="137"/>
      <c r="ISB109" s="137"/>
      <c r="ISC109" s="137"/>
      <c r="ISD109" s="137"/>
      <c r="ISE109" s="137"/>
      <c r="ISF109" s="137"/>
      <c r="ISG109" s="137"/>
      <c r="ISH109" s="137"/>
      <c r="ISI109" s="137"/>
      <c r="ISJ109" s="137"/>
      <c r="ISK109" s="137"/>
      <c r="ISL109" s="137"/>
      <c r="ISM109" s="137"/>
      <c r="ISN109" s="137"/>
      <c r="ISO109" s="137"/>
      <c r="ISP109" s="137"/>
      <c r="ISQ109" s="137"/>
      <c r="ISR109" s="137"/>
      <c r="ISS109" s="137"/>
      <c r="IST109" s="137"/>
      <c r="ISU109" s="137"/>
      <c r="ISV109" s="137"/>
      <c r="ISW109" s="137"/>
      <c r="ISX109" s="137"/>
      <c r="ISY109" s="137"/>
      <c r="ISZ109" s="137"/>
      <c r="ITA109" s="137"/>
      <c r="ITB109" s="137"/>
      <c r="ITC109" s="137"/>
      <c r="ITD109" s="137"/>
      <c r="ITE109" s="137"/>
      <c r="ITF109" s="137"/>
      <c r="ITG109" s="137"/>
      <c r="ITH109" s="137"/>
      <c r="ITI109" s="137"/>
      <c r="ITJ109" s="137"/>
      <c r="ITK109" s="137"/>
      <c r="ITL109" s="137"/>
      <c r="ITM109" s="137"/>
      <c r="ITN109" s="137"/>
      <c r="ITO109" s="137"/>
      <c r="ITP109" s="137"/>
      <c r="ITQ109" s="137"/>
      <c r="ITR109" s="137"/>
      <c r="ITS109" s="137"/>
      <c r="ITT109" s="137"/>
      <c r="ITU109" s="137"/>
      <c r="ITV109" s="137"/>
      <c r="ITW109" s="137"/>
      <c r="ITX109" s="137"/>
      <c r="ITY109" s="137"/>
      <c r="ITZ109" s="137"/>
      <c r="IUA109" s="137"/>
      <c r="IUB109" s="137"/>
      <c r="IUC109" s="137"/>
      <c r="IUD109" s="137"/>
      <c r="IUE109" s="137"/>
      <c r="IUF109" s="137"/>
      <c r="IUG109" s="137"/>
      <c r="IUH109" s="137"/>
      <c r="IUI109" s="137"/>
      <c r="IUJ109" s="137"/>
      <c r="IUK109" s="137"/>
      <c r="IUL109" s="137"/>
      <c r="IUM109" s="137"/>
      <c r="IUN109" s="137"/>
      <c r="IUO109" s="137"/>
      <c r="IUP109" s="137"/>
      <c r="IUQ109" s="137"/>
      <c r="IUR109" s="137"/>
      <c r="IUS109" s="137"/>
      <c r="IUT109" s="137"/>
      <c r="IUU109" s="137"/>
      <c r="IUV109" s="137"/>
      <c r="IUW109" s="137"/>
      <c r="IUX109" s="137"/>
      <c r="IUY109" s="137"/>
      <c r="IUZ109" s="137"/>
      <c r="IVA109" s="137"/>
      <c r="IVB109" s="137"/>
      <c r="IVC109" s="137"/>
      <c r="IVD109" s="137"/>
      <c r="IVE109" s="137"/>
      <c r="IVF109" s="137"/>
      <c r="IVG109" s="137"/>
      <c r="IVH109" s="137"/>
      <c r="IVI109" s="137"/>
      <c r="IVJ109" s="137"/>
      <c r="IVK109" s="137"/>
      <c r="IVL109" s="137"/>
      <c r="IVM109" s="137"/>
      <c r="IVN109" s="137"/>
      <c r="IVO109" s="137"/>
      <c r="IVP109" s="137"/>
      <c r="IVQ109" s="137"/>
      <c r="IVR109" s="137"/>
      <c r="IVS109" s="137"/>
      <c r="IVT109" s="137"/>
      <c r="IVU109" s="137"/>
      <c r="IVV109" s="137"/>
      <c r="IVW109" s="137"/>
      <c r="IVX109" s="137"/>
      <c r="IVY109" s="137"/>
      <c r="IVZ109" s="137"/>
      <c r="IWA109" s="137"/>
      <c r="IWB109" s="137"/>
      <c r="IWC109" s="137"/>
      <c r="IWD109" s="137"/>
      <c r="IWE109" s="137"/>
      <c r="IWF109" s="137"/>
      <c r="IWG109" s="137"/>
      <c r="IWH109" s="137"/>
      <c r="IWI109" s="137"/>
      <c r="IWJ109" s="137"/>
      <c r="IWK109" s="137"/>
      <c r="IWL109" s="137"/>
      <c r="IWM109" s="137"/>
      <c r="IWN109" s="137"/>
      <c r="IWO109" s="137"/>
      <c r="IWP109" s="137"/>
      <c r="IWQ109" s="137"/>
      <c r="IWR109" s="137"/>
      <c r="IWS109" s="137"/>
      <c r="IWT109" s="137"/>
      <c r="IWU109" s="137"/>
      <c r="IWV109" s="137"/>
      <c r="IWW109" s="137"/>
      <c r="IWX109" s="137"/>
      <c r="IWY109" s="137"/>
      <c r="IWZ109" s="137"/>
      <c r="IXA109" s="137"/>
      <c r="IXB109" s="137"/>
      <c r="IXC109" s="137"/>
      <c r="IXD109" s="137"/>
      <c r="IXE109" s="137"/>
      <c r="IXF109" s="137"/>
      <c r="IXG109" s="137"/>
      <c r="IXH109" s="137"/>
      <c r="IXI109" s="137"/>
      <c r="IXJ109" s="137"/>
      <c r="IXK109" s="137"/>
      <c r="IXL109" s="137"/>
      <c r="IXM109" s="137"/>
      <c r="IXN109" s="137"/>
      <c r="IXO109" s="137"/>
      <c r="IXP109" s="137"/>
      <c r="IXQ109" s="137"/>
      <c r="IXR109" s="137"/>
      <c r="IXS109" s="137"/>
      <c r="IXT109" s="137"/>
      <c r="IXU109" s="137"/>
      <c r="IXV109" s="137"/>
      <c r="IXW109" s="137"/>
      <c r="IXX109" s="137"/>
      <c r="IXY109" s="137"/>
      <c r="IXZ109" s="137"/>
      <c r="IYA109" s="137"/>
      <c r="IYB109" s="137"/>
      <c r="IYC109" s="137"/>
      <c r="IYD109" s="137"/>
      <c r="IYE109" s="137"/>
      <c r="IYF109" s="137"/>
      <c r="IYG109" s="137"/>
      <c r="IYH109" s="137"/>
      <c r="IYI109" s="137"/>
      <c r="IYJ109" s="137"/>
      <c r="IYK109" s="137"/>
      <c r="IYL109" s="137"/>
      <c r="IYM109" s="137"/>
      <c r="IYN109" s="137"/>
      <c r="IYO109" s="137"/>
      <c r="IYP109" s="137"/>
      <c r="IYQ109" s="137"/>
      <c r="IYR109" s="137"/>
      <c r="IYS109" s="137"/>
      <c r="IYT109" s="137"/>
      <c r="IYU109" s="137"/>
      <c r="IYV109" s="137"/>
      <c r="IYW109" s="137"/>
      <c r="IYX109" s="137"/>
      <c r="IYY109" s="137"/>
      <c r="IYZ109" s="137"/>
      <c r="IZA109" s="137"/>
      <c r="IZB109" s="137"/>
      <c r="IZC109" s="137"/>
      <c r="IZD109" s="137"/>
      <c r="IZE109" s="137"/>
      <c r="IZF109" s="137"/>
      <c r="IZG109" s="137"/>
      <c r="IZH109" s="137"/>
      <c r="IZI109" s="137"/>
      <c r="IZJ109" s="137"/>
      <c r="IZK109" s="137"/>
      <c r="IZL109" s="137"/>
      <c r="IZM109" s="137"/>
      <c r="IZN109" s="137"/>
      <c r="IZO109" s="137"/>
      <c r="IZP109" s="137"/>
      <c r="IZQ109" s="137"/>
      <c r="IZR109" s="137"/>
      <c r="IZS109" s="137"/>
      <c r="IZT109" s="137"/>
      <c r="IZU109" s="137"/>
      <c r="IZV109" s="137"/>
      <c r="IZW109" s="137"/>
      <c r="IZX109" s="137"/>
      <c r="IZY109" s="137"/>
      <c r="IZZ109" s="137"/>
      <c r="JAA109" s="137"/>
      <c r="JAB109" s="137"/>
      <c r="JAC109" s="137"/>
      <c r="JAD109" s="137"/>
      <c r="JAE109" s="137"/>
      <c r="JAF109" s="137"/>
      <c r="JAG109" s="137"/>
      <c r="JAH109" s="137"/>
      <c r="JAI109" s="137"/>
      <c r="JAJ109" s="137"/>
      <c r="JAK109" s="137"/>
      <c r="JAL109" s="137"/>
      <c r="JAM109" s="137"/>
      <c r="JAN109" s="137"/>
      <c r="JAO109" s="137"/>
      <c r="JAP109" s="137"/>
      <c r="JAQ109" s="137"/>
      <c r="JAR109" s="137"/>
      <c r="JAS109" s="137"/>
      <c r="JAT109" s="137"/>
      <c r="JAU109" s="137"/>
      <c r="JAV109" s="137"/>
      <c r="JAW109" s="137"/>
      <c r="JAX109" s="137"/>
      <c r="JAY109" s="137"/>
      <c r="JAZ109" s="137"/>
      <c r="JBA109" s="137"/>
      <c r="JBB109" s="137"/>
      <c r="JBC109" s="137"/>
      <c r="JBD109" s="137"/>
      <c r="JBE109" s="137"/>
      <c r="JBF109" s="137"/>
      <c r="JBG109" s="137"/>
      <c r="JBH109" s="137"/>
      <c r="JBI109" s="137"/>
      <c r="JBJ109" s="137"/>
      <c r="JBK109" s="137"/>
      <c r="JBL109" s="137"/>
      <c r="JBM109" s="137"/>
      <c r="JBN109" s="137"/>
      <c r="JBO109" s="137"/>
      <c r="JBP109" s="137"/>
      <c r="JBQ109" s="137"/>
      <c r="JBR109" s="137"/>
      <c r="JBS109" s="137"/>
      <c r="JBT109" s="137"/>
      <c r="JBU109" s="137"/>
      <c r="JBV109" s="137"/>
      <c r="JBW109" s="137"/>
      <c r="JBX109" s="137"/>
      <c r="JBY109" s="137"/>
      <c r="JBZ109" s="137"/>
      <c r="JCA109" s="137"/>
      <c r="JCB109" s="137"/>
      <c r="JCC109" s="137"/>
      <c r="JCD109" s="137"/>
      <c r="JCE109" s="137"/>
      <c r="JCF109" s="137"/>
      <c r="JCG109" s="137"/>
      <c r="JCH109" s="137"/>
      <c r="JCI109" s="137"/>
      <c r="JCJ109" s="137"/>
      <c r="JCK109" s="137"/>
      <c r="JCL109" s="137"/>
      <c r="JCM109" s="137"/>
      <c r="JCN109" s="137"/>
      <c r="JCO109" s="137"/>
      <c r="JCP109" s="137"/>
      <c r="JCQ109" s="137"/>
      <c r="JCR109" s="137"/>
      <c r="JCS109" s="137"/>
      <c r="JCT109" s="137"/>
      <c r="JCU109" s="137"/>
      <c r="JCV109" s="137"/>
      <c r="JCW109" s="137"/>
      <c r="JCX109" s="137"/>
      <c r="JCY109" s="137"/>
      <c r="JCZ109" s="137"/>
      <c r="JDA109" s="137"/>
      <c r="JDB109" s="137"/>
      <c r="JDC109" s="137"/>
      <c r="JDD109" s="137"/>
      <c r="JDE109" s="137"/>
      <c r="JDF109" s="137"/>
      <c r="JDG109" s="137"/>
      <c r="JDH109" s="137"/>
      <c r="JDI109" s="137"/>
      <c r="JDJ109" s="137"/>
      <c r="JDK109" s="137"/>
      <c r="JDL109" s="137"/>
      <c r="JDM109" s="137"/>
      <c r="JDN109" s="137"/>
      <c r="JDO109" s="137"/>
      <c r="JDP109" s="137"/>
      <c r="JDQ109" s="137"/>
      <c r="JDR109" s="137"/>
      <c r="JDS109" s="137"/>
      <c r="JDT109" s="137"/>
      <c r="JDU109" s="137"/>
      <c r="JDV109" s="137"/>
      <c r="JDW109" s="137"/>
      <c r="JDX109" s="137"/>
      <c r="JDY109" s="137"/>
      <c r="JDZ109" s="137"/>
      <c r="JEA109" s="137"/>
      <c r="JEB109" s="137"/>
      <c r="JEC109" s="137"/>
      <c r="JED109" s="137"/>
      <c r="JEE109" s="137"/>
      <c r="JEF109" s="137"/>
      <c r="JEG109" s="137"/>
      <c r="JEH109" s="137"/>
      <c r="JEI109" s="137"/>
      <c r="JEJ109" s="137"/>
      <c r="JEK109" s="137"/>
      <c r="JEL109" s="137"/>
      <c r="JEM109" s="137"/>
      <c r="JEN109" s="137"/>
      <c r="JEO109" s="137"/>
      <c r="JEP109" s="137"/>
      <c r="JEQ109" s="137"/>
      <c r="JER109" s="137"/>
      <c r="JES109" s="137"/>
      <c r="JET109" s="137"/>
      <c r="JEU109" s="137"/>
      <c r="JEV109" s="137"/>
      <c r="JEW109" s="137"/>
      <c r="JEX109" s="137"/>
      <c r="JEY109" s="137"/>
      <c r="JEZ109" s="137"/>
      <c r="JFA109" s="137"/>
      <c r="JFB109" s="137"/>
      <c r="JFC109" s="137"/>
      <c r="JFD109" s="137"/>
      <c r="JFE109" s="137"/>
      <c r="JFF109" s="137"/>
      <c r="JFG109" s="137"/>
      <c r="JFH109" s="137"/>
      <c r="JFI109" s="137"/>
      <c r="JFJ109" s="137"/>
      <c r="JFK109" s="137"/>
      <c r="JFL109" s="137"/>
      <c r="JFM109" s="137"/>
      <c r="JFN109" s="137"/>
      <c r="JFO109" s="137"/>
      <c r="JFP109" s="137"/>
      <c r="JFQ109" s="137"/>
      <c r="JFR109" s="137"/>
      <c r="JFS109" s="137"/>
      <c r="JFT109" s="137"/>
      <c r="JFU109" s="137"/>
      <c r="JFV109" s="137"/>
      <c r="JFW109" s="137"/>
      <c r="JFX109" s="137"/>
      <c r="JFY109" s="137"/>
      <c r="JFZ109" s="137"/>
      <c r="JGA109" s="137"/>
      <c r="JGB109" s="137"/>
      <c r="JGC109" s="137"/>
      <c r="JGD109" s="137"/>
      <c r="JGE109" s="137"/>
      <c r="JGF109" s="137"/>
      <c r="JGG109" s="137"/>
      <c r="JGH109" s="137"/>
      <c r="JGI109" s="137"/>
      <c r="JGJ109" s="137"/>
      <c r="JGK109" s="137"/>
      <c r="JGL109" s="137"/>
      <c r="JGM109" s="137"/>
      <c r="JGN109" s="137"/>
      <c r="JGO109" s="137"/>
      <c r="JGP109" s="137"/>
      <c r="JGQ109" s="137"/>
      <c r="JGR109" s="137"/>
      <c r="JGS109" s="137"/>
      <c r="JGT109" s="137"/>
      <c r="JGU109" s="137"/>
      <c r="JGV109" s="137"/>
      <c r="JGW109" s="137"/>
      <c r="JGX109" s="137"/>
      <c r="JGY109" s="137"/>
      <c r="JGZ109" s="137"/>
      <c r="JHA109" s="137"/>
      <c r="JHB109" s="137"/>
      <c r="JHC109" s="137"/>
      <c r="JHD109" s="137"/>
      <c r="JHE109" s="137"/>
      <c r="JHF109" s="137"/>
      <c r="JHG109" s="137"/>
      <c r="JHH109" s="137"/>
      <c r="JHI109" s="137"/>
      <c r="JHJ109" s="137"/>
      <c r="JHK109" s="137"/>
      <c r="JHL109" s="137"/>
      <c r="JHM109" s="137"/>
      <c r="JHN109" s="137"/>
      <c r="JHO109" s="137"/>
      <c r="JHP109" s="137"/>
      <c r="JHQ109" s="137"/>
      <c r="JHR109" s="137"/>
      <c r="JHS109" s="137"/>
      <c r="JHT109" s="137"/>
      <c r="JHU109" s="137"/>
      <c r="JHV109" s="137"/>
      <c r="JHW109" s="137"/>
      <c r="JHX109" s="137"/>
      <c r="JHY109" s="137"/>
      <c r="JHZ109" s="137"/>
      <c r="JIA109" s="137"/>
      <c r="JIB109" s="137"/>
      <c r="JIC109" s="137"/>
      <c r="JID109" s="137"/>
      <c r="JIE109" s="137"/>
      <c r="JIF109" s="137"/>
      <c r="JIG109" s="137"/>
      <c r="JIH109" s="137"/>
      <c r="JII109" s="137"/>
      <c r="JIJ109" s="137"/>
      <c r="JIK109" s="137"/>
      <c r="JIL109" s="137"/>
      <c r="JIM109" s="137"/>
      <c r="JIN109" s="137"/>
      <c r="JIO109" s="137"/>
      <c r="JIP109" s="137"/>
      <c r="JIQ109" s="137"/>
      <c r="JIR109" s="137"/>
      <c r="JIS109" s="137"/>
      <c r="JIT109" s="137"/>
      <c r="JIU109" s="137"/>
      <c r="JIV109" s="137"/>
      <c r="JIW109" s="137"/>
      <c r="JIX109" s="137"/>
      <c r="JIY109" s="137"/>
      <c r="JIZ109" s="137"/>
      <c r="JJA109" s="137"/>
      <c r="JJB109" s="137"/>
      <c r="JJC109" s="137"/>
      <c r="JJD109" s="137"/>
      <c r="JJE109" s="137"/>
      <c r="JJF109" s="137"/>
      <c r="JJG109" s="137"/>
      <c r="JJH109" s="137"/>
      <c r="JJI109" s="137"/>
      <c r="JJJ109" s="137"/>
      <c r="JJK109" s="137"/>
      <c r="JJL109" s="137"/>
      <c r="JJM109" s="137"/>
      <c r="JJN109" s="137"/>
      <c r="JJO109" s="137"/>
      <c r="JJP109" s="137"/>
      <c r="JJQ109" s="137"/>
      <c r="JJR109" s="137"/>
      <c r="JJS109" s="137"/>
      <c r="JJT109" s="137"/>
      <c r="JJU109" s="137"/>
      <c r="JJV109" s="137"/>
      <c r="JJW109" s="137"/>
      <c r="JJX109" s="137"/>
      <c r="JJY109" s="137"/>
      <c r="JJZ109" s="137"/>
      <c r="JKA109" s="137"/>
      <c r="JKB109" s="137"/>
      <c r="JKC109" s="137"/>
      <c r="JKD109" s="137"/>
      <c r="JKE109" s="137"/>
      <c r="JKF109" s="137"/>
      <c r="JKG109" s="137"/>
      <c r="JKH109" s="137"/>
      <c r="JKI109" s="137"/>
      <c r="JKJ109" s="137"/>
      <c r="JKK109" s="137"/>
      <c r="JKL109" s="137"/>
      <c r="JKM109" s="137"/>
      <c r="JKN109" s="137"/>
      <c r="JKO109" s="137"/>
      <c r="JKP109" s="137"/>
      <c r="JKQ109" s="137"/>
      <c r="JKR109" s="137"/>
      <c r="JKS109" s="137"/>
      <c r="JKT109" s="137"/>
      <c r="JKU109" s="137"/>
      <c r="JKV109" s="137"/>
      <c r="JKW109" s="137"/>
      <c r="JKX109" s="137"/>
      <c r="JKY109" s="137"/>
      <c r="JKZ109" s="137"/>
      <c r="JLA109" s="137"/>
      <c r="JLB109" s="137"/>
      <c r="JLC109" s="137"/>
      <c r="JLD109" s="137"/>
      <c r="JLE109" s="137"/>
      <c r="JLF109" s="137"/>
      <c r="JLG109" s="137"/>
      <c r="JLH109" s="137"/>
      <c r="JLI109" s="137"/>
      <c r="JLJ109" s="137"/>
      <c r="JLK109" s="137"/>
      <c r="JLL109" s="137"/>
      <c r="JLM109" s="137"/>
      <c r="JLN109" s="137"/>
      <c r="JLO109" s="137"/>
      <c r="JLP109" s="137"/>
      <c r="JLQ109" s="137"/>
      <c r="JLR109" s="137"/>
      <c r="JLS109" s="137"/>
      <c r="JLT109" s="137"/>
      <c r="JLU109" s="137"/>
      <c r="JLV109" s="137"/>
      <c r="JLW109" s="137"/>
      <c r="JLX109" s="137"/>
      <c r="JLY109" s="137"/>
      <c r="JLZ109" s="137"/>
      <c r="JMA109" s="137"/>
      <c r="JMB109" s="137"/>
      <c r="JMC109" s="137"/>
      <c r="JMD109" s="137"/>
      <c r="JME109" s="137"/>
      <c r="JMF109" s="137"/>
      <c r="JMG109" s="137"/>
      <c r="JMH109" s="137"/>
      <c r="JMI109" s="137"/>
      <c r="JMJ109" s="137"/>
      <c r="JMK109" s="137"/>
      <c r="JML109" s="137"/>
      <c r="JMM109" s="137"/>
      <c r="JMN109" s="137"/>
      <c r="JMO109" s="137"/>
      <c r="JMP109" s="137"/>
      <c r="JMQ109" s="137"/>
      <c r="JMR109" s="137"/>
      <c r="JMS109" s="137"/>
      <c r="JMT109" s="137"/>
      <c r="JMU109" s="137"/>
      <c r="JMV109" s="137"/>
      <c r="JMW109" s="137"/>
      <c r="JMX109" s="137"/>
      <c r="JMY109" s="137"/>
      <c r="JMZ109" s="137"/>
      <c r="JNA109" s="137"/>
      <c r="JNB109" s="137"/>
      <c r="JNC109" s="137"/>
      <c r="JND109" s="137"/>
      <c r="JNE109" s="137"/>
      <c r="JNF109" s="137"/>
      <c r="JNG109" s="137"/>
      <c r="JNH109" s="137"/>
      <c r="JNI109" s="137"/>
      <c r="JNJ109" s="137"/>
      <c r="JNK109" s="137"/>
      <c r="JNL109" s="137"/>
      <c r="JNM109" s="137"/>
      <c r="JNN109" s="137"/>
      <c r="JNO109" s="137"/>
      <c r="JNP109" s="137"/>
      <c r="JNQ109" s="137"/>
      <c r="JNR109" s="137"/>
      <c r="JNS109" s="137"/>
      <c r="JNT109" s="137"/>
      <c r="JNU109" s="137"/>
      <c r="JNV109" s="137"/>
      <c r="JNW109" s="137"/>
      <c r="JNX109" s="137"/>
      <c r="JNY109" s="137"/>
      <c r="JNZ109" s="137"/>
      <c r="JOA109" s="137"/>
      <c r="JOB109" s="137"/>
      <c r="JOC109" s="137"/>
      <c r="JOD109" s="137"/>
      <c r="JOE109" s="137"/>
      <c r="JOF109" s="137"/>
      <c r="JOG109" s="137"/>
      <c r="JOH109" s="137"/>
      <c r="JOI109" s="137"/>
      <c r="JOJ109" s="137"/>
      <c r="JOK109" s="137"/>
      <c r="JOL109" s="137"/>
      <c r="JOM109" s="137"/>
      <c r="JON109" s="137"/>
      <c r="JOO109" s="137"/>
      <c r="JOP109" s="137"/>
      <c r="JOQ109" s="137"/>
      <c r="JOR109" s="137"/>
      <c r="JOS109" s="137"/>
      <c r="JOT109" s="137"/>
      <c r="JOU109" s="137"/>
      <c r="JOV109" s="137"/>
      <c r="JOW109" s="137"/>
      <c r="JOX109" s="137"/>
      <c r="JOY109" s="137"/>
      <c r="JOZ109" s="137"/>
      <c r="JPA109" s="137"/>
      <c r="JPB109" s="137"/>
      <c r="JPC109" s="137"/>
      <c r="JPD109" s="137"/>
      <c r="JPE109" s="137"/>
      <c r="JPF109" s="137"/>
      <c r="JPG109" s="137"/>
      <c r="JPH109" s="137"/>
      <c r="JPI109" s="137"/>
      <c r="JPJ109" s="137"/>
      <c r="JPK109" s="137"/>
      <c r="JPL109" s="137"/>
      <c r="JPM109" s="137"/>
      <c r="JPN109" s="137"/>
      <c r="JPO109" s="137"/>
      <c r="JPP109" s="137"/>
      <c r="JPQ109" s="137"/>
      <c r="JPR109" s="137"/>
      <c r="JPS109" s="137"/>
      <c r="JPT109" s="137"/>
      <c r="JPU109" s="137"/>
      <c r="JPV109" s="137"/>
      <c r="JPW109" s="137"/>
      <c r="JPX109" s="137"/>
      <c r="JPY109" s="137"/>
      <c r="JPZ109" s="137"/>
      <c r="JQA109" s="137"/>
      <c r="JQB109" s="137"/>
      <c r="JQC109" s="137"/>
      <c r="JQD109" s="137"/>
      <c r="JQE109" s="137"/>
      <c r="JQF109" s="137"/>
      <c r="JQG109" s="137"/>
      <c r="JQH109" s="137"/>
      <c r="JQI109" s="137"/>
      <c r="JQJ109" s="137"/>
      <c r="JQK109" s="137"/>
      <c r="JQL109" s="137"/>
      <c r="JQM109" s="137"/>
      <c r="JQN109" s="137"/>
      <c r="JQO109" s="137"/>
      <c r="JQP109" s="137"/>
      <c r="JQQ109" s="137"/>
      <c r="JQR109" s="137"/>
      <c r="JQS109" s="137"/>
      <c r="JQT109" s="137"/>
      <c r="JQU109" s="137"/>
      <c r="JQV109" s="137"/>
      <c r="JQW109" s="137"/>
      <c r="JQX109" s="137"/>
      <c r="JQY109" s="137"/>
      <c r="JQZ109" s="137"/>
      <c r="JRA109" s="137"/>
      <c r="JRB109" s="137"/>
      <c r="JRC109" s="137"/>
      <c r="JRD109" s="137"/>
      <c r="JRE109" s="137"/>
      <c r="JRF109" s="137"/>
      <c r="JRG109" s="137"/>
      <c r="JRH109" s="137"/>
      <c r="JRI109" s="137"/>
      <c r="JRJ109" s="137"/>
      <c r="JRK109" s="137"/>
      <c r="JRL109" s="137"/>
      <c r="JRM109" s="137"/>
      <c r="JRN109" s="137"/>
      <c r="JRO109" s="137"/>
      <c r="JRP109" s="137"/>
      <c r="JRQ109" s="137"/>
      <c r="JRR109" s="137"/>
      <c r="JRS109" s="137"/>
      <c r="JRT109" s="137"/>
      <c r="JRU109" s="137"/>
      <c r="JRV109" s="137"/>
      <c r="JRW109" s="137"/>
      <c r="JRX109" s="137"/>
      <c r="JRY109" s="137"/>
      <c r="JRZ109" s="137"/>
      <c r="JSA109" s="137"/>
      <c r="JSB109" s="137"/>
      <c r="JSC109" s="137"/>
      <c r="JSD109" s="137"/>
      <c r="JSE109" s="137"/>
      <c r="JSF109" s="137"/>
      <c r="JSG109" s="137"/>
      <c r="JSH109" s="137"/>
      <c r="JSI109" s="137"/>
      <c r="JSJ109" s="137"/>
      <c r="JSK109" s="137"/>
      <c r="JSL109" s="137"/>
      <c r="JSM109" s="137"/>
      <c r="JSN109" s="137"/>
      <c r="JSO109" s="137"/>
      <c r="JSP109" s="137"/>
      <c r="JSQ109" s="137"/>
      <c r="JSR109" s="137"/>
      <c r="JSS109" s="137"/>
      <c r="JST109" s="137"/>
      <c r="JSU109" s="137"/>
      <c r="JSV109" s="137"/>
      <c r="JSW109" s="137"/>
      <c r="JSX109" s="137"/>
      <c r="JSY109" s="137"/>
      <c r="JSZ109" s="137"/>
      <c r="JTA109" s="137"/>
      <c r="JTB109" s="137"/>
      <c r="JTC109" s="137"/>
      <c r="JTD109" s="137"/>
      <c r="JTE109" s="137"/>
      <c r="JTF109" s="137"/>
      <c r="JTG109" s="137"/>
      <c r="JTH109" s="137"/>
      <c r="JTI109" s="137"/>
      <c r="JTJ109" s="137"/>
      <c r="JTK109" s="137"/>
      <c r="JTL109" s="137"/>
      <c r="JTM109" s="137"/>
      <c r="JTN109" s="137"/>
      <c r="JTO109" s="137"/>
      <c r="JTP109" s="137"/>
      <c r="JTQ109" s="137"/>
      <c r="JTR109" s="137"/>
      <c r="JTS109" s="137"/>
      <c r="JTT109" s="137"/>
      <c r="JTU109" s="137"/>
      <c r="JTV109" s="137"/>
      <c r="JTW109" s="137"/>
      <c r="JTX109" s="137"/>
      <c r="JTY109" s="137"/>
      <c r="JTZ109" s="137"/>
      <c r="JUA109" s="137"/>
      <c r="JUB109" s="137"/>
      <c r="JUC109" s="137"/>
      <c r="JUD109" s="137"/>
      <c r="JUE109" s="137"/>
      <c r="JUF109" s="137"/>
      <c r="JUG109" s="137"/>
      <c r="JUH109" s="137"/>
      <c r="JUI109" s="137"/>
      <c r="JUJ109" s="137"/>
      <c r="JUK109" s="137"/>
      <c r="JUL109" s="137"/>
      <c r="JUM109" s="137"/>
      <c r="JUN109" s="137"/>
      <c r="JUO109" s="137"/>
      <c r="JUP109" s="137"/>
      <c r="JUQ109" s="137"/>
      <c r="JUR109" s="137"/>
      <c r="JUS109" s="137"/>
      <c r="JUT109" s="137"/>
      <c r="JUU109" s="137"/>
      <c r="JUV109" s="137"/>
      <c r="JUW109" s="137"/>
      <c r="JUX109" s="137"/>
      <c r="JUY109" s="137"/>
      <c r="JUZ109" s="137"/>
      <c r="JVA109" s="137"/>
      <c r="JVB109" s="137"/>
      <c r="JVC109" s="137"/>
      <c r="JVD109" s="137"/>
      <c r="JVE109" s="137"/>
      <c r="JVF109" s="137"/>
      <c r="JVG109" s="137"/>
      <c r="JVH109" s="137"/>
      <c r="JVI109" s="137"/>
      <c r="JVJ109" s="137"/>
      <c r="JVK109" s="137"/>
      <c r="JVL109" s="137"/>
      <c r="JVM109" s="137"/>
      <c r="JVN109" s="137"/>
      <c r="JVO109" s="137"/>
      <c r="JVP109" s="137"/>
      <c r="JVQ109" s="137"/>
      <c r="JVR109" s="137"/>
      <c r="JVS109" s="137"/>
      <c r="JVT109" s="137"/>
      <c r="JVU109" s="137"/>
      <c r="JVV109" s="137"/>
      <c r="JVW109" s="137"/>
      <c r="JVX109" s="137"/>
      <c r="JVY109" s="137"/>
      <c r="JVZ109" s="137"/>
      <c r="JWA109" s="137"/>
      <c r="JWB109" s="137"/>
      <c r="JWC109" s="137"/>
      <c r="JWD109" s="137"/>
      <c r="JWE109" s="137"/>
      <c r="JWF109" s="137"/>
      <c r="JWG109" s="137"/>
      <c r="JWH109" s="137"/>
      <c r="JWI109" s="137"/>
      <c r="JWJ109" s="137"/>
      <c r="JWK109" s="137"/>
      <c r="JWL109" s="137"/>
      <c r="JWM109" s="137"/>
      <c r="JWN109" s="137"/>
      <c r="JWO109" s="137"/>
      <c r="JWP109" s="137"/>
      <c r="JWQ109" s="137"/>
      <c r="JWR109" s="137"/>
      <c r="JWS109" s="137"/>
      <c r="JWT109" s="137"/>
      <c r="JWU109" s="137"/>
      <c r="JWV109" s="137"/>
      <c r="JWW109" s="137"/>
      <c r="JWX109" s="137"/>
      <c r="JWY109" s="137"/>
      <c r="JWZ109" s="137"/>
      <c r="JXA109" s="137"/>
      <c r="JXB109" s="137"/>
      <c r="JXC109" s="137"/>
      <c r="JXD109" s="137"/>
      <c r="JXE109" s="137"/>
      <c r="JXF109" s="137"/>
      <c r="JXG109" s="137"/>
      <c r="JXH109" s="137"/>
      <c r="JXI109" s="137"/>
      <c r="JXJ109" s="137"/>
      <c r="JXK109" s="137"/>
      <c r="JXL109" s="137"/>
      <c r="JXM109" s="137"/>
      <c r="JXN109" s="137"/>
      <c r="JXO109" s="137"/>
      <c r="JXP109" s="137"/>
      <c r="JXQ109" s="137"/>
      <c r="JXR109" s="137"/>
      <c r="JXS109" s="137"/>
      <c r="JXT109" s="137"/>
      <c r="JXU109" s="137"/>
      <c r="JXV109" s="137"/>
      <c r="JXW109" s="137"/>
      <c r="JXX109" s="137"/>
      <c r="JXY109" s="137"/>
      <c r="JXZ109" s="137"/>
      <c r="JYA109" s="137"/>
      <c r="JYB109" s="137"/>
      <c r="JYC109" s="137"/>
      <c r="JYD109" s="137"/>
      <c r="JYE109" s="137"/>
      <c r="JYF109" s="137"/>
      <c r="JYG109" s="137"/>
      <c r="JYH109" s="137"/>
      <c r="JYI109" s="137"/>
      <c r="JYJ109" s="137"/>
      <c r="JYK109" s="137"/>
      <c r="JYL109" s="137"/>
      <c r="JYM109" s="137"/>
      <c r="JYN109" s="137"/>
      <c r="JYO109" s="137"/>
      <c r="JYP109" s="137"/>
      <c r="JYQ109" s="137"/>
      <c r="JYR109" s="137"/>
      <c r="JYS109" s="137"/>
      <c r="JYT109" s="137"/>
      <c r="JYU109" s="137"/>
      <c r="JYV109" s="137"/>
      <c r="JYW109" s="137"/>
      <c r="JYX109" s="137"/>
      <c r="JYY109" s="137"/>
      <c r="JYZ109" s="137"/>
      <c r="JZA109" s="137"/>
      <c r="JZB109" s="137"/>
      <c r="JZC109" s="137"/>
      <c r="JZD109" s="137"/>
      <c r="JZE109" s="137"/>
      <c r="JZF109" s="137"/>
      <c r="JZG109" s="137"/>
      <c r="JZH109" s="137"/>
      <c r="JZI109" s="137"/>
      <c r="JZJ109" s="137"/>
      <c r="JZK109" s="137"/>
      <c r="JZL109" s="137"/>
      <c r="JZM109" s="137"/>
      <c r="JZN109" s="137"/>
      <c r="JZO109" s="137"/>
      <c r="JZP109" s="137"/>
      <c r="JZQ109" s="137"/>
      <c r="JZR109" s="137"/>
      <c r="JZS109" s="137"/>
      <c r="JZT109" s="137"/>
      <c r="JZU109" s="137"/>
      <c r="JZV109" s="137"/>
      <c r="JZW109" s="137"/>
      <c r="JZX109" s="137"/>
      <c r="JZY109" s="137"/>
      <c r="JZZ109" s="137"/>
      <c r="KAA109" s="137"/>
      <c r="KAB109" s="137"/>
      <c r="KAC109" s="137"/>
      <c r="KAD109" s="137"/>
      <c r="KAE109" s="137"/>
      <c r="KAF109" s="137"/>
      <c r="KAG109" s="137"/>
      <c r="KAH109" s="137"/>
      <c r="KAI109" s="137"/>
      <c r="KAJ109" s="137"/>
      <c r="KAK109" s="137"/>
      <c r="KAL109" s="137"/>
      <c r="KAM109" s="137"/>
      <c r="KAN109" s="137"/>
      <c r="KAO109" s="137"/>
      <c r="KAP109" s="137"/>
      <c r="KAQ109" s="137"/>
      <c r="KAR109" s="137"/>
      <c r="KAS109" s="137"/>
      <c r="KAT109" s="137"/>
      <c r="KAU109" s="137"/>
      <c r="KAV109" s="137"/>
      <c r="KAW109" s="137"/>
      <c r="KAX109" s="137"/>
      <c r="KAY109" s="137"/>
      <c r="KAZ109" s="137"/>
      <c r="KBA109" s="137"/>
      <c r="KBB109" s="137"/>
      <c r="KBC109" s="137"/>
      <c r="KBD109" s="137"/>
      <c r="KBE109" s="137"/>
      <c r="KBF109" s="137"/>
      <c r="KBG109" s="137"/>
      <c r="KBH109" s="137"/>
      <c r="KBI109" s="137"/>
      <c r="KBJ109" s="137"/>
      <c r="KBK109" s="137"/>
      <c r="KBL109" s="137"/>
      <c r="KBM109" s="137"/>
      <c r="KBN109" s="137"/>
      <c r="KBO109" s="137"/>
      <c r="KBP109" s="137"/>
      <c r="KBQ109" s="137"/>
      <c r="KBR109" s="137"/>
      <c r="KBS109" s="137"/>
      <c r="KBT109" s="137"/>
      <c r="KBU109" s="137"/>
      <c r="KBV109" s="137"/>
      <c r="KBW109" s="137"/>
      <c r="KBX109" s="137"/>
      <c r="KBY109" s="137"/>
      <c r="KBZ109" s="137"/>
      <c r="KCA109" s="137"/>
      <c r="KCB109" s="137"/>
      <c r="KCC109" s="137"/>
      <c r="KCD109" s="137"/>
      <c r="KCE109" s="137"/>
      <c r="KCF109" s="137"/>
      <c r="KCG109" s="137"/>
      <c r="KCH109" s="137"/>
      <c r="KCI109" s="137"/>
      <c r="KCJ109" s="137"/>
      <c r="KCK109" s="137"/>
      <c r="KCL109" s="137"/>
      <c r="KCM109" s="137"/>
      <c r="KCN109" s="137"/>
      <c r="KCO109" s="137"/>
      <c r="KCP109" s="137"/>
      <c r="KCQ109" s="137"/>
      <c r="KCR109" s="137"/>
      <c r="KCS109" s="137"/>
      <c r="KCT109" s="137"/>
      <c r="KCU109" s="137"/>
      <c r="KCV109" s="137"/>
      <c r="KCW109" s="137"/>
      <c r="KCX109" s="137"/>
      <c r="KCY109" s="137"/>
      <c r="KCZ109" s="137"/>
      <c r="KDA109" s="137"/>
      <c r="KDB109" s="137"/>
      <c r="KDC109" s="137"/>
      <c r="KDD109" s="137"/>
      <c r="KDE109" s="137"/>
      <c r="KDF109" s="137"/>
      <c r="KDG109" s="137"/>
      <c r="KDH109" s="137"/>
      <c r="KDI109" s="137"/>
      <c r="KDJ109" s="137"/>
      <c r="KDK109" s="137"/>
      <c r="KDL109" s="137"/>
      <c r="KDM109" s="137"/>
      <c r="KDN109" s="137"/>
      <c r="KDO109" s="137"/>
      <c r="KDP109" s="137"/>
      <c r="KDQ109" s="137"/>
      <c r="KDR109" s="137"/>
      <c r="KDS109" s="137"/>
      <c r="KDT109" s="137"/>
      <c r="KDU109" s="137"/>
      <c r="KDV109" s="137"/>
      <c r="KDW109" s="137"/>
      <c r="KDX109" s="137"/>
      <c r="KDY109" s="137"/>
      <c r="KDZ109" s="137"/>
      <c r="KEA109" s="137"/>
      <c r="KEB109" s="137"/>
      <c r="KEC109" s="137"/>
      <c r="KED109" s="137"/>
      <c r="KEE109" s="137"/>
      <c r="KEF109" s="137"/>
      <c r="KEG109" s="137"/>
      <c r="KEH109" s="137"/>
      <c r="KEI109" s="137"/>
      <c r="KEJ109" s="137"/>
      <c r="KEK109" s="137"/>
      <c r="KEL109" s="137"/>
      <c r="KEM109" s="137"/>
      <c r="KEN109" s="137"/>
      <c r="KEO109" s="137"/>
      <c r="KEP109" s="137"/>
      <c r="KEQ109" s="137"/>
      <c r="KER109" s="137"/>
      <c r="KES109" s="137"/>
      <c r="KET109" s="137"/>
      <c r="KEU109" s="137"/>
      <c r="KEV109" s="137"/>
      <c r="KEW109" s="137"/>
      <c r="KEX109" s="137"/>
      <c r="KEY109" s="137"/>
      <c r="KEZ109" s="137"/>
      <c r="KFA109" s="137"/>
      <c r="KFB109" s="137"/>
      <c r="KFC109" s="137"/>
      <c r="KFD109" s="137"/>
      <c r="KFE109" s="137"/>
      <c r="KFF109" s="137"/>
      <c r="KFG109" s="137"/>
      <c r="KFH109" s="137"/>
      <c r="KFI109" s="137"/>
      <c r="KFJ109" s="137"/>
      <c r="KFK109" s="137"/>
      <c r="KFL109" s="137"/>
      <c r="KFM109" s="137"/>
      <c r="KFN109" s="137"/>
      <c r="KFO109" s="137"/>
      <c r="KFP109" s="137"/>
      <c r="KFQ109" s="137"/>
      <c r="KFR109" s="137"/>
      <c r="KFS109" s="137"/>
      <c r="KFT109" s="137"/>
      <c r="KFU109" s="137"/>
      <c r="KFV109" s="137"/>
      <c r="KFW109" s="137"/>
      <c r="KFX109" s="137"/>
      <c r="KFY109" s="137"/>
      <c r="KFZ109" s="137"/>
      <c r="KGA109" s="137"/>
      <c r="KGB109" s="137"/>
      <c r="KGC109" s="137"/>
      <c r="KGD109" s="137"/>
      <c r="KGE109" s="137"/>
      <c r="KGF109" s="137"/>
      <c r="KGG109" s="137"/>
      <c r="KGH109" s="137"/>
      <c r="KGI109" s="137"/>
      <c r="KGJ109" s="137"/>
      <c r="KGK109" s="137"/>
      <c r="KGL109" s="137"/>
      <c r="KGM109" s="137"/>
      <c r="KGN109" s="137"/>
      <c r="KGO109" s="137"/>
      <c r="KGP109" s="137"/>
      <c r="KGQ109" s="137"/>
      <c r="KGR109" s="137"/>
      <c r="KGS109" s="137"/>
      <c r="KGT109" s="137"/>
      <c r="KGU109" s="137"/>
      <c r="KGV109" s="137"/>
      <c r="KGW109" s="137"/>
      <c r="KGX109" s="137"/>
      <c r="KGY109" s="137"/>
      <c r="KGZ109" s="137"/>
      <c r="KHA109" s="137"/>
      <c r="KHB109" s="137"/>
      <c r="KHC109" s="137"/>
      <c r="KHD109" s="137"/>
      <c r="KHE109" s="137"/>
      <c r="KHF109" s="137"/>
      <c r="KHG109" s="137"/>
      <c r="KHH109" s="137"/>
      <c r="KHI109" s="137"/>
      <c r="KHJ109" s="137"/>
      <c r="KHK109" s="137"/>
      <c r="KHL109" s="137"/>
      <c r="KHM109" s="137"/>
      <c r="KHN109" s="137"/>
      <c r="KHO109" s="137"/>
      <c r="KHP109" s="137"/>
      <c r="KHQ109" s="137"/>
      <c r="KHR109" s="137"/>
      <c r="KHS109" s="137"/>
      <c r="KHT109" s="137"/>
      <c r="KHU109" s="137"/>
      <c r="KHV109" s="137"/>
      <c r="KHW109" s="137"/>
      <c r="KHX109" s="137"/>
      <c r="KHY109" s="137"/>
      <c r="KHZ109" s="137"/>
      <c r="KIA109" s="137"/>
      <c r="KIB109" s="137"/>
      <c r="KIC109" s="137"/>
      <c r="KID109" s="137"/>
      <c r="KIE109" s="137"/>
      <c r="KIF109" s="137"/>
      <c r="KIG109" s="137"/>
      <c r="KIH109" s="137"/>
      <c r="KII109" s="137"/>
      <c r="KIJ109" s="137"/>
      <c r="KIK109" s="137"/>
      <c r="KIL109" s="137"/>
      <c r="KIM109" s="137"/>
      <c r="KIN109" s="137"/>
      <c r="KIO109" s="137"/>
      <c r="KIP109" s="137"/>
      <c r="KIQ109" s="137"/>
      <c r="KIR109" s="137"/>
      <c r="KIS109" s="137"/>
      <c r="KIT109" s="137"/>
      <c r="KIU109" s="137"/>
      <c r="KIV109" s="137"/>
      <c r="KIW109" s="137"/>
      <c r="KIX109" s="137"/>
      <c r="KIY109" s="137"/>
      <c r="KIZ109" s="137"/>
      <c r="KJA109" s="137"/>
      <c r="KJB109" s="137"/>
      <c r="KJC109" s="137"/>
      <c r="KJD109" s="137"/>
      <c r="KJE109" s="137"/>
      <c r="KJF109" s="137"/>
      <c r="KJG109" s="137"/>
      <c r="KJH109" s="137"/>
      <c r="KJI109" s="137"/>
      <c r="KJJ109" s="137"/>
      <c r="KJK109" s="137"/>
      <c r="KJL109" s="137"/>
      <c r="KJM109" s="137"/>
      <c r="KJN109" s="137"/>
      <c r="KJO109" s="137"/>
      <c r="KJP109" s="137"/>
      <c r="KJQ109" s="137"/>
      <c r="KJR109" s="137"/>
      <c r="KJS109" s="137"/>
      <c r="KJT109" s="137"/>
      <c r="KJU109" s="137"/>
      <c r="KJV109" s="137"/>
      <c r="KJW109" s="137"/>
      <c r="KJX109" s="137"/>
      <c r="KJY109" s="137"/>
      <c r="KJZ109" s="137"/>
      <c r="KKA109" s="137"/>
      <c r="KKB109" s="137"/>
      <c r="KKC109" s="137"/>
      <c r="KKD109" s="137"/>
      <c r="KKE109" s="137"/>
      <c r="KKF109" s="137"/>
      <c r="KKG109" s="137"/>
      <c r="KKH109" s="137"/>
      <c r="KKI109" s="137"/>
      <c r="KKJ109" s="137"/>
      <c r="KKK109" s="137"/>
      <c r="KKL109" s="137"/>
      <c r="KKM109" s="137"/>
      <c r="KKN109" s="137"/>
      <c r="KKO109" s="137"/>
      <c r="KKP109" s="137"/>
      <c r="KKQ109" s="137"/>
      <c r="KKR109" s="137"/>
      <c r="KKS109" s="137"/>
      <c r="KKT109" s="137"/>
      <c r="KKU109" s="137"/>
      <c r="KKV109" s="137"/>
      <c r="KKW109" s="137"/>
      <c r="KKX109" s="137"/>
      <c r="KKY109" s="137"/>
      <c r="KKZ109" s="137"/>
      <c r="KLA109" s="137"/>
      <c r="KLB109" s="137"/>
      <c r="KLC109" s="137"/>
      <c r="KLD109" s="137"/>
      <c r="KLE109" s="137"/>
      <c r="KLF109" s="137"/>
      <c r="KLG109" s="137"/>
      <c r="KLH109" s="137"/>
      <c r="KLI109" s="137"/>
      <c r="KLJ109" s="137"/>
      <c r="KLK109" s="137"/>
      <c r="KLL109" s="137"/>
      <c r="KLM109" s="137"/>
      <c r="KLN109" s="137"/>
      <c r="KLO109" s="137"/>
      <c r="KLP109" s="137"/>
      <c r="KLQ109" s="137"/>
      <c r="KLR109" s="137"/>
      <c r="KLS109" s="137"/>
      <c r="KLT109" s="137"/>
      <c r="KLU109" s="137"/>
      <c r="KLV109" s="137"/>
      <c r="KLW109" s="137"/>
      <c r="KLX109" s="137"/>
      <c r="KLY109" s="137"/>
      <c r="KLZ109" s="137"/>
      <c r="KMA109" s="137"/>
      <c r="KMB109" s="137"/>
      <c r="KMC109" s="137"/>
      <c r="KMD109" s="137"/>
      <c r="KME109" s="137"/>
      <c r="KMF109" s="137"/>
      <c r="KMG109" s="137"/>
      <c r="KMH109" s="137"/>
      <c r="KMI109" s="137"/>
      <c r="KMJ109" s="137"/>
      <c r="KMK109" s="137"/>
      <c r="KML109" s="137"/>
      <c r="KMM109" s="137"/>
      <c r="KMN109" s="137"/>
      <c r="KMO109" s="137"/>
      <c r="KMP109" s="137"/>
      <c r="KMQ109" s="137"/>
      <c r="KMR109" s="137"/>
      <c r="KMS109" s="137"/>
      <c r="KMT109" s="137"/>
      <c r="KMU109" s="137"/>
      <c r="KMV109" s="137"/>
      <c r="KMW109" s="137"/>
      <c r="KMX109" s="137"/>
      <c r="KMY109" s="137"/>
      <c r="KMZ109" s="137"/>
      <c r="KNA109" s="137"/>
      <c r="KNB109" s="137"/>
      <c r="KNC109" s="137"/>
      <c r="KND109" s="137"/>
      <c r="KNE109" s="137"/>
      <c r="KNF109" s="137"/>
      <c r="KNG109" s="137"/>
      <c r="KNH109" s="137"/>
      <c r="KNI109" s="137"/>
      <c r="KNJ109" s="137"/>
      <c r="KNK109" s="137"/>
      <c r="KNL109" s="137"/>
      <c r="KNM109" s="137"/>
      <c r="KNN109" s="137"/>
      <c r="KNO109" s="137"/>
      <c r="KNP109" s="137"/>
      <c r="KNQ109" s="137"/>
      <c r="KNR109" s="137"/>
      <c r="KNS109" s="137"/>
      <c r="KNT109" s="137"/>
      <c r="KNU109" s="137"/>
      <c r="KNV109" s="137"/>
      <c r="KNW109" s="137"/>
      <c r="KNX109" s="137"/>
      <c r="KNY109" s="137"/>
      <c r="KNZ109" s="137"/>
      <c r="KOA109" s="137"/>
      <c r="KOB109" s="137"/>
      <c r="KOC109" s="137"/>
      <c r="KOD109" s="137"/>
      <c r="KOE109" s="137"/>
      <c r="KOF109" s="137"/>
      <c r="KOG109" s="137"/>
      <c r="KOH109" s="137"/>
      <c r="KOI109" s="137"/>
      <c r="KOJ109" s="137"/>
      <c r="KOK109" s="137"/>
      <c r="KOL109" s="137"/>
      <c r="KOM109" s="137"/>
      <c r="KON109" s="137"/>
      <c r="KOO109" s="137"/>
      <c r="KOP109" s="137"/>
      <c r="KOQ109" s="137"/>
      <c r="KOR109" s="137"/>
      <c r="KOS109" s="137"/>
      <c r="KOT109" s="137"/>
      <c r="KOU109" s="137"/>
      <c r="KOV109" s="137"/>
      <c r="KOW109" s="137"/>
      <c r="KOX109" s="137"/>
      <c r="KOY109" s="137"/>
      <c r="KOZ109" s="137"/>
      <c r="KPA109" s="137"/>
      <c r="KPB109" s="137"/>
      <c r="KPC109" s="137"/>
      <c r="KPD109" s="137"/>
      <c r="KPE109" s="137"/>
      <c r="KPF109" s="137"/>
      <c r="KPG109" s="137"/>
      <c r="KPH109" s="137"/>
      <c r="KPI109" s="137"/>
      <c r="KPJ109" s="137"/>
      <c r="KPK109" s="137"/>
      <c r="KPL109" s="137"/>
      <c r="KPM109" s="137"/>
      <c r="KPN109" s="137"/>
      <c r="KPO109" s="137"/>
      <c r="KPP109" s="137"/>
      <c r="KPQ109" s="137"/>
      <c r="KPR109" s="137"/>
      <c r="KPS109" s="137"/>
      <c r="KPT109" s="137"/>
      <c r="KPU109" s="137"/>
      <c r="KPV109" s="137"/>
      <c r="KPW109" s="137"/>
      <c r="KPX109" s="137"/>
      <c r="KPY109" s="137"/>
      <c r="KPZ109" s="137"/>
      <c r="KQA109" s="137"/>
      <c r="KQB109" s="137"/>
      <c r="KQC109" s="137"/>
      <c r="KQD109" s="137"/>
      <c r="KQE109" s="137"/>
      <c r="KQF109" s="137"/>
      <c r="KQG109" s="137"/>
      <c r="KQH109" s="137"/>
      <c r="KQI109" s="137"/>
      <c r="KQJ109" s="137"/>
      <c r="KQK109" s="137"/>
      <c r="KQL109" s="137"/>
      <c r="KQM109" s="137"/>
      <c r="KQN109" s="137"/>
      <c r="KQO109" s="137"/>
      <c r="KQP109" s="137"/>
      <c r="KQQ109" s="137"/>
      <c r="KQR109" s="137"/>
      <c r="KQS109" s="137"/>
      <c r="KQT109" s="137"/>
      <c r="KQU109" s="137"/>
      <c r="KQV109" s="137"/>
      <c r="KQW109" s="137"/>
      <c r="KQX109" s="137"/>
      <c r="KQY109" s="137"/>
      <c r="KQZ109" s="137"/>
      <c r="KRA109" s="137"/>
      <c r="KRB109" s="137"/>
      <c r="KRC109" s="137"/>
      <c r="KRD109" s="137"/>
      <c r="KRE109" s="137"/>
      <c r="KRF109" s="137"/>
      <c r="KRG109" s="137"/>
      <c r="KRH109" s="137"/>
      <c r="KRI109" s="137"/>
      <c r="KRJ109" s="137"/>
      <c r="KRK109" s="137"/>
      <c r="KRL109" s="137"/>
      <c r="KRM109" s="137"/>
      <c r="KRN109" s="137"/>
      <c r="KRO109" s="137"/>
      <c r="KRP109" s="137"/>
      <c r="KRQ109" s="137"/>
      <c r="KRR109" s="137"/>
      <c r="KRS109" s="137"/>
      <c r="KRT109" s="137"/>
      <c r="KRU109" s="137"/>
      <c r="KRV109" s="137"/>
      <c r="KRW109" s="137"/>
      <c r="KRX109" s="137"/>
      <c r="KRY109" s="137"/>
      <c r="KRZ109" s="137"/>
      <c r="KSA109" s="137"/>
      <c r="KSB109" s="137"/>
      <c r="KSC109" s="137"/>
      <c r="KSD109" s="137"/>
      <c r="KSE109" s="137"/>
      <c r="KSF109" s="137"/>
      <c r="KSG109" s="137"/>
      <c r="KSH109" s="137"/>
      <c r="KSI109" s="137"/>
      <c r="KSJ109" s="137"/>
      <c r="KSK109" s="137"/>
      <c r="KSL109" s="137"/>
      <c r="KSM109" s="137"/>
      <c r="KSN109" s="137"/>
      <c r="KSO109" s="137"/>
      <c r="KSP109" s="137"/>
      <c r="KSQ109" s="137"/>
      <c r="KSR109" s="137"/>
      <c r="KSS109" s="137"/>
      <c r="KST109" s="137"/>
      <c r="KSU109" s="137"/>
      <c r="KSV109" s="137"/>
      <c r="KSW109" s="137"/>
      <c r="KSX109" s="137"/>
      <c r="KSY109" s="137"/>
      <c r="KSZ109" s="137"/>
      <c r="KTA109" s="137"/>
      <c r="KTB109" s="137"/>
      <c r="KTC109" s="137"/>
      <c r="KTD109" s="137"/>
      <c r="KTE109" s="137"/>
      <c r="KTF109" s="137"/>
      <c r="KTG109" s="137"/>
      <c r="KTH109" s="137"/>
      <c r="KTI109" s="137"/>
      <c r="KTJ109" s="137"/>
      <c r="KTK109" s="137"/>
      <c r="KTL109" s="137"/>
      <c r="KTM109" s="137"/>
      <c r="KTN109" s="137"/>
      <c r="KTO109" s="137"/>
      <c r="KTP109" s="137"/>
      <c r="KTQ109" s="137"/>
      <c r="KTR109" s="137"/>
      <c r="KTS109" s="137"/>
      <c r="KTT109" s="137"/>
      <c r="KTU109" s="137"/>
      <c r="KTV109" s="137"/>
      <c r="KTW109" s="137"/>
      <c r="KTX109" s="137"/>
      <c r="KTY109" s="137"/>
      <c r="KTZ109" s="137"/>
      <c r="KUA109" s="137"/>
      <c r="KUB109" s="137"/>
      <c r="KUC109" s="137"/>
      <c r="KUD109" s="137"/>
      <c r="KUE109" s="137"/>
      <c r="KUF109" s="137"/>
      <c r="KUG109" s="137"/>
      <c r="KUH109" s="137"/>
      <c r="KUI109" s="137"/>
      <c r="KUJ109" s="137"/>
      <c r="KUK109" s="137"/>
      <c r="KUL109" s="137"/>
      <c r="KUM109" s="137"/>
      <c r="KUN109" s="137"/>
      <c r="KUO109" s="137"/>
      <c r="KUP109" s="137"/>
      <c r="KUQ109" s="137"/>
      <c r="KUR109" s="137"/>
      <c r="KUS109" s="137"/>
      <c r="KUT109" s="137"/>
      <c r="KUU109" s="137"/>
      <c r="KUV109" s="137"/>
      <c r="KUW109" s="137"/>
      <c r="KUX109" s="137"/>
      <c r="KUY109" s="137"/>
      <c r="KUZ109" s="137"/>
      <c r="KVA109" s="137"/>
      <c r="KVB109" s="137"/>
      <c r="KVC109" s="137"/>
      <c r="KVD109" s="137"/>
      <c r="KVE109" s="137"/>
      <c r="KVF109" s="137"/>
      <c r="KVG109" s="137"/>
      <c r="KVH109" s="137"/>
      <c r="KVI109" s="137"/>
      <c r="KVJ109" s="137"/>
      <c r="KVK109" s="137"/>
      <c r="KVL109" s="137"/>
      <c r="KVM109" s="137"/>
      <c r="KVN109" s="137"/>
      <c r="KVO109" s="137"/>
      <c r="KVP109" s="137"/>
      <c r="KVQ109" s="137"/>
      <c r="KVR109" s="137"/>
      <c r="KVS109" s="137"/>
      <c r="KVT109" s="137"/>
      <c r="KVU109" s="137"/>
      <c r="KVV109" s="137"/>
      <c r="KVW109" s="137"/>
      <c r="KVX109" s="137"/>
      <c r="KVY109" s="137"/>
      <c r="KVZ109" s="137"/>
      <c r="KWA109" s="137"/>
      <c r="KWB109" s="137"/>
      <c r="KWC109" s="137"/>
      <c r="KWD109" s="137"/>
      <c r="KWE109" s="137"/>
      <c r="KWF109" s="137"/>
      <c r="KWG109" s="137"/>
      <c r="KWH109" s="137"/>
      <c r="KWI109" s="137"/>
      <c r="KWJ109" s="137"/>
      <c r="KWK109" s="137"/>
      <c r="KWL109" s="137"/>
      <c r="KWM109" s="137"/>
      <c r="KWN109" s="137"/>
      <c r="KWO109" s="137"/>
      <c r="KWP109" s="137"/>
      <c r="KWQ109" s="137"/>
      <c r="KWR109" s="137"/>
      <c r="KWS109" s="137"/>
      <c r="KWT109" s="137"/>
      <c r="KWU109" s="137"/>
      <c r="KWV109" s="137"/>
      <c r="KWW109" s="137"/>
      <c r="KWX109" s="137"/>
      <c r="KWY109" s="137"/>
      <c r="KWZ109" s="137"/>
      <c r="KXA109" s="137"/>
      <c r="KXB109" s="137"/>
      <c r="KXC109" s="137"/>
      <c r="KXD109" s="137"/>
      <c r="KXE109" s="137"/>
      <c r="KXF109" s="137"/>
      <c r="KXG109" s="137"/>
      <c r="KXH109" s="137"/>
      <c r="KXI109" s="137"/>
      <c r="KXJ109" s="137"/>
      <c r="KXK109" s="137"/>
      <c r="KXL109" s="137"/>
      <c r="KXM109" s="137"/>
      <c r="KXN109" s="137"/>
      <c r="KXO109" s="137"/>
      <c r="KXP109" s="137"/>
      <c r="KXQ109" s="137"/>
      <c r="KXR109" s="137"/>
      <c r="KXS109" s="137"/>
      <c r="KXT109" s="137"/>
      <c r="KXU109" s="137"/>
      <c r="KXV109" s="137"/>
      <c r="KXW109" s="137"/>
      <c r="KXX109" s="137"/>
      <c r="KXY109" s="137"/>
      <c r="KXZ109" s="137"/>
      <c r="KYA109" s="137"/>
      <c r="KYB109" s="137"/>
      <c r="KYC109" s="137"/>
      <c r="KYD109" s="137"/>
      <c r="KYE109" s="137"/>
      <c r="KYF109" s="137"/>
      <c r="KYG109" s="137"/>
      <c r="KYH109" s="137"/>
      <c r="KYI109" s="137"/>
      <c r="KYJ109" s="137"/>
      <c r="KYK109" s="137"/>
      <c r="KYL109" s="137"/>
      <c r="KYM109" s="137"/>
      <c r="KYN109" s="137"/>
      <c r="KYO109" s="137"/>
      <c r="KYP109" s="137"/>
      <c r="KYQ109" s="137"/>
      <c r="KYR109" s="137"/>
      <c r="KYS109" s="137"/>
      <c r="KYT109" s="137"/>
      <c r="KYU109" s="137"/>
      <c r="KYV109" s="137"/>
      <c r="KYW109" s="137"/>
      <c r="KYX109" s="137"/>
      <c r="KYY109" s="137"/>
      <c r="KYZ109" s="137"/>
      <c r="KZA109" s="137"/>
      <c r="KZB109" s="137"/>
      <c r="KZC109" s="137"/>
      <c r="KZD109" s="137"/>
      <c r="KZE109" s="137"/>
      <c r="KZF109" s="137"/>
      <c r="KZG109" s="137"/>
      <c r="KZH109" s="137"/>
      <c r="KZI109" s="137"/>
      <c r="KZJ109" s="137"/>
      <c r="KZK109" s="137"/>
      <c r="KZL109" s="137"/>
      <c r="KZM109" s="137"/>
      <c r="KZN109" s="137"/>
      <c r="KZO109" s="137"/>
      <c r="KZP109" s="137"/>
      <c r="KZQ109" s="137"/>
      <c r="KZR109" s="137"/>
      <c r="KZS109" s="137"/>
      <c r="KZT109" s="137"/>
      <c r="KZU109" s="137"/>
      <c r="KZV109" s="137"/>
      <c r="KZW109" s="137"/>
      <c r="KZX109" s="137"/>
      <c r="KZY109" s="137"/>
      <c r="KZZ109" s="137"/>
      <c r="LAA109" s="137"/>
      <c r="LAB109" s="137"/>
      <c r="LAC109" s="137"/>
      <c r="LAD109" s="137"/>
      <c r="LAE109" s="137"/>
      <c r="LAF109" s="137"/>
      <c r="LAG109" s="137"/>
      <c r="LAH109" s="137"/>
      <c r="LAI109" s="137"/>
      <c r="LAJ109" s="137"/>
      <c r="LAK109" s="137"/>
      <c r="LAL109" s="137"/>
      <c r="LAM109" s="137"/>
      <c r="LAN109" s="137"/>
      <c r="LAO109" s="137"/>
      <c r="LAP109" s="137"/>
      <c r="LAQ109" s="137"/>
      <c r="LAR109" s="137"/>
      <c r="LAS109" s="137"/>
      <c r="LAT109" s="137"/>
      <c r="LAU109" s="137"/>
      <c r="LAV109" s="137"/>
      <c r="LAW109" s="137"/>
      <c r="LAX109" s="137"/>
      <c r="LAY109" s="137"/>
      <c r="LAZ109" s="137"/>
      <c r="LBA109" s="137"/>
      <c r="LBB109" s="137"/>
      <c r="LBC109" s="137"/>
      <c r="LBD109" s="137"/>
      <c r="LBE109" s="137"/>
      <c r="LBF109" s="137"/>
      <c r="LBG109" s="137"/>
      <c r="LBH109" s="137"/>
      <c r="LBI109" s="137"/>
      <c r="LBJ109" s="137"/>
      <c r="LBK109" s="137"/>
      <c r="LBL109" s="137"/>
      <c r="LBM109" s="137"/>
      <c r="LBN109" s="137"/>
      <c r="LBO109" s="137"/>
      <c r="LBP109" s="137"/>
      <c r="LBQ109" s="137"/>
      <c r="LBR109" s="137"/>
      <c r="LBS109" s="137"/>
      <c r="LBT109" s="137"/>
      <c r="LBU109" s="137"/>
      <c r="LBV109" s="137"/>
      <c r="LBW109" s="137"/>
      <c r="LBX109" s="137"/>
      <c r="LBY109" s="137"/>
      <c r="LBZ109" s="137"/>
      <c r="LCA109" s="137"/>
      <c r="LCB109" s="137"/>
      <c r="LCC109" s="137"/>
      <c r="LCD109" s="137"/>
      <c r="LCE109" s="137"/>
      <c r="LCF109" s="137"/>
      <c r="LCG109" s="137"/>
      <c r="LCH109" s="137"/>
      <c r="LCI109" s="137"/>
      <c r="LCJ109" s="137"/>
      <c r="LCK109" s="137"/>
      <c r="LCL109" s="137"/>
      <c r="LCM109" s="137"/>
      <c r="LCN109" s="137"/>
      <c r="LCO109" s="137"/>
      <c r="LCP109" s="137"/>
      <c r="LCQ109" s="137"/>
      <c r="LCR109" s="137"/>
      <c r="LCS109" s="137"/>
      <c r="LCT109" s="137"/>
      <c r="LCU109" s="137"/>
      <c r="LCV109" s="137"/>
      <c r="LCW109" s="137"/>
      <c r="LCX109" s="137"/>
      <c r="LCY109" s="137"/>
      <c r="LCZ109" s="137"/>
      <c r="LDA109" s="137"/>
      <c r="LDB109" s="137"/>
      <c r="LDC109" s="137"/>
      <c r="LDD109" s="137"/>
      <c r="LDE109" s="137"/>
      <c r="LDF109" s="137"/>
      <c r="LDG109" s="137"/>
      <c r="LDH109" s="137"/>
      <c r="LDI109" s="137"/>
      <c r="LDJ109" s="137"/>
      <c r="LDK109" s="137"/>
      <c r="LDL109" s="137"/>
      <c r="LDM109" s="137"/>
      <c r="LDN109" s="137"/>
      <c r="LDO109" s="137"/>
      <c r="LDP109" s="137"/>
      <c r="LDQ109" s="137"/>
      <c r="LDR109" s="137"/>
      <c r="LDS109" s="137"/>
      <c r="LDT109" s="137"/>
      <c r="LDU109" s="137"/>
      <c r="LDV109" s="137"/>
      <c r="LDW109" s="137"/>
      <c r="LDX109" s="137"/>
      <c r="LDY109" s="137"/>
      <c r="LDZ109" s="137"/>
      <c r="LEA109" s="137"/>
      <c r="LEB109" s="137"/>
      <c r="LEC109" s="137"/>
      <c r="LED109" s="137"/>
      <c r="LEE109" s="137"/>
      <c r="LEF109" s="137"/>
      <c r="LEG109" s="137"/>
      <c r="LEH109" s="137"/>
      <c r="LEI109" s="137"/>
      <c r="LEJ109" s="137"/>
      <c r="LEK109" s="137"/>
      <c r="LEL109" s="137"/>
      <c r="LEM109" s="137"/>
      <c r="LEN109" s="137"/>
      <c r="LEO109" s="137"/>
      <c r="LEP109" s="137"/>
      <c r="LEQ109" s="137"/>
      <c r="LER109" s="137"/>
      <c r="LES109" s="137"/>
      <c r="LET109" s="137"/>
      <c r="LEU109" s="137"/>
      <c r="LEV109" s="137"/>
      <c r="LEW109" s="137"/>
      <c r="LEX109" s="137"/>
      <c r="LEY109" s="137"/>
      <c r="LEZ109" s="137"/>
      <c r="LFA109" s="137"/>
      <c r="LFB109" s="137"/>
      <c r="LFC109" s="137"/>
      <c r="LFD109" s="137"/>
      <c r="LFE109" s="137"/>
      <c r="LFF109" s="137"/>
      <c r="LFG109" s="137"/>
      <c r="LFH109" s="137"/>
      <c r="LFI109" s="137"/>
      <c r="LFJ109" s="137"/>
      <c r="LFK109" s="137"/>
      <c r="LFL109" s="137"/>
      <c r="LFM109" s="137"/>
      <c r="LFN109" s="137"/>
      <c r="LFO109" s="137"/>
      <c r="LFP109" s="137"/>
      <c r="LFQ109" s="137"/>
      <c r="LFR109" s="137"/>
      <c r="LFS109" s="137"/>
      <c r="LFT109" s="137"/>
      <c r="LFU109" s="137"/>
      <c r="LFV109" s="137"/>
      <c r="LFW109" s="137"/>
      <c r="LFX109" s="137"/>
      <c r="LFY109" s="137"/>
      <c r="LFZ109" s="137"/>
      <c r="LGA109" s="137"/>
      <c r="LGB109" s="137"/>
      <c r="LGC109" s="137"/>
      <c r="LGD109" s="137"/>
      <c r="LGE109" s="137"/>
      <c r="LGF109" s="137"/>
      <c r="LGG109" s="137"/>
      <c r="LGH109" s="137"/>
      <c r="LGI109" s="137"/>
      <c r="LGJ109" s="137"/>
      <c r="LGK109" s="137"/>
      <c r="LGL109" s="137"/>
      <c r="LGM109" s="137"/>
      <c r="LGN109" s="137"/>
      <c r="LGO109" s="137"/>
      <c r="LGP109" s="137"/>
      <c r="LGQ109" s="137"/>
      <c r="LGR109" s="137"/>
      <c r="LGS109" s="137"/>
      <c r="LGT109" s="137"/>
      <c r="LGU109" s="137"/>
      <c r="LGV109" s="137"/>
      <c r="LGW109" s="137"/>
      <c r="LGX109" s="137"/>
      <c r="LGY109" s="137"/>
      <c r="LGZ109" s="137"/>
      <c r="LHA109" s="137"/>
      <c r="LHB109" s="137"/>
      <c r="LHC109" s="137"/>
      <c r="LHD109" s="137"/>
      <c r="LHE109" s="137"/>
      <c r="LHF109" s="137"/>
      <c r="LHG109" s="137"/>
      <c r="LHH109" s="137"/>
      <c r="LHI109" s="137"/>
      <c r="LHJ109" s="137"/>
      <c r="LHK109" s="137"/>
      <c r="LHL109" s="137"/>
      <c r="LHM109" s="137"/>
      <c r="LHN109" s="137"/>
      <c r="LHO109" s="137"/>
      <c r="LHP109" s="137"/>
      <c r="LHQ109" s="137"/>
      <c r="LHR109" s="137"/>
      <c r="LHS109" s="137"/>
      <c r="LHT109" s="137"/>
      <c r="LHU109" s="137"/>
      <c r="LHV109" s="137"/>
      <c r="LHW109" s="137"/>
      <c r="LHX109" s="137"/>
      <c r="LHY109" s="137"/>
      <c r="LHZ109" s="137"/>
      <c r="LIA109" s="137"/>
      <c r="LIB109" s="137"/>
      <c r="LIC109" s="137"/>
      <c r="LID109" s="137"/>
      <c r="LIE109" s="137"/>
      <c r="LIF109" s="137"/>
      <c r="LIG109" s="137"/>
      <c r="LIH109" s="137"/>
      <c r="LII109" s="137"/>
      <c r="LIJ109" s="137"/>
      <c r="LIK109" s="137"/>
      <c r="LIL109" s="137"/>
      <c r="LIM109" s="137"/>
      <c r="LIN109" s="137"/>
      <c r="LIO109" s="137"/>
      <c r="LIP109" s="137"/>
      <c r="LIQ109" s="137"/>
      <c r="LIR109" s="137"/>
      <c r="LIS109" s="137"/>
      <c r="LIT109" s="137"/>
      <c r="LIU109" s="137"/>
      <c r="LIV109" s="137"/>
      <c r="LIW109" s="137"/>
      <c r="LIX109" s="137"/>
      <c r="LIY109" s="137"/>
      <c r="LIZ109" s="137"/>
      <c r="LJA109" s="137"/>
      <c r="LJB109" s="137"/>
      <c r="LJC109" s="137"/>
      <c r="LJD109" s="137"/>
      <c r="LJE109" s="137"/>
      <c r="LJF109" s="137"/>
      <c r="LJG109" s="137"/>
      <c r="LJH109" s="137"/>
      <c r="LJI109" s="137"/>
      <c r="LJJ109" s="137"/>
      <c r="LJK109" s="137"/>
      <c r="LJL109" s="137"/>
      <c r="LJM109" s="137"/>
      <c r="LJN109" s="137"/>
      <c r="LJO109" s="137"/>
      <c r="LJP109" s="137"/>
      <c r="LJQ109" s="137"/>
      <c r="LJR109" s="137"/>
      <c r="LJS109" s="137"/>
      <c r="LJT109" s="137"/>
      <c r="LJU109" s="137"/>
      <c r="LJV109" s="137"/>
      <c r="LJW109" s="137"/>
      <c r="LJX109" s="137"/>
      <c r="LJY109" s="137"/>
      <c r="LJZ109" s="137"/>
      <c r="LKA109" s="137"/>
      <c r="LKB109" s="137"/>
      <c r="LKC109" s="137"/>
      <c r="LKD109" s="137"/>
      <c r="LKE109" s="137"/>
      <c r="LKF109" s="137"/>
      <c r="LKG109" s="137"/>
      <c r="LKH109" s="137"/>
      <c r="LKI109" s="137"/>
      <c r="LKJ109" s="137"/>
      <c r="LKK109" s="137"/>
      <c r="LKL109" s="137"/>
      <c r="LKM109" s="137"/>
      <c r="LKN109" s="137"/>
      <c r="LKO109" s="137"/>
      <c r="LKP109" s="137"/>
      <c r="LKQ109" s="137"/>
      <c r="LKR109" s="137"/>
      <c r="LKS109" s="137"/>
      <c r="LKT109" s="137"/>
      <c r="LKU109" s="137"/>
      <c r="LKV109" s="137"/>
      <c r="LKW109" s="137"/>
      <c r="LKX109" s="137"/>
      <c r="LKY109" s="137"/>
      <c r="LKZ109" s="137"/>
      <c r="LLA109" s="137"/>
      <c r="LLB109" s="137"/>
      <c r="LLC109" s="137"/>
      <c r="LLD109" s="137"/>
      <c r="LLE109" s="137"/>
      <c r="LLF109" s="137"/>
      <c r="LLG109" s="137"/>
      <c r="LLH109" s="137"/>
      <c r="LLI109" s="137"/>
      <c r="LLJ109" s="137"/>
      <c r="LLK109" s="137"/>
      <c r="LLL109" s="137"/>
      <c r="LLM109" s="137"/>
      <c r="LLN109" s="137"/>
      <c r="LLO109" s="137"/>
      <c r="LLP109" s="137"/>
      <c r="LLQ109" s="137"/>
      <c r="LLR109" s="137"/>
      <c r="LLS109" s="137"/>
      <c r="LLT109" s="137"/>
      <c r="LLU109" s="137"/>
      <c r="LLV109" s="137"/>
      <c r="LLW109" s="137"/>
      <c r="LLX109" s="137"/>
      <c r="LLY109" s="137"/>
      <c r="LLZ109" s="137"/>
      <c r="LMA109" s="137"/>
      <c r="LMB109" s="137"/>
      <c r="LMC109" s="137"/>
      <c r="LMD109" s="137"/>
      <c r="LME109" s="137"/>
      <c r="LMF109" s="137"/>
      <c r="LMG109" s="137"/>
      <c r="LMH109" s="137"/>
      <c r="LMI109" s="137"/>
      <c r="LMJ109" s="137"/>
      <c r="LMK109" s="137"/>
      <c r="LML109" s="137"/>
      <c r="LMM109" s="137"/>
      <c r="LMN109" s="137"/>
      <c r="LMO109" s="137"/>
      <c r="LMP109" s="137"/>
      <c r="LMQ109" s="137"/>
      <c r="LMR109" s="137"/>
      <c r="LMS109" s="137"/>
      <c r="LMT109" s="137"/>
      <c r="LMU109" s="137"/>
      <c r="LMV109" s="137"/>
      <c r="LMW109" s="137"/>
      <c r="LMX109" s="137"/>
      <c r="LMY109" s="137"/>
      <c r="LMZ109" s="137"/>
      <c r="LNA109" s="137"/>
      <c r="LNB109" s="137"/>
      <c r="LNC109" s="137"/>
      <c r="LND109" s="137"/>
      <c r="LNE109" s="137"/>
      <c r="LNF109" s="137"/>
      <c r="LNG109" s="137"/>
      <c r="LNH109" s="137"/>
      <c r="LNI109" s="137"/>
      <c r="LNJ109" s="137"/>
      <c r="LNK109" s="137"/>
      <c r="LNL109" s="137"/>
      <c r="LNM109" s="137"/>
      <c r="LNN109" s="137"/>
      <c r="LNO109" s="137"/>
      <c r="LNP109" s="137"/>
      <c r="LNQ109" s="137"/>
      <c r="LNR109" s="137"/>
      <c r="LNS109" s="137"/>
      <c r="LNT109" s="137"/>
      <c r="LNU109" s="137"/>
      <c r="LNV109" s="137"/>
      <c r="LNW109" s="137"/>
      <c r="LNX109" s="137"/>
      <c r="LNY109" s="137"/>
      <c r="LNZ109" s="137"/>
      <c r="LOA109" s="137"/>
      <c r="LOB109" s="137"/>
      <c r="LOC109" s="137"/>
      <c r="LOD109" s="137"/>
      <c r="LOE109" s="137"/>
      <c r="LOF109" s="137"/>
      <c r="LOG109" s="137"/>
      <c r="LOH109" s="137"/>
      <c r="LOI109" s="137"/>
      <c r="LOJ109" s="137"/>
      <c r="LOK109" s="137"/>
      <c r="LOL109" s="137"/>
      <c r="LOM109" s="137"/>
      <c r="LON109" s="137"/>
      <c r="LOO109" s="137"/>
      <c r="LOP109" s="137"/>
      <c r="LOQ109" s="137"/>
      <c r="LOR109" s="137"/>
      <c r="LOS109" s="137"/>
      <c r="LOT109" s="137"/>
      <c r="LOU109" s="137"/>
      <c r="LOV109" s="137"/>
      <c r="LOW109" s="137"/>
      <c r="LOX109" s="137"/>
      <c r="LOY109" s="137"/>
      <c r="LOZ109" s="137"/>
      <c r="LPA109" s="137"/>
      <c r="LPB109" s="137"/>
      <c r="LPC109" s="137"/>
      <c r="LPD109" s="137"/>
      <c r="LPE109" s="137"/>
      <c r="LPF109" s="137"/>
      <c r="LPG109" s="137"/>
      <c r="LPH109" s="137"/>
      <c r="LPI109" s="137"/>
      <c r="LPJ109" s="137"/>
      <c r="LPK109" s="137"/>
      <c r="LPL109" s="137"/>
      <c r="LPM109" s="137"/>
      <c r="LPN109" s="137"/>
      <c r="LPO109" s="137"/>
      <c r="LPP109" s="137"/>
      <c r="LPQ109" s="137"/>
      <c r="LPR109" s="137"/>
      <c r="LPS109" s="137"/>
      <c r="LPT109" s="137"/>
      <c r="LPU109" s="137"/>
      <c r="LPV109" s="137"/>
      <c r="LPW109" s="137"/>
      <c r="LPX109" s="137"/>
      <c r="LPY109" s="137"/>
      <c r="LPZ109" s="137"/>
      <c r="LQA109" s="137"/>
      <c r="LQB109" s="137"/>
      <c r="LQC109" s="137"/>
      <c r="LQD109" s="137"/>
      <c r="LQE109" s="137"/>
      <c r="LQF109" s="137"/>
      <c r="LQG109" s="137"/>
      <c r="LQH109" s="137"/>
      <c r="LQI109" s="137"/>
      <c r="LQJ109" s="137"/>
      <c r="LQK109" s="137"/>
      <c r="LQL109" s="137"/>
      <c r="LQM109" s="137"/>
      <c r="LQN109" s="137"/>
      <c r="LQO109" s="137"/>
      <c r="LQP109" s="137"/>
      <c r="LQQ109" s="137"/>
      <c r="LQR109" s="137"/>
      <c r="LQS109" s="137"/>
      <c r="LQT109" s="137"/>
      <c r="LQU109" s="137"/>
      <c r="LQV109" s="137"/>
      <c r="LQW109" s="137"/>
      <c r="LQX109" s="137"/>
      <c r="LQY109" s="137"/>
      <c r="LQZ109" s="137"/>
      <c r="LRA109" s="137"/>
      <c r="LRB109" s="137"/>
      <c r="LRC109" s="137"/>
      <c r="LRD109" s="137"/>
      <c r="LRE109" s="137"/>
      <c r="LRF109" s="137"/>
      <c r="LRG109" s="137"/>
      <c r="LRH109" s="137"/>
      <c r="LRI109" s="137"/>
      <c r="LRJ109" s="137"/>
      <c r="LRK109" s="137"/>
      <c r="LRL109" s="137"/>
      <c r="LRM109" s="137"/>
      <c r="LRN109" s="137"/>
      <c r="LRO109" s="137"/>
      <c r="LRP109" s="137"/>
      <c r="LRQ109" s="137"/>
      <c r="LRR109" s="137"/>
      <c r="LRS109" s="137"/>
      <c r="LRT109" s="137"/>
      <c r="LRU109" s="137"/>
      <c r="LRV109" s="137"/>
      <c r="LRW109" s="137"/>
      <c r="LRX109" s="137"/>
      <c r="LRY109" s="137"/>
      <c r="LRZ109" s="137"/>
      <c r="LSA109" s="137"/>
      <c r="LSB109" s="137"/>
      <c r="LSC109" s="137"/>
      <c r="LSD109" s="137"/>
      <c r="LSE109" s="137"/>
      <c r="LSF109" s="137"/>
      <c r="LSG109" s="137"/>
      <c r="LSH109" s="137"/>
      <c r="LSI109" s="137"/>
      <c r="LSJ109" s="137"/>
      <c r="LSK109" s="137"/>
      <c r="LSL109" s="137"/>
      <c r="LSM109" s="137"/>
      <c r="LSN109" s="137"/>
      <c r="LSO109" s="137"/>
      <c r="LSP109" s="137"/>
      <c r="LSQ109" s="137"/>
      <c r="LSR109" s="137"/>
      <c r="LSS109" s="137"/>
      <c r="LST109" s="137"/>
      <c r="LSU109" s="137"/>
      <c r="LSV109" s="137"/>
      <c r="LSW109" s="137"/>
      <c r="LSX109" s="137"/>
      <c r="LSY109" s="137"/>
      <c r="LSZ109" s="137"/>
      <c r="LTA109" s="137"/>
      <c r="LTB109" s="137"/>
      <c r="LTC109" s="137"/>
      <c r="LTD109" s="137"/>
      <c r="LTE109" s="137"/>
      <c r="LTF109" s="137"/>
      <c r="LTG109" s="137"/>
      <c r="LTH109" s="137"/>
      <c r="LTI109" s="137"/>
      <c r="LTJ109" s="137"/>
      <c r="LTK109" s="137"/>
      <c r="LTL109" s="137"/>
      <c r="LTM109" s="137"/>
      <c r="LTN109" s="137"/>
      <c r="LTO109" s="137"/>
      <c r="LTP109" s="137"/>
      <c r="LTQ109" s="137"/>
      <c r="LTR109" s="137"/>
      <c r="LTS109" s="137"/>
      <c r="LTT109" s="137"/>
      <c r="LTU109" s="137"/>
      <c r="LTV109" s="137"/>
      <c r="LTW109" s="137"/>
      <c r="LTX109" s="137"/>
      <c r="LTY109" s="137"/>
      <c r="LTZ109" s="137"/>
      <c r="LUA109" s="137"/>
      <c r="LUB109" s="137"/>
      <c r="LUC109" s="137"/>
      <c r="LUD109" s="137"/>
      <c r="LUE109" s="137"/>
      <c r="LUF109" s="137"/>
      <c r="LUG109" s="137"/>
      <c r="LUH109" s="137"/>
      <c r="LUI109" s="137"/>
      <c r="LUJ109" s="137"/>
      <c r="LUK109" s="137"/>
      <c r="LUL109" s="137"/>
      <c r="LUM109" s="137"/>
      <c r="LUN109" s="137"/>
      <c r="LUO109" s="137"/>
      <c r="LUP109" s="137"/>
      <c r="LUQ109" s="137"/>
      <c r="LUR109" s="137"/>
      <c r="LUS109" s="137"/>
      <c r="LUT109" s="137"/>
      <c r="LUU109" s="137"/>
      <c r="LUV109" s="137"/>
      <c r="LUW109" s="137"/>
      <c r="LUX109" s="137"/>
      <c r="LUY109" s="137"/>
      <c r="LUZ109" s="137"/>
      <c r="LVA109" s="137"/>
      <c r="LVB109" s="137"/>
      <c r="LVC109" s="137"/>
      <c r="LVD109" s="137"/>
      <c r="LVE109" s="137"/>
      <c r="LVF109" s="137"/>
      <c r="LVG109" s="137"/>
      <c r="LVH109" s="137"/>
      <c r="LVI109" s="137"/>
      <c r="LVJ109" s="137"/>
      <c r="LVK109" s="137"/>
      <c r="LVL109" s="137"/>
      <c r="LVM109" s="137"/>
      <c r="LVN109" s="137"/>
      <c r="LVO109" s="137"/>
      <c r="LVP109" s="137"/>
      <c r="LVQ109" s="137"/>
      <c r="LVR109" s="137"/>
      <c r="LVS109" s="137"/>
      <c r="LVT109" s="137"/>
      <c r="LVU109" s="137"/>
      <c r="LVV109" s="137"/>
      <c r="LVW109" s="137"/>
      <c r="LVX109" s="137"/>
      <c r="LVY109" s="137"/>
      <c r="LVZ109" s="137"/>
      <c r="LWA109" s="137"/>
      <c r="LWB109" s="137"/>
      <c r="LWC109" s="137"/>
      <c r="LWD109" s="137"/>
      <c r="LWE109" s="137"/>
      <c r="LWF109" s="137"/>
      <c r="LWG109" s="137"/>
      <c r="LWH109" s="137"/>
      <c r="LWI109" s="137"/>
      <c r="LWJ109" s="137"/>
      <c r="LWK109" s="137"/>
      <c r="LWL109" s="137"/>
      <c r="LWM109" s="137"/>
      <c r="LWN109" s="137"/>
      <c r="LWO109" s="137"/>
      <c r="LWP109" s="137"/>
      <c r="LWQ109" s="137"/>
      <c r="LWR109" s="137"/>
      <c r="LWS109" s="137"/>
      <c r="LWT109" s="137"/>
      <c r="LWU109" s="137"/>
      <c r="LWV109" s="137"/>
      <c r="LWW109" s="137"/>
      <c r="LWX109" s="137"/>
      <c r="LWY109" s="137"/>
      <c r="LWZ109" s="137"/>
      <c r="LXA109" s="137"/>
      <c r="LXB109" s="137"/>
      <c r="LXC109" s="137"/>
      <c r="LXD109" s="137"/>
      <c r="LXE109" s="137"/>
      <c r="LXF109" s="137"/>
      <c r="LXG109" s="137"/>
      <c r="LXH109" s="137"/>
      <c r="LXI109" s="137"/>
      <c r="LXJ109" s="137"/>
      <c r="LXK109" s="137"/>
      <c r="LXL109" s="137"/>
      <c r="LXM109" s="137"/>
      <c r="LXN109" s="137"/>
      <c r="LXO109" s="137"/>
      <c r="LXP109" s="137"/>
      <c r="LXQ109" s="137"/>
      <c r="LXR109" s="137"/>
      <c r="LXS109" s="137"/>
      <c r="LXT109" s="137"/>
      <c r="LXU109" s="137"/>
      <c r="LXV109" s="137"/>
      <c r="LXW109" s="137"/>
      <c r="LXX109" s="137"/>
      <c r="LXY109" s="137"/>
      <c r="LXZ109" s="137"/>
      <c r="LYA109" s="137"/>
      <c r="LYB109" s="137"/>
      <c r="LYC109" s="137"/>
      <c r="LYD109" s="137"/>
      <c r="LYE109" s="137"/>
      <c r="LYF109" s="137"/>
      <c r="LYG109" s="137"/>
      <c r="LYH109" s="137"/>
      <c r="LYI109" s="137"/>
      <c r="LYJ109" s="137"/>
      <c r="LYK109" s="137"/>
      <c r="LYL109" s="137"/>
      <c r="LYM109" s="137"/>
      <c r="LYN109" s="137"/>
      <c r="LYO109" s="137"/>
      <c r="LYP109" s="137"/>
      <c r="LYQ109" s="137"/>
      <c r="LYR109" s="137"/>
      <c r="LYS109" s="137"/>
      <c r="LYT109" s="137"/>
      <c r="LYU109" s="137"/>
      <c r="LYV109" s="137"/>
      <c r="LYW109" s="137"/>
      <c r="LYX109" s="137"/>
      <c r="LYY109" s="137"/>
      <c r="LYZ109" s="137"/>
      <c r="LZA109" s="137"/>
      <c r="LZB109" s="137"/>
      <c r="LZC109" s="137"/>
      <c r="LZD109" s="137"/>
      <c r="LZE109" s="137"/>
      <c r="LZF109" s="137"/>
      <c r="LZG109" s="137"/>
      <c r="LZH109" s="137"/>
      <c r="LZI109" s="137"/>
      <c r="LZJ109" s="137"/>
      <c r="LZK109" s="137"/>
      <c r="LZL109" s="137"/>
      <c r="LZM109" s="137"/>
      <c r="LZN109" s="137"/>
      <c r="LZO109" s="137"/>
      <c r="LZP109" s="137"/>
      <c r="LZQ109" s="137"/>
      <c r="LZR109" s="137"/>
      <c r="LZS109" s="137"/>
      <c r="LZT109" s="137"/>
      <c r="LZU109" s="137"/>
      <c r="LZV109" s="137"/>
      <c r="LZW109" s="137"/>
      <c r="LZX109" s="137"/>
      <c r="LZY109" s="137"/>
      <c r="LZZ109" s="137"/>
      <c r="MAA109" s="137"/>
      <c r="MAB109" s="137"/>
      <c r="MAC109" s="137"/>
      <c r="MAD109" s="137"/>
      <c r="MAE109" s="137"/>
      <c r="MAF109" s="137"/>
      <c r="MAG109" s="137"/>
      <c r="MAH109" s="137"/>
      <c r="MAI109" s="137"/>
      <c r="MAJ109" s="137"/>
      <c r="MAK109" s="137"/>
      <c r="MAL109" s="137"/>
      <c r="MAM109" s="137"/>
      <c r="MAN109" s="137"/>
      <c r="MAO109" s="137"/>
      <c r="MAP109" s="137"/>
      <c r="MAQ109" s="137"/>
      <c r="MAR109" s="137"/>
      <c r="MAS109" s="137"/>
      <c r="MAT109" s="137"/>
      <c r="MAU109" s="137"/>
      <c r="MAV109" s="137"/>
      <c r="MAW109" s="137"/>
      <c r="MAX109" s="137"/>
      <c r="MAY109" s="137"/>
      <c r="MAZ109" s="137"/>
      <c r="MBA109" s="137"/>
      <c r="MBB109" s="137"/>
      <c r="MBC109" s="137"/>
      <c r="MBD109" s="137"/>
      <c r="MBE109" s="137"/>
      <c r="MBF109" s="137"/>
      <c r="MBG109" s="137"/>
      <c r="MBH109" s="137"/>
      <c r="MBI109" s="137"/>
      <c r="MBJ109" s="137"/>
      <c r="MBK109" s="137"/>
      <c r="MBL109" s="137"/>
      <c r="MBM109" s="137"/>
      <c r="MBN109" s="137"/>
      <c r="MBO109" s="137"/>
      <c r="MBP109" s="137"/>
      <c r="MBQ109" s="137"/>
      <c r="MBR109" s="137"/>
      <c r="MBS109" s="137"/>
      <c r="MBT109" s="137"/>
      <c r="MBU109" s="137"/>
      <c r="MBV109" s="137"/>
      <c r="MBW109" s="137"/>
      <c r="MBX109" s="137"/>
      <c r="MBY109" s="137"/>
      <c r="MBZ109" s="137"/>
      <c r="MCA109" s="137"/>
      <c r="MCB109" s="137"/>
      <c r="MCC109" s="137"/>
      <c r="MCD109" s="137"/>
      <c r="MCE109" s="137"/>
      <c r="MCF109" s="137"/>
      <c r="MCG109" s="137"/>
      <c r="MCH109" s="137"/>
      <c r="MCI109" s="137"/>
      <c r="MCJ109" s="137"/>
      <c r="MCK109" s="137"/>
      <c r="MCL109" s="137"/>
      <c r="MCM109" s="137"/>
      <c r="MCN109" s="137"/>
      <c r="MCO109" s="137"/>
      <c r="MCP109" s="137"/>
      <c r="MCQ109" s="137"/>
      <c r="MCR109" s="137"/>
      <c r="MCS109" s="137"/>
      <c r="MCT109" s="137"/>
      <c r="MCU109" s="137"/>
      <c r="MCV109" s="137"/>
      <c r="MCW109" s="137"/>
      <c r="MCX109" s="137"/>
      <c r="MCY109" s="137"/>
      <c r="MCZ109" s="137"/>
      <c r="MDA109" s="137"/>
      <c r="MDB109" s="137"/>
      <c r="MDC109" s="137"/>
      <c r="MDD109" s="137"/>
      <c r="MDE109" s="137"/>
      <c r="MDF109" s="137"/>
      <c r="MDG109" s="137"/>
      <c r="MDH109" s="137"/>
      <c r="MDI109" s="137"/>
      <c r="MDJ109" s="137"/>
      <c r="MDK109" s="137"/>
      <c r="MDL109" s="137"/>
      <c r="MDM109" s="137"/>
      <c r="MDN109" s="137"/>
      <c r="MDO109" s="137"/>
      <c r="MDP109" s="137"/>
      <c r="MDQ109" s="137"/>
      <c r="MDR109" s="137"/>
      <c r="MDS109" s="137"/>
      <c r="MDT109" s="137"/>
      <c r="MDU109" s="137"/>
      <c r="MDV109" s="137"/>
      <c r="MDW109" s="137"/>
      <c r="MDX109" s="137"/>
      <c r="MDY109" s="137"/>
      <c r="MDZ109" s="137"/>
      <c r="MEA109" s="137"/>
      <c r="MEB109" s="137"/>
      <c r="MEC109" s="137"/>
      <c r="MED109" s="137"/>
      <c r="MEE109" s="137"/>
      <c r="MEF109" s="137"/>
      <c r="MEG109" s="137"/>
      <c r="MEH109" s="137"/>
      <c r="MEI109" s="137"/>
      <c r="MEJ109" s="137"/>
      <c r="MEK109" s="137"/>
      <c r="MEL109" s="137"/>
      <c r="MEM109" s="137"/>
      <c r="MEN109" s="137"/>
      <c r="MEO109" s="137"/>
      <c r="MEP109" s="137"/>
      <c r="MEQ109" s="137"/>
      <c r="MER109" s="137"/>
      <c r="MES109" s="137"/>
      <c r="MET109" s="137"/>
      <c r="MEU109" s="137"/>
      <c r="MEV109" s="137"/>
      <c r="MEW109" s="137"/>
      <c r="MEX109" s="137"/>
      <c r="MEY109" s="137"/>
      <c r="MEZ109" s="137"/>
      <c r="MFA109" s="137"/>
      <c r="MFB109" s="137"/>
      <c r="MFC109" s="137"/>
      <c r="MFD109" s="137"/>
      <c r="MFE109" s="137"/>
      <c r="MFF109" s="137"/>
      <c r="MFG109" s="137"/>
      <c r="MFH109" s="137"/>
      <c r="MFI109" s="137"/>
      <c r="MFJ109" s="137"/>
      <c r="MFK109" s="137"/>
      <c r="MFL109" s="137"/>
      <c r="MFM109" s="137"/>
      <c r="MFN109" s="137"/>
      <c r="MFO109" s="137"/>
      <c r="MFP109" s="137"/>
      <c r="MFQ109" s="137"/>
      <c r="MFR109" s="137"/>
      <c r="MFS109" s="137"/>
      <c r="MFT109" s="137"/>
      <c r="MFU109" s="137"/>
      <c r="MFV109" s="137"/>
      <c r="MFW109" s="137"/>
      <c r="MFX109" s="137"/>
      <c r="MFY109" s="137"/>
      <c r="MFZ109" s="137"/>
      <c r="MGA109" s="137"/>
      <c r="MGB109" s="137"/>
      <c r="MGC109" s="137"/>
      <c r="MGD109" s="137"/>
      <c r="MGE109" s="137"/>
      <c r="MGF109" s="137"/>
      <c r="MGG109" s="137"/>
      <c r="MGH109" s="137"/>
      <c r="MGI109" s="137"/>
      <c r="MGJ109" s="137"/>
      <c r="MGK109" s="137"/>
      <c r="MGL109" s="137"/>
      <c r="MGM109" s="137"/>
      <c r="MGN109" s="137"/>
      <c r="MGO109" s="137"/>
      <c r="MGP109" s="137"/>
      <c r="MGQ109" s="137"/>
      <c r="MGR109" s="137"/>
      <c r="MGS109" s="137"/>
      <c r="MGT109" s="137"/>
      <c r="MGU109" s="137"/>
      <c r="MGV109" s="137"/>
      <c r="MGW109" s="137"/>
      <c r="MGX109" s="137"/>
      <c r="MGY109" s="137"/>
      <c r="MGZ109" s="137"/>
      <c r="MHA109" s="137"/>
      <c r="MHB109" s="137"/>
      <c r="MHC109" s="137"/>
      <c r="MHD109" s="137"/>
      <c r="MHE109" s="137"/>
      <c r="MHF109" s="137"/>
      <c r="MHG109" s="137"/>
      <c r="MHH109" s="137"/>
      <c r="MHI109" s="137"/>
      <c r="MHJ109" s="137"/>
      <c r="MHK109" s="137"/>
      <c r="MHL109" s="137"/>
      <c r="MHM109" s="137"/>
      <c r="MHN109" s="137"/>
      <c r="MHO109" s="137"/>
      <c r="MHP109" s="137"/>
      <c r="MHQ109" s="137"/>
      <c r="MHR109" s="137"/>
      <c r="MHS109" s="137"/>
      <c r="MHT109" s="137"/>
      <c r="MHU109" s="137"/>
      <c r="MHV109" s="137"/>
      <c r="MHW109" s="137"/>
      <c r="MHX109" s="137"/>
      <c r="MHY109" s="137"/>
      <c r="MHZ109" s="137"/>
      <c r="MIA109" s="137"/>
      <c r="MIB109" s="137"/>
      <c r="MIC109" s="137"/>
      <c r="MID109" s="137"/>
      <c r="MIE109" s="137"/>
      <c r="MIF109" s="137"/>
      <c r="MIG109" s="137"/>
      <c r="MIH109" s="137"/>
      <c r="MII109" s="137"/>
      <c r="MIJ109" s="137"/>
      <c r="MIK109" s="137"/>
      <c r="MIL109" s="137"/>
      <c r="MIM109" s="137"/>
      <c r="MIN109" s="137"/>
      <c r="MIO109" s="137"/>
      <c r="MIP109" s="137"/>
      <c r="MIQ109" s="137"/>
      <c r="MIR109" s="137"/>
      <c r="MIS109" s="137"/>
      <c r="MIT109" s="137"/>
      <c r="MIU109" s="137"/>
      <c r="MIV109" s="137"/>
      <c r="MIW109" s="137"/>
      <c r="MIX109" s="137"/>
      <c r="MIY109" s="137"/>
      <c r="MIZ109" s="137"/>
      <c r="MJA109" s="137"/>
      <c r="MJB109" s="137"/>
      <c r="MJC109" s="137"/>
      <c r="MJD109" s="137"/>
      <c r="MJE109" s="137"/>
      <c r="MJF109" s="137"/>
      <c r="MJG109" s="137"/>
      <c r="MJH109" s="137"/>
      <c r="MJI109" s="137"/>
      <c r="MJJ109" s="137"/>
      <c r="MJK109" s="137"/>
      <c r="MJL109" s="137"/>
      <c r="MJM109" s="137"/>
      <c r="MJN109" s="137"/>
      <c r="MJO109" s="137"/>
      <c r="MJP109" s="137"/>
      <c r="MJQ109" s="137"/>
      <c r="MJR109" s="137"/>
      <c r="MJS109" s="137"/>
      <c r="MJT109" s="137"/>
      <c r="MJU109" s="137"/>
      <c r="MJV109" s="137"/>
      <c r="MJW109" s="137"/>
      <c r="MJX109" s="137"/>
      <c r="MJY109" s="137"/>
      <c r="MJZ109" s="137"/>
      <c r="MKA109" s="137"/>
      <c r="MKB109" s="137"/>
      <c r="MKC109" s="137"/>
      <c r="MKD109" s="137"/>
      <c r="MKE109" s="137"/>
      <c r="MKF109" s="137"/>
      <c r="MKG109" s="137"/>
      <c r="MKH109" s="137"/>
      <c r="MKI109" s="137"/>
      <c r="MKJ109" s="137"/>
      <c r="MKK109" s="137"/>
      <c r="MKL109" s="137"/>
      <c r="MKM109" s="137"/>
      <c r="MKN109" s="137"/>
      <c r="MKO109" s="137"/>
      <c r="MKP109" s="137"/>
      <c r="MKQ109" s="137"/>
      <c r="MKR109" s="137"/>
      <c r="MKS109" s="137"/>
      <c r="MKT109" s="137"/>
      <c r="MKU109" s="137"/>
      <c r="MKV109" s="137"/>
      <c r="MKW109" s="137"/>
      <c r="MKX109" s="137"/>
      <c r="MKY109" s="137"/>
      <c r="MKZ109" s="137"/>
      <c r="MLA109" s="137"/>
      <c r="MLB109" s="137"/>
      <c r="MLC109" s="137"/>
      <c r="MLD109" s="137"/>
      <c r="MLE109" s="137"/>
      <c r="MLF109" s="137"/>
      <c r="MLG109" s="137"/>
      <c r="MLH109" s="137"/>
      <c r="MLI109" s="137"/>
      <c r="MLJ109" s="137"/>
      <c r="MLK109" s="137"/>
      <c r="MLL109" s="137"/>
      <c r="MLM109" s="137"/>
      <c r="MLN109" s="137"/>
      <c r="MLO109" s="137"/>
      <c r="MLP109" s="137"/>
      <c r="MLQ109" s="137"/>
      <c r="MLR109" s="137"/>
      <c r="MLS109" s="137"/>
      <c r="MLT109" s="137"/>
      <c r="MLU109" s="137"/>
      <c r="MLV109" s="137"/>
      <c r="MLW109" s="137"/>
      <c r="MLX109" s="137"/>
      <c r="MLY109" s="137"/>
      <c r="MLZ109" s="137"/>
      <c r="MMA109" s="137"/>
      <c r="MMB109" s="137"/>
      <c r="MMC109" s="137"/>
      <c r="MMD109" s="137"/>
      <c r="MME109" s="137"/>
      <c r="MMF109" s="137"/>
      <c r="MMG109" s="137"/>
      <c r="MMH109" s="137"/>
      <c r="MMI109" s="137"/>
      <c r="MMJ109" s="137"/>
      <c r="MMK109" s="137"/>
      <c r="MML109" s="137"/>
      <c r="MMM109" s="137"/>
      <c r="MMN109" s="137"/>
      <c r="MMO109" s="137"/>
      <c r="MMP109" s="137"/>
      <c r="MMQ109" s="137"/>
      <c r="MMR109" s="137"/>
      <c r="MMS109" s="137"/>
      <c r="MMT109" s="137"/>
      <c r="MMU109" s="137"/>
      <c r="MMV109" s="137"/>
      <c r="MMW109" s="137"/>
      <c r="MMX109" s="137"/>
      <c r="MMY109" s="137"/>
      <c r="MMZ109" s="137"/>
      <c r="MNA109" s="137"/>
      <c r="MNB109" s="137"/>
      <c r="MNC109" s="137"/>
      <c r="MND109" s="137"/>
      <c r="MNE109" s="137"/>
      <c r="MNF109" s="137"/>
      <c r="MNG109" s="137"/>
      <c r="MNH109" s="137"/>
      <c r="MNI109" s="137"/>
      <c r="MNJ109" s="137"/>
      <c r="MNK109" s="137"/>
      <c r="MNL109" s="137"/>
      <c r="MNM109" s="137"/>
      <c r="MNN109" s="137"/>
      <c r="MNO109" s="137"/>
      <c r="MNP109" s="137"/>
      <c r="MNQ109" s="137"/>
      <c r="MNR109" s="137"/>
      <c r="MNS109" s="137"/>
      <c r="MNT109" s="137"/>
      <c r="MNU109" s="137"/>
      <c r="MNV109" s="137"/>
      <c r="MNW109" s="137"/>
      <c r="MNX109" s="137"/>
      <c r="MNY109" s="137"/>
      <c r="MNZ109" s="137"/>
      <c r="MOA109" s="137"/>
      <c r="MOB109" s="137"/>
      <c r="MOC109" s="137"/>
      <c r="MOD109" s="137"/>
      <c r="MOE109" s="137"/>
      <c r="MOF109" s="137"/>
      <c r="MOG109" s="137"/>
      <c r="MOH109" s="137"/>
      <c r="MOI109" s="137"/>
      <c r="MOJ109" s="137"/>
      <c r="MOK109" s="137"/>
      <c r="MOL109" s="137"/>
      <c r="MOM109" s="137"/>
      <c r="MON109" s="137"/>
      <c r="MOO109" s="137"/>
      <c r="MOP109" s="137"/>
      <c r="MOQ109" s="137"/>
      <c r="MOR109" s="137"/>
      <c r="MOS109" s="137"/>
      <c r="MOT109" s="137"/>
      <c r="MOU109" s="137"/>
      <c r="MOV109" s="137"/>
      <c r="MOW109" s="137"/>
      <c r="MOX109" s="137"/>
      <c r="MOY109" s="137"/>
      <c r="MOZ109" s="137"/>
      <c r="MPA109" s="137"/>
      <c r="MPB109" s="137"/>
      <c r="MPC109" s="137"/>
      <c r="MPD109" s="137"/>
      <c r="MPE109" s="137"/>
      <c r="MPF109" s="137"/>
      <c r="MPG109" s="137"/>
      <c r="MPH109" s="137"/>
      <c r="MPI109" s="137"/>
      <c r="MPJ109" s="137"/>
      <c r="MPK109" s="137"/>
      <c r="MPL109" s="137"/>
      <c r="MPM109" s="137"/>
      <c r="MPN109" s="137"/>
      <c r="MPO109" s="137"/>
      <c r="MPP109" s="137"/>
      <c r="MPQ109" s="137"/>
      <c r="MPR109" s="137"/>
      <c r="MPS109" s="137"/>
      <c r="MPT109" s="137"/>
      <c r="MPU109" s="137"/>
      <c r="MPV109" s="137"/>
      <c r="MPW109" s="137"/>
      <c r="MPX109" s="137"/>
      <c r="MPY109" s="137"/>
      <c r="MPZ109" s="137"/>
      <c r="MQA109" s="137"/>
      <c r="MQB109" s="137"/>
      <c r="MQC109" s="137"/>
      <c r="MQD109" s="137"/>
      <c r="MQE109" s="137"/>
      <c r="MQF109" s="137"/>
      <c r="MQG109" s="137"/>
      <c r="MQH109" s="137"/>
      <c r="MQI109" s="137"/>
      <c r="MQJ109" s="137"/>
      <c r="MQK109" s="137"/>
      <c r="MQL109" s="137"/>
      <c r="MQM109" s="137"/>
      <c r="MQN109" s="137"/>
      <c r="MQO109" s="137"/>
      <c r="MQP109" s="137"/>
      <c r="MQQ109" s="137"/>
      <c r="MQR109" s="137"/>
      <c r="MQS109" s="137"/>
      <c r="MQT109" s="137"/>
      <c r="MQU109" s="137"/>
      <c r="MQV109" s="137"/>
      <c r="MQW109" s="137"/>
      <c r="MQX109" s="137"/>
      <c r="MQY109" s="137"/>
      <c r="MQZ109" s="137"/>
      <c r="MRA109" s="137"/>
      <c r="MRB109" s="137"/>
      <c r="MRC109" s="137"/>
      <c r="MRD109" s="137"/>
      <c r="MRE109" s="137"/>
      <c r="MRF109" s="137"/>
      <c r="MRG109" s="137"/>
      <c r="MRH109" s="137"/>
      <c r="MRI109" s="137"/>
      <c r="MRJ109" s="137"/>
      <c r="MRK109" s="137"/>
      <c r="MRL109" s="137"/>
      <c r="MRM109" s="137"/>
      <c r="MRN109" s="137"/>
      <c r="MRO109" s="137"/>
      <c r="MRP109" s="137"/>
      <c r="MRQ109" s="137"/>
      <c r="MRR109" s="137"/>
      <c r="MRS109" s="137"/>
      <c r="MRT109" s="137"/>
      <c r="MRU109" s="137"/>
      <c r="MRV109" s="137"/>
      <c r="MRW109" s="137"/>
      <c r="MRX109" s="137"/>
      <c r="MRY109" s="137"/>
      <c r="MRZ109" s="137"/>
      <c r="MSA109" s="137"/>
      <c r="MSB109" s="137"/>
      <c r="MSC109" s="137"/>
      <c r="MSD109" s="137"/>
      <c r="MSE109" s="137"/>
      <c r="MSF109" s="137"/>
      <c r="MSG109" s="137"/>
      <c r="MSH109" s="137"/>
      <c r="MSI109" s="137"/>
      <c r="MSJ109" s="137"/>
      <c r="MSK109" s="137"/>
      <c r="MSL109" s="137"/>
      <c r="MSM109" s="137"/>
      <c r="MSN109" s="137"/>
      <c r="MSO109" s="137"/>
      <c r="MSP109" s="137"/>
      <c r="MSQ109" s="137"/>
      <c r="MSR109" s="137"/>
      <c r="MSS109" s="137"/>
      <c r="MST109" s="137"/>
      <c r="MSU109" s="137"/>
      <c r="MSV109" s="137"/>
      <c r="MSW109" s="137"/>
      <c r="MSX109" s="137"/>
      <c r="MSY109" s="137"/>
      <c r="MSZ109" s="137"/>
      <c r="MTA109" s="137"/>
      <c r="MTB109" s="137"/>
      <c r="MTC109" s="137"/>
      <c r="MTD109" s="137"/>
      <c r="MTE109" s="137"/>
      <c r="MTF109" s="137"/>
      <c r="MTG109" s="137"/>
      <c r="MTH109" s="137"/>
      <c r="MTI109" s="137"/>
      <c r="MTJ109" s="137"/>
      <c r="MTK109" s="137"/>
      <c r="MTL109" s="137"/>
      <c r="MTM109" s="137"/>
      <c r="MTN109" s="137"/>
      <c r="MTO109" s="137"/>
      <c r="MTP109" s="137"/>
      <c r="MTQ109" s="137"/>
      <c r="MTR109" s="137"/>
      <c r="MTS109" s="137"/>
      <c r="MTT109" s="137"/>
      <c r="MTU109" s="137"/>
      <c r="MTV109" s="137"/>
      <c r="MTW109" s="137"/>
      <c r="MTX109" s="137"/>
      <c r="MTY109" s="137"/>
      <c r="MTZ109" s="137"/>
      <c r="MUA109" s="137"/>
      <c r="MUB109" s="137"/>
      <c r="MUC109" s="137"/>
      <c r="MUD109" s="137"/>
      <c r="MUE109" s="137"/>
      <c r="MUF109" s="137"/>
      <c r="MUG109" s="137"/>
      <c r="MUH109" s="137"/>
      <c r="MUI109" s="137"/>
      <c r="MUJ109" s="137"/>
      <c r="MUK109" s="137"/>
      <c r="MUL109" s="137"/>
      <c r="MUM109" s="137"/>
      <c r="MUN109" s="137"/>
      <c r="MUO109" s="137"/>
      <c r="MUP109" s="137"/>
      <c r="MUQ109" s="137"/>
      <c r="MUR109" s="137"/>
      <c r="MUS109" s="137"/>
      <c r="MUT109" s="137"/>
      <c r="MUU109" s="137"/>
      <c r="MUV109" s="137"/>
      <c r="MUW109" s="137"/>
      <c r="MUX109" s="137"/>
      <c r="MUY109" s="137"/>
      <c r="MUZ109" s="137"/>
      <c r="MVA109" s="137"/>
      <c r="MVB109" s="137"/>
      <c r="MVC109" s="137"/>
      <c r="MVD109" s="137"/>
      <c r="MVE109" s="137"/>
      <c r="MVF109" s="137"/>
      <c r="MVG109" s="137"/>
      <c r="MVH109" s="137"/>
      <c r="MVI109" s="137"/>
      <c r="MVJ109" s="137"/>
      <c r="MVK109" s="137"/>
      <c r="MVL109" s="137"/>
      <c r="MVM109" s="137"/>
      <c r="MVN109" s="137"/>
      <c r="MVO109" s="137"/>
      <c r="MVP109" s="137"/>
      <c r="MVQ109" s="137"/>
      <c r="MVR109" s="137"/>
      <c r="MVS109" s="137"/>
      <c r="MVT109" s="137"/>
      <c r="MVU109" s="137"/>
      <c r="MVV109" s="137"/>
      <c r="MVW109" s="137"/>
      <c r="MVX109" s="137"/>
      <c r="MVY109" s="137"/>
      <c r="MVZ109" s="137"/>
      <c r="MWA109" s="137"/>
      <c r="MWB109" s="137"/>
      <c r="MWC109" s="137"/>
      <c r="MWD109" s="137"/>
      <c r="MWE109" s="137"/>
      <c r="MWF109" s="137"/>
      <c r="MWG109" s="137"/>
      <c r="MWH109" s="137"/>
      <c r="MWI109" s="137"/>
      <c r="MWJ109" s="137"/>
      <c r="MWK109" s="137"/>
      <c r="MWL109" s="137"/>
      <c r="MWM109" s="137"/>
      <c r="MWN109" s="137"/>
      <c r="MWO109" s="137"/>
      <c r="MWP109" s="137"/>
      <c r="MWQ109" s="137"/>
      <c r="MWR109" s="137"/>
      <c r="MWS109" s="137"/>
      <c r="MWT109" s="137"/>
      <c r="MWU109" s="137"/>
      <c r="MWV109" s="137"/>
      <c r="MWW109" s="137"/>
      <c r="MWX109" s="137"/>
      <c r="MWY109" s="137"/>
      <c r="MWZ109" s="137"/>
      <c r="MXA109" s="137"/>
      <c r="MXB109" s="137"/>
      <c r="MXC109" s="137"/>
      <c r="MXD109" s="137"/>
      <c r="MXE109" s="137"/>
      <c r="MXF109" s="137"/>
      <c r="MXG109" s="137"/>
      <c r="MXH109" s="137"/>
      <c r="MXI109" s="137"/>
      <c r="MXJ109" s="137"/>
      <c r="MXK109" s="137"/>
      <c r="MXL109" s="137"/>
      <c r="MXM109" s="137"/>
      <c r="MXN109" s="137"/>
      <c r="MXO109" s="137"/>
      <c r="MXP109" s="137"/>
      <c r="MXQ109" s="137"/>
      <c r="MXR109" s="137"/>
      <c r="MXS109" s="137"/>
      <c r="MXT109" s="137"/>
      <c r="MXU109" s="137"/>
      <c r="MXV109" s="137"/>
      <c r="MXW109" s="137"/>
      <c r="MXX109" s="137"/>
      <c r="MXY109" s="137"/>
      <c r="MXZ109" s="137"/>
      <c r="MYA109" s="137"/>
      <c r="MYB109" s="137"/>
      <c r="MYC109" s="137"/>
      <c r="MYD109" s="137"/>
      <c r="MYE109" s="137"/>
      <c r="MYF109" s="137"/>
      <c r="MYG109" s="137"/>
      <c r="MYH109" s="137"/>
      <c r="MYI109" s="137"/>
      <c r="MYJ109" s="137"/>
      <c r="MYK109" s="137"/>
      <c r="MYL109" s="137"/>
      <c r="MYM109" s="137"/>
      <c r="MYN109" s="137"/>
      <c r="MYO109" s="137"/>
      <c r="MYP109" s="137"/>
      <c r="MYQ109" s="137"/>
      <c r="MYR109" s="137"/>
      <c r="MYS109" s="137"/>
      <c r="MYT109" s="137"/>
      <c r="MYU109" s="137"/>
      <c r="MYV109" s="137"/>
      <c r="MYW109" s="137"/>
      <c r="MYX109" s="137"/>
      <c r="MYY109" s="137"/>
      <c r="MYZ109" s="137"/>
      <c r="MZA109" s="137"/>
      <c r="MZB109" s="137"/>
      <c r="MZC109" s="137"/>
      <c r="MZD109" s="137"/>
      <c r="MZE109" s="137"/>
      <c r="MZF109" s="137"/>
      <c r="MZG109" s="137"/>
      <c r="MZH109" s="137"/>
      <c r="MZI109" s="137"/>
      <c r="MZJ109" s="137"/>
      <c r="MZK109" s="137"/>
      <c r="MZL109" s="137"/>
      <c r="MZM109" s="137"/>
      <c r="MZN109" s="137"/>
      <c r="MZO109" s="137"/>
      <c r="MZP109" s="137"/>
      <c r="MZQ109" s="137"/>
      <c r="MZR109" s="137"/>
      <c r="MZS109" s="137"/>
      <c r="MZT109" s="137"/>
      <c r="MZU109" s="137"/>
      <c r="MZV109" s="137"/>
      <c r="MZW109" s="137"/>
      <c r="MZX109" s="137"/>
      <c r="MZY109" s="137"/>
      <c r="MZZ109" s="137"/>
      <c r="NAA109" s="137"/>
      <c r="NAB109" s="137"/>
      <c r="NAC109" s="137"/>
      <c r="NAD109" s="137"/>
      <c r="NAE109" s="137"/>
      <c r="NAF109" s="137"/>
      <c r="NAG109" s="137"/>
      <c r="NAH109" s="137"/>
      <c r="NAI109" s="137"/>
      <c r="NAJ109" s="137"/>
      <c r="NAK109" s="137"/>
      <c r="NAL109" s="137"/>
      <c r="NAM109" s="137"/>
      <c r="NAN109" s="137"/>
      <c r="NAO109" s="137"/>
      <c r="NAP109" s="137"/>
      <c r="NAQ109" s="137"/>
      <c r="NAR109" s="137"/>
      <c r="NAS109" s="137"/>
      <c r="NAT109" s="137"/>
      <c r="NAU109" s="137"/>
      <c r="NAV109" s="137"/>
      <c r="NAW109" s="137"/>
      <c r="NAX109" s="137"/>
      <c r="NAY109" s="137"/>
      <c r="NAZ109" s="137"/>
      <c r="NBA109" s="137"/>
      <c r="NBB109" s="137"/>
      <c r="NBC109" s="137"/>
      <c r="NBD109" s="137"/>
      <c r="NBE109" s="137"/>
      <c r="NBF109" s="137"/>
      <c r="NBG109" s="137"/>
      <c r="NBH109" s="137"/>
      <c r="NBI109" s="137"/>
      <c r="NBJ109" s="137"/>
      <c r="NBK109" s="137"/>
      <c r="NBL109" s="137"/>
      <c r="NBM109" s="137"/>
      <c r="NBN109" s="137"/>
      <c r="NBO109" s="137"/>
      <c r="NBP109" s="137"/>
      <c r="NBQ109" s="137"/>
      <c r="NBR109" s="137"/>
      <c r="NBS109" s="137"/>
      <c r="NBT109" s="137"/>
      <c r="NBU109" s="137"/>
      <c r="NBV109" s="137"/>
      <c r="NBW109" s="137"/>
      <c r="NBX109" s="137"/>
      <c r="NBY109" s="137"/>
      <c r="NBZ109" s="137"/>
      <c r="NCA109" s="137"/>
      <c r="NCB109" s="137"/>
      <c r="NCC109" s="137"/>
      <c r="NCD109" s="137"/>
      <c r="NCE109" s="137"/>
      <c r="NCF109" s="137"/>
      <c r="NCG109" s="137"/>
      <c r="NCH109" s="137"/>
      <c r="NCI109" s="137"/>
      <c r="NCJ109" s="137"/>
      <c r="NCK109" s="137"/>
      <c r="NCL109" s="137"/>
      <c r="NCM109" s="137"/>
      <c r="NCN109" s="137"/>
      <c r="NCO109" s="137"/>
      <c r="NCP109" s="137"/>
      <c r="NCQ109" s="137"/>
      <c r="NCR109" s="137"/>
      <c r="NCS109" s="137"/>
      <c r="NCT109" s="137"/>
      <c r="NCU109" s="137"/>
      <c r="NCV109" s="137"/>
      <c r="NCW109" s="137"/>
      <c r="NCX109" s="137"/>
      <c r="NCY109" s="137"/>
      <c r="NCZ109" s="137"/>
      <c r="NDA109" s="137"/>
      <c r="NDB109" s="137"/>
      <c r="NDC109" s="137"/>
      <c r="NDD109" s="137"/>
      <c r="NDE109" s="137"/>
      <c r="NDF109" s="137"/>
      <c r="NDG109" s="137"/>
      <c r="NDH109" s="137"/>
      <c r="NDI109" s="137"/>
      <c r="NDJ109" s="137"/>
      <c r="NDK109" s="137"/>
      <c r="NDL109" s="137"/>
      <c r="NDM109" s="137"/>
      <c r="NDN109" s="137"/>
      <c r="NDO109" s="137"/>
      <c r="NDP109" s="137"/>
      <c r="NDQ109" s="137"/>
      <c r="NDR109" s="137"/>
      <c r="NDS109" s="137"/>
      <c r="NDT109" s="137"/>
      <c r="NDU109" s="137"/>
      <c r="NDV109" s="137"/>
      <c r="NDW109" s="137"/>
      <c r="NDX109" s="137"/>
      <c r="NDY109" s="137"/>
      <c r="NDZ109" s="137"/>
      <c r="NEA109" s="137"/>
      <c r="NEB109" s="137"/>
      <c r="NEC109" s="137"/>
      <c r="NED109" s="137"/>
      <c r="NEE109" s="137"/>
      <c r="NEF109" s="137"/>
      <c r="NEG109" s="137"/>
      <c r="NEH109" s="137"/>
      <c r="NEI109" s="137"/>
      <c r="NEJ109" s="137"/>
      <c r="NEK109" s="137"/>
      <c r="NEL109" s="137"/>
      <c r="NEM109" s="137"/>
      <c r="NEN109" s="137"/>
      <c r="NEO109" s="137"/>
      <c r="NEP109" s="137"/>
      <c r="NEQ109" s="137"/>
      <c r="NER109" s="137"/>
      <c r="NES109" s="137"/>
      <c r="NET109" s="137"/>
      <c r="NEU109" s="137"/>
      <c r="NEV109" s="137"/>
      <c r="NEW109" s="137"/>
      <c r="NEX109" s="137"/>
      <c r="NEY109" s="137"/>
      <c r="NEZ109" s="137"/>
      <c r="NFA109" s="137"/>
      <c r="NFB109" s="137"/>
      <c r="NFC109" s="137"/>
      <c r="NFD109" s="137"/>
      <c r="NFE109" s="137"/>
      <c r="NFF109" s="137"/>
      <c r="NFG109" s="137"/>
      <c r="NFH109" s="137"/>
      <c r="NFI109" s="137"/>
      <c r="NFJ109" s="137"/>
      <c r="NFK109" s="137"/>
      <c r="NFL109" s="137"/>
      <c r="NFM109" s="137"/>
      <c r="NFN109" s="137"/>
      <c r="NFO109" s="137"/>
      <c r="NFP109" s="137"/>
      <c r="NFQ109" s="137"/>
      <c r="NFR109" s="137"/>
      <c r="NFS109" s="137"/>
      <c r="NFT109" s="137"/>
      <c r="NFU109" s="137"/>
      <c r="NFV109" s="137"/>
      <c r="NFW109" s="137"/>
      <c r="NFX109" s="137"/>
      <c r="NFY109" s="137"/>
      <c r="NFZ109" s="137"/>
      <c r="NGA109" s="137"/>
      <c r="NGB109" s="137"/>
      <c r="NGC109" s="137"/>
      <c r="NGD109" s="137"/>
      <c r="NGE109" s="137"/>
      <c r="NGF109" s="137"/>
      <c r="NGG109" s="137"/>
      <c r="NGH109" s="137"/>
      <c r="NGI109" s="137"/>
      <c r="NGJ109" s="137"/>
      <c r="NGK109" s="137"/>
      <c r="NGL109" s="137"/>
      <c r="NGM109" s="137"/>
      <c r="NGN109" s="137"/>
      <c r="NGO109" s="137"/>
      <c r="NGP109" s="137"/>
      <c r="NGQ109" s="137"/>
      <c r="NGR109" s="137"/>
      <c r="NGS109" s="137"/>
      <c r="NGT109" s="137"/>
      <c r="NGU109" s="137"/>
      <c r="NGV109" s="137"/>
      <c r="NGW109" s="137"/>
      <c r="NGX109" s="137"/>
      <c r="NGY109" s="137"/>
      <c r="NGZ109" s="137"/>
      <c r="NHA109" s="137"/>
      <c r="NHB109" s="137"/>
      <c r="NHC109" s="137"/>
      <c r="NHD109" s="137"/>
      <c r="NHE109" s="137"/>
      <c r="NHF109" s="137"/>
      <c r="NHG109" s="137"/>
      <c r="NHH109" s="137"/>
      <c r="NHI109" s="137"/>
      <c r="NHJ109" s="137"/>
      <c r="NHK109" s="137"/>
      <c r="NHL109" s="137"/>
      <c r="NHM109" s="137"/>
      <c r="NHN109" s="137"/>
      <c r="NHO109" s="137"/>
      <c r="NHP109" s="137"/>
      <c r="NHQ109" s="137"/>
      <c r="NHR109" s="137"/>
      <c r="NHS109" s="137"/>
      <c r="NHT109" s="137"/>
      <c r="NHU109" s="137"/>
      <c r="NHV109" s="137"/>
      <c r="NHW109" s="137"/>
      <c r="NHX109" s="137"/>
      <c r="NHY109" s="137"/>
      <c r="NHZ109" s="137"/>
      <c r="NIA109" s="137"/>
      <c r="NIB109" s="137"/>
      <c r="NIC109" s="137"/>
      <c r="NID109" s="137"/>
      <c r="NIE109" s="137"/>
      <c r="NIF109" s="137"/>
      <c r="NIG109" s="137"/>
      <c r="NIH109" s="137"/>
      <c r="NII109" s="137"/>
      <c r="NIJ109" s="137"/>
      <c r="NIK109" s="137"/>
      <c r="NIL109" s="137"/>
      <c r="NIM109" s="137"/>
      <c r="NIN109" s="137"/>
      <c r="NIO109" s="137"/>
      <c r="NIP109" s="137"/>
      <c r="NIQ109" s="137"/>
      <c r="NIR109" s="137"/>
      <c r="NIS109" s="137"/>
      <c r="NIT109" s="137"/>
      <c r="NIU109" s="137"/>
      <c r="NIV109" s="137"/>
      <c r="NIW109" s="137"/>
      <c r="NIX109" s="137"/>
      <c r="NIY109" s="137"/>
      <c r="NIZ109" s="137"/>
      <c r="NJA109" s="137"/>
      <c r="NJB109" s="137"/>
      <c r="NJC109" s="137"/>
      <c r="NJD109" s="137"/>
      <c r="NJE109" s="137"/>
      <c r="NJF109" s="137"/>
      <c r="NJG109" s="137"/>
      <c r="NJH109" s="137"/>
      <c r="NJI109" s="137"/>
      <c r="NJJ109" s="137"/>
      <c r="NJK109" s="137"/>
      <c r="NJL109" s="137"/>
      <c r="NJM109" s="137"/>
      <c r="NJN109" s="137"/>
      <c r="NJO109" s="137"/>
      <c r="NJP109" s="137"/>
      <c r="NJQ109" s="137"/>
      <c r="NJR109" s="137"/>
      <c r="NJS109" s="137"/>
      <c r="NJT109" s="137"/>
      <c r="NJU109" s="137"/>
      <c r="NJV109" s="137"/>
      <c r="NJW109" s="137"/>
      <c r="NJX109" s="137"/>
      <c r="NJY109" s="137"/>
      <c r="NJZ109" s="137"/>
      <c r="NKA109" s="137"/>
      <c r="NKB109" s="137"/>
      <c r="NKC109" s="137"/>
      <c r="NKD109" s="137"/>
      <c r="NKE109" s="137"/>
      <c r="NKF109" s="137"/>
      <c r="NKG109" s="137"/>
      <c r="NKH109" s="137"/>
      <c r="NKI109" s="137"/>
      <c r="NKJ109" s="137"/>
      <c r="NKK109" s="137"/>
      <c r="NKL109" s="137"/>
      <c r="NKM109" s="137"/>
      <c r="NKN109" s="137"/>
      <c r="NKO109" s="137"/>
      <c r="NKP109" s="137"/>
      <c r="NKQ109" s="137"/>
      <c r="NKR109" s="137"/>
      <c r="NKS109" s="137"/>
      <c r="NKT109" s="137"/>
      <c r="NKU109" s="137"/>
      <c r="NKV109" s="137"/>
      <c r="NKW109" s="137"/>
      <c r="NKX109" s="137"/>
      <c r="NKY109" s="137"/>
      <c r="NKZ109" s="137"/>
      <c r="NLA109" s="137"/>
      <c r="NLB109" s="137"/>
      <c r="NLC109" s="137"/>
      <c r="NLD109" s="137"/>
      <c r="NLE109" s="137"/>
      <c r="NLF109" s="137"/>
      <c r="NLG109" s="137"/>
      <c r="NLH109" s="137"/>
      <c r="NLI109" s="137"/>
      <c r="NLJ109" s="137"/>
      <c r="NLK109" s="137"/>
      <c r="NLL109" s="137"/>
      <c r="NLM109" s="137"/>
      <c r="NLN109" s="137"/>
      <c r="NLO109" s="137"/>
      <c r="NLP109" s="137"/>
      <c r="NLQ109" s="137"/>
      <c r="NLR109" s="137"/>
      <c r="NLS109" s="137"/>
      <c r="NLT109" s="137"/>
      <c r="NLU109" s="137"/>
      <c r="NLV109" s="137"/>
      <c r="NLW109" s="137"/>
      <c r="NLX109" s="137"/>
      <c r="NLY109" s="137"/>
      <c r="NLZ109" s="137"/>
      <c r="NMA109" s="137"/>
      <c r="NMB109" s="137"/>
      <c r="NMC109" s="137"/>
      <c r="NMD109" s="137"/>
      <c r="NME109" s="137"/>
      <c r="NMF109" s="137"/>
      <c r="NMG109" s="137"/>
      <c r="NMH109" s="137"/>
      <c r="NMI109" s="137"/>
      <c r="NMJ109" s="137"/>
      <c r="NMK109" s="137"/>
      <c r="NML109" s="137"/>
      <c r="NMM109" s="137"/>
      <c r="NMN109" s="137"/>
      <c r="NMO109" s="137"/>
      <c r="NMP109" s="137"/>
      <c r="NMQ109" s="137"/>
      <c r="NMR109" s="137"/>
      <c r="NMS109" s="137"/>
      <c r="NMT109" s="137"/>
      <c r="NMU109" s="137"/>
      <c r="NMV109" s="137"/>
      <c r="NMW109" s="137"/>
      <c r="NMX109" s="137"/>
      <c r="NMY109" s="137"/>
      <c r="NMZ109" s="137"/>
      <c r="NNA109" s="137"/>
      <c r="NNB109" s="137"/>
      <c r="NNC109" s="137"/>
      <c r="NND109" s="137"/>
      <c r="NNE109" s="137"/>
      <c r="NNF109" s="137"/>
      <c r="NNG109" s="137"/>
      <c r="NNH109" s="137"/>
      <c r="NNI109" s="137"/>
      <c r="NNJ109" s="137"/>
      <c r="NNK109" s="137"/>
      <c r="NNL109" s="137"/>
      <c r="NNM109" s="137"/>
      <c r="NNN109" s="137"/>
      <c r="NNO109" s="137"/>
      <c r="NNP109" s="137"/>
      <c r="NNQ109" s="137"/>
      <c r="NNR109" s="137"/>
      <c r="NNS109" s="137"/>
      <c r="NNT109" s="137"/>
      <c r="NNU109" s="137"/>
      <c r="NNV109" s="137"/>
      <c r="NNW109" s="137"/>
      <c r="NNX109" s="137"/>
      <c r="NNY109" s="137"/>
      <c r="NNZ109" s="137"/>
      <c r="NOA109" s="137"/>
      <c r="NOB109" s="137"/>
      <c r="NOC109" s="137"/>
      <c r="NOD109" s="137"/>
      <c r="NOE109" s="137"/>
      <c r="NOF109" s="137"/>
      <c r="NOG109" s="137"/>
      <c r="NOH109" s="137"/>
      <c r="NOI109" s="137"/>
      <c r="NOJ109" s="137"/>
      <c r="NOK109" s="137"/>
      <c r="NOL109" s="137"/>
      <c r="NOM109" s="137"/>
      <c r="NON109" s="137"/>
      <c r="NOO109" s="137"/>
      <c r="NOP109" s="137"/>
      <c r="NOQ109" s="137"/>
      <c r="NOR109" s="137"/>
      <c r="NOS109" s="137"/>
      <c r="NOT109" s="137"/>
      <c r="NOU109" s="137"/>
      <c r="NOV109" s="137"/>
      <c r="NOW109" s="137"/>
      <c r="NOX109" s="137"/>
      <c r="NOY109" s="137"/>
      <c r="NOZ109" s="137"/>
      <c r="NPA109" s="137"/>
      <c r="NPB109" s="137"/>
      <c r="NPC109" s="137"/>
      <c r="NPD109" s="137"/>
      <c r="NPE109" s="137"/>
      <c r="NPF109" s="137"/>
      <c r="NPG109" s="137"/>
      <c r="NPH109" s="137"/>
      <c r="NPI109" s="137"/>
      <c r="NPJ109" s="137"/>
      <c r="NPK109" s="137"/>
      <c r="NPL109" s="137"/>
      <c r="NPM109" s="137"/>
      <c r="NPN109" s="137"/>
      <c r="NPO109" s="137"/>
      <c r="NPP109" s="137"/>
      <c r="NPQ109" s="137"/>
      <c r="NPR109" s="137"/>
      <c r="NPS109" s="137"/>
      <c r="NPT109" s="137"/>
      <c r="NPU109" s="137"/>
      <c r="NPV109" s="137"/>
      <c r="NPW109" s="137"/>
      <c r="NPX109" s="137"/>
      <c r="NPY109" s="137"/>
      <c r="NPZ109" s="137"/>
      <c r="NQA109" s="137"/>
      <c r="NQB109" s="137"/>
      <c r="NQC109" s="137"/>
      <c r="NQD109" s="137"/>
      <c r="NQE109" s="137"/>
      <c r="NQF109" s="137"/>
      <c r="NQG109" s="137"/>
      <c r="NQH109" s="137"/>
      <c r="NQI109" s="137"/>
      <c r="NQJ109" s="137"/>
      <c r="NQK109" s="137"/>
      <c r="NQL109" s="137"/>
      <c r="NQM109" s="137"/>
      <c r="NQN109" s="137"/>
      <c r="NQO109" s="137"/>
      <c r="NQP109" s="137"/>
      <c r="NQQ109" s="137"/>
      <c r="NQR109" s="137"/>
      <c r="NQS109" s="137"/>
      <c r="NQT109" s="137"/>
      <c r="NQU109" s="137"/>
      <c r="NQV109" s="137"/>
      <c r="NQW109" s="137"/>
      <c r="NQX109" s="137"/>
      <c r="NQY109" s="137"/>
      <c r="NQZ109" s="137"/>
      <c r="NRA109" s="137"/>
      <c r="NRB109" s="137"/>
      <c r="NRC109" s="137"/>
      <c r="NRD109" s="137"/>
      <c r="NRE109" s="137"/>
      <c r="NRF109" s="137"/>
      <c r="NRG109" s="137"/>
      <c r="NRH109" s="137"/>
      <c r="NRI109" s="137"/>
      <c r="NRJ109" s="137"/>
      <c r="NRK109" s="137"/>
      <c r="NRL109" s="137"/>
      <c r="NRM109" s="137"/>
      <c r="NRN109" s="137"/>
      <c r="NRO109" s="137"/>
      <c r="NRP109" s="137"/>
      <c r="NRQ109" s="137"/>
      <c r="NRR109" s="137"/>
      <c r="NRS109" s="137"/>
      <c r="NRT109" s="137"/>
      <c r="NRU109" s="137"/>
      <c r="NRV109" s="137"/>
      <c r="NRW109" s="137"/>
      <c r="NRX109" s="137"/>
      <c r="NRY109" s="137"/>
      <c r="NRZ109" s="137"/>
      <c r="NSA109" s="137"/>
      <c r="NSB109" s="137"/>
      <c r="NSC109" s="137"/>
      <c r="NSD109" s="137"/>
      <c r="NSE109" s="137"/>
      <c r="NSF109" s="137"/>
      <c r="NSG109" s="137"/>
      <c r="NSH109" s="137"/>
      <c r="NSI109" s="137"/>
      <c r="NSJ109" s="137"/>
      <c r="NSK109" s="137"/>
      <c r="NSL109" s="137"/>
      <c r="NSM109" s="137"/>
      <c r="NSN109" s="137"/>
      <c r="NSO109" s="137"/>
      <c r="NSP109" s="137"/>
      <c r="NSQ109" s="137"/>
      <c r="NSR109" s="137"/>
      <c r="NSS109" s="137"/>
      <c r="NST109" s="137"/>
      <c r="NSU109" s="137"/>
      <c r="NSV109" s="137"/>
      <c r="NSW109" s="137"/>
      <c r="NSX109" s="137"/>
      <c r="NSY109" s="137"/>
      <c r="NSZ109" s="137"/>
      <c r="NTA109" s="137"/>
      <c r="NTB109" s="137"/>
      <c r="NTC109" s="137"/>
      <c r="NTD109" s="137"/>
      <c r="NTE109" s="137"/>
      <c r="NTF109" s="137"/>
      <c r="NTG109" s="137"/>
      <c r="NTH109" s="137"/>
      <c r="NTI109" s="137"/>
      <c r="NTJ109" s="137"/>
      <c r="NTK109" s="137"/>
      <c r="NTL109" s="137"/>
      <c r="NTM109" s="137"/>
      <c r="NTN109" s="137"/>
      <c r="NTO109" s="137"/>
      <c r="NTP109" s="137"/>
      <c r="NTQ109" s="137"/>
      <c r="NTR109" s="137"/>
      <c r="NTS109" s="137"/>
      <c r="NTT109" s="137"/>
      <c r="NTU109" s="137"/>
      <c r="NTV109" s="137"/>
      <c r="NTW109" s="137"/>
      <c r="NTX109" s="137"/>
      <c r="NTY109" s="137"/>
      <c r="NTZ109" s="137"/>
      <c r="NUA109" s="137"/>
      <c r="NUB109" s="137"/>
      <c r="NUC109" s="137"/>
      <c r="NUD109" s="137"/>
      <c r="NUE109" s="137"/>
      <c r="NUF109" s="137"/>
      <c r="NUG109" s="137"/>
      <c r="NUH109" s="137"/>
      <c r="NUI109" s="137"/>
      <c r="NUJ109" s="137"/>
      <c r="NUK109" s="137"/>
      <c r="NUL109" s="137"/>
      <c r="NUM109" s="137"/>
      <c r="NUN109" s="137"/>
      <c r="NUO109" s="137"/>
      <c r="NUP109" s="137"/>
      <c r="NUQ109" s="137"/>
      <c r="NUR109" s="137"/>
      <c r="NUS109" s="137"/>
      <c r="NUT109" s="137"/>
      <c r="NUU109" s="137"/>
      <c r="NUV109" s="137"/>
      <c r="NUW109" s="137"/>
      <c r="NUX109" s="137"/>
      <c r="NUY109" s="137"/>
      <c r="NUZ109" s="137"/>
      <c r="NVA109" s="137"/>
      <c r="NVB109" s="137"/>
      <c r="NVC109" s="137"/>
      <c r="NVD109" s="137"/>
      <c r="NVE109" s="137"/>
      <c r="NVF109" s="137"/>
      <c r="NVG109" s="137"/>
      <c r="NVH109" s="137"/>
      <c r="NVI109" s="137"/>
      <c r="NVJ109" s="137"/>
      <c r="NVK109" s="137"/>
      <c r="NVL109" s="137"/>
      <c r="NVM109" s="137"/>
      <c r="NVN109" s="137"/>
      <c r="NVO109" s="137"/>
      <c r="NVP109" s="137"/>
      <c r="NVQ109" s="137"/>
      <c r="NVR109" s="137"/>
      <c r="NVS109" s="137"/>
      <c r="NVT109" s="137"/>
      <c r="NVU109" s="137"/>
      <c r="NVV109" s="137"/>
      <c r="NVW109" s="137"/>
      <c r="NVX109" s="137"/>
      <c r="NVY109" s="137"/>
      <c r="NVZ109" s="137"/>
      <c r="NWA109" s="137"/>
      <c r="NWB109" s="137"/>
      <c r="NWC109" s="137"/>
      <c r="NWD109" s="137"/>
      <c r="NWE109" s="137"/>
      <c r="NWF109" s="137"/>
      <c r="NWG109" s="137"/>
      <c r="NWH109" s="137"/>
      <c r="NWI109" s="137"/>
      <c r="NWJ109" s="137"/>
      <c r="NWK109" s="137"/>
      <c r="NWL109" s="137"/>
      <c r="NWM109" s="137"/>
      <c r="NWN109" s="137"/>
      <c r="NWO109" s="137"/>
      <c r="NWP109" s="137"/>
      <c r="NWQ109" s="137"/>
      <c r="NWR109" s="137"/>
      <c r="NWS109" s="137"/>
      <c r="NWT109" s="137"/>
      <c r="NWU109" s="137"/>
      <c r="NWV109" s="137"/>
      <c r="NWW109" s="137"/>
      <c r="NWX109" s="137"/>
      <c r="NWY109" s="137"/>
      <c r="NWZ109" s="137"/>
      <c r="NXA109" s="137"/>
      <c r="NXB109" s="137"/>
      <c r="NXC109" s="137"/>
      <c r="NXD109" s="137"/>
      <c r="NXE109" s="137"/>
      <c r="NXF109" s="137"/>
      <c r="NXG109" s="137"/>
      <c r="NXH109" s="137"/>
      <c r="NXI109" s="137"/>
      <c r="NXJ109" s="137"/>
      <c r="NXK109" s="137"/>
      <c r="NXL109" s="137"/>
      <c r="NXM109" s="137"/>
      <c r="NXN109" s="137"/>
      <c r="NXO109" s="137"/>
      <c r="NXP109" s="137"/>
      <c r="NXQ109" s="137"/>
      <c r="NXR109" s="137"/>
      <c r="NXS109" s="137"/>
      <c r="NXT109" s="137"/>
      <c r="NXU109" s="137"/>
      <c r="NXV109" s="137"/>
      <c r="NXW109" s="137"/>
      <c r="NXX109" s="137"/>
      <c r="NXY109" s="137"/>
      <c r="NXZ109" s="137"/>
      <c r="NYA109" s="137"/>
      <c r="NYB109" s="137"/>
      <c r="NYC109" s="137"/>
      <c r="NYD109" s="137"/>
      <c r="NYE109" s="137"/>
      <c r="NYF109" s="137"/>
      <c r="NYG109" s="137"/>
      <c r="NYH109" s="137"/>
      <c r="NYI109" s="137"/>
      <c r="NYJ109" s="137"/>
      <c r="NYK109" s="137"/>
      <c r="NYL109" s="137"/>
      <c r="NYM109" s="137"/>
      <c r="NYN109" s="137"/>
      <c r="NYO109" s="137"/>
      <c r="NYP109" s="137"/>
      <c r="NYQ109" s="137"/>
      <c r="NYR109" s="137"/>
      <c r="NYS109" s="137"/>
      <c r="NYT109" s="137"/>
      <c r="NYU109" s="137"/>
      <c r="NYV109" s="137"/>
      <c r="NYW109" s="137"/>
      <c r="NYX109" s="137"/>
      <c r="NYY109" s="137"/>
      <c r="NYZ109" s="137"/>
      <c r="NZA109" s="137"/>
      <c r="NZB109" s="137"/>
      <c r="NZC109" s="137"/>
      <c r="NZD109" s="137"/>
      <c r="NZE109" s="137"/>
      <c r="NZF109" s="137"/>
      <c r="NZG109" s="137"/>
      <c r="NZH109" s="137"/>
      <c r="NZI109" s="137"/>
      <c r="NZJ109" s="137"/>
      <c r="NZK109" s="137"/>
      <c r="NZL109" s="137"/>
      <c r="NZM109" s="137"/>
      <c r="NZN109" s="137"/>
      <c r="NZO109" s="137"/>
      <c r="NZP109" s="137"/>
      <c r="NZQ109" s="137"/>
      <c r="NZR109" s="137"/>
      <c r="NZS109" s="137"/>
      <c r="NZT109" s="137"/>
      <c r="NZU109" s="137"/>
      <c r="NZV109" s="137"/>
      <c r="NZW109" s="137"/>
      <c r="NZX109" s="137"/>
      <c r="NZY109" s="137"/>
      <c r="NZZ109" s="137"/>
      <c r="OAA109" s="137"/>
      <c r="OAB109" s="137"/>
      <c r="OAC109" s="137"/>
      <c r="OAD109" s="137"/>
      <c r="OAE109" s="137"/>
      <c r="OAF109" s="137"/>
      <c r="OAG109" s="137"/>
      <c r="OAH109" s="137"/>
      <c r="OAI109" s="137"/>
      <c r="OAJ109" s="137"/>
      <c r="OAK109" s="137"/>
      <c r="OAL109" s="137"/>
      <c r="OAM109" s="137"/>
      <c r="OAN109" s="137"/>
      <c r="OAO109" s="137"/>
      <c r="OAP109" s="137"/>
      <c r="OAQ109" s="137"/>
      <c r="OAR109" s="137"/>
      <c r="OAS109" s="137"/>
      <c r="OAT109" s="137"/>
      <c r="OAU109" s="137"/>
      <c r="OAV109" s="137"/>
      <c r="OAW109" s="137"/>
      <c r="OAX109" s="137"/>
      <c r="OAY109" s="137"/>
      <c r="OAZ109" s="137"/>
      <c r="OBA109" s="137"/>
      <c r="OBB109" s="137"/>
      <c r="OBC109" s="137"/>
      <c r="OBD109" s="137"/>
      <c r="OBE109" s="137"/>
      <c r="OBF109" s="137"/>
      <c r="OBG109" s="137"/>
      <c r="OBH109" s="137"/>
      <c r="OBI109" s="137"/>
      <c r="OBJ109" s="137"/>
      <c r="OBK109" s="137"/>
      <c r="OBL109" s="137"/>
      <c r="OBM109" s="137"/>
      <c r="OBN109" s="137"/>
      <c r="OBO109" s="137"/>
      <c r="OBP109" s="137"/>
      <c r="OBQ109" s="137"/>
      <c r="OBR109" s="137"/>
      <c r="OBS109" s="137"/>
      <c r="OBT109" s="137"/>
      <c r="OBU109" s="137"/>
      <c r="OBV109" s="137"/>
      <c r="OBW109" s="137"/>
      <c r="OBX109" s="137"/>
      <c r="OBY109" s="137"/>
      <c r="OBZ109" s="137"/>
      <c r="OCA109" s="137"/>
      <c r="OCB109" s="137"/>
      <c r="OCC109" s="137"/>
      <c r="OCD109" s="137"/>
      <c r="OCE109" s="137"/>
      <c r="OCF109" s="137"/>
      <c r="OCG109" s="137"/>
      <c r="OCH109" s="137"/>
      <c r="OCI109" s="137"/>
      <c r="OCJ109" s="137"/>
      <c r="OCK109" s="137"/>
      <c r="OCL109" s="137"/>
      <c r="OCM109" s="137"/>
      <c r="OCN109" s="137"/>
      <c r="OCO109" s="137"/>
      <c r="OCP109" s="137"/>
      <c r="OCQ109" s="137"/>
      <c r="OCR109" s="137"/>
      <c r="OCS109" s="137"/>
      <c r="OCT109" s="137"/>
      <c r="OCU109" s="137"/>
      <c r="OCV109" s="137"/>
      <c r="OCW109" s="137"/>
      <c r="OCX109" s="137"/>
      <c r="OCY109" s="137"/>
      <c r="OCZ109" s="137"/>
      <c r="ODA109" s="137"/>
      <c r="ODB109" s="137"/>
      <c r="ODC109" s="137"/>
      <c r="ODD109" s="137"/>
      <c r="ODE109" s="137"/>
      <c r="ODF109" s="137"/>
      <c r="ODG109" s="137"/>
      <c r="ODH109" s="137"/>
      <c r="ODI109" s="137"/>
      <c r="ODJ109" s="137"/>
      <c r="ODK109" s="137"/>
      <c r="ODL109" s="137"/>
      <c r="ODM109" s="137"/>
      <c r="ODN109" s="137"/>
      <c r="ODO109" s="137"/>
      <c r="ODP109" s="137"/>
      <c r="ODQ109" s="137"/>
      <c r="ODR109" s="137"/>
      <c r="ODS109" s="137"/>
      <c r="ODT109" s="137"/>
      <c r="ODU109" s="137"/>
      <c r="ODV109" s="137"/>
      <c r="ODW109" s="137"/>
      <c r="ODX109" s="137"/>
      <c r="ODY109" s="137"/>
      <c r="ODZ109" s="137"/>
      <c r="OEA109" s="137"/>
      <c r="OEB109" s="137"/>
      <c r="OEC109" s="137"/>
      <c r="OED109" s="137"/>
      <c r="OEE109" s="137"/>
      <c r="OEF109" s="137"/>
      <c r="OEG109" s="137"/>
      <c r="OEH109" s="137"/>
      <c r="OEI109" s="137"/>
      <c r="OEJ109" s="137"/>
      <c r="OEK109" s="137"/>
      <c r="OEL109" s="137"/>
      <c r="OEM109" s="137"/>
      <c r="OEN109" s="137"/>
      <c r="OEO109" s="137"/>
      <c r="OEP109" s="137"/>
      <c r="OEQ109" s="137"/>
      <c r="OER109" s="137"/>
      <c r="OES109" s="137"/>
      <c r="OET109" s="137"/>
      <c r="OEU109" s="137"/>
      <c r="OEV109" s="137"/>
      <c r="OEW109" s="137"/>
      <c r="OEX109" s="137"/>
      <c r="OEY109" s="137"/>
      <c r="OEZ109" s="137"/>
      <c r="OFA109" s="137"/>
      <c r="OFB109" s="137"/>
      <c r="OFC109" s="137"/>
      <c r="OFD109" s="137"/>
      <c r="OFE109" s="137"/>
      <c r="OFF109" s="137"/>
      <c r="OFG109" s="137"/>
      <c r="OFH109" s="137"/>
      <c r="OFI109" s="137"/>
      <c r="OFJ109" s="137"/>
      <c r="OFK109" s="137"/>
      <c r="OFL109" s="137"/>
      <c r="OFM109" s="137"/>
      <c r="OFN109" s="137"/>
      <c r="OFO109" s="137"/>
      <c r="OFP109" s="137"/>
      <c r="OFQ109" s="137"/>
      <c r="OFR109" s="137"/>
      <c r="OFS109" s="137"/>
      <c r="OFT109" s="137"/>
      <c r="OFU109" s="137"/>
      <c r="OFV109" s="137"/>
      <c r="OFW109" s="137"/>
      <c r="OFX109" s="137"/>
      <c r="OFY109" s="137"/>
      <c r="OFZ109" s="137"/>
      <c r="OGA109" s="137"/>
      <c r="OGB109" s="137"/>
      <c r="OGC109" s="137"/>
      <c r="OGD109" s="137"/>
      <c r="OGE109" s="137"/>
      <c r="OGF109" s="137"/>
      <c r="OGG109" s="137"/>
      <c r="OGH109" s="137"/>
      <c r="OGI109" s="137"/>
      <c r="OGJ109" s="137"/>
      <c r="OGK109" s="137"/>
      <c r="OGL109" s="137"/>
      <c r="OGM109" s="137"/>
      <c r="OGN109" s="137"/>
      <c r="OGO109" s="137"/>
      <c r="OGP109" s="137"/>
      <c r="OGQ109" s="137"/>
      <c r="OGR109" s="137"/>
      <c r="OGS109" s="137"/>
      <c r="OGT109" s="137"/>
      <c r="OGU109" s="137"/>
      <c r="OGV109" s="137"/>
      <c r="OGW109" s="137"/>
      <c r="OGX109" s="137"/>
      <c r="OGY109" s="137"/>
      <c r="OGZ109" s="137"/>
      <c r="OHA109" s="137"/>
      <c r="OHB109" s="137"/>
      <c r="OHC109" s="137"/>
      <c r="OHD109" s="137"/>
      <c r="OHE109" s="137"/>
      <c r="OHF109" s="137"/>
      <c r="OHG109" s="137"/>
      <c r="OHH109" s="137"/>
      <c r="OHI109" s="137"/>
      <c r="OHJ109" s="137"/>
      <c r="OHK109" s="137"/>
      <c r="OHL109" s="137"/>
      <c r="OHM109" s="137"/>
      <c r="OHN109" s="137"/>
      <c r="OHO109" s="137"/>
      <c r="OHP109" s="137"/>
      <c r="OHQ109" s="137"/>
      <c r="OHR109" s="137"/>
      <c r="OHS109" s="137"/>
      <c r="OHT109" s="137"/>
      <c r="OHU109" s="137"/>
      <c r="OHV109" s="137"/>
      <c r="OHW109" s="137"/>
      <c r="OHX109" s="137"/>
      <c r="OHY109" s="137"/>
      <c r="OHZ109" s="137"/>
      <c r="OIA109" s="137"/>
      <c r="OIB109" s="137"/>
      <c r="OIC109" s="137"/>
      <c r="OID109" s="137"/>
      <c r="OIE109" s="137"/>
      <c r="OIF109" s="137"/>
      <c r="OIG109" s="137"/>
      <c r="OIH109" s="137"/>
      <c r="OII109" s="137"/>
      <c r="OIJ109" s="137"/>
      <c r="OIK109" s="137"/>
      <c r="OIL109" s="137"/>
      <c r="OIM109" s="137"/>
      <c r="OIN109" s="137"/>
      <c r="OIO109" s="137"/>
      <c r="OIP109" s="137"/>
      <c r="OIQ109" s="137"/>
      <c r="OIR109" s="137"/>
      <c r="OIS109" s="137"/>
      <c r="OIT109" s="137"/>
      <c r="OIU109" s="137"/>
      <c r="OIV109" s="137"/>
      <c r="OIW109" s="137"/>
      <c r="OIX109" s="137"/>
      <c r="OIY109" s="137"/>
      <c r="OIZ109" s="137"/>
      <c r="OJA109" s="137"/>
      <c r="OJB109" s="137"/>
      <c r="OJC109" s="137"/>
      <c r="OJD109" s="137"/>
      <c r="OJE109" s="137"/>
      <c r="OJF109" s="137"/>
      <c r="OJG109" s="137"/>
      <c r="OJH109" s="137"/>
      <c r="OJI109" s="137"/>
      <c r="OJJ109" s="137"/>
      <c r="OJK109" s="137"/>
      <c r="OJL109" s="137"/>
      <c r="OJM109" s="137"/>
      <c r="OJN109" s="137"/>
      <c r="OJO109" s="137"/>
      <c r="OJP109" s="137"/>
      <c r="OJQ109" s="137"/>
      <c r="OJR109" s="137"/>
      <c r="OJS109" s="137"/>
      <c r="OJT109" s="137"/>
      <c r="OJU109" s="137"/>
      <c r="OJV109" s="137"/>
      <c r="OJW109" s="137"/>
      <c r="OJX109" s="137"/>
      <c r="OJY109" s="137"/>
      <c r="OJZ109" s="137"/>
      <c r="OKA109" s="137"/>
      <c r="OKB109" s="137"/>
      <c r="OKC109" s="137"/>
      <c r="OKD109" s="137"/>
      <c r="OKE109" s="137"/>
      <c r="OKF109" s="137"/>
      <c r="OKG109" s="137"/>
      <c r="OKH109" s="137"/>
      <c r="OKI109" s="137"/>
      <c r="OKJ109" s="137"/>
      <c r="OKK109" s="137"/>
      <c r="OKL109" s="137"/>
      <c r="OKM109" s="137"/>
      <c r="OKN109" s="137"/>
      <c r="OKO109" s="137"/>
      <c r="OKP109" s="137"/>
      <c r="OKQ109" s="137"/>
      <c r="OKR109" s="137"/>
      <c r="OKS109" s="137"/>
      <c r="OKT109" s="137"/>
      <c r="OKU109" s="137"/>
      <c r="OKV109" s="137"/>
      <c r="OKW109" s="137"/>
      <c r="OKX109" s="137"/>
      <c r="OKY109" s="137"/>
      <c r="OKZ109" s="137"/>
      <c r="OLA109" s="137"/>
      <c r="OLB109" s="137"/>
      <c r="OLC109" s="137"/>
      <c r="OLD109" s="137"/>
      <c r="OLE109" s="137"/>
      <c r="OLF109" s="137"/>
      <c r="OLG109" s="137"/>
      <c r="OLH109" s="137"/>
      <c r="OLI109" s="137"/>
      <c r="OLJ109" s="137"/>
      <c r="OLK109" s="137"/>
      <c r="OLL109" s="137"/>
      <c r="OLM109" s="137"/>
      <c r="OLN109" s="137"/>
      <c r="OLO109" s="137"/>
      <c r="OLP109" s="137"/>
      <c r="OLQ109" s="137"/>
      <c r="OLR109" s="137"/>
      <c r="OLS109" s="137"/>
      <c r="OLT109" s="137"/>
      <c r="OLU109" s="137"/>
      <c r="OLV109" s="137"/>
      <c r="OLW109" s="137"/>
      <c r="OLX109" s="137"/>
      <c r="OLY109" s="137"/>
      <c r="OLZ109" s="137"/>
      <c r="OMA109" s="137"/>
      <c r="OMB109" s="137"/>
      <c r="OMC109" s="137"/>
      <c r="OMD109" s="137"/>
      <c r="OME109" s="137"/>
      <c r="OMF109" s="137"/>
      <c r="OMG109" s="137"/>
      <c r="OMH109" s="137"/>
      <c r="OMI109" s="137"/>
      <c r="OMJ109" s="137"/>
      <c r="OMK109" s="137"/>
      <c r="OML109" s="137"/>
      <c r="OMM109" s="137"/>
      <c r="OMN109" s="137"/>
      <c r="OMO109" s="137"/>
      <c r="OMP109" s="137"/>
      <c r="OMQ109" s="137"/>
      <c r="OMR109" s="137"/>
      <c r="OMS109" s="137"/>
      <c r="OMT109" s="137"/>
      <c r="OMU109" s="137"/>
      <c r="OMV109" s="137"/>
      <c r="OMW109" s="137"/>
      <c r="OMX109" s="137"/>
      <c r="OMY109" s="137"/>
      <c r="OMZ109" s="137"/>
      <c r="ONA109" s="137"/>
      <c r="ONB109" s="137"/>
      <c r="ONC109" s="137"/>
      <c r="OND109" s="137"/>
      <c r="ONE109" s="137"/>
      <c r="ONF109" s="137"/>
      <c r="ONG109" s="137"/>
      <c r="ONH109" s="137"/>
      <c r="ONI109" s="137"/>
      <c r="ONJ109" s="137"/>
      <c r="ONK109" s="137"/>
      <c r="ONL109" s="137"/>
      <c r="ONM109" s="137"/>
      <c r="ONN109" s="137"/>
      <c r="ONO109" s="137"/>
      <c r="ONP109" s="137"/>
      <c r="ONQ109" s="137"/>
      <c r="ONR109" s="137"/>
      <c r="ONS109" s="137"/>
      <c r="ONT109" s="137"/>
      <c r="ONU109" s="137"/>
      <c r="ONV109" s="137"/>
      <c r="ONW109" s="137"/>
      <c r="ONX109" s="137"/>
      <c r="ONY109" s="137"/>
      <c r="ONZ109" s="137"/>
      <c r="OOA109" s="137"/>
      <c r="OOB109" s="137"/>
      <c r="OOC109" s="137"/>
      <c r="OOD109" s="137"/>
      <c r="OOE109" s="137"/>
      <c r="OOF109" s="137"/>
      <c r="OOG109" s="137"/>
      <c r="OOH109" s="137"/>
      <c r="OOI109" s="137"/>
      <c r="OOJ109" s="137"/>
      <c r="OOK109" s="137"/>
      <c r="OOL109" s="137"/>
      <c r="OOM109" s="137"/>
      <c r="OON109" s="137"/>
      <c r="OOO109" s="137"/>
      <c r="OOP109" s="137"/>
      <c r="OOQ109" s="137"/>
      <c r="OOR109" s="137"/>
      <c r="OOS109" s="137"/>
      <c r="OOT109" s="137"/>
      <c r="OOU109" s="137"/>
      <c r="OOV109" s="137"/>
      <c r="OOW109" s="137"/>
      <c r="OOX109" s="137"/>
      <c r="OOY109" s="137"/>
      <c r="OOZ109" s="137"/>
      <c r="OPA109" s="137"/>
      <c r="OPB109" s="137"/>
      <c r="OPC109" s="137"/>
      <c r="OPD109" s="137"/>
      <c r="OPE109" s="137"/>
      <c r="OPF109" s="137"/>
      <c r="OPG109" s="137"/>
      <c r="OPH109" s="137"/>
      <c r="OPI109" s="137"/>
      <c r="OPJ109" s="137"/>
      <c r="OPK109" s="137"/>
      <c r="OPL109" s="137"/>
      <c r="OPM109" s="137"/>
      <c r="OPN109" s="137"/>
      <c r="OPO109" s="137"/>
      <c r="OPP109" s="137"/>
      <c r="OPQ109" s="137"/>
      <c r="OPR109" s="137"/>
      <c r="OPS109" s="137"/>
      <c r="OPT109" s="137"/>
      <c r="OPU109" s="137"/>
      <c r="OPV109" s="137"/>
      <c r="OPW109" s="137"/>
      <c r="OPX109" s="137"/>
      <c r="OPY109" s="137"/>
      <c r="OPZ109" s="137"/>
      <c r="OQA109" s="137"/>
      <c r="OQB109" s="137"/>
      <c r="OQC109" s="137"/>
      <c r="OQD109" s="137"/>
      <c r="OQE109" s="137"/>
      <c r="OQF109" s="137"/>
      <c r="OQG109" s="137"/>
      <c r="OQH109" s="137"/>
      <c r="OQI109" s="137"/>
      <c r="OQJ109" s="137"/>
      <c r="OQK109" s="137"/>
      <c r="OQL109" s="137"/>
      <c r="OQM109" s="137"/>
      <c r="OQN109" s="137"/>
      <c r="OQO109" s="137"/>
      <c r="OQP109" s="137"/>
      <c r="OQQ109" s="137"/>
      <c r="OQR109" s="137"/>
      <c r="OQS109" s="137"/>
      <c r="OQT109" s="137"/>
      <c r="OQU109" s="137"/>
      <c r="OQV109" s="137"/>
      <c r="OQW109" s="137"/>
      <c r="OQX109" s="137"/>
      <c r="OQY109" s="137"/>
      <c r="OQZ109" s="137"/>
      <c r="ORA109" s="137"/>
      <c r="ORB109" s="137"/>
      <c r="ORC109" s="137"/>
      <c r="ORD109" s="137"/>
      <c r="ORE109" s="137"/>
      <c r="ORF109" s="137"/>
      <c r="ORG109" s="137"/>
      <c r="ORH109" s="137"/>
      <c r="ORI109" s="137"/>
      <c r="ORJ109" s="137"/>
      <c r="ORK109" s="137"/>
      <c r="ORL109" s="137"/>
      <c r="ORM109" s="137"/>
      <c r="ORN109" s="137"/>
      <c r="ORO109" s="137"/>
      <c r="ORP109" s="137"/>
      <c r="ORQ109" s="137"/>
      <c r="ORR109" s="137"/>
      <c r="ORS109" s="137"/>
      <c r="ORT109" s="137"/>
      <c r="ORU109" s="137"/>
      <c r="ORV109" s="137"/>
      <c r="ORW109" s="137"/>
      <c r="ORX109" s="137"/>
      <c r="ORY109" s="137"/>
      <c r="ORZ109" s="137"/>
      <c r="OSA109" s="137"/>
      <c r="OSB109" s="137"/>
      <c r="OSC109" s="137"/>
      <c r="OSD109" s="137"/>
      <c r="OSE109" s="137"/>
      <c r="OSF109" s="137"/>
      <c r="OSG109" s="137"/>
      <c r="OSH109" s="137"/>
      <c r="OSI109" s="137"/>
      <c r="OSJ109" s="137"/>
      <c r="OSK109" s="137"/>
      <c r="OSL109" s="137"/>
      <c r="OSM109" s="137"/>
      <c r="OSN109" s="137"/>
      <c r="OSO109" s="137"/>
      <c r="OSP109" s="137"/>
      <c r="OSQ109" s="137"/>
      <c r="OSR109" s="137"/>
      <c r="OSS109" s="137"/>
      <c r="OST109" s="137"/>
      <c r="OSU109" s="137"/>
      <c r="OSV109" s="137"/>
      <c r="OSW109" s="137"/>
      <c r="OSX109" s="137"/>
      <c r="OSY109" s="137"/>
      <c r="OSZ109" s="137"/>
      <c r="OTA109" s="137"/>
      <c r="OTB109" s="137"/>
      <c r="OTC109" s="137"/>
      <c r="OTD109" s="137"/>
      <c r="OTE109" s="137"/>
      <c r="OTF109" s="137"/>
      <c r="OTG109" s="137"/>
      <c r="OTH109" s="137"/>
      <c r="OTI109" s="137"/>
      <c r="OTJ109" s="137"/>
      <c r="OTK109" s="137"/>
      <c r="OTL109" s="137"/>
      <c r="OTM109" s="137"/>
      <c r="OTN109" s="137"/>
      <c r="OTO109" s="137"/>
      <c r="OTP109" s="137"/>
      <c r="OTQ109" s="137"/>
      <c r="OTR109" s="137"/>
      <c r="OTS109" s="137"/>
      <c r="OTT109" s="137"/>
      <c r="OTU109" s="137"/>
      <c r="OTV109" s="137"/>
      <c r="OTW109" s="137"/>
      <c r="OTX109" s="137"/>
      <c r="OTY109" s="137"/>
      <c r="OTZ109" s="137"/>
      <c r="OUA109" s="137"/>
      <c r="OUB109" s="137"/>
      <c r="OUC109" s="137"/>
      <c r="OUD109" s="137"/>
      <c r="OUE109" s="137"/>
      <c r="OUF109" s="137"/>
      <c r="OUG109" s="137"/>
      <c r="OUH109" s="137"/>
      <c r="OUI109" s="137"/>
      <c r="OUJ109" s="137"/>
      <c r="OUK109" s="137"/>
      <c r="OUL109" s="137"/>
      <c r="OUM109" s="137"/>
      <c r="OUN109" s="137"/>
      <c r="OUO109" s="137"/>
      <c r="OUP109" s="137"/>
      <c r="OUQ109" s="137"/>
      <c r="OUR109" s="137"/>
      <c r="OUS109" s="137"/>
      <c r="OUT109" s="137"/>
      <c r="OUU109" s="137"/>
      <c r="OUV109" s="137"/>
      <c r="OUW109" s="137"/>
      <c r="OUX109" s="137"/>
      <c r="OUY109" s="137"/>
      <c r="OUZ109" s="137"/>
      <c r="OVA109" s="137"/>
      <c r="OVB109" s="137"/>
      <c r="OVC109" s="137"/>
      <c r="OVD109" s="137"/>
      <c r="OVE109" s="137"/>
      <c r="OVF109" s="137"/>
      <c r="OVG109" s="137"/>
      <c r="OVH109" s="137"/>
      <c r="OVI109" s="137"/>
      <c r="OVJ109" s="137"/>
      <c r="OVK109" s="137"/>
      <c r="OVL109" s="137"/>
      <c r="OVM109" s="137"/>
      <c r="OVN109" s="137"/>
      <c r="OVO109" s="137"/>
      <c r="OVP109" s="137"/>
      <c r="OVQ109" s="137"/>
      <c r="OVR109" s="137"/>
      <c r="OVS109" s="137"/>
      <c r="OVT109" s="137"/>
      <c r="OVU109" s="137"/>
      <c r="OVV109" s="137"/>
      <c r="OVW109" s="137"/>
      <c r="OVX109" s="137"/>
      <c r="OVY109" s="137"/>
      <c r="OVZ109" s="137"/>
      <c r="OWA109" s="137"/>
      <c r="OWB109" s="137"/>
      <c r="OWC109" s="137"/>
      <c r="OWD109" s="137"/>
      <c r="OWE109" s="137"/>
      <c r="OWF109" s="137"/>
      <c r="OWG109" s="137"/>
      <c r="OWH109" s="137"/>
      <c r="OWI109" s="137"/>
      <c r="OWJ109" s="137"/>
      <c r="OWK109" s="137"/>
      <c r="OWL109" s="137"/>
      <c r="OWM109" s="137"/>
      <c r="OWN109" s="137"/>
      <c r="OWO109" s="137"/>
      <c r="OWP109" s="137"/>
      <c r="OWQ109" s="137"/>
      <c r="OWR109" s="137"/>
      <c r="OWS109" s="137"/>
      <c r="OWT109" s="137"/>
      <c r="OWU109" s="137"/>
      <c r="OWV109" s="137"/>
      <c r="OWW109" s="137"/>
      <c r="OWX109" s="137"/>
      <c r="OWY109" s="137"/>
      <c r="OWZ109" s="137"/>
      <c r="OXA109" s="137"/>
      <c r="OXB109" s="137"/>
      <c r="OXC109" s="137"/>
      <c r="OXD109" s="137"/>
      <c r="OXE109" s="137"/>
      <c r="OXF109" s="137"/>
      <c r="OXG109" s="137"/>
      <c r="OXH109" s="137"/>
      <c r="OXI109" s="137"/>
      <c r="OXJ109" s="137"/>
      <c r="OXK109" s="137"/>
      <c r="OXL109" s="137"/>
      <c r="OXM109" s="137"/>
      <c r="OXN109" s="137"/>
      <c r="OXO109" s="137"/>
      <c r="OXP109" s="137"/>
      <c r="OXQ109" s="137"/>
      <c r="OXR109" s="137"/>
      <c r="OXS109" s="137"/>
      <c r="OXT109" s="137"/>
      <c r="OXU109" s="137"/>
      <c r="OXV109" s="137"/>
      <c r="OXW109" s="137"/>
      <c r="OXX109" s="137"/>
      <c r="OXY109" s="137"/>
      <c r="OXZ109" s="137"/>
      <c r="OYA109" s="137"/>
      <c r="OYB109" s="137"/>
      <c r="OYC109" s="137"/>
      <c r="OYD109" s="137"/>
      <c r="OYE109" s="137"/>
      <c r="OYF109" s="137"/>
      <c r="OYG109" s="137"/>
      <c r="OYH109" s="137"/>
      <c r="OYI109" s="137"/>
      <c r="OYJ109" s="137"/>
      <c r="OYK109" s="137"/>
      <c r="OYL109" s="137"/>
      <c r="OYM109" s="137"/>
      <c r="OYN109" s="137"/>
      <c r="OYO109" s="137"/>
      <c r="OYP109" s="137"/>
      <c r="OYQ109" s="137"/>
      <c r="OYR109" s="137"/>
      <c r="OYS109" s="137"/>
      <c r="OYT109" s="137"/>
      <c r="OYU109" s="137"/>
      <c r="OYV109" s="137"/>
      <c r="OYW109" s="137"/>
      <c r="OYX109" s="137"/>
      <c r="OYY109" s="137"/>
      <c r="OYZ109" s="137"/>
      <c r="OZA109" s="137"/>
      <c r="OZB109" s="137"/>
      <c r="OZC109" s="137"/>
      <c r="OZD109" s="137"/>
      <c r="OZE109" s="137"/>
      <c r="OZF109" s="137"/>
      <c r="OZG109" s="137"/>
      <c r="OZH109" s="137"/>
      <c r="OZI109" s="137"/>
      <c r="OZJ109" s="137"/>
      <c r="OZK109" s="137"/>
      <c r="OZL109" s="137"/>
      <c r="OZM109" s="137"/>
      <c r="OZN109" s="137"/>
      <c r="OZO109" s="137"/>
      <c r="OZP109" s="137"/>
      <c r="OZQ109" s="137"/>
      <c r="OZR109" s="137"/>
      <c r="OZS109" s="137"/>
      <c r="OZT109" s="137"/>
      <c r="OZU109" s="137"/>
      <c r="OZV109" s="137"/>
      <c r="OZW109" s="137"/>
      <c r="OZX109" s="137"/>
      <c r="OZY109" s="137"/>
      <c r="OZZ109" s="137"/>
      <c r="PAA109" s="137"/>
      <c r="PAB109" s="137"/>
      <c r="PAC109" s="137"/>
      <c r="PAD109" s="137"/>
      <c r="PAE109" s="137"/>
      <c r="PAF109" s="137"/>
      <c r="PAG109" s="137"/>
      <c r="PAH109" s="137"/>
      <c r="PAI109" s="137"/>
      <c r="PAJ109" s="137"/>
      <c r="PAK109" s="137"/>
      <c r="PAL109" s="137"/>
      <c r="PAM109" s="137"/>
      <c r="PAN109" s="137"/>
      <c r="PAO109" s="137"/>
      <c r="PAP109" s="137"/>
      <c r="PAQ109" s="137"/>
      <c r="PAR109" s="137"/>
      <c r="PAS109" s="137"/>
      <c r="PAT109" s="137"/>
      <c r="PAU109" s="137"/>
      <c r="PAV109" s="137"/>
      <c r="PAW109" s="137"/>
      <c r="PAX109" s="137"/>
      <c r="PAY109" s="137"/>
      <c r="PAZ109" s="137"/>
      <c r="PBA109" s="137"/>
      <c r="PBB109" s="137"/>
      <c r="PBC109" s="137"/>
      <c r="PBD109" s="137"/>
      <c r="PBE109" s="137"/>
      <c r="PBF109" s="137"/>
      <c r="PBG109" s="137"/>
      <c r="PBH109" s="137"/>
      <c r="PBI109" s="137"/>
      <c r="PBJ109" s="137"/>
      <c r="PBK109" s="137"/>
      <c r="PBL109" s="137"/>
      <c r="PBM109" s="137"/>
      <c r="PBN109" s="137"/>
      <c r="PBO109" s="137"/>
      <c r="PBP109" s="137"/>
      <c r="PBQ109" s="137"/>
      <c r="PBR109" s="137"/>
      <c r="PBS109" s="137"/>
      <c r="PBT109" s="137"/>
      <c r="PBU109" s="137"/>
      <c r="PBV109" s="137"/>
      <c r="PBW109" s="137"/>
      <c r="PBX109" s="137"/>
      <c r="PBY109" s="137"/>
      <c r="PBZ109" s="137"/>
      <c r="PCA109" s="137"/>
      <c r="PCB109" s="137"/>
      <c r="PCC109" s="137"/>
      <c r="PCD109" s="137"/>
      <c r="PCE109" s="137"/>
      <c r="PCF109" s="137"/>
      <c r="PCG109" s="137"/>
      <c r="PCH109" s="137"/>
      <c r="PCI109" s="137"/>
      <c r="PCJ109" s="137"/>
      <c r="PCK109" s="137"/>
      <c r="PCL109" s="137"/>
      <c r="PCM109" s="137"/>
      <c r="PCN109" s="137"/>
      <c r="PCO109" s="137"/>
      <c r="PCP109" s="137"/>
      <c r="PCQ109" s="137"/>
      <c r="PCR109" s="137"/>
      <c r="PCS109" s="137"/>
      <c r="PCT109" s="137"/>
      <c r="PCU109" s="137"/>
      <c r="PCV109" s="137"/>
      <c r="PCW109" s="137"/>
      <c r="PCX109" s="137"/>
      <c r="PCY109" s="137"/>
      <c r="PCZ109" s="137"/>
      <c r="PDA109" s="137"/>
      <c r="PDB109" s="137"/>
      <c r="PDC109" s="137"/>
      <c r="PDD109" s="137"/>
      <c r="PDE109" s="137"/>
      <c r="PDF109" s="137"/>
      <c r="PDG109" s="137"/>
      <c r="PDH109" s="137"/>
      <c r="PDI109" s="137"/>
      <c r="PDJ109" s="137"/>
      <c r="PDK109" s="137"/>
      <c r="PDL109" s="137"/>
      <c r="PDM109" s="137"/>
      <c r="PDN109" s="137"/>
      <c r="PDO109" s="137"/>
      <c r="PDP109" s="137"/>
      <c r="PDQ109" s="137"/>
      <c r="PDR109" s="137"/>
      <c r="PDS109" s="137"/>
      <c r="PDT109" s="137"/>
      <c r="PDU109" s="137"/>
      <c r="PDV109" s="137"/>
      <c r="PDW109" s="137"/>
      <c r="PDX109" s="137"/>
      <c r="PDY109" s="137"/>
      <c r="PDZ109" s="137"/>
      <c r="PEA109" s="137"/>
      <c r="PEB109" s="137"/>
      <c r="PEC109" s="137"/>
      <c r="PED109" s="137"/>
      <c r="PEE109" s="137"/>
      <c r="PEF109" s="137"/>
      <c r="PEG109" s="137"/>
      <c r="PEH109" s="137"/>
      <c r="PEI109" s="137"/>
      <c r="PEJ109" s="137"/>
      <c r="PEK109" s="137"/>
      <c r="PEL109" s="137"/>
      <c r="PEM109" s="137"/>
      <c r="PEN109" s="137"/>
      <c r="PEO109" s="137"/>
      <c r="PEP109" s="137"/>
      <c r="PEQ109" s="137"/>
      <c r="PER109" s="137"/>
      <c r="PES109" s="137"/>
      <c r="PET109" s="137"/>
      <c r="PEU109" s="137"/>
      <c r="PEV109" s="137"/>
      <c r="PEW109" s="137"/>
      <c r="PEX109" s="137"/>
      <c r="PEY109" s="137"/>
      <c r="PEZ109" s="137"/>
      <c r="PFA109" s="137"/>
      <c r="PFB109" s="137"/>
      <c r="PFC109" s="137"/>
      <c r="PFD109" s="137"/>
      <c r="PFE109" s="137"/>
      <c r="PFF109" s="137"/>
      <c r="PFG109" s="137"/>
      <c r="PFH109" s="137"/>
      <c r="PFI109" s="137"/>
      <c r="PFJ109" s="137"/>
      <c r="PFK109" s="137"/>
      <c r="PFL109" s="137"/>
      <c r="PFM109" s="137"/>
      <c r="PFN109" s="137"/>
      <c r="PFO109" s="137"/>
      <c r="PFP109" s="137"/>
      <c r="PFQ109" s="137"/>
      <c r="PFR109" s="137"/>
      <c r="PFS109" s="137"/>
      <c r="PFT109" s="137"/>
      <c r="PFU109" s="137"/>
      <c r="PFV109" s="137"/>
      <c r="PFW109" s="137"/>
      <c r="PFX109" s="137"/>
      <c r="PFY109" s="137"/>
      <c r="PFZ109" s="137"/>
      <c r="PGA109" s="137"/>
      <c r="PGB109" s="137"/>
      <c r="PGC109" s="137"/>
      <c r="PGD109" s="137"/>
      <c r="PGE109" s="137"/>
      <c r="PGF109" s="137"/>
      <c r="PGG109" s="137"/>
      <c r="PGH109" s="137"/>
      <c r="PGI109" s="137"/>
      <c r="PGJ109" s="137"/>
      <c r="PGK109" s="137"/>
      <c r="PGL109" s="137"/>
      <c r="PGM109" s="137"/>
      <c r="PGN109" s="137"/>
      <c r="PGO109" s="137"/>
      <c r="PGP109" s="137"/>
      <c r="PGQ109" s="137"/>
      <c r="PGR109" s="137"/>
      <c r="PGS109" s="137"/>
      <c r="PGT109" s="137"/>
      <c r="PGU109" s="137"/>
      <c r="PGV109" s="137"/>
      <c r="PGW109" s="137"/>
      <c r="PGX109" s="137"/>
      <c r="PGY109" s="137"/>
      <c r="PGZ109" s="137"/>
      <c r="PHA109" s="137"/>
      <c r="PHB109" s="137"/>
      <c r="PHC109" s="137"/>
      <c r="PHD109" s="137"/>
      <c r="PHE109" s="137"/>
      <c r="PHF109" s="137"/>
      <c r="PHG109" s="137"/>
      <c r="PHH109" s="137"/>
      <c r="PHI109" s="137"/>
      <c r="PHJ109" s="137"/>
      <c r="PHK109" s="137"/>
      <c r="PHL109" s="137"/>
      <c r="PHM109" s="137"/>
      <c r="PHN109" s="137"/>
      <c r="PHO109" s="137"/>
      <c r="PHP109" s="137"/>
      <c r="PHQ109" s="137"/>
      <c r="PHR109" s="137"/>
      <c r="PHS109" s="137"/>
      <c r="PHT109" s="137"/>
      <c r="PHU109" s="137"/>
      <c r="PHV109" s="137"/>
      <c r="PHW109" s="137"/>
      <c r="PHX109" s="137"/>
      <c r="PHY109" s="137"/>
      <c r="PHZ109" s="137"/>
      <c r="PIA109" s="137"/>
      <c r="PIB109" s="137"/>
      <c r="PIC109" s="137"/>
      <c r="PID109" s="137"/>
      <c r="PIE109" s="137"/>
      <c r="PIF109" s="137"/>
      <c r="PIG109" s="137"/>
      <c r="PIH109" s="137"/>
      <c r="PII109" s="137"/>
      <c r="PIJ109" s="137"/>
      <c r="PIK109" s="137"/>
      <c r="PIL109" s="137"/>
      <c r="PIM109" s="137"/>
      <c r="PIN109" s="137"/>
      <c r="PIO109" s="137"/>
      <c r="PIP109" s="137"/>
      <c r="PIQ109" s="137"/>
      <c r="PIR109" s="137"/>
      <c r="PIS109" s="137"/>
      <c r="PIT109" s="137"/>
      <c r="PIU109" s="137"/>
      <c r="PIV109" s="137"/>
      <c r="PIW109" s="137"/>
      <c r="PIX109" s="137"/>
      <c r="PIY109" s="137"/>
      <c r="PIZ109" s="137"/>
      <c r="PJA109" s="137"/>
      <c r="PJB109" s="137"/>
      <c r="PJC109" s="137"/>
      <c r="PJD109" s="137"/>
      <c r="PJE109" s="137"/>
      <c r="PJF109" s="137"/>
      <c r="PJG109" s="137"/>
      <c r="PJH109" s="137"/>
      <c r="PJI109" s="137"/>
      <c r="PJJ109" s="137"/>
      <c r="PJK109" s="137"/>
      <c r="PJL109" s="137"/>
      <c r="PJM109" s="137"/>
      <c r="PJN109" s="137"/>
      <c r="PJO109" s="137"/>
      <c r="PJP109" s="137"/>
      <c r="PJQ109" s="137"/>
      <c r="PJR109" s="137"/>
      <c r="PJS109" s="137"/>
      <c r="PJT109" s="137"/>
      <c r="PJU109" s="137"/>
      <c r="PJV109" s="137"/>
      <c r="PJW109" s="137"/>
      <c r="PJX109" s="137"/>
      <c r="PJY109" s="137"/>
      <c r="PJZ109" s="137"/>
      <c r="PKA109" s="137"/>
      <c r="PKB109" s="137"/>
      <c r="PKC109" s="137"/>
      <c r="PKD109" s="137"/>
      <c r="PKE109" s="137"/>
      <c r="PKF109" s="137"/>
      <c r="PKG109" s="137"/>
      <c r="PKH109" s="137"/>
      <c r="PKI109" s="137"/>
      <c r="PKJ109" s="137"/>
      <c r="PKK109" s="137"/>
      <c r="PKL109" s="137"/>
      <c r="PKM109" s="137"/>
      <c r="PKN109" s="137"/>
      <c r="PKO109" s="137"/>
      <c r="PKP109" s="137"/>
      <c r="PKQ109" s="137"/>
      <c r="PKR109" s="137"/>
      <c r="PKS109" s="137"/>
      <c r="PKT109" s="137"/>
      <c r="PKU109" s="137"/>
      <c r="PKV109" s="137"/>
      <c r="PKW109" s="137"/>
      <c r="PKX109" s="137"/>
      <c r="PKY109" s="137"/>
      <c r="PKZ109" s="137"/>
      <c r="PLA109" s="137"/>
      <c r="PLB109" s="137"/>
      <c r="PLC109" s="137"/>
      <c r="PLD109" s="137"/>
      <c r="PLE109" s="137"/>
      <c r="PLF109" s="137"/>
      <c r="PLG109" s="137"/>
      <c r="PLH109" s="137"/>
      <c r="PLI109" s="137"/>
      <c r="PLJ109" s="137"/>
      <c r="PLK109" s="137"/>
      <c r="PLL109" s="137"/>
      <c r="PLM109" s="137"/>
      <c r="PLN109" s="137"/>
      <c r="PLO109" s="137"/>
      <c r="PLP109" s="137"/>
      <c r="PLQ109" s="137"/>
      <c r="PLR109" s="137"/>
      <c r="PLS109" s="137"/>
      <c r="PLT109" s="137"/>
      <c r="PLU109" s="137"/>
      <c r="PLV109" s="137"/>
      <c r="PLW109" s="137"/>
      <c r="PLX109" s="137"/>
      <c r="PLY109" s="137"/>
      <c r="PLZ109" s="137"/>
      <c r="PMA109" s="137"/>
      <c r="PMB109" s="137"/>
      <c r="PMC109" s="137"/>
      <c r="PMD109" s="137"/>
      <c r="PME109" s="137"/>
      <c r="PMF109" s="137"/>
      <c r="PMG109" s="137"/>
      <c r="PMH109" s="137"/>
      <c r="PMI109" s="137"/>
      <c r="PMJ109" s="137"/>
      <c r="PMK109" s="137"/>
      <c r="PML109" s="137"/>
      <c r="PMM109" s="137"/>
      <c r="PMN109" s="137"/>
      <c r="PMO109" s="137"/>
      <c r="PMP109" s="137"/>
      <c r="PMQ109" s="137"/>
      <c r="PMR109" s="137"/>
      <c r="PMS109" s="137"/>
      <c r="PMT109" s="137"/>
      <c r="PMU109" s="137"/>
      <c r="PMV109" s="137"/>
      <c r="PMW109" s="137"/>
      <c r="PMX109" s="137"/>
      <c r="PMY109" s="137"/>
      <c r="PMZ109" s="137"/>
      <c r="PNA109" s="137"/>
      <c r="PNB109" s="137"/>
      <c r="PNC109" s="137"/>
      <c r="PND109" s="137"/>
      <c r="PNE109" s="137"/>
      <c r="PNF109" s="137"/>
      <c r="PNG109" s="137"/>
      <c r="PNH109" s="137"/>
      <c r="PNI109" s="137"/>
      <c r="PNJ109" s="137"/>
      <c r="PNK109" s="137"/>
      <c r="PNL109" s="137"/>
      <c r="PNM109" s="137"/>
      <c r="PNN109" s="137"/>
      <c r="PNO109" s="137"/>
      <c r="PNP109" s="137"/>
      <c r="PNQ109" s="137"/>
      <c r="PNR109" s="137"/>
      <c r="PNS109" s="137"/>
      <c r="PNT109" s="137"/>
      <c r="PNU109" s="137"/>
      <c r="PNV109" s="137"/>
      <c r="PNW109" s="137"/>
      <c r="PNX109" s="137"/>
      <c r="PNY109" s="137"/>
      <c r="PNZ109" s="137"/>
      <c r="POA109" s="137"/>
      <c r="POB109" s="137"/>
      <c r="POC109" s="137"/>
      <c r="POD109" s="137"/>
      <c r="POE109" s="137"/>
      <c r="POF109" s="137"/>
      <c r="POG109" s="137"/>
      <c r="POH109" s="137"/>
      <c r="POI109" s="137"/>
      <c r="POJ109" s="137"/>
      <c r="POK109" s="137"/>
      <c r="POL109" s="137"/>
      <c r="POM109" s="137"/>
      <c r="PON109" s="137"/>
      <c r="POO109" s="137"/>
      <c r="POP109" s="137"/>
      <c r="POQ109" s="137"/>
      <c r="POR109" s="137"/>
      <c r="POS109" s="137"/>
      <c r="POT109" s="137"/>
      <c r="POU109" s="137"/>
      <c r="POV109" s="137"/>
      <c r="POW109" s="137"/>
      <c r="POX109" s="137"/>
      <c r="POY109" s="137"/>
      <c r="POZ109" s="137"/>
      <c r="PPA109" s="137"/>
      <c r="PPB109" s="137"/>
      <c r="PPC109" s="137"/>
      <c r="PPD109" s="137"/>
      <c r="PPE109" s="137"/>
      <c r="PPF109" s="137"/>
      <c r="PPG109" s="137"/>
      <c r="PPH109" s="137"/>
      <c r="PPI109" s="137"/>
      <c r="PPJ109" s="137"/>
      <c r="PPK109" s="137"/>
      <c r="PPL109" s="137"/>
      <c r="PPM109" s="137"/>
      <c r="PPN109" s="137"/>
      <c r="PPO109" s="137"/>
      <c r="PPP109" s="137"/>
      <c r="PPQ109" s="137"/>
      <c r="PPR109" s="137"/>
      <c r="PPS109" s="137"/>
      <c r="PPT109" s="137"/>
      <c r="PPU109" s="137"/>
      <c r="PPV109" s="137"/>
      <c r="PPW109" s="137"/>
      <c r="PPX109" s="137"/>
      <c r="PPY109" s="137"/>
      <c r="PPZ109" s="137"/>
      <c r="PQA109" s="137"/>
      <c r="PQB109" s="137"/>
      <c r="PQC109" s="137"/>
      <c r="PQD109" s="137"/>
      <c r="PQE109" s="137"/>
      <c r="PQF109" s="137"/>
      <c r="PQG109" s="137"/>
      <c r="PQH109" s="137"/>
      <c r="PQI109" s="137"/>
      <c r="PQJ109" s="137"/>
      <c r="PQK109" s="137"/>
      <c r="PQL109" s="137"/>
      <c r="PQM109" s="137"/>
      <c r="PQN109" s="137"/>
      <c r="PQO109" s="137"/>
      <c r="PQP109" s="137"/>
      <c r="PQQ109" s="137"/>
      <c r="PQR109" s="137"/>
      <c r="PQS109" s="137"/>
      <c r="PQT109" s="137"/>
      <c r="PQU109" s="137"/>
      <c r="PQV109" s="137"/>
      <c r="PQW109" s="137"/>
      <c r="PQX109" s="137"/>
      <c r="PQY109" s="137"/>
      <c r="PQZ109" s="137"/>
      <c r="PRA109" s="137"/>
      <c r="PRB109" s="137"/>
      <c r="PRC109" s="137"/>
      <c r="PRD109" s="137"/>
      <c r="PRE109" s="137"/>
      <c r="PRF109" s="137"/>
      <c r="PRG109" s="137"/>
      <c r="PRH109" s="137"/>
      <c r="PRI109" s="137"/>
      <c r="PRJ109" s="137"/>
      <c r="PRK109" s="137"/>
      <c r="PRL109" s="137"/>
      <c r="PRM109" s="137"/>
      <c r="PRN109" s="137"/>
      <c r="PRO109" s="137"/>
      <c r="PRP109" s="137"/>
      <c r="PRQ109" s="137"/>
      <c r="PRR109" s="137"/>
      <c r="PRS109" s="137"/>
      <c r="PRT109" s="137"/>
      <c r="PRU109" s="137"/>
      <c r="PRV109" s="137"/>
      <c r="PRW109" s="137"/>
      <c r="PRX109" s="137"/>
      <c r="PRY109" s="137"/>
      <c r="PRZ109" s="137"/>
      <c r="PSA109" s="137"/>
      <c r="PSB109" s="137"/>
      <c r="PSC109" s="137"/>
      <c r="PSD109" s="137"/>
      <c r="PSE109" s="137"/>
      <c r="PSF109" s="137"/>
      <c r="PSG109" s="137"/>
      <c r="PSH109" s="137"/>
      <c r="PSI109" s="137"/>
      <c r="PSJ109" s="137"/>
      <c r="PSK109" s="137"/>
      <c r="PSL109" s="137"/>
      <c r="PSM109" s="137"/>
      <c r="PSN109" s="137"/>
      <c r="PSO109" s="137"/>
      <c r="PSP109" s="137"/>
      <c r="PSQ109" s="137"/>
      <c r="PSR109" s="137"/>
      <c r="PSS109" s="137"/>
      <c r="PST109" s="137"/>
      <c r="PSU109" s="137"/>
      <c r="PSV109" s="137"/>
      <c r="PSW109" s="137"/>
      <c r="PSX109" s="137"/>
      <c r="PSY109" s="137"/>
      <c r="PSZ109" s="137"/>
      <c r="PTA109" s="137"/>
      <c r="PTB109" s="137"/>
      <c r="PTC109" s="137"/>
      <c r="PTD109" s="137"/>
      <c r="PTE109" s="137"/>
      <c r="PTF109" s="137"/>
      <c r="PTG109" s="137"/>
      <c r="PTH109" s="137"/>
      <c r="PTI109" s="137"/>
      <c r="PTJ109" s="137"/>
      <c r="PTK109" s="137"/>
      <c r="PTL109" s="137"/>
      <c r="PTM109" s="137"/>
      <c r="PTN109" s="137"/>
      <c r="PTO109" s="137"/>
      <c r="PTP109" s="137"/>
      <c r="PTQ109" s="137"/>
      <c r="PTR109" s="137"/>
      <c r="PTS109" s="137"/>
      <c r="PTT109" s="137"/>
      <c r="PTU109" s="137"/>
      <c r="PTV109" s="137"/>
      <c r="PTW109" s="137"/>
      <c r="PTX109" s="137"/>
      <c r="PTY109" s="137"/>
      <c r="PTZ109" s="137"/>
      <c r="PUA109" s="137"/>
      <c r="PUB109" s="137"/>
      <c r="PUC109" s="137"/>
      <c r="PUD109" s="137"/>
      <c r="PUE109" s="137"/>
      <c r="PUF109" s="137"/>
      <c r="PUG109" s="137"/>
      <c r="PUH109" s="137"/>
      <c r="PUI109" s="137"/>
      <c r="PUJ109" s="137"/>
      <c r="PUK109" s="137"/>
      <c r="PUL109" s="137"/>
      <c r="PUM109" s="137"/>
      <c r="PUN109" s="137"/>
      <c r="PUO109" s="137"/>
      <c r="PUP109" s="137"/>
      <c r="PUQ109" s="137"/>
      <c r="PUR109" s="137"/>
      <c r="PUS109" s="137"/>
      <c r="PUT109" s="137"/>
      <c r="PUU109" s="137"/>
      <c r="PUV109" s="137"/>
      <c r="PUW109" s="137"/>
      <c r="PUX109" s="137"/>
      <c r="PUY109" s="137"/>
      <c r="PUZ109" s="137"/>
      <c r="PVA109" s="137"/>
      <c r="PVB109" s="137"/>
      <c r="PVC109" s="137"/>
      <c r="PVD109" s="137"/>
      <c r="PVE109" s="137"/>
      <c r="PVF109" s="137"/>
      <c r="PVG109" s="137"/>
      <c r="PVH109" s="137"/>
      <c r="PVI109" s="137"/>
      <c r="PVJ109" s="137"/>
      <c r="PVK109" s="137"/>
      <c r="PVL109" s="137"/>
      <c r="PVM109" s="137"/>
      <c r="PVN109" s="137"/>
      <c r="PVO109" s="137"/>
      <c r="PVP109" s="137"/>
      <c r="PVQ109" s="137"/>
      <c r="PVR109" s="137"/>
      <c r="PVS109" s="137"/>
      <c r="PVT109" s="137"/>
      <c r="PVU109" s="137"/>
      <c r="PVV109" s="137"/>
      <c r="PVW109" s="137"/>
      <c r="PVX109" s="137"/>
      <c r="PVY109" s="137"/>
      <c r="PVZ109" s="137"/>
      <c r="PWA109" s="137"/>
      <c r="PWB109" s="137"/>
      <c r="PWC109" s="137"/>
      <c r="PWD109" s="137"/>
      <c r="PWE109" s="137"/>
      <c r="PWF109" s="137"/>
      <c r="PWG109" s="137"/>
      <c r="PWH109" s="137"/>
      <c r="PWI109" s="137"/>
      <c r="PWJ109" s="137"/>
      <c r="PWK109" s="137"/>
      <c r="PWL109" s="137"/>
      <c r="PWM109" s="137"/>
      <c r="PWN109" s="137"/>
      <c r="PWO109" s="137"/>
      <c r="PWP109" s="137"/>
      <c r="PWQ109" s="137"/>
      <c r="PWR109" s="137"/>
      <c r="PWS109" s="137"/>
      <c r="PWT109" s="137"/>
      <c r="PWU109" s="137"/>
      <c r="PWV109" s="137"/>
      <c r="PWW109" s="137"/>
      <c r="PWX109" s="137"/>
      <c r="PWY109" s="137"/>
      <c r="PWZ109" s="137"/>
      <c r="PXA109" s="137"/>
      <c r="PXB109" s="137"/>
      <c r="PXC109" s="137"/>
      <c r="PXD109" s="137"/>
      <c r="PXE109" s="137"/>
      <c r="PXF109" s="137"/>
      <c r="PXG109" s="137"/>
      <c r="PXH109" s="137"/>
      <c r="PXI109" s="137"/>
      <c r="PXJ109" s="137"/>
      <c r="PXK109" s="137"/>
      <c r="PXL109" s="137"/>
      <c r="PXM109" s="137"/>
      <c r="PXN109" s="137"/>
      <c r="PXO109" s="137"/>
      <c r="PXP109" s="137"/>
      <c r="PXQ109" s="137"/>
      <c r="PXR109" s="137"/>
      <c r="PXS109" s="137"/>
      <c r="PXT109" s="137"/>
      <c r="PXU109" s="137"/>
      <c r="PXV109" s="137"/>
      <c r="PXW109" s="137"/>
      <c r="PXX109" s="137"/>
      <c r="PXY109" s="137"/>
      <c r="PXZ109" s="137"/>
      <c r="PYA109" s="137"/>
      <c r="PYB109" s="137"/>
      <c r="PYC109" s="137"/>
      <c r="PYD109" s="137"/>
      <c r="PYE109" s="137"/>
      <c r="PYF109" s="137"/>
      <c r="PYG109" s="137"/>
      <c r="PYH109" s="137"/>
      <c r="PYI109" s="137"/>
      <c r="PYJ109" s="137"/>
      <c r="PYK109" s="137"/>
      <c r="PYL109" s="137"/>
      <c r="PYM109" s="137"/>
      <c r="PYN109" s="137"/>
      <c r="PYO109" s="137"/>
      <c r="PYP109" s="137"/>
      <c r="PYQ109" s="137"/>
      <c r="PYR109" s="137"/>
      <c r="PYS109" s="137"/>
      <c r="PYT109" s="137"/>
      <c r="PYU109" s="137"/>
      <c r="PYV109" s="137"/>
      <c r="PYW109" s="137"/>
      <c r="PYX109" s="137"/>
      <c r="PYY109" s="137"/>
      <c r="PYZ109" s="137"/>
      <c r="PZA109" s="137"/>
      <c r="PZB109" s="137"/>
      <c r="PZC109" s="137"/>
      <c r="PZD109" s="137"/>
      <c r="PZE109" s="137"/>
      <c r="PZF109" s="137"/>
      <c r="PZG109" s="137"/>
      <c r="PZH109" s="137"/>
      <c r="PZI109" s="137"/>
      <c r="PZJ109" s="137"/>
      <c r="PZK109" s="137"/>
      <c r="PZL109" s="137"/>
      <c r="PZM109" s="137"/>
      <c r="PZN109" s="137"/>
      <c r="PZO109" s="137"/>
      <c r="PZP109" s="137"/>
      <c r="PZQ109" s="137"/>
      <c r="PZR109" s="137"/>
      <c r="PZS109" s="137"/>
      <c r="PZT109" s="137"/>
      <c r="PZU109" s="137"/>
      <c r="PZV109" s="137"/>
      <c r="PZW109" s="137"/>
      <c r="PZX109" s="137"/>
      <c r="PZY109" s="137"/>
      <c r="PZZ109" s="137"/>
      <c r="QAA109" s="137"/>
      <c r="QAB109" s="137"/>
      <c r="QAC109" s="137"/>
      <c r="QAD109" s="137"/>
      <c r="QAE109" s="137"/>
      <c r="QAF109" s="137"/>
      <c r="QAG109" s="137"/>
      <c r="QAH109" s="137"/>
      <c r="QAI109" s="137"/>
      <c r="QAJ109" s="137"/>
      <c r="QAK109" s="137"/>
      <c r="QAL109" s="137"/>
      <c r="QAM109" s="137"/>
      <c r="QAN109" s="137"/>
      <c r="QAO109" s="137"/>
      <c r="QAP109" s="137"/>
      <c r="QAQ109" s="137"/>
      <c r="QAR109" s="137"/>
      <c r="QAS109" s="137"/>
      <c r="QAT109" s="137"/>
      <c r="QAU109" s="137"/>
      <c r="QAV109" s="137"/>
      <c r="QAW109" s="137"/>
      <c r="QAX109" s="137"/>
      <c r="QAY109" s="137"/>
      <c r="QAZ109" s="137"/>
      <c r="QBA109" s="137"/>
      <c r="QBB109" s="137"/>
      <c r="QBC109" s="137"/>
      <c r="QBD109" s="137"/>
      <c r="QBE109" s="137"/>
      <c r="QBF109" s="137"/>
      <c r="QBG109" s="137"/>
      <c r="QBH109" s="137"/>
      <c r="QBI109" s="137"/>
      <c r="QBJ109" s="137"/>
      <c r="QBK109" s="137"/>
      <c r="QBL109" s="137"/>
      <c r="QBM109" s="137"/>
      <c r="QBN109" s="137"/>
      <c r="QBO109" s="137"/>
      <c r="QBP109" s="137"/>
      <c r="QBQ109" s="137"/>
      <c r="QBR109" s="137"/>
      <c r="QBS109" s="137"/>
      <c r="QBT109" s="137"/>
      <c r="QBU109" s="137"/>
      <c r="QBV109" s="137"/>
      <c r="QBW109" s="137"/>
      <c r="QBX109" s="137"/>
      <c r="QBY109" s="137"/>
      <c r="QBZ109" s="137"/>
      <c r="QCA109" s="137"/>
      <c r="QCB109" s="137"/>
      <c r="QCC109" s="137"/>
      <c r="QCD109" s="137"/>
      <c r="QCE109" s="137"/>
      <c r="QCF109" s="137"/>
      <c r="QCG109" s="137"/>
      <c r="QCH109" s="137"/>
      <c r="QCI109" s="137"/>
      <c r="QCJ109" s="137"/>
      <c r="QCK109" s="137"/>
      <c r="QCL109" s="137"/>
      <c r="QCM109" s="137"/>
      <c r="QCN109" s="137"/>
      <c r="QCO109" s="137"/>
      <c r="QCP109" s="137"/>
      <c r="QCQ109" s="137"/>
      <c r="QCR109" s="137"/>
      <c r="QCS109" s="137"/>
      <c r="QCT109" s="137"/>
      <c r="QCU109" s="137"/>
      <c r="QCV109" s="137"/>
      <c r="QCW109" s="137"/>
      <c r="QCX109" s="137"/>
      <c r="QCY109" s="137"/>
      <c r="QCZ109" s="137"/>
      <c r="QDA109" s="137"/>
      <c r="QDB109" s="137"/>
      <c r="QDC109" s="137"/>
      <c r="QDD109" s="137"/>
      <c r="QDE109" s="137"/>
      <c r="QDF109" s="137"/>
      <c r="QDG109" s="137"/>
      <c r="QDH109" s="137"/>
      <c r="QDI109" s="137"/>
      <c r="QDJ109" s="137"/>
      <c r="QDK109" s="137"/>
      <c r="QDL109" s="137"/>
      <c r="QDM109" s="137"/>
      <c r="QDN109" s="137"/>
      <c r="QDO109" s="137"/>
      <c r="QDP109" s="137"/>
      <c r="QDQ109" s="137"/>
      <c r="QDR109" s="137"/>
      <c r="QDS109" s="137"/>
      <c r="QDT109" s="137"/>
      <c r="QDU109" s="137"/>
      <c r="QDV109" s="137"/>
      <c r="QDW109" s="137"/>
      <c r="QDX109" s="137"/>
      <c r="QDY109" s="137"/>
      <c r="QDZ109" s="137"/>
      <c r="QEA109" s="137"/>
      <c r="QEB109" s="137"/>
      <c r="QEC109" s="137"/>
      <c r="QED109" s="137"/>
      <c r="QEE109" s="137"/>
      <c r="QEF109" s="137"/>
      <c r="QEG109" s="137"/>
      <c r="QEH109" s="137"/>
      <c r="QEI109" s="137"/>
      <c r="QEJ109" s="137"/>
      <c r="QEK109" s="137"/>
      <c r="QEL109" s="137"/>
      <c r="QEM109" s="137"/>
      <c r="QEN109" s="137"/>
      <c r="QEO109" s="137"/>
      <c r="QEP109" s="137"/>
      <c r="QEQ109" s="137"/>
      <c r="QER109" s="137"/>
      <c r="QES109" s="137"/>
      <c r="QET109" s="137"/>
      <c r="QEU109" s="137"/>
      <c r="QEV109" s="137"/>
      <c r="QEW109" s="137"/>
      <c r="QEX109" s="137"/>
      <c r="QEY109" s="137"/>
      <c r="QEZ109" s="137"/>
      <c r="QFA109" s="137"/>
      <c r="QFB109" s="137"/>
      <c r="QFC109" s="137"/>
      <c r="QFD109" s="137"/>
      <c r="QFE109" s="137"/>
      <c r="QFF109" s="137"/>
      <c r="QFG109" s="137"/>
      <c r="QFH109" s="137"/>
      <c r="QFI109" s="137"/>
      <c r="QFJ109" s="137"/>
      <c r="QFK109" s="137"/>
      <c r="QFL109" s="137"/>
      <c r="QFM109" s="137"/>
      <c r="QFN109" s="137"/>
      <c r="QFO109" s="137"/>
      <c r="QFP109" s="137"/>
      <c r="QFQ109" s="137"/>
      <c r="QFR109" s="137"/>
      <c r="QFS109" s="137"/>
      <c r="QFT109" s="137"/>
      <c r="QFU109" s="137"/>
      <c r="QFV109" s="137"/>
      <c r="QFW109" s="137"/>
      <c r="QFX109" s="137"/>
      <c r="QFY109" s="137"/>
      <c r="QFZ109" s="137"/>
      <c r="QGA109" s="137"/>
      <c r="QGB109" s="137"/>
      <c r="QGC109" s="137"/>
      <c r="QGD109" s="137"/>
      <c r="QGE109" s="137"/>
      <c r="QGF109" s="137"/>
      <c r="QGG109" s="137"/>
      <c r="QGH109" s="137"/>
      <c r="QGI109" s="137"/>
      <c r="QGJ109" s="137"/>
      <c r="QGK109" s="137"/>
      <c r="QGL109" s="137"/>
      <c r="QGM109" s="137"/>
      <c r="QGN109" s="137"/>
      <c r="QGO109" s="137"/>
      <c r="QGP109" s="137"/>
      <c r="QGQ109" s="137"/>
      <c r="QGR109" s="137"/>
      <c r="QGS109" s="137"/>
      <c r="QGT109" s="137"/>
      <c r="QGU109" s="137"/>
      <c r="QGV109" s="137"/>
      <c r="QGW109" s="137"/>
      <c r="QGX109" s="137"/>
      <c r="QGY109" s="137"/>
      <c r="QGZ109" s="137"/>
      <c r="QHA109" s="137"/>
      <c r="QHB109" s="137"/>
      <c r="QHC109" s="137"/>
      <c r="QHD109" s="137"/>
      <c r="QHE109" s="137"/>
      <c r="QHF109" s="137"/>
      <c r="QHG109" s="137"/>
      <c r="QHH109" s="137"/>
      <c r="QHI109" s="137"/>
      <c r="QHJ109" s="137"/>
      <c r="QHK109" s="137"/>
      <c r="QHL109" s="137"/>
      <c r="QHM109" s="137"/>
      <c r="QHN109" s="137"/>
      <c r="QHO109" s="137"/>
      <c r="QHP109" s="137"/>
      <c r="QHQ109" s="137"/>
      <c r="QHR109" s="137"/>
      <c r="QHS109" s="137"/>
      <c r="QHT109" s="137"/>
      <c r="QHU109" s="137"/>
      <c r="QHV109" s="137"/>
      <c r="QHW109" s="137"/>
      <c r="QHX109" s="137"/>
      <c r="QHY109" s="137"/>
      <c r="QHZ109" s="137"/>
      <c r="QIA109" s="137"/>
      <c r="QIB109" s="137"/>
      <c r="QIC109" s="137"/>
      <c r="QID109" s="137"/>
      <c r="QIE109" s="137"/>
      <c r="QIF109" s="137"/>
      <c r="QIG109" s="137"/>
      <c r="QIH109" s="137"/>
      <c r="QII109" s="137"/>
      <c r="QIJ109" s="137"/>
      <c r="QIK109" s="137"/>
      <c r="QIL109" s="137"/>
      <c r="QIM109" s="137"/>
      <c r="QIN109" s="137"/>
      <c r="QIO109" s="137"/>
      <c r="QIP109" s="137"/>
      <c r="QIQ109" s="137"/>
      <c r="QIR109" s="137"/>
      <c r="QIS109" s="137"/>
      <c r="QIT109" s="137"/>
      <c r="QIU109" s="137"/>
      <c r="QIV109" s="137"/>
      <c r="QIW109" s="137"/>
      <c r="QIX109" s="137"/>
      <c r="QIY109" s="137"/>
      <c r="QIZ109" s="137"/>
      <c r="QJA109" s="137"/>
      <c r="QJB109" s="137"/>
      <c r="QJC109" s="137"/>
      <c r="QJD109" s="137"/>
      <c r="QJE109" s="137"/>
      <c r="QJF109" s="137"/>
      <c r="QJG109" s="137"/>
      <c r="QJH109" s="137"/>
      <c r="QJI109" s="137"/>
      <c r="QJJ109" s="137"/>
      <c r="QJK109" s="137"/>
      <c r="QJL109" s="137"/>
      <c r="QJM109" s="137"/>
      <c r="QJN109" s="137"/>
      <c r="QJO109" s="137"/>
      <c r="QJP109" s="137"/>
      <c r="QJQ109" s="137"/>
      <c r="QJR109" s="137"/>
      <c r="QJS109" s="137"/>
      <c r="QJT109" s="137"/>
      <c r="QJU109" s="137"/>
      <c r="QJV109" s="137"/>
      <c r="QJW109" s="137"/>
      <c r="QJX109" s="137"/>
      <c r="QJY109" s="137"/>
      <c r="QJZ109" s="137"/>
      <c r="QKA109" s="137"/>
      <c r="QKB109" s="137"/>
      <c r="QKC109" s="137"/>
      <c r="QKD109" s="137"/>
      <c r="QKE109" s="137"/>
      <c r="QKF109" s="137"/>
      <c r="QKG109" s="137"/>
      <c r="QKH109" s="137"/>
      <c r="QKI109" s="137"/>
      <c r="QKJ109" s="137"/>
      <c r="QKK109" s="137"/>
      <c r="QKL109" s="137"/>
      <c r="QKM109" s="137"/>
      <c r="QKN109" s="137"/>
      <c r="QKO109" s="137"/>
      <c r="QKP109" s="137"/>
      <c r="QKQ109" s="137"/>
      <c r="QKR109" s="137"/>
      <c r="QKS109" s="137"/>
      <c r="QKT109" s="137"/>
      <c r="QKU109" s="137"/>
      <c r="QKV109" s="137"/>
      <c r="QKW109" s="137"/>
      <c r="QKX109" s="137"/>
      <c r="QKY109" s="137"/>
      <c r="QKZ109" s="137"/>
      <c r="QLA109" s="137"/>
      <c r="QLB109" s="137"/>
      <c r="QLC109" s="137"/>
      <c r="QLD109" s="137"/>
      <c r="QLE109" s="137"/>
      <c r="QLF109" s="137"/>
      <c r="QLG109" s="137"/>
      <c r="QLH109" s="137"/>
      <c r="QLI109" s="137"/>
      <c r="QLJ109" s="137"/>
      <c r="QLK109" s="137"/>
      <c r="QLL109" s="137"/>
      <c r="QLM109" s="137"/>
      <c r="QLN109" s="137"/>
      <c r="QLO109" s="137"/>
      <c r="QLP109" s="137"/>
      <c r="QLQ109" s="137"/>
      <c r="QLR109" s="137"/>
      <c r="QLS109" s="137"/>
      <c r="QLT109" s="137"/>
      <c r="QLU109" s="137"/>
      <c r="QLV109" s="137"/>
      <c r="QLW109" s="137"/>
      <c r="QLX109" s="137"/>
      <c r="QLY109" s="137"/>
      <c r="QLZ109" s="137"/>
      <c r="QMA109" s="137"/>
      <c r="QMB109" s="137"/>
      <c r="QMC109" s="137"/>
      <c r="QMD109" s="137"/>
      <c r="QME109" s="137"/>
      <c r="QMF109" s="137"/>
      <c r="QMG109" s="137"/>
      <c r="QMH109" s="137"/>
      <c r="QMI109" s="137"/>
      <c r="QMJ109" s="137"/>
      <c r="QMK109" s="137"/>
      <c r="QML109" s="137"/>
      <c r="QMM109" s="137"/>
      <c r="QMN109" s="137"/>
      <c r="QMO109" s="137"/>
      <c r="QMP109" s="137"/>
      <c r="QMQ109" s="137"/>
      <c r="QMR109" s="137"/>
      <c r="QMS109" s="137"/>
      <c r="QMT109" s="137"/>
      <c r="QMU109" s="137"/>
      <c r="QMV109" s="137"/>
      <c r="QMW109" s="137"/>
      <c r="QMX109" s="137"/>
      <c r="QMY109" s="137"/>
      <c r="QMZ109" s="137"/>
      <c r="QNA109" s="137"/>
      <c r="QNB109" s="137"/>
      <c r="QNC109" s="137"/>
      <c r="QND109" s="137"/>
      <c r="QNE109" s="137"/>
      <c r="QNF109" s="137"/>
      <c r="QNG109" s="137"/>
      <c r="QNH109" s="137"/>
      <c r="QNI109" s="137"/>
      <c r="QNJ109" s="137"/>
      <c r="QNK109" s="137"/>
      <c r="QNL109" s="137"/>
      <c r="QNM109" s="137"/>
      <c r="QNN109" s="137"/>
      <c r="QNO109" s="137"/>
      <c r="QNP109" s="137"/>
      <c r="QNQ109" s="137"/>
      <c r="QNR109" s="137"/>
      <c r="QNS109" s="137"/>
      <c r="QNT109" s="137"/>
      <c r="QNU109" s="137"/>
      <c r="QNV109" s="137"/>
      <c r="QNW109" s="137"/>
      <c r="QNX109" s="137"/>
      <c r="QNY109" s="137"/>
      <c r="QNZ109" s="137"/>
      <c r="QOA109" s="137"/>
      <c r="QOB109" s="137"/>
      <c r="QOC109" s="137"/>
      <c r="QOD109" s="137"/>
      <c r="QOE109" s="137"/>
      <c r="QOF109" s="137"/>
      <c r="QOG109" s="137"/>
      <c r="QOH109" s="137"/>
      <c r="QOI109" s="137"/>
      <c r="QOJ109" s="137"/>
      <c r="QOK109" s="137"/>
      <c r="QOL109" s="137"/>
      <c r="QOM109" s="137"/>
      <c r="QON109" s="137"/>
      <c r="QOO109" s="137"/>
      <c r="QOP109" s="137"/>
      <c r="QOQ109" s="137"/>
      <c r="QOR109" s="137"/>
      <c r="QOS109" s="137"/>
      <c r="QOT109" s="137"/>
      <c r="QOU109" s="137"/>
      <c r="QOV109" s="137"/>
      <c r="QOW109" s="137"/>
      <c r="QOX109" s="137"/>
      <c r="QOY109" s="137"/>
      <c r="QOZ109" s="137"/>
      <c r="QPA109" s="137"/>
      <c r="QPB109" s="137"/>
      <c r="QPC109" s="137"/>
      <c r="QPD109" s="137"/>
      <c r="QPE109" s="137"/>
      <c r="QPF109" s="137"/>
      <c r="QPG109" s="137"/>
      <c r="QPH109" s="137"/>
      <c r="QPI109" s="137"/>
      <c r="QPJ109" s="137"/>
      <c r="QPK109" s="137"/>
      <c r="QPL109" s="137"/>
      <c r="QPM109" s="137"/>
      <c r="QPN109" s="137"/>
      <c r="QPO109" s="137"/>
      <c r="QPP109" s="137"/>
      <c r="QPQ109" s="137"/>
      <c r="QPR109" s="137"/>
      <c r="QPS109" s="137"/>
      <c r="QPT109" s="137"/>
      <c r="QPU109" s="137"/>
      <c r="QPV109" s="137"/>
      <c r="QPW109" s="137"/>
      <c r="QPX109" s="137"/>
      <c r="QPY109" s="137"/>
      <c r="QPZ109" s="137"/>
      <c r="QQA109" s="137"/>
      <c r="QQB109" s="137"/>
      <c r="QQC109" s="137"/>
      <c r="QQD109" s="137"/>
      <c r="QQE109" s="137"/>
      <c r="QQF109" s="137"/>
      <c r="QQG109" s="137"/>
      <c r="QQH109" s="137"/>
      <c r="QQI109" s="137"/>
      <c r="QQJ109" s="137"/>
      <c r="QQK109" s="137"/>
      <c r="QQL109" s="137"/>
      <c r="QQM109" s="137"/>
      <c r="QQN109" s="137"/>
      <c r="QQO109" s="137"/>
      <c r="QQP109" s="137"/>
      <c r="QQQ109" s="137"/>
      <c r="QQR109" s="137"/>
      <c r="QQS109" s="137"/>
      <c r="QQT109" s="137"/>
      <c r="QQU109" s="137"/>
      <c r="QQV109" s="137"/>
      <c r="QQW109" s="137"/>
      <c r="QQX109" s="137"/>
      <c r="QQY109" s="137"/>
      <c r="QQZ109" s="137"/>
      <c r="QRA109" s="137"/>
      <c r="QRB109" s="137"/>
      <c r="QRC109" s="137"/>
      <c r="QRD109" s="137"/>
      <c r="QRE109" s="137"/>
      <c r="QRF109" s="137"/>
      <c r="QRG109" s="137"/>
      <c r="QRH109" s="137"/>
      <c r="QRI109" s="137"/>
      <c r="QRJ109" s="137"/>
      <c r="QRK109" s="137"/>
      <c r="QRL109" s="137"/>
      <c r="QRM109" s="137"/>
      <c r="QRN109" s="137"/>
      <c r="QRO109" s="137"/>
      <c r="QRP109" s="137"/>
      <c r="QRQ109" s="137"/>
      <c r="QRR109" s="137"/>
      <c r="QRS109" s="137"/>
      <c r="QRT109" s="137"/>
      <c r="QRU109" s="137"/>
      <c r="QRV109" s="137"/>
      <c r="QRW109" s="137"/>
      <c r="QRX109" s="137"/>
      <c r="QRY109" s="137"/>
      <c r="QRZ109" s="137"/>
      <c r="QSA109" s="137"/>
      <c r="QSB109" s="137"/>
      <c r="QSC109" s="137"/>
      <c r="QSD109" s="137"/>
      <c r="QSE109" s="137"/>
      <c r="QSF109" s="137"/>
      <c r="QSG109" s="137"/>
      <c r="QSH109" s="137"/>
      <c r="QSI109" s="137"/>
      <c r="QSJ109" s="137"/>
      <c r="QSK109" s="137"/>
      <c r="QSL109" s="137"/>
      <c r="QSM109" s="137"/>
      <c r="QSN109" s="137"/>
      <c r="QSO109" s="137"/>
      <c r="QSP109" s="137"/>
      <c r="QSQ109" s="137"/>
      <c r="QSR109" s="137"/>
      <c r="QSS109" s="137"/>
      <c r="QST109" s="137"/>
      <c r="QSU109" s="137"/>
      <c r="QSV109" s="137"/>
      <c r="QSW109" s="137"/>
      <c r="QSX109" s="137"/>
      <c r="QSY109" s="137"/>
      <c r="QSZ109" s="137"/>
      <c r="QTA109" s="137"/>
      <c r="QTB109" s="137"/>
      <c r="QTC109" s="137"/>
      <c r="QTD109" s="137"/>
      <c r="QTE109" s="137"/>
      <c r="QTF109" s="137"/>
      <c r="QTG109" s="137"/>
      <c r="QTH109" s="137"/>
      <c r="QTI109" s="137"/>
      <c r="QTJ109" s="137"/>
      <c r="QTK109" s="137"/>
      <c r="QTL109" s="137"/>
      <c r="QTM109" s="137"/>
      <c r="QTN109" s="137"/>
      <c r="QTO109" s="137"/>
      <c r="QTP109" s="137"/>
      <c r="QTQ109" s="137"/>
      <c r="QTR109" s="137"/>
      <c r="QTS109" s="137"/>
      <c r="QTT109" s="137"/>
      <c r="QTU109" s="137"/>
      <c r="QTV109" s="137"/>
      <c r="QTW109" s="137"/>
      <c r="QTX109" s="137"/>
      <c r="QTY109" s="137"/>
      <c r="QTZ109" s="137"/>
      <c r="QUA109" s="137"/>
      <c r="QUB109" s="137"/>
      <c r="QUC109" s="137"/>
      <c r="QUD109" s="137"/>
      <c r="QUE109" s="137"/>
      <c r="QUF109" s="137"/>
      <c r="QUG109" s="137"/>
      <c r="QUH109" s="137"/>
      <c r="QUI109" s="137"/>
      <c r="QUJ109" s="137"/>
      <c r="QUK109" s="137"/>
      <c r="QUL109" s="137"/>
      <c r="QUM109" s="137"/>
      <c r="QUN109" s="137"/>
      <c r="QUO109" s="137"/>
      <c r="QUP109" s="137"/>
      <c r="QUQ109" s="137"/>
      <c r="QUR109" s="137"/>
      <c r="QUS109" s="137"/>
      <c r="QUT109" s="137"/>
      <c r="QUU109" s="137"/>
      <c r="QUV109" s="137"/>
      <c r="QUW109" s="137"/>
      <c r="QUX109" s="137"/>
      <c r="QUY109" s="137"/>
      <c r="QUZ109" s="137"/>
      <c r="QVA109" s="137"/>
      <c r="QVB109" s="137"/>
      <c r="QVC109" s="137"/>
      <c r="QVD109" s="137"/>
      <c r="QVE109" s="137"/>
      <c r="QVF109" s="137"/>
      <c r="QVG109" s="137"/>
      <c r="QVH109" s="137"/>
      <c r="QVI109" s="137"/>
      <c r="QVJ109" s="137"/>
      <c r="QVK109" s="137"/>
      <c r="QVL109" s="137"/>
      <c r="QVM109" s="137"/>
      <c r="QVN109" s="137"/>
      <c r="QVO109" s="137"/>
      <c r="QVP109" s="137"/>
      <c r="QVQ109" s="137"/>
      <c r="QVR109" s="137"/>
      <c r="QVS109" s="137"/>
      <c r="QVT109" s="137"/>
      <c r="QVU109" s="137"/>
      <c r="QVV109" s="137"/>
      <c r="QVW109" s="137"/>
      <c r="QVX109" s="137"/>
      <c r="QVY109" s="137"/>
      <c r="QVZ109" s="137"/>
      <c r="QWA109" s="137"/>
      <c r="QWB109" s="137"/>
      <c r="QWC109" s="137"/>
      <c r="QWD109" s="137"/>
      <c r="QWE109" s="137"/>
      <c r="QWF109" s="137"/>
      <c r="QWG109" s="137"/>
      <c r="QWH109" s="137"/>
      <c r="QWI109" s="137"/>
      <c r="QWJ109" s="137"/>
      <c r="QWK109" s="137"/>
      <c r="QWL109" s="137"/>
      <c r="QWM109" s="137"/>
      <c r="QWN109" s="137"/>
      <c r="QWO109" s="137"/>
      <c r="QWP109" s="137"/>
      <c r="QWQ109" s="137"/>
      <c r="QWR109" s="137"/>
      <c r="QWS109" s="137"/>
      <c r="QWT109" s="137"/>
      <c r="QWU109" s="137"/>
      <c r="QWV109" s="137"/>
      <c r="QWW109" s="137"/>
      <c r="QWX109" s="137"/>
      <c r="QWY109" s="137"/>
      <c r="QWZ109" s="137"/>
      <c r="QXA109" s="137"/>
      <c r="QXB109" s="137"/>
      <c r="QXC109" s="137"/>
      <c r="QXD109" s="137"/>
      <c r="QXE109" s="137"/>
      <c r="QXF109" s="137"/>
      <c r="QXG109" s="137"/>
      <c r="QXH109" s="137"/>
      <c r="QXI109" s="137"/>
      <c r="QXJ109" s="137"/>
      <c r="QXK109" s="137"/>
      <c r="QXL109" s="137"/>
      <c r="QXM109" s="137"/>
      <c r="QXN109" s="137"/>
      <c r="QXO109" s="137"/>
      <c r="QXP109" s="137"/>
      <c r="QXQ109" s="137"/>
      <c r="QXR109" s="137"/>
      <c r="QXS109" s="137"/>
      <c r="QXT109" s="137"/>
      <c r="QXU109" s="137"/>
      <c r="QXV109" s="137"/>
      <c r="QXW109" s="137"/>
      <c r="QXX109" s="137"/>
      <c r="QXY109" s="137"/>
      <c r="QXZ109" s="137"/>
      <c r="QYA109" s="137"/>
      <c r="QYB109" s="137"/>
      <c r="QYC109" s="137"/>
      <c r="QYD109" s="137"/>
      <c r="QYE109" s="137"/>
      <c r="QYF109" s="137"/>
      <c r="QYG109" s="137"/>
      <c r="QYH109" s="137"/>
      <c r="QYI109" s="137"/>
      <c r="QYJ109" s="137"/>
      <c r="QYK109" s="137"/>
      <c r="QYL109" s="137"/>
      <c r="QYM109" s="137"/>
      <c r="QYN109" s="137"/>
      <c r="QYO109" s="137"/>
      <c r="QYP109" s="137"/>
      <c r="QYQ109" s="137"/>
      <c r="QYR109" s="137"/>
      <c r="QYS109" s="137"/>
      <c r="QYT109" s="137"/>
      <c r="QYU109" s="137"/>
      <c r="QYV109" s="137"/>
      <c r="QYW109" s="137"/>
      <c r="QYX109" s="137"/>
      <c r="QYY109" s="137"/>
      <c r="QYZ109" s="137"/>
      <c r="QZA109" s="137"/>
      <c r="QZB109" s="137"/>
      <c r="QZC109" s="137"/>
      <c r="QZD109" s="137"/>
      <c r="QZE109" s="137"/>
      <c r="QZF109" s="137"/>
      <c r="QZG109" s="137"/>
      <c r="QZH109" s="137"/>
      <c r="QZI109" s="137"/>
      <c r="QZJ109" s="137"/>
      <c r="QZK109" s="137"/>
      <c r="QZL109" s="137"/>
      <c r="QZM109" s="137"/>
      <c r="QZN109" s="137"/>
      <c r="QZO109" s="137"/>
      <c r="QZP109" s="137"/>
      <c r="QZQ109" s="137"/>
      <c r="QZR109" s="137"/>
      <c r="QZS109" s="137"/>
      <c r="QZT109" s="137"/>
      <c r="QZU109" s="137"/>
      <c r="QZV109" s="137"/>
      <c r="QZW109" s="137"/>
      <c r="QZX109" s="137"/>
      <c r="QZY109" s="137"/>
      <c r="QZZ109" s="137"/>
      <c r="RAA109" s="137"/>
      <c r="RAB109" s="137"/>
      <c r="RAC109" s="137"/>
      <c r="RAD109" s="137"/>
      <c r="RAE109" s="137"/>
      <c r="RAF109" s="137"/>
      <c r="RAG109" s="137"/>
      <c r="RAH109" s="137"/>
      <c r="RAI109" s="137"/>
      <c r="RAJ109" s="137"/>
      <c r="RAK109" s="137"/>
      <c r="RAL109" s="137"/>
      <c r="RAM109" s="137"/>
      <c r="RAN109" s="137"/>
      <c r="RAO109" s="137"/>
      <c r="RAP109" s="137"/>
      <c r="RAQ109" s="137"/>
      <c r="RAR109" s="137"/>
      <c r="RAS109" s="137"/>
      <c r="RAT109" s="137"/>
      <c r="RAU109" s="137"/>
      <c r="RAV109" s="137"/>
      <c r="RAW109" s="137"/>
      <c r="RAX109" s="137"/>
      <c r="RAY109" s="137"/>
      <c r="RAZ109" s="137"/>
      <c r="RBA109" s="137"/>
      <c r="RBB109" s="137"/>
      <c r="RBC109" s="137"/>
      <c r="RBD109" s="137"/>
      <c r="RBE109" s="137"/>
      <c r="RBF109" s="137"/>
      <c r="RBG109" s="137"/>
      <c r="RBH109" s="137"/>
      <c r="RBI109" s="137"/>
      <c r="RBJ109" s="137"/>
      <c r="RBK109" s="137"/>
      <c r="RBL109" s="137"/>
      <c r="RBM109" s="137"/>
      <c r="RBN109" s="137"/>
      <c r="RBO109" s="137"/>
      <c r="RBP109" s="137"/>
      <c r="RBQ109" s="137"/>
      <c r="RBR109" s="137"/>
      <c r="RBS109" s="137"/>
      <c r="RBT109" s="137"/>
      <c r="RBU109" s="137"/>
      <c r="RBV109" s="137"/>
      <c r="RBW109" s="137"/>
      <c r="RBX109" s="137"/>
      <c r="RBY109" s="137"/>
      <c r="RBZ109" s="137"/>
      <c r="RCA109" s="137"/>
      <c r="RCB109" s="137"/>
      <c r="RCC109" s="137"/>
      <c r="RCD109" s="137"/>
      <c r="RCE109" s="137"/>
      <c r="RCF109" s="137"/>
      <c r="RCG109" s="137"/>
      <c r="RCH109" s="137"/>
      <c r="RCI109" s="137"/>
      <c r="RCJ109" s="137"/>
      <c r="RCK109" s="137"/>
      <c r="RCL109" s="137"/>
      <c r="RCM109" s="137"/>
      <c r="RCN109" s="137"/>
      <c r="RCO109" s="137"/>
      <c r="RCP109" s="137"/>
      <c r="RCQ109" s="137"/>
      <c r="RCR109" s="137"/>
      <c r="RCS109" s="137"/>
      <c r="RCT109" s="137"/>
      <c r="RCU109" s="137"/>
      <c r="RCV109" s="137"/>
      <c r="RCW109" s="137"/>
      <c r="RCX109" s="137"/>
      <c r="RCY109" s="137"/>
      <c r="RCZ109" s="137"/>
      <c r="RDA109" s="137"/>
      <c r="RDB109" s="137"/>
      <c r="RDC109" s="137"/>
      <c r="RDD109" s="137"/>
      <c r="RDE109" s="137"/>
      <c r="RDF109" s="137"/>
      <c r="RDG109" s="137"/>
      <c r="RDH109" s="137"/>
      <c r="RDI109" s="137"/>
      <c r="RDJ109" s="137"/>
      <c r="RDK109" s="137"/>
      <c r="RDL109" s="137"/>
      <c r="RDM109" s="137"/>
      <c r="RDN109" s="137"/>
      <c r="RDO109" s="137"/>
      <c r="RDP109" s="137"/>
      <c r="RDQ109" s="137"/>
      <c r="RDR109" s="137"/>
      <c r="RDS109" s="137"/>
      <c r="RDT109" s="137"/>
      <c r="RDU109" s="137"/>
      <c r="RDV109" s="137"/>
      <c r="RDW109" s="137"/>
      <c r="RDX109" s="137"/>
      <c r="RDY109" s="137"/>
      <c r="RDZ109" s="137"/>
      <c r="REA109" s="137"/>
      <c r="REB109" s="137"/>
      <c r="REC109" s="137"/>
      <c r="RED109" s="137"/>
      <c r="REE109" s="137"/>
      <c r="REF109" s="137"/>
      <c r="REG109" s="137"/>
      <c r="REH109" s="137"/>
      <c r="REI109" s="137"/>
      <c r="REJ109" s="137"/>
      <c r="REK109" s="137"/>
      <c r="REL109" s="137"/>
      <c r="REM109" s="137"/>
      <c r="REN109" s="137"/>
      <c r="REO109" s="137"/>
      <c r="REP109" s="137"/>
      <c r="REQ109" s="137"/>
      <c r="RER109" s="137"/>
      <c r="RES109" s="137"/>
      <c r="RET109" s="137"/>
      <c r="REU109" s="137"/>
      <c r="REV109" s="137"/>
      <c r="REW109" s="137"/>
      <c r="REX109" s="137"/>
      <c r="REY109" s="137"/>
      <c r="REZ109" s="137"/>
      <c r="RFA109" s="137"/>
      <c r="RFB109" s="137"/>
      <c r="RFC109" s="137"/>
      <c r="RFD109" s="137"/>
      <c r="RFE109" s="137"/>
      <c r="RFF109" s="137"/>
      <c r="RFG109" s="137"/>
      <c r="RFH109" s="137"/>
      <c r="RFI109" s="137"/>
      <c r="RFJ109" s="137"/>
      <c r="RFK109" s="137"/>
      <c r="RFL109" s="137"/>
      <c r="RFM109" s="137"/>
      <c r="RFN109" s="137"/>
      <c r="RFO109" s="137"/>
      <c r="RFP109" s="137"/>
      <c r="RFQ109" s="137"/>
      <c r="RFR109" s="137"/>
      <c r="RFS109" s="137"/>
      <c r="RFT109" s="137"/>
      <c r="RFU109" s="137"/>
      <c r="RFV109" s="137"/>
      <c r="RFW109" s="137"/>
      <c r="RFX109" s="137"/>
      <c r="RFY109" s="137"/>
      <c r="RFZ109" s="137"/>
      <c r="RGA109" s="137"/>
      <c r="RGB109" s="137"/>
      <c r="RGC109" s="137"/>
      <c r="RGD109" s="137"/>
      <c r="RGE109" s="137"/>
      <c r="RGF109" s="137"/>
      <c r="RGG109" s="137"/>
      <c r="RGH109" s="137"/>
      <c r="RGI109" s="137"/>
      <c r="RGJ109" s="137"/>
      <c r="RGK109" s="137"/>
      <c r="RGL109" s="137"/>
      <c r="RGM109" s="137"/>
      <c r="RGN109" s="137"/>
      <c r="RGO109" s="137"/>
      <c r="RGP109" s="137"/>
      <c r="RGQ109" s="137"/>
      <c r="RGR109" s="137"/>
      <c r="RGS109" s="137"/>
      <c r="RGT109" s="137"/>
      <c r="RGU109" s="137"/>
      <c r="RGV109" s="137"/>
      <c r="RGW109" s="137"/>
      <c r="RGX109" s="137"/>
      <c r="RGY109" s="137"/>
      <c r="RGZ109" s="137"/>
      <c r="RHA109" s="137"/>
      <c r="RHB109" s="137"/>
      <c r="RHC109" s="137"/>
      <c r="RHD109" s="137"/>
      <c r="RHE109" s="137"/>
      <c r="RHF109" s="137"/>
      <c r="RHG109" s="137"/>
      <c r="RHH109" s="137"/>
      <c r="RHI109" s="137"/>
      <c r="RHJ109" s="137"/>
      <c r="RHK109" s="137"/>
      <c r="RHL109" s="137"/>
      <c r="RHM109" s="137"/>
      <c r="RHN109" s="137"/>
      <c r="RHO109" s="137"/>
      <c r="RHP109" s="137"/>
      <c r="RHQ109" s="137"/>
      <c r="RHR109" s="137"/>
      <c r="RHS109" s="137"/>
      <c r="RHT109" s="137"/>
      <c r="RHU109" s="137"/>
      <c r="RHV109" s="137"/>
      <c r="RHW109" s="137"/>
      <c r="RHX109" s="137"/>
      <c r="RHY109" s="137"/>
      <c r="RHZ109" s="137"/>
      <c r="RIA109" s="137"/>
      <c r="RIB109" s="137"/>
      <c r="RIC109" s="137"/>
      <c r="RID109" s="137"/>
      <c r="RIE109" s="137"/>
      <c r="RIF109" s="137"/>
      <c r="RIG109" s="137"/>
      <c r="RIH109" s="137"/>
      <c r="RII109" s="137"/>
      <c r="RIJ109" s="137"/>
      <c r="RIK109" s="137"/>
      <c r="RIL109" s="137"/>
      <c r="RIM109" s="137"/>
      <c r="RIN109" s="137"/>
      <c r="RIO109" s="137"/>
      <c r="RIP109" s="137"/>
      <c r="RIQ109" s="137"/>
      <c r="RIR109" s="137"/>
      <c r="RIS109" s="137"/>
      <c r="RIT109" s="137"/>
      <c r="RIU109" s="137"/>
      <c r="RIV109" s="137"/>
      <c r="RIW109" s="137"/>
      <c r="RIX109" s="137"/>
      <c r="RIY109" s="137"/>
      <c r="RIZ109" s="137"/>
      <c r="RJA109" s="137"/>
      <c r="RJB109" s="137"/>
      <c r="RJC109" s="137"/>
      <c r="RJD109" s="137"/>
      <c r="RJE109" s="137"/>
      <c r="RJF109" s="137"/>
      <c r="RJG109" s="137"/>
      <c r="RJH109" s="137"/>
      <c r="RJI109" s="137"/>
      <c r="RJJ109" s="137"/>
      <c r="RJK109" s="137"/>
      <c r="RJL109" s="137"/>
      <c r="RJM109" s="137"/>
      <c r="RJN109" s="137"/>
      <c r="RJO109" s="137"/>
      <c r="RJP109" s="137"/>
      <c r="RJQ109" s="137"/>
      <c r="RJR109" s="137"/>
      <c r="RJS109" s="137"/>
      <c r="RJT109" s="137"/>
      <c r="RJU109" s="137"/>
      <c r="RJV109" s="137"/>
      <c r="RJW109" s="137"/>
      <c r="RJX109" s="137"/>
      <c r="RJY109" s="137"/>
      <c r="RJZ109" s="137"/>
      <c r="RKA109" s="137"/>
      <c r="RKB109" s="137"/>
      <c r="RKC109" s="137"/>
      <c r="RKD109" s="137"/>
      <c r="RKE109" s="137"/>
      <c r="RKF109" s="137"/>
      <c r="RKG109" s="137"/>
      <c r="RKH109" s="137"/>
      <c r="RKI109" s="137"/>
      <c r="RKJ109" s="137"/>
      <c r="RKK109" s="137"/>
      <c r="RKL109" s="137"/>
      <c r="RKM109" s="137"/>
      <c r="RKN109" s="137"/>
      <c r="RKO109" s="137"/>
      <c r="RKP109" s="137"/>
      <c r="RKQ109" s="137"/>
      <c r="RKR109" s="137"/>
      <c r="RKS109" s="137"/>
      <c r="RKT109" s="137"/>
      <c r="RKU109" s="137"/>
      <c r="RKV109" s="137"/>
      <c r="RKW109" s="137"/>
      <c r="RKX109" s="137"/>
      <c r="RKY109" s="137"/>
      <c r="RKZ109" s="137"/>
      <c r="RLA109" s="137"/>
      <c r="RLB109" s="137"/>
      <c r="RLC109" s="137"/>
      <c r="RLD109" s="137"/>
      <c r="RLE109" s="137"/>
      <c r="RLF109" s="137"/>
      <c r="RLG109" s="137"/>
      <c r="RLH109" s="137"/>
      <c r="RLI109" s="137"/>
      <c r="RLJ109" s="137"/>
      <c r="RLK109" s="137"/>
      <c r="RLL109" s="137"/>
      <c r="RLM109" s="137"/>
      <c r="RLN109" s="137"/>
      <c r="RLO109" s="137"/>
      <c r="RLP109" s="137"/>
      <c r="RLQ109" s="137"/>
      <c r="RLR109" s="137"/>
      <c r="RLS109" s="137"/>
      <c r="RLT109" s="137"/>
      <c r="RLU109" s="137"/>
      <c r="RLV109" s="137"/>
      <c r="RLW109" s="137"/>
      <c r="RLX109" s="137"/>
      <c r="RLY109" s="137"/>
      <c r="RLZ109" s="137"/>
      <c r="RMA109" s="137"/>
      <c r="RMB109" s="137"/>
      <c r="RMC109" s="137"/>
      <c r="RMD109" s="137"/>
      <c r="RME109" s="137"/>
      <c r="RMF109" s="137"/>
      <c r="RMG109" s="137"/>
      <c r="RMH109" s="137"/>
      <c r="RMI109" s="137"/>
      <c r="RMJ109" s="137"/>
      <c r="RMK109" s="137"/>
      <c r="RML109" s="137"/>
      <c r="RMM109" s="137"/>
      <c r="RMN109" s="137"/>
      <c r="RMO109" s="137"/>
      <c r="RMP109" s="137"/>
      <c r="RMQ109" s="137"/>
      <c r="RMR109" s="137"/>
      <c r="RMS109" s="137"/>
      <c r="RMT109" s="137"/>
      <c r="RMU109" s="137"/>
      <c r="RMV109" s="137"/>
      <c r="RMW109" s="137"/>
      <c r="RMX109" s="137"/>
      <c r="RMY109" s="137"/>
      <c r="RMZ109" s="137"/>
      <c r="RNA109" s="137"/>
      <c r="RNB109" s="137"/>
      <c r="RNC109" s="137"/>
      <c r="RND109" s="137"/>
      <c r="RNE109" s="137"/>
      <c r="RNF109" s="137"/>
      <c r="RNG109" s="137"/>
      <c r="RNH109" s="137"/>
      <c r="RNI109" s="137"/>
      <c r="RNJ109" s="137"/>
      <c r="RNK109" s="137"/>
      <c r="RNL109" s="137"/>
      <c r="RNM109" s="137"/>
      <c r="RNN109" s="137"/>
      <c r="RNO109" s="137"/>
      <c r="RNP109" s="137"/>
      <c r="RNQ109" s="137"/>
      <c r="RNR109" s="137"/>
      <c r="RNS109" s="137"/>
      <c r="RNT109" s="137"/>
      <c r="RNU109" s="137"/>
      <c r="RNV109" s="137"/>
      <c r="RNW109" s="137"/>
      <c r="RNX109" s="137"/>
      <c r="RNY109" s="137"/>
      <c r="RNZ109" s="137"/>
      <c r="ROA109" s="137"/>
      <c r="ROB109" s="137"/>
      <c r="ROC109" s="137"/>
      <c r="ROD109" s="137"/>
      <c r="ROE109" s="137"/>
      <c r="ROF109" s="137"/>
      <c r="ROG109" s="137"/>
      <c r="ROH109" s="137"/>
      <c r="ROI109" s="137"/>
      <c r="ROJ109" s="137"/>
      <c r="ROK109" s="137"/>
      <c r="ROL109" s="137"/>
      <c r="ROM109" s="137"/>
      <c r="RON109" s="137"/>
      <c r="ROO109" s="137"/>
      <c r="ROP109" s="137"/>
      <c r="ROQ109" s="137"/>
      <c r="ROR109" s="137"/>
      <c r="ROS109" s="137"/>
      <c r="ROT109" s="137"/>
      <c r="ROU109" s="137"/>
      <c r="ROV109" s="137"/>
      <c r="ROW109" s="137"/>
      <c r="ROX109" s="137"/>
      <c r="ROY109" s="137"/>
      <c r="ROZ109" s="137"/>
      <c r="RPA109" s="137"/>
      <c r="RPB109" s="137"/>
      <c r="RPC109" s="137"/>
      <c r="RPD109" s="137"/>
      <c r="RPE109" s="137"/>
      <c r="RPF109" s="137"/>
      <c r="RPG109" s="137"/>
      <c r="RPH109" s="137"/>
      <c r="RPI109" s="137"/>
      <c r="RPJ109" s="137"/>
      <c r="RPK109" s="137"/>
      <c r="RPL109" s="137"/>
      <c r="RPM109" s="137"/>
      <c r="RPN109" s="137"/>
      <c r="RPO109" s="137"/>
      <c r="RPP109" s="137"/>
      <c r="RPQ109" s="137"/>
      <c r="RPR109" s="137"/>
      <c r="RPS109" s="137"/>
      <c r="RPT109" s="137"/>
      <c r="RPU109" s="137"/>
      <c r="RPV109" s="137"/>
      <c r="RPW109" s="137"/>
      <c r="RPX109" s="137"/>
      <c r="RPY109" s="137"/>
      <c r="RPZ109" s="137"/>
      <c r="RQA109" s="137"/>
      <c r="RQB109" s="137"/>
      <c r="RQC109" s="137"/>
      <c r="RQD109" s="137"/>
      <c r="RQE109" s="137"/>
      <c r="RQF109" s="137"/>
      <c r="RQG109" s="137"/>
      <c r="RQH109" s="137"/>
      <c r="RQI109" s="137"/>
      <c r="RQJ109" s="137"/>
      <c r="RQK109" s="137"/>
      <c r="RQL109" s="137"/>
      <c r="RQM109" s="137"/>
      <c r="RQN109" s="137"/>
      <c r="RQO109" s="137"/>
      <c r="RQP109" s="137"/>
      <c r="RQQ109" s="137"/>
      <c r="RQR109" s="137"/>
      <c r="RQS109" s="137"/>
      <c r="RQT109" s="137"/>
      <c r="RQU109" s="137"/>
      <c r="RQV109" s="137"/>
      <c r="RQW109" s="137"/>
      <c r="RQX109" s="137"/>
      <c r="RQY109" s="137"/>
      <c r="RQZ109" s="137"/>
      <c r="RRA109" s="137"/>
      <c r="RRB109" s="137"/>
      <c r="RRC109" s="137"/>
      <c r="RRD109" s="137"/>
      <c r="RRE109" s="137"/>
      <c r="RRF109" s="137"/>
      <c r="RRG109" s="137"/>
      <c r="RRH109" s="137"/>
      <c r="RRI109" s="137"/>
      <c r="RRJ109" s="137"/>
      <c r="RRK109" s="137"/>
      <c r="RRL109" s="137"/>
      <c r="RRM109" s="137"/>
      <c r="RRN109" s="137"/>
      <c r="RRO109" s="137"/>
      <c r="RRP109" s="137"/>
      <c r="RRQ109" s="137"/>
      <c r="RRR109" s="137"/>
      <c r="RRS109" s="137"/>
      <c r="RRT109" s="137"/>
      <c r="RRU109" s="137"/>
      <c r="RRV109" s="137"/>
      <c r="RRW109" s="137"/>
      <c r="RRX109" s="137"/>
      <c r="RRY109" s="137"/>
      <c r="RRZ109" s="137"/>
      <c r="RSA109" s="137"/>
      <c r="RSB109" s="137"/>
      <c r="RSC109" s="137"/>
      <c r="RSD109" s="137"/>
      <c r="RSE109" s="137"/>
      <c r="RSF109" s="137"/>
      <c r="RSG109" s="137"/>
      <c r="RSH109" s="137"/>
      <c r="RSI109" s="137"/>
      <c r="RSJ109" s="137"/>
      <c r="RSK109" s="137"/>
      <c r="RSL109" s="137"/>
      <c r="RSM109" s="137"/>
      <c r="RSN109" s="137"/>
      <c r="RSO109" s="137"/>
      <c r="RSP109" s="137"/>
      <c r="RSQ109" s="137"/>
      <c r="RSR109" s="137"/>
      <c r="RSS109" s="137"/>
      <c r="RST109" s="137"/>
      <c r="RSU109" s="137"/>
      <c r="RSV109" s="137"/>
      <c r="RSW109" s="137"/>
      <c r="RSX109" s="137"/>
      <c r="RSY109" s="137"/>
      <c r="RSZ109" s="137"/>
      <c r="RTA109" s="137"/>
      <c r="RTB109" s="137"/>
      <c r="RTC109" s="137"/>
      <c r="RTD109" s="137"/>
      <c r="RTE109" s="137"/>
      <c r="RTF109" s="137"/>
      <c r="RTG109" s="137"/>
      <c r="RTH109" s="137"/>
      <c r="RTI109" s="137"/>
      <c r="RTJ109" s="137"/>
      <c r="RTK109" s="137"/>
      <c r="RTL109" s="137"/>
      <c r="RTM109" s="137"/>
      <c r="RTN109" s="137"/>
      <c r="RTO109" s="137"/>
      <c r="RTP109" s="137"/>
      <c r="RTQ109" s="137"/>
      <c r="RTR109" s="137"/>
      <c r="RTS109" s="137"/>
      <c r="RTT109" s="137"/>
      <c r="RTU109" s="137"/>
      <c r="RTV109" s="137"/>
      <c r="RTW109" s="137"/>
      <c r="RTX109" s="137"/>
      <c r="RTY109" s="137"/>
      <c r="RTZ109" s="137"/>
      <c r="RUA109" s="137"/>
      <c r="RUB109" s="137"/>
      <c r="RUC109" s="137"/>
      <c r="RUD109" s="137"/>
      <c r="RUE109" s="137"/>
      <c r="RUF109" s="137"/>
      <c r="RUG109" s="137"/>
      <c r="RUH109" s="137"/>
      <c r="RUI109" s="137"/>
      <c r="RUJ109" s="137"/>
      <c r="RUK109" s="137"/>
      <c r="RUL109" s="137"/>
      <c r="RUM109" s="137"/>
      <c r="RUN109" s="137"/>
      <c r="RUO109" s="137"/>
      <c r="RUP109" s="137"/>
      <c r="RUQ109" s="137"/>
      <c r="RUR109" s="137"/>
      <c r="RUS109" s="137"/>
      <c r="RUT109" s="137"/>
      <c r="RUU109" s="137"/>
      <c r="RUV109" s="137"/>
      <c r="RUW109" s="137"/>
      <c r="RUX109" s="137"/>
      <c r="RUY109" s="137"/>
      <c r="RUZ109" s="137"/>
      <c r="RVA109" s="137"/>
      <c r="RVB109" s="137"/>
      <c r="RVC109" s="137"/>
      <c r="RVD109" s="137"/>
      <c r="RVE109" s="137"/>
      <c r="RVF109" s="137"/>
      <c r="RVG109" s="137"/>
      <c r="RVH109" s="137"/>
      <c r="RVI109" s="137"/>
      <c r="RVJ109" s="137"/>
      <c r="RVK109" s="137"/>
      <c r="RVL109" s="137"/>
      <c r="RVM109" s="137"/>
      <c r="RVN109" s="137"/>
      <c r="RVO109" s="137"/>
      <c r="RVP109" s="137"/>
      <c r="RVQ109" s="137"/>
      <c r="RVR109" s="137"/>
      <c r="RVS109" s="137"/>
      <c r="RVT109" s="137"/>
      <c r="RVU109" s="137"/>
      <c r="RVV109" s="137"/>
      <c r="RVW109" s="137"/>
      <c r="RVX109" s="137"/>
      <c r="RVY109" s="137"/>
      <c r="RVZ109" s="137"/>
      <c r="RWA109" s="137"/>
      <c r="RWB109" s="137"/>
      <c r="RWC109" s="137"/>
      <c r="RWD109" s="137"/>
      <c r="RWE109" s="137"/>
      <c r="RWF109" s="137"/>
      <c r="RWG109" s="137"/>
      <c r="RWH109" s="137"/>
      <c r="RWI109" s="137"/>
      <c r="RWJ109" s="137"/>
      <c r="RWK109" s="137"/>
      <c r="RWL109" s="137"/>
      <c r="RWM109" s="137"/>
      <c r="RWN109" s="137"/>
      <c r="RWO109" s="137"/>
      <c r="RWP109" s="137"/>
      <c r="RWQ109" s="137"/>
      <c r="RWR109" s="137"/>
      <c r="RWS109" s="137"/>
      <c r="RWT109" s="137"/>
      <c r="RWU109" s="137"/>
      <c r="RWV109" s="137"/>
      <c r="RWW109" s="137"/>
      <c r="RWX109" s="137"/>
      <c r="RWY109" s="137"/>
      <c r="RWZ109" s="137"/>
      <c r="RXA109" s="137"/>
      <c r="RXB109" s="137"/>
      <c r="RXC109" s="137"/>
      <c r="RXD109" s="137"/>
      <c r="RXE109" s="137"/>
      <c r="RXF109" s="137"/>
      <c r="RXG109" s="137"/>
      <c r="RXH109" s="137"/>
      <c r="RXI109" s="137"/>
      <c r="RXJ109" s="137"/>
      <c r="RXK109" s="137"/>
      <c r="RXL109" s="137"/>
      <c r="RXM109" s="137"/>
      <c r="RXN109" s="137"/>
      <c r="RXO109" s="137"/>
      <c r="RXP109" s="137"/>
      <c r="RXQ109" s="137"/>
      <c r="RXR109" s="137"/>
      <c r="RXS109" s="137"/>
      <c r="RXT109" s="137"/>
      <c r="RXU109" s="137"/>
      <c r="RXV109" s="137"/>
      <c r="RXW109" s="137"/>
      <c r="RXX109" s="137"/>
      <c r="RXY109" s="137"/>
      <c r="RXZ109" s="137"/>
      <c r="RYA109" s="137"/>
      <c r="RYB109" s="137"/>
      <c r="RYC109" s="137"/>
      <c r="RYD109" s="137"/>
      <c r="RYE109" s="137"/>
      <c r="RYF109" s="137"/>
      <c r="RYG109" s="137"/>
      <c r="RYH109" s="137"/>
      <c r="RYI109" s="137"/>
      <c r="RYJ109" s="137"/>
      <c r="RYK109" s="137"/>
      <c r="RYL109" s="137"/>
      <c r="RYM109" s="137"/>
      <c r="RYN109" s="137"/>
      <c r="RYO109" s="137"/>
      <c r="RYP109" s="137"/>
      <c r="RYQ109" s="137"/>
      <c r="RYR109" s="137"/>
      <c r="RYS109" s="137"/>
      <c r="RYT109" s="137"/>
      <c r="RYU109" s="137"/>
      <c r="RYV109" s="137"/>
      <c r="RYW109" s="137"/>
      <c r="RYX109" s="137"/>
      <c r="RYY109" s="137"/>
      <c r="RYZ109" s="137"/>
      <c r="RZA109" s="137"/>
      <c r="RZB109" s="137"/>
      <c r="RZC109" s="137"/>
      <c r="RZD109" s="137"/>
      <c r="RZE109" s="137"/>
      <c r="RZF109" s="137"/>
      <c r="RZG109" s="137"/>
      <c r="RZH109" s="137"/>
      <c r="RZI109" s="137"/>
      <c r="RZJ109" s="137"/>
      <c r="RZK109" s="137"/>
      <c r="RZL109" s="137"/>
      <c r="RZM109" s="137"/>
      <c r="RZN109" s="137"/>
      <c r="RZO109" s="137"/>
      <c r="RZP109" s="137"/>
      <c r="RZQ109" s="137"/>
      <c r="RZR109" s="137"/>
      <c r="RZS109" s="137"/>
      <c r="RZT109" s="137"/>
      <c r="RZU109" s="137"/>
      <c r="RZV109" s="137"/>
      <c r="RZW109" s="137"/>
      <c r="RZX109" s="137"/>
      <c r="RZY109" s="137"/>
      <c r="RZZ109" s="137"/>
      <c r="SAA109" s="137"/>
      <c r="SAB109" s="137"/>
      <c r="SAC109" s="137"/>
      <c r="SAD109" s="137"/>
      <c r="SAE109" s="137"/>
      <c r="SAF109" s="137"/>
      <c r="SAG109" s="137"/>
      <c r="SAH109" s="137"/>
      <c r="SAI109" s="137"/>
      <c r="SAJ109" s="137"/>
      <c r="SAK109" s="137"/>
      <c r="SAL109" s="137"/>
      <c r="SAM109" s="137"/>
      <c r="SAN109" s="137"/>
      <c r="SAO109" s="137"/>
      <c r="SAP109" s="137"/>
      <c r="SAQ109" s="137"/>
      <c r="SAR109" s="137"/>
      <c r="SAS109" s="137"/>
      <c r="SAT109" s="137"/>
      <c r="SAU109" s="137"/>
      <c r="SAV109" s="137"/>
      <c r="SAW109" s="137"/>
      <c r="SAX109" s="137"/>
      <c r="SAY109" s="137"/>
      <c r="SAZ109" s="137"/>
      <c r="SBA109" s="137"/>
      <c r="SBB109" s="137"/>
      <c r="SBC109" s="137"/>
      <c r="SBD109" s="137"/>
      <c r="SBE109" s="137"/>
      <c r="SBF109" s="137"/>
      <c r="SBG109" s="137"/>
      <c r="SBH109" s="137"/>
      <c r="SBI109" s="137"/>
      <c r="SBJ109" s="137"/>
      <c r="SBK109" s="137"/>
      <c r="SBL109" s="137"/>
      <c r="SBM109" s="137"/>
      <c r="SBN109" s="137"/>
      <c r="SBO109" s="137"/>
      <c r="SBP109" s="137"/>
      <c r="SBQ109" s="137"/>
      <c r="SBR109" s="137"/>
      <c r="SBS109" s="137"/>
      <c r="SBT109" s="137"/>
      <c r="SBU109" s="137"/>
      <c r="SBV109" s="137"/>
      <c r="SBW109" s="137"/>
      <c r="SBX109" s="137"/>
      <c r="SBY109" s="137"/>
      <c r="SBZ109" s="137"/>
      <c r="SCA109" s="137"/>
      <c r="SCB109" s="137"/>
      <c r="SCC109" s="137"/>
      <c r="SCD109" s="137"/>
      <c r="SCE109" s="137"/>
      <c r="SCF109" s="137"/>
      <c r="SCG109" s="137"/>
      <c r="SCH109" s="137"/>
      <c r="SCI109" s="137"/>
      <c r="SCJ109" s="137"/>
      <c r="SCK109" s="137"/>
      <c r="SCL109" s="137"/>
      <c r="SCM109" s="137"/>
      <c r="SCN109" s="137"/>
      <c r="SCO109" s="137"/>
      <c r="SCP109" s="137"/>
      <c r="SCQ109" s="137"/>
      <c r="SCR109" s="137"/>
      <c r="SCS109" s="137"/>
      <c r="SCT109" s="137"/>
      <c r="SCU109" s="137"/>
      <c r="SCV109" s="137"/>
      <c r="SCW109" s="137"/>
      <c r="SCX109" s="137"/>
      <c r="SCY109" s="137"/>
      <c r="SCZ109" s="137"/>
      <c r="SDA109" s="137"/>
      <c r="SDB109" s="137"/>
      <c r="SDC109" s="137"/>
      <c r="SDD109" s="137"/>
      <c r="SDE109" s="137"/>
      <c r="SDF109" s="137"/>
      <c r="SDG109" s="137"/>
      <c r="SDH109" s="137"/>
      <c r="SDI109" s="137"/>
      <c r="SDJ109" s="137"/>
      <c r="SDK109" s="137"/>
      <c r="SDL109" s="137"/>
      <c r="SDM109" s="137"/>
      <c r="SDN109" s="137"/>
      <c r="SDO109" s="137"/>
      <c r="SDP109" s="137"/>
      <c r="SDQ109" s="137"/>
      <c r="SDR109" s="137"/>
      <c r="SDS109" s="137"/>
      <c r="SDT109" s="137"/>
      <c r="SDU109" s="137"/>
      <c r="SDV109" s="137"/>
      <c r="SDW109" s="137"/>
      <c r="SDX109" s="137"/>
      <c r="SDY109" s="137"/>
      <c r="SDZ109" s="137"/>
      <c r="SEA109" s="137"/>
      <c r="SEB109" s="137"/>
      <c r="SEC109" s="137"/>
      <c r="SED109" s="137"/>
      <c r="SEE109" s="137"/>
      <c r="SEF109" s="137"/>
      <c r="SEG109" s="137"/>
      <c r="SEH109" s="137"/>
      <c r="SEI109" s="137"/>
      <c r="SEJ109" s="137"/>
      <c r="SEK109" s="137"/>
      <c r="SEL109" s="137"/>
      <c r="SEM109" s="137"/>
      <c r="SEN109" s="137"/>
      <c r="SEO109" s="137"/>
      <c r="SEP109" s="137"/>
      <c r="SEQ109" s="137"/>
      <c r="SER109" s="137"/>
      <c r="SES109" s="137"/>
      <c r="SET109" s="137"/>
      <c r="SEU109" s="137"/>
      <c r="SEV109" s="137"/>
      <c r="SEW109" s="137"/>
      <c r="SEX109" s="137"/>
      <c r="SEY109" s="137"/>
      <c r="SEZ109" s="137"/>
      <c r="SFA109" s="137"/>
      <c r="SFB109" s="137"/>
      <c r="SFC109" s="137"/>
      <c r="SFD109" s="137"/>
      <c r="SFE109" s="137"/>
      <c r="SFF109" s="137"/>
      <c r="SFG109" s="137"/>
      <c r="SFH109" s="137"/>
      <c r="SFI109" s="137"/>
      <c r="SFJ109" s="137"/>
      <c r="SFK109" s="137"/>
      <c r="SFL109" s="137"/>
      <c r="SFM109" s="137"/>
      <c r="SFN109" s="137"/>
      <c r="SFO109" s="137"/>
      <c r="SFP109" s="137"/>
      <c r="SFQ109" s="137"/>
      <c r="SFR109" s="137"/>
      <c r="SFS109" s="137"/>
      <c r="SFT109" s="137"/>
      <c r="SFU109" s="137"/>
      <c r="SFV109" s="137"/>
      <c r="SFW109" s="137"/>
      <c r="SFX109" s="137"/>
      <c r="SFY109" s="137"/>
      <c r="SFZ109" s="137"/>
      <c r="SGA109" s="137"/>
      <c r="SGB109" s="137"/>
      <c r="SGC109" s="137"/>
      <c r="SGD109" s="137"/>
      <c r="SGE109" s="137"/>
      <c r="SGF109" s="137"/>
      <c r="SGG109" s="137"/>
      <c r="SGH109" s="137"/>
      <c r="SGI109" s="137"/>
      <c r="SGJ109" s="137"/>
      <c r="SGK109" s="137"/>
      <c r="SGL109" s="137"/>
      <c r="SGM109" s="137"/>
      <c r="SGN109" s="137"/>
      <c r="SGO109" s="137"/>
      <c r="SGP109" s="137"/>
      <c r="SGQ109" s="137"/>
      <c r="SGR109" s="137"/>
      <c r="SGS109" s="137"/>
      <c r="SGT109" s="137"/>
      <c r="SGU109" s="137"/>
      <c r="SGV109" s="137"/>
      <c r="SGW109" s="137"/>
      <c r="SGX109" s="137"/>
      <c r="SGY109" s="137"/>
      <c r="SGZ109" s="137"/>
      <c r="SHA109" s="137"/>
      <c r="SHB109" s="137"/>
      <c r="SHC109" s="137"/>
      <c r="SHD109" s="137"/>
      <c r="SHE109" s="137"/>
      <c r="SHF109" s="137"/>
      <c r="SHG109" s="137"/>
      <c r="SHH109" s="137"/>
      <c r="SHI109" s="137"/>
      <c r="SHJ109" s="137"/>
      <c r="SHK109" s="137"/>
      <c r="SHL109" s="137"/>
      <c r="SHM109" s="137"/>
      <c r="SHN109" s="137"/>
      <c r="SHO109" s="137"/>
      <c r="SHP109" s="137"/>
      <c r="SHQ109" s="137"/>
      <c r="SHR109" s="137"/>
      <c r="SHS109" s="137"/>
      <c r="SHT109" s="137"/>
      <c r="SHU109" s="137"/>
      <c r="SHV109" s="137"/>
      <c r="SHW109" s="137"/>
      <c r="SHX109" s="137"/>
      <c r="SHY109" s="137"/>
      <c r="SHZ109" s="137"/>
      <c r="SIA109" s="137"/>
      <c r="SIB109" s="137"/>
      <c r="SIC109" s="137"/>
      <c r="SID109" s="137"/>
      <c r="SIE109" s="137"/>
      <c r="SIF109" s="137"/>
      <c r="SIG109" s="137"/>
      <c r="SIH109" s="137"/>
      <c r="SII109" s="137"/>
      <c r="SIJ109" s="137"/>
      <c r="SIK109" s="137"/>
      <c r="SIL109" s="137"/>
      <c r="SIM109" s="137"/>
      <c r="SIN109" s="137"/>
      <c r="SIO109" s="137"/>
      <c r="SIP109" s="137"/>
      <c r="SIQ109" s="137"/>
      <c r="SIR109" s="137"/>
      <c r="SIS109" s="137"/>
      <c r="SIT109" s="137"/>
      <c r="SIU109" s="137"/>
      <c r="SIV109" s="137"/>
      <c r="SIW109" s="137"/>
      <c r="SIX109" s="137"/>
      <c r="SIY109" s="137"/>
      <c r="SIZ109" s="137"/>
      <c r="SJA109" s="137"/>
      <c r="SJB109" s="137"/>
      <c r="SJC109" s="137"/>
      <c r="SJD109" s="137"/>
      <c r="SJE109" s="137"/>
      <c r="SJF109" s="137"/>
      <c r="SJG109" s="137"/>
      <c r="SJH109" s="137"/>
      <c r="SJI109" s="137"/>
      <c r="SJJ109" s="137"/>
      <c r="SJK109" s="137"/>
      <c r="SJL109" s="137"/>
      <c r="SJM109" s="137"/>
      <c r="SJN109" s="137"/>
      <c r="SJO109" s="137"/>
      <c r="SJP109" s="137"/>
      <c r="SJQ109" s="137"/>
      <c r="SJR109" s="137"/>
      <c r="SJS109" s="137"/>
      <c r="SJT109" s="137"/>
      <c r="SJU109" s="137"/>
      <c r="SJV109" s="137"/>
      <c r="SJW109" s="137"/>
      <c r="SJX109" s="137"/>
      <c r="SJY109" s="137"/>
      <c r="SJZ109" s="137"/>
      <c r="SKA109" s="137"/>
      <c r="SKB109" s="137"/>
      <c r="SKC109" s="137"/>
      <c r="SKD109" s="137"/>
      <c r="SKE109" s="137"/>
      <c r="SKF109" s="137"/>
      <c r="SKG109" s="137"/>
      <c r="SKH109" s="137"/>
      <c r="SKI109" s="137"/>
      <c r="SKJ109" s="137"/>
      <c r="SKK109" s="137"/>
      <c r="SKL109" s="137"/>
      <c r="SKM109" s="137"/>
      <c r="SKN109" s="137"/>
      <c r="SKO109" s="137"/>
      <c r="SKP109" s="137"/>
      <c r="SKQ109" s="137"/>
      <c r="SKR109" s="137"/>
      <c r="SKS109" s="137"/>
      <c r="SKT109" s="137"/>
      <c r="SKU109" s="137"/>
      <c r="SKV109" s="137"/>
      <c r="SKW109" s="137"/>
      <c r="SKX109" s="137"/>
      <c r="SKY109" s="137"/>
      <c r="SKZ109" s="137"/>
      <c r="SLA109" s="137"/>
      <c r="SLB109" s="137"/>
      <c r="SLC109" s="137"/>
      <c r="SLD109" s="137"/>
      <c r="SLE109" s="137"/>
      <c r="SLF109" s="137"/>
      <c r="SLG109" s="137"/>
      <c r="SLH109" s="137"/>
      <c r="SLI109" s="137"/>
      <c r="SLJ109" s="137"/>
      <c r="SLK109" s="137"/>
      <c r="SLL109" s="137"/>
      <c r="SLM109" s="137"/>
      <c r="SLN109" s="137"/>
      <c r="SLO109" s="137"/>
      <c r="SLP109" s="137"/>
      <c r="SLQ109" s="137"/>
      <c r="SLR109" s="137"/>
      <c r="SLS109" s="137"/>
      <c r="SLT109" s="137"/>
      <c r="SLU109" s="137"/>
      <c r="SLV109" s="137"/>
      <c r="SLW109" s="137"/>
      <c r="SLX109" s="137"/>
      <c r="SLY109" s="137"/>
      <c r="SLZ109" s="137"/>
      <c r="SMA109" s="137"/>
      <c r="SMB109" s="137"/>
      <c r="SMC109" s="137"/>
      <c r="SMD109" s="137"/>
      <c r="SME109" s="137"/>
      <c r="SMF109" s="137"/>
      <c r="SMG109" s="137"/>
      <c r="SMH109" s="137"/>
      <c r="SMI109" s="137"/>
      <c r="SMJ109" s="137"/>
      <c r="SMK109" s="137"/>
      <c r="SML109" s="137"/>
      <c r="SMM109" s="137"/>
      <c r="SMN109" s="137"/>
      <c r="SMO109" s="137"/>
      <c r="SMP109" s="137"/>
      <c r="SMQ109" s="137"/>
      <c r="SMR109" s="137"/>
      <c r="SMS109" s="137"/>
      <c r="SMT109" s="137"/>
      <c r="SMU109" s="137"/>
      <c r="SMV109" s="137"/>
      <c r="SMW109" s="137"/>
      <c r="SMX109" s="137"/>
      <c r="SMY109" s="137"/>
      <c r="SMZ109" s="137"/>
      <c r="SNA109" s="137"/>
      <c r="SNB109" s="137"/>
      <c r="SNC109" s="137"/>
      <c r="SND109" s="137"/>
      <c r="SNE109" s="137"/>
      <c r="SNF109" s="137"/>
      <c r="SNG109" s="137"/>
      <c r="SNH109" s="137"/>
      <c r="SNI109" s="137"/>
      <c r="SNJ109" s="137"/>
      <c r="SNK109" s="137"/>
      <c r="SNL109" s="137"/>
      <c r="SNM109" s="137"/>
      <c r="SNN109" s="137"/>
      <c r="SNO109" s="137"/>
      <c r="SNP109" s="137"/>
      <c r="SNQ109" s="137"/>
      <c r="SNR109" s="137"/>
      <c r="SNS109" s="137"/>
      <c r="SNT109" s="137"/>
      <c r="SNU109" s="137"/>
      <c r="SNV109" s="137"/>
      <c r="SNW109" s="137"/>
      <c r="SNX109" s="137"/>
      <c r="SNY109" s="137"/>
      <c r="SNZ109" s="137"/>
      <c r="SOA109" s="137"/>
      <c r="SOB109" s="137"/>
      <c r="SOC109" s="137"/>
      <c r="SOD109" s="137"/>
      <c r="SOE109" s="137"/>
      <c r="SOF109" s="137"/>
      <c r="SOG109" s="137"/>
      <c r="SOH109" s="137"/>
      <c r="SOI109" s="137"/>
      <c r="SOJ109" s="137"/>
      <c r="SOK109" s="137"/>
      <c r="SOL109" s="137"/>
      <c r="SOM109" s="137"/>
      <c r="SON109" s="137"/>
      <c r="SOO109" s="137"/>
      <c r="SOP109" s="137"/>
      <c r="SOQ109" s="137"/>
      <c r="SOR109" s="137"/>
      <c r="SOS109" s="137"/>
      <c r="SOT109" s="137"/>
      <c r="SOU109" s="137"/>
      <c r="SOV109" s="137"/>
      <c r="SOW109" s="137"/>
      <c r="SOX109" s="137"/>
      <c r="SOY109" s="137"/>
      <c r="SOZ109" s="137"/>
      <c r="SPA109" s="137"/>
      <c r="SPB109" s="137"/>
      <c r="SPC109" s="137"/>
      <c r="SPD109" s="137"/>
      <c r="SPE109" s="137"/>
      <c r="SPF109" s="137"/>
      <c r="SPG109" s="137"/>
      <c r="SPH109" s="137"/>
      <c r="SPI109" s="137"/>
      <c r="SPJ109" s="137"/>
      <c r="SPK109" s="137"/>
      <c r="SPL109" s="137"/>
      <c r="SPM109" s="137"/>
      <c r="SPN109" s="137"/>
      <c r="SPO109" s="137"/>
      <c r="SPP109" s="137"/>
      <c r="SPQ109" s="137"/>
      <c r="SPR109" s="137"/>
      <c r="SPS109" s="137"/>
      <c r="SPT109" s="137"/>
      <c r="SPU109" s="137"/>
      <c r="SPV109" s="137"/>
      <c r="SPW109" s="137"/>
      <c r="SPX109" s="137"/>
      <c r="SPY109" s="137"/>
      <c r="SPZ109" s="137"/>
      <c r="SQA109" s="137"/>
      <c r="SQB109" s="137"/>
      <c r="SQC109" s="137"/>
      <c r="SQD109" s="137"/>
      <c r="SQE109" s="137"/>
      <c r="SQF109" s="137"/>
      <c r="SQG109" s="137"/>
      <c r="SQH109" s="137"/>
      <c r="SQI109" s="137"/>
      <c r="SQJ109" s="137"/>
      <c r="SQK109" s="137"/>
      <c r="SQL109" s="137"/>
      <c r="SQM109" s="137"/>
      <c r="SQN109" s="137"/>
      <c r="SQO109" s="137"/>
      <c r="SQP109" s="137"/>
      <c r="SQQ109" s="137"/>
      <c r="SQR109" s="137"/>
      <c r="SQS109" s="137"/>
      <c r="SQT109" s="137"/>
      <c r="SQU109" s="137"/>
      <c r="SQV109" s="137"/>
      <c r="SQW109" s="137"/>
      <c r="SQX109" s="137"/>
      <c r="SQY109" s="137"/>
      <c r="SQZ109" s="137"/>
      <c r="SRA109" s="137"/>
      <c r="SRB109" s="137"/>
      <c r="SRC109" s="137"/>
      <c r="SRD109" s="137"/>
      <c r="SRE109" s="137"/>
      <c r="SRF109" s="137"/>
      <c r="SRG109" s="137"/>
      <c r="SRH109" s="137"/>
      <c r="SRI109" s="137"/>
      <c r="SRJ109" s="137"/>
      <c r="SRK109" s="137"/>
      <c r="SRL109" s="137"/>
      <c r="SRM109" s="137"/>
      <c r="SRN109" s="137"/>
      <c r="SRO109" s="137"/>
      <c r="SRP109" s="137"/>
      <c r="SRQ109" s="137"/>
      <c r="SRR109" s="137"/>
      <c r="SRS109" s="137"/>
      <c r="SRT109" s="137"/>
      <c r="SRU109" s="137"/>
      <c r="SRV109" s="137"/>
      <c r="SRW109" s="137"/>
      <c r="SRX109" s="137"/>
      <c r="SRY109" s="137"/>
      <c r="SRZ109" s="137"/>
      <c r="SSA109" s="137"/>
      <c r="SSB109" s="137"/>
      <c r="SSC109" s="137"/>
      <c r="SSD109" s="137"/>
      <c r="SSE109" s="137"/>
      <c r="SSF109" s="137"/>
      <c r="SSG109" s="137"/>
      <c r="SSH109" s="137"/>
      <c r="SSI109" s="137"/>
      <c r="SSJ109" s="137"/>
      <c r="SSK109" s="137"/>
      <c r="SSL109" s="137"/>
      <c r="SSM109" s="137"/>
      <c r="SSN109" s="137"/>
      <c r="SSO109" s="137"/>
      <c r="SSP109" s="137"/>
      <c r="SSQ109" s="137"/>
      <c r="SSR109" s="137"/>
      <c r="SSS109" s="137"/>
      <c r="SST109" s="137"/>
      <c r="SSU109" s="137"/>
      <c r="SSV109" s="137"/>
      <c r="SSW109" s="137"/>
      <c r="SSX109" s="137"/>
      <c r="SSY109" s="137"/>
      <c r="SSZ109" s="137"/>
      <c r="STA109" s="137"/>
      <c r="STB109" s="137"/>
      <c r="STC109" s="137"/>
      <c r="STD109" s="137"/>
      <c r="STE109" s="137"/>
      <c r="STF109" s="137"/>
      <c r="STG109" s="137"/>
      <c r="STH109" s="137"/>
      <c r="STI109" s="137"/>
      <c r="STJ109" s="137"/>
      <c r="STK109" s="137"/>
      <c r="STL109" s="137"/>
      <c r="STM109" s="137"/>
      <c r="STN109" s="137"/>
      <c r="STO109" s="137"/>
      <c r="STP109" s="137"/>
      <c r="STQ109" s="137"/>
      <c r="STR109" s="137"/>
      <c r="STS109" s="137"/>
      <c r="STT109" s="137"/>
      <c r="STU109" s="137"/>
      <c r="STV109" s="137"/>
      <c r="STW109" s="137"/>
      <c r="STX109" s="137"/>
      <c r="STY109" s="137"/>
      <c r="STZ109" s="137"/>
      <c r="SUA109" s="137"/>
      <c r="SUB109" s="137"/>
      <c r="SUC109" s="137"/>
      <c r="SUD109" s="137"/>
      <c r="SUE109" s="137"/>
      <c r="SUF109" s="137"/>
      <c r="SUG109" s="137"/>
      <c r="SUH109" s="137"/>
      <c r="SUI109" s="137"/>
      <c r="SUJ109" s="137"/>
      <c r="SUK109" s="137"/>
      <c r="SUL109" s="137"/>
      <c r="SUM109" s="137"/>
      <c r="SUN109" s="137"/>
      <c r="SUO109" s="137"/>
      <c r="SUP109" s="137"/>
      <c r="SUQ109" s="137"/>
      <c r="SUR109" s="137"/>
      <c r="SUS109" s="137"/>
      <c r="SUT109" s="137"/>
      <c r="SUU109" s="137"/>
      <c r="SUV109" s="137"/>
      <c r="SUW109" s="137"/>
      <c r="SUX109" s="137"/>
      <c r="SUY109" s="137"/>
      <c r="SUZ109" s="137"/>
      <c r="SVA109" s="137"/>
      <c r="SVB109" s="137"/>
      <c r="SVC109" s="137"/>
      <c r="SVD109" s="137"/>
      <c r="SVE109" s="137"/>
      <c r="SVF109" s="137"/>
      <c r="SVG109" s="137"/>
      <c r="SVH109" s="137"/>
      <c r="SVI109" s="137"/>
      <c r="SVJ109" s="137"/>
      <c r="SVK109" s="137"/>
      <c r="SVL109" s="137"/>
      <c r="SVM109" s="137"/>
      <c r="SVN109" s="137"/>
      <c r="SVO109" s="137"/>
      <c r="SVP109" s="137"/>
      <c r="SVQ109" s="137"/>
      <c r="SVR109" s="137"/>
      <c r="SVS109" s="137"/>
      <c r="SVT109" s="137"/>
      <c r="SVU109" s="137"/>
      <c r="SVV109" s="137"/>
      <c r="SVW109" s="137"/>
      <c r="SVX109" s="137"/>
      <c r="SVY109" s="137"/>
      <c r="SVZ109" s="137"/>
      <c r="SWA109" s="137"/>
      <c r="SWB109" s="137"/>
      <c r="SWC109" s="137"/>
      <c r="SWD109" s="137"/>
      <c r="SWE109" s="137"/>
      <c r="SWF109" s="137"/>
      <c r="SWG109" s="137"/>
      <c r="SWH109" s="137"/>
      <c r="SWI109" s="137"/>
      <c r="SWJ109" s="137"/>
      <c r="SWK109" s="137"/>
      <c r="SWL109" s="137"/>
      <c r="SWM109" s="137"/>
      <c r="SWN109" s="137"/>
      <c r="SWO109" s="137"/>
      <c r="SWP109" s="137"/>
      <c r="SWQ109" s="137"/>
      <c r="SWR109" s="137"/>
      <c r="SWS109" s="137"/>
      <c r="SWT109" s="137"/>
      <c r="SWU109" s="137"/>
      <c r="SWV109" s="137"/>
      <c r="SWW109" s="137"/>
      <c r="SWX109" s="137"/>
      <c r="SWY109" s="137"/>
      <c r="SWZ109" s="137"/>
      <c r="SXA109" s="137"/>
      <c r="SXB109" s="137"/>
      <c r="SXC109" s="137"/>
      <c r="SXD109" s="137"/>
      <c r="SXE109" s="137"/>
      <c r="SXF109" s="137"/>
      <c r="SXG109" s="137"/>
      <c r="SXH109" s="137"/>
      <c r="SXI109" s="137"/>
      <c r="SXJ109" s="137"/>
      <c r="SXK109" s="137"/>
      <c r="SXL109" s="137"/>
      <c r="SXM109" s="137"/>
      <c r="SXN109" s="137"/>
      <c r="SXO109" s="137"/>
      <c r="SXP109" s="137"/>
      <c r="SXQ109" s="137"/>
      <c r="SXR109" s="137"/>
      <c r="SXS109" s="137"/>
      <c r="SXT109" s="137"/>
      <c r="SXU109" s="137"/>
      <c r="SXV109" s="137"/>
      <c r="SXW109" s="137"/>
      <c r="SXX109" s="137"/>
      <c r="SXY109" s="137"/>
      <c r="SXZ109" s="137"/>
      <c r="SYA109" s="137"/>
      <c r="SYB109" s="137"/>
      <c r="SYC109" s="137"/>
      <c r="SYD109" s="137"/>
      <c r="SYE109" s="137"/>
      <c r="SYF109" s="137"/>
      <c r="SYG109" s="137"/>
      <c r="SYH109" s="137"/>
      <c r="SYI109" s="137"/>
      <c r="SYJ109" s="137"/>
      <c r="SYK109" s="137"/>
      <c r="SYL109" s="137"/>
      <c r="SYM109" s="137"/>
      <c r="SYN109" s="137"/>
      <c r="SYO109" s="137"/>
      <c r="SYP109" s="137"/>
      <c r="SYQ109" s="137"/>
      <c r="SYR109" s="137"/>
      <c r="SYS109" s="137"/>
      <c r="SYT109" s="137"/>
      <c r="SYU109" s="137"/>
      <c r="SYV109" s="137"/>
      <c r="SYW109" s="137"/>
      <c r="SYX109" s="137"/>
      <c r="SYY109" s="137"/>
      <c r="SYZ109" s="137"/>
      <c r="SZA109" s="137"/>
      <c r="SZB109" s="137"/>
      <c r="SZC109" s="137"/>
      <c r="SZD109" s="137"/>
      <c r="SZE109" s="137"/>
      <c r="SZF109" s="137"/>
      <c r="SZG109" s="137"/>
      <c r="SZH109" s="137"/>
      <c r="SZI109" s="137"/>
      <c r="SZJ109" s="137"/>
      <c r="SZK109" s="137"/>
      <c r="SZL109" s="137"/>
      <c r="SZM109" s="137"/>
      <c r="SZN109" s="137"/>
      <c r="SZO109" s="137"/>
      <c r="SZP109" s="137"/>
      <c r="SZQ109" s="137"/>
      <c r="SZR109" s="137"/>
      <c r="SZS109" s="137"/>
      <c r="SZT109" s="137"/>
      <c r="SZU109" s="137"/>
      <c r="SZV109" s="137"/>
      <c r="SZW109" s="137"/>
      <c r="SZX109" s="137"/>
      <c r="SZY109" s="137"/>
      <c r="SZZ109" s="137"/>
      <c r="TAA109" s="137"/>
      <c r="TAB109" s="137"/>
      <c r="TAC109" s="137"/>
      <c r="TAD109" s="137"/>
      <c r="TAE109" s="137"/>
      <c r="TAF109" s="137"/>
      <c r="TAG109" s="137"/>
      <c r="TAH109" s="137"/>
      <c r="TAI109" s="137"/>
      <c r="TAJ109" s="137"/>
      <c r="TAK109" s="137"/>
      <c r="TAL109" s="137"/>
      <c r="TAM109" s="137"/>
      <c r="TAN109" s="137"/>
      <c r="TAO109" s="137"/>
      <c r="TAP109" s="137"/>
      <c r="TAQ109" s="137"/>
      <c r="TAR109" s="137"/>
      <c r="TAS109" s="137"/>
      <c r="TAT109" s="137"/>
      <c r="TAU109" s="137"/>
      <c r="TAV109" s="137"/>
      <c r="TAW109" s="137"/>
      <c r="TAX109" s="137"/>
      <c r="TAY109" s="137"/>
      <c r="TAZ109" s="137"/>
      <c r="TBA109" s="137"/>
      <c r="TBB109" s="137"/>
      <c r="TBC109" s="137"/>
      <c r="TBD109" s="137"/>
      <c r="TBE109" s="137"/>
      <c r="TBF109" s="137"/>
      <c r="TBG109" s="137"/>
      <c r="TBH109" s="137"/>
      <c r="TBI109" s="137"/>
      <c r="TBJ109" s="137"/>
      <c r="TBK109" s="137"/>
      <c r="TBL109" s="137"/>
      <c r="TBM109" s="137"/>
      <c r="TBN109" s="137"/>
      <c r="TBO109" s="137"/>
      <c r="TBP109" s="137"/>
      <c r="TBQ109" s="137"/>
      <c r="TBR109" s="137"/>
      <c r="TBS109" s="137"/>
      <c r="TBT109" s="137"/>
      <c r="TBU109" s="137"/>
      <c r="TBV109" s="137"/>
      <c r="TBW109" s="137"/>
      <c r="TBX109" s="137"/>
      <c r="TBY109" s="137"/>
      <c r="TBZ109" s="137"/>
      <c r="TCA109" s="137"/>
      <c r="TCB109" s="137"/>
      <c r="TCC109" s="137"/>
      <c r="TCD109" s="137"/>
      <c r="TCE109" s="137"/>
      <c r="TCF109" s="137"/>
      <c r="TCG109" s="137"/>
      <c r="TCH109" s="137"/>
      <c r="TCI109" s="137"/>
      <c r="TCJ109" s="137"/>
      <c r="TCK109" s="137"/>
      <c r="TCL109" s="137"/>
      <c r="TCM109" s="137"/>
      <c r="TCN109" s="137"/>
      <c r="TCO109" s="137"/>
      <c r="TCP109" s="137"/>
      <c r="TCQ109" s="137"/>
      <c r="TCR109" s="137"/>
      <c r="TCS109" s="137"/>
      <c r="TCT109" s="137"/>
      <c r="TCU109" s="137"/>
      <c r="TCV109" s="137"/>
      <c r="TCW109" s="137"/>
      <c r="TCX109" s="137"/>
      <c r="TCY109" s="137"/>
      <c r="TCZ109" s="137"/>
      <c r="TDA109" s="137"/>
      <c r="TDB109" s="137"/>
      <c r="TDC109" s="137"/>
      <c r="TDD109" s="137"/>
      <c r="TDE109" s="137"/>
      <c r="TDF109" s="137"/>
      <c r="TDG109" s="137"/>
      <c r="TDH109" s="137"/>
      <c r="TDI109" s="137"/>
      <c r="TDJ109" s="137"/>
      <c r="TDK109" s="137"/>
      <c r="TDL109" s="137"/>
      <c r="TDM109" s="137"/>
      <c r="TDN109" s="137"/>
      <c r="TDO109" s="137"/>
      <c r="TDP109" s="137"/>
      <c r="TDQ109" s="137"/>
      <c r="TDR109" s="137"/>
      <c r="TDS109" s="137"/>
      <c r="TDT109" s="137"/>
      <c r="TDU109" s="137"/>
      <c r="TDV109" s="137"/>
      <c r="TDW109" s="137"/>
      <c r="TDX109" s="137"/>
      <c r="TDY109" s="137"/>
      <c r="TDZ109" s="137"/>
      <c r="TEA109" s="137"/>
      <c r="TEB109" s="137"/>
      <c r="TEC109" s="137"/>
      <c r="TED109" s="137"/>
      <c r="TEE109" s="137"/>
      <c r="TEF109" s="137"/>
      <c r="TEG109" s="137"/>
      <c r="TEH109" s="137"/>
      <c r="TEI109" s="137"/>
      <c r="TEJ109" s="137"/>
      <c r="TEK109" s="137"/>
      <c r="TEL109" s="137"/>
      <c r="TEM109" s="137"/>
      <c r="TEN109" s="137"/>
      <c r="TEO109" s="137"/>
      <c r="TEP109" s="137"/>
      <c r="TEQ109" s="137"/>
      <c r="TER109" s="137"/>
      <c r="TES109" s="137"/>
      <c r="TET109" s="137"/>
      <c r="TEU109" s="137"/>
      <c r="TEV109" s="137"/>
      <c r="TEW109" s="137"/>
      <c r="TEX109" s="137"/>
      <c r="TEY109" s="137"/>
      <c r="TEZ109" s="137"/>
      <c r="TFA109" s="137"/>
      <c r="TFB109" s="137"/>
      <c r="TFC109" s="137"/>
      <c r="TFD109" s="137"/>
      <c r="TFE109" s="137"/>
      <c r="TFF109" s="137"/>
      <c r="TFG109" s="137"/>
      <c r="TFH109" s="137"/>
      <c r="TFI109" s="137"/>
      <c r="TFJ109" s="137"/>
      <c r="TFK109" s="137"/>
      <c r="TFL109" s="137"/>
      <c r="TFM109" s="137"/>
      <c r="TFN109" s="137"/>
      <c r="TFO109" s="137"/>
      <c r="TFP109" s="137"/>
      <c r="TFQ109" s="137"/>
      <c r="TFR109" s="137"/>
      <c r="TFS109" s="137"/>
      <c r="TFT109" s="137"/>
      <c r="TFU109" s="137"/>
      <c r="TFV109" s="137"/>
      <c r="TFW109" s="137"/>
      <c r="TFX109" s="137"/>
      <c r="TFY109" s="137"/>
      <c r="TFZ109" s="137"/>
      <c r="TGA109" s="137"/>
      <c r="TGB109" s="137"/>
      <c r="TGC109" s="137"/>
      <c r="TGD109" s="137"/>
      <c r="TGE109" s="137"/>
      <c r="TGF109" s="137"/>
      <c r="TGG109" s="137"/>
      <c r="TGH109" s="137"/>
      <c r="TGI109" s="137"/>
      <c r="TGJ109" s="137"/>
      <c r="TGK109" s="137"/>
      <c r="TGL109" s="137"/>
      <c r="TGM109" s="137"/>
      <c r="TGN109" s="137"/>
      <c r="TGO109" s="137"/>
      <c r="TGP109" s="137"/>
      <c r="TGQ109" s="137"/>
      <c r="TGR109" s="137"/>
      <c r="TGS109" s="137"/>
      <c r="TGT109" s="137"/>
      <c r="TGU109" s="137"/>
      <c r="TGV109" s="137"/>
      <c r="TGW109" s="137"/>
      <c r="TGX109" s="137"/>
      <c r="TGY109" s="137"/>
      <c r="TGZ109" s="137"/>
      <c r="THA109" s="137"/>
      <c r="THB109" s="137"/>
      <c r="THC109" s="137"/>
      <c r="THD109" s="137"/>
      <c r="THE109" s="137"/>
      <c r="THF109" s="137"/>
      <c r="THG109" s="137"/>
      <c r="THH109" s="137"/>
      <c r="THI109" s="137"/>
      <c r="THJ109" s="137"/>
      <c r="THK109" s="137"/>
      <c r="THL109" s="137"/>
      <c r="THM109" s="137"/>
      <c r="THN109" s="137"/>
      <c r="THO109" s="137"/>
      <c r="THP109" s="137"/>
      <c r="THQ109" s="137"/>
      <c r="THR109" s="137"/>
      <c r="THS109" s="137"/>
      <c r="THT109" s="137"/>
      <c r="THU109" s="137"/>
      <c r="THV109" s="137"/>
      <c r="THW109" s="137"/>
      <c r="THX109" s="137"/>
      <c r="THY109" s="137"/>
      <c r="THZ109" s="137"/>
      <c r="TIA109" s="137"/>
      <c r="TIB109" s="137"/>
      <c r="TIC109" s="137"/>
      <c r="TID109" s="137"/>
      <c r="TIE109" s="137"/>
      <c r="TIF109" s="137"/>
      <c r="TIG109" s="137"/>
      <c r="TIH109" s="137"/>
      <c r="TII109" s="137"/>
      <c r="TIJ109" s="137"/>
      <c r="TIK109" s="137"/>
      <c r="TIL109" s="137"/>
      <c r="TIM109" s="137"/>
      <c r="TIN109" s="137"/>
      <c r="TIO109" s="137"/>
      <c r="TIP109" s="137"/>
      <c r="TIQ109" s="137"/>
      <c r="TIR109" s="137"/>
      <c r="TIS109" s="137"/>
      <c r="TIT109" s="137"/>
      <c r="TIU109" s="137"/>
      <c r="TIV109" s="137"/>
      <c r="TIW109" s="137"/>
      <c r="TIX109" s="137"/>
      <c r="TIY109" s="137"/>
      <c r="TIZ109" s="137"/>
      <c r="TJA109" s="137"/>
      <c r="TJB109" s="137"/>
      <c r="TJC109" s="137"/>
      <c r="TJD109" s="137"/>
      <c r="TJE109" s="137"/>
      <c r="TJF109" s="137"/>
      <c r="TJG109" s="137"/>
      <c r="TJH109" s="137"/>
      <c r="TJI109" s="137"/>
      <c r="TJJ109" s="137"/>
      <c r="TJK109" s="137"/>
      <c r="TJL109" s="137"/>
      <c r="TJM109" s="137"/>
      <c r="TJN109" s="137"/>
      <c r="TJO109" s="137"/>
      <c r="TJP109" s="137"/>
      <c r="TJQ109" s="137"/>
      <c r="TJR109" s="137"/>
      <c r="TJS109" s="137"/>
      <c r="TJT109" s="137"/>
      <c r="TJU109" s="137"/>
      <c r="TJV109" s="137"/>
      <c r="TJW109" s="137"/>
      <c r="TJX109" s="137"/>
      <c r="TJY109" s="137"/>
      <c r="TJZ109" s="137"/>
      <c r="TKA109" s="137"/>
      <c r="TKB109" s="137"/>
      <c r="TKC109" s="137"/>
      <c r="TKD109" s="137"/>
      <c r="TKE109" s="137"/>
      <c r="TKF109" s="137"/>
      <c r="TKG109" s="137"/>
      <c r="TKH109" s="137"/>
      <c r="TKI109" s="137"/>
      <c r="TKJ109" s="137"/>
      <c r="TKK109" s="137"/>
      <c r="TKL109" s="137"/>
      <c r="TKM109" s="137"/>
      <c r="TKN109" s="137"/>
      <c r="TKO109" s="137"/>
      <c r="TKP109" s="137"/>
      <c r="TKQ109" s="137"/>
      <c r="TKR109" s="137"/>
      <c r="TKS109" s="137"/>
      <c r="TKT109" s="137"/>
      <c r="TKU109" s="137"/>
      <c r="TKV109" s="137"/>
      <c r="TKW109" s="137"/>
      <c r="TKX109" s="137"/>
      <c r="TKY109" s="137"/>
      <c r="TKZ109" s="137"/>
      <c r="TLA109" s="137"/>
      <c r="TLB109" s="137"/>
      <c r="TLC109" s="137"/>
      <c r="TLD109" s="137"/>
      <c r="TLE109" s="137"/>
      <c r="TLF109" s="137"/>
      <c r="TLG109" s="137"/>
      <c r="TLH109" s="137"/>
      <c r="TLI109" s="137"/>
      <c r="TLJ109" s="137"/>
      <c r="TLK109" s="137"/>
      <c r="TLL109" s="137"/>
      <c r="TLM109" s="137"/>
      <c r="TLN109" s="137"/>
      <c r="TLO109" s="137"/>
      <c r="TLP109" s="137"/>
      <c r="TLQ109" s="137"/>
      <c r="TLR109" s="137"/>
      <c r="TLS109" s="137"/>
      <c r="TLT109" s="137"/>
      <c r="TLU109" s="137"/>
      <c r="TLV109" s="137"/>
      <c r="TLW109" s="137"/>
      <c r="TLX109" s="137"/>
      <c r="TLY109" s="137"/>
      <c r="TLZ109" s="137"/>
      <c r="TMA109" s="137"/>
      <c r="TMB109" s="137"/>
      <c r="TMC109" s="137"/>
      <c r="TMD109" s="137"/>
      <c r="TME109" s="137"/>
      <c r="TMF109" s="137"/>
      <c r="TMG109" s="137"/>
      <c r="TMH109" s="137"/>
      <c r="TMI109" s="137"/>
      <c r="TMJ109" s="137"/>
      <c r="TMK109" s="137"/>
      <c r="TML109" s="137"/>
      <c r="TMM109" s="137"/>
      <c r="TMN109" s="137"/>
      <c r="TMO109" s="137"/>
      <c r="TMP109" s="137"/>
      <c r="TMQ109" s="137"/>
      <c r="TMR109" s="137"/>
      <c r="TMS109" s="137"/>
      <c r="TMT109" s="137"/>
      <c r="TMU109" s="137"/>
      <c r="TMV109" s="137"/>
      <c r="TMW109" s="137"/>
      <c r="TMX109" s="137"/>
      <c r="TMY109" s="137"/>
      <c r="TMZ109" s="137"/>
      <c r="TNA109" s="137"/>
      <c r="TNB109" s="137"/>
      <c r="TNC109" s="137"/>
      <c r="TND109" s="137"/>
      <c r="TNE109" s="137"/>
      <c r="TNF109" s="137"/>
      <c r="TNG109" s="137"/>
      <c r="TNH109" s="137"/>
      <c r="TNI109" s="137"/>
      <c r="TNJ109" s="137"/>
      <c r="TNK109" s="137"/>
      <c r="TNL109" s="137"/>
      <c r="TNM109" s="137"/>
      <c r="TNN109" s="137"/>
      <c r="TNO109" s="137"/>
      <c r="TNP109" s="137"/>
      <c r="TNQ109" s="137"/>
      <c r="TNR109" s="137"/>
      <c r="TNS109" s="137"/>
      <c r="TNT109" s="137"/>
      <c r="TNU109" s="137"/>
      <c r="TNV109" s="137"/>
      <c r="TNW109" s="137"/>
      <c r="TNX109" s="137"/>
      <c r="TNY109" s="137"/>
      <c r="TNZ109" s="137"/>
      <c r="TOA109" s="137"/>
      <c r="TOB109" s="137"/>
      <c r="TOC109" s="137"/>
      <c r="TOD109" s="137"/>
      <c r="TOE109" s="137"/>
      <c r="TOF109" s="137"/>
      <c r="TOG109" s="137"/>
      <c r="TOH109" s="137"/>
      <c r="TOI109" s="137"/>
      <c r="TOJ109" s="137"/>
      <c r="TOK109" s="137"/>
      <c r="TOL109" s="137"/>
      <c r="TOM109" s="137"/>
      <c r="TON109" s="137"/>
      <c r="TOO109" s="137"/>
      <c r="TOP109" s="137"/>
      <c r="TOQ109" s="137"/>
      <c r="TOR109" s="137"/>
      <c r="TOS109" s="137"/>
      <c r="TOT109" s="137"/>
      <c r="TOU109" s="137"/>
      <c r="TOV109" s="137"/>
      <c r="TOW109" s="137"/>
      <c r="TOX109" s="137"/>
      <c r="TOY109" s="137"/>
      <c r="TOZ109" s="137"/>
      <c r="TPA109" s="137"/>
      <c r="TPB109" s="137"/>
      <c r="TPC109" s="137"/>
      <c r="TPD109" s="137"/>
      <c r="TPE109" s="137"/>
      <c r="TPF109" s="137"/>
      <c r="TPG109" s="137"/>
      <c r="TPH109" s="137"/>
      <c r="TPI109" s="137"/>
      <c r="TPJ109" s="137"/>
      <c r="TPK109" s="137"/>
      <c r="TPL109" s="137"/>
      <c r="TPM109" s="137"/>
      <c r="TPN109" s="137"/>
      <c r="TPO109" s="137"/>
      <c r="TPP109" s="137"/>
      <c r="TPQ109" s="137"/>
      <c r="TPR109" s="137"/>
      <c r="TPS109" s="137"/>
      <c r="TPT109" s="137"/>
      <c r="TPU109" s="137"/>
      <c r="TPV109" s="137"/>
      <c r="TPW109" s="137"/>
      <c r="TPX109" s="137"/>
      <c r="TPY109" s="137"/>
      <c r="TPZ109" s="137"/>
      <c r="TQA109" s="137"/>
      <c r="TQB109" s="137"/>
      <c r="TQC109" s="137"/>
      <c r="TQD109" s="137"/>
      <c r="TQE109" s="137"/>
      <c r="TQF109" s="137"/>
      <c r="TQG109" s="137"/>
      <c r="TQH109" s="137"/>
      <c r="TQI109" s="137"/>
      <c r="TQJ109" s="137"/>
      <c r="TQK109" s="137"/>
      <c r="TQL109" s="137"/>
      <c r="TQM109" s="137"/>
      <c r="TQN109" s="137"/>
      <c r="TQO109" s="137"/>
      <c r="TQP109" s="137"/>
      <c r="TQQ109" s="137"/>
      <c r="TQR109" s="137"/>
      <c r="TQS109" s="137"/>
      <c r="TQT109" s="137"/>
      <c r="TQU109" s="137"/>
      <c r="TQV109" s="137"/>
      <c r="TQW109" s="137"/>
      <c r="TQX109" s="137"/>
      <c r="TQY109" s="137"/>
      <c r="TQZ109" s="137"/>
      <c r="TRA109" s="137"/>
      <c r="TRB109" s="137"/>
      <c r="TRC109" s="137"/>
      <c r="TRD109" s="137"/>
      <c r="TRE109" s="137"/>
      <c r="TRF109" s="137"/>
      <c r="TRG109" s="137"/>
      <c r="TRH109" s="137"/>
      <c r="TRI109" s="137"/>
      <c r="TRJ109" s="137"/>
      <c r="TRK109" s="137"/>
      <c r="TRL109" s="137"/>
      <c r="TRM109" s="137"/>
      <c r="TRN109" s="137"/>
      <c r="TRO109" s="137"/>
      <c r="TRP109" s="137"/>
      <c r="TRQ109" s="137"/>
      <c r="TRR109" s="137"/>
      <c r="TRS109" s="137"/>
      <c r="TRT109" s="137"/>
      <c r="TRU109" s="137"/>
      <c r="TRV109" s="137"/>
      <c r="TRW109" s="137"/>
      <c r="TRX109" s="137"/>
      <c r="TRY109" s="137"/>
      <c r="TRZ109" s="137"/>
      <c r="TSA109" s="137"/>
      <c r="TSB109" s="137"/>
      <c r="TSC109" s="137"/>
      <c r="TSD109" s="137"/>
      <c r="TSE109" s="137"/>
      <c r="TSF109" s="137"/>
      <c r="TSG109" s="137"/>
      <c r="TSH109" s="137"/>
      <c r="TSI109" s="137"/>
      <c r="TSJ109" s="137"/>
      <c r="TSK109" s="137"/>
      <c r="TSL109" s="137"/>
      <c r="TSM109" s="137"/>
      <c r="TSN109" s="137"/>
      <c r="TSO109" s="137"/>
      <c r="TSP109" s="137"/>
      <c r="TSQ109" s="137"/>
      <c r="TSR109" s="137"/>
      <c r="TSS109" s="137"/>
      <c r="TST109" s="137"/>
      <c r="TSU109" s="137"/>
      <c r="TSV109" s="137"/>
      <c r="TSW109" s="137"/>
      <c r="TSX109" s="137"/>
      <c r="TSY109" s="137"/>
      <c r="TSZ109" s="137"/>
      <c r="TTA109" s="137"/>
      <c r="TTB109" s="137"/>
      <c r="TTC109" s="137"/>
      <c r="TTD109" s="137"/>
      <c r="TTE109" s="137"/>
      <c r="TTF109" s="137"/>
      <c r="TTG109" s="137"/>
      <c r="TTH109" s="137"/>
      <c r="TTI109" s="137"/>
      <c r="TTJ109" s="137"/>
      <c r="TTK109" s="137"/>
      <c r="TTL109" s="137"/>
      <c r="TTM109" s="137"/>
      <c r="TTN109" s="137"/>
      <c r="TTO109" s="137"/>
      <c r="TTP109" s="137"/>
      <c r="TTQ109" s="137"/>
      <c r="TTR109" s="137"/>
      <c r="TTS109" s="137"/>
      <c r="TTT109" s="137"/>
      <c r="TTU109" s="137"/>
      <c r="TTV109" s="137"/>
      <c r="TTW109" s="137"/>
      <c r="TTX109" s="137"/>
      <c r="TTY109" s="137"/>
      <c r="TTZ109" s="137"/>
      <c r="TUA109" s="137"/>
      <c r="TUB109" s="137"/>
      <c r="TUC109" s="137"/>
      <c r="TUD109" s="137"/>
      <c r="TUE109" s="137"/>
      <c r="TUF109" s="137"/>
      <c r="TUG109" s="137"/>
      <c r="TUH109" s="137"/>
      <c r="TUI109" s="137"/>
      <c r="TUJ109" s="137"/>
      <c r="TUK109" s="137"/>
      <c r="TUL109" s="137"/>
      <c r="TUM109" s="137"/>
      <c r="TUN109" s="137"/>
      <c r="TUO109" s="137"/>
      <c r="TUP109" s="137"/>
      <c r="TUQ109" s="137"/>
      <c r="TUR109" s="137"/>
      <c r="TUS109" s="137"/>
      <c r="TUT109" s="137"/>
      <c r="TUU109" s="137"/>
      <c r="TUV109" s="137"/>
      <c r="TUW109" s="137"/>
      <c r="TUX109" s="137"/>
      <c r="TUY109" s="137"/>
      <c r="TUZ109" s="137"/>
      <c r="TVA109" s="137"/>
      <c r="TVB109" s="137"/>
      <c r="TVC109" s="137"/>
      <c r="TVD109" s="137"/>
      <c r="TVE109" s="137"/>
      <c r="TVF109" s="137"/>
      <c r="TVG109" s="137"/>
      <c r="TVH109" s="137"/>
      <c r="TVI109" s="137"/>
      <c r="TVJ109" s="137"/>
      <c r="TVK109" s="137"/>
      <c r="TVL109" s="137"/>
      <c r="TVM109" s="137"/>
      <c r="TVN109" s="137"/>
      <c r="TVO109" s="137"/>
      <c r="TVP109" s="137"/>
      <c r="TVQ109" s="137"/>
      <c r="TVR109" s="137"/>
      <c r="TVS109" s="137"/>
      <c r="TVT109" s="137"/>
      <c r="TVU109" s="137"/>
      <c r="TVV109" s="137"/>
      <c r="TVW109" s="137"/>
      <c r="TVX109" s="137"/>
      <c r="TVY109" s="137"/>
      <c r="TVZ109" s="137"/>
      <c r="TWA109" s="137"/>
      <c r="TWB109" s="137"/>
      <c r="TWC109" s="137"/>
      <c r="TWD109" s="137"/>
      <c r="TWE109" s="137"/>
      <c r="TWF109" s="137"/>
      <c r="TWG109" s="137"/>
      <c r="TWH109" s="137"/>
      <c r="TWI109" s="137"/>
      <c r="TWJ109" s="137"/>
      <c r="TWK109" s="137"/>
      <c r="TWL109" s="137"/>
      <c r="TWM109" s="137"/>
      <c r="TWN109" s="137"/>
      <c r="TWO109" s="137"/>
      <c r="TWP109" s="137"/>
      <c r="TWQ109" s="137"/>
      <c r="TWR109" s="137"/>
      <c r="TWS109" s="137"/>
      <c r="TWT109" s="137"/>
      <c r="TWU109" s="137"/>
      <c r="TWV109" s="137"/>
      <c r="TWW109" s="137"/>
      <c r="TWX109" s="137"/>
      <c r="TWY109" s="137"/>
      <c r="TWZ109" s="137"/>
      <c r="TXA109" s="137"/>
      <c r="TXB109" s="137"/>
      <c r="TXC109" s="137"/>
      <c r="TXD109" s="137"/>
      <c r="TXE109" s="137"/>
      <c r="TXF109" s="137"/>
      <c r="TXG109" s="137"/>
      <c r="TXH109" s="137"/>
      <c r="TXI109" s="137"/>
      <c r="TXJ109" s="137"/>
      <c r="TXK109" s="137"/>
      <c r="TXL109" s="137"/>
      <c r="TXM109" s="137"/>
      <c r="TXN109" s="137"/>
      <c r="TXO109" s="137"/>
      <c r="TXP109" s="137"/>
      <c r="TXQ109" s="137"/>
      <c r="TXR109" s="137"/>
      <c r="TXS109" s="137"/>
      <c r="TXT109" s="137"/>
      <c r="TXU109" s="137"/>
      <c r="TXV109" s="137"/>
      <c r="TXW109" s="137"/>
      <c r="TXX109" s="137"/>
      <c r="TXY109" s="137"/>
      <c r="TXZ109" s="137"/>
      <c r="TYA109" s="137"/>
      <c r="TYB109" s="137"/>
      <c r="TYC109" s="137"/>
      <c r="TYD109" s="137"/>
      <c r="TYE109" s="137"/>
      <c r="TYF109" s="137"/>
      <c r="TYG109" s="137"/>
      <c r="TYH109" s="137"/>
      <c r="TYI109" s="137"/>
      <c r="TYJ109" s="137"/>
      <c r="TYK109" s="137"/>
      <c r="TYL109" s="137"/>
      <c r="TYM109" s="137"/>
      <c r="TYN109" s="137"/>
      <c r="TYO109" s="137"/>
      <c r="TYP109" s="137"/>
      <c r="TYQ109" s="137"/>
      <c r="TYR109" s="137"/>
      <c r="TYS109" s="137"/>
      <c r="TYT109" s="137"/>
      <c r="TYU109" s="137"/>
      <c r="TYV109" s="137"/>
      <c r="TYW109" s="137"/>
      <c r="TYX109" s="137"/>
      <c r="TYY109" s="137"/>
      <c r="TYZ109" s="137"/>
      <c r="TZA109" s="137"/>
      <c r="TZB109" s="137"/>
      <c r="TZC109" s="137"/>
      <c r="TZD109" s="137"/>
      <c r="TZE109" s="137"/>
      <c r="TZF109" s="137"/>
      <c r="TZG109" s="137"/>
      <c r="TZH109" s="137"/>
      <c r="TZI109" s="137"/>
      <c r="TZJ109" s="137"/>
      <c r="TZK109" s="137"/>
      <c r="TZL109" s="137"/>
      <c r="TZM109" s="137"/>
      <c r="TZN109" s="137"/>
      <c r="TZO109" s="137"/>
      <c r="TZP109" s="137"/>
      <c r="TZQ109" s="137"/>
      <c r="TZR109" s="137"/>
      <c r="TZS109" s="137"/>
      <c r="TZT109" s="137"/>
      <c r="TZU109" s="137"/>
      <c r="TZV109" s="137"/>
      <c r="TZW109" s="137"/>
      <c r="TZX109" s="137"/>
      <c r="TZY109" s="137"/>
      <c r="TZZ109" s="137"/>
      <c r="UAA109" s="137"/>
      <c r="UAB109" s="137"/>
      <c r="UAC109" s="137"/>
      <c r="UAD109" s="137"/>
      <c r="UAE109" s="137"/>
      <c r="UAF109" s="137"/>
      <c r="UAG109" s="137"/>
      <c r="UAH109" s="137"/>
      <c r="UAI109" s="137"/>
      <c r="UAJ109" s="137"/>
      <c r="UAK109" s="137"/>
      <c r="UAL109" s="137"/>
      <c r="UAM109" s="137"/>
      <c r="UAN109" s="137"/>
      <c r="UAO109" s="137"/>
      <c r="UAP109" s="137"/>
      <c r="UAQ109" s="137"/>
      <c r="UAR109" s="137"/>
      <c r="UAS109" s="137"/>
      <c r="UAT109" s="137"/>
      <c r="UAU109" s="137"/>
      <c r="UAV109" s="137"/>
      <c r="UAW109" s="137"/>
      <c r="UAX109" s="137"/>
      <c r="UAY109" s="137"/>
      <c r="UAZ109" s="137"/>
      <c r="UBA109" s="137"/>
      <c r="UBB109" s="137"/>
      <c r="UBC109" s="137"/>
      <c r="UBD109" s="137"/>
      <c r="UBE109" s="137"/>
      <c r="UBF109" s="137"/>
      <c r="UBG109" s="137"/>
      <c r="UBH109" s="137"/>
      <c r="UBI109" s="137"/>
      <c r="UBJ109" s="137"/>
      <c r="UBK109" s="137"/>
      <c r="UBL109" s="137"/>
      <c r="UBM109" s="137"/>
      <c r="UBN109" s="137"/>
      <c r="UBO109" s="137"/>
      <c r="UBP109" s="137"/>
      <c r="UBQ109" s="137"/>
      <c r="UBR109" s="137"/>
      <c r="UBS109" s="137"/>
      <c r="UBT109" s="137"/>
      <c r="UBU109" s="137"/>
      <c r="UBV109" s="137"/>
      <c r="UBW109" s="137"/>
      <c r="UBX109" s="137"/>
      <c r="UBY109" s="137"/>
      <c r="UBZ109" s="137"/>
      <c r="UCA109" s="137"/>
      <c r="UCB109" s="137"/>
      <c r="UCC109" s="137"/>
      <c r="UCD109" s="137"/>
      <c r="UCE109" s="137"/>
      <c r="UCF109" s="137"/>
      <c r="UCG109" s="137"/>
      <c r="UCH109" s="137"/>
      <c r="UCI109" s="137"/>
      <c r="UCJ109" s="137"/>
      <c r="UCK109" s="137"/>
      <c r="UCL109" s="137"/>
      <c r="UCM109" s="137"/>
      <c r="UCN109" s="137"/>
      <c r="UCO109" s="137"/>
      <c r="UCP109" s="137"/>
      <c r="UCQ109" s="137"/>
      <c r="UCR109" s="137"/>
      <c r="UCS109" s="137"/>
      <c r="UCT109" s="137"/>
      <c r="UCU109" s="137"/>
      <c r="UCV109" s="137"/>
      <c r="UCW109" s="137"/>
      <c r="UCX109" s="137"/>
      <c r="UCY109" s="137"/>
      <c r="UCZ109" s="137"/>
      <c r="UDA109" s="137"/>
      <c r="UDB109" s="137"/>
      <c r="UDC109" s="137"/>
      <c r="UDD109" s="137"/>
      <c r="UDE109" s="137"/>
      <c r="UDF109" s="137"/>
      <c r="UDG109" s="137"/>
      <c r="UDH109" s="137"/>
      <c r="UDI109" s="137"/>
      <c r="UDJ109" s="137"/>
      <c r="UDK109" s="137"/>
      <c r="UDL109" s="137"/>
      <c r="UDM109" s="137"/>
      <c r="UDN109" s="137"/>
      <c r="UDO109" s="137"/>
      <c r="UDP109" s="137"/>
      <c r="UDQ109" s="137"/>
      <c r="UDR109" s="137"/>
      <c r="UDS109" s="137"/>
      <c r="UDT109" s="137"/>
      <c r="UDU109" s="137"/>
      <c r="UDV109" s="137"/>
      <c r="UDW109" s="137"/>
      <c r="UDX109" s="137"/>
      <c r="UDY109" s="137"/>
      <c r="UDZ109" s="137"/>
      <c r="UEA109" s="137"/>
      <c r="UEB109" s="137"/>
      <c r="UEC109" s="137"/>
      <c r="UED109" s="137"/>
      <c r="UEE109" s="137"/>
      <c r="UEF109" s="137"/>
      <c r="UEG109" s="137"/>
      <c r="UEH109" s="137"/>
      <c r="UEI109" s="137"/>
      <c r="UEJ109" s="137"/>
      <c r="UEK109" s="137"/>
      <c r="UEL109" s="137"/>
      <c r="UEM109" s="137"/>
      <c r="UEN109" s="137"/>
      <c r="UEO109" s="137"/>
      <c r="UEP109" s="137"/>
      <c r="UEQ109" s="137"/>
      <c r="UER109" s="137"/>
      <c r="UES109" s="137"/>
      <c r="UET109" s="137"/>
      <c r="UEU109" s="137"/>
      <c r="UEV109" s="137"/>
      <c r="UEW109" s="137"/>
      <c r="UEX109" s="137"/>
      <c r="UEY109" s="137"/>
      <c r="UEZ109" s="137"/>
      <c r="UFA109" s="137"/>
      <c r="UFB109" s="137"/>
      <c r="UFC109" s="137"/>
      <c r="UFD109" s="137"/>
      <c r="UFE109" s="137"/>
      <c r="UFF109" s="137"/>
      <c r="UFG109" s="137"/>
      <c r="UFH109" s="137"/>
      <c r="UFI109" s="137"/>
      <c r="UFJ109" s="137"/>
      <c r="UFK109" s="137"/>
      <c r="UFL109" s="137"/>
      <c r="UFM109" s="137"/>
      <c r="UFN109" s="137"/>
      <c r="UFO109" s="137"/>
      <c r="UFP109" s="137"/>
      <c r="UFQ109" s="137"/>
      <c r="UFR109" s="137"/>
      <c r="UFS109" s="137"/>
      <c r="UFT109" s="137"/>
      <c r="UFU109" s="137"/>
      <c r="UFV109" s="137"/>
      <c r="UFW109" s="137"/>
      <c r="UFX109" s="137"/>
      <c r="UFY109" s="137"/>
      <c r="UFZ109" s="137"/>
      <c r="UGA109" s="137"/>
      <c r="UGB109" s="137"/>
      <c r="UGC109" s="137"/>
      <c r="UGD109" s="137"/>
      <c r="UGE109" s="137"/>
      <c r="UGF109" s="137"/>
      <c r="UGG109" s="137"/>
      <c r="UGH109" s="137"/>
      <c r="UGI109" s="137"/>
      <c r="UGJ109" s="137"/>
      <c r="UGK109" s="137"/>
      <c r="UGL109" s="137"/>
      <c r="UGM109" s="137"/>
      <c r="UGN109" s="137"/>
      <c r="UGO109" s="137"/>
      <c r="UGP109" s="137"/>
      <c r="UGQ109" s="137"/>
      <c r="UGR109" s="137"/>
      <c r="UGS109" s="137"/>
      <c r="UGT109" s="137"/>
      <c r="UGU109" s="137"/>
      <c r="UGV109" s="137"/>
      <c r="UGW109" s="137"/>
      <c r="UGX109" s="137"/>
      <c r="UGY109" s="137"/>
      <c r="UGZ109" s="137"/>
      <c r="UHA109" s="137"/>
      <c r="UHB109" s="137"/>
      <c r="UHC109" s="137"/>
      <c r="UHD109" s="137"/>
      <c r="UHE109" s="137"/>
      <c r="UHF109" s="137"/>
      <c r="UHG109" s="137"/>
      <c r="UHH109" s="137"/>
      <c r="UHI109" s="137"/>
      <c r="UHJ109" s="137"/>
      <c r="UHK109" s="137"/>
      <c r="UHL109" s="137"/>
      <c r="UHM109" s="137"/>
      <c r="UHN109" s="137"/>
      <c r="UHO109" s="137"/>
      <c r="UHP109" s="137"/>
      <c r="UHQ109" s="137"/>
      <c r="UHR109" s="137"/>
      <c r="UHS109" s="137"/>
      <c r="UHT109" s="137"/>
      <c r="UHU109" s="137"/>
      <c r="UHV109" s="137"/>
      <c r="UHW109" s="137"/>
      <c r="UHX109" s="137"/>
      <c r="UHY109" s="137"/>
      <c r="UHZ109" s="137"/>
      <c r="UIA109" s="137"/>
      <c r="UIB109" s="137"/>
      <c r="UIC109" s="137"/>
      <c r="UID109" s="137"/>
      <c r="UIE109" s="137"/>
      <c r="UIF109" s="137"/>
      <c r="UIG109" s="137"/>
      <c r="UIH109" s="137"/>
      <c r="UII109" s="137"/>
      <c r="UIJ109" s="137"/>
      <c r="UIK109" s="137"/>
      <c r="UIL109" s="137"/>
      <c r="UIM109" s="137"/>
      <c r="UIN109" s="137"/>
      <c r="UIO109" s="137"/>
      <c r="UIP109" s="137"/>
      <c r="UIQ109" s="137"/>
      <c r="UIR109" s="137"/>
      <c r="UIS109" s="137"/>
      <c r="UIT109" s="137"/>
      <c r="UIU109" s="137"/>
      <c r="UIV109" s="137"/>
      <c r="UIW109" s="137"/>
      <c r="UIX109" s="137"/>
      <c r="UIY109" s="137"/>
      <c r="UIZ109" s="137"/>
      <c r="UJA109" s="137"/>
      <c r="UJB109" s="137"/>
      <c r="UJC109" s="137"/>
      <c r="UJD109" s="137"/>
      <c r="UJE109" s="137"/>
      <c r="UJF109" s="137"/>
      <c r="UJG109" s="137"/>
      <c r="UJH109" s="137"/>
      <c r="UJI109" s="137"/>
      <c r="UJJ109" s="137"/>
      <c r="UJK109" s="137"/>
      <c r="UJL109" s="137"/>
      <c r="UJM109" s="137"/>
      <c r="UJN109" s="137"/>
      <c r="UJO109" s="137"/>
      <c r="UJP109" s="137"/>
      <c r="UJQ109" s="137"/>
      <c r="UJR109" s="137"/>
      <c r="UJS109" s="137"/>
      <c r="UJT109" s="137"/>
      <c r="UJU109" s="137"/>
      <c r="UJV109" s="137"/>
      <c r="UJW109" s="137"/>
      <c r="UJX109" s="137"/>
      <c r="UJY109" s="137"/>
      <c r="UJZ109" s="137"/>
      <c r="UKA109" s="137"/>
      <c r="UKB109" s="137"/>
      <c r="UKC109" s="137"/>
      <c r="UKD109" s="137"/>
      <c r="UKE109" s="137"/>
      <c r="UKF109" s="137"/>
      <c r="UKG109" s="137"/>
      <c r="UKH109" s="137"/>
      <c r="UKI109" s="137"/>
      <c r="UKJ109" s="137"/>
      <c r="UKK109" s="137"/>
      <c r="UKL109" s="137"/>
      <c r="UKM109" s="137"/>
      <c r="UKN109" s="137"/>
      <c r="UKO109" s="137"/>
      <c r="UKP109" s="137"/>
      <c r="UKQ109" s="137"/>
      <c r="UKR109" s="137"/>
      <c r="UKS109" s="137"/>
      <c r="UKT109" s="137"/>
      <c r="UKU109" s="137"/>
      <c r="UKV109" s="137"/>
      <c r="UKW109" s="137"/>
      <c r="UKX109" s="137"/>
      <c r="UKY109" s="137"/>
      <c r="UKZ109" s="137"/>
      <c r="ULA109" s="137"/>
      <c r="ULB109" s="137"/>
      <c r="ULC109" s="137"/>
      <c r="ULD109" s="137"/>
      <c r="ULE109" s="137"/>
      <c r="ULF109" s="137"/>
      <c r="ULG109" s="137"/>
      <c r="ULH109" s="137"/>
      <c r="ULI109" s="137"/>
      <c r="ULJ109" s="137"/>
      <c r="ULK109" s="137"/>
      <c r="ULL109" s="137"/>
      <c r="ULM109" s="137"/>
      <c r="ULN109" s="137"/>
      <c r="ULO109" s="137"/>
      <c r="ULP109" s="137"/>
      <c r="ULQ109" s="137"/>
      <c r="ULR109" s="137"/>
      <c r="ULS109" s="137"/>
      <c r="ULT109" s="137"/>
      <c r="ULU109" s="137"/>
      <c r="ULV109" s="137"/>
      <c r="ULW109" s="137"/>
      <c r="ULX109" s="137"/>
      <c r="ULY109" s="137"/>
      <c r="ULZ109" s="137"/>
      <c r="UMA109" s="137"/>
      <c r="UMB109" s="137"/>
      <c r="UMC109" s="137"/>
      <c r="UMD109" s="137"/>
      <c r="UME109" s="137"/>
      <c r="UMF109" s="137"/>
      <c r="UMG109" s="137"/>
      <c r="UMH109" s="137"/>
      <c r="UMI109" s="137"/>
      <c r="UMJ109" s="137"/>
      <c r="UMK109" s="137"/>
      <c r="UML109" s="137"/>
      <c r="UMM109" s="137"/>
      <c r="UMN109" s="137"/>
      <c r="UMO109" s="137"/>
      <c r="UMP109" s="137"/>
      <c r="UMQ109" s="137"/>
      <c r="UMR109" s="137"/>
      <c r="UMS109" s="137"/>
      <c r="UMT109" s="137"/>
      <c r="UMU109" s="137"/>
      <c r="UMV109" s="137"/>
      <c r="UMW109" s="137"/>
      <c r="UMX109" s="137"/>
      <c r="UMY109" s="137"/>
      <c r="UMZ109" s="137"/>
      <c r="UNA109" s="137"/>
      <c r="UNB109" s="137"/>
      <c r="UNC109" s="137"/>
      <c r="UND109" s="137"/>
      <c r="UNE109" s="137"/>
      <c r="UNF109" s="137"/>
      <c r="UNG109" s="137"/>
      <c r="UNH109" s="137"/>
      <c r="UNI109" s="137"/>
      <c r="UNJ109" s="137"/>
      <c r="UNK109" s="137"/>
      <c r="UNL109" s="137"/>
      <c r="UNM109" s="137"/>
      <c r="UNN109" s="137"/>
      <c r="UNO109" s="137"/>
      <c r="UNP109" s="137"/>
      <c r="UNQ109" s="137"/>
      <c r="UNR109" s="137"/>
      <c r="UNS109" s="137"/>
      <c r="UNT109" s="137"/>
      <c r="UNU109" s="137"/>
      <c r="UNV109" s="137"/>
      <c r="UNW109" s="137"/>
      <c r="UNX109" s="137"/>
      <c r="UNY109" s="137"/>
      <c r="UNZ109" s="137"/>
      <c r="UOA109" s="137"/>
      <c r="UOB109" s="137"/>
      <c r="UOC109" s="137"/>
      <c r="UOD109" s="137"/>
      <c r="UOE109" s="137"/>
      <c r="UOF109" s="137"/>
      <c r="UOG109" s="137"/>
      <c r="UOH109" s="137"/>
      <c r="UOI109" s="137"/>
      <c r="UOJ109" s="137"/>
      <c r="UOK109" s="137"/>
      <c r="UOL109" s="137"/>
      <c r="UOM109" s="137"/>
      <c r="UON109" s="137"/>
      <c r="UOO109" s="137"/>
      <c r="UOP109" s="137"/>
      <c r="UOQ109" s="137"/>
      <c r="UOR109" s="137"/>
      <c r="UOS109" s="137"/>
      <c r="UOT109" s="137"/>
      <c r="UOU109" s="137"/>
      <c r="UOV109" s="137"/>
      <c r="UOW109" s="137"/>
      <c r="UOX109" s="137"/>
      <c r="UOY109" s="137"/>
      <c r="UOZ109" s="137"/>
      <c r="UPA109" s="137"/>
      <c r="UPB109" s="137"/>
      <c r="UPC109" s="137"/>
      <c r="UPD109" s="137"/>
      <c r="UPE109" s="137"/>
      <c r="UPF109" s="137"/>
      <c r="UPG109" s="137"/>
      <c r="UPH109" s="137"/>
      <c r="UPI109" s="137"/>
      <c r="UPJ109" s="137"/>
      <c r="UPK109" s="137"/>
      <c r="UPL109" s="137"/>
      <c r="UPM109" s="137"/>
      <c r="UPN109" s="137"/>
      <c r="UPO109" s="137"/>
      <c r="UPP109" s="137"/>
      <c r="UPQ109" s="137"/>
      <c r="UPR109" s="137"/>
      <c r="UPS109" s="137"/>
      <c r="UPT109" s="137"/>
      <c r="UPU109" s="137"/>
      <c r="UPV109" s="137"/>
      <c r="UPW109" s="137"/>
      <c r="UPX109" s="137"/>
      <c r="UPY109" s="137"/>
      <c r="UPZ109" s="137"/>
      <c r="UQA109" s="137"/>
      <c r="UQB109" s="137"/>
      <c r="UQC109" s="137"/>
      <c r="UQD109" s="137"/>
      <c r="UQE109" s="137"/>
      <c r="UQF109" s="137"/>
      <c r="UQG109" s="137"/>
      <c r="UQH109" s="137"/>
      <c r="UQI109" s="137"/>
      <c r="UQJ109" s="137"/>
      <c r="UQK109" s="137"/>
      <c r="UQL109" s="137"/>
      <c r="UQM109" s="137"/>
      <c r="UQN109" s="137"/>
      <c r="UQO109" s="137"/>
      <c r="UQP109" s="137"/>
      <c r="UQQ109" s="137"/>
      <c r="UQR109" s="137"/>
      <c r="UQS109" s="137"/>
      <c r="UQT109" s="137"/>
      <c r="UQU109" s="137"/>
      <c r="UQV109" s="137"/>
      <c r="UQW109" s="137"/>
      <c r="UQX109" s="137"/>
      <c r="UQY109" s="137"/>
      <c r="UQZ109" s="137"/>
      <c r="URA109" s="137"/>
      <c r="URB109" s="137"/>
      <c r="URC109" s="137"/>
      <c r="URD109" s="137"/>
      <c r="URE109" s="137"/>
      <c r="URF109" s="137"/>
      <c r="URG109" s="137"/>
      <c r="URH109" s="137"/>
      <c r="URI109" s="137"/>
      <c r="URJ109" s="137"/>
      <c r="URK109" s="137"/>
      <c r="URL109" s="137"/>
      <c r="URM109" s="137"/>
      <c r="URN109" s="137"/>
      <c r="URO109" s="137"/>
      <c r="URP109" s="137"/>
      <c r="URQ109" s="137"/>
      <c r="URR109" s="137"/>
      <c r="URS109" s="137"/>
      <c r="URT109" s="137"/>
      <c r="URU109" s="137"/>
      <c r="URV109" s="137"/>
      <c r="URW109" s="137"/>
      <c r="URX109" s="137"/>
      <c r="URY109" s="137"/>
      <c r="URZ109" s="137"/>
      <c r="USA109" s="137"/>
      <c r="USB109" s="137"/>
      <c r="USC109" s="137"/>
      <c r="USD109" s="137"/>
      <c r="USE109" s="137"/>
      <c r="USF109" s="137"/>
      <c r="USG109" s="137"/>
      <c r="USH109" s="137"/>
      <c r="USI109" s="137"/>
      <c r="USJ109" s="137"/>
      <c r="USK109" s="137"/>
      <c r="USL109" s="137"/>
      <c r="USM109" s="137"/>
      <c r="USN109" s="137"/>
      <c r="USO109" s="137"/>
      <c r="USP109" s="137"/>
      <c r="USQ109" s="137"/>
      <c r="USR109" s="137"/>
      <c r="USS109" s="137"/>
      <c r="UST109" s="137"/>
      <c r="USU109" s="137"/>
      <c r="USV109" s="137"/>
      <c r="USW109" s="137"/>
      <c r="USX109" s="137"/>
      <c r="USY109" s="137"/>
      <c r="USZ109" s="137"/>
      <c r="UTA109" s="137"/>
      <c r="UTB109" s="137"/>
      <c r="UTC109" s="137"/>
      <c r="UTD109" s="137"/>
      <c r="UTE109" s="137"/>
      <c r="UTF109" s="137"/>
      <c r="UTG109" s="137"/>
      <c r="UTH109" s="137"/>
      <c r="UTI109" s="137"/>
      <c r="UTJ109" s="137"/>
      <c r="UTK109" s="137"/>
      <c r="UTL109" s="137"/>
      <c r="UTM109" s="137"/>
      <c r="UTN109" s="137"/>
      <c r="UTO109" s="137"/>
      <c r="UTP109" s="137"/>
      <c r="UTQ109" s="137"/>
      <c r="UTR109" s="137"/>
      <c r="UTS109" s="137"/>
      <c r="UTT109" s="137"/>
      <c r="UTU109" s="137"/>
      <c r="UTV109" s="137"/>
      <c r="UTW109" s="137"/>
      <c r="UTX109" s="137"/>
      <c r="UTY109" s="137"/>
      <c r="UTZ109" s="137"/>
      <c r="UUA109" s="137"/>
      <c r="UUB109" s="137"/>
      <c r="UUC109" s="137"/>
      <c r="UUD109" s="137"/>
      <c r="UUE109" s="137"/>
      <c r="UUF109" s="137"/>
      <c r="UUG109" s="137"/>
      <c r="UUH109" s="137"/>
      <c r="UUI109" s="137"/>
      <c r="UUJ109" s="137"/>
      <c r="UUK109" s="137"/>
      <c r="UUL109" s="137"/>
      <c r="UUM109" s="137"/>
      <c r="UUN109" s="137"/>
      <c r="UUO109" s="137"/>
      <c r="UUP109" s="137"/>
      <c r="UUQ109" s="137"/>
      <c r="UUR109" s="137"/>
      <c r="UUS109" s="137"/>
      <c r="UUT109" s="137"/>
      <c r="UUU109" s="137"/>
      <c r="UUV109" s="137"/>
      <c r="UUW109" s="137"/>
      <c r="UUX109" s="137"/>
      <c r="UUY109" s="137"/>
      <c r="UUZ109" s="137"/>
      <c r="UVA109" s="137"/>
      <c r="UVB109" s="137"/>
      <c r="UVC109" s="137"/>
      <c r="UVD109" s="137"/>
      <c r="UVE109" s="137"/>
      <c r="UVF109" s="137"/>
      <c r="UVG109" s="137"/>
      <c r="UVH109" s="137"/>
      <c r="UVI109" s="137"/>
      <c r="UVJ109" s="137"/>
      <c r="UVK109" s="137"/>
      <c r="UVL109" s="137"/>
      <c r="UVM109" s="137"/>
      <c r="UVN109" s="137"/>
      <c r="UVO109" s="137"/>
      <c r="UVP109" s="137"/>
      <c r="UVQ109" s="137"/>
      <c r="UVR109" s="137"/>
      <c r="UVS109" s="137"/>
      <c r="UVT109" s="137"/>
      <c r="UVU109" s="137"/>
      <c r="UVV109" s="137"/>
      <c r="UVW109" s="137"/>
      <c r="UVX109" s="137"/>
      <c r="UVY109" s="137"/>
      <c r="UVZ109" s="137"/>
      <c r="UWA109" s="137"/>
      <c r="UWB109" s="137"/>
      <c r="UWC109" s="137"/>
      <c r="UWD109" s="137"/>
      <c r="UWE109" s="137"/>
      <c r="UWF109" s="137"/>
      <c r="UWG109" s="137"/>
      <c r="UWH109" s="137"/>
      <c r="UWI109" s="137"/>
      <c r="UWJ109" s="137"/>
      <c r="UWK109" s="137"/>
      <c r="UWL109" s="137"/>
      <c r="UWM109" s="137"/>
      <c r="UWN109" s="137"/>
      <c r="UWO109" s="137"/>
      <c r="UWP109" s="137"/>
      <c r="UWQ109" s="137"/>
      <c r="UWR109" s="137"/>
      <c r="UWS109" s="137"/>
      <c r="UWT109" s="137"/>
      <c r="UWU109" s="137"/>
      <c r="UWV109" s="137"/>
      <c r="UWW109" s="137"/>
      <c r="UWX109" s="137"/>
      <c r="UWY109" s="137"/>
      <c r="UWZ109" s="137"/>
      <c r="UXA109" s="137"/>
      <c r="UXB109" s="137"/>
      <c r="UXC109" s="137"/>
      <c r="UXD109" s="137"/>
      <c r="UXE109" s="137"/>
      <c r="UXF109" s="137"/>
      <c r="UXG109" s="137"/>
      <c r="UXH109" s="137"/>
      <c r="UXI109" s="137"/>
      <c r="UXJ109" s="137"/>
      <c r="UXK109" s="137"/>
      <c r="UXL109" s="137"/>
      <c r="UXM109" s="137"/>
      <c r="UXN109" s="137"/>
      <c r="UXO109" s="137"/>
      <c r="UXP109" s="137"/>
      <c r="UXQ109" s="137"/>
      <c r="UXR109" s="137"/>
      <c r="UXS109" s="137"/>
      <c r="UXT109" s="137"/>
      <c r="UXU109" s="137"/>
      <c r="UXV109" s="137"/>
      <c r="UXW109" s="137"/>
      <c r="UXX109" s="137"/>
      <c r="UXY109" s="137"/>
      <c r="UXZ109" s="137"/>
      <c r="UYA109" s="137"/>
      <c r="UYB109" s="137"/>
      <c r="UYC109" s="137"/>
      <c r="UYD109" s="137"/>
      <c r="UYE109" s="137"/>
      <c r="UYF109" s="137"/>
      <c r="UYG109" s="137"/>
      <c r="UYH109" s="137"/>
      <c r="UYI109" s="137"/>
      <c r="UYJ109" s="137"/>
      <c r="UYK109" s="137"/>
      <c r="UYL109" s="137"/>
      <c r="UYM109" s="137"/>
      <c r="UYN109" s="137"/>
      <c r="UYO109" s="137"/>
      <c r="UYP109" s="137"/>
      <c r="UYQ109" s="137"/>
      <c r="UYR109" s="137"/>
      <c r="UYS109" s="137"/>
      <c r="UYT109" s="137"/>
      <c r="UYU109" s="137"/>
      <c r="UYV109" s="137"/>
      <c r="UYW109" s="137"/>
      <c r="UYX109" s="137"/>
      <c r="UYY109" s="137"/>
      <c r="UYZ109" s="137"/>
      <c r="UZA109" s="137"/>
      <c r="UZB109" s="137"/>
      <c r="UZC109" s="137"/>
      <c r="UZD109" s="137"/>
      <c r="UZE109" s="137"/>
      <c r="UZF109" s="137"/>
      <c r="UZG109" s="137"/>
      <c r="UZH109" s="137"/>
      <c r="UZI109" s="137"/>
      <c r="UZJ109" s="137"/>
      <c r="UZK109" s="137"/>
      <c r="UZL109" s="137"/>
      <c r="UZM109" s="137"/>
      <c r="UZN109" s="137"/>
      <c r="UZO109" s="137"/>
      <c r="UZP109" s="137"/>
      <c r="UZQ109" s="137"/>
      <c r="UZR109" s="137"/>
      <c r="UZS109" s="137"/>
      <c r="UZT109" s="137"/>
      <c r="UZU109" s="137"/>
      <c r="UZV109" s="137"/>
      <c r="UZW109" s="137"/>
      <c r="UZX109" s="137"/>
      <c r="UZY109" s="137"/>
      <c r="UZZ109" s="137"/>
      <c r="VAA109" s="137"/>
      <c r="VAB109" s="137"/>
      <c r="VAC109" s="137"/>
      <c r="VAD109" s="137"/>
      <c r="VAE109" s="137"/>
      <c r="VAF109" s="137"/>
      <c r="VAG109" s="137"/>
      <c r="VAH109" s="137"/>
      <c r="VAI109" s="137"/>
      <c r="VAJ109" s="137"/>
      <c r="VAK109" s="137"/>
      <c r="VAL109" s="137"/>
      <c r="VAM109" s="137"/>
      <c r="VAN109" s="137"/>
      <c r="VAO109" s="137"/>
      <c r="VAP109" s="137"/>
      <c r="VAQ109" s="137"/>
      <c r="VAR109" s="137"/>
      <c r="VAS109" s="137"/>
      <c r="VAT109" s="137"/>
      <c r="VAU109" s="137"/>
      <c r="VAV109" s="137"/>
      <c r="VAW109" s="137"/>
      <c r="VAX109" s="137"/>
      <c r="VAY109" s="137"/>
      <c r="VAZ109" s="137"/>
      <c r="VBA109" s="137"/>
      <c r="VBB109" s="137"/>
      <c r="VBC109" s="137"/>
      <c r="VBD109" s="137"/>
      <c r="VBE109" s="137"/>
      <c r="VBF109" s="137"/>
      <c r="VBG109" s="137"/>
      <c r="VBH109" s="137"/>
      <c r="VBI109" s="137"/>
      <c r="VBJ109" s="137"/>
      <c r="VBK109" s="137"/>
      <c r="VBL109" s="137"/>
      <c r="VBM109" s="137"/>
      <c r="VBN109" s="137"/>
      <c r="VBO109" s="137"/>
      <c r="VBP109" s="137"/>
      <c r="VBQ109" s="137"/>
      <c r="VBR109" s="137"/>
      <c r="VBS109" s="137"/>
      <c r="VBT109" s="137"/>
      <c r="VBU109" s="137"/>
      <c r="VBV109" s="137"/>
      <c r="VBW109" s="137"/>
      <c r="VBX109" s="137"/>
      <c r="VBY109" s="137"/>
      <c r="VBZ109" s="137"/>
      <c r="VCA109" s="137"/>
      <c r="VCB109" s="137"/>
      <c r="VCC109" s="137"/>
      <c r="VCD109" s="137"/>
      <c r="VCE109" s="137"/>
      <c r="VCF109" s="137"/>
      <c r="VCG109" s="137"/>
      <c r="VCH109" s="137"/>
      <c r="VCI109" s="137"/>
      <c r="VCJ109" s="137"/>
      <c r="VCK109" s="137"/>
      <c r="VCL109" s="137"/>
      <c r="VCM109" s="137"/>
      <c r="VCN109" s="137"/>
      <c r="VCO109" s="137"/>
      <c r="VCP109" s="137"/>
      <c r="VCQ109" s="137"/>
      <c r="VCR109" s="137"/>
      <c r="VCS109" s="137"/>
      <c r="VCT109" s="137"/>
      <c r="VCU109" s="137"/>
      <c r="VCV109" s="137"/>
      <c r="VCW109" s="137"/>
      <c r="VCX109" s="137"/>
      <c r="VCY109" s="137"/>
      <c r="VCZ109" s="137"/>
      <c r="VDA109" s="137"/>
      <c r="VDB109" s="137"/>
      <c r="VDC109" s="137"/>
      <c r="VDD109" s="137"/>
      <c r="VDE109" s="137"/>
      <c r="VDF109" s="137"/>
      <c r="VDG109" s="137"/>
      <c r="VDH109" s="137"/>
      <c r="VDI109" s="137"/>
      <c r="VDJ109" s="137"/>
      <c r="VDK109" s="137"/>
      <c r="VDL109" s="137"/>
      <c r="VDM109" s="137"/>
      <c r="VDN109" s="137"/>
      <c r="VDO109" s="137"/>
      <c r="VDP109" s="137"/>
      <c r="VDQ109" s="137"/>
      <c r="VDR109" s="137"/>
      <c r="VDS109" s="137"/>
      <c r="VDT109" s="137"/>
      <c r="VDU109" s="137"/>
      <c r="VDV109" s="137"/>
      <c r="VDW109" s="137"/>
      <c r="VDX109" s="137"/>
      <c r="VDY109" s="137"/>
      <c r="VDZ109" s="137"/>
      <c r="VEA109" s="137"/>
      <c r="VEB109" s="137"/>
      <c r="VEC109" s="137"/>
      <c r="VED109" s="137"/>
      <c r="VEE109" s="137"/>
      <c r="VEF109" s="137"/>
      <c r="VEG109" s="137"/>
      <c r="VEH109" s="137"/>
      <c r="VEI109" s="137"/>
      <c r="VEJ109" s="137"/>
      <c r="VEK109" s="137"/>
      <c r="VEL109" s="137"/>
      <c r="VEM109" s="137"/>
      <c r="VEN109" s="137"/>
      <c r="VEO109" s="137"/>
      <c r="VEP109" s="137"/>
      <c r="VEQ109" s="137"/>
      <c r="VER109" s="137"/>
      <c r="VES109" s="137"/>
      <c r="VET109" s="137"/>
      <c r="VEU109" s="137"/>
      <c r="VEV109" s="137"/>
      <c r="VEW109" s="137"/>
      <c r="VEX109" s="137"/>
      <c r="VEY109" s="137"/>
      <c r="VEZ109" s="137"/>
      <c r="VFA109" s="137"/>
      <c r="VFB109" s="137"/>
      <c r="VFC109" s="137"/>
      <c r="VFD109" s="137"/>
      <c r="VFE109" s="137"/>
      <c r="VFF109" s="137"/>
      <c r="VFG109" s="137"/>
      <c r="VFH109" s="137"/>
      <c r="VFI109" s="137"/>
      <c r="VFJ109" s="137"/>
      <c r="VFK109" s="137"/>
      <c r="VFL109" s="137"/>
      <c r="VFM109" s="137"/>
      <c r="VFN109" s="137"/>
      <c r="VFO109" s="137"/>
      <c r="VFP109" s="137"/>
      <c r="VFQ109" s="137"/>
      <c r="VFR109" s="137"/>
      <c r="VFS109" s="137"/>
      <c r="VFT109" s="137"/>
      <c r="VFU109" s="137"/>
      <c r="VFV109" s="137"/>
      <c r="VFW109" s="137"/>
      <c r="VFX109" s="137"/>
      <c r="VFY109" s="137"/>
      <c r="VFZ109" s="137"/>
      <c r="VGA109" s="137"/>
      <c r="VGB109" s="137"/>
      <c r="VGC109" s="137"/>
      <c r="VGD109" s="137"/>
      <c r="VGE109" s="137"/>
      <c r="VGF109" s="137"/>
      <c r="VGG109" s="137"/>
      <c r="VGH109" s="137"/>
      <c r="VGI109" s="137"/>
      <c r="VGJ109" s="137"/>
      <c r="VGK109" s="137"/>
      <c r="VGL109" s="137"/>
      <c r="VGM109" s="137"/>
      <c r="VGN109" s="137"/>
      <c r="VGO109" s="137"/>
      <c r="VGP109" s="137"/>
      <c r="VGQ109" s="137"/>
      <c r="VGR109" s="137"/>
      <c r="VGS109" s="137"/>
      <c r="VGT109" s="137"/>
      <c r="VGU109" s="137"/>
      <c r="VGV109" s="137"/>
      <c r="VGW109" s="137"/>
      <c r="VGX109" s="137"/>
      <c r="VGY109" s="137"/>
      <c r="VGZ109" s="137"/>
      <c r="VHA109" s="137"/>
      <c r="VHB109" s="137"/>
      <c r="VHC109" s="137"/>
      <c r="VHD109" s="137"/>
      <c r="VHE109" s="137"/>
      <c r="VHF109" s="137"/>
      <c r="VHG109" s="137"/>
      <c r="VHH109" s="137"/>
      <c r="VHI109" s="137"/>
      <c r="VHJ109" s="137"/>
      <c r="VHK109" s="137"/>
      <c r="VHL109" s="137"/>
      <c r="VHM109" s="137"/>
      <c r="VHN109" s="137"/>
      <c r="VHO109" s="137"/>
      <c r="VHP109" s="137"/>
      <c r="VHQ109" s="137"/>
      <c r="VHR109" s="137"/>
      <c r="VHS109" s="137"/>
      <c r="VHT109" s="137"/>
      <c r="VHU109" s="137"/>
      <c r="VHV109" s="137"/>
      <c r="VHW109" s="137"/>
      <c r="VHX109" s="137"/>
      <c r="VHY109" s="137"/>
      <c r="VHZ109" s="137"/>
      <c r="VIA109" s="137"/>
      <c r="VIB109" s="137"/>
      <c r="VIC109" s="137"/>
      <c r="VID109" s="137"/>
      <c r="VIE109" s="137"/>
      <c r="VIF109" s="137"/>
      <c r="VIG109" s="137"/>
      <c r="VIH109" s="137"/>
      <c r="VII109" s="137"/>
      <c r="VIJ109" s="137"/>
      <c r="VIK109" s="137"/>
      <c r="VIL109" s="137"/>
      <c r="VIM109" s="137"/>
      <c r="VIN109" s="137"/>
      <c r="VIO109" s="137"/>
      <c r="VIP109" s="137"/>
      <c r="VIQ109" s="137"/>
      <c r="VIR109" s="137"/>
      <c r="VIS109" s="137"/>
      <c r="VIT109" s="137"/>
      <c r="VIU109" s="137"/>
      <c r="VIV109" s="137"/>
      <c r="VIW109" s="137"/>
      <c r="VIX109" s="137"/>
      <c r="VIY109" s="137"/>
      <c r="VIZ109" s="137"/>
      <c r="VJA109" s="137"/>
      <c r="VJB109" s="137"/>
      <c r="VJC109" s="137"/>
      <c r="VJD109" s="137"/>
      <c r="VJE109" s="137"/>
      <c r="VJF109" s="137"/>
      <c r="VJG109" s="137"/>
      <c r="VJH109" s="137"/>
      <c r="VJI109" s="137"/>
      <c r="VJJ109" s="137"/>
      <c r="VJK109" s="137"/>
      <c r="VJL109" s="137"/>
      <c r="VJM109" s="137"/>
      <c r="VJN109" s="137"/>
      <c r="VJO109" s="137"/>
      <c r="VJP109" s="137"/>
      <c r="VJQ109" s="137"/>
      <c r="VJR109" s="137"/>
      <c r="VJS109" s="137"/>
      <c r="VJT109" s="137"/>
      <c r="VJU109" s="137"/>
      <c r="VJV109" s="137"/>
      <c r="VJW109" s="137"/>
      <c r="VJX109" s="137"/>
      <c r="VJY109" s="137"/>
      <c r="VJZ109" s="137"/>
      <c r="VKA109" s="137"/>
      <c r="VKB109" s="137"/>
      <c r="VKC109" s="137"/>
      <c r="VKD109" s="137"/>
      <c r="VKE109" s="137"/>
      <c r="VKF109" s="137"/>
      <c r="VKG109" s="137"/>
      <c r="VKH109" s="137"/>
      <c r="VKI109" s="137"/>
      <c r="VKJ109" s="137"/>
      <c r="VKK109" s="137"/>
      <c r="VKL109" s="137"/>
      <c r="VKM109" s="137"/>
      <c r="VKN109" s="137"/>
      <c r="VKO109" s="137"/>
      <c r="VKP109" s="137"/>
      <c r="VKQ109" s="137"/>
      <c r="VKR109" s="137"/>
      <c r="VKS109" s="137"/>
      <c r="VKT109" s="137"/>
      <c r="VKU109" s="137"/>
      <c r="VKV109" s="137"/>
      <c r="VKW109" s="137"/>
      <c r="VKX109" s="137"/>
      <c r="VKY109" s="137"/>
      <c r="VKZ109" s="137"/>
      <c r="VLA109" s="137"/>
      <c r="VLB109" s="137"/>
      <c r="VLC109" s="137"/>
      <c r="VLD109" s="137"/>
      <c r="VLE109" s="137"/>
      <c r="VLF109" s="137"/>
      <c r="VLG109" s="137"/>
      <c r="VLH109" s="137"/>
      <c r="VLI109" s="137"/>
      <c r="VLJ109" s="137"/>
      <c r="VLK109" s="137"/>
      <c r="VLL109" s="137"/>
      <c r="VLM109" s="137"/>
      <c r="VLN109" s="137"/>
      <c r="VLO109" s="137"/>
      <c r="VLP109" s="137"/>
      <c r="VLQ109" s="137"/>
      <c r="VLR109" s="137"/>
      <c r="VLS109" s="137"/>
      <c r="VLT109" s="137"/>
      <c r="VLU109" s="137"/>
      <c r="VLV109" s="137"/>
      <c r="VLW109" s="137"/>
      <c r="VLX109" s="137"/>
      <c r="VLY109" s="137"/>
      <c r="VLZ109" s="137"/>
      <c r="VMA109" s="137"/>
      <c r="VMB109" s="137"/>
      <c r="VMC109" s="137"/>
      <c r="VMD109" s="137"/>
      <c r="VME109" s="137"/>
      <c r="VMF109" s="137"/>
      <c r="VMG109" s="137"/>
      <c r="VMH109" s="137"/>
      <c r="VMI109" s="137"/>
      <c r="VMJ109" s="137"/>
      <c r="VMK109" s="137"/>
      <c r="VML109" s="137"/>
      <c r="VMM109" s="137"/>
      <c r="VMN109" s="137"/>
      <c r="VMO109" s="137"/>
      <c r="VMP109" s="137"/>
      <c r="VMQ109" s="137"/>
      <c r="VMR109" s="137"/>
      <c r="VMS109" s="137"/>
      <c r="VMT109" s="137"/>
      <c r="VMU109" s="137"/>
      <c r="VMV109" s="137"/>
      <c r="VMW109" s="137"/>
      <c r="VMX109" s="137"/>
      <c r="VMY109" s="137"/>
      <c r="VMZ109" s="137"/>
      <c r="VNA109" s="137"/>
      <c r="VNB109" s="137"/>
      <c r="VNC109" s="137"/>
      <c r="VND109" s="137"/>
      <c r="VNE109" s="137"/>
      <c r="VNF109" s="137"/>
      <c r="VNG109" s="137"/>
      <c r="VNH109" s="137"/>
      <c r="VNI109" s="137"/>
      <c r="VNJ109" s="137"/>
      <c r="VNK109" s="137"/>
      <c r="VNL109" s="137"/>
      <c r="VNM109" s="137"/>
      <c r="VNN109" s="137"/>
      <c r="VNO109" s="137"/>
      <c r="VNP109" s="137"/>
      <c r="VNQ109" s="137"/>
      <c r="VNR109" s="137"/>
      <c r="VNS109" s="137"/>
      <c r="VNT109" s="137"/>
      <c r="VNU109" s="137"/>
      <c r="VNV109" s="137"/>
      <c r="VNW109" s="137"/>
      <c r="VNX109" s="137"/>
      <c r="VNY109" s="137"/>
      <c r="VNZ109" s="137"/>
      <c r="VOA109" s="137"/>
      <c r="VOB109" s="137"/>
      <c r="VOC109" s="137"/>
      <c r="VOD109" s="137"/>
      <c r="VOE109" s="137"/>
      <c r="VOF109" s="137"/>
      <c r="VOG109" s="137"/>
      <c r="VOH109" s="137"/>
      <c r="VOI109" s="137"/>
      <c r="VOJ109" s="137"/>
      <c r="VOK109" s="137"/>
      <c r="VOL109" s="137"/>
      <c r="VOM109" s="137"/>
      <c r="VON109" s="137"/>
      <c r="VOO109" s="137"/>
      <c r="VOP109" s="137"/>
      <c r="VOQ109" s="137"/>
      <c r="VOR109" s="137"/>
      <c r="VOS109" s="137"/>
      <c r="VOT109" s="137"/>
      <c r="VOU109" s="137"/>
      <c r="VOV109" s="137"/>
      <c r="VOW109" s="137"/>
      <c r="VOX109" s="137"/>
      <c r="VOY109" s="137"/>
      <c r="VOZ109" s="137"/>
      <c r="VPA109" s="137"/>
      <c r="VPB109" s="137"/>
      <c r="VPC109" s="137"/>
      <c r="VPD109" s="137"/>
      <c r="VPE109" s="137"/>
      <c r="VPF109" s="137"/>
      <c r="VPG109" s="137"/>
      <c r="VPH109" s="137"/>
      <c r="VPI109" s="137"/>
      <c r="VPJ109" s="137"/>
      <c r="VPK109" s="137"/>
      <c r="VPL109" s="137"/>
      <c r="VPM109" s="137"/>
      <c r="VPN109" s="137"/>
      <c r="VPO109" s="137"/>
      <c r="VPP109" s="137"/>
      <c r="VPQ109" s="137"/>
      <c r="VPR109" s="137"/>
      <c r="VPS109" s="137"/>
      <c r="VPT109" s="137"/>
      <c r="VPU109" s="137"/>
      <c r="VPV109" s="137"/>
      <c r="VPW109" s="137"/>
      <c r="VPX109" s="137"/>
      <c r="VPY109" s="137"/>
      <c r="VPZ109" s="137"/>
      <c r="VQA109" s="137"/>
      <c r="VQB109" s="137"/>
      <c r="VQC109" s="137"/>
      <c r="VQD109" s="137"/>
      <c r="VQE109" s="137"/>
      <c r="VQF109" s="137"/>
      <c r="VQG109" s="137"/>
      <c r="VQH109" s="137"/>
      <c r="VQI109" s="137"/>
      <c r="VQJ109" s="137"/>
      <c r="VQK109" s="137"/>
      <c r="VQL109" s="137"/>
      <c r="VQM109" s="137"/>
      <c r="VQN109" s="137"/>
      <c r="VQO109" s="137"/>
      <c r="VQP109" s="137"/>
      <c r="VQQ109" s="137"/>
      <c r="VQR109" s="137"/>
      <c r="VQS109" s="137"/>
      <c r="VQT109" s="137"/>
      <c r="VQU109" s="137"/>
      <c r="VQV109" s="137"/>
      <c r="VQW109" s="137"/>
      <c r="VQX109" s="137"/>
      <c r="VQY109" s="137"/>
      <c r="VQZ109" s="137"/>
      <c r="VRA109" s="137"/>
      <c r="VRB109" s="137"/>
      <c r="VRC109" s="137"/>
      <c r="VRD109" s="137"/>
      <c r="VRE109" s="137"/>
      <c r="VRF109" s="137"/>
      <c r="VRG109" s="137"/>
      <c r="VRH109" s="137"/>
      <c r="VRI109" s="137"/>
      <c r="VRJ109" s="137"/>
      <c r="VRK109" s="137"/>
      <c r="VRL109" s="137"/>
      <c r="VRM109" s="137"/>
      <c r="VRN109" s="137"/>
      <c r="VRO109" s="137"/>
      <c r="VRP109" s="137"/>
      <c r="VRQ109" s="137"/>
      <c r="VRR109" s="137"/>
      <c r="VRS109" s="137"/>
      <c r="VRT109" s="137"/>
      <c r="VRU109" s="137"/>
      <c r="VRV109" s="137"/>
      <c r="VRW109" s="137"/>
      <c r="VRX109" s="137"/>
      <c r="VRY109" s="137"/>
      <c r="VRZ109" s="137"/>
      <c r="VSA109" s="137"/>
      <c r="VSB109" s="137"/>
      <c r="VSC109" s="137"/>
      <c r="VSD109" s="137"/>
      <c r="VSE109" s="137"/>
      <c r="VSF109" s="137"/>
      <c r="VSG109" s="137"/>
      <c r="VSH109" s="137"/>
      <c r="VSI109" s="137"/>
      <c r="VSJ109" s="137"/>
      <c r="VSK109" s="137"/>
      <c r="VSL109" s="137"/>
      <c r="VSM109" s="137"/>
      <c r="VSN109" s="137"/>
      <c r="VSO109" s="137"/>
      <c r="VSP109" s="137"/>
      <c r="VSQ109" s="137"/>
      <c r="VSR109" s="137"/>
      <c r="VSS109" s="137"/>
      <c r="VST109" s="137"/>
      <c r="VSU109" s="137"/>
      <c r="VSV109" s="137"/>
      <c r="VSW109" s="137"/>
      <c r="VSX109" s="137"/>
      <c r="VSY109" s="137"/>
      <c r="VSZ109" s="137"/>
      <c r="VTA109" s="137"/>
      <c r="VTB109" s="137"/>
      <c r="VTC109" s="137"/>
      <c r="VTD109" s="137"/>
      <c r="VTE109" s="137"/>
      <c r="VTF109" s="137"/>
      <c r="VTG109" s="137"/>
      <c r="VTH109" s="137"/>
      <c r="VTI109" s="137"/>
      <c r="VTJ109" s="137"/>
      <c r="VTK109" s="137"/>
      <c r="VTL109" s="137"/>
      <c r="VTM109" s="137"/>
      <c r="VTN109" s="137"/>
      <c r="VTO109" s="137"/>
      <c r="VTP109" s="137"/>
      <c r="VTQ109" s="137"/>
      <c r="VTR109" s="137"/>
      <c r="VTS109" s="137"/>
      <c r="VTT109" s="137"/>
      <c r="VTU109" s="137"/>
      <c r="VTV109" s="137"/>
      <c r="VTW109" s="137"/>
      <c r="VTX109" s="137"/>
      <c r="VTY109" s="137"/>
      <c r="VTZ109" s="137"/>
      <c r="VUA109" s="137"/>
      <c r="VUB109" s="137"/>
      <c r="VUC109" s="137"/>
      <c r="VUD109" s="137"/>
      <c r="VUE109" s="137"/>
      <c r="VUF109" s="137"/>
      <c r="VUG109" s="137"/>
      <c r="VUH109" s="137"/>
      <c r="VUI109" s="137"/>
      <c r="VUJ109" s="137"/>
      <c r="VUK109" s="137"/>
      <c r="VUL109" s="137"/>
      <c r="VUM109" s="137"/>
      <c r="VUN109" s="137"/>
      <c r="VUO109" s="137"/>
      <c r="VUP109" s="137"/>
      <c r="VUQ109" s="137"/>
      <c r="VUR109" s="137"/>
      <c r="VUS109" s="137"/>
      <c r="VUT109" s="137"/>
      <c r="VUU109" s="137"/>
      <c r="VUV109" s="137"/>
      <c r="VUW109" s="137"/>
      <c r="VUX109" s="137"/>
      <c r="VUY109" s="137"/>
      <c r="VUZ109" s="137"/>
      <c r="VVA109" s="137"/>
      <c r="VVB109" s="137"/>
      <c r="VVC109" s="137"/>
      <c r="VVD109" s="137"/>
      <c r="VVE109" s="137"/>
      <c r="VVF109" s="137"/>
      <c r="VVG109" s="137"/>
      <c r="VVH109" s="137"/>
      <c r="VVI109" s="137"/>
      <c r="VVJ109" s="137"/>
      <c r="VVK109" s="137"/>
      <c r="VVL109" s="137"/>
      <c r="VVM109" s="137"/>
      <c r="VVN109" s="137"/>
      <c r="VVO109" s="137"/>
      <c r="VVP109" s="137"/>
      <c r="VVQ109" s="137"/>
      <c r="VVR109" s="137"/>
      <c r="VVS109" s="137"/>
      <c r="VVT109" s="137"/>
      <c r="VVU109" s="137"/>
      <c r="VVV109" s="137"/>
      <c r="VVW109" s="137"/>
      <c r="VVX109" s="137"/>
      <c r="VVY109" s="137"/>
      <c r="VVZ109" s="137"/>
      <c r="VWA109" s="137"/>
      <c r="VWB109" s="137"/>
      <c r="VWC109" s="137"/>
      <c r="VWD109" s="137"/>
      <c r="VWE109" s="137"/>
      <c r="VWF109" s="137"/>
      <c r="VWG109" s="137"/>
      <c r="VWH109" s="137"/>
      <c r="VWI109" s="137"/>
      <c r="VWJ109" s="137"/>
      <c r="VWK109" s="137"/>
      <c r="VWL109" s="137"/>
      <c r="VWM109" s="137"/>
      <c r="VWN109" s="137"/>
      <c r="VWO109" s="137"/>
      <c r="VWP109" s="137"/>
      <c r="VWQ109" s="137"/>
      <c r="VWR109" s="137"/>
      <c r="VWS109" s="137"/>
      <c r="VWT109" s="137"/>
      <c r="VWU109" s="137"/>
      <c r="VWV109" s="137"/>
      <c r="VWW109" s="137"/>
      <c r="VWX109" s="137"/>
      <c r="VWY109" s="137"/>
      <c r="VWZ109" s="137"/>
      <c r="VXA109" s="137"/>
      <c r="VXB109" s="137"/>
      <c r="VXC109" s="137"/>
      <c r="VXD109" s="137"/>
      <c r="VXE109" s="137"/>
      <c r="VXF109" s="137"/>
      <c r="VXG109" s="137"/>
      <c r="VXH109" s="137"/>
      <c r="VXI109" s="137"/>
      <c r="VXJ109" s="137"/>
      <c r="VXK109" s="137"/>
      <c r="VXL109" s="137"/>
      <c r="VXM109" s="137"/>
      <c r="VXN109" s="137"/>
      <c r="VXO109" s="137"/>
      <c r="VXP109" s="137"/>
      <c r="VXQ109" s="137"/>
      <c r="VXR109" s="137"/>
      <c r="VXS109" s="137"/>
      <c r="VXT109" s="137"/>
      <c r="VXU109" s="137"/>
      <c r="VXV109" s="137"/>
      <c r="VXW109" s="137"/>
      <c r="VXX109" s="137"/>
      <c r="VXY109" s="137"/>
      <c r="VXZ109" s="137"/>
      <c r="VYA109" s="137"/>
      <c r="VYB109" s="137"/>
      <c r="VYC109" s="137"/>
      <c r="VYD109" s="137"/>
      <c r="VYE109" s="137"/>
      <c r="VYF109" s="137"/>
      <c r="VYG109" s="137"/>
      <c r="VYH109" s="137"/>
      <c r="VYI109" s="137"/>
      <c r="VYJ109" s="137"/>
      <c r="VYK109" s="137"/>
      <c r="VYL109" s="137"/>
      <c r="VYM109" s="137"/>
      <c r="VYN109" s="137"/>
      <c r="VYO109" s="137"/>
      <c r="VYP109" s="137"/>
      <c r="VYQ109" s="137"/>
      <c r="VYR109" s="137"/>
      <c r="VYS109" s="137"/>
      <c r="VYT109" s="137"/>
      <c r="VYU109" s="137"/>
      <c r="VYV109" s="137"/>
      <c r="VYW109" s="137"/>
      <c r="VYX109" s="137"/>
      <c r="VYY109" s="137"/>
      <c r="VYZ109" s="137"/>
      <c r="VZA109" s="137"/>
      <c r="VZB109" s="137"/>
      <c r="VZC109" s="137"/>
      <c r="VZD109" s="137"/>
      <c r="VZE109" s="137"/>
      <c r="VZF109" s="137"/>
      <c r="VZG109" s="137"/>
      <c r="VZH109" s="137"/>
      <c r="VZI109" s="137"/>
      <c r="VZJ109" s="137"/>
      <c r="VZK109" s="137"/>
      <c r="VZL109" s="137"/>
      <c r="VZM109" s="137"/>
      <c r="VZN109" s="137"/>
      <c r="VZO109" s="137"/>
      <c r="VZP109" s="137"/>
      <c r="VZQ109" s="137"/>
      <c r="VZR109" s="137"/>
      <c r="VZS109" s="137"/>
      <c r="VZT109" s="137"/>
      <c r="VZU109" s="137"/>
      <c r="VZV109" s="137"/>
      <c r="VZW109" s="137"/>
      <c r="VZX109" s="137"/>
      <c r="VZY109" s="137"/>
      <c r="VZZ109" s="137"/>
      <c r="WAA109" s="137"/>
      <c r="WAB109" s="137"/>
      <c r="WAC109" s="137"/>
      <c r="WAD109" s="137"/>
      <c r="WAE109" s="137"/>
      <c r="WAF109" s="137"/>
      <c r="WAG109" s="137"/>
      <c r="WAH109" s="137"/>
      <c r="WAI109" s="137"/>
      <c r="WAJ109" s="137"/>
      <c r="WAK109" s="137"/>
      <c r="WAL109" s="137"/>
      <c r="WAM109" s="137"/>
      <c r="WAN109" s="137"/>
      <c r="WAO109" s="137"/>
      <c r="WAP109" s="137"/>
      <c r="WAQ109" s="137"/>
      <c r="WAR109" s="137"/>
      <c r="WAS109" s="137"/>
      <c r="WAT109" s="137"/>
      <c r="WAU109" s="137"/>
      <c r="WAV109" s="137"/>
      <c r="WAW109" s="137"/>
      <c r="WAX109" s="137"/>
      <c r="WAY109" s="137"/>
      <c r="WAZ109" s="137"/>
      <c r="WBA109" s="137"/>
      <c r="WBB109" s="137"/>
      <c r="WBC109" s="137"/>
      <c r="WBD109" s="137"/>
      <c r="WBE109" s="137"/>
      <c r="WBF109" s="137"/>
      <c r="WBG109" s="137"/>
      <c r="WBH109" s="137"/>
      <c r="WBI109" s="137"/>
      <c r="WBJ109" s="137"/>
      <c r="WBK109" s="137"/>
      <c r="WBL109" s="137"/>
      <c r="WBM109" s="137"/>
      <c r="WBN109" s="137"/>
      <c r="WBO109" s="137"/>
      <c r="WBP109" s="137"/>
      <c r="WBQ109" s="137"/>
      <c r="WBR109" s="137"/>
      <c r="WBS109" s="137"/>
      <c r="WBT109" s="137"/>
      <c r="WBU109" s="137"/>
      <c r="WBV109" s="137"/>
      <c r="WBW109" s="137"/>
      <c r="WBX109" s="137"/>
      <c r="WBY109" s="137"/>
      <c r="WBZ109" s="137"/>
      <c r="WCA109" s="137"/>
      <c r="WCB109" s="137"/>
      <c r="WCC109" s="137"/>
      <c r="WCD109" s="137"/>
      <c r="WCE109" s="137"/>
      <c r="WCF109" s="137"/>
      <c r="WCG109" s="137"/>
      <c r="WCH109" s="137"/>
      <c r="WCI109" s="137"/>
      <c r="WCJ109" s="137"/>
      <c r="WCK109" s="137"/>
      <c r="WCL109" s="137"/>
      <c r="WCM109" s="137"/>
      <c r="WCN109" s="137"/>
      <c r="WCO109" s="137"/>
      <c r="WCP109" s="137"/>
      <c r="WCQ109" s="137"/>
      <c r="WCR109" s="137"/>
      <c r="WCS109" s="137"/>
      <c r="WCT109" s="137"/>
      <c r="WCU109" s="137"/>
      <c r="WCV109" s="137"/>
      <c r="WCW109" s="137"/>
      <c r="WCX109" s="137"/>
      <c r="WCY109" s="137"/>
      <c r="WCZ109" s="137"/>
      <c r="WDA109" s="137"/>
      <c r="WDB109" s="137"/>
      <c r="WDC109" s="137"/>
      <c r="WDD109" s="137"/>
      <c r="WDE109" s="137"/>
      <c r="WDF109" s="137"/>
      <c r="WDG109" s="137"/>
      <c r="WDH109" s="137"/>
      <c r="WDI109" s="137"/>
      <c r="WDJ109" s="137"/>
      <c r="WDK109" s="137"/>
      <c r="WDL109" s="137"/>
      <c r="WDM109" s="137"/>
      <c r="WDN109" s="137"/>
      <c r="WDO109" s="137"/>
      <c r="WDP109" s="137"/>
      <c r="WDQ109" s="137"/>
      <c r="WDR109" s="137"/>
      <c r="WDS109" s="137"/>
      <c r="WDT109" s="137"/>
      <c r="WDU109" s="137"/>
      <c r="WDV109" s="137"/>
      <c r="WDW109" s="137"/>
      <c r="WDX109" s="137"/>
      <c r="WDY109" s="137"/>
      <c r="WDZ109" s="137"/>
      <c r="WEA109" s="137"/>
      <c r="WEB109" s="137"/>
      <c r="WEC109" s="137"/>
      <c r="WED109" s="137"/>
      <c r="WEE109" s="137"/>
      <c r="WEF109" s="137"/>
      <c r="WEG109" s="137"/>
      <c r="WEH109" s="137"/>
      <c r="WEI109" s="137"/>
      <c r="WEJ109" s="137"/>
      <c r="WEK109" s="137"/>
      <c r="WEL109" s="137"/>
      <c r="WEM109" s="137"/>
      <c r="WEN109" s="137"/>
      <c r="WEO109" s="137"/>
      <c r="WEP109" s="137"/>
      <c r="WEQ109" s="137"/>
      <c r="WER109" s="137"/>
      <c r="WES109" s="137"/>
      <c r="WET109" s="137"/>
      <c r="WEU109" s="137"/>
      <c r="WEV109" s="137"/>
      <c r="WEW109" s="137"/>
      <c r="WEX109" s="137"/>
      <c r="WEY109" s="137"/>
      <c r="WEZ109" s="137"/>
      <c r="WFA109" s="137"/>
      <c r="WFB109" s="137"/>
      <c r="WFC109" s="137"/>
      <c r="WFD109" s="137"/>
      <c r="WFE109" s="137"/>
      <c r="WFF109" s="137"/>
      <c r="WFG109" s="137"/>
      <c r="WFH109" s="137"/>
      <c r="WFI109" s="137"/>
      <c r="WFJ109" s="137"/>
      <c r="WFK109" s="137"/>
      <c r="WFL109" s="137"/>
      <c r="WFM109" s="137"/>
      <c r="WFN109" s="137"/>
      <c r="WFO109" s="137"/>
      <c r="WFP109" s="137"/>
      <c r="WFQ109" s="137"/>
      <c r="WFR109" s="137"/>
      <c r="WFS109" s="137"/>
      <c r="WFT109" s="137"/>
      <c r="WFU109" s="137"/>
      <c r="WFV109" s="137"/>
      <c r="WFW109" s="137"/>
      <c r="WFX109" s="137"/>
      <c r="WFY109" s="137"/>
      <c r="WFZ109" s="137"/>
      <c r="WGA109" s="137"/>
      <c r="WGB109" s="137"/>
      <c r="WGC109" s="137"/>
      <c r="WGD109" s="137"/>
      <c r="WGE109" s="137"/>
      <c r="WGF109" s="137"/>
      <c r="WGG109" s="137"/>
      <c r="WGH109" s="137"/>
      <c r="WGI109" s="137"/>
      <c r="WGJ109" s="137"/>
      <c r="WGK109" s="137"/>
      <c r="WGL109" s="137"/>
      <c r="WGM109" s="137"/>
      <c r="WGN109" s="137"/>
      <c r="WGO109" s="137"/>
      <c r="WGP109" s="137"/>
      <c r="WGQ109" s="137"/>
      <c r="WGR109" s="137"/>
      <c r="WGS109" s="137"/>
      <c r="WGT109" s="137"/>
      <c r="WGU109" s="137"/>
      <c r="WGV109" s="137"/>
      <c r="WGW109" s="137"/>
      <c r="WGX109" s="137"/>
      <c r="WGY109" s="137"/>
      <c r="WGZ109" s="137"/>
      <c r="WHA109" s="137"/>
      <c r="WHB109" s="137"/>
      <c r="WHC109" s="137"/>
      <c r="WHD109" s="137"/>
      <c r="WHE109" s="137"/>
      <c r="WHF109" s="137"/>
      <c r="WHG109" s="137"/>
      <c r="WHH109" s="137"/>
      <c r="WHI109" s="137"/>
      <c r="WHJ109" s="137"/>
      <c r="WHK109" s="137"/>
      <c r="WHL109" s="137"/>
      <c r="WHM109" s="137"/>
      <c r="WHN109" s="137"/>
      <c r="WHO109" s="137"/>
      <c r="WHP109" s="137"/>
      <c r="WHQ109" s="137"/>
      <c r="WHR109" s="137"/>
      <c r="WHS109" s="137"/>
      <c r="WHT109" s="137"/>
      <c r="WHU109" s="137"/>
      <c r="WHV109" s="137"/>
      <c r="WHW109" s="137"/>
      <c r="WHX109" s="137"/>
      <c r="WHY109" s="137"/>
      <c r="WHZ109" s="137"/>
      <c r="WIA109" s="137"/>
      <c r="WIB109" s="137"/>
      <c r="WIC109" s="137"/>
      <c r="WID109" s="137"/>
      <c r="WIE109" s="137"/>
      <c r="WIF109" s="137"/>
      <c r="WIG109" s="137"/>
      <c r="WIH109" s="137"/>
      <c r="WII109" s="137"/>
      <c r="WIJ109" s="137"/>
      <c r="WIK109" s="137"/>
      <c r="WIL109" s="137"/>
      <c r="WIM109" s="137"/>
      <c r="WIN109" s="137"/>
      <c r="WIO109" s="137"/>
      <c r="WIP109" s="137"/>
      <c r="WIQ109" s="137"/>
      <c r="WIR109" s="137"/>
      <c r="WIS109" s="137"/>
      <c r="WIT109" s="137"/>
      <c r="WIU109" s="137"/>
      <c r="WIV109" s="137"/>
      <c r="WIW109" s="137"/>
      <c r="WIX109" s="137"/>
      <c r="WIY109" s="137"/>
      <c r="WIZ109" s="137"/>
      <c r="WJA109" s="137"/>
      <c r="WJB109" s="137"/>
      <c r="WJC109" s="137"/>
      <c r="WJD109" s="137"/>
      <c r="WJE109" s="137"/>
      <c r="WJF109" s="137"/>
      <c r="WJG109" s="137"/>
      <c r="WJH109" s="137"/>
      <c r="WJI109" s="137"/>
      <c r="WJJ109" s="137"/>
      <c r="WJK109" s="137"/>
      <c r="WJL109" s="137"/>
      <c r="WJM109" s="137"/>
      <c r="WJN109" s="137"/>
      <c r="WJO109" s="137"/>
      <c r="WJP109" s="137"/>
      <c r="WJQ109" s="137"/>
      <c r="WJR109" s="137"/>
      <c r="WJS109" s="137"/>
      <c r="WJT109" s="137"/>
      <c r="WJU109" s="137"/>
      <c r="WJV109" s="137"/>
      <c r="WJW109" s="137"/>
      <c r="WJX109" s="137"/>
      <c r="WJY109" s="137"/>
      <c r="WJZ109" s="137"/>
      <c r="WKA109" s="137"/>
      <c r="WKB109" s="137"/>
      <c r="WKC109" s="137"/>
      <c r="WKD109" s="137"/>
      <c r="WKE109" s="137"/>
      <c r="WKF109" s="137"/>
      <c r="WKG109" s="137"/>
      <c r="WKH109" s="137"/>
      <c r="WKI109" s="137"/>
      <c r="WKJ109" s="137"/>
      <c r="WKK109" s="137"/>
      <c r="WKL109" s="137"/>
      <c r="WKM109" s="137"/>
      <c r="WKN109" s="137"/>
      <c r="WKO109" s="137"/>
      <c r="WKP109" s="137"/>
      <c r="WKQ109" s="137"/>
      <c r="WKR109" s="137"/>
      <c r="WKS109" s="137"/>
      <c r="WKT109" s="137"/>
      <c r="WKU109" s="137"/>
      <c r="WKV109" s="137"/>
      <c r="WKW109" s="137"/>
      <c r="WKX109" s="137"/>
      <c r="WKY109" s="137"/>
      <c r="WKZ109" s="137"/>
      <c r="WLA109" s="137"/>
      <c r="WLB109" s="137"/>
      <c r="WLC109" s="137"/>
      <c r="WLD109" s="137"/>
      <c r="WLE109" s="137"/>
      <c r="WLF109" s="137"/>
      <c r="WLG109" s="137"/>
      <c r="WLH109" s="137"/>
      <c r="WLI109" s="137"/>
      <c r="WLJ109" s="137"/>
      <c r="WLK109" s="137"/>
      <c r="WLL109" s="137"/>
      <c r="WLM109" s="137"/>
      <c r="WLN109" s="137"/>
      <c r="WLO109" s="137"/>
      <c r="WLP109" s="137"/>
      <c r="WLQ109" s="137"/>
      <c r="WLR109" s="137"/>
      <c r="WLS109" s="137"/>
      <c r="WLT109" s="137"/>
      <c r="WLU109" s="137"/>
      <c r="WLV109" s="137"/>
      <c r="WLW109" s="137"/>
      <c r="WLX109" s="137"/>
      <c r="WLY109" s="137"/>
      <c r="WLZ109" s="137"/>
      <c r="WMA109" s="137"/>
      <c r="WMB109" s="137"/>
      <c r="WMC109" s="137"/>
      <c r="WMD109" s="137"/>
      <c r="WME109" s="137"/>
      <c r="WMF109" s="137"/>
      <c r="WMG109" s="137"/>
      <c r="WMH109" s="137"/>
      <c r="WMI109" s="137"/>
      <c r="WMJ109" s="137"/>
      <c r="WMK109" s="137"/>
      <c r="WML109" s="137"/>
      <c r="WMM109" s="137"/>
      <c r="WMN109" s="137"/>
      <c r="WMO109" s="137"/>
      <c r="WMP109" s="137"/>
      <c r="WMQ109" s="137"/>
      <c r="WMR109" s="137"/>
      <c r="WMS109" s="137"/>
      <c r="WMT109" s="137"/>
      <c r="WMU109" s="137"/>
      <c r="WMV109" s="137"/>
      <c r="WMW109" s="137"/>
      <c r="WMX109" s="137"/>
      <c r="WMY109" s="137"/>
      <c r="WMZ109" s="137"/>
      <c r="WNA109" s="137"/>
      <c r="WNB109" s="137"/>
      <c r="WNC109" s="137"/>
      <c r="WND109" s="137"/>
      <c r="WNE109" s="137"/>
      <c r="WNF109" s="137"/>
      <c r="WNG109" s="137"/>
      <c r="WNH109" s="137"/>
      <c r="WNI109" s="137"/>
      <c r="WNJ109" s="137"/>
      <c r="WNK109" s="137"/>
      <c r="WNL109" s="137"/>
      <c r="WNM109" s="137"/>
      <c r="WNN109" s="137"/>
      <c r="WNO109" s="137"/>
      <c r="WNP109" s="137"/>
      <c r="WNQ109" s="137"/>
      <c r="WNR109" s="137"/>
      <c r="WNS109" s="137"/>
      <c r="WNT109" s="137"/>
      <c r="WNU109" s="137"/>
      <c r="WNV109" s="137"/>
      <c r="WNW109" s="137"/>
      <c r="WNX109" s="137"/>
      <c r="WNY109" s="137"/>
      <c r="WNZ109" s="137"/>
      <c r="WOA109" s="137"/>
      <c r="WOB109" s="137"/>
      <c r="WOC109" s="137"/>
      <c r="WOD109" s="137"/>
      <c r="WOE109" s="137"/>
      <c r="WOF109" s="137"/>
      <c r="WOG109" s="137"/>
      <c r="WOH109" s="137"/>
      <c r="WOI109" s="137"/>
      <c r="WOJ109" s="137"/>
      <c r="WOK109" s="137"/>
      <c r="WOL109" s="137"/>
      <c r="WOM109" s="137"/>
      <c r="WON109" s="137"/>
      <c r="WOO109" s="137"/>
      <c r="WOP109" s="137"/>
      <c r="WOQ109" s="137"/>
      <c r="WOR109" s="137"/>
      <c r="WOS109" s="137"/>
      <c r="WOT109" s="137"/>
      <c r="WOU109" s="137"/>
      <c r="WOV109" s="137"/>
      <c r="WOW109" s="137"/>
      <c r="WOX109" s="137"/>
      <c r="WOY109" s="137"/>
      <c r="WOZ109" s="137"/>
      <c r="WPA109" s="137"/>
      <c r="WPB109" s="137"/>
      <c r="WPC109" s="137"/>
      <c r="WPD109" s="137"/>
      <c r="WPE109" s="137"/>
      <c r="WPF109" s="137"/>
      <c r="WPG109" s="137"/>
      <c r="WPH109" s="137"/>
      <c r="WPI109" s="137"/>
      <c r="WPJ109" s="137"/>
      <c r="WPK109" s="137"/>
      <c r="WPL109" s="137"/>
      <c r="WPM109" s="137"/>
      <c r="WPN109" s="137"/>
      <c r="WPO109" s="137"/>
      <c r="WPP109" s="137"/>
      <c r="WPQ109" s="137"/>
      <c r="WPR109" s="137"/>
      <c r="WPS109" s="137"/>
      <c r="WPT109" s="137"/>
      <c r="WPU109" s="137"/>
      <c r="WPV109" s="137"/>
      <c r="WPW109" s="137"/>
      <c r="WPX109" s="137"/>
      <c r="WPY109" s="137"/>
      <c r="WPZ109" s="137"/>
      <c r="WQA109" s="137"/>
      <c r="WQB109" s="137"/>
      <c r="WQC109" s="137"/>
      <c r="WQD109" s="137"/>
      <c r="WQE109" s="137"/>
      <c r="WQF109" s="137"/>
      <c r="WQG109" s="137"/>
      <c r="WQH109" s="137"/>
      <c r="WQI109" s="137"/>
      <c r="WQJ109" s="137"/>
      <c r="WQK109" s="137"/>
      <c r="WQL109" s="137"/>
      <c r="WQM109" s="137"/>
      <c r="WQN109" s="137"/>
      <c r="WQO109" s="137"/>
      <c r="WQP109" s="137"/>
      <c r="WQQ109" s="137"/>
      <c r="WQR109" s="137"/>
      <c r="WQS109" s="137"/>
      <c r="WQT109" s="137"/>
      <c r="WQU109" s="137"/>
      <c r="WQV109" s="137"/>
      <c r="WQW109" s="137"/>
      <c r="WQX109" s="137"/>
      <c r="WQY109" s="137"/>
      <c r="WQZ109" s="137"/>
      <c r="WRA109" s="137"/>
      <c r="WRB109" s="137"/>
      <c r="WRC109" s="137"/>
      <c r="WRD109" s="137"/>
      <c r="WRE109" s="137"/>
      <c r="WRF109" s="137"/>
      <c r="WRG109" s="137"/>
      <c r="WRH109" s="137"/>
      <c r="WRI109" s="137"/>
      <c r="WRJ109" s="137"/>
      <c r="WRK109" s="137"/>
      <c r="WRL109" s="137"/>
      <c r="WRM109" s="137"/>
      <c r="WRN109" s="137"/>
      <c r="WRO109" s="137"/>
      <c r="WRP109" s="137"/>
      <c r="WRQ109" s="137"/>
      <c r="WRR109" s="137"/>
      <c r="WRS109" s="137"/>
      <c r="WRT109" s="137"/>
      <c r="WRU109" s="137"/>
      <c r="WRV109" s="137"/>
      <c r="WRW109" s="137"/>
      <c r="WRX109" s="137"/>
      <c r="WRY109" s="137"/>
      <c r="WRZ109" s="137"/>
      <c r="WSA109" s="137"/>
      <c r="WSB109" s="137"/>
      <c r="WSC109" s="137"/>
      <c r="WSD109" s="137"/>
      <c r="WSE109" s="137"/>
      <c r="WSF109" s="137"/>
      <c r="WSG109" s="137"/>
      <c r="WSH109" s="137"/>
      <c r="WSI109" s="137"/>
      <c r="WSJ109" s="137"/>
      <c r="WSK109" s="137"/>
      <c r="WSL109" s="137"/>
      <c r="WSM109" s="137"/>
      <c r="WSN109" s="137"/>
      <c r="WSO109" s="137"/>
      <c r="WSP109" s="137"/>
      <c r="WSQ109" s="137"/>
      <c r="WSR109" s="137"/>
      <c r="WSS109" s="137"/>
      <c r="WST109" s="137"/>
      <c r="WSU109" s="137"/>
      <c r="WSV109" s="137"/>
      <c r="WSW109" s="137"/>
      <c r="WSX109" s="137"/>
      <c r="WSY109" s="137"/>
      <c r="WSZ109" s="137"/>
      <c r="WTA109" s="137"/>
      <c r="WTB109" s="137"/>
      <c r="WTC109" s="137"/>
      <c r="WTD109" s="137"/>
      <c r="WTE109" s="137"/>
      <c r="WTF109" s="137"/>
      <c r="WTG109" s="137"/>
      <c r="WTH109" s="137"/>
      <c r="WTI109" s="137"/>
      <c r="WTJ109" s="137"/>
      <c r="WTK109" s="137"/>
      <c r="WTL109" s="137"/>
      <c r="WTM109" s="137"/>
      <c r="WTN109" s="137"/>
      <c r="WTO109" s="137"/>
      <c r="WTP109" s="137"/>
      <c r="WTQ109" s="137"/>
      <c r="WTR109" s="137"/>
      <c r="WTS109" s="137"/>
      <c r="WTT109" s="137"/>
      <c r="WTU109" s="137"/>
      <c r="WTV109" s="137"/>
      <c r="WTW109" s="137"/>
      <c r="WTX109" s="137"/>
      <c r="WTY109" s="137"/>
      <c r="WTZ109" s="137"/>
      <c r="WUA109" s="137"/>
      <c r="WUB109" s="137"/>
      <c r="WUC109" s="137"/>
      <c r="WUD109" s="137"/>
      <c r="WUE109" s="137"/>
      <c r="WUF109" s="137"/>
      <c r="WUG109" s="137"/>
      <c r="WUH109" s="137"/>
      <c r="WUI109" s="137"/>
      <c r="WUJ109" s="137"/>
      <c r="WUK109" s="137"/>
      <c r="WUL109" s="137"/>
      <c r="WUM109" s="137"/>
      <c r="WUN109" s="137"/>
      <c r="WUO109" s="137"/>
      <c r="WUP109" s="137"/>
      <c r="WUQ109" s="137"/>
      <c r="WUR109" s="137"/>
      <c r="WUS109" s="137"/>
      <c r="WUT109" s="137"/>
      <c r="WUU109" s="137"/>
      <c r="WUV109" s="137"/>
      <c r="WUW109" s="137"/>
      <c r="WUX109" s="137"/>
      <c r="WUY109" s="137"/>
      <c r="WUZ109" s="137"/>
      <c r="WVA109" s="137"/>
      <c r="WVB109" s="137"/>
      <c r="WVC109" s="137"/>
      <c r="WVD109" s="137"/>
      <c r="WVE109" s="137"/>
      <c r="WVF109" s="137"/>
      <c r="WVG109" s="137"/>
      <c r="WVH109" s="137"/>
      <c r="WVI109" s="137"/>
      <c r="WVJ109" s="137"/>
      <c r="WVK109" s="137"/>
      <c r="WVL109" s="137"/>
      <c r="WVM109" s="137"/>
      <c r="WVN109" s="137"/>
      <c r="WVO109" s="137"/>
      <c r="WVP109" s="137"/>
      <c r="WVQ109" s="137"/>
      <c r="WVR109" s="137"/>
      <c r="WVS109" s="137"/>
      <c r="WVT109" s="137"/>
      <c r="WVU109" s="137"/>
      <c r="WVV109" s="137"/>
      <c r="WVW109" s="137"/>
      <c r="WVX109" s="137"/>
      <c r="WVY109" s="137"/>
      <c r="WVZ109" s="137"/>
      <c r="WWA109" s="137"/>
      <c r="WWB109" s="137"/>
      <c r="WWC109" s="137"/>
      <c r="WWD109" s="137"/>
      <c r="WWE109" s="137"/>
      <c r="WWF109" s="137"/>
      <c r="WWG109" s="137"/>
      <c r="WWH109" s="137"/>
      <c r="WWI109" s="137"/>
      <c r="WWJ109" s="137"/>
      <c r="WWK109" s="137"/>
      <c r="WWL109" s="137"/>
      <c r="WWM109" s="137"/>
      <c r="WWN109" s="137"/>
      <c r="WWO109" s="137"/>
      <c r="WWP109" s="137"/>
      <c r="WWQ109" s="137"/>
      <c r="WWR109" s="137"/>
      <c r="WWS109" s="137"/>
      <c r="WWT109" s="137"/>
      <c r="WWU109" s="137"/>
      <c r="WWV109" s="137"/>
      <c r="WWW109" s="137"/>
      <c r="WWX109" s="137"/>
      <c r="WWY109" s="137"/>
      <c r="WWZ109" s="137"/>
      <c r="WXA109" s="137"/>
      <c r="WXB109" s="137"/>
      <c r="WXC109" s="137"/>
      <c r="WXD109" s="137"/>
      <c r="WXE109" s="137"/>
      <c r="WXF109" s="137"/>
      <c r="WXG109" s="137"/>
      <c r="WXH109" s="137"/>
      <c r="WXI109" s="137"/>
      <c r="WXJ109" s="137"/>
      <c r="WXK109" s="137"/>
      <c r="WXL109" s="137"/>
      <c r="WXM109" s="137"/>
      <c r="WXN109" s="137"/>
      <c r="WXO109" s="137"/>
      <c r="WXP109" s="137"/>
      <c r="WXQ109" s="137"/>
      <c r="WXR109" s="137"/>
      <c r="WXS109" s="137"/>
      <c r="WXT109" s="137"/>
      <c r="WXU109" s="137"/>
      <c r="WXV109" s="137"/>
      <c r="WXW109" s="137"/>
      <c r="WXX109" s="137"/>
      <c r="WXY109" s="137"/>
      <c r="WXZ109" s="137"/>
      <c r="WYA109" s="137"/>
      <c r="WYB109" s="137"/>
      <c r="WYC109" s="137"/>
      <c r="WYD109" s="137"/>
      <c r="WYE109" s="137"/>
      <c r="WYF109" s="137"/>
      <c r="WYG109" s="137"/>
      <c r="WYH109" s="137"/>
      <c r="WYI109" s="137"/>
      <c r="WYJ109" s="137"/>
      <c r="WYK109" s="137"/>
      <c r="WYL109" s="137"/>
      <c r="WYM109" s="137"/>
      <c r="WYN109" s="137"/>
      <c r="WYO109" s="137"/>
      <c r="WYP109" s="137"/>
      <c r="WYQ109" s="137"/>
      <c r="WYR109" s="137"/>
      <c r="WYS109" s="137"/>
      <c r="WYT109" s="137"/>
      <c r="WYU109" s="137"/>
      <c r="WYV109" s="137"/>
      <c r="WYW109" s="137"/>
      <c r="WYX109" s="137"/>
      <c r="WYY109" s="137"/>
      <c r="WYZ109" s="137"/>
      <c r="WZA109" s="137"/>
      <c r="WZB109" s="137"/>
      <c r="WZC109" s="137"/>
      <c r="WZD109" s="137"/>
      <c r="WZE109" s="137"/>
      <c r="WZF109" s="137"/>
      <c r="WZG109" s="137"/>
      <c r="WZH109" s="137"/>
      <c r="WZI109" s="137"/>
      <c r="WZJ109" s="137"/>
      <c r="WZK109" s="137"/>
      <c r="WZL109" s="137"/>
      <c r="WZM109" s="137"/>
      <c r="WZN109" s="137"/>
      <c r="WZO109" s="137"/>
      <c r="WZP109" s="137"/>
      <c r="WZQ109" s="137"/>
      <c r="WZR109" s="137"/>
      <c r="WZS109" s="137"/>
      <c r="WZT109" s="137"/>
      <c r="WZU109" s="137"/>
      <c r="WZV109" s="137"/>
      <c r="WZW109" s="137"/>
      <c r="WZX109" s="137"/>
      <c r="WZY109" s="137"/>
      <c r="WZZ109" s="137"/>
      <c r="XAA109" s="137"/>
      <c r="XAB109" s="137"/>
      <c r="XAC109" s="137"/>
      <c r="XAD109" s="137"/>
      <c r="XAE109" s="137"/>
      <c r="XAF109" s="137"/>
      <c r="XAG109" s="137"/>
      <c r="XAH109" s="137"/>
      <c r="XAI109" s="137"/>
      <c r="XAJ109" s="137"/>
      <c r="XAK109" s="137"/>
      <c r="XAL109" s="137"/>
      <c r="XAM109" s="137"/>
      <c r="XAN109" s="137"/>
      <c r="XAO109" s="137"/>
      <c r="XAP109" s="137"/>
      <c r="XAQ109" s="137"/>
      <c r="XAR109" s="137"/>
      <c r="XAS109" s="137"/>
      <c r="XAT109" s="137"/>
      <c r="XAU109" s="137"/>
      <c r="XAV109" s="137"/>
      <c r="XAW109" s="137"/>
      <c r="XAX109" s="137"/>
      <c r="XAY109" s="137"/>
      <c r="XAZ109" s="137"/>
      <c r="XBA109" s="137"/>
      <c r="XBB109" s="137"/>
      <c r="XBC109" s="137"/>
      <c r="XBD109" s="137"/>
      <c r="XBE109" s="137"/>
      <c r="XBF109" s="137"/>
      <c r="XBG109" s="137"/>
      <c r="XBH109" s="137"/>
      <c r="XBI109" s="137"/>
      <c r="XBJ109" s="137"/>
      <c r="XBK109" s="137"/>
      <c r="XBL109" s="137"/>
      <c r="XBM109" s="137"/>
      <c r="XBN109" s="137"/>
      <c r="XBO109" s="137"/>
      <c r="XBP109" s="137"/>
      <c r="XBQ109" s="137"/>
      <c r="XBR109" s="137"/>
      <c r="XBS109" s="137"/>
      <c r="XBT109" s="137"/>
      <c r="XBU109" s="137"/>
      <c r="XBV109" s="137"/>
      <c r="XBW109" s="137"/>
      <c r="XBX109" s="137"/>
      <c r="XBY109" s="137"/>
      <c r="XBZ109" s="137"/>
      <c r="XCA109" s="137"/>
      <c r="XCB109" s="137"/>
      <c r="XCC109" s="137"/>
      <c r="XCD109" s="137"/>
      <c r="XCE109" s="137"/>
      <c r="XCF109" s="137"/>
      <c r="XCG109" s="137"/>
      <c r="XCH109" s="137"/>
      <c r="XCI109" s="137"/>
      <c r="XCJ109" s="137"/>
      <c r="XCK109" s="137"/>
      <c r="XCL109" s="137"/>
      <c r="XCM109" s="137"/>
      <c r="XCN109" s="137"/>
      <c r="XCO109" s="137"/>
      <c r="XCP109" s="137"/>
      <c r="XCQ109" s="137"/>
      <c r="XCR109" s="137"/>
      <c r="XCS109" s="137"/>
      <c r="XCT109" s="137"/>
      <c r="XCU109" s="137"/>
      <c r="XCV109" s="137"/>
      <c r="XCW109" s="137"/>
      <c r="XCX109" s="137"/>
      <c r="XCY109" s="137"/>
      <c r="XCZ109" s="137"/>
      <c r="XDA109" s="137"/>
      <c r="XDB109" s="137"/>
      <c r="XDC109" s="137"/>
      <c r="XDD109" s="137"/>
      <c r="XDE109" s="137"/>
      <c r="XDF109" s="137"/>
      <c r="XDG109" s="137"/>
      <c r="XDH109" s="137"/>
      <c r="XDI109" s="137"/>
      <c r="XDJ109" s="137"/>
      <c r="XDK109" s="137"/>
      <c r="XDL109" s="137"/>
      <c r="XDM109" s="137"/>
      <c r="XDN109" s="137"/>
      <c r="XDO109" s="137"/>
      <c r="XDP109" s="137"/>
      <c r="XDQ109" s="137"/>
      <c r="XDR109" s="137"/>
      <c r="XDS109" s="137"/>
      <c r="XDT109" s="137"/>
      <c r="XDU109" s="137"/>
      <c r="XDV109" s="137"/>
      <c r="XDW109" s="137"/>
      <c r="XDX109" s="137"/>
      <c r="XDY109" s="137"/>
      <c r="XDZ109" s="137"/>
      <c r="XEA109" s="137"/>
      <c r="XEB109" s="137"/>
      <c r="XEC109" s="137"/>
      <c r="XED109" s="137"/>
      <c r="XEE109" s="137"/>
      <c r="XEF109" s="137"/>
      <c r="XEG109" s="137"/>
      <c r="XEH109" s="137"/>
      <c r="XEI109" s="137"/>
      <c r="XEJ109" s="137"/>
      <c r="XEK109" s="137"/>
      <c r="XEL109" s="137"/>
      <c r="XEM109" s="137"/>
      <c r="XEN109" s="137"/>
      <c r="XEO109" s="137"/>
      <c r="XEP109" s="137"/>
      <c r="XEQ109" s="137"/>
      <c r="XER109" s="137"/>
      <c r="XES109" s="137"/>
      <c r="XET109" s="137"/>
      <c r="XEU109" s="137"/>
      <c r="XEV109" s="137"/>
      <c r="XEW109" s="137"/>
      <c r="XEX109" s="137"/>
      <c r="XEY109" s="137"/>
      <c r="XEZ109" s="137"/>
      <c r="XFA109" s="137"/>
      <c r="XFB109" s="137"/>
      <c r="XFC109" s="137"/>
      <c r="XFD109" s="137"/>
    </row>
    <row r="110" spans="1:16384" ht="15.75">
      <c r="A110" s="161"/>
      <c r="B110" s="84" t="s">
        <v>33</v>
      </c>
      <c r="C110" s="51">
        <v>263344425.25999948</v>
      </c>
      <c r="D110" s="52"/>
      <c r="E110" s="53">
        <f t="shared" si="19"/>
        <v>263344425.25999948</v>
      </c>
      <c r="F110" s="51">
        <v>2637775.0000000023</v>
      </c>
      <c r="G110" s="52"/>
      <c r="H110" s="53">
        <f t="shared" si="20"/>
        <v>2637775.0000000023</v>
      </c>
      <c r="I110" s="51">
        <v>370298.65</v>
      </c>
      <c r="J110" s="52"/>
      <c r="K110" s="53">
        <f t="shared" si="21"/>
        <v>370298.65</v>
      </c>
      <c r="L110" s="51">
        <v>10415.09</v>
      </c>
      <c r="M110" s="52"/>
      <c r="N110" s="53">
        <f t="shared" si="22"/>
        <v>10415.09</v>
      </c>
      <c r="O110" s="51">
        <v>1594003.79</v>
      </c>
      <c r="P110" s="52"/>
      <c r="Q110" s="53">
        <f t="shared" si="23"/>
        <v>1594003.79</v>
      </c>
      <c r="R110" s="51">
        <v>267385861.51999947</v>
      </c>
      <c r="S110" s="52"/>
      <c r="T110" s="53">
        <f t="shared" si="24"/>
        <v>267385861.51999947</v>
      </c>
      <c r="U110" s="128">
        <f t="shared" si="25"/>
        <v>0</v>
      </c>
      <c r="W110" s="92" t="s">
        <v>33</v>
      </c>
      <c r="X110" s="72">
        <f t="shared" si="26"/>
        <v>0</v>
      </c>
      <c r="Y110" s="72">
        <f t="shared" si="27"/>
        <v>0</v>
      </c>
      <c r="Z110" s="72">
        <f t="shared" si="28"/>
        <v>0</v>
      </c>
      <c r="AA110" s="72">
        <f t="shared" si="29"/>
        <v>0</v>
      </c>
      <c r="AB110" s="72">
        <f t="shared" si="30"/>
        <v>0</v>
      </c>
      <c r="AC110" s="76">
        <f t="shared" si="31"/>
        <v>0</v>
      </c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37"/>
      <c r="CA110" s="137"/>
      <c r="CB110" s="137"/>
      <c r="CC110" s="137"/>
      <c r="CD110" s="137"/>
      <c r="CE110" s="137"/>
      <c r="CF110" s="137"/>
      <c r="CG110" s="137"/>
      <c r="CH110" s="137"/>
      <c r="CI110" s="137"/>
      <c r="CJ110" s="137"/>
      <c r="CK110" s="137"/>
      <c r="CL110" s="137"/>
      <c r="CM110" s="137"/>
      <c r="CN110" s="137"/>
      <c r="CO110" s="137"/>
      <c r="CP110" s="137"/>
      <c r="CQ110" s="137"/>
      <c r="CR110" s="137"/>
      <c r="CS110" s="137"/>
      <c r="CT110" s="137"/>
      <c r="CU110" s="137"/>
      <c r="CV110" s="137"/>
      <c r="CW110" s="137"/>
      <c r="CX110" s="137"/>
      <c r="CY110" s="137"/>
      <c r="CZ110" s="137"/>
      <c r="DA110" s="137"/>
      <c r="DB110" s="137"/>
      <c r="DC110" s="137"/>
      <c r="DD110" s="137"/>
      <c r="DE110" s="137"/>
      <c r="DF110" s="137"/>
      <c r="DG110" s="137"/>
      <c r="DH110" s="137"/>
      <c r="DI110" s="137"/>
      <c r="DJ110" s="137"/>
      <c r="DK110" s="137"/>
      <c r="DL110" s="137"/>
      <c r="DM110" s="137"/>
      <c r="DN110" s="137"/>
      <c r="DO110" s="137"/>
      <c r="DP110" s="137"/>
      <c r="DQ110" s="137"/>
      <c r="DR110" s="137"/>
      <c r="DS110" s="137"/>
      <c r="DT110" s="137"/>
      <c r="DU110" s="137"/>
      <c r="DV110" s="137"/>
      <c r="DW110" s="137"/>
      <c r="DX110" s="137"/>
      <c r="DY110" s="137"/>
      <c r="DZ110" s="137"/>
      <c r="EA110" s="137"/>
      <c r="EB110" s="137"/>
      <c r="EC110" s="137"/>
      <c r="ED110" s="137"/>
      <c r="EE110" s="137"/>
      <c r="EF110" s="137"/>
      <c r="EG110" s="137"/>
      <c r="EH110" s="137"/>
      <c r="EI110" s="137"/>
      <c r="EJ110" s="137"/>
      <c r="EK110" s="137"/>
      <c r="EL110" s="137"/>
      <c r="EM110" s="137"/>
      <c r="EN110" s="137"/>
      <c r="EO110" s="137"/>
      <c r="EP110" s="137"/>
      <c r="EQ110" s="137"/>
      <c r="ER110" s="137"/>
      <c r="ES110" s="137"/>
      <c r="ET110" s="137"/>
      <c r="EU110" s="137"/>
      <c r="EV110" s="137"/>
      <c r="EW110" s="137"/>
      <c r="EX110" s="137"/>
      <c r="EY110" s="137"/>
      <c r="EZ110" s="137"/>
      <c r="FA110" s="137"/>
      <c r="FB110" s="137"/>
      <c r="FC110" s="137"/>
      <c r="FD110" s="137"/>
      <c r="FE110" s="137"/>
      <c r="FF110" s="137"/>
      <c r="FG110" s="137"/>
      <c r="FH110" s="137"/>
      <c r="FI110" s="137"/>
      <c r="FJ110" s="137"/>
      <c r="FK110" s="137"/>
      <c r="FL110" s="137"/>
      <c r="FM110" s="137"/>
      <c r="FN110" s="137"/>
      <c r="FO110" s="137"/>
      <c r="FP110" s="137"/>
      <c r="FQ110" s="137"/>
      <c r="FR110" s="137"/>
      <c r="FS110" s="137"/>
      <c r="FT110" s="137"/>
      <c r="FU110" s="137"/>
      <c r="FV110" s="137"/>
      <c r="FW110" s="137"/>
      <c r="FX110" s="137"/>
      <c r="FY110" s="137"/>
      <c r="FZ110" s="137"/>
      <c r="GA110" s="137"/>
      <c r="GB110" s="137"/>
      <c r="GC110" s="137"/>
      <c r="GD110" s="137"/>
      <c r="GE110" s="137"/>
      <c r="GF110" s="137"/>
      <c r="GG110" s="137"/>
      <c r="GH110" s="137"/>
      <c r="GI110" s="137"/>
      <c r="GJ110" s="137"/>
      <c r="GK110" s="137"/>
      <c r="GL110" s="137"/>
      <c r="GM110" s="137"/>
      <c r="GN110" s="137"/>
      <c r="GO110" s="137"/>
      <c r="GP110" s="137"/>
      <c r="GQ110" s="137"/>
      <c r="GR110" s="137"/>
      <c r="GS110" s="137"/>
      <c r="GT110" s="137"/>
      <c r="GU110" s="137"/>
      <c r="GV110" s="137"/>
      <c r="GW110" s="137"/>
      <c r="GX110" s="137"/>
      <c r="GY110" s="137"/>
      <c r="GZ110" s="137"/>
      <c r="HA110" s="137"/>
      <c r="HB110" s="137"/>
      <c r="HC110" s="137"/>
      <c r="HD110" s="137"/>
      <c r="HE110" s="137"/>
      <c r="HF110" s="137"/>
      <c r="HG110" s="137"/>
      <c r="HH110" s="137"/>
      <c r="HI110" s="137"/>
      <c r="HJ110" s="137"/>
      <c r="HK110" s="137"/>
      <c r="HL110" s="137"/>
      <c r="HM110" s="137"/>
      <c r="HN110" s="137"/>
      <c r="HO110" s="137"/>
      <c r="HP110" s="137"/>
      <c r="HQ110" s="137"/>
      <c r="HR110" s="137"/>
      <c r="HS110" s="137"/>
      <c r="HT110" s="137"/>
      <c r="HU110" s="137"/>
      <c r="HV110" s="137"/>
      <c r="HW110" s="137"/>
      <c r="HX110" s="137"/>
      <c r="HY110" s="137"/>
      <c r="HZ110" s="137"/>
      <c r="IA110" s="137"/>
      <c r="IB110" s="137"/>
      <c r="IC110" s="137"/>
      <c r="ID110" s="137"/>
      <c r="IE110" s="137"/>
      <c r="IF110" s="137"/>
      <c r="IG110" s="137"/>
      <c r="IH110" s="137"/>
      <c r="II110" s="137"/>
      <c r="IJ110" s="137"/>
      <c r="IK110" s="137"/>
      <c r="IL110" s="137"/>
      <c r="IM110" s="137"/>
      <c r="IN110" s="137"/>
      <c r="IO110" s="137"/>
      <c r="IP110" s="137"/>
      <c r="IQ110" s="137"/>
      <c r="IR110" s="137"/>
      <c r="IS110" s="137"/>
      <c r="IT110" s="137"/>
      <c r="IU110" s="137"/>
      <c r="IV110" s="137"/>
      <c r="IW110" s="137"/>
      <c r="IX110" s="137"/>
      <c r="IY110" s="137"/>
      <c r="IZ110" s="137"/>
      <c r="JA110" s="137"/>
      <c r="JB110" s="137"/>
      <c r="JC110" s="137"/>
      <c r="JD110" s="137"/>
      <c r="JE110" s="137"/>
      <c r="JF110" s="137"/>
      <c r="JG110" s="137"/>
      <c r="JH110" s="137"/>
      <c r="JI110" s="137"/>
      <c r="JJ110" s="137"/>
      <c r="JK110" s="137"/>
      <c r="JL110" s="137"/>
      <c r="JM110" s="137"/>
      <c r="JN110" s="137"/>
      <c r="JO110" s="137"/>
      <c r="JP110" s="137"/>
      <c r="JQ110" s="137"/>
      <c r="JR110" s="137"/>
      <c r="JS110" s="137"/>
      <c r="JT110" s="137"/>
      <c r="JU110" s="137"/>
      <c r="JV110" s="137"/>
      <c r="JW110" s="137"/>
      <c r="JX110" s="137"/>
      <c r="JY110" s="137"/>
      <c r="JZ110" s="137"/>
      <c r="KA110" s="137"/>
      <c r="KB110" s="137"/>
      <c r="KC110" s="137"/>
      <c r="KD110" s="137"/>
      <c r="KE110" s="137"/>
      <c r="KF110" s="137"/>
      <c r="KG110" s="137"/>
      <c r="KH110" s="137"/>
      <c r="KI110" s="137"/>
      <c r="KJ110" s="137"/>
      <c r="KK110" s="137"/>
      <c r="KL110" s="137"/>
      <c r="KM110" s="137"/>
      <c r="KN110" s="137"/>
      <c r="KO110" s="137"/>
      <c r="KP110" s="137"/>
      <c r="KQ110" s="137"/>
      <c r="KR110" s="137"/>
      <c r="KS110" s="137"/>
      <c r="KT110" s="137"/>
      <c r="KU110" s="137"/>
      <c r="KV110" s="137"/>
      <c r="KW110" s="137"/>
      <c r="KX110" s="137"/>
      <c r="KY110" s="137"/>
      <c r="KZ110" s="137"/>
      <c r="LA110" s="137"/>
      <c r="LB110" s="137"/>
      <c r="LC110" s="137"/>
      <c r="LD110" s="137"/>
      <c r="LE110" s="137"/>
      <c r="LF110" s="137"/>
      <c r="LG110" s="137"/>
      <c r="LH110" s="137"/>
      <c r="LI110" s="137"/>
      <c r="LJ110" s="137"/>
      <c r="LK110" s="137"/>
      <c r="LL110" s="137"/>
      <c r="LM110" s="137"/>
      <c r="LN110" s="137"/>
      <c r="LO110" s="137"/>
      <c r="LP110" s="137"/>
      <c r="LQ110" s="137"/>
      <c r="LR110" s="137"/>
      <c r="LS110" s="137"/>
      <c r="LT110" s="137"/>
      <c r="LU110" s="137"/>
      <c r="LV110" s="137"/>
      <c r="LW110" s="137"/>
      <c r="LX110" s="137"/>
      <c r="LY110" s="137"/>
      <c r="LZ110" s="137"/>
      <c r="MA110" s="137"/>
      <c r="MB110" s="137"/>
      <c r="MC110" s="137"/>
      <c r="MD110" s="137"/>
      <c r="ME110" s="137"/>
      <c r="MF110" s="137"/>
      <c r="MG110" s="137"/>
      <c r="MH110" s="137"/>
      <c r="MI110" s="137"/>
      <c r="MJ110" s="137"/>
      <c r="MK110" s="137"/>
      <c r="ML110" s="137"/>
      <c r="MM110" s="137"/>
      <c r="MN110" s="137"/>
      <c r="MO110" s="137"/>
      <c r="MP110" s="137"/>
      <c r="MQ110" s="137"/>
      <c r="MR110" s="137"/>
      <c r="MS110" s="137"/>
      <c r="MT110" s="137"/>
      <c r="MU110" s="137"/>
      <c r="MV110" s="137"/>
      <c r="MW110" s="137"/>
      <c r="MX110" s="137"/>
      <c r="MY110" s="137"/>
      <c r="MZ110" s="137"/>
      <c r="NA110" s="137"/>
      <c r="NB110" s="137"/>
      <c r="NC110" s="137"/>
      <c r="ND110" s="137"/>
      <c r="NE110" s="137"/>
      <c r="NF110" s="137"/>
      <c r="NG110" s="137"/>
      <c r="NH110" s="137"/>
      <c r="NI110" s="137"/>
      <c r="NJ110" s="137"/>
      <c r="NK110" s="137"/>
      <c r="NL110" s="137"/>
      <c r="NM110" s="137"/>
      <c r="NN110" s="137"/>
      <c r="NO110" s="137"/>
      <c r="NP110" s="137"/>
      <c r="NQ110" s="137"/>
      <c r="NR110" s="137"/>
      <c r="NS110" s="137"/>
      <c r="NT110" s="137"/>
      <c r="NU110" s="137"/>
      <c r="NV110" s="137"/>
      <c r="NW110" s="137"/>
      <c r="NX110" s="137"/>
      <c r="NY110" s="137"/>
      <c r="NZ110" s="137"/>
      <c r="OA110" s="137"/>
      <c r="OB110" s="137"/>
      <c r="OC110" s="137"/>
      <c r="OD110" s="137"/>
      <c r="OE110" s="137"/>
      <c r="OF110" s="137"/>
      <c r="OG110" s="137"/>
      <c r="OH110" s="137"/>
      <c r="OI110" s="137"/>
      <c r="OJ110" s="137"/>
      <c r="OK110" s="137"/>
      <c r="OL110" s="137"/>
      <c r="OM110" s="137"/>
      <c r="ON110" s="137"/>
      <c r="OO110" s="137"/>
      <c r="OP110" s="137"/>
      <c r="OQ110" s="137"/>
      <c r="OR110" s="137"/>
      <c r="OS110" s="137"/>
      <c r="OT110" s="137"/>
      <c r="OU110" s="137"/>
      <c r="OV110" s="137"/>
      <c r="OW110" s="137"/>
      <c r="OX110" s="137"/>
      <c r="OY110" s="137"/>
      <c r="OZ110" s="137"/>
      <c r="PA110" s="137"/>
      <c r="PB110" s="137"/>
      <c r="PC110" s="137"/>
      <c r="PD110" s="137"/>
      <c r="PE110" s="137"/>
      <c r="PF110" s="137"/>
      <c r="PG110" s="137"/>
      <c r="PH110" s="137"/>
      <c r="PI110" s="137"/>
      <c r="PJ110" s="137"/>
      <c r="PK110" s="137"/>
      <c r="PL110" s="137"/>
      <c r="PM110" s="137"/>
      <c r="PN110" s="137"/>
      <c r="PO110" s="137"/>
      <c r="PP110" s="137"/>
      <c r="PQ110" s="137"/>
      <c r="PR110" s="137"/>
      <c r="PS110" s="137"/>
      <c r="PT110" s="137"/>
      <c r="PU110" s="137"/>
      <c r="PV110" s="137"/>
      <c r="PW110" s="137"/>
      <c r="PX110" s="137"/>
      <c r="PY110" s="137"/>
      <c r="PZ110" s="137"/>
      <c r="QA110" s="137"/>
      <c r="QB110" s="137"/>
      <c r="QC110" s="137"/>
      <c r="QD110" s="137"/>
      <c r="QE110" s="137"/>
      <c r="QF110" s="137"/>
      <c r="QG110" s="137"/>
      <c r="QH110" s="137"/>
      <c r="QI110" s="137"/>
      <c r="QJ110" s="137"/>
      <c r="QK110" s="137"/>
      <c r="QL110" s="137"/>
      <c r="QM110" s="137"/>
      <c r="QN110" s="137"/>
      <c r="QO110" s="137"/>
      <c r="QP110" s="137"/>
      <c r="QQ110" s="137"/>
      <c r="QR110" s="137"/>
      <c r="QS110" s="137"/>
      <c r="QT110" s="137"/>
      <c r="QU110" s="137"/>
      <c r="QV110" s="137"/>
      <c r="QW110" s="137"/>
      <c r="QX110" s="137"/>
      <c r="QY110" s="137"/>
      <c r="QZ110" s="137"/>
      <c r="RA110" s="137"/>
      <c r="RB110" s="137"/>
      <c r="RC110" s="137"/>
      <c r="RD110" s="137"/>
      <c r="RE110" s="137"/>
      <c r="RF110" s="137"/>
      <c r="RG110" s="137"/>
      <c r="RH110" s="137"/>
      <c r="RI110" s="137"/>
      <c r="RJ110" s="137"/>
      <c r="RK110" s="137"/>
      <c r="RL110" s="137"/>
      <c r="RM110" s="137"/>
      <c r="RN110" s="137"/>
      <c r="RO110" s="137"/>
      <c r="RP110" s="137"/>
      <c r="RQ110" s="137"/>
      <c r="RR110" s="137"/>
      <c r="RS110" s="137"/>
      <c r="RT110" s="137"/>
      <c r="RU110" s="137"/>
      <c r="RV110" s="137"/>
      <c r="RW110" s="137"/>
      <c r="RX110" s="137"/>
      <c r="RY110" s="137"/>
      <c r="RZ110" s="137"/>
      <c r="SA110" s="137"/>
      <c r="SB110" s="137"/>
      <c r="SC110" s="137"/>
      <c r="SD110" s="137"/>
      <c r="SE110" s="137"/>
      <c r="SF110" s="137"/>
      <c r="SG110" s="137"/>
      <c r="SH110" s="137"/>
      <c r="SI110" s="137"/>
      <c r="SJ110" s="137"/>
      <c r="SK110" s="137"/>
      <c r="SL110" s="137"/>
      <c r="SM110" s="137"/>
      <c r="SN110" s="137"/>
      <c r="SO110" s="137"/>
      <c r="SP110" s="137"/>
      <c r="SQ110" s="137"/>
      <c r="SR110" s="137"/>
      <c r="SS110" s="137"/>
      <c r="ST110" s="137"/>
      <c r="SU110" s="137"/>
      <c r="SV110" s="137"/>
      <c r="SW110" s="137"/>
      <c r="SX110" s="137"/>
      <c r="SY110" s="137"/>
      <c r="SZ110" s="137"/>
      <c r="TA110" s="137"/>
      <c r="TB110" s="137"/>
      <c r="TC110" s="137"/>
      <c r="TD110" s="137"/>
      <c r="TE110" s="137"/>
      <c r="TF110" s="137"/>
      <c r="TG110" s="137"/>
      <c r="TH110" s="137"/>
      <c r="TI110" s="137"/>
      <c r="TJ110" s="137"/>
      <c r="TK110" s="137"/>
      <c r="TL110" s="137"/>
      <c r="TM110" s="137"/>
      <c r="TN110" s="137"/>
      <c r="TO110" s="137"/>
      <c r="TP110" s="137"/>
      <c r="TQ110" s="137"/>
      <c r="TR110" s="137"/>
      <c r="TS110" s="137"/>
      <c r="TT110" s="137"/>
      <c r="TU110" s="137"/>
      <c r="TV110" s="137"/>
      <c r="TW110" s="137"/>
      <c r="TX110" s="137"/>
      <c r="TY110" s="137"/>
      <c r="TZ110" s="137"/>
      <c r="UA110" s="137"/>
      <c r="UB110" s="137"/>
      <c r="UC110" s="137"/>
      <c r="UD110" s="137"/>
      <c r="UE110" s="137"/>
      <c r="UF110" s="137"/>
      <c r="UG110" s="137"/>
      <c r="UH110" s="137"/>
      <c r="UI110" s="137"/>
      <c r="UJ110" s="137"/>
      <c r="UK110" s="137"/>
      <c r="UL110" s="137"/>
      <c r="UM110" s="137"/>
      <c r="UN110" s="137"/>
      <c r="UO110" s="137"/>
      <c r="UP110" s="137"/>
      <c r="UQ110" s="137"/>
      <c r="UR110" s="137"/>
      <c r="US110" s="137"/>
      <c r="UT110" s="137"/>
      <c r="UU110" s="137"/>
      <c r="UV110" s="137"/>
      <c r="UW110" s="137"/>
      <c r="UX110" s="137"/>
      <c r="UY110" s="137"/>
      <c r="UZ110" s="137"/>
      <c r="VA110" s="137"/>
      <c r="VB110" s="137"/>
      <c r="VC110" s="137"/>
      <c r="VD110" s="137"/>
      <c r="VE110" s="137"/>
      <c r="VF110" s="137"/>
      <c r="VG110" s="137"/>
      <c r="VH110" s="137"/>
      <c r="VI110" s="137"/>
      <c r="VJ110" s="137"/>
      <c r="VK110" s="137"/>
      <c r="VL110" s="137"/>
      <c r="VM110" s="137"/>
      <c r="VN110" s="137"/>
      <c r="VO110" s="137"/>
      <c r="VP110" s="137"/>
      <c r="VQ110" s="137"/>
      <c r="VR110" s="137"/>
      <c r="VS110" s="137"/>
      <c r="VT110" s="137"/>
      <c r="VU110" s="137"/>
      <c r="VV110" s="137"/>
      <c r="VW110" s="137"/>
      <c r="VX110" s="137"/>
      <c r="VY110" s="137"/>
      <c r="VZ110" s="137"/>
      <c r="WA110" s="137"/>
      <c r="WB110" s="137"/>
      <c r="WC110" s="137"/>
      <c r="WD110" s="137"/>
      <c r="WE110" s="137"/>
      <c r="WF110" s="137"/>
      <c r="WG110" s="137"/>
      <c r="WH110" s="137"/>
      <c r="WI110" s="137"/>
      <c r="WJ110" s="137"/>
      <c r="WK110" s="137"/>
      <c r="WL110" s="137"/>
      <c r="WM110" s="137"/>
      <c r="WN110" s="137"/>
      <c r="WO110" s="137"/>
      <c r="WP110" s="137"/>
      <c r="WQ110" s="137"/>
      <c r="WR110" s="137"/>
      <c r="WS110" s="137"/>
      <c r="WT110" s="137"/>
      <c r="WU110" s="137"/>
      <c r="WV110" s="137"/>
      <c r="WW110" s="137"/>
      <c r="WX110" s="137"/>
      <c r="WY110" s="137"/>
      <c r="WZ110" s="137"/>
      <c r="XA110" s="137"/>
      <c r="XB110" s="137"/>
      <c r="XC110" s="137"/>
      <c r="XD110" s="137"/>
      <c r="XE110" s="137"/>
      <c r="XF110" s="137"/>
      <c r="XG110" s="137"/>
      <c r="XH110" s="137"/>
      <c r="XI110" s="137"/>
      <c r="XJ110" s="137"/>
      <c r="XK110" s="137"/>
      <c r="XL110" s="137"/>
      <c r="XM110" s="137"/>
      <c r="XN110" s="137"/>
      <c r="XO110" s="137"/>
      <c r="XP110" s="137"/>
      <c r="XQ110" s="137"/>
      <c r="XR110" s="137"/>
      <c r="XS110" s="137"/>
      <c r="XT110" s="137"/>
      <c r="XU110" s="137"/>
      <c r="XV110" s="137"/>
      <c r="XW110" s="137"/>
      <c r="XX110" s="137"/>
      <c r="XY110" s="137"/>
      <c r="XZ110" s="137"/>
      <c r="YA110" s="137"/>
      <c r="YB110" s="137"/>
      <c r="YC110" s="137"/>
      <c r="YD110" s="137"/>
      <c r="YE110" s="137"/>
      <c r="YF110" s="137"/>
      <c r="YG110" s="137"/>
      <c r="YH110" s="137"/>
      <c r="YI110" s="137"/>
      <c r="YJ110" s="137"/>
      <c r="YK110" s="137"/>
      <c r="YL110" s="137"/>
      <c r="YM110" s="137"/>
      <c r="YN110" s="137"/>
      <c r="YO110" s="137"/>
      <c r="YP110" s="137"/>
      <c r="YQ110" s="137"/>
      <c r="YR110" s="137"/>
      <c r="YS110" s="137"/>
      <c r="YT110" s="137"/>
      <c r="YU110" s="137"/>
      <c r="YV110" s="137"/>
      <c r="YW110" s="137"/>
      <c r="YX110" s="137"/>
      <c r="YY110" s="137"/>
      <c r="YZ110" s="137"/>
      <c r="ZA110" s="137"/>
      <c r="ZB110" s="137"/>
      <c r="ZC110" s="137"/>
      <c r="ZD110" s="137"/>
      <c r="ZE110" s="137"/>
      <c r="ZF110" s="137"/>
      <c r="ZG110" s="137"/>
      <c r="ZH110" s="137"/>
      <c r="ZI110" s="137"/>
      <c r="ZJ110" s="137"/>
      <c r="ZK110" s="137"/>
      <c r="ZL110" s="137"/>
      <c r="ZM110" s="137"/>
      <c r="ZN110" s="137"/>
      <c r="ZO110" s="137"/>
      <c r="ZP110" s="137"/>
      <c r="ZQ110" s="137"/>
      <c r="ZR110" s="137"/>
      <c r="ZS110" s="137"/>
      <c r="ZT110" s="137"/>
      <c r="ZU110" s="137"/>
      <c r="ZV110" s="137"/>
      <c r="ZW110" s="137"/>
      <c r="ZX110" s="137"/>
      <c r="ZY110" s="137"/>
      <c r="ZZ110" s="137"/>
      <c r="AAA110" s="137"/>
      <c r="AAB110" s="137"/>
      <c r="AAC110" s="137"/>
      <c r="AAD110" s="137"/>
      <c r="AAE110" s="137"/>
      <c r="AAF110" s="137"/>
      <c r="AAG110" s="137"/>
      <c r="AAH110" s="137"/>
      <c r="AAI110" s="137"/>
      <c r="AAJ110" s="137"/>
      <c r="AAK110" s="137"/>
      <c r="AAL110" s="137"/>
      <c r="AAM110" s="137"/>
      <c r="AAN110" s="137"/>
      <c r="AAO110" s="137"/>
      <c r="AAP110" s="137"/>
      <c r="AAQ110" s="137"/>
      <c r="AAR110" s="137"/>
      <c r="AAS110" s="137"/>
      <c r="AAT110" s="137"/>
      <c r="AAU110" s="137"/>
      <c r="AAV110" s="137"/>
      <c r="AAW110" s="137"/>
      <c r="AAX110" s="137"/>
      <c r="AAY110" s="137"/>
      <c r="AAZ110" s="137"/>
      <c r="ABA110" s="137"/>
      <c r="ABB110" s="137"/>
      <c r="ABC110" s="137"/>
      <c r="ABD110" s="137"/>
      <c r="ABE110" s="137"/>
      <c r="ABF110" s="137"/>
      <c r="ABG110" s="137"/>
      <c r="ABH110" s="137"/>
      <c r="ABI110" s="137"/>
      <c r="ABJ110" s="137"/>
      <c r="ABK110" s="137"/>
      <c r="ABL110" s="137"/>
      <c r="ABM110" s="137"/>
      <c r="ABN110" s="137"/>
      <c r="ABO110" s="137"/>
      <c r="ABP110" s="137"/>
      <c r="ABQ110" s="137"/>
      <c r="ABR110" s="137"/>
      <c r="ABS110" s="137"/>
      <c r="ABT110" s="137"/>
      <c r="ABU110" s="137"/>
      <c r="ABV110" s="137"/>
      <c r="ABW110" s="137"/>
      <c r="ABX110" s="137"/>
      <c r="ABY110" s="137"/>
      <c r="ABZ110" s="137"/>
      <c r="ACA110" s="137"/>
      <c r="ACB110" s="137"/>
      <c r="ACC110" s="137"/>
      <c r="ACD110" s="137"/>
      <c r="ACE110" s="137"/>
      <c r="ACF110" s="137"/>
      <c r="ACG110" s="137"/>
      <c r="ACH110" s="137"/>
      <c r="ACI110" s="137"/>
      <c r="ACJ110" s="137"/>
      <c r="ACK110" s="137"/>
      <c r="ACL110" s="137"/>
      <c r="ACM110" s="137"/>
      <c r="ACN110" s="137"/>
      <c r="ACO110" s="137"/>
      <c r="ACP110" s="137"/>
      <c r="ACQ110" s="137"/>
      <c r="ACR110" s="137"/>
      <c r="ACS110" s="137"/>
      <c r="ACT110" s="137"/>
      <c r="ACU110" s="137"/>
      <c r="ACV110" s="137"/>
      <c r="ACW110" s="137"/>
      <c r="ACX110" s="137"/>
      <c r="ACY110" s="137"/>
      <c r="ACZ110" s="137"/>
      <c r="ADA110" s="137"/>
      <c r="ADB110" s="137"/>
      <c r="ADC110" s="137"/>
      <c r="ADD110" s="137"/>
      <c r="ADE110" s="137"/>
      <c r="ADF110" s="137"/>
      <c r="ADG110" s="137"/>
      <c r="ADH110" s="137"/>
      <c r="ADI110" s="137"/>
      <c r="ADJ110" s="137"/>
      <c r="ADK110" s="137"/>
      <c r="ADL110" s="137"/>
      <c r="ADM110" s="137"/>
      <c r="ADN110" s="137"/>
      <c r="ADO110" s="137"/>
      <c r="ADP110" s="137"/>
      <c r="ADQ110" s="137"/>
      <c r="ADR110" s="137"/>
      <c r="ADS110" s="137"/>
      <c r="ADT110" s="137"/>
      <c r="ADU110" s="137"/>
      <c r="ADV110" s="137"/>
      <c r="ADW110" s="137"/>
      <c r="ADX110" s="137"/>
      <c r="ADY110" s="137"/>
      <c r="ADZ110" s="137"/>
      <c r="AEA110" s="137"/>
      <c r="AEB110" s="137"/>
      <c r="AEC110" s="137"/>
      <c r="AED110" s="137"/>
      <c r="AEE110" s="137"/>
      <c r="AEF110" s="137"/>
      <c r="AEG110" s="137"/>
      <c r="AEH110" s="137"/>
      <c r="AEI110" s="137"/>
      <c r="AEJ110" s="137"/>
      <c r="AEK110" s="137"/>
      <c r="AEL110" s="137"/>
      <c r="AEM110" s="137"/>
      <c r="AEN110" s="137"/>
      <c r="AEO110" s="137"/>
      <c r="AEP110" s="137"/>
      <c r="AEQ110" s="137"/>
      <c r="AER110" s="137"/>
      <c r="AES110" s="137"/>
      <c r="AET110" s="137"/>
      <c r="AEU110" s="137"/>
      <c r="AEV110" s="137"/>
      <c r="AEW110" s="137"/>
      <c r="AEX110" s="137"/>
      <c r="AEY110" s="137"/>
      <c r="AEZ110" s="137"/>
      <c r="AFA110" s="137"/>
      <c r="AFB110" s="137"/>
      <c r="AFC110" s="137"/>
      <c r="AFD110" s="137"/>
      <c r="AFE110" s="137"/>
      <c r="AFF110" s="137"/>
      <c r="AFG110" s="137"/>
      <c r="AFH110" s="137"/>
      <c r="AFI110" s="137"/>
      <c r="AFJ110" s="137"/>
      <c r="AFK110" s="137"/>
      <c r="AFL110" s="137"/>
      <c r="AFM110" s="137"/>
      <c r="AFN110" s="137"/>
      <c r="AFO110" s="137"/>
      <c r="AFP110" s="137"/>
      <c r="AFQ110" s="137"/>
      <c r="AFR110" s="137"/>
      <c r="AFS110" s="137"/>
      <c r="AFT110" s="137"/>
      <c r="AFU110" s="137"/>
      <c r="AFV110" s="137"/>
      <c r="AFW110" s="137"/>
      <c r="AFX110" s="137"/>
      <c r="AFY110" s="137"/>
      <c r="AFZ110" s="137"/>
      <c r="AGA110" s="137"/>
      <c r="AGB110" s="137"/>
      <c r="AGC110" s="137"/>
      <c r="AGD110" s="137"/>
      <c r="AGE110" s="137"/>
      <c r="AGF110" s="137"/>
      <c r="AGG110" s="137"/>
      <c r="AGH110" s="137"/>
      <c r="AGI110" s="137"/>
      <c r="AGJ110" s="137"/>
      <c r="AGK110" s="137"/>
      <c r="AGL110" s="137"/>
      <c r="AGM110" s="137"/>
      <c r="AGN110" s="137"/>
      <c r="AGO110" s="137"/>
      <c r="AGP110" s="137"/>
      <c r="AGQ110" s="137"/>
      <c r="AGR110" s="137"/>
      <c r="AGS110" s="137"/>
      <c r="AGT110" s="137"/>
      <c r="AGU110" s="137"/>
      <c r="AGV110" s="137"/>
      <c r="AGW110" s="137"/>
      <c r="AGX110" s="137"/>
      <c r="AGY110" s="137"/>
      <c r="AGZ110" s="137"/>
      <c r="AHA110" s="137"/>
      <c r="AHB110" s="137"/>
      <c r="AHC110" s="137"/>
      <c r="AHD110" s="137"/>
      <c r="AHE110" s="137"/>
      <c r="AHF110" s="137"/>
      <c r="AHG110" s="137"/>
      <c r="AHH110" s="137"/>
      <c r="AHI110" s="137"/>
      <c r="AHJ110" s="137"/>
      <c r="AHK110" s="137"/>
      <c r="AHL110" s="137"/>
      <c r="AHM110" s="137"/>
      <c r="AHN110" s="137"/>
      <c r="AHO110" s="137"/>
      <c r="AHP110" s="137"/>
      <c r="AHQ110" s="137"/>
      <c r="AHR110" s="137"/>
      <c r="AHS110" s="137"/>
      <c r="AHT110" s="137"/>
      <c r="AHU110" s="137"/>
      <c r="AHV110" s="137"/>
      <c r="AHW110" s="137"/>
      <c r="AHX110" s="137"/>
      <c r="AHY110" s="137"/>
      <c r="AHZ110" s="137"/>
      <c r="AIA110" s="137"/>
      <c r="AIB110" s="137"/>
      <c r="AIC110" s="137"/>
      <c r="AID110" s="137"/>
      <c r="AIE110" s="137"/>
      <c r="AIF110" s="137"/>
      <c r="AIG110" s="137"/>
      <c r="AIH110" s="137"/>
      <c r="AII110" s="137"/>
      <c r="AIJ110" s="137"/>
      <c r="AIK110" s="137"/>
      <c r="AIL110" s="137"/>
      <c r="AIM110" s="137"/>
      <c r="AIN110" s="137"/>
      <c r="AIO110" s="137"/>
      <c r="AIP110" s="137"/>
      <c r="AIQ110" s="137"/>
      <c r="AIR110" s="137"/>
      <c r="AIS110" s="137"/>
      <c r="AIT110" s="137"/>
      <c r="AIU110" s="137"/>
      <c r="AIV110" s="137"/>
      <c r="AIW110" s="137"/>
      <c r="AIX110" s="137"/>
      <c r="AIY110" s="137"/>
      <c r="AIZ110" s="137"/>
      <c r="AJA110" s="137"/>
      <c r="AJB110" s="137"/>
      <c r="AJC110" s="137"/>
      <c r="AJD110" s="137"/>
      <c r="AJE110" s="137"/>
      <c r="AJF110" s="137"/>
      <c r="AJG110" s="137"/>
      <c r="AJH110" s="137"/>
      <c r="AJI110" s="137"/>
      <c r="AJJ110" s="137"/>
      <c r="AJK110" s="137"/>
      <c r="AJL110" s="137"/>
      <c r="AJM110" s="137"/>
      <c r="AJN110" s="137"/>
      <c r="AJO110" s="137"/>
      <c r="AJP110" s="137"/>
      <c r="AJQ110" s="137"/>
      <c r="AJR110" s="137"/>
      <c r="AJS110" s="137"/>
      <c r="AJT110" s="137"/>
      <c r="AJU110" s="137"/>
      <c r="AJV110" s="137"/>
      <c r="AJW110" s="137"/>
      <c r="AJX110" s="137"/>
      <c r="AJY110" s="137"/>
      <c r="AJZ110" s="137"/>
      <c r="AKA110" s="137"/>
      <c r="AKB110" s="137"/>
      <c r="AKC110" s="137"/>
      <c r="AKD110" s="137"/>
      <c r="AKE110" s="137"/>
      <c r="AKF110" s="137"/>
      <c r="AKG110" s="137"/>
      <c r="AKH110" s="137"/>
      <c r="AKI110" s="137"/>
      <c r="AKJ110" s="137"/>
      <c r="AKK110" s="137"/>
      <c r="AKL110" s="137"/>
      <c r="AKM110" s="137"/>
      <c r="AKN110" s="137"/>
      <c r="AKO110" s="137"/>
      <c r="AKP110" s="137"/>
      <c r="AKQ110" s="137"/>
      <c r="AKR110" s="137"/>
      <c r="AKS110" s="137"/>
      <c r="AKT110" s="137"/>
      <c r="AKU110" s="137"/>
      <c r="AKV110" s="137"/>
      <c r="AKW110" s="137"/>
      <c r="AKX110" s="137"/>
      <c r="AKY110" s="137"/>
      <c r="AKZ110" s="137"/>
      <c r="ALA110" s="137"/>
      <c r="ALB110" s="137"/>
      <c r="ALC110" s="137"/>
      <c r="ALD110" s="137"/>
      <c r="ALE110" s="137"/>
      <c r="ALF110" s="137"/>
      <c r="ALG110" s="137"/>
      <c r="ALH110" s="137"/>
      <c r="ALI110" s="137"/>
      <c r="ALJ110" s="137"/>
      <c r="ALK110" s="137"/>
      <c r="ALL110" s="137"/>
      <c r="ALM110" s="137"/>
      <c r="ALN110" s="137"/>
      <c r="ALO110" s="137"/>
      <c r="ALP110" s="137"/>
      <c r="ALQ110" s="137"/>
      <c r="ALR110" s="137"/>
      <c r="ALS110" s="137"/>
      <c r="ALT110" s="137"/>
      <c r="ALU110" s="137"/>
      <c r="ALV110" s="137"/>
      <c r="ALW110" s="137"/>
      <c r="ALX110" s="137"/>
      <c r="ALY110" s="137"/>
      <c r="ALZ110" s="137"/>
      <c r="AMA110" s="137"/>
      <c r="AMB110" s="137"/>
      <c r="AMC110" s="137"/>
      <c r="AMD110" s="137"/>
      <c r="AME110" s="137"/>
      <c r="AMF110" s="137"/>
      <c r="AMG110" s="137"/>
      <c r="AMH110" s="137"/>
      <c r="AMI110" s="137"/>
      <c r="AMJ110" s="137"/>
      <c r="AMK110" s="137"/>
      <c r="AML110" s="137"/>
      <c r="AMM110" s="137"/>
      <c r="AMN110" s="137"/>
      <c r="AMO110" s="137"/>
      <c r="AMP110" s="137"/>
      <c r="AMQ110" s="137"/>
      <c r="AMR110" s="137"/>
      <c r="AMS110" s="137"/>
      <c r="AMT110" s="137"/>
      <c r="AMU110" s="137"/>
      <c r="AMV110" s="137"/>
      <c r="AMW110" s="137"/>
      <c r="AMX110" s="137"/>
      <c r="AMY110" s="137"/>
      <c r="AMZ110" s="137"/>
      <c r="ANA110" s="137"/>
      <c r="ANB110" s="137"/>
      <c r="ANC110" s="137"/>
      <c r="AND110" s="137"/>
      <c r="ANE110" s="137"/>
      <c r="ANF110" s="137"/>
      <c r="ANG110" s="137"/>
      <c r="ANH110" s="137"/>
      <c r="ANI110" s="137"/>
      <c r="ANJ110" s="137"/>
      <c r="ANK110" s="137"/>
      <c r="ANL110" s="137"/>
      <c r="ANM110" s="137"/>
      <c r="ANN110" s="137"/>
      <c r="ANO110" s="137"/>
      <c r="ANP110" s="137"/>
      <c r="ANQ110" s="137"/>
      <c r="ANR110" s="137"/>
      <c r="ANS110" s="137"/>
      <c r="ANT110" s="137"/>
      <c r="ANU110" s="137"/>
      <c r="ANV110" s="137"/>
      <c r="ANW110" s="137"/>
      <c r="ANX110" s="137"/>
      <c r="ANY110" s="137"/>
      <c r="ANZ110" s="137"/>
      <c r="AOA110" s="137"/>
      <c r="AOB110" s="137"/>
      <c r="AOC110" s="137"/>
      <c r="AOD110" s="137"/>
      <c r="AOE110" s="137"/>
      <c r="AOF110" s="137"/>
      <c r="AOG110" s="137"/>
      <c r="AOH110" s="137"/>
      <c r="AOI110" s="137"/>
      <c r="AOJ110" s="137"/>
      <c r="AOK110" s="137"/>
      <c r="AOL110" s="137"/>
      <c r="AOM110" s="137"/>
      <c r="AON110" s="137"/>
      <c r="AOO110" s="137"/>
      <c r="AOP110" s="137"/>
      <c r="AOQ110" s="137"/>
      <c r="AOR110" s="137"/>
      <c r="AOS110" s="137"/>
      <c r="AOT110" s="137"/>
      <c r="AOU110" s="137"/>
      <c r="AOV110" s="137"/>
      <c r="AOW110" s="137"/>
      <c r="AOX110" s="137"/>
      <c r="AOY110" s="137"/>
      <c r="AOZ110" s="137"/>
      <c r="APA110" s="137"/>
      <c r="APB110" s="137"/>
      <c r="APC110" s="137"/>
      <c r="APD110" s="137"/>
      <c r="APE110" s="137"/>
      <c r="APF110" s="137"/>
      <c r="APG110" s="137"/>
      <c r="APH110" s="137"/>
      <c r="API110" s="137"/>
      <c r="APJ110" s="137"/>
      <c r="APK110" s="137"/>
      <c r="APL110" s="137"/>
      <c r="APM110" s="137"/>
      <c r="APN110" s="137"/>
      <c r="APO110" s="137"/>
      <c r="APP110" s="137"/>
      <c r="APQ110" s="137"/>
      <c r="APR110" s="137"/>
      <c r="APS110" s="137"/>
      <c r="APT110" s="137"/>
      <c r="APU110" s="137"/>
      <c r="APV110" s="137"/>
      <c r="APW110" s="137"/>
      <c r="APX110" s="137"/>
      <c r="APY110" s="137"/>
      <c r="APZ110" s="137"/>
      <c r="AQA110" s="137"/>
      <c r="AQB110" s="137"/>
      <c r="AQC110" s="137"/>
      <c r="AQD110" s="137"/>
      <c r="AQE110" s="137"/>
      <c r="AQF110" s="137"/>
      <c r="AQG110" s="137"/>
      <c r="AQH110" s="137"/>
      <c r="AQI110" s="137"/>
      <c r="AQJ110" s="137"/>
      <c r="AQK110" s="137"/>
      <c r="AQL110" s="137"/>
      <c r="AQM110" s="137"/>
      <c r="AQN110" s="137"/>
      <c r="AQO110" s="137"/>
      <c r="AQP110" s="137"/>
      <c r="AQQ110" s="137"/>
      <c r="AQR110" s="137"/>
      <c r="AQS110" s="137"/>
      <c r="AQT110" s="137"/>
      <c r="AQU110" s="137"/>
      <c r="AQV110" s="137"/>
      <c r="AQW110" s="137"/>
      <c r="AQX110" s="137"/>
      <c r="AQY110" s="137"/>
      <c r="AQZ110" s="137"/>
      <c r="ARA110" s="137"/>
      <c r="ARB110" s="137"/>
      <c r="ARC110" s="137"/>
      <c r="ARD110" s="137"/>
      <c r="ARE110" s="137"/>
      <c r="ARF110" s="137"/>
      <c r="ARG110" s="137"/>
      <c r="ARH110" s="137"/>
      <c r="ARI110" s="137"/>
      <c r="ARJ110" s="137"/>
      <c r="ARK110" s="137"/>
      <c r="ARL110" s="137"/>
      <c r="ARM110" s="137"/>
      <c r="ARN110" s="137"/>
      <c r="ARO110" s="137"/>
      <c r="ARP110" s="137"/>
      <c r="ARQ110" s="137"/>
      <c r="ARR110" s="137"/>
      <c r="ARS110" s="137"/>
      <c r="ART110" s="137"/>
      <c r="ARU110" s="137"/>
      <c r="ARV110" s="137"/>
      <c r="ARW110" s="137"/>
      <c r="ARX110" s="137"/>
      <c r="ARY110" s="137"/>
      <c r="ARZ110" s="137"/>
      <c r="ASA110" s="137"/>
      <c r="ASB110" s="137"/>
      <c r="ASC110" s="137"/>
      <c r="ASD110" s="137"/>
      <c r="ASE110" s="137"/>
      <c r="ASF110" s="137"/>
      <c r="ASG110" s="137"/>
      <c r="ASH110" s="137"/>
      <c r="ASI110" s="137"/>
      <c r="ASJ110" s="137"/>
      <c r="ASK110" s="137"/>
      <c r="ASL110" s="137"/>
      <c r="ASM110" s="137"/>
      <c r="ASN110" s="137"/>
      <c r="ASO110" s="137"/>
      <c r="ASP110" s="137"/>
      <c r="ASQ110" s="137"/>
      <c r="ASR110" s="137"/>
      <c r="ASS110" s="137"/>
      <c r="AST110" s="137"/>
      <c r="ASU110" s="137"/>
      <c r="ASV110" s="137"/>
      <c r="ASW110" s="137"/>
      <c r="ASX110" s="137"/>
      <c r="ASY110" s="137"/>
      <c r="ASZ110" s="137"/>
      <c r="ATA110" s="137"/>
      <c r="ATB110" s="137"/>
      <c r="ATC110" s="137"/>
      <c r="ATD110" s="137"/>
      <c r="ATE110" s="137"/>
      <c r="ATF110" s="137"/>
      <c r="ATG110" s="137"/>
      <c r="ATH110" s="137"/>
      <c r="ATI110" s="137"/>
      <c r="ATJ110" s="137"/>
      <c r="ATK110" s="137"/>
      <c r="ATL110" s="137"/>
      <c r="ATM110" s="137"/>
      <c r="ATN110" s="137"/>
      <c r="ATO110" s="137"/>
      <c r="ATP110" s="137"/>
      <c r="ATQ110" s="137"/>
      <c r="ATR110" s="137"/>
      <c r="ATS110" s="137"/>
      <c r="ATT110" s="137"/>
      <c r="ATU110" s="137"/>
      <c r="ATV110" s="137"/>
      <c r="ATW110" s="137"/>
      <c r="ATX110" s="137"/>
      <c r="ATY110" s="137"/>
      <c r="ATZ110" s="137"/>
      <c r="AUA110" s="137"/>
      <c r="AUB110" s="137"/>
      <c r="AUC110" s="137"/>
      <c r="AUD110" s="137"/>
      <c r="AUE110" s="137"/>
      <c r="AUF110" s="137"/>
      <c r="AUG110" s="137"/>
      <c r="AUH110" s="137"/>
      <c r="AUI110" s="137"/>
      <c r="AUJ110" s="137"/>
      <c r="AUK110" s="137"/>
      <c r="AUL110" s="137"/>
      <c r="AUM110" s="137"/>
      <c r="AUN110" s="137"/>
      <c r="AUO110" s="137"/>
      <c r="AUP110" s="137"/>
      <c r="AUQ110" s="137"/>
      <c r="AUR110" s="137"/>
      <c r="AUS110" s="137"/>
      <c r="AUT110" s="137"/>
      <c r="AUU110" s="137"/>
      <c r="AUV110" s="137"/>
      <c r="AUW110" s="137"/>
      <c r="AUX110" s="137"/>
      <c r="AUY110" s="137"/>
      <c r="AUZ110" s="137"/>
      <c r="AVA110" s="137"/>
      <c r="AVB110" s="137"/>
      <c r="AVC110" s="137"/>
      <c r="AVD110" s="137"/>
      <c r="AVE110" s="137"/>
      <c r="AVF110" s="137"/>
      <c r="AVG110" s="137"/>
      <c r="AVH110" s="137"/>
      <c r="AVI110" s="137"/>
      <c r="AVJ110" s="137"/>
      <c r="AVK110" s="137"/>
      <c r="AVL110" s="137"/>
      <c r="AVM110" s="137"/>
      <c r="AVN110" s="137"/>
      <c r="AVO110" s="137"/>
      <c r="AVP110" s="137"/>
      <c r="AVQ110" s="137"/>
      <c r="AVR110" s="137"/>
      <c r="AVS110" s="137"/>
      <c r="AVT110" s="137"/>
      <c r="AVU110" s="137"/>
      <c r="AVV110" s="137"/>
      <c r="AVW110" s="137"/>
      <c r="AVX110" s="137"/>
      <c r="AVY110" s="137"/>
      <c r="AVZ110" s="137"/>
      <c r="AWA110" s="137"/>
      <c r="AWB110" s="137"/>
      <c r="AWC110" s="137"/>
      <c r="AWD110" s="137"/>
      <c r="AWE110" s="137"/>
      <c r="AWF110" s="137"/>
      <c r="AWG110" s="137"/>
      <c r="AWH110" s="137"/>
      <c r="AWI110" s="137"/>
      <c r="AWJ110" s="137"/>
      <c r="AWK110" s="137"/>
      <c r="AWL110" s="137"/>
      <c r="AWM110" s="137"/>
      <c r="AWN110" s="137"/>
      <c r="AWO110" s="137"/>
      <c r="AWP110" s="137"/>
      <c r="AWQ110" s="137"/>
      <c r="AWR110" s="137"/>
      <c r="AWS110" s="137"/>
      <c r="AWT110" s="137"/>
      <c r="AWU110" s="137"/>
      <c r="AWV110" s="137"/>
      <c r="AWW110" s="137"/>
      <c r="AWX110" s="137"/>
      <c r="AWY110" s="137"/>
      <c r="AWZ110" s="137"/>
      <c r="AXA110" s="137"/>
      <c r="AXB110" s="137"/>
      <c r="AXC110" s="137"/>
      <c r="AXD110" s="137"/>
      <c r="AXE110" s="137"/>
      <c r="AXF110" s="137"/>
      <c r="AXG110" s="137"/>
      <c r="AXH110" s="137"/>
      <c r="AXI110" s="137"/>
      <c r="AXJ110" s="137"/>
      <c r="AXK110" s="137"/>
      <c r="AXL110" s="137"/>
      <c r="AXM110" s="137"/>
      <c r="AXN110" s="137"/>
      <c r="AXO110" s="137"/>
      <c r="AXP110" s="137"/>
      <c r="AXQ110" s="137"/>
      <c r="AXR110" s="137"/>
      <c r="AXS110" s="137"/>
      <c r="AXT110" s="137"/>
      <c r="AXU110" s="137"/>
      <c r="AXV110" s="137"/>
      <c r="AXW110" s="137"/>
      <c r="AXX110" s="137"/>
      <c r="AXY110" s="137"/>
      <c r="AXZ110" s="137"/>
      <c r="AYA110" s="137"/>
      <c r="AYB110" s="137"/>
      <c r="AYC110" s="137"/>
      <c r="AYD110" s="137"/>
      <c r="AYE110" s="137"/>
      <c r="AYF110" s="137"/>
      <c r="AYG110" s="137"/>
      <c r="AYH110" s="137"/>
      <c r="AYI110" s="137"/>
      <c r="AYJ110" s="137"/>
      <c r="AYK110" s="137"/>
      <c r="AYL110" s="137"/>
      <c r="AYM110" s="137"/>
      <c r="AYN110" s="137"/>
      <c r="AYO110" s="137"/>
      <c r="AYP110" s="137"/>
      <c r="AYQ110" s="137"/>
      <c r="AYR110" s="137"/>
      <c r="AYS110" s="137"/>
      <c r="AYT110" s="137"/>
      <c r="AYU110" s="137"/>
      <c r="AYV110" s="137"/>
      <c r="AYW110" s="137"/>
      <c r="AYX110" s="137"/>
      <c r="AYY110" s="137"/>
      <c r="AYZ110" s="137"/>
      <c r="AZA110" s="137"/>
      <c r="AZB110" s="137"/>
      <c r="AZC110" s="137"/>
      <c r="AZD110" s="137"/>
      <c r="AZE110" s="137"/>
      <c r="AZF110" s="137"/>
      <c r="AZG110" s="137"/>
      <c r="AZH110" s="137"/>
      <c r="AZI110" s="137"/>
      <c r="AZJ110" s="137"/>
      <c r="AZK110" s="137"/>
      <c r="AZL110" s="137"/>
      <c r="AZM110" s="137"/>
      <c r="AZN110" s="137"/>
      <c r="AZO110" s="137"/>
      <c r="AZP110" s="137"/>
      <c r="AZQ110" s="137"/>
      <c r="AZR110" s="137"/>
      <c r="AZS110" s="137"/>
      <c r="AZT110" s="137"/>
      <c r="AZU110" s="137"/>
      <c r="AZV110" s="137"/>
      <c r="AZW110" s="137"/>
      <c r="AZX110" s="137"/>
      <c r="AZY110" s="137"/>
      <c r="AZZ110" s="137"/>
      <c r="BAA110" s="137"/>
      <c r="BAB110" s="137"/>
      <c r="BAC110" s="137"/>
      <c r="BAD110" s="137"/>
      <c r="BAE110" s="137"/>
      <c r="BAF110" s="137"/>
      <c r="BAG110" s="137"/>
      <c r="BAH110" s="137"/>
      <c r="BAI110" s="137"/>
      <c r="BAJ110" s="137"/>
      <c r="BAK110" s="137"/>
      <c r="BAL110" s="137"/>
      <c r="BAM110" s="137"/>
      <c r="BAN110" s="137"/>
      <c r="BAO110" s="137"/>
      <c r="BAP110" s="137"/>
      <c r="BAQ110" s="137"/>
      <c r="BAR110" s="137"/>
      <c r="BAS110" s="137"/>
      <c r="BAT110" s="137"/>
      <c r="BAU110" s="137"/>
      <c r="BAV110" s="137"/>
      <c r="BAW110" s="137"/>
      <c r="BAX110" s="137"/>
      <c r="BAY110" s="137"/>
      <c r="BAZ110" s="137"/>
      <c r="BBA110" s="137"/>
      <c r="BBB110" s="137"/>
      <c r="BBC110" s="137"/>
      <c r="BBD110" s="137"/>
      <c r="BBE110" s="137"/>
      <c r="BBF110" s="137"/>
      <c r="BBG110" s="137"/>
      <c r="BBH110" s="137"/>
      <c r="BBI110" s="137"/>
      <c r="BBJ110" s="137"/>
      <c r="BBK110" s="137"/>
      <c r="BBL110" s="137"/>
      <c r="BBM110" s="137"/>
      <c r="BBN110" s="137"/>
      <c r="BBO110" s="137"/>
      <c r="BBP110" s="137"/>
      <c r="BBQ110" s="137"/>
      <c r="BBR110" s="137"/>
      <c r="BBS110" s="137"/>
      <c r="BBT110" s="137"/>
      <c r="BBU110" s="137"/>
      <c r="BBV110" s="137"/>
      <c r="BBW110" s="137"/>
      <c r="BBX110" s="137"/>
      <c r="BBY110" s="137"/>
      <c r="BBZ110" s="137"/>
      <c r="BCA110" s="137"/>
      <c r="BCB110" s="137"/>
      <c r="BCC110" s="137"/>
      <c r="BCD110" s="137"/>
      <c r="BCE110" s="137"/>
      <c r="BCF110" s="137"/>
      <c r="BCG110" s="137"/>
      <c r="BCH110" s="137"/>
      <c r="BCI110" s="137"/>
      <c r="BCJ110" s="137"/>
      <c r="BCK110" s="137"/>
      <c r="BCL110" s="137"/>
      <c r="BCM110" s="137"/>
      <c r="BCN110" s="137"/>
      <c r="BCO110" s="137"/>
      <c r="BCP110" s="137"/>
      <c r="BCQ110" s="137"/>
      <c r="BCR110" s="137"/>
      <c r="BCS110" s="137"/>
      <c r="BCT110" s="137"/>
      <c r="BCU110" s="137"/>
      <c r="BCV110" s="137"/>
      <c r="BCW110" s="137"/>
      <c r="BCX110" s="137"/>
      <c r="BCY110" s="137"/>
      <c r="BCZ110" s="137"/>
      <c r="BDA110" s="137"/>
      <c r="BDB110" s="137"/>
      <c r="BDC110" s="137"/>
      <c r="BDD110" s="137"/>
      <c r="BDE110" s="137"/>
      <c r="BDF110" s="137"/>
      <c r="BDG110" s="137"/>
      <c r="BDH110" s="137"/>
      <c r="BDI110" s="137"/>
      <c r="BDJ110" s="137"/>
      <c r="BDK110" s="137"/>
      <c r="BDL110" s="137"/>
      <c r="BDM110" s="137"/>
      <c r="BDN110" s="137"/>
      <c r="BDO110" s="137"/>
      <c r="BDP110" s="137"/>
      <c r="BDQ110" s="137"/>
      <c r="BDR110" s="137"/>
      <c r="BDS110" s="137"/>
      <c r="BDT110" s="137"/>
      <c r="BDU110" s="137"/>
      <c r="BDV110" s="137"/>
      <c r="BDW110" s="137"/>
      <c r="BDX110" s="137"/>
      <c r="BDY110" s="137"/>
      <c r="BDZ110" s="137"/>
      <c r="BEA110" s="137"/>
      <c r="BEB110" s="137"/>
      <c r="BEC110" s="137"/>
      <c r="BED110" s="137"/>
      <c r="BEE110" s="137"/>
      <c r="BEF110" s="137"/>
      <c r="BEG110" s="137"/>
      <c r="BEH110" s="137"/>
      <c r="BEI110" s="137"/>
      <c r="BEJ110" s="137"/>
      <c r="BEK110" s="137"/>
      <c r="BEL110" s="137"/>
      <c r="BEM110" s="137"/>
      <c r="BEN110" s="137"/>
      <c r="BEO110" s="137"/>
      <c r="BEP110" s="137"/>
      <c r="BEQ110" s="137"/>
      <c r="BER110" s="137"/>
      <c r="BES110" s="137"/>
      <c r="BET110" s="137"/>
      <c r="BEU110" s="137"/>
      <c r="BEV110" s="137"/>
      <c r="BEW110" s="137"/>
      <c r="BEX110" s="137"/>
      <c r="BEY110" s="137"/>
      <c r="BEZ110" s="137"/>
      <c r="BFA110" s="137"/>
      <c r="BFB110" s="137"/>
      <c r="BFC110" s="137"/>
      <c r="BFD110" s="137"/>
      <c r="BFE110" s="137"/>
      <c r="BFF110" s="137"/>
      <c r="BFG110" s="137"/>
      <c r="BFH110" s="137"/>
      <c r="BFI110" s="137"/>
      <c r="BFJ110" s="137"/>
      <c r="BFK110" s="137"/>
      <c r="BFL110" s="137"/>
      <c r="BFM110" s="137"/>
      <c r="BFN110" s="137"/>
      <c r="BFO110" s="137"/>
      <c r="BFP110" s="137"/>
      <c r="BFQ110" s="137"/>
      <c r="BFR110" s="137"/>
      <c r="BFS110" s="137"/>
      <c r="BFT110" s="137"/>
      <c r="BFU110" s="137"/>
      <c r="BFV110" s="137"/>
      <c r="BFW110" s="137"/>
      <c r="BFX110" s="137"/>
      <c r="BFY110" s="137"/>
      <c r="BFZ110" s="137"/>
      <c r="BGA110" s="137"/>
      <c r="BGB110" s="137"/>
      <c r="BGC110" s="137"/>
      <c r="BGD110" s="137"/>
      <c r="BGE110" s="137"/>
      <c r="BGF110" s="137"/>
      <c r="BGG110" s="137"/>
      <c r="BGH110" s="137"/>
      <c r="BGI110" s="137"/>
      <c r="BGJ110" s="137"/>
      <c r="BGK110" s="137"/>
      <c r="BGL110" s="137"/>
      <c r="BGM110" s="137"/>
      <c r="BGN110" s="137"/>
      <c r="BGO110" s="137"/>
      <c r="BGP110" s="137"/>
      <c r="BGQ110" s="137"/>
      <c r="BGR110" s="137"/>
      <c r="BGS110" s="137"/>
      <c r="BGT110" s="137"/>
      <c r="BGU110" s="137"/>
      <c r="BGV110" s="137"/>
      <c r="BGW110" s="137"/>
      <c r="BGX110" s="137"/>
      <c r="BGY110" s="137"/>
      <c r="BGZ110" s="137"/>
      <c r="BHA110" s="137"/>
      <c r="BHB110" s="137"/>
      <c r="BHC110" s="137"/>
      <c r="BHD110" s="137"/>
      <c r="BHE110" s="137"/>
      <c r="BHF110" s="137"/>
      <c r="BHG110" s="137"/>
      <c r="BHH110" s="137"/>
      <c r="BHI110" s="137"/>
      <c r="BHJ110" s="137"/>
      <c r="BHK110" s="137"/>
      <c r="BHL110" s="137"/>
      <c r="BHM110" s="137"/>
      <c r="BHN110" s="137"/>
      <c r="BHO110" s="137"/>
      <c r="BHP110" s="137"/>
      <c r="BHQ110" s="137"/>
      <c r="BHR110" s="137"/>
      <c r="BHS110" s="137"/>
      <c r="BHT110" s="137"/>
      <c r="BHU110" s="137"/>
      <c r="BHV110" s="137"/>
      <c r="BHW110" s="137"/>
      <c r="BHX110" s="137"/>
      <c r="BHY110" s="137"/>
      <c r="BHZ110" s="137"/>
      <c r="BIA110" s="137"/>
      <c r="BIB110" s="137"/>
      <c r="BIC110" s="137"/>
      <c r="BID110" s="137"/>
      <c r="BIE110" s="137"/>
      <c r="BIF110" s="137"/>
      <c r="BIG110" s="137"/>
      <c r="BIH110" s="137"/>
      <c r="BII110" s="137"/>
      <c r="BIJ110" s="137"/>
      <c r="BIK110" s="137"/>
      <c r="BIL110" s="137"/>
      <c r="BIM110" s="137"/>
      <c r="BIN110" s="137"/>
      <c r="BIO110" s="137"/>
      <c r="BIP110" s="137"/>
      <c r="BIQ110" s="137"/>
      <c r="BIR110" s="137"/>
      <c r="BIS110" s="137"/>
      <c r="BIT110" s="137"/>
      <c r="BIU110" s="137"/>
      <c r="BIV110" s="137"/>
      <c r="BIW110" s="137"/>
      <c r="BIX110" s="137"/>
      <c r="BIY110" s="137"/>
      <c r="BIZ110" s="137"/>
      <c r="BJA110" s="137"/>
      <c r="BJB110" s="137"/>
      <c r="BJC110" s="137"/>
      <c r="BJD110" s="137"/>
      <c r="BJE110" s="137"/>
      <c r="BJF110" s="137"/>
      <c r="BJG110" s="137"/>
      <c r="BJH110" s="137"/>
      <c r="BJI110" s="137"/>
      <c r="BJJ110" s="137"/>
      <c r="BJK110" s="137"/>
      <c r="BJL110" s="137"/>
      <c r="BJM110" s="137"/>
      <c r="BJN110" s="137"/>
      <c r="BJO110" s="137"/>
      <c r="BJP110" s="137"/>
      <c r="BJQ110" s="137"/>
      <c r="BJR110" s="137"/>
      <c r="BJS110" s="137"/>
      <c r="BJT110" s="137"/>
      <c r="BJU110" s="137"/>
      <c r="BJV110" s="137"/>
      <c r="BJW110" s="137"/>
      <c r="BJX110" s="137"/>
      <c r="BJY110" s="137"/>
      <c r="BJZ110" s="137"/>
      <c r="BKA110" s="137"/>
      <c r="BKB110" s="137"/>
      <c r="BKC110" s="137"/>
      <c r="BKD110" s="137"/>
      <c r="BKE110" s="137"/>
      <c r="BKF110" s="137"/>
      <c r="BKG110" s="137"/>
      <c r="BKH110" s="137"/>
      <c r="BKI110" s="137"/>
      <c r="BKJ110" s="137"/>
      <c r="BKK110" s="137"/>
      <c r="BKL110" s="137"/>
      <c r="BKM110" s="137"/>
      <c r="BKN110" s="137"/>
      <c r="BKO110" s="137"/>
      <c r="BKP110" s="137"/>
      <c r="BKQ110" s="137"/>
      <c r="BKR110" s="137"/>
      <c r="BKS110" s="137"/>
      <c r="BKT110" s="137"/>
      <c r="BKU110" s="137"/>
      <c r="BKV110" s="137"/>
      <c r="BKW110" s="137"/>
      <c r="BKX110" s="137"/>
      <c r="BKY110" s="137"/>
      <c r="BKZ110" s="137"/>
      <c r="BLA110" s="137"/>
      <c r="BLB110" s="137"/>
      <c r="BLC110" s="137"/>
      <c r="BLD110" s="137"/>
      <c r="BLE110" s="137"/>
      <c r="BLF110" s="137"/>
      <c r="BLG110" s="137"/>
      <c r="BLH110" s="137"/>
      <c r="BLI110" s="137"/>
      <c r="BLJ110" s="137"/>
      <c r="BLK110" s="137"/>
      <c r="BLL110" s="137"/>
      <c r="BLM110" s="137"/>
      <c r="BLN110" s="137"/>
      <c r="BLO110" s="137"/>
      <c r="BLP110" s="137"/>
      <c r="BLQ110" s="137"/>
      <c r="BLR110" s="137"/>
      <c r="BLS110" s="137"/>
      <c r="BLT110" s="137"/>
      <c r="BLU110" s="137"/>
      <c r="BLV110" s="137"/>
      <c r="BLW110" s="137"/>
      <c r="BLX110" s="137"/>
      <c r="BLY110" s="137"/>
      <c r="BLZ110" s="137"/>
      <c r="BMA110" s="137"/>
      <c r="BMB110" s="137"/>
      <c r="BMC110" s="137"/>
      <c r="BMD110" s="137"/>
      <c r="BME110" s="137"/>
      <c r="BMF110" s="137"/>
      <c r="BMG110" s="137"/>
      <c r="BMH110" s="137"/>
      <c r="BMI110" s="137"/>
      <c r="BMJ110" s="137"/>
      <c r="BMK110" s="137"/>
      <c r="BML110" s="137"/>
      <c r="BMM110" s="137"/>
      <c r="BMN110" s="137"/>
      <c r="BMO110" s="137"/>
      <c r="BMP110" s="137"/>
      <c r="BMQ110" s="137"/>
      <c r="BMR110" s="137"/>
      <c r="BMS110" s="137"/>
      <c r="BMT110" s="137"/>
      <c r="BMU110" s="137"/>
      <c r="BMV110" s="137"/>
      <c r="BMW110" s="137"/>
      <c r="BMX110" s="137"/>
      <c r="BMY110" s="137"/>
      <c r="BMZ110" s="137"/>
      <c r="BNA110" s="137"/>
      <c r="BNB110" s="137"/>
      <c r="BNC110" s="137"/>
      <c r="BND110" s="137"/>
      <c r="BNE110" s="137"/>
      <c r="BNF110" s="137"/>
      <c r="BNG110" s="137"/>
      <c r="BNH110" s="137"/>
      <c r="BNI110" s="137"/>
      <c r="BNJ110" s="137"/>
      <c r="BNK110" s="137"/>
      <c r="BNL110" s="137"/>
      <c r="BNM110" s="137"/>
      <c r="BNN110" s="137"/>
      <c r="BNO110" s="137"/>
      <c r="BNP110" s="137"/>
      <c r="BNQ110" s="137"/>
      <c r="BNR110" s="137"/>
      <c r="BNS110" s="137"/>
      <c r="BNT110" s="137"/>
      <c r="BNU110" s="137"/>
      <c r="BNV110" s="137"/>
      <c r="BNW110" s="137"/>
      <c r="BNX110" s="137"/>
      <c r="BNY110" s="137"/>
      <c r="BNZ110" s="137"/>
      <c r="BOA110" s="137"/>
      <c r="BOB110" s="137"/>
      <c r="BOC110" s="137"/>
      <c r="BOD110" s="137"/>
      <c r="BOE110" s="137"/>
      <c r="BOF110" s="137"/>
      <c r="BOG110" s="137"/>
      <c r="BOH110" s="137"/>
      <c r="BOI110" s="137"/>
      <c r="BOJ110" s="137"/>
      <c r="BOK110" s="137"/>
      <c r="BOL110" s="137"/>
      <c r="BOM110" s="137"/>
      <c r="BON110" s="137"/>
      <c r="BOO110" s="137"/>
      <c r="BOP110" s="137"/>
      <c r="BOQ110" s="137"/>
      <c r="BOR110" s="137"/>
      <c r="BOS110" s="137"/>
      <c r="BOT110" s="137"/>
      <c r="BOU110" s="137"/>
      <c r="BOV110" s="137"/>
      <c r="BOW110" s="137"/>
      <c r="BOX110" s="137"/>
      <c r="BOY110" s="137"/>
      <c r="BOZ110" s="137"/>
      <c r="BPA110" s="137"/>
      <c r="BPB110" s="137"/>
      <c r="BPC110" s="137"/>
      <c r="BPD110" s="137"/>
      <c r="BPE110" s="137"/>
      <c r="BPF110" s="137"/>
      <c r="BPG110" s="137"/>
      <c r="BPH110" s="137"/>
      <c r="BPI110" s="137"/>
      <c r="BPJ110" s="137"/>
      <c r="BPK110" s="137"/>
      <c r="BPL110" s="137"/>
      <c r="BPM110" s="137"/>
      <c r="BPN110" s="137"/>
      <c r="BPO110" s="137"/>
      <c r="BPP110" s="137"/>
      <c r="BPQ110" s="137"/>
      <c r="BPR110" s="137"/>
      <c r="BPS110" s="137"/>
      <c r="BPT110" s="137"/>
      <c r="BPU110" s="137"/>
      <c r="BPV110" s="137"/>
      <c r="BPW110" s="137"/>
      <c r="BPX110" s="137"/>
      <c r="BPY110" s="137"/>
      <c r="BPZ110" s="137"/>
      <c r="BQA110" s="137"/>
      <c r="BQB110" s="137"/>
      <c r="BQC110" s="137"/>
      <c r="BQD110" s="137"/>
      <c r="BQE110" s="137"/>
      <c r="BQF110" s="137"/>
      <c r="BQG110" s="137"/>
      <c r="BQH110" s="137"/>
      <c r="BQI110" s="137"/>
      <c r="BQJ110" s="137"/>
      <c r="BQK110" s="137"/>
      <c r="BQL110" s="137"/>
      <c r="BQM110" s="137"/>
      <c r="BQN110" s="137"/>
      <c r="BQO110" s="137"/>
      <c r="BQP110" s="137"/>
      <c r="BQQ110" s="137"/>
      <c r="BQR110" s="137"/>
      <c r="BQS110" s="137"/>
      <c r="BQT110" s="137"/>
      <c r="BQU110" s="137"/>
      <c r="BQV110" s="137"/>
      <c r="BQW110" s="137"/>
      <c r="BQX110" s="137"/>
      <c r="BQY110" s="137"/>
      <c r="BQZ110" s="137"/>
      <c r="BRA110" s="137"/>
      <c r="BRB110" s="137"/>
      <c r="BRC110" s="137"/>
      <c r="BRD110" s="137"/>
      <c r="BRE110" s="137"/>
      <c r="BRF110" s="137"/>
      <c r="BRG110" s="137"/>
      <c r="BRH110" s="137"/>
      <c r="BRI110" s="137"/>
      <c r="BRJ110" s="137"/>
      <c r="BRK110" s="137"/>
      <c r="BRL110" s="137"/>
      <c r="BRM110" s="137"/>
      <c r="BRN110" s="137"/>
      <c r="BRO110" s="137"/>
      <c r="BRP110" s="137"/>
      <c r="BRQ110" s="137"/>
      <c r="BRR110" s="137"/>
      <c r="BRS110" s="137"/>
      <c r="BRT110" s="137"/>
      <c r="BRU110" s="137"/>
      <c r="BRV110" s="137"/>
      <c r="BRW110" s="137"/>
      <c r="BRX110" s="137"/>
      <c r="BRY110" s="137"/>
      <c r="BRZ110" s="137"/>
      <c r="BSA110" s="137"/>
      <c r="BSB110" s="137"/>
      <c r="BSC110" s="137"/>
      <c r="BSD110" s="137"/>
      <c r="BSE110" s="137"/>
      <c r="BSF110" s="137"/>
      <c r="BSG110" s="137"/>
      <c r="BSH110" s="137"/>
      <c r="BSI110" s="137"/>
      <c r="BSJ110" s="137"/>
      <c r="BSK110" s="137"/>
      <c r="BSL110" s="137"/>
      <c r="BSM110" s="137"/>
      <c r="BSN110" s="137"/>
      <c r="BSO110" s="137"/>
      <c r="BSP110" s="137"/>
      <c r="BSQ110" s="137"/>
      <c r="BSR110" s="137"/>
      <c r="BSS110" s="137"/>
      <c r="BST110" s="137"/>
      <c r="BSU110" s="137"/>
      <c r="BSV110" s="137"/>
      <c r="BSW110" s="137"/>
      <c r="BSX110" s="137"/>
      <c r="BSY110" s="137"/>
      <c r="BSZ110" s="137"/>
      <c r="BTA110" s="137"/>
      <c r="BTB110" s="137"/>
      <c r="BTC110" s="137"/>
      <c r="BTD110" s="137"/>
      <c r="BTE110" s="137"/>
      <c r="BTF110" s="137"/>
      <c r="BTG110" s="137"/>
      <c r="BTH110" s="137"/>
      <c r="BTI110" s="137"/>
      <c r="BTJ110" s="137"/>
      <c r="BTK110" s="137"/>
      <c r="BTL110" s="137"/>
      <c r="BTM110" s="137"/>
      <c r="BTN110" s="137"/>
      <c r="BTO110" s="137"/>
      <c r="BTP110" s="137"/>
      <c r="BTQ110" s="137"/>
      <c r="BTR110" s="137"/>
      <c r="BTS110" s="137"/>
      <c r="BTT110" s="137"/>
      <c r="BTU110" s="137"/>
      <c r="BTV110" s="137"/>
      <c r="BTW110" s="137"/>
      <c r="BTX110" s="137"/>
      <c r="BTY110" s="137"/>
      <c r="BTZ110" s="137"/>
      <c r="BUA110" s="137"/>
      <c r="BUB110" s="137"/>
      <c r="BUC110" s="137"/>
      <c r="BUD110" s="137"/>
      <c r="BUE110" s="137"/>
      <c r="BUF110" s="137"/>
      <c r="BUG110" s="137"/>
      <c r="BUH110" s="137"/>
      <c r="BUI110" s="137"/>
      <c r="BUJ110" s="137"/>
      <c r="BUK110" s="137"/>
      <c r="BUL110" s="137"/>
      <c r="BUM110" s="137"/>
      <c r="BUN110" s="137"/>
      <c r="BUO110" s="137"/>
      <c r="BUP110" s="137"/>
      <c r="BUQ110" s="137"/>
      <c r="BUR110" s="137"/>
      <c r="BUS110" s="137"/>
      <c r="BUT110" s="137"/>
      <c r="BUU110" s="137"/>
      <c r="BUV110" s="137"/>
      <c r="BUW110" s="137"/>
      <c r="BUX110" s="137"/>
      <c r="BUY110" s="137"/>
      <c r="BUZ110" s="137"/>
      <c r="BVA110" s="137"/>
      <c r="BVB110" s="137"/>
      <c r="BVC110" s="137"/>
      <c r="BVD110" s="137"/>
      <c r="BVE110" s="137"/>
      <c r="BVF110" s="137"/>
      <c r="BVG110" s="137"/>
      <c r="BVH110" s="137"/>
      <c r="BVI110" s="137"/>
      <c r="BVJ110" s="137"/>
      <c r="BVK110" s="137"/>
      <c r="BVL110" s="137"/>
      <c r="BVM110" s="137"/>
      <c r="BVN110" s="137"/>
      <c r="BVO110" s="137"/>
      <c r="BVP110" s="137"/>
      <c r="BVQ110" s="137"/>
      <c r="BVR110" s="137"/>
      <c r="BVS110" s="137"/>
      <c r="BVT110" s="137"/>
      <c r="BVU110" s="137"/>
      <c r="BVV110" s="137"/>
      <c r="BVW110" s="137"/>
      <c r="BVX110" s="137"/>
      <c r="BVY110" s="137"/>
      <c r="BVZ110" s="137"/>
      <c r="BWA110" s="137"/>
      <c r="BWB110" s="137"/>
      <c r="BWC110" s="137"/>
      <c r="BWD110" s="137"/>
      <c r="BWE110" s="137"/>
      <c r="BWF110" s="137"/>
      <c r="BWG110" s="137"/>
      <c r="BWH110" s="137"/>
      <c r="BWI110" s="137"/>
      <c r="BWJ110" s="137"/>
      <c r="BWK110" s="137"/>
      <c r="BWL110" s="137"/>
      <c r="BWM110" s="137"/>
      <c r="BWN110" s="137"/>
      <c r="BWO110" s="137"/>
      <c r="BWP110" s="137"/>
      <c r="BWQ110" s="137"/>
      <c r="BWR110" s="137"/>
      <c r="BWS110" s="137"/>
      <c r="BWT110" s="137"/>
      <c r="BWU110" s="137"/>
      <c r="BWV110" s="137"/>
      <c r="BWW110" s="137"/>
      <c r="BWX110" s="137"/>
      <c r="BWY110" s="137"/>
      <c r="BWZ110" s="137"/>
      <c r="BXA110" s="137"/>
      <c r="BXB110" s="137"/>
      <c r="BXC110" s="137"/>
      <c r="BXD110" s="137"/>
      <c r="BXE110" s="137"/>
      <c r="BXF110" s="137"/>
      <c r="BXG110" s="137"/>
      <c r="BXH110" s="137"/>
      <c r="BXI110" s="137"/>
      <c r="BXJ110" s="137"/>
      <c r="BXK110" s="137"/>
      <c r="BXL110" s="137"/>
      <c r="BXM110" s="137"/>
      <c r="BXN110" s="137"/>
      <c r="BXO110" s="137"/>
      <c r="BXP110" s="137"/>
      <c r="BXQ110" s="137"/>
      <c r="BXR110" s="137"/>
      <c r="BXS110" s="137"/>
      <c r="BXT110" s="137"/>
      <c r="BXU110" s="137"/>
      <c r="BXV110" s="137"/>
      <c r="BXW110" s="137"/>
      <c r="BXX110" s="137"/>
      <c r="BXY110" s="137"/>
      <c r="BXZ110" s="137"/>
      <c r="BYA110" s="137"/>
      <c r="BYB110" s="137"/>
      <c r="BYC110" s="137"/>
      <c r="BYD110" s="137"/>
      <c r="BYE110" s="137"/>
      <c r="BYF110" s="137"/>
      <c r="BYG110" s="137"/>
      <c r="BYH110" s="137"/>
      <c r="BYI110" s="137"/>
      <c r="BYJ110" s="137"/>
      <c r="BYK110" s="137"/>
      <c r="BYL110" s="137"/>
      <c r="BYM110" s="137"/>
      <c r="BYN110" s="137"/>
      <c r="BYO110" s="137"/>
      <c r="BYP110" s="137"/>
      <c r="BYQ110" s="137"/>
      <c r="BYR110" s="137"/>
      <c r="BYS110" s="137"/>
      <c r="BYT110" s="137"/>
      <c r="BYU110" s="137"/>
      <c r="BYV110" s="137"/>
      <c r="BYW110" s="137"/>
      <c r="BYX110" s="137"/>
      <c r="BYY110" s="137"/>
      <c r="BYZ110" s="137"/>
      <c r="BZA110" s="137"/>
      <c r="BZB110" s="137"/>
      <c r="BZC110" s="137"/>
      <c r="BZD110" s="137"/>
      <c r="BZE110" s="137"/>
      <c r="BZF110" s="137"/>
      <c r="BZG110" s="137"/>
      <c r="BZH110" s="137"/>
      <c r="BZI110" s="137"/>
      <c r="BZJ110" s="137"/>
      <c r="BZK110" s="137"/>
      <c r="BZL110" s="137"/>
      <c r="BZM110" s="137"/>
      <c r="BZN110" s="137"/>
      <c r="BZO110" s="137"/>
      <c r="BZP110" s="137"/>
      <c r="BZQ110" s="137"/>
      <c r="BZR110" s="137"/>
      <c r="BZS110" s="137"/>
      <c r="BZT110" s="137"/>
      <c r="BZU110" s="137"/>
      <c r="BZV110" s="137"/>
      <c r="BZW110" s="137"/>
      <c r="BZX110" s="137"/>
      <c r="BZY110" s="137"/>
      <c r="BZZ110" s="137"/>
      <c r="CAA110" s="137"/>
      <c r="CAB110" s="137"/>
      <c r="CAC110" s="137"/>
      <c r="CAD110" s="137"/>
      <c r="CAE110" s="137"/>
      <c r="CAF110" s="137"/>
      <c r="CAG110" s="137"/>
      <c r="CAH110" s="137"/>
      <c r="CAI110" s="137"/>
      <c r="CAJ110" s="137"/>
      <c r="CAK110" s="137"/>
      <c r="CAL110" s="137"/>
      <c r="CAM110" s="137"/>
      <c r="CAN110" s="137"/>
      <c r="CAO110" s="137"/>
      <c r="CAP110" s="137"/>
      <c r="CAQ110" s="137"/>
      <c r="CAR110" s="137"/>
      <c r="CAS110" s="137"/>
      <c r="CAT110" s="137"/>
      <c r="CAU110" s="137"/>
      <c r="CAV110" s="137"/>
      <c r="CAW110" s="137"/>
      <c r="CAX110" s="137"/>
      <c r="CAY110" s="137"/>
      <c r="CAZ110" s="137"/>
      <c r="CBA110" s="137"/>
      <c r="CBB110" s="137"/>
      <c r="CBC110" s="137"/>
      <c r="CBD110" s="137"/>
      <c r="CBE110" s="137"/>
      <c r="CBF110" s="137"/>
      <c r="CBG110" s="137"/>
      <c r="CBH110" s="137"/>
      <c r="CBI110" s="137"/>
      <c r="CBJ110" s="137"/>
      <c r="CBK110" s="137"/>
      <c r="CBL110" s="137"/>
      <c r="CBM110" s="137"/>
      <c r="CBN110" s="137"/>
      <c r="CBO110" s="137"/>
      <c r="CBP110" s="137"/>
      <c r="CBQ110" s="137"/>
      <c r="CBR110" s="137"/>
      <c r="CBS110" s="137"/>
      <c r="CBT110" s="137"/>
      <c r="CBU110" s="137"/>
      <c r="CBV110" s="137"/>
      <c r="CBW110" s="137"/>
      <c r="CBX110" s="137"/>
      <c r="CBY110" s="137"/>
      <c r="CBZ110" s="137"/>
      <c r="CCA110" s="137"/>
      <c r="CCB110" s="137"/>
      <c r="CCC110" s="137"/>
      <c r="CCD110" s="137"/>
      <c r="CCE110" s="137"/>
      <c r="CCF110" s="137"/>
      <c r="CCG110" s="137"/>
      <c r="CCH110" s="137"/>
      <c r="CCI110" s="137"/>
      <c r="CCJ110" s="137"/>
      <c r="CCK110" s="137"/>
      <c r="CCL110" s="137"/>
      <c r="CCM110" s="137"/>
      <c r="CCN110" s="137"/>
      <c r="CCO110" s="137"/>
      <c r="CCP110" s="137"/>
      <c r="CCQ110" s="137"/>
      <c r="CCR110" s="137"/>
      <c r="CCS110" s="137"/>
      <c r="CCT110" s="137"/>
      <c r="CCU110" s="137"/>
      <c r="CCV110" s="137"/>
      <c r="CCW110" s="137"/>
      <c r="CCX110" s="137"/>
      <c r="CCY110" s="137"/>
      <c r="CCZ110" s="137"/>
      <c r="CDA110" s="137"/>
      <c r="CDB110" s="137"/>
      <c r="CDC110" s="137"/>
      <c r="CDD110" s="137"/>
      <c r="CDE110" s="137"/>
      <c r="CDF110" s="137"/>
      <c r="CDG110" s="137"/>
      <c r="CDH110" s="137"/>
      <c r="CDI110" s="137"/>
      <c r="CDJ110" s="137"/>
      <c r="CDK110" s="137"/>
      <c r="CDL110" s="137"/>
      <c r="CDM110" s="137"/>
      <c r="CDN110" s="137"/>
      <c r="CDO110" s="137"/>
      <c r="CDP110" s="137"/>
      <c r="CDQ110" s="137"/>
      <c r="CDR110" s="137"/>
      <c r="CDS110" s="137"/>
      <c r="CDT110" s="137"/>
      <c r="CDU110" s="137"/>
      <c r="CDV110" s="137"/>
      <c r="CDW110" s="137"/>
      <c r="CDX110" s="137"/>
      <c r="CDY110" s="137"/>
      <c r="CDZ110" s="137"/>
      <c r="CEA110" s="137"/>
      <c r="CEB110" s="137"/>
      <c r="CEC110" s="137"/>
      <c r="CED110" s="137"/>
      <c r="CEE110" s="137"/>
      <c r="CEF110" s="137"/>
      <c r="CEG110" s="137"/>
      <c r="CEH110" s="137"/>
      <c r="CEI110" s="137"/>
      <c r="CEJ110" s="137"/>
      <c r="CEK110" s="137"/>
      <c r="CEL110" s="137"/>
      <c r="CEM110" s="137"/>
      <c r="CEN110" s="137"/>
      <c r="CEO110" s="137"/>
      <c r="CEP110" s="137"/>
      <c r="CEQ110" s="137"/>
      <c r="CER110" s="137"/>
      <c r="CES110" s="137"/>
      <c r="CET110" s="137"/>
      <c r="CEU110" s="137"/>
      <c r="CEV110" s="137"/>
      <c r="CEW110" s="137"/>
      <c r="CEX110" s="137"/>
      <c r="CEY110" s="137"/>
      <c r="CEZ110" s="137"/>
      <c r="CFA110" s="137"/>
      <c r="CFB110" s="137"/>
      <c r="CFC110" s="137"/>
      <c r="CFD110" s="137"/>
      <c r="CFE110" s="137"/>
      <c r="CFF110" s="137"/>
      <c r="CFG110" s="137"/>
      <c r="CFH110" s="137"/>
      <c r="CFI110" s="137"/>
      <c r="CFJ110" s="137"/>
      <c r="CFK110" s="137"/>
      <c r="CFL110" s="137"/>
      <c r="CFM110" s="137"/>
      <c r="CFN110" s="137"/>
      <c r="CFO110" s="137"/>
      <c r="CFP110" s="137"/>
      <c r="CFQ110" s="137"/>
      <c r="CFR110" s="137"/>
      <c r="CFS110" s="137"/>
      <c r="CFT110" s="137"/>
      <c r="CFU110" s="137"/>
      <c r="CFV110" s="137"/>
      <c r="CFW110" s="137"/>
      <c r="CFX110" s="137"/>
      <c r="CFY110" s="137"/>
      <c r="CFZ110" s="137"/>
      <c r="CGA110" s="137"/>
      <c r="CGB110" s="137"/>
      <c r="CGC110" s="137"/>
      <c r="CGD110" s="137"/>
      <c r="CGE110" s="137"/>
      <c r="CGF110" s="137"/>
      <c r="CGG110" s="137"/>
      <c r="CGH110" s="137"/>
      <c r="CGI110" s="137"/>
      <c r="CGJ110" s="137"/>
      <c r="CGK110" s="137"/>
      <c r="CGL110" s="137"/>
      <c r="CGM110" s="137"/>
      <c r="CGN110" s="137"/>
      <c r="CGO110" s="137"/>
      <c r="CGP110" s="137"/>
      <c r="CGQ110" s="137"/>
      <c r="CGR110" s="137"/>
      <c r="CGS110" s="137"/>
      <c r="CGT110" s="137"/>
      <c r="CGU110" s="137"/>
      <c r="CGV110" s="137"/>
      <c r="CGW110" s="137"/>
      <c r="CGX110" s="137"/>
      <c r="CGY110" s="137"/>
      <c r="CGZ110" s="137"/>
      <c r="CHA110" s="137"/>
      <c r="CHB110" s="137"/>
      <c r="CHC110" s="137"/>
      <c r="CHD110" s="137"/>
      <c r="CHE110" s="137"/>
      <c r="CHF110" s="137"/>
      <c r="CHG110" s="137"/>
      <c r="CHH110" s="137"/>
      <c r="CHI110" s="137"/>
      <c r="CHJ110" s="137"/>
      <c r="CHK110" s="137"/>
      <c r="CHL110" s="137"/>
      <c r="CHM110" s="137"/>
      <c r="CHN110" s="137"/>
      <c r="CHO110" s="137"/>
      <c r="CHP110" s="137"/>
      <c r="CHQ110" s="137"/>
      <c r="CHR110" s="137"/>
      <c r="CHS110" s="137"/>
      <c r="CHT110" s="137"/>
      <c r="CHU110" s="137"/>
      <c r="CHV110" s="137"/>
      <c r="CHW110" s="137"/>
      <c r="CHX110" s="137"/>
      <c r="CHY110" s="137"/>
      <c r="CHZ110" s="137"/>
      <c r="CIA110" s="137"/>
      <c r="CIB110" s="137"/>
      <c r="CIC110" s="137"/>
      <c r="CID110" s="137"/>
      <c r="CIE110" s="137"/>
      <c r="CIF110" s="137"/>
      <c r="CIG110" s="137"/>
      <c r="CIH110" s="137"/>
      <c r="CII110" s="137"/>
      <c r="CIJ110" s="137"/>
      <c r="CIK110" s="137"/>
      <c r="CIL110" s="137"/>
      <c r="CIM110" s="137"/>
      <c r="CIN110" s="137"/>
      <c r="CIO110" s="137"/>
      <c r="CIP110" s="137"/>
      <c r="CIQ110" s="137"/>
      <c r="CIR110" s="137"/>
      <c r="CIS110" s="137"/>
      <c r="CIT110" s="137"/>
      <c r="CIU110" s="137"/>
      <c r="CIV110" s="137"/>
      <c r="CIW110" s="137"/>
      <c r="CIX110" s="137"/>
      <c r="CIY110" s="137"/>
      <c r="CIZ110" s="137"/>
      <c r="CJA110" s="137"/>
      <c r="CJB110" s="137"/>
      <c r="CJC110" s="137"/>
      <c r="CJD110" s="137"/>
      <c r="CJE110" s="137"/>
      <c r="CJF110" s="137"/>
      <c r="CJG110" s="137"/>
      <c r="CJH110" s="137"/>
      <c r="CJI110" s="137"/>
      <c r="CJJ110" s="137"/>
      <c r="CJK110" s="137"/>
      <c r="CJL110" s="137"/>
      <c r="CJM110" s="137"/>
      <c r="CJN110" s="137"/>
      <c r="CJO110" s="137"/>
      <c r="CJP110" s="137"/>
      <c r="CJQ110" s="137"/>
      <c r="CJR110" s="137"/>
      <c r="CJS110" s="137"/>
      <c r="CJT110" s="137"/>
      <c r="CJU110" s="137"/>
      <c r="CJV110" s="137"/>
      <c r="CJW110" s="137"/>
      <c r="CJX110" s="137"/>
      <c r="CJY110" s="137"/>
      <c r="CJZ110" s="137"/>
      <c r="CKA110" s="137"/>
      <c r="CKB110" s="137"/>
      <c r="CKC110" s="137"/>
      <c r="CKD110" s="137"/>
      <c r="CKE110" s="137"/>
      <c r="CKF110" s="137"/>
      <c r="CKG110" s="137"/>
      <c r="CKH110" s="137"/>
      <c r="CKI110" s="137"/>
      <c r="CKJ110" s="137"/>
      <c r="CKK110" s="137"/>
      <c r="CKL110" s="137"/>
      <c r="CKM110" s="137"/>
      <c r="CKN110" s="137"/>
      <c r="CKO110" s="137"/>
      <c r="CKP110" s="137"/>
      <c r="CKQ110" s="137"/>
      <c r="CKR110" s="137"/>
      <c r="CKS110" s="137"/>
      <c r="CKT110" s="137"/>
      <c r="CKU110" s="137"/>
      <c r="CKV110" s="137"/>
      <c r="CKW110" s="137"/>
      <c r="CKX110" s="137"/>
      <c r="CKY110" s="137"/>
      <c r="CKZ110" s="137"/>
      <c r="CLA110" s="137"/>
      <c r="CLB110" s="137"/>
      <c r="CLC110" s="137"/>
      <c r="CLD110" s="137"/>
      <c r="CLE110" s="137"/>
      <c r="CLF110" s="137"/>
      <c r="CLG110" s="137"/>
      <c r="CLH110" s="137"/>
      <c r="CLI110" s="137"/>
      <c r="CLJ110" s="137"/>
      <c r="CLK110" s="137"/>
      <c r="CLL110" s="137"/>
      <c r="CLM110" s="137"/>
      <c r="CLN110" s="137"/>
      <c r="CLO110" s="137"/>
      <c r="CLP110" s="137"/>
      <c r="CLQ110" s="137"/>
      <c r="CLR110" s="137"/>
      <c r="CLS110" s="137"/>
      <c r="CLT110" s="137"/>
      <c r="CLU110" s="137"/>
      <c r="CLV110" s="137"/>
      <c r="CLW110" s="137"/>
      <c r="CLX110" s="137"/>
      <c r="CLY110" s="137"/>
      <c r="CLZ110" s="137"/>
      <c r="CMA110" s="137"/>
      <c r="CMB110" s="137"/>
      <c r="CMC110" s="137"/>
      <c r="CMD110" s="137"/>
      <c r="CME110" s="137"/>
      <c r="CMF110" s="137"/>
      <c r="CMG110" s="137"/>
      <c r="CMH110" s="137"/>
      <c r="CMI110" s="137"/>
      <c r="CMJ110" s="137"/>
      <c r="CMK110" s="137"/>
      <c r="CML110" s="137"/>
      <c r="CMM110" s="137"/>
      <c r="CMN110" s="137"/>
      <c r="CMO110" s="137"/>
      <c r="CMP110" s="137"/>
      <c r="CMQ110" s="137"/>
      <c r="CMR110" s="137"/>
      <c r="CMS110" s="137"/>
      <c r="CMT110" s="137"/>
      <c r="CMU110" s="137"/>
      <c r="CMV110" s="137"/>
      <c r="CMW110" s="137"/>
      <c r="CMX110" s="137"/>
      <c r="CMY110" s="137"/>
      <c r="CMZ110" s="137"/>
      <c r="CNA110" s="137"/>
      <c r="CNB110" s="137"/>
      <c r="CNC110" s="137"/>
      <c r="CND110" s="137"/>
      <c r="CNE110" s="137"/>
      <c r="CNF110" s="137"/>
      <c r="CNG110" s="137"/>
      <c r="CNH110" s="137"/>
      <c r="CNI110" s="137"/>
      <c r="CNJ110" s="137"/>
      <c r="CNK110" s="137"/>
      <c r="CNL110" s="137"/>
      <c r="CNM110" s="137"/>
      <c r="CNN110" s="137"/>
      <c r="CNO110" s="137"/>
      <c r="CNP110" s="137"/>
      <c r="CNQ110" s="137"/>
      <c r="CNR110" s="137"/>
      <c r="CNS110" s="137"/>
      <c r="CNT110" s="137"/>
      <c r="CNU110" s="137"/>
      <c r="CNV110" s="137"/>
      <c r="CNW110" s="137"/>
      <c r="CNX110" s="137"/>
      <c r="CNY110" s="137"/>
      <c r="CNZ110" s="137"/>
      <c r="COA110" s="137"/>
      <c r="COB110" s="137"/>
      <c r="COC110" s="137"/>
      <c r="COD110" s="137"/>
      <c r="COE110" s="137"/>
      <c r="COF110" s="137"/>
      <c r="COG110" s="137"/>
      <c r="COH110" s="137"/>
      <c r="COI110" s="137"/>
      <c r="COJ110" s="137"/>
      <c r="COK110" s="137"/>
      <c r="COL110" s="137"/>
      <c r="COM110" s="137"/>
      <c r="CON110" s="137"/>
      <c r="COO110" s="137"/>
      <c r="COP110" s="137"/>
      <c r="COQ110" s="137"/>
      <c r="COR110" s="137"/>
      <c r="COS110" s="137"/>
      <c r="COT110" s="137"/>
      <c r="COU110" s="137"/>
      <c r="COV110" s="137"/>
      <c r="COW110" s="137"/>
      <c r="COX110" s="137"/>
      <c r="COY110" s="137"/>
      <c r="COZ110" s="137"/>
      <c r="CPA110" s="137"/>
      <c r="CPB110" s="137"/>
      <c r="CPC110" s="137"/>
      <c r="CPD110" s="137"/>
      <c r="CPE110" s="137"/>
      <c r="CPF110" s="137"/>
      <c r="CPG110" s="137"/>
      <c r="CPH110" s="137"/>
      <c r="CPI110" s="137"/>
      <c r="CPJ110" s="137"/>
      <c r="CPK110" s="137"/>
      <c r="CPL110" s="137"/>
      <c r="CPM110" s="137"/>
      <c r="CPN110" s="137"/>
      <c r="CPO110" s="137"/>
      <c r="CPP110" s="137"/>
      <c r="CPQ110" s="137"/>
      <c r="CPR110" s="137"/>
      <c r="CPS110" s="137"/>
      <c r="CPT110" s="137"/>
      <c r="CPU110" s="137"/>
      <c r="CPV110" s="137"/>
      <c r="CPW110" s="137"/>
      <c r="CPX110" s="137"/>
      <c r="CPY110" s="137"/>
      <c r="CPZ110" s="137"/>
      <c r="CQA110" s="137"/>
      <c r="CQB110" s="137"/>
      <c r="CQC110" s="137"/>
      <c r="CQD110" s="137"/>
      <c r="CQE110" s="137"/>
      <c r="CQF110" s="137"/>
      <c r="CQG110" s="137"/>
      <c r="CQH110" s="137"/>
      <c r="CQI110" s="137"/>
      <c r="CQJ110" s="137"/>
      <c r="CQK110" s="137"/>
      <c r="CQL110" s="137"/>
      <c r="CQM110" s="137"/>
      <c r="CQN110" s="137"/>
      <c r="CQO110" s="137"/>
      <c r="CQP110" s="137"/>
      <c r="CQQ110" s="137"/>
      <c r="CQR110" s="137"/>
      <c r="CQS110" s="137"/>
      <c r="CQT110" s="137"/>
      <c r="CQU110" s="137"/>
      <c r="CQV110" s="137"/>
      <c r="CQW110" s="137"/>
      <c r="CQX110" s="137"/>
      <c r="CQY110" s="137"/>
      <c r="CQZ110" s="137"/>
      <c r="CRA110" s="137"/>
      <c r="CRB110" s="137"/>
      <c r="CRC110" s="137"/>
      <c r="CRD110" s="137"/>
      <c r="CRE110" s="137"/>
      <c r="CRF110" s="137"/>
      <c r="CRG110" s="137"/>
      <c r="CRH110" s="137"/>
      <c r="CRI110" s="137"/>
      <c r="CRJ110" s="137"/>
      <c r="CRK110" s="137"/>
      <c r="CRL110" s="137"/>
      <c r="CRM110" s="137"/>
      <c r="CRN110" s="137"/>
      <c r="CRO110" s="137"/>
      <c r="CRP110" s="137"/>
      <c r="CRQ110" s="137"/>
      <c r="CRR110" s="137"/>
      <c r="CRS110" s="137"/>
      <c r="CRT110" s="137"/>
      <c r="CRU110" s="137"/>
      <c r="CRV110" s="137"/>
      <c r="CRW110" s="137"/>
      <c r="CRX110" s="137"/>
      <c r="CRY110" s="137"/>
      <c r="CRZ110" s="137"/>
      <c r="CSA110" s="137"/>
      <c r="CSB110" s="137"/>
      <c r="CSC110" s="137"/>
      <c r="CSD110" s="137"/>
      <c r="CSE110" s="137"/>
      <c r="CSF110" s="137"/>
      <c r="CSG110" s="137"/>
      <c r="CSH110" s="137"/>
      <c r="CSI110" s="137"/>
      <c r="CSJ110" s="137"/>
      <c r="CSK110" s="137"/>
      <c r="CSL110" s="137"/>
      <c r="CSM110" s="137"/>
      <c r="CSN110" s="137"/>
      <c r="CSO110" s="137"/>
      <c r="CSP110" s="137"/>
      <c r="CSQ110" s="137"/>
      <c r="CSR110" s="137"/>
      <c r="CSS110" s="137"/>
      <c r="CST110" s="137"/>
      <c r="CSU110" s="137"/>
      <c r="CSV110" s="137"/>
      <c r="CSW110" s="137"/>
      <c r="CSX110" s="137"/>
      <c r="CSY110" s="137"/>
      <c r="CSZ110" s="137"/>
      <c r="CTA110" s="137"/>
      <c r="CTB110" s="137"/>
      <c r="CTC110" s="137"/>
      <c r="CTD110" s="137"/>
      <c r="CTE110" s="137"/>
      <c r="CTF110" s="137"/>
      <c r="CTG110" s="137"/>
      <c r="CTH110" s="137"/>
      <c r="CTI110" s="137"/>
      <c r="CTJ110" s="137"/>
      <c r="CTK110" s="137"/>
      <c r="CTL110" s="137"/>
      <c r="CTM110" s="137"/>
      <c r="CTN110" s="137"/>
      <c r="CTO110" s="137"/>
      <c r="CTP110" s="137"/>
      <c r="CTQ110" s="137"/>
      <c r="CTR110" s="137"/>
      <c r="CTS110" s="137"/>
      <c r="CTT110" s="137"/>
      <c r="CTU110" s="137"/>
      <c r="CTV110" s="137"/>
      <c r="CTW110" s="137"/>
      <c r="CTX110" s="137"/>
      <c r="CTY110" s="137"/>
      <c r="CTZ110" s="137"/>
      <c r="CUA110" s="137"/>
      <c r="CUB110" s="137"/>
      <c r="CUC110" s="137"/>
      <c r="CUD110" s="137"/>
      <c r="CUE110" s="137"/>
      <c r="CUF110" s="137"/>
      <c r="CUG110" s="137"/>
      <c r="CUH110" s="137"/>
      <c r="CUI110" s="137"/>
      <c r="CUJ110" s="137"/>
      <c r="CUK110" s="137"/>
      <c r="CUL110" s="137"/>
      <c r="CUM110" s="137"/>
      <c r="CUN110" s="137"/>
      <c r="CUO110" s="137"/>
      <c r="CUP110" s="137"/>
      <c r="CUQ110" s="137"/>
      <c r="CUR110" s="137"/>
      <c r="CUS110" s="137"/>
      <c r="CUT110" s="137"/>
      <c r="CUU110" s="137"/>
      <c r="CUV110" s="137"/>
      <c r="CUW110" s="137"/>
      <c r="CUX110" s="137"/>
      <c r="CUY110" s="137"/>
      <c r="CUZ110" s="137"/>
      <c r="CVA110" s="137"/>
      <c r="CVB110" s="137"/>
      <c r="CVC110" s="137"/>
      <c r="CVD110" s="137"/>
      <c r="CVE110" s="137"/>
      <c r="CVF110" s="137"/>
      <c r="CVG110" s="137"/>
      <c r="CVH110" s="137"/>
      <c r="CVI110" s="137"/>
      <c r="CVJ110" s="137"/>
      <c r="CVK110" s="137"/>
      <c r="CVL110" s="137"/>
      <c r="CVM110" s="137"/>
      <c r="CVN110" s="137"/>
      <c r="CVO110" s="137"/>
      <c r="CVP110" s="137"/>
      <c r="CVQ110" s="137"/>
      <c r="CVR110" s="137"/>
      <c r="CVS110" s="137"/>
      <c r="CVT110" s="137"/>
      <c r="CVU110" s="137"/>
      <c r="CVV110" s="137"/>
      <c r="CVW110" s="137"/>
      <c r="CVX110" s="137"/>
      <c r="CVY110" s="137"/>
      <c r="CVZ110" s="137"/>
      <c r="CWA110" s="137"/>
      <c r="CWB110" s="137"/>
      <c r="CWC110" s="137"/>
      <c r="CWD110" s="137"/>
      <c r="CWE110" s="137"/>
      <c r="CWF110" s="137"/>
      <c r="CWG110" s="137"/>
      <c r="CWH110" s="137"/>
      <c r="CWI110" s="137"/>
      <c r="CWJ110" s="137"/>
      <c r="CWK110" s="137"/>
      <c r="CWL110" s="137"/>
      <c r="CWM110" s="137"/>
      <c r="CWN110" s="137"/>
      <c r="CWO110" s="137"/>
      <c r="CWP110" s="137"/>
      <c r="CWQ110" s="137"/>
      <c r="CWR110" s="137"/>
      <c r="CWS110" s="137"/>
      <c r="CWT110" s="137"/>
      <c r="CWU110" s="137"/>
      <c r="CWV110" s="137"/>
      <c r="CWW110" s="137"/>
      <c r="CWX110" s="137"/>
      <c r="CWY110" s="137"/>
      <c r="CWZ110" s="137"/>
      <c r="CXA110" s="137"/>
      <c r="CXB110" s="137"/>
      <c r="CXC110" s="137"/>
      <c r="CXD110" s="137"/>
      <c r="CXE110" s="137"/>
      <c r="CXF110" s="137"/>
      <c r="CXG110" s="137"/>
      <c r="CXH110" s="137"/>
      <c r="CXI110" s="137"/>
      <c r="CXJ110" s="137"/>
      <c r="CXK110" s="137"/>
      <c r="CXL110" s="137"/>
      <c r="CXM110" s="137"/>
      <c r="CXN110" s="137"/>
      <c r="CXO110" s="137"/>
      <c r="CXP110" s="137"/>
      <c r="CXQ110" s="137"/>
      <c r="CXR110" s="137"/>
      <c r="CXS110" s="137"/>
      <c r="CXT110" s="137"/>
      <c r="CXU110" s="137"/>
      <c r="CXV110" s="137"/>
      <c r="CXW110" s="137"/>
      <c r="CXX110" s="137"/>
      <c r="CXY110" s="137"/>
      <c r="CXZ110" s="137"/>
      <c r="CYA110" s="137"/>
      <c r="CYB110" s="137"/>
      <c r="CYC110" s="137"/>
      <c r="CYD110" s="137"/>
      <c r="CYE110" s="137"/>
      <c r="CYF110" s="137"/>
      <c r="CYG110" s="137"/>
      <c r="CYH110" s="137"/>
      <c r="CYI110" s="137"/>
      <c r="CYJ110" s="137"/>
      <c r="CYK110" s="137"/>
      <c r="CYL110" s="137"/>
      <c r="CYM110" s="137"/>
      <c r="CYN110" s="137"/>
      <c r="CYO110" s="137"/>
      <c r="CYP110" s="137"/>
      <c r="CYQ110" s="137"/>
      <c r="CYR110" s="137"/>
      <c r="CYS110" s="137"/>
      <c r="CYT110" s="137"/>
      <c r="CYU110" s="137"/>
      <c r="CYV110" s="137"/>
      <c r="CYW110" s="137"/>
      <c r="CYX110" s="137"/>
      <c r="CYY110" s="137"/>
      <c r="CYZ110" s="137"/>
      <c r="CZA110" s="137"/>
      <c r="CZB110" s="137"/>
      <c r="CZC110" s="137"/>
      <c r="CZD110" s="137"/>
      <c r="CZE110" s="137"/>
      <c r="CZF110" s="137"/>
      <c r="CZG110" s="137"/>
      <c r="CZH110" s="137"/>
      <c r="CZI110" s="137"/>
      <c r="CZJ110" s="137"/>
      <c r="CZK110" s="137"/>
      <c r="CZL110" s="137"/>
      <c r="CZM110" s="137"/>
      <c r="CZN110" s="137"/>
      <c r="CZO110" s="137"/>
      <c r="CZP110" s="137"/>
      <c r="CZQ110" s="137"/>
      <c r="CZR110" s="137"/>
      <c r="CZS110" s="137"/>
      <c r="CZT110" s="137"/>
      <c r="CZU110" s="137"/>
      <c r="CZV110" s="137"/>
      <c r="CZW110" s="137"/>
      <c r="CZX110" s="137"/>
      <c r="CZY110" s="137"/>
      <c r="CZZ110" s="137"/>
      <c r="DAA110" s="137"/>
      <c r="DAB110" s="137"/>
      <c r="DAC110" s="137"/>
      <c r="DAD110" s="137"/>
      <c r="DAE110" s="137"/>
      <c r="DAF110" s="137"/>
      <c r="DAG110" s="137"/>
      <c r="DAH110" s="137"/>
      <c r="DAI110" s="137"/>
      <c r="DAJ110" s="137"/>
      <c r="DAK110" s="137"/>
      <c r="DAL110" s="137"/>
      <c r="DAM110" s="137"/>
      <c r="DAN110" s="137"/>
      <c r="DAO110" s="137"/>
      <c r="DAP110" s="137"/>
      <c r="DAQ110" s="137"/>
      <c r="DAR110" s="137"/>
      <c r="DAS110" s="137"/>
      <c r="DAT110" s="137"/>
      <c r="DAU110" s="137"/>
      <c r="DAV110" s="137"/>
      <c r="DAW110" s="137"/>
      <c r="DAX110" s="137"/>
      <c r="DAY110" s="137"/>
      <c r="DAZ110" s="137"/>
      <c r="DBA110" s="137"/>
      <c r="DBB110" s="137"/>
      <c r="DBC110" s="137"/>
      <c r="DBD110" s="137"/>
      <c r="DBE110" s="137"/>
      <c r="DBF110" s="137"/>
      <c r="DBG110" s="137"/>
      <c r="DBH110" s="137"/>
      <c r="DBI110" s="137"/>
      <c r="DBJ110" s="137"/>
      <c r="DBK110" s="137"/>
      <c r="DBL110" s="137"/>
      <c r="DBM110" s="137"/>
      <c r="DBN110" s="137"/>
      <c r="DBO110" s="137"/>
      <c r="DBP110" s="137"/>
      <c r="DBQ110" s="137"/>
      <c r="DBR110" s="137"/>
      <c r="DBS110" s="137"/>
      <c r="DBT110" s="137"/>
      <c r="DBU110" s="137"/>
      <c r="DBV110" s="137"/>
      <c r="DBW110" s="137"/>
      <c r="DBX110" s="137"/>
      <c r="DBY110" s="137"/>
      <c r="DBZ110" s="137"/>
      <c r="DCA110" s="137"/>
      <c r="DCB110" s="137"/>
      <c r="DCC110" s="137"/>
      <c r="DCD110" s="137"/>
      <c r="DCE110" s="137"/>
      <c r="DCF110" s="137"/>
      <c r="DCG110" s="137"/>
      <c r="DCH110" s="137"/>
      <c r="DCI110" s="137"/>
      <c r="DCJ110" s="137"/>
      <c r="DCK110" s="137"/>
      <c r="DCL110" s="137"/>
      <c r="DCM110" s="137"/>
      <c r="DCN110" s="137"/>
      <c r="DCO110" s="137"/>
      <c r="DCP110" s="137"/>
      <c r="DCQ110" s="137"/>
      <c r="DCR110" s="137"/>
      <c r="DCS110" s="137"/>
      <c r="DCT110" s="137"/>
      <c r="DCU110" s="137"/>
      <c r="DCV110" s="137"/>
      <c r="DCW110" s="137"/>
      <c r="DCX110" s="137"/>
      <c r="DCY110" s="137"/>
      <c r="DCZ110" s="137"/>
      <c r="DDA110" s="137"/>
      <c r="DDB110" s="137"/>
      <c r="DDC110" s="137"/>
      <c r="DDD110" s="137"/>
      <c r="DDE110" s="137"/>
      <c r="DDF110" s="137"/>
      <c r="DDG110" s="137"/>
      <c r="DDH110" s="137"/>
      <c r="DDI110" s="137"/>
      <c r="DDJ110" s="137"/>
      <c r="DDK110" s="137"/>
      <c r="DDL110" s="137"/>
      <c r="DDM110" s="137"/>
      <c r="DDN110" s="137"/>
      <c r="DDO110" s="137"/>
      <c r="DDP110" s="137"/>
      <c r="DDQ110" s="137"/>
      <c r="DDR110" s="137"/>
      <c r="DDS110" s="137"/>
      <c r="DDT110" s="137"/>
      <c r="DDU110" s="137"/>
      <c r="DDV110" s="137"/>
      <c r="DDW110" s="137"/>
      <c r="DDX110" s="137"/>
      <c r="DDY110" s="137"/>
      <c r="DDZ110" s="137"/>
      <c r="DEA110" s="137"/>
      <c r="DEB110" s="137"/>
      <c r="DEC110" s="137"/>
      <c r="DED110" s="137"/>
      <c r="DEE110" s="137"/>
      <c r="DEF110" s="137"/>
      <c r="DEG110" s="137"/>
      <c r="DEH110" s="137"/>
      <c r="DEI110" s="137"/>
      <c r="DEJ110" s="137"/>
      <c r="DEK110" s="137"/>
      <c r="DEL110" s="137"/>
      <c r="DEM110" s="137"/>
      <c r="DEN110" s="137"/>
      <c r="DEO110" s="137"/>
      <c r="DEP110" s="137"/>
      <c r="DEQ110" s="137"/>
      <c r="DER110" s="137"/>
      <c r="DES110" s="137"/>
      <c r="DET110" s="137"/>
      <c r="DEU110" s="137"/>
      <c r="DEV110" s="137"/>
      <c r="DEW110" s="137"/>
      <c r="DEX110" s="137"/>
      <c r="DEY110" s="137"/>
      <c r="DEZ110" s="137"/>
      <c r="DFA110" s="137"/>
      <c r="DFB110" s="137"/>
      <c r="DFC110" s="137"/>
      <c r="DFD110" s="137"/>
      <c r="DFE110" s="137"/>
      <c r="DFF110" s="137"/>
      <c r="DFG110" s="137"/>
      <c r="DFH110" s="137"/>
      <c r="DFI110" s="137"/>
      <c r="DFJ110" s="137"/>
      <c r="DFK110" s="137"/>
      <c r="DFL110" s="137"/>
      <c r="DFM110" s="137"/>
      <c r="DFN110" s="137"/>
      <c r="DFO110" s="137"/>
      <c r="DFP110" s="137"/>
      <c r="DFQ110" s="137"/>
      <c r="DFR110" s="137"/>
      <c r="DFS110" s="137"/>
      <c r="DFT110" s="137"/>
      <c r="DFU110" s="137"/>
      <c r="DFV110" s="137"/>
      <c r="DFW110" s="137"/>
      <c r="DFX110" s="137"/>
      <c r="DFY110" s="137"/>
      <c r="DFZ110" s="137"/>
      <c r="DGA110" s="137"/>
      <c r="DGB110" s="137"/>
      <c r="DGC110" s="137"/>
      <c r="DGD110" s="137"/>
      <c r="DGE110" s="137"/>
      <c r="DGF110" s="137"/>
      <c r="DGG110" s="137"/>
      <c r="DGH110" s="137"/>
      <c r="DGI110" s="137"/>
      <c r="DGJ110" s="137"/>
      <c r="DGK110" s="137"/>
      <c r="DGL110" s="137"/>
      <c r="DGM110" s="137"/>
      <c r="DGN110" s="137"/>
      <c r="DGO110" s="137"/>
      <c r="DGP110" s="137"/>
      <c r="DGQ110" s="137"/>
      <c r="DGR110" s="137"/>
      <c r="DGS110" s="137"/>
      <c r="DGT110" s="137"/>
      <c r="DGU110" s="137"/>
      <c r="DGV110" s="137"/>
      <c r="DGW110" s="137"/>
      <c r="DGX110" s="137"/>
      <c r="DGY110" s="137"/>
      <c r="DGZ110" s="137"/>
      <c r="DHA110" s="137"/>
      <c r="DHB110" s="137"/>
      <c r="DHC110" s="137"/>
      <c r="DHD110" s="137"/>
      <c r="DHE110" s="137"/>
      <c r="DHF110" s="137"/>
      <c r="DHG110" s="137"/>
      <c r="DHH110" s="137"/>
      <c r="DHI110" s="137"/>
      <c r="DHJ110" s="137"/>
      <c r="DHK110" s="137"/>
      <c r="DHL110" s="137"/>
      <c r="DHM110" s="137"/>
      <c r="DHN110" s="137"/>
      <c r="DHO110" s="137"/>
      <c r="DHP110" s="137"/>
      <c r="DHQ110" s="137"/>
      <c r="DHR110" s="137"/>
      <c r="DHS110" s="137"/>
      <c r="DHT110" s="137"/>
      <c r="DHU110" s="137"/>
      <c r="DHV110" s="137"/>
      <c r="DHW110" s="137"/>
      <c r="DHX110" s="137"/>
      <c r="DHY110" s="137"/>
      <c r="DHZ110" s="137"/>
      <c r="DIA110" s="137"/>
      <c r="DIB110" s="137"/>
      <c r="DIC110" s="137"/>
      <c r="DID110" s="137"/>
      <c r="DIE110" s="137"/>
      <c r="DIF110" s="137"/>
      <c r="DIG110" s="137"/>
      <c r="DIH110" s="137"/>
      <c r="DII110" s="137"/>
      <c r="DIJ110" s="137"/>
      <c r="DIK110" s="137"/>
      <c r="DIL110" s="137"/>
      <c r="DIM110" s="137"/>
      <c r="DIN110" s="137"/>
      <c r="DIO110" s="137"/>
      <c r="DIP110" s="137"/>
      <c r="DIQ110" s="137"/>
      <c r="DIR110" s="137"/>
      <c r="DIS110" s="137"/>
      <c r="DIT110" s="137"/>
      <c r="DIU110" s="137"/>
      <c r="DIV110" s="137"/>
      <c r="DIW110" s="137"/>
      <c r="DIX110" s="137"/>
      <c r="DIY110" s="137"/>
      <c r="DIZ110" s="137"/>
      <c r="DJA110" s="137"/>
      <c r="DJB110" s="137"/>
      <c r="DJC110" s="137"/>
      <c r="DJD110" s="137"/>
      <c r="DJE110" s="137"/>
      <c r="DJF110" s="137"/>
      <c r="DJG110" s="137"/>
      <c r="DJH110" s="137"/>
      <c r="DJI110" s="137"/>
      <c r="DJJ110" s="137"/>
      <c r="DJK110" s="137"/>
      <c r="DJL110" s="137"/>
      <c r="DJM110" s="137"/>
      <c r="DJN110" s="137"/>
      <c r="DJO110" s="137"/>
      <c r="DJP110" s="137"/>
      <c r="DJQ110" s="137"/>
      <c r="DJR110" s="137"/>
      <c r="DJS110" s="137"/>
      <c r="DJT110" s="137"/>
      <c r="DJU110" s="137"/>
      <c r="DJV110" s="137"/>
      <c r="DJW110" s="137"/>
      <c r="DJX110" s="137"/>
      <c r="DJY110" s="137"/>
      <c r="DJZ110" s="137"/>
      <c r="DKA110" s="137"/>
      <c r="DKB110" s="137"/>
      <c r="DKC110" s="137"/>
      <c r="DKD110" s="137"/>
      <c r="DKE110" s="137"/>
      <c r="DKF110" s="137"/>
      <c r="DKG110" s="137"/>
      <c r="DKH110" s="137"/>
      <c r="DKI110" s="137"/>
      <c r="DKJ110" s="137"/>
      <c r="DKK110" s="137"/>
      <c r="DKL110" s="137"/>
      <c r="DKM110" s="137"/>
      <c r="DKN110" s="137"/>
      <c r="DKO110" s="137"/>
      <c r="DKP110" s="137"/>
      <c r="DKQ110" s="137"/>
      <c r="DKR110" s="137"/>
      <c r="DKS110" s="137"/>
      <c r="DKT110" s="137"/>
      <c r="DKU110" s="137"/>
      <c r="DKV110" s="137"/>
      <c r="DKW110" s="137"/>
      <c r="DKX110" s="137"/>
      <c r="DKY110" s="137"/>
      <c r="DKZ110" s="137"/>
      <c r="DLA110" s="137"/>
      <c r="DLB110" s="137"/>
      <c r="DLC110" s="137"/>
      <c r="DLD110" s="137"/>
      <c r="DLE110" s="137"/>
      <c r="DLF110" s="137"/>
      <c r="DLG110" s="137"/>
      <c r="DLH110" s="137"/>
      <c r="DLI110" s="137"/>
      <c r="DLJ110" s="137"/>
      <c r="DLK110" s="137"/>
      <c r="DLL110" s="137"/>
      <c r="DLM110" s="137"/>
      <c r="DLN110" s="137"/>
      <c r="DLO110" s="137"/>
      <c r="DLP110" s="137"/>
      <c r="DLQ110" s="137"/>
      <c r="DLR110" s="137"/>
      <c r="DLS110" s="137"/>
      <c r="DLT110" s="137"/>
      <c r="DLU110" s="137"/>
      <c r="DLV110" s="137"/>
      <c r="DLW110" s="137"/>
      <c r="DLX110" s="137"/>
      <c r="DLY110" s="137"/>
      <c r="DLZ110" s="137"/>
      <c r="DMA110" s="137"/>
      <c r="DMB110" s="137"/>
      <c r="DMC110" s="137"/>
      <c r="DMD110" s="137"/>
      <c r="DME110" s="137"/>
      <c r="DMF110" s="137"/>
      <c r="DMG110" s="137"/>
      <c r="DMH110" s="137"/>
      <c r="DMI110" s="137"/>
      <c r="DMJ110" s="137"/>
      <c r="DMK110" s="137"/>
      <c r="DML110" s="137"/>
      <c r="DMM110" s="137"/>
      <c r="DMN110" s="137"/>
      <c r="DMO110" s="137"/>
      <c r="DMP110" s="137"/>
      <c r="DMQ110" s="137"/>
      <c r="DMR110" s="137"/>
      <c r="DMS110" s="137"/>
      <c r="DMT110" s="137"/>
      <c r="DMU110" s="137"/>
      <c r="DMV110" s="137"/>
      <c r="DMW110" s="137"/>
      <c r="DMX110" s="137"/>
      <c r="DMY110" s="137"/>
      <c r="DMZ110" s="137"/>
      <c r="DNA110" s="137"/>
      <c r="DNB110" s="137"/>
      <c r="DNC110" s="137"/>
      <c r="DND110" s="137"/>
      <c r="DNE110" s="137"/>
      <c r="DNF110" s="137"/>
      <c r="DNG110" s="137"/>
      <c r="DNH110" s="137"/>
      <c r="DNI110" s="137"/>
      <c r="DNJ110" s="137"/>
      <c r="DNK110" s="137"/>
      <c r="DNL110" s="137"/>
      <c r="DNM110" s="137"/>
      <c r="DNN110" s="137"/>
      <c r="DNO110" s="137"/>
      <c r="DNP110" s="137"/>
      <c r="DNQ110" s="137"/>
      <c r="DNR110" s="137"/>
      <c r="DNS110" s="137"/>
      <c r="DNT110" s="137"/>
      <c r="DNU110" s="137"/>
      <c r="DNV110" s="137"/>
      <c r="DNW110" s="137"/>
      <c r="DNX110" s="137"/>
      <c r="DNY110" s="137"/>
      <c r="DNZ110" s="137"/>
      <c r="DOA110" s="137"/>
      <c r="DOB110" s="137"/>
      <c r="DOC110" s="137"/>
      <c r="DOD110" s="137"/>
      <c r="DOE110" s="137"/>
      <c r="DOF110" s="137"/>
      <c r="DOG110" s="137"/>
      <c r="DOH110" s="137"/>
      <c r="DOI110" s="137"/>
      <c r="DOJ110" s="137"/>
      <c r="DOK110" s="137"/>
      <c r="DOL110" s="137"/>
      <c r="DOM110" s="137"/>
      <c r="DON110" s="137"/>
      <c r="DOO110" s="137"/>
      <c r="DOP110" s="137"/>
      <c r="DOQ110" s="137"/>
      <c r="DOR110" s="137"/>
      <c r="DOS110" s="137"/>
      <c r="DOT110" s="137"/>
      <c r="DOU110" s="137"/>
      <c r="DOV110" s="137"/>
      <c r="DOW110" s="137"/>
      <c r="DOX110" s="137"/>
      <c r="DOY110" s="137"/>
      <c r="DOZ110" s="137"/>
      <c r="DPA110" s="137"/>
      <c r="DPB110" s="137"/>
      <c r="DPC110" s="137"/>
      <c r="DPD110" s="137"/>
      <c r="DPE110" s="137"/>
      <c r="DPF110" s="137"/>
      <c r="DPG110" s="137"/>
      <c r="DPH110" s="137"/>
      <c r="DPI110" s="137"/>
      <c r="DPJ110" s="137"/>
      <c r="DPK110" s="137"/>
      <c r="DPL110" s="137"/>
      <c r="DPM110" s="137"/>
      <c r="DPN110" s="137"/>
      <c r="DPO110" s="137"/>
      <c r="DPP110" s="137"/>
      <c r="DPQ110" s="137"/>
      <c r="DPR110" s="137"/>
      <c r="DPS110" s="137"/>
      <c r="DPT110" s="137"/>
      <c r="DPU110" s="137"/>
      <c r="DPV110" s="137"/>
      <c r="DPW110" s="137"/>
      <c r="DPX110" s="137"/>
      <c r="DPY110" s="137"/>
      <c r="DPZ110" s="137"/>
      <c r="DQA110" s="137"/>
      <c r="DQB110" s="137"/>
      <c r="DQC110" s="137"/>
      <c r="DQD110" s="137"/>
      <c r="DQE110" s="137"/>
      <c r="DQF110" s="137"/>
      <c r="DQG110" s="137"/>
      <c r="DQH110" s="137"/>
      <c r="DQI110" s="137"/>
      <c r="DQJ110" s="137"/>
      <c r="DQK110" s="137"/>
      <c r="DQL110" s="137"/>
      <c r="DQM110" s="137"/>
      <c r="DQN110" s="137"/>
      <c r="DQO110" s="137"/>
      <c r="DQP110" s="137"/>
      <c r="DQQ110" s="137"/>
      <c r="DQR110" s="137"/>
      <c r="DQS110" s="137"/>
      <c r="DQT110" s="137"/>
      <c r="DQU110" s="137"/>
      <c r="DQV110" s="137"/>
      <c r="DQW110" s="137"/>
      <c r="DQX110" s="137"/>
      <c r="DQY110" s="137"/>
      <c r="DQZ110" s="137"/>
      <c r="DRA110" s="137"/>
      <c r="DRB110" s="137"/>
      <c r="DRC110" s="137"/>
      <c r="DRD110" s="137"/>
      <c r="DRE110" s="137"/>
      <c r="DRF110" s="137"/>
      <c r="DRG110" s="137"/>
      <c r="DRH110" s="137"/>
      <c r="DRI110" s="137"/>
      <c r="DRJ110" s="137"/>
      <c r="DRK110" s="137"/>
      <c r="DRL110" s="137"/>
      <c r="DRM110" s="137"/>
      <c r="DRN110" s="137"/>
      <c r="DRO110" s="137"/>
      <c r="DRP110" s="137"/>
      <c r="DRQ110" s="137"/>
      <c r="DRR110" s="137"/>
      <c r="DRS110" s="137"/>
      <c r="DRT110" s="137"/>
      <c r="DRU110" s="137"/>
      <c r="DRV110" s="137"/>
      <c r="DRW110" s="137"/>
      <c r="DRX110" s="137"/>
      <c r="DRY110" s="137"/>
      <c r="DRZ110" s="137"/>
      <c r="DSA110" s="137"/>
      <c r="DSB110" s="137"/>
      <c r="DSC110" s="137"/>
      <c r="DSD110" s="137"/>
      <c r="DSE110" s="137"/>
      <c r="DSF110" s="137"/>
      <c r="DSG110" s="137"/>
      <c r="DSH110" s="137"/>
      <c r="DSI110" s="137"/>
      <c r="DSJ110" s="137"/>
      <c r="DSK110" s="137"/>
      <c r="DSL110" s="137"/>
      <c r="DSM110" s="137"/>
      <c r="DSN110" s="137"/>
      <c r="DSO110" s="137"/>
      <c r="DSP110" s="137"/>
      <c r="DSQ110" s="137"/>
      <c r="DSR110" s="137"/>
      <c r="DSS110" s="137"/>
      <c r="DST110" s="137"/>
      <c r="DSU110" s="137"/>
      <c r="DSV110" s="137"/>
      <c r="DSW110" s="137"/>
      <c r="DSX110" s="137"/>
      <c r="DSY110" s="137"/>
      <c r="DSZ110" s="137"/>
      <c r="DTA110" s="137"/>
      <c r="DTB110" s="137"/>
      <c r="DTC110" s="137"/>
      <c r="DTD110" s="137"/>
      <c r="DTE110" s="137"/>
      <c r="DTF110" s="137"/>
      <c r="DTG110" s="137"/>
      <c r="DTH110" s="137"/>
      <c r="DTI110" s="137"/>
      <c r="DTJ110" s="137"/>
      <c r="DTK110" s="137"/>
      <c r="DTL110" s="137"/>
      <c r="DTM110" s="137"/>
      <c r="DTN110" s="137"/>
      <c r="DTO110" s="137"/>
      <c r="DTP110" s="137"/>
      <c r="DTQ110" s="137"/>
      <c r="DTR110" s="137"/>
      <c r="DTS110" s="137"/>
      <c r="DTT110" s="137"/>
      <c r="DTU110" s="137"/>
      <c r="DTV110" s="137"/>
      <c r="DTW110" s="137"/>
      <c r="DTX110" s="137"/>
      <c r="DTY110" s="137"/>
      <c r="DTZ110" s="137"/>
      <c r="DUA110" s="137"/>
      <c r="DUB110" s="137"/>
      <c r="DUC110" s="137"/>
      <c r="DUD110" s="137"/>
      <c r="DUE110" s="137"/>
      <c r="DUF110" s="137"/>
      <c r="DUG110" s="137"/>
      <c r="DUH110" s="137"/>
      <c r="DUI110" s="137"/>
      <c r="DUJ110" s="137"/>
      <c r="DUK110" s="137"/>
      <c r="DUL110" s="137"/>
      <c r="DUM110" s="137"/>
      <c r="DUN110" s="137"/>
      <c r="DUO110" s="137"/>
      <c r="DUP110" s="137"/>
      <c r="DUQ110" s="137"/>
      <c r="DUR110" s="137"/>
      <c r="DUS110" s="137"/>
      <c r="DUT110" s="137"/>
      <c r="DUU110" s="137"/>
      <c r="DUV110" s="137"/>
      <c r="DUW110" s="137"/>
      <c r="DUX110" s="137"/>
      <c r="DUY110" s="137"/>
      <c r="DUZ110" s="137"/>
      <c r="DVA110" s="137"/>
      <c r="DVB110" s="137"/>
      <c r="DVC110" s="137"/>
      <c r="DVD110" s="137"/>
      <c r="DVE110" s="137"/>
      <c r="DVF110" s="137"/>
      <c r="DVG110" s="137"/>
      <c r="DVH110" s="137"/>
      <c r="DVI110" s="137"/>
      <c r="DVJ110" s="137"/>
      <c r="DVK110" s="137"/>
      <c r="DVL110" s="137"/>
      <c r="DVM110" s="137"/>
      <c r="DVN110" s="137"/>
      <c r="DVO110" s="137"/>
      <c r="DVP110" s="137"/>
      <c r="DVQ110" s="137"/>
      <c r="DVR110" s="137"/>
      <c r="DVS110" s="137"/>
      <c r="DVT110" s="137"/>
      <c r="DVU110" s="137"/>
      <c r="DVV110" s="137"/>
      <c r="DVW110" s="137"/>
      <c r="DVX110" s="137"/>
      <c r="DVY110" s="137"/>
      <c r="DVZ110" s="137"/>
      <c r="DWA110" s="137"/>
      <c r="DWB110" s="137"/>
      <c r="DWC110" s="137"/>
      <c r="DWD110" s="137"/>
      <c r="DWE110" s="137"/>
      <c r="DWF110" s="137"/>
      <c r="DWG110" s="137"/>
      <c r="DWH110" s="137"/>
      <c r="DWI110" s="137"/>
      <c r="DWJ110" s="137"/>
      <c r="DWK110" s="137"/>
      <c r="DWL110" s="137"/>
      <c r="DWM110" s="137"/>
      <c r="DWN110" s="137"/>
      <c r="DWO110" s="137"/>
      <c r="DWP110" s="137"/>
      <c r="DWQ110" s="137"/>
      <c r="DWR110" s="137"/>
      <c r="DWS110" s="137"/>
      <c r="DWT110" s="137"/>
      <c r="DWU110" s="137"/>
      <c r="DWV110" s="137"/>
      <c r="DWW110" s="137"/>
      <c r="DWX110" s="137"/>
      <c r="DWY110" s="137"/>
      <c r="DWZ110" s="137"/>
      <c r="DXA110" s="137"/>
      <c r="DXB110" s="137"/>
      <c r="DXC110" s="137"/>
      <c r="DXD110" s="137"/>
      <c r="DXE110" s="137"/>
      <c r="DXF110" s="137"/>
      <c r="DXG110" s="137"/>
      <c r="DXH110" s="137"/>
      <c r="DXI110" s="137"/>
      <c r="DXJ110" s="137"/>
      <c r="DXK110" s="137"/>
      <c r="DXL110" s="137"/>
      <c r="DXM110" s="137"/>
      <c r="DXN110" s="137"/>
      <c r="DXO110" s="137"/>
      <c r="DXP110" s="137"/>
      <c r="DXQ110" s="137"/>
      <c r="DXR110" s="137"/>
      <c r="DXS110" s="137"/>
      <c r="DXT110" s="137"/>
      <c r="DXU110" s="137"/>
      <c r="DXV110" s="137"/>
      <c r="DXW110" s="137"/>
      <c r="DXX110" s="137"/>
      <c r="DXY110" s="137"/>
      <c r="DXZ110" s="137"/>
      <c r="DYA110" s="137"/>
      <c r="DYB110" s="137"/>
      <c r="DYC110" s="137"/>
      <c r="DYD110" s="137"/>
      <c r="DYE110" s="137"/>
      <c r="DYF110" s="137"/>
      <c r="DYG110" s="137"/>
      <c r="DYH110" s="137"/>
      <c r="DYI110" s="137"/>
      <c r="DYJ110" s="137"/>
      <c r="DYK110" s="137"/>
      <c r="DYL110" s="137"/>
      <c r="DYM110" s="137"/>
      <c r="DYN110" s="137"/>
      <c r="DYO110" s="137"/>
      <c r="DYP110" s="137"/>
      <c r="DYQ110" s="137"/>
      <c r="DYR110" s="137"/>
      <c r="DYS110" s="137"/>
      <c r="DYT110" s="137"/>
      <c r="DYU110" s="137"/>
      <c r="DYV110" s="137"/>
      <c r="DYW110" s="137"/>
      <c r="DYX110" s="137"/>
      <c r="DYY110" s="137"/>
      <c r="DYZ110" s="137"/>
      <c r="DZA110" s="137"/>
      <c r="DZB110" s="137"/>
      <c r="DZC110" s="137"/>
      <c r="DZD110" s="137"/>
      <c r="DZE110" s="137"/>
      <c r="DZF110" s="137"/>
      <c r="DZG110" s="137"/>
      <c r="DZH110" s="137"/>
      <c r="DZI110" s="137"/>
      <c r="DZJ110" s="137"/>
      <c r="DZK110" s="137"/>
      <c r="DZL110" s="137"/>
      <c r="DZM110" s="137"/>
      <c r="DZN110" s="137"/>
      <c r="DZO110" s="137"/>
      <c r="DZP110" s="137"/>
      <c r="DZQ110" s="137"/>
      <c r="DZR110" s="137"/>
      <c r="DZS110" s="137"/>
      <c r="DZT110" s="137"/>
      <c r="DZU110" s="137"/>
      <c r="DZV110" s="137"/>
      <c r="DZW110" s="137"/>
      <c r="DZX110" s="137"/>
      <c r="DZY110" s="137"/>
      <c r="DZZ110" s="137"/>
      <c r="EAA110" s="137"/>
      <c r="EAB110" s="137"/>
      <c r="EAC110" s="137"/>
      <c r="EAD110" s="137"/>
      <c r="EAE110" s="137"/>
      <c r="EAF110" s="137"/>
      <c r="EAG110" s="137"/>
      <c r="EAH110" s="137"/>
      <c r="EAI110" s="137"/>
      <c r="EAJ110" s="137"/>
      <c r="EAK110" s="137"/>
      <c r="EAL110" s="137"/>
      <c r="EAM110" s="137"/>
      <c r="EAN110" s="137"/>
      <c r="EAO110" s="137"/>
      <c r="EAP110" s="137"/>
      <c r="EAQ110" s="137"/>
      <c r="EAR110" s="137"/>
      <c r="EAS110" s="137"/>
      <c r="EAT110" s="137"/>
      <c r="EAU110" s="137"/>
      <c r="EAV110" s="137"/>
      <c r="EAW110" s="137"/>
      <c r="EAX110" s="137"/>
      <c r="EAY110" s="137"/>
      <c r="EAZ110" s="137"/>
      <c r="EBA110" s="137"/>
      <c r="EBB110" s="137"/>
      <c r="EBC110" s="137"/>
      <c r="EBD110" s="137"/>
      <c r="EBE110" s="137"/>
      <c r="EBF110" s="137"/>
      <c r="EBG110" s="137"/>
      <c r="EBH110" s="137"/>
      <c r="EBI110" s="137"/>
      <c r="EBJ110" s="137"/>
      <c r="EBK110" s="137"/>
      <c r="EBL110" s="137"/>
      <c r="EBM110" s="137"/>
      <c r="EBN110" s="137"/>
      <c r="EBO110" s="137"/>
      <c r="EBP110" s="137"/>
      <c r="EBQ110" s="137"/>
      <c r="EBR110" s="137"/>
      <c r="EBS110" s="137"/>
      <c r="EBT110" s="137"/>
      <c r="EBU110" s="137"/>
      <c r="EBV110" s="137"/>
      <c r="EBW110" s="137"/>
      <c r="EBX110" s="137"/>
      <c r="EBY110" s="137"/>
      <c r="EBZ110" s="137"/>
      <c r="ECA110" s="137"/>
      <c r="ECB110" s="137"/>
      <c r="ECC110" s="137"/>
      <c r="ECD110" s="137"/>
      <c r="ECE110" s="137"/>
      <c r="ECF110" s="137"/>
      <c r="ECG110" s="137"/>
      <c r="ECH110" s="137"/>
      <c r="ECI110" s="137"/>
      <c r="ECJ110" s="137"/>
      <c r="ECK110" s="137"/>
      <c r="ECL110" s="137"/>
      <c r="ECM110" s="137"/>
      <c r="ECN110" s="137"/>
      <c r="ECO110" s="137"/>
      <c r="ECP110" s="137"/>
      <c r="ECQ110" s="137"/>
      <c r="ECR110" s="137"/>
      <c r="ECS110" s="137"/>
      <c r="ECT110" s="137"/>
      <c r="ECU110" s="137"/>
      <c r="ECV110" s="137"/>
      <c r="ECW110" s="137"/>
      <c r="ECX110" s="137"/>
      <c r="ECY110" s="137"/>
      <c r="ECZ110" s="137"/>
      <c r="EDA110" s="137"/>
      <c r="EDB110" s="137"/>
      <c r="EDC110" s="137"/>
      <c r="EDD110" s="137"/>
      <c r="EDE110" s="137"/>
      <c r="EDF110" s="137"/>
      <c r="EDG110" s="137"/>
      <c r="EDH110" s="137"/>
      <c r="EDI110" s="137"/>
      <c r="EDJ110" s="137"/>
      <c r="EDK110" s="137"/>
      <c r="EDL110" s="137"/>
      <c r="EDM110" s="137"/>
      <c r="EDN110" s="137"/>
      <c r="EDO110" s="137"/>
      <c r="EDP110" s="137"/>
      <c r="EDQ110" s="137"/>
      <c r="EDR110" s="137"/>
      <c r="EDS110" s="137"/>
      <c r="EDT110" s="137"/>
      <c r="EDU110" s="137"/>
      <c r="EDV110" s="137"/>
      <c r="EDW110" s="137"/>
      <c r="EDX110" s="137"/>
      <c r="EDY110" s="137"/>
      <c r="EDZ110" s="137"/>
      <c r="EEA110" s="137"/>
      <c r="EEB110" s="137"/>
      <c r="EEC110" s="137"/>
      <c r="EED110" s="137"/>
      <c r="EEE110" s="137"/>
      <c r="EEF110" s="137"/>
      <c r="EEG110" s="137"/>
      <c r="EEH110" s="137"/>
      <c r="EEI110" s="137"/>
      <c r="EEJ110" s="137"/>
      <c r="EEK110" s="137"/>
      <c r="EEL110" s="137"/>
      <c r="EEM110" s="137"/>
      <c r="EEN110" s="137"/>
      <c r="EEO110" s="137"/>
      <c r="EEP110" s="137"/>
      <c r="EEQ110" s="137"/>
      <c r="EER110" s="137"/>
      <c r="EES110" s="137"/>
      <c r="EET110" s="137"/>
      <c r="EEU110" s="137"/>
      <c r="EEV110" s="137"/>
      <c r="EEW110" s="137"/>
      <c r="EEX110" s="137"/>
      <c r="EEY110" s="137"/>
      <c r="EEZ110" s="137"/>
      <c r="EFA110" s="137"/>
      <c r="EFB110" s="137"/>
      <c r="EFC110" s="137"/>
      <c r="EFD110" s="137"/>
      <c r="EFE110" s="137"/>
      <c r="EFF110" s="137"/>
      <c r="EFG110" s="137"/>
      <c r="EFH110" s="137"/>
      <c r="EFI110" s="137"/>
      <c r="EFJ110" s="137"/>
      <c r="EFK110" s="137"/>
      <c r="EFL110" s="137"/>
      <c r="EFM110" s="137"/>
      <c r="EFN110" s="137"/>
      <c r="EFO110" s="137"/>
      <c r="EFP110" s="137"/>
      <c r="EFQ110" s="137"/>
      <c r="EFR110" s="137"/>
      <c r="EFS110" s="137"/>
      <c r="EFT110" s="137"/>
      <c r="EFU110" s="137"/>
      <c r="EFV110" s="137"/>
      <c r="EFW110" s="137"/>
      <c r="EFX110" s="137"/>
      <c r="EFY110" s="137"/>
      <c r="EFZ110" s="137"/>
      <c r="EGA110" s="137"/>
      <c r="EGB110" s="137"/>
      <c r="EGC110" s="137"/>
      <c r="EGD110" s="137"/>
      <c r="EGE110" s="137"/>
      <c r="EGF110" s="137"/>
      <c r="EGG110" s="137"/>
      <c r="EGH110" s="137"/>
      <c r="EGI110" s="137"/>
      <c r="EGJ110" s="137"/>
      <c r="EGK110" s="137"/>
      <c r="EGL110" s="137"/>
      <c r="EGM110" s="137"/>
      <c r="EGN110" s="137"/>
      <c r="EGO110" s="137"/>
      <c r="EGP110" s="137"/>
      <c r="EGQ110" s="137"/>
      <c r="EGR110" s="137"/>
      <c r="EGS110" s="137"/>
      <c r="EGT110" s="137"/>
      <c r="EGU110" s="137"/>
      <c r="EGV110" s="137"/>
      <c r="EGW110" s="137"/>
      <c r="EGX110" s="137"/>
      <c r="EGY110" s="137"/>
      <c r="EGZ110" s="137"/>
      <c r="EHA110" s="137"/>
      <c r="EHB110" s="137"/>
      <c r="EHC110" s="137"/>
      <c r="EHD110" s="137"/>
      <c r="EHE110" s="137"/>
      <c r="EHF110" s="137"/>
      <c r="EHG110" s="137"/>
      <c r="EHH110" s="137"/>
      <c r="EHI110" s="137"/>
      <c r="EHJ110" s="137"/>
      <c r="EHK110" s="137"/>
      <c r="EHL110" s="137"/>
      <c r="EHM110" s="137"/>
      <c r="EHN110" s="137"/>
      <c r="EHO110" s="137"/>
      <c r="EHP110" s="137"/>
      <c r="EHQ110" s="137"/>
      <c r="EHR110" s="137"/>
      <c r="EHS110" s="137"/>
      <c r="EHT110" s="137"/>
      <c r="EHU110" s="137"/>
      <c r="EHV110" s="137"/>
      <c r="EHW110" s="137"/>
      <c r="EHX110" s="137"/>
      <c r="EHY110" s="137"/>
      <c r="EHZ110" s="137"/>
      <c r="EIA110" s="137"/>
      <c r="EIB110" s="137"/>
      <c r="EIC110" s="137"/>
      <c r="EID110" s="137"/>
      <c r="EIE110" s="137"/>
      <c r="EIF110" s="137"/>
      <c r="EIG110" s="137"/>
      <c r="EIH110" s="137"/>
      <c r="EII110" s="137"/>
      <c r="EIJ110" s="137"/>
      <c r="EIK110" s="137"/>
      <c r="EIL110" s="137"/>
      <c r="EIM110" s="137"/>
      <c r="EIN110" s="137"/>
      <c r="EIO110" s="137"/>
      <c r="EIP110" s="137"/>
      <c r="EIQ110" s="137"/>
      <c r="EIR110" s="137"/>
      <c r="EIS110" s="137"/>
      <c r="EIT110" s="137"/>
      <c r="EIU110" s="137"/>
      <c r="EIV110" s="137"/>
      <c r="EIW110" s="137"/>
      <c r="EIX110" s="137"/>
      <c r="EIY110" s="137"/>
      <c r="EIZ110" s="137"/>
      <c r="EJA110" s="137"/>
      <c r="EJB110" s="137"/>
      <c r="EJC110" s="137"/>
      <c r="EJD110" s="137"/>
      <c r="EJE110" s="137"/>
      <c r="EJF110" s="137"/>
      <c r="EJG110" s="137"/>
      <c r="EJH110" s="137"/>
      <c r="EJI110" s="137"/>
      <c r="EJJ110" s="137"/>
      <c r="EJK110" s="137"/>
      <c r="EJL110" s="137"/>
      <c r="EJM110" s="137"/>
      <c r="EJN110" s="137"/>
      <c r="EJO110" s="137"/>
      <c r="EJP110" s="137"/>
      <c r="EJQ110" s="137"/>
      <c r="EJR110" s="137"/>
      <c r="EJS110" s="137"/>
      <c r="EJT110" s="137"/>
      <c r="EJU110" s="137"/>
      <c r="EJV110" s="137"/>
      <c r="EJW110" s="137"/>
      <c r="EJX110" s="137"/>
      <c r="EJY110" s="137"/>
      <c r="EJZ110" s="137"/>
      <c r="EKA110" s="137"/>
      <c r="EKB110" s="137"/>
      <c r="EKC110" s="137"/>
      <c r="EKD110" s="137"/>
      <c r="EKE110" s="137"/>
      <c r="EKF110" s="137"/>
      <c r="EKG110" s="137"/>
      <c r="EKH110" s="137"/>
      <c r="EKI110" s="137"/>
      <c r="EKJ110" s="137"/>
      <c r="EKK110" s="137"/>
      <c r="EKL110" s="137"/>
      <c r="EKM110" s="137"/>
      <c r="EKN110" s="137"/>
      <c r="EKO110" s="137"/>
      <c r="EKP110" s="137"/>
      <c r="EKQ110" s="137"/>
      <c r="EKR110" s="137"/>
      <c r="EKS110" s="137"/>
      <c r="EKT110" s="137"/>
      <c r="EKU110" s="137"/>
      <c r="EKV110" s="137"/>
      <c r="EKW110" s="137"/>
      <c r="EKX110" s="137"/>
      <c r="EKY110" s="137"/>
      <c r="EKZ110" s="137"/>
      <c r="ELA110" s="137"/>
      <c r="ELB110" s="137"/>
      <c r="ELC110" s="137"/>
      <c r="ELD110" s="137"/>
      <c r="ELE110" s="137"/>
      <c r="ELF110" s="137"/>
      <c r="ELG110" s="137"/>
      <c r="ELH110" s="137"/>
      <c r="ELI110" s="137"/>
      <c r="ELJ110" s="137"/>
      <c r="ELK110" s="137"/>
      <c r="ELL110" s="137"/>
      <c r="ELM110" s="137"/>
      <c r="ELN110" s="137"/>
      <c r="ELO110" s="137"/>
      <c r="ELP110" s="137"/>
      <c r="ELQ110" s="137"/>
      <c r="ELR110" s="137"/>
      <c r="ELS110" s="137"/>
      <c r="ELT110" s="137"/>
      <c r="ELU110" s="137"/>
      <c r="ELV110" s="137"/>
      <c r="ELW110" s="137"/>
      <c r="ELX110" s="137"/>
      <c r="ELY110" s="137"/>
      <c r="ELZ110" s="137"/>
      <c r="EMA110" s="137"/>
      <c r="EMB110" s="137"/>
      <c r="EMC110" s="137"/>
      <c r="EMD110" s="137"/>
      <c r="EME110" s="137"/>
      <c r="EMF110" s="137"/>
      <c r="EMG110" s="137"/>
      <c r="EMH110" s="137"/>
      <c r="EMI110" s="137"/>
      <c r="EMJ110" s="137"/>
      <c r="EMK110" s="137"/>
      <c r="EML110" s="137"/>
      <c r="EMM110" s="137"/>
      <c r="EMN110" s="137"/>
      <c r="EMO110" s="137"/>
      <c r="EMP110" s="137"/>
      <c r="EMQ110" s="137"/>
      <c r="EMR110" s="137"/>
      <c r="EMS110" s="137"/>
      <c r="EMT110" s="137"/>
      <c r="EMU110" s="137"/>
      <c r="EMV110" s="137"/>
      <c r="EMW110" s="137"/>
      <c r="EMX110" s="137"/>
      <c r="EMY110" s="137"/>
      <c r="EMZ110" s="137"/>
      <c r="ENA110" s="137"/>
      <c r="ENB110" s="137"/>
      <c r="ENC110" s="137"/>
      <c r="END110" s="137"/>
      <c r="ENE110" s="137"/>
      <c r="ENF110" s="137"/>
      <c r="ENG110" s="137"/>
      <c r="ENH110" s="137"/>
      <c r="ENI110" s="137"/>
      <c r="ENJ110" s="137"/>
      <c r="ENK110" s="137"/>
      <c r="ENL110" s="137"/>
      <c r="ENM110" s="137"/>
      <c r="ENN110" s="137"/>
      <c r="ENO110" s="137"/>
      <c r="ENP110" s="137"/>
      <c r="ENQ110" s="137"/>
      <c r="ENR110" s="137"/>
      <c r="ENS110" s="137"/>
      <c r="ENT110" s="137"/>
      <c r="ENU110" s="137"/>
      <c r="ENV110" s="137"/>
      <c r="ENW110" s="137"/>
      <c r="ENX110" s="137"/>
      <c r="ENY110" s="137"/>
      <c r="ENZ110" s="137"/>
      <c r="EOA110" s="137"/>
      <c r="EOB110" s="137"/>
      <c r="EOC110" s="137"/>
      <c r="EOD110" s="137"/>
      <c r="EOE110" s="137"/>
      <c r="EOF110" s="137"/>
      <c r="EOG110" s="137"/>
      <c r="EOH110" s="137"/>
      <c r="EOI110" s="137"/>
      <c r="EOJ110" s="137"/>
      <c r="EOK110" s="137"/>
      <c r="EOL110" s="137"/>
      <c r="EOM110" s="137"/>
      <c r="EON110" s="137"/>
      <c r="EOO110" s="137"/>
      <c r="EOP110" s="137"/>
      <c r="EOQ110" s="137"/>
      <c r="EOR110" s="137"/>
      <c r="EOS110" s="137"/>
      <c r="EOT110" s="137"/>
      <c r="EOU110" s="137"/>
      <c r="EOV110" s="137"/>
      <c r="EOW110" s="137"/>
      <c r="EOX110" s="137"/>
      <c r="EOY110" s="137"/>
      <c r="EOZ110" s="137"/>
      <c r="EPA110" s="137"/>
      <c r="EPB110" s="137"/>
      <c r="EPC110" s="137"/>
      <c r="EPD110" s="137"/>
      <c r="EPE110" s="137"/>
      <c r="EPF110" s="137"/>
      <c r="EPG110" s="137"/>
      <c r="EPH110" s="137"/>
      <c r="EPI110" s="137"/>
      <c r="EPJ110" s="137"/>
      <c r="EPK110" s="137"/>
      <c r="EPL110" s="137"/>
      <c r="EPM110" s="137"/>
      <c r="EPN110" s="137"/>
      <c r="EPO110" s="137"/>
      <c r="EPP110" s="137"/>
      <c r="EPQ110" s="137"/>
      <c r="EPR110" s="137"/>
      <c r="EPS110" s="137"/>
      <c r="EPT110" s="137"/>
      <c r="EPU110" s="137"/>
      <c r="EPV110" s="137"/>
      <c r="EPW110" s="137"/>
      <c r="EPX110" s="137"/>
      <c r="EPY110" s="137"/>
      <c r="EPZ110" s="137"/>
      <c r="EQA110" s="137"/>
      <c r="EQB110" s="137"/>
      <c r="EQC110" s="137"/>
      <c r="EQD110" s="137"/>
      <c r="EQE110" s="137"/>
      <c r="EQF110" s="137"/>
      <c r="EQG110" s="137"/>
      <c r="EQH110" s="137"/>
      <c r="EQI110" s="137"/>
      <c r="EQJ110" s="137"/>
      <c r="EQK110" s="137"/>
      <c r="EQL110" s="137"/>
      <c r="EQM110" s="137"/>
      <c r="EQN110" s="137"/>
      <c r="EQO110" s="137"/>
      <c r="EQP110" s="137"/>
      <c r="EQQ110" s="137"/>
      <c r="EQR110" s="137"/>
      <c r="EQS110" s="137"/>
      <c r="EQT110" s="137"/>
      <c r="EQU110" s="137"/>
      <c r="EQV110" s="137"/>
      <c r="EQW110" s="137"/>
      <c r="EQX110" s="137"/>
      <c r="EQY110" s="137"/>
      <c r="EQZ110" s="137"/>
      <c r="ERA110" s="137"/>
      <c r="ERB110" s="137"/>
      <c r="ERC110" s="137"/>
      <c r="ERD110" s="137"/>
      <c r="ERE110" s="137"/>
      <c r="ERF110" s="137"/>
      <c r="ERG110" s="137"/>
      <c r="ERH110" s="137"/>
      <c r="ERI110" s="137"/>
      <c r="ERJ110" s="137"/>
      <c r="ERK110" s="137"/>
      <c r="ERL110" s="137"/>
      <c r="ERM110" s="137"/>
      <c r="ERN110" s="137"/>
      <c r="ERO110" s="137"/>
      <c r="ERP110" s="137"/>
      <c r="ERQ110" s="137"/>
      <c r="ERR110" s="137"/>
      <c r="ERS110" s="137"/>
      <c r="ERT110" s="137"/>
      <c r="ERU110" s="137"/>
      <c r="ERV110" s="137"/>
      <c r="ERW110" s="137"/>
      <c r="ERX110" s="137"/>
      <c r="ERY110" s="137"/>
      <c r="ERZ110" s="137"/>
      <c r="ESA110" s="137"/>
      <c r="ESB110" s="137"/>
      <c r="ESC110" s="137"/>
      <c r="ESD110" s="137"/>
      <c r="ESE110" s="137"/>
      <c r="ESF110" s="137"/>
      <c r="ESG110" s="137"/>
      <c r="ESH110" s="137"/>
      <c r="ESI110" s="137"/>
      <c r="ESJ110" s="137"/>
      <c r="ESK110" s="137"/>
      <c r="ESL110" s="137"/>
      <c r="ESM110" s="137"/>
      <c r="ESN110" s="137"/>
      <c r="ESO110" s="137"/>
      <c r="ESP110" s="137"/>
      <c r="ESQ110" s="137"/>
      <c r="ESR110" s="137"/>
      <c r="ESS110" s="137"/>
      <c r="EST110" s="137"/>
      <c r="ESU110" s="137"/>
      <c r="ESV110" s="137"/>
      <c r="ESW110" s="137"/>
      <c r="ESX110" s="137"/>
      <c r="ESY110" s="137"/>
      <c r="ESZ110" s="137"/>
      <c r="ETA110" s="137"/>
      <c r="ETB110" s="137"/>
      <c r="ETC110" s="137"/>
      <c r="ETD110" s="137"/>
      <c r="ETE110" s="137"/>
      <c r="ETF110" s="137"/>
      <c r="ETG110" s="137"/>
      <c r="ETH110" s="137"/>
      <c r="ETI110" s="137"/>
      <c r="ETJ110" s="137"/>
      <c r="ETK110" s="137"/>
      <c r="ETL110" s="137"/>
      <c r="ETM110" s="137"/>
      <c r="ETN110" s="137"/>
      <c r="ETO110" s="137"/>
      <c r="ETP110" s="137"/>
      <c r="ETQ110" s="137"/>
      <c r="ETR110" s="137"/>
      <c r="ETS110" s="137"/>
      <c r="ETT110" s="137"/>
      <c r="ETU110" s="137"/>
      <c r="ETV110" s="137"/>
      <c r="ETW110" s="137"/>
      <c r="ETX110" s="137"/>
      <c r="ETY110" s="137"/>
      <c r="ETZ110" s="137"/>
      <c r="EUA110" s="137"/>
      <c r="EUB110" s="137"/>
      <c r="EUC110" s="137"/>
      <c r="EUD110" s="137"/>
      <c r="EUE110" s="137"/>
      <c r="EUF110" s="137"/>
      <c r="EUG110" s="137"/>
      <c r="EUH110" s="137"/>
      <c r="EUI110" s="137"/>
      <c r="EUJ110" s="137"/>
      <c r="EUK110" s="137"/>
      <c r="EUL110" s="137"/>
      <c r="EUM110" s="137"/>
      <c r="EUN110" s="137"/>
      <c r="EUO110" s="137"/>
      <c r="EUP110" s="137"/>
      <c r="EUQ110" s="137"/>
      <c r="EUR110" s="137"/>
      <c r="EUS110" s="137"/>
      <c r="EUT110" s="137"/>
      <c r="EUU110" s="137"/>
      <c r="EUV110" s="137"/>
      <c r="EUW110" s="137"/>
      <c r="EUX110" s="137"/>
      <c r="EUY110" s="137"/>
      <c r="EUZ110" s="137"/>
      <c r="EVA110" s="137"/>
      <c r="EVB110" s="137"/>
      <c r="EVC110" s="137"/>
      <c r="EVD110" s="137"/>
      <c r="EVE110" s="137"/>
      <c r="EVF110" s="137"/>
      <c r="EVG110" s="137"/>
      <c r="EVH110" s="137"/>
      <c r="EVI110" s="137"/>
      <c r="EVJ110" s="137"/>
      <c r="EVK110" s="137"/>
      <c r="EVL110" s="137"/>
      <c r="EVM110" s="137"/>
      <c r="EVN110" s="137"/>
      <c r="EVO110" s="137"/>
      <c r="EVP110" s="137"/>
      <c r="EVQ110" s="137"/>
      <c r="EVR110" s="137"/>
      <c r="EVS110" s="137"/>
      <c r="EVT110" s="137"/>
      <c r="EVU110" s="137"/>
      <c r="EVV110" s="137"/>
      <c r="EVW110" s="137"/>
      <c r="EVX110" s="137"/>
      <c r="EVY110" s="137"/>
      <c r="EVZ110" s="137"/>
      <c r="EWA110" s="137"/>
      <c r="EWB110" s="137"/>
      <c r="EWC110" s="137"/>
      <c r="EWD110" s="137"/>
      <c r="EWE110" s="137"/>
      <c r="EWF110" s="137"/>
      <c r="EWG110" s="137"/>
      <c r="EWH110" s="137"/>
      <c r="EWI110" s="137"/>
      <c r="EWJ110" s="137"/>
      <c r="EWK110" s="137"/>
      <c r="EWL110" s="137"/>
      <c r="EWM110" s="137"/>
      <c r="EWN110" s="137"/>
      <c r="EWO110" s="137"/>
      <c r="EWP110" s="137"/>
      <c r="EWQ110" s="137"/>
      <c r="EWR110" s="137"/>
      <c r="EWS110" s="137"/>
      <c r="EWT110" s="137"/>
      <c r="EWU110" s="137"/>
      <c r="EWV110" s="137"/>
      <c r="EWW110" s="137"/>
      <c r="EWX110" s="137"/>
      <c r="EWY110" s="137"/>
      <c r="EWZ110" s="137"/>
      <c r="EXA110" s="137"/>
      <c r="EXB110" s="137"/>
      <c r="EXC110" s="137"/>
      <c r="EXD110" s="137"/>
      <c r="EXE110" s="137"/>
      <c r="EXF110" s="137"/>
      <c r="EXG110" s="137"/>
      <c r="EXH110" s="137"/>
      <c r="EXI110" s="137"/>
      <c r="EXJ110" s="137"/>
      <c r="EXK110" s="137"/>
      <c r="EXL110" s="137"/>
      <c r="EXM110" s="137"/>
      <c r="EXN110" s="137"/>
      <c r="EXO110" s="137"/>
      <c r="EXP110" s="137"/>
      <c r="EXQ110" s="137"/>
      <c r="EXR110" s="137"/>
      <c r="EXS110" s="137"/>
      <c r="EXT110" s="137"/>
      <c r="EXU110" s="137"/>
      <c r="EXV110" s="137"/>
      <c r="EXW110" s="137"/>
      <c r="EXX110" s="137"/>
      <c r="EXY110" s="137"/>
      <c r="EXZ110" s="137"/>
      <c r="EYA110" s="137"/>
      <c r="EYB110" s="137"/>
      <c r="EYC110" s="137"/>
      <c r="EYD110" s="137"/>
      <c r="EYE110" s="137"/>
      <c r="EYF110" s="137"/>
      <c r="EYG110" s="137"/>
      <c r="EYH110" s="137"/>
      <c r="EYI110" s="137"/>
      <c r="EYJ110" s="137"/>
      <c r="EYK110" s="137"/>
      <c r="EYL110" s="137"/>
      <c r="EYM110" s="137"/>
      <c r="EYN110" s="137"/>
      <c r="EYO110" s="137"/>
      <c r="EYP110" s="137"/>
      <c r="EYQ110" s="137"/>
      <c r="EYR110" s="137"/>
      <c r="EYS110" s="137"/>
      <c r="EYT110" s="137"/>
      <c r="EYU110" s="137"/>
      <c r="EYV110" s="137"/>
      <c r="EYW110" s="137"/>
      <c r="EYX110" s="137"/>
      <c r="EYY110" s="137"/>
      <c r="EYZ110" s="137"/>
      <c r="EZA110" s="137"/>
      <c r="EZB110" s="137"/>
      <c r="EZC110" s="137"/>
      <c r="EZD110" s="137"/>
      <c r="EZE110" s="137"/>
      <c r="EZF110" s="137"/>
      <c r="EZG110" s="137"/>
      <c r="EZH110" s="137"/>
      <c r="EZI110" s="137"/>
      <c r="EZJ110" s="137"/>
      <c r="EZK110" s="137"/>
      <c r="EZL110" s="137"/>
      <c r="EZM110" s="137"/>
      <c r="EZN110" s="137"/>
      <c r="EZO110" s="137"/>
      <c r="EZP110" s="137"/>
      <c r="EZQ110" s="137"/>
      <c r="EZR110" s="137"/>
      <c r="EZS110" s="137"/>
      <c r="EZT110" s="137"/>
      <c r="EZU110" s="137"/>
      <c r="EZV110" s="137"/>
      <c r="EZW110" s="137"/>
      <c r="EZX110" s="137"/>
      <c r="EZY110" s="137"/>
      <c r="EZZ110" s="137"/>
      <c r="FAA110" s="137"/>
      <c r="FAB110" s="137"/>
      <c r="FAC110" s="137"/>
      <c r="FAD110" s="137"/>
      <c r="FAE110" s="137"/>
      <c r="FAF110" s="137"/>
      <c r="FAG110" s="137"/>
      <c r="FAH110" s="137"/>
      <c r="FAI110" s="137"/>
      <c r="FAJ110" s="137"/>
      <c r="FAK110" s="137"/>
      <c r="FAL110" s="137"/>
      <c r="FAM110" s="137"/>
      <c r="FAN110" s="137"/>
      <c r="FAO110" s="137"/>
      <c r="FAP110" s="137"/>
      <c r="FAQ110" s="137"/>
      <c r="FAR110" s="137"/>
      <c r="FAS110" s="137"/>
      <c r="FAT110" s="137"/>
      <c r="FAU110" s="137"/>
      <c r="FAV110" s="137"/>
      <c r="FAW110" s="137"/>
      <c r="FAX110" s="137"/>
      <c r="FAY110" s="137"/>
      <c r="FAZ110" s="137"/>
      <c r="FBA110" s="137"/>
      <c r="FBB110" s="137"/>
      <c r="FBC110" s="137"/>
      <c r="FBD110" s="137"/>
      <c r="FBE110" s="137"/>
      <c r="FBF110" s="137"/>
      <c r="FBG110" s="137"/>
      <c r="FBH110" s="137"/>
      <c r="FBI110" s="137"/>
      <c r="FBJ110" s="137"/>
      <c r="FBK110" s="137"/>
      <c r="FBL110" s="137"/>
      <c r="FBM110" s="137"/>
      <c r="FBN110" s="137"/>
      <c r="FBO110" s="137"/>
      <c r="FBP110" s="137"/>
      <c r="FBQ110" s="137"/>
      <c r="FBR110" s="137"/>
      <c r="FBS110" s="137"/>
      <c r="FBT110" s="137"/>
      <c r="FBU110" s="137"/>
      <c r="FBV110" s="137"/>
      <c r="FBW110" s="137"/>
      <c r="FBX110" s="137"/>
      <c r="FBY110" s="137"/>
      <c r="FBZ110" s="137"/>
      <c r="FCA110" s="137"/>
      <c r="FCB110" s="137"/>
      <c r="FCC110" s="137"/>
      <c r="FCD110" s="137"/>
      <c r="FCE110" s="137"/>
      <c r="FCF110" s="137"/>
      <c r="FCG110" s="137"/>
      <c r="FCH110" s="137"/>
      <c r="FCI110" s="137"/>
      <c r="FCJ110" s="137"/>
      <c r="FCK110" s="137"/>
      <c r="FCL110" s="137"/>
      <c r="FCM110" s="137"/>
      <c r="FCN110" s="137"/>
      <c r="FCO110" s="137"/>
      <c r="FCP110" s="137"/>
      <c r="FCQ110" s="137"/>
      <c r="FCR110" s="137"/>
      <c r="FCS110" s="137"/>
      <c r="FCT110" s="137"/>
      <c r="FCU110" s="137"/>
      <c r="FCV110" s="137"/>
      <c r="FCW110" s="137"/>
      <c r="FCX110" s="137"/>
      <c r="FCY110" s="137"/>
      <c r="FCZ110" s="137"/>
      <c r="FDA110" s="137"/>
      <c r="FDB110" s="137"/>
      <c r="FDC110" s="137"/>
      <c r="FDD110" s="137"/>
      <c r="FDE110" s="137"/>
      <c r="FDF110" s="137"/>
      <c r="FDG110" s="137"/>
      <c r="FDH110" s="137"/>
      <c r="FDI110" s="137"/>
      <c r="FDJ110" s="137"/>
      <c r="FDK110" s="137"/>
      <c r="FDL110" s="137"/>
      <c r="FDM110" s="137"/>
      <c r="FDN110" s="137"/>
      <c r="FDO110" s="137"/>
      <c r="FDP110" s="137"/>
      <c r="FDQ110" s="137"/>
      <c r="FDR110" s="137"/>
      <c r="FDS110" s="137"/>
      <c r="FDT110" s="137"/>
      <c r="FDU110" s="137"/>
      <c r="FDV110" s="137"/>
      <c r="FDW110" s="137"/>
      <c r="FDX110" s="137"/>
      <c r="FDY110" s="137"/>
      <c r="FDZ110" s="137"/>
      <c r="FEA110" s="137"/>
      <c r="FEB110" s="137"/>
      <c r="FEC110" s="137"/>
      <c r="FED110" s="137"/>
      <c r="FEE110" s="137"/>
      <c r="FEF110" s="137"/>
      <c r="FEG110" s="137"/>
      <c r="FEH110" s="137"/>
      <c r="FEI110" s="137"/>
      <c r="FEJ110" s="137"/>
      <c r="FEK110" s="137"/>
      <c r="FEL110" s="137"/>
      <c r="FEM110" s="137"/>
      <c r="FEN110" s="137"/>
      <c r="FEO110" s="137"/>
      <c r="FEP110" s="137"/>
      <c r="FEQ110" s="137"/>
      <c r="FER110" s="137"/>
      <c r="FES110" s="137"/>
      <c r="FET110" s="137"/>
      <c r="FEU110" s="137"/>
      <c r="FEV110" s="137"/>
      <c r="FEW110" s="137"/>
      <c r="FEX110" s="137"/>
      <c r="FEY110" s="137"/>
      <c r="FEZ110" s="137"/>
      <c r="FFA110" s="137"/>
      <c r="FFB110" s="137"/>
      <c r="FFC110" s="137"/>
      <c r="FFD110" s="137"/>
      <c r="FFE110" s="137"/>
      <c r="FFF110" s="137"/>
      <c r="FFG110" s="137"/>
      <c r="FFH110" s="137"/>
      <c r="FFI110" s="137"/>
      <c r="FFJ110" s="137"/>
      <c r="FFK110" s="137"/>
      <c r="FFL110" s="137"/>
      <c r="FFM110" s="137"/>
      <c r="FFN110" s="137"/>
      <c r="FFO110" s="137"/>
      <c r="FFP110" s="137"/>
      <c r="FFQ110" s="137"/>
      <c r="FFR110" s="137"/>
      <c r="FFS110" s="137"/>
      <c r="FFT110" s="137"/>
      <c r="FFU110" s="137"/>
      <c r="FFV110" s="137"/>
      <c r="FFW110" s="137"/>
      <c r="FFX110" s="137"/>
      <c r="FFY110" s="137"/>
      <c r="FFZ110" s="137"/>
      <c r="FGA110" s="137"/>
      <c r="FGB110" s="137"/>
      <c r="FGC110" s="137"/>
      <c r="FGD110" s="137"/>
      <c r="FGE110" s="137"/>
      <c r="FGF110" s="137"/>
      <c r="FGG110" s="137"/>
      <c r="FGH110" s="137"/>
      <c r="FGI110" s="137"/>
      <c r="FGJ110" s="137"/>
      <c r="FGK110" s="137"/>
      <c r="FGL110" s="137"/>
      <c r="FGM110" s="137"/>
      <c r="FGN110" s="137"/>
      <c r="FGO110" s="137"/>
      <c r="FGP110" s="137"/>
      <c r="FGQ110" s="137"/>
      <c r="FGR110" s="137"/>
      <c r="FGS110" s="137"/>
      <c r="FGT110" s="137"/>
      <c r="FGU110" s="137"/>
      <c r="FGV110" s="137"/>
      <c r="FGW110" s="137"/>
      <c r="FGX110" s="137"/>
      <c r="FGY110" s="137"/>
      <c r="FGZ110" s="137"/>
      <c r="FHA110" s="137"/>
      <c r="FHB110" s="137"/>
      <c r="FHC110" s="137"/>
      <c r="FHD110" s="137"/>
      <c r="FHE110" s="137"/>
      <c r="FHF110" s="137"/>
      <c r="FHG110" s="137"/>
      <c r="FHH110" s="137"/>
      <c r="FHI110" s="137"/>
      <c r="FHJ110" s="137"/>
      <c r="FHK110" s="137"/>
      <c r="FHL110" s="137"/>
      <c r="FHM110" s="137"/>
      <c r="FHN110" s="137"/>
      <c r="FHO110" s="137"/>
      <c r="FHP110" s="137"/>
      <c r="FHQ110" s="137"/>
      <c r="FHR110" s="137"/>
      <c r="FHS110" s="137"/>
      <c r="FHT110" s="137"/>
      <c r="FHU110" s="137"/>
      <c r="FHV110" s="137"/>
      <c r="FHW110" s="137"/>
      <c r="FHX110" s="137"/>
      <c r="FHY110" s="137"/>
      <c r="FHZ110" s="137"/>
      <c r="FIA110" s="137"/>
      <c r="FIB110" s="137"/>
      <c r="FIC110" s="137"/>
      <c r="FID110" s="137"/>
      <c r="FIE110" s="137"/>
      <c r="FIF110" s="137"/>
      <c r="FIG110" s="137"/>
      <c r="FIH110" s="137"/>
      <c r="FII110" s="137"/>
      <c r="FIJ110" s="137"/>
      <c r="FIK110" s="137"/>
      <c r="FIL110" s="137"/>
      <c r="FIM110" s="137"/>
      <c r="FIN110" s="137"/>
      <c r="FIO110" s="137"/>
      <c r="FIP110" s="137"/>
      <c r="FIQ110" s="137"/>
      <c r="FIR110" s="137"/>
      <c r="FIS110" s="137"/>
      <c r="FIT110" s="137"/>
      <c r="FIU110" s="137"/>
      <c r="FIV110" s="137"/>
      <c r="FIW110" s="137"/>
      <c r="FIX110" s="137"/>
      <c r="FIY110" s="137"/>
      <c r="FIZ110" s="137"/>
      <c r="FJA110" s="137"/>
      <c r="FJB110" s="137"/>
      <c r="FJC110" s="137"/>
      <c r="FJD110" s="137"/>
      <c r="FJE110" s="137"/>
      <c r="FJF110" s="137"/>
      <c r="FJG110" s="137"/>
      <c r="FJH110" s="137"/>
      <c r="FJI110" s="137"/>
      <c r="FJJ110" s="137"/>
      <c r="FJK110" s="137"/>
      <c r="FJL110" s="137"/>
      <c r="FJM110" s="137"/>
      <c r="FJN110" s="137"/>
      <c r="FJO110" s="137"/>
      <c r="FJP110" s="137"/>
      <c r="FJQ110" s="137"/>
      <c r="FJR110" s="137"/>
      <c r="FJS110" s="137"/>
      <c r="FJT110" s="137"/>
      <c r="FJU110" s="137"/>
      <c r="FJV110" s="137"/>
      <c r="FJW110" s="137"/>
      <c r="FJX110" s="137"/>
      <c r="FJY110" s="137"/>
      <c r="FJZ110" s="137"/>
      <c r="FKA110" s="137"/>
      <c r="FKB110" s="137"/>
      <c r="FKC110" s="137"/>
      <c r="FKD110" s="137"/>
      <c r="FKE110" s="137"/>
      <c r="FKF110" s="137"/>
      <c r="FKG110" s="137"/>
      <c r="FKH110" s="137"/>
      <c r="FKI110" s="137"/>
      <c r="FKJ110" s="137"/>
      <c r="FKK110" s="137"/>
      <c r="FKL110" s="137"/>
      <c r="FKM110" s="137"/>
      <c r="FKN110" s="137"/>
      <c r="FKO110" s="137"/>
      <c r="FKP110" s="137"/>
      <c r="FKQ110" s="137"/>
      <c r="FKR110" s="137"/>
      <c r="FKS110" s="137"/>
      <c r="FKT110" s="137"/>
      <c r="FKU110" s="137"/>
      <c r="FKV110" s="137"/>
      <c r="FKW110" s="137"/>
      <c r="FKX110" s="137"/>
      <c r="FKY110" s="137"/>
      <c r="FKZ110" s="137"/>
      <c r="FLA110" s="137"/>
      <c r="FLB110" s="137"/>
      <c r="FLC110" s="137"/>
      <c r="FLD110" s="137"/>
      <c r="FLE110" s="137"/>
      <c r="FLF110" s="137"/>
      <c r="FLG110" s="137"/>
      <c r="FLH110" s="137"/>
      <c r="FLI110" s="137"/>
      <c r="FLJ110" s="137"/>
      <c r="FLK110" s="137"/>
      <c r="FLL110" s="137"/>
      <c r="FLM110" s="137"/>
      <c r="FLN110" s="137"/>
      <c r="FLO110" s="137"/>
      <c r="FLP110" s="137"/>
      <c r="FLQ110" s="137"/>
      <c r="FLR110" s="137"/>
      <c r="FLS110" s="137"/>
      <c r="FLT110" s="137"/>
      <c r="FLU110" s="137"/>
      <c r="FLV110" s="137"/>
      <c r="FLW110" s="137"/>
      <c r="FLX110" s="137"/>
      <c r="FLY110" s="137"/>
      <c r="FLZ110" s="137"/>
      <c r="FMA110" s="137"/>
      <c r="FMB110" s="137"/>
      <c r="FMC110" s="137"/>
      <c r="FMD110" s="137"/>
      <c r="FME110" s="137"/>
      <c r="FMF110" s="137"/>
      <c r="FMG110" s="137"/>
      <c r="FMH110" s="137"/>
      <c r="FMI110" s="137"/>
      <c r="FMJ110" s="137"/>
      <c r="FMK110" s="137"/>
      <c r="FML110" s="137"/>
      <c r="FMM110" s="137"/>
      <c r="FMN110" s="137"/>
      <c r="FMO110" s="137"/>
      <c r="FMP110" s="137"/>
      <c r="FMQ110" s="137"/>
      <c r="FMR110" s="137"/>
      <c r="FMS110" s="137"/>
      <c r="FMT110" s="137"/>
      <c r="FMU110" s="137"/>
      <c r="FMV110" s="137"/>
      <c r="FMW110" s="137"/>
      <c r="FMX110" s="137"/>
      <c r="FMY110" s="137"/>
      <c r="FMZ110" s="137"/>
      <c r="FNA110" s="137"/>
      <c r="FNB110" s="137"/>
      <c r="FNC110" s="137"/>
      <c r="FND110" s="137"/>
      <c r="FNE110" s="137"/>
      <c r="FNF110" s="137"/>
      <c r="FNG110" s="137"/>
      <c r="FNH110" s="137"/>
      <c r="FNI110" s="137"/>
      <c r="FNJ110" s="137"/>
      <c r="FNK110" s="137"/>
      <c r="FNL110" s="137"/>
      <c r="FNM110" s="137"/>
      <c r="FNN110" s="137"/>
      <c r="FNO110" s="137"/>
      <c r="FNP110" s="137"/>
      <c r="FNQ110" s="137"/>
      <c r="FNR110" s="137"/>
      <c r="FNS110" s="137"/>
      <c r="FNT110" s="137"/>
      <c r="FNU110" s="137"/>
      <c r="FNV110" s="137"/>
      <c r="FNW110" s="137"/>
      <c r="FNX110" s="137"/>
      <c r="FNY110" s="137"/>
      <c r="FNZ110" s="137"/>
      <c r="FOA110" s="137"/>
      <c r="FOB110" s="137"/>
      <c r="FOC110" s="137"/>
      <c r="FOD110" s="137"/>
      <c r="FOE110" s="137"/>
      <c r="FOF110" s="137"/>
      <c r="FOG110" s="137"/>
      <c r="FOH110" s="137"/>
      <c r="FOI110" s="137"/>
      <c r="FOJ110" s="137"/>
      <c r="FOK110" s="137"/>
      <c r="FOL110" s="137"/>
      <c r="FOM110" s="137"/>
      <c r="FON110" s="137"/>
      <c r="FOO110" s="137"/>
      <c r="FOP110" s="137"/>
      <c r="FOQ110" s="137"/>
      <c r="FOR110" s="137"/>
      <c r="FOS110" s="137"/>
      <c r="FOT110" s="137"/>
      <c r="FOU110" s="137"/>
      <c r="FOV110" s="137"/>
      <c r="FOW110" s="137"/>
      <c r="FOX110" s="137"/>
      <c r="FOY110" s="137"/>
      <c r="FOZ110" s="137"/>
      <c r="FPA110" s="137"/>
      <c r="FPB110" s="137"/>
      <c r="FPC110" s="137"/>
      <c r="FPD110" s="137"/>
      <c r="FPE110" s="137"/>
      <c r="FPF110" s="137"/>
      <c r="FPG110" s="137"/>
      <c r="FPH110" s="137"/>
      <c r="FPI110" s="137"/>
      <c r="FPJ110" s="137"/>
      <c r="FPK110" s="137"/>
      <c r="FPL110" s="137"/>
      <c r="FPM110" s="137"/>
      <c r="FPN110" s="137"/>
      <c r="FPO110" s="137"/>
      <c r="FPP110" s="137"/>
      <c r="FPQ110" s="137"/>
      <c r="FPR110" s="137"/>
      <c r="FPS110" s="137"/>
      <c r="FPT110" s="137"/>
      <c r="FPU110" s="137"/>
      <c r="FPV110" s="137"/>
      <c r="FPW110" s="137"/>
      <c r="FPX110" s="137"/>
      <c r="FPY110" s="137"/>
      <c r="FPZ110" s="137"/>
      <c r="FQA110" s="137"/>
      <c r="FQB110" s="137"/>
      <c r="FQC110" s="137"/>
      <c r="FQD110" s="137"/>
      <c r="FQE110" s="137"/>
      <c r="FQF110" s="137"/>
      <c r="FQG110" s="137"/>
      <c r="FQH110" s="137"/>
      <c r="FQI110" s="137"/>
      <c r="FQJ110" s="137"/>
      <c r="FQK110" s="137"/>
      <c r="FQL110" s="137"/>
      <c r="FQM110" s="137"/>
      <c r="FQN110" s="137"/>
      <c r="FQO110" s="137"/>
      <c r="FQP110" s="137"/>
      <c r="FQQ110" s="137"/>
      <c r="FQR110" s="137"/>
      <c r="FQS110" s="137"/>
      <c r="FQT110" s="137"/>
      <c r="FQU110" s="137"/>
      <c r="FQV110" s="137"/>
      <c r="FQW110" s="137"/>
      <c r="FQX110" s="137"/>
      <c r="FQY110" s="137"/>
      <c r="FQZ110" s="137"/>
      <c r="FRA110" s="137"/>
      <c r="FRB110" s="137"/>
      <c r="FRC110" s="137"/>
      <c r="FRD110" s="137"/>
      <c r="FRE110" s="137"/>
      <c r="FRF110" s="137"/>
      <c r="FRG110" s="137"/>
      <c r="FRH110" s="137"/>
      <c r="FRI110" s="137"/>
      <c r="FRJ110" s="137"/>
      <c r="FRK110" s="137"/>
      <c r="FRL110" s="137"/>
      <c r="FRM110" s="137"/>
      <c r="FRN110" s="137"/>
      <c r="FRO110" s="137"/>
      <c r="FRP110" s="137"/>
      <c r="FRQ110" s="137"/>
      <c r="FRR110" s="137"/>
      <c r="FRS110" s="137"/>
      <c r="FRT110" s="137"/>
      <c r="FRU110" s="137"/>
      <c r="FRV110" s="137"/>
      <c r="FRW110" s="137"/>
      <c r="FRX110" s="137"/>
      <c r="FRY110" s="137"/>
      <c r="FRZ110" s="137"/>
      <c r="FSA110" s="137"/>
      <c r="FSB110" s="137"/>
      <c r="FSC110" s="137"/>
      <c r="FSD110" s="137"/>
      <c r="FSE110" s="137"/>
      <c r="FSF110" s="137"/>
      <c r="FSG110" s="137"/>
      <c r="FSH110" s="137"/>
      <c r="FSI110" s="137"/>
      <c r="FSJ110" s="137"/>
      <c r="FSK110" s="137"/>
      <c r="FSL110" s="137"/>
      <c r="FSM110" s="137"/>
      <c r="FSN110" s="137"/>
      <c r="FSO110" s="137"/>
      <c r="FSP110" s="137"/>
      <c r="FSQ110" s="137"/>
      <c r="FSR110" s="137"/>
      <c r="FSS110" s="137"/>
      <c r="FST110" s="137"/>
      <c r="FSU110" s="137"/>
      <c r="FSV110" s="137"/>
      <c r="FSW110" s="137"/>
      <c r="FSX110" s="137"/>
      <c r="FSY110" s="137"/>
      <c r="FSZ110" s="137"/>
      <c r="FTA110" s="137"/>
      <c r="FTB110" s="137"/>
      <c r="FTC110" s="137"/>
      <c r="FTD110" s="137"/>
      <c r="FTE110" s="137"/>
      <c r="FTF110" s="137"/>
      <c r="FTG110" s="137"/>
      <c r="FTH110" s="137"/>
      <c r="FTI110" s="137"/>
      <c r="FTJ110" s="137"/>
      <c r="FTK110" s="137"/>
      <c r="FTL110" s="137"/>
      <c r="FTM110" s="137"/>
      <c r="FTN110" s="137"/>
      <c r="FTO110" s="137"/>
      <c r="FTP110" s="137"/>
      <c r="FTQ110" s="137"/>
      <c r="FTR110" s="137"/>
      <c r="FTS110" s="137"/>
      <c r="FTT110" s="137"/>
      <c r="FTU110" s="137"/>
      <c r="FTV110" s="137"/>
      <c r="FTW110" s="137"/>
      <c r="FTX110" s="137"/>
      <c r="FTY110" s="137"/>
      <c r="FTZ110" s="137"/>
      <c r="FUA110" s="137"/>
      <c r="FUB110" s="137"/>
      <c r="FUC110" s="137"/>
      <c r="FUD110" s="137"/>
      <c r="FUE110" s="137"/>
      <c r="FUF110" s="137"/>
      <c r="FUG110" s="137"/>
      <c r="FUH110" s="137"/>
      <c r="FUI110" s="137"/>
      <c r="FUJ110" s="137"/>
      <c r="FUK110" s="137"/>
      <c r="FUL110" s="137"/>
      <c r="FUM110" s="137"/>
      <c r="FUN110" s="137"/>
      <c r="FUO110" s="137"/>
      <c r="FUP110" s="137"/>
      <c r="FUQ110" s="137"/>
      <c r="FUR110" s="137"/>
      <c r="FUS110" s="137"/>
      <c r="FUT110" s="137"/>
      <c r="FUU110" s="137"/>
      <c r="FUV110" s="137"/>
      <c r="FUW110" s="137"/>
      <c r="FUX110" s="137"/>
      <c r="FUY110" s="137"/>
      <c r="FUZ110" s="137"/>
      <c r="FVA110" s="137"/>
      <c r="FVB110" s="137"/>
      <c r="FVC110" s="137"/>
      <c r="FVD110" s="137"/>
      <c r="FVE110" s="137"/>
      <c r="FVF110" s="137"/>
      <c r="FVG110" s="137"/>
      <c r="FVH110" s="137"/>
      <c r="FVI110" s="137"/>
      <c r="FVJ110" s="137"/>
      <c r="FVK110" s="137"/>
      <c r="FVL110" s="137"/>
      <c r="FVM110" s="137"/>
      <c r="FVN110" s="137"/>
      <c r="FVO110" s="137"/>
      <c r="FVP110" s="137"/>
      <c r="FVQ110" s="137"/>
      <c r="FVR110" s="137"/>
      <c r="FVS110" s="137"/>
      <c r="FVT110" s="137"/>
      <c r="FVU110" s="137"/>
      <c r="FVV110" s="137"/>
      <c r="FVW110" s="137"/>
      <c r="FVX110" s="137"/>
      <c r="FVY110" s="137"/>
      <c r="FVZ110" s="137"/>
      <c r="FWA110" s="137"/>
      <c r="FWB110" s="137"/>
      <c r="FWC110" s="137"/>
      <c r="FWD110" s="137"/>
      <c r="FWE110" s="137"/>
      <c r="FWF110" s="137"/>
      <c r="FWG110" s="137"/>
      <c r="FWH110" s="137"/>
      <c r="FWI110" s="137"/>
      <c r="FWJ110" s="137"/>
      <c r="FWK110" s="137"/>
      <c r="FWL110" s="137"/>
      <c r="FWM110" s="137"/>
      <c r="FWN110" s="137"/>
      <c r="FWO110" s="137"/>
      <c r="FWP110" s="137"/>
      <c r="FWQ110" s="137"/>
      <c r="FWR110" s="137"/>
      <c r="FWS110" s="137"/>
      <c r="FWT110" s="137"/>
      <c r="FWU110" s="137"/>
      <c r="FWV110" s="137"/>
      <c r="FWW110" s="137"/>
      <c r="FWX110" s="137"/>
      <c r="FWY110" s="137"/>
      <c r="FWZ110" s="137"/>
      <c r="FXA110" s="137"/>
      <c r="FXB110" s="137"/>
      <c r="FXC110" s="137"/>
      <c r="FXD110" s="137"/>
      <c r="FXE110" s="137"/>
      <c r="FXF110" s="137"/>
      <c r="FXG110" s="137"/>
      <c r="FXH110" s="137"/>
      <c r="FXI110" s="137"/>
      <c r="FXJ110" s="137"/>
      <c r="FXK110" s="137"/>
      <c r="FXL110" s="137"/>
      <c r="FXM110" s="137"/>
      <c r="FXN110" s="137"/>
      <c r="FXO110" s="137"/>
      <c r="FXP110" s="137"/>
      <c r="FXQ110" s="137"/>
      <c r="FXR110" s="137"/>
      <c r="FXS110" s="137"/>
      <c r="FXT110" s="137"/>
      <c r="FXU110" s="137"/>
      <c r="FXV110" s="137"/>
      <c r="FXW110" s="137"/>
      <c r="FXX110" s="137"/>
      <c r="FXY110" s="137"/>
      <c r="FXZ110" s="137"/>
      <c r="FYA110" s="137"/>
      <c r="FYB110" s="137"/>
      <c r="FYC110" s="137"/>
      <c r="FYD110" s="137"/>
      <c r="FYE110" s="137"/>
      <c r="FYF110" s="137"/>
      <c r="FYG110" s="137"/>
      <c r="FYH110" s="137"/>
      <c r="FYI110" s="137"/>
      <c r="FYJ110" s="137"/>
      <c r="FYK110" s="137"/>
      <c r="FYL110" s="137"/>
      <c r="FYM110" s="137"/>
      <c r="FYN110" s="137"/>
      <c r="FYO110" s="137"/>
      <c r="FYP110" s="137"/>
      <c r="FYQ110" s="137"/>
      <c r="FYR110" s="137"/>
      <c r="FYS110" s="137"/>
      <c r="FYT110" s="137"/>
      <c r="FYU110" s="137"/>
      <c r="FYV110" s="137"/>
      <c r="FYW110" s="137"/>
      <c r="FYX110" s="137"/>
      <c r="FYY110" s="137"/>
      <c r="FYZ110" s="137"/>
      <c r="FZA110" s="137"/>
      <c r="FZB110" s="137"/>
      <c r="FZC110" s="137"/>
      <c r="FZD110" s="137"/>
      <c r="FZE110" s="137"/>
      <c r="FZF110" s="137"/>
      <c r="FZG110" s="137"/>
      <c r="FZH110" s="137"/>
      <c r="FZI110" s="137"/>
      <c r="FZJ110" s="137"/>
      <c r="FZK110" s="137"/>
      <c r="FZL110" s="137"/>
      <c r="FZM110" s="137"/>
      <c r="FZN110" s="137"/>
      <c r="FZO110" s="137"/>
      <c r="FZP110" s="137"/>
      <c r="FZQ110" s="137"/>
      <c r="FZR110" s="137"/>
      <c r="FZS110" s="137"/>
      <c r="FZT110" s="137"/>
      <c r="FZU110" s="137"/>
      <c r="FZV110" s="137"/>
      <c r="FZW110" s="137"/>
      <c r="FZX110" s="137"/>
      <c r="FZY110" s="137"/>
      <c r="FZZ110" s="137"/>
      <c r="GAA110" s="137"/>
      <c r="GAB110" s="137"/>
      <c r="GAC110" s="137"/>
      <c r="GAD110" s="137"/>
      <c r="GAE110" s="137"/>
      <c r="GAF110" s="137"/>
      <c r="GAG110" s="137"/>
      <c r="GAH110" s="137"/>
      <c r="GAI110" s="137"/>
      <c r="GAJ110" s="137"/>
      <c r="GAK110" s="137"/>
      <c r="GAL110" s="137"/>
      <c r="GAM110" s="137"/>
      <c r="GAN110" s="137"/>
      <c r="GAO110" s="137"/>
      <c r="GAP110" s="137"/>
      <c r="GAQ110" s="137"/>
      <c r="GAR110" s="137"/>
      <c r="GAS110" s="137"/>
      <c r="GAT110" s="137"/>
      <c r="GAU110" s="137"/>
      <c r="GAV110" s="137"/>
      <c r="GAW110" s="137"/>
      <c r="GAX110" s="137"/>
      <c r="GAY110" s="137"/>
      <c r="GAZ110" s="137"/>
      <c r="GBA110" s="137"/>
      <c r="GBB110" s="137"/>
      <c r="GBC110" s="137"/>
      <c r="GBD110" s="137"/>
      <c r="GBE110" s="137"/>
      <c r="GBF110" s="137"/>
      <c r="GBG110" s="137"/>
      <c r="GBH110" s="137"/>
      <c r="GBI110" s="137"/>
      <c r="GBJ110" s="137"/>
      <c r="GBK110" s="137"/>
      <c r="GBL110" s="137"/>
      <c r="GBM110" s="137"/>
      <c r="GBN110" s="137"/>
      <c r="GBO110" s="137"/>
      <c r="GBP110" s="137"/>
      <c r="GBQ110" s="137"/>
      <c r="GBR110" s="137"/>
      <c r="GBS110" s="137"/>
      <c r="GBT110" s="137"/>
      <c r="GBU110" s="137"/>
      <c r="GBV110" s="137"/>
      <c r="GBW110" s="137"/>
      <c r="GBX110" s="137"/>
      <c r="GBY110" s="137"/>
      <c r="GBZ110" s="137"/>
      <c r="GCA110" s="137"/>
      <c r="GCB110" s="137"/>
      <c r="GCC110" s="137"/>
      <c r="GCD110" s="137"/>
      <c r="GCE110" s="137"/>
      <c r="GCF110" s="137"/>
      <c r="GCG110" s="137"/>
      <c r="GCH110" s="137"/>
      <c r="GCI110" s="137"/>
      <c r="GCJ110" s="137"/>
      <c r="GCK110" s="137"/>
      <c r="GCL110" s="137"/>
      <c r="GCM110" s="137"/>
      <c r="GCN110" s="137"/>
      <c r="GCO110" s="137"/>
      <c r="GCP110" s="137"/>
      <c r="GCQ110" s="137"/>
      <c r="GCR110" s="137"/>
      <c r="GCS110" s="137"/>
      <c r="GCT110" s="137"/>
      <c r="GCU110" s="137"/>
      <c r="GCV110" s="137"/>
      <c r="GCW110" s="137"/>
      <c r="GCX110" s="137"/>
      <c r="GCY110" s="137"/>
      <c r="GCZ110" s="137"/>
      <c r="GDA110" s="137"/>
      <c r="GDB110" s="137"/>
      <c r="GDC110" s="137"/>
      <c r="GDD110" s="137"/>
      <c r="GDE110" s="137"/>
      <c r="GDF110" s="137"/>
      <c r="GDG110" s="137"/>
      <c r="GDH110" s="137"/>
      <c r="GDI110" s="137"/>
      <c r="GDJ110" s="137"/>
      <c r="GDK110" s="137"/>
      <c r="GDL110" s="137"/>
      <c r="GDM110" s="137"/>
      <c r="GDN110" s="137"/>
      <c r="GDO110" s="137"/>
      <c r="GDP110" s="137"/>
      <c r="GDQ110" s="137"/>
      <c r="GDR110" s="137"/>
      <c r="GDS110" s="137"/>
      <c r="GDT110" s="137"/>
      <c r="GDU110" s="137"/>
      <c r="GDV110" s="137"/>
      <c r="GDW110" s="137"/>
      <c r="GDX110" s="137"/>
      <c r="GDY110" s="137"/>
      <c r="GDZ110" s="137"/>
      <c r="GEA110" s="137"/>
      <c r="GEB110" s="137"/>
      <c r="GEC110" s="137"/>
      <c r="GED110" s="137"/>
      <c r="GEE110" s="137"/>
      <c r="GEF110" s="137"/>
      <c r="GEG110" s="137"/>
      <c r="GEH110" s="137"/>
      <c r="GEI110" s="137"/>
      <c r="GEJ110" s="137"/>
      <c r="GEK110" s="137"/>
      <c r="GEL110" s="137"/>
      <c r="GEM110" s="137"/>
      <c r="GEN110" s="137"/>
      <c r="GEO110" s="137"/>
      <c r="GEP110" s="137"/>
      <c r="GEQ110" s="137"/>
      <c r="GER110" s="137"/>
      <c r="GES110" s="137"/>
      <c r="GET110" s="137"/>
      <c r="GEU110" s="137"/>
      <c r="GEV110" s="137"/>
      <c r="GEW110" s="137"/>
      <c r="GEX110" s="137"/>
      <c r="GEY110" s="137"/>
      <c r="GEZ110" s="137"/>
      <c r="GFA110" s="137"/>
      <c r="GFB110" s="137"/>
      <c r="GFC110" s="137"/>
      <c r="GFD110" s="137"/>
      <c r="GFE110" s="137"/>
      <c r="GFF110" s="137"/>
      <c r="GFG110" s="137"/>
      <c r="GFH110" s="137"/>
      <c r="GFI110" s="137"/>
      <c r="GFJ110" s="137"/>
      <c r="GFK110" s="137"/>
      <c r="GFL110" s="137"/>
      <c r="GFM110" s="137"/>
      <c r="GFN110" s="137"/>
      <c r="GFO110" s="137"/>
      <c r="GFP110" s="137"/>
      <c r="GFQ110" s="137"/>
      <c r="GFR110" s="137"/>
      <c r="GFS110" s="137"/>
      <c r="GFT110" s="137"/>
      <c r="GFU110" s="137"/>
      <c r="GFV110" s="137"/>
      <c r="GFW110" s="137"/>
      <c r="GFX110" s="137"/>
      <c r="GFY110" s="137"/>
      <c r="GFZ110" s="137"/>
      <c r="GGA110" s="137"/>
      <c r="GGB110" s="137"/>
      <c r="GGC110" s="137"/>
      <c r="GGD110" s="137"/>
      <c r="GGE110" s="137"/>
      <c r="GGF110" s="137"/>
      <c r="GGG110" s="137"/>
      <c r="GGH110" s="137"/>
      <c r="GGI110" s="137"/>
      <c r="GGJ110" s="137"/>
      <c r="GGK110" s="137"/>
      <c r="GGL110" s="137"/>
      <c r="GGM110" s="137"/>
      <c r="GGN110" s="137"/>
      <c r="GGO110" s="137"/>
      <c r="GGP110" s="137"/>
      <c r="GGQ110" s="137"/>
      <c r="GGR110" s="137"/>
      <c r="GGS110" s="137"/>
      <c r="GGT110" s="137"/>
      <c r="GGU110" s="137"/>
      <c r="GGV110" s="137"/>
      <c r="GGW110" s="137"/>
      <c r="GGX110" s="137"/>
      <c r="GGY110" s="137"/>
      <c r="GGZ110" s="137"/>
      <c r="GHA110" s="137"/>
      <c r="GHB110" s="137"/>
      <c r="GHC110" s="137"/>
      <c r="GHD110" s="137"/>
      <c r="GHE110" s="137"/>
      <c r="GHF110" s="137"/>
      <c r="GHG110" s="137"/>
      <c r="GHH110" s="137"/>
      <c r="GHI110" s="137"/>
      <c r="GHJ110" s="137"/>
      <c r="GHK110" s="137"/>
      <c r="GHL110" s="137"/>
      <c r="GHM110" s="137"/>
      <c r="GHN110" s="137"/>
      <c r="GHO110" s="137"/>
      <c r="GHP110" s="137"/>
      <c r="GHQ110" s="137"/>
      <c r="GHR110" s="137"/>
      <c r="GHS110" s="137"/>
      <c r="GHT110" s="137"/>
      <c r="GHU110" s="137"/>
      <c r="GHV110" s="137"/>
      <c r="GHW110" s="137"/>
      <c r="GHX110" s="137"/>
      <c r="GHY110" s="137"/>
      <c r="GHZ110" s="137"/>
      <c r="GIA110" s="137"/>
      <c r="GIB110" s="137"/>
      <c r="GIC110" s="137"/>
      <c r="GID110" s="137"/>
      <c r="GIE110" s="137"/>
      <c r="GIF110" s="137"/>
      <c r="GIG110" s="137"/>
      <c r="GIH110" s="137"/>
      <c r="GII110" s="137"/>
      <c r="GIJ110" s="137"/>
      <c r="GIK110" s="137"/>
      <c r="GIL110" s="137"/>
      <c r="GIM110" s="137"/>
      <c r="GIN110" s="137"/>
      <c r="GIO110" s="137"/>
      <c r="GIP110" s="137"/>
      <c r="GIQ110" s="137"/>
      <c r="GIR110" s="137"/>
      <c r="GIS110" s="137"/>
      <c r="GIT110" s="137"/>
      <c r="GIU110" s="137"/>
      <c r="GIV110" s="137"/>
      <c r="GIW110" s="137"/>
      <c r="GIX110" s="137"/>
      <c r="GIY110" s="137"/>
      <c r="GIZ110" s="137"/>
      <c r="GJA110" s="137"/>
      <c r="GJB110" s="137"/>
      <c r="GJC110" s="137"/>
      <c r="GJD110" s="137"/>
      <c r="GJE110" s="137"/>
      <c r="GJF110" s="137"/>
      <c r="GJG110" s="137"/>
      <c r="GJH110" s="137"/>
      <c r="GJI110" s="137"/>
      <c r="GJJ110" s="137"/>
      <c r="GJK110" s="137"/>
      <c r="GJL110" s="137"/>
      <c r="GJM110" s="137"/>
      <c r="GJN110" s="137"/>
      <c r="GJO110" s="137"/>
      <c r="GJP110" s="137"/>
      <c r="GJQ110" s="137"/>
      <c r="GJR110" s="137"/>
      <c r="GJS110" s="137"/>
      <c r="GJT110" s="137"/>
      <c r="GJU110" s="137"/>
      <c r="GJV110" s="137"/>
      <c r="GJW110" s="137"/>
      <c r="GJX110" s="137"/>
      <c r="GJY110" s="137"/>
      <c r="GJZ110" s="137"/>
      <c r="GKA110" s="137"/>
      <c r="GKB110" s="137"/>
      <c r="GKC110" s="137"/>
      <c r="GKD110" s="137"/>
      <c r="GKE110" s="137"/>
      <c r="GKF110" s="137"/>
      <c r="GKG110" s="137"/>
      <c r="GKH110" s="137"/>
      <c r="GKI110" s="137"/>
      <c r="GKJ110" s="137"/>
      <c r="GKK110" s="137"/>
      <c r="GKL110" s="137"/>
      <c r="GKM110" s="137"/>
      <c r="GKN110" s="137"/>
      <c r="GKO110" s="137"/>
      <c r="GKP110" s="137"/>
      <c r="GKQ110" s="137"/>
      <c r="GKR110" s="137"/>
      <c r="GKS110" s="137"/>
      <c r="GKT110" s="137"/>
      <c r="GKU110" s="137"/>
      <c r="GKV110" s="137"/>
      <c r="GKW110" s="137"/>
      <c r="GKX110" s="137"/>
      <c r="GKY110" s="137"/>
      <c r="GKZ110" s="137"/>
      <c r="GLA110" s="137"/>
      <c r="GLB110" s="137"/>
      <c r="GLC110" s="137"/>
      <c r="GLD110" s="137"/>
      <c r="GLE110" s="137"/>
      <c r="GLF110" s="137"/>
      <c r="GLG110" s="137"/>
      <c r="GLH110" s="137"/>
      <c r="GLI110" s="137"/>
      <c r="GLJ110" s="137"/>
      <c r="GLK110" s="137"/>
      <c r="GLL110" s="137"/>
      <c r="GLM110" s="137"/>
      <c r="GLN110" s="137"/>
      <c r="GLO110" s="137"/>
      <c r="GLP110" s="137"/>
      <c r="GLQ110" s="137"/>
      <c r="GLR110" s="137"/>
      <c r="GLS110" s="137"/>
      <c r="GLT110" s="137"/>
      <c r="GLU110" s="137"/>
      <c r="GLV110" s="137"/>
      <c r="GLW110" s="137"/>
      <c r="GLX110" s="137"/>
      <c r="GLY110" s="137"/>
      <c r="GLZ110" s="137"/>
      <c r="GMA110" s="137"/>
      <c r="GMB110" s="137"/>
      <c r="GMC110" s="137"/>
      <c r="GMD110" s="137"/>
      <c r="GME110" s="137"/>
      <c r="GMF110" s="137"/>
      <c r="GMG110" s="137"/>
      <c r="GMH110" s="137"/>
      <c r="GMI110" s="137"/>
      <c r="GMJ110" s="137"/>
      <c r="GMK110" s="137"/>
      <c r="GML110" s="137"/>
      <c r="GMM110" s="137"/>
      <c r="GMN110" s="137"/>
      <c r="GMO110" s="137"/>
      <c r="GMP110" s="137"/>
      <c r="GMQ110" s="137"/>
      <c r="GMR110" s="137"/>
      <c r="GMS110" s="137"/>
      <c r="GMT110" s="137"/>
      <c r="GMU110" s="137"/>
      <c r="GMV110" s="137"/>
      <c r="GMW110" s="137"/>
      <c r="GMX110" s="137"/>
      <c r="GMY110" s="137"/>
      <c r="GMZ110" s="137"/>
      <c r="GNA110" s="137"/>
      <c r="GNB110" s="137"/>
      <c r="GNC110" s="137"/>
      <c r="GND110" s="137"/>
      <c r="GNE110" s="137"/>
      <c r="GNF110" s="137"/>
      <c r="GNG110" s="137"/>
      <c r="GNH110" s="137"/>
      <c r="GNI110" s="137"/>
      <c r="GNJ110" s="137"/>
      <c r="GNK110" s="137"/>
      <c r="GNL110" s="137"/>
      <c r="GNM110" s="137"/>
      <c r="GNN110" s="137"/>
      <c r="GNO110" s="137"/>
      <c r="GNP110" s="137"/>
      <c r="GNQ110" s="137"/>
      <c r="GNR110" s="137"/>
      <c r="GNS110" s="137"/>
      <c r="GNT110" s="137"/>
      <c r="GNU110" s="137"/>
      <c r="GNV110" s="137"/>
      <c r="GNW110" s="137"/>
      <c r="GNX110" s="137"/>
      <c r="GNY110" s="137"/>
      <c r="GNZ110" s="137"/>
      <c r="GOA110" s="137"/>
      <c r="GOB110" s="137"/>
      <c r="GOC110" s="137"/>
      <c r="GOD110" s="137"/>
      <c r="GOE110" s="137"/>
      <c r="GOF110" s="137"/>
      <c r="GOG110" s="137"/>
      <c r="GOH110" s="137"/>
      <c r="GOI110" s="137"/>
      <c r="GOJ110" s="137"/>
      <c r="GOK110" s="137"/>
      <c r="GOL110" s="137"/>
      <c r="GOM110" s="137"/>
      <c r="GON110" s="137"/>
      <c r="GOO110" s="137"/>
      <c r="GOP110" s="137"/>
      <c r="GOQ110" s="137"/>
      <c r="GOR110" s="137"/>
      <c r="GOS110" s="137"/>
      <c r="GOT110" s="137"/>
      <c r="GOU110" s="137"/>
      <c r="GOV110" s="137"/>
      <c r="GOW110" s="137"/>
      <c r="GOX110" s="137"/>
      <c r="GOY110" s="137"/>
      <c r="GOZ110" s="137"/>
      <c r="GPA110" s="137"/>
      <c r="GPB110" s="137"/>
      <c r="GPC110" s="137"/>
      <c r="GPD110" s="137"/>
      <c r="GPE110" s="137"/>
      <c r="GPF110" s="137"/>
      <c r="GPG110" s="137"/>
      <c r="GPH110" s="137"/>
      <c r="GPI110" s="137"/>
      <c r="GPJ110" s="137"/>
      <c r="GPK110" s="137"/>
      <c r="GPL110" s="137"/>
      <c r="GPM110" s="137"/>
      <c r="GPN110" s="137"/>
      <c r="GPO110" s="137"/>
      <c r="GPP110" s="137"/>
      <c r="GPQ110" s="137"/>
      <c r="GPR110" s="137"/>
      <c r="GPS110" s="137"/>
      <c r="GPT110" s="137"/>
      <c r="GPU110" s="137"/>
      <c r="GPV110" s="137"/>
      <c r="GPW110" s="137"/>
      <c r="GPX110" s="137"/>
      <c r="GPY110" s="137"/>
      <c r="GPZ110" s="137"/>
      <c r="GQA110" s="137"/>
      <c r="GQB110" s="137"/>
      <c r="GQC110" s="137"/>
      <c r="GQD110" s="137"/>
      <c r="GQE110" s="137"/>
      <c r="GQF110" s="137"/>
      <c r="GQG110" s="137"/>
      <c r="GQH110" s="137"/>
      <c r="GQI110" s="137"/>
      <c r="GQJ110" s="137"/>
      <c r="GQK110" s="137"/>
      <c r="GQL110" s="137"/>
      <c r="GQM110" s="137"/>
      <c r="GQN110" s="137"/>
      <c r="GQO110" s="137"/>
      <c r="GQP110" s="137"/>
      <c r="GQQ110" s="137"/>
      <c r="GQR110" s="137"/>
      <c r="GQS110" s="137"/>
      <c r="GQT110" s="137"/>
      <c r="GQU110" s="137"/>
      <c r="GQV110" s="137"/>
      <c r="GQW110" s="137"/>
      <c r="GQX110" s="137"/>
      <c r="GQY110" s="137"/>
      <c r="GQZ110" s="137"/>
      <c r="GRA110" s="137"/>
      <c r="GRB110" s="137"/>
      <c r="GRC110" s="137"/>
      <c r="GRD110" s="137"/>
      <c r="GRE110" s="137"/>
      <c r="GRF110" s="137"/>
      <c r="GRG110" s="137"/>
      <c r="GRH110" s="137"/>
      <c r="GRI110" s="137"/>
      <c r="GRJ110" s="137"/>
      <c r="GRK110" s="137"/>
      <c r="GRL110" s="137"/>
      <c r="GRM110" s="137"/>
      <c r="GRN110" s="137"/>
      <c r="GRO110" s="137"/>
      <c r="GRP110" s="137"/>
      <c r="GRQ110" s="137"/>
      <c r="GRR110" s="137"/>
      <c r="GRS110" s="137"/>
      <c r="GRT110" s="137"/>
      <c r="GRU110" s="137"/>
      <c r="GRV110" s="137"/>
      <c r="GRW110" s="137"/>
      <c r="GRX110" s="137"/>
      <c r="GRY110" s="137"/>
      <c r="GRZ110" s="137"/>
      <c r="GSA110" s="137"/>
      <c r="GSB110" s="137"/>
      <c r="GSC110" s="137"/>
      <c r="GSD110" s="137"/>
      <c r="GSE110" s="137"/>
      <c r="GSF110" s="137"/>
      <c r="GSG110" s="137"/>
      <c r="GSH110" s="137"/>
      <c r="GSI110" s="137"/>
      <c r="GSJ110" s="137"/>
      <c r="GSK110" s="137"/>
      <c r="GSL110" s="137"/>
      <c r="GSM110" s="137"/>
      <c r="GSN110" s="137"/>
      <c r="GSO110" s="137"/>
      <c r="GSP110" s="137"/>
      <c r="GSQ110" s="137"/>
      <c r="GSR110" s="137"/>
      <c r="GSS110" s="137"/>
      <c r="GST110" s="137"/>
      <c r="GSU110" s="137"/>
      <c r="GSV110" s="137"/>
      <c r="GSW110" s="137"/>
      <c r="GSX110" s="137"/>
      <c r="GSY110" s="137"/>
      <c r="GSZ110" s="137"/>
      <c r="GTA110" s="137"/>
      <c r="GTB110" s="137"/>
      <c r="GTC110" s="137"/>
      <c r="GTD110" s="137"/>
      <c r="GTE110" s="137"/>
      <c r="GTF110" s="137"/>
      <c r="GTG110" s="137"/>
      <c r="GTH110" s="137"/>
      <c r="GTI110" s="137"/>
      <c r="GTJ110" s="137"/>
      <c r="GTK110" s="137"/>
      <c r="GTL110" s="137"/>
      <c r="GTM110" s="137"/>
      <c r="GTN110" s="137"/>
      <c r="GTO110" s="137"/>
      <c r="GTP110" s="137"/>
      <c r="GTQ110" s="137"/>
      <c r="GTR110" s="137"/>
      <c r="GTS110" s="137"/>
      <c r="GTT110" s="137"/>
      <c r="GTU110" s="137"/>
      <c r="GTV110" s="137"/>
      <c r="GTW110" s="137"/>
      <c r="GTX110" s="137"/>
      <c r="GTY110" s="137"/>
      <c r="GTZ110" s="137"/>
      <c r="GUA110" s="137"/>
      <c r="GUB110" s="137"/>
      <c r="GUC110" s="137"/>
      <c r="GUD110" s="137"/>
      <c r="GUE110" s="137"/>
      <c r="GUF110" s="137"/>
      <c r="GUG110" s="137"/>
      <c r="GUH110" s="137"/>
      <c r="GUI110" s="137"/>
      <c r="GUJ110" s="137"/>
      <c r="GUK110" s="137"/>
      <c r="GUL110" s="137"/>
      <c r="GUM110" s="137"/>
      <c r="GUN110" s="137"/>
      <c r="GUO110" s="137"/>
      <c r="GUP110" s="137"/>
      <c r="GUQ110" s="137"/>
      <c r="GUR110" s="137"/>
      <c r="GUS110" s="137"/>
      <c r="GUT110" s="137"/>
      <c r="GUU110" s="137"/>
      <c r="GUV110" s="137"/>
      <c r="GUW110" s="137"/>
      <c r="GUX110" s="137"/>
      <c r="GUY110" s="137"/>
      <c r="GUZ110" s="137"/>
      <c r="GVA110" s="137"/>
      <c r="GVB110" s="137"/>
      <c r="GVC110" s="137"/>
      <c r="GVD110" s="137"/>
      <c r="GVE110" s="137"/>
      <c r="GVF110" s="137"/>
      <c r="GVG110" s="137"/>
      <c r="GVH110" s="137"/>
      <c r="GVI110" s="137"/>
      <c r="GVJ110" s="137"/>
      <c r="GVK110" s="137"/>
      <c r="GVL110" s="137"/>
      <c r="GVM110" s="137"/>
      <c r="GVN110" s="137"/>
      <c r="GVO110" s="137"/>
      <c r="GVP110" s="137"/>
      <c r="GVQ110" s="137"/>
      <c r="GVR110" s="137"/>
      <c r="GVS110" s="137"/>
      <c r="GVT110" s="137"/>
      <c r="GVU110" s="137"/>
      <c r="GVV110" s="137"/>
      <c r="GVW110" s="137"/>
      <c r="GVX110" s="137"/>
      <c r="GVY110" s="137"/>
      <c r="GVZ110" s="137"/>
      <c r="GWA110" s="137"/>
      <c r="GWB110" s="137"/>
      <c r="GWC110" s="137"/>
      <c r="GWD110" s="137"/>
      <c r="GWE110" s="137"/>
      <c r="GWF110" s="137"/>
      <c r="GWG110" s="137"/>
      <c r="GWH110" s="137"/>
      <c r="GWI110" s="137"/>
      <c r="GWJ110" s="137"/>
      <c r="GWK110" s="137"/>
      <c r="GWL110" s="137"/>
      <c r="GWM110" s="137"/>
      <c r="GWN110" s="137"/>
      <c r="GWO110" s="137"/>
      <c r="GWP110" s="137"/>
      <c r="GWQ110" s="137"/>
      <c r="GWR110" s="137"/>
      <c r="GWS110" s="137"/>
      <c r="GWT110" s="137"/>
      <c r="GWU110" s="137"/>
      <c r="GWV110" s="137"/>
      <c r="GWW110" s="137"/>
      <c r="GWX110" s="137"/>
      <c r="GWY110" s="137"/>
      <c r="GWZ110" s="137"/>
      <c r="GXA110" s="137"/>
      <c r="GXB110" s="137"/>
      <c r="GXC110" s="137"/>
      <c r="GXD110" s="137"/>
      <c r="GXE110" s="137"/>
      <c r="GXF110" s="137"/>
      <c r="GXG110" s="137"/>
      <c r="GXH110" s="137"/>
      <c r="GXI110" s="137"/>
      <c r="GXJ110" s="137"/>
      <c r="GXK110" s="137"/>
      <c r="GXL110" s="137"/>
      <c r="GXM110" s="137"/>
      <c r="GXN110" s="137"/>
      <c r="GXO110" s="137"/>
      <c r="GXP110" s="137"/>
      <c r="GXQ110" s="137"/>
      <c r="GXR110" s="137"/>
      <c r="GXS110" s="137"/>
      <c r="GXT110" s="137"/>
      <c r="GXU110" s="137"/>
      <c r="GXV110" s="137"/>
      <c r="GXW110" s="137"/>
      <c r="GXX110" s="137"/>
      <c r="GXY110" s="137"/>
      <c r="GXZ110" s="137"/>
      <c r="GYA110" s="137"/>
      <c r="GYB110" s="137"/>
      <c r="GYC110" s="137"/>
      <c r="GYD110" s="137"/>
      <c r="GYE110" s="137"/>
      <c r="GYF110" s="137"/>
      <c r="GYG110" s="137"/>
      <c r="GYH110" s="137"/>
      <c r="GYI110" s="137"/>
      <c r="GYJ110" s="137"/>
      <c r="GYK110" s="137"/>
      <c r="GYL110" s="137"/>
      <c r="GYM110" s="137"/>
      <c r="GYN110" s="137"/>
      <c r="GYO110" s="137"/>
      <c r="GYP110" s="137"/>
      <c r="GYQ110" s="137"/>
      <c r="GYR110" s="137"/>
      <c r="GYS110" s="137"/>
      <c r="GYT110" s="137"/>
      <c r="GYU110" s="137"/>
      <c r="GYV110" s="137"/>
      <c r="GYW110" s="137"/>
      <c r="GYX110" s="137"/>
      <c r="GYY110" s="137"/>
      <c r="GYZ110" s="137"/>
      <c r="GZA110" s="137"/>
      <c r="GZB110" s="137"/>
      <c r="GZC110" s="137"/>
      <c r="GZD110" s="137"/>
      <c r="GZE110" s="137"/>
      <c r="GZF110" s="137"/>
      <c r="GZG110" s="137"/>
      <c r="GZH110" s="137"/>
      <c r="GZI110" s="137"/>
      <c r="GZJ110" s="137"/>
      <c r="GZK110" s="137"/>
      <c r="GZL110" s="137"/>
      <c r="GZM110" s="137"/>
      <c r="GZN110" s="137"/>
      <c r="GZO110" s="137"/>
      <c r="GZP110" s="137"/>
      <c r="GZQ110" s="137"/>
      <c r="GZR110" s="137"/>
      <c r="GZS110" s="137"/>
      <c r="GZT110" s="137"/>
      <c r="GZU110" s="137"/>
      <c r="GZV110" s="137"/>
      <c r="GZW110" s="137"/>
      <c r="GZX110" s="137"/>
      <c r="GZY110" s="137"/>
      <c r="GZZ110" s="137"/>
      <c r="HAA110" s="137"/>
      <c r="HAB110" s="137"/>
      <c r="HAC110" s="137"/>
      <c r="HAD110" s="137"/>
      <c r="HAE110" s="137"/>
      <c r="HAF110" s="137"/>
      <c r="HAG110" s="137"/>
      <c r="HAH110" s="137"/>
      <c r="HAI110" s="137"/>
      <c r="HAJ110" s="137"/>
      <c r="HAK110" s="137"/>
      <c r="HAL110" s="137"/>
      <c r="HAM110" s="137"/>
      <c r="HAN110" s="137"/>
      <c r="HAO110" s="137"/>
      <c r="HAP110" s="137"/>
      <c r="HAQ110" s="137"/>
      <c r="HAR110" s="137"/>
      <c r="HAS110" s="137"/>
      <c r="HAT110" s="137"/>
      <c r="HAU110" s="137"/>
      <c r="HAV110" s="137"/>
      <c r="HAW110" s="137"/>
      <c r="HAX110" s="137"/>
      <c r="HAY110" s="137"/>
      <c r="HAZ110" s="137"/>
      <c r="HBA110" s="137"/>
      <c r="HBB110" s="137"/>
      <c r="HBC110" s="137"/>
      <c r="HBD110" s="137"/>
      <c r="HBE110" s="137"/>
      <c r="HBF110" s="137"/>
      <c r="HBG110" s="137"/>
      <c r="HBH110" s="137"/>
      <c r="HBI110" s="137"/>
      <c r="HBJ110" s="137"/>
      <c r="HBK110" s="137"/>
      <c r="HBL110" s="137"/>
      <c r="HBM110" s="137"/>
      <c r="HBN110" s="137"/>
      <c r="HBO110" s="137"/>
      <c r="HBP110" s="137"/>
      <c r="HBQ110" s="137"/>
      <c r="HBR110" s="137"/>
      <c r="HBS110" s="137"/>
      <c r="HBT110" s="137"/>
      <c r="HBU110" s="137"/>
      <c r="HBV110" s="137"/>
      <c r="HBW110" s="137"/>
      <c r="HBX110" s="137"/>
      <c r="HBY110" s="137"/>
      <c r="HBZ110" s="137"/>
      <c r="HCA110" s="137"/>
      <c r="HCB110" s="137"/>
      <c r="HCC110" s="137"/>
      <c r="HCD110" s="137"/>
      <c r="HCE110" s="137"/>
      <c r="HCF110" s="137"/>
      <c r="HCG110" s="137"/>
      <c r="HCH110" s="137"/>
      <c r="HCI110" s="137"/>
      <c r="HCJ110" s="137"/>
      <c r="HCK110" s="137"/>
      <c r="HCL110" s="137"/>
      <c r="HCM110" s="137"/>
      <c r="HCN110" s="137"/>
      <c r="HCO110" s="137"/>
      <c r="HCP110" s="137"/>
      <c r="HCQ110" s="137"/>
      <c r="HCR110" s="137"/>
      <c r="HCS110" s="137"/>
      <c r="HCT110" s="137"/>
      <c r="HCU110" s="137"/>
      <c r="HCV110" s="137"/>
      <c r="HCW110" s="137"/>
      <c r="HCX110" s="137"/>
      <c r="HCY110" s="137"/>
      <c r="HCZ110" s="137"/>
      <c r="HDA110" s="137"/>
      <c r="HDB110" s="137"/>
      <c r="HDC110" s="137"/>
      <c r="HDD110" s="137"/>
      <c r="HDE110" s="137"/>
      <c r="HDF110" s="137"/>
      <c r="HDG110" s="137"/>
      <c r="HDH110" s="137"/>
      <c r="HDI110" s="137"/>
      <c r="HDJ110" s="137"/>
      <c r="HDK110" s="137"/>
      <c r="HDL110" s="137"/>
      <c r="HDM110" s="137"/>
      <c r="HDN110" s="137"/>
      <c r="HDO110" s="137"/>
      <c r="HDP110" s="137"/>
      <c r="HDQ110" s="137"/>
      <c r="HDR110" s="137"/>
      <c r="HDS110" s="137"/>
      <c r="HDT110" s="137"/>
      <c r="HDU110" s="137"/>
      <c r="HDV110" s="137"/>
      <c r="HDW110" s="137"/>
      <c r="HDX110" s="137"/>
      <c r="HDY110" s="137"/>
      <c r="HDZ110" s="137"/>
      <c r="HEA110" s="137"/>
      <c r="HEB110" s="137"/>
      <c r="HEC110" s="137"/>
      <c r="HED110" s="137"/>
      <c r="HEE110" s="137"/>
      <c r="HEF110" s="137"/>
      <c r="HEG110" s="137"/>
      <c r="HEH110" s="137"/>
      <c r="HEI110" s="137"/>
      <c r="HEJ110" s="137"/>
      <c r="HEK110" s="137"/>
      <c r="HEL110" s="137"/>
      <c r="HEM110" s="137"/>
      <c r="HEN110" s="137"/>
      <c r="HEO110" s="137"/>
      <c r="HEP110" s="137"/>
      <c r="HEQ110" s="137"/>
      <c r="HER110" s="137"/>
      <c r="HES110" s="137"/>
      <c r="HET110" s="137"/>
      <c r="HEU110" s="137"/>
      <c r="HEV110" s="137"/>
      <c r="HEW110" s="137"/>
      <c r="HEX110" s="137"/>
      <c r="HEY110" s="137"/>
      <c r="HEZ110" s="137"/>
      <c r="HFA110" s="137"/>
      <c r="HFB110" s="137"/>
      <c r="HFC110" s="137"/>
      <c r="HFD110" s="137"/>
      <c r="HFE110" s="137"/>
      <c r="HFF110" s="137"/>
      <c r="HFG110" s="137"/>
      <c r="HFH110" s="137"/>
      <c r="HFI110" s="137"/>
      <c r="HFJ110" s="137"/>
      <c r="HFK110" s="137"/>
      <c r="HFL110" s="137"/>
      <c r="HFM110" s="137"/>
      <c r="HFN110" s="137"/>
      <c r="HFO110" s="137"/>
      <c r="HFP110" s="137"/>
      <c r="HFQ110" s="137"/>
      <c r="HFR110" s="137"/>
      <c r="HFS110" s="137"/>
      <c r="HFT110" s="137"/>
      <c r="HFU110" s="137"/>
      <c r="HFV110" s="137"/>
      <c r="HFW110" s="137"/>
      <c r="HFX110" s="137"/>
      <c r="HFY110" s="137"/>
      <c r="HFZ110" s="137"/>
      <c r="HGA110" s="137"/>
      <c r="HGB110" s="137"/>
      <c r="HGC110" s="137"/>
      <c r="HGD110" s="137"/>
      <c r="HGE110" s="137"/>
      <c r="HGF110" s="137"/>
      <c r="HGG110" s="137"/>
      <c r="HGH110" s="137"/>
      <c r="HGI110" s="137"/>
      <c r="HGJ110" s="137"/>
      <c r="HGK110" s="137"/>
      <c r="HGL110" s="137"/>
      <c r="HGM110" s="137"/>
      <c r="HGN110" s="137"/>
      <c r="HGO110" s="137"/>
      <c r="HGP110" s="137"/>
      <c r="HGQ110" s="137"/>
      <c r="HGR110" s="137"/>
      <c r="HGS110" s="137"/>
      <c r="HGT110" s="137"/>
      <c r="HGU110" s="137"/>
      <c r="HGV110" s="137"/>
      <c r="HGW110" s="137"/>
      <c r="HGX110" s="137"/>
      <c r="HGY110" s="137"/>
      <c r="HGZ110" s="137"/>
      <c r="HHA110" s="137"/>
      <c r="HHB110" s="137"/>
      <c r="HHC110" s="137"/>
      <c r="HHD110" s="137"/>
      <c r="HHE110" s="137"/>
      <c r="HHF110" s="137"/>
      <c r="HHG110" s="137"/>
      <c r="HHH110" s="137"/>
      <c r="HHI110" s="137"/>
      <c r="HHJ110" s="137"/>
      <c r="HHK110" s="137"/>
      <c r="HHL110" s="137"/>
      <c r="HHM110" s="137"/>
      <c r="HHN110" s="137"/>
      <c r="HHO110" s="137"/>
      <c r="HHP110" s="137"/>
      <c r="HHQ110" s="137"/>
      <c r="HHR110" s="137"/>
      <c r="HHS110" s="137"/>
      <c r="HHT110" s="137"/>
      <c r="HHU110" s="137"/>
      <c r="HHV110" s="137"/>
      <c r="HHW110" s="137"/>
      <c r="HHX110" s="137"/>
      <c r="HHY110" s="137"/>
      <c r="HHZ110" s="137"/>
      <c r="HIA110" s="137"/>
      <c r="HIB110" s="137"/>
      <c r="HIC110" s="137"/>
      <c r="HID110" s="137"/>
      <c r="HIE110" s="137"/>
      <c r="HIF110" s="137"/>
      <c r="HIG110" s="137"/>
      <c r="HIH110" s="137"/>
      <c r="HII110" s="137"/>
      <c r="HIJ110" s="137"/>
      <c r="HIK110" s="137"/>
      <c r="HIL110" s="137"/>
      <c r="HIM110" s="137"/>
      <c r="HIN110" s="137"/>
      <c r="HIO110" s="137"/>
      <c r="HIP110" s="137"/>
      <c r="HIQ110" s="137"/>
      <c r="HIR110" s="137"/>
      <c r="HIS110" s="137"/>
      <c r="HIT110" s="137"/>
      <c r="HIU110" s="137"/>
      <c r="HIV110" s="137"/>
      <c r="HIW110" s="137"/>
      <c r="HIX110" s="137"/>
      <c r="HIY110" s="137"/>
      <c r="HIZ110" s="137"/>
      <c r="HJA110" s="137"/>
      <c r="HJB110" s="137"/>
      <c r="HJC110" s="137"/>
      <c r="HJD110" s="137"/>
      <c r="HJE110" s="137"/>
      <c r="HJF110" s="137"/>
      <c r="HJG110" s="137"/>
      <c r="HJH110" s="137"/>
      <c r="HJI110" s="137"/>
      <c r="HJJ110" s="137"/>
      <c r="HJK110" s="137"/>
      <c r="HJL110" s="137"/>
      <c r="HJM110" s="137"/>
      <c r="HJN110" s="137"/>
      <c r="HJO110" s="137"/>
      <c r="HJP110" s="137"/>
      <c r="HJQ110" s="137"/>
      <c r="HJR110" s="137"/>
      <c r="HJS110" s="137"/>
      <c r="HJT110" s="137"/>
      <c r="HJU110" s="137"/>
      <c r="HJV110" s="137"/>
      <c r="HJW110" s="137"/>
      <c r="HJX110" s="137"/>
      <c r="HJY110" s="137"/>
      <c r="HJZ110" s="137"/>
      <c r="HKA110" s="137"/>
      <c r="HKB110" s="137"/>
      <c r="HKC110" s="137"/>
      <c r="HKD110" s="137"/>
      <c r="HKE110" s="137"/>
      <c r="HKF110" s="137"/>
      <c r="HKG110" s="137"/>
      <c r="HKH110" s="137"/>
      <c r="HKI110" s="137"/>
      <c r="HKJ110" s="137"/>
      <c r="HKK110" s="137"/>
      <c r="HKL110" s="137"/>
      <c r="HKM110" s="137"/>
      <c r="HKN110" s="137"/>
      <c r="HKO110" s="137"/>
      <c r="HKP110" s="137"/>
      <c r="HKQ110" s="137"/>
      <c r="HKR110" s="137"/>
      <c r="HKS110" s="137"/>
      <c r="HKT110" s="137"/>
      <c r="HKU110" s="137"/>
      <c r="HKV110" s="137"/>
      <c r="HKW110" s="137"/>
      <c r="HKX110" s="137"/>
      <c r="HKY110" s="137"/>
      <c r="HKZ110" s="137"/>
      <c r="HLA110" s="137"/>
      <c r="HLB110" s="137"/>
      <c r="HLC110" s="137"/>
      <c r="HLD110" s="137"/>
      <c r="HLE110" s="137"/>
      <c r="HLF110" s="137"/>
      <c r="HLG110" s="137"/>
      <c r="HLH110" s="137"/>
      <c r="HLI110" s="137"/>
      <c r="HLJ110" s="137"/>
      <c r="HLK110" s="137"/>
      <c r="HLL110" s="137"/>
      <c r="HLM110" s="137"/>
      <c r="HLN110" s="137"/>
      <c r="HLO110" s="137"/>
      <c r="HLP110" s="137"/>
      <c r="HLQ110" s="137"/>
      <c r="HLR110" s="137"/>
      <c r="HLS110" s="137"/>
      <c r="HLT110" s="137"/>
      <c r="HLU110" s="137"/>
      <c r="HLV110" s="137"/>
      <c r="HLW110" s="137"/>
      <c r="HLX110" s="137"/>
      <c r="HLY110" s="137"/>
      <c r="HLZ110" s="137"/>
      <c r="HMA110" s="137"/>
      <c r="HMB110" s="137"/>
      <c r="HMC110" s="137"/>
      <c r="HMD110" s="137"/>
      <c r="HME110" s="137"/>
      <c r="HMF110" s="137"/>
      <c r="HMG110" s="137"/>
      <c r="HMH110" s="137"/>
      <c r="HMI110" s="137"/>
      <c r="HMJ110" s="137"/>
      <c r="HMK110" s="137"/>
      <c r="HML110" s="137"/>
      <c r="HMM110" s="137"/>
      <c r="HMN110" s="137"/>
      <c r="HMO110" s="137"/>
      <c r="HMP110" s="137"/>
      <c r="HMQ110" s="137"/>
      <c r="HMR110" s="137"/>
      <c r="HMS110" s="137"/>
      <c r="HMT110" s="137"/>
      <c r="HMU110" s="137"/>
      <c r="HMV110" s="137"/>
      <c r="HMW110" s="137"/>
      <c r="HMX110" s="137"/>
      <c r="HMY110" s="137"/>
      <c r="HMZ110" s="137"/>
      <c r="HNA110" s="137"/>
      <c r="HNB110" s="137"/>
      <c r="HNC110" s="137"/>
      <c r="HND110" s="137"/>
      <c r="HNE110" s="137"/>
      <c r="HNF110" s="137"/>
      <c r="HNG110" s="137"/>
      <c r="HNH110" s="137"/>
      <c r="HNI110" s="137"/>
      <c r="HNJ110" s="137"/>
      <c r="HNK110" s="137"/>
      <c r="HNL110" s="137"/>
      <c r="HNM110" s="137"/>
      <c r="HNN110" s="137"/>
      <c r="HNO110" s="137"/>
      <c r="HNP110" s="137"/>
      <c r="HNQ110" s="137"/>
      <c r="HNR110" s="137"/>
      <c r="HNS110" s="137"/>
      <c r="HNT110" s="137"/>
      <c r="HNU110" s="137"/>
      <c r="HNV110" s="137"/>
      <c r="HNW110" s="137"/>
      <c r="HNX110" s="137"/>
      <c r="HNY110" s="137"/>
      <c r="HNZ110" s="137"/>
      <c r="HOA110" s="137"/>
      <c r="HOB110" s="137"/>
      <c r="HOC110" s="137"/>
      <c r="HOD110" s="137"/>
      <c r="HOE110" s="137"/>
      <c r="HOF110" s="137"/>
      <c r="HOG110" s="137"/>
      <c r="HOH110" s="137"/>
      <c r="HOI110" s="137"/>
      <c r="HOJ110" s="137"/>
      <c r="HOK110" s="137"/>
      <c r="HOL110" s="137"/>
      <c r="HOM110" s="137"/>
      <c r="HON110" s="137"/>
      <c r="HOO110" s="137"/>
      <c r="HOP110" s="137"/>
      <c r="HOQ110" s="137"/>
      <c r="HOR110" s="137"/>
      <c r="HOS110" s="137"/>
      <c r="HOT110" s="137"/>
      <c r="HOU110" s="137"/>
      <c r="HOV110" s="137"/>
      <c r="HOW110" s="137"/>
      <c r="HOX110" s="137"/>
      <c r="HOY110" s="137"/>
      <c r="HOZ110" s="137"/>
      <c r="HPA110" s="137"/>
      <c r="HPB110" s="137"/>
      <c r="HPC110" s="137"/>
      <c r="HPD110" s="137"/>
      <c r="HPE110" s="137"/>
      <c r="HPF110" s="137"/>
      <c r="HPG110" s="137"/>
      <c r="HPH110" s="137"/>
      <c r="HPI110" s="137"/>
      <c r="HPJ110" s="137"/>
      <c r="HPK110" s="137"/>
      <c r="HPL110" s="137"/>
      <c r="HPM110" s="137"/>
      <c r="HPN110" s="137"/>
      <c r="HPO110" s="137"/>
      <c r="HPP110" s="137"/>
      <c r="HPQ110" s="137"/>
      <c r="HPR110" s="137"/>
      <c r="HPS110" s="137"/>
      <c r="HPT110" s="137"/>
      <c r="HPU110" s="137"/>
      <c r="HPV110" s="137"/>
      <c r="HPW110" s="137"/>
      <c r="HPX110" s="137"/>
      <c r="HPY110" s="137"/>
      <c r="HPZ110" s="137"/>
      <c r="HQA110" s="137"/>
      <c r="HQB110" s="137"/>
      <c r="HQC110" s="137"/>
      <c r="HQD110" s="137"/>
      <c r="HQE110" s="137"/>
      <c r="HQF110" s="137"/>
      <c r="HQG110" s="137"/>
      <c r="HQH110" s="137"/>
      <c r="HQI110" s="137"/>
      <c r="HQJ110" s="137"/>
      <c r="HQK110" s="137"/>
      <c r="HQL110" s="137"/>
      <c r="HQM110" s="137"/>
      <c r="HQN110" s="137"/>
      <c r="HQO110" s="137"/>
      <c r="HQP110" s="137"/>
      <c r="HQQ110" s="137"/>
      <c r="HQR110" s="137"/>
      <c r="HQS110" s="137"/>
      <c r="HQT110" s="137"/>
      <c r="HQU110" s="137"/>
      <c r="HQV110" s="137"/>
      <c r="HQW110" s="137"/>
      <c r="HQX110" s="137"/>
      <c r="HQY110" s="137"/>
      <c r="HQZ110" s="137"/>
      <c r="HRA110" s="137"/>
      <c r="HRB110" s="137"/>
      <c r="HRC110" s="137"/>
      <c r="HRD110" s="137"/>
      <c r="HRE110" s="137"/>
      <c r="HRF110" s="137"/>
      <c r="HRG110" s="137"/>
      <c r="HRH110" s="137"/>
      <c r="HRI110" s="137"/>
      <c r="HRJ110" s="137"/>
      <c r="HRK110" s="137"/>
      <c r="HRL110" s="137"/>
      <c r="HRM110" s="137"/>
      <c r="HRN110" s="137"/>
      <c r="HRO110" s="137"/>
      <c r="HRP110" s="137"/>
      <c r="HRQ110" s="137"/>
      <c r="HRR110" s="137"/>
      <c r="HRS110" s="137"/>
      <c r="HRT110" s="137"/>
      <c r="HRU110" s="137"/>
      <c r="HRV110" s="137"/>
      <c r="HRW110" s="137"/>
      <c r="HRX110" s="137"/>
      <c r="HRY110" s="137"/>
      <c r="HRZ110" s="137"/>
      <c r="HSA110" s="137"/>
      <c r="HSB110" s="137"/>
      <c r="HSC110" s="137"/>
      <c r="HSD110" s="137"/>
      <c r="HSE110" s="137"/>
      <c r="HSF110" s="137"/>
      <c r="HSG110" s="137"/>
      <c r="HSH110" s="137"/>
      <c r="HSI110" s="137"/>
      <c r="HSJ110" s="137"/>
      <c r="HSK110" s="137"/>
      <c r="HSL110" s="137"/>
      <c r="HSM110" s="137"/>
      <c r="HSN110" s="137"/>
      <c r="HSO110" s="137"/>
      <c r="HSP110" s="137"/>
      <c r="HSQ110" s="137"/>
      <c r="HSR110" s="137"/>
      <c r="HSS110" s="137"/>
      <c r="HST110" s="137"/>
      <c r="HSU110" s="137"/>
      <c r="HSV110" s="137"/>
      <c r="HSW110" s="137"/>
      <c r="HSX110" s="137"/>
      <c r="HSY110" s="137"/>
      <c r="HSZ110" s="137"/>
      <c r="HTA110" s="137"/>
      <c r="HTB110" s="137"/>
      <c r="HTC110" s="137"/>
      <c r="HTD110" s="137"/>
      <c r="HTE110" s="137"/>
      <c r="HTF110" s="137"/>
      <c r="HTG110" s="137"/>
      <c r="HTH110" s="137"/>
      <c r="HTI110" s="137"/>
      <c r="HTJ110" s="137"/>
      <c r="HTK110" s="137"/>
      <c r="HTL110" s="137"/>
      <c r="HTM110" s="137"/>
      <c r="HTN110" s="137"/>
      <c r="HTO110" s="137"/>
      <c r="HTP110" s="137"/>
      <c r="HTQ110" s="137"/>
      <c r="HTR110" s="137"/>
      <c r="HTS110" s="137"/>
      <c r="HTT110" s="137"/>
      <c r="HTU110" s="137"/>
      <c r="HTV110" s="137"/>
      <c r="HTW110" s="137"/>
      <c r="HTX110" s="137"/>
      <c r="HTY110" s="137"/>
      <c r="HTZ110" s="137"/>
      <c r="HUA110" s="137"/>
      <c r="HUB110" s="137"/>
      <c r="HUC110" s="137"/>
      <c r="HUD110" s="137"/>
      <c r="HUE110" s="137"/>
      <c r="HUF110" s="137"/>
      <c r="HUG110" s="137"/>
      <c r="HUH110" s="137"/>
      <c r="HUI110" s="137"/>
      <c r="HUJ110" s="137"/>
      <c r="HUK110" s="137"/>
      <c r="HUL110" s="137"/>
      <c r="HUM110" s="137"/>
      <c r="HUN110" s="137"/>
      <c r="HUO110" s="137"/>
      <c r="HUP110" s="137"/>
      <c r="HUQ110" s="137"/>
      <c r="HUR110" s="137"/>
      <c r="HUS110" s="137"/>
      <c r="HUT110" s="137"/>
      <c r="HUU110" s="137"/>
      <c r="HUV110" s="137"/>
      <c r="HUW110" s="137"/>
      <c r="HUX110" s="137"/>
      <c r="HUY110" s="137"/>
      <c r="HUZ110" s="137"/>
      <c r="HVA110" s="137"/>
      <c r="HVB110" s="137"/>
      <c r="HVC110" s="137"/>
      <c r="HVD110" s="137"/>
      <c r="HVE110" s="137"/>
      <c r="HVF110" s="137"/>
      <c r="HVG110" s="137"/>
      <c r="HVH110" s="137"/>
      <c r="HVI110" s="137"/>
      <c r="HVJ110" s="137"/>
      <c r="HVK110" s="137"/>
      <c r="HVL110" s="137"/>
      <c r="HVM110" s="137"/>
      <c r="HVN110" s="137"/>
      <c r="HVO110" s="137"/>
      <c r="HVP110" s="137"/>
      <c r="HVQ110" s="137"/>
      <c r="HVR110" s="137"/>
      <c r="HVS110" s="137"/>
      <c r="HVT110" s="137"/>
      <c r="HVU110" s="137"/>
      <c r="HVV110" s="137"/>
      <c r="HVW110" s="137"/>
      <c r="HVX110" s="137"/>
      <c r="HVY110" s="137"/>
      <c r="HVZ110" s="137"/>
      <c r="HWA110" s="137"/>
      <c r="HWB110" s="137"/>
      <c r="HWC110" s="137"/>
      <c r="HWD110" s="137"/>
      <c r="HWE110" s="137"/>
      <c r="HWF110" s="137"/>
      <c r="HWG110" s="137"/>
      <c r="HWH110" s="137"/>
      <c r="HWI110" s="137"/>
      <c r="HWJ110" s="137"/>
      <c r="HWK110" s="137"/>
      <c r="HWL110" s="137"/>
      <c r="HWM110" s="137"/>
      <c r="HWN110" s="137"/>
      <c r="HWO110" s="137"/>
      <c r="HWP110" s="137"/>
      <c r="HWQ110" s="137"/>
      <c r="HWR110" s="137"/>
      <c r="HWS110" s="137"/>
      <c r="HWT110" s="137"/>
      <c r="HWU110" s="137"/>
      <c r="HWV110" s="137"/>
      <c r="HWW110" s="137"/>
      <c r="HWX110" s="137"/>
      <c r="HWY110" s="137"/>
      <c r="HWZ110" s="137"/>
      <c r="HXA110" s="137"/>
      <c r="HXB110" s="137"/>
      <c r="HXC110" s="137"/>
      <c r="HXD110" s="137"/>
      <c r="HXE110" s="137"/>
      <c r="HXF110" s="137"/>
      <c r="HXG110" s="137"/>
      <c r="HXH110" s="137"/>
      <c r="HXI110" s="137"/>
      <c r="HXJ110" s="137"/>
      <c r="HXK110" s="137"/>
      <c r="HXL110" s="137"/>
      <c r="HXM110" s="137"/>
      <c r="HXN110" s="137"/>
      <c r="HXO110" s="137"/>
      <c r="HXP110" s="137"/>
      <c r="HXQ110" s="137"/>
      <c r="HXR110" s="137"/>
      <c r="HXS110" s="137"/>
      <c r="HXT110" s="137"/>
      <c r="HXU110" s="137"/>
      <c r="HXV110" s="137"/>
      <c r="HXW110" s="137"/>
      <c r="HXX110" s="137"/>
      <c r="HXY110" s="137"/>
      <c r="HXZ110" s="137"/>
      <c r="HYA110" s="137"/>
      <c r="HYB110" s="137"/>
      <c r="HYC110" s="137"/>
      <c r="HYD110" s="137"/>
      <c r="HYE110" s="137"/>
      <c r="HYF110" s="137"/>
      <c r="HYG110" s="137"/>
      <c r="HYH110" s="137"/>
      <c r="HYI110" s="137"/>
      <c r="HYJ110" s="137"/>
      <c r="HYK110" s="137"/>
      <c r="HYL110" s="137"/>
      <c r="HYM110" s="137"/>
      <c r="HYN110" s="137"/>
      <c r="HYO110" s="137"/>
      <c r="HYP110" s="137"/>
      <c r="HYQ110" s="137"/>
      <c r="HYR110" s="137"/>
      <c r="HYS110" s="137"/>
      <c r="HYT110" s="137"/>
      <c r="HYU110" s="137"/>
      <c r="HYV110" s="137"/>
      <c r="HYW110" s="137"/>
      <c r="HYX110" s="137"/>
      <c r="HYY110" s="137"/>
      <c r="HYZ110" s="137"/>
      <c r="HZA110" s="137"/>
      <c r="HZB110" s="137"/>
      <c r="HZC110" s="137"/>
      <c r="HZD110" s="137"/>
      <c r="HZE110" s="137"/>
      <c r="HZF110" s="137"/>
      <c r="HZG110" s="137"/>
      <c r="HZH110" s="137"/>
      <c r="HZI110" s="137"/>
      <c r="HZJ110" s="137"/>
      <c r="HZK110" s="137"/>
      <c r="HZL110" s="137"/>
      <c r="HZM110" s="137"/>
      <c r="HZN110" s="137"/>
      <c r="HZO110" s="137"/>
      <c r="HZP110" s="137"/>
      <c r="HZQ110" s="137"/>
      <c r="HZR110" s="137"/>
      <c r="HZS110" s="137"/>
      <c r="HZT110" s="137"/>
      <c r="HZU110" s="137"/>
      <c r="HZV110" s="137"/>
      <c r="HZW110" s="137"/>
      <c r="HZX110" s="137"/>
      <c r="HZY110" s="137"/>
      <c r="HZZ110" s="137"/>
      <c r="IAA110" s="137"/>
      <c r="IAB110" s="137"/>
      <c r="IAC110" s="137"/>
      <c r="IAD110" s="137"/>
      <c r="IAE110" s="137"/>
      <c r="IAF110" s="137"/>
      <c r="IAG110" s="137"/>
      <c r="IAH110" s="137"/>
      <c r="IAI110" s="137"/>
      <c r="IAJ110" s="137"/>
      <c r="IAK110" s="137"/>
      <c r="IAL110" s="137"/>
      <c r="IAM110" s="137"/>
      <c r="IAN110" s="137"/>
      <c r="IAO110" s="137"/>
      <c r="IAP110" s="137"/>
      <c r="IAQ110" s="137"/>
      <c r="IAR110" s="137"/>
      <c r="IAS110" s="137"/>
      <c r="IAT110" s="137"/>
      <c r="IAU110" s="137"/>
      <c r="IAV110" s="137"/>
      <c r="IAW110" s="137"/>
      <c r="IAX110" s="137"/>
      <c r="IAY110" s="137"/>
      <c r="IAZ110" s="137"/>
      <c r="IBA110" s="137"/>
      <c r="IBB110" s="137"/>
      <c r="IBC110" s="137"/>
      <c r="IBD110" s="137"/>
      <c r="IBE110" s="137"/>
      <c r="IBF110" s="137"/>
      <c r="IBG110" s="137"/>
      <c r="IBH110" s="137"/>
      <c r="IBI110" s="137"/>
      <c r="IBJ110" s="137"/>
      <c r="IBK110" s="137"/>
      <c r="IBL110" s="137"/>
      <c r="IBM110" s="137"/>
      <c r="IBN110" s="137"/>
      <c r="IBO110" s="137"/>
      <c r="IBP110" s="137"/>
      <c r="IBQ110" s="137"/>
      <c r="IBR110" s="137"/>
      <c r="IBS110" s="137"/>
      <c r="IBT110" s="137"/>
      <c r="IBU110" s="137"/>
      <c r="IBV110" s="137"/>
      <c r="IBW110" s="137"/>
      <c r="IBX110" s="137"/>
      <c r="IBY110" s="137"/>
      <c r="IBZ110" s="137"/>
      <c r="ICA110" s="137"/>
      <c r="ICB110" s="137"/>
      <c r="ICC110" s="137"/>
      <c r="ICD110" s="137"/>
      <c r="ICE110" s="137"/>
      <c r="ICF110" s="137"/>
      <c r="ICG110" s="137"/>
      <c r="ICH110" s="137"/>
      <c r="ICI110" s="137"/>
      <c r="ICJ110" s="137"/>
      <c r="ICK110" s="137"/>
      <c r="ICL110" s="137"/>
      <c r="ICM110" s="137"/>
      <c r="ICN110" s="137"/>
      <c r="ICO110" s="137"/>
      <c r="ICP110" s="137"/>
      <c r="ICQ110" s="137"/>
      <c r="ICR110" s="137"/>
      <c r="ICS110" s="137"/>
      <c r="ICT110" s="137"/>
      <c r="ICU110" s="137"/>
      <c r="ICV110" s="137"/>
      <c r="ICW110" s="137"/>
      <c r="ICX110" s="137"/>
      <c r="ICY110" s="137"/>
      <c r="ICZ110" s="137"/>
      <c r="IDA110" s="137"/>
      <c r="IDB110" s="137"/>
      <c r="IDC110" s="137"/>
      <c r="IDD110" s="137"/>
      <c r="IDE110" s="137"/>
      <c r="IDF110" s="137"/>
      <c r="IDG110" s="137"/>
      <c r="IDH110" s="137"/>
      <c r="IDI110" s="137"/>
      <c r="IDJ110" s="137"/>
      <c r="IDK110" s="137"/>
      <c r="IDL110" s="137"/>
      <c r="IDM110" s="137"/>
      <c r="IDN110" s="137"/>
      <c r="IDO110" s="137"/>
      <c r="IDP110" s="137"/>
      <c r="IDQ110" s="137"/>
      <c r="IDR110" s="137"/>
      <c r="IDS110" s="137"/>
      <c r="IDT110" s="137"/>
      <c r="IDU110" s="137"/>
      <c r="IDV110" s="137"/>
      <c r="IDW110" s="137"/>
      <c r="IDX110" s="137"/>
      <c r="IDY110" s="137"/>
      <c r="IDZ110" s="137"/>
      <c r="IEA110" s="137"/>
      <c r="IEB110" s="137"/>
      <c r="IEC110" s="137"/>
      <c r="IED110" s="137"/>
      <c r="IEE110" s="137"/>
      <c r="IEF110" s="137"/>
      <c r="IEG110" s="137"/>
      <c r="IEH110" s="137"/>
      <c r="IEI110" s="137"/>
      <c r="IEJ110" s="137"/>
      <c r="IEK110" s="137"/>
      <c r="IEL110" s="137"/>
      <c r="IEM110" s="137"/>
      <c r="IEN110" s="137"/>
      <c r="IEO110" s="137"/>
      <c r="IEP110" s="137"/>
      <c r="IEQ110" s="137"/>
      <c r="IER110" s="137"/>
      <c r="IES110" s="137"/>
      <c r="IET110" s="137"/>
      <c r="IEU110" s="137"/>
      <c r="IEV110" s="137"/>
      <c r="IEW110" s="137"/>
      <c r="IEX110" s="137"/>
      <c r="IEY110" s="137"/>
      <c r="IEZ110" s="137"/>
      <c r="IFA110" s="137"/>
      <c r="IFB110" s="137"/>
      <c r="IFC110" s="137"/>
      <c r="IFD110" s="137"/>
      <c r="IFE110" s="137"/>
      <c r="IFF110" s="137"/>
      <c r="IFG110" s="137"/>
      <c r="IFH110" s="137"/>
      <c r="IFI110" s="137"/>
      <c r="IFJ110" s="137"/>
      <c r="IFK110" s="137"/>
      <c r="IFL110" s="137"/>
      <c r="IFM110" s="137"/>
      <c r="IFN110" s="137"/>
      <c r="IFO110" s="137"/>
      <c r="IFP110" s="137"/>
      <c r="IFQ110" s="137"/>
      <c r="IFR110" s="137"/>
      <c r="IFS110" s="137"/>
      <c r="IFT110" s="137"/>
      <c r="IFU110" s="137"/>
      <c r="IFV110" s="137"/>
      <c r="IFW110" s="137"/>
      <c r="IFX110" s="137"/>
      <c r="IFY110" s="137"/>
      <c r="IFZ110" s="137"/>
      <c r="IGA110" s="137"/>
      <c r="IGB110" s="137"/>
      <c r="IGC110" s="137"/>
      <c r="IGD110" s="137"/>
      <c r="IGE110" s="137"/>
      <c r="IGF110" s="137"/>
      <c r="IGG110" s="137"/>
      <c r="IGH110" s="137"/>
      <c r="IGI110" s="137"/>
      <c r="IGJ110" s="137"/>
      <c r="IGK110" s="137"/>
      <c r="IGL110" s="137"/>
      <c r="IGM110" s="137"/>
      <c r="IGN110" s="137"/>
      <c r="IGO110" s="137"/>
      <c r="IGP110" s="137"/>
      <c r="IGQ110" s="137"/>
      <c r="IGR110" s="137"/>
      <c r="IGS110" s="137"/>
      <c r="IGT110" s="137"/>
      <c r="IGU110" s="137"/>
      <c r="IGV110" s="137"/>
      <c r="IGW110" s="137"/>
      <c r="IGX110" s="137"/>
      <c r="IGY110" s="137"/>
      <c r="IGZ110" s="137"/>
      <c r="IHA110" s="137"/>
      <c r="IHB110" s="137"/>
      <c r="IHC110" s="137"/>
      <c r="IHD110" s="137"/>
      <c r="IHE110" s="137"/>
      <c r="IHF110" s="137"/>
      <c r="IHG110" s="137"/>
      <c r="IHH110" s="137"/>
      <c r="IHI110" s="137"/>
      <c r="IHJ110" s="137"/>
      <c r="IHK110" s="137"/>
      <c r="IHL110" s="137"/>
      <c r="IHM110" s="137"/>
      <c r="IHN110" s="137"/>
      <c r="IHO110" s="137"/>
      <c r="IHP110" s="137"/>
      <c r="IHQ110" s="137"/>
      <c r="IHR110" s="137"/>
      <c r="IHS110" s="137"/>
      <c r="IHT110" s="137"/>
      <c r="IHU110" s="137"/>
      <c r="IHV110" s="137"/>
      <c r="IHW110" s="137"/>
      <c r="IHX110" s="137"/>
      <c r="IHY110" s="137"/>
      <c r="IHZ110" s="137"/>
      <c r="IIA110" s="137"/>
      <c r="IIB110" s="137"/>
      <c r="IIC110" s="137"/>
      <c r="IID110" s="137"/>
      <c r="IIE110" s="137"/>
      <c r="IIF110" s="137"/>
      <c r="IIG110" s="137"/>
      <c r="IIH110" s="137"/>
      <c r="III110" s="137"/>
      <c r="IIJ110" s="137"/>
      <c r="IIK110" s="137"/>
      <c r="IIL110" s="137"/>
      <c r="IIM110" s="137"/>
      <c r="IIN110" s="137"/>
      <c r="IIO110" s="137"/>
      <c r="IIP110" s="137"/>
      <c r="IIQ110" s="137"/>
      <c r="IIR110" s="137"/>
      <c r="IIS110" s="137"/>
      <c r="IIT110" s="137"/>
      <c r="IIU110" s="137"/>
      <c r="IIV110" s="137"/>
      <c r="IIW110" s="137"/>
      <c r="IIX110" s="137"/>
      <c r="IIY110" s="137"/>
      <c r="IIZ110" s="137"/>
      <c r="IJA110" s="137"/>
      <c r="IJB110" s="137"/>
      <c r="IJC110" s="137"/>
      <c r="IJD110" s="137"/>
      <c r="IJE110" s="137"/>
      <c r="IJF110" s="137"/>
      <c r="IJG110" s="137"/>
      <c r="IJH110" s="137"/>
      <c r="IJI110" s="137"/>
      <c r="IJJ110" s="137"/>
      <c r="IJK110" s="137"/>
      <c r="IJL110" s="137"/>
      <c r="IJM110" s="137"/>
      <c r="IJN110" s="137"/>
      <c r="IJO110" s="137"/>
      <c r="IJP110" s="137"/>
      <c r="IJQ110" s="137"/>
      <c r="IJR110" s="137"/>
      <c r="IJS110" s="137"/>
      <c r="IJT110" s="137"/>
      <c r="IJU110" s="137"/>
      <c r="IJV110" s="137"/>
      <c r="IJW110" s="137"/>
      <c r="IJX110" s="137"/>
      <c r="IJY110" s="137"/>
      <c r="IJZ110" s="137"/>
      <c r="IKA110" s="137"/>
      <c r="IKB110" s="137"/>
      <c r="IKC110" s="137"/>
      <c r="IKD110" s="137"/>
      <c r="IKE110" s="137"/>
      <c r="IKF110" s="137"/>
      <c r="IKG110" s="137"/>
      <c r="IKH110" s="137"/>
      <c r="IKI110" s="137"/>
      <c r="IKJ110" s="137"/>
      <c r="IKK110" s="137"/>
      <c r="IKL110" s="137"/>
      <c r="IKM110" s="137"/>
      <c r="IKN110" s="137"/>
      <c r="IKO110" s="137"/>
      <c r="IKP110" s="137"/>
      <c r="IKQ110" s="137"/>
      <c r="IKR110" s="137"/>
      <c r="IKS110" s="137"/>
      <c r="IKT110" s="137"/>
      <c r="IKU110" s="137"/>
      <c r="IKV110" s="137"/>
      <c r="IKW110" s="137"/>
      <c r="IKX110" s="137"/>
      <c r="IKY110" s="137"/>
      <c r="IKZ110" s="137"/>
      <c r="ILA110" s="137"/>
      <c r="ILB110" s="137"/>
      <c r="ILC110" s="137"/>
      <c r="ILD110" s="137"/>
      <c r="ILE110" s="137"/>
      <c r="ILF110" s="137"/>
      <c r="ILG110" s="137"/>
      <c r="ILH110" s="137"/>
      <c r="ILI110" s="137"/>
      <c r="ILJ110" s="137"/>
      <c r="ILK110" s="137"/>
      <c r="ILL110" s="137"/>
      <c r="ILM110" s="137"/>
      <c r="ILN110" s="137"/>
      <c r="ILO110" s="137"/>
      <c r="ILP110" s="137"/>
      <c r="ILQ110" s="137"/>
      <c r="ILR110" s="137"/>
      <c r="ILS110" s="137"/>
      <c r="ILT110" s="137"/>
      <c r="ILU110" s="137"/>
      <c r="ILV110" s="137"/>
      <c r="ILW110" s="137"/>
      <c r="ILX110" s="137"/>
      <c r="ILY110" s="137"/>
      <c r="ILZ110" s="137"/>
      <c r="IMA110" s="137"/>
      <c r="IMB110" s="137"/>
      <c r="IMC110" s="137"/>
      <c r="IMD110" s="137"/>
      <c r="IME110" s="137"/>
      <c r="IMF110" s="137"/>
      <c r="IMG110" s="137"/>
      <c r="IMH110" s="137"/>
      <c r="IMI110" s="137"/>
      <c r="IMJ110" s="137"/>
      <c r="IMK110" s="137"/>
      <c r="IML110" s="137"/>
      <c r="IMM110" s="137"/>
      <c r="IMN110" s="137"/>
      <c r="IMO110" s="137"/>
      <c r="IMP110" s="137"/>
      <c r="IMQ110" s="137"/>
      <c r="IMR110" s="137"/>
      <c r="IMS110" s="137"/>
      <c r="IMT110" s="137"/>
      <c r="IMU110" s="137"/>
      <c r="IMV110" s="137"/>
      <c r="IMW110" s="137"/>
      <c r="IMX110" s="137"/>
      <c r="IMY110" s="137"/>
      <c r="IMZ110" s="137"/>
      <c r="INA110" s="137"/>
      <c r="INB110" s="137"/>
      <c r="INC110" s="137"/>
      <c r="IND110" s="137"/>
      <c r="INE110" s="137"/>
      <c r="INF110" s="137"/>
      <c r="ING110" s="137"/>
      <c r="INH110" s="137"/>
      <c r="INI110" s="137"/>
      <c r="INJ110" s="137"/>
      <c r="INK110" s="137"/>
      <c r="INL110" s="137"/>
      <c r="INM110" s="137"/>
      <c r="INN110" s="137"/>
      <c r="INO110" s="137"/>
      <c r="INP110" s="137"/>
      <c r="INQ110" s="137"/>
      <c r="INR110" s="137"/>
      <c r="INS110" s="137"/>
      <c r="INT110" s="137"/>
      <c r="INU110" s="137"/>
      <c r="INV110" s="137"/>
      <c r="INW110" s="137"/>
      <c r="INX110" s="137"/>
      <c r="INY110" s="137"/>
      <c r="INZ110" s="137"/>
      <c r="IOA110" s="137"/>
      <c r="IOB110" s="137"/>
      <c r="IOC110" s="137"/>
      <c r="IOD110" s="137"/>
      <c r="IOE110" s="137"/>
      <c r="IOF110" s="137"/>
      <c r="IOG110" s="137"/>
      <c r="IOH110" s="137"/>
      <c r="IOI110" s="137"/>
      <c r="IOJ110" s="137"/>
      <c r="IOK110" s="137"/>
      <c r="IOL110" s="137"/>
      <c r="IOM110" s="137"/>
      <c r="ION110" s="137"/>
      <c r="IOO110" s="137"/>
      <c r="IOP110" s="137"/>
      <c r="IOQ110" s="137"/>
      <c r="IOR110" s="137"/>
      <c r="IOS110" s="137"/>
      <c r="IOT110" s="137"/>
      <c r="IOU110" s="137"/>
      <c r="IOV110" s="137"/>
      <c r="IOW110" s="137"/>
      <c r="IOX110" s="137"/>
      <c r="IOY110" s="137"/>
      <c r="IOZ110" s="137"/>
      <c r="IPA110" s="137"/>
      <c r="IPB110" s="137"/>
      <c r="IPC110" s="137"/>
      <c r="IPD110" s="137"/>
      <c r="IPE110" s="137"/>
      <c r="IPF110" s="137"/>
      <c r="IPG110" s="137"/>
      <c r="IPH110" s="137"/>
      <c r="IPI110" s="137"/>
      <c r="IPJ110" s="137"/>
      <c r="IPK110" s="137"/>
      <c r="IPL110" s="137"/>
      <c r="IPM110" s="137"/>
      <c r="IPN110" s="137"/>
      <c r="IPO110" s="137"/>
      <c r="IPP110" s="137"/>
      <c r="IPQ110" s="137"/>
      <c r="IPR110" s="137"/>
      <c r="IPS110" s="137"/>
      <c r="IPT110" s="137"/>
      <c r="IPU110" s="137"/>
      <c r="IPV110" s="137"/>
      <c r="IPW110" s="137"/>
      <c r="IPX110" s="137"/>
      <c r="IPY110" s="137"/>
      <c r="IPZ110" s="137"/>
      <c r="IQA110" s="137"/>
      <c r="IQB110" s="137"/>
      <c r="IQC110" s="137"/>
      <c r="IQD110" s="137"/>
      <c r="IQE110" s="137"/>
      <c r="IQF110" s="137"/>
      <c r="IQG110" s="137"/>
      <c r="IQH110" s="137"/>
      <c r="IQI110" s="137"/>
      <c r="IQJ110" s="137"/>
      <c r="IQK110" s="137"/>
      <c r="IQL110" s="137"/>
      <c r="IQM110" s="137"/>
      <c r="IQN110" s="137"/>
      <c r="IQO110" s="137"/>
      <c r="IQP110" s="137"/>
      <c r="IQQ110" s="137"/>
      <c r="IQR110" s="137"/>
      <c r="IQS110" s="137"/>
      <c r="IQT110" s="137"/>
      <c r="IQU110" s="137"/>
      <c r="IQV110" s="137"/>
      <c r="IQW110" s="137"/>
      <c r="IQX110" s="137"/>
      <c r="IQY110" s="137"/>
      <c r="IQZ110" s="137"/>
      <c r="IRA110" s="137"/>
      <c r="IRB110" s="137"/>
      <c r="IRC110" s="137"/>
      <c r="IRD110" s="137"/>
      <c r="IRE110" s="137"/>
      <c r="IRF110" s="137"/>
      <c r="IRG110" s="137"/>
      <c r="IRH110" s="137"/>
      <c r="IRI110" s="137"/>
      <c r="IRJ110" s="137"/>
      <c r="IRK110" s="137"/>
      <c r="IRL110" s="137"/>
      <c r="IRM110" s="137"/>
      <c r="IRN110" s="137"/>
      <c r="IRO110" s="137"/>
      <c r="IRP110" s="137"/>
      <c r="IRQ110" s="137"/>
      <c r="IRR110" s="137"/>
      <c r="IRS110" s="137"/>
      <c r="IRT110" s="137"/>
      <c r="IRU110" s="137"/>
      <c r="IRV110" s="137"/>
      <c r="IRW110" s="137"/>
      <c r="IRX110" s="137"/>
      <c r="IRY110" s="137"/>
      <c r="IRZ110" s="137"/>
      <c r="ISA110" s="137"/>
      <c r="ISB110" s="137"/>
      <c r="ISC110" s="137"/>
      <c r="ISD110" s="137"/>
      <c r="ISE110" s="137"/>
      <c r="ISF110" s="137"/>
      <c r="ISG110" s="137"/>
      <c r="ISH110" s="137"/>
      <c r="ISI110" s="137"/>
      <c r="ISJ110" s="137"/>
      <c r="ISK110" s="137"/>
      <c r="ISL110" s="137"/>
      <c r="ISM110" s="137"/>
      <c r="ISN110" s="137"/>
      <c r="ISO110" s="137"/>
      <c r="ISP110" s="137"/>
      <c r="ISQ110" s="137"/>
      <c r="ISR110" s="137"/>
      <c r="ISS110" s="137"/>
      <c r="IST110" s="137"/>
      <c r="ISU110" s="137"/>
      <c r="ISV110" s="137"/>
      <c r="ISW110" s="137"/>
      <c r="ISX110" s="137"/>
      <c r="ISY110" s="137"/>
      <c r="ISZ110" s="137"/>
      <c r="ITA110" s="137"/>
      <c r="ITB110" s="137"/>
      <c r="ITC110" s="137"/>
      <c r="ITD110" s="137"/>
      <c r="ITE110" s="137"/>
      <c r="ITF110" s="137"/>
      <c r="ITG110" s="137"/>
      <c r="ITH110" s="137"/>
      <c r="ITI110" s="137"/>
      <c r="ITJ110" s="137"/>
      <c r="ITK110" s="137"/>
      <c r="ITL110" s="137"/>
      <c r="ITM110" s="137"/>
      <c r="ITN110" s="137"/>
      <c r="ITO110" s="137"/>
      <c r="ITP110" s="137"/>
      <c r="ITQ110" s="137"/>
      <c r="ITR110" s="137"/>
      <c r="ITS110" s="137"/>
      <c r="ITT110" s="137"/>
      <c r="ITU110" s="137"/>
      <c r="ITV110" s="137"/>
      <c r="ITW110" s="137"/>
      <c r="ITX110" s="137"/>
      <c r="ITY110" s="137"/>
      <c r="ITZ110" s="137"/>
      <c r="IUA110" s="137"/>
      <c r="IUB110" s="137"/>
      <c r="IUC110" s="137"/>
      <c r="IUD110" s="137"/>
      <c r="IUE110" s="137"/>
      <c r="IUF110" s="137"/>
      <c r="IUG110" s="137"/>
      <c r="IUH110" s="137"/>
      <c r="IUI110" s="137"/>
      <c r="IUJ110" s="137"/>
      <c r="IUK110" s="137"/>
      <c r="IUL110" s="137"/>
      <c r="IUM110" s="137"/>
      <c r="IUN110" s="137"/>
      <c r="IUO110" s="137"/>
      <c r="IUP110" s="137"/>
      <c r="IUQ110" s="137"/>
      <c r="IUR110" s="137"/>
      <c r="IUS110" s="137"/>
      <c r="IUT110" s="137"/>
      <c r="IUU110" s="137"/>
      <c r="IUV110" s="137"/>
      <c r="IUW110" s="137"/>
      <c r="IUX110" s="137"/>
      <c r="IUY110" s="137"/>
      <c r="IUZ110" s="137"/>
      <c r="IVA110" s="137"/>
      <c r="IVB110" s="137"/>
      <c r="IVC110" s="137"/>
      <c r="IVD110" s="137"/>
      <c r="IVE110" s="137"/>
      <c r="IVF110" s="137"/>
      <c r="IVG110" s="137"/>
      <c r="IVH110" s="137"/>
      <c r="IVI110" s="137"/>
      <c r="IVJ110" s="137"/>
      <c r="IVK110" s="137"/>
      <c r="IVL110" s="137"/>
      <c r="IVM110" s="137"/>
      <c r="IVN110" s="137"/>
      <c r="IVO110" s="137"/>
      <c r="IVP110" s="137"/>
      <c r="IVQ110" s="137"/>
      <c r="IVR110" s="137"/>
      <c r="IVS110" s="137"/>
      <c r="IVT110" s="137"/>
      <c r="IVU110" s="137"/>
      <c r="IVV110" s="137"/>
      <c r="IVW110" s="137"/>
      <c r="IVX110" s="137"/>
      <c r="IVY110" s="137"/>
      <c r="IVZ110" s="137"/>
      <c r="IWA110" s="137"/>
      <c r="IWB110" s="137"/>
      <c r="IWC110" s="137"/>
      <c r="IWD110" s="137"/>
      <c r="IWE110" s="137"/>
      <c r="IWF110" s="137"/>
      <c r="IWG110" s="137"/>
      <c r="IWH110" s="137"/>
      <c r="IWI110" s="137"/>
      <c r="IWJ110" s="137"/>
      <c r="IWK110" s="137"/>
      <c r="IWL110" s="137"/>
      <c r="IWM110" s="137"/>
      <c r="IWN110" s="137"/>
      <c r="IWO110" s="137"/>
      <c r="IWP110" s="137"/>
      <c r="IWQ110" s="137"/>
      <c r="IWR110" s="137"/>
      <c r="IWS110" s="137"/>
      <c r="IWT110" s="137"/>
      <c r="IWU110" s="137"/>
      <c r="IWV110" s="137"/>
      <c r="IWW110" s="137"/>
      <c r="IWX110" s="137"/>
      <c r="IWY110" s="137"/>
      <c r="IWZ110" s="137"/>
      <c r="IXA110" s="137"/>
      <c r="IXB110" s="137"/>
      <c r="IXC110" s="137"/>
      <c r="IXD110" s="137"/>
      <c r="IXE110" s="137"/>
      <c r="IXF110" s="137"/>
      <c r="IXG110" s="137"/>
      <c r="IXH110" s="137"/>
      <c r="IXI110" s="137"/>
      <c r="IXJ110" s="137"/>
      <c r="IXK110" s="137"/>
      <c r="IXL110" s="137"/>
      <c r="IXM110" s="137"/>
      <c r="IXN110" s="137"/>
      <c r="IXO110" s="137"/>
      <c r="IXP110" s="137"/>
      <c r="IXQ110" s="137"/>
      <c r="IXR110" s="137"/>
      <c r="IXS110" s="137"/>
      <c r="IXT110" s="137"/>
      <c r="IXU110" s="137"/>
      <c r="IXV110" s="137"/>
      <c r="IXW110" s="137"/>
      <c r="IXX110" s="137"/>
      <c r="IXY110" s="137"/>
      <c r="IXZ110" s="137"/>
      <c r="IYA110" s="137"/>
      <c r="IYB110" s="137"/>
      <c r="IYC110" s="137"/>
      <c r="IYD110" s="137"/>
      <c r="IYE110" s="137"/>
      <c r="IYF110" s="137"/>
      <c r="IYG110" s="137"/>
      <c r="IYH110" s="137"/>
      <c r="IYI110" s="137"/>
      <c r="IYJ110" s="137"/>
      <c r="IYK110" s="137"/>
      <c r="IYL110" s="137"/>
      <c r="IYM110" s="137"/>
      <c r="IYN110" s="137"/>
      <c r="IYO110" s="137"/>
      <c r="IYP110" s="137"/>
      <c r="IYQ110" s="137"/>
      <c r="IYR110" s="137"/>
      <c r="IYS110" s="137"/>
      <c r="IYT110" s="137"/>
      <c r="IYU110" s="137"/>
      <c r="IYV110" s="137"/>
      <c r="IYW110" s="137"/>
      <c r="IYX110" s="137"/>
      <c r="IYY110" s="137"/>
      <c r="IYZ110" s="137"/>
      <c r="IZA110" s="137"/>
      <c r="IZB110" s="137"/>
      <c r="IZC110" s="137"/>
      <c r="IZD110" s="137"/>
      <c r="IZE110" s="137"/>
      <c r="IZF110" s="137"/>
      <c r="IZG110" s="137"/>
      <c r="IZH110" s="137"/>
      <c r="IZI110" s="137"/>
      <c r="IZJ110" s="137"/>
      <c r="IZK110" s="137"/>
      <c r="IZL110" s="137"/>
      <c r="IZM110" s="137"/>
      <c r="IZN110" s="137"/>
      <c r="IZO110" s="137"/>
      <c r="IZP110" s="137"/>
      <c r="IZQ110" s="137"/>
      <c r="IZR110" s="137"/>
      <c r="IZS110" s="137"/>
      <c r="IZT110" s="137"/>
      <c r="IZU110" s="137"/>
      <c r="IZV110" s="137"/>
      <c r="IZW110" s="137"/>
      <c r="IZX110" s="137"/>
      <c r="IZY110" s="137"/>
      <c r="IZZ110" s="137"/>
      <c r="JAA110" s="137"/>
      <c r="JAB110" s="137"/>
      <c r="JAC110" s="137"/>
      <c r="JAD110" s="137"/>
      <c r="JAE110" s="137"/>
      <c r="JAF110" s="137"/>
      <c r="JAG110" s="137"/>
      <c r="JAH110" s="137"/>
      <c r="JAI110" s="137"/>
      <c r="JAJ110" s="137"/>
      <c r="JAK110" s="137"/>
      <c r="JAL110" s="137"/>
      <c r="JAM110" s="137"/>
      <c r="JAN110" s="137"/>
      <c r="JAO110" s="137"/>
      <c r="JAP110" s="137"/>
      <c r="JAQ110" s="137"/>
      <c r="JAR110" s="137"/>
      <c r="JAS110" s="137"/>
      <c r="JAT110" s="137"/>
      <c r="JAU110" s="137"/>
      <c r="JAV110" s="137"/>
      <c r="JAW110" s="137"/>
      <c r="JAX110" s="137"/>
      <c r="JAY110" s="137"/>
      <c r="JAZ110" s="137"/>
      <c r="JBA110" s="137"/>
      <c r="JBB110" s="137"/>
      <c r="JBC110" s="137"/>
      <c r="JBD110" s="137"/>
      <c r="JBE110" s="137"/>
      <c r="JBF110" s="137"/>
      <c r="JBG110" s="137"/>
      <c r="JBH110" s="137"/>
      <c r="JBI110" s="137"/>
      <c r="JBJ110" s="137"/>
      <c r="JBK110" s="137"/>
      <c r="JBL110" s="137"/>
      <c r="JBM110" s="137"/>
      <c r="JBN110" s="137"/>
      <c r="JBO110" s="137"/>
      <c r="JBP110" s="137"/>
      <c r="JBQ110" s="137"/>
      <c r="JBR110" s="137"/>
      <c r="JBS110" s="137"/>
      <c r="JBT110" s="137"/>
      <c r="JBU110" s="137"/>
      <c r="JBV110" s="137"/>
      <c r="JBW110" s="137"/>
      <c r="JBX110" s="137"/>
      <c r="JBY110" s="137"/>
      <c r="JBZ110" s="137"/>
      <c r="JCA110" s="137"/>
      <c r="JCB110" s="137"/>
      <c r="JCC110" s="137"/>
      <c r="JCD110" s="137"/>
      <c r="JCE110" s="137"/>
      <c r="JCF110" s="137"/>
      <c r="JCG110" s="137"/>
      <c r="JCH110" s="137"/>
      <c r="JCI110" s="137"/>
      <c r="JCJ110" s="137"/>
      <c r="JCK110" s="137"/>
      <c r="JCL110" s="137"/>
      <c r="JCM110" s="137"/>
      <c r="JCN110" s="137"/>
      <c r="JCO110" s="137"/>
      <c r="JCP110" s="137"/>
      <c r="JCQ110" s="137"/>
      <c r="JCR110" s="137"/>
      <c r="JCS110" s="137"/>
      <c r="JCT110" s="137"/>
      <c r="JCU110" s="137"/>
      <c r="JCV110" s="137"/>
      <c r="JCW110" s="137"/>
      <c r="JCX110" s="137"/>
      <c r="JCY110" s="137"/>
      <c r="JCZ110" s="137"/>
      <c r="JDA110" s="137"/>
      <c r="JDB110" s="137"/>
      <c r="JDC110" s="137"/>
      <c r="JDD110" s="137"/>
      <c r="JDE110" s="137"/>
      <c r="JDF110" s="137"/>
      <c r="JDG110" s="137"/>
      <c r="JDH110" s="137"/>
      <c r="JDI110" s="137"/>
      <c r="JDJ110" s="137"/>
      <c r="JDK110" s="137"/>
      <c r="JDL110" s="137"/>
      <c r="JDM110" s="137"/>
      <c r="JDN110" s="137"/>
      <c r="JDO110" s="137"/>
      <c r="JDP110" s="137"/>
      <c r="JDQ110" s="137"/>
      <c r="JDR110" s="137"/>
      <c r="JDS110" s="137"/>
      <c r="JDT110" s="137"/>
      <c r="JDU110" s="137"/>
      <c r="JDV110" s="137"/>
      <c r="JDW110" s="137"/>
      <c r="JDX110" s="137"/>
      <c r="JDY110" s="137"/>
      <c r="JDZ110" s="137"/>
      <c r="JEA110" s="137"/>
      <c r="JEB110" s="137"/>
      <c r="JEC110" s="137"/>
      <c r="JED110" s="137"/>
      <c r="JEE110" s="137"/>
      <c r="JEF110" s="137"/>
      <c r="JEG110" s="137"/>
      <c r="JEH110" s="137"/>
      <c r="JEI110" s="137"/>
      <c r="JEJ110" s="137"/>
      <c r="JEK110" s="137"/>
      <c r="JEL110" s="137"/>
      <c r="JEM110" s="137"/>
      <c r="JEN110" s="137"/>
      <c r="JEO110" s="137"/>
      <c r="JEP110" s="137"/>
      <c r="JEQ110" s="137"/>
      <c r="JER110" s="137"/>
      <c r="JES110" s="137"/>
      <c r="JET110" s="137"/>
      <c r="JEU110" s="137"/>
      <c r="JEV110" s="137"/>
      <c r="JEW110" s="137"/>
      <c r="JEX110" s="137"/>
      <c r="JEY110" s="137"/>
      <c r="JEZ110" s="137"/>
      <c r="JFA110" s="137"/>
      <c r="JFB110" s="137"/>
      <c r="JFC110" s="137"/>
      <c r="JFD110" s="137"/>
      <c r="JFE110" s="137"/>
      <c r="JFF110" s="137"/>
      <c r="JFG110" s="137"/>
      <c r="JFH110" s="137"/>
      <c r="JFI110" s="137"/>
      <c r="JFJ110" s="137"/>
      <c r="JFK110" s="137"/>
      <c r="JFL110" s="137"/>
      <c r="JFM110" s="137"/>
      <c r="JFN110" s="137"/>
      <c r="JFO110" s="137"/>
      <c r="JFP110" s="137"/>
      <c r="JFQ110" s="137"/>
      <c r="JFR110" s="137"/>
      <c r="JFS110" s="137"/>
      <c r="JFT110" s="137"/>
      <c r="JFU110" s="137"/>
      <c r="JFV110" s="137"/>
      <c r="JFW110" s="137"/>
      <c r="JFX110" s="137"/>
      <c r="JFY110" s="137"/>
      <c r="JFZ110" s="137"/>
      <c r="JGA110" s="137"/>
      <c r="JGB110" s="137"/>
      <c r="JGC110" s="137"/>
      <c r="JGD110" s="137"/>
      <c r="JGE110" s="137"/>
      <c r="JGF110" s="137"/>
      <c r="JGG110" s="137"/>
      <c r="JGH110" s="137"/>
      <c r="JGI110" s="137"/>
      <c r="JGJ110" s="137"/>
      <c r="JGK110" s="137"/>
      <c r="JGL110" s="137"/>
      <c r="JGM110" s="137"/>
      <c r="JGN110" s="137"/>
      <c r="JGO110" s="137"/>
      <c r="JGP110" s="137"/>
      <c r="JGQ110" s="137"/>
      <c r="JGR110" s="137"/>
      <c r="JGS110" s="137"/>
      <c r="JGT110" s="137"/>
      <c r="JGU110" s="137"/>
      <c r="JGV110" s="137"/>
      <c r="JGW110" s="137"/>
      <c r="JGX110" s="137"/>
      <c r="JGY110" s="137"/>
      <c r="JGZ110" s="137"/>
      <c r="JHA110" s="137"/>
      <c r="JHB110" s="137"/>
      <c r="JHC110" s="137"/>
      <c r="JHD110" s="137"/>
      <c r="JHE110" s="137"/>
      <c r="JHF110" s="137"/>
      <c r="JHG110" s="137"/>
      <c r="JHH110" s="137"/>
      <c r="JHI110" s="137"/>
      <c r="JHJ110" s="137"/>
      <c r="JHK110" s="137"/>
      <c r="JHL110" s="137"/>
      <c r="JHM110" s="137"/>
      <c r="JHN110" s="137"/>
      <c r="JHO110" s="137"/>
      <c r="JHP110" s="137"/>
      <c r="JHQ110" s="137"/>
      <c r="JHR110" s="137"/>
      <c r="JHS110" s="137"/>
      <c r="JHT110" s="137"/>
      <c r="JHU110" s="137"/>
      <c r="JHV110" s="137"/>
      <c r="JHW110" s="137"/>
      <c r="JHX110" s="137"/>
      <c r="JHY110" s="137"/>
      <c r="JHZ110" s="137"/>
      <c r="JIA110" s="137"/>
      <c r="JIB110" s="137"/>
      <c r="JIC110" s="137"/>
      <c r="JID110" s="137"/>
      <c r="JIE110" s="137"/>
      <c r="JIF110" s="137"/>
      <c r="JIG110" s="137"/>
      <c r="JIH110" s="137"/>
      <c r="JII110" s="137"/>
      <c r="JIJ110" s="137"/>
      <c r="JIK110" s="137"/>
      <c r="JIL110" s="137"/>
      <c r="JIM110" s="137"/>
      <c r="JIN110" s="137"/>
      <c r="JIO110" s="137"/>
      <c r="JIP110" s="137"/>
      <c r="JIQ110" s="137"/>
      <c r="JIR110" s="137"/>
      <c r="JIS110" s="137"/>
      <c r="JIT110" s="137"/>
      <c r="JIU110" s="137"/>
      <c r="JIV110" s="137"/>
      <c r="JIW110" s="137"/>
      <c r="JIX110" s="137"/>
      <c r="JIY110" s="137"/>
      <c r="JIZ110" s="137"/>
      <c r="JJA110" s="137"/>
      <c r="JJB110" s="137"/>
      <c r="JJC110" s="137"/>
      <c r="JJD110" s="137"/>
      <c r="JJE110" s="137"/>
      <c r="JJF110" s="137"/>
      <c r="JJG110" s="137"/>
      <c r="JJH110" s="137"/>
      <c r="JJI110" s="137"/>
      <c r="JJJ110" s="137"/>
      <c r="JJK110" s="137"/>
      <c r="JJL110" s="137"/>
      <c r="JJM110" s="137"/>
      <c r="JJN110" s="137"/>
      <c r="JJO110" s="137"/>
      <c r="JJP110" s="137"/>
      <c r="JJQ110" s="137"/>
      <c r="JJR110" s="137"/>
      <c r="JJS110" s="137"/>
      <c r="JJT110" s="137"/>
      <c r="JJU110" s="137"/>
      <c r="JJV110" s="137"/>
      <c r="JJW110" s="137"/>
      <c r="JJX110" s="137"/>
      <c r="JJY110" s="137"/>
      <c r="JJZ110" s="137"/>
      <c r="JKA110" s="137"/>
      <c r="JKB110" s="137"/>
      <c r="JKC110" s="137"/>
      <c r="JKD110" s="137"/>
      <c r="JKE110" s="137"/>
      <c r="JKF110" s="137"/>
      <c r="JKG110" s="137"/>
      <c r="JKH110" s="137"/>
      <c r="JKI110" s="137"/>
      <c r="JKJ110" s="137"/>
      <c r="JKK110" s="137"/>
      <c r="JKL110" s="137"/>
      <c r="JKM110" s="137"/>
      <c r="JKN110" s="137"/>
      <c r="JKO110" s="137"/>
      <c r="JKP110" s="137"/>
      <c r="JKQ110" s="137"/>
      <c r="JKR110" s="137"/>
      <c r="JKS110" s="137"/>
      <c r="JKT110" s="137"/>
      <c r="JKU110" s="137"/>
      <c r="JKV110" s="137"/>
      <c r="JKW110" s="137"/>
      <c r="JKX110" s="137"/>
      <c r="JKY110" s="137"/>
      <c r="JKZ110" s="137"/>
      <c r="JLA110" s="137"/>
      <c r="JLB110" s="137"/>
      <c r="JLC110" s="137"/>
      <c r="JLD110" s="137"/>
      <c r="JLE110" s="137"/>
      <c r="JLF110" s="137"/>
      <c r="JLG110" s="137"/>
      <c r="JLH110" s="137"/>
      <c r="JLI110" s="137"/>
      <c r="JLJ110" s="137"/>
      <c r="JLK110" s="137"/>
      <c r="JLL110" s="137"/>
      <c r="JLM110" s="137"/>
      <c r="JLN110" s="137"/>
      <c r="JLO110" s="137"/>
      <c r="JLP110" s="137"/>
      <c r="JLQ110" s="137"/>
      <c r="JLR110" s="137"/>
      <c r="JLS110" s="137"/>
      <c r="JLT110" s="137"/>
      <c r="JLU110" s="137"/>
      <c r="JLV110" s="137"/>
      <c r="JLW110" s="137"/>
      <c r="JLX110" s="137"/>
      <c r="JLY110" s="137"/>
      <c r="JLZ110" s="137"/>
      <c r="JMA110" s="137"/>
      <c r="JMB110" s="137"/>
      <c r="JMC110" s="137"/>
      <c r="JMD110" s="137"/>
      <c r="JME110" s="137"/>
      <c r="JMF110" s="137"/>
      <c r="JMG110" s="137"/>
      <c r="JMH110" s="137"/>
      <c r="JMI110" s="137"/>
      <c r="JMJ110" s="137"/>
      <c r="JMK110" s="137"/>
      <c r="JML110" s="137"/>
      <c r="JMM110" s="137"/>
      <c r="JMN110" s="137"/>
      <c r="JMO110" s="137"/>
      <c r="JMP110" s="137"/>
      <c r="JMQ110" s="137"/>
      <c r="JMR110" s="137"/>
      <c r="JMS110" s="137"/>
      <c r="JMT110" s="137"/>
      <c r="JMU110" s="137"/>
      <c r="JMV110" s="137"/>
      <c r="JMW110" s="137"/>
      <c r="JMX110" s="137"/>
      <c r="JMY110" s="137"/>
      <c r="JMZ110" s="137"/>
      <c r="JNA110" s="137"/>
      <c r="JNB110" s="137"/>
      <c r="JNC110" s="137"/>
      <c r="JND110" s="137"/>
      <c r="JNE110" s="137"/>
      <c r="JNF110" s="137"/>
      <c r="JNG110" s="137"/>
      <c r="JNH110" s="137"/>
      <c r="JNI110" s="137"/>
      <c r="JNJ110" s="137"/>
      <c r="JNK110" s="137"/>
      <c r="JNL110" s="137"/>
      <c r="JNM110" s="137"/>
      <c r="JNN110" s="137"/>
      <c r="JNO110" s="137"/>
      <c r="JNP110" s="137"/>
      <c r="JNQ110" s="137"/>
      <c r="JNR110" s="137"/>
      <c r="JNS110" s="137"/>
      <c r="JNT110" s="137"/>
      <c r="JNU110" s="137"/>
      <c r="JNV110" s="137"/>
      <c r="JNW110" s="137"/>
      <c r="JNX110" s="137"/>
      <c r="JNY110" s="137"/>
      <c r="JNZ110" s="137"/>
      <c r="JOA110" s="137"/>
      <c r="JOB110" s="137"/>
      <c r="JOC110" s="137"/>
      <c r="JOD110" s="137"/>
      <c r="JOE110" s="137"/>
      <c r="JOF110" s="137"/>
      <c r="JOG110" s="137"/>
      <c r="JOH110" s="137"/>
      <c r="JOI110" s="137"/>
      <c r="JOJ110" s="137"/>
      <c r="JOK110" s="137"/>
      <c r="JOL110" s="137"/>
      <c r="JOM110" s="137"/>
      <c r="JON110" s="137"/>
      <c r="JOO110" s="137"/>
      <c r="JOP110" s="137"/>
      <c r="JOQ110" s="137"/>
      <c r="JOR110" s="137"/>
      <c r="JOS110" s="137"/>
      <c r="JOT110" s="137"/>
      <c r="JOU110" s="137"/>
      <c r="JOV110" s="137"/>
      <c r="JOW110" s="137"/>
      <c r="JOX110" s="137"/>
      <c r="JOY110" s="137"/>
      <c r="JOZ110" s="137"/>
      <c r="JPA110" s="137"/>
      <c r="JPB110" s="137"/>
      <c r="JPC110" s="137"/>
      <c r="JPD110" s="137"/>
      <c r="JPE110" s="137"/>
      <c r="JPF110" s="137"/>
      <c r="JPG110" s="137"/>
      <c r="JPH110" s="137"/>
      <c r="JPI110" s="137"/>
      <c r="JPJ110" s="137"/>
      <c r="JPK110" s="137"/>
      <c r="JPL110" s="137"/>
      <c r="JPM110" s="137"/>
      <c r="JPN110" s="137"/>
      <c r="JPO110" s="137"/>
      <c r="JPP110" s="137"/>
      <c r="JPQ110" s="137"/>
      <c r="JPR110" s="137"/>
      <c r="JPS110" s="137"/>
      <c r="JPT110" s="137"/>
      <c r="JPU110" s="137"/>
      <c r="JPV110" s="137"/>
      <c r="JPW110" s="137"/>
      <c r="JPX110" s="137"/>
      <c r="JPY110" s="137"/>
      <c r="JPZ110" s="137"/>
      <c r="JQA110" s="137"/>
      <c r="JQB110" s="137"/>
      <c r="JQC110" s="137"/>
      <c r="JQD110" s="137"/>
      <c r="JQE110" s="137"/>
      <c r="JQF110" s="137"/>
      <c r="JQG110" s="137"/>
      <c r="JQH110" s="137"/>
      <c r="JQI110" s="137"/>
      <c r="JQJ110" s="137"/>
      <c r="JQK110" s="137"/>
      <c r="JQL110" s="137"/>
      <c r="JQM110" s="137"/>
      <c r="JQN110" s="137"/>
      <c r="JQO110" s="137"/>
      <c r="JQP110" s="137"/>
      <c r="JQQ110" s="137"/>
      <c r="JQR110" s="137"/>
      <c r="JQS110" s="137"/>
      <c r="JQT110" s="137"/>
      <c r="JQU110" s="137"/>
      <c r="JQV110" s="137"/>
      <c r="JQW110" s="137"/>
      <c r="JQX110" s="137"/>
      <c r="JQY110" s="137"/>
      <c r="JQZ110" s="137"/>
      <c r="JRA110" s="137"/>
      <c r="JRB110" s="137"/>
      <c r="JRC110" s="137"/>
      <c r="JRD110" s="137"/>
      <c r="JRE110" s="137"/>
      <c r="JRF110" s="137"/>
      <c r="JRG110" s="137"/>
      <c r="JRH110" s="137"/>
      <c r="JRI110" s="137"/>
      <c r="JRJ110" s="137"/>
      <c r="JRK110" s="137"/>
      <c r="JRL110" s="137"/>
      <c r="JRM110" s="137"/>
      <c r="JRN110" s="137"/>
      <c r="JRO110" s="137"/>
      <c r="JRP110" s="137"/>
      <c r="JRQ110" s="137"/>
      <c r="JRR110" s="137"/>
      <c r="JRS110" s="137"/>
      <c r="JRT110" s="137"/>
      <c r="JRU110" s="137"/>
      <c r="JRV110" s="137"/>
      <c r="JRW110" s="137"/>
      <c r="JRX110" s="137"/>
      <c r="JRY110" s="137"/>
      <c r="JRZ110" s="137"/>
      <c r="JSA110" s="137"/>
      <c r="JSB110" s="137"/>
      <c r="JSC110" s="137"/>
      <c r="JSD110" s="137"/>
      <c r="JSE110" s="137"/>
      <c r="JSF110" s="137"/>
      <c r="JSG110" s="137"/>
      <c r="JSH110" s="137"/>
      <c r="JSI110" s="137"/>
      <c r="JSJ110" s="137"/>
      <c r="JSK110" s="137"/>
      <c r="JSL110" s="137"/>
      <c r="JSM110" s="137"/>
      <c r="JSN110" s="137"/>
      <c r="JSO110" s="137"/>
      <c r="JSP110" s="137"/>
      <c r="JSQ110" s="137"/>
      <c r="JSR110" s="137"/>
      <c r="JSS110" s="137"/>
      <c r="JST110" s="137"/>
      <c r="JSU110" s="137"/>
      <c r="JSV110" s="137"/>
      <c r="JSW110" s="137"/>
      <c r="JSX110" s="137"/>
      <c r="JSY110" s="137"/>
      <c r="JSZ110" s="137"/>
      <c r="JTA110" s="137"/>
      <c r="JTB110" s="137"/>
      <c r="JTC110" s="137"/>
      <c r="JTD110" s="137"/>
      <c r="JTE110" s="137"/>
      <c r="JTF110" s="137"/>
      <c r="JTG110" s="137"/>
      <c r="JTH110" s="137"/>
      <c r="JTI110" s="137"/>
      <c r="JTJ110" s="137"/>
      <c r="JTK110" s="137"/>
      <c r="JTL110" s="137"/>
      <c r="JTM110" s="137"/>
      <c r="JTN110" s="137"/>
      <c r="JTO110" s="137"/>
      <c r="JTP110" s="137"/>
      <c r="JTQ110" s="137"/>
      <c r="JTR110" s="137"/>
      <c r="JTS110" s="137"/>
      <c r="JTT110" s="137"/>
      <c r="JTU110" s="137"/>
      <c r="JTV110" s="137"/>
      <c r="JTW110" s="137"/>
      <c r="JTX110" s="137"/>
      <c r="JTY110" s="137"/>
      <c r="JTZ110" s="137"/>
      <c r="JUA110" s="137"/>
      <c r="JUB110" s="137"/>
      <c r="JUC110" s="137"/>
      <c r="JUD110" s="137"/>
      <c r="JUE110" s="137"/>
      <c r="JUF110" s="137"/>
      <c r="JUG110" s="137"/>
      <c r="JUH110" s="137"/>
      <c r="JUI110" s="137"/>
      <c r="JUJ110" s="137"/>
      <c r="JUK110" s="137"/>
      <c r="JUL110" s="137"/>
      <c r="JUM110" s="137"/>
      <c r="JUN110" s="137"/>
      <c r="JUO110" s="137"/>
      <c r="JUP110" s="137"/>
      <c r="JUQ110" s="137"/>
      <c r="JUR110" s="137"/>
      <c r="JUS110" s="137"/>
      <c r="JUT110" s="137"/>
      <c r="JUU110" s="137"/>
      <c r="JUV110" s="137"/>
      <c r="JUW110" s="137"/>
      <c r="JUX110" s="137"/>
      <c r="JUY110" s="137"/>
      <c r="JUZ110" s="137"/>
      <c r="JVA110" s="137"/>
      <c r="JVB110" s="137"/>
      <c r="JVC110" s="137"/>
      <c r="JVD110" s="137"/>
      <c r="JVE110" s="137"/>
      <c r="JVF110" s="137"/>
      <c r="JVG110" s="137"/>
      <c r="JVH110" s="137"/>
      <c r="JVI110" s="137"/>
      <c r="JVJ110" s="137"/>
      <c r="JVK110" s="137"/>
      <c r="JVL110" s="137"/>
      <c r="JVM110" s="137"/>
      <c r="JVN110" s="137"/>
      <c r="JVO110" s="137"/>
      <c r="JVP110" s="137"/>
      <c r="JVQ110" s="137"/>
      <c r="JVR110" s="137"/>
      <c r="JVS110" s="137"/>
      <c r="JVT110" s="137"/>
      <c r="JVU110" s="137"/>
      <c r="JVV110" s="137"/>
      <c r="JVW110" s="137"/>
      <c r="JVX110" s="137"/>
      <c r="JVY110" s="137"/>
      <c r="JVZ110" s="137"/>
      <c r="JWA110" s="137"/>
      <c r="JWB110" s="137"/>
      <c r="JWC110" s="137"/>
      <c r="JWD110" s="137"/>
      <c r="JWE110" s="137"/>
      <c r="JWF110" s="137"/>
      <c r="JWG110" s="137"/>
      <c r="JWH110" s="137"/>
      <c r="JWI110" s="137"/>
      <c r="JWJ110" s="137"/>
      <c r="JWK110" s="137"/>
      <c r="JWL110" s="137"/>
      <c r="JWM110" s="137"/>
      <c r="JWN110" s="137"/>
      <c r="JWO110" s="137"/>
      <c r="JWP110" s="137"/>
      <c r="JWQ110" s="137"/>
      <c r="JWR110" s="137"/>
      <c r="JWS110" s="137"/>
      <c r="JWT110" s="137"/>
      <c r="JWU110" s="137"/>
      <c r="JWV110" s="137"/>
      <c r="JWW110" s="137"/>
      <c r="JWX110" s="137"/>
      <c r="JWY110" s="137"/>
      <c r="JWZ110" s="137"/>
      <c r="JXA110" s="137"/>
      <c r="JXB110" s="137"/>
      <c r="JXC110" s="137"/>
      <c r="JXD110" s="137"/>
      <c r="JXE110" s="137"/>
      <c r="JXF110" s="137"/>
      <c r="JXG110" s="137"/>
      <c r="JXH110" s="137"/>
      <c r="JXI110" s="137"/>
      <c r="JXJ110" s="137"/>
      <c r="JXK110" s="137"/>
      <c r="JXL110" s="137"/>
      <c r="JXM110" s="137"/>
      <c r="JXN110" s="137"/>
      <c r="JXO110" s="137"/>
      <c r="JXP110" s="137"/>
      <c r="JXQ110" s="137"/>
      <c r="JXR110" s="137"/>
      <c r="JXS110" s="137"/>
      <c r="JXT110" s="137"/>
      <c r="JXU110" s="137"/>
      <c r="JXV110" s="137"/>
      <c r="JXW110" s="137"/>
      <c r="JXX110" s="137"/>
      <c r="JXY110" s="137"/>
      <c r="JXZ110" s="137"/>
      <c r="JYA110" s="137"/>
      <c r="JYB110" s="137"/>
      <c r="JYC110" s="137"/>
      <c r="JYD110" s="137"/>
      <c r="JYE110" s="137"/>
      <c r="JYF110" s="137"/>
      <c r="JYG110" s="137"/>
      <c r="JYH110" s="137"/>
      <c r="JYI110" s="137"/>
      <c r="JYJ110" s="137"/>
      <c r="JYK110" s="137"/>
      <c r="JYL110" s="137"/>
      <c r="JYM110" s="137"/>
      <c r="JYN110" s="137"/>
      <c r="JYO110" s="137"/>
      <c r="JYP110" s="137"/>
      <c r="JYQ110" s="137"/>
      <c r="JYR110" s="137"/>
      <c r="JYS110" s="137"/>
      <c r="JYT110" s="137"/>
      <c r="JYU110" s="137"/>
      <c r="JYV110" s="137"/>
      <c r="JYW110" s="137"/>
      <c r="JYX110" s="137"/>
      <c r="JYY110" s="137"/>
      <c r="JYZ110" s="137"/>
      <c r="JZA110" s="137"/>
      <c r="JZB110" s="137"/>
      <c r="JZC110" s="137"/>
      <c r="JZD110" s="137"/>
      <c r="JZE110" s="137"/>
      <c r="JZF110" s="137"/>
      <c r="JZG110" s="137"/>
      <c r="JZH110" s="137"/>
      <c r="JZI110" s="137"/>
      <c r="JZJ110" s="137"/>
      <c r="JZK110" s="137"/>
      <c r="JZL110" s="137"/>
      <c r="JZM110" s="137"/>
      <c r="JZN110" s="137"/>
      <c r="JZO110" s="137"/>
      <c r="JZP110" s="137"/>
      <c r="JZQ110" s="137"/>
      <c r="JZR110" s="137"/>
      <c r="JZS110" s="137"/>
      <c r="JZT110" s="137"/>
      <c r="JZU110" s="137"/>
      <c r="JZV110" s="137"/>
      <c r="JZW110" s="137"/>
      <c r="JZX110" s="137"/>
      <c r="JZY110" s="137"/>
      <c r="JZZ110" s="137"/>
      <c r="KAA110" s="137"/>
      <c r="KAB110" s="137"/>
      <c r="KAC110" s="137"/>
      <c r="KAD110" s="137"/>
      <c r="KAE110" s="137"/>
      <c r="KAF110" s="137"/>
      <c r="KAG110" s="137"/>
      <c r="KAH110" s="137"/>
      <c r="KAI110" s="137"/>
      <c r="KAJ110" s="137"/>
      <c r="KAK110" s="137"/>
      <c r="KAL110" s="137"/>
      <c r="KAM110" s="137"/>
      <c r="KAN110" s="137"/>
      <c r="KAO110" s="137"/>
      <c r="KAP110" s="137"/>
      <c r="KAQ110" s="137"/>
      <c r="KAR110" s="137"/>
      <c r="KAS110" s="137"/>
      <c r="KAT110" s="137"/>
      <c r="KAU110" s="137"/>
      <c r="KAV110" s="137"/>
      <c r="KAW110" s="137"/>
      <c r="KAX110" s="137"/>
      <c r="KAY110" s="137"/>
      <c r="KAZ110" s="137"/>
      <c r="KBA110" s="137"/>
      <c r="KBB110" s="137"/>
      <c r="KBC110" s="137"/>
      <c r="KBD110" s="137"/>
      <c r="KBE110" s="137"/>
      <c r="KBF110" s="137"/>
      <c r="KBG110" s="137"/>
      <c r="KBH110" s="137"/>
      <c r="KBI110" s="137"/>
      <c r="KBJ110" s="137"/>
      <c r="KBK110" s="137"/>
      <c r="KBL110" s="137"/>
      <c r="KBM110" s="137"/>
      <c r="KBN110" s="137"/>
      <c r="KBO110" s="137"/>
      <c r="KBP110" s="137"/>
      <c r="KBQ110" s="137"/>
      <c r="KBR110" s="137"/>
      <c r="KBS110" s="137"/>
      <c r="KBT110" s="137"/>
      <c r="KBU110" s="137"/>
      <c r="KBV110" s="137"/>
      <c r="KBW110" s="137"/>
      <c r="KBX110" s="137"/>
      <c r="KBY110" s="137"/>
      <c r="KBZ110" s="137"/>
      <c r="KCA110" s="137"/>
      <c r="KCB110" s="137"/>
      <c r="KCC110" s="137"/>
      <c r="KCD110" s="137"/>
      <c r="KCE110" s="137"/>
      <c r="KCF110" s="137"/>
      <c r="KCG110" s="137"/>
      <c r="KCH110" s="137"/>
      <c r="KCI110" s="137"/>
      <c r="KCJ110" s="137"/>
      <c r="KCK110" s="137"/>
      <c r="KCL110" s="137"/>
      <c r="KCM110" s="137"/>
      <c r="KCN110" s="137"/>
      <c r="KCO110" s="137"/>
      <c r="KCP110" s="137"/>
      <c r="KCQ110" s="137"/>
      <c r="KCR110" s="137"/>
      <c r="KCS110" s="137"/>
      <c r="KCT110" s="137"/>
      <c r="KCU110" s="137"/>
      <c r="KCV110" s="137"/>
      <c r="KCW110" s="137"/>
      <c r="KCX110" s="137"/>
      <c r="KCY110" s="137"/>
      <c r="KCZ110" s="137"/>
      <c r="KDA110" s="137"/>
      <c r="KDB110" s="137"/>
      <c r="KDC110" s="137"/>
      <c r="KDD110" s="137"/>
      <c r="KDE110" s="137"/>
      <c r="KDF110" s="137"/>
      <c r="KDG110" s="137"/>
      <c r="KDH110" s="137"/>
      <c r="KDI110" s="137"/>
      <c r="KDJ110" s="137"/>
      <c r="KDK110" s="137"/>
      <c r="KDL110" s="137"/>
      <c r="KDM110" s="137"/>
      <c r="KDN110" s="137"/>
      <c r="KDO110" s="137"/>
      <c r="KDP110" s="137"/>
      <c r="KDQ110" s="137"/>
      <c r="KDR110" s="137"/>
      <c r="KDS110" s="137"/>
      <c r="KDT110" s="137"/>
      <c r="KDU110" s="137"/>
      <c r="KDV110" s="137"/>
      <c r="KDW110" s="137"/>
      <c r="KDX110" s="137"/>
      <c r="KDY110" s="137"/>
      <c r="KDZ110" s="137"/>
      <c r="KEA110" s="137"/>
      <c r="KEB110" s="137"/>
      <c r="KEC110" s="137"/>
      <c r="KED110" s="137"/>
      <c r="KEE110" s="137"/>
      <c r="KEF110" s="137"/>
      <c r="KEG110" s="137"/>
      <c r="KEH110" s="137"/>
      <c r="KEI110" s="137"/>
      <c r="KEJ110" s="137"/>
      <c r="KEK110" s="137"/>
      <c r="KEL110" s="137"/>
      <c r="KEM110" s="137"/>
      <c r="KEN110" s="137"/>
      <c r="KEO110" s="137"/>
      <c r="KEP110" s="137"/>
      <c r="KEQ110" s="137"/>
      <c r="KER110" s="137"/>
      <c r="KES110" s="137"/>
      <c r="KET110" s="137"/>
      <c r="KEU110" s="137"/>
      <c r="KEV110" s="137"/>
      <c r="KEW110" s="137"/>
      <c r="KEX110" s="137"/>
      <c r="KEY110" s="137"/>
      <c r="KEZ110" s="137"/>
      <c r="KFA110" s="137"/>
      <c r="KFB110" s="137"/>
      <c r="KFC110" s="137"/>
      <c r="KFD110" s="137"/>
      <c r="KFE110" s="137"/>
      <c r="KFF110" s="137"/>
      <c r="KFG110" s="137"/>
      <c r="KFH110" s="137"/>
      <c r="KFI110" s="137"/>
      <c r="KFJ110" s="137"/>
      <c r="KFK110" s="137"/>
      <c r="KFL110" s="137"/>
      <c r="KFM110" s="137"/>
      <c r="KFN110" s="137"/>
      <c r="KFO110" s="137"/>
      <c r="KFP110" s="137"/>
      <c r="KFQ110" s="137"/>
      <c r="KFR110" s="137"/>
      <c r="KFS110" s="137"/>
      <c r="KFT110" s="137"/>
      <c r="KFU110" s="137"/>
      <c r="KFV110" s="137"/>
      <c r="KFW110" s="137"/>
      <c r="KFX110" s="137"/>
      <c r="KFY110" s="137"/>
      <c r="KFZ110" s="137"/>
      <c r="KGA110" s="137"/>
      <c r="KGB110" s="137"/>
      <c r="KGC110" s="137"/>
      <c r="KGD110" s="137"/>
      <c r="KGE110" s="137"/>
      <c r="KGF110" s="137"/>
      <c r="KGG110" s="137"/>
      <c r="KGH110" s="137"/>
      <c r="KGI110" s="137"/>
      <c r="KGJ110" s="137"/>
      <c r="KGK110" s="137"/>
      <c r="KGL110" s="137"/>
      <c r="KGM110" s="137"/>
      <c r="KGN110" s="137"/>
      <c r="KGO110" s="137"/>
      <c r="KGP110" s="137"/>
      <c r="KGQ110" s="137"/>
      <c r="KGR110" s="137"/>
      <c r="KGS110" s="137"/>
      <c r="KGT110" s="137"/>
      <c r="KGU110" s="137"/>
      <c r="KGV110" s="137"/>
      <c r="KGW110" s="137"/>
      <c r="KGX110" s="137"/>
      <c r="KGY110" s="137"/>
      <c r="KGZ110" s="137"/>
      <c r="KHA110" s="137"/>
      <c r="KHB110" s="137"/>
      <c r="KHC110" s="137"/>
      <c r="KHD110" s="137"/>
      <c r="KHE110" s="137"/>
      <c r="KHF110" s="137"/>
      <c r="KHG110" s="137"/>
      <c r="KHH110" s="137"/>
      <c r="KHI110" s="137"/>
      <c r="KHJ110" s="137"/>
      <c r="KHK110" s="137"/>
      <c r="KHL110" s="137"/>
      <c r="KHM110" s="137"/>
      <c r="KHN110" s="137"/>
      <c r="KHO110" s="137"/>
      <c r="KHP110" s="137"/>
      <c r="KHQ110" s="137"/>
      <c r="KHR110" s="137"/>
      <c r="KHS110" s="137"/>
      <c r="KHT110" s="137"/>
      <c r="KHU110" s="137"/>
      <c r="KHV110" s="137"/>
      <c r="KHW110" s="137"/>
      <c r="KHX110" s="137"/>
      <c r="KHY110" s="137"/>
      <c r="KHZ110" s="137"/>
      <c r="KIA110" s="137"/>
      <c r="KIB110" s="137"/>
      <c r="KIC110" s="137"/>
      <c r="KID110" s="137"/>
      <c r="KIE110" s="137"/>
      <c r="KIF110" s="137"/>
      <c r="KIG110" s="137"/>
      <c r="KIH110" s="137"/>
      <c r="KII110" s="137"/>
      <c r="KIJ110" s="137"/>
      <c r="KIK110" s="137"/>
      <c r="KIL110" s="137"/>
      <c r="KIM110" s="137"/>
      <c r="KIN110" s="137"/>
      <c r="KIO110" s="137"/>
      <c r="KIP110" s="137"/>
      <c r="KIQ110" s="137"/>
      <c r="KIR110" s="137"/>
      <c r="KIS110" s="137"/>
      <c r="KIT110" s="137"/>
      <c r="KIU110" s="137"/>
      <c r="KIV110" s="137"/>
      <c r="KIW110" s="137"/>
      <c r="KIX110" s="137"/>
      <c r="KIY110" s="137"/>
      <c r="KIZ110" s="137"/>
      <c r="KJA110" s="137"/>
      <c r="KJB110" s="137"/>
      <c r="KJC110" s="137"/>
      <c r="KJD110" s="137"/>
      <c r="KJE110" s="137"/>
      <c r="KJF110" s="137"/>
      <c r="KJG110" s="137"/>
      <c r="KJH110" s="137"/>
      <c r="KJI110" s="137"/>
      <c r="KJJ110" s="137"/>
      <c r="KJK110" s="137"/>
      <c r="KJL110" s="137"/>
      <c r="KJM110" s="137"/>
      <c r="KJN110" s="137"/>
      <c r="KJO110" s="137"/>
      <c r="KJP110" s="137"/>
      <c r="KJQ110" s="137"/>
      <c r="KJR110" s="137"/>
      <c r="KJS110" s="137"/>
      <c r="KJT110" s="137"/>
      <c r="KJU110" s="137"/>
      <c r="KJV110" s="137"/>
      <c r="KJW110" s="137"/>
      <c r="KJX110" s="137"/>
      <c r="KJY110" s="137"/>
      <c r="KJZ110" s="137"/>
      <c r="KKA110" s="137"/>
      <c r="KKB110" s="137"/>
      <c r="KKC110" s="137"/>
      <c r="KKD110" s="137"/>
      <c r="KKE110" s="137"/>
      <c r="KKF110" s="137"/>
      <c r="KKG110" s="137"/>
      <c r="KKH110" s="137"/>
      <c r="KKI110" s="137"/>
      <c r="KKJ110" s="137"/>
      <c r="KKK110" s="137"/>
      <c r="KKL110" s="137"/>
      <c r="KKM110" s="137"/>
      <c r="KKN110" s="137"/>
      <c r="KKO110" s="137"/>
      <c r="KKP110" s="137"/>
      <c r="KKQ110" s="137"/>
      <c r="KKR110" s="137"/>
      <c r="KKS110" s="137"/>
      <c r="KKT110" s="137"/>
      <c r="KKU110" s="137"/>
      <c r="KKV110" s="137"/>
      <c r="KKW110" s="137"/>
      <c r="KKX110" s="137"/>
      <c r="KKY110" s="137"/>
      <c r="KKZ110" s="137"/>
      <c r="KLA110" s="137"/>
      <c r="KLB110" s="137"/>
      <c r="KLC110" s="137"/>
      <c r="KLD110" s="137"/>
      <c r="KLE110" s="137"/>
      <c r="KLF110" s="137"/>
      <c r="KLG110" s="137"/>
      <c r="KLH110" s="137"/>
      <c r="KLI110" s="137"/>
      <c r="KLJ110" s="137"/>
      <c r="KLK110" s="137"/>
      <c r="KLL110" s="137"/>
      <c r="KLM110" s="137"/>
      <c r="KLN110" s="137"/>
      <c r="KLO110" s="137"/>
      <c r="KLP110" s="137"/>
      <c r="KLQ110" s="137"/>
      <c r="KLR110" s="137"/>
      <c r="KLS110" s="137"/>
      <c r="KLT110" s="137"/>
      <c r="KLU110" s="137"/>
      <c r="KLV110" s="137"/>
      <c r="KLW110" s="137"/>
      <c r="KLX110" s="137"/>
      <c r="KLY110" s="137"/>
      <c r="KLZ110" s="137"/>
      <c r="KMA110" s="137"/>
      <c r="KMB110" s="137"/>
      <c r="KMC110" s="137"/>
      <c r="KMD110" s="137"/>
      <c r="KME110" s="137"/>
      <c r="KMF110" s="137"/>
      <c r="KMG110" s="137"/>
      <c r="KMH110" s="137"/>
      <c r="KMI110" s="137"/>
      <c r="KMJ110" s="137"/>
      <c r="KMK110" s="137"/>
      <c r="KML110" s="137"/>
      <c r="KMM110" s="137"/>
      <c r="KMN110" s="137"/>
      <c r="KMO110" s="137"/>
      <c r="KMP110" s="137"/>
      <c r="KMQ110" s="137"/>
      <c r="KMR110" s="137"/>
      <c r="KMS110" s="137"/>
      <c r="KMT110" s="137"/>
      <c r="KMU110" s="137"/>
      <c r="KMV110" s="137"/>
      <c r="KMW110" s="137"/>
      <c r="KMX110" s="137"/>
      <c r="KMY110" s="137"/>
      <c r="KMZ110" s="137"/>
      <c r="KNA110" s="137"/>
      <c r="KNB110" s="137"/>
      <c r="KNC110" s="137"/>
      <c r="KND110" s="137"/>
      <c r="KNE110" s="137"/>
      <c r="KNF110" s="137"/>
      <c r="KNG110" s="137"/>
      <c r="KNH110" s="137"/>
      <c r="KNI110" s="137"/>
      <c r="KNJ110" s="137"/>
      <c r="KNK110" s="137"/>
      <c r="KNL110" s="137"/>
      <c r="KNM110" s="137"/>
      <c r="KNN110" s="137"/>
      <c r="KNO110" s="137"/>
      <c r="KNP110" s="137"/>
      <c r="KNQ110" s="137"/>
      <c r="KNR110" s="137"/>
      <c r="KNS110" s="137"/>
      <c r="KNT110" s="137"/>
      <c r="KNU110" s="137"/>
      <c r="KNV110" s="137"/>
      <c r="KNW110" s="137"/>
      <c r="KNX110" s="137"/>
      <c r="KNY110" s="137"/>
      <c r="KNZ110" s="137"/>
      <c r="KOA110" s="137"/>
      <c r="KOB110" s="137"/>
      <c r="KOC110" s="137"/>
      <c r="KOD110" s="137"/>
      <c r="KOE110" s="137"/>
      <c r="KOF110" s="137"/>
      <c r="KOG110" s="137"/>
      <c r="KOH110" s="137"/>
      <c r="KOI110" s="137"/>
      <c r="KOJ110" s="137"/>
      <c r="KOK110" s="137"/>
      <c r="KOL110" s="137"/>
      <c r="KOM110" s="137"/>
      <c r="KON110" s="137"/>
      <c r="KOO110" s="137"/>
      <c r="KOP110" s="137"/>
      <c r="KOQ110" s="137"/>
      <c r="KOR110" s="137"/>
      <c r="KOS110" s="137"/>
      <c r="KOT110" s="137"/>
      <c r="KOU110" s="137"/>
      <c r="KOV110" s="137"/>
      <c r="KOW110" s="137"/>
      <c r="KOX110" s="137"/>
      <c r="KOY110" s="137"/>
      <c r="KOZ110" s="137"/>
      <c r="KPA110" s="137"/>
      <c r="KPB110" s="137"/>
      <c r="KPC110" s="137"/>
      <c r="KPD110" s="137"/>
      <c r="KPE110" s="137"/>
      <c r="KPF110" s="137"/>
      <c r="KPG110" s="137"/>
      <c r="KPH110" s="137"/>
      <c r="KPI110" s="137"/>
      <c r="KPJ110" s="137"/>
      <c r="KPK110" s="137"/>
      <c r="KPL110" s="137"/>
      <c r="KPM110" s="137"/>
      <c r="KPN110" s="137"/>
      <c r="KPO110" s="137"/>
      <c r="KPP110" s="137"/>
      <c r="KPQ110" s="137"/>
      <c r="KPR110" s="137"/>
      <c r="KPS110" s="137"/>
      <c r="KPT110" s="137"/>
      <c r="KPU110" s="137"/>
      <c r="KPV110" s="137"/>
      <c r="KPW110" s="137"/>
      <c r="KPX110" s="137"/>
      <c r="KPY110" s="137"/>
      <c r="KPZ110" s="137"/>
      <c r="KQA110" s="137"/>
      <c r="KQB110" s="137"/>
      <c r="KQC110" s="137"/>
      <c r="KQD110" s="137"/>
      <c r="KQE110" s="137"/>
      <c r="KQF110" s="137"/>
      <c r="KQG110" s="137"/>
      <c r="KQH110" s="137"/>
      <c r="KQI110" s="137"/>
      <c r="KQJ110" s="137"/>
      <c r="KQK110" s="137"/>
      <c r="KQL110" s="137"/>
      <c r="KQM110" s="137"/>
      <c r="KQN110" s="137"/>
      <c r="KQO110" s="137"/>
      <c r="KQP110" s="137"/>
      <c r="KQQ110" s="137"/>
      <c r="KQR110" s="137"/>
      <c r="KQS110" s="137"/>
      <c r="KQT110" s="137"/>
      <c r="KQU110" s="137"/>
      <c r="KQV110" s="137"/>
      <c r="KQW110" s="137"/>
      <c r="KQX110" s="137"/>
      <c r="KQY110" s="137"/>
      <c r="KQZ110" s="137"/>
      <c r="KRA110" s="137"/>
      <c r="KRB110" s="137"/>
      <c r="KRC110" s="137"/>
      <c r="KRD110" s="137"/>
      <c r="KRE110" s="137"/>
      <c r="KRF110" s="137"/>
      <c r="KRG110" s="137"/>
      <c r="KRH110" s="137"/>
      <c r="KRI110" s="137"/>
      <c r="KRJ110" s="137"/>
      <c r="KRK110" s="137"/>
      <c r="KRL110" s="137"/>
      <c r="KRM110" s="137"/>
      <c r="KRN110" s="137"/>
      <c r="KRO110" s="137"/>
      <c r="KRP110" s="137"/>
      <c r="KRQ110" s="137"/>
      <c r="KRR110" s="137"/>
      <c r="KRS110" s="137"/>
      <c r="KRT110" s="137"/>
      <c r="KRU110" s="137"/>
      <c r="KRV110" s="137"/>
      <c r="KRW110" s="137"/>
      <c r="KRX110" s="137"/>
      <c r="KRY110" s="137"/>
      <c r="KRZ110" s="137"/>
      <c r="KSA110" s="137"/>
      <c r="KSB110" s="137"/>
      <c r="KSC110" s="137"/>
      <c r="KSD110" s="137"/>
      <c r="KSE110" s="137"/>
      <c r="KSF110" s="137"/>
      <c r="KSG110" s="137"/>
      <c r="KSH110" s="137"/>
      <c r="KSI110" s="137"/>
      <c r="KSJ110" s="137"/>
      <c r="KSK110" s="137"/>
      <c r="KSL110" s="137"/>
      <c r="KSM110" s="137"/>
      <c r="KSN110" s="137"/>
      <c r="KSO110" s="137"/>
      <c r="KSP110" s="137"/>
      <c r="KSQ110" s="137"/>
      <c r="KSR110" s="137"/>
      <c r="KSS110" s="137"/>
      <c r="KST110" s="137"/>
      <c r="KSU110" s="137"/>
      <c r="KSV110" s="137"/>
      <c r="KSW110" s="137"/>
      <c r="KSX110" s="137"/>
      <c r="KSY110" s="137"/>
      <c r="KSZ110" s="137"/>
      <c r="KTA110" s="137"/>
      <c r="KTB110" s="137"/>
      <c r="KTC110" s="137"/>
      <c r="KTD110" s="137"/>
      <c r="KTE110" s="137"/>
      <c r="KTF110" s="137"/>
      <c r="KTG110" s="137"/>
      <c r="KTH110" s="137"/>
      <c r="KTI110" s="137"/>
      <c r="KTJ110" s="137"/>
      <c r="KTK110" s="137"/>
      <c r="KTL110" s="137"/>
      <c r="KTM110" s="137"/>
      <c r="KTN110" s="137"/>
      <c r="KTO110" s="137"/>
      <c r="KTP110" s="137"/>
      <c r="KTQ110" s="137"/>
      <c r="KTR110" s="137"/>
      <c r="KTS110" s="137"/>
      <c r="KTT110" s="137"/>
      <c r="KTU110" s="137"/>
      <c r="KTV110" s="137"/>
      <c r="KTW110" s="137"/>
      <c r="KTX110" s="137"/>
      <c r="KTY110" s="137"/>
      <c r="KTZ110" s="137"/>
      <c r="KUA110" s="137"/>
      <c r="KUB110" s="137"/>
      <c r="KUC110" s="137"/>
      <c r="KUD110" s="137"/>
      <c r="KUE110" s="137"/>
      <c r="KUF110" s="137"/>
      <c r="KUG110" s="137"/>
      <c r="KUH110" s="137"/>
      <c r="KUI110" s="137"/>
      <c r="KUJ110" s="137"/>
      <c r="KUK110" s="137"/>
      <c r="KUL110" s="137"/>
      <c r="KUM110" s="137"/>
      <c r="KUN110" s="137"/>
      <c r="KUO110" s="137"/>
      <c r="KUP110" s="137"/>
      <c r="KUQ110" s="137"/>
      <c r="KUR110" s="137"/>
      <c r="KUS110" s="137"/>
      <c r="KUT110" s="137"/>
      <c r="KUU110" s="137"/>
      <c r="KUV110" s="137"/>
      <c r="KUW110" s="137"/>
      <c r="KUX110" s="137"/>
      <c r="KUY110" s="137"/>
      <c r="KUZ110" s="137"/>
      <c r="KVA110" s="137"/>
      <c r="KVB110" s="137"/>
      <c r="KVC110" s="137"/>
      <c r="KVD110" s="137"/>
      <c r="KVE110" s="137"/>
      <c r="KVF110" s="137"/>
      <c r="KVG110" s="137"/>
      <c r="KVH110" s="137"/>
      <c r="KVI110" s="137"/>
      <c r="KVJ110" s="137"/>
      <c r="KVK110" s="137"/>
      <c r="KVL110" s="137"/>
      <c r="KVM110" s="137"/>
      <c r="KVN110" s="137"/>
      <c r="KVO110" s="137"/>
      <c r="KVP110" s="137"/>
      <c r="KVQ110" s="137"/>
      <c r="KVR110" s="137"/>
      <c r="KVS110" s="137"/>
      <c r="KVT110" s="137"/>
      <c r="KVU110" s="137"/>
      <c r="KVV110" s="137"/>
      <c r="KVW110" s="137"/>
      <c r="KVX110" s="137"/>
      <c r="KVY110" s="137"/>
      <c r="KVZ110" s="137"/>
      <c r="KWA110" s="137"/>
      <c r="KWB110" s="137"/>
      <c r="KWC110" s="137"/>
      <c r="KWD110" s="137"/>
      <c r="KWE110" s="137"/>
      <c r="KWF110" s="137"/>
      <c r="KWG110" s="137"/>
      <c r="KWH110" s="137"/>
      <c r="KWI110" s="137"/>
      <c r="KWJ110" s="137"/>
      <c r="KWK110" s="137"/>
      <c r="KWL110" s="137"/>
      <c r="KWM110" s="137"/>
      <c r="KWN110" s="137"/>
      <c r="KWO110" s="137"/>
      <c r="KWP110" s="137"/>
      <c r="KWQ110" s="137"/>
      <c r="KWR110" s="137"/>
      <c r="KWS110" s="137"/>
      <c r="KWT110" s="137"/>
      <c r="KWU110" s="137"/>
      <c r="KWV110" s="137"/>
      <c r="KWW110" s="137"/>
      <c r="KWX110" s="137"/>
      <c r="KWY110" s="137"/>
      <c r="KWZ110" s="137"/>
      <c r="KXA110" s="137"/>
      <c r="KXB110" s="137"/>
      <c r="KXC110" s="137"/>
      <c r="KXD110" s="137"/>
      <c r="KXE110" s="137"/>
      <c r="KXF110" s="137"/>
      <c r="KXG110" s="137"/>
      <c r="KXH110" s="137"/>
      <c r="KXI110" s="137"/>
      <c r="KXJ110" s="137"/>
      <c r="KXK110" s="137"/>
      <c r="KXL110" s="137"/>
      <c r="KXM110" s="137"/>
      <c r="KXN110" s="137"/>
      <c r="KXO110" s="137"/>
      <c r="KXP110" s="137"/>
      <c r="KXQ110" s="137"/>
      <c r="KXR110" s="137"/>
      <c r="KXS110" s="137"/>
      <c r="KXT110" s="137"/>
      <c r="KXU110" s="137"/>
      <c r="KXV110" s="137"/>
      <c r="KXW110" s="137"/>
      <c r="KXX110" s="137"/>
      <c r="KXY110" s="137"/>
      <c r="KXZ110" s="137"/>
      <c r="KYA110" s="137"/>
      <c r="KYB110" s="137"/>
      <c r="KYC110" s="137"/>
      <c r="KYD110" s="137"/>
      <c r="KYE110" s="137"/>
      <c r="KYF110" s="137"/>
      <c r="KYG110" s="137"/>
      <c r="KYH110" s="137"/>
      <c r="KYI110" s="137"/>
      <c r="KYJ110" s="137"/>
      <c r="KYK110" s="137"/>
      <c r="KYL110" s="137"/>
      <c r="KYM110" s="137"/>
      <c r="KYN110" s="137"/>
      <c r="KYO110" s="137"/>
      <c r="KYP110" s="137"/>
      <c r="KYQ110" s="137"/>
      <c r="KYR110" s="137"/>
      <c r="KYS110" s="137"/>
      <c r="KYT110" s="137"/>
      <c r="KYU110" s="137"/>
      <c r="KYV110" s="137"/>
      <c r="KYW110" s="137"/>
      <c r="KYX110" s="137"/>
      <c r="KYY110" s="137"/>
      <c r="KYZ110" s="137"/>
      <c r="KZA110" s="137"/>
      <c r="KZB110" s="137"/>
      <c r="KZC110" s="137"/>
      <c r="KZD110" s="137"/>
      <c r="KZE110" s="137"/>
      <c r="KZF110" s="137"/>
      <c r="KZG110" s="137"/>
      <c r="KZH110" s="137"/>
      <c r="KZI110" s="137"/>
      <c r="KZJ110" s="137"/>
      <c r="KZK110" s="137"/>
      <c r="KZL110" s="137"/>
      <c r="KZM110" s="137"/>
      <c r="KZN110" s="137"/>
      <c r="KZO110" s="137"/>
      <c r="KZP110" s="137"/>
      <c r="KZQ110" s="137"/>
      <c r="KZR110" s="137"/>
      <c r="KZS110" s="137"/>
      <c r="KZT110" s="137"/>
      <c r="KZU110" s="137"/>
      <c r="KZV110" s="137"/>
      <c r="KZW110" s="137"/>
      <c r="KZX110" s="137"/>
      <c r="KZY110" s="137"/>
      <c r="KZZ110" s="137"/>
      <c r="LAA110" s="137"/>
      <c r="LAB110" s="137"/>
      <c r="LAC110" s="137"/>
      <c r="LAD110" s="137"/>
      <c r="LAE110" s="137"/>
      <c r="LAF110" s="137"/>
      <c r="LAG110" s="137"/>
      <c r="LAH110" s="137"/>
      <c r="LAI110" s="137"/>
      <c r="LAJ110" s="137"/>
      <c r="LAK110" s="137"/>
      <c r="LAL110" s="137"/>
      <c r="LAM110" s="137"/>
      <c r="LAN110" s="137"/>
      <c r="LAO110" s="137"/>
      <c r="LAP110" s="137"/>
      <c r="LAQ110" s="137"/>
      <c r="LAR110" s="137"/>
      <c r="LAS110" s="137"/>
      <c r="LAT110" s="137"/>
      <c r="LAU110" s="137"/>
      <c r="LAV110" s="137"/>
      <c r="LAW110" s="137"/>
      <c r="LAX110" s="137"/>
      <c r="LAY110" s="137"/>
      <c r="LAZ110" s="137"/>
      <c r="LBA110" s="137"/>
      <c r="LBB110" s="137"/>
      <c r="LBC110" s="137"/>
      <c r="LBD110" s="137"/>
      <c r="LBE110" s="137"/>
      <c r="LBF110" s="137"/>
      <c r="LBG110" s="137"/>
      <c r="LBH110" s="137"/>
      <c r="LBI110" s="137"/>
      <c r="LBJ110" s="137"/>
      <c r="LBK110" s="137"/>
      <c r="LBL110" s="137"/>
      <c r="LBM110" s="137"/>
      <c r="LBN110" s="137"/>
      <c r="LBO110" s="137"/>
      <c r="LBP110" s="137"/>
      <c r="LBQ110" s="137"/>
      <c r="LBR110" s="137"/>
      <c r="LBS110" s="137"/>
      <c r="LBT110" s="137"/>
      <c r="LBU110" s="137"/>
      <c r="LBV110" s="137"/>
      <c r="LBW110" s="137"/>
      <c r="LBX110" s="137"/>
      <c r="LBY110" s="137"/>
      <c r="LBZ110" s="137"/>
      <c r="LCA110" s="137"/>
      <c r="LCB110" s="137"/>
      <c r="LCC110" s="137"/>
      <c r="LCD110" s="137"/>
      <c r="LCE110" s="137"/>
      <c r="LCF110" s="137"/>
      <c r="LCG110" s="137"/>
      <c r="LCH110" s="137"/>
      <c r="LCI110" s="137"/>
      <c r="LCJ110" s="137"/>
      <c r="LCK110" s="137"/>
      <c r="LCL110" s="137"/>
      <c r="LCM110" s="137"/>
      <c r="LCN110" s="137"/>
      <c r="LCO110" s="137"/>
      <c r="LCP110" s="137"/>
      <c r="LCQ110" s="137"/>
      <c r="LCR110" s="137"/>
      <c r="LCS110" s="137"/>
      <c r="LCT110" s="137"/>
      <c r="LCU110" s="137"/>
      <c r="LCV110" s="137"/>
      <c r="LCW110" s="137"/>
      <c r="LCX110" s="137"/>
      <c r="LCY110" s="137"/>
      <c r="LCZ110" s="137"/>
      <c r="LDA110" s="137"/>
      <c r="LDB110" s="137"/>
      <c r="LDC110" s="137"/>
      <c r="LDD110" s="137"/>
      <c r="LDE110" s="137"/>
      <c r="LDF110" s="137"/>
      <c r="LDG110" s="137"/>
      <c r="LDH110" s="137"/>
      <c r="LDI110" s="137"/>
      <c r="LDJ110" s="137"/>
      <c r="LDK110" s="137"/>
      <c r="LDL110" s="137"/>
      <c r="LDM110" s="137"/>
      <c r="LDN110" s="137"/>
      <c r="LDO110" s="137"/>
      <c r="LDP110" s="137"/>
      <c r="LDQ110" s="137"/>
      <c r="LDR110" s="137"/>
      <c r="LDS110" s="137"/>
      <c r="LDT110" s="137"/>
      <c r="LDU110" s="137"/>
      <c r="LDV110" s="137"/>
      <c r="LDW110" s="137"/>
      <c r="LDX110" s="137"/>
      <c r="LDY110" s="137"/>
      <c r="LDZ110" s="137"/>
      <c r="LEA110" s="137"/>
      <c r="LEB110" s="137"/>
      <c r="LEC110" s="137"/>
      <c r="LED110" s="137"/>
      <c r="LEE110" s="137"/>
      <c r="LEF110" s="137"/>
      <c r="LEG110" s="137"/>
      <c r="LEH110" s="137"/>
      <c r="LEI110" s="137"/>
      <c r="LEJ110" s="137"/>
      <c r="LEK110" s="137"/>
      <c r="LEL110" s="137"/>
      <c r="LEM110" s="137"/>
      <c r="LEN110" s="137"/>
      <c r="LEO110" s="137"/>
      <c r="LEP110" s="137"/>
      <c r="LEQ110" s="137"/>
      <c r="LER110" s="137"/>
      <c r="LES110" s="137"/>
      <c r="LET110" s="137"/>
      <c r="LEU110" s="137"/>
      <c r="LEV110" s="137"/>
      <c r="LEW110" s="137"/>
      <c r="LEX110" s="137"/>
      <c r="LEY110" s="137"/>
      <c r="LEZ110" s="137"/>
      <c r="LFA110" s="137"/>
      <c r="LFB110" s="137"/>
      <c r="LFC110" s="137"/>
      <c r="LFD110" s="137"/>
      <c r="LFE110" s="137"/>
      <c r="LFF110" s="137"/>
      <c r="LFG110" s="137"/>
      <c r="LFH110" s="137"/>
      <c r="LFI110" s="137"/>
      <c r="LFJ110" s="137"/>
      <c r="LFK110" s="137"/>
      <c r="LFL110" s="137"/>
      <c r="LFM110" s="137"/>
      <c r="LFN110" s="137"/>
      <c r="LFO110" s="137"/>
      <c r="LFP110" s="137"/>
      <c r="LFQ110" s="137"/>
      <c r="LFR110" s="137"/>
      <c r="LFS110" s="137"/>
      <c r="LFT110" s="137"/>
      <c r="LFU110" s="137"/>
      <c r="LFV110" s="137"/>
      <c r="LFW110" s="137"/>
      <c r="LFX110" s="137"/>
      <c r="LFY110" s="137"/>
      <c r="LFZ110" s="137"/>
      <c r="LGA110" s="137"/>
      <c r="LGB110" s="137"/>
      <c r="LGC110" s="137"/>
      <c r="LGD110" s="137"/>
      <c r="LGE110" s="137"/>
      <c r="LGF110" s="137"/>
      <c r="LGG110" s="137"/>
      <c r="LGH110" s="137"/>
      <c r="LGI110" s="137"/>
      <c r="LGJ110" s="137"/>
      <c r="LGK110" s="137"/>
      <c r="LGL110" s="137"/>
      <c r="LGM110" s="137"/>
      <c r="LGN110" s="137"/>
      <c r="LGO110" s="137"/>
      <c r="LGP110" s="137"/>
      <c r="LGQ110" s="137"/>
      <c r="LGR110" s="137"/>
      <c r="LGS110" s="137"/>
      <c r="LGT110" s="137"/>
      <c r="LGU110" s="137"/>
      <c r="LGV110" s="137"/>
      <c r="LGW110" s="137"/>
      <c r="LGX110" s="137"/>
      <c r="LGY110" s="137"/>
      <c r="LGZ110" s="137"/>
      <c r="LHA110" s="137"/>
      <c r="LHB110" s="137"/>
      <c r="LHC110" s="137"/>
      <c r="LHD110" s="137"/>
      <c r="LHE110" s="137"/>
      <c r="LHF110" s="137"/>
      <c r="LHG110" s="137"/>
      <c r="LHH110" s="137"/>
      <c r="LHI110" s="137"/>
      <c r="LHJ110" s="137"/>
      <c r="LHK110" s="137"/>
      <c r="LHL110" s="137"/>
      <c r="LHM110" s="137"/>
      <c r="LHN110" s="137"/>
      <c r="LHO110" s="137"/>
      <c r="LHP110" s="137"/>
      <c r="LHQ110" s="137"/>
      <c r="LHR110" s="137"/>
      <c r="LHS110" s="137"/>
      <c r="LHT110" s="137"/>
      <c r="LHU110" s="137"/>
      <c r="LHV110" s="137"/>
      <c r="LHW110" s="137"/>
      <c r="LHX110" s="137"/>
      <c r="LHY110" s="137"/>
      <c r="LHZ110" s="137"/>
      <c r="LIA110" s="137"/>
      <c r="LIB110" s="137"/>
      <c r="LIC110" s="137"/>
      <c r="LID110" s="137"/>
      <c r="LIE110" s="137"/>
      <c r="LIF110" s="137"/>
      <c r="LIG110" s="137"/>
      <c r="LIH110" s="137"/>
      <c r="LII110" s="137"/>
      <c r="LIJ110" s="137"/>
      <c r="LIK110" s="137"/>
      <c r="LIL110" s="137"/>
      <c r="LIM110" s="137"/>
      <c r="LIN110" s="137"/>
      <c r="LIO110" s="137"/>
      <c r="LIP110" s="137"/>
      <c r="LIQ110" s="137"/>
      <c r="LIR110" s="137"/>
      <c r="LIS110" s="137"/>
      <c r="LIT110" s="137"/>
      <c r="LIU110" s="137"/>
      <c r="LIV110" s="137"/>
      <c r="LIW110" s="137"/>
      <c r="LIX110" s="137"/>
      <c r="LIY110" s="137"/>
      <c r="LIZ110" s="137"/>
      <c r="LJA110" s="137"/>
      <c r="LJB110" s="137"/>
      <c r="LJC110" s="137"/>
      <c r="LJD110" s="137"/>
      <c r="LJE110" s="137"/>
      <c r="LJF110" s="137"/>
      <c r="LJG110" s="137"/>
      <c r="LJH110" s="137"/>
      <c r="LJI110" s="137"/>
      <c r="LJJ110" s="137"/>
      <c r="LJK110" s="137"/>
      <c r="LJL110" s="137"/>
      <c r="LJM110" s="137"/>
      <c r="LJN110" s="137"/>
      <c r="LJO110" s="137"/>
      <c r="LJP110" s="137"/>
      <c r="LJQ110" s="137"/>
      <c r="LJR110" s="137"/>
      <c r="LJS110" s="137"/>
      <c r="LJT110" s="137"/>
      <c r="LJU110" s="137"/>
      <c r="LJV110" s="137"/>
      <c r="LJW110" s="137"/>
      <c r="LJX110" s="137"/>
      <c r="LJY110" s="137"/>
      <c r="LJZ110" s="137"/>
      <c r="LKA110" s="137"/>
      <c r="LKB110" s="137"/>
      <c r="LKC110" s="137"/>
      <c r="LKD110" s="137"/>
      <c r="LKE110" s="137"/>
      <c r="LKF110" s="137"/>
      <c r="LKG110" s="137"/>
      <c r="LKH110" s="137"/>
      <c r="LKI110" s="137"/>
      <c r="LKJ110" s="137"/>
      <c r="LKK110" s="137"/>
      <c r="LKL110" s="137"/>
      <c r="LKM110" s="137"/>
      <c r="LKN110" s="137"/>
      <c r="LKO110" s="137"/>
      <c r="LKP110" s="137"/>
      <c r="LKQ110" s="137"/>
      <c r="LKR110" s="137"/>
      <c r="LKS110" s="137"/>
      <c r="LKT110" s="137"/>
      <c r="LKU110" s="137"/>
      <c r="LKV110" s="137"/>
      <c r="LKW110" s="137"/>
      <c r="LKX110" s="137"/>
      <c r="LKY110" s="137"/>
      <c r="LKZ110" s="137"/>
      <c r="LLA110" s="137"/>
      <c r="LLB110" s="137"/>
      <c r="LLC110" s="137"/>
      <c r="LLD110" s="137"/>
      <c r="LLE110" s="137"/>
      <c r="LLF110" s="137"/>
      <c r="LLG110" s="137"/>
      <c r="LLH110" s="137"/>
      <c r="LLI110" s="137"/>
      <c r="LLJ110" s="137"/>
      <c r="LLK110" s="137"/>
      <c r="LLL110" s="137"/>
      <c r="LLM110" s="137"/>
      <c r="LLN110" s="137"/>
      <c r="LLO110" s="137"/>
      <c r="LLP110" s="137"/>
      <c r="LLQ110" s="137"/>
      <c r="LLR110" s="137"/>
      <c r="LLS110" s="137"/>
      <c r="LLT110" s="137"/>
      <c r="LLU110" s="137"/>
      <c r="LLV110" s="137"/>
      <c r="LLW110" s="137"/>
      <c r="LLX110" s="137"/>
      <c r="LLY110" s="137"/>
      <c r="LLZ110" s="137"/>
      <c r="LMA110" s="137"/>
      <c r="LMB110" s="137"/>
      <c r="LMC110" s="137"/>
      <c r="LMD110" s="137"/>
      <c r="LME110" s="137"/>
      <c r="LMF110" s="137"/>
      <c r="LMG110" s="137"/>
      <c r="LMH110" s="137"/>
      <c r="LMI110" s="137"/>
      <c r="LMJ110" s="137"/>
      <c r="LMK110" s="137"/>
      <c r="LML110" s="137"/>
      <c r="LMM110" s="137"/>
      <c r="LMN110" s="137"/>
      <c r="LMO110" s="137"/>
      <c r="LMP110" s="137"/>
      <c r="LMQ110" s="137"/>
      <c r="LMR110" s="137"/>
      <c r="LMS110" s="137"/>
      <c r="LMT110" s="137"/>
      <c r="LMU110" s="137"/>
      <c r="LMV110" s="137"/>
      <c r="LMW110" s="137"/>
      <c r="LMX110" s="137"/>
      <c r="LMY110" s="137"/>
      <c r="LMZ110" s="137"/>
      <c r="LNA110" s="137"/>
      <c r="LNB110" s="137"/>
      <c r="LNC110" s="137"/>
      <c r="LND110" s="137"/>
      <c r="LNE110" s="137"/>
      <c r="LNF110" s="137"/>
      <c r="LNG110" s="137"/>
      <c r="LNH110" s="137"/>
      <c r="LNI110" s="137"/>
      <c r="LNJ110" s="137"/>
      <c r="LNK110" s="137"/>
      <c r="LNL110" s="137"/>
      <c r="LNM110" s="137"/>
      <c r="LNN110" s="137"/>
      <c r="LNO110" s="137"/>
      <c r="LNP110" s="137"/>
      <c r="LNQ110" s="137"/>
      <c r="LNR110" s="137"/>
      <c r="LNS110" s="137"/>
      <c r="LNT110" s="137"/>
      <c r="LNU110" s="137"/>
      <c r="LNV110" s="137"/>
      <c r="LNW110" s="137"/>
      <c r="LNX110" s="137"/>
      <c r="LNY110" s="137"/>
      <c r="LNZ110" s="137"/>
      <c r="LOA110" s="137"/>
      <c r="LOB110" s="137"/>
      <c r="LOC110" s="137"/>
      <c r="LOD110" s="137"/>
      <c r="LOE110" s="137"/>
      <c r="LOF110" s="137"/>
      <c r="LOG110" s="137"/>
      <c r="LOH110" s="137"/>
      <c r="LOI110" s="137"/>
      <c r="LOJ110" s="137"/>
      <c r="LOK110" s="137"/>
      <c r="LOL110" s="137"/>
      <c r="LOM110" s="137"/>
      <c r="LON110" s="137"/>
      <c r="LOO110" s="137"/>
      <c r="LOP110" s="137"/>
      <c r="LOQ110" s="137"/>
      <c r="LOR110" s="137"/>
      <c r="LOS110" s="137"/>
      <c r="LOT110" s="137"/>
      <c r="LOU110" s="137"/>
      <c r="LOV110" s="137"/>
      <c r="LOW110" s="137"/>
      <c r="LOX110" s="137"/>
      <c r="LOY110" s="137"/>
      <c r="LOZ110" s="137"/>
      <c r="LPA110" s="137"/>
      <c r="LPB110" s="137"/>
      <c r="LPC110" s="137"/>
      <c r="LPD110" s="137"/>
      <c r="LPE110" s="137"/>
      <c r="LPF110" s="137"/>
      <c r="LPG110" s="137"/>
      <c r="LPH110" s="137"/>
      <c r="LPI110" s="137"/>
      <c r="LPJ110" s="137"/>
      <c r="LPK110" s="137"/>
      <c r="LPL110" s="137"/>
      <c r="LPM110" s="137"/>
      <c r="LPN110" s="137"/>
      <c r="LPO110" s="137"/>
      <c r="LPP110" s="137"/>
      <c r="LPQ110" s="137"/>
      <c r="LPR110" s="137"/>
      <c r="LPS110" s="137"/>
      <c r="LPT110" s="137"/>
      <c r="LPU110" s="137"/>
      <c r="LPV110" s="137"/>
      <c r="LPW110" s="137"/>
      <c r="LPX110" s="137"/>
      <c r="LPY110" s="137"/>
      <c r="LPZ110" s="137"/>
      <c r="LQA110" s="137"/>
      <c r="LQB110" s="137"/>
      <c r="LQC110" s="137"/>
      <c r="LQD110" s="137"/>
      <c r="LQE110" s="137"/>
      <c r="LQF110" s="137"/>
      <c r="LQG110" s="137"/>
      <c r="LQH110" s="137"/>
      <c r="LQI110" s="137"/>
      <c r="LQJ110" s="137"/>
      <c r="LQK110" s="137"/>
      <c r="LQL110" s="137"/>
      <c r="LQM110" s="137"/>
      <c r="LQN110" s="137"/>
      <c r="LQO110" s="137"/>
      <c r="LQP110" s="137"/>
      <c r="LQQ110" s="137"/>
      <c r="LQR110" s="137"/>
      <c r="LQS110" s="137"/>
      <c r="LQT110" s="137"/>
      <c r="LQU110" s="137"/>
      <c r="LQV110" s="137"/>
      <c r="LQW110" s="137"/>
      <c r="LQX110" s="137"/>
      <c r="LQY110" s="137"/>
      <c r="LQZ110" s="137"/>
      <c r="LRA110" s="137"/>
      <c r="LRB110" s="137"/>
      <c r="LRC110" s="137"/>
      <c r="LRD110" s="137"/>
      <c r="LRE110" s="137"/>
      <c r="LRF110" s="137"/>
      <c r="LRG110" s="137"/>
      <c r="LRH110" s="137"/>
      <c r="LRI110" s="137"/>
      <c r="LRJ110" s="137"/>
      <c r="LRK110" s="137"/>
      <c r="LRL110" s="137"/>
      <c r="LRM110" s="137"/>
      <c r="LRN110" s="137"/>
      <c r="LRO110" s="137"/>
      <c r="LRP110" s="137"/>
      <c r="LRQ110" s="137"/>
      <c r="LRR110" s="137"/>
      <c r="LRS110" s="137"/>
      <c r="LRT110" s="137"/>
      <c r="LRU110" s="137"/>
      <c r="LRV110" s="137"/>
      <c r="LRW110" s="137"/>
      <c r="LRX110" s="137"/>
      <c r="LRY110" s="137"/>
      <c r="LRZ110" s="137"/>
      <c r="LSA110" s="137"/>
      <c r="LSB110" s="137"/>
      <c r="LSC110" s="137"/>
      <c r="LSD110" s="137"/>
      <c r="LSE110" s="137"/>
      <c r="LSF110" s="137"/>
      <c r="LSG110" s="137"/>
      <c r="LSH110" s="137"/>
      <c r="LSI110" s="137"/>
      <c r="LSJ110" s="137"/>
      <c r="LSK110" s="137"/>
      <c r="LSL110" s="137"/>
      <c r="LSM110" s="137"/>
      <c r="LSN110" s="137"/>
      <c r="LSO110" s="137"/>
      <c r="LSP110" s="137"/>
      <c r="LSQ110" s="137"/>
      <c r="LSR110" s="137"/>
      <c r="LSS110" s="137"/>
      <c r="LST110" s="137"/>
      <c r="LSU110" s="137"/>
      <c r="LSV110" s="137"/>
      <c r="LSW110" s="137"/>
      <c r="LSX110" s="137"/>
      <c r="LSY110" s="137"/>
      <c r="LSZ110" s="137"/>
      <c r="LTA110" s="137"/>
      <c r="LTB110" s="137"/>
      <c r="LTC110" s="137"/>
      <c r="LTD110" s="137"/>
      <c r="LTE110" s="137"/>
      <c r="LTF110" s="137"/>
      <c r="LTG110" s="137"/>
      <c r="LTH110" s="137"/>
      <c r="LTI110" s="137"/>
      <c r="LTJ110" s="137"/>
      <c r="LTK110" s="137"/>
      <c r="LTL110" s="137"/>
      <c r="LTM110" s="137"/>
      <c r="LTN110" s="137"/>
      <c r="LTO110" s="137"/>
      <c r="LTP110" s="137"/>
      <c r="LTQ110" s="137"/>
      <c r="LTR110" s="137"/>
      <c r="LTS110" s="137"/>
      <c r="LTT110" s="137"/>
      <c r="LTU110" s="137"/>
      <c r="LTV110" s="137"/>
      <c r="LTW110" s="137"/>
      <c r="LTX110" s="137"/>
      <c r="LTY110" s="137"/>
      <c r="LTZ110" s="137"/>
      <c r="LUA110" s="137"/>
      <c r="LUB110" s="137"/>
      <c r="LUC110" s="137"/>
      <c r="LUD110" s="137"/>
      <c r="LUE110" s="137"/>
      <c r="LUF110" s="137"/>
      <c r="LUG110" s="137"/>
      <c r="LUH110" s="137"/>
      <c r="LUI110" s="137"/>
      <c r="LUJ110" s="137"/>
      <c r="LUK110" s="137"/>
      <c r="LUL110" s="137"/>
      <c r="LUM110" s="137"/>
      <c r="LUN110" s="137"/>
      <c r="LUO110" s="137"/>
      <c r="LUP110" s="137"/>
      <c r="LUQ110" s="137"/>
      <c r="LUR110" s="137"/>
      <c r="LUS110" s="137"/>
      <c r="LUT110" s="137"/>
      <c r="LUU110" s="137"/>
      <c r="LUV110" s="137"/>
      <c r="LUW110" s="137"/>
      <c r="LUX110" s="137"/>
      <c r="LUY110" s="137"/>
      <c r="LUZ110" s="137"/>
      <c r="LVA110" s="137"/>
      <c r="LVB110" s="137"/>
      <c r="LVC110" s="137"/>
      <c r="LVD110" s="137"/>
      <c r="LVE110" s="137"/>
      <c r="LVF110" s="137"/>
      <c r="LVG110" s="137"/>
      <c r="LVH110" s="137"/>
      <c r="LVI110" s="137"/>
      <c r="LVJ110" s="137"/>
      <c r="LVK110" s="137"/>
      <c r="LVL110" s="137"/>
      <c r="LVM110" s="137"/>
      <c r="LVN110" s="137"/>
      <c r="LVO110" s="137"/>
      <c r="LVP110" s="137"/>
      <c r="LVQ110" s="137"/>
      <c r="LVR110" s="137"/>
      <c r="LVS110" s="137"/>
      <c r="LVT110" s="137"/>
      <c r="LVU110" s="137"/>
      <c r="LVV110" s="137"/>
      <c r="LVW110" s="137"/>
      <c r="LVX110" s="137"/>
      <c r="LVY110" s="137"/>
      <c r="LVZ110" s="137"/>
      <c r="LWA110" s="137"/>
      <c r="LWB110" s="137"/>
      <c r="LWC110" s="137"/>
      <c r="LWD110" s="137"/>
      <c r="LWE110" s="137"/>
      <c r="LWF110" s="137"/>
      <c r="LWG110" s="137"/>
      <c r="LWH110" s="137"/>
      <c r="LWI110" s="137"/>
      <c r="LWJ110" s="137"/>
      <c r="LWK110" s="137"/>
      <c r="LWL110" s="137"/>
      <c r="LWM110" s="137"/>
      <c r="LWN110" s="137"/>
      <c r="LWO110" s="137"/>
      <c r="LWP110" s="137"/>
      <c r="LWQ110" s="137"/>
      <c r="LWR110" s="137"/>
      <c r="LWS110" s="137"/>
      <c r="LWT110" s="137"/>
      <c r="LWU110" s="137"/>
      <c r="LWV110" s="137"/>
      <c r="LWW110" s="137"/>
      <c r="LWX110" s="137"/>
      <c r="LWY110" s="137"/>
      <c r="LWZ110" s="137"/>
      <c r="LXA110" s="137"/>
      <c r="LXB110" s="137"/>
      <c r="LXC110" s="137"/>
      <c r="LXD110" s="137"/>
      <c r="LXE110" s="137"/>
      <c r="LXF110" s="137"/>
      <c r="LXG110" s="137"/>
      <c r="LXH110" s="137"/>
      <c r="LXI110" s="137"/>
      <c r="LXJ110" s="137"/>
      <c r="LXK110" s="137"/>
      <c r="LXL110" s="137"/>
      <c r="LXM110" s="137"/>
      <c r="LXN110" s="137"/>
      <c r="LXO110" s="137"/>
      <c r="LXP110" s="137"/>
      <c r="LXQ110" s="137"/>
      <c r="LXR110" s="137"/>
      <c r="LXS110" s="137"/>
      <c r="LXT110" s="137"/>
      <c r="LXU110" s="137"/>
      <c r="LXV110" s="137"/>
      <c r="LXW110" s="137"/>
      <c r="LXX110" s="137"/>
      <c r="LXY110" s="137"/>
      <c r="LXZ110" s="137"/>
      <c r="LYA110" s="137"/>
      <c r="LYB110" s="137"/>
      <c r="LYC110" s="137"/>
      <c r="LYD110" s="137"/>
      <c r="LYE110" s="137"/>
      <c r="LYF110" s="137"/>
      <c r="LYG110" s="137"/>
      <c r="LYH110" s="137"/>
      <c r="LYI110" s="137"/>
      <c r="LYJ110" s="137"/>
      <c r="LYK110" s="137"/>
      <c r="LYL110" s="137"/>
      <c r="LYM110" s="137"/>
      <c r="LYN110" s="137"/>
      <c r="LYO110" s="137"/>
      <c r="LYP110" s="137"/>
      <c r="LYQ110" s="137"/>
      <c r="LYR110" s="137"/>
      <c r="LYS110" s="137"/>
      <c r="LYT110" s="137"/>
      <c r="LYU110" s="137"/>
      <c r="LYV110" s="137"/>
      <c r="LYW110" s="137"/>
      <c r="LYX110" s="137"/>
      <c r="LYY110" s="137"/>
      <c r="LYZ110" s="137"/>
      <c r="LZA110" s="137"/>
      <c r="LZB110" s="137"/>
      <c r="LZC110" s="137"/>
      <c r="LZD110" s="137"/>
      <c r="LZE110" s="137"/>
      <c r="LZF110" s="137"/>
      <c r="LZG110" s="137"/>
      <c r="LZH110" s="137"/>
      <c r="LZI110" s="137"/>
      <c r="LZJ110" s="137"/>
      <c r="LZK110" s="137"/>
      <c r="LZL110" s="137"/>
      <c r="LZM110" s="137"/>
      <c r="LZN110" s="137"/>
      <c r="LZO110" s="137"/>
      <c r="LZP110" s="137"/>
      <c r="LZQ110" s="137"/>
      <c r="LZR110" s="137"/>
      <c r="LZS110" s="137"/>
      <c r="LZT110" s="137"/>
      <c r="LZU110" s="137"/>
      <c r="LZV110" s="137"/>
      <c r="LZW110" s="137"/>
      <c r="LZX110" s="137"/>
      <c r="LZY110" s="137"/>
      <c r="LZZ110" s="137"/>
      <c r="MAA110" s="137"/>
      <c r="MAB110" s="137"/>
      <c r="MAC110" s="137"/>
      <c r="MAD110" s="137"/>
      <c r="MAE110" s="137"/>
      <c r="MAF110" s="137"/>
      <c r="MAG110" s="137"/>
      <c r="MAH110" s="137"/>
      <c r="MAI110" s="137"/>
      <c r="MAJ110" s="137"/>
      <c r="MAK110" s="137"/>
      <c r="MAL110" s="137"/>
      <c r="MAM110" s="137"/>
      <c r="MAN110" s="137"/>
      <c r="MAO110" s="137"/>
      <c r="MAP110" s="137"/>
      <c r="MAQ110" s="137"/>
      <c r="MAR110" s="137"/>
      <c r="MAS110" s="137"/>
      <c r="MAT110" s="137"/>
      <c r="MAU110" s="137"/>
      <c r="MAV110" s="137"/>
      <c r="MAW110" s="137"/>
      <c r="MAX110" s="137"/>
      <c r="MAY110" s="137"/>
      <c r="MAZ110" s="137"/>
      <c r="MBA110" s="137"/>
      <c r="MBB110" s="137"/>
      <c r="MBC110" s="137"/>
      <c r="MBD110" s="137"/>
      <c r="MBE110" s="137"/>
      <c r="MBF110" s="137"/>
      <c r="MBG110" s="137"/>
      <c r="MBH110" s="137"/>
      <c r="MBI110" s="137"/>
      <c r="MBJ110" s="137"/>
      <c r="MBK110" s="137"/>
      <c r="MBL110" s="137"/>
      <c r="MBM110" s="137"/>
      <c r="MBN110" s="137"/>
      <c r="MBO110" s="137"/>
      <c r="MBP110" s="137"/>
      <c r="MBQ110" s="137"/>
      <c r="MBR110" s="137"/>
      <c r="MBS110" s="137"/>
      <c r="MBT110" s="137"/>
      <c r="MBU110" s="137"/>
      <c r="MBV110" s="137"/>
      <c r="MBW110" s="137"/>
      <c r="MBX110" s="137"/>
      <c r="MBY110" s="137"/>
      <c r="MBZ110" s="137"/>
      <c r="MCA110" s="137"/>
      <c r="MCB110" s="137"/>
      <c r="MCC110" s="137"/>
      <c r="MCD110" s="137"/>
      <c r="MCE110" s="137"/>
      <c r="MCF110" s="137"/>
      <c r="MCG110" s="137"/>
      <c r="MCH110" s="137"/>
      <c r="MCI110" s="137"/>
      <c r="MCJ110" s="137"/>
      <c r="MCK110" s="137"/>
      <c r="MCL110" s="137"/>
      <c r="MCM110" s="137"/>
      <c r="MCN110" s="137"/>
      <c r="MCO110" s="137"/>
      <c r="MCP110" s="137"/>
      <c r="MCQ110" s="137"/>
      <c r="MCR110" s="137"/>
      <c r="MCS110" s="137"/>
      <c r="MCT110" s="137"/>
      <c r="MCU110" s="137"/>
      <c r="MCV110" s="137"/>
      <c r="MCW110" s="137"/>
      <c r="MCX110" s="137"/>
      <c r="MCY110" s="137"/>
      <c r="MCZ110" s="137"/>
      <c r="MDA110" s="137"/>
      <c r="MDB110" s="137"/>
      <c r="MDC110" s="137"/>
      <c r="MDD110" s="137"/>
      <c r="MDE110" s="137"/>
      <c r="MDF110" s="137"/>
      <c r="MDG110" s="137"/>
      <c r="MDH110" s="137"/>
      <c r="MDI110" s="137"/>
      <c r="MDJ110" s="137"/>
      <c r="MDK110" s="137"/>
      <c r="MDL110" s="137"/>
      <c r="MDM110" s="137"/>
      <c r="MDN110" s="137"/>
      <c r="MDO110" s="137"/>
      <c r="MDP110" s="137"/>
      <c r="MDQ110" s="137"/>
      <c r="MDR110" s="137"/>
      <c r="MDS110" s="137"/>
      <c r="MDT110" s="137"/>
      <c r="MDU110" s="137"/>
      <c r="MDV110" s="137"/>
      <c r="MDW110" s="137"/>
      <c r="MDX110" s="137"/>
      <c r="MDY110" s="137"/>
      <c r="MDZ110" s="137"/>
      <c r="MEA110" s="137"/>
      <c r="MEB110" s="137"/>
      <c r="MEC110" s="137"/>
      <c r="MED110" s="137"/>
      <c r="MEE110" s="137"/>
      <c r="MEF110" s="137"/>
      <c r="MEG110" s="137"/>
      <c r="MEH110" s="137"/>
      <c r="MEI110" s="137"/>
      <c r="MEJ110" s="137"/>
      <c r="MEK110" s="137"/>
      <c r="MEL110" s="137"/>
      <c r="MEM110" s="137"/>
      <c r="MEN110" s="137"/>
      <c r="MEO110" s="137"/>
      <c r="MEP110" s="137"/>
      <c r="MEQ110" s="137"/>
      <c r="MER110" s="137"/>
      <c r="MES110" s="137"/>
      <c r="MET110" s="137"/>
      <c r="MEU110" s="137"/>
      <c r="MEV110" s="137"/>
      <c r="MEW110" s="137"/>
      <c r="MEX110" s="137"/>
      <c r="MEY110" s="137"/>
      <c r="MEZ110" s="137"/>
      <c r="MFA110" s="137"/>
      <c r="MFB110" s="137"/>
      <c r="MFC110" s="137"/>
      <c r="MFD110" s="137"/>
      <c r="MFE110" s="137"/>
      <c r="MFF110" s="137"/>
      <c r="MFG110" s="137"/>
      <c r="MFH110" s="137"/>
      <c r="MFI110" s="137"/>
      <c r="MFJ110" s="137"/>
      <c r="MFK110" s="137"/>
      <c r="MFL110" s="137"/>
      <c r="MFM110" s="137"/>
      <c r="MFN110" s="137"/>
      <c r="MFO110" s="137"/>
      <c r="MFP110" s="137"/>
      <c r="MFQ110" s="137"/>
      <c r="MFR110" s="137"/>
      <c r="MFS110" s="137"/>
      <c r="MFT110" s="137"/>
      <c r="MFU110" s="137"/>
      <c r="MFV110" s="137"/>
      <c r="MFW110" s="137"/>
      <c r="MFX110" s="137"/>
      <c r="MFY110" s="137"/>
      <c r="MFZ110" s="137"/>
      <c r="MGA110" s="137"/>
      <c r="MGB110" s="137"/>
      <c r="MGC110" s="137"/>
      <c r="MGD110" s="137"/>
      <c r="MGE110" s="137"/>
      <c r="MGF110" s="137"/>
      <c r="MGG110" s="137"/>
      <c r="MGH110" s="137"/>
      <c r="MGI110" s="137"/>
      <c r="MGJ110" s="137"/>
      <c r="MGK110" s="137"/>
      <c r="MGL110" s="137"/>
      <c r="MGM110" s="137"/>
      <c r="MGN110" s="137"/>
      <c r="MGO110" s="137"/>
      <c r="MGP110" s="137"/>
      <c r="MGQ110" s="137"/>
      <c r="MGR110" s="137"/>
      <c r="MGS110" s="137"/>
      <c r="MGT110" s="137"/>
      <c r="MGU110" s="137"/>
      <c r="MGV110" s="137"/>
      <c r="MGW110" s="137"/>
      <c r="MGX110" s="137"/>
      <c r="MGY110" s="137"/>
      <c r="MGZ110" s="137"/>
      <c r="MHA110" s="137"/>
      <c r="MHB110" s="137"/>
      <c r="MHC110" s="137"/>
      <c r="MHD110" s="137"/>
      <c r="MHE110" s="137"/>
      <c r="MHF110" s="137"/>
      <c r="MHG110" s="137"/>
      <c r="MHH110" s="137"/>
      <c r="MHI110" s="137"/>
      <c r="MHJ110" s="137"/>
      <c r="MHK110" s="137"/>
      <c r="MHL110" s="137"/>
      <c r="MHM110" s="137"/>
      <c r="MHN110" s="137"/>
      <c r="MHO110" s="137"/>
      <c r="MHP110" s="137"/>
      <c r="MHQ110" s="137"/>
      <c r="MHR110" s="137"/>
      <c r="MHS110" s="137"/>
      <c r="MHT110" s="137"/>
      <c r="MHU110" s="137"/>
      <c r="MHV110" s="137"/>
      <c r="MHW110" s="137"/>
      <c r="MHX110" s="137"/>
      <c r="MHY110" s="137"/>
      <c r="MHZ110" s="137"/>
      <c r="MIA110" s="137"/>
      <c r="MIB110" s="137"/>
      <c r="MIC110" s="137"/>
      <c r="MID110" s="137"/>
      <c r="MIE110" s="137"/>
      <c r="MIF110" s="137"/>
      <c r="MIG110" s="137"/>
      <c r="MIH110" s="137"/>
      <c r="MII110" s="137"/>
      <c r="MIJ110" s="137"/>
      <c r="MIK110" s="137"/>
      <c r="MIL110" s="137"/>
      <c r="MIM110" s="137"/>
      <c r="MIN110" s="137"/>
      <c r="MIO110" s="137"/>
      <c r="MIP110" s="137"/>
      <c r="MIQ110" s="137"/>
      <c r="MIR110" s="137"/>
      <c r="MIS110" s="137"/>
      <c r="MIT110" s="137"/>
      <c r="MIU110" s="137"/>
      <c r="MIV110" s="137"/>
      <c r="MIW110" s="137"/>
      <c r="MIX110" s="137"/>
      <c r="MIY110" s="137"/>
      <c r="MIZ110" s="137"/>
      <c r="MJA110" s="137"/>
      <c r="MJB110" s="137"/>
      <c r="MJC110" s="137"/>
      <c r="MJD110" s="137"/>
      <c r="MJE110" s="137"/>
      <c r="MJF110" s="137"/>
      <c r="MJG110" s="137"/>
      <c r="MJH110" s="137"/>
      <c r="MJI110" s="137"/>
      <c r="MJJ110" s="137"/>
      <c r="MJK110" s="137"/>
      <c r="MJL110" s="137"/>
      <c r="MJM110" s="137"/>
      <c r="MJN110" s="137"/>
      <c r="MJO110" s="137"/>
      <c r="MJP110" s="137"/>
      <c r="MJQ110" s="137"/>
      <c r="MJR110" s="137"/>
      <c r="MJS110" s="137"/>
      <c r="MJT110" s="137"/>
      <c r="MJU110" s="137"/>
      <c r="MJV110" s="137"/>
      <c r="MJW110" s="137"/>
      <c r="MJX110" s="137"/>
      <c r="MJY110" s="137"/>
      <c r="MJZ110" s="137"/>
      <c r="MKA110" s="137"/>
      <c r="MKB110" s="137"/>
      <c r="MKC110" s="137"/>
      <c r="MKD110" s="137"/>
      <c r="MKE110" s="137"/>
      <c r="MKF110" s="137"/>
      <c r="MKG110" s="137"/>
      <c r="MKH110" s="137"/>
      <c r="MKI110" s="137"/>
      <c r="MKJ110" s="137"/>
      <c r="MKK110" s="137"/>
      <c r="MKL110" s="137"/>
      <c r="MKM110" s="137"/>
      <c r="MKN110" s="137"/>
      <c r="MKO110" s="137"/>
      <c r="MKP110" s="137"/>
      <c r="MKQ110" s="137"/>
      <c r="MKR110" s="137"/>
      <c r="MKS110" s="137"/>
      <c r="MKT110" s="137"/>
      <c r="MKU110" s="137"/>
      <c r="MKV110" s="137"/>
      <c r="MKW110" s="137"/>
      <c r="MKX110" s="137"/>
      <c r="MKY110" s="137"/>
      <c r="MKZ110" s="137"/>
      <c r="MLA110" s="137"/>
      <c r="MLB110" s="137"/>
      <c r="MLC110" s="137"/>
      <c r="MLD110" s="137"/>
      <c r="MLE110" s="137"/>
      <c r="MLF110" s="137"/>
      <c r="MLG110" s="137"/>
      <c r="MLH110" s="137"/>
      <c r="MLI110" s="137"/>
      <c r="MLJ110" s="137"/>
      <c r="MLK110" s="137"/>
      <c r="MLL110" s="137"/>
      <c r="MLM110" s="137"/>
      <c r="MLN110" s="137"/>
      <c r="MLO110" s="137"/>
      <c r="MLP110" s="137"/>
      <c r="MLQ110" s="137"/>
      <c r="MLR110" s="137"/>
      <c r="MLS110" s="137"/>
      <c r="MLT110" s="137"/>
      <c r="MLU110" s="137"/>
      <c r="MLV110" s="137"/>
      <c r="MLW110" s="137"/>
      <c r="MLX110" s="137"/>
      <c r="MLY110" s="137"/>
      <c r="MLZ110" s="137"/>
      <c r="MMA110" s="137"/>
      <c r="MMB110" s="137"/>
      <c r="MMC110" s="137"/>
      <c r="MMD110" s="137"/>
      <c r="MME110" s="137"/>
      <c r="MMF110" s="137"/>
      <c r="MMG110" s="137"/>
      <c r="MMH110" s="137"/>
      <c r="MMI110" s="137"/>
      <c r="MMJ110" s="137"/>
      <c r="MMK110" s="137"/>
      <c r="MML110" s="137"/>
      <c r="MMM110" s="137"/>
      <c r="MMN110" s="137"/>
      <c r="MMO110" s="137"/>
      <c r="MMP110" s="137"/>
      <c r="MMQ110" s="137"/>
      <c r="MMR110" s="137"/>
      <c r="MMS110" s="137"/>
      <c r="MMT110" s="137"/>
      <c r="MMU110" s="137"/>
      <c r="MMV110" s="137"/>
      <c r="MMW110" s="137"/>
      <c r="MMX110" s="137"/>
      <c r="MMY110" s="137"/>
      <c r="MMZ110" s="137"/>
      <c r="MNA110" s="137"/>
      <c r="MNB110" s="137"/>
      <c r="MNC110" s="137"/>
      <c r="MND110" s="137"/>
      <c r="MNE110" s="137"/>
      <c r="MNF110" s="137"/>
      <c r="MNG110" s="137"/>
      <c r="MNH110" s="137"/>
      <c r="MNI110" s="137"/>
      <c r="MNJ110" s="137"/>
      <c r="MNK110" s="137"/>
      <c r="MNL110" s="137"/>
      <c r="MNM110" s="137"/>
      <c r="MNN110" s="137"/>
      <c r="MNO110" s="137"/>
      <c r="MNP110" s="137"/>
      <c r="MNQ110" s="137"/>
      <c r="MNR110" s="137"/>
      <c r="MNS110" s="137"/>
      <c r="MNT110" s="137"/>
      <c r="MNU110" s="137"/>
      <c r="MNV110" s="137"/>
      <c r="MNW110" s="137"/>
      <c r="MNX110" s="137"/>
      <c r="MNY110" s="137"/>
      <c r="MNZ110" s="137"/>
      <c r="MOA110" s="137"/>
      <c r="MOB110" s="137"/>
      <c r="MOC110" s="137"/>
      <c r="MOD110" s="137"/>
      <c r="MOE110" s="137"/>
      <c r="MOF110" s="137"/>
      <c r="MOG110" s="137"/>
      <c r="MOH110" s="137"/>
      <c r="MOI110" s="137"/>
      <c r="MOJ110" s="137"/>
      <c r="MOK110" s="137"/>
      <c r="MOL110" s="137"/>
      <c r="MOM110" s="137"/>
      <c r="MON110" s="137"/>
      <c r="MOO110" s="137"/>
      <c r="MOP110" s="137"/>
      <c r="MOQ110" s="137"/>
      <c r="MOR110" s="137"/>
      <c r="MOS110" s="137"/>
      <c r="MOT110" s="137"/>
      <c r="MOU110" s="137"/>
      <c r="MOV110" s="137"/>
      <c r="MOW110" s="137"/>
      <c r="MOX110" s="137"/>
      <c r="MOY110" s="137"/>
      <c r="MOZ110" s="137"/>
      <c r="MPA110" s="137"/>
      <c r="MPB110" s="137"/>
      <c r="MPC110" s="137"/>
      <c r="MPD110" s="137"/>
      <c r="MPE110" s="137"/>
      <c r="MPF110" s="137"/>
      <c r="MPG110" s="137"/>
      <c r="MPH110" s="137"/>
      <c r="MPI110" s="137"/>
      <c r="MPJ110" s="137"/>
      <c r="MPK110" s="137"/>
      <c r="MPL110" s="137"/>
      <c r="MPM110" s="137"/>
      <c r="MPN110" s="137"/>
      <c r="MPO110" s="137"/>
      <c r="MPP110" s="137"/>
      <c r="MPQ110" s="137"/>
      <c r="MPR110" s="137"/>
      <c r="MPS110" s="137"/>
      <c r="MPT110" s="137"/>
      <c r="MPU110" s="137"/>
      <c r="MPV110" s="137"/>
      <c r="MPW110" s="137"/>
      <c r="MPX110" s="137"/>
      <c r="MPY110" s="137"/>
      <c r="MPZ110" s="137"/>
      <c r="MQA110" s="137"/>
      <c r="MQB110" s="137"/>
      <c r="MQC110" s="137"/>
      <c r="MQD110" s="137"/>
      <c r="MQE110" s="137"/>
      <c r="MQF110" s="137"/>
      <c r="MQG110" s="137"/>
      <c r="MQH110" s="137"/>
      <c r="MQI110" s="137"/>
      <c r="MQJ110" s="137"/>
      <c r="MQK110" s="137"/>
      <c r="MQL110" s="137"/>
      <c r="MQM110" s="137"/>
      <c r="MQN110" s="137"/>
      <c r="MQO110" s="137"/>
      <c r="MQP110" s="137"/>
      <c r="MQQ110" s="137"/>
      <c r="MQR110" s="137"/>
      <c r="MQS110" s="137"/>
      <c r="MQT110" s="137"/>
      <c r="MQU110" s="137"/>
      <c r="MQV110" s="137"/>
      <c r="MQW110" s="137"/>
      <c r="MQX110" s="137"/>
      <c r="MQY110" s="137"/>
      <c r="MQZ110" s="137"/>
      <c r="MRA110" s="137"/>
      <c r="MRB110" s="137"/>
      <c r="MRC110" s="137"/>
      <c r="MRD110" s="137"/>
      <c r="MRE110" s="137"/>
      <c r="MRF110" s="137"/>
      <c r="MRG110" s="137"/>
      <c r="MRH110" s="137"/>
      <c r="MRI110" s="137"/>
      <c r="MRJ110" s="137"/>
      <c r="MRK110" s="137"/>
      <c r="MRL110" s="137"/>
      <c r="MRM110" s="137"/>
      <c r="MRN110" s="137"/>
      <c r="MRO110" s="137"/>
      <c r="MRP110" s="137"/>
      <c r="MRQ110" s="137"/>
      <c r="MRR110" s="137"/>
      <c r="MRS110" s="137"/>
      <c r="MRT110" s="137"/>
      <c r="MRU110" s="137"/>
      <c r="MRV110" s="137"/>
      <c r="MRW110" s="137"/>
      <c r="MRX110" s="137"/>
      <c r="MRY110" s="137"/>
      <c r="MRZ110" s="137"/>
      <c r="MSA110" s="137"/>
      <c r="MSB110" s="137"/>
      <c r="MSC110" s="137"/>
      <c r="MSD110" s="137"/>
      <c r="MSE110" s="137"/>
      <c r="MSF110" s="137"/>
      <c r="MSG110" s="137"/>
      <c r="MSH110" s="137"/>
      <c r="MSI110" s="137"/>
      <c r="MSJ110" s="137"/>
      <c r="MSK110" s="137"/>
      <c r="MSL110" s="137"/>
      <c r="MSM110" s="137"/>
      <c r="MSN110" s="137"/>
      <c r="MSO110" s="137"/>
      <c r="MSP110" s="137"/>
      <c r="MSQ110" s="137"/>
      <c r="MSR110" s="137"/>
      <c r="MSS110" s="137"/>
      <c r="MST110" s="137"/>
      <c r="MSU110" s="137"/>
      <c r="MSV110" s="137"/>
      <c r="MSW110" s="137"/>
      <c r="MSX110" s="137"/>
      <c r="MSY110" s="137"/>
      <c r="MSZ110" s="137"/>
      <c r="MTA110" s="137"/>
      <c r="MTB110" s="137"/>
      <c r="MTC110" s="137"/>
      <c r="MTD110" s="137"/>
      <c r="MTE110" s="137"/>
      <c r="MTF110" s="137"/>
      <c r="MTG110" s="137"/>
      <c r="MTH110" s="137"/>
      <c r="MTI110" s="137"/>
      <c r="MTJ110" s="137"/>
      <c r="MTK110" s="137"/>
      <c r="MTL110" s="137"/>
      <c r="MTM110" s="137"/>
      <c r="MTN110" s="137"/>
      <c r="MTO110" s="137"/>
      <c r="MTP110" s="137"/>
      <c r="MTQ110" s="137"/>
      <c r="MTR110" s="137"/>
      <c r="MTS110" s="137"/>
      <c r="MTT110" s="137"/>
      <c r="MTU110" s="137"/>
      <c r="MTV110" s="137"/>
      <c r="MTW110" s="137"/>
      <c r="MTX110" s="137"/>
      <c r="MTY110" s="137"/>
      <c r="MTZ110" s="137"/>
      <c r="MUA110" s="137"/>
      <c r="MUB110" s="137"/>
      <c r="MUC110" s="137"/>
      <c r="MUD110" s="137"/>
      <c r="MUE110" s="137"/>
      <c r="MUF110" s="137"/>
      <c r="MUG110" s="137"/>
      <c r="MUH110" s="137"/>
      <c r="MUI110" s="137"/>
      <c r="MUJ110" s="137"/>
      <c r="MUK110" s="137"/>
      <c r="MUL110" s="137"/>
      <c r="MUM110" s="137"/>
      <c r="MUN110" s="137"/>
      <c r="MUO110" s="137"/>
      <c r="MUP110" s="137"/>
      <c r="MUQ110" s="137"/>
      <c r="MUR110" s="137"/>
      <c r="MUS110" s="137"/>
      <c r="MUT110" s="137"/>
      <c r="MUU110" s="137"/>
      <c r="MUV110" s="137"/>
      <c r="MUW110" s="137"/>
      <c r="MUX110" s="137"/>
      <c r="MUY110" s="137"/>
      <c r="MUZ110" s="137"/>
      <c r="MVA110" s="137"/>
      <c r="MVB110" s="137"/>
      <c r="MVC110" s="137"/>
      <c r="MVD110" s="137"/>
      <c r="MVE110" s="137"/>
      <c r="MVF110" s="137"/>
      <c r="MVG110" s="137"/>
      <c r="MVH110" s="137"/>
      <c r="MVI110" s="137"/>
      <c r="MVJ110" s="137"/>
      <c r="MVK110" s="137"/>
      <c r="MVL110" s="137"/>
      <c r="MVM110" s="137"/>
      <c r="MVN110" s="137"/>
      <c r="MVO110" s="137"/>
      <c r="MVP110" s="137"/>
      <c r="MVQ110" s="137"/>
      <c r="MVR110" s="137"/>
      <c r="MVS110" s="137"/>
      <c r="MVT110" s="137"/>
      <c r="MVU110" s="137"/>
      <c r="MVV110" s="137"/>
      <c r="MVW110" s="137"/>
      <c r="MVX110" s="137"/>
      <c r="MVY110" s="137"/>
      <c r="MVZ110" s="137"/>
      <c r="MWA110" s="137"/>
      <c r="MWB110" s="137"/>
      <c r="MWC110" s="137"/>
      <c r="MWD110" s="137"/>
      <c r="MWE110" s="137"/>
      <c r="MWF110" s="137"/>
      <c r="MWG110" s="137"/>
      <c r="MWH110" s="137"/>
      <c r="MWI110" s="137"/>
      <c r="MWJ110" s="137"/>
      <c r="MWK110" s="137"/>
      <c r="MWL110" s="137"/>
      <c r="MWM110" s="137"/>
      <c r="MWN110" s="137"/>
      <c r="MWO110" s="137"/>
      <c r="MWP110" s="137"/>
      <c r="MWQ110" s="137"/>
      <c r="MWR110" s="137"/>
      <c r="MWS110" s="137"/>
      <c r="MWT110" s="137"/>
      <c r="MWU110" s="137"/>
      <c r="MWV110" s="137"/>
      <c r="MWW110" s="137"/>
      <c r="MWX110" s="137"/>
      <c r="MWY110" s="137"/>
      <c r="MWZ110" s="137"/>
      <c r="MXA110" s="137"/>
      <c r="MXB110" s="137"/>
      <c r="MXC110" s="137"/>
      <c r="MXD110" s="137"/>
      <c r="MXE110" s="137"/>
      <c r="MXF110" s="137"/>
      <c r="MXG110" s="137"/>
      <c r="MXH110" s="137"/>
      <c r="MXI110" s="137"/>
      <c r="MXJ110" s="137"/>
      <c r="MXK110" s="137"/>
      <c r="MXL110" s="137"/>
      <c r="MXM110" s="137"/>
      <c r="MXN110" s="137"/>
      <c r="MXO110" s="137"/>
      <c r="MXP110" s="137"/>
      <c r="MXQ110" s="137"/>
      <c r="MXR110" s="137"/>
      <c r="MXS110" s="137"/>
      <c r="MXT110" s="137"/>
      <c r="MXU110" s="137"/>
      <c r="MXV110" s="137"/>
      <c r="MXW110" s="137"/>
      <c r="MXX110" s="137"/>
      <c r="MXY110" s="137"/>
      <c r="MXZ110" s="137"/>
      <c r="MYA110" s="137"/>
      <c r="MYB110" s="137"/>
      <c r="MYC110" s="137"/>
      <c r="MYD110" s="137"/>
      <c r="MYE110" s="137"/>
      <c r="MYF110" s="137"/>
      <c r="MYG110" s="137"/>
      <c r="MYH110" s="137"/>
      <c r="MYI110" s="137"/>
      <c r="MYJ110" s="137"/>
      <c r="MYK110" s="137"/>
      <c r="MYL110" s="137"/>
      <c r="MYM110" s="137"/>
      <c r="MYN110" s="137"/>
      <c r="MYO110" s="137"/>
      <c r="MYP110" s="137"/>
      <c r="MYQ110" s="137"/>
      <c r="MYR110" s="137"/>
      <c r="MYS110" s="137"/>
      <c r="MYT110" s="137"/>
      <c r="MYU110" s="137"/>
      <c r="MYV110" s="137"/>
      <c r="MYW110" s="137"/>
      <c r="MYX110" s="137"/>
      <c r="MYY110" s="137"/>
      <c r="MYZ110" s="137"/>
      <c r="MZA110" s="137"/>
      <c r="MZB110" s="137"/>
      <c r="MZC110" s="137"/>
      <c r="MZD110" s="137"/>
      <c r="MZE110" s="137"/>
      <c r="MZF110" s="137"/>
      <c r="MZG110" s="137"/>
      <c r="MZH110" s="137"/>
      <c r="MZI110" s="137"/>
      <c r="MZJ110" s="137"/>
      <c r="MZK110" s="137"/>
      <c r="MZL110" s="137"/>
      <c r="MZM110" s="137"/>
      <c r="MZN110" s="137"/>
      <c r="MZO110" s="137"/>
      <c r="MZP110" s="137"/>
      <c r="MZQ110" s="137"/>
      <c r="MZR110" s="137"/>
      <c r="MZS110" s="137"/>
      <c r="MZT110" s="137"/>
      <c r="MZU110" s="137"/>
      <c r="MZV110" s="137"/>
      <c r="MZW110" s="137"/>
      <c r="MZX110" s="137"/>
      <c r="MZY110" s="137"/>
      <c r="MZZ110" s="137"/>
      <c r="NAA110" s="137"/>
      <c r="NAB110" s="137"/>
      <c r="NAC110" s="137"/>
      <c r="NAD110" s="137"/>
      <c r="NAE110" s="137"/>
      <c r="NAF110" s="137"/>
      <c r="NAG110" s="137"/>
      <c r="NAH110" s="137"/>
      <c r="NAI110" s="137"/>
      <c r="NAJ110" s="137"/>
      <c r="NAK110" s="137"/>
      <c r="NAL110" s="137"/>
      <c r="NAM110" s="137"/>
      <c r="NAN110" s="137"/>
      <c r="NAO110" s="137"/>
      <c r="NAP110" s="137"/>
      <c r="NAQ110" s="137"/>
      <c r="NAR110" s="137"/>
      <c r="NAS110" s="137"/>
      <c r="NAT110" s="137"/>
      <c r="NAU110" s="137"/>
      <c r="NAV110" s="137"/>
      <c r="NAW110" s="137"/>
      <c r="NAX110" s="137"/>
      <c r="NAY110" s="137"/>
      <c r="NAZ110" s="137"/>
      <c r="NBA110" s="137"/>
      <c r="NBB110" s="137"/>
      <c r="NBC110" s="137"/>
      <c r="NBD110" s="137"/>
      <c r="NBE110" s="137"/>
      <c r="NBF110" s="137"/>
      <c r="NBG110" s="137"/>
      <c r="NBH110" s="137"/>
      <c r="NBI110" s="137"/>
      <c r="NBJ110" s="137"/>
      <c r="NBK110" s="137"/>
      <c r="NBL110" s="137"/>
      <c r="NBM110" s="137"/>
      <c r="NBN110" s="137"/>
      <c r="NBO110" s="137"/>
      <c r="NBP110" s="137"/>
      <c r="NBQ110" s="137"/>
      <c r="NBR110" s="137"/>
      <c r="NBS110" s="137"/>
      <c r="NBT110" s="137"/>
      <c r="NBU110" s="137"/>
      <c r="NBV110" s="137"/>
      <c r="NBW110" s="137"/>
      <c r="NBX110" s="137"/>
      <c r="NBY110" s="137"/>
      <c r="NBZ110" s="137"/>
      <c r="NCA110" s="137"/>
      <c r="NCB110" s="137"/>
      <c r="NCC110" s="137"/>
      <c r="NCD110" s="137"/>
      <c r="NCE110" s="137"/>
      <c r="NCF110" s="137"/>
      <c r="NCG110" s="137"/>
      <c r="NCH110" s="137"/>
      <c r="NCI110" s="137"/>
      <c r="NCJ110" s="137"/>
      <c r="NCK110" s="137"/>
      <c r="NCL110" s="137"/>
      <c r="NCM110" s="137"/>
      <c r="NCN110" s="137"/>
      <c r="NCO110" s="137"/>
      <c r="NCP110" s="137"/>
      <c r="NCQ110" s="137"/>
      <c r="NCR110" s="137"/>
      <c r="NCS110" s="137"/>
      <c r="NCT110" s="137"/>
      <c r="NCU110" s="137"/>
      <c r="NCV110" s="137"/>
      <c r="NCW110" s="137"/>
      <c r="NCX110" s="137"/>
      <c r="NCY110" s="137"/>
      <c r="NCZ110" s="137"/>
      <c r="NDA110" s="137"/>
      <c r="NDB110" s="137"/>
      <c r="NDC110" s="137"/>
      <c r="NDD110" s="137"/>
      <c r="NDE110" s="137"/>
      <c r="NDF110" s="137"/>
      <c r="NDG110" s="137"/>
      <c r="NDH110" s="137"/>
      <c r="NDI110" s="137"/>
      <c r="NDJ110" s="137"/>
      <c r="NDK110" s="137"/>
      <c r="NDL110" s="137"/>
      <c r="NDM110" s="137"/>
      <c r="NDN110" s="137"/>
      <c r="NDO110" s="137"/>
      <c r="NDP110" s="137"/>
      <c r="NDQ110" s="137"/>
      <c r="NDR110" s="137"/>
      <c r="NDS110" s="137"/>
      <c r="NDT110" s="137"/>
      <c r="NDU110" s="137"/>
      <c r="NDV110" s="137"/>
      <c r="NDW110" s="137"/>
      <c r="NDX110" s="137"/>
      <c r="NDY110" s="137"/>
      <c r="NDZ110" s="137"/>
      <c r="NEA110" s="137"/>
      <c r="NEB110" s="137"/>
      <c r="NEC110" s="137"/>
      <c r="NED110" s="137"/>
      <c r="NEE110" s="137"/>
      <c r="NEF110" s="137"/>
      <c r="NEG110" s="137"/>
      <c r="NEH110" s="137"/>
      <c r="NEI110" s="137"/>
      <c r="NEJ110" s="137"/>
      <c r="NEK110" s="137"/>
      <c r="NEL110" s="137"/>
      <c r="NEM110" s="137"/>
      <c r="NEN110" s="137"/>
      <c r="NEO110" s="137"/>
      <c r="NEP110" s="137"/>
      <c r="NEQ110" s="137"/>
      <c r="NER110" s="137"/>
      <c r="NES110" s="137"/>
      <c r="NET110" s="137"/>
      <c r="NEU110" s="137"/>
      <c r="NEV110" s="137"/>
      <c r="NEW110" s="137"/>
      <c r="NEX110" s="137"/>
      <c r="NEY110" s="137"/>
      <c r="NEZ110" s="137"/>
      <c r="NFA110" s="137"/>
      <c r="NFB110" s="137"/>
      <c r="NFC110" s="137"/>
      <c r="NFD110" s="137"/>
      <c r="NFE110" s="137"/>
      <c r="NFF110" s="137"/>
      <c r="NFG110" s="137"/>
      <c r="NFH110" s="137"/>
      <c r="NFI110" s="137"/>
      <c r="NFJ110" s="137"/>
      <c r="NFK110" s="137"/>
      <c r="NFL110" s="137"/>
      <c r="NFM110" s="137"/>
      <c r="NFN110" s="137"/>
      <c r="NFO110" s="137"/>
      <c r="NFP110" s="137"/>
      <c r="NFQ110" s="137"/>
      <c r="NFR110" s="137"/>
      <c r="NFS110" s="137"/>
      <c r="NFT110" s="137"/>
      <c r="NFU110" s="137"/>
      <c r="NFV110" s="137"/>
      <c r="NFW110" s="137"/>
      <c r="NFX110" s="137"/>
      <c r="NFY110" s="137"/>
      <c r="NFZ110" s="137"/>
      <c r="NGA110" s="137"/>
      <c r="NGB110" s="137"/>
      <c r="NGC110" s="137"/>
      <c r="NGD110" s="137"/>
      <c r="NGE110" s="137"/>
      <c r="NGF110" s="137"/>
      <c r="NGG110" s="137"/>
      <c r="NGH110" s="137"/>
      <c r="NGI110" s="137"/>
      <c r="NGJ110" s="137"/>
      <c r="NGK110" s="137"/>
      <c r="NGL110" s="137"/>
      <c r="NGM110" s="137"/>
      <c r="NGN110" s="137"/>
      <c r="NGO110" s="137"/>
      <c r="NGP110" s="137"/>
      <c r="NGQ110" s="137"/>
      <c r="NGR110" s="137"/>
      <c r="NGS110" s="137"/>
      <c r="NGT110" s="137"/>
      <c r="NGU110" s="137"/>
      <c r="NGV110" s="137"/>
      <c r="NGW110" s="137"/>
      <c r="NGX110" s="137"/>
      <c r="NGY110" s="137"/>
      <c r="NGZ110" s="137"/>
      <c r="NHA110" s="137"/>
      <c r="NHB110" s="137"/>
      <c r="NHC110" s="137"/>
      <c r="NHD110" s="137"/>
      <c r="NHE110" s="137"/>
      <c r="NHF110" s="137"/>
      <c r="NHG110" s="137"/>
      <c r="NHH110" s="137"/>
      <c r="NHI110" s="137"/>
      <c r="NHJ110" s="137"/>
      <c r="NHK110" s="137"/>
      <c r="NHL110" s="137"/>
      <c r="NHM110" s="137"/>
      <c r="NHN110" s="137"/>
      <c r="NHO110" s="137"/>
      <c r="NHP110" s="137"/>
      <c r="NHQ110" s="137"/>
      <c r="NHR110" s="137"/>
      <c r="NHS110" s="137"/>
      <c r="NHT110" s="137"/>
      <c r="NHU110" s="137"/>
      <c r="NHV110" s="137"/>
      <c r="NHW110" s="137"/>
      <c r="NHX110" s="137"/>
      <c r="NHY110" s="137"/>
      <c r="NHZ110" s="137"/>
      <c r="NIA110" s="137"/>
      <c r="NIB110" s="137"/>
      <c r="NIC110" s="137"/>
      <c r="NID110" s="137"/>
      <c r="NIE110" s="137"/>
      <c r="NIF110" s="137"/>
      <c r="NIG110" s="137"/>
      <c r="NIH110" s="137"/>
      <c r="NII110" s="137"/>
      <c r="NIJ110" s="137"/>
      <c r="NIK110" s="137"/>
      <c r="NIL110" s="137"/>
      <c r="NIM110" s="137"/>
      <c r="NIN110" s="137"/>
      <c r="NIO110" s="137"/>
      <c r="NIP110" s="137"/>
      <c r="NIQ110" s="137"/>
      <c r="NIR110" s="137"/>
      <c r="NIS110" s="137"/>
      <c r="NIT110" s="137"/>
      <c r="NIU110" s="137"/>
      <c r="NIV110" s="137"/>
      <c r="NIW110" s="137"/>
      <c r="NIX110" s="137"/>
      <c r="NIY110" s="137"/>
      <c r="NIZ110" s="137"/>
      <c r="NJA110" s="137"/>
      <c r="NJB110" s="137"/>
      <c r="NJC110" s="137"/>
      <c r="NJD110" s="137"/>
      <c r="NJE110" s="137"/>
      <c r="NJF110" s="137"/>
      <c r="NJG110" s="137"/>
      <c r="NJH110" s="137"/>
      <c r="NJI110" s="137"/>
      <c r="NJJ110" s="137"/>
      <c r="NJK110" s="137"/>
      <c r="NJL110" s="137"/>
      <c r="NJM110" s="137"/>
      <c r="NJN110" s="137"/>
      <c r="NJO110" s="137"/>
      <c r="NJP110" s="137"/>
      <c r="NJQ110" s="137"/>
      <c r="NJR110" s="137"/>
      <c r="NJS110" s="137"/>
      <c r="NJT110" s="137"/>
      <c r="NJU110" s="137"/>
      <c r="NJV110" s="137"/>
      <c r="NJW110" s="137"/>
      <c r="NJX110" s="137"/>
      <c r="NJY110" s="137"/>
      <c r="NJZ110" s="137"/>
      <c r="NKA110" s="137"/>
      <c r="NKB110" s="137"/>
      <c r="NKC110" s="137"/>
      <c r="NKD110" s="137"/>
      <c r="NKE110" s="137"/>
      <c r="NKF110" s="137"/>
      <c r="NKG110" s="137"/>
      <c r="NKH110" s="137"/>
      <c r="NKI110" s="137"/>
      <c r="NKJ110" s="137"/>
      <c r="NKK110" s="137"/>
      <c r="NKL110" s="137"/>
      <c r="NKM110" s="137"/>
      <c r="NKN110" s="137"/>
      <c r="NKO110" s="137"/>
      <c r="NKP110" s="137"/>
      <c r="NKQ110" s="137"/>
      <c r="NKR110" s="137"/>
      <c r="NKS110" s="137"/>
      <c r="NKT110" s="137"/>
      <c r="NKU110" s="137"/>
      <c r="NKV110" s="137"/>
      <c r="NKW110" s="137"/>
      <c r="NKX110" s="137"/>
      <c r="NKY110" s="137"/>
      <c r="NKZ110" s="137"/>
      <c r="NLA110" s="137"/>
      <c r="NLB110" s="137"/>
      <c r="NLC110" s="137"/>
      <c r="NLD110" s="137"/>
      <c r="NLE110" s="137"/>
      <c r="NLF110" s="137"/>
      <c r="NLG110" s="137"/>
      <c r="NLH110" s="137"/>
      <c r="NLI110" s="137"/>
      <c r="NLJ110" s="137"/>
      <c r="NLK110" s="137"/>
      <c r="NLL110" s="137"/>
      <c r="NLM110" s="137"/>
      <c r="NLN110" s="137"/>
      <c r="NLO110" s="137"/>
      <c r="NLP110" s="137"/>
      <c r="NLQ110" s="137"/>
      <c r="NLR110" s="137"/>
      <c r="NLS110" s="137"/>
      <c r="NLT110" s="137"/>
      <c r="NLU110" s="137"/>
      <c r="NLV110" s="137"/>
      <c r="NLW110" s="137"/>
      <c r="NLX110" s="137"/>
      <c r="NLY110" s="137"/>
      <c r="NLZ110" s="137"/>
      <c r="NMA110" s="137"/>
      <c r="NMB110" s="137"/>
      <c r="NMC110" s="137"/>
      <c r="NMD110" s="137"/>
      <c r="NME110" s="137"/>
      <c r="NMF110" s="137"/>
      <c r="NMG110" s="137"/>
      <c r="NMH110" s="137"/>
      <c r="NMI110" s="137"/>
      <c r="NMJ110" s="137"/>
      <c r="NMK110" s="137"/>
      <c r="NML110" s="137"/>
      <c r="NMM110" s="137"/>
      <c r="NMN110" s="137"/>
      <c r="NMO110" s="137"/>
      <c r="NMP110" s="137"/>
      <c r="NMQ110" s="137"/>
      <c r="NMR110" s="137"/>
      <c r="NMS110" s="137"/>
      <c r="NMT110" s="137"/>
      <c r="NMU110" s="137"/>
      <c r="NMV110" s="137"/>
      <c r="NMW110" s="137"/>
      <c r="NMX110" s="137"/>
      <c r="NMY110" s="137"/>
      <c r="NMZ110" s="137"/>
      <c r="NNA110" s="137"/>
      <c r="NNB110" s="137"/>
      <c r="NNC110" s="137"/>
      <c r="NND110" s="137"/>
      <c r="NNE110" s="137"/>
      <c r="NNF110" s="137"/>
      <c r="NNG110" s="137"/>
      <c r="NNH110" s="137"/>
      <c r="NNI110" s="137"/>
      <c r="NNJ110" s="137"/>
      <c r="NNK110" s="137"/>
      <c r="NNL110" s="137"/>
      <c r="NNM110" s="137"/>
      <c r="NNN110" s="137"/>
      <c r="NNO110" s="137"/>
      <c r="NNP110" s="137"/>
      <c r="NNQ110" s="137"/>
      <c r="NNR110" s="137"/>
      <c r="NNS110" s="137"/>
      <c r="NNT110" s="137"/>
      <c r="NNU110" s="137"/>
      <c r="NNV110" s="137"/>
      <c r="NNW110" s="137"/>
      <c r="NNX110" s="137"/>
      <c r="NNY110" s="137"/>
      <c r="NNZ110" s="137"/>
      <c r="NOA110" s="137"/>
      <c r="NOB110" s="137"/>
      <c r="NOC110" s="137"/>
      <c r="NOD110" s="137"/>
      <c r="NOE110" s="137"/>
      <c r="NOF110" s="137"/>
      <c r="NOG110" s="137"/>
      <c r="NOH110" s="137"/>
      <c r="NOI110" s="137"/>
      <c r="NOJ110" s="137"/>
      <c r="NOK110" s="137"/>
      <c r="NOL110" s="137"/>
      <c r="NOM110" s="137"/>
      <c r="NON110" s="137"/>
      <c r="NOO110" s="137"/>
      <c r="NOP110" s="137"/>
      <c r="NOQ110" s="137"/>
      <c r="NOR110" s="137"/>
      <c r="NOS110" s="137"/>
      <c r="NOT110" s="137"/>
      <c r="NOU110" s="137"/>
      <c r="NOV110" s="137"/>
      <c r="NOW110" s="137"/>
      <c r="NOX110" s="137"/>
      <c r="NOY110" s="137"/>
      <c r="NOZ110" s="137"/>
      <c r="NPA110" s="137"/>
      <c r="NPB110" s="137"/>
      <c r="NPC110" s="137"/>
      <c r="NPD110" s="137"/>
      <c r="NPE110" s="137"/>
      <c r="NPF110" s="137"/>
      <c r="NPG110" s="137"/>
      <c r="NPH110" s="137"/>
      <c r="NPI110" s="137"/>
      <c r="NPJ110" s="137"/>
      <c r="NPK110" s="137"/>
      <c r="NPL110" s="137"/>
      <c r="NPM110" s="137"/>
      <c r="NPN110" s="137"/>
      <c r="NPO110" s="137"/>
      <c r="NPP110" s="137"/>
      <c r="NPQ110" s="137"/>
      <c r="NPR110" s="137"/>
      <c r="NPS110" s="137"/>
      <c r="NPT110" s="137"/>
      <c r="NPU110" s="137"/>
      <c r="NPV110" s="137"/>
      <c r="NPW110" s="137"/>
      <c r="NPX110" s="137"/>
      <c r="NPY110" s="137"/>
      <c r="NPZ110" s="137"/>
      <c r="NQA110" s="137"/>
      <c r="NQB110" s="137"/>
      <c r="NQC110" s="137"/>
      <c r="NQD110" s="137"/>
      <c r="NQE110" s="137"/>
      <c r="NQF110" s="137"/>
      <c r="NQG110" s="137"/>
      <c r="NQH110" s="137"/>
      <c r="NQI110" s="137"/>
      <c r="NQJ110" s="137"/>
      <c r="NQK110" s="137"/>
      <c r="NQL110" s="137"/>
      <c r="NQM110" s="137"/>
      <c r="NQN110" s="137"/>
      <c r="NQO110" s="137"/>
      <c r="NQP110" s="137"/>
      <c r="NQQ110" s="137"/>
      <c r="NQR110" s="137"/>
      <c r="NQS110" s="137"/>
      <c r="NQT110" s="137"/>
      <c r="NQU110" s="137"/>
      <c r="NQV110" s="137"/>
      <c r="NQW110" s="137"/>
      <c r="NQX110" s="137"/>
      <c r="NQY110" s="137"/>
      <c r="NQZ110" s="137"/>
      <c r="NRA110" s="137"/>
      <c r="NRB110" s="137"/>
      <c r="NRC110" s="137"/>
      <c r="NRD110" s="137"/>
      <c r="NRE110" s="137"/>
      <c r="NRF110" s="137"/>
      <c r="NRG110" s="137"/>
      <c r="NRH110" s="137"/>
      <c r="NRI110" s="137"/>
      <c r="NRJ110" s="137"/>
      <c r="NRK110" s="137"/>
      <c r="NRL110" s="137"/>
      <c r="NRM110" s="137"/>
      <c r="NRN110" s="137"/>
      <c r="NRO110" s="137"/>
      <c r="NRP110" s="137"/>
      <c r="NRQ110" s="137"/>
      <c r="NRR110" s="137"/>
      <c r="NRS110" s="137"/>
      <c r="NRT110" s="137"/>
      <c r="NRU110" s="137"/>
      <c r="NRV110" s="137"/>
      <c r="NRW110" s="137"/>
      <c r="NRX110" s="137"/>
      <c r="NRY110" s="137"/>
      <c r="NRZ110" s="137"/>
      <c r="NSA110" s="137"/>
      <c r="NSB110" s="137"/>
      <c r="NSC110" s="137"/>
      <c r="NSD110" s="137"/>
      <c r="NSE110" s="137"/>
      <c r="NSF110" s="137"/>
      <c r="NSG110" s="137"/>
      <c r="NSH110" s="137"/>
      <c r="NSI110" s="137"/>
      <c r="NSJ110" s="137"/>
      <c r="NSK110" s="137"/>
      <c r="NSL110" s="137"/>
      <c r="NSM110" s="137"/>
      <c r="NSN110" s="137"/>
      <c r="NSO110" s="137"/>
      <c r="NSP110" s="137"/>
      <c r="NSQ110" s="137"/>
      <c r="NSR110" s="137"/>
      <c r="NSS110" s="137"/>
      <c r="NST110" s="137"/>
      <c r="NSU110" s="137"/>
      <c r="NSV110" s="137"/>
      <c r="NSW110" s="137"/>
      <c r="NSX110" s="137"/>
      <c r="NSY110" s="137"/>
      <c r="NSZ110" s="137"/>
      <c r="NTA110" s="137"/>
      <c r="NTB110" s="137"/>
      <c r="NTC110" s="137"/>
      <c r="NTD110" s="137"/>
      <c r="NTE110" s="137"/>
      <c r="NTF110" s="137"/>
      <c r="NTG110" s="137"/>
      <c r="NTH110" s="137"/>
      <c r="NTI110" s="137"/>
      <c r="NTJ110" s="137"/>
      <c r="NTK110" s="137"/>
      <c r="NTL110" s="137"/>
      <c r="NTM110" s="137"/>
      <c r="NTN110" s="137"/>
      <c r="NTO110" s="137"/>
      <c r="NTP110" s="137"/>
      <c r="NTQ110" s="137"/>
      <c r="NTR110" s="137"/>
      <c r="NTS110" s="137"/>
      <c r="NTT110" s="137"/>
      <c r="NTU110" s="137"/>
      <c r="NTV110" s="137"/>
      <c r="NTW110" s="137"/>
      <c r="NTX110" s="137"/>
      <c r="NTY110" s="137"/>
      <c r="NTZ110" s="137"/>
      <c r="NUA110" s="137"/>
      <c r="NUB110" s="137"/>
      <c r="NUC110" s="137"/>
      <c r="NUD110" s="137"/>
      <c r="NUE110" s="137"/>
      <c r="NUF110" s="137"/>
      <c r="NUG110" s="137"/>
      <c r="NUH110" s="137"/>
      <c r="NUI110" s="137"/>
      <c r="NUJ110" s="137"/>
      <c r="NUK110" s="137"/>
      <c r="NUL110" s="137"/>
      <c r="NUM110" s="137"/>
      <c r="NUN110" s="137"/>
      <c r="NUO110" s="137"/>
      <c r="NUP110" s="137"/>
      <c r="NUQ110" s="137"/>
      <c r="NUR110" s="137"/>
      <c r="NUS110" s="137"/>
      <c r="NUT110" s="137"/>
      <c r="NUU110" s="137"/>
      <c r="NUV110" s="137"/>
      <c r="NUW110" s="137"/>
      <c r="NUX110" s="137"/>
      <c r="NUY110" s="137"/>
      <c r="NUZ110" s="137"/>
      <c r="NVA110" s="137"/>
      <c r="NVB110" s="137"/>
      <c r="NVC110" s="137"/>
      <c r="NVD110" s="137"/>
      <c r="NVE110" s="137"/>
      <c r="NVF110" s="137"/>
      <c r="NVG110" s="137"/>
      <c r="NVH110" s="137"/>
      <c r="NVI110" s="137"/>
      <c r="NVJ110" s="137"/>
      <c r="NVK110" s="137"/>
      <c r="NVL110" s="137"/>
      <c r="NVM110" s="137"/>
      <c r="NVN110" s="137"/>
      <c r="NVO110" s="137"/>
      <c r="NVP110" s="137"/>
      <c r="NVQ110" s="137"/>
      <c r="NVR110" s="137"/>
      <c r="NVS110" s="137"/>
      <c r="NVT110" s="137"/>
      <c r="NVU110" s="137"/>
      <c r="NVV110" s="137"/>
      <c r="NVW110" s="137"/>
      <c r="NVX110" s="137"/>
      <c r="NVY110" s="137"/>
      <c r="NVZ110" s="137"/>
      <c r="NWA110" s="137"/>
      <c r="NWB110" s="137"/>
      <c r="NWC110" s="137"/>
      <c r="NWD110" s="137"/>
      <c r="NWE110" s="137"/>
      <c r="NWF110" s="137"/>
      <c r="NWG110" s="137"/>
      <c r="NWH110" s="137"/>
      <c r="NWI110" s="137"/>
      <c r="NWJ110" s="137"/>
      <c r="NWK110" s="137"/>
      <c r="NWL110" s="137"/>
      <c r="NWM110" s="137"/>
      <c r="NWN110" s="137"/>
      <c r="NWO110" s="137"/>
      <c r="NWP110" s="137"/>
      <c r="NWQ110" s="137"/>
      <c r="NWR110" s="137"/>
      <c r="NWS110" s="137"/>
      <c r="NWT110" s="137"/>
      <c r="NWU110" s="137"/>
      <c r="NWV110" s="137"/>
      <c r="NWW110" s="137"/>
      <c r="NWX110" s="137"/>
      <c r="NWY110" s="137"/>
      <c r="NWZ110" s="137"/>
      <c r="NXA110" s="137"/>
      <c r="NXB110" s="137"/>
      <c r="NXC110" s="137"/>
      <c r="NXD110" s="137"/>
      <c r="NXE110" s="137"/>
      <c r="NXF110" s="137"/>
      <c r="NXG110" s="137"/>
      <c r="NXH110" s="137"/>
      <c r="NXI110" s="137"/>
      <c r="NXJ110" s="137"/>
      <c r="NXK110" s="137"/>
      <c r="NXL110" s="137"/>
      <c r="NXM110" s="137"/>
      <c r="NXN110" s="137"/>
      <c r="NXO110" s="137"/>
      <c r="NXP110" s="137"/>
      <c r="NXQ110" s="137"/>
      <c r="NXR110" s="137"/>
      <c r="NXS110" s="137"/>
      <c r="NXT110" s="137"/>
      <c r="NXU110" s="137"/>
      <c r="NXV110" s="137"/>
      <c r="NXW110" s="137"/>
      <c r="NXX110" s="137"/>
      <c r="NXY110" s="137"/>
      <c r="NXZ110" s="137"/>
      <c r="NYA110" s="137"/>
      <c r="NYB110" s="137"/>
      <c r="NYC110" s="137"/>
      <c r="NYD110" s="137"/>
      <c r="NYE110" s="137"/>
      <c r="NYF110" s="137"/>
      <c r="NYG110" s="137"/>
      <c r="NYH110" s="137"/>
      <c r="NYI110" s="137"/>
      <c r="NYJ110" s="137"/>
      <c r="NYK110" s="137"/>
      <c r="NYL110" s="137"/>
      <c r="NYM110" s="137"/>
      <c r="NYN110" s="137"/>
      <c r="NYO110" s="137"/>
      <c r="NYP110" s="137"/>
      <c r="NYQ110" s="137"/>
      <c r="NYR110" s="137"/>
      <c r="NYS110" s="137"/>
      <c r="NYT110" s="137"/>
      <c r="NYU110" s="137"/>
      <c r="NYV110" s="137"/>
      <c r="NYW110" s="137"/>
      <c r="NYX110" s="137"/>
      <c r="NYY110" s="137"/>
      <c r="NYZ110" s="137"/>
      <c r="NZA110" s="137"/>
      <c r="NZB110" s="137"/>
      <c r="NZC110" s="137"/>
      <c r="NZD110" s="137"/>
      <c r="NZE110" s="137"/>
      <c r="NZF110" s="137"/>
      <c r="NZG110" s="137"/>
      <c r="NZH110" s="137"/>
      <c r="NZI110" s="137"/>
      <c r="NZJ110" s="137"/>
      <c r="NZK110" s="137"/>
      <c r="NZL110" s="137"/>
      <c r="NZM110" s="137"/>
      <c r="NZN110" s="137"/>
      <c r="NZO110" s="137"/>
      <c r="NZP110" s="137"/>
      <c r="NZQ110" s="137"/>
      <c r="NZR110" s="137"/>
      <c r="NZS110" s="137"/>
      <c r="NZT110" s="137"/>
      <c r="NZU110" s="137"/>
      <c r="NZV110" s="137"/>
      <c r="NZW110" s="137"/>
      <c r="NZX110" s="137"/>
      <c r="NZY110" s="137"/>
      <c r="NZZ110" s="137"/>
      <c r="OAA110" s="137"/>
      <c r="OAB110" s="137"/>
      <c r="OAC110" s="137"/>
      <c r="OAD110" s="137"/>
      <c r="OAE110" s="137"/>
      <c r="OAF110" s="137"/>
      <c r="OAG110" s="137"/>
      <c r="OAH110" s="137"/>
      <c r="OAI110" s="137"/>
      <c r="OAJ110" s="137"/>
      <c r="OAK110" s="137"/>
      <c r="OAL110" s="137"/>
      <c r="OAM110" s="137"/>
      <c r="OAN110" s="137"/>
      <c r="OAO110" s="137"/>
      <c r="OAP110" s="137"/>
      <c r="OAQ110" s="137"/>
      <c r="OAR110" s="137"/>
      <c r="OAS110" s="137"/>
      <c r="OAT110" s="137"/>
      <c r="OAU110" s="137"/>
      <c r="OAV110" s="137"/>
      <c r="OAW110" s="137"/>
      <c r="OAX110" s="137"/>
      <c r="OAY110" s="137"/>
      <c r="OAZ110" s="137"/>
      <c r="OBA110" s="137"/>
      <c r="OBB110" s="137"/>
      <c r="OBC110" s="137"/>
      <c r="OBD110" s="137"/>
      <c r="OBE110" s="137"/>
      <c r="OBF110" s="137"/>
      <c r="OBG110" s="137"/>
      <c r="OBH110" s="137"/>
      <c r="OBI110" s="137"/>
      <c r="OBJ110" s="137"/>
      <c r="OBK110" s="137"/>
      <c r="OBL110" s="137"/>
      <c r="OBM110" s="137"/>
      <c r="OBN110" s="137"/>
      <c r="OBO110" s="137"/>
      <c r="OBP110" s="137"/>
      <c r="OBQ110" s="137"/>
      <c r="OBR110" s="137"/>
      <c r="OBS110" s="137"/>
      <c r="OBT110" s="137"/>
      <c r="OBU110" s="137"/>
      <c r="OBV110" s="137"/>
      <c r="OBW110" s="137"/>
      <c r="OBX110" s="137"/>
      <c r="OBY110" s="137"/>
      <c r="OBZ110" s="137"/>
      <c r="OCA110" s="137"/>
      <c r="OCB110" s="137"/>
      <c r="OCC110" s="137"/>
      <c r="OCD110" s="137"/>
      <c r="OCE110" s="137"/>
      <c r="OCF110" s="137"/>
      <c r="OCG110" s="137"/>
      <c r="OCH110" s="137"/>
      <c r="OCI110" s="137"/>
      <c r="OCJ110" s="137"/>
      <c r="OCK110" s="137"/>
      <c r="OCL110" s="137"/>
      <c r="OCM110" s="137"/>
      <c r="OCN110" s="137"/>
      <c r="OCO110" s="137"/>
      <c r="OCP110" s="137"/>
      <c r="OCQ110" s="137"/>
      <c r="OCR110" s="137"/>
      <c r="OCS110" s="137"/>
      <c r="OCT110" s="137"/>
      <c r="OCU110" s="137"/>
      <c r="OCV110" s="137"/>
      <c r="OCW110" s="137"/>
      <c r="OCX110" s="137"/>
      <c r="OCY110" s="137"/>
      <c r="OCZ110" s="137"/>
      <c r="ODA110" s="137"/>
      <c r="ODB110" s="137"/>
      <c r="ODC110" s="137"/>
      <c r="ODD110" s="137"/>
      <c r="ODE110" s="137"/>
      <c r="ODF110" s="137"/>
      <c r="ODG110" s="137"/>
      <c r="ODH110" s="137"/>
      <c r="ODI110" s="137"/>
      <c r="ODJ110" s="137"/>
      <c r="ODK110" s="137"/>
      <c r="ODL110" s="137"/>
      <c r="ODM110" s="137"/>
      <c r="ODN110" s="137"/>
      <c r="ODO110" s="137"/>
      <c r="ODP110" s="137"/>
      <c r="ODQ110" s="137"/>
      <c r="ODR110" s="137"/>
      <c r="ODS110" s="137"/>
      <c r="ODT110" s="137"/>
      <c r="ODU110" s="137"/>
      <c r="ODV110" s="137"/>
      <c r="ODW110" s="137"/>
      <c r="ODX110" s="137"/>
      <c r="ODY110" s="137"/>
      <c r="ODZ110" s="137"/>
      <c r="OEA110" s="137"/>
      <c r="OEB110" s="137"/>
      <c r="OEC110" s="137"/>
      <c r="OED110" s="137"/>
      <c r="OEE110" s="137"/>
      <c r="OEF110" s="137"/>
      <c r="OEG110" s="137"/>
      <c r="OEH110" s="137"/>
      <c r="OEI110" s="137"/>
      <c r="OEJ110" s="137"/>
      <c r="OEK110" s="137"/>
      <c r="OEL110" s="137"/>
      <c r="OEM110" s="137"/>
      <c r="OEN110" s="137"/>
      <c r="OEO110" s="137"/>
      <c r="OEP110" s="137"/>
      <c r="OEQ110" s="137"/>
      <c r="OER110" s="137"/>
      <c r="OES110" s="137"/>
      <c r="OET110" s="137"/>
      <c r="OEU110" s="137"/>
      <c r="OEV110" s="137"/>
      <c r="OEW110" s="137"/>
      <c r="OEX110" s="137"/>
      <c r="OEY110" s="137"/>
      <c r="OEZ110" s="137"/>
      <c r="OFA110" s="137"/>
      <c r="OFB110" s="137"/>
      <c r="OFC110" s="137"/>
      <c r="OFD110" s="137"/>
      <c r="OFE110" s="137"/>
      <c r="OFF110" s="137"/>
      <c r="OFG110" s="137"/>
      <c r="OFH110" s="137"/>
      <c r="OFI110" s="137"/>
      <c r="OFJ110" s="137"/>
      <c r="OFK110" s="137"/>
      <c r="OFL110" s="137"/>
      <c r="OFM110" s="137"/>
      <c r="OFN110" s="137"/>
      <c r="OFO110" s="137"/>
      <c r="OFP110" s="137"/>
      <c r="OFQ110" s="137"/>
      <c r="OFR110" s="137"/>
      <c r="OFS110" s="137"/>
      <c r="OFT110" s="137"/>
      <c r="OFU110" s="137"/>
      <c r="OFV110" s="137"/>
      <c r="OFW110" s="137"/>
      <c r="OFX110" s="137"/>
      <c r="OFY110" s="137"/>
      <c r="OFZ110" s="137"/>
      <c r="OGA110" s="137"/>
      <c r="OGB110" s="137"/>
      <c r="OGC110" s="137"/>
      <c r="OGD110" s="137"/>
      <c r="OGE110" s="137"/>
      <c r="OGF110" s="137"/>
      <c r="OGG110" s="137"/>
      <c r="OGH110" s="137"/>
      <c r="OGI110" s="137"/>
      <c r="OGJ110" s="137"/>
      <c r="OGK110" s="137"/>
      <c r="OGL110" s="137"/>
      <c r="OGM110" s="137"/>
      <c r="OGN110" s="137"/>
      <c r="OGO110" s="137"/>
      <c r="OGP110" s="137"/>
      <c r="OGQ110" s="137"/>
      <c r="OGR110" s="137"/>
      <c r="OGS110" s="137"/>
      <c r="OGT110" s="137"/>
      <c r="OGU110" s="137"/>
      <c r="OGV110" s="137"/>
      <c r="OGW110" s="137"/>
      <c r="OGX110" s="137"/>
      <c r="OGY110" s="137"/>
      <c r="OGZ110" s="137"/>
      <c r="OHA110" s="137"/>
      <c r="OHB110" s="137"/>
      <c r="OHC110" s="137"/>
      <c r="OHD110" s="137"/>
      <c r="OHE110" s="137"/>
      <c r="OHF110" s="137"/>
      <c r="OHG110" s="137"/>
      <c r="OHH110" s="137"/>
      <c r="OHI110" s="137"/>
      <c r="OHJ110" s="137"/>
      <c r="OHK110" s="137"/>
      <c r="OHL110" s="137"/>
      <c r="OHM110" s="137"/>
      <c r="OHN110" s="137"/>
      <c r="OHO110" s="137"/>
      <c r="OHP110" s="137"/>
      <c r="OHQ110" s="137"/>
      <c r="OHR110" s="137"/>
      <c r="OHS110" s="137"/>
      <c r="OHT110" s="137"/>
      <c r="OHU110" s="137"/>
      <c r="OHV110" s="137"/>
      <c r="OHW110" s="137"/>
      <c r="OHX110" s="137"/>
      <c r="OHY110" s="137"/>
      <c r="OHZ110" s="137"/>
      <c r="OIA110" s="137"/>
      <c r="OIB110" s="137"/>
      <c r="OIC110" s="137"/>
      <c r="OID110" s="137"/>
      <c r="OIE110" s="137"/>
      <c r="OIF110" s="137"/>
      <c r="OIG110" s="137"/>
      <c r="OIH110" s="137"/>
      <c r="OII110" s="137"/>
      <c r="OIJ110" s="137"/>
      <c r="OIK110" s="137"/>
      <c r="OIL110" s="137"/>
      <c r="OIM110" s="137"/>
      <c r="OIN110" s="137"/>
      <c r="OIO110" s="137"/>
      <c r="OIP110" s="137"/>
      <c r="OIQ110" s="137"/>
      <c r="OIR110" s="137"/>
      <c r="OIS110" s="137"/>
      <c r="OIT110" s="137"/>
      <c r="OIU110" s="137"/>
      <c r="OIV110" s="137"/>
      <c r="OIW110" s="137"/>
      <c r="OIX110" s="137"/>
      <c r="OIY110" s="137"/>
      <c r="OIZ110" s="137"/>
      <c r="OJA110" s="137"/>
      <c r="OJB110" s="137"/>
      <c r="OJC110" s="137"/>
      <c r="OJD110" s="137"/>
      <c r="OJE110" s="137"/>
      <c r="OJF110" s="137"/>
      <c r="OJG110" s="137"/>
      <c r="OJH110" s="137"/>
      <c r="OJI110" s="137"/>
      <c r="OJJ110" s="137"/>
      <c r="OJK110" s="137"/>
      <c r="OJL110" s="137"/>
      <c r="OJM110" s="137"/>
      <c r="OJN110" s="137"/>
      <c r="OJO110" s="137"/>
      <c r="OJP110" s="137"/>
      <c r="OJQ110" s="137"/>
      <c r="OJR110" s="137"/>
      <c r="OJS110" s="137"/>
      <c r="OJT110" s="137"/>
      <c r="OJU110" s="137"/>
      <c r="OJV110" s="137"/>
      <c r="OJW110" s="137"/>
      <c r="OJX110" s="137"/>
      <c r="OJY110" s="137"/>
      <c r="OJZ110" s="137"/>
      <c r="OKA110" s="137"/>
      <c r="OKB110" s="137"/>
      <c r="OKC110" s="137"/>
      <c r="OKD110" s="137"/>
      <c r="OKE110" s="137"/>
      <c r="OKF110" s="137"/>
      <c r="OKG110" s="137"/>
      <c r="OKH110" s="137"/>
      <c r="OKI110" s="137"/>
      <c r="OKJ110" s="137"/>
      <c r="OKK110" s="137"/>
      <c r="OKL110" s="137"/>
      <c r="OKM110" s="137"/>
      <c r="OKN110" s="137"/>
      <c r="OKO110" s="137"/>
      <c r="OKP110" s="137"/>
      <c r="OKQ110" s="137"/>
      <c r="OKR110" s="137"/>
      <c r="OKS110" s="137"/>
      <c r="OKT110" s="137"/>
      <c r="OKU110" s="137"/>
      <c r="OKV110" s="137"/>
      <c r="OKW110" s="137"/>
      <c r="OKX110" s="137"/>
      <c r="OKY110" s="137"/>
      <c r="OKZ110" s="137"/>
      <c r="OLA110" s="137"/>
      <c r="OLB110" s="137"/>
      <c r="OLC110" s="137"/>
      <c r="OLD110" s="137"/>
      <c r="OLE110" s="137"/>
      <c r="OLF110" s="137"/>
      <c r="OLG110" s="137"/>
      <c r="OLH110" s="137"/>
      <c r="OLI110" s="137"/>
      <c r="OLJ110" s="137"/>
      <c r="OLK110" s="137"/>
      <c r="OLL110" s="137"/>
      <c r="OLM110" s="137"/>
      <c r="OLN110" s="137"/>
      <c r="OLO110" s="137"/>
      <c r="OLP110" s="137"/>
      <c r="OLQ110" s="137"/>
      <c r="OLR110" s="137"/>
      <c r="OLS110" s="137"/>
      <c r="OLT110" s="137"/>
      <c r="OLU110" s="137"/>
      <c r="OLV110" s="137"/>
      <c r="OLW110" s="137"/>
      <c r="OLX110" s="137"/>
      <c r="OLY110" s="137"/>
      <c r="OLZ110" s="137"/>
      <c r="OMA110" s="137"/>
      <c r="OMB110" s="137"/>
      <c r="OMC110" s="137"/>
      <c r="OMD110" s="137"/>
      <c r="OME110" s="137"/>
      <c r="OMF110" s="137"/>
      <c r="OMG110" s="137"/>
      <c r="OMH110" s="137"/>
      <c r="OMI110" s="137"/>
      <c r="OMJ110" s="137"/>
      <c r="OMK110" s="137"/>
      <c r="OML110" s="137"/>
      <c r="OMM110" s="137"/>
      <c r="OMN110" s="137"/>
      <c r="OMO110" s="137"/>
      <c r="OMP110" s="137"/>
      <c r="OMQ110" s="137"/>
      <c r="OMR110" s="137"/>
      <c r="OMS110" s="137"/>
      <c r="OMT110" s="137"/>
      <c r="OMU110" s="137"/>
      <c r="OMV110" s="137"/>
      <c r="OMW110" s="137"/>
      <c r="OMX110" s="137"/>
      <c r="OMY110" s="137"/>
      <c r="OMZ110" s="137"/>
      <c r="ONA110" s="137"/>
      <c r="ONB110" s="137"/>
      <c r="ONC110" s="137"/>
      <c r="OND110" s="137"/>
      <c r="ONE110" s="137"/>
      <c r="ONF110" s="137"/>
      <c r="ONG110" s="137"/>
      <c r="ONH110" s="137"/>
      <c r="ONI110" s="137"/>
      <c r="ONJ110" s="137"/>
      <c r="ONK110" s="137"/>
      <c r="ONL110" s="137"/>
      <c r="ONM110" s="137"/>
      <c r="ONN110" s="137"/>
      <c r="ONO110" s="137"/>
      <c r="ONP110" s="137"/>
      <c r="ONQ110" s="137"/>
      <c r="ONR110" s="137"/>
      <c r="ONS110" s="137"/>
      <c r="ONT110" s="137"/>
      <c r="ONU110" s="137"/>
      <c r="ONV110" s="137"/>
      <c r="ONW110" s="137"/>
      <c r="ONX110" s="137"/>
      <c r="ONY110" s="137"/>
      <c r="ONZ110" s="137"/>
      <c r="OOA110" s="137"/>
      <c r="OOB110" s="137"/>
      <c r="OOC110" s="137"/>
      <c r="OOD110" s="137"/>
      <c r="OOE110" s="137"/>
      <c r="OOF110" s="137"/>
      <c r="OOG110" s="137"/>
      <c r="OOH110" s="137"/>
      <c r="OOI110" s="137"/>
      <c r="OOJ110" s="137"/>
      <c r="OOK110" s="137"/>
      <c r="OOL110" s="137"/>
      <c r="OOM110" s="137"/>
      <c r="OON110" s="137"/>
      <c r="OOO110" s="137"/>
      <c r="OOP110" s="137"/>
      <c r="OOQ110" s="137"/>
      <c r="OOR110" s="137"/>
      <c r="OOS110" s="137"/>
      <c r="OOT110" s="137"/>
      <c r="OOU110" s="137"/>
      <c r="OOV110" s="137"/>
      <c r="OOW110" s="137"/>
      <c r="OOX110" s="137"/>
      <c r="OOY110" s="137"/>
      <c r="OOZ110" s="137"/>
      <c r="OPA110" s="137"/>
      <c r="OPB110" s="137"/>
      <c r="OPC110" s="137"/>
      <c r="OPD110" s="137"/>
      <c r="OPE110" s="137"/>
      <c r="OPF110" s="137"/>
      <c r="OPG110" s="137"/>
      <c r="OPH110" s="137"/>
      <c r="OPI110" s="137"/>
      <c r="OPJ110" s="137"/>
      <c r="OPK110" s="137"/>
      <c r="OPL110" s="137"/>
      <c r="OPM110" s="137"/>
      <c r="OPN110" s="137"/>
      <c r="OPO110" s="137"/>
      <c r="OPP110" s="137"/>
      <c r="OPQ110" s="137"/>
      <c r="OPR110" s="137"/>
      <c r="OPS110" s="137"/>
      <c r="OPT110" s="137"/>
      <c r="OPU110" s="137"/>
      <c r="OPV110" s="137"/>
      <c r="OPW110" s="137"/>
      <c r="OPX110" s="137"/>
      <c r="OPY110" s="137"/>
      <c r="OPZ110" s="137"/>
      <c r="OQA110" s="137"/>
      <c r="OQB110" s="137"/>
      <c r="OQC110" s="137"/>
      <c r="OQD110" s="137"/>
      <c r="OQE110" s="137"/>
      <c r="OQF110" s="137"/>
      <c r="OQG110" s="137"/>
      <c r="OQH110" s="137"/>
      <c r="OQI110" s="137"/>
      <c r="OQJ110" s="137"/>
      <c r="OQK110" s="137"/>
      <c r="OQL110" s="137"/>
      <c r="OQM110" s="137"/>
      <c r="OQN110" s="137"/>
      <c r="OQO110" s="137"/>
      <c r="OQP110" s="137"/>
      <c r="OQQ110" s="137"/>
      <c r="OQR110" s="137"/>
      <c r="OQS110" s="137"/>
      <c r="OQT110" s="137"/>
      <c r="OQU110" s="137"/>
      <c r="OQV110" s="137"/>
      <c r="OQW110" s="137"/>
      <c r="OQX110" s="137"/>
      <c r="OQY110" s="137"/>
      <c r="OQZ110" s="137"/>
      <c r="ORA110" s="137"/>
      <c r="ORB110" s="137"/>
      <c r="ORC110" s="137"/>
      <c r="ORD110" s="137"/>
      <c r="ORE110" s="137"/>
      <c r="ORF110" s="137"/>
      <c r="ORG110" s="137"/>
      <c r="ORH110" s="137"/>
      <c r="ORI110" s="137"/>
      <c r="ORJ110" s="137"/>
      <c r="ORK110" s="137"/>
      <c r="ORL110" s="137"/>
      <c r="ORM110" s="137"/>
      <c r="ORN110" s="137"/>
      <c r="ORO110" s="137"/>
      <c r="ORP110" s="137"/>
      <c r="ORQ110" s="137"/>
      <c r="ORR110" s="137"/>
      <c r="ORS110" s="137"/>
      <c r="ORT110" s="137"/>
      <c r="ORU110" s="137"/>
      <c r="ORV110" s="137"/>
      <c r="ORW110" s="137"/>
      <c r="ORX110" s="137"/>
      <c r="ORY110" s="137"/>
      <c r="ORZ110" s="137"/>
      <c r="OSA110" s="137"/>
      <c r="OSB110" s="137"/>
      <c r="OSC110" s="137"/>
      <c r="OSD110" s="137"/>
      <c r="OSE110" s="137"/>
      <c r="OSF110" s="137"/>
      <c r="OSG110" s="137"/>
      <c r="OSH110" s="137"/>
      <c r="OSI110" s="137"/>
      <c r="OSJ110" s="137"/>
      <c r="OSK110" s="137"/>
      <c r="OSL110" s="137"/>
      <c r="OSM110" s="137"/>
      <c r="OSN110" s="137"/>
      <c r="OSO110" s="137"/>
      <c r="OSP110" s="137"/>
      <c r="OSQ110" s="137"/>
      <c r="OSR110" s="137"/>
      <c r="OSS110" s="137"/>
      <c r="OST110" s="137"/>
      <c r="OSU110" s="137"/>
      <c r="OSV110" s="137"/>
      <c r="OSW110" s="137"/>
      <c r="OSX110" s="137"/>
      <c r="OSY110" s="137"/>
      <c r="OSZ110" s="137"/>
      <c r="OTA110" s="137"/>
      <c r="OTB110" s="137"/>
      <c r="OTC110" s="137"/>
      <c r="OTD110" s="137"/>
      <c r="OTE110" s="137"/>
      <c r="OTF110" s="137"/>
      <c r="OTG110" s="137"/>
      <c r="OTH110" s="137"/>
      <c r="OTI110" s="137"/>
      <c r="OTJ110" s="137"/>
      <c r="OTK110" s="137"/>
      <c r="OTL110" s="137"/>
      <c r="OTM110" s="137"/>
      <c r="OTN110" s="137"/>
      <c r="OTO110" s="137"/>
      <c r="OTP110" s="137"/>
      <c r="OTQ110" s="137"/>
      <c r="OTR110" s="137"/>
      <c r="OTS110" s="137"/>
      <c r="OTT110" s="137"/>
      <c r="OTU110" s="137"/>
      <c r="OTV110" s="137"/>
      <c r="OTW110" s="137"/>
      <c r="OTX110" s="137"/>
      <c r="OTY110" s="137"/>
      <c r="OTZ110" s="137"/>
      <c r="OUA110" s="137"/>
      <c r="OUB110" s="137"/>
      <c r="OUC110" s="137"/>
      <c r="OUD110" s="137"/>
      <c r="OUE110" s="137"/>
      <c r="OUF110" s="137"/>
      <c r="OUG110" s="137"/>
      <c r="OUH110" s="137"/>
      <c r="OUI110" s="137"/>
      <c r="OUJ110" s="137"/>
      <c r="OUK110" s="137"/>
      <c r="OUL110" s="137"/>
      <c r="OUM110" s="137"/>
      <c r="OUN110" s="137"/>
      <c r="OUO110" s="137"/>
      <c r="OUP110" s="137"/>
      <c r="OUQ110" s="137"/>
      <c r="OUR110" s="137"/>
      <c r="OUS110" s="137"/>
      <c r="OUT110" s="137"/>
      <c r="OUU110" s="137"/>
      <c r="OUV110" s="137"/>
      <c r="OUW110" s="137"/>
      <c r="OUX110" s="137"/>
      <c r="OUY110" s="137"/>
      <c r="OUZ110" s="137"/>
      <c r="OVA110" s="137"/>
      <c r="OVB110" s="137"/>
      <c r="OVC110" s="137"/>
      <c r="OVD110" s="137"/>
      <c r="OVE110" s="137"/>
      <c r="OVF110" s="137"/>
      <c r="OVG110" s="137"/>
      <c r="OVH110" s="137"/>
      <c r="OVI110" s="137"/>
      <c r="OVJ110" s="137"/>
      <c r="OVK110" s="137"/>
      <c r="OVL110" s="137"/>
      <c r="OVM110" s="137"/>
      <c r="OVN110" s="137"/>
      <c r="OVO110" s="137"/>
      <c r="OVP110" s="137"/>
      <c r="OVQ110" s="137"/>
      <c r="OVR110" s="137"/>
      <c r="OVS110" s="137"/>
      <c r="OVT110" s="137"/>
      <c r="OVU110" s="137"/>
      <c r="OVV110" s="137"/>
      <c r="OVW110" s="137"/>
      <c r="OVX110" s="137"/>
      <c r="OVY110" s="137"/>
      <c r="OVZ110" s="137"/>
      <c r="OWA110" s="137"/>
      <c r="OWB110" s="137"/>
      <c r="OWC110" s="137"/>
      <c r="OWD110" s="137"/>
      <c r="OWE110" s="137"/>
      <c r="OWF110" s="137"/>
      <c r="OWG110" s="137"/>
      <c r="OWH110" s="137"/>
      <c r="OWI110" s="137"/>
      <c r="OWJ110" s="137"/>
      <c r="OWK110" s="137"/>
      <c r="OWL110" s="137"/>
      <c r="OWM110" s="137"/>
      <c r="OWN110" s="137"/>
      <c r="OWO110" s="137"/>
      <c r="OWP110" s="137"/>
      <c r="OWQ110" s="137"/>
      <c r="OWR110" s="137"/>
      <c r="OWS110" s="137"/>
      <c r="OWT110" s="137"/>
      <c r="OWU110" s="137"/>
      <c r="OWV110" s="137"/>
      <c r="OWW110" s="137"/>
      <c r="OWX110" s="137"/>
      <c r="OWY110" s="137"/>
      <c r="OWZ110" s="137"/>
      <c r="OXA110" s="137"/>
      <c r="OXB110" s="137"/>
      <c r="OXC110" s="137"/>
      <c r="OXD110" s="137"/>
      <c r="OXE110" s="137"/>
      <c r="OXF110" s="137"/>
      <c r="OXG110" s="137"/>
      <c r="OXH110" s="137"/>
      <c r="OXI110" s="137"/>
      <c r="OXJ110" s="137"/>
      <c r="OXK110" s="137"/>
      <c r="OXL110" s="137"/>
      <c r="OXM110" s="137"/>
      <c r="OXN110" s="137"/>
      <c r="OXO110" s="137"/>
      <c r="OXP110" s="137"/>
      <c r="OXQ110" s="137"/>
      <c r="OXR110" s="137"/>
      <c r="OXS110" s="137"/>
      <c r="OXT110" s="137"/>
      <c r="OXU110" s="137"/>
      <c r="OXV110" s="137"/>
      <c r="OXW110" s="137"/>
      <c r="OXX110" s="137"/>
      <c r="OXY110" s="137"/>
      <c r="OXZ110" s="137"/>
      <c r="OYA110" s="137"/>
      <c r="OYB110" s="137"/>
      <c r="OYC110" s="137"/>
      <c r="OYD110" s="137"/>
      <c r="OYE110" s="137"/>
      <c r="OYF110" s="137"/>
      <c r="OYG110" s="137"/>
      <c r="OYH110" s="137"/>
      <c r="OYI110" s="137"/>
      <c r="OYJ110" s="137"/>
      <c r="OYK110" s="137"/>
      <c r="OYL110" s="137"/>
      <c r="OYM110" s="137"/>
      <c r="OYN110" s="137"/>
      <c r="OYO110" s="137"/>
      <c r="OYP110" s="137"/>
      <c r="OYQ110" s="137"/>
      <c r="OYR110" s="137"/>
      <c r="OYS110" s="137"/>
      <c r="OYT110" s="137"/>
      <c r="OYU110" s="137"/>
      <c r="OYV110" s="137"/>
      <c r="OYW110" s="137"/>
      <c r="OYX110" s="137"/>
      <c r="OYY110" s="137"/>
      <c r="OYZ110" s="137"/>
      <c r="OZA110" s="137"/>
      <c r="OZB110" s="137"/>
      <c r="OZC110" s="137"/>
      <c r="OZD110" s="137"/>
      <c r="OZE110" s="137"/>
      <c r="OZF110" s="137"/>
      <c r="OZG110" s="137"/>
      <c r="OZH110" s="137"/>
      <c r="OZI110" s="137"/>
      <c r="OZJ110" s="137"/>
      <c r="OZK110" s="137"/>
      <c r="OZL110" s="137"/>
      <c r="OZM110" s="137"/>
      <c r="OZN110" s="137"/>
      <c r="OZO110" s="137"/>
      <c r="OZP110" s="137"/>
      <c r="OZQ110" s="137"/>
      <c r="OZR110" s="137"/>
      <c r="OZS110" s="137"/>
      <c r="OZT110" s="137"/>
      <c r="OZU110" s="137"/>
      <c r="OZV110" s="137"/>
      <c r="OZW110" s="137"/>
      <c r="OZX110" s="137"/>
      <c r="OZY110" s="137"/>
      <c r="OZZ110" s="137"/>
      <c r="PAA110" s="137"/>
      <c r="PAB110" s="137"/>
      <c r="PAC110" s="137"/>
      <c r="PAD110" s="137"/>
      <c r="PAE110" s="137"/>
      <c r="PAF110" s="137"/>
      <c r="PAG110" s="137"/>
      <c r="PAH110" s="137"/>
      <c r="PAI110" s="137"/>
      <c r="PAJ110" s="137"/>
      <c r="PAK110" s="137"/>
      <c r="PAL110" s="137"/>
      <c r="PAM110" s="137"/>
      <c r="PAN110" s="137"/>
      <c r="PAO110" s="137"/>
      <c r="PAP110" s="137"/>
      <c r="PAQ110" s="137"/>
      <c r="PAR110" s="137"/>
      <c r="PAS110" s="137"/>
      <c r="PAT110" s="137"/>
      <c r="PAU110" s="137"/>
      <c r="PAV110" s="137"/>
      <c r="PAW110" s="137"/>
      <c r="PAX110" s="137"/>
      <c r="PAY110" s="137"/>
      <c r="PAZ110" s="137"/>
      <c r="PBA110" s="137"/>
      <c r="PBB110" s="137"/>
      <c r="PBC110" s="137"/>
      <c r="PBD110" s="137"/>
      <c r="PBE110" s="137"/>
      <c r="PBF110" s="137"/>
      <c r="PBG110" s="137"/>
      <c r="PBH110" s="137"/>
      <c r="PBI110" s="137"/>
      <c r="PBJ110" s="137"/>
      <c r="PBK110" s="137"/>
      <c r="PBL110" s="137"/>
      <c r="PBM110" s="137"/>
      <c r="PBN110" s="137"/>
      <c r="PBO110" s="137"/>
      <c r="PBP110" s="137"/>
      <c r="PBQ110" s="137"/>
      <c r="PBR110" s="137"/>
      <c r="PBS110" s="137"/>
      <c r="PBT110" s="137"/>
      <c r="PBU110" s="137"/>
      <c r="PBV110" s="137"/>
      <c r="PBW110" s="137"/>
      <c r="PBX110" s="137"/>
      <c r="PBY110" s="137"/>
      <c r="PBZ110" s="137"/>
      <c r="PCA110" s="137"/>
      <c r="PCB110" s="137"/>
      <c r="PCC110" s="137"/>
      <c r="PCD110" s="137"/>
      <c r="PCE110" s="137"/>
      <c r="PCF110" s="137"/>
      <c r="PCG110" s="137"/>
      <c r="PCH110" s="137"/>
      <c r="PCI110" s="137"/>
      <c r="PCJ110" s="137"/>
      <c r="PCK110" s="137"/>
      <c r="PCL110" s="137"/>
      <c r="PCM110" s="137"/>
      <c r="PCN110" s="137"/>
      <c r="PCO110" s="137"/>
      <c r="PCP110" s="137"/>
      <c r="PCQ110" s="137"/>
      <c r="PCR110" s="137"/>
      <c r="PCS110" s="137"/>
      <c r="PCT110" s="137"/>
      <c r="PCU110" s="137"/>
      <c r="PCV110" s="137"/>
      <c r="PCW110" s="137"/>
      <c r="PCX110" s="137"/>
      <c r="PCY110" s="137"/>
      <c r="PCZ110" s="137"/>
      <c r="PDA110" s="137"/>
      <c r="PDB110" s="137"/>
      <c r="PDC110" s="137"/>
      <c r="PDD110" s="137"/>
      <c r="PDE110" s="137"/>
      <c r="PDF110" s="137"/>
      <c r="PDG110" s="137"/>
      <c r="PDH110" s="137"/>
      <c r="PDI110" s="137"/>
      <c r="PDJ110" s="137"/>
      <c r="PDK110" s="137"/>
      <c r="PDL110" s="137"/>
      <c r="PDM110" s="137"/>
      <c r="PDN110" s="137"/>
      <c r="PDO110" s="137"/>
      <c r="PDP110" s="137"/>
      <c r="PDQ110" s="137"/>
      <c r="PDR110" s="137"/>
      <c r="PDS110" s="137"/>
      <c r="PDT110" s="137"/>
      <c r="PDU110" s="137"/>
      <c r="PDV110" s="137"/>
      <c r="PDW110" s="137"/>
      <c r="PDX110" s="137"/>
      <c r="PDY110" s="137"/>
      <c r="PDZ110" s="137"/>
      <c r="PEA110" s="137"/>
      <c r="PEB110" s="137"/>
      <c r="PEC110" s="137"/>
      <c r="PED110" s="137"/>
      <c r="PEE110" s="137"/>
      <c r="PEF110" s="137"/>
      <c r="PEG110" s="137"/>
      <c r="PEH110" s="137"/>
      <c r="PEI110" s="137"/>
      <c r="PEJ110" s="137"/>
      <c r="PEK110" s="137"/>
      <c r="PEL110" s="137"/>
      <c r="PEM110" s="137"/>
      <c r="PEN110" s="137"/>
      <c r="PEO110" s="137"/>
      <c r="PEP110" s="137"/>
      <c r="PEQ110" s="137"/>
      <c r="PER110" s="137"/>
      <c r="PES110" s="137"/>
      <c r="PET110" s="137"/>
      <c r="PEU110" s="137"/>
      <c r="PEV110" s="137"/>
      <c r="PEW110" s="137"/>
      <c r="PEX110" s="137"/>
      <c r="PEY110" s="137"/>
      <c r="PEZ110" s="137"/>
      <c r="PFA110" s="137"/>
      <c r="PFB110" s="137"/>
      <c r="PFC110" s="137"/>
      <c r="PFD110" s="137"/>
      <c r="PFE110" s="137"/>
      <c r="PFF110" s="137"/>
      <c r="PFG110" s="137"/>
      <c r="PFH110" s="137"/>
      <c r="PFI110" s="137"/>
      <c r="PFJ110" s="137"/>
      <c r="PFK110" s="137"/>
      <c r="PFL110" s="137"/>
      <c r="PFM110" s="137"/>
      <c r="PFN110" s="137"/>
      <c r="PFO110" s="137"/>
      <c r="PFP110" s="137"/>
      <c r="PFQ110" s="137"/>
      <c r="PFR110" s="137"/>
      <c r="PFS110" s="137"/>
      <c r="PFT110" s="137"/>
      <c r="PFU110" s="137"/>
      <c r="PFV110" s="137"/>
      <c r="PFW110" s="137"/>
      <c r="PFX110" s="137"/>
      <c r="PFY110" s="137"/>
      <c r="PFZ110" s="137"/>
      <c r="PGA110" s="137"/>
      <c r="PGB110" s="137"/>
      <c r="PGC110" s="137"/>
      <c r="PGD110" s="137"/>
      <c r="PGE110" s="137"/>
      <c r="PGF110" s="137"/>
      <c r="PGG110" s="137"/>
      <c r="PGH110" s="137"/>
      <c r="PGI110" s="137"/>
      <c r="PGJ110" s="137"/>
      <c r="PGK110" s="137"/>
      <c r="PGL110" s="137"/>
      <c r="PGM110" s="137"/>
      <c r="PGN110" s="137"/>
      <c r="PGO110" s="137"/>
      <c r="PGP110" s="137"/>
      <c r="PGQ110" s="137"/>
      <c r="PGR110" s="137"/>
      <c r="PGS110" s="137"/>
      <c r="PGT110" s="137"/>
      <c r="PGU110" s="137"/>
      <c r="PGV110" s="137"/>
      <c r="PGW110" s="137"/>
      <c r="PGX110" s="137"/>
      <c r="PGY110" s="137"/>
      <c r="PGZ110" s="137"/>
      <c r="PHA110" s="137"/>
      <c r="PHB110" s="137"/>
      <c r="PHC110" s="137"/>
      <c r="PHD110" s="137"/>
      <c r="PHE110" s="137"/>
      <c r="PHF110" s="137"/>
      <c r="PHG110" s="137"/>
      <c r="PHH110" s="137"/>
      <c r="PHI110" s="137"/>
      <c r="PHJ110" s="137"/>
      <c r="PHK110" s="137"/>
      <c r="PHL110" s="137"/>
      <c r="PHM110" s="137"/>
      <c r="PHN110" s="137"/>
      <c r="PHO110" s="137"/>
      <c r="PHP110" s="137"/>
      <c r="PHQ110" s="137"/>
      <c r="PHR110" s="137"/>
      <c r="PHS110" s="137"/>
      <c r="PHT110" s="137"/>
      <c r="PHU110" s="137"/>
      <c r="PHV110" s="137"/>
      <c r="PHW110" s="137"/>
      <c r="PHX110" s="137"/>
      <c r="PHY110" s="137"/>
      <c r="PHZ110" s="137"/>
      <c r="PIA110" s="137"/>
      <c r="PIB110" s="137"/>
      <c r="PIC110" s="137"/>
      <c r="PID110" s="137"/>
      <c r="PIE110" s="137"/>
      <c r="PIF110" s="137"/>
      <c r="PIG110" s="137"/>
      <c r="PIH110" s="137"/>
      <c r="PII110" s="137"/>
      <c r="PIJ110" s="137"/>
      <c r="PIK110" s="137"/>
      <c r="PIL110" s="137"/>
      <c r="PIM110" s="137"/>
      <c r="PIN110" s="137"/>
      <c r="PIO110" s="137"/>
      <c r="PIP110" s="137"/>
      <c r="PIQ110" s="137"/>
      <c r="PIR110" s="137"/>
      <c r="PIS110" s="137"/>
      <c r="PIT110" s="137"/>
      <c r="PIU110" s="137"/>
      <c r="PIV110" s="137"/>
      <c r="PIW110" s="137"/>
      <c r="PIX110" s="137"/>
      <c r="PIY110" s="137"/>
      <c r="PIZ110" s="137"/>
      <c r="PJA110" s="137"/>
      <c r="PJB110" s="137"/>
      <c r="PJC110" s="137"/>
      <c r="PJD110" s="137"/>
      <c r="PJE110" s="137"/>
      <c r="PJF110" s="137"/>
      <c r="PJG110" s="137"/>
      <c r="PJH110" s="137"/>
      <c r="PJI110" s="137"/>
      <c r="PJJ110" s="137"/>
      <c r="PJK110" s="137"/>
      <c r="PJL110" s="137"/>
      <c r="PJM110" s="137"/>
      <c r="PJN110" s="137"/>
      <c r="PJO110" s="137"/>
      <c r="PJP110" s="137"/>
      <c r="PJQ110" s="137"/>
      <c r="PJR110" s="137"/>
      <c r="PJS110" s="137"/>
      <c r="PJT110" s="137"/>
      <c r="PJU110" s="137"/>
      <c r="PJV110" s="137"/>
      <c r="PJW110" s="137"/>
      <c r="PJX110" s="137"/>
      <c r="PJY110" s="137"/>
      <c r="PJZ110" s="137"/>
      <c r="PKA110" s="137"/>
      <c r="PKB110" s="137"/>
      <c r="PKC110" s="137"/>
      <c r="PKD110" s="137"/>
      <c r="PKE110" s="137"/>
      <c r="PKF110" s="137"/>
      <c r="PKG110" s="137"/>
      <c r="PKH110" s="137"/>
      <c r="PKI110" s="137"/>
      <c r="PKJ110" s="137"/>
      <c r="PKK110" s="137"/>
      <c r="PKL110" s="137"/>
      <c r="PKM110" s="137"/>
      <c r="PKN110" s="137"/>
      <c r="PKO110" s="137"/>
      <c r="PKP110" s="137"/>
      <c r="PKQ110" s="137"/>
      <c r="PKR110" s="137"/>
      <c r="PKS110" s="137"/>
      <c r="PKT110" s="137"/>
      <c r="PKU110" s="137"/>
      <c r="PKV110" s="137"/>
      <c r="PKW110" s="137"/>
      <c r="PKX110" s="137"/>
      <c r="PKY110" s="137"/>
      <c r="PKZ110" s="137"/>
      <c r="PLA110" s="137"/>
      <c r="PLB110" s="137"/>
      <c r="PLC110" s="137"/>
      <c r="PLD110" s="137"/>
      <c r="PLE110" s="137"/>
      <c r="PLF110" s="137"/>
      <c r="PLG110" s="137"/>
      <c r="PLH110" s="137"/>
      <c r="PLI110" s="137"/>
      <c r="PLJ110" s="137"/>
      <c r="PLK110" s="137"/>
      <c r="PLL110" s="137"/>
      <c r="PLM110" s="137"/>
      <c r="PLN110" s="137"/>
      <c r="PLO110" s="137"/>
      <c r="PLP110" s="137"/>
      <c r="PLQ110" s="137"/>
      <c r="PLR110" s="137"/>
      <c r="PLS110" s="137"/>
      <c r="PLT110" s="137"/>
      <c r="PLU110" s="137"/>
      <c r="PLV110" s="137"/>
      <c r="PLW110" s="137"/>
      <c r="PLX110" s="137"/>
      <c r="PLY110" s="137"/>
      <c r="PLZ110" s="137"/>
      <c r="PMA110" s="137"/>
      <c r="PMB110" s="137"/>
      <c r="PMC110" s="137"/>
      <c r="PMD110" s="137"/>
      <c r="PME110" s="137"/>
      <c r="PMF110" s="137"/>
      <c r="PMG110" s="137"/>
      <c r="PMH110" s="137"/>
      <c r="PMI110" s="137"/>
      <c r="PMJ110" s="137"/>
      <c r="PMK110" s="137"/>
      <c r="PML110" s="137"/>
      <c r="PMM110" s="137"/>
      <c r="PMN110" s="137"/>
      <c r="PMO110" s="137"/>
      <c r="PMP110" s="137"/>
      <c r="PMQ110" s="137"/>
      <c r="PMR110" s="137"/>
      <c r="PMS110" s="137"/>
      <c r="PMT110" s="137"/>
      <c r="PMU110" s="137"/>
      <c r="PMV110" s="137"/>
      <c r="PMW110" s="137"/>
      <c r="PMX110" s="137"/>
      <c r="PMY110" s="137"/>
      <c r="PMZ110" s="137"/>
      <c r="PNA110" s="137"/>
      <c r="PNB110" s="137"/>
      <c r="PNC110" s="137"/>
      <c r="PND110" s="137"/>
      <c r="PNE110" s="137"/>
      <c r="PNF110" s="137"/>
      <c r="PNG110" s="137"/>
      <c r="PNH110" s="137"/>
      <c r="PNI110" s="137"/>
      <c r="PNJ110" s="137"/>
      <c r="PNK110" s="137"/>
      <c r="PNL110" s="137"/>
      <c r="PNM110" s="137"/>
      <c r="PNN110" s="137"/>
      <c r="PNO110" s="137"/>
      <c r="PNP110" s="137"/>
      <c r="PNQ110" s="137"/>
      <c r="PNR110" s="137"/>
      <c r="PNS110" s="137"/>
      <c r="PNT110" s="137"/>
      <c r="PNU110" s="137"/>
      <c r="PNV110" s="137"/>
      <c r="PNW110" s="137"/>
      <c r="PNX110" s="137"/>
      <c r="PNY110" s="137"/>
      <c r="PNZ110" s="137"/>
      <c r="POA110" s="137"/>
      <c r="POB110" s="137"/>
      <c r="POC110" s="137"/>
      <c r="POD110" s="137"/>
      <c r="POE110" s="137"/>
      <c r="POF110" s="137"/>
      <c r="POG110" s="137"/>
      <c r="POH110" s="137"/>
      <c r="POI110" s="137"/>
      <c r="POJ110" s="137"/>
      <c r="POK110" s="137"/>
      <c r="POL110" s="137"/>
      <c r="POM110" s="137"/>
      <c r="PON110" s="137"/>
      <c r="POO110" s="137"/>
      <c r="POP110" s="137"/>
      <c r="POQ110" s="137"/>
      <c r="POR110" s="137"/>
      <c r="POS110" s="137"/>
      <c r="POT110" s="137"/>
      <c r="POU110" s="137"/>
      <c r="POV110" s="137"/>
      <c r="POW110" s="137"/>
      <c r="POX110" s="137"/>
      <c r="POY110" s="137"/>
      <c r="POZ110" s="137"/>
      <c r="PPA110" s="137"/>
      <c r="PPB110" s="137"/>
      <c r="PPC110" s="137"/>
      <c r="PPD110" s="137"/>
      <c r="PPE110" s="137"/>
      <c r="PPF110" s="137"/>
      <c r="PPG110" s="137"/>
      <c r="PPH110" s="137"/>
      <c r="PPI110" s="137"/>
      <c r="PPJ110" s="137"/>
      <c r="PPK110" s="137"/>
      <c r="PPL110" s="137"/>
      <c r="PPM110" s="137"/>
      <c r="PPN110" s="137"/>
      <c r="PPO110" s="137"/>
      <c r="PPP110" s="137"/>
      <c r="PPQ110" s="137"/>
      <c r="PPR110" s="137"/>
      <c r="PPS110" s="137"/>
      <c r="PPT110" s="137"/>
      <c r="PPU110" s="137"/>
      <c r="PPV110" s="137"/>
      <c r="PPW110" s="137"/>
      <c r="PPX110" s="137"/>
      <c r="PPY110" s="137"/>
      <c r="PPZ110" s="137"/>
      <c r="PQA110" s="137"/>
      <c r="PQB110" s="137"/>
      <c r="PQC110" s="137"/>
      <c r="PQD110" s="137"/>
      <c r="PQE110" s="137"/>
      <c r="PQF110" s="137"/>
      <c r="PQG110" s="137"/>
      <c r="PQH110" s="137"/>
      <c r="PQI110" s="137"/>
      <c r="PQJ110" s="137"/>
      <c r="PQK110" s="137"/>
      <c r="PQL110" s="137"/>
      <c r="PQM110" s="137"/>
      <c r="PQN110" s="137"/>
      <c r="PQO110" s="137"/>
      <c r="PQP110" s="137"/>
      <c r="PQQ110" s="137"/>
      <c r="PQR110" s="137"/>
      <c r="PQS110" s="137"/>
      <c r="PQT110" s="137"/>
      <c r="PQU110" s="137"/>
      <c r="PQV110" s="137"/>
      <c r="PQW110" s="137"/>
      <c r="PQX110" s="137"/>
      <c r="PQY110" s="137"/>
      <c r="PQZ110" s="137"/>
      <c r="PRA110" s="137"/>
      <c r="PRB110" s="137"/>
      <c r="PRC110" s="137"/>
      <c r="PRD110" s="137"/>
      <c r="PRE110" s="137"/>
      <c r="PRF110" s="137"/>
      <c r="PRG110" s="137"/>
      <c r="PRH110" s="137"/>
      <c r="PRI110" s="137"/>
      <c r="PRJ110" s="137"/>
      <c r="PRK110" s="137"/>
      <c r="PRL110" s="137"/>
      <c r="PRM110" s="137"/>
      <c r="PRN110" s="137"/>
      <c r="PRO110" s="137"/>
      <c r="PRP110" s="137"/>
      <c r="PRQ110" s="137"/>
      <c r="PRR110" s="137"/>
      <c r="PRS110" s="137"/>
      <c r="PRT110" s="137"/>
      <c r="PRU110" s="137"/>
      <c r="PRV110" s="137"/>
      <c r="PRW110" s="137"/>
      <c r="PRX110" s="137"/>
      <c r="PRY110" s="137"/>
      <c r="PRZ110" s="137"/>
      <c r="PSA110" s="137"/>
      <c r="PSB110" s="137"/>
      <c r="PSC110" s="137"/>
      <c r="PSD110" s="137"/>
      <c r="PSE110" s="137"/>
      <c r="PSF110" s="137"/>
      <c r="PSG110" s="137"/>
      <c r="PSH110" s="137"/>
      <c r="PSI110" s="137"/>
      <c r="PSJ110" s="137"/>
      <c r="PSK110" s="137"/>
      <c r="PSL110" s="137"/>
      <c r="PSM110" s="137"/>
      <c r="PSN110" s="137"/>
      <c r="PSO110" s="137"/>
      <c r="PSP110" s="137"/>
      <c r="PSQ110" s="137"/>
      <c r="PSR110" s="137"/>
      <c r="PSS110" s="137"/>
      <c r="PST110" s="137"/>
      <c r="PSU110" s="137"/>
      <c r="PSV110" s="137"/>
      <c r="PSW110" s="137"/>
      <c r="PSX110" s="137"/>
      <c r="PSY110" s="137"/>
      <c r="PSZ110" s="137"/>
      <c r="PTA110" s="137"/>
      <c r="PTB110" s="137"/>
      <c r="PTC110" s="137"/>
      <c r="PTD110" s="137"/>
      <c r="PTE110" s="137"/>
      <c r="PTF110" s="137"/>
      <c r="PTG110" s="137"/>
      <c r="PTH110" s="137"/>
      <c r="PTI110" s="137"/>
      <c r="PTJ110" s="137"/>
      <c r="PTK110" s="137"/>
      <c r="PTL110" s="137"/>
      <c r="PTM110" s="137"/>
      <c r="PTN110" s="137"/>
      <c r="PTO110" s="137"/>
      <c r="PTP110" s="137"/>
      <c r="PTQ110" s="137"/>
      <c r="PTR110" s="137"/>
      <c r="PTS110" s="137"/>
      <c r="PTT110" s="137"/>
      <c r="PTU110" s="137"/>
      <c r="PTV110" s="137"/>
      <c r="PTW110" s="137"/>
      <c r="PTX110" s="137"/>
      <c r="PTY110" s="137"/>
      <c r="PTZ110" s="137"/>
      <c r="PUA110" s="137"/>
      <c r="PUB110" s="137"/>
      <c r="PUC110" s="137"/>
      <c r="PUD110" s="137"/>
      <c r="PUE110" s="137"/>
      <c r="PUF110" s="137"/>
      <c r="PUG110" s="137"/>
      <c r="PUH110" s="137"/>
      <c r="PUI110" s="137"/>
      <c r="PUJ110" s="137"/>
      <c r="PUK110" s="137"/>
      <c r="PUL110" s="137"/>
      <c r="PUM110" s="137"/>
      <c r="PUN110" s="137"/>
      <c r="PUO110" s="137"/>
      <c r="PUP110" s="137"/>
      <c r="PUQ110" s="137"/>
      <c r="PUR110" s="137"/>
      <c r="PUS110" s="137"/>
      <c r="PUT110" s="137"/>
      <c r="PUU110" s="137"/>
      <c r="PUV110" s="137"/>
      <c r="PUW110" s="137"/>
      <c r="PUX110" s="137"/>
      <c r="PUY110" s="137"/>
      <c r="PUZ110" s="137"/>
      <c r="PVA110" s="137"/>
      <c r="PVB110" s="137"/>
      <c r="PVC110" s="137"/>
      <c r="PVD110" s="137"/>
      <c r="PVE110" s="137"/>
      <c r="PVF110" s="137"/>
      <c r="PVG110" s="137"/>
      <c r="PVH110" s="137"/>
      <c r="PVI110" s="137"/>
      <c r="PVJ110" s="137"/>
      <c r="PVK110" s="137"/>
      <c r="PVL110" s="137"/>
      <c r="PVM110" s="137"/>
      <c r="PVN110" s="137"/>
      <c r="PVO110" s="137"/>
      <c r="PVP110" s="137"/>
      <c r="PVQ110" s="137"/>
      <c r="PVR110" s="137"/>
      <c r="PVS110" s="137"/>
      <c r="PVT110" s="137"/>
      <c r="PVU110" s="137"/>
      <c r="PVV110" s="137"/>
      <c r="PVW110" s="137"/>
      <c r="PVX110" s="137"/>
      <c r="PVY110" s="137"/>
      <c r="PVZ110" s="137"/>
      <c r="PWA110" s="137"/>
      <c r="PWB110" s="137"/>
      <c r="PWC110" s="137"/>
      <c r="PWD110" s="137"/>
      <c r="PWE110" s="137"/>
      <c r="PWF110" s="137"/>
      <c r="PWG110" s="137"/>
      <c r="PWH110" s="137"/>
      <c r="PWI110" s="137"/>
      <c r="PWJ110" s="137"/>
      <c r="PWK110" s="137"/>
      <c r="PWL110" s="137"/>
      <c r="PWM110" s="137"/>
      <c r="PWN110" s="137"/>
      <c r="PWO110" s="137"/>
      <c r="PWP110" s="137"/>
      <c r="PWQ110" s="137"/>
      <c r="PWR110" s="137"/>
      <c r="PWS110" s="137"/>
      <c r="PWT110" s="137"/>
      <c r="PWU110" s="137"/>
      <c r="PWV110" s="137"/>
      <c r="PWW110" s="137"/>
      <c r="PWX110" s="137"/>
      <c r="PWY110" s="137"/>
      <c r="PWZ110" s="137"/>
      <c r="PXA110" s="137"/>
      <c r="PXB110" s="137"/>
      <c r="PXC110" s="137"/>
      <c r="PXD110" s="137"/>
      <c r="PXE110" s="137"/>
      <c r="PXF110" s="137"/>
      <c r="PXG110" s="137"/>
      <c r="PXH110" s="137"/>
      <c r="PXI110" s="137"/>
      <c r="PXJ110" s="137"/>
      <c r="PXK110" s="137"/>
      <c r="PXL110" s="137"/>
      <c r="PXM110" s="137"/>
      <c r="PXN110" s="137"/>
      <c r="PXO110" s="137"/>
      <c r="PXP110" s="137"/>
      <c r="PXQ110" s="137"/>
      <c r="PXR110" s="137"/>
      <c r="PXS110" s="137"/>
      <c r="PXT110" s="137"/>
      <c r="PXU110" s="137"/>
      <c r="PXV110" s="137"/>
      <c r="PXW110" s="137"/>
      <c r="PXX110" s="137"/>
      <c r="PXY110" s="137"/>
      <c r="PXZ110" s="137"/>
      <c r="PYA110" s="137"/>
      <c r="PYB110" s="137"/>
      <c r="PYC110" s="137"/>
      <c r="PYD110" s="137"/>
      <c r="PYE110" s="137"/>
      <c r="PYF110" s="137"/>
      <c r="PYG110" s="137"/>
      <c r="PYH110" s="137"/>
      <c r="PYI110" s="137"/>
      <c r="PYJ110" s="137"/>
      <c r="PYK110" s="137"/>
      <c r="PYL110" s="137"/>
      <c r="PYM110" s="137"/>
      <c r="PYN110" s="137"/>
      <c r="PYO110" s="137"/>
      <c r="PYP110" s="137"/>
      <c r="PYQ110" s="137"/>
      <c r="PYR110" s="137"/>
      <c r="PYS110" s="137"/>
      <c r="PYT110" s="137"/>
      <c r="PYU110" s="137"/>
      <c r="PYV110" s="137"/>
      <c r="PYW110" s="137"/>
      <c r="PYX110" s="137"/>
      <c r="PYY110" s="137"/>
      <c r="PYZ110" s="137"/>
      <c r="PZA110" s="137"/>
      <c r="PZB110" s="137"/>
      <c r="PZC110" s="137"/>
      <c r="PZD110" s="137"/>
      <c r="PZE110" s="137"/>
      <c r="PZF110" s="137"/>
      <c r="PZG110" s="137"/>
      <c r="PZH110" s="137"/>
      <c r="PZI110" s="137"/>
      <c r="PZJ110" s="137"/>
      <c r="PZK110" s="137"/>
      <c r="PZL110" s="137"/>
      <c r="PZM110" s="137"/>
      <c r="PZN110" s="137"/>
      <c r="PZO110" s="137"/>
      <c r="PZP110" s="137"/>
      <c r="PZQ110" s="137"/>
      <c r="PZR110" s="137"/>
      <c r="PZS110" s="137"/>
      <c r="PZT110" s="137"/>
      <c r="PZU110" s="137"/>
      <c r="PZV110" s="137"/>
      <c r="PZW110" s="137"/>
      <c r="PZX110" s="137"/>
      <c r="PZY110" s="137"/>
      <c r="PZZ110" s="137"/>
      <c r="QAA110" s="137"/>
      <c r="QAB110" s="137"/>
      <c r="QAC110" s="137"/>
      <c r="QAD110" s="137"/>
      <c r="QAE110" s="137"/>
      <c r="QAF110" s="137"/>
      <c r="QAG110" s="137"/>
      <c r="QAH110" s="137"/>
      <c r="QAI110" s="137"/>
      <c r="QAJ110" s="137"/>
      <c r="QAK110" s="137"/>
      <c r="QAL110" s="137"/>
      <c r="QAM110" s="137"/>
      <c r="QAN110" s="137"/>
      <c r="QAO110" s="137"/>
      <c r="QAP110" s="137"/>
      <c r="QAQ110" s="137"/>
      <c r="QAR110" s="137"/>
      <c r="QAS110" s="137"/>
      <c r="QAT110" s="137"/>
      <c r="QAU110" s="137"/>
      <c r="QAV110" s="137"/>
      <c r="QAW110" s="137"/>
      <c r="QAX110" s="137"/>
      <c r="QAY110" s="137"/>
      <c r="QAZ110" s="137"/>
      <c r="QBA110" s="137"/>
      <c r="QBB110" s="137"/>
      <c r="QBC110" s="137"/>
      <c r="QBD110" s="137"/>
      <c r="QBE110" s="137"/>
      <c r="QBF110" s="137"/>
      <c r="QBG110" s="137"/>
      <c r="QBH110" s="137"/>
      <c r="QBI110" s="137"/>
      <c r="QBJ110" s="137"/>
      <c r="QBK110" s="137"/>
      <c r="QBL110" s="137"/>
      <c r="QBM110" s="137"/>
      <c r="QBN110" s="137"/>
      <c r="QBO110" s="137"/>
      <c r="QBP110" s="137"/>
      <c r="QBQ110" s="137"/>
      <c r="QBR110" s="137"/>
      <c r="QBS110" s="137"/>
      <c r="QBT110" s="137"/>
      <c r="QBU110" s="137"/>
      <c r="QBV110" s="137"/>
      <c r="QBW110" s="137"/>
      <c r="QBX110" s="137"/>
      <c r="QBY110" s="137"/>
      <c r="QBZ110" s="137"/>
      <c r="QCA110" s="137"/>
      <c r="QCB110" s="137"/>
      <c r="QCC110" s="137"/>
      <c r="QCD110" s="137"/>
      <c r="QCE110" s="137"/>
      <c r="QCF110" s="137"/>
      <c r="QCG110" s="137"/>
      <c r="QCH110" s="137"/>
      <c r="QCI110" s="137"/>
      <c r="QCJ110" s="137"/>
      <c r="QCK110" s="137"/>
      <c r="QCL110" s="137"/>
      <c r="QCM110" s="137"/>
      <c r="QCN110" s="137"/>
      <c r="QCO110" s="137"/>
      <c r="QCP110" s="137"/>
      <c r="QCQ110" s="137"/>
      <c r="QCR110" s="137"/>
      <c r="QCS110" s="137"/>
      <c r="QCT110" s="137"/>
      <c r="QCU110" s="137"/>
      <c r="QCV110" s="137"/>
      <c r="QCW110" s="137"/>
      <c r="QCX110" s="137"/>
      <c r="QCY110" s="137"/>
      <c r="QCZ110" s="137"/>
      <c r="QDA110" s="137"/>
      <c r="QDB110" s="137"/>
      <c r="QDC110" s="137"/>
      <c r="QDD110" s="137"/>
      <c r="QDE110" s="137"/>
      <c r="QDF110" s="137"/>
      <c r="QDG110" s="137"/>
      <c r="QDH110" s="137"/>
      <c r="QDI110" s="137"/>
      <c r="QDJ110" s="137"/>
      <c r="QDK110" s="137"/>
      <c r="QDL110" s="137"/>
      <c r="QDM110" s="137"/>
      <c r="QDN110" s="137"/>
      <c r="QDO110" s="137"/>
      <c r="QDP110" s="137"/>
      <c r="QDQ110" s="137"/>
      <c r="QDR110" s="137"/>
      <c r="QDS110" s="137"/>
      <c r="QDT110" s="137"/>
      <c r="QDU110" s="137"/>
      <c r="QDV110" s="137"/>
      <c r="QDW110" s="137"/>
      <c r="QDX110" s="137"/>
      <c r="QDY110" s="137"/>
      <c r="QDZ110" s="137"/>
      <c r="QEA110" s="137"/>
      <c r="QEB110" s="137"/>
      <c r="QEC110" s="137"/>
      <c r="QED110" s="137"/>
      <c r="QEE110" s="137"/>
      <c r="QEF110" s="137"/>
      <c r="QEG110" s="137"/>
      <c r="QEH110" s="137"/>
      <c r="QEI110" s="137"/>
      <c r="QEJ110" s="137"/>
      <c r="QEK110" s="137"/>
      <c r="QEL110" s="137"/>
      <c r="QEM110" s="137"/>
      <c r="QEN110" s="137"/>
      <c r="QEO110" s="137"/>
      <c r="QEP110" s="137"/>
      <c r="QEQ110" s="137"/>
      <c r="QER110" s="137"/>
      <c r="QES110" s="137"/>
      <c r="QET110" s="137"/>
      <c r="QEU110" s="137"/>
      <c r="QEV110" s="137"/>
      <c r="QEW110" s="137"/>
      <c r="QEX110" s="137"/>
      <c r="QEY110" s="137"/>
      <c r="QEZ110" s="137"/>
      <c r="QFA110" s="137"/>
      <c r="QFB110" s="137"/>
      <c r="QFC110" s="137"/>
      <c r="QFD110" s="137"/>
      <c r="QFE110" s="137"/>
      <c r="QFF110" s="137"/>
      <c r="QFG110" s="137"/>
      <c r="QFH110" s="137"/>
      <c r="QFI110" s="137"/>
      <c r="QFJ110" s="137"/>
      <c r="QFK110" s="137"/>
      <c r="QFL110" s="137"/>
      <c r="QFM110" s="137"/>
      <c r="QFN110" s="137"/>
      <c r="QFO110" s="137"/>
      <c r="QFP110" s="137"/>
      <c r="QFQ110" s="137"/>
      <c r="QFR110" s="137"/>
      <c r="QFS110" s="137"/>
      <c r="QFT110" s="137"/>
      <c r="QFU110" s="137"/>
      <c r="QFV110" s="137"/>
      <c r="QFW110" s="137"/>
      <c r="QFX110" s="137"/>
      <c r="QFY110" s="137"/>
      <c r="QFZ110" s="137"/>
      <c r="QGA110" s="137"/>
      <c r="QGB110" s="137"/>
      <c r="QGC110" s="137"/>
      <c r="QGD110" s="137"/>
      <c r="QGE110" s="137"/>
      <c r="QGF110" s="137"/>
      <c r="QGG110" s="137"/>
      <c r="QGH110" s="137"/>
      <c r="QGI110" s="137"/>
      <c r="QGJ110" s="137"/>
      <c r="QGK110" s="137"/>
      <c r="QGL110" s="137"/>
      <c r="QGM110" s="137"/>
      <c r="QGN110" s="137"/>
      <c r="QGO110" s="137"/>
      <c r="QGP110" s="137"/>
      <c r="QGQ110" s="137"/>
      <c r="QGR110" s="137"/>
      <c r="QGS110" s="137"/>
      <c r="QGT110" s="137"/>
      <c r="QGU110" s="137"/>
      <c r="QGV110" s="137"/>
      <c r="QGW110" s="137"/>
      <c r="QGX110" s="137"/>
      <c r="QGY110" s="137"/>
      <c r="QGZ110" s="137"/>
      <c r="QHA110" s="137"/>
      <c r="QHB110" s="137"/>
      <c r="QHC110" s="137"/>
      <c r="QHD110" s="137"/>
      <c r="QHE110" s="137"/>
      <c r="QHF110" s="137"/>
      <c r="QHG110" s="137"/>
      <c r="QHH110" s="137"/>
      <c r="QHI110" s="137"/>
      <c r="QHJ110" s="137"/>
      <c r="QHK110" s="137"/>
      <c r="QHL110" s="137"/>
      <c r="QHM110" s="137"/>
      <c r="QHN110" s="137"/>
      <c r="QHO110" s="137"/>
      <c r="QHP110" s="137"/>
      <c r="QHQ110" s="137"/>
      <c r="QHR110" s="137"/>
      <c r="QHS110" s="137"/>
      <c r="QHT110" s="137"/>
      <c r="QHU110" s="137"/>
      <c r="QHV110" s="137"/>
      <c r="QHW110" s="137"/>
      <c r="QHX110" s="137"/>
      <c r="QHY110" s="137"/>
      <c r="QHZ110" s="137"/>
      <c r="QIA110" s="137"/>
      <c r="QIB110" s="137"/>
      <c r="QIC110" s="137"/>
      <c r="QID110" s="137"/>
      <c r="QIE110" s="137"/>
      <c r="QIF110" s="137"/>
      <c r="QIG110" s="137"/>
      <c r="QIH110" s="137"/>
      <c r="QII110" s="137"/>
      <c r="QIJ110" s="137"/>
      <c r="QIK110" s="137"/>
      <c r="QIL110" s="137"/>
      <c r="QIM110" s="137"/>
      <c r="QIN110" s="137"/>
      <c r="QIO110" s="137"/>
      <c r="QIP110" s="137"/>
      <c r="QIQ110" s="137"/>
      <c r="QIR110" s="137"/>
      <c r="QIS110" s="137"/>
      <c r="QIT110" s="137"/>
      <c r="QIU110" s="137"/>
      <c r="QIV110" s="137"/>
      <c r="QIW110" s="137"/>
      <c r="QIX110" s="137"/>
      <c r="QIY110" s="137"/>
      <c r="QIZ110" s="137"/>
      <c r="QJA110" s="137"/>
      <c r="QJB110" s="137"/>
      <c r="QJC110" s="137"/>
      <c r="QJD110" s="137"/>
      <c r="QJE110" s="137"/>
      <c r="QJF110" s="137"/>
      <c r="QJG110" s="137"/>
      <c r="QJH110" s="137"/>
      <c r="QJI110" s="137"/>
      <c r="QJJ110" s="137"/>
      <c r="QJK110" s="137"/>
      <c r="QJL110" s="137"/>
      <c r="QJM110" s="137"/>
      <c r="QJN110" s="137"/>
      <c r="QJO110" s="137"/>
      <c r="QJP110" s="137"/>
      <c r="QJQ110" s="137"/>
      <c r="QJR110" s="137"/>
      <c r="QJS110" s="137"/>
      <c r="QJT110" s="137"/>
      <c r="QJU110" s="137"/>
      <c r="QJV110" s="137"/>
      <c r="QJW110" s="137"/>
      <c r="QJX110" s="137"/>
      <c r="QJY110" s="137"/>
      <c r="QJZ110" s="137"/>
      <c r="QKA110" s="137"/>
      <c r="QKB110" s="137"/>
      <c r="QKC110" s="137"/>
      <c r="QKD110" s="137"/>
      <c r="QKE110" s="137"/>
      <c r="QKF110" s="137"/>
      <c r="QKG110" s="137"/>
      <c r="QKH110" s="137"/>
      <c r="QKI110" s="137"/>
      <c r="QKJ110" s="137"/>
      <c r="QKK110" s="137"/>
      <c r="QKL110" s="137"/>
      <c r="QKM110" s="137"/>
      <c r="QKN110" s="137"/>
      <c r="QKO110" s="137"/>
      <c r="QKP110" s="137"/>
      <c r="QKQ110" s="137"/>
      <c r="QKR110" s="137"/>
      <c r="QKS110" s="137"/>
      <c r="QKT110" s="137"/>
      <c r="QKU110" s="137"/>
      <c r="QKV110" s="137"/>
      <c r="QKW110" s="137"/>
      <c r="QKX110" s="137"/>
      <c r="QKY110" s="137"/>
      <c r="QKZ110" s="137"/>
      <c r="QLA110" s="137"/>
      <c r="QLB110" s="137"/>
      <c r="QLC110" s="137"/>
      <c r="QLD110" s="137"/>
      <c r="QLE110" s="137"/>
      <c r="QLF110" s="137"/>
      <c r="QLG110" s="137"/>
      <c r="QLH110" s="137"/>
      <c r="QLI110" s="137"/>
      <c r="QLJ110" s="137"/>
      <c r="QLK110" s="137"/>
      <c r="QLL110" s="137"/>
      <c r="QLM110" s="137"/>
      <c r="QLN110" s="137"/>
      <c r="QLO110" s="137"/>
      <c r="QLP110" s="137"/>
      <c r="QLQ110" s="137"/>
      <c r="QLR110" s="137"/>
      <c r="QLS110" s="137"/>
      <c r="QLT110" s="137"/>
      <c r="QLU110" s="137"/>
      <c r="QLV110" s="137"/>
      <c r="QLW110" s="137"/>
      <c r="QLX110" s="137"/>
      <c r="QLY110" s="137"/>
      <c r="QLZ110" s="137"/>
      <c r="QMA110" s="137"/>
      <c r="QMB110" s="137"/>
      <c r="QMC110" s="137"/>
      <c r="QMD110" s="137"/>
      <c r="QME110" s="137"/>
      <c r="QMF110" s="137"/>
      <c r="QMG110" s="137"/>
      <c r="QMH110" s="137"/>
      <c r="QMI110" s="137"/>
      <c r="QMJ110" s="137"/>
      <c r="QMK110" s="137"/>
      <c r="QML110" s="137"/>
      <c r="QMM110" s="137"/>
      <c r="QMN110" s="137"/>
      <c r="QMO110" s="137"/>
      <c r="QMP110" s="137"/>
      <c r="QMQ110" s="137"/>
      <c r="QMR110" s="137"/>
      <c r="QMS110" s="137"/>
      <c r="QMT110" s="137"/>
      <c r="QMU110" s="137"/>
      <c r="QMV110" s="137"/>
      <c r="QMW110" s="137"/>
      <c r="QMX110" s="137"/>
      <c r="QMY110" s="137"/>
      <c r="QMZ110" s="137"/>
      <c r="QNA110" s="137"/>
      <c r="QNB110" s="137"/>
      <c r="QNC110" s="137"/>
      <c r="QND110" s="137"/>
      <c r="QNE110" s="137"/>
      <c r="QNF110" s="137"/>
      <c r="QNG110" s="137"/>
      <c r="QNH110" s="137"/>
      <c r="QNI110" s="137"/>
      <c r="QNJ110" s="137"/>
      <c r="QNK110" s="137"/>
      <c r="QNL110" s="137"/>
      <c r="QNM110" s="137"/>
      <c r="QNN110" s="137"/>
      <c r="QNO110" s="137"/>
      <c r="QNP110" s="137"/>
      <c r="QNQ110" s="137"/>
      <c r="QNR110" s="137"/>
      <c r="QNS110" s="137"/>
      <c r="QNT110" s="137"/>
      <c r="QNU110" s="137"/>
      <c r="QNV110" s="137"/>
      <c r="QNW110" s="137"/>
      <c r="QNX110" s="137"/>
      <c r="QNY110" s="137"/>
      <c r="QNZ110" s="137"/>
      <c r="QOA110" s="137"/>
      <c r="QOB110" s="137"/>
      <c r="QOC110" s="137"/>
      <c r="QOD110" s="137"/>
      <c r="QOE110" s="137"/>
      <c r="QOF110" s="137"/>
      <c r="QOG110" s="137"/>
      <c r="QOH110" s="137"/>
      <c r="QOI110" s="137"/>
      <c r="QOJ110" s="137"/>
      <c r="QOK110" s="137"/>
      <c r="QOL110" s="137"/>
      <c r="QOM110" s="137"/>
      <c r="QON110" s="137"/>
      <c r="QOO110" s="137"/>
      <c r="QOP110" s="137"/>
      <c r="QOQ110" s="137"/>
      <c r="QOR110" s="137"/>
      <c r="QOS110" s="137"/>
      <c r="QOT110" s="137"/>
      <c r="QOU110" s="137"/>
      <c r="QOV110" s="137"/>
      <c r="QOW110" s="137"/>
      <c r="QOX110" s="137"/>
      <c r="QOY110" s="137"/>
      <c r="QOZ110" s="137"/>
      <c r="QPA110" s="137"/>
      <c r="QPB110" s="137"/>
      <c r="QPC110" s="137"/>
      <c r="QPD110" s="137"/>
      <c r="QPE110" s="137"/>
      <c r="QPF110" s="137"/>
      <c r="QPG110" s="137"/>
      <c r="QPH110" s="137"/>
      <c r="QPI110" s="137"/>
      <c r="QPJ110" s="137"/>
      <c r="QPK110" s="137"/>
      <c r="QPL110" s="137"/>
      <c r="QPM110" s="137"/>
      <c r="QPN110" s="137"/>
      <c r="QPO110" s="137"/>
      <c r="QPP110" s="137"/>
      <c r="QPQ110" s="137"/>
      <c r="QPR110" s="137"/>
      <c r="QPS110" s="137"/>
      <c r="QPT110" s="137"/>
      <c r="QPU110" s="137"/>
      <c r="QPV110" s="137"/>
      <c r="QPW110" s="137"/>
      <c r="QPX110" s="137"/>
      <c r="QPY110" s="137"/>
      <c r="QPZ110" s="137"/>
      <c r="QQA110" s="137"/>
      <c r="QQB110" s="137"/>
      <c r="QQC110" s="137"/>
      <c r="QQD110" s="137"/>
      <c r="QQE110" s="137"/>
      <c r="QQF110" s="137"/>
      <c r="QQG110" s="137"/>
      <c r="QQH110" s="137"/>
      <c r="QQI110" s="137"/>
      <c r="QQJ110" s="137"/>
      <c r="QQK110" s="137"/>
      <c r="QQL110" s="137"/>
      <c r="QQM110" s="137"/>
      <c r="QQN110" s="137"/>
      <c r="QQO110" s="137"/>
      <c r="QQP110" s="137"/>
      <c r="QQQ110" s="137"/>
      <c r="QQR110" s="137"/>
      <c r="QQS110" s="137"/>
      <c r="QQT110" s="137"/>
      <c r="QQU110" s="137"/>
      <c r="QQV110" s="137"/>
      <c r="QQW110" s="137"/>
      <c r="QQX110" s="137"/>
      <c r="QQY110" s="137"/>
      <c r="QQZ110" s="137"/>
      <c r="QRA110" s="137"/>
      <c r="QRB110" s="137"/>
      <c r="QRC110" s="137"/>
      <c r="QRD110" s="137"/>
      <c r="QRE110" s="137"/>
      <c r="QRF110" s="137"/>
      <c r="QRG110" s="137"/>
      <c r="QRH110" s="137"/>
      <c r="QRI110" s="137"/>
      <c r="QRJ110" s="137"/>
      <c r="QRK110" s="137"/>
      <c r="QRL110" s="137"/>
      <c r="QRM110" s="137"/>
      <c r="QRN110" s="137"/>
      <c r="QRO110" s="137"/>
      <c r="QRP110" s="137"/>
      <c r="QRQ110" s="137"/>
      <c r="QRR110" s="137"/>
      <c r="QRS110" s="137"/>
      <c r="QRT110" s="137"/>
      <c r="QRU110" s="137"/>
      <c r="QRV110" s="137"/>
      <c r="QRW110" s="137"/>
      <c r="QRX110" s="137"/>
      <c r="QRY110" s="137"/>
      <c r="QRZ110" s="137"/>
      <c r="QSA110" s="137"/>
      <c r="QSB110" s="137"/>
      <c r="QSC110" s="137"/>
      <c r="QSD110" s="137"/>
      <c r="QSE110" s="137"/>
      <c r="QSF110" s="137"/>
      <c r="QSG110" s="137"/>
      <c r="QSH110" s="137"/>
      <c r="QSI110" s="137"/>
      <c r="QSJ110" s="137"/>
      <c r="QSK110" s="137"/>
      <c r="QSL110" s="137"/>
      <c r="QSM110" s="137"/>
      <c r="QSN110" s="137"/>
      <c r="QSO110" s="137"/>
      <c r="QSP110" s="137"/>
      <c r="QSQ110" s="137"/>
      <c r="QSR110" s="137"/>
      <c r="QSS110" s="137"/>
      <c r="QST110" s="137"/>
      <c r="QSU110" s="137"/>
      <c r="QSV110" s="137"/>
      <c r="QSW110" s="137"/>
      <c r="QSX110" s="137"/>
      <c r="QSY110" s="137"/>
      <c r="QSZ110" s="137"/>
      <c r="QTA110" s="137"/>
      <c r="QTB110" s="137"/>
      <c r="QTC110" s="137"/>
      <c r="QTD110" s="137"/>
      <c r="QTE110" s="137"/>
      <c r="QTF110" s="137"/>
      <c r="QTG110" s="137"/>
      <c r="QTH110" s="137"/>
      <c r="QTI110" s="137"/>
      <c r="QTJ110" s="137"/>
      <c r="QTK110" s="137"/>
      <c r="QTL110" s="137"/>
      <c r="QTM110" s="137"/>
      <c r="QTN110" s="137"/>
      <c r="QTO110" s="137"/>
      <c r="QTP110" s="137"/>
      <c r="QTQ110" s="137"/>
      <c r="QTR110" s="137"/>
      <c r="QTS110" s="137"/>
      <c r="QTT110" s="137"/>
      <c r="QTU110" s="137"/>
      <c r="QTV110" s="137"/>
      <c r="QTW110" s="137"/>
      <c r="QTX110" s="137"/>
      <c r="QTY110" s="137"/>
      <c r="QTZ110" s="137"/>
      <c r="QUA110" s="137"/>
      <c r="QUB110" s="137"/>
      <c r="QUC110" s="137"/>
      <c r="QUD110" s="137"/>
      <c r="QUE110" s="137"/>
      <c r="QUF110" s="137"/>
      <c r="QUG110" s="137"/>
      <c r="QUH110" s="137"/>
      <c r="QUI110" s="137"/>
      <c r="QUJ110" s="137"/>
      <c r="QUK110" s="137"/>
      <c r="QUL110" s="137"/>
      <c r="QUM110" s="137"/>
      <c r="QUN110" s="137"/>
      <c r="QUO110" s="137"/>
      <c r="QUP110" s="137"/>
      <c r="QUQ110" s="137"/>
      <c r="QUR110" s="137"/>
      <c r="QUS110" s="137"/>
      <c r="QUT110" s="137"/>
      <c r="QUU110" s="137"/>
      <c r="QUV110" s="137"/>
      <c r="QUW110" s="137"/>
      <c r="QUX110" s="137"/>
      <c r="QUY110" s="137"/>
      <c r="QUZ110" s="137"/>
      <c r="QVA110" s="137"/>
      <c r="QVB110" s="137"/>
      <c r="QVC110" s="137"/>
      <c r="QVD110" s="137"/>
      <c r="QVE110" s="137"/>
      <c r="QVF110" s="137"/>
      <c r="QVG110" s="137"/>
      <c r="QVH110" s="137"/>
      <c r="QVI110" s="137"/>
      <c r="QVJ110" s="137"/>
      <c r="QVK110" s="137"/>
      <c r="QVL110" s="137"/>
      <c r="QVM110" s="137"/>
      <c r="QVN110" s="137"/>
      <c r="QVO110" s="137"/>
      <c r="QVP110" s="137"/>
      <c r="QVQ110" s="137"/>
      <c r="QVR110" s="137"/>
      <c r="QVS110" s="137"/>
      <c r="QVT110" s="137"/>
      <c r="QVU110" s="137"/>
      <c r="QVV110" s="137"/>
      <c r="QVW110" s="137"/>
      <c r="QVX110" s="137"/>
      <c r="QVY110" s="137"/>
      <c r="QVZ110" s="137"/>
      <c r="QWA110" s="137"/>
      <c r="QWB110" s="137"/>
      <c r="QWC110" s="137"/>
      <c r="QWD110" s="137"/>
      <c r="QWE110" s="137"/>
      <c r="QWF110" s="137"/>
      <c r="QWG110" s="137"/>
      <c r="QWH110" s="137"/>
      <c r="QWI110" s="137"/>
      <c r="QWJ110" s="137"/>
      <c r="QWK110" s="137"/>
      <c r="QWL110" s="137"/>
      <c r="QWM110" s="137"/>
      <c r="QWN110" s="137"/>
      <c r="QWO110" s="137"/>
      <c r="QWP110" s="137"/>
      <c r="QWQ110" s="137"/>
      <c r="QWR110" s="137"/>
      <c r="QWS110" s="137"/>
      <c r="QWT110" s="137"/>
      <c r="QWU110" s="137"/>
      <c r="QWV110" s="137"/>
      <c r="QWW110" s="137"/>
      <c r="QWX110" s="137"/>
      <c r="QWY110" s="137"/>
      <c r="QWZ110" s="137"/>
      <c r="QXA110" s="137"/>
      <c r="QXB110" s="137"/>
      <c r="QXC110" s="137"/>
      <c r="QXD110" s="137"/>
      <c r="QXE110" s="137"/>
      <c r="QXF110" s="137"/>
      <c r="QXG110" s="137"/>
      <c r="QXH110" s="137"/>
      <c r="QXI110" s="137"/>
      <c r="QXJ110" s="137"/>
      <c r="QXK110" s="137"/>
      <c r="QXL110" s="137"/>
      <c r="QXM110" s="137"/>
      <c r="QXN110" s="137"/>
      <c r="QXO110" s="137"/>
      <c r="QXP110" s="137"/>
      <c r="QXQ110" s="137"/>
      <c r="QXR110" s="137"/>
      <c r="QXS110" s="137"/>
      <c r="QXT110" s="137"/>
      <c r="QXU110" s="137"/>
      <c r="QXV110" s="137"/>
      <c r="QXW110" s="137"/>
      <c r="QXX110" s="137"/>
      <c r="QXY110" s="137"/>
      <c r="QXZ110" s="137"/>
      <c r="QYA110" s="137"/>
      <c r="QYB110" s="137"/>
      <c r="QYC110" s="137"/>
      <c r="QYD110" s="137"/>
      <c r="QYE110" s="137"/>
      <c r="QYF110" s="137"/>
      <c r="QYG110" s="137"/>
      <c r="QYH110" s="137"/>
      <c r="QYI110" s="137"/>
      <c r="QYJ110" s="137"/>
      <c r="QYK110" s="137"/>
      <c r="QYL110" s="137"/>
      <c r="QYM110" s="137"/>
      <c r="QYN110" s="137"/>
      <c r="QYO110" s="137"/>
      <c r="QYP110" s="137"/>
      <c r="QYQ110" s="137"/>
      <c r="QYR110" s="137"/>
      <c r="QYS110" s="137"/>
      <c r="QYT110" s="137"/>
      <c r="QYU110" s="137"/>
      <c r="QYV110" s="137"/>
      <c r="QYW110" s="137"/>
      <c r="QYX110" s="137"/>
      <c r="QYY110" s="137"/>
      <c r="QYZ110" s="137"/>
      <c r="QZA110" s="137"/>
      <c r="QZB110" s="137"/>
      <c r="QZC110" s="137"/>
      <c r="QZD110" s="137"/>
      <c r="QZE110" s="137"/>
      <c r="QZF110" s="137"/>
      <c r="QZG110" s="137"/>
      <c r="QZH110" s="137"/>
      <c r="QZI110" s="137"/>
      <c r="QZJ110" s="137"/>
      <c r="QZK110" s="137"/>
      <c r="QZL110" s="137"/>
      <c r="QZM110" s="137"/>
      <c r="QZN110" s="137"/>
      <c r="QZO110" s="137"/>
      <c r="QZP110" s="137"/>
      <c r="QZQ110" s="137"/>
      <c r="QZR110" s="137"/>
      <c r="QZS110" s="137"/>
      <c r="QZT110" s="137"/>
      <c r="QZU110" s="137"/>
      <c r="QZV110" s="137"/>
      <c r="QZW110" s="137"/>
      <c r="QZX110" s="137"/>
      <c r="QZY110" s="137"/>
      <c r="QZZ110" s="137"/>
      <c r="RAA110" s="137"/>
      <c r="RAB110" s="137"/>
      <c r="RAC110" s="137"/>
      <c r="RAD110" s="137"/>
      <c r="RAE110" s="137"/>
      <c r="RAF110" s="137"/>
      <c r="RAG110" s="137"/>
      <c r="RAH110" s="137"/>
      <c r="RAI110" s="137"/>
      <c r="RAJ110" s="137"/>
      <c r="RAK110" s="137"/>
      <c r="RAL110" s="137"/>
      <c r="RAM110" s="137"/>
      <c r="RAN110" s="137"/>
      <c r="RAO110" s="137"/>
      <c r="RAP110" s="137"/>
      <c r="RAQ110" s="137"/>
      <c r="RAR110" s="137"/>
      <c r="RAS110" s="137"/>
      <c r="RAT110" s="137"/>
      <c r="RAU110" s="137"/>
      <c r="RAV110" s="137"/>
      <c r="RAW110" s="137"/>
      <c r="RAX110" s="137"/>
      <c r="RAY110" s="137"/>
      <c r="RAZ110" s="137"/>
      <c r="RBA110" s="137"/>
      <c r="RBB110" s="137"/>
      <c r="RBC110" s="137"/>
      <c r="RBD110" s="137"/>
      <c r="RBE110" s="137"/>
      <c r="RBF110" s="137"/>
      <c r="RBG110" s="137"/>
      <c r="RBH110" s="137"/>
      <c r="RBI110" s="137"/>
      <c r="RBJ110" s="137"/>
      <c r="RBK110" s="137"/>
      <c r="RBL110" s="137"/>
      <c r="RBM110" s="137"/>
      <c r="RBN110" s="137"/>
      <c r="RBO110" s="137"/>
      <c r="RBP110" s="137"/>
      <c r="RBQ110" s="137"/>
      <c r="RBR110" s="137"/>
      <c r="RBS110" s="137"/>
      <c r="RBT110" s="137"/>
      <c r="RBU110" s="137"/>
      <c r="RBV110" s="137"/>
      <c r="RBW110" s="137"/>
      <c r="RBX110" s="137"/>
      <c r="RBY110" s="137"/>
      <c r="RBZ110" s="137"/>
      <c r="RCA110" s="137"/>
      <c r="RCB110" s="137"/>
      <c r="RCC110" s="137"/>
      <c r="RCD110" s="137"/>
      <c r="RCE110" s="137"/>
      <c r="RCF110" s="137"/>
      <c r="RCG110" s="137"/>
      <c r="RCH110" s="137"/>
      <c r="RCI110" s="137"/>
      <c r="RCJ110" s="137"/>
      <c r="RCK110" s="137"/>
      <c r="RCL110" s="137"/>
      <c r="RCM110" s="137"/>
      <c r="RCN110" s="137"/>
      <c r="RCO110" s="137"/>
      <c r="RCP110" s="137"/>
      <c r="RCQ110" s="137"/>
      <c r="RCR110" s="137"/>
      <c r="RCS110" s="137"/>
      <c r="RCT110" s="137"/>
      <c r="RCU110" s="137"/>
      <c r="RCV110" s="137"/>
      <c r="RCW110" s="137"/>
      <c r="RCX110" s="137"/>
      <c r="RCY110" s="137"/>
      <c r="RCZ110" s="137"/>
      <c r="RDA110" s="137"/>
      <c r="RDB110" s="137"/>
      <c r="RDC110" s="137"/>
      <c r="RDD110" s="137"/>
      <c r="RDE110" s="137"/>
      <c r="RDF110" s="137"/>
      <c r="RDG110" s="137"/>
      <c r="RDH110" s="137"/>
      <c r="RDI110" s="137"/>
      <c r="RDJ110" s="137"/>
      <c r="RDK110" s="137"/>
      <c r="RDL110" s="137"/>
      <c r="RDM110" s="137"/>
      <c r="RDN110" s="137"/>
      <c r="RDO110" s="137"/>
      <c r="RDP110" s="137"/>
      <c r="RDQ110" s="137"/>
      <c r="RDR110" s="137"/>
      <c r="RDS110" s="137"/>
      <c r="RDT110" s="137"/>
      <c r="RDU110" s="137"/>
      <c r="RDV110" s="137"/>
      <c r="RDW110" s="137"/>
      <c r="RDX110" s="137"/>
      <c r="RDY110" s="137"/>
      <c r="RDZ110" s="137"/>
      <c r="REA110" s="137"/>
      <c r="REB110" s="137"/>
      <c r="REC110" s="137"/>
      <c r="RED110" s="137"/>
      <c r="REE110" s="137"/>
      <c r="REF110" s="137"/>
      <c r="REG110" s="137"/>
      <c r="REH110" s="137"/>
      <c r="REI110" s="137"/>
      <c r="REJ110" s="137"/>
      <c r="REK110" s="137"/>
      <c r="REL110" s="137"/>
      <c r="REM110" s="137"/>
      <c r="REN110" s="137"/>
      <c r="REO110" s="137"/>
      <c r="REP110" s="137"/>
      <c r="REQ110" s="137"/>
      <c r="RER110" s="137"/>
      <c r="RES110" s="137"/>
      <c r="RET110" s="137"/>
      <c r="REU110" s="137"/>
      <c r="REV110" s="137"/>
      <c r="REW110" s="137"/>
      <c r="REX110" s="137"/>
      <c r="REY110" s="137"/>
      <c r="REZ110" s="137"/>
      <c r="RFA110" s="137"/>
      <c r="RFB110" s="137"/>
      <c r="RFC110" s="137"/>
      <c r="RFD110" s="137"/>
      <c r="RFE110" s="137"/>
      <c r="RFF110" s="137"/>
      <c r="RFG110" s="137"/>
      <c r="RFH110" s="137"/>
      <c r="RFI110" s="137"/>
      <c r="RFJ110" s="137"/>
      <c r="RFK110" s="137"/>
      <c r="RFL110" s="137"/>
      <c r="RFM110" s="137"/>
      <c r="RFN110" s="137"/>
      <c r="RFO110" s="137"/>
      <c r="RFP110" s="137"/>
      <c r="RFQ110" s="137"/>
      <c r="RFR110" s="137"/>
      <c r="RFS110" s="137"/>
      <c r="RFT110" s="137"/>
      <c r="RFU110" s="137"/>
      <c r="RFV110" s="137"/>
      <c r="RFW110" s="137"/>
      <c r="RFX110" s="137"/>
      <c r="RFY110" s="137"/>
      <c r="RFZ110" s="137"/>
      <c r="RGA110" s="137"/>
      <c r="RGB110" s="137"/>
      <c r="RGC110" s="137"/>
      <c r="RGD110" s="137"/>
      <c r="RGE110" s="137"/>
      <c r="RGF110" s="137"/>
      <c r="RGG110" s="137"/>
      <c r="RGH110" s="137"/>
      <c r="RGI110" s="137"/>
      <c r="RGJ110" s="137"/>
      <c r="RGK110" s="137"/>
      <c r="RGL110" s="137"/>
      <c r="RGM110" s="137"/>
      <c r="RGN110" s="137"/>
      <c r="RGO110" s="137"/>
      <c r="RGP110" s="137"/>
      <c r="RGQ110" s="137"/>
      <c r="RGR110" s="137"/>
      <c r="RGS110" s="137"/>
      <c r="RGT110" s="137"/>
      <c r="RGU110" s="137"/>
      <c r="RGV110" s="137"/>
      <c r="RGW110" s="137"/>
      <c r="RGX110" s="137"/>
      <c r="RGY110" s="137"/>
      <c r="RGZ110" s="137"/>
      <c r="RHA110" s="137"/>
      <c r="RHB110" s="137"/>
      <c r="RHC110" s="137"/>
      <c r="RHD110" s="137"/>
      <c r="RHE110" s="137"/>
      <c r="RHF110" s="137"/>
      <c r="RHG110" s="137"/>
      <c r="RHH110" s="137"/>
      <c r="RHI110" s="137"/>
      <c r="RHJ110" s="137"/>
      <c r="RHK110" s="137"/>
      <c r="RHL110" s="137"/>
      <c r="RHM110" s="137"/>
      <c r="RHN110" s="137"/>
      <c r="RHO110" s="137"/>
      <c r="RHP110" s="137"/>
      <c r="RHQ110" s="137"/>
      <c r="RHR110" s="137"/>
      <c r="RHS110" s="137"/>
      <c r="RHT110" s="137"/>
      <c r="RHU110" s="137"/>
      <c r="RHV110" s="137"/>
      <c r="RHW110" s="137"/>
      <c r="RHX110" s="137"/>
      <c r="RHY110" s="137"/>
      <c r="RHZ110" s="137"/>
      <c r="RIA110" s="137"/>
      <c r="RIB110" s="137"/>
      <c r="RIC110" s="137"/>
      <c r="RID110" s="137"/>
      <c r="RIE110" s="137"/>
      <c r="RIF110" s="137"/>
      <c r="RIG110" s="137"/>
      <c r="RIH110" s="137"/>
      <c r="RII110" s="137"/>
      <c r="RIJ110" s="137"/>
      <c r="RIK110" s="137"/>
      <c r="RIL110" s="137"/>
      <c r="RIM110" s="137"/>
      <c r="RIN110" s="137"/>
      <c r="RIO110" s="137"/>
      <c r="RIP110" s="137"/>
      <c r="RIQ110" s="137"/>
      <c r="RIR110" s="137"/>
      <c r="RIS110" s="137"/>
      <c r="RIT110" s="137"/>
      <c r="RIU110" s="137"/>
      <c r="RIV110" s="137"/>
      <c r="RIW110" s="137"/>
      <c r="RIX110" s="137"/>
      <c r="RIY110" s="137"/>
      <c r="RIZ110" s="137"/>
      <c r="RJA110" s="137"/>
      <c r="RJB110" s="137"/>
      <c r="RJC110" s="137"/>
      <c r="RJD110" s="137"/>
      <c r="RJE110" s="137"/>
      <c r="RJF110" s="137"/>
      <c r="RJG110" s="137"/>
      <c r="RJH110" s="137"/>
      <c r="RJI110" s="137"/>
      <c r="RJJ110" s="137"/>
      <c r="RJK110" s="137"/>
      <c r="RJL110" s="137"/>
      <c r="RJM110" s="137"/>
      <c r="RJN110" s="137"/>
      <c r="RJO110" s="137"/>
      <c r="RJP110" s="137"/>
      <c r="RJQ110" s="137"/>
      <c r="RJR110" s="137"/>
      <c r="RJS110" s="137"/>
      <c r="RJT110" s="137"/>
      <c r="RJU110" s="137"/>
      <c r="RJV110" s="137"/>
      <c r="RJW110" s="137"/>
      <c r="RJX110" s="137"/>
      <c r="RJY110" s="137"/>
      <c r="RJZ110" s="137"/>
      <c r="RKA110" s="137"/>
      <c r="RKB110" s="137"/>
      <c r="RKC110" s="137"/>
      <c r="RKD110" s="137"/>
      <c r="RKE110" s="137"/>
      <c r="RKF110" s="137"/>
      <c r="RKG110" s="137"/>
      <c r="RKH110" s="137"/>
      <c r="RKI110" s="137"/>
      <c r="RKJ110" s="137"/>
      <c r="RKK110" s="137"/>
      <c r="RKL110" s="137"/>
      <c r="RKM110" s="137"/>
      <c r="RKN110" s="137"/>
      <c r="RKO110" s="137"/>
      <c r="RKP110" s="137"/>
      <c r="RKQ110" s="137"/>
      <c r="RKR110" s="137"/>
      <c r="RKS110" s="137"/>
      <c r="RKT110" s="137"/>
      <c r="RKU110" s="137"/>
      <c r="RKV110" s="137"/>
      <c r="RKW110" s="137"/>
      <c r="RKX110" s="137"/>
      <c r="RKY110" s="137"/>
      <c r="RKZ110" s="137"/>
      <c r="RLA110" s="137"/>
      <c r="RLB110" s="137"/>
      <c r="RLC110" s="137"/>
      <c r="RLD110" s="137"/>
      <c r="RLE110" s="137"/>
      <c r="RLF110" s="137"/>
      <c r="RLG110" s="137"/>
      <c r="RLH110" s="137"/>
      <c r="RLI110" s="137"/>
      <c r="RLJ110" s="137"/>
      <c r="RLK110" s="137"/>
      <c r="RLL110" s="137"/>
      <c r="RLM110" s="137"/>
      <c r="RLN110" s="137"/>
      <c r="RLO110" s="137"/>
      <c r="RLP110" s="137"/>
      <c r="RLQ110" s="137"/>
      <c r="RLR110" s="137"/>
      <c r="RLS110" s="137"/>
      <c r="RLT110" s="137"/>
      <c r="RLU110" s="137"/>
      <c r="RLV110" s="137"/>
      <c r="RLW110" s="137"/>
      <c r="RLX110" s="137"/>
      <c r="RLY110" s="137"/>
      <c r="RLZ110" s="137"/>
      <c r="RMA110" s="137"/>
      <c r="RMB110" s="137"/>
      <c r="RMC110" s="137"/>
      <c r="RMD110" s="137"/>
      <c r="RME110" s="137"/>
      <c r="RMF110" s="137"/>
      <c r="RMG110" s="137"/>
      <c r="RMH110" s="137"/>
      <c r="RMI110" s="137"/>
      <c r="RMJ110" s="137"/>
      <c r="RMK110" s="137"/>
      <c r="RML110" s="137"/>
      <c r="RMM110" s="137"/>
      <c r="RMN110" s="137"/>
      <c r="RMO110" s="137"/>
      <c r="RMP110" s="137"/>
      <c r="RMQ110" s="137"/>
      <c r="RMR110" s="137"/>
      <c r="RMS110" s="137"/>
      <c r="RMT110" s="137"/>
      <c r="RMU110" s="137"/>
      <c r="RMV110" s="137"/>
      <c r="RMW110" s="137"/>
      <c r="RMX110" s="137"/>
      <c r="RMY110" s="137"/>
      <c r="RMZ110" s="137"/>
      <c r="RNA110" s="137"/>
      <c r="RNB110" s="137"/>
      <c r="RNC110" s="137"/>
      <c r="RND110" s="137"/>
      <c r="RNE110" s="137"/>
      <c r="RNF110" s="137"/>
      <c r="RNG110" s="137"/>
      <c r="RNH110" s="137"/>
      <c r="RNI110" s="137"/>
      <c r="RNJ110" s="137"/>
      <c r="RNK110" s="137"/>
      <c r="RNL110" s="137"/>
      <c r="RNM110" s="137"/>
      <c r="RNN110" s="137"/>
      <c r="RNO110" s="137"/>
      <c r="RNP110" s="137"/>
      <c r="RNQ110" s="137"/>
      <c r="RNR110" s="137"/>
      <c r="RNS110" s="137"/>
      <c r="RNT110" s="137"/>
      <c r="RNU110" s="137"/>
      <c r="RNV110" s="137"/>
      <c r="RNW110" s="137"/>
      <c r="RNX110" s="137"/>
      <c r="RNY110" s="137"/>
      <c r="RNZ110" s="137"/>
      <c r="ROA110" s="137"/>
      <c r="ROB110" s="137"/>
      <c r="ROC110" s="137"/>
      <c r="ROD110" s="137"/>
      <c r="ROE110" s="137"/>
      <c r="ROF110" s="137"/>
      <c r="ROG110" s="137"/>
      <c r="ROH110" s="137"/>
      <c r="ROI110" s="137"/>
      <c r="ROJ110" s="137"/>
      <c r="ROK110" s="137"/>
      <c r="ROL110" s="137"/>
      <c r="ROM110" s="137"/>
      <c r="RON110" s="137"/>
      <c r="ROO110" s="137"/>
      <c r="ROP110" s="137"/>
      <c r="ROQ110" s="137"/>
      <c r="ROR110" s="137"/>
      <c r="ROS110" s="137"/>
      <c r="ROT110" s="137"/>
      <c r="ROU110" s="137"/>
      <c r="ROV110" s="137"/>
      <c r="ROW110" s="137"/>
      <c r="ROX110" s="137"/>
      <c r="ROY110" s="137"/>
      <c r="ROZ110" s="137"/>
      <c r="RPA110" s="137"/>
      <c r="RPB110" s="137"/>
      <c r="RPC110" s="137"/>
      <c r="RPD110" s="137"/>
      <c r="RPE110" s="137"/>
      <c r="RPF110" s="137"/>
      <c r="RPG110" s="137"/>
      <c r="RPH110" s="137"/>
      <c r="RPI110" s="137"/>
      <c r="RPJ110" s="137"/>
      <c r="RPK110" s="137"/>
      <c r="RPL110" s="137"/>
      <c r="RPM110" s="137"/>
      <c r="RPN110" s="137"/>
      <c r="RPO110" s="137"/>
      <c r="RPP110" s="137"/>
      <c r="RPQ110" s="137"/>
      <c r="RPR110" s="137"/>
      <c r="RPS110" s="137"/>
      <c r="RPT110" s="137"/>
      <c r="RPU110" s="137"/>
      <c r="RPV110" s="137"/>
      <c r="RPW110" s="137"/>
      <c r="RPX110" s="137"/>
      <c r="RPY110" s="137"/>
      <c r="RPZ110" s="137"/>
      <c r="RQA110" s="137"/>
      <c r="RQB110" s="137"/>
      <c r="RQC110" s="137"/>
      <c r="RQD110" s="137"/>
      <c r="RQE110" s="137"/>
      <c r="RQF110" s="137"/>
      <c r="RQG110" s="137"/>
      <c r="RQH110" s="137"/>
      <c r="RQI110" s="137"/>
      <c r="RQJ110" s="137"/>
      <c r="RQK110" s="137"/>
      <c r="RQL110" s="137"/>
      <c r="RQM110" s="137"/>
      <c r="RQN110" s="137"/>
      <c r="RQO110" s="137"/>
      <c r="RQP110" s="137"/>
      <c r="RQQ110" s="137"/>
      <c r="RQR110" s="137"/>
      <c r="RQS110" s="137"/>
      <c r="RQT110" s="137"/>
      <c r="RQU110" s="137"/>
      <c r="RQV110" s="137"/>
      <c r="RQW110" s="137"/>
      <c r="RQX110" s="137"/>
      <c r="RQY110" s="137"/>
      <c r="RQZ110" s="137"/>
      <c r="RRA110" s="137"/>
      <c r="RRB110" s="137"/>
      <c r="RRC110" s="137"/>
      <c r="RRD110" s="137"/>
      <c r="RRE110" s="137"/>
      <c r="RRF110" s="137"/>
      <c r="RRG110" s="137"/>
      <c r="RRH110" s="137"/>
      <c r="RRI110" s="137"/>
      <c r="RRJ110" s="137"/>
      <c r="RRK110" s="137"/>
      <c r="RRL110" s="137"/>
      <c r="RRM110" s="137"/>
      <c r="RRN110" s="137"/>
      <c r="RRO110" s="137"/>
      <c r="RRP110" s="137"/>
      <c r="RRQ110" s="137"/>
      <c r="RRR110" s="137"/>
      <c r="RRS110" s="137"/>
      <c r="RRT110" s="137"/>
      <c r="RRU110" s="137"/>
      <c r="RRV110" s="137"/>
      <c r="RRW110" s="137"/>
      <c r="RRX110" s="137"/>
      <c r="RRY110" s="137"/>
      <c r="RRZ110" s="137"/>
      <c r="RSA110" s="137"/>
      <c r="RSB110" s="137"/>
      <c r="RSC110" s="137"/>
      <c r="RSD110" s="137"/>
      <c r="RSE110" s="137"/>
      <c r="RSF110" s="137"/>
      <c r="RSG110" s="137"/>
      <c r="RSH110" s="137"/>
      <c r="RSI110" s="137"/>
      <c r="RSJ110" s="137"/>
      <c r="RSK110" s="137"/>
      <c r="RSL110" s="137"/>
      <c r="RSM110" s="137"/>
      <c r="RSN110" s="137"/>
      <c r="RSO110" s="137"/>
      <c r="RSP110" s="137"/>
      <c r="RSQ110" s="137"/>
      <c r="RSR110" s="137"/>
      <c r="RSS110" s="137"/>
      <c r="RST110" s="137"/>
      <c r="RSU110" s="137"/>
      <c r="RSV110" s="137"/>
      <c r="RSW110" s="137"/>
      <c r="RSX110" s="137"/>
      <c r="RSY110" s="137"/>
      <c r="RSZ110" s="137"/>
      <c r="RTA110" s="137"/>
      <c r="RTB110" s="137"/>
      <c r="RTC110" s="137"/>
      <c r="RTD110" s="137"/>
      <c r="RTE110" s="137"/>
      <c r="RTF110" s="137"/>
      <c r="RTG110" s="137"/>
      <c r="RTH110" s="137"/>
      <c r="RTI110" s="137"/>
      <c r="RTJ110" s="137"/>
      <c r="RTK110" s="137"/>
      <c r="RTL110" s="137"/>
      <c r="RTM110" s="137"/>
      <c r="RTN110" s="137"/>
      <c r="RTO110" s="137"/>
      <c r="RTP110" s="137"/>
      <c r="RTQ110" s="137"/>
      <c r="RTR110" s="137"/>
      <c r="RTS110" s="137"/>
      <c r="RTT110" s="137"/>
      <c r="RTU110" s="137"/>
      <c r="RTV110" s="137"/>
      <c r="RTW110" s="137"/>
      <c r="RTX110" s="137"/>
      <c r="RTY110" s="137"/>
      <c r="RTZ110" s="137"/>
      <c r="RUA110" s="137"/>
      <c r="RUB110" s="137"/>
      <c r="RUC110" s="137"/>
      <c r="RUD110" s="137"/>
      <c r="RUE110" s="137"/>
      <c r="RUF110" s="137"/>
      <c r="RUG110" s="137"/>
      <c r="RUH110" s="137"/>
      <c r="RUI110" s="137"/>
      <c r="RUJ110" s="137"/>
      <c r="RUK110" s="137"/>
      <c r="RUL110" s="137"/>
      <c r="RUM110" s="137"/>
      <c r="RUN110" s="137"/>
      <c r="RUO110" s="137"/>
      <c r="RUP110" s="137"/>
      <c r="RUQ110" s="137"/>
      <c r="RUR110" s="137"/>
      <c r="RUS110" s="137"/>
      <c r="RUT110" s="137"/>
      <c r="RUU110" s="137"/>
      <c r="RUV110" s="137"/>
      <c r="RUW110" s="137"/>
      <c r="RUX110" s="137"/>
      <c r="RUY110" s="137"/>
      <c r="RUZ110" s="137"/>
      <c r="RVA110" s="137"/>
      <c r="RVB110" s="137"/>
      <c r="RVC110" s="137"/>
      <c r="RVD110" s="137"/>
      <c r="RVE110" s="137"/>
      <c r="RVF110" s="137"/>
      <c r="RVG110" s="137"/>
      <c r="RVH110" s="137"/>
      <c r="RVI110" s="137"/>
      <c r="RVJ110" s="137"/>
      <c r="RVK110" s="137"/>
      <c r="RVL110" s="137"/>
      <c r="RVM110" s="137"/>
      <c r="RVN110" s="137"/>
      <c r="RVO110" s="137"/>
      <c r="RVP110" s="137"/>
      <c r="RVQ110" s="137"/>
      <c r="RVR110" s="137"/>
      <c r="RVS110" s="137"/>
      <c r="RVT110" s="137"/>
      <c r="RVU110" s="137"/>
      <c r="RVV110" s="137"/>
      <c r="RVW110" s="137"/>
      <c r="RVX110" s="137"/>
      <c r="RVY110" s="137"/>
      <c r="RVZ110" s="137"/>
      <c r="RWA110" s="137"/>
      <c r="RWB110" s="137"/>
      <c r="RWC110" s="137"/>
      <c r="RWD110" s="137"/>
      <c r="RWE110" s="137"/>
      <c r="RWF110" s="137"/>
      <c r="RWG110" s="137"/>
      <c r="RWH110" s="137"/>
      <c r="RWI110" s="137"/>
      <c r="RWJ110" s="137"/>
      <c r="RWK110" s="137"/>
      <c r="RWL110" s="137"/>
      <c r="RWM110" s="137"/>
      <c r="RWN110" s="137"/>
      <c r="RWO110" s="137"/>
      <c r="RWP110" s="137"/>
      <c r="RWQ110" s="137"/>
      <c r="RWR110" s="137"/>
      <c r="RWS110" s="137"/>
      <c r="RWT110" s="137"/>
      <c r="RWU110" s="137"/>
      <c r="RWV110" s="137"/>
      <c r="RWW110" s="137"/>
      <c r="RWX110" s="137"/>
      <c r="RWY110" s="137"/>
      <c r="RWZ110" s="137"/>
      <c r="RXA110" s="137"/>
      <c r="RXB110" s="137"/>
      <c r="RXC110" s="137"/>
      <c r="RXD110" s="137"/>
      <c r="RXE110" s="137"/>
      <c r="RXF110" s="137"/>
      <c r="RXG110" s="137"/>
      <c r="RXH110" s="137"/>
      <c r="RXI110" s="137"/>
      <c r="RXJ110" s="137"/>
      <c r="RXK110" s="137"/>
      <c r="RXL110" s="137"/>
      <c r="RXM110" s="137"/>
      <c r="RXN110" s="137"/>
      <c r="RXO110" s="137"/>
      <c r="RXP110" s="137"/>
      <c r="RXQ110" s="137"/>
      <c r="RXR110" s="137"/>
      <c r="RXS110" s="137"/>
      <c r="RXT110" s="137"/>
      <c r="RXU110" s="137"/>
      <c r="RXV110" s="137"/>
      <c r="RXW110" s="137"/>
      <c r="RXX110" s="137"/>
      <c r="RXY110" s="137"/>
      <c r="RXZ110" s="137"/>
      <c r="RYA110" s="137"/>
      <c r="RYB110" s="137"/>
      <c r="RYC110" s="137"/>
      <c r="RYD110" s="137"/>
      <c r="RYE110" s="137"/>
      <c r="RYF110" s="137"/>
      <c r="RYG110" s="137"/>
      <c r="RYH110" s="137"/>
      <c r="RYI110" s="137"/>
      <c r="RYJ110" s="137"/>
      <c r="RYK110" s="137"/>
      <c r="RYL110" s="137"/>
      <c r="RYM110" s="137"/>
      <c r="RYN110" s="137"/>
      <c r="RYO110" s="137"/>
      <c r="RYP110" s="137"/>
      <c r="RYQ110" s="137"/>
      <c r="RYR110" s="137"/>
      <c r="RYS110" s="137"/>
      <c r="RYT110" s="137"/>
      <c r="RYU110" s="137"/>
      <c r="RYV110" s="137"/>
      <c r="RYW110" s="137"/>
      <c r="RYX110" s="137"/>
      <c r="RYY110" s="137"/>
      <c r="RYZ110" s="137"/>
      <c r="RZA110" s="137"/>
      <c r="RZB110" s="137"/>
      <c r="RZC110" s="137"/>
      <c r="RZD110" s="137"/>
      <c r="RZE110" s="137"/>
      <c r="RZF110" s="137"/>
      <c r="RZG110" s="137"/>
      <c r="RZH110" s="137"/>
      <c r="RZI110" s="137"/>
      <c r="RZJ110" s="137"/>
      <c r="RZK110" s="137"/>
      <c r="RZL110" s="137"/>
      <c r="RZM110" s="137"/>
      <c r="RZN110" s="137"/>
      <c r="RZO110" s="137"/>
      <c r="RZP110" s="137"/>
      <c r="RZQ110" s="137"/>
      <c r="RZR110" s="137"/>
      <c r="RZS110" s="137"/>
      <c r="RZT110" s="137"/>
      <c r="RZU110" s="137"/>
      <c r="RZV110" s="137"/>
      <c r="RZW110" s="137"/>
      <c r="RZX110" s="137"/>
      <c r="RZY110" s="137"/>
      <c r="RZZ110" s="137"/>
      <c r="SAA110" s="137"/>
      <c r="SAB110" s="137"/>
      <c r="SAC110" s="137"/>
      <c r="SAD110" s="137"/>
      <c r="SAE110" s="137"/>
      <c r="SAF110" s="137"/>
      <c r="SAG110" s="137"/>
      <c r="SAH110" s="137"/>
      <c r="SAI110" s="137"/>
      <c r="SAJ110" s="137"/>
      <c r="SAK110" s="137"/>
      <c r="SAL110" s="137"/>
      <c r="SAM110" s="137"/>
      <c r="SAN110" s="137"/>
      <c r="SAO110" s="137"/>
      <c r="SAP110" s="137"/>
      <c r="SAQ110" s="137"/>
      <c r="SAR110" s="137"/>
      <c r="SAS110" s="137"/>
      <c r="SAT110" s="137"/>
      <c r="SAU110" s="137"/>
      <c r="SAV110" s="137"/>
      <c r="SAW110" s="137"/>
      <c r="SAX110" s="137"/>
      <c r="SAY110" s="137"/>
      <c r="SAZ110" s="137"/>
      <c r="SBA110" s="137"/>
      <c r="SBB110" s="137"/>
      <c r="SBC110" s="137"/>
      <c r="SBD110" s="137"/>
      <c r="SBE110" s="137"/>
      <c r="SBF110" s="137"/>
      <c r="SBG110" s="137"/>
      <c r="SBH110" s="137"/>
      <c r="SBI110" s="137"/>
      <c r="SBJ110" s="137"/>
      <c r="SBK110" s="137"/>
      <c r="SBL110" s="137"/>
      <c r="SBM110" s="137"/>
      <c r="SBN110" s="137"/>
      <c r="SBO110" s="137"/>
      <c r="SBP110" s="137"/>
      <c r="SBQ110" s="137"/>
      <c r="SBR110" s="137"/>
      <c r="SBS110" s="137"/>
      <c r="SBT110" s="137"/>
      <c r="SBU110" s="137"/>
      <c r="SBV110" s="137"/>
      <c r="SBW110" s="137"/>
      <c r="SBX110" s="137"/>
      <c r="SBY110" s="137"/>
      <c r="SBZ110" s="137"/>
      <c r="SCA110" s="137"/>
      <c r="SCB110" s="137"/>
      <c r="SCC110" s="137"/>
      <c r="SCD110" s="137"/>
      <c r="SCE110" s="137"/>
      <c r="SCF110" s="137"/>
      <c r="SCG110" s="137"/>
      <c r="SCH110" s="137"/>
      <c r="SCI110" s="137"/>
      <c r="SCJ110" s="137"/>
      <c r="SCK110" s="137"/>
      <c r="SCL110" s="137"/>
      <c r="SCM110" s="137"/>
      <c r="SCN110" s="137"/>
      <c r="SCO110" s="137"/>
      <c r="SCP110" s="137"/>
      <c r="SCQ110" s="137"/>
      <c r="SCR110" s="137"/>
      <c r="SCS110" s="137"/>
      <c r="SCT110" s="137"/>
      <c r="SCU110" s="137"/>
      <c r="SCV110" s="137"/>
      <c r="SCW110" s="137"/>
      <c r="SCX110" s="137"/>
      <c r="SCY110" s="137"/>
      <c r="SCZ110" s="137"/>
      <c r="SDA110" s="137"/>
      <c r="SDB110" s="137"/>
      <c r="SDC110" s="137"/>
      <c r="SDD110" s="137"/>
      <c r="SDE110" s="137"/>
      <c r="SDF110" s="137"/>
      <c r="SDG110" s="137"/>
      <c r="SDH110" s="137"/>
      <c r="SDI110" s="137"/>
      <c r="SDJ110" s="137"/>
      <c r="SDK110" s="137"/>
      <c r="SDL110" s="137"/>
      <c r="SDM110" s="137"/>
      <c r="SDN110" s="137"/>
      <c r="SDO110" s="137"/>
      <c r="SDP110" s="137"/>
      <c r="SDQ110" s="137"/>
      <c r="SDR110" s="137"/>
      <c r="SDS110" s="137"/>
      <c r="SDT110" s="137"/>
      <c r="SDU110" s="137"/>
      <c r="SDV110" s="137"/>
      <c r="SDW110" s="137"/>
      <c r="SDX110" s="137"/>
      <c r="SDY110" s="137"/>
      <c r="SDZ110" s="137"/>
      <c r="SEA110" s="137"/>
      <c r="SEB110" s="137"/>
      <c r="SEC110" s="137"/>
      <c r="SED110" s="137"/>
      <c r="SEE110" s="137"/>
      <c r="SEF110" s="137"/>
      <c r="SEG110" s="137"/>
      <c r="SEH110" s="137"/>
      <c r="SEI110" s="137"/>
      <c r="SEJ110" s="137"/>
      <c r="SEK110" s="137"/>
      <c r="SEL110" s="137"/>
      <c r="SEM110" s="137"/>
      <c r="SEN110" s="137"/>
      <c r="SEO110" s="137"/>
      <c r="SEP110" s="137"/>
      <c r="SEQ110" s="137"/>
      <c r="SER110" s="137"/>
      <c r="SES110" s="137"/>
      <c r="SET110" s="137"/>
      <c r="SEU110" s="137"/>
      <c r="SEV110" s="137"/>
      <c r="SEW110" s="137"/>
      <c r="SEX110" s="137"/>
      <c r="SEY110" s="137"/>
      <c r="SEZ110" s="137"/>
      <c r="SFA110" s="137"/>
      <c r="SFB110" s="137"/>
      <c r="SFC110" s="137"/>
      <c r="SFD110" s="137"/>
      <c r="SFE110" s="137"/>
      <c r="SFF110" s="137"/>
      <c r="SFG110" s="137"/>
      <c r="SFH110" s="137"/>
      <c r="SFI110" s="137"/>
      <c r="SFJ110" s="137"/>
      <c r="SFK110" s="137"/>
      <c r="SFL110" s="137"/>
      <c r="SFM110" s="137"/>
      <c r="SFN110" s="137"/>
      <c r="SFO110" s="137"/>
      <c r="SFP110" s="137"/>
      <c r="SFQ110" s="137"/>
      <c r="SFR110" s="137"/>
      <c r="SFS110" s="137"/>
      <c r="SFT110" s="137"/>
      <c r="SFU110" s="137"/>
      <c r="SFV110" s="137"/>
      <c r="SFW110" s="137"/>
      <c r="SFX110" s="137"/>
      <c r="SFY110" s="137"/>
      <c r="SFZ110" s="137"/>
      <c r="SGA110" s="137"/>
      <c r="SGB110" s="137"/>
      <c r="SGC110" s="137"/>
      <c r="SGD110" s="137"/>
      <c r="SGE110" s="137"/>
      <c r="SGF110" s="137"/>
      <c r="SGG110" s="137"/>
      <c r="SGH110" s="137"/>
      <c r="SGI110" s="137"/>
      <c r="SGJ110" s="137"/>
      <c r="SGK110" s="137"/>
      <c r="SGL110" s="137"/>
      <c r="SGM110" s="137"/>
      <c r="SGN110" s="137"/>
      <c r="SGO110" s="137"/>
      <c r="SGP110" s="137"/>
      <c r="SGQ110" s="137"/>
      <c r="SGR110" s="137"/>
      <c r="SGS110" s="137"/>
      <c r="SGT110" s="137"/>
      <c r="SGU110" s="137"/>
      <c r="SGV110" s="137"/>
      <c r="SGW110" s="137"/>
      <c r="SGX110" s="137"/>
      <c r="SGY110" s="137"/>
      <c r="SGZ110" s="137"/>
      <c r="SHA110" s="137"/>
      <c r="SHB110" s="137"/>
      <c r="SHC110" s="137"/>
      <c r="SHD110" s="137"/>
      <c r="SHE110" s="137"/>
      <c r="SHF110" s="137"/>
      <c r="SHG110" s="137"/>
      <c r="SHH110" s="137"/>
      <c r="SHI110" s="137"/>
      <c r="SHJ110" s="137"/>
      <c r="SHK110" s="137"/>
      <c r="SHL110" s="137"/>
      <c r="SHM110" s="137"/>
      <c r="SHN110" s="137"/>
      <c r="SHO110" s="137"/>
      <c r="SHP110" s="137"/>
      <c r="SHQ110" s="137"/>
      <c r="SHR110" s="137"/>
      <c r="SHS110" s="137"/>
      <c r="SHT110" s="137"/>
      <c r="SHU110" s="137"/>
      <c r="SHV110" s="137"/>
      <c r="SHW110" s="137"/>
      <c r="SHX110" s="137"/>
      <c r="SHY110" s="137"/>
      <c r="SHZ110" s="137"/>
      <c r="SIA110" s="137"/>
      <c r="SIB110" s="137"/>
      <c r="SIC110" s="137"/>
      <c r="SID110" s="137"/>
      <c r="SIE110" s="137"/>
      <c r="SIF110" s="137"/>
      <c r="SIG110" s="137"/>
      <c r="SIH110" s="137"/>
      <c r="SII110" s="137"/>
      <c r="SIJ110" s="137"/>
      <c r="SIK110" s="137"/>
      <c r="SIL110" s="137"/>
      <c r="SIM110" s="137"/>
      <c r="SIN110" s="137"/>
      <c r="SIO110" s="137"/>
      <c r="SIP110" s="137"/>
      <c r="SIQ110" s="137"/>
      <c r="SIR110" s="137"/>
      <c r="SIS110" s="137"/>
      <c r="SIT110" s="137"/>
      <c r="SIU110" s="137"/>
      <c r="SIV110" s="137"/>
      <c r="SIW110" s="137"/>
      <c r="SIX110" s="137"/>
      <c r="SIY110" s="137"/>
      <c r="SIZ110" s="137"/>
      <c r="SJA110" s="137"/>
      <c r="SJB110" s="137"/>
      <c r="SJC110" s="137"/>
      <c r="SJD110" s="137"/>
      <c r="SJE110" s="137"/>
      <c r="SJF110" s="137"/>
      <c r="SJG110" s="137"/>
      <c r="SJH110" s="137"/>
      <c r="SJI110" s="137"/>
      <c r="SJJ110" s="137"/>
      <c r="SJK110" s="137"/>
      <c r="SJL110" s="137"/>
      <c r="SJM110" s="137"/>
      <c r="SJN110" s="137"/>
      <c r="SJO110" s="137"/>
      <c r="SJP110" s="137"/>
      <c r="SJQ110" s="137"/>
      <c r="SJR110" s="137"/>
      <c r="SJS110" s="137"/>
      <c r="SJT110" s="137"/>
      <c r="SJU110" s="137"/>
      <c r="SJV110" s="137"/>
      <c r="SJW110" s="137"/>
      <c r="SJX110" s="137"/>
      <c r="SJY110" s="137"/>
      <c r="SJZ110" s="137"/>
      <c r="SKA110" s="137"/>
      <c r="SKB110" s="137"/>
      <c r="SKC110" s="137"/>
      <c r="SKD110" s="137"/>
      <c r="SKE110" s="137"/>
      <c r="SKF110" s="137"/>
      <c r="SKG110" s="137"/>
      <c r="SKH110" s="137"/>
      <c r="SKI110" s="137"/>
      <c r="SKJ110" s="137"/>
      <c r="SKK110" s="137"/>
      <c r="SKL110" s="137"/>
      <c r="SKM110" s="137"/>
      <c r="SKN110" s="137"/>
      <c r="SKO110" s="137"/>
      <c r="SKP110" s="137"/>
      <c r="SKQ110" s="137"/>
      <c r="SKR110" s="137"/>
      <c r="SKS110" s="137"/>
      <c r="SKT110" s="137"/>
      <c r="SKU110" s="137"/>
      <c r="SKV110" s="137"/>
      <c r="SKW110" s="137"/>
      <c r="SKX110" s="137"/>
      <c r="SKY110" s="137"/>
      <c r="SKZ110" s="137"/>
      <c r="SLA110" s="137"/>
      <c r="SLB110" s="137"/>
      <c r="SLC110" s="137"/>
      <c r="SLD110" s="137"/>
      <c r="SLE110" s="137"/>
      <c r="SLF110" s="137"/>
      <c r="SLG110" s="137"/>
      <c r="SLH110" s="137"/>
      <c r="SLI110" s="137"/>
      <c r="SLJ110" s="137"/>
      <c r="SLK110" s="137"/>
      <c r="SLL110" s="137"/>
      <c r="SLM110" s="137"/>
      <c r="SLN110" s="137"/>
      <c r="SLO110" s="137"/>
      <c r="SLP110" s="137"/>
      <c r="SLQ110" s="137"/>
      <c r="SLR110" s="137"/>
      <c r="SLS110" s="137"/>
      <c r="SLT110" s="137"/>
      <c r="SLU110" s="137"/>
      <c r="SLV110" s="137"/>
      <c r="SLW110" s="137"/>
      <c r="SLX110" s="137"/>
      <c r="SLY110" s="137"/>
      <c r="SLZ110" s="137"/>
      <c r="SMA110" s="137"/>
      <c r="SMB110" s="137"/>
      <c r="SMC110" s="137"/>
      <c r="SMD110" s="137"/>
      <c r="SME110" s="137"/>
      <c r="SMF110" s="137"/>
      <c r="SMG110" s="137"/>
      <c r="SMH110" s="137"/>
      <c r="SMI110" s="137"/>
      <c r="SMJ110" s="137"/>
      <c r="SMK110" s="137"/>
      <c r="SML110" s="137"/>
      <c r="SMM110" s="137"/>
      <c r="SMN110" s="137"/>
      <c r="SMO110" s="137"/>
      <c r="SMP110" s="137"/>
      <c r="SMQ110" s="137"/>
      <c r="SMR110" s="137"/>
      <c r="SMS110" s="137"/>
      <c r="SMT110" s="137"/>
      <c r="SMU110" s="137"/>
      <c r="SMV110" s="137"/>
      <c r="SMW110" s="137"/>
      <c r="SMX110" s="137"/>
      <c r="SMY110" s="137"/>
      <c r="SMZ110" s="137"/>
      <c r="SNA110" s="137"/>
      <c r="SNB110" s="137"/>
      <c r="SNC110" s="137"/>
      <c r="SND110" s="137"/>
      <c r="SNE110" s="137"/>
      <c r="SNF110" s="137"/>
      <c r="SNG110" s="137"/>
      <c r="SNH110" s="137"/>
      <c r="SNI110" s="137"/>
      <c r="SNJ110" s="137"/>
      <c r="SNK110" s="137"/>
      <c r="SNL110" s="137"/>
      <c r="SNM110" s="137"/>
      <c r="SNN110" s="137"/>
      <c r="SNO110" s="137"/>
      <c r="SNP110" s="137"/>
      <c r="SNQ110" s="137"/>
      <c r="SNR110" s="137"/>
      <c r="SNS110" s="137"/>
      <c r="SNT110" s="137"/>
      <c r="SNU110" s="137"/>
      <c r="SNV110" s="137"/>
      <c r="SNW110" s="137"/>
      <c r="SNX110" s="137"/>
      <c r="SNY110" s="137"/>
      <c r="SNZ110" s="137"/>
      <c r="SOA110" s="137"/>
      <c r="SOB110" s="137"/>
      <c r="SOC110" s="137"/>
      <c r="SOD110" s="137"/>
      <c r="SOE110" s="137"/>
      <c r="SOF110" s="137"/>
      <c r="SOG110" s="137"/>
      <c r="SOH110" s="137"/>
      <c r="SOI110" s="137"/>
      <c r="SOJ110" s="137"/>
      <c r="SOK110" s="137"/>
      <c r="SOL110" s="137"/>
      <c r="SOM110" s="137"/>
      <c r="SON110" s="137"/>
      <c r="SOO110" s="137"/>
      <c r="SOP110" s="137"/>
      <c r="SOQ110" s="137"/>
      <c r="SOR110" s="137"/>
      <c r="SOS110" s="137"/>
      <c r="SOT110" s="137"/>
      <c r="SOU110" s="137"/>
      <c r="SOV110" s="137"/>
      <c r="SOW110" s="137"/>
      <c r="SOX110" s="137"/>
      <c r="SOY110" s="137"/>
      <c r="SOZ110" s="137"/>
      <c r="SPA110" s="137"/>
      <c r="SPB110" s="137"/>
      <c r="SPC110" s="137"/>
      <c r="SPD110" s="137"/>
      <c r="SPE110" s="137"/>
      <c r="SPF110" s="137"/>
      <c r="SPG110" s="137"/>
      <c r="SPH110" s="137"/>
      <c r="SPI110" s="137"/>
      <c r="SPJ110" s="137"/>
      <c r="SPK110" s="137"/>
      <c r="SPL110" s="137"/>
      <c r="SPM110" s="137"/>
      <c r="SPN110" s="137"/>
      <c r="SPO110" s="137"/>
      <c r="SPP110" s="137"/>
      <c r="SPQ110" s="137"/>
      <c r="SPR110" s="137"/>
      <c r="SPS110" s="137"/>
      <c r="SPT110" s="137"/>
      <c r="SPU110" s="137"/>
      <c r="SPV110" s="137"/>
      <c r="SPW110" s="137"/>
      <c r="SPX110" s="137"/>
      <c r="SPY110" s="137"/>
      <c r="SPZ110" s="137"/>
      <c r="SQA110" s="137"/>
      <c r="SQB110" s="137"/>
      <c r="SQC110" s="137"/>
      <c r="SQD110" s="137"/>
      <c r="SQE110" s="137"/>
      <c r="SQF110" s="137"/>
      <c r="SQG110" s="137"/>
      <c r="SQH110" s="137"/>
      <c r="SQI110" s="137"/>
      <c r="SQJ110" s="137"/>
      <c r="SQK110" s="137"/>
      <c r="SQL110" s="137"/>
      <c r="SQM110" s="137"/>
      <c r="SQN110" s="137"/>
      <c r="SQO110" s="137"/>
      <c r="SQP110" s="137"/>
      <c r="SQQ110" s="137"/>
      <c r="SQR110" s="137"/>
      <c r="SQS110" s="137"/>
      <c r="SQT110" s="137"/>
      <c r="SQU110" s="137"/>
      <c r="SQV110" s="137"/>
      <c r="SQW110" s="137"/>
      <c r="SQX110" s="137"/>
      <c r="SQY110" s="137"/>
      <c r="SQZ110" s="137"/>
      <c r="SRA110" s="137"/>
      <c r="SRB110" s="137"/>
      <c r="SRC110" s="137"/>
      <c r="SRD110" s="137"/>
      <c r="SRE110" s="137"/>
      <c r="SRF110" s="137"/>
      <c r="SRG110" s="137"/>
      <c r="SRH110" s="137"/>
      <c r="SRI110" s="137"/>
      <c r="SRJ110" s="137"/>
      <c r="SRK110" s="137"/>
      <c r="SRL110" s="137"/>
      <c r="SRM110" s="137"/>
      <c r="SRN110" s="137"/>
      <c r="SRO110" s="137"/>
      <c r="SRP110" s="137"/>
      <c r="SRQ110" s="137"/>
      <c r="SRR110" s="137"/>
      <c r="SRS110" s="137"/>
      <c r="SRT110" s="137"/>
      <c r="SRU110" s="137"/>
      <c r="SRV110" s="137"/>
      <c r="SRW110" s="137"/>
      <c r="SRX110" s="137"/>
      <c r="SRY110" s="137"/>
      <c r="SRZ110" s="137"/>
      <c r="SSA110" s="137"/>
      <c r="SSB110" s="137"/>
      <c r="SSC110" s="137"/>
      <c r="SSD110" s="137"/>
      <c r="SSE110" s="137"/>
      <c r="SSF110" s="137"/>
      <c r="SSG110" s="137"/>
      <c r="SSH110" s="137"/>
      <c r="SSI110" s="137"/>
      <c r="SSJ110" s="137"/>
      <c r="SSK110" s="137"/>
      <c r="SSL110" s="137"/>
      <c r="SSM110" s="137"/>
      <c r="SSN110" s="137"/>
      <c r="SSO110" s="137"/>
      <c r="SSP110" s="137"/>
      <c r="SSQ110" s="137"/>
      <c r="SSR110" s="137"/>
      <c r="SSS110" s="137"/>
      <c r="SST110" s="137"/>
      <c r="SSU110" s="137"/>
      <c r="SSV110" s="137"/>
      <c r="SSW110" s="137"/>
      <c r="SSX110" s="137"/>
      <c r="SSY110" s="137"/>
      <c r="SSZ110" s="137"/>
      <c r="STA110" s="137"/>
      <c r="STB110" s="137"/>
      <c r="STC110" s="137"/>
      <c r="STD110" s="137"/>
      <c r="STE110" s="137"/>
      <c r="STF110" s="137"/>
      <c r="STG110" s="137"/>
      <c r="STH110" s="137"/>
      <c r="STI110" s="137"/>
      <c r="STJ110" s="137"/>
      <c r="STK110" s="137"/>
      <c r="STL110" s="137"/>
      <c r="STM110" s="137"/>
      <c r="STN110" s="137"/>
      <c r="STO110" s="137"/>
      <c r="STP110" s="137"/>
      <c r="STQ110" s="137"/>
      <c r="STR110" s="137"/>
      <c r="STS110" s="137"/>
      <c r="STT110" s="137"/>
      <c r="STU110" s="137"/>
      <c r="STV110" s="137"/>
      <c r="STW110" s="137"/>
      <c r="STX110" s="137"/>
      <c r="STY110" s="137"/>
      <c r="STZ110" s="137"/>
      <c r="SUA110" s="137"/>
      <c r="SUB110" s="137"/>
      <c r="SUC110" s="137"/>
      <c r="SUD110" s="137"/>
      <c r="SUE110" s="137"/>
      <c r="SUF110" s="137"/>
      <c r="SUG110" s="137"/>
      <c r="SUH110" s="137"/>
      <c r="SUI110" s="137"/>
      <c r="SUJ110" s="137"/>
      <c r="SUK110" s="137"/>
      <c r="SUL110" s="137"/>
      <c r="SUM110" s="137"/>
      <c r="SUN110" s="137"/>
      <c r="SUO110" s="137"/>
      <c r="SUP110" s="137"/>
      <c r="SUQ110" s="137"/>
      <c r="SUR110" s="137"/>
      <c r="SUS110" s="137"/>
      <c r="SUT110" s="137"/>
      <c r="SUU110" s="137"/>
      <c r="SUV110" s="137"/>
      <c r="SUW110" s="137"/>
      <c r="SUX110" s="137"/>
      <c r="SUY110" s="137"/>
      <c r="SUZ110" s="137"/>
      <c r="SVA110" s="137"/>
      <c r="SVB110" s="137"/>
      <c r="SVC110" s="137"/>
      <c r="SVD110" s="137"/>
      <c r="SVE110" s="137"/>
      <c r="SVF110" s="137"/>
      <c r="SVG110" s="137"/>
      <c r="SVH110" s="137"/>
      <c r="SVI110" s="137"/>
      <c r="SVJ110" s="137"/>
      <c r="SVK110" s="137"/>
      <c r="SVL110" s="137"/>
      <c r="SVM110" s="137"/>
      <c r="SVN110" s="137"/>
      <c r="SVO110" s="137"/>
      <c r="SVP110" s="137"/>
      <c r="SVQ110" s="137"/>
      <c r="SVR110" s="137"/>
      <c r="SVS110" s="137"/>
      <c r="SVT110" s="137"/>
      <c r="SVU110" s="137"/>
      <c r="SVV110" s="137"/>
      <c r="SVW110" s="137"/>
      <c r="SVX110" s="137"/>
      <c r="SVY110" s="137"/>
      <c r="SVZ110" s="137"/>
      <c r="SWA110" s="137"/>
      <c r="SWB110" s="137"/>
      <c r="SWC110" s="137"/>
      <c r="SWD110" s="137"/>
      <c r="SWE110" s="137"/>
      <c r="SWF110" s="137"/>
      <c r="SWG110" s="137"/>
      <c r="SWH110" s="137"/>
      <c r="SWI110" s="137"/>
      <c r="SWJ110" s="137"/>
      <c r="SWK110" s="137"/>
      <c r="SWL110" s="137"/>
      <c r="SWM110" s="137"/>
      <c r="SWN110" s="137"/>
      <c r="SWO110" s="137"/>
      <c r="SWP110" s="137"/>
      <c r="SWQ110" s="137"/>
      <c r="SWR110" s="137"/>
      <c r="SWS110" s="137"/>
      <c r="SWT110" s="137"/>
      <c r="SWU110" s="137"/>
      <c r="SWV110" s="137"/>
      <c r="SWW110" s="137"/>
      <c r="SWX110" s="137"/>
      <c r="SWY110" s="137"/>
      <c r="SWZ110" s="137"/>
      <c r="SXA110" s="137"/>
      <c r="SXB110" s="137"/>
      <c r="SXC110" s="137"/>
      <c r="SXD110" s="137"/>
      <c r="SXE110" s="137"/>
      <c r="SXF110" s="137"/>
      <c r="SXG110" s="137"/>
      <c r="SXH110" s="137"/>
      <c r="SXI110" s="137"/>
      <c r="SXJ110" s="137"/>
      <c r="SXK110" s="137"/>
      <c r="SXL110" s="137"/>
      <c r="SXM110" s="137"/>
      <c r="SXN110" s="137"/>
      <c r="SXO110" s="137"/>
      <c r="SXP110" s="137"/>
      <c r="SXQ110" s="137"/>
      <c r="SXR110" s="137"/>
      <c r="SXS110" s="137"/>
      <c r="SXT110" s="137"/>
      <c r="SXU110" s="137"/>
      <c r="SXV110" s="137"/>
      <c r="SXW110" s="137"/>
      <c r="SXX110" s="137"/>
      <c r="SXY110" s="137"/>
      <c r="SXZ110" s="137"/>
      <c r="SYA110" s="137"/>
      <c r="SYB110" s="137"/>
      <c r="SYC110" s="137"/>
      <c r="SYD110" s="137"/>
      <c r="SYE110" s="137"/>
      <c r="SYF110" s="137"/>
      <c r="SYG110" s="137"/>
      <c r="SYH110" s="137"/>
      <c r="SYI110" s="137"/>
      <c r="SYJ110" s="137"/>
      <c r="SYK110" s="137"/>
      <c r="SYL110" s="137"/>
      <c r="SYM110" s="137"/>
      <c r="SYN110" s="137"/>
      <c r="SYO110" s="137"/>
      <c r="SYP110" s="137"/>
      <c r="SYQ110" s="137"/>
      <c r="SYR110" s="137"/>
      <c r="SYS110" s="137"/>
      <c r="SYT110" s="137"/>
      <c r="SYU110" s="137"/>
      <c r="SYV110" s="137"/>
      <c r="SYW110" s="137"/>
      <c r="SYX110" s="137"/>
      <c r="SYY110" s="137"/>
      <c r="SYZ110" s="137"/>
      <c r="SZA110" s="137"/>
      <c r="SZB110" s="137"/>
      <c r="SZC110" s="137"/>
      <c r="SZD110" s="137"/>
      <c r="SZE110" s="137"/>
      <c r="SZF110" s="137"/>
      <c r="SZG110" s="137"/>
      <c r="SZH110" s="137"/>
      <c r="SZI110" s="137"/>
      <c r="SZJ110" s="137"/>
      <c r="SZK110" s="137"/>
      <c r="SZL110" s="137"/>
      <c r="SZM110" s="137"/>
      <c r="SZN110" s="137"/>
      <c r="SZO110" s="137"/>
      <c r="SZP110" s="137"/>
      <c r="SZQ110" s="137"/>
      <c r="SZR110" s="137"/>
      <c r="SZS110" s="137"/>
      <c r="SZT110" s="137"/>
      <c r="SZU110" s="137"/>
      <c r="SZV110" s="137"/>
      <c r="SZW110" s="137"/>
      <c r="SZX110" s="137"/>
      <c r="SZY110" s="137"/>
      <c r="SZZ110" s="137"/>
      <c r="TAA110" s="137"/>
      <c r="TAB110" s="137"/>
      <c r="TAC110" s="137"/>
      <c r="TAD110" s="137"/>
      <c r="TAE110" s="137"/>
      <c r="TAF110" s="137"/>
      <c r="TAG110" s="137"/>
      <c r="TAH110" s="137"/>
      <c r="TAI110" s="137"/>
      <c r="TAJ110" s="137"/>
      <c r="TAK110" s="137"/>
      <c r="TAL110" s="137"/>
      <c r="TAM110" s="137"/>
      <c r="TAN110" s="137"/>
      <c r="TAO110" s="137"/>
      <c r="TAP110" s="137"/>
      <c r="TAQ110" s="137"/>
      <c r="TAR110" s="137"/>
      <c r="TAS110" s="137"/>
      <c r="TAT110" s="137"/>
      <c r="TAU110" s="137"/>
      <c r="TAV110" s="137"/>
      <c r="TAW110" s="137"/>
      <c r="TAX110" s="137"/>
      <c r="TAY110" s="137"/>
      <c r="TAZ110" s="137"/>
      <c r="TBA110" s="137"/>
      <c r="TBB110" s="137"/>
      <c r="TBC110" s="137"/>
      <c r="TBD110" s="137"/>
      <c r="TBE110" s="137"/>
      <c r="TBF110" s="137"/>
      <c r="TBG110" s="137"/>
      <c r="TBH110" s="137"/>
      <c r="TBI110" s="137"/>
      <c r="TBJ110" s="137"/>
      <c r="TBK110" s="137"/>
      <c r="TBL110" s="137"/>
      <c r="TBM110" s="137"/>
      <c r="TBN110" s="137"/>
      <c r="TBO110" s="137"/>
      <c r="TBP110" s="137"/>
      <c r="TBQ110" s="137"/>
      <c r="TBR110" s="137"/>
      <c r="TBS110" s="137"/>
      <c r="TBT110" s="137"/>
      <c r="TBU110" s="137"/>
      <c r="TBV110" s="137"/>
      <c r="TBW110" s="137"/>
      <c r="TBX110" s="137"/>
      <c r="TBY110" s="137"/>
      <c r="TBZ110" s="137"/>
      <c r="TCA110" s="137"/>
      <c r="TCB110" s="137"/>
      <c r="TCC110" s="137"/>
      <c r="TCD110" s="137"/>
      <c r="TCE110" s="137"/>
      <c r="TCF110" s="137"/>
      <c r="TCG110" s="137"/>
      <c r="TCH110" s="137"/>
      <c r="TCI110" s="137"/>
      <c r="TCJ110" s="137"/>
      <c r="TCK110" s="137"/>
      <c r="TCL110" s="137"/>
      <c r="TCM110" s="137"/>
      <c r="TCN110" s="137"/>
      <c r="TCO110" s="137"/>
      <c r="TCP110" s="137"/>
      <c r="TCQ110" s="137"/>
      <c r="TCR110" s="137"/>
      <c r="TCS110" s="137"/>
      <c r="TCT110" s="137"/>
      <c r="TCU110" s="137"/>
      <c r="TCV110" s="137"/>
      <c r="TCW110" s="137"/>
      <c r="TCX110" s="137"/>
      <c r="TCY110" s="137"/>
      <c r="TCZ110" s="137"/>
      <c r="TDA110" s="137"/>
      <c r="TDB110" s="137"/>
      <c r="TDC110" s="137"/>
      <c r="TDD110" s="137"/>
      <c r="TDE110" s="137"/>
      <c r="TDF110" s="137"/>
      <c r="TDG110" s="137"/>
      <c r="TDH110" s="137"/>
      <c r="TDI110" s="137"/>
      <c r="TDJ110" s="137"/>
      <c r="TDK110" s="137"/>
      <c r="TDL110" s="137"/>
      <c r="TDM110" s="137"/>
      <c r="TDN110" s="137"/>
      <c r="TDO110" s="137"/>
      <c r="TDP110" s="137"/>
      <c r="TDQ110" s="137"/>
      <c r="TDR110" s="137"/>
      <c r="TDS110" s="137"/>
      <c r="TDT110" s="137"/>
      <c r="TDU110" s="137"/>
      <c r="TDV110" s="137"/>
      <c r="TDW110" s="137"/>
      <c r="TDX110" s="137"/>
      <c r="TDY110" s="137"/>
      <c r="TDZ110" s="137"/>
      <c r="TEA110" s="137"/>
      <c r="TEB110" s="137"/>
      <c r="TEC110" s="137"/>
      <c r="TED110" s="137"/>
      <c r="TEE110" s="137"/>
      <c r="TEF110" s="137"/>
      <c r="TEG110" s="137"/>
      <c r="TEH110" s="137"/>
      <c r="TEI110" s="137"/>
      <c r="TEJ110" s="137"/>
      <c r="TEK110" s="137"/>
      <c r="TEL110" s="137"/>
      <c r="TEM110" s="137"/>
      <c r="TEN110" s="137"/>
      <c r="TEO110" s="137"/>
      <c r="TEP110" s="137"/>
      <c r="TEQ110" s="137"/>
      <c r="TER110" s="137"/>
      <c r="TES110" s="137"/>
      <c r="TET110" s="137"/>
      <c r="TEU110" s="137"/>
      <c r="TEV110" s="137"/>
      <c r="TEW110" s="137"/>
      <c r="TEX110" s="137"/>
      <c r="TEY110" s="137"/>
      <c r="TEZ110" s="137"/>
      <c r="TFA110" s="137"/>
      <c r="TFB110" s="137"/>
      <c r="TFC110" s="137"/>
      <c r="TFD110" s="137"/>
      <c r="TFE110" s="137"/>
      <c r="TFF110" s="137"/>
      <c r="TFG110" s="137"/>
      <c r="TFH110" s="137"/>
      <c r="TFI110" s="137"/>
      <c r="TFJ110" s="137"/>
      <c r="TFK110" s="137"/>
      <c r="TFL110" s="137"/>
      <c r="TFM110" s="137"/>
      <c r="TFN110" s="137"/>
      <c r="TFO110" s="137"/>
      <c r="TFP110" s="137"/>
      <c r="TFQ110" s="137"/>
      <c r="TFR110" s="137"/>
      <c r="TFS110" s="137"/>
      <c r="TFT110" s="137"/>
      <c r="TFU110" s="137"/>
      <c r="TFV110" s="137"/>
      <c r="TFW110" s="137"/>
      <c r="TFX110" s="137"/>
      <c r="TFY110" s="137"/>
      <c r="TFZ110" s="137"/>
      <c r="TGA110" s="137"/>
      <c r="TGB110" s="137"/>
      <c r="TGC110" s="137"/>
      <c r="TGD110" s="137"/>
      <c r="TGE110" s="137"/>
      <c r="TGF110" s="137"/>
      <c r="TGG110" s="137"/>
      <c r="TGH110" s="137"/>
      <c r="TGI110" s="137"/>
      <c r="TGJ110" s="137"/>
      <c r="TGK110" s="137"/>
      <c r="TGL110" s="137"/>
      <c r="TGM110" s="137"/>
      <c r="TGN110" s="137"/>
      <c r="TGO110" s="137"/>
      <c r="TGP110" s="137"/>
      <c r="TGQ110" s="137"/>
      <c r="TGR110" s="137"/>
      <c r="TGS110" s="137"/>
      <c r="TGT110" s="137"/>
      <c r="TGU110" s="137"/>
      <c r="TGV110" s="137"/>
      <c r="TGW110" s="137"/>
      <c r="TGX110" s="137"/>
      <c r="TGY110" s="137"/>
      <c r="TGZ110" s="137"/>
      <c r="THA110" s="137"/>
      <c r="THB110" s="137"/>
      <c r="THC110" s="137"/>
      <c r="THD110" s="137"/>
      <c r="THE110" s="137"/>
      <c r="THF110" s="137"/>
      <c r="THG110" s="137"/>
      <c r="THH110" s="137"/>
      <c r="THI110" s="137"/>
      <c r="THJ110" s="137"/>
      <c r="THK110" s="137"/>
      <c r="THL110" s="137"/>
      <c r="THM110" s="137"/>
      <c r="THN110" s="137"/>
      <c r="THO110" s="137"/>
      <c r="THP110" s="137"/>
      <c r="THQ110" s="137"/>
      <c r="THR110" s="137"/>
      <c r="THS110" s="137"/>
      <c r="THT110" s="137"/>
      <c r="THU110" s="137"/>
      <c r="THV110" s="137"/>
      <c r="THW110" s="137"/>
      <c r="THX110" s="137"/>
      <c r="THY110" s="137"/>
      <c r="THZ110" s="137"/>
      <c r="TIA110" s="137"/>
      <c r="TIB110" s="137"/>
      <c r="TIC110" s="137"/>
      <c r="TID110" s="137"/>
      <c r="TIE110" s="137"/>
      <c r="TIF110" s="137"/>
      <c r="TIG110" s="137"/>
      <c r="TIH110" s="137"/>
      <c r="TII110" s="137"/>
      <c r="TIJ110" s="137"/>
      <c r="TIK110" s="137"/>
      <c r="TIL110" s="137"/>
      <c r="TIM110" s="137"/>
      <c r="TIN110" s="137"/>
      <c r="TIO110" s="137"/>
      <c r="TIP110" s="137"/>
      <c r="TIQ110" s="137"/>
      <c r="TIR110" s="137"/>
      <c r="TIS110" s="137"/>
      <c r="TIT110" s="137"/>
      <c r="TIU110" s="137"/>
      <c r="TIV110" s="137"/>
      <c r="TIW110" s="137"/>
      <c r="TIX110" s="137"/>
      <c r="TIY110" s="137"/>
      <c r="TIZ110" s="137"/>
      <c r="TJA110" s="137"/>
      <c r="TJB110" s="137"/>
      <c r="TJC110" s="137"/>
      <c r="TJD110" s="137"/>
      <c r="TJE110" s="137"/>
      <c r="TJF110" s="137"/>
      <c r="TJG110" s="137"/>
      <c r="TJH110" s="137"/>
      <c r="TJI110" s="137"/>
      <c r="TJJ110" s="137"/>
      <c r="TJK110" s="137"/>
      <c r="TJL110" s="137"/>
      <c r="TJM110" s="137"/>
      <c r="TJN110" s="137"/>
      <c r="TJO110" s="137"/>
      <c r="TJP110" s="137"/>
      <c r="TJQ110" s="137"/>
      <c r="TJR110" s="137"/>
      <c r="TJS110" s="137"/>
      <c r="TJT110" s="137"/>
      <c r="TJU110" s="137"/>
      <c r="TJV110" s="137"/>
      <c r="TJW110" s="137"/>
      <c r="TJX110" s="137"/>
      <c r="TJY110" s="137"/>
      <c r="TJZ110" s="137"/>
      <c r="TKA110" s="137"/>
      <c r="TKB110" s="137"/>
      <c r="TKC110" s="137"/>
      <c r="TKD110" s="137"/>
      <c r="TKE110" s="137"/>
      <c r="TKF110" s="137"/>
      <c r="TKG110" s="137"/>
      <c r="TKH110" s="137"/>
      <c r="TKI110" s="137"/>
      <c r="TKJ110" s="137"/>
      <c r="TKK110" s="137"/>
      <c r="TKL110" s="137"/>
      <c r="TKM110" s="137"/>
      <c r="TKN110" s="137"/>
      <c r="TKO110" s="137"/>
      <c r="TKP110" s="137"/>
      <c r="TKQ110" s="137"/>
      <c r="TKR110" s="137"/>
      <c r="TKS110" s="137"/>
      <c r="TKT110" s="137"/>
      <c r="TKU110" s="137"/>
      <c r="TKV110" s="137"/>
      <c r="TKW110" s="137"/>
      <c r="TKX110" s="137"/>
      <c r="TKY110" s="137"/>
      <c r="TKZ110" s="137"/>
      <c r="TLA110" s="137"/>
      <c r="TLB110" s="137"/>
      <c r="TLC110" s="137"/>
      <c r="TLD110" s="137"/>
      <c r="TLE110" s="137"/>
      <c r="TLF110" s="137"/>
      <c r="TLG110" s="137"/>
      <c r="TLH110" s="137"/>
      <c r="TLI110" s="137"/>
      <c r="TLJ110" s="137"/>
      <c r="TLK110" s="137"/>
      <c r="TLL110" s="137"/>
      <c r="TLM110" s="137"/>
      <c r="TLN110" s="137"/>
      <c r="TLO110" s="137"/>
      <c r="TLP110" s="137"/>
      <c r="TLQ110" s="137"/>
      <c r="TLR110" s="137"/>
      <c r="TLS110" s="137"/>
      <c r="TLT110" s="137"/>
      <c r="TLU110" s="137"/>
      <c r="TLV110" s="137"/>
      <c r="TLW110" s="137"/>
      <c r="TLX110" s="137"/>
      <c r="TLY110" s="137"/>
      <c r="TLZ110" s="137"/>
      <c r="TMA110" s="137"/>
      <c r="TMB110" s="137"/>
      <c r="TMC110" s="137"/>
      <c r="TMD110" s="137"/>
      <c r="TME110" s="137"/>
      <c r="TMF110" s="137"/>
      <c r="TMG110" s="137"/>
      <c r="TMH110" s="137"/>
      <c r="TMI110" s="137"/>
      <c r="TMJ110" s="137"/>
      <c r="TMK110" s="137"/>
      <c r="TML110" s="137"/>
      <c r="TMM110" s="137"/>
      <c r="TMN110" s="137"/>
      <c r="TMO110" s="137"/>
      <c r="TMP110" s="137"/>
      <c r="TMQ110" s="137"/>
      <c r="TMR110" s="137"/>
      <c r="TMS110" s="137"/>
      <c r="TMT110" s="137"/>
      <c r="TMU110" s="137"/>
      <c r="TMV110" s="137"/>
      <c r="TMW110" s="137"/>
      <c r="TMX110" s="137"/>
      <c r="TMY110" s="137"/>
      <c r="TMZ110" s="137"/>
      <c r="TNA110" s="137"/>
      <c r="TNB110" s="137"/>
      <c r="TNC110" s="137"/>
      <c r="TND110" s="137"/>
      <c r="TNE110" s="137"/>
      <c r="TNF110" s="137"/>
      <c r="TNG110" s="137"/>
      <c r="TNH110" s="137"/>
      <c r="TNI110" s="137"/>
      <c r="TNJ110" s="137"/>
      <c r="TNK110" s="137"/>
      <c r="TNL110" s="137"/>
      <c r="TNM110" s="137"/>
      <c r="TNN110" s="137"/>
      <c r="TNO110" s="137"/>
      <c r="TNP110" s="137"/>
      <c r="TNQ110" s="137"/>
      <c r="TNR110" s="137"/>
      <c r="TNS110" s="137"/>
      <c r="TNT110" s="137"/>
      <c r="TNU110" s="137"/>
      <c r="TNV110" s="137"/>
      <c r="TNW110" s="137"/>
      <c r="TNX110" s="137"/>
      <c r="TNY110" s="137"/>
      <c r="TNZ110" s="137"/>
      <c r="TOA110" s="137"/>
      <c r="TOB110" s="137"/>
      <c r="TOC110" s="137"/>
      <c r="TOD110" s="137"/>
      <c r="TOE110" s="137"/>
      <c r="TOF110" s="137"/>
      <c r="TOG110" s="137"/>
      <c r="TOH110" s="137"/>
      <c r="TOI110" s="137"/>
      <c r="TOJ110" s="137"/>
      <c r="TOK110" s="137"/>
      <c r="TOL110" s="137"/>
      <c r="TOM110" s="137"/>
      <c r="TON110" s="137"/>
      <c r="TOO110" s="137"/>
      <c r="TOP110" s="137"/>
      <c r="TOQ110" s="137"/>
      <c r="TOR110" s="137"/>
      <c r="TOS110" s="137"/>
      <c r="TOT110" s="137"/>
      <c r="TOU110" s="137"/>
      <c r="TOV110" s="137"/>
      <c r="TOW110" s="137"/>
      <c r="TOX110" s="137"/>
      <c r="TOY110" s="137"/>
      <c r="TOZ110" s="137"/>
      <c r="TPA110" s="137"/>
      <c r="TPB110" s="137"/>
      <c r="TPC110" s="137"/>
      <c r="TPD110" s="137"/>
      <c r="TPE110" s="137"/>
      <c r="TPF110" s="137"/>
      <c r="TPG110" s="137"/>
      <c r="TPH110" s="137"/>
      <c r="TPI110" s="137"/>
      <c r="TPJ110" s="137"/>
      <c r="TPK110" s="137"/>
      <c r="TPL110" s="137"/>
      <c r="TPM110" s="137"/>
      <c r="TPN110" s="137"/>
      <c r="TPO110" s="137"/>
      <c r="TPP110" s="137"/>
      <c r="TPQ110" s="137"/>
      <c r="TPR110" s="137"/>
      <c r="TPS110" s="137"/>
      <c r="TPT110" s="137"/>
      <c r="TPU110" s="137"/>
      <c r="TPV110" s="137"/>
      <c r="TPW110" s="137"/>
      <c r="TPX110" s="137"/>
      <c r="TPY110" s="137"/>
      <c r="TPZ110" s="137"/>
      <c r="TQA110" s="137"/>
      <c r="TQB110" s="137"/>
      <c r="TQC110" s="137"/>
      <c r="TQD110" s="137"/>
      <c r="TQE110" s="137"/>
      <c r="TQF110" s="137"/>
      <c r="TQG110" s="137"/>
      <c r="TQH110" s="137"/>
      <c r="TQI110" s="137"/>
      <c r="TQJ110" s="137"/>
      <c r="TQK110" s="137"/>
      <c r="TQL110" s="137"/>
      <c r="TQM110" s="137"/>
      <c r="TQN110" s="137"/>
      <c r="TQO110" s="137"/>
      <c r="TQP110" s="137"/>
      <c r="TQQ110" s="137"/>
      <c r="TQR110" s="137"/>
      <c r="TQS110" s="137"/>
      <c r="TQT110" s="137"/>
      <c r="TQU110" s="137"/>
      <c r="TQV110" s="137"/>
      <c r="TQW110" s="137"/>
      <c r="TQX110" s="137"/>
      <c r="TQY110" s="137"/>
      <c r="TQZ110" s="137"/>
      <c r="TRA110" s="137"/>
      <c r="TRB110" s="137"/>
      <c r="TRC110" s="137"/>
      <c r="TRD110" s="137"/>
      <c r="TRE110" s="137"/>
      <c r="TRF110" s="137"/>
      <c r="TRG110" s="137"/>
      <c r="TRH110" s="137"/>
      <c r="TRI110" s="137"/>
      <c r="TRJ110" s="137"/>
      <c r="TRK110" s="137"/>
      <c r="TRL110" s="137"/>
      <c r="TRM110" s="137"/>
      <c r="TRN110" s="137"/>
      <c r="TRO110" s="137"/>
      <c r="TRP110" s="137"/>
      <c r="TRQ110" s="137"/>
      <c r="TRR110" s="137"/>
      <c r="TRS110" s="137"/>
      <c r="TRT110" s="137"/>
      <c r="TRU110" s="137"/>
      <c r="TRV110" s="137"/>
      <c r="TRW110" s="137"/>
      <c r="TRX110" s="137"/>
      <c r="TRY110" s="137"/>
      <c r="TRZ110" s="137"/>
      <c r="TSA110" s="137"/>
      <c r="TSB110" s="137"/>
      <c r="TSC110" s="137"/>
      <c r="TSD110" s="137"/>
      <c r="TSE110" s="137"/>
      <c r="TSF110" s="137"/>
      <c r="TSG110" s="137"/>
      <c r="TSH110" s="137"/>
      <c r="TSI110" s="137"/>
      <c r="TSJ110" s="137"/>
      <c r="TSK110" s="137"/>
      <c r="TSL110" s="137"/>
      <c r="TSM110" s="137"/>
      <c r="TSN110" s="137"/>
      <c r="TSO110" s="137"/>
      <c r="TSP110" s="137"/>
      <c r="TSQ110" s="137"/>
      <c r="TSR110" s="137"/>
      <c r="TSS110" s="137"/>
      <c r="TST110" s="137"/>
      <c r="TSU110" s="137"/>
      <c r="TSV110" s="137"/>
      <c r="TSW110" s="137"/>
      <c r="TSX110" s="137"/>
      <c r="TSY110" s="137"/>
      <c r="TSZ110" s="137"/>
      <c r="TTA110" s="137"/>
      <c r="TTB110" s="137"/>
      <c r="TTC110" s="137"/>
      <c r="TTD110" s="137"/>
      <c r="TTE110" s="137"/>
      <c r="TTF110" s="137"/>
      <c r="TTG110" s="137"/>
      <c r="TTH110" s="137"/>
      <c r="TTI110" s="137"/>
      <c r="TTJ110" s="137"/>
      <c r="TTK110" s="137"/>
      <c r="TTL110" s="137"/>
      <c r="TTM110" s="137"/>
      <c r="TTN110" s="137"/>
      <c r="TTO110" s="137"/>
      <c r="TTP110" s="137"/>
      <c r="TTQ110" s="137"/>
      <c r="TTR110" s="137"/>
      <c r="TTS110" s="137"/>
      <c r="TTT110" s="137"/>
      <c r="TTU110" s="137"/>
      <c r="TTV110" s="137"/>
      <c r="TTW110" s="137"/>
      <c r="TTX110" s="137"/>
      <c r="TTY110" s="137"/>
      <c r="TTZ110" s="137"/>
      <c r="TUA110" s="137"/>
      <c r="TUB110" s="137"/>
      <c r="TUC110" s="137"/>
      <c r="TUD110" s="137"/>
      <c r="TUE110" s="137"/>
      <c r="TUF110" s="137"/>
      <c r="TUG110" s="137"/>
      <c r="TUH110" s="137"/>
      <c r="TUI110" s="137"/>
      <c r="TUJ110" s="137"/>
      <c r="TUK110" s="137"/>
      <c r="TUL110" s="137"/>
      <c r="TUM110" s="137"/>
      <c r="TUN110" s="137"/>
      <c r="TUO110" s="137"/>
      <c r="TUP110" s="137"/>
      <c r="TUQ110" s="137"/>
      <c r="TUR110" s="137"/>
      <c r="TUS110" s="137"/>
      <c r="TUT110" s="137"/>
      <c r="TUU110" s="137"/>
      <c r="TUV110" s="137"/>
      <c r="TUW110" s="137"/>
      <c r="TUX110" s="137"/>
      <c r="TUY110" s="137"/>
      <c r="TUZ110" s="137"/>
      <c r="TVA110" s="137"/>
      <c r="TVB110" s="137"/>
      <c r="TVC110" s="137"/>
      <c r="TVD110" s="137"/>
      <c r="TVE110" s="137"/>
      <c r="TVF110" s="137"/>
      <c r="TVG110" s="137"/>
      <c r="TVH110" s="137"/>
      <c r="TVI110" s="137"/>
      <c r="TVJ110" s="137"/>
      <c r="TVK110" s="137"/>
      <c r="TVL110" s="137"/>
      <c r="TVM110" s="137"/>
      <c r="TVN110" s="137"/>
      <c r="TVO110" s="137"/>
      <c r="TVP110" s="137"/>
      <c r="TVQ110" s="137"/>
      <c r="TVR110" s="137"/>
      <c r="TVS110" s="137"/>
      <c r="TVT110" s="137"/>
      <c r="TVU110" s="137"/>
      <c r="TVV110" s="137"/>
      <c r="TVW110" s="137"/>
      <c r="TVX110" s="137"/>
      <c r="TVY110" s="137"/>
      <c r="TVZ110" s="137"/>
      <c r="TWA110" s="137"/>
      <c r="TWB110" s="137"/>
      <c r="TWC110" s="137"/>
      <c r="TWD110" s="137"/>
      <c r="TWE110" s="137"/>
      <c r="TWF110" s="137"/>
      <c r="TWG110" s="137"/>
      <c r="TWH110" s="137"/>
      <c r="TWI110" s="137"/>
      <c r="TWJ110" s="137"/>
      <c r="TWK110" s="137"/>
      <c r="TWL110" s="137"/>
      <c r="TWM110" s="137"/>
      <c r="TWN110" s="137"/>
      <c r="TWO110" s="137"/>
      <c r="TWP110" s="137"/>
      <c r="TWQ110" s="137"/>
      <c r="TWR110" s="137"/>
      <c r="TWS110" s="137"/>
      <c r="TWT110" s="137"/>
      <c r="TWU110" s="137"/>
      <c r="TWV110" s="137"/>
      <c r="TWW110" s="137"/>
      <c r="TWX110" s="137"/>
      <c r="TWY110" s="137"/>
      <c r="TWZ110" s="137"/>
      <c r="TXA110" s="137"/>
      <c r="TXB110" s="137"/>
      <c r="TXC110" s="137"/>
      <c r="TXD110" s="137"/>
      <c r="TXE110" s="137"/>
      <c r="TXF110" s="137"/>
      <c r="TXG110" s="137"/>
      <c r="TXH110" s="137"/>
      <c r="TXI110" s="137"/>
      <c r="TXJ110" s="137"/>
      <c r="TXK110" s="137"/>
      <c r="TXL110" s="137"/>
      <c r="TXM110" s="137"/>
      <c r="TXN110" s="137"/>
      <c r="TXO110" s="137"/>
      <c r="TXP110" s="137"/>
      <c r="TXQ110" s="137"/>
      <c r="TXR110" s="137"/>
      <c r="TXS110" s="137"/>
      <c r="TXT110" s="137"/>
      <c r="TXU110" s="137"/>
      <c r="TXV110" s="137"/>
      <c r="TXW110" s="137"/>
      <c r="TXX110" s="137"/>
      <c r="TXY110" s="137"/>
      <c r="TXZ110" s="137"/>
      <c r="TYA110" s="137"/>
      <c r="TYB110" s="137"/>
      <c r="TYC110" s="137"/>
      <c r="TYD110" s="137"/>
      <c r="TYE110" s="137"/>
      <c r="TYF110" s="137"/>
      <c r="TYG110" s="137"/>
      <c r="TYH110" s="137"/>
      <c r="TYI110" s="137"/>
      <c r="TYJ110" s="137"/>
      <c r="TYK110" s="137"/>
      <c r="TYL110" s="137"/>
      <c r="TYM110" s="137"/>
      <c r="TYN110" s="137"/>
      <c r="TYO110" s="137"/>
      <c r="TYP110" s="137"/>
      <c r="TYQ110" s="137"/>
      <c r="TYR110" s="137"/>
      <c r="TYS110" s="137"/>
      <c r="TYT110" s="137"/>
      <c r="TYU110" s="137"/>
      <c r="TYV110" s="137"/>
      <c r="TYW110" s="137"/>
      <c r="TYX110" s="137"/>
      <c r="TYY110" s="137"/>
      <c r="TYZ110" s="137"/>
      <c r="TZA110" s="137"/>
      <c r="TZB110" s="137"/>
      <c r="TZC110" s="137"/>
      <c r="TZD110" s="137"/>
      <c r="TZE110" s="137"/>
      <c r="TZF110" s="137"/>
      <c r="TZG110" s="137"/>
      <c r="TZH110" s="137"/>
      <c r="TZI110" s="137"/>
      <c r="TZJ110" s="137"/>
      <c r="TZK110" s="137"/>
      <c r="TZL110" s="137"/>
      <c r="TZM110" s="137"/>
      <c r="TZN110" s="137"/>
      <c r="TZO110" s="137"/>
      <c r="TZP110" s="137"/>
      <c r="TZQ110" s="137"/>
      <c r="TZR110" s="137"/>
      <c r="TZS110" s="137"/>
      <c r="TZT110" s="137"/>
      <c r="TZU110" s="137"/>
      <c r="TZV110" s="137"/>
      <c r="TZW110" s="137"/>
      <c r="TZX110" s="137"/>
      <c r="TZY110" s="137"/>
      <c r="TZZ110" s="137"/>
      <c r="UAA110" s="137"/>
      <c r="UAB110" s="137"/>
      <c r="UAC110" s="137"/>
      <c r="UAD110" s="137"/>
      <c r="UAE110" s="137"/>
      <c r="UAF110" s="137"/>
      <c r="UAG110" s="137"/>
      <c r="UAH110" s="137"/>
      <c r="UAI110" s="137"/>
      <c r="UAJ110" s="137"/>
      <c r="UAK110" s="137"/>
      <c r="UAL110" s="137"/>
      <c r="UAM110" s="137"/>
      <c r="UAN110" s="137"/>
      <c r="UAO110" s="137"/>
      <c r="UAP110" s="137"/>
      <c r="UAQ110" s="137"/>
      <c r="UAR110" s="137"/>
      <c r="UAS110" s="137"/>
      <c r="UAT110" s="137"/>
      <c r="UAU110" s="137"/>
      <c r="UAV110" s="137"/>
      <c r="UAW110" s="137"/>
      <c r="UAX110" s="137"/>
      <c r="UAY110" s="137"/>
      <c r="UAZ110" s="137"/>
      <c r="UBA110" s="137"/>
      <c r="UBB110" s="137"/>
      <c r="UBC110" s="137"/>
      <c r="UBD110" s="137"/>
      <c r="UBE110" s="137"/>
      <c r="UBF110" s="137"/>
      <c r="UBG110" s="137"/>
      <c r="UBH110" s="137"/>
      <c r="UBI110" s="137"/>
      <c r="UBJ110" s="137"/>
      <c r="UBK110" s="137"/>
      <c r="UBL110" s="137"/>
      <c r="UBM110" s="137"/>
      <c r="UBN110" s="137"/>
      <c r="UBO110" s="137"/>
      <c r="UBP110" s="137"/>
      <c r="UBQ110" s="137"/>
      <c r="UBR110" s="137"/>
      <c r="UBS110" s="137"/>
      <c r="UBT110" s="137"/>
      <c r="UBU110" s="137"/>
      <c r="UBV110" s="137"/>
      <c r="UBW110" s="137"/>
      <c r="UBX110" s="137"/>
      <c r="UBY110" s="137"/>
      <c r="UBZ110" s="137"/>
      <c r="UCA110" s="137"/>
      <c r="UCB110" s="137"/>
      <c r="UCC110" s="137"/>
      <c r="UCD110" s="137"/>
      <c r="UCE110" s="137"/>
      <c r="UCF110" s="137"/>
      <c r="UCG110" s="137"/>
      <c r="UCH110" s="137"/>
      <c r="UCI110" s="137"/>
      <c r="UCJ110" s="137"/>
      <c r="UCK110" s="137"/>
      <c r="UCL110" s="137"/>
      <c r="UCM110" s="137"/>
      <c r="UCN110" s="137"/>
      <c r="UCO110" s="137"/>
      <c r="UCP110" s="137"/>
      <c r="UCQ110" s="137"/>
      <c r="UCR110" s="137"/>
      <c r="UCS110" s="137"/>
      <c r="UCT110" s="137"/>
      <c r="UCU110" s="137"/>
      <c r="UCV110" s="137"/>
      <c r="UCW110" s="137"/>
      <c r="UCX110" s="137"/>
      <c r="UCY110" s="137"/>
      <c r="UCZ110" s="137"/>
      <c r="UDA110" s="137"/>
      <c r="UDB110" s="137"/>
      <c r="UDC110" s="137"/>
      <c r="UDD110" s="137"/>
      <c r="UDE110" s="137"/>
      <c r="UDF110" s="137"/>
      <c r="UDG110" s="137"/>
      <c r="UDH110" s="137"/>
      <c r="UDI110" s="137"/>
      <c r="UDJ110" s="137"/>
      <c r="UDK110" s="137"/>
      <c r="UDL110" s="137"/>
      <c r="UDM110" s="137"/>
      <c r="UDN110" s="137"/>
      <c r="UDO110" s="137"/>
      <c r="UDP110" s="137"/>
      <c r="UDQ110" s="137"/>
      <c r="UDR110" s="137"/>
      <c r="UDS110" s="137"/>
      <c r="UDT110" s="137"/>
      <c r="UDU110" s="137"/>
      <c r="UDV110" s="137"/>
      <c r="UDW110" s="137"/>
      <c r="UDX110" s="137"/>
      <c r="UDY110" s="137"/>
      <c r="UDZ110" s="137"/>
      <c r="UEA110" s="137"/>
      <c r="UEB110" s="137"/>
      <c r="UEC110" s="137"/>
      <c r="UED110" s="137"/>
      <c r="UEE110" s="137"/>
      <c r="UEF110" s="137"/>
      <c r="UEG110" s="137"/>
      <c r="UEH110" s="137"/>
      <c r="UEI110" s="137"/>
      <c r="UEJ110" s="137"/>
      <c r="UEK110" s="137"/>
      <c r="UEL110" s="137"/>
      <c r="UEM110" s="137"/>
      <c r="UEN110" s="137"/>
      <c r="UEO110" s="137"/>
      <c r="UEP110" s="137"/>
      <c r="UEQ110" s="137"/>
      <c r="UER110" s="137"/>
      <c r="UES110" s="137"/>
      <c r="UET110" s="137"/>
      <c r="UEU110" s="137"/>
      <c r="UEV110" s="137"/>
      <c r="UEW110" s="137"/>
      <c r="UEX110" s="137"/>
      <c r="UEY110" s="137"/>
      <c r="UEZ110" s="137"/>
      <c r="UFA110" s="137"/>
      <c r="UFB110" s="137"/>
      <c r="UFC110" s="137"/>
      <c r="UFD110" s="137"/>
      <c r="UFE110" s="137"/>
      <c r="UFF110" s="137"/>
      <c r="UFG110" s="137"/>
      <c r="UFH110" s="137"/>
      <c r="UFI110" s="137"/>
      <c r="UFJ110" s="137"/>
      <c r="UFK110" s="137"/>
      <c r="UFL110" s="137"/>
      <c r="UFM110" s="137"/>
      <c r="UFN110" s="137"/>
      <c r="UFO110" s="137"/>
      <c r="UFP110" s="137"/>
      <c r="UFQ110" s="137"/>
      <c r="UFR110" s="137"/>
      <c r="UFS110" s="137"/>
      <c r="UFT110" s="137"/>
      <c r="UFU110" s="137"/>
      <c r="UFV110" s="137"/>
      <c r="UFW110" s="137"/>
      <c r="UFX110" s="137"/>
      <c r="UFY110" s="137"/>
      <c r="UFZ110" s="137"/>
      <c r="UGA110" s="137"/>
      <c r="UGB110" s="137"/>
      <c r="UGC110" s="137"/>
      <c r="UGD110" s="137"/>
      <c r="UGE110" s="137"/>
      <c r="UGF110" s="137"/>
      <c r="UGG110" s="137"/>
      <c r="UGH110" s="137"/>
      <c r="UGI110" s="137"/>
      <c r="UGJ110" s="137"/>
      <c r="UGK110" s="137"/>
      <c r="UGL110" s="137"/>
      <c r="UGM110" s="137"/>
      <c r="UGN110" s="137"/>
      <c r="UGO110" s="137"/>
      <c r="UGP110" s="137"/>
      <c r="UGQ110" s="137"/>
      <c r="UGR110" s="137"/>
      <c r="UGS110" s="137"/>
      <c r="UGT110" s="137"/>
      <c r="UGU110" s="137"/>
      <c r="UGV110" s="137"/>
      <c r="UGW110" s="137"/>
      <c r="UGX110" s="137"/>
      <c r="UGY110" s="137"/>
      <c r="UGZ110" s="137"/>
      <c r="UHA110" s="137"/>
      <c r="UHB110" s="137"/>
      <c r="UHC110" s="137"/>
      <c r="UHD110" s="137"/>
      <c r="UHE110" s="137"/>
      <c r="UHF110" s="137"/>
      <c r="UHG110" s="137"/>
      <c r="UHH110" s="137"/>
      <c r="UHI110" s="137"/>
      <c r="UHJ110" s="137"/>
      <c r="UHK110" s="137"/>
      <c r="UHL110" s="137"/>
      <c r="UHM110" s="137"/>
      <c r="UHN110" s="137"/>
      <c r="UHO110" s="137"/>
      <c r="UHP110" s="137"/>
      <c r="UHQ110" s="137"/>
      <c r="UHR110" s="137"/>
      <c r="UHS110" s="137"/>
      <c r="UHT110" s="137"/>
      <c r="UHU110" s="137"/>
      <c r="UHV110" s="137"/>
      <c r="UHW110" s="137"/>
      <c r="UHX110" s="137"/>
      <c r="UHY110" s="137"/>
      <c r="UHZ110" s="137"/>
      <c r="UIA110" s="137"/>
      <c r="UIB110" s="137"/>
      <c r="UIC110" s="137"/>
      <c r="UID110" s="137"/>
      <c r="UIE110" s="137"/>
      <c r="UIF110" s="137"/>
      <c r="UIG110" s="137"/>
      <c r="UIH110" s="137"/>
      <c r="UII110" s="137"/>
      <c r="UIJ110" s="137"/>
      <c r="UIK110" s="137"/>
      <c r="UIL110" s="137"/>
      <c r="UIM110" s="137"/>
      <c r="UIN110" s="137"/>
      <c r="UIO110" s="137"/>
      <c r="UIP110" s="137"/>
      <c r="UIQ110" s="137"/>
      <c r="UIR110" s="137"/>
      <c r="UIS110" s="137"/>
      <c r="UIT110" s="137"/>
      <c r="UIU110" s="137"/>
      <c r="UIV110" s="137"/>
      <c r="UIW110" s="137"/>
      <c r="UIX110" s="137"/>
      <c r="UIY110" s="137"/>
      <c r="UIZ110" s="137"/>
      <c r="UJA110" s="137"/>
      <c r="UJB110" s="137"/>
      <c r="UJC110" s="137"/>
      <c r="UJD110" s="137"/>
      <c r="UJE110" s="137"/>
      <c r="UJF110" s="137"/>
      <c r="UJG110" s="137"/>
      <c r="UJH110" s="137"/>
      <c r="UJI110" s="137"/>
      <c r="UJJ110" s="137"/>
      <c r="UJK110" s="137"/>
      <c r="UJL110" s="137"/>
      <c r="UJM110" s="137"/>
      <c r="UJN110" s="137"/>
      <c r="UJO110" s="137"/>
      <c r="UJP110" s="137"/>
      <c r="UJQ110" s="137"/>
      <c r="UJR110" s="137"/>
      <c r="UJS110" s="137"/>
      <c r="UJT110" s="137"/>
      <c r="UJU110" s="137"/>
      <c r="UJV110" s="137"/>
      <c r="UJW110" s="137"/>
      <c r="UJX110" s="137"/>
      <c r="UJY110" s="137"/>
      <c r="UJZ110" s="137"/>
      <c r="UKA110" s="137"/>
      <c r="UKB110" s="137"/>
      <c r="UKC110" s="137"/>
      <c r="UKD110" s="137"/>
      <c r="UKE110" s="137"/>
      <c r="UKF110" s="137"/>
      <c r="UKG110" s="137"/>
      <c r="UKH110" s="137"/>
      <c r="UKI110" s="137"/>
      <c r="UKJ110" s="137"/>
      <c r="UKK110" s="137"/>
      <c r="UKL110" s="137"/>
      <c r="UKM110" s="137"/>
      <c r="UKN110" s="137"/>
      <c r="UKO110" s="137"/>
      <c r="UKP110" s="137"/>
      <c r="UKQ110" s="137"/>
      <c r="UKR110" s="137"/>
      <c r="UKS110" s="137"/>
      <c r="UKT110" s="137"/>
      <c r="UKU110" s="137"/>
      <c r="UKV110" s="137"/>
      <c r="UKW110" s="137"/>
      <c r="UKX110" s="137"/>
      <c r="UKY110" s="137"/>
      <c r="UKZ110" s="137"/>
      <c r="ULA110" s="137"/>
      <c r="ULB110" s="137"/>
      <c r="ULC110" s="137"/>
      <c r="ULD110" s="137"/>
      <c r="ULE110" s="137"/>
      <c r="ULF110" s="137"/>
      <c r="ULG110" s="137"/>
      <c r="ULH110" s="137"/>
      <c r="ULI110" s="137"/>
      <c r="ULJ110" s="137"/>
      <c r="ULK110" s="137"/>
      <c r="ULL110" s="137"/>
      <c r="ULM110" s="137"/>
      <c r="ULN110" s="137"/>
      <c r="ULO110" s="137"/>
      <c r="ULP110" s="137"/>
      <c r="ULQ110" s="137"/>
      <c r="ULR110" s="137"/>
      <c r="ULS110" s="137"/>
      <c r="ULT110" s="137"/>
      <c r="ULU110" s="137"/>
      <c r="ULV110" s="137"/>
      <c r="ULW110" s="137"/>
      <c r="ULX110" s="137"/>
      <c r="ULY110" s="137"/>
      <c r="ULZ110" s="137"/>
      <c r="UMA110" s="137"/>
      <c r="UMB110" s="137"/>
      <c r="UMC110" s="137"/>
      <c r="UMD110" s="137"/>
      <c r="UME110" s="137"/>
      <c r="UMF110" s="137"/>
      <c r="UMG110" s="137"/>
      <c r="UMH110" s="137"/>
      <c r="UMI110" s="137"/>
      <c r="UMJ110" s="137"/>
      <c r="UMK110" s="137"/>
      <c r="UML110" s="137"/>
      <c r="UMM110" s="137"/>
      <c r="UMN110" s="137"/>
      <c r="UMO110" s="137"/>
      <c r="UMP110" s="137"/>
      <c r="UMQ110" s="137"/>
      <c r="UMR110" s="137"/>
      <c r="UMS110" s="137"/>
      <c r="UMT110" s="137"/>
      <c r="UMU110" s="137"/>
      <c r="UMV110" s="137"/>
      <c r="UMW110" s="137"/>
      <c r="UMX110" s="137"/>
      <c r="UMY110" s="137"/>
      <c r="UMZ110" s="137"/>
      <c r="UNA110" s="137"/>
      <c r="UNB110" s="137"/>
      <c r="UNC110" s="137"/>
      <c r="UND110" s="137"/>
      <c r="UNE110" s="137"/>
      <c r="UNF110" s="137"/>
      <c r="UNG110" s="137"/>
      <c r="UNH110" s="137"/>
      <c r="UNI110" s="137"/>
      <c r="UNJ110" s="137"/>
      <c r="UNK110" s="137"/>
      <c r="UNL110" s="137"/>
      <c r="UNM110" s="137"/>
      <c r="UNN110" s="137"/>
      <c r="UNO110" s="137"/>
      <c r="UNP110" s="137"/>
      <c r="UNQ110" s="137"/>
      <c r="UNR110" s="137"/>
      <c r="UNS110" s="137"/>
      <c r="UNT110" s="137"/>
      <c r="UNU110" s="137"/>
      <c r="UNV110" s="137"/>
      <c r="UNW110" s="137"/>
      <c r="UNX110" s="137"/>
      <c r="UNY110" s="137"/>
      <c r="UNZ110" s="137"/>
      <c r="UOA110" s="137"/>
      <c r="UOB110" s="137"/>
      <c r="UOC110" s="137"/>
      <c r="UOD110" s="137"/>
      <c r="UOE110" s="137"/>
      <c r="UOF110" s="137"/>
      <c r="UOG110" s="137"/>
      <c r="UOH110" s="137"/>
      <c r="UOI110" s="137"/>
      <c r="UOJ110" s="137"/>
      <c r="UOK110" s="137"/>
      <c r="UOL110" s="137"/>
      <c r="UOM110" s="137"/>
      <c r="UON110" s="137"/>
      <c r="UOO110" s="137"/>
      <c r="UOP110" s="137"/>
      <c r="UOQ110" s="137"/>
      <c r="UOR110" s="137"/>
      <c r="UOS110" s="137"/>
      <c r="UOT110" s="137"/>
      <c r="UOU110" s="137"/>
      <c r="UOV110" s="137"/>
      <c r="UOW110" s="137"/>
      <c r="UOX110" s="137"/>
      <c r="UOY110" s="137"/>
      <c r="UOZ110" s="137"/>
      <c r="UPA110" s="137"/>
      <c r="UPB110" s="137"/>
      <c r="UPC110" s="137"/>
      <c r="UPD110" s="137"/>
      <c r="UPE110" s="137"/>
      <c r="UPF110" s="137"/>
      <c r="UPG110" s="137"/>
      <c r="UPH110" s="137"/>
      <c r="UPI110" s="137"/>
      <c r="UPJ110" s="137"/>
      <c r="UPK110" s="137"/>
      <c r="UPL110" s="137"/>
      <c r="UPM110" s="137"/>
      <c r="UPN110" s="137"/>
      <c r="UPO110" s="137"/>
      <c r="UPP110" s="137"/>
      <c r="UPQ110" s="137"/>
      <c r="UPR110" s="137"/>
      <c r="UPS110" s="137"/>
      <c r="UPT110" s="137"/>
      <c r="UPU110" s="137"/>
      <c r="UPV110" s="137"/>
      <c r="UPW110" s="137"/>
      <c r="UPX110" s="137"/>
      <c r="UPY110" s="137"/>
      <c r="UPZ110" s="137"/>
      <c r="UQA110" s="137"/>
      <c r="UQB110" s="137"/>
      <c r="UQC110" s="137"/>
      <c r="UQD110" s="137"/>
      <c r="UQE110" s="137"/>
      <c r="UQF110" s="137"/>
      <c r="UQG110" s="137"/>
      <c r="UQH110" s="137"/>
      <c r="UQI110" s="137"/>
      <c r="UQJ110" s="137"/>
      <c r="UQK110" s="137"/>
      <c r="UQL110" s="137"/>
      <c r="UQM110" s="137"/>
      <c r="UQN110" s="137"/>
      <c r="UQO110" s="137"/>
      <c r="UQP110" s="137"/>
      <c r="UQQ110" s="137"/>
      <c r="UQR110" s="137"/>
      <c r="UQS110" s="137"/>
      <c r="UQT110" s="137"/>
      <c r="UQU110" s="137"/>
      <c r="UQV110" s="137"/>
      <c r="UQW110" s="137"/>
      <c r="UQX110" s="137"/>
      <c r="UQY110" s="137"/>
      <c r="UQZ110" s="137"/>
      <c r="URA110" s="137"/>
      <c r="URB110" s="137"/>
      <c r="URC110" s="137"/>
      <c r="URD110" s="137"/>
      <c r="URE110" s="137"/>
      <c r="URF110" s="137"/>
      <c r="URG110" s="137"/>
      <c r="URH110" s="137"/>
      <c r="URI110" s="137"/>
      <c r="URJ110" s="137"/>
      <c r="URK110" s="137"/>
      <c r="URL110" s="137"/>
      <c r="URM110" s="137"/>
      <c r="URN110" s="137"/>
      <c r="URO110" s="137"/>
      <c r="URP110" s="137"/>
      <c r="URQ110" s="137"/>
      <c r="URR110" s="137"/>
      <c r="URS110" s="137"/>
      <c r="URT110" s="137"/>
      <c r="URU110" s="137"/>
      <c r="URV110" s="137"/>
      <c r="URW110" s="137"/>
      <c r="URX110" s="137"/>
      <c r="URY110" s="137"/>
      <c r="URZ110" s="137"/>
      <c r="USA110" s="137"/>
      <c r="USB110" s="137"/>
      <c r="USC110" s="137"/>
      <c r="USD110" s="137"/>
      <c r="USE110" s="137"/>
      <c r="USF110" s="137"/>
      <c r="USG110" s="137"/>
      <c r="USH110" s="137"/>
      <c r="USI110" s="137"/>
      <c r="USJ110" s="137"/>
      <c r="USK110" s="137"/>
      <c r="USL110" s="137"/>
      <c r="USM110" s="137"/>
      <c r="USN110" s="137"/>
      <c r="USO110" s="137"/>
      <c r="USP110" s="137"/>
      <c r="USQ110" s="137"/>
      <c r="USR110" s="137"/>
      <c r="USS110" s="137"/>
      <c r="UST110" s="137"/>
      <c r="USU110" s="137"/>
      <c r="USV110" s="137"/>
      <c r="USW110" s="137"/>
      <c r="USX110" s="137"/>
      <c r="USY110" s="137"/>
      <c r="USZ110" s="137"/>
      <c r="UTA110" s="137"/>
      <c r="UTB110" s="137"/>
      <c r="UTC110" s="137"/>
      <c r="UTD110" s="137"/>
      <c r="UTE110" s="137"/>
      <c r="UTF110" s="137"/>
      <c r="UTG110" s="137"/>
      <c r="UTH110" s="137"/>
      <c r="UTI110" s="137"/>
      <c r="UTJ110" s="137"/>
      <c r="UTK110" s="137"/>
      <c r="UTL110" s="137"/>
      <c r="UTM110" s="137"/>
      <c r="UTN110" s="137"/>
      <c r="UTO110" s="137"/>
      <c r="UTP110" s="137"/>
      <c r="UTQ110" s="137"/>
      <c r="UTR110" s="137"/>
      <c r="UTS110" s="137"/>
      <c r="UTT110" s="137"/>
      <c r="UTU110" s="137"/>
      <c r="UTV110" s="137"/>
      <c r="UTW110" s="137"/>
      <c r="UTX110" s="137"/>
      <c r="UTY110" s="137"/>
      <c r="UTZ110" s="137"/>
      <c r="UUA110" s="137"/>
      <c r="UUB110" s="137"/>
      <c r="UUC110" s="137"/>
      <c r="UUD110" s="137"/>
      <c r="UUE110" s="137"/>
      <c r="UUF110" s="137"/>
      <c r="UUG110" s="137"/>
      <c r="UUH110" s="137"/>
      <c r="UUI110" s="137"/>
      <c r="UUJ110" s="137"/>
      <c r="UUK110" s="137"/>
      <c r="UUL110" s="137"/>
      <c r="UUM110" s="137"/>
      <c r="UUN110" s="137"/>
      <c r="UUO110" s="137"/>
      <c r="UUP110" s="137"/>
      <c r="UUQ110" s="137"/>
      <c r="UUR110" s="137"/>
      <c r="UUS110" s="137"/>
      <c r="UUT110" s="137"/>
      <c r="UUU110" s="137"/>
      <c r="UUV110" s="137"/>
      <c r="UUW110" s="137"/>
      <c r="UUX110" s="137"/>
      <c r="UUY110" s="137"/>
      <c r="UUZ110" s="137"/>
      <c r="UVA110" s="137"/>
      <c r="UVB110" s="137"/>
      <c r="UVC110" s="137"/>
      <c r="UVD110" s="137"/>
      <c r="UVE110" s="137"/>
      <c r="UVF110" s="137"/>
      <c r="UVG110" s="137"/>
      <c r="UVH110" s="137"/>
      <c r="UVI110" s="137"/>
      <c r="UVJ110" s="137"/>
      <c r="UVK110" s="137"/>
      <c r="UVL110" s="137"/>
      <c r="UVM110" s="137"/>
      <c r="UVN110" s="137"/>
      <c r="UVO110" s="137"/>
      <c r="UVP110" s="137"/>
      <c r="UVQ110" s="137"/>
      <c r="UVR110" s="137"/>
      <c r="UVS110" s="137"/>
      <c r="UVT110" s="137"/>
      <c r="UVU110" s="137"/>
      <c r="UVV110" s="137"/>
      <c r="UVW110" s="137"/>
      <c r="UVX110" s="137"/>
      <c r="UVY110" s="137"/>
      <c r="UVZ110" s="137"/>
      <c r="UWA110" s="137"/>
      <c r="UWB110" s="137"/>
      <c r="UWC110" s="137"/>
      <c r="UWD110" s="137"/>
      <c r="UWE110" s="137"/>
      <c r="UWF110" s="137"/>
      <c r="UWG110" s="137"/>
      <c r="UWH110" s="137"/>
      <c r="UWI110" s="137"/>
      <c r="UWJ110" s="137"/>
      <c r="UWK110" s="137"/>
      <c r="UWL110" s="137"/>
      <c r="UWM110" s="137"/>
      <c r="UWN110" s="137"/>
      <c r="UWO110" s="137"/>
      <c r="UWP110" s="137"/>
      <c r="UWQ110" s="137"/>
      <c r="UWR110" s="137"/>
      <c r="UWS110" s="137"/>
      <c r="UWT110" s="137"/>
      <c r="UWU110" s="137"/>
      <c r="UWV110" s="137"/>
      <c r="UWW110" s="137"/>
      <c r="UWX110" s="137"/>
      <c r="UWY110" s="137"/>
      <c r="UWZ110" s="137"/>
      <c r="UXA110" s="137"/>
      <c r="UXB110" s="137"/>
      <c r="UXC110" s="137"/>
      <c r="UXD110" s="137"/>
      <c r="UXE110" s="137"/>
      <c r="UXF110" s="137"/>
      <c r="UXG110" s="137"/>
      <c r="UXH110" s="137"/>
      <c r="UXI110" s="137"/>
      <c r="UXJ110" s="137"/>
      <c r="UXK110" s="137"/>
      <c r="UXL110" s="137"/>
      <c r="UXM110" s="137"/>
      <c r="UXN110" s="137"/>
      <c r="UXO110" s="137"/>
      <c r="UXP110" s="137"/>
      <c r="UXQ110" s="137"/>
      <c r="UXR110" s="137"/>
      <c r="UXS110" s="137"/>
      <c r="UXT110" s="137"/>
      <c r="UXU110" s="137"/>
      <c r="UXV110" s="137"/>
      <c r="UXW110" s="137"/>
      <c r="UXX110" s="137"/>
      <c r="UXY110" s="137"/>
      <c r="UXZ110" s="137"/>
      <c r="UYA110" s="137"/>
      <c r="UYB110" s="137"/>
      <c r="UYC110" s="137"/>
      <c r="UYD110" s="137"/>
      <c r="UYE110" s="137"/>
      <c r="UYF110" s="137"/>
      <c r="UYG110" s="137"/>
      <c r="UYH110" s="137"/>
      <c r="UYI110" s="137"/>
      <c r="UYJ110" s="137"/>
      <c r="UYK110" s="137"/>
      <c r="UYL110" s="137"/>
      <c r="UYM110" s="137"/>
      <c r="UYN110" s="137"/>
      <c r="UYO110" s="137"/>
      <c r="UYP110" s="137"/>
      <c r="UYQ110" s="137"/>
      <c r="UYR110" s="137"/>
      <c r="UYS110" s="137"/>
      <c r="UYT110" s="137"/>
      <c r="UYU110" s="137"/>
      <c r="UYV110" s="137"/>
      <c r="UYW110" s="137"/>
      <c r="UYX110" s="137"/>
      <c r="UYY110" s="137"/>
      <c r="UYZ110" s="137"/>
      <c r="UZA110" s="137"/>
      <c r="UZB110" s="137"/>
      <c r="UZC110" s="137"/>
      <c r="UZD110" s="137"/>
      <c r="UZE110" s="137"/>
      <c r="UZF110" s="137"/>
      <c r="UZG110" s="137"/>
      <c r="UZH110" s="137"/>
      <c r="UZI110" s="137"/>
      <c r="UZJ110" s="137"/>
      <c r="UZK110" s="137"/>
      <c r="UZL110" s="137"/>
      <c r="UZM110" s="137"/>
      <c r="UZN110" s="137"/>
      <c r="UZO110" s="137"/>
      <c r="UZP110" s="137"/>
      <c r="UZQ110" s="137"/>
      <c r="UZR110" s="137"/>
      <c r="UZS110" s="137"/>
      <c r="UZT110" s="137"/>
      <c r="UZU110" s="137"/>
      <c r="UZV110" s="137"/>
      <c r="UZW110" s="137"/>
      <c r="UZX110" s="137"/>
      <c r="UZY110" s="137"/>
      <c r="UZZ110" s="137"/>
      <c r="VAA110" s="137"/>
      <c r="VAB110" s="137"/>
      <c r="VAC110" s="137"/>
      <c r="VAD110" s="137"/>
      <c r="VAE110" s="137"/>
      <c r="VAF110" s="137"/>
      <c r="VAG110" s="137"/>
      <c r="VAH110" s="137"/>
      <c r="VAI110" s="137"/>
      <c r="VAJ110" s="137"/>
      <c r="VAK110" s="137"/>
      <c r="VAL110" s="137"/>
      <c r="VAM110" s="137"/>
      <c r="VAN110" s="137"/>
      <c r="VAO110" s="137"/>
      <c r="VAP110" s="137"/>
      <c r="VAQ110" s="137"/>
      <c r="VAR110" s="137"/>
      <c r="VAS110" s="137"/>
      <c r="VAT110" s="137"/>
      <c r="VAU110" s="137"/>
      <c r="VAV110" s="137"/>
      <c r="VAW110" s="137"/>
      <c r="VAX110" s="137"/>
      <c r="VAY110" s="137"/>
      <c r="VAZ110" s="137"/>
      <c r="VBA110" s="137"/>
      <c r="VBB110" s="137"/>
      <c r="VBC110" s="137"/>
      <c r="VBD110" s="137"/>
      <c r="VBE110" s="137"/>
      <c r="VBF110" s="137"/>
      <c r="VBG110" s="137"/>
      <c r="VBH110" s="137"/>
      <c r="VBI110" s="137"/>
      <c r="VBJ110" s="137"/>
      <c r="VBK110" s="137"/>
      <c r="VBL110" s="137"/>
      <c r="VBM110" s="137"/>
      <c r="VBN110" s="137"/>
      <c r="VBO110" s="137"/>
      <c r="VBP110" s="137"/>
      <c r="VBQ110" s="137"/>
      <c r="VBR110" s="137"/>
      <c r="VBS110" s="137"/>
      <c r="VBT110" s="137"/>
      <c r="VBU110" s="137"/>
      <c r="VBV110" s="137"/>
      <c r="VBW110" s="137"/>
      <c r="VBX110" s="137"/>
      <c r="VBY110" s="137"/>
      <c r="VBZ110" s="137"/>
      <c r="VCA110" s="137"/>
      <c r="VCB110" s="137"/>
      <c r="VCC110" s="137"/>
      <c r="VCD110" s="137"/>
      <c r="VCE110" s="137"/>
      <c r="VCF110" s="137"/>
      <c r="VCG110" s="137"/>
      <c r="VCH110" s="137"/>
      <c r="VCI110" s="137"/>
      <c r="VCJ110" s="137"/>
      <c r="VCK110" s="137"/>
      <c r="VCL110" s="137"/>
      <c r="VCM110" s="137"/>
      <c r="VCN110" s="137"/>
      <c r="VCO110" s="137"/>
      <c r="VCP110" s="137"/>
      <c r="VCQ110" s="137"/>
      <c r="VCR110" s="137"/>
      <c r="VCS110" s="137"/>
      <c r="VCT110" s="137"/>
      <c r="VCU110" s="137"/>
      <c r="VCV110" s="137"/>
      <c r="VCW110" s="137"/>
      <c r="VCX110" s="137"/>
      <c r="VCY110" s="137"/>
      <c r="VCZ110" s="137"/>
      <c r="VDA110" s="137"/>
      <c r="VDB110" s="137"/>
      <c r="VDC110" s="137"/>
      <c r="VDD110" s="137"/>
      <c r="VDE110" s="137"/>
      <c r="VDF110" s="137"/>
      <c r="VDG110" s="137"/>
      <c r="VDH110" s="137"/>
      <c r="VDI110" s="137"/>
      <c r="VDJ110" s="137"/>
      <c r="VDK110" s="137"/>
      <c r="VDL110" s="137"/>
      <c r="VDM110" s="137"/>
      <c r="VDN110" s="137"/>
      <c r="VDO110" s="137"/>
      <c r="VDP110" s="137"/>
      <c r="VDQ110" s="137"/>
      <c r="VDR110" s="137"/>
      <c r="VDS110" s="137"/>
      <c r="VDT110" s="137"/>
      <c r="VDU110" s="137"/>
      <c r="VDV110" s="137"/>
      <c r="VDW110" s="137"/>
      <c r="VDX110" s="137"/>
      <c r="VDY110" s="137"/>
      <c r="VDZ110" s="137"/>
      <c r="VEA110" s="137"/>
      <c r="VEB110" s="137"/>
      <c r="VEC110" s="137"/>
      <c r="VED110" s="137"/>
      <c r="VEE110" s="137"/>
      <c r="VEF110" s="137"/>
      <c r="VEG110" s="137"/>
      <c r="VEH110" s="137"/>
      <c r="VEI110" s="137"/>
      <c r="VEJ110" s="137"/>
      <c r="VEK110" s="137"/>
      <c r="VEL110" s="137"/>
      <c r="VEM110" s="137"/>
      <c r="VEN110" s="137"/>
      <c r="VEO110" s="137"/>
      <c r="VEP110" s="137"/>
      <c r="VEQ110" s="137"/>
      <c r="VER110" s="137"/>
      <c r="VES110" s="137"/>
      <c r="VET110" s="137"/>
      <c r="VEU110" s="137"/>
      <c r="VEV110" s="137"/>
      <c r="VEW110" s="137"/>
      <c r="VEX110" s="137"/>
      <c r="VEY110" s="137"/>
      <c r="VEZ110" s="137"/>
      <c r="VFA110" s="137"/>
      <c r="VFB110" s="137"/>
      <c r="VFC110" s="137"/>
      <c r="VFD110" s="137"/>
      <c r="VFE110" s="137"/>
      <c r="VFF110" s="137"/>
      <c r="VFG110" s="137"/>
      <c r="VFH110" s="137"/>
      <c r="VFI110" s="137"/>
      <c r="VFJ110" s="137"/>
      <c r="VFK110" s="137"/>
      <c r="VFL110" s="137"/>
      <c r="VFM110" s="137"/>
      <c r="VFN110" s="137"/>
      <c r="VFO110" s="137"/>
      <c r="VFP110" s="137"/>
      <c r="VFQ110" s="137"/>
      <c r="VFR110" s="137"/>
      <c r="VFS110" s="137"/>
      <c r="VFT110" s="137"/>
      <c r="VFU110" s="137"/>
      <c r="VFV110" s="137"/>
      <c r="VFW110" s="137"/>
      <c r="VFX110" s="137"/>
      <c r="VFY110" s="137"/>
      <c r="VFZ110" s="137"/>
      <c r="VGA110" s="137"/>
      <c r="VGB110" s="137"/>
      <c r="VGC110" s="137"/>
      <c r="VGD110" s="137"/>
      <c r="VGE110" s="137"/>
      <c r="VGF110" s="137"/>
      <c r="VGG110" s="137"/>
      <c r="VGH110" s="137"/>
      <c r="VGI110" s="137"/>
      <c r="VGJ110" s="137"/>
      <c r="VGK110" s="137"/>
      <c r="VGL110" s="137"/>
      <c r="VGM110" s="137"/>
      <c r="VGN110" s="137"/>
      <c r="VGO110" s="137"/>
      <c r="VGP110" s="137"/>
      <c r="VGQ110" s="137"/>
      <c r="VGR110" s="137"/>
      <c r="VGS110" s="137"/>
      <c r="VGT110" s="137"/>
      <c r="VGU110" s="137"/>
      <c r="VGV110" s="137"/>
      <c r="VGW110" s="137"/>
      <c r="VGX110" s="137"/>
      <c r="VGY110" s="137"/>
      <c r="VGZ110" s="137"/>
      <c r="VHA110" s="137"/>
      <c r="VHB110" s="137"/>
      <c r="VHC110" s="137"/>
      <c r="VHD110" s="137"/>
      <c r="VHE110" s="137"/>
      <c r="VHF110" s="137"/>
      <c r="VHG110" s="137"/>
      <c r="VHH110" s="137"/>
      <c r="VHI110" s="137"/>
      <c r="VHJ110" s="137"/>
      <c r="VHK110" s="137"/>
      <c r="VHL110" s="137"/>
      <c r="VHM110" s="137"/>
      <c r="VHN110" s="137"/>
      <c r="VHO110" s="137"/>
      <c r="VHP110" s="137"/>
      <c r="VHQ110" s="137"/>
      <c r="VHR110" s="137"/>
      <c r="VHS110" s="137"/>
      <c r="VHT110" s="137"/>
      <c r="VHU110" s="137"/>
      <c r="VHV110" s="137"/>
      <c r="VHW110" s="137"/>
      <c r="VHX110" s="137"/>
      <c r="VHY110" s="137"/>
      <c r="VHZ110" s="137"/>
      <c r="VIA110" s="137"/>
      <c r="VIB110" s="137"/>
      <c r="VIC110" s="137"/>
      <c r="VID110" s="137"/>
      <c r="VIE110" s="137"/>
      <c r="VIF110" s="137"/>
      <c r="VIG110" s="137"/>
      <c r="VIH110" s="137"/>
      <c r="VII110" s="137"/>
      <c r="VIJ110" s="137"/>
      <c r="VIK110" s="137"/>
      <c r="VIL110" s="137"/>
      <c r="VIM110" s="137"/>
      <c r="VIN110" s="137"/>
      <c r="VIO110" s="137"/>
      <c r="VIP110" s="137"/>
      <c r="VIQ110" s="137"/>
      <c r="VIR110" s="137"/>
      <c r="VIS110" s="137"/>
      <c r="VIT110" s="137"/>
      <c r="VIU110" s="137"/>
      <c r="VIV110" s="137"/>
      <c r="VIW110" s="137"/>
      <c r="VIX110" s="137"/>
      <c r="VIY110" s="137"/>
      <c r="VIZ110" s="137"/>
      <c r="VJA110" s="137"/>
      <c r="VJB110" s="137"/>
      <c r="VJC110" s="137"/>
      <c r="VJD110" s="137"/>
      <c r="VJE110" s="137"/>
      <c r="VJF110" s="137"/>
      <c r="VJG110" s="137"/>
      <c r="VJH110" s="137"/>
      <c r="VJI110" s="137"/>
      <c r="VJJ110" s="137"/>
      <c r="VJK110" s="137"/>
      <c r="VJL110" s="137"/>
      <c r="VJM110" s="137"/>
      <c r="VJN110" s="137"/>
      <c r="VJO110" s="137"/>
      <c r="VJP110" s="137"/>
      <c r="VJQ110" s="137"/>
      <c r="VJR110" s="137"/>
      <c r="VJS110" s="137"/>
      <c r="VJT110" s="137"/>
      <c r="VJU110" s="137"/>
      <c r="VJV110" s="137"/>
      <c r="VJW110" s="137"/>
      <c r="VJX110" s="137"/>
      <c r="VJY110" s="137"/>
      <c r="VJZ110" s="137"/>
      <c r="VKA110" s="137"/>
      <c r="VKB110" s="137"/>
      <c r="VKC110" s="137"/>
      <c r="VKD110" s="137"/>
      <c r="VKE110" s="137"/>
      <c r="VKF110" s="137"/>
      <c r="VKG110" s="137"/>
      <c r="VKH110" s="137"/>
      <c r="VKI110" s="137"/>
      <c r="VKJ110" s="137"/>
      <c r="VKK110" s="137"/>
      <c r="VKL110" s="137"/>
      <c r="VKM110" s="137"/>
      <c r="VKN110" s="137"/>
      <c r="VKO110" s="137"/>
      <c r="VKP110" s="137"/>
      <c r="VKQ110" s="137"/>
      <c r="VKR110" s="137"/>
      <c r="VKS110" s="137"/>
      <c r="VKT110" s="137"/>
      <c r="VKU110" s="137"/>
      <c r="VKV110" s="137"/>
      <c r="VKW110" s="137"/>
      <c r="VKX110" s="137"/>
      <c r="VKY110" s="137"/>
      <c r="VKZ110" s="137"/>
      <c r="VLA110" s="137"/>
      <c r="VLB110" s="137"/>
      <c r="VLC110" s="137"/>
      <c r="VLD110" s="137"/>
      <c r="VLE110" s="137"/>
      <c r="VLF110" s="137"/>
      <c r="VLG110" s="137"/>
      <c r="VLH110" s="137"/>
      <c r="VLI110" s="137"/>
      <c r="VLJ110" s="137"/>
      <c r="VLK110" s="137"/>
      <c r="VLL110" s="137"/>
      <c r="VLM110" s="137"/>
      <c r="VLN110" s="137"/>
      <c r="VLO110" s="137"/>
      <c r="VLP110" s="137"/>
      <c r="VLQ110" s="137"/>
      <c r="VLR110" s="137"/>
      <c r="VLS110" s="137"/>
      <c r="VLT110" s="137"/>
      <c r="VLU110" s="137"/>
      <c r="VLV110" s="137"/>
      <c r="VLW110" s="137"/>
      <c r="VLX110" s="137"/>
      <c r="VLY110" s="137"/>
      <c r="VLZ110" s="137"/>
      <c r="VMA110" s="137"/>
      <c r="VMB110" s="137"/>
      <c r="VMC110" s="137"/>
      <c r="VMD110" s="137"/>
      <c r="VME110" s="137"/>
      <c r="VMF110" s="137"/>
      <c r="VMG110" s="137"/>
      <c r="VMH110" s="137"/>
      <c r="VMI110" s="137"/>
      <c r="VMJ110" s="137"/>
      <c r="VMK110" s="137"/>
      <c r="VML110" s="137"/>
      <c r="VMM110" s="137"/>
      <c r="VMN110" s="137"/>
      <c r="VMO110" s="137"/>
      <c r="VMP110" s="137"/>
      <c r="VMQ110" s="137"/>
      <c r="VMR110" s="137"/>
      <c r="VMS110" s="137"/>
      <c r="VMT110" s="137"/>
      <c r="VMU110" s="137"/>
      <c r="VMV110" s="137"/>
      <c r="VMW110" s="137"/>
      <c r="VMX110" s="137"/>
      <c r="VMY110" s="137"/>
      <c r="VMZ110" s="137"/>
      <c r="VNA110" s="137"/>
      <c r="VNB110" s="137"/>
      <c r="VNC110" s="137"/>
      <c r="VND110" s="137"/>
      <c r="VNE110" s="137"/>
      <c r="VNF110" s="137"/>
      <c r="VNG110" s="137"/>
      <c r="VNH110" s="137"/>
      <c r="VNI110" s="137"/>
      <c r="VNJ110" s="137"/>
      <c r="VNK110" s="137"/>
      <c r="VNL110" s="137"/>
      <c r="VNM110" s="137"/>
      <c r="VNN110" s="137"/>
      <c r="VNO110" s="137"/>
      <c r="VNP110" s="137"/>
      <c r="VNQ110" s="137"/>
      <c r="VNR110" s="137"/>
      <c r="VNS110" s="137"/>
      <c r="VNT110" s="137"/>
      <c r="VNU110" s="137"/>
      <c r="VNV110" s="137"/>
      <c r="VNW110" s="137"/>
      <c r="VNX110" s="137"/>
      <c r="VNY110" s="137"/>
      <c r="VNZ110" s="137"/>
      <c r="VOA110" s="137"/>
      <c r="VOB110" s="137"/>
      <c r="VOC110" s="137"/>
      <c r="VOD110" s="137"/>
      <c r="VOE110" s="137"/>
      <c r="VOF110" s="137"/>
      <c r="VOG110" s="137"/>
      <c r="VOH110" s="137"/>
      <c r="VOI110" s="137"/>
      <c r="VOJ110" s="137"/>
      <c r="VOK110" s="137"/>
      <c r="VOL110" s="137"/>
      <c r="VOM110" s="137"/>
      <c r="VON110" s="137"/>
      <c r="VOO110" s="137"/>
      <c r="VOP110" s="137"/>
      <c r="VOQ110" s="137"/>
      <c r="VOR110" s="137"/>
      <c r="VOS110" s="137"/>
      <c r="VOT110" s="137"/>
      <c r="VOU110" s="137"/>
      <c r="VOV110" s="137"/>
      <c r="VOW110" s="137"/>
      <c r="VOX110" s="137"/>
      <c r="VOY110" s="137"/>
      <c r="VOZ110" s="137"/>
      <c r="VPA110" s="137"/>
      <c r="VPB110" s="137"/>
      <c r="VPC110" s="137"/>
      <c r="VPD110" s="137"/>
      <c r="VPE110" s="137"/>
      <c r="VPF110" s="137"/>
      <c r="VPG110" s="137"/>
      <c r="VPH110" s="137"/>
      <c r="VPI110" s="137"/>
      <c r="VPJ110" s="137"/>
      <c r="VPK110" s="137"/>
      <c r="VPL110" s="137"/>
      <c r="VPM110" s="137"/>
      <c r="VPN110" s="137"/>
      <c r="VPO110" s="137"/>
      <c r="VPP110" s="137"/>
      <c r="VPQ110" s="137"/>
      <c r="VPR110" s="137"/>
      <c r="VPS110" s="137"/>
      <c r="VPT110" s="137"/>
      <c r="VPU110" s="137"/>
      <c r="VPV110" s="137"/>
      <c r="VPW110" s="137"/>
      <c r="VPX110" s="137"/>
      <c r="VPY110" s="137"/>
      <c r="VPZ110" s="137"/>
      <c r="VQA110" s="137"/>
      <c r="VQB110" s="137"/>
      <c r="VQC110" s="137"/>
      <c r="VQD110" s="137"/>
      <c r="VQE110" s="137"/>
      <c r="VQF110" s="137"/>
      <c r="VQG110" s="137"/>
      <c r="VQH110" s="137"/>
      <c r="VQI110" s="137"/>
      <c r="VQJ110" s="137"/>
      <c r="VQK110" s="137"/>
      <c r="VQL110" s="137"/>
      <c r="VQM110" s="137"/>
      <c r="VQN110" s="137"/>
      <c r="VQO110" s="137"/>
      <c r="VQP110" s="137"/>
      <c r="VQQ110" s="137"/>
      <c r="VQR110" s="137"/>
      <c r="VQS110" s="137"/>
      <c r="VQT110" s="137"/>
      <c r="VQU110" s="137"/>
      <c r="VQV110" s="137"/>
      <c r="VQW110" s="137"/>
      <c r="VQX110" s="137"/>
      <c r="VQY110" s="137"/>
      <c r="VQZ110" s="137"/>
      <c r="VRA110" s="137"/>
      <c r="VRB110" s="137"/>
      <c r="VRC110" s="137"/>
      <c r="VRD110" s="137"/>
      <c r="VRE110" s="137"/>
      <c r="VRF110" s="137"/>
      <c r="VRG110" s="137"/>
      <c r="VRH110" s="137"/>
      <c r="VRI110" s="137"/>
      <c r="VRJ110" s="137"/>
      <c r="VRK110" s="137"/>
      <c r="VRL110" s="137"/>
      <c r="VRM110" s="137"/>
      <c r="VRN110" s="137"/>
      <c r="VRO110" s="137"/>
      <c r="VRP110" s="137"/>
      <c r="VRQ110" s="137"/>
      <c r="VRR110" s="137"/>
      <c r="VRS110" s="137"/>
      <c r="VRT110" s="137"/>
      <c r="VRU110" s="137"/>
      <c r="VRV110" s="137"/>
      <c r="VRW110" s="137"/>
      <c r="VRX110" s="137"/>
      <c r="VRY110" s="137"/>
      <c r="VRZ110" s="137"/>
      <c r="VSA110" s="137"/>
      <c r="VSB110" s="137"/>
      <c r="VSC110" s="137"/>
      <c r="VSD110" s="137"/>
      <c r="VSE110" s="137"/>
      <c r="VSF110" s="137"/>
      <c r="VSG110" s="137"/>
      <c r="VSH110" s="137"/>
      <c r="VSI110" s="137"/>
      <c r="VSJ110" s="137"/>
      <c r="VSK110" s="137"/>
      <c r="VSL110" s="137"/>
      <c r="VSM110" s="137"/>
      <c r="VSN110" s="137"/>
      <c r="VSO110" s="137"/>
      <c r="VSP110" s="137"/>
      <c r="VSQ110" s="137"/>
      <c r="VSR110" s="137"/>
      <c r="VSS110" s="137"/>
      <c r="VST110" s="137"/>
      <c r="VSU110" s="137"/>
      <c r="VSV110" s="137"/>
      <c r="VSW110" s="137"/>
      <c r="VSX110" s="137"/>
      <c r="VSY110" s="137"/>
      <c r="VSZ110" s="137"/>
      <c r="VTA110" s="137"/>
      <c r="VTB110" s="137"/>
      <c r="VTC110" s="137"/>
      <c r="VTD110" s="137"/>
      <c r="VTE110" s="137"/>
      <c r="VTF110" s="137"/>
      <c r="VTG110" s="137"/>
      <c r="VTH110" s="137"/>
      <c r="VTI110" s="137"/>
      <c r="VTJ110" s="137"/>
      <c r="VTK110" s="137"/>
      <c r="VTL110" s="137"/>
      <c r="VTM110" s="137"/>
      <c r="VTN110" s="137"/>
      <c r="VTO110" s="137"/>
      <c r="VTP110" s="137"/>
      <c r="VTQ110" s="137"/>
      <c r="VTR110" s="137"/>
      <c r="VTS110" s="137"/>
      <c r="VTT110" s="137"/>
      <c r="VTU110" s="137"/>
      <c r="VTV110" s="137"/>
      <c r="VTW110" s="137"/>
      <c r="VTX110" s="137"/>
      <c r="VTY110" s="137"/>
      <c r="VTZ110" s="137"/>
      <c r="VUA110" s="137"/>
      <c r="VUB110" s="137"/>
      <c r="VUC110" s="137"/>
      <c r="VUD110" s="137"/>
      <c r="VUE110" s="137"/>
      <c r="VUF110" s="137"/>
      <c r="VUG110" s="137"/>
      <c r="VUH110" s="137"/>
      <c r="VUI110" s="137"/>
      <c r="VUJ110" s="137"/>
      <c r="VUK110" s="137"/>
      <c r="VUL110" s="137"/>
      <c r="VUM110" s="137"/>
      <c r="VUN110" s="137"/>
      <c r="VUO110" s="137"/>
      <c r="VUP110" s="137"/>
      <c r="VUQ110" s="137"/>
      <c r="VUR110" s="137"/>
      <c r="VUS110" s="137"/>
      <c r="VUT110" s="137"/>
      <c r="VUU110" s="137"/>
      <c r="VUV110" s="137"/>
      <c r="VUW110" s="137"/>
      <c r="VUX110" s="137"/>
      <c r="VUY110" s="137"/>
      <c r="VUZ110" s="137"/>
      <c r="VVA110" s="137"/>
      <c r="VVB110" s="137"/>
      <c r="VVC110" s="137"/>
      <c r="VVD110" s="137"/>
      <c r="VVE110" s="137"/>
      <c r="VVF110" s="137"/>
      <c r="VVG110" s="137"/>
      <c r="VVH110" s="137"/>
      <c r="VVI110" s="137"/>
      <c r="VVJ110" s="137"/>
      <c r="VVK110" s="137"/>
      <c r="VVL110" s="137"/>
      <c r="VVM110" s="137"/>
      <c r="VVN110" s="137"/>
      <c r="VVO110" s="137"/>
      <c r="VVP110" s="137"/>
      <c r="VVQ110" s="137"/>
      <c r="VVR110" s="137"/>
      <c r="VVS110" s="137"/>
      <c r="VVT110" s="137"/>
      <c r="VVU110" s="137"/>
      <c r="VVV110" s="137"/>
      <c r="VVW110" s="137"/>
      <c r="VVX110" s="137"/>
      <c r="VVY110" s="137"/>
      <c r="VVZ110" s="137"/>
      <c r="VWA110" s="137"/>
      <c r="VWB110" s="137"/>
      <c r="VWC110" s="137"/>
      <c r="VWD110" s="137"/>
      <c r="VWE110" s="137"/>
      <c r="VWF110" s="137"/>
      <c r="VWG110" s="137"/>
      <c r="VWH110" s="137"/>
      <c r="VWI110" s="137"/>
      <c r="VWJ110" s="137"/>
      <c r="VWK110" s="137"/>
      <c r="VWL110" s="137"/>
      <c r="VWM110" s="137"/>
      <c r="VWN110" s="137"/>
      <c r="VWO110" s="137"/>
      <c r="VWP110" s="137"/>
      <c r="VWQ110" s="137"/>
      <c r="VWR110" s="137"/>
      <c r="VWS110" s="137"/>
      <c r="VWT110" s="137"/>
      <c r="VWU110" s="137"/>
      <c r="VWV110" s="137"/>
      <c r="VWW110" s="137"/>
      <c r="VWX110" s="137"/>
      <c r="VWY110" s="137"/>
      <c r="VWZ110" s="137"/>
      <c r="VXA110" s="137"/>
      <c r="VXB110" s="137"/>
      <c r="VXC110" s="137"/>
      <c r="VXD110" s="137"/>
      <c r="VXE110" s="137"/>
      <c r="VXF110" s="137"/>
      <c r="VXG110" s="137"/>
      <c r="VXH110" s="137"/>
      <c r="VXI110" s="137"/>
      <c r="VXJ110" s="137"/>
      <c r="VXK110" s="137"/>
      <c r="VXL110" s="137"/>
      <c r="VXM110" s="137"/>
      <c r="VXN110" s="137"/>
      <c r="VXO110" s="137"/>
      <c r="VXP110" s="137"/>
      <c r="VXQ110" s="137"/>
      <c r="VXR110" s="137"/>
      <c r="VXS110" s="137"/>
      <c r="VXT110" s="137"/>
      <c r="VXU110" s="137"/>
      <c r="VXV110" s="137"/>
      <c r="VXW110" s="137"/>
      <c r="VXX110" s="137"/>
      <c r="VXY110" s="137"/>
      <c r="VXZ110" s="137"/>
      <c r="VYA110" s="137"/>
      <c r="VYB110" s="137"/>
      <c r="VYC110" s="137"/>
      <c r="VYD110" s="137"/>
      <c r="VYE110" s="137"/>
      <c r="VYF110" s="137"/>
      <c r="VYG110" s="137"/>
      <c r="VYH110" s="137"/>
      <c r="VYI110" s="137"/>
      <c r="VYJ110" s="137"/>
      <c r="VYK110" s="137"/>
      <c r="VYL110" s="137"/>
      <c r="VYM110" s="137"/>
      <c r="VYN110" s="137"/>
      <c r="VYO110" s="137"/>
      <c r="VYP110" s="137"/>
      <c r="VYQ110" s="137"/>
      <c r="VYR110" s="137"/>
      <c r="VYS110" s="137"/>
      <c r="VYT110" s="137"/>
      <c r="VYU110" s="137"/>
      <c r="VYV110" s="137"/>
      <c r="VYW110" s="137"/>
      <c r="VYX110" s="137"/>
      <c r="VYY110" s="137"/>
      <c r="VYZ110" s="137"/>
      <c r="VZA110" s="137"/>
      <c r="VZB110" s="137"/>
      <c r="VZC110" s="137"/>
      <c r="VZD110" s="137"/>
      <c r="VZE110" s="137"/>
      <c r="VZF110" s="137"/>
      <c r="VZG110" s="137"/>
      <c r="VZH110" s="137"/>
      <c r="VZI110" s="137"/>
      <c r="VZJ110" s="137"/>
      <c r="VZK110" s="137"/>
      <c r="VZL110" s="137"/>
      <c r="VZM110" s="137"/>
      <c r="VZN110" s="137"/>
      <c r="VZO110" s="137"/>
      <c r="VZP110" s="137"/>
      <c r="VZQ110" s="137"/>
      <c r="VZR110" s="137"/>
      <c r="VZS110" s="137"/>
      <c r="VZT110" s="137"/>
      <c r="VZU110" s="137"/>
      <c r="VZV110" s="137"/>
      <c r="VZW110" s="137"/>
      <c r="VZX110" s="137"/>
      <c r="VZY110" s="137"/>
      <c r="VZZ110" s="137"/>
      <c r="WAA110" s="137"/>
      <c r="WAB110" s="137"/>
      <c r="WAC110" s="137"/>
      <c r="WAD110" s="137"/>
      <c r="WAE110" s="137"/>
      <c r="WAF110" s="137"/>
      <c r="WAG110" s="137"/>
      <c r="WAH110" s="137"/>
      <c r="WAI110" s="137"/>
      <c r="WAJ110" s="137"/>
      <c r="WAK110" s="137"/>
      <c r="WAL110" s="137"/>
      <c r="WAM110" s="137"/>
      <c r="WAN110" s="137"/>
      <c r="WAO110" s="137"/>
      <c r="WAP110" s="137"/>
      <c r="WAQ110" s="137"/>
      <c r="WAR110" s="137"/>
      <c r="WAS110" s="137"/>
      <c r="WAT110" s="137"/>
      <c r="WAU110" s="137"/>
      <c r="WAV110" s="137"/>
      <c r="WAW110" s="137"/>
      <c r="WAX110" s="137"/>
      <c r="WAY110" s="137"/>
      <c r="WAZ110" s="137"/>
      <c r="WBA110" s="137"/>
      <c r="WBB110" s="137"/>
      <c r="WBC110" s="137"/>
      <c r="WBD110" s="137"/>
      <c r="WBE110" s="137"/>
      <c r="WBF110" s="137"/>
      <c r="WBG110" s="137"/>
      <c r="WBH110" s="137"/>
      <c r="WBI110" s="137"/>
      <c r="WBJ110" s="137"/>
      <c r="WBK110" s="137"/>
      <c r="WBL110" s="137"/>
      <c r="WBM110" s="137"/>
      <c r="WBN110" s="137"/>
      <c r="WBO110" s="137"/>
      <c r="WBP110" s="137"/>
      <c r="WBQ110" s="137"/>
      <c r="WBR110" s="137"/>
      <c r="WBS110" s="137"/>
      <c r="WBT110" s="137"/>
      <c r="WBU110" s="137"/>
      <c r="WBV110" s="137"/>
      <c r="WBW110" s="137"/>
      <c r="WBX110" s="137"/>
      <c r="WBY110" s="137"/>
      <c r="WBZ110" s="137"/>
      <c r="WCA110" s="137"/>
      <c r="WCB110" s="137"/>
      <c r="WCC110" s="137"/>
      <c r="WCD110" s="137"/>
      <c r="WCE110" s="137"/>
      <c r="WCF110" s="137"/>
      <c r="WCG110" s="137"/>
      <c r="WCH110" s="137"/>
      <c r="WCI110" s="137"/>
      <c r="WCJ110" s="137"/>
      <c r="WCK110" s="137"/>
      <c r="WCL110" s="137"/>
      <c r="WCM110" s="137"/>
      <c r="WCN110" s="137"/>
      <c r="WCO110" s="137"/>
      <c r="WCP110" s="137"/>
      <c r="WCQ110" s="137"/>
      <c r="WCR110" s="137"/>
      <c r="WCS110" s="137"/>
      <c r="WCT110" s="137"/>
      <c r="WCU110" s="137"/>
      <c r="WCV110" s="137"/>
      <c r="WCW110" s="137"/>
      <c r="WCX110" s="137"/>
      <c r="WCY110" s="137"/>
      <c r="WCZ110" s="137"/>
      <c r="WDA110" s="137"/>
      <c r="WDB110" s="137"/>
      <c r="WDC110" s="137"/>
      <c r="WDD110" s="137"/>
      <c r="WDE110" s="137"/>
      <c r="WDF110" s="137"/>
      <c r="WDG110" s="137"/>
      <c r="WDH110" s="137"/>
      <c r="WDI110" s="137"/>
      <c r="WDJ110" s="137"/>
      <c r="WDK110" s="137"/>
      <c r="WDL110" s="137"/>
      <c r="WDM110" s="137"/>
      <c r="WDN110" s="137"/>
      <c r="WDO110" s="137"/>
      <c r="WDP110" s="137"/>
      <c r="WDQ110" s="137"/>
      <c r="WDR110" s="137"/>
      <c r="WDS110" s="137"/>
      <c r="WDT110" s="137"/>
      <c r="WDU110" s="137"/>
      <c r="WDV110" s="137"/>
      <c r="WDW110" s="137"/>
      <c r="WDX110" s="137"/>
      <c r="WDY110" s="137"/>
      <c r="WDZ110" s="137"/>
      <c r="WEA110" s="137"/>
      <c r="WEB110" s="137"/>
      <c r="WEC110" s="137"/>
      <c r="WED110" s="137"/>
      <c r="WEE110" s="137"/>
      <c r="WEF110" s="137"/>
      <c r="WEG110" s="137"/>
      <c r="WEH110" s="137"/>
      <c r="WEI110" s="137"/>
      <c r="WEJ110" s="137"/>
      <c r="WEK110" s="137"/>
      <c r="WEL110" s="137"/>
      <c r="WEM110" s="137"/>
      <c r="WEN110" s="137"/>
      <c r="WEO110" s="137"/>
      <c r="WEP110" s="137"/>
      <c r="WEQ110" s="137"/>
      <c r="WER110" s="137"/>
      <c r="WES110" s="137"/>
      <c r="WET110" s="137"/>
      <c r="WEU110" s="137"/>
      <c r="WEV110" s="137"/>
      <c r="WEW110" s="137"/>
      <c r="WEX110" s="137"/>
      <c r="WEY110" s="137"/>
      <c r="WEZ110" s="137"/>
      <c r="WFA110" s="137"/>
      <c r="WFB110" s="137"/>
      <c r="WFC110" s="137"/>
      <c r="WFD110" s="137"/>
      <c r="WFE110" s="137"/>
      <c r="WFF110" s="137"/>
      <c r="WFG110" s="137"/>
      <c r="WFH110" s="137"/>
      <c r="WFI110" s="137"/>
      <c r="WFJ110" s="137"/>
      <c r="WFK110" s="137"/>
      <c r="WFL110" s="137"/>
      <c r="WFM110" s="137"/>
      <c r="WFN110" s="137"/>
      <c r="WFO110" s="137"/>
      <c r="WFP110" s="137"/>
      <c r="WFQ110" s="137"/>
      <c r="WFR110" s="137"/>
      <c r="WFS110" s="137"/>
      <c r="WFT110" s="137"/>
      <c r="WFU110" s="137"/>
      <c r="WFV110" s="137"/>
      <c r="WFW110" s="137"/>
      <c r="WFX110" s="137"/>
      <c r="WFY110" s="137"/>
      <c r="WFZ110" s="137"/>
      <c r="WGA110" s="137"/>
      <c r="WGB110" s="137"/>
      <c r="WGC110" s="137"/>
      <c r="WGD110" s="137"/>
      <c r="WGE110" s="137"/>
      <c r="WGF110" s="137"/>
      <c r="WGG110" s="137"/>
      <c r="WGH110" s="137"/>
      <c r="WGI110" s="137"/>
      <c r="WGJ110" s="137"/>
      <c r="WGK110" s="137"/>
      <c r="WGL110" s="137"/>
      <c r="WGM110" s="137"/>
      <c r="WGN110" s="137"/>
      <c r="WGO110" s="137"/>
      <c r="WGP110" s="137"/>
      <c r="WGQ110" s="137"/>
      <c r="WGR110" s="137"/>
      <c r="WGS110" s="137"/>
      <c r="WGT110" s="137"/>
      <c r="WGU110" s="137"/>
      <c r="WGV110" s="137"/>
      <c r="WGW110" s="137"/>
      <c r="WGX110" s="137"/>
      <c r="WGY110" s="137"/>
      <c r="WGZ110" s="137"/>
      <c r="WHA110" s="137"/>
      <c r="WHB110" s="137"/>
      <c r="WHC110" s="137"/>
      <c r="WHD110" s="137"/>
      <c r="WHE110" s="137"/>
      <c r="WHF110" s="137"/>
      <c r="WHG110" s="137"/>
      <c r="WHH110" s="137"/>
      <c r="WHI110" s="137"/>
      <c r="WHJ110" s="137"/>
      <c r="WHK110" s="137"/>
      <c r="WHL110" s="137"/>
      <c r="WHM110" s="137"/>
      <c r="WHN110" s="137"/>
      <c r="WHO110" s="137"/>
      <c r="WHP110" s="137"/>
      <c r="WHQ110" s="137"/>
      <c r="WHR110" s="137"/>
      <c r="WHS110" s="137"/>
      <c r="WHT110" s="137"/>
      <c r="WHU110" s="137"/>
      <c r="WHV110" s="137"/>
      <c r="WHW110" s="137"/>
      <c r="WHX110" s="137"/>
      <c r="WHY110" s="137"/>
      <c r="WHZ110" s="137"/>
      <c r="WIA110" s="137"/>
      <c r="WIB110" s="137"/>
      <c r="WIC110" s="137"/>
      <c r="WID110" s="137"/>
      <c r="WIE110" s="137"/>
      <c r="WIF110" s="137"/>
      <c r="WIG110" s="137"/>
      <c r="WIH110" s="137"/>
      <c r="WII110" s="137"/>
      <c r="WIJ110" s="137"/>
      <c r="WIK110" s="137"/>
      <c r="WIL110" s="137"/>
      <c r="WIM110" s="137"/>
      <c r="WIN110" s="137"/>
      <c r="WIO110" s="137"/>
      <c r="WIP110" s="137"/>
      <c r="WIQ110" s="137"/>
      <c r="WIR110" s="137"/>
      <c r="WIS110" s="137"/>
      <c r="WIT110" s="137"/>
      <c r="WIU110" s="137"/>
      <c r="WIV110" s="137"/>
      <c r="WIW110" s="137"/>
      <c r="WIX110" s="137"/>
      <c r="WIY110" s="137"/>
      <c r="WIZ110" s="137"/>
      <c r="WJA110" s="137"/>
      <c r="WJB110" s="137"/>
      <c r="WJC110" s="137"/>
      <c r="WJD110" s="137"/>
      <c r="WJE110" s="137"/>
      <c r="WJF110" s="137"/>
      <c r="WJG110" s="137"/>
      <c r="WJH110" s="137"/>
      <c r="WJI110" s="137"/>
      <c r="WJJ110" s="137"/>
      <c r="WJK110" s="137"/>
      <c r="WJL110" s="137"/>
      <c r="WJM110" s="137"/>
      <c r="WJN110" s="137"/>
      <c r="WJO110" s="137"/>
      <c r="WJP110" s="137"/>
      <c r="WJQ110" s="137"/>
      <c r="WJR110" s="137"/>
      <c r="WJS110" s="137"/>
      <c r="WJT110" s="137"/>
      <c r="WJU110" s="137"/>
      <c r="WJV110" s="137"/>
      <c r="WJW110" s="137"/>
      <c r="WJX110" s="137"/>
      <c r="WJY110" s="137"/>
      <c r="WJZ110" s="137"/>
      <c r="WKA110" s="137"/>
      <c r="WKB110" s="137"/>
      <c r="WKC110" s="137"/>
      <c r="WKD110" s="137"/>
      <c r="WKE110" s="137"/>
      <c r="WKF110" s="137"/>
      <c r="WKG110" s="137"/>
      <c r="WKH110" s="137"/>
      <c r="WKI110" s="137"/>
      <c r="WKJ110" s="137"/>
      <c r="WKK110" s="137"/>
      <c r="WKL110" s="137"/>
      <c r="WKM110" s="137"/>
      <c r="WKN110" s="137"/>
      <c r="WKO110" s="137"/>
      <c r="WKP110" s="137"/>
      <c r="WKQ110" s="137"/>
      <c r="WKR110" s="137"/>
      <c r="WKS110" s="137"/>
      <c r="WKT110" s="137"/>
      <c r="WKU110" s="137"/>
      <c r="WKV110" s="137"/>
      <c r="WKW110" s="137"/>
      <c r="WKX110" s="137"/>
      <c r="WKY110" s="137"/>
      <c r="WKZ110" s="137"/>
      <c r="WLA110" s="137"/>
      <c r="WLB110" s="137"/>
      <c r="WLC110" s="137"/>
      <c r="WLD110" s="137"/>
      <c r="WLE110" s="137"/>
      <c r="WLF110" s="137"/>
      <c r="WLG110" s="137"/>
      <c r="WLH110" s="137"/>
      <c r="WLI110" s="137"/>
      <c r="WLJ110" s="137"/>
      <c r="WLK110" s="137"/>
      <c r="WLL110" s="137"/>
      <c r="WLM110" s="137"/>
      <c r="WLN110" s="137"/>
      <c r="WLO110" s="137"/>
      <c r="WLP110" s="137"/>
      <c r="WLQ110" s="137"/>
      <c r="WLR110" s="137"/>
      <c r="WLS110" s="137"/>
      <c r="WLT110" s="137"/>
      <c r="WLU110" s="137"/>
      <c r="WLV110" s="137"/>
      <c r="WLW110" s="137"/>
      <c r="WLX110" s="137"/>
      <c r="WLY110" s="137"/>
      <c r="WLZ110" s="137"/>
      <c r="WMA110" s="137"/>
      <c r="WMB110" s="137"/>
      <c r="WMC110" s="137"/>
      <c r="WMD110" s="137"/>
      <c r="WME110" s="137"/>
      <c r="WMF110" s="137"/>
      <c r="WMG110" s="137"/>
      <c r="WMH110" s="137"/>
      <c r="WMI110" s="137"/>
      <c r="WMJ110" s="137"/>
      <c r="WMK110" s="137"/>
      <c r="WML110" s="137"/>
      <c r="WMM110" s="137"/>
      <c r="WMN110" s="137"/>
      <c r="WMO110" s="137"/>
      <c r="WMP110" s="137"/>
      <c r="WMQ110" s="137"/>
      <c r="WMR110" s="137"/>
      <c r="WMS110" s="137"/>
      <c r="WMT110" s="137"/>
      <c r="WMU110" s="137"/>
      <c r="WMV110" s="137"/>
      <c r="WMW110" s="137"/>
      <c r="WMX110" s="137"/>
      <c r="WMY110" s="137"/>
      <c r="WMZ110" s="137"/>
      <c r="WNA110" s="137"/>
      <c r="WNB110" s="137"/>
      <c r="WNC110" s="137"/>
      <c r="WND110" s="137"/>
      <c r="WNE110" s="137"/>
      <c r="WNF110" s="137"/>
      <c r="WNG110" s="137"/>
      <c r="WNH110" s="137"/>
      <c r="WNI110" s="137"/>
      <c r="WNJ110" s="137"/>
      <c r="WNK110" s="137"/>
      <c r="WNL110" s="137"/>
      <c r="WNM110" s="137"/>
      <c r="WNN110" s="137"/>
      <c r="WNO110" s="137"/>
      <c r="WNP110" s="137"/>
      <c r="WNQ110" s="137"/>
      <c r="WNR110" s="137"/>
      <c r="WNS110" s="137"/>
      <c r="WNT110" s="137"/>
      <c r="WNU110" s="137"/>
      <c r="WNV110" s="137"/>
      <c r="WNW110" s="137"/>
      <c r="WNX110" s="137"/>
      <c r="WNY110" s="137"/>
      <c r="WNZ110" s="137"/>
      <c r="WOA110" s="137"/>
      <c r="WOB110" s="137"/>
      <c r="WOC110" s="137"/>
      <c r="WOD110" s="137"/>
      <c r="WOE110" s="137"/>
      <c r="WOF110" s="137"/>
      <c r="WOG110" s="137"/>
      <c r="WOH110" s="137"/>
      <c r="WOI110" s="137"/>
      <c r="WOJ110" s="137"/>
      <c r="WOK110" s="137"/>
      <c r="WOL110" s="137"/>
      <c r="WOM110" s="137"/>
      <c r="WON110" s="137"/>
      <c r="WOO110" s="137"/>
      <c r="WOP110" s="137"/>
      <c r="WOQ110" s="137"/>
      <c r="WOR110" s="137"/>
      <c r="WOS110" s="137"/>
      <c r="WOT110" s="137"/>
      <c r="WOU110" s="137"/>
      <c r="WOV110" s="137"/>
      <c r="WOW110" s="137"/>
      <c r="WOX110" s="137"/>
      <c r="WOY110" s="137"/>
      <c r="WOZ110" s="137"/>
      <c r="WPA110" s="137"/>
      <c r="WPB110" s="137"/>
      <c r="WPC110" s="137"/>
      <c r="WPD110" s="137"/>
      <c r="WPE110" s="137"/>
      <c r="WPF110" s="137"/>
      <c r="WPG110" s="137"/>
      <c r="WPH110" s="137"/>
      <c r="WPI110" s="137"/>
      <c r="WPJ110" s="137"/>
      <c r="WPK110" s="137"/>
      <c r="WPL110" s="137"/>
      <c r="WPM110" s="137"/>
      <c r="WPN110" s="137"/>
      <c r="WPO110" s="137"/>
      <c r="WPP110" s="137"/>
      <c r="WPQ110" s="137"/>
      <c r="WPR110" s="137"/>
      <c r="WPS110" s="137"/>
      <c r="WPT110" s="137"/>
      <c r="WPU110" s="137"/>
      <c r="WPV110" s="137"/>
      <c r="WPW110" s="137"/>
      <c r="WPX110" s="137"/>
      <c r="WPY110" s="137"/>
      <c r="WPZ110" s="137"/>
      <c r="WQA110" s="137"/>
      <c r="WQB110" s="137"/>
      <c r="WQC110" s="137"/>
      <c r="WQD110" s="137"/>
      <c r="WQE110" s="137"/>
      <c r="WQF110" s="137"/>
      <c r="WQG110" s="137"/>
      <c r="WQH110" s="137"/>
      <c r="WQI110" s="137"/>
      <c r="WQJ110" s="137"/>
      <c r="WQK110" s="137"/>
      <c r="WQL110" s="137"/>
      <c r="WQM110" s="137"/>
      <c r="WQN110" s="137"/>
      <c r="WQO110" s="137"/>
      <c r="WQP110" s="137"/>
      <c r="WQQ110" s="137"/>
      <c r="WQR110" s="137"/>
      <c r="WQS110" s="137"/>
      <c r="WQT110" s="137"/>
      <c r="WQU110" s="137"/>
      <c r="WQV110" s="137"/>
      <c r="WQW110" s="137"/>
      <c r="WQX110" s="137"/>
      <c r="WQY110" s="137"/>
      <c r="WQZ110" s="137"/>
      <c r="WRA110" s="137"/>
      <c r="WRB110" s="137"/>
      <c r="WRC110" s="137"/>
      <c r="WRD110" s="137"/>
      <c r="WRE110" s="137"/>
      <c r="WRF110" s="137"/>
      <c r="WRG110" s="137"/>
      <c r="WRH110" s="137"/>
      <c r="WRI110" s="137"/>
      <c r="WRJ110" s="137"/>
      <c r="WRK110" s="137"/>
      <c r="WRL110" s="137"/>
      <c r="WRM110" s="137"/>
      <c r="WRN110" s="137"/>
      <c r="WRO110" s="137"/>
      <c r="WRP110" s="137"/>
      <c r="WRQ110" s="137"/>
      <c r="WRR110" s="137"/>
      <c r="WRS110" s="137"/>
      <c r="WRT110" s="137"/>
      <c r="WRU110" s="137"/>
      <c r="WRV110" s="137"/>
      <c r="WRW110" s="137"/>
      <c r="WRX110" s="137"/>
      <c r="WRY110" s="137"/>
      <c r="WRZ110" s="137"/>
      <c r="WSA110" s="137"/>
      <c r="WSB110" s="137"/>
      <c r="WSC110" s="137"/>
      <c r="WSD110" s="137"/>
      <c r="WSE110" s="137"/>
      <c r="WSF110" s="137"/>
      <c r="WSG110" s="137"/>
      <c r="WSH110" s="137"/>
      <c r="WSI110" s="137"/>
      <c r="WSJ110" s="137"/>
      <c r="WSK110" s="137"/>
      <c r="WSL110" s="137"/>
      <c r="WSM110" s="137"/>
      <c r="WSN110" s="137"/>
      <c r="WSO110" s="137"/>
      <c r="WSP110" s="137"/>
      <c r="WSQ110" s="137"/>
      <c r="WSR110" s="137"/>
      <c r="WSS110" s="137"/>
      <c r="WST110" s="137"/>
      <c r="WSU110" s="137"/>
      <c r="WSV110" s="137"/>
      <c r="WSW110" s="137"/>
      <c r="WSX110" s="137"/>
      <c r="WSY110" s="137"/>
      <c r="WSZ110" s="137"/>
      <c r="WTA110" s="137"/>
      <c r="WTB110" s="137"/>
      <c r="WTC110" s="137"/>
      <c r="WTD110" s="137"/>
      <c r="WTE110" s="137"/>
      <c r="WTF110" s="137"/>
      <c r="WTG110" s="137"/>
      <c r="WTH110" s="137"/>
      <c r="WTI110" s="137"/>
      <c r="WTJ110" s="137"/>
      <c r="WTK110" s="137"/>
      <c r="WTL110" s="137"/>
      <c r="WTM110" s="137"/>
      <c r="WTN110" s="137"/>
      <c r="WTO110" s="137"/>
      <c r="WTP110" s="137"/>
      <c r="WTQ110" s="137"/>
      <c r="WTR110" s="137"/>
      <c r="WTS110" s="137"/>
      <c r="WTT110" s="137"/>
      <c r="WTU110" s="137"/>
      <c r="WTV110" s="137"/>
      <c r="WTW110" s="137"/>
      <c r="WTX110" s="137"/>
      <c r="WTY110" s="137"/>
      <c r="WTZ110" s="137"/>
      <c r="WUA110" s="137"/>
      <c r="WUB110" s="137"/>
      <c r="WUC110" s="137"/>
      <c r="WUD110" s="137"/>
      <c r="WUE110" s="137"/>
      <c r="WUF110" s="137"/>
      <c r="WUG110" s="137"/>
      <c r="WUH110" s="137"/>
      <c r="WUI110" s="137"/>
      <c r="WUJ110" s="137"/>
      <c r="WUK110" s="137"/>
      <c r="WUL110" s="137"/>
      <c r="WUM110" s="137"/>
      <c r="WUN110" s="137"/>
      <c r="WUO110" s="137"/>
      <c r="WUP110" s="137"/>
      <c r="WUQ110" s="137"/>
      <c r="WUR110" s="137"/>
      <c r="WUS110" s="137"/>
      <c r="WUT110" s="137"/>
      <c r="WUU110" s="137"/>
      <c r="WUV110" s="137"/>
      <c r="WUW110" s="137"/>
      <c r="WUX110" s="137"/>
      <c r="WUY110" s="137"/>
      <c r="WUZ110" s="137"/>
      <c r="WVA110" s="137"/>
      <c r="WVB110" s="137"/>
      <c r="WVC110" s="137"/>
      <c r="WVD110" s="137"/>
      <c r="WVE110" s="137"/>
      <c r="WVF110" s="137"/>
      <c r="WVG110" s="137"/>
      <c r="WVH110" s="137"/>
      <c r="WVI110" s="137"/>
      <c r="WVJ110" s="137"/>
      <c r="WVK110" s="137"/>
      <c r="WVL110" s="137"/>
      <c r="WVM110" s="137"/>
      <c r="WVN110" s="137"/>
      <c r="WVO110" s="137"/>
      <c r="WVP110" s="137"/>
      <c r="WVQ110" s="137"/>
      <c r="WVR110" s="137"/>
      <c r="WVS110" s="137"/>
      <c r="WVT110" s="137"/>
      <c r="WVU110" s="137"/>
      <c r="WVV110" s="137"/>
      <c r="WVW110" s="137"/>
      <c r="WVX110" s="137"/>
      <c r="WVY110" s="137"/>
      <c r="WVZ110" s="137"/>
      <c r="WWA110" s="137"/>
      <c r="WWB110" s="137"/>
      <c r="WWC110" s="137"/>
      <c r="WWD110" s="137"/>
      <c r="WWE110" s="137"/>
      <c r="WWF110" s="137"/>
      <c r="WWG110" s="137"/>
      <c r="WWH110" s="137"/>
      <c r="WWI110" s="137"/>
      <c r="WWJ110" s="137"/>
      <c r="WWK110" s="137"/>
      <c r="WWL110" s="137"/>
      <c r="WWM110" s="137"/>
      <c r="WWN110" s="137"/>
      <c r="WWO110" s="137"/>
      <c r="WWP110" s="137"/>
      <c r="WWQ110" s="137"/>
      <c r="WWR110" s="137"/>
      <c r="WWS110" s="137"/>
      <c r="WWT110" s="137"/>
      <c r="WWU110" s="137"/>
      <c r="WWV110" s="137"/>
      <c r="WWW110" s="137"/>
      <c r="WWX110" s="137"/>
      <c r="WWY110" s="137"/>
      <c r="WWZ110" s="137"/>
      <c r="WXA110" s="137"/>
      <c r="WXB110" s="137"/>
      <c r="WXC110" s="137"/>
      <c r="WXD110" s="137"/>
      <c r="WXE110" s="137"/>
      <c r="WXF110" s="137"/>
      <c r="WXG110" s="137"/>
      <c r="WXH110" s="137"/>
      <c r="WXI110" s="137"/>
      <c r="WXJ110" s="137"/>
      <c r="WXK110" s="137"/>
      <c r="WXL110" s="137"/>
      <c r="WXM110" s="137"/>
      <c r="WXN110" s="137"/>
      <c r="WXO110" s="137"/>
      <c r="WXP110" s="137"/>
      <c r="WXQ110" s="137"/>
      <c r="WXR110" s="137"/>
      <c r="WXS110" s="137"/>
      <c r="WXT110" s="137"/>
      <c r="WXU110" s="137"/>
      <c r="WXV110" s="137"/>
      <c r="WXW110" s="137"/>
      <c r="WXX110" s="137"/>
      <c r="WXY110" s="137"/>
      <c r="WXZ110" s="137"/>
      <c r="WYA110" s="137"/>
      <c r="WYB110" s="137"/>
      <c r="WYC110" s="137"/>
      <c r="WYD110" s="137"/>
      <c r="WYE110" s="137"/>
      <c r="WYF110" s="137"/>
      <c r="WYG110" s="137"/>
      <c r="WYH110" s="137"/>
      <c r="WYI110" s="137"/>
      <c r="WYJ110" s="137"/>
      <c r="WYK110" s="137"/>
      <c r="WYL110" s="137"/>
      <c r="WYM110" s="137"/>
      <c r="WYN110" s="137"/>
      <c r="WYO110" s="137"/>
      <c r="WYP110" s="137"/>
      <c r="WYQ110" s="137"/>
      <c r="WYR110" s="137"/>
      <c r="WYS110" s="137"/>
      <c r="WYT110" s="137"/>
      <c r="WYU110" s="137"/>
      <c r="WYV110" s="137"/>
      <c r="WYW110" s="137"/>
      <c r="WYX110" s="137"/>
      <c r="WYY110" s="137"/>
      <c r="WYZ110" s="137"/>
      <c r="WZA110" s="137"/>
      <c r="WZB110" s="137"/>
      <c r="WZC110" s="137"/>
      <c r="WZD110" s="137"/>
      <c r="WZE110" s="137"/>
      <c r="WZF110" s="137"/>
      <c r="WZG110" s="137"/>
      <c r="WZH110" s="137"/>
      <c r="WZI110" s="137"/>
      <c r="WZJ110" s="137"/>
      <c r="WZK110" s="137"/>
      <c r="WZL110" s="137"/>
      <c r="WZM110" s="137"/>
      <c r="WZN110" s="137"/>
      <c r="WZO110" s="137"/>
      <c r="WZP110" s="137"/>
      <c r="WZQ110" s="137"/>
      <c r="WZR110" s="137"/>
      <c r="WZS110" s="137"/>
      <c r="WZT110" s="137"/>
      <c r="WZU110" s="137"/>
      <c r="WZV110" s="137"/>
      <c r="WZW110" s="137"/>
      <c r="WZX110" s="137"/>
      <c r="WZY110" s="137"/>
      <c r="WZZ110" s="137"/>
      <c r="XAA110" s="137"/>
      <c r="XAB110" s="137"/>
      <c r="XAC110" s="137"/>
      <c r="XAD110" s="137"/>
      <c r="XAE110" s="137"/>
      <c r="XAF110" s="137"/>
      <c r="XAG110" s="137"/>
      <c r="XAH110" s="137"/>
      <c r="XAI110" s="137"/>
      <c r="XAJ110" s="137"/>
      <c r="XAK110" s="137"/>
      <c r="XAL110" s="137"/>
      <c r="XAM110" s="137"/>
      <c r="XAN110" s="137"/>
      <c r="XAO110" s="137"/>
      <c r="XAP110" s="137"/>
      <c r="XAQ110" s="137"/>
      <c r="XAR110" s="137"/>
      <c r="XAS110" s="137"/>
      <c r="XAT110" s="137"/>
      <c r="XAU110" s="137"/>
      <c r="XAV110" s="137"/>
      <c r="XAW110" s="137"/>
      <c r="XAX110" s="137"/>
      <c r="XAY110" s="137"/>
      <c r="XAZ110" s="137"/>
      <c r="XBA110" s="137"/>
      <c r="XBB110" s="137"/>
      <c r="XBC110" s="137"/>
      <c r="XBD110" s="137"/>
      <c r="XBE110" s="137"/>
      <c r="XBF110" s="137"/>
      <c r="XBG110" s="137"/>
      <c r="XBH110" s="137"/>
      <c r="XBI110" s="137"/>
      <c r="XBJ110" s="137"/>
      <c r="XBK110" s="137"/>
      <c r="XBL110" s="137"/>
      <c r="XBM110" s="137"/>
      <c r="XBN110" s="137"/>
      <c r="XBO110" s="137"/>
      <c r="XBP110" s="137"/>
      <c r="XBQ110" s="137"/>
      <c r="XBR110" s="137"/>
      <c r="XBS110" s="137"/>
      <c r="XBT110" s="137"/>
      <c r="XBU110" s="137"/>
      <c r="XBV110" s="137"/>
      <c r="XBW110" s="137"/>
      <c r="XBX110" s="137"/>
      <c r="XBY110" s="137"/>
      <c r="XBZ110" s="137"/>
      <c r="XCA110" s="137"/>
      <c r="XCB110" s="137"/>
      <c r="XCC110" s="137"/>
      <c r="XCD110" s="137"/>
      <c r="XCE110" s="137"/>
      <c r="XCF110" s="137"/>
      <c r="XCG110" s="137"/>
      <c r="XCH110" s="137"/>
      <c r="XCI110" s="137"/>
      <c r="XCJ110" s="137"/>
      <c r="XCK110" s="137"/>
      <c r="XCL110" s="137"/>
      <c r="XCM110" s="137"/>
      <c r="XCN110" s="137"/>
      <c r="XCO110" s="137"/>
      <c r="XCP110" s="137"/>
      <c r="XCQ110" s="137"/>
      <c r="XCR110" s="137"/>
      <c r="XCS110" s="137"/>
      <c r="XCT110" s="137"/>
      <c r="XCU110" s="137"/>
      <c r="XCV110" s="137"/>
      <c r="XCW110" s="137"/>
      <c r="XCX110" s="137"/>
      <c r="XCY110" s="137"/>
      <c r="XCZ110" s="137"/>
      <c r="XDA110" s="137"/>
      <c r="XDB110" s="137"/>
      <c r="XDC110" s="137"/>
      <c r="XDD110" s="137"/>
      <c r="XDE110" s="137"/>
      <c r="XDF110" s="137"/>
      <c r="XDG110" s="137"/>
      <c r="XDH110" s="137"/>
      <c r="XDI110" s="137"/>
      <c r="XDJ110" s="137"/>
      <c r="XDK110" s="137"/>
      <c r="XDL110" s="137"/>
      <c r="XDM110" s="137"/>
      <c r="XDN110" s="137"/>
      <c r="XDO110" s="137"/>
      <c r="XDP110" s="137"/>
      <c r="XDQ110" s="137"/>
      <c r="XDR110" s="137"/>
      <c r="XDS110" s="137"/>
      <c r="XDT110" s="137"/>
      <c r="XDU110" s="137"/>
      <c r="XDV110" s="137"/>
      <c r="XDW110" s="137"/>
      <c r="XDX110" s="137"/>
      <c r="XDY110" s="137"/>
      <c r="XDZ110" s="137"/>
      <c r="XEA110" s="137"/>
      <c r="XEB110" s="137"/>
      <c r="XEC110" s="137"/>
      <c r="XED110" s="137"/>
      <c r="XEE110" s="137"/>
      <c r="XEF110" s="137"/>
      <c r="XEG110" s="137"/>
      <c r="XEH110" s="137"/>
      <c r="XEI110" s="137"/>
      <c r="XEJ110" s="137"/>
      <c r="XEK110" s="137"/>
      <c r="XEL110" s="137"/>
      <c r="XEM110" s="137"/>
      <c r="XEN110" s="137"/>
      <c r="XEO110" s="137"/>
      <c r="XEP110" s="137"/>
      <c r="XEQ110" s="137"/>
      <c r="XER110" s="137"/>
      <c r="XES110" s="137"/>
      <c r="XET110" s="137"/>
      <c r="XEU110" s="137"/>
      <c r="XEV110" s="137"/>
      <c r="XEW110" s="137"/>
      <c r="XEX110" s="137"/>
      <c r="XEY110" s="137"/>
      <c r="XEZ110" s="137"/>
      <c r="XFA110" s="137"/>
      <c r="XFB110" s="137"/>
      <c r="XFC110" s="137"/>
      <c r="XFD110" s="137"/>
    </row>
    <row r="111" spans="1:16384" ht="15.75" customHeight="1">
      <c r="A111" s="159">
        <v>42604</v>
      </c>
      <c r="B111" s="83" t="s">
        <v>28</v>
      </c>
      <c r="C111" s="46">
        <v>33198029.679999594</v>
      </c>
      <c r="D111" s="47"/>
      <c r="E111" s="48">
        <f t="shared" si="19"/>
        <v>33198029.679999594</v>
      </c>
      <c r="F111" s="46">
        <v>1514477.7900000007</v>
      </c>
      <c r="G111" s="47"/>
      <c r="H111" s="48">
        <f t="shared" si="20"/>
        <v>1514477.7900000007</v>
      </c>
      <c r="I111" s="46">
        <v>44925.54</v>
      </c>
      <c r="J111" s="47"/>
      <c r="K111" s="48">
        <f t="shared" si="21"/>
        <v>44925.54</v>
      </c>
      <c r="L111" s="46">
        <v>4761.74</v>
      </c>
      <c r="M111" s="47"/>
      <c r="N111" s="48">
        <f t="shared" si="22"/>
        <v>4761.74</v>
      </c>
      <c r="O111" s="46">
        <v>819634.07999999973</v>
      </c>
      <c r="P111" s="47"/>
      <c r="Q111" s="48">
        <f t="shared" si="23"/>
        <v>819634.07999999973</v>
      </c>
      <c r="R111" s="46">
        <v>30904081.60999959</v>
      </c>
      <c r="S111" s="47"/>
      <c r="T111" s="48">
        <f t="shared" si="24"/>
        <v>30904081.60999959</v>
      </c>
      <c r="U111" s="126">
        <f t="shared" si="25"/>
        <v>0</v>
      </c>
      <c r="W111" s="45" t="s">
        <v>28</v>
      </c>
      <c r="X111" s="64">
        <f t="shared" si="26"/>
        <v>0</v>
      </c>
      <c r="Y111" s="64">
        <f t="shared" si="27"/>
        <v>0</v>
      </c>
      <c r="Z111" s="64">
        <f t="shared" si="28"/>
        <v>0</v>
      </c>
      <c r="AA111" s="64">
        <f t="shared" si="29"/>
        <v>0</v>
      </c>
      <c r="AB111" s="64">
        <f t="shared" si="30"/>
        <v>0</v>
      </c>
      <c r="AC111" s="75">
        <f t="shared" si="31"/>
        <v>0</v>
      </c>
    </row>
    <row r="112" spans="1:16384" ht="15.75">
      <c r="A112" s="160"/>
      <c r="B112" s="84" t="s">
        <v>29</v>
      </c>
      <c r="C112" s="49">
        <v>104794397.20999806</v>
      </c>
      <c r="D112" s="13">
        <v>104794396</v>
      </c>
      <c r="E112" s="50">
        <f t="shared" si="19"/>
        <v>1.2099980562925339</v>
      </c>
      <c r="F112" s="49">
        <v>1429098.7400000007</v>
      </c>
      <c r="G112" s="13" t="s">
        <v>1242</v>
      </c>
      <c r="H112" s="50">
        <f t="shared" si="20"/>
        <v>-17681.259999999311</v>
      </c>
      <c r="I112" s="49">
        <v>95756.22</v>
      </c>
      <c r="J112" s="13" t="s">
        <v>1483</v>
      </c>
      <c r="K112" s="50">
        <f t="shared" si="21"/>
        <v>2.0000000004074536E-2</v>
      </c>
      <c r="L112" s="49">
        <v>144066.92000000001</v>
      </c>
      <c r="M112" s="13" t="s">
        <v>1484</v>
      </c>
      <c r="N112" s="50">
        <f t="shared" si="22"/>
        <v>-7.9999999987194315E-2</v>
      </c>
      <c r="O112" s="49">
        <v>546740.12000000011</v>
      </c>
      <c r="P112" s="13" t="s">
        <v>1243</v>
      </c>
      <c r="Q112" s="50">
        <f t="shared" si="23"/>
        <v>0.12000000011175871</v>
      </c>
      <c r="R112" s="49">
        <v>102770247.64999805</v>
      </c>
      <c r="S112" s="13">
        <v>102770200</v>
      </c>
      <c r="T112" s="50">
        <f t="shared" si="24"/>
        <v>47.649998053908348</v>
      </c>
      <c r="U112" s="127">
        <f t="shared" si="25"/>
        <v>1</v>
      </c>
      <c r="W112" s="92" t="s">
        <v>29</v>
      </c>
      <c r="X112" s="68">
        <f t="shared" si="26"/>
        <v>0</v>
      </c>
      <c r="Y112" s="68">
        <f t="shared" si="27"/>
        <v>1</v>
      </c>
      <c r="Z112" s="68">
        <f t="shared" si="28"/>
        <v>0</v>
      </c>
      <c r="AA112" s="68">
        <f t="shared" si="29"/>
        <v>0</v>
      </c>
      <c r="AB112" s="68">
        <f t="shared" si="30"/>
        <v>0</v>
      </c>
      <c r="AC112" s="73">
        <f t="shared" si="31"/>
        <v>0</v>
      </c>
    </row>
    <row r="113" spans="1:29" ht="15.75">
      <c r="A113" s="160"/>
      <c r="B113" s="58" t="s">
        <v>30</v>
      </c>
      <c r="C113" s="49">
        <v>92097222.909999385</v>
      </c>
      <c r="D113" s="13">
        <v>92097200</v>
      </c>
      <c r="E113" s="50">
        <f t="shared" si="19"/>
        <v>22.909999385476112</v>
      </c>
      <c r="F113" s="49">
        <v>3547870.7600000026</v>
      </c>
      <c r="G113" s="13" t="s">
        <v>1244</v>
      </c>
      <c r="H113" s="50">
        <f t="shared" si="20"/>
        <v>-3330529.2399999974</v>
      </c>
      <c r="I113" s="49">
        <v>38671.67</v>
      </c>
      <c r="J113" s="13" t="s">
        <v>1485</v>
      </c>
      <c r="K113" s="50">
        <f t="shared" si="21"/>
        <v>-2.9999999998835847E-2</v>
      </c>
      <c r="L113" s="49">
        <v>11219.24</v>
      </c>
      <c r="M113" s="13" t="s">
        <v>1486</v>
      </c>
      <c r="N113" s="50">
        <f t="shared" si="22"/>
        <v>3.9999999999054126E-2</v>
      </c>
      <c r="O113" s="49">
        <v>72214.559999999998</v>
      </c>
      <c r="P113" s="13" t="s">
        <v>1245</v>
      </c>
      <c r="Q113" s="50">
        <f t="shared" si="23"/>
        <v>-4.0000000008149073E-2</v>
      </c>
      <c r="R113" s="49">
        <v>91482658.549999386</v>
      </c>
      <c r="S113" s="13">
        <v>91482600</v>
      </c>
      <c r="T113" s="50">
        <f t="shared" si="24"/>
        <v>58.549999386072159</v>
      </c>
      <c r="U113" s="127">
        <f t="shared" si="25"/>
        <v>1</v>
      </c>
      <c r="W113" s="93" t="s">
        <v>30</v>
      </c>
      <c r="X113" s="68">
        <f t="shared" si="26"/>
        <v>0</v>
      </c>
      <c r="Y113" s="68">
        <f t="shared" si="27"/>
        <v>1</v>
      </c>
      <c r="Z113" s="68">
        <f t="shared" si="28"/>
        <v>0</v>
      </c>
      <c r="AA113" s="68">
        <f t="shared" si="29"/>
        <v>0</v>
      </c>
      <c r="AB113" s="68">
        <f t="shared" si="30"/>
        <v>0</v>
      </c>
      <c r="AC113" s="73">
        <f t="shared" si="31"/>
        <v>0</v>
      </c>
    </row>
    <row r="114" spans="1:29" ht="15.75">
      <c r="A114" s="160"/>
      <c r="B114" s="84" t="s">
        <v>31</v>
      </c>
      <c r="C114" s="49">
        <v>21201758.009999331</v>
      </c>
      <c r="D114" s="13">
        <v>21201760</v>
      </c>
      <c r="E114" s="50">
        <f t="shared" si="19"/>
        <v>-1.990000668913126</v>
      </c>
      <c r="F114" s="49">
        <v>1728300.2100000011</v>
      </c>
      <c r="G114" s="13" t="s">
        <v>1246</v>
      </c>
      <c r="H114" s="50">
        <f t="shared" si="20"/>
        <v>0.21000000112690032</v>
      </c>
      <c r="I114" s="49">
        <v>9033.35</v>
      </c>
      <c r="J114" s="13" t="s">
        <v>1487</v>
      </c>
      <c r="K114" s="50">
        <f t="shared" si="21"/>
        <v>0</v>
      </c>
      <c r="L114" s="49">
        <v>206.11</v>
      </c>
      <c r="M114" s="13" t="s">
        <v>1488</v>
      </c>
      <c r="N114" s="50">
        <f t="shared" si="22"/>
        <v>0</v>
      </c>
      <c r="O114" s="49">
        <v>15973.34</v>
      </c>
      <c r="P114" s="13" t="s">
        <v>1247</v>
      </c>
      <c r="Q114" s="50">
        <f t="shared" si="23"/>
        <v>-24799.960000000003</v>
      </c>
      <c r="R114" s="49">
        <v>19466311.699999329</v>
      </c>
      <c r="S114" s="13">
        <v>19466320</v>
      </c>
      <c r="T114" s="50">
        <f t="shared" si="24"/>
        <v>-8.3000006712973118</v>
      </c>
      <c r="U114" s="127">
        <f t="shared" si="25"/>
        <v>1</v>
      </c>
      <c r="W114" s="92" t="s">
        <v>31</v>
      </c>
      <c r="X114" s="68">
        <f t="shared" si="26"/>
        <v>0</v>
      </c>
      <c r="Y114" s="68">
        <f t="shared" si="27"/>
        <v>0</v>
      </c>
      <c r="Z114" s="68">
        <f t="shared" si="28"/>
        <v>0</v>
      </c>
      <c r="AA114" s="68">
        <f t="shared" si="29"/>
        <v>0</v>
      </c>
      <c r="AB114" s="68">
        <f t="shared" si="30"/>
        <v>1</v>
      </c>
      <c r="AC114" s="73">
        <f t="shared" si="31"/>
        <v>0</v>
      </c>
    </row>
    <row r="115" spans="1:29" ht="15.75">
      <c r="A115" s="160"/>
      <c r="B115" s="84" t="s">
        <v>32</v>
      </c>
      <c r="C115" s="49"/>
      <c r="D115" s="13"/>
      <c r="E115" s="50">
        <f t="shared" si="19"/>
        <v>0</v>
      </c>
      <c r="F115" s="49"/>
      <c r="G115" s="13"/>
      <c r="H115" s="50">
        <f t="shared" si="20"/>
        <v>0</v>
      </c>
      <c r="I115" s="49"/>
      <c r="J115" s="13"/>
      <c r="K115" s="50">
        <f t="shared" si="21"/>
        <v>0</v>
      </c>
      <c r="L115" s="49"/>
      <c r="M115" s="13"/>
      <c r="N115" s="50">
        <f t="shared" si="22"/>
        <v>0</v>
      </c>
      <c r="O115" s="49"/>
      <c r="P115" s="13"/>
      <c r="Q115" s="50">
        <f t="shared" si="23"/>
        <v>0</v>
      </c>
      <c r="R115" s="49"/>
      <c r="S115" s="13"/>
      <c r="T115" s="50">
        <f t="shared" si="24"/>
        <v>0</v>
      </c>
      <c r="U115" s="127">
        <f t="shared" si="25"/>
        <v>0</v>
      </c>
      <c r="W115" s="92" t="s">
        <v>32</v>
      </c>
      <c r="X115" s="68">
        <f t="shared" si="26"/>
        <v>0</v>
      </c>
      <c r="Y115" s="68">
        <f t="shared" si="27"/>
        <v>0</v>
      </c>
      <c r="Z115" s="68">
        <f t="shared" si="28"/>
        <v>0</v>
      </c>
      <c r="AA115" s="68">
        <f t="shared" si="29"/>
        <v>0</v>
      </c>
      <c r="AB115" s="68">
        <f t="shared" si="30"/>
        <v>0</v>
      </c>
      <c r="AC115" s="73">
        <f t="shared" si="31"/>
        <v>0</v>
      </c>
    </row>
    <row r="116" spans="1:29" ht="15.75">
      <c r="A116" s="161"/>
      <c r="B116" s="84" t="s">
        <v>33</v>
      </c>
      <c r="C116" s="51">
        <v>267385861.51999947</v>
      </c>
      <c r="D116" s="52"/>
      <c r="E116" s="53">
        <f t="shared" si="19"/>
        <v>267385861.51999947</v>
      </c>
      <c r="F116" s="51">
        <v>1820413.5700000005</v>
      </c>
      <c r="G116" s="52"/>
      <c r="H116" s="53">
        <f t="shared" si="20"/>
        <v>1820413.5700000005</v>
      </c>
      <c r="I116" s="51">
        <v>272501.68</v>
      </c>
      <c r="J116" s="52"/>
      <c r="K116" s="53">
        <f t="shared" si="21"/>
        <v>272501.68</v>
      </c>
      <c r="L116" s="51">
        <v>28323.23</v>
      </c>
      <c r="M116" s="52"/>
      <c r="N116" s="53">
        <f t="shared" si="22"/>
        <v>28323.23</v>
      </c>
      <c r="O116" s="51">
        <v>845722.17</v>
      </c>
      <c r="P116" s="52"/>
      <c r="Q116" s="53">
        <f t="shared" si="23"/>
        <v>845722.17</v>
      </c>
      <c r="R116" s="51">
        <v>276920268.28999949</v>
      </c>
      <c r="S116" s="52"/>
      <c r="T116" s="53">
        <f t="shared" si="24"/>
        <v>276920268.28999949</v>
      </c>
      <c r="U116" s="128">
        <f t="shared" si="25"/>
        <v>0</v>
      </c>
      <c r="W116" s="92" t="s">
        <v>33</v>
      </c>
      <c r="X116" s="72">
        <f t="shared" si="26"/>
        <v>0</v>
      </c>
      <c r="Y116" s="72">
        <f t="shared" si="27"/>
        <v>0</v>
      </c>
      <c r="Z116" s="72">
        <f t="shared" si="28"/>
        <v>0</v>
      </c>
      <c r="AA116" s="72">
        <f t="shared" si="29"/>
        <v>0</v>
      </c>
      <c r="AB116" s="72">
        <f t="shared" si="30"/>
        <v>0</v>
      </c>
      <c r="AC116" s="76">
        <f t="shared" si="31"/>
        <v>0</v>
      </c>
    </row>
    <row r="117" spans="1:29" ht="15.75" customHeight="1">
      <c r="A117" s="159">
        <v>42605</v>
      </c>
      <c r="B117" s="83" t="s">
        <v>28</v>
      </c>
      <c r="C117" s="46">
        <v>30904081.60999959</v>
      </c>
      <c r="D117" s="47"/>
      <c r="E117" s="48">
        <f t="shared" si="19"/>
        <v>30904081.60999959</v>
      </c>
      <c r="F117" s="46">
        <v>1267016.0899999996</v>
      </c>
      <c r="G117" s="47"/>
      <c r="H117" s="48">
        <f t="shared" si="20"/>
        <v>1267016.0899999996</v>
      </c>
      <c r="I117" s="46">
        <v>6500</v>
      </c>
      <c r="J117" s="47"/>
      <c r="K117" s="48">
        <f t="shared" si="21"/>
        <v>6500</v>
      </c>
      <c r="L117" s="46">
        <v>0</v>
      </c>
      <c r="M117" s="47"/>
      <c r="N117" s="48">
        <f t="shared" si="22"/>
        <v>0</v>
      </c>
      <c r="O117" s="46">
        <v>0</v>
      </c>
      <c r="P117" s="47"/>
      <c r="Q117" s="48">
        <f t="shared" si="23"/>
        <v>0</v>
      </c>
      <c r="R117" s="46">
        <v>29643565.51999959</v>
      </c>
      <c r="S117" s="47"/>
      <c r="T117" s="48">
        <f t="shared" si="24"/>
        <v>29643565.51999959</v>
      </c>
      <c r="U117" s="126">
        <f t="shared" si="25"/>
        <v>0</v>
      </c>
      <c r="W117" s="45" t="s">
        <v>28</v>
      </c>
      <c r="X117" s="64">
        <f t="shared" si="26"/>
        <v>0</v>
      </c>
      <c r="Y117" s="64">
        <f t="shared" si="27"/>
        <v>0</v>
      </c>
      <c r="Z117" s="64">
        <f t="shared" si="28"/>
        <v>0</v>
      </c>
      <c r="AA117" s="64">
        <f t="shared" si="29"/>
        <v>0</v>
      </c>
      <c r="AB117" s="64">
        <f t="shared" si="30"/>
        <v>0</v>
      </c>
      <c r="AC117" s="75">
        <f t="shared" si="31"/>
        <v>0</v>
      </c>
    </row>
    <row r="118" spans="1:29" ht="15.75">
      <c r="A118" s="160"/>
      <c r="B118" s="84" t="s">
        <v>29</v>
      </c>
      <c r="C118" s="49">
        <v>102770247.64999805</v>
      </c>
      <c r="D118" s="13">
        <v>102770200</v>
      </c>
      <c r="E118" s="50">
        <f t="shared" si="19"/>
        <v>47.649998053908348</v>
      </c>
      <c r="F118" s="49">
        <v>2044238.0100000007</v>
      </c>
      <c r="G118" s="13" t="s">
        <v>1248</v>
      </c>
      <c r="H118" s="50">
        <f t="shared" si="20"/>
        <v>-379251.98999999929</v>
      </c>
      <c r="I118" s="49">
        <v>50270.020000000004</v>
      </c>
      <c r="J118" s="13" t="s">
        <v>1489</v>
      </c>
      <c r="K118" s="50">
        <f t="shared" si="21"/>
        <v>2.0000000004074536E-2</v>
      </c>
      <c r="L118" s="49">
        <v>513552.32</v>
      </c>
      <c r="M118" s="13" t="s">
        <v>1490</v>
      </c>
      <c r="N118" s="50">
        <f t="shared" si="22"/>
        <v>0.32000000000698492</v>
      </c>
      <c r="O118" s="49">
        <v>0</v>
      </c>
      <c r="P118" s="13" t="s">
        <v>47</v>
      </c>
      <c r="Q118" s="50">
        <f t="shared" si="23"/>
        <v>0</v>
      </c>
      <c r="R118" s="49">
        <v>100262727.33999805</v>
      </c>
      <c r="S118" s="13">
        <v>100262696</v>
      </c>
      <c r="T118" s="50">
        <f t="shared" si="24"/>
        <v>31.339998051524162</v>
      </c>
      <c r="U118" s="127">
        <f t="shared" si="25"/>
        <v>1</v>
      </c>
      <c r="W118" s="92" t="s">
        <v>29</v>
      </c>
      <c r="X118" s="68">
        <f t="shared" si="26"/>
        <v>0</v>
      </c>
      <c r="Y118" s="68">
        <f t="shared" si="27"/>
        <v>1</v>
      </c>
      <c r="Z118" s="68">
        <f t="shared" si="28"/>
        <v>0</v>
      </c>
      <c r="AA118" s="68">
        <f t="shared" si="29"/>
        <v>0</v>
      </c>
      <c r="AB118" s="68">
        <f t="shared" si="30"/>
        <v>0</v>
      </c>
      <c r="AC118" s="73">
        <f t="shared" si="31"/>
        <v>0</v>
      </c>
    </row>
    <row r="119" spans="1:29" ht="15.75">
      <c r="A119" s="160"/>
      <c r="B119" s="58" t="s">
        <v>30</v>
      </c>
      <c r="C119" s="49">
        <v>91482658.549999386</v>
      </c>
      <c r="D119" s="13">
        <v>91482600</v>
      </c>
      <c r="E119" s="50">
        <f t="shared" si="19"/>
        <v>58.549999386072159</v>
      </c>
      <c r="F119" s="49">
        <v>3186351.5500000012</v>
      </c>
      <c r="G119" s="13" t="s">
        <v>1249</v>
      </c>
      <c r="H119" s="50">
        <f t="shared" si="20"/>
        <v>-60438.449999998789</v>
      </c>
      <c r="I119" s="49">
        <v>147345.01</v>
      </c>
      <c r="J119" s="13" t="s">
        <v>1491</v>
      </c>
      <c r="K119" s="50">
        <f t="shared" si="21"/>
        <v>1.0000000009313226E-2</v>
      </c>
      <c r="L119" s="49">
        <v>120269.83999999998</v>
      </c>
      <c r="M119" s="13" t="s">
        <v>1492</v>
      </c>
      <c r="N119" s="50">
        <f t="shared" si="22"/>
        <v>-0.16000000001804437</v>
      </c>
      <c r="O119" s="49">
        <v>0</v>
      </c>
      <c r="P119" s="13" t="s">
        <v>47</v>
      </c>
      <c r="Q119" s="50">
        <f t="shared" si="23"/>
        <v>0</v>
      </c>
      <c r="R119" s="49">
        <v>88323382.169999406</v>
      </c>
      <c r="S119" s="13">
        <v>88323400</v>
      </c>
      <c r="T119" s="50">
        <f t="shared" si="24"/>
        <v>-17.830000594258308</v>
      </c>
      <c r="U119" s="127">
        <f t="shared" si="25"/>
        <v>1</v>
      </c>
      <c r="W119" s="93" t="s">
        <v>30</v>
      </c>
      <c r="X119" s="68">
        <f t="shared" si="26"/>
        <v>0</v>
      </c>
      <c r="Y119" s="68">
        <f t="shared" si="27"/>
        <v>1</v>
      </c>
      <c r="Z119" s="68">
        <f t="shared" si="28"/>
        <v>0</v>
      </c>
      <c r="AA119" s="68">
        <f t="shared" si="29"/>
        <v>0</v>
      </c>
      <c r="AB119" s="68">
        <f t="shared" si="30"/>
        <v>0</v>
      </c>
      <c r="AC119" s="73">
        <f t="shared" si="31"/>
        <v>0</v>
      </c>
    </row>
    <row r="120" spans="1:29" ht="15.75">
      <c r="A120" s="160"/>
      <c r="B120" s="84" t="s">
        <v>31</v>
      </c>
      <c r="C120" s="49">
        <v>19466311.699999329</v>
      </c>
      <c r="D120" s="13">
        <v>19466320</v>
      </c>
      <c r="E120" s="50">
        <f t="shared" si="19"/>
        <v>-8.3000006712973118</v>
      </c>
      <c r="F120" s="49">
        <v>1427767.3899999992</v>
      </c>
      <c r="G120" s="13" t="s">
        <v>1250</v>
      </c>
      <c r="H120" s="50">
        <f t="shared" si="20"/>
        <v>-2.6100000008009374</v>
      </c>
      <c r="I120" s="49">
        <v>45809.25</v>
      </c>
      <c r="J120" s="13" t="s">
        <v>1493</v>
      </c>
      <c r="K120" s="50">
        <f t="shared" si="21"/>
        <v>-5.0000000002910383E-2</v>
      </c>
      <c r="L120" s="49">
        <v>1370.2</v>
      </c>
      <c r="M120" s="13" t="s">
        <v>1494</v>
      </c>
      <c r="N120" s="50">
        <f t="shared" si="22"/>
        <v>0</v>
      </c>
      <c r="O120" s="49">
        <v>0</v>
      </c>
      <c r="P120" s="13" t="s">
        <v>1251</v>
      </c>
      <c r="Q120" s="50">
        <f t="shared" si="23"/>
        <v>-413285</v>
      </c>
      <c r="R120" s="49">
        <v>18082983.359999333</v>
      </c>
      <c r="S120" s="13">
        <v>18082960</v>
      </c>
      <c r="T120" s="50">
        <f t="shared" si="24"/>
        <v>23.35999933257699</v>
      </c>
      <c r="U120" s="127">
        <f t="shared" si="25"/>
        <v>1</v>
      </c>
      <c r="W120" s="92" t="s">
        <v>31</v>
      </c>
      <c r="X120" s="68">
        <f t="shared" si="26"/>
        <v>0</v>
      </c>
      <c r="Y120" s="68">
        <f t="shared" si="27"/>
        <v>0</v>
      </c>
      <c r="Z120" s="68">
        <f t="shared" si="28"/>
        <v>0</v>
      </c>
      <c r="AA120" s="68">
        <f t="shared" si="29"/>
        <v>0</v>
      </c>
      <c r="AB120" s="68">
        <f t="shared" si="30"/>
        <v>0</v>
      </c>
      <c r="AC120" s="73">
        <f t="shared" si="31"/>
        <v>0</v>
      </c>
    </row>
    <row r="121" spans="1:29" ht="15.75">
      <c r="A121" s="160"/>
      <c r="B121" s="84" t="s">
        <v>32</v>
      </c>
      <c r="C121" s="49">
        <v>203439963.14999795</v>
      </c>
      <c r="D121" s="13"/>
      <c r="E121" s="50">
        <f t="shared" si="19"/>
        <v>203439963.14999795</v>
      </c>
      <c r="F121" s="49">
        <v>6429401.1900000051</v>
      </c>
      <c r="G121" s="13"/>
      <c r="H121" s="50">
        <f t="shared" si="20"/>
        <v>6429401.1900000051</v>
      </c>
      <c r="I121" s="49">
        <v>302080.31000000011</v>
      </c>
      <c r="J121" s="13"/>
      <c r="K121" s="50">
        <f t="shared" si="21"/>
        <v>302080.31000000011</v>
      </c>
      <c r="L121" s="49">
        <v>21433.510000000002</v>
      </c>
      <c r="M121" s="13"/>
      <c r="N121" s="50">
        <f t="shared" si="22"/>
        <v>21433.510000000002</v>
      </c>
      <c r="O121" s="49">
        <v>816059.3</v>
      </c>
      <c r="P121" s="13"/>
      <c r="Q121" s="50">
        <f t="shared" si="23"/>
        <v>816059.3</v>
      </c>
      <c r="R121" s="49">
        <v>196475149.45999795</v>
      </c>
      <c r="S121" s="13"/>
      <c r="T121" s="50">
        <f t="shared" si="24"/>
        <v>196475149.45999795</v>
      </c>
      <c r="U121" s="127">
        <f t="shared" si="25"/>
        <v>0</v>
      </c>
      <c r="W121" s="92" t="s">
        <v>32</v>
      </c>
      <c r="X121" s="68">
        <f t="shared" si="26"/>
        <v>0</v>
      </c>
      <c r="Y121" s="68">
        <f t="shared" si="27"/>
        <v>0</v>
      </c>
      <c r="Z121" s="68">
        <f t="shared" si="28"/>
        <v>0</v>
      </c>
      <c r="AA121" s="68">
        <f t="shared" si="29"/>
        <v>0</v>
      </c>
      <c r="AB121" s="68">
        <f t="shared" si="30"/>
        <v>0</v>
      </c>
      <c r="AC121" s="73">
        <f t="shared" si="31"/>
        <v>0</v>
      </c>
    </row>
    <row r="122" spans="1:29" ht="15.75">
      <c r="A122" s="161"/>
      <c r="B122" s="84" t="s">
        <v>33</v>
      </c>
      <c r="C122" s="51">
        <v>276920268.28999949</v>
      </c>
      <c r="D122" s="52"/>
      <c r="E122" s="53">
        <f t="shared" si="19"/>
        <v>276920268.28999949</v>
      </c>
      <c r="F122" s="51">
        <v>1302981.6300000004</v>
      </c>
      <c r="G122" s="52"/>
      <c r="H122" s="53">
        <f t="shared" si="20"/>
        <v>1302981.6300000004</v>
      </c>
      <c r="I122" s="51">
        <v>108651.29000000001</v>
      </c>
      <c r="J122" s="52"/>
      <c r="K122" s="53">
        <f t="shared" si="21"/>
        <v>108651.29000000001</v>
      </c>
      <c r="L122" s="51">
        <v>56694.559999999998</v>
      </c>
      <c r="M122" s="52"/>
      <c r="N122" s="53">
        <f t="shared" si="22"/>
        <v>56694.559999999998</v>
      </c>
      <c r="O122" s="51">
        <v>0</v>
      </c>
      <c r="P122" s="52"/>
      <c r="Q122" s="53">
        <f t="shared" si="23"/>
        <v>0</v>
      </c>
      <c r="R122" s="51">
        <v>275669243.38999945</v>
      </c>
      <c r="S122" s="52"/>
      <c r="T122" s="53">
        <f t="shared" si="24"/>
        <v>275669243.38999945</v>
      </c>
      <c r="U122" s="128">
        <f t="shared" si="25"/>
        <v>0</v>
      </c>
      <c r="W122" s="92" t="s">
        <v>33</v>
      </c>
      <c r="X122" s="72">
        <f t="shared" si="26"/>
        <v>0</v>
      </c>
      <c r="Y122" s="72">
        <f t="shared" si="27"/>
        <v>0</v>
      </c>
      <c r="Z122" s="72">
        <f t="shared" si="28"/>
        <v>0</v>
      </c>
      <c r="AA122" s="72">
        <f t="shared" si="29"/>
        <v>0</v>
      </c>
      <c r="AB122" s="72">
        <f t="shared" si="30"/>
        <v>0</v>
      </c>
      <c r="AC122" s="76">
        <f t="shared" si="31"/>
        <v>0</v>
      </c>
    </row>
    <row r="123" spans="1:29" ht="15.75" customHeight="1">
      <c r="A123" s="159">
        <v>42606</v>
      </c>
      <c r="B123" s="83" t="s">
        <v>28</v>
      </c>
      <c r="C123" s="46">
        <v>29643565.51999959</v>
      </c>
      <c r="D123" s="47"/>
      <c r="E123" s="48">
        <f t="shared" si="19"/>
        <v>29643565.51999959</v>
      </c>
      <c r="F123" s="46">
        <v>1733619.4700000007</v>
      </c>
      <c r="G123" s="54"/>
      <c r="H123" s="48">
        <f t="shared" si="20"/>
        <v>1733619.4700000007</v>
      </c>
      <c r="I123" s="46">
        <v>65500</v>
      </c>
      <c r="J123" s="47"/>
      <c r="K123" s="48">
        <f t="shared" si="21"/>
        <v>65500</v>
      </c>
      <c r="L123" s="46">
        <v>0</v>
      </c>
      <c r="M123" s="47"/>
      <c r="N123" s="48">
        <f t="shared" si="22"/>
        <v>0</v>
      </c>
      <c r="O123" s="46">
        <v>0</v>
      </c>
      <c r="P123" s="47"/>
      <c r="Q123" s="48">
        <f t="shared" si="23"/>
        <v>0</v>
      </c>
      <c r="R123" s="46">
        <v>36782462.709999591</v>
      </c>
      <c r="S123" s="47"/>
      <c r="T123" s="48">
        <f t="shared" si="24"/>
        <v>36782462.709999591</v>
      </c>
      <c r="U123" s="126">
        <f t="shared" si="25"/>
        <v>0</v>
      </c>
      <c r="W123" s="45" t="s">
        <v>28</v>
      </c>
      <c r="X123" s="68">
        <f t="shared" si="26"/>
        <v>0</v>
      </c>
      <c r="Y123" s="68">
        <f t="shared" si="27"/>
        <v>0</v>
      </c>
      <c r="Z123" s="68">
        <f t="shared" si="28"/>
        <v>0</v>
      </c>
      <c r="AA123" s="68">
        <f t="shared" si="29"/>
        <v>0</v>
      </c>
      <c r="AB123" s="68">
        <f t="shared" si="30"/>
        <v>0</v>
      </c>
      <c r="AC123" s="73">
        <f t="shared" si="31"/>
        <v>0</v>
      </c>
    </row>
    <row r="124" spans="1:29" ht="15.75">
      <c r="A124" s="160"/>
      <c r="B124" s="84" t="s">
        <v>29</v>
      </c>
      <c r="C124" s="49">
        <v>100262727.33999805</v>
      </c>
      <c r="D124" s="13"/>
      <c r="E124" s="50">
        <f t="shared" si="19"/>
        <v>100262727.33999805</v>
      </c>
      <c r="F124" s="49">
        <v>1462082.9500000004</v>
      </c>
      <c r="G124" s="4"/>
      <c r="H124" s="50">
        <f t="shared" si="20"/>
        <v>1462082.9500000004</v>
      </c>
      <c r="I124" s="49">
        <v>82142.559999999998</v>
      </c>
      <c r="J124" s="13"/>
      <c r="K124" s="50">
        <f t="shared" si="21"/>
        <v>82142.559999999998</v>
      </c>
      <c r="L124" s="49">
        <v>35474.99</v>
      </c>
      <c r="M124" s="13"/>
      <c r="N124" s="50">
        <f t="shared" si="22"/>
        <v>35474.99</v>
      </c>
      <c r="O124" s="49">
        <v>1131963.8699999996</v>
      </c>
      <c r="P124" s="13"/>
      <c r="Q124" s="50">
        <f t="shared" si="23"/>
        <v>1131963.8699999996</v>
      </c>
      <c r="R124" s="49">
        <v>97715348.089998052</v>
      </c>
      <c r="S124" s="13"/>
      <c r="T124" s="50">
        <f t="shared" si="24"/>
        <v>97715348.089998052</v>
      </c>
      <c r="U124" s="127">
        <f t="shared" si="25"/>
        <v>0</v>
      </c>
      <c r="W124" s="92" t="s">
        <v>29</v>
      </c>
      <c r="X124" s="68">
        <f t="shared" si="26"/>
        <v>0</v>
      </c>
      <c r="Y124" s="68">
        <f t="shared" si="27"/>
        <v>0</v>
      </c>
      <c r="Z124" s="68">
        <f t="shared" si="28"/>
        <v>0</v>
      </c>
      <c r="AA124" s="68">
        <f t="shared" si="29"/>
        <v>0</v>
      </c>
      <c r="AB124" s="68">
        <f t="shared" si="30"/>
        <v>0</v>
      </c>
      <c r="AC124" s="73">
        <f t="shared" si="31"/>
        <v>0</v>
      </c>
    </row>
    <row r="125" spans="1:29" ht="15.75">
      <c r="A125" s="160"/>
      <c r="B125" s="58" t="s">
        <v>30</v>
      </c>
      <c r="C125" s="49">
        <v>88323382.169999406</v>
      </c>
      <c r="D125" s="13">
        <v>88323400</v>
      </c>
      <c r="E125" s="50">
        <f t="shared" si="19"/>
        <v>-17.830000594258308</v>
      </c>
      <c r="F125" s="49">
        <v>2913413.3599999994</v>
      </c>
      <c r="G125" s="4" t="s">
        <v>1252</v>
      </c>
      <c r="H125" s="50">
        <f t="shared" si="20"/>
        <v>-445476.6400000006</v>
      </c>
      <c r="I125" s="49">
        <v>32497.48</v>
      </c>
      <c r="J125" s="13" t="s">
        <v>1495</v>
      </c>
      <c r="K125" s="50">
        <f t="shared" si="21"/>
        <v>-2.0000000000436557E-2</v>
      </c>
      <c r="L125" s="49">
        <v>0</v>
      </c>
      <c r="M125" s="13" t="s">
        <v>47</v>
      </c>
      <c r="N125" s="50">
        <f t="shared" si="22"/>
        <v>0</v>
      </c>
      <c r="O125" s="49">
        <v>60357.07</v>
      </c>
      <c r="P125" s="13" t="s">
        <v>1253</v>
      </c>
      <c r="Q125" s="50">
        <f t="shared" si="23"/>
        <v>-2.9999999998835847E-2</v>
      </c>
      <c r="R125" s="49">
        <v>87148793.429999426</v>
      </c>
      <c r="S125" s="13">
        <v>87148800</v>
      </c>
      <c r="T125" s="50">
        <f t="shared" si="24"/>
        <v>-6.5700005739927292</v>
      </c>
      <c r="U125" s="127">
        <f t="shared" si="25"/>
        <v>1</v>
      </c>
      <c r="W125" s="93" t="s">
        <v>30</v>
      </c>
      <c r="X125" s="68">
        <f t="shared" si="26"/>
        <v>0</v>
      </c>
      <c r="Y125" s="68">
        <f t="shared" si="27"/>
        <v>1</v>
      </c>
      <c r="Z125" s="68">
        <f t="shared" si="28"/>
        <v>0</v>
      </c>
      <c r="AA125" s="68">
        <f t="shared" si="29"/>
        <v>0</v>
      </c>
      <c r="AB125" s="68">
        <f t="shared" si="30"/>
        <v>0</v>
      </c>
      <c r="AC125" s="73">
        <f t="shared" si="31"/>
        <v>0</v>
      </c>
    </row>
    <row r="126" spans="1:29" ht="15.75">
      <c r="A126" s="160"/>
      <c r="B126" s="84" t="s">
        <v>31</v>
      </c>
      <c r="C126" s="49">
        <v>18082983.359999333</v>
      </c>
      <c r="D126" s="13">
        <v>18082960</v>
      </c>
      <c r="E126" s="50">
        <f t="shared" si="19"/>
        <v>23.35999933257699</v>
      </c>
      <c r="F126" s="49">
        <v>2185887.1800000002</v>
      </c>
      <c r="G126" s="4" t="s">
        <v>1254</v>
      </c>
      <c r="H126" s="50">
        <f t="shared" si="20"/>
        <v>-2.8199999998323619</v>
      </c>
      <c r="I126" s="49">
        <v>43480.47</v>
      </c>
      <c r="J126" s="13" t="s">
        <v>1496</v>
      </c>
      <c r="K126" s="50">
        <f t="shared" si="21"/>
        <v>-2.9999999998835847E-2</v>
      </c>
      <c r="L126" s="49">
        <v>33047.040000000001</v>
      </c>
      <c r="M126" s="13" t="s">
        <v>1497</v>
      </c>
      <c r="N126" s="50">
        <f t="shared" si="22"/>
        <v>4.0000000000873115E-2</v>
      </c>
      <c r="O126" s="49">
        <v>30088.199999999997</v>
      </c>
      <c r="P126" s="13" t="s">
        <v>1255</v>
      </c>
      <c r="Q126" s="50">
        <f t="shared" si="23"/>
        <v>-580201.80000000005</v>
      </c>
      <c r="R126" s="49">
        <v>15877441.409999333</v>
      </c>
      <c r="S126" s="13">
        <v>15877440</v>
      </c>
      <c r="T126" s="50">
        <f t="shared" si="24"/>
        <v>1.4099993333220482</v>
      </c>
      <c r="U126" s="127">
        <f t="shared" si="25"/>
        <v>1</v>
      </c>
      <c r="W126" s="92" t="s">
        <v>31</v>
      </c>
      <c r="X126" s="68">
        <f t="shared" si="26"/>
        <v>0</v>
      </c>
      <c r="Y126" s="68">
        <f t="shared" si="27"/>
        <v>0</v>
      </c>
      <c r="Z126" s="68">
        <f t="shared" si="28"/>
        <v>0</v>
      </c>
      <c r="AA126" s="68">
        <f t="shared" si="29"/>
        <v>0</v>
      </c>
      <c r="AB126" s="68">
        <f t="shared" si="30"/>
        <v>1</v>
      </c>
      <c r="AC126" s="73">
        <f t="shared" si="31"/>
        <v>0</v>
      </c>
    </row>
    <row r="127" spans="1:29" ht="15.75">
      <c r="A127" s="160"/>
      <c r="B127" s="84" t="s">
        <v>32</v>
      </c>
      <c r="C127" s="49">
        <v>196475149.45999795</v>
      </c>
      <c r="D127" s="13"/>
      <c r="E127" s="50">
        <f t="shared" si="19"/>
        <v>196475149.45999795</v>
      </c>
      <c r="F127" s="49">
        <v>2847756.6500000013</v>
      </c>
      <c r="G127" s="4"/>
      <c r="H127" s="50">
        <f t="shared" si="20"/>
        <v>2847756.6500000013</v>
      </c>
      <c r="I127" s="49">
        <v>164268.19999999998</v>
      </c>
      <c r="J127" s="13"/>
      <c r="K127" s="50">
        <f t="shared" si="21"/>
        <v>164268.19999999998</v>
      </c>
      <c r="L127" s="49">
        <v>1231.04</v>
      </c>
      <c r="M127" s="13"/>
      <c r="N127" s="50">
        <f t="shared" si="22"/>
        <v>1231.04</v>
      </c>
      <c r="O127" s="49">
        <v>1239487.8800000006</v>
      </c>
      <c r="P127" s="13"/>
      <c r="Q127" s="50">
        <f t="shared" si="23"/>
        <v>1239487.8800000006</v>
      </c>
      <c r="R127" s="49">
        <v>204891033.52999797</v>
      </c>
      <c r="S127" s="13"/>
      <c r="T127" s="50">
        <f t="shared" si="24"/>
        <v>204891033.52999797</v>
      </c>
      <c r="U127" s="127">
        <f t="shared" si="25"/>
        <v>0</v>
      </c>
      <c r="W127" s="92" t="s">
        <v>32</v>
      </c>
      <c r="X127" s="68">
        <f t="shared" si="26"/>
        <v>0</v>
      </c>
      <c r="Y127" s="68">
        <f t="shared" si="27"/>
        <v>0</v>
      </c>
      <c r="Z127" s="68">
        <f t="shared" si="28"/>
        <v>0</v>
      </c>
      <c r="AA127" s="68">
        <f t="shared" si="29"/>
        <v>0</v>
      </c>
      <c r="AB127" s="68">
        <f t="shared" si="30"/>
        <v>0</v>
      </c>
      <c r="AC127" s="73">
        <f t="shared" si="31"/>
        <v>0</v>
      </c>
    </row>
    <row r="128" spans="1:29" ht="15.75">
      <c r="A128" s="161"/>
      <c r="B128" s="84" t="s">
        <v>33</v>
      </c>
      <c r="C128" s="51"/>
      <c r="D128" s="52"/>
      <c r="E128" s="53">
        <f t="shared" si="19"/>
        <v>0</v>
      </c>
      <c r="F128" s="51"/>
      <c r="G128" s="57"/>
      <c r="H128" s="53">
        <f t="shared" si="20"/>
        <v>0</v>
      </c>
      <c r="I128" s="51"/>
      <c r="J128" s="52"/>
      <c r="K128" s="53">
        <f t="shared" si="21"/>
        <v>0</v>
      </c>
      <c r="L128" s="51"/>
      <c r="M128" s="52"/>
      <c r="N128" s="53">
        <f t="shared" si="22"/>
        <v>0</v>
      </c>
      <c r="O128" s="51"/>
      <c r="P128" s="52"/>
      <c r="Q128" s="53">
        <f t="shared" si="23"/>
        <v>0</v>
      </c>
      <c r="R128" s="51"/>
      <c r="S128" s="52"/>
      <c r="T128" s="53">
        <f t="shared" si="24"/>
        <v>0</v>
      </c>
      <c r="U128" s="128">
        <f t="shared" si="25"/>
        <v>0</v>
      </c>
      <c r="W128" s="92" t="s">
        <v>33</v>
      </c>
      <c r="X128" s="72">
        <f t="shared" si="26"/>
        <v>0</v>
      </c>
      <c r="Y128" s="72">
        <f t="shared" si="27"/>
        <v>0</v>
      </c>
      <c r="Z128" s="72">
        <f t="shared" si="28"/>
        <v>0</v>
      </c>
      <c r="AA128" s="72">
        <f t="shared" si="29"/>
        <v>0</v>
      </c>
      <c r="AB128" s="72">
        <f t="shared" si="30"/>
        <v>0</v>
      </c>
      <c r="AC128" s="76">
        <f t="shared" si="31"/>
        <v>0</v>
      </c>
    </row>
    <row r="129" spans="1:29" ht="15.75" customHeight="1">
      <c r="A129" s="159">
        <v>42607</v>
      </c>
      <c r="B129" s="83" t="s">
        <v>28</v>
      </c>
      <c r="C129" s="46">
        <v>36782462.709999591</v>
      </c>
      <c r="D129" s="47"/>
      <c r="E129" s="48">
        <f t="shared" si="19"/>
        <v>36782462.709999591</v>
      </c>
      <c r="F129" s="46">
        <v>1756086.1900000013</v>
      </c>
      <c r="G129" s="47"/>
      <c r="H129" s="48">
        <f t="shared" si="20"/>
        <v>1756086.1900000013</v>
      </c>
      <c r="I129" s="46">
        <v>130849.03</v>
      </c>
      <c r="J129" s="47"/>
      <c r="K129" s="48">
        <f t="shared" si="21"/>
        <v>130849.03</v>
      </c>
      <c r="L129" s="46">
        <v>6039.52</v>
      </c>
      <c r="M129" s="47"/>
      <c r="N129" s="48">
        <f t="shared" si="22"/>
        <v>6039.52</v>
      </c>
      <c r="O129" s="46">
        <v>581561.06999999995</v>
      </c>
      <c r="P129" s="47"/>
      <c r="Q129" s="48">
        <f t="shared" si="23"/>
        <v>581561.06999999995</v>
      </c>
      <c r="R129" s="46">
        <v>34569624.959999599</v>
      </c>
      <c r="S129" s="47"/>
      <c r="T129" s="48">
        <f t="shared" si="24"/>
        <v>34569624.959999599</v>
      </c>
      <c r="U129" s="126">
        <f t="shared" si="25"/>
        <v>0</v>
      </c>
      <c r="W129" s="45" t="s">
        <v>28</v>
      </c>
      <c r="X129" s="64">
        <f t="shared" si="26"/>
        <v>0</v>
      </c>
      <c r="Y129" s="64">
        <f t="shared" si="27"/>
        <v>0</v>
      </c>
      <c r="Z129" s="64">
        <f t="shared" si="28"/>
        <v>0</v>
      </c>
      <c r="AA129" s="64">
        <f t="shared" si="29"/>
        <v>0</v>
      </c>
      <c r="AB129" s="64">
        <f t="shared" si="30"/>
        <v>0</v>
      </c>
      <c r="AC129" s="75">
        <f t="shared" si="31"/>
        <v>0</v>
      </c>
    </row>
    <row r="130" spans="1:29" ht="15.75">
      <c r="A130" s="160"/>
      <c r="B130" s="84" t="s">
        <v>29</v>
      </c>
      <c r="C130" s="49">
        <v>97715348.089998052</v>
      </c>
      <c r="D130" s="13">
        <v>97715310</v>
      </c>
      <c r="E130" s="50">
        <f t="shared" si="19"/>
        <v>38.089998051524162</v>
      </c>
      <c r="F130" s="49">
        <v>1552433.1900000011</v>
      </c>
      <c r="G130" s="13" t="s">
        <v>1256</v>
      </c>
      <c r="H130" s="50">
        <f t="shared" si="20"/>
        <v>-61616.809999998892</v>
      </c>
      <c r="I130" s="49">
        <v>92035.639999999985</v>
      </c>
      <c r="J130" s="13" t="s">
        <v>1498</v>
      </c>
      <c r="K130" s="50">
        <f t="shared" si="21"/>
        <v>3.9999999979045242E-2</v>
      </c>
      <c r="L130" s="49">
        <v>2019.8</v>
      </c>
      <c r="M130" s="13" t="s">
        <v>1499</v>
      </c>
      <c r="N130" s="50">
        <f t="shared" si="22"/>
        <v>0</v>
      </c>
      <c r="O130" s="49">
        <v>708687.9500000003</v>
      </c>
      <c r="P130" s="13" t="s">
        <v>1257</v>
      </c>
      <c r="Q130" s="50">
        <f t="shared" si="23"/>
        <v>-4.9999999697320163E-2</v>
      </c>
      <c r="R130" s="49">
        <v>105013225.0699981</v>
      </c>
      <c r="S130" s="13">
        <v>105013196</v>
      </c>
      <c r="T130" s="50">
        <f t="shared" si="24"/>
        <v>29.069998100399971</v>
      </c>
      <c r="U130" s="127">
        <f t="shared" si="25"/>
        <v>1</v>
      </c>
      <c r="W130" s="92" t="s">
        <v>29</v>
      </c>
      <c r="X130" s="68">
        <f t="shared" si="26"/>
        <v>0</v>
      </c>
      <c r="Y130" s="68">
        <f t="shared" si="27"/>
        <v>1</v>
      </c>
      <c r="Z130" s="68">
        <f t="shared" si="28"/>
        <v>0</v>
      </c>
      <c r="AA130" s="68">
        <f t="shared" si="29"/>
        <v>0</v>
      </c>
      <c r="AB130" s="68">
        <f t="shared" si="30"/>
        <v>0</v>
      </c>
      <c r="AC130" s="73">
        <f t="shared" si="31"/>
        <v>0</v>
      </c>
    </row>
    <row r="131" spans="1:29" ht="15.75">
      <c r="A131" s="160"/>
      <c r="B131" s="58" t="s">
        <v>30</v>
      </c>
      <c r="C131" s="49">
        <v>87148793.429999426</v>
      </c>
      <c r="D131" s="13">
        <v>87148800</v>
      </c>
      <c r="E131" s="50">
        <f t="shared" si="19"/>
        <v>-6.5700005739927292</v>
      </c>
      <c r="F131" s="49">
        <v>2659747.21</v>
      </c>
      <c r="G131" s="13" t="s">
        <v>1258</v>
      </c>
      <c r="H131" s="50">
        <f t="shared" si="20"/>
        <v>-117722.79000000004</v>
      </c>
      <c r="I131" s="49">
        <v>40000</v>
      </c>
      <c r="J131" s="13" t="s">
        <v>1500</v>
      </c>
      <c r="K131" s="50">
        <f t="shared" si="21"/>
        <v>0</v>
      </c>
      <c r="L131" s="49">
        <v>0</v>
      </c>
      <c r="M131" s="13" t="s">
        <v>47</v>
      </c>
      <c r="N131" s="50">
        <f t="shared" si="22"/>
        <v>0</v>
      </c>
      <c r="O131" s="49">
        <v>99265.489999999991</v>
      </c>
      <c r="P131" s="13" t="s">
        <v>1259</v>
      </c>
      <c r="Q131" s="50">
        <f t="shared" si="23"/>
        <v>-1.0000000009313226E-2</v>
      </c>
      <c r="R131" s="49">
        <v>89797784.969999433</v>
      </c>
      <c r="S131" s="13">
        <v>89797800</v>
      </c>
      <c r="T131" s="50">
        <f t="shared" si="24"/>
        <v>-15.030000567436218</v>
      </c>
      <c r="U131" s="127">
        <f t="shared" si="25"/>
        <v>1</v>
      </c>
      <c r="W131" s="93" t="s">
        <v>30</v>
      </c>
      <c r="X131" s="68">
        <f t="shared" si="26"/>
        <v>0</v>
      </c>
      <c r="Y131" s="68">
        <f t="shared" si="27"/>
        <v>1</v>
      </c>
      <c r="Z131" s="68">
        <f t="shared" si="28"/>
        <v>0</v>
      </c>
      <c r="AA131" s="68">
        <f t="shared" si="29"/>
        <v>0</v>
      </c>
      <c r="AB131" s="68">
        <f t="shared" si="30"/>
        <v>0</v>
      </c>
      <c r="AC131" s="73">
        <f t="shared" si="31"/>
        <v>0</v>
      </c>
    </row>
    <row r="132" spans="1:29" ht="15.75">
      <c r="A132" s="160"/>
      <c r="B132" s="84" t="s">
        <v>31</v>
      </c>
      <c r="C132" s="49">
        <v>15877441.409999333</v>
      </c>
      <c r="D132" s="13">
        <v>15877440</v>
      </c>
      <c r="E132" s="50">
        <f t="shared" si="19"/>
        <v>1.4099993333220482</v>
      </c>
      <c r="F132" s="49">
        <v>1025915.99</v>
      </c>
      <c r="G132" s="13" t="s">
        <v>1260</v>
      </c>
      <c r="H132" s="50">
        <f t="shared" si="20"/>
        <v>-4.0100000000093132</v>
      </c>
      <c r="I132" s="49">
        <v>0</v>
      </c>
      <c r="J132" s="13" t="s">
        <v>47</v>
      </c>
      <c r="K132" s="50">
        <f t="shared" si="21"/>
        <v>0</v>
      </c>
      <c r="L132" s="49">
        <v>0</v>
      </c>
      <c r="M132" s="13" t="s">
        <v>47</v>
      </c>
      <c r="N132" s="50">
        <f t="shared" si="22"/>
        <v>0</v>
      </c>
      <c r="O132" s="49">
        <v>13997.23</v>
      </c>
      <c r="P132" s="13" t="s">
        <v>1261</v>
      </c>
      <c r="Q132" s="50">
        <f t="shared" si="23"/>
        <v>-79999.97</v>
      </c>
      <c r="R132" s="49">
        <v>14837528.189999333</v>
      </c>
      <c r="S132" s="13">
        <v>14837530</v>
      </c>
      <c r="T132" s="50">
        <f t="shared" si="24"/>
        <v>-1.8100006673485041</v>
      </c>
      <c r="U132" s="127">
        <f t="shared" si="25"/>
        <v>1</v>
      </c>
      <c r="W132" s="92" t="s">
        <v>31</v>
      </c>
      <c r="X132" s="68">
        <f t="shared" si="26"/>
        <v>0</v>
      </c>
      <c r="Y132" s="68">
        <f t="shared" si="27"/>
        <v>0</v>
      </c>
      <c r="Z132" s="68">
        <f t="shared" si="28"/>
        <v>0</v>
      </c>
      <c r="AA132" s="68">
        <f t="shared" si="29"/>
        <v>0</v>
      </c>
      <c r="AB132" s="68">
        <f t="shared" si="30"/>
        <v>1</v>
      </c>
      <c r="AC132" s="73">
        <f t="shared" si="31"/>
        <v>0</v>
      </c>
    </row>
    <row r="133" spans="1:29" ht="15.75">
      <c r="A133" s="160"/>
      <c r="B133" s="84" t="s">
        <v>32</v>
      </c>
      <c r="C133" s="49">
        <v>204891033.52999797</v>
      </c>
      <c r="D133" s="13"/>
      <c r="E133" s="50">
        <f t="shared" si="19"/>
        <v>204891033.52999797</v>
      </c>
      <c r="F133" s="49">
        <v>3636601.3100000015</v>
      </c>
      <c r="G133" s="13"/>
      <c r="H133" s="50">
        <f t="shared" si="20"/>
        <v>3636601.3100000015</v>
      </c>
      <c r="I133" s="49">
        <v>376056.76</v>
      </c>
      <c r="J133" s="13"/>
      <c r="K133" s="50">
        <f t="shared" si="21"/>
        <v>376056.76</v>
      </c>
      <c r="L133" s="49">
        <v>152086</v>
      </c>
      <c r="M133" s="13"/>
      <c r="N133" s="50">
        <f t="shared" si="22"/>
        <v>152086</v>
      </c>
      <c r="O133" s="49">
        <v>730275.27</v>
      </c>
      <c r="P133" s="13"/>
      <c r="Q133" s="50">
        <f t="shared" si="23"/>
        <v>730275.27</v>
      </c>
      <c r="R133" s="49">
        <v>200748127.70999795</v>
      </c>
      <c r="S133" s="13"/>
      <c r="T133" s="50">
        <f t="shared" si="24"/>
        <v>200748127.70999795</v>
      </c>
      <c r="U133" s="127">
        <f t="shared" si="25"/>
        <v>0</v>
      </c>
      <c r="W133" s="92" t="s">
        <v>32</v>
      </c>
      <c r="X133" s="68">
        <f t="shared" si="26"/>
        <v>0</v>
      </c>
      <c r="Y133" s="68">
        <f t="shared" si="27"/>
        <v>0</v>
      </c>
      <c r="Z133" s="68">
        <f t="shared" si="28"/>
        <v>0</v>
      </c>
      <c r="AA133" s="68">
        <f t="shared" si="29"/>
        <v>0</v>
      </c>
      <c r="AB133" s="68">
        <f t="shared" si="30"/>
        <v>0</v>
      </c>
      <c r="AC133" s="73">
        <f t="shared" si="31"/>
        <v>0</v>
      </c>
    </row>
    <row r="134" spans="1:29" ht="15.75">
      <c r="A134" s="161"/>
      <c r="B134" s="84" t="s">
        <v>33</v>
      </c>
      <c r="C134" s="51">
        <v>275669243.38999945</v>
      </c>
      <c r="D134" s="52"/>
      <c r="E134" s="53">
        <f t="shared" si="19"/>
        <v>275669243.38999945</v>
      </c>
      <c r="F134" s="51">
        <v>2499468.3800000008</v>
      </c>
      <c r="G134" s="52"/>
      <c r="H134" s="53">
        <f t="shared" si="20"/>
        <v>2499468.3800000008</v>
      </c>
      <c r="I134" s="51">
        <v>795055.48</v>
      </c>
      <c r="J134" s="52"/>
      <c r="K134" s="53">
        <f t="shared" si="21"/>
        <v>795055.48</v>
      </c>
      <c r="L134" s="51">
        <v>513553.56</v>
      </c>
      <c r="M134" s="52"/>
      <c r="N134" s="53">
        <f t="shared" si="22"/>
        <v>513553.56</v>
      </c>
      <c r="O134" s="51">
        <v>2411849.2400000002</v>
      </c>
      <c r="P134" s="52"/>
      <c r="Q134" s="53">
        <f t="shared" si="23"/>
        <v>2411849.2400000002</v>
      </c>
      <c r="R134" s="51">
        <v>271039427.68999946</v>
      </c>
      <c r="S134" s="52"/>
      <c r="T134" s="53">
        <f t="shared" si="24"/>
        <v>271039427.68999946</v>
      </c>
      <c r="U134" s="128">
        <f t="shared" si="25"/>
        <v>0</v>
      </c>
      <c r="W134" s="92" t="s">
        <v>33</v>
      </c>
      <c r="X134" s="72">
        <f t="shared" si="26"/>
        <v>0</v>
      </c>
      <c r="Y134" s="72">
        <f t="shared" si="27"/>
        <v>0</v>
      </c>
      <c r="Z134" s="72">
        <f t="shared" si="28"/>
        <v>0</v>
      </c>
      <c r="AA134" s="72">
        <f t="shared" si="29"/>
        <v>0</v>
      </c>
      <c r="AB134" s="72">
        <f t="shared" si="30"/>
        <v>0</v>
      </c>
      <c r="AC134" s="76">
        <f t="shared" si="31"/>
        <v>0</v>
      </c>
    </row>
    <row r="135" spans="1:29" ht="15.75" customHeight="1">
      <c r="A135" s="159">
        <v>42609</v>
      </c>
      <c r="B135" s="83" t="s">
        <v>28</v>
      </c>
      <c r="C135" s="46"/>
      <c r="D135" s="47"/>
      <c r="E135" s="48">
        <f t="shared" si="19"/>
        <v>0</v>
      </c>
      <c r="F135" s="46"/>
      <c r="G135" s="47"/>
      <c r="H135" s="48">
        <f t="shared" si="20"/>
        <v>0</v>
      </c>
      <c r="I135" s="46"/>
      <c r="J135" s="47"/>
      <c r="K135" s="48">
        <f t="shared" si="21"/>
        <v>0</v>
      </c>
      <c r="L135" s="46"/>
      <c r="M135" s="47"/>
      <c r="N135" s="48">
        <f t="shared" si="22"/>
        <v>0</v>
      </c>
      <c r="O135" s="46"/>
      <c r="P135" s="47"/>
      <c r="Q135" s="48">
        <f t="shared" si="23"/>
        <v>0</v>
      </c>
      <c r="R135" s="46"/>
      <c r="S135" s="47"/>
      <c r="T135" s="48">
        <f t="shared" si="24"/>
        <v>0</v>
      </c>
      <c r="U135" s="126">
        <f t="shared" si="25"/>
        <v>0</v>
      </c>
      <c r="W135" s="45" t="s">
        <v>28</v>
      </c>
      <c r="X135" s="64">
        <f t="shared" si="26"/>
        <v>0</v>
      </c>
      <c r="Y135" s="64">
        <f t="shared" si="27"/>
        <v>0</v>
      </c>
      <c r="Z135" s="64">
        <f t="shared" si="28"/>
        <v>0</v>
      </c>
      <c r="AA135" s="64">
        <f t="shared" si="29"/>
        <v>0</v>
      </c>
      <c r="AB135" s="64">
        <f t="shared" si="30"/>
        <v>0</v>
      </c>
      <c r="AC135" s="75">
        <f t="shared" si="31"/>
        <v>0</v>
      </c>
    </row>
    <row r="136" spans="1:29" ht="15.75">
      <c r="A136" s="160"/>
      <c r="B136" s="84" t="s">
        <v>29</v>
      </c>
      <c r="C136" s="49">
        <v>105013225.0699981</v>
      </c>
      <c r="D136" s="13"/>
      <c r="E136" s="50">
        <f t="shared" si="19"/>
        <v>105013225.0699981</v>
      </c>
      <c r="F136" s="49">
        <v>1084911.8599999994</v>
      </c>
      <c r="G136" s="13"/>
      <c r="H136" s="50">
        <f t="shared" si="20"/>
        <v>1084911.8599999994</v>
      </c>
      <c r="I136" s="49">
        <v>34396.19</v>
      </c>
      <c r="J136" s="13"/>
      <c r="K136" s="50">
        <f t="shared" si="21"/>
        <v>34396.19</v>
      </c>
      <c r="L136" s="49">
        <v>51694.880000000005</v>
      </c>
      <c r="M136" s="13"/>
      <c r="N136" s="50">
        <f t="shared" si="22"/>
        <v>51694.880000000005</v>
      </c>
      <c r="O136" s="49">
        <v>0</v>
      </c>
      <c r="P136" s="13"/>
      <c r="Q136" s="50">
        <f t="shared" si="23"/>
        <v>0</v>
      </c>
      <c r="R136" s="49">
        <v>103911014.51999809</v>
      </c>
      <c r="S136" s="13"/>
      <c r="T136" s="50">
        <f t="shared" si="24"/>
        <v>103911014.51999809</v>
      </c>
      <c r="U136" s="127">
        <f t="shared" si="25"/>
        <v>0</v>
      </c>
      <c r="W136" s="92" t="s">
        <v>29</v>
      </c>
      <c r="X136" s="68">
        <f t="shared" si="26"/>
        <v>0</v>
      </c>
      <c r="Y136" s="68">
        <f t="shared" si="27"/>
        <v>0</v>
      </c>
      <c r="Z136" s="68">
        <f t="shared" si="28"/>
        <v>0</v>
      </c>
      <c r="AA136" s="68">
        <f t="shared" si="29"/>
        <v>0</v>
      </c>
      <c r="AB136" s="68">
        <f t="shared" si="30"/>
        <v>0</v>
      </c>
      <c r="AC136" s="73">
        <f t="shared" si="31"/>
        <v>0</v>
      </c>
    </row>
    <row r="137" spans="1:29" ht="15.75">
      <c r="A137" s="160"/>
      <c r="B137" s="58" t="s">
        <v>30</v>
      </c>
      <c r="C137" s="49"/>
      <c r="D137" s="13"/>
      <c r="E137" s="50">
        <f t="shared" si="19"/>
        <v>0</v>
      </c>
      <c r="F137" s="49"/>
      <c r="G137" s="13"/>
      <c r="H137" s="50">
        <f t="shared" si="20"/>
        <v>0</v>
      </c>
      <c r="I137" s="49"/>
      <c r="J137" s="13"/>
      <c r="K137" s="50">
        <f t="shared" si="21"/>
        <v>0</v>
      </c>
      <c r="L137" s="49"/>
      <c r="M137" s="13"/>
      <c r="N137" s="50">
        <f t="shared" si="22"/>
        <v>0</v>
      </c>
      <c r="O137" s="49"/>
      <c r="P137" s="13"/>
      <c r="Q137" s="50">
        <f t="shared" si="23"/>
        <v>0</v>
      </c>
      <c r="R137" s="49"/>
      <c r="S137" s="13"/>
      <c r="T137" s="50">
        <f t="shared" si="24"/>
        <v>0</v>
      </c>
      <c r="U137" s="127">
        <f t="shared" si="25"/>
        <v>0</v>
      </c>
      <c r="W137" s="93" t="s">
        <v>30</v>
      </c>
      <c r="X137" s="68">
        <f t="shared" si="26"/>
        <v>0</v>
      </c>
      <c r="Y137" s="68">
        <f t="shared" si="27"/>
        <v>0</v>
      </c>
      <c r="Z137" s="68">
        <f t="shared" si="28"/>
        <v>0</v>
      </c>
      <c r="AA137" s="68">
        <f t="shared" si="29"/>
        <v>0</v>
      </c>
      <c r="AB137" s="68">
        <f t="shared" si="30"/>
        <v>0</v>
      </c>
      <c r="AC137" s="73">
        <f t="shared" si="31"/>
        <v>0</v>
      </c>
    </row>
    <row r="138" spans="1:29" ht="15.75">
      <c r="A138" s="160"/>
      <c r="B138" s="84" t="s">
        <v>31</v>
      </c>
      <c r="C138" s="49"/>
      <c r="D138" s="13"/>
      <c r="E138" s="50">
        <f t="shared" si="19"/>
        <v>0</v>
      </c>
      <c r="F138" s="49"/>
      <c r="G138" s="13"/>
      <c r="H138" s="50">
        <f t="shared" si="20"/>
        <v>0</v>
      </c>
      <c r="I138" s="49"/>
      <c r="J138" s="13"/>
      <c r="K138" s="50">
        <f t="shared" si="21"/>
        <v>0</v>
      </c>
      <c r="L138" s="49"/>
      <c r="M138" s="13"/>
      <c r="N138" s="50">
        <f t="shared" si="22"/>
        <v>0</v>
      </c>
      <c r="O138" s="49"/>
      <c r="P138" s="13"/>
      <c r="Q138" s="50">
        <f t="shared" si="23"/>
        <v>0</v>
      </c>
      <c r="R138" s="49"/>
      <c r="S138" s="13"/>
      <c r="T138" s="50">
        <f t="shared" si="24"/>
        <v>0</v>
      </c>
      <c r="U138" s="127">
        <f t="shared" si="25"/>
        <v>0</v>
      </c>
      <c r="W138" s="92" t="s">
        <v>31</v>
      </c>
      <c r="X138" s="68">
        <f t="shared" si="26"/>
        <v>0</v>
      </c>
      <c r="Y138" s="68">
        <f t="shared" si="27"/>
        <v>0</v>
      </c>
      <c r="Z138" s="68">
        <f t="shared" si="28"/>
        <v>0</v>
      </c>
      <c r="AA138" s="68">
        <f t="shared" si="29"/>
        <v>0</v>
      </c>
      <c r="AB138" s="68">
        <f t="shared" si="30"/>
        <v>0</v>
      </c>
      <c r="AC138" s="73">
        <f t="shared" si="31"/>
        <v>0</v>
      </c>
    </row>
    <row r="139" spans="1:29" ht="15.75">
      <c r="A139" s="160"/>
      <c r="B139" s="84" t="s">
        <v>32</v>
      </c>
      <c r="C139" s="49">
        <v>200748127.70999795</v>
      </c>
      <c r="D139" s="13"/>
      <c r="E139" s="50">
        <f t="shared" si="19"/>
        <v>200748127.70999795</v>
      </c>
      <c r="F139" s="49">
        <v>1990578.3600000013</v>
      </c>
      <c r="G139" s="13"/>
      <c r="H139" s="50">
        <f t="shared" si="20"/>
        <v>1990578.3600000013</v>
      </c>
      <c r="I139" s="49">
        <v>11858.19</v>
      </c>
      <c r="J139" s="13"/>
      <c r="K139" s="50">
        <f t="shared" si="21"/>
        <v>11858.19</v>
      </c>
      <c r="L139" s="49">
        <v>430.55</v>
      </c>
      <c r="M139" s="13"/>
      <c r="N139" s="50">
        <f t="shared" si="22"/>
        <v>430.55</v>
      </c>
      <c r="O139" s="49">
        <v>0</v>
      </c>
      <c r="P139" s="13"/>
      <c r="Q139" s="50">
        <f t="shared" si="23"/>
        <v>0</v>
      </c>
      <c r="R139" s="49">
        <v>198768976.98999795</v>
      </c>
      <c r="S139" s="13"/>
      <c r="T139" s="50">
        <f t="shared" si="24"/>
        <v>198768976.98999795</v>
      </c>
      <c r="U139" s="127">
        <f t="shared" si="25"/>
        <v>0</v>
      </c>
      <c r="W139" s="92" t="s">
        <v>32</v>
      </c>
      <c r="X139" s="68">
        <f t="shared" si="26"/>
        <v>0</v>
      </c>
      <c r="Y139" s="68">
        <f t="shared" si="27"/>
        <v>0</v>
      </c>
      <c r="Z139" s="68">
        <f t="shared" si="28"/>
        <v>0</v>
      </c>
      <c r="AA139" s="68">
        <f t="shared" si="29"/>
        <v>0</v>
      </c>
      <c r="AB139" s="68">
        <f t="shared" si="30"/>
        <v>0</v>
      </c>
      <c r="AC139" s="73">
        <f t="shared" si="31"/>
        <v>0</v>
      </c>
    </row>
    <row r="140" spans="1:29" ht="15.75">
      <c r="A140" s="161"/>
      <c r="B140" s="84" t="s">
        <v>33</v>
      </c>
      <c r="C140" s="51"/>
      <c r="D140" s="52"/>
      <c r="E140" s="53">
        <f t="shared" si="19"/>
        <v>0</v>
      </c>
      <c r="F140" s="51"/>
      <c r="G140" s="52"/>
      <c r="H140" s="53">
        <f t="shared" si="20"/>
        <v>0</v>
      </c>
      <c r="I140" s="51"/>
      <c r="J140" s="52"/>
      <c r="K140" s="53">
        <f t="shared" si="21"/>
        <v>0</v>
      </c>
      <c r="L140" s="51"/>
      <c r="M140" s="52"/>
      <c r="N140" s="53">
        <f t="shared" si="22"/>
        <v>0</v>
      </c>
      <c r="O140" s="51"/>
      <c r="P140" s="52"/>
      <c r="Q140" s="53">
        <f t="shared" si="23"/>
        <v>0</v>
      </c>
      <c r="R140" s="51"/>
      <c r="S140" s="52"/>
      <c r="T140" s="53">
        <f t="shared" si="24"/>
        <v>0</v>
      </c>
      <c r="U140" s="128">
        <f t="shared" si="25"/>
        <v>0</v>
      </c>
      <c r="W140" s="92" t="s">
        <v>33</v>
      </c>
      <c r="X140" s="72">
        <f t="shared" si="26"/>
        <v>0</v>
      </c>
      <c r="Y140" s="72">
        <f t="shared" si="27"/>
        <v>0</v>
      </c>
      <c r="Z140" s="72">
        <f t="shared" si="28"/>
        <v>0</v>
      </c>
      <c r="AA140" s="72">
        <f t="shared" si="29"/>
        <v>0</v>
      </c>
      <c r="AB140" s="72">
        <f t="shared" si="30"/>
        <v>0</v>
      </c>
      <c r="AC140" s="76">
        <f t="shared" si="31"/>
        <v>0</v>
      </c>
    </row>
    <row r="141" spans="1:29" ht="15.75" customHeight="1">
      <c r="A141" s="159">
        <v>42610</v>
      </c>
      <c r="B141" s="83" t="s">
        <v>28</v>
      </c>
      <c r="C141" s="46"/>
      <c r="D141" s="47"/>
      <c r="E141" s="131">
        <f t="shared" si="19"/>
        <v>0</v>
      </c>
      <c r="F141" s="46"/>
      <c r="G141" s="47"/>
      <c r="H141" s="48">
        <f t="shared" si="20"/>
        <v>0</v>
      </c>
      <c r="I141" s="46"/>
      <c r="J141" s="47"/>
      <c r="K141" s="48">
        <f t="shared" si="21"/>
        <v>0</v>
      </c>
      <c r="L141" s="46"/>
      <c r="M141" s="47"/>
      <c r="N141" s="48">
        <f t="shared" si="22"/>
        <v>0</v>
      </c>
      <c r="O141" s="46"/>
      <c r="P141" s="47"/>
      <c r="Q141" s="48">
        <f t="shared" si="23"/>
        <v>0</v>
      </c>
      <c r="R141" s="46"/>
      <c r="S141" s="47"/>
      <c r="T141" s="48">
        <f t="shared" si="24"/>
        <v>0</v>
      </c>
      <c r="U141" s="126">
        <f t="shared" si="25"/>
        <v>0</v>
      </c>
      <c r="W141" s="45" t="s">
        <v>28</v>
      </c>
      <c r="X141" s="64">
        <f t="shared" si="26"/>
        <v>0</v>
      </c>
      <c r="Y141" s="64">
        <f t="shared" si="27"/>
        <v>0</v>
      </c>
      <c r="Z141" s="64">
        <f t="shared" si="28"/>
        <v>0</v>
      </c>
      <c r="AA141" s="64">
        <f t="shared" si="29"/>
        <v>0</v>
      </c>
      <c r="AB141" s="64">
        <f t="shared" si="30"/>
        <v>0</v>
      </c>
      <c r="AC141" s="75">
        <f t="shared" si="31"/>
        <v>0</v>
      </c>
    </row>
    <row r="142" spans="1:29" ht="15.75">
      <c r="A142" s="160"/>
      <c r="B142" s="84" t="s">
        <v>29</v>
      </c>
      <c r="C142" s="49">
        <v>103911014.51999809</v>
      </c>
      <c r="D142" s="13"/>
      <c r="E142" s="50">
        <f t="shared" si="19"/>
        <v>103911014.51999809</v>
      </c>
      <c r="F142" s="49">
        <v>1915123.7799999993</v>
      </c>
      <c r="G142" s="13"/>
      <c r="H142" s="50">
        <f t="shared" si="20"/>
        <v>1915123.7799999993</v>
      </c>
      <c r="I142" s="49">
        <v>42157.97000000003</v>
      </c>
      <c r="J142" s="13"/>
      <c r="K142" s="50">
        <f t="shared" si="21"/>
        <v>42157.97000000003</v>
      </c>
      <c r="L142" s="49">
        <v>22783.06</v>
      </c>
      <c r="M142" s="13"/>
      <c r="N142" s="50">
        <f t="shared" si="22"/>
        <v>22783.06</v>
      </c>
      <c r="O142" s="49">
        <v>814886.13</v>
      </c>
      <c r="P142" s="13"/>
      <c r="Q142" s="50">
        <f t="shared" si="23"/>
        <v>814886.13</v>
      </c>
      <c r="R142" s="49">
        <v>101200379.51999809</v>
      </c>
      <c r="S142" s="13"/>
      <c r="T142" s="50">
        <f t="shared" si="24"/>
        <v>101200379.51999809</v>
      </c>
      <c r="U142" s="127">
        <f t="shared" si="25"/>
        <v>0</v>
      </c>
      <c r="W142" s="92" t="s">
        <v>29</v>
      </c>
      <c r="X142" s="68">
        <f t="shared" si="26"/>
        <v>0</v>
      </c>
      <c r="Y142" s="68">
        <f t="shared" si="27"/>
        <v>0</v>
      </c>
      <c r="Z142" s="68">
        <f t="shared" si="28"/>
        <v>0</v>
      </c>
      <c r="AA142" s="68">
        <f t="shared" si="29"/>
        <v>0</v>
      </c>
      <c r="AB142" s="68">
        <f t="shared" si="30"/>
        <v>0</v>
      </c>
      <c r="AC142" s="73">
        <f t="shared" si="31"/>
        <v>0</v>
      </c>
    </row>
    <row r="143" spans="1:29" ht="15.75">
      <c r="A143" s="160"/>
      <c r="B143" s="58" t="s">
        <v>30</v>
      </c>
      <c r="C143" s="49"/>
      <c r="D143" s="13"/>
      <c r="E143" s="50">
        <f t="shared" si="19"/>
        <v>0</v>
      </c>
      <c r="F143" s="49"/>
      <c r="G143" s="13"/>
      <c r="H143" s="50">
        <f t="shared" si="20"/>
        <v>0</v>
      </c>
      <c r="I143" s="49"/>
      <c r="J143" s="13" t="s">
        <v>1501</v>
      </c>
      <c r="K143" s="50">
        <f t="shared" si="21"/>
        <v>-88722</v>
      </c>
      <c r="L143" s="49"/>
      <c r="M143" s="13" t="s">
        <v>1502</v>
      </c>
      <c r="N143" s="50">
        <f t="shared" si="22"/>
        <v>-24371.599999999999</v>
      </c>
      <c r="O143" s="49"/>
      <c r="P143" s="13"/>
      <c r="Q143" s="50">
        <f t="shared" si="23"/>
        <v>0</v>
      </c>
      <c r="R143" s="49"/>
      <c r="S143" s="13"/>
      <c r="T143" s="50">
        <f t="shared" si="24"/>
        <v>0</v>
      </c>
      <c r="U143" s="127">
        <f t="shared" si="25"/>
        <v>0</v>
      </c>
      <c r="W143" s="93" t="s">
        <v>30</v>
      </c>
      <c r="X143" s="68">
        <f t="shared" si="26"/>
        <v>0</v>
      </c>
      <c r="Y143" s="68">
        <f t="shared" si="27"/>
        <v>0</v>
      </c>
      <c r="Z143" s="68">
        <f t="shared" si="28"/>
        <v>0</v>
      </c>
      <c r="AA143" s="68">
        <f t="shared" si="29"/>
        <v>0</v>
      </c>
      <c r="AB143" s="68">
        <f t="shared" si="30"/>
        <v>0</v>
      </c>
      <c r="AC143" s="73">
        <f t="shared" si="31"/>
        <v>0</v>
      </c>
    </row>
    <row r="144" spans="1:29" ht="15.75">
      <c r="A144" s="160"/>
      <c r="B144" s="84" t="s">
        <v>31</v>
      </c>
      <c r="C144" s="49">
        <v>14837528.189999333</v>
      </c>
      <c r="D144" s="13">
        <v>14837530</v>
      </c>
      <c r="E144" s="50">
        <f t="shared" ref="E144:E164" si="32">C144-D144</f>
        <v>-1.8100006673485041</v>
      </c>
      <c r="F144" s="49">
        <v>3348753.9</v>
      </c>
      <c r="G144" s="13" t="s">
        <v>1262</v>
      </c>
      <c r="H144" s="50">
        <f t="shared" ref="H144:H164" si="33">F144-G144</f>
        <v>3.8999999999068677</v>
      </c>
      <c r="I144" s="49">
        <v>24163.64</v>
      </c>
      <c r="J144" s="13" t="s">
        <v>1503</v>
      </c>
      <c r="K144" s="50">
        <f t="shared" ref="K144:K164" si="34">I144-J144</f>
        <v>4.0000000000873115E-2</v>
      </c>
      <c r="L144" s="49">
        <v>575.28</v>
      </c>
      <c r="M144" s="13" t="s">
        <v>1504</v>
      </c>
      <c r="N144" s="50">
        <f t="shared" ref="N144:N164" si="35">L144-M144</f>
        <v>0</v>
      </c>
      <c r="O144" s="49">
        <v>20844.760000000002</v>
      </c>
      <c r="P144" s="13" t="s">
        <v>1263</v>
      </c>
      <c r="Q144" s="50">
        <f t="shared" ref="Q144:Q164" si="36">O144-P144</f>
        <v>-354096.24</v>
      </c>
      <c r="R144" s="49">
        <v>24949053.999999352</v>
      </c>
      <c r="S144" s="13">
        <v>24949080</v>
      </c>
      <c r="T144" s="50">
        <f t="shared" ref="T144:T164" si="37">R144-S144</f>
        <v>-26.000000648200512</v>
      </c>
      <c r="U144" s="127">
        <f t="shared" si="25"/>
        <v>1</v>
      </c>
      <c r="W144" s="92" t="s">
        <v>31</v>
      </c>
      <c r="X144" s="68">
        <f t="shared" si="26"/>
        <v>0</v>
      </c>
      <c r="Y144" s="68">
        <f t="shared" si="27"/>
        <v>0</v>
      </c>
      <c r="Z144" s="68">
        <f t="shared" si="28"/>
        <v>0</v>
      </c>
      <c r="AA144" s="68">
        <f t="shared" si="29"/>
        <v>0</v>
      </c>
      <c r="AB144" s="68">
        <f t="shared" si="30"/>
        <v>1</v>
      </c>
      <c r="AC144" s="73">
        <f t="shared" si="31"/>
        <v>0</v>
      </c>
    </row>
    <row r="145" spans="1:29" ht="15.75">
      <c r="A145" s="160"/>
      <c r="B145" s="84" t="s">
        <v>32</v>
      </c>
      <c r="C145" s="49">
        <v>198768976.98999795</v>
      </c>
      <c r="D145" s="13"/>
      <c r="E145" s="50">
        <f t="shared" si="32"/>
        <v>198768976.98999795</v>
      </c>
      <c r="F145" s="49">
        <v>3684804.77</v>
      </c>
      <c r="G145" s="13"/>
      <c r="H145" s="50">
        <f t="shared" si="33"/>
        <v>3684804.77</v>
      </c>
      <c r="I145" s="49">
        <v>169476.03999999998</v>
      </c>
      <c r="J145" s="13"/>
      <c r="K145" s="50">
        <f t="shared" si="34"/>
        <v>169476.03999999998</v>
      </c>
      <c r="L145" s="49">
        <v>83407.429999999993</v>
      </c>
      <c r="M145" s="13"/>
      <c r="N145" s="50">
        <f t="shared" si="35"/>
        <v>83407.429999999993</v>
      </c>
      <c r="O145" s="49">
        <v>839964.68</v>
      </c>
      <c r="P145" s="13"/>
      <c r="Q145" s="50">
        <f t="shared" si="36"/>
        <v>839964.68</v>
      </c>
      <c r="R145" s="49">
        <v>202275019.24999794</v>
      </c>
      <c r="S145" s="13"/>
      <c r="T145" s="50">
        <f t="shared" si="37"/>
        <v>202275019.24999794</v>
      </c>
      <c r="U145" s="127">
        <f t="shared" si="25"/>
        <v>0</v>
      </c>
      <c r="W145" s="92" t="s">
        <v>32</v>
      </c>
      <c r="X145" s="68">
        <f t="shared" si="26"/>
        <v>0</v>
      </c>
      <c r="Y145" s="68">
        <f t="shared" si="27"/>
        <v>0</v>
      </c>
      <c r="Z145" s="68">
        <f t="shared" si="28"/>
        <v>0</v>
      </c>
      <c r="AA145" s="68">
        <f t="shared" si="29"/>
        <v>0</v>
      </c>
      <c r="AB145" s="68">
        <f t="shared" si="30"/>
        <v>0</v>
      </c>
      <c r="AC145" s="73">
        <f t="shared" si="31"/>
        <v>0</v>
      </c>
    </row>
    <row r="146" spans="1:29" ht="15.75">
      <c r="A146" s="161"/>
      <c r="B146" s="84" t="s">
        <v>33</v>
      </c>
      <c r="C146" s="51"/>
      <c r="D146" s="52"/>
      <c r="E146" s="53">
        <f t="shared" si="32"/>
        <v>0</v>
      </c>
      <c r="F146" s="51"/>
      <c r="G146" s="52"/>
      <c r="H146" s="53">
        <f t="shared" si="33"/>
        <v>0</v>
      </c>
      <c r="I146" s="51"/>
      <c r="J146" s="52"/>
      <c r="K146" s="53">
        <f t="shared" si="34"/>
        <v>0</v>
      </c>
      <c r="L146" s="51"/>
      <c r="M146" s="52"/>
      <c r="N146" s="53">
        <f t="shared" si="35"/>
        <v>0</v>
      </c>
      <c r="O146" s="51"/>
      <c r="P146" s="52"/>
      <c r="Q146" s="53">
        <f t="shared" si="36"/>
        <v>0</v>
      </c>
      <c r="R146" s="51"/>
      <c r="S146" s="52"/>
      <c r="T146" s="53">
        <f t="shared" si="37"/>
        <v>0</v>
      </c>
      <c r="U146" s="128">
        <f t="shared" si="25"/>
        <v>0</v>
      </c>
      <c r="W146" s="92" t="s">
        <v>33</v>
      </c>
      <c r="X146" s="72">
        <f t="shared" si="26"/>
        <v>0</v>
      </c>
      <c r="Y146" s="72">
        <f t="shared" si="27"/>
        <v>0</v>
      </c>
      <c r="Z146" s="72">
        <f t="shared" si="28"/>
        <v>0</v>
      </c>
      <c r="AA146" s="72">
        <f t="shared" si="29"/>
        <v>0</v>
      </c>
      <c r="AB146" s="72">
        <f t="shared" si="30"/>
        <v>0</v>
      </c>
      <c r="AC146" s="76">
        <f t="shared" si="31"/>
        <v>0</v>
      </c>
    </row>
    <row r="147" spans="1:29" ht="15.75" customHeight="1">
      <c r="A147" s="159">
        <v>42611</v>
      </c>
      <c r="B147" s="83" t="s">
        <v>28</v>
      </c>
      <c r="C147" s="46">
        <v>34569624.959999599</v>
      </c>
      <c r="D147" s="47"/>
      <c r="E147" s="131">
        <f t="shared" si="32"/>
        <v>34569624.959999599</v>
      </c>
      <c r="F147" s="46">
        <v>4529145.0100000016</v>
      </c>
      <c r="G147" s="47"/>
      <c r="H147" s="48">
        <f t="shared" si="33"/>
        <v>4529145.0100000016</v>
      </c>
      <c r="I147" s="46">
        <v>184124.86000000002</v>
      </c>
      <c r="J147" s="47"/>
      <c r="K147" s="48">
        <f t="shared" si="34"/>
        <v>184124.86000000002</v>
      </c>
      <c r="L147" s="46">
        <v>0</v>
      </c>
      <c r="M147" s="47"/>
      <c r="N147" s="48">
        <f t="shared" si="35"/>
        <v>0</v>
      </c>
      <c r="O147" s="46">
        <v>637859.28</v>
      </c>
      <c r="P147" s="47"/>
      <c r="Q147" s="48">
        <f t="shared" si="36"/>
        <v>637859.28</v>
      </c>
      <c r="R147" s="46">
        <v>29586745.529999591</v>
      </c>
      <c r="S147" s="47"/>
      <c r="T147" s="48">
        <f t="shared" si="37"/>
        <v>29586745.529999591</v>
      </c>
      <c r="U147" s="126">
        <f t="shared" si="25"/>
        <v>0</v>
      </c>
      <c r="W147" s="45" t="s">
        <v>28</v>
      </c>
      <c r="X147" s="64">
        <f t="shared" si="26"/>
        <v>0</v>
      </c>
      <c r="Y147" s="64">
        <f t="shared" si="27"/>
        <v>0</v>
      </c>
      <c r="Z147" s="64">
        <f t="shared" si="28"/>
        <v>0</v>
      </c>
      <c r="AA147" s="64">
        <f t="shared" si="29"/>
        <v>0</v>
      </c>
      <c r="AB147" s="64">
        <f t="shared" si="30"/>
        <v>0</v>
      </c>
      <c r="AC147" s="75">
        <f t="shared" si="31"/>
        <v>0</v>
      </c>
    </row>
    <row r="148" spans="1:29" ht="15.75">
      <c r="A148" s="160"/>
      <c r="B148" s="84" t="s">
        <v>29</v>
      </c>
      <c r="C148" s="49">
        <v>101200379.51999809</v>
      </c>
      <c r="D148" s="13">
        <v>101200296</v>
      </c>
      <c r="E148" s="50">
        <f t="shared" si="32"/>
        <v>83.519998088479042</v>
      </c>
      <c r="F148" s="49">
        <v>1972123.4300000025</v>
      </c>
      <c r="G148" s="13" t="s">
        <v>1264</v>
      </c>
      <c r="H148" s="50">
        <f t="shared" si="33"/>
        <v>-42356.569999997504</v>
      </c>
      <c r="I148" s="49">
        <v>65838.73</v>
      </c>
      <c r="J148" s="13" t="s">
        <v>1505</v>
      </c>
      <c r="K148" s="50">
        <f t="shared" si="34"/>
        <v>15000.029999999999</v>
      </c>
      <c r="L148" s="49">
        <v>99365.86</v>
      </c>
      <c r="M148" s="13" t="s">
        <v>1506</v>
      </c>
      <c r="N148" s="50">
        <f t="shared" si="35"/>
        <v>-3.9999999993597157E-2</v>
      </c>
      <c r="O148" s="49">
        <v>0</v>
      </c>
      <c r="P148" s="13" t="s">
        <v>47</v>
      </c>
      <c r="Q148" s="50">
        <f t="shared" si="36"/>
        <v>0</v>
      </c>
      <c r="R148" s="49">
        <v>99194728.959998101</v>
      </c>
      <c r="S148" s="13">
        <v>99194706</v>
      </c>
      <c r="T148" s="50">
        <f t="shared" si="37"/>
        <v>22.959998100996017</v>
      </c>
      <c r="U148" s="127">
        <f t="shared" si="25"/>
        <v>1</v>
      </c>
      <c r="W148" s="92" t="s">
        <v>29</v>
      </c>
      <c r="X148" s="68">
        <f t="shared" si="26"/>
        <v>0</v>
      </c>
      <c r="Y148" s="68">
        <f t="shared" si="27"/>
        <v>1</v>
      </c>
      <c r="Z148" s="68">
        <f t="shared" si="28"/>
        <v>1</v>
      </c>
      <c r="AA148" s="68">
        <f t="shared" si="29"/>
        <v>0</v>
      </c>
      <c r="AB148" s="68">
        <f t="shared" si="30"/>
        <v>0</v>
      </c>
      <c r="AC148" s="73">
        <f t="shared" si="31"/>
        <v>0</v>
      </c>
    </row>
    <row r="149" spans="1:29" ht="15.75">
      <c r="A149" s="160"/>
      <c r="B149" s="58" t="s">
        <v>30</v>
      </c>
      <c r="C149" s="49">
        <v>89797784.969999433</v>
      </c>
      <c r="D149" s="13">
        <v>87148800</v>
      </c>
      <c r="E149" s="50">
        <f t="shared" si="32"/>
        <v>2648984.9699994326</v>
      </c>
      <c r="F149" s="49">
        <v>5790468.1199999992</v>
      </c>
      <c r="G149" s="13" t="s">
        <v>1265</v>
      </c>
      <c r="H149" s="50">
        <f t="shared" si="33"/>
        <v>-330041.88000000082</v>
      </c>
      <c r="I149" s="49">
        <v>149222.03999999998</v>
      </c>
      <c r="J149" s="13" t="s">
        <v>1507</v>
      </c>
      <c r="K149" s="50">
        <f t="shared" si="34"/>
        <v>3.9999999979045242E-2</v>
      </c>
      <c r="L149" s="49">
        <v>24371.629999999997</v>
      </c>
      <c r="M149" s="13" t="s">
        <v>1502</v>
      </c>
      <c r="N149" s="50">
        <f t="shared" si="35"/>
        <v>2.9999999998835847E-2</v>
      </c>
      <c r="O149" s="49">
        <v>112176.92</v>
      </c>
      <c r="P149" s="13" t="s">
        <v>1266</v>
      </c>
      <c r="Q149" s="50">
        <f t="shared" si="36"/>
        <v>-8.000000000174623E-2</v>
      </c>
      <c r="R149" s="49">
        <v>84019990.339999437</v>
      </c>
      <c r="S149" s="13">
        <v>84020004</v>
      </c>
      <c r="T149" s="50">
        <f t="shared" si="37"/>
        <v>-13.660000562667847</v>
      </c>
      <c r="U149" s="127">
        <f t="shared" si="25"/>
        <v>1</v>
      </c>
      <c r="W149" s="93" t="s">
        <v>30</v>
      </c>
      <c r="X149" s="68">
        <f t="shared" si="26"/>
        <v>1</v>
      </c>
      <c r="Y149" s="68">
        <f t="shared" si="27"/>
        <v>1</v>
      </c>
      <c r="Z149" s="68">
        <f t="shared" si="28"/>
        <v>0</v>
      </c>
      <c r="AA149" s="68">
        <f t="shared" si="29"/>
        <v>0</v>
      </c>
      <c r="AB149" s="68">
        <f t="shared" si="30"/>
        <v>0</v>
      </c>
      <c r="AC149" s="73">
        <f t="shared" si="31"/>
        <v>0</v>
      </c>
    </row>
    <row r="150" spans="1:29" ht="15.75">
      <c r="A150" s="160"/>
      <c r="B150" s="84" t="s">
        <v>31</v>
      </c>
      <c r="C150" s="49">
        <v>24949053.999999352</v>
      </c>
      <c r="D150" s="13">
        <v>24949080</v>
      </c>
      <c r="E150" s="50">
        <f t="shared" si="32"/>
        <v>-26.000000648200512</v>
      </c>
      <c r="F150" s="49">
        <v>1499480.69</v>
      </c>
      <c r="G150" s="13" t="s">
        <v>1267</v>
      </c>
      <c r="H150" s="50">
        <f t="shared" si="33"/>
        <v>0.68999999994412065</v>
      </c>
      <c r="I150" s="49">
        <v>46696.24</v>
      </c>
      <c r="J150" s="13" t="s">
        <v>1508</v>
      </c>
      <c r="K150" s="50">
        <f t="shared" si="34"/>
        <v>4.0000000000873115E-2</v>
      </c>
      <c r="L150" s="49">
        <v>35907.75</v>
      </c>
      <c r="M150" s="13" t="s">
        <v>1509</v>
      </c>
      <c r="N150" s="50">
        <f t="shared" si="35"/>
        <v>-5.0000000002910383E-2</v>
      </c>
      <c r="O150" s="49">
        <v>0</v>
      </c>
      <c r="P150" s="13" t="s">
        <v>1268</v>
      </c>
      <c r="Q150" s="50">
        <f t="shared" si="36"/>
        <v>-53595.8</v>
      </c>
      <c r="R150" s="49">
        <v>23460361.799999341</v>
      </c>
      <c r="S150" s="13">
        <v>23460380</v>
      </c>
      <c r="T150" s="50">
        <f t="shared" si="37"/>
        <v>-18.200000658631325</v>
      </c>
      <c r="U150" s="127">
        <f t="shared" si="25"/>
        <v>1</v>
      </c>
      <c r="W150" s="92" t="s">
        <v>31</v>
      </c>
      <c r="X150" s="68">
        <f t="shared" si="26"/>
        <v>0</v>
      </c>
      <c r="Y150" s="68">
        <f t="shared" si="27"/>
        <v>0</v>
      </c>
      <c r="Z150" s="68">
        <f t="shared" si="28"/>
        <v>0</v>
      </c>
      <c r="AA150" s="68">
        <f t="shared" si="29"/>
        <v>0</v>
      </c>
      <c r="AB150" s="68">
        <f t="shared" si="30"/>
        <v>0</v>
      </c>
      <c r="AC150" s="73">
        <f t="shared" si="31"/>
        <v>0</v>
      </c>
    </row>
    <row r="151" spans="1:29" ht="15.75">
      <c r="A151" s="160"/>
      <c r="B151" s="84" t="s">
        <v>32</v>
      </c>
      <c r="C151" s="49">
        <v>202275019.24999794</v>
      </c>
      <c r="D151" s="13"/>
      <c r="E151" s="50">
        <f t="shared" si="32"/>
        <v>202275019.24999794</v>
      </c>
      <c r="F151" s="49">
        <v>3638711.2000000025</v>
      </c>
      <c r="G151" s="13"/>
      <c r="H151" s="50">
        <f t="shared" si="33"/>
        <v>3638711.2000000025</v>
      </c>
      <c r="I151" s="49">
        <v>281461.55</v>
      </c>
      <c r="J151" s="13"/>
      <c r="K151" s="50">
        <f t="shared" si="34"/>
        <v>281461.55</v>
      </c>
      <c r="L151" s="49">
        <v>55409.83</v>
      </c>
      <c r="M151" s="13"/>
      <c r="N151" s="50">
        <f t="shared" si="35"/>
        <v>55409.83</v>
      </c>
      <c r="O151" s="49">
        <v>0</v>
      </c>
      <c r="P151" s="13"/>
      <c r="Q151" s="50">
        <f t="shared" si="36"/>
        <v>0</v>
      </c>
      <c r="R151" s="49">
        <v>207684750.32999796</v>
      </c>
      <c r="S151" s="13"/>
      <c r="T151" s="50">
        <f t="shared" si="37"/>
        <v>207684750.32999796</v>
      </c>
      <c r="U151" s="127">
        <f t="shared" si="25"/>
        <v>0</v>
      </c>
      <c r="W151" s="92" t="s">
        <v>32</v>
      </c>
      <c r="X151" s="68">
        <f t="shared" si="26"/>
        <v>0</v>
      </c>
      <c r="Y151" s="68">
        <f t="shared" si="27"/>
        <v>0</v>
      </c>
      <c r="Z151" s="68">
        <f t="shared" si="28"/>
        <v>0</v>
      </c>
      <c r="AA151" s="68">
        <f t="shared" si="29"/>
        <v>0</v>
      </c>
      <c r="AB151" s="68">
        <f t="shared" si="30"/>
        <v>0</v>
      </c>
      <c r="AC151" s="73">
        <f t="shared" si="31"/>
        <v>0</v>
      </c>
    </row>
    <row r="152" spans="1:29" ht="15.75">
      <c r="A152" s="161"/>
      <c r="B152" s="84" t="s">
        <v>33</v>
      </c>
      <c r="C152" s="51">
        <v>271039427.68999946</v>
      </c>
      <c r="D152" s="52"/>
      <c r="E152" s="53">
        <f t="shared" si="32"/>
        <v>271039427.68999946</v>
      </c>
      <c r="F152" s="51">
        <v>4709776.5099999961</v>
      </c>
      <c r="G152" s="52"/>
      <c r="H152" s="53">
        <f t="shared" si="33"/>
        <v>4709776.5099999961</v>
      </c>
      <c r="I152" s="51">
        <v>584762.42999999993</v>
      </c>
      <c r="J152" s="52"/>
      <c r="K152" s="53">
        <f t="shared" si="34"/>
        <v>584762.42999999993</v>
      </c>
      <c r="L152" s="51">
        <v>1083961.5399999998</v>
      </c>
      <c r="M152" s="52"/>
      <c r="N152" s="53">
        <f t="shared" si="35"/>
        <v>1083961.5399999998</v>
      </c>
      <c r="O152" s="51">
        <v>1229814.1500000001</v>
      </c>
      <c r="P152" s="52"/>
      <c r="Q152" s="53">
        <f t="shared" si="36"/>
        <v>1229814.1500000001</v>
      </c>
      <c r="R152" s="51">
        <v>264600637.91999948</v>
      </c>
      <c r="S152" s="52"/>
      <c r="T152" s="53">
        <f t="shared" si="37"/>
        <v>264600637.91999948</v>
      </c>
      <c r="U152" s="128">
        <f t="shared" si="25"/>
        <v>0</v>
      </c>
      <c r="W152" s="92" t="s">
        <v>33</v>
      </c>
      <c r="X152" s="72">
        <f t="shared" si="26"/>
        <v>0</v>
      </c>
      <c r="Y152" s="72">
        <f t="shared" si="27"/>
        <v>0</v>
      </c>
      <c r="Z152" s="72">
        <f t="shared" si="28"/>
        <v>0</v>
      </c>
      <c r="AA152" s="72">
        <f t="shared" si="29"/>
        <v>0</v>
      </c>
      <c r="AB152" s="72">
        <f t="shared" si="30"/>
        <v>0</v>
      </c>
      <c r="AC152" s="76">
        <f t="shared" si="31"/>
        <v>0</v>
      </c>
    </row>
    <row r="153" spans="1:29" ht="15.75" customHeight="1">
      <c r="A153" s="159">
        <v>42612</v>
      </c>
      <c r="B153" s="83" t="s">
        <v>28</v>
      </c>
      <c r="C153" s="49">
        <v>29586745.529999591</v>
      </c>
      <c r="D153" s="13"/>
      <c r="E153" s="50">
        <f t="shared" si="32"/>
        <v>29586745.529999591</v>
      </c>
      <c r="F153" s="49">
        <v>1660026.2400000012</v>
      </c>
      <c r="G153" s="13"/>
      <c r="H153" s="50">
        <f t="shared" si="33"/>
        <v>1660026.2400000012</v>
      </c>
      <c r="I153" s="49">
        <v>160647</v>
      </c>
      <c r="J153" s="13"/>
      <c r="K153" s="50">
        <f t="shared" si="34"/>
        <v>160647</v>
      </c>
      <c r="L153" s="49">
        <v>519559.10000000003</v>
      </c>
      <c r="M153" s="13"/>
      <c r="N153" s="50">
        <f t="shared" si="35"/>
        <v>519559.10000000003</v>
      </c>
      <c r="O153" s="49">
        <v>678893.61</v>
      </c>
      <c r="P153" s="13"/>
      <c r="Q153" s="50">
        <f t="shared" si="36"/>
        <v>678893.61</v>
      </c>
      <c r="R153" s="49">
        <v>30233730.369999591</v>
      </c>
      <c r="S153" s="13"/>
      <c r="T153" s="50">
        <f t="shared" si="37"/>
        <v>30233730.369999591</v>
      </c>
      <c r="U153" s="127">
        <f t="shared" si="25"/>
        <v>0</v>
      </c>
      <c r="W153" s="45" t="s">
        <v>28</v>
      </c>
      <c r="X153" s="68">
        <f t="shared" si="26"/>
        <v>0</v>
      </c>
      <c r="Y153" s="68">
        <f t="shared" si="27"/>
        <v>0</v>
      </c>
      <c r="Z153" s="68">
        <f t="shared" si="28"/>
        <v>0</v>
      </c>
      <c r="AA153" s="68">
        <f t="shared" si="29"/>
        <v>0</v>
      </c>
      <c r="AB153" s="68">
        <f t="shared" si="30"/>
        <v>0</v>
      </c>
      <c r="AC153" s="73">
        <f t="shared" si="31"/>
        <v>0</v>
      </c>
    </row>
    <row r="154" spans="1:29" ht="15.75">
      <c r="A154" s="160"/>
      <c r="B154" s="84" t="s">
        <v>29</v>
      </c>
      <c r="C154" s="49">
        <v>99194728.959998101</v>
      </c>
      <c r="D154" s="13">
        <v>99194706</v>
      </c>
      <c r="E154" s="50">
        <f t="shared" si="32"/>
        <v>22.959998100996017</v>
      </c>
      <c r="F154" s="49">
        <v>1510049.69</v>
      </c>
      <c r="G154" s="13" t="s">
        <v>1269</v>
      </c>
      <c r="H154" s="50">
        <f t="shared" si="33"/>
        <v>-23620.310000000056</v>
      </c>
      <c r="I154" s="49">
        <v>83971.35</v>
      </c>
      <c r="J154" s="13" t="s">
        <v>1510</v>
      </c>
      <c r="K154" s="50">
        <f t="shared" si="34"/>
        <v>-4.9999999988358468E-2</v>
      </c>
      <c r="L154" s="49">
        <v>39622.78</v>
      </c>
      <c r="M154" s="13" t="s">
        <v>1511</v>
      </c>
      <c r="N154" s="50">
        <f t="shared" si="35"/>
        <v>-2.0000000004074536E-2</v>
      </c>
      <c r="O154" s="49">
        <v>1158619.03</v>
      </c>
      <c r="P154" s="13" t="s">
        <v>1270</v>
      </c>
      <c r="Q154" s="50">
        <f t="shared" si="36"/>
        <v>-0.96999999997206032</v>
      </c>
      <c r="R154" s="49">
        <v>108023193.24999809</v>
      </c>
      <c r="S154" s="13">
        <v>26208430</v>
      </c>
      <c r="T154" s="50">
        <f t="shared" si="37"/>
        <v>81814763.249998093</v>
      </c>
      <c r="U154" s="127">
        <f t="shared" si="25"/>
        <v>1</v>
      </c>
      <c r="W154" s="92" t="s">
        <v>29</v>
      </c>
      <c r="X154" s="68">
        <f t="shared" si="26"/>
        <v>0</v>
      </c>
      <c r="Y154" s="68">
        <f t="shared" si="27"/>
        <v>1</v>
      </c>
      <c r="Z154" s="68">
        <f t="shared" si="28"/>
        <v>0</v>
      </c>
      <c r="AA154" s="68">
        <f t="shared" si="29"/>
        <v>0</v>
      </c>
      <c r="AB154" s="68">
        <f t="shared" si="30"/>
        <v>0</v>
      </c>
      <c r="AC154" s="73">
        <f t="shared" si="31"/>
        <v>1</v>
      </c>
    </row>
    <row r="155" spans="1:29" ht="15.75">
      <c r="A155" s="160"/>
      <c r="B155" s="58" t="s">
        <v>30</v>
      </c>
      <c r="C155" s="49">
        <v>84019990.339999437</v>
      </c>
      <c r="D155" s="13">
        <v>84020004</v>
      </c>
      <c r="E155" s="50">
        <f t="shared" si="32"/>
        <v>-13.660000562667847</v>
      </c>
      <c r="F155" s="49">
        <v>1607166.51</v>
      </c>
      <c r="G155" s="13" t="s">
        <v>1271</v>
      </c>
      <c r="H155" s="50">
        <f t="shared" si="33"/>
        <v>-113123.48999999999</v>
      </c>
      <c r="I155" s="49">
        <v>46400</v>
      </c>
      <c r="J155" s="13" t="s">
        <v>1512</v>
      </c>
      <c r="K155" s="50">
        <f t="shared" si="34"/>
        <v>0</v>
      </c>
      <c r="L155" s="49">
        <v>0</v>
      </c>
      <c r="M155" s="13" t="s">
        <v>47</v>
      </c>
      <c r="N155" s="50">
        <f t="shared" si="35"/>
        <v>0</v>
      </c>
      <c r="O155" s="49">
        <v>144267.63999999998</v>
      </c>
      <c r="P155" s="13" t="s">
        <v>1272</v>
      </c>
      <c r="Q155" s="50">
        <f t="shared" si="36"/>
        <v>-0.36000000001513399</v>
      </c>
      <c r="R155" s="49">
        <v>82314956.189999446</v>
      </c>
      <c r="S155" s="13">
        <v>82314950</v>
      </c>
      <c r="T155" s="50">
        <f t="shared" si="37"/>
        <v>6.18999944627285</v>
      </c>
      <c r="U155" s="127">
        <f t="shared" si="25"/>
        <v>1</v>
      </c>
      <c r="W155" s="93" t="s">
        <v>30</v>
      </c>
      <c r="X155" s="68">
        <f t="shared" si="26"/>
        <v>0</v>
      </c>
      <c r="Y155" s="68">
        <f t="shared" si="27"/>
        <v>1</v>
      </c>
      <c r="Z155" s="68">
        <f t="shared" si="28"/>
        <v>0</v>
      </c>
      <c r="AA155" s="68">
        <f t="shared" si="29"/>
        <v>0</v>
      </c>
      <c r="AB155" s="68">
        <f t="shared" si="30"/>
        <v>0</v>
      </c>
      <c r="AC155" s="73">
        <f t="shared" si="31"/>
        <v>0</v>
      </c>
    </row>
    <row r="156" spans="1:29" ht="15.75">
      <c r="A156" s="160"/>
      <c r="B156" s="84" t="s">
        <v>31</v>
      </c>
      <c r="C156" s="49">
        <v>23460361.799999341</v>
      </c>
      <c r="D156" s="13">
        <v>23460380</v>
      </c>
      <c r="E156" s="50">
        <f t="shared" si="32"/>
        <v>-18.200000658631325</v>
      </c>
      <c r="F156" s="49">
        <v>931239.31</v>
      </c>
      <c r="G156" s="13" t="s">
        <v>1273</v>
      </c>
      <c r="H156" s="50">
        <f t="shared" si="33"/>
        <v>0.31000000005587935</v>
      </c>
      <c r="I156" s="49">
        <v>42278.98</v>
      </c>
      <c r="J156" s="13" t="s">
        <v>1513</v>
      </c>
      <c r="K156" s="50">
        <f t="shared" si="34"/>
        <v>-1.9999999996798579E-2</v>
      </c>
      <c r="L156" s="49">
        <v>849.32</v>
      </c>
      <c r="M156" s="13" t="s">
        <v>1514</v>
      </c>
      <c r="N156" s="50">
        <f t="shared" si="35"/>
        <v>0</v>
      </c>
      <c r="O156" s="49">
        <v>11470.58</v>
      </c>
      <c r="P156" s="13" t="s">
        <v>1274</v>
      </c>
      <c r="Q156" s="50">
        <f t="shared" si="36"/>
        <v>-397862.42</v>
      </c>
      <c r="R156" s="49">
        <v>22559081.569999352</v>
      </c>
      <c r="S156" s="13">
        <v>22559070</v>
      </c>
      <c r="T156" s="50">
        <f t="shared" si="37"/>
        <v>11.569999352097511</v>
      </c>
      <c r="U156" s="127">
        <f t="shared" si="25"/>
        <v>1</v>
      </c>
      <c r="W156" s="92" t="s">
        <v>31</v>
      </c>
      <c r="X156" s="68">
        <f t="shared" si="26"/>
        <v>0</v>
      </c>
      <c r="Y156" s="68">
        <f t="shared" si="27"/>
        <v>0</v>
      </c>
      <c r="Z156" s="68">
        <f t="shared" si="28"/>
        <v>0</v>
      </c>
      <c r="AA156" s="68">
        <f t="shared" si="29"/>
        <v>0</v>
      </c>
      <c r="AB156" s="68">
        <f t="shared" si="30"/>
        <v>1</v>
      </c>
      <c r="AC156" s="73">
        <f t="shared" si="31"/>
        <v>0</v>
      </c>
    </row>
    <row r="157" spans="1:29" ht="15.75">
      <c r="A157" s="160"/>
      <c r="B157" s="84" t="s">
        <v>32</v>
      </c>
      <c r="C157" s="49">
        <v>207684750.32999796</v>
      </c>
      <c r="D157" s="13"/>
      <c r="E157" s="50">
        <f t="shared" si="32"/>
        <v>207684750.32999796</v>
      </c>
      <c r="F157" s="49">
        <v>3615101.4700000007</v>
      </c>
      <c r="G157" s="13"/>
      <c r="H157" s="50">
        <f t="shared" si="33"/>
        <v>3615101.4700000007</v>
      </c>
      <c r="I157" s="49">
        <v>164025.65</v>
      </c>
      <c r="J157" s="13"/>
      <c r="K157" s="50">
        <f t="shared" si="34"/>
        <v>164025.65</v>
      </c>
      <c r="L157" s="49">
        <v>71992.72</v>
      </c>
      <c r="M157" s="13"/>
      <c r="N157" s="50">
        <f t="shared" si="35"/>
        <v>71992.72</v>
      </c>
      <c r="O157" s="49">
        <v>1240930.02</v>
      </c>
      <c r="P157" s="13"/>
      <c r="Q157" s="50">
        <f t="shared" si="36"/>
        <v>1240930.02</v>
      </c>
      <c r="R157" s="49">
        <v>202920751.76999795</v>
      </c>
      <c r="S157" s="13"/>
      <c r="T157" s="50">
        <f t="shared" si="37"/>
        <v>202920751.76999795</v>
      </c>
      <c r="U157" s="127">
        <f t="shared" si="25"/>
        <v>0</v>
      </c>
      <c r="W157" s="92" t="s">
        <v>32</v>
      </c>
      <c r="X157" s="68">
        <f t="shared" si="26"/>
        <v>0</v>
      </c>
      <c r="Y157" s="68">
        <f t="shared" si="27"/>
        <v>0</v>
      </c>
      <c r="Z157" s="68">
        <f t="shared" si="28"/>
        <v>0</v>
      </c>
      <c r="AA157" s="68">
        <f t="shared" si="29"/>
        <v>0</v>
      </c>
      <c r="AB157" s="68">
        <f t="shared" si="30"/>
        <v>0</v>
      </c>
      <c r="AC157" s="73">
        <f t="shared" si="31"/>
        <v>0</v>
      </c>
    </row>
    <row r="158" spans="1:29" ht="15.75">
      <c r="A158" s="161"/>
      <c r="B158" s="84" t="s">
        <v>33</v>
      </c>
      <c r="C158" s="49">
        <v>264600637.91999948</v>
      </c>
      <c r="D158" s="13"/>
      <c r="E158" s="50">
        <f t="shared" si="32"/>
        <v>264600637.91999948</v>
      </c>
      <c r="F158" s="49">
        <v>2642000.7100000018</v>
      </c>
      <c r="G158" s="13"/>
      <c r="H158" s="50">
        <f t="shared" si="33"/>
        <v>2642000.7100000018</v>
      </c>
      <c r="I158" s="49">
        <v>345303.61</v>
      </c>
      <c r="J158" s="13"/>
      <c r="K158" s="50">
        <f t="shared" si="34"/>
        <v>345303.61</v>
      </c>
      <c r="L158" s="49">
        <v>172912.07</v>
      </c>
      <c r="M158" s="13"/>
      <c r="N158" s="50">
        <f t="shared" si="35"/>
        <v>172912.07</v>
      </c>
      <c r="O158" s="49">
        <v>1568416.26</v>
      </c>
      <c r="P158" s="13"/>
      <c r="Q158" s="50">
        <f t="shared" si="36"/>
        <v>1568416.26</v>
      </c>
      <c r="R158" s="49">
        <v>264827730.72999948</v>
      </c>
      <c r="S158" s="13"/>
      <c r="T158" s="50">
        <f t="shared" si="37"/>
        <v>264827730.72999948</v>
      </c>
      <c r="U158" s="127">
        <f t="shared" si="25"/>
        <v>0</v>
      </c>
      <c r="W158" s="92" t="s">
        <v>33</v>
      </c>
      <c r="X158" s="68">
        <f t="shared" si="26"/>
        <v>0</v>
      </c>
      <c r="Y158" s="68">
        <f t="shared" si="27"/>
        <v>0</v>
      </c>
      <c r="Z158" s="68">
        <f t="shared" si="28"/>
        <v>0</v>
      </c>
      <c r="AA158" s="68">
        <f t="shared" si="29"/>
        <v>0</v>
      </c>
      <c r="AB158" s="68">
        <f t="shared" si="30"/>
        <v>0</v>
      </c>
      <c r="AC158" s="73">
        <f t="shared" si="31"/>
        <v>0</v>
      </c>
    </row>
    <row r="159" spans="1:29" ht="15.75" customHeight="1">
      <c r="A159" s="159">
        <v>42613</v>
      </c>
      <c r="B159" s="83" t="s">
        <v>28</v>
      </c>
      <c r="C159" s="46">
        <v>30233730.369999591</v>
      </c>
      <c r="D159" s="47"/>
      <c r="E159" s="48">
        <f t="shared" si="32"/>
        <v>30233730.369999591</v>
      </c>
      <c r="F159" s="46">
        <v>1184347.2500000005</v>
      </c>
      <c r="G159" s="136"/>
      <c r="H159" s="48">
        <f t="shared" si="33"/>
        <v>1184347.2500000005</v>
      </c>
      <c r="I159" s="46">
        <v>37895.660000000003</v>
      </c>
      <c r="J159" s="47"/>
      <c r="K159" s="48">
        <f t="shared" si="34"/>
        <v>37895.660000000003</v>
      </c>
      <c r="L159" s="46">
        <v>0</v>
      </c>
      <c r="M159" s="47"/>
      <c r="N159" s="48">
        <f t="shared" si="35"/>
        <v>0</v>
      </c>
      <c r="O159" s="46">
        <v>0</v>
      </c>
      <c r="P159" s="47"/>
      <c r="Q159" s="48">
        <f t="shared" si="36"/>
        <v>0</v>
      </c>
      <c r="R159" s="46">
        <v>29087278.779999591</v>
      </c>
      <c r="S159" s="47"/>
      <c r="T159" s="48">
        <f t="shared" si="37"/>
        <v>29087278.779999591</v>
      </c>
      <c r="U159" s="126">
        <f t="shared" si="25"/>
        <v>0</v>
      </c>
      <c r="W159" s="45" t="s">
        <v>28</v>
      </c>
      <c r="X159" s="64">
        <f t="shared" si="26"/>
        <v>0</v>
      </c>
      <c r="Y159" s="64">
        <f t="shared" si="27"/>
        <v>0</v>
      </c>
      <c r="Z159" s="64">
        <f t="shared" si="28"/>
        <v>0</v>
      </c>
      <c r="AA159" s="64">
        <f t="shared" si="29"/>
        <v>0</v>
      </c>
      <c r="AB159" s="64">
        <f t="shared" si="30"/>
        <v>0</v>
      </c>
      <c r="AC159" s="75">
        <f t="shared" si="31"/>
        <v>0</v>
      </c>
    </row>
    <row r="160" spans="1:29" ht="15.75">
      <c r="A160" s="160"/>
      <c r="B160" s="84" t="s">
        <v>29</v>
      </c>
      <c r="C160" s="49">
        <v>108023193.24999809</v>
      </c>
      <c r="D160" s="13">
        <v>108023196</v>
      </c>
      <c r="E160" s="50">
        <f t="shared" si="32"/>
        <v>-2.7500019073486328</v>
      </c>
      <c r="F160" s="49">
        <v>1441253.71</v>
      </c>
      <c r="G160" s="13" t="s">
        <v>1275</v>
      </c>
      <c r="H160" s="50">
        <f t="shared" si="33"/>
        <v>-72126.290000000037</v>
      </c>
      <c r="I160" s="49">
        <v>119434.95</v>
      </c>
      <c r="J160" s="13" t="s">
        <v>1515</v>
      </c>
      <c r="K160" s="50">
        <f t="shared" si="34"/>
        <v>-5.0000000002910383E-2</v>
      </c>
      <c r="L160" s="49">
        <v>63267.11</v>
      </c>
      <c r="M160" s="13" t="s">
        <v>1516</v>
      </c>
      <c r="N160" s="50">
        <f t="shared" si="35"/>
        <v>1.0000000002037268E-2</v>
      </c>
      <c r="O160" s="49">
        <v>489308.18999999989</v>
      </c>
      <c r="P160" s="13" t="s">
        <v>1276</v>
      </c>
      <c r="Q160" s="50">
        <f t="shared" si="36"/>
        <v>0.18999999988591298</v>
      </c>
      <c r="R160" s="49">
        <v>106148799.18999809</v>
      </c>
      <c r="S160" s="13">
        <v>106148796</v>
      </c>
      <c r="T160" s="50">
        <f t="shared" si="37"/>
        <v>3.1899980902671814</v>
      </c>
      <c r="U160" s="127">
        <f t="shared" si="25"/>
        <v>1</v>
      </c>
      <c r="W160" s="92" t="s">
        <v>29</v>
      </c>
      <c r="X160" s="68">
        <f t="shared" si="26"/>
        <v>0</v>
      </c>
      <c r="Y160" s="68">
        <f t="shared" si="27"/>
        <v>1</v>
      </c>
      <c r="Z160" s="68">
        <f t="shared" si="28"/>
        <v>0</v>
      </c>
      <c r="AA160" s="68">
        <f t="shared" si="29"/>
        <v>0</v>
      </c>
      <c r="AB160" s="68">
        <f t="shared" si="30"/>
        <v>0</v>
      </c>
      <c r="AC160" s="73">
        <f t="shared" si="31"/>
        <v>0</v>
      </c>
    </row>
    <row r="161" spans="1:29" ht="15.75">
      <c r="A161" s="160"/>
      <c r="B161" s="58" t="s">
        <v>30</v>
      </c>
      <c r="C161" s="49">
        <v>82314956.189999446</v>
      </c>
      <c r="D161" s="13">
        <v>82314950</v>
      </c>
      <c r="E161" s="50">
        <f t="shared" si="32"/>
        <v>6.18999944627285</v>
      </c>
      <c r="F161" s="49">
        <v>1536151.3100000005</v>
      </c>
      <c r="G161" s="13" t="s">
        <v>1277</v>
      </c>
      <c r="H161" s="50">
        <f t="shared" si="33"/>
        <v>-35228.689999999478</v>
      </c>
      <c r="I161" s="49">
        <v>46884.42</v>
      </c>
      <c r="J161" s="13" t="s">
        <v>1517</v>
      </c>
      <c r="K161" s="50">
        <f t="shared" si="34"/>
        <v>1.9999999996798579E-2</v>
      </c>
      <c r="L161" s="49">
        <v>24465.81</v>
      </c>
      <c r="M161" s="13" t="s">
        <v>1518</v>
      </c>
      <c r="N161" s="50">
        <f t="shared" si="35"/>
        <v>1.0000000002037268E-2</v>
      </c>
      <c r="O161" s="49">
        <v>23933.34</v>
      </c>
      <c r="P161" s="13" t="s">
        <v>1278</v>
      </c>
      <c r="Q161" s="50">
        <f t="shared" si="36"/>
        <v>4.0000000000873115E-2</v>
      </c>
      <c r="R161" s="49">
        <v>87531131.239999428</v>
      </c>
      <c r="S161" s="13">
        <v>87531104</v>
      </c>
      <c r="T161" s="50">
        <f t="shared" si="37"/>
        <v>27.239999428391457</v>
      </c>
      <c r="U161" s="127">
        <f t="shared" si="25"/>
        <v>1</v>
      </c>
      <c r="W161" s="93" t="s">
        <v>30</v>
      </c>
      <c r="X161" s="68">
        <f t="shared" si="26"/>
        <v>0</v>
      </c>
      <c r="Y161" s="68">
        <f t="shared" si="27"/>
        <v>1</v>
      </c>
      <c r="Z161" s="68">
        <f t="shared" si="28"/>
        <v>0</v>
      </c>
      <c r="AA161" s="68">
        <f t="shared" si="29"/>
        <v>0</v>
      </c>
      <c r="AB161" s="68">
        <f t="shared" si="30"/>
        <v>0</v>
      </c>
      <c r="AC161" s="73">
        <f t="shared" si="31"/>
        <v>0</v>
      </c>
    </row>
    <row r="162" spans="1:29" ht="15.75">
      <c r="A162" s="160"/>
      <c r="B162" s="84" t="s">
        <v>31</v>
      </c>
      <c r="C162" s="49">
        <v>22559081.569999352</v>
      </c>
      <c r="D162" s="13">
        <v>22559070</v>
      </c>
      <c r="E162" s="50">
        <f t="shared" si="32"/>
        <v>11.569999352097511</v>
      </c>
      <c r="F162" s="49">
        <v>1067992.22</v>
      </c>
      <c r="G162" s="13" t="s">
        <v>1279</v>
      </c>
      <c r="H162" s="50">
        <f t="shared" si="33"/>
        <v>2.2199999999720603</v>
      </c>
      <c r="I162" s="49">
        <v>0</v>
      </c>
      <c r="J162" s="13" t="s">
        <v>47</v>
      </c>
      <c r="K162" s="50">
        <f t="shared" si="34"/>
        <v>0</v>
      </c>
      <c r="L162" s="49">
        <v>0</v>
      </c>
      <c r="M162" s="13" t="s">
        <v>47</v>
      </c>
      <c r="N162" s="50">
        <f t="shared" si="35"/>
        <v>0</v>
      </c>
      <c r="O162" s="49">
        <v>9493.84</v>
      </c>
      <c r="P162" s="13" t="s">
        <v>1280</v>
      </c>
      <c r="Q162" s="50">
        <f t="shared" si="36"/>
        <v>-26999.960000000003</v>
      </c>
      <c r="R162" s="49">
        <v>21481595.509999353</v>
      </c>
      <c r="S162" s="13">
        <v>21481570</v>
      </c>
      <c r="T162" s="50">
        <f t="shared" si="37"/>
        <v>25.509999353438616</v>
      </c>
      <c r="U162" s="127">
        <f t="shared" ref="U162:U164" si="38">IF(D162=0,0,1)</f>
        <v>1</v>
      </c>
      <c r="W162" s="92" t="s">
        <v>31</v>
      </c>
      <c r="X162" s="68">
        <f t="shared" ref="X162:X164" si="39">+IF(AND(C162&lt;&gt;0,D162&lt;&gt;0,OR(E162&gt;100,E162&lt;-100)),1,0)</f>
        <v>0</v>
      </c>
      <c r="Y162" s="68">
        <f t="shared" ref="Y162:Y164" si="40">+IF(AND(F162&lt;&gt;0,G162&lt;&gt;0,OR(H162&gt;100,H162&lt;-100)),1,0)</f>
        <v>0</v>
      </c>
      <c r="Z162" s="68">
        <f t="shared" ref="Z162:Z164" si="41">+IF(AND(I162&lt;&gt;0,J162&lt;&gt;0,OR(K162&gt;100,K162&lt;-100)),1,0)</f>
        <v>0</v>
      </c>
      <c r="AA162" s="68">
        <f t="shared" ref="AA162:AA164" si="42">+IF(AND(L162&lt;&gt;0,M162&lt;&gt;0,OR(N162&gt;100,N162&lt;-100)),1,0)</f>
        <v>0</v>
      </c>
      <c r="AB162" s="68">
        <f t="shared" ref="AB162:AB164" si="43">+IF(AND(O162&lt;&gt;0,P162&lt;&gt;0,OR(Q162&gt;100,Q162&lt;-100)),1,0)</f>
        <v>1</v>
      </c>
      <c r="AC162" s="73">
        <f t="shared" ref="AC162:AC164" si="44">+IF(AND(R162&lt;&gt;0,S162&lt;&gt;0,OR(T162&gt;100,T162&lt;-100)),1,0)</f>
        <v>0</v>
      </c>
    </row>
    <row r="163" spans="1:29" ht="15.75">
      <c r="A163" s="160"/>
      <c r="B163" s="84" t="s">
        <v>32</v>
      </c>
      <c r="C163" s="49">
        <v>202920751.76999795</v>
      </c>
      <c r="D163" s="13"/>
      <c r="E163" s="50">
        <f t="shared" si="32"/>
        <v>202920751.76999795</v>
      </c>
      <c r="F163" s="49">
        <v>3391223.3699999987</v>
      </c>
      <c r="G163" s="13"/>
      <c r="H163" s="50">
        <f t="shared" si="33"/>
        <v>3391223.3699999987</v>
      </c>
      <c r="I163" s="49">
        <v>162988.66</v>
      </c>
      <c r="J163" s="13"/>
      <c r="K163" s="50">
        <f t="shared" si="34"/>
        <v>162988.66</v>
      </c>
      <c r="L163" s="49">
        <v>35079.879999999997</v>
      </c>
      <c r="M163" s="13"/>
      <c r="N163" s="50">
        <f t="shared" si="35"/>
        <v>35079.879999999997</v>
      </c>
      <c r="O163" s="49">
        <v>692025.23999999953</v>
      </c>
      <c r="P163" s="13"/>
      <c r="Q163" s="50">
        <f t="shared" si="36"/>
        <v>692025.23999999953</v>
      </c>
      <c r="R163" s="49">
        <v>198965411.93999794</v>
      </c>
      <c r="S163" s="13"/>
      <c r="T163" s="50">
        <f t="shared" si="37"/>
        <v>198965411.93999794</v>
      </c>
      <c r="U163" s="127">
        <f t="shared" si="38"/>
        <v>0</v>
      </c>
      <c r="W163" s="92" t="s">
        <v>32</v>
      </c>
      <c r="X163" s="68">
        <f t="shared" si="39"/>
        <v>0</v>
      </c>
      <c r="Y163" s="68">
        <f t="shared" si="40"/>
        <v>0</v>
      </c>
      <c r="Z163" s="68">
        <f t="shared" si="41"/>
        <v>0</v>
      </c>
      <c r="AA163" s="68">
        <f t="shared" si="42"/>
        <v>0</v>
      </c>
      <c r="AB163" s="68">
        <f t="shared" si="43"/>
        <v>0</v>
      </c>
      <c r="AC163" s="73">
        <f t="shared" si="44"/>
        <v>0</v>
      </c>
    </row>
    <row r="164" spans="1:29" ht="15.75">
      <c r="A164" s="161"/>
      <c r="B164" s="85" t="s">
        <v>33</v>
      </c>
      <c r="C164" s="51">
        <v>264827730.72999948</v>
      </c>
      <c r="D164" s="52"/>
      <c r="E164" s="53">
        <f t="shared" si="32"/>
        <v>264827730.72999948</v>
      </c>
      <c r="F164" s="51">
        <v>2377172.6599999997</v>
      </c>
      <c r="G164" s="52"/>
      <c r="H164" s="53">
        <f t="shared" si="33"/>
        <v>2377172.6599999997</v>
      </c>
      <c r="I164" s="51">
        <v>499053.94</v>
      </c>
      <c r="J164" s="52"/>
      <c r="K164" s="53">
        <f t="shared" si="34"/>
        <v>499053.94</v>
      </c>
      <c r="L164" s="51">
        <v>229993.77000000002</v>
      </c>
      <c r="M164" s="52"/>
      <c r="N164" s="53">
        <f t="shared" si="35"/>
        <v>229993.77000000002</v>
      </c>
      <c r="O164" s="51">
        <v>730854.55999999982</v>
      </c>
      <c r="P164" s="52"/>
      <c r="Q164" s="53">
        <f t="shared" si="36"/>
        <v>730854.55999999982</v>
      </c>
      <c r="R164" s="51">
        <v>288335984.75999945</v>
      </c>
      <c r="S164" s="52"/>
      <c r="T164" s="53">
        <f t="shared" si="37"/>
        <v>288335984.75999945</v>
      </c>
      <c r="U164" s="128">
        <f t="shared" si="38"/>
        <v>0</v>
      </c>
      <c r="W164" s="92" t="s">
        <v>33</v>
      </c>
      <c r="X164" s="72">
        <f t="shared" si="39"/>
        <v>0</v>
      </c>
      <c r="Y164" s="72">
        <f t="shared" si="40"/>
        <v>0</v>
      </c>
      <c r="Z164" s="72">
        <f t="shared" si="41"/>
        <v>0</v>
      </c>
      <c r="AA164" s="72">
        <f t="shared" si="42"/>
        <v>0</v>
      </c>
      <c r="AB164" s="72">
        <f t="shared" si="43"/>
        <v>0</v>
      </c>
      <c r="AC164" s="76">
        <f t="shared" si="44"/>
        <v>0</v>
      </c>
    </row>
    <row r="165" spans="1:29">
      <c r="G165" s="13"/>
      <c r="P165" s="13"/>
    </row>
    <row r="166" spans="1:29">
      <c r="G166" s="13"/>
      <c r="P166" s="13"/>
      <c r="U166" s="112" t="s">
        <v>183</v>
      </c>
      <c r="X166" s="45" t="s">
        <v>13</v>
      </c>
      <c r="Y166" s="45" t="s">
        <v>14</v>
      </c>
      <c r="Z166" s="62" t="s">
        <v>15</v>
      </c>
      <c r="AA166" s="45" t="s">
        <v>16</v>
      </c>
      <c r="AB166" s="45" t="s">
        <v>17</v>
      </c>
      <c r="AC166" s="45" t="s">
        <v>18</v>
      </c>
    </row>
    <row r="167" spans="1:29">
      <c r="G167" s="13"/>
      <c r="P167" s="13"/>
      <c r="U167" s="113">
        <f>U9+U15+U21+U27+U33+U39+U45+U51+U57+U63+U69+U75+U81+U87+U93+U99+U105+U111+U117+U123+U129+U135+U141+U147+U153+U159</f>
        <v>0</v>
      </c>
      <c r="W167" s="45" t="s">
        <v>28</v>
      </c>
      <c r="X167" s="64">
        <f t="shared" ref="X167:AC167" si="45">X9+X15+X21+X27+X33+X39+X45+X51+X57+X63+X69+X75+X81+X87+X93+X99+X105+X111+X117+X123+X129+X135+X141+X147+X153+X159</f>
        <v>0</v>
      </c>
      <c r="Y167" s="64">
        <f t="shared" si="45"/>
        <v>0</v>
      </c>
      <c r="Z167" s="64">
        <f t="shared" si="45"/>
        <v>0</v>
      </c>
      <c r="AA167" s="64">
        <f t="shared" si="45"/>
        <v>0</v>
      </c>
      <c r="AB167" s="64">
        <f t="shared" si="45"/>
        <v>0</v>
      </c>
      <c r="AC167" s="75">
        <f t="shared" si="45"/>
        <v>0</v>
      </c>
    </row>
    <row r="168" spans="1:29">
      <c r="G168" s="13"/>
      <c r="P168" s="13"/>
      <c r="U168" s="114">
        <f t="shared" ref="U168:U172" si="46">U10+U16+U22+U28+U34+U40+U46+U52+U58+U64+U70+U76+U82+U88+U94+U100+U106+U112+U118+U124+U130+U136+U142+U148+U154+U160</f>
        <v>16</v>
      </c>
      <c r="W168" s="92" t="s">
        <v>29</v>
      </c>
      <c r="X168" s="68">
        <f t="shared" ref="X168:AC172" si="47">X10+X16+X22+X28+X34+X40+X46+X52+X58+X64+X70+X76+X82+X88+X94+X100+X106+X112+X118+X124+X130+X136+X142+X148+X154+X160</f>
        <v>1</v>
      </c>
      <c r="Y168" s="68">
        <f t="shared" si="47"/>
        <v>16</v>
      </c>
      <c r="Z168" s="68">
        <f t="shared" si="47"/>
        <v>1</v>
      </c>
      <c r="AA168" s="68">
        <f t="shared" si="47"/>
        <v>0</v>
      </c>
      <c r="AB168" s="68">
        <f t="shared" si="47"/>
        <v>1</v>
      </c>
      <c r="AC168" s="73">
        <f t="shared" si="47"/>
        <v>4</v>
      </c>
    </row>
    <row r="169" spans="1:29">
      <c r="G169" s="13"/>
      <c r="P169" s="13"/>
      <c r="U169" s="114">
        <f t="shared" si="46"/>
        <v>20</v>
      </c>
      <c r="W169" s="93" t="s">
        <v>30</v>
      </c>
      <c r="X169" s="68">
        <f t="shared" si="47"/>
        <v>3</v>
      </c>
      <c r="Y169" s="68">
        <f t="shared" si="47"/>
        <v>20</v>
      </c>
      <c r="Z169" s="68">
        <f t="shared" si="47"/>
        <v>0</v>
      </c>
      <c r="AA169" s="68">
        <f t="shared" si="47"/>
        <v>0</v>
      </c>
      <c r="AB169" s="68">
        <f t="shared" si="47"/>
        <v>0</v>
      </c>
      <c r="AC169" s="73">
        <f t="shared" si="47"/>
        <v>0</v>
      </c>
    </row>
    <row r="170" spans="1:29">
      <c r="U170" s="114">
        <f t="shared" si="46"/>
        <v>22</v>
      </c>
      <c r="W170" s="92" t="s">
        <v>31</v>
      </c>
      <c r="X170" s="68">
        <f t="shared" si="47"/>
        <v>1</v>
      </c>
      <c r="Y170" s="68">
        <f t="shared" si="47"/>
        <v>1</v>
      </c>
      <c r="Z170" s="68">
        <f t="shared" si="47"/>
        <v>0</v>
      </c>
      <c r="AA170" s="68">
        <f t="shared" si="47"/>
        <v>0</v>
      </c>
      <c r="AB170" s="68">
        <f t="shared" si="47"/>
        <v>13</v>
      </c>
      <c r="AC170" s="73">
        <f t="shared" si="47"/>
        <v>0</v>
      </c>
    </row>
    <row r="171" spans="1:29">
      <c r="U171" s="114">
        <f t="shared" si="46"/>
        <v>0</v>
      </c>
      <c r="W171" s="92" t="s">
        <v>32</v>
      </c>
      <c r="X171" s="68">
        <f t="shared" si="47"/>
        <v>0</v>
      </c>
      <c r="Y171" s="68">
        <f t="shared" si="47"/>
        <v>0</v>
      </c>
      <c r="Z171" s="68">
        <f t="shared" si="47"/>
        <v>0</v>
      </c>
      <c r="AA171" s="68">
        <f t="shared" si="47"/>
        <v>0</v>
      </c>
      <c r="AB171" s="68">
        <f t="shared" si="47"/>
        <v>0</v>
      </c>
      <c r="AC171" s="73">
        <f t="shared" si="47"/>
        <v>0</v>
      </c>
    </row>
    <row r="172" spans="1:29">
      <c r="U172" s="115">
        <f t="shared" si="46"/>
        <v>0</v>
      </c>
      <c r="W172" s="94" t="s">
        <v>33</v>
      </c>
      <c r="X172" s="72">
        <f t="shared" si="47"/>
        <v>0</v>
      </c>
      <c r="Y172" s="72">
        <f t="shared" si="47"/>
        <v>0</v>
      </c>
      <c r="Z172" s="72">
        <f t="shared" si="47"/>
        <v>0</v>
      </c>
      <c r="AA172" s="72">
        <f t="shared" si="47"/>
        <v>0</v>
      </c>
      <c r="AB172" s="72">
        <f t="shared" si="47"/>
        <v>0</v>
      </c>
      <c r="AC172" s="76">
        <f t="shared" si="47"/>
        <v>0</v>
      </c>
    </row>
  </sheetData>
  <mergeCells count="34">
    <mergeCell ref="A141:A146"/>
    <mergeCell ref="A147:A152"/>
    <mergeCell ref="A153:A158"/>
    <mergeCell ref="A159:A164"/>
    <mergeCell ref="A105:A110"/>
    <mergeCell ref="A111:A116"/>
    <mergeCell ref="A117:A122"/>
    <mergeCell ref="A123:A128"/>
    <mergeCell ref="A129:A134"/>
    <mergeCell ref="A135:A140"/>
    <mergeCell ref="A99:A104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93:A98"/>
    <mergeCell ref="R7:T7"/>
    <mergeCell ref="U7:U8"/>
    <mergeCell ref="A9:A14"/>
    <mergeCell ref="A15:A20"/>
    <mergeCell ref="A21:A26"/>
    <mergeCell ref="L7:N7"/>
    <mergeCell ref="O7:Q7"/>
    <mergeCell ref="A27:A32"/>
    <mergeCell ref="B7:B8"/>
    <mergeCell ref="C7:E7"/>
    <mergeCell ref="F7:H7"/>
    <mergeCell ref="I7:K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4"/>
  <sheetViews>
    <sheetView zoomScale="70" zoomScaleNormal="70" workbookViewId="0">
      <selection sqref="A1:XFD1048576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4257812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8" width="12" customWidth="1"/>
    <col min="19" max="20" width="13.42578125" customWidth="1"/>
    <col min="21" max="21" width="10.85546875" customWidth="1"/>
    <col min="22" max="22" width="5" customWidth="1"/>
    <col min="23" max="23" width="15.28515625" customWidth="1"/>
    <col min="24" max="29" width="8.85546875" style="43" customWidth="1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184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16.5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5.75">
      <c r="B8" s="162"/>
      <c r="C8" s="120" t="s">
        <v>8</v>
      </c>
      <c r="D8" s="121" t="s">
        <v>9</v>
      </c>
      <c r="E8" s="122" t="s">
        <v>10</v>
      </c>
      <c r="F8" s="123" t="s">
        <v>8</v>
      </c>
      <c r="G8" s="124" t="s">
        <v>9</v>
      </c>
      <c r="H8" s="122" t="s">
        <v>10</v>
      </c>
      <c r="I8" s="123" t="s">
        <v>8</v>
      </c>
      <c r="J8" s="124" t="s">
        <v>9</v>
      </c>
      <c r="K8" s="125" t="s">
        <v>10</v>
      </c>
      <c r="L8" s="123" t="s">
        <v>8</v>
      </c>
      <c r="M8" s="124" t="s">
        <v>9</v>
      </c>
      <c r="N8" s="125" t="s">
        <v>10</v>
      </c>
      <c r="O8" s="123" t="s">
        <v>8</v>
      </c>
      <c r="P8" s="121" t="s">
        <v>9</v>
      </c>
      <c r="Q8" s="122" t="s">
        <v>10</v>
      </c>
      <c r="R8" s="80" t="s">
        <v>8</v>
      </c>
      <c r="S8" s="81" t="s">
        <v>9</v>
      </c>
      <c r="T8" s="82" t="s">
        <v>10</v>
      </c>
      <c r="U8" s="172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.75">
      <c r="A9" s="159">
        <v>42614</v>
      </c>
      <c r="B9" s="83" t="s">
        <v>28</v>
      </c>
      <c r="C9" s="46">
        <v>29087278.779999591</v>
      </c>
      <c r="D9" s="47"/>
      <c r="E9" s="48">
        <f t="shared" ref="E9:E72" si="0">C9-D9</f>
        <v>29087278.779999591</v>
      </c>
      <c r="F9" s="46">
        <v>1073796.06</v>
      </c>
      <c r="G9" s="47"/>
      <c r="H9" s="48">
        <f t="shared" ref="H9:H72" si="1">F9-G9</f>
        <v>1073796.06</v>
      </c>
      <c r="I9" s="46">
        <v>24000</v>
      </c>
      <c r="J9" s="47"/>
      <c r="K9" s="48">
        <f t="shared" ref="K9:K72" si="2">I9-J9</f>
        <v>24000</v>
      </c>
      <c r="L9" s="46">
        <v>0</v>
      </c>
      <c r="M9" s="47"/>
      <c r="N9" s="48">
        <f t="shared" ref="N9:N72" si="3">L9-M9</f>
        <v>0</v>
      </c>
      <c r="O9" s="46">
        <v>192906.03000000009</v>
      </c>
      <c r="P9" s="47"/>
      <c r="Q9" s="48">
        <f t="shared" ref="Q9:Q72" si="4">O9-P9</f>
        <v>192906.03000000009</v>
      </c>
      <c r="R9" s="46">
        <v>35310061.279999584</v>
      </c>
      <c r="S9" s="47"/>
      <c r="T9" s="48">
        <f t="shared" ref="T9:T72" si="5">R9-S9</f>
        <v>35310061.279999584</v>
      </c>
      <c r="U9" s="126">
        <f>IF(D9=0,0,1)</f>
        <v>0</v>
      </c>
      <c r="W9" s="45" t="s">
        <v>28</v>
      </c>
      <c r="X9" s="64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.75">
      <c r="A10" s="160"/>
      <c r="B10" s="84" t="s">
        <v>29</v>
      </c>
      <c r="C10" s="49">
        <v>106148799.18999809</v>
      </c>
      <c r="D10" s="13">
        <v>106148796</v>
      </c>
      <c r="E10" s="50">
        <f t="shared" si="0"/>
        <v>3.1899980902671814</v>
      </c>
      <c r="F10" s="49">
        <v>1765052.1600000006</v>
      </c>
      <c r="G10" s="13" t="s">
        <v>1281</v>
      </c>
      <c r="H10" s="50">
        <f t="shared" si="1"/>
        <v>-14647.839999999385</v>
      </c>
      <c r="I10" s="49">
        <v>57920.3</v>
      </c>
      <c r="J10" s="13" t="s">
        <v>1519</v>
      </c>
      <c r="K10" s="50">
        <f t="shared" si="2"/>
        <v>0</v>
      </c>
      <c r="L10" s="49">
        <v>35278.450000000004</v>
      </c>
      <c r="M10" s="13" t="s">
        <v>1520</v>
      </c>
      <c r="N10" s="50">
        <f t="shared" si="3"/>
        <v>5.0000000002910383E-2</v>
      </c>
      <c r="O10" s="49">
        <v>506116.79999999993</v>
      </c>
      <c r="P10" s="13" t="s">
        <v>1282</v>
      </c>
      <c r="Q10" s="50">
        <f t="shared" si="4"/>
        <v>-0.20000000006984919</v>
      </c>
      <c r="R10" s="49">
        <v>103900272.07999809</v>
      </c>
      <c r="S10" s="13">
        <v>103900304</v>
      </c>
      <c r="T10" s="50">
        <f t="shared" si="5"/>
        <v>-31.920001909136772</v>
      </c>
      <c r="U10" s="127">
        <f t="shared" ref="U10:U85" si="6">IF(D10=0,0,1)</f>
        <v>1</v>
      </c>
      <c r="W10" s="92" t="s">
        <v>29</v>
      </c>
      <c r="X10" s="68">
        <f t="shared" ref="X10:X85" si="7">+IF(AND(C10&lt;&gt;0,D10&lt;&gt;0,OR(E10&gt;100,E10&lt;-100)),1,0)</f>
        <v>0</v>
      </c>
      <c r="Y10" s="68">
        <f t="shared" ref="Y10:Y85" si="8">+IF(AND(F10&lt;&gt;0,G10&lt;&gt;0,OR(H10&gt;100,H10&lt;-100)),1,0)</f>
        <v>1</v>
      </c>
      <c r="Z10" s="68">
        <f t="shared" ref="Z10:Z85" si="9">+IF(AND(I10&lt;&gt;0,J10&lt;&gt;0,OR(K10&gt;100,K10&lt;-100)),1,0)</f>
        <v>0</v>
      </c>
      <c r="AA10" s="69">
        <f t="shared" ref="AA10:AA85" si="10">+IF(AND(L10&lt;&gt;0,M10&lt;&gt;0,OR(N10&gt;100,N10&lt;-100)),1,0)</f>
        <v>0</v>
      </c>
      <c r="AB10" s="69">
        <f t="shared" ref="AB10:AB85" si="11">+IF(AND(O10&lt;&gt;0,P10&lt;&gt;0,OR(Q10&gt;100,Q10&lt;-100)),1,0)</f>
        <v>0</v>
      </c>
      <c r="AC10" s="70">
        <f t="shared" ref="AC10:AC85" si="12">+IF(AND(R10&lt;&gt;0,S10&lt;&gt;0,OR(T10&gt;100,T10&lt;-100)),1,0)</f>
        <v>0</v>
      </c>
    </row>
    <row r="11" spans="1:29" ht="15.75">
      <c r="A11" s="160"/>
      <c r="B11" s="58" t="s">
        <v>30</v>
      </c>
      <c r="C11" s="49">
        <v>87531131.239999428</v>
      </c>
      <c r="D11" s="13">
        <v>87531104</v>
      </c>
      <c r="E11" s="50">
        <f t="shared" si="0"/>
        <v>27.239999428391457</v>
      </c>
      <c r="F11" s="49">
        <v>1563509.51</v>
      </c>
      <c r="G11" s="13" t="s">
        <v>1283</v>
      </c>
      <c r="H11" s="50">
        <f t="shared" si="1"/>
        <v>-20670.489999999991</v>
      </c>
      <c r="I11" s="49">
        <v>32658.21</v>
      </c>
      <c r="J11" s="13" t="s">
        <v>1521</v>
      </c>
      <c r="K11" s="50">
        <f t="shared" si="2"/>
        <v>9.9999999983992893E-3</v>
      </c>
      <c r="L11" s="49">
        <v>1006.03</v>
      </c>
      <c r="M11" s="13" t="s">
        <v>1522</v>
      </c>
      <c r="N11" s="50">
        <f t="shared" si="3"/>
        <v>0</v>
      </c>
      <c r="O11" s="49">
        <v>25227.360000000001</v>
      </c>
      <c r="P11" s="13" t="s">
        <v>1284</v>
      </c>
      <c r="Q11" s="50">
        <f t="shared" si="4"/>
        <v>-4.0000000000873115E-2</v>
      </c>
      <c r="R11" s="49">
        <v>92727630.799999431</v>
      </c>
      <c r="S11" s="13">
        <v>92727604</v>
      </c>
      <c r="T11" s="50">
        <f t="shared" si="5"/>
        <v>26.799999430775642</v>
      </c>
      <c r="U11" s="127">
        <f t="shared" si="6"/>
        <v>1</v>
      </c>
      <c r="W11" s="93" t="s">
        <v>30</v>
      </c>
      <c r="X11" s="68">
        <f t="shared" si="7"/>
        <v>0</v>
      </c>
      <c r="Y11" s="68">
        <f t="shared" si="8"/>
        <v>1</v>
      </c>
      <c r="Z11" s="68">
        <f t="shared" si="9"/>
        <v>0</v>
      </c>
      <c r="AA11" s="69">
        <f t="shared" si="10"/>
        <v>0</v>
      </c>
      <c r="AB11" s="69">
        <f t="shared" si="11"/>
        <v>0</v>
      </c>
      <c r="AC11" s="70">
        <f t="shared" si="12"/>
        <v>0</v>
      </c>
    </row>
    <row r="12" spans="1:29" ht="15.75">
      <c r="A12" s="160"/>
      <c r="B12" s="84" t="s">
        <v>31</v>
      </c>
      <c r="C12" s="49">
        <v>21481595.509999353</v>
      </c>
      <c r="D12" s="13">
        <v>21481570</v>
      </c>
      <c r="E12" s="50">
        <f t="shared" si="0"/>
        <v>25.509999353438616</v>
      </c>
      <c r="F12" s="49">
        <v>1103329.8500000001</v>
      </c>
      <c r="G12" s="13" t="s">
        <v>1285</v>
      </c>
      <c r="H12" s="50">
        <f t="shared" si="1"/>
        <v>-0.14999999990686774</v>
      </c>
      <c r="I12" s="49">
        <v>31728.3</v>
      </c>
      <c r="J12" s="13" t="s">
        <v>1523</v>
      </c>
      <c r="K12" s="50">
        <f t="shared" si="2"/>
        <v>0</v>
      </c>
      <c r="L12" s="49">
        <v>1991.88</v>
      </c>
      <c r="M12" s="13" t="s">
        <v>1524</v>
      </c>
      <c r="N12" s="50">
        <f t="shared" si="3"/>
        <v>0</v>
      </c>
      <c r="O12" s="49">
        <v>6291.9000000000005</v>
      </c>
      <c r="P12" s="13" t="s">
        <v>1286</v>
      </c>
      <c r="Q12" s="50">
        <f t="shared" si="4"/>
        <v>-232234.1</v>
      </c>
      <c r="R12" s="49">
        <v>20401710.179999348</v>
      </c>
      <c r="S12" s="13">
        <v>20401710</v>
      </c>
      <c r="T12" s="50">
        <f t="shared" si="5"/>
        <v>0.17999934777617455</v>
      </c>
      <c r="U12" s="127">
        <f t="shared" si="6"/>
        <v>1</v>
      </c>
      <c r="W12" s="92" t="s">
        <v>31</v>
      </c>
      <c r="X12" s="68">
        <f t="shared" si="7"/>
        <v>0</v>
      </c>
      <c r="Y12" s="68">
        <f t="shared" si="8"/>
        <v>0</v>
      </c>
      <c r="Z12" s="68">
        <f t="shared" si="9"/>
        <v>0</v>
      </c>
      <c r="AA12" s="69">
        <f t="shared" si="10"/>
        <v>0</v>
      </c>
      <c r="AB12" s="69">
        <f t="shared" si="11"/>
        <v>1</v>
      </c>
      <c r="AC12" s="70">
        <f t="shared" si="12"/>
        <v>0</v>
      </c>
    </row>
    <row r="13" spans="1:29" ht="15.75">
      <c r="A13" s="160"/>
      <c r="B13" s="84" t="s">
        <v>32</v>
      </c>
      <c r="C13" s="49">
        <v>198965411.93999794</v>
      </c>
      <c r="D13" s="13"/>
      <c r="E13" s="50">
        <f t="shared" si="0"/>
        <v>198965411.93999794</v>
      </c>
      <c r="F13" s="49">
        <v>2985247.2800000026</v>
      </c>
      <c r="G13" s="13"/>
      <c r="H13" s="50">
        <f t="shared" si="1"/>
        <v>2985247.2800000026</v>
      </c>
      <c r="I13" s="49">
        <v>175280.31999999998</v>
      </c>
      <c r="J13" s="13"/>
      <c r="K13" s="50">
        <f t="shared" si="2"/>
        <v>175280.31999999998</v>
      </c>
      <c r="L13" s="49">
        <v>2239.64</v>
      </c>
      <c r="M13" s="13"/>
      <c r="N13" s="50">
        <f t="shared" si="3"/>
        <v>2239.64</v>
      </c>
      <c r="O13" s="49">
        <v>720919.83000000031</v>
      </c>
      <c r="P13" s="13"/>
      <c r="Q13" s="50">
        <f t="shared" si="4"/>
        <v>720919.83000000031</v>
      </c>
      <c r="R13" s="49">
        <v>211240559.70999795</v>
      </c>
      <c r="S13" s="13"/>
      <c r="T13" s="50">
        <f t="shared" si="5"/>
        <v>211240559.70999795</v>
      </c>
      <c r="U13" s="127">
        <f t="shared" si="6"/>
        <v>0</v>
      </c>
      <c r="W13" s="92" t="s">
        <v>32</v>
      </c>
      <c r="X13" s="68">
        <f t="shared" si="7"/>
        <v>0</v>
      </c>
      <c r="Y13" s="68">
        <f t="shared" si="8"/>
        <v>0</v>
      </c>
      <c r="Z13" s="68">
        <f t="shared" si="9"/>
        <v>0</v>
      </c>
      <c r="AA13" s="69">
        <f t="shared" si="10"/>
        <v>0</v>
      </c>
      <c r="AB13" s="69">
        <f t="shared" si="11"/>
        <v>0</v>
      </c>
      <c r="AC13" s="70">
        <f t="shared" si="12"/>
        <v>0</v>
      </c>
    </row>
    <row r="14" spans="1:29" ht="15.75">
      <c r="A14" s="161"/>
      <c r="B14" s="84" t="s">
        <v>33</v>
      </c>
      <c r="C14" s="51">
        <v>288335984.75999945</v>
      </c>
      <c r="D14" s="52"/>
      <c r="E14" s="53">
        <f t="shared" si="0"/>
        <v>288335984.75999945</v>
      </c>
      <c r="F14" s="51">
        <v>2168965.1000000015</v>
      </c>
      <c r="G14" s="52"/>
      <c r="H14" s="53">
        <f t="shared" si="1"/>
        <v>2168965.1000000015</v>
      </c>
      <c r="I14" s="51">
        <v>644075.68999999994</v>
      </c>
      <c r="J14" s="52"/>
      <c r="K14" s="53">
        <f t="shared" si="2"/>
        <v>644075.68999999994</v>
      </c>
      <c r="L14" s="51">
        <v>443855.14</v>
      </c>
      <c r="M14" s="52"/>
      <c r="N14" s="53">
        <f t="shared" si="3"/>
        <v>443855.14</v>
      </c>
      <c r="O14" s="51">
        <v>421548.53</v>
      </c>
      <c r="P14" s="52"/>
      <c r="Q14" s="53">
        <f t="shared" si="4"/>
        <v>421548.53</v>
      </c>
      <c r="R14" s="51">
        <v>285945691.67999941</v>
      </c>
      <c r="S14" s="52"/>
      <c r="T14" s="53">
        <f t="shared" si="5"/>
        <v>285945691.67999941</v>
      </c>
      <c r="U14" s="128">
        <f t="shared" si="6"/>
        <v>0</v>
      </c>
      <c r="W14" s="92" t="s">
        <v>33</v>
      </c>
      <c r="X14" s="72">
        <f t="shared" si="7"/>
        <v>0</v>
      </c>
      <c r="Y14" s="72">
        <f t="shared" si="8"/>
        <v>0</v>
      </c>
      <c r="Z14" s="72">
        <f t="shared" si="9"/>
        <v>0</v>
      </c>
      <c r="AA14" s="129">
        <f t="shared" si="10"/>
        <v>0</v>
      </c>
      <c r="AB14" s="129">
        <f t="shared" si="11"/>
        <v>0</v>
      </c>
      <c r="AC14" s="130">
        <f t="shared" si="12"/>
        <v>0</v>
      </c>
    </row>
    <row r="15" spans="1:29" ht="15.75" customHeight="1">
      <c r="A15" s="159">
        <v>42616</v>
      </c>
      <c r="B15" s="83" t="s">
        <v>28</v>
      </c>
      <c r="C15" s="46">
        <v>35310061.279999584</v>
      </c>
      <c r="D15" s="47"/>
      <c r="E15" s="48">
        <f t="shared" si="0"/>
        <v>35310061.279999584</v>
      </c>
      <c r="F15" s="46">
        <v>650845.88</v>
      </c>
      <c r="G15" s="47"/>
      <c r="H15" s="48">
        <f t="shared" si="1"/>
        <v>650845.88</v>
      </c>
      <c r="I15" s="46">
        <v>0</v>
      </c>
      <c r="J15" s="47"/>
      <c r="K15" s="48">
        <f t="shared" si="2"/>
        <v>0</v>
      </c>
      <c r="L15" s="46">
        <v>0</v>
      </c>
      <c r="M15" s="47"/>
      <c r="N15" s="48">
        <f t="shared" si="3"/>
        <v>0</v>
      </c>
      <c r="O15" s="46">
        <v>0</v>
      </c>
      <c r="P15" s="47"/>
      <c r="Q15" s="48">
        <f t="shared" si="4"/>
        <v>0</v>
      </c>
      <c r="R15" s="46">
        <v>34659215.399999589</v>
      </c>
      <c r="S15" s="47"/>
      <c r="T15" s="48">
        <f t="shared" si="5"/>
        <v>34659215.399999589</v>
      </c>
      <c r="U15" s="126">
        <f t="shared" si="6"/>
        <v>0</v>
      </c>
      <c r="W15" s="45" t="s">
        <v>28</v>
      </c>
      <c r="X15" s="68">
        <f t="shared" si="7"/>
        <v>0</v>
      </c>
      <c r="Y15" s="68">
        <f t="shared" si="8"/>
        <v>0</v>
      </c>
      <c r="Z15" s="68">
        <f t="shared" si="9"/>
        <v>0</v>
      </c>
      <c r="AA15" s="68">
        <f t="shared" si="10"/>
        <v>0</v>
      </c>
      <c r="AB15" s="69">
        <f t="shared" si="11"/>
        <v>0</v>
      </c>
      <c r="AC15" s="73">
        <f t="shared" si="12"/>
        <v>0</v>
      </c>
    </row>
    <row r="16" spans="1:29" ht="15.75">
      <c r="A16" s="160"/>
      <c r="B16" s="84" t="s">
        <v>29</v>
      </c>
      <c r="C16" s="49">
        <v>103900272.07999809</v>
      </c>
      <c r="D16" s="13"/>
      <c r="E16" s="50">
        <f t="shared" si="0"/>
        <v>103900272.07999809</v>
      </c>
      <c r="F16" s="49">
        <v>722987.75</v>
      </c>
      <c r="G16" s="13"/>
      <c r="H16" s="50">
        <f t="shared" si="1"/>
        <v>722987.75</v>
      </c>
      <c r="I16" s="49">
        <v>157497.65</v>
      </c>
      <c r="J16" s="13"/>
      <c r="K16" s="50">
        <f t="shared" si="2"/>
        <v>157497.65</v>
      </c>
      <c r="L16" s="49">
        <v>100193.06</v>
      </c>
      <c r="M16" s="13"/>
      <c r="N16" s="50">
        <f t="shared" si="3"/>
        <v>100193.06</v>
      </c>
      <c r="O16" s="49">
        <v>0</v>
      </c>
      <c r="P16" s="13"/>
      <c r="Q16" s="50">
        <f t="shared" si="4"/>
        <v>0</v>
      </c>
      <c r="R16" s="49">
        <v>103234588.91999809</v>
      </c>
      <c r="S16" s="13"/>
      <c r="T16" s="50">
        <f t="shared" si="5"/>
        <v>103234588.91999809</v>
      </c>
      <c r="U16" s="127">
        <f t="shared" si="6"/>
        <v>0</v>
      </c>
      <c r="W16" s="92" t="s">
        <v>29</v>
      </c>
      <c r="X16" s="68">
        <f t="shared" si="7"/>
        <v>0</v>
      </c>
      <c r="Y16" s="68">
        <f t="shared" si="8"/>
        <v>0</v>
      </c>
      <c r="Z16" s="68">
        <f t="shared" si="9"/>
        <v>0</v>
      </c>
      <c r="AA16" s="68">
        <f t="shared" si="10"/>
        <v>0</v>
      </c>
      <c r="AB16" s="69">
        <f t="shared" si="11"/>
        <v>0</v>
      </c>
      <c r="AC16" s="73">
        <f t="shared" si="12"/>
        <v>0</v>
      </c>
    </row>
    <row r="17" spans="1:29" ht="15.75">
      <c r="A17" s="160"/>
      <c r="B17" s="58" t="s">
        <v>30</v>
      </c>
      <c r="C17" s="49"/>
      <c r="D17" s="13"/>
      <c r="E17" s="50">
        <f t="shared" ref="E17" si="13">C17-D17</f>
        <v>0</v>
      </c>
      <c r="F17" s="49"/>
      <c r="G17" s="13"/>
      <c r="H17" s="50">
        <f t="shared" si="1"/>
        <v>0</v>
      </c>
      <c r="I17" s="49"/>
      <c r="J17" s="13"/>
      <c r="K17" s="50">
        <f t="shared" si="2"/>
        <v>0</v>
      </c>
      <c r="L17" s="49"/>
      <c r="M17" s="13"/>
      <c r="N17" s="50">
        <f t="shared" si="3"/>
        <v>0</v>
      </c>
      <c r="O17" s="49"/>
      <c r="P17" s="13"/>
      <c r="Q17" s="50">
        <f t="shared" si="4"/>
        <v>0</v>
      </c>
      <c r="R17" s="49"/>
      <c r="S17" s="13"/>
      <c r="T17" s="50">
        <f t="shared" si="5"/>
        <v>0</v>
      </c>
      <c r="U17" s="127">
        <f t="shared" si="6"/>
        <v>0</v>
      </c>
      <c r="W17" s="93" t="s">
        <v>30</v>
      </c>
      <c r="X17" s="68">
        <f t="shared" si="7"/>
        <v>0</v>
      </c>
      <c r="Y17" s="68">
        <f t="shared" si="8"/>
        <v>0</v>
      </c>
      <c r="Z17" s="68">
        <f t="shared" si="9"/>
        <v>0</v>
      </c>
      <c r="AA17" s="68">
        <f t="shared" si="10"/>
        <v>0</v>
      </c>
      <c r="AB17" s="69">
        <f t="shared" si="11"/>
        <v>0</v>
      </c>
      <c r="AC17" s="73">
        <f t="shared" si="12"/>
        <v>0</v>
      </c>
    </row>
    <row r="18" spans="1:29" ht="15.75">
      <c r="A18" s="160"/>
      <c r="B18" s="84" t="s">
        <v>31</v>
      </c>
      <c r="C18" s="49"/>
      <c r="D18" s="13"/>
      <c r="E18" s="50">
        <f t="shared" si="0"/>
        <v>0</v>
      </c>
      <c r="F18" s="49"/>
      <c r="G18" s="13"/>
      <c r="H18" s="50">
        <f t="shared" si="1"/>
        <v>0</v>
      </c>
      <c r="I18" s="49"/>
      <c r="J18" s="13"/>
      <c r="K18" s="50">
        <f t="shared" si="2"/>
        <v>0</v>
      </c>
      <c r="L18" s="49"/>
      <c r="M18" s="13"/>
      <c r="N18" s="50">
        <f t="shared" si="3"/>
        <v>0</v>
      </c>
      <c r="O18" s="49"/>
      <c r="P18" s="13"/>
      <c r="Q18" s="50">
        <f t="shared" si="4"/>
        <v>0</v>
      </c>
      <c r="R18" s="49"/>
      <c r="S18" s="13"/>
      <c r="T18" s="50">
        <f t="shared" si="5"/>
        <v>0</v>
      </c>
      <c r="U18" s="127">
        <f t="shared" si="6"/>
        <v>0</v>
      </c>
      <c r="W18" s="92" t="s">
        <v>31</v>
      </c>
      <c r="X18" s="68">
        <f t="shared" si="7"/>
        <v>0</v>
      </c>
      <c r="Y18" s="3">
        <f t="shared" si="8"/>
        <v>0</v>
      </c>
      <c r="Z18" s="74">
        <f t="shared" si="9"/>
        <v>0</v>
      </c>
      <c r="AA18" s="3">
        <f t="shared" si="10"/>
        <v>0</v>
      </c>
      <c r="AB18" s="69">
        <f t="shared" si="11"/>
        <v>0</v>
      </c>
      <c r="AC18" s="73">
        <f t="shared" si="12"/>
        <v>0</v>
      </c>
    </row>
    <row r="19" spans="1:29" ht="15.75">
      <c r="A19" s="160"/>
      <c r="B19" s="84" t="s">
        <v>32</v>
      </c>
      <c r="C19" s="49"/>
      <c r="D19" s="13"/>
      <c r="E19" s="50">
        <f t="shared" si="0"/>
        <v>0</v>
      </c>
      <c r="F19" s="49"/>
      <c r="G19" s="13"/>
      <c r="H19" s="50">
        <f t="shared" si="1"/>
        <v>0</v>
      </c>
      <c r="I19" s="49"/>
      <c r="J19" s="13"/>
      <c r="K19" s="50">
        <f t="shared" si="2"/>
        <v>0</v>
      </c>
      <c r="L19" s="49"/>
      <c r="M19" s="13"/>
      <c r="N19" s="50">
        <f t="shared" si="3"/>
        <v>0</v>
      </c>
      <c r="O19" s="49"/>
      <c r="P19" s="13"/>
      <c r="Q19" s="50">
        <f t="shared" si="4"/>
        <v>0</v>
      </c>
      <c r="R19" s="49"/>
      <c r="S19" s="13"/>
      <c r="T19" s="50">
        <f t="shared" si="5"/>
        <v>0</v>
      </c>
      <c r="U19" s="127">
        <f t="shared" si="6"/>
        <v>0</v>
      </c>
      <c r="W19" s="92" t="s">
        <v>32</v>
      </c>
      <c r="X19" s="68">
        <f t="shared" si="7"/>
        <v>0</v>
      </c>
      <c r="Y19" s="3">
        <f t="shared" si="8"/>
        <v>0</v>
      </c>
      <c r="Z19" s="74">
        <f t="shared" si="9"/>
        <v>0</v>
      </c>
      <c r="AA19" s="3">
        <f t="shared" si="10"/>
        <v>0</v>
      </c>
      <c r="AB19" s="3">
        <f t="shared" si="11"/>
        <v>0</v>
      </c>
      <c r="AC19" s="73">
        <f t="shared" si="12"/>
        <v>0</v>
      </c>
    </row>
    <row r="20" spans="1:29" ht="15.75">
      <c r="A20" s="161"/>
      <c r="B20" s="84" t="s">
        <v>33</v>
      </c>
      <c r="C20" s="51"/>
      <c r="D20" s="52"/>
      <c r="E20" s="53">
        <f t="shared" si="0"/>
        <v>0</v>
      </c>
      <c r="F20" s="51"/>
      <c r="G20" s="52"/>
      <c r="H20" s="53">
        <f t="shared" si="1"/>
        <v>0</v>
      </c>
      <c r="I20" s="51"/>
      <c r="J20" s="52"/>
      <c r="K20" s="53">
        <f t="shared" si="2"/>
        <v>0</v>
      </c>
      <c r="L20" s="51"/>
      <c r="M20" s="52"/>
      <c r="N20" s="53">
        <f t="shared" si="3"/>
        <v>0</v>
      </c>
      <c r="O20" s="51"/>
      <c r="P20" s="52"/>
      <c r="Q20" s="53">
        <f t="shared" si="4"/>
        <v>0</v>
      </c>
      <c r="R20" s="51"/>
      <c r="S20" s="52"/>
      <c r="T20" s="53">
        <f t="shared" si="5"/>
        <v>0</v>
      </c>
      <c r="U20" s="128">
        <f t="shared" si="6"/>
        <v>0</v>
      </c>
      <c r="W20" s="92" t="s">
        <v>33</v>
      </c>
      <c r="X20" s="68">
        <f t="shared" si="7"/>
        <v>0</v>
      </c>
      <c r="Y20" s="3">
        <f t="shared" si="8"/>
        <v>0</v>
      </c>
      <c r="Z20" s="74">
        <f t="shared" si="9"/>
        <v>0</v>
      </c>
      <c r="AA20" s="3">
        <f t="shared" si="10"/>
        <v>0</v>
      </c>
      <c r="AB20" s="3">
        <f t="shared" si="11"/>
        <v>0</v>
      </c>
      <c r="AC20" s="73">
        <f t="shared" si="12"/>
        <v>0</v>
      </c>
    </row>
    <row r="21" spans="1:29" ht="15.75" customHeight="1">
      <c r="A21" s="159">
        <v>42617</v>
      </c>
      <c r="B21" s="83" t="s">
        <v>28</v>
      </c>
      <c r="C21" s="46">
        <v>34659215.399999589</v>
      </c>
      <c r="D21" s="47"/>
      <c r="E21" s="48">
        <f t="shared" si="0"/>
        <v>34659215.399999589</v>
      </c>
      <c r="F21" s="46">
        <v>2381845.8400000012</v>
      </c>
      <c r="G21" s="47"/>
      <c r="H21" s="48">
        <f t="shared" si="1"/>
        <v>2381845.8400000012</v>
      </c>
      <c r="I21" s="46">
        <v>134405.08000000002</v>
      </c>
      <c r="J21" s="47"/>
      <c r="K21" s="48">
        <f t="shared" si="2"/>
        <v>134405.08000000002</v>
      </c>
      <c r="L21" s="46">
        <v>0</v>
      </c>
      <c r="M21" s="47"/>
      <c r="N21" s="48">
        <f t="shared" si="3"/>
        <v>0</v>
      </c>
      <c r="O21" s="46">
        <v>419361.31999999995</v>
      </c>
      <c r="P21" s="47"/>
      <c r="Q21" s="48">
        <f t="shared" si="4"/>
        <v>419361.31999999995</v>
      </c>
      <c r="R21" s="46">
        <v>31992413.319999587</v>
      </c>
      <c r="S21" s="47"/>
      <c r="T21" s="48">
        <f t="shared" si="5"/>
        <v>31992413.319999587</v>
      </c>
      <c r="U21" s="126">
        <f t="shared" si="6"/>
        <v>0</v>
      </c>
      <c r="W21" s="45" t="s">
        <v>28</v>
      </c>
      <c r="X21" s="64">
        <f t="shared" si="7"/>
        <v>0</v>
      </c>
      <c r="Y21" s="64">
        <f t="shared" si="8"/>
        <v>0</v>
      </c>
      <c r="Z21" s="64">
        <f t="shared" si="9"/>
        <v>0</v>
      </c>
      <c r="AA21" s="64">
        <f t="shared" si="10"/>
        <v>0</v>
      </c>
      <c r="AB21" s="64">
        <f t="shared" si="11"/>
        <v>0</v>
      </c>
      <c r="AC21" s="75">
        <f t="shared" si="12"/>
        <v>0</v>
      </c>
    </row>
    <row r="22" spans="1:29" ht="15.75">
      <c r="A22" s="160"/>
      <c r="B22" s="84" t="s">
        <v>29</v>
      </c>
      <c r="C22" s="49">
        <v>103234588.91999809</v>
      </c>
      <c r="D22" s="13">
        <v>103234600</v>
      </c>
      <c r="E22" s="50">
        <f t="shared" si="0"/>
        <v>-11.080001905560493</v>
      </c>
      <c r="F22" s="49">
        <v>1742204.7600000002</v>
      </c>
      <c r="G22" s="13" t="s">
        <v>1287</v>
      </c>
      <c r="H22" s="50">
        <f t="shared" si="1"/>
        <v>-635175.23999999976</v>
      </c>
      <c r="I22" s="49">
        <v>46442</v>
      </c>
      <c r="J22" s="13" t="s">
        <v>1525</v>
      </c>
      <c r="K22" s="50">
        <f t="shared" si="2"/>
        <v>0</v>
      </c>
      <c r="L22" s="49">
        <v>13673.36</v>
      </c>
      <c r="M22" s="13" t="s">
        <v>1526</v>
      </c>
      <c r="N22" s="50">
        <f t="shared" si="3"/>
        <v>-3.9999999999054126E-2</v>
      </c>
      <c r="O22" s="49">
        <v>942117.12999999942</v>
      </c>
      <c r="P22" s="13" t="s">
        <v>1288</v>
      </c>
      <c r="Q22" s="50">
        <f t="shared" si="4"/>
        <v>0.12999999942258</v>
      </c>
      <c r="R22" s="49">
        <v>104502311.46999809</v>
      </c>
      <c r="S22" s="13">
        <v>104502400</v>
      </c>
      <c r="T22" s="50">
        <f t="shared" si="5"/>
        <v>-88.530001908540726</v>
      </c>
      <c r="U22" s="127">
        <f t="shared" si="6"/>
        <v>1</v>
      </c>
      <c r="W22" s="92" t="s">
        <v>29</v>
      </c>
      <c r="X22" s="68">
        <f t="shared" si="7"/>
        <v>0</v>
      </c>
      <c r="Y22" s="68">
        <f t="shared" si="8"/>
        <v>1</v>
      </c>
      <c r="Z22" s="68">
        <f t="shared" si="9"/>
        <v>0</v>
      </c>
      <c r="AA22" s="68">
        <f t="shared" si="10"/>
        <v>0</v>
      </c>
      <c r="AB22" s="68">
        <f t="shared" si="11"/>
        <v>0</v>
      </c>
      <c r="AC22" s="73">
        <f t="shared" si="12"/>
        <v>0</v>
      </c>
    </row>
    <row r="23" spans="1:29" ht="15.75">
      <c r="A23" s="160"/>
      <c r="B23" s="58" t="s">
        <v>30</v>
      </c>
      <c r="C23" s="49">
        <v>92727630.799999431</v>
      </c>
      <c r="D23" s="13">
        <v>92727604</v>
      </c>
      <c r="E23" s="50">
        <f t="shared" si="0"/>
        <v>26.799999430775642</v>
      </c>
      <c r="F23" s="49">
        <v>3640216.9899999988</v>
      </c>
      <c r="G23" s="13" t="s">
        <v>1289</v>
      </c>
      <c r="H23" s="50">
        <f t="shared" si="1"/>
        <v>-108763.01000000117</v>
      </c>
      <c r="I23" s="49">
        <v>21648.760000000002</v>
      </c>
      <c r="J23" s="13" t="s">
        <v>1527</v>
      </c>
      <c r="K23" s="50">
        <f t="shared" si="2"/>
        <v>-3.9999999997235136E-2</v>
      </c>
      <c r="L23" s="49">
        <v>234.17000000000002</v>
      </c>
      <c r="M23" s="13" t="s">
        <v>914</v>
      </c>
      <c r="N23" s="50">
        <f t="shared" si="3"/>
        <v>0</v>
      </c>
      <c r="O23" s="49">
        <v>35735.090000000018</v>
      </c>
      <c r="P23" s="13" t="s">
        <v>1290</v>
      </c>
      <c r="Q23" s="50">
        <f t="shared" si="4"/>
        <v>-9.9999999802093953E-3</v>
      </c>
      <c r="R23" s="49">
        <v>89073093.309999436</v>
      </c>
      <c r="S23" s="13">
        <v>89073096</v>
      </c>
      <c r="T23" s="50">
        <f t="shared" si="5"/>
        <v>-2.6900005638599396</v>
      </c>
      <c r="U23" s="127">
        <f t="shared" si="6"/>
        <v>1</v>
      </c>
      <c r="W23" s="93" t="s">
        <v>30</v>
      </c>
      <c r="X23" s="68">
        <f t="shared" si="7"/>
        <v>0</v>
      </c>
      <c r="Y23" s="68">
        <f t="shared" si="8"/>
        <v>1</v>
      </c>
      <c r="Z23" s="68">
        <f t="shared" si="9"/>
        <v>0</v>
      </c>
      <c r="AA23" s="68">
        <f t="shared" si="10"/>
        <v>0</v>
      </c>
      <c r="AB23" s="68">
        <f t="shared" si="11"/>
        <v>0</v>
      </c>
      <c r="AC23" s="73">
        <f t="shared" si="12"/>
        <v>0</v>
      </c>
    </row>
    <row r="24" spans="1:29" ht="15.75">
      <c r="A24" s="160"/>
      <c r="B24" s="84" t="s">
        <v>31</v>
      </c>
      <c r="C24" s="49">
        <v>20401710.179999348</v>
      </c>
      <c r="D24" s="13">
        <v>20401710</v>
      </c>
      <c r="E24" s="50">
        <f t="shared" si="0"/>
        <v>0.17999934777617455</v>
      </c>
      <c r="F24" s="49">
        <v>2755373.8400000008</v>
      </c>
      <c r="G24" s="13" t="s">
        <v>1291</v>
      </c>
      <c r="H24" s="50">
        <f t="shared" si="1"/>
        <v>3.840000000782311</v>
      </c>
      <c r="I24" s="49">
        <v>7460.28</v>
      </c>
      <c r="J24" s="13" t="s">
        <v>1528</v>
      </c>
      <c r="K24" s="50">
        <f t="shared" si="2"/>
        <v>0</v>
      </c>
      <c r="L24" s="49">
        <v>156.11000000000001</v>
      </c>
      <c r="M24" s="13" t="s">
        <v>1443</v>
      </c>
      <c r="N24" s="50">
        <f t="shared" si="3"/>
        <v>0</v>
      </c>
      <c r="O24" s="49">
        <v>8768.0499999999993</v>
      </c>
      <c r="P24" s="13" t="s">
        <v>1292</v>
      </c>
      <c r="Q24" s="50">
        <f t="shared" si="4"/>
        <v>-52593.75</v>
      </c>
      <c r="R24" s="49">
        <v>17644872.459999342</v>
      </c>
      <c r="S24" s="13">
        <v>17644880</v>
      </c>
      <c r="T24" s="50">
        <f t="shared" si="5"/>
        <v>-7.5400006584823132</v>
      </c>
      <c r="U24" s="127">
        <f t="shared" si="6"/>
        <v>1</v>
      </c>
      <c r="W24" s="92" t="s">
        <v>31</v>
      </c>
      <c r="X24" s="68">
        <f t="shared" si="7"/>
        <v>0</v>
      </c>
      <c r="Y24" s="68">
        <f t="shared" si="8"/>
        <v>0</v>
      </c>
      <c r="Z24" s="68">
        <f t="shared" si="9"/>
        <v>0</v>
      </c>
      <c r="AA24" s="68">
        <f t="shared" si="10"/>
        <v>0</v>
      </c>
      <c r="AB24" s="68">
        <f t="shared" si="11"/>
        <v>1</v>
      </c>
      <c r="AC24" s="73">
        <f t="shared" si="12"/>
        <v>0</v>
      </c>
    </row>
    <row r="25" spans="1:29" ht="15.75">
      <c r="A25" s="160"/>
      <c r="B25" s="84" t="s">
        <v>32</v>
      </c>
      <c r="C25" s="49">
        <v>211240559.70999795</v>
      </c>
      <c r="D25" s="13"/>
      <c r="E25" s="50">
        <f t="shared" si="0"/>
        <v>211240559.70999795</v>
      </c>
      <c r="F25" s="49">
        <v>4826338.2900000038</v>
      </c>
      <c r="G25" s="13"/>
      <c r="H25" s="50">
        <f t="shared" si="1"/>
        <v>4826338.2900000038</v>
      </c>
      <c r="I25" s="49">
        <v>96510.47</v>
      </c>
      <c r="J25" s="13"/>
      <c r="K25" s="50">
        <f t="shared" si="2"/>
        <v>96510.47</v>
      </c>
      <c r="L25" s="49">
        <v>30452.2</v>
      </c>
      <c r="M25" s="13"/>
      <c r="N25" s="50">
        <f t="shared" si="3"/>
        <v>30452.2</v>
      </c>
      <c r="O25" s="49">
        <v>1008968.9099999997</v>
      </c>
      <c r="P25" s="13"/>
      <c r="Q25" s="50">
        <f t="shared" si="4"/>
        <v>1008968.9099999997</v>
      </c>
      <c r="R25" s="49">
        <v>205471310.77999794</v>
      </c>
      <c r="S25" s="13"/>
      <c r="T25" s="50">
        <f t="shared" si="5"/>
        <v>205471310.77999794</v>
      </c>
      <c r="U25" s="127">
        <f t="shared" si="6"/>
        <v>0</v>
      </c>
      <c r="W25" s="92" t="s">
        <v>32</v>
      </c>
      <c r="X25" s="68">
        <f t="shared" si="7"/>
        <v>0</v>
      </c>
      <c r="Y25" s="68">
        <f t="shared" si="8"/>
        <v>0</v>
      </c>
      <c r="Z25" s="68">
        <f t="shared" si="9"/>
        <v>0</v>
      </c>
      <c r="AA25" s="68">
        <f t="shared" si="10"/>
        <v>0</v>
      </c>
      <c r="AB25" s="68">
        <f t="shared" si="11"/>
        <v>0</v>
      </c>
      <c r="AC25" s="73">
        <f t="shared" si="12"/>
        <v>0</v>
      </c>
    </row>
    <row r="26" spans="1:29" ht="15.75">
      <c r="A26" s="161"/>
      <c r="B26" s="84" t="s">
        <v>33</v>
      </c>
      <c r="C26" s="51">
        <v>285945691.67999941</v>
      </c>
      <c r="D26" s="52"/>
      <c r="E26" s="53">
        <f t="shared" si="0"/>
        <v>285945691.67999941</v>
      </c>
      <c r="F26" s="51">
        <v>4579479.7300000032</v>
      </c>
      <c r="G26" s="52"/>
      <c r="H26" s="53">
        <f t="shared" si="1"/>
        <v>4579479.7300000032</v>
      </c>
      <c r="I26" s="51">
        <v>435302.58</v>
      </c>
      <c r="J26" s="52"/>
      <c r="K26" s="53">
        <f t="shared" si="2"/>
        <v>435302.58</v>
      </c>
      <c r="L26" s="51">
        <v>9055.56</v>
      </c>
      <c r="M26" s="52"/>
      <c r="N26" s="53">
        <f t="shared" si="3"/>
        <v>9055.56</v>
      </c>
      <c r="O26" s="51">
        <v>758298.08</v>
      </c>
      <c r="P26" s="52"/>
      <c r="Q26" s="53">
        <f t="shared" si="4"/>
        <v>758298.08</v>
      </c>
      <c r="R26" s="51">
        <v>291360236.46999949</v>
      </c>
      <c r="S26" s="52"/>
      <c r="T26" s="53">
        <f t="shared" si="5"/>
        <v>291360236.46999949</v>
      </c>
      <c r="U26" s="128">
        <f t="shared" si="6"/>
        <v>0</v>
      </c>
      <c r="W26" s="92" t="s">
        <v>33</v>
      </c>
      <c r="X26" s="72">
        <f t="shared" si="7"/>
        <v>0</v>
      </c>
      <c r="Y26" s="72">
        <f t="shared" si="8"/>
        <v>0</v>
      </c>
      <c r="Z26" s="72">
        <f t="shared" si="9"/>
        <v>0</v>
      </c>
      <c r="AA26" s="72">
        <f t="shared" si="10"/>
        <v>0</v>
      </c>
      <c r="AB26" s="72">
        <f t="shared" si="11"/>
        <v>0</v>
      </c>
      <c r="AC26" s="76">
        <f t="shared" si="12"/>
        <v>0</v>
      </c>
    </row>
    <row r="27" spans="1:29" ht="15.75" customHeight="1">
      <c r="A27" s="159">
        <v>42618</v>
      </c>
      <c r="B27" s="83" t="s">
        <v>28</v>
      </c>
      <c r="C27" s="46">
        <v>31992413.319999587</v>
      </c>
      <c r="D27" s="47"/>
      <c r="E27" s="48">
        <f t="shared" si="0"/>
        <v>31992413.319999587</v>
      </c>
      <c r="F27" s="46">
        <v>1449870.2700000003</v>
      </c>
      <c r="G27" s="47"/>
      <c r="H27" s="48">
        <f t="shared" si="1"/>
        <v>1449870.2700000003</v>
      </c>
      <c r="I27" s="46">
        <v>65437.450000000004</v>
      </c>
      <c r="J27" s="47"/>
      <c r="K27" s="48">
        <f t="shared" si="2"/>
        <v>65437.450000000004</v>
      </c>
      <c r="L27" s="46">
        <v>9133.0400000000009</v>
      </c>
      <c r="M27" s="47"/>
      <c r="N27" s="48">
        <f t="shared" si="3"/>
        <v>9133.0400000000009</v>
      </c>
      <c r="O27" s="46">
        <v>224772.5</v>
      </c>
      <c r="P27" s="47"/>
      <c r="Q27" s="48">
        <f t="shared" si="4"/>
        <v>224772.5</v>
      </c>
      <c r="R27" s="46">
        <v>37919883.279999591</v>
      </c>
      <c r="S27" s="47"/>
      <c r="T27" s="48">
        <f t="shared" si="5"/>
        <v>37919883.279999591</v>
      </c>
      <c r="U27" s="126">
        <f t="shared" si="6"/>
        <v>0</v>
      </c>
      <c r="W27" s="45" t="s">
        <v>28</v>
      </c>
      <c r="X27" s="64">
        <f t="shared" si="7"/>
        <v>0</v>
      </c>
      <c r="Y27" s="64">
        <f t="shared" si="8"/>
        <v>0</v>
      </c>
      <c r="Z27" s="64">
        <f t="shared" si="9"/>
        <v>0</v>
      </c>
      <c r="AA27" s="64">
        <f t="shared" si="10"/>
        <v>0</v>
      </c>
      <c r="AB27" s="64">
        <f t="shared" si="11"/>
        <v>0</v>
      </c>
      <c r="AC27" s="75">
        <f t="shared" si="12"/>
        <v>0</v>
      </c>
    </row>
    <row r="28" spans="1:29" ht="15.75">
      <c r="A28" s="160"/>
      <c r="B28" s="84" t="s">
        <v>29</v>
      </c>
      <c r="C28" s="49">
        <v>104502311.46999809</v>
      </c>
      <c r="D28" s="4">
        <v>104502400</v>
      </c>
      <c r="E28" s="50">
        <f t="shared" si="0"/>
        <v>-88.530001908540726</v>
      </c>
      <c r="F28" s="49">
        <v>2163242.2100000014</v>
      </c>
      <c r="G28" s="4" t="s">
        <v>1293</v>
      </c>
      <c r="H28" s="50">
        <f t="shared" si="1"/>
        <v>-54607.78999999864</v>
      </c>
      <c r="I28" s="49">
        <v>157005.33000000002</v>
      </c>
      <c r="J28" s="13" t="s">
        <v>1529</v>
      </c>
      <c r="K28" s="50">
        <f t="shared" si="2"/>
        <v>0.33000000001629815</v>
      </c>
      <c r="L28" s="49">
        <v>539008.49</v>
      </c>
      <c r="M28" s="13" t="s">
        <v>1530</v>
      </c>
      <c r="N28" s="50">
        <f t="shared" si="3"/>
        <v>-0.51000000000931323</v>
      </c>
      <c r="O28" s="49">
        <v>741707.73000000021</v>
      </c>
      <c r="P28" s="4" t="s">
        <v>1294</v>
      </c>
      <c r="Q28" s="50">
        <f t="shared" si="4"/>
        <v>-0.26999999978579581</v>
      </c>
      <c r="R28" s="49">
        <v>101215358.3699981</v>
      </c>
      <c r="S28" s="4">
        <v>101215404</v>
      </c>
      <c r="T28" s="50">
        <f t="shared" si="5"/>
        <v>-45.630001902580261</v>
      </c>
      <c r="U28" s="127">
        <f t="shared" si="6"/>
        <v>1</v>
      </c>
      <c r="W28" s="92" t="s">
        <v>29</v>
      </c>
      <c r="X28" s="68">
        <f t="shared" si="7"/>
        <v>0</v>
      </c>
      <c r="Y28" s="68">
        <f t="shared" si="8"/>
        <v>1</v>
      </c>
      <c r="Z28" s="68">
        <f t="shared" si="9"/>
        <v>0</v>
      </c>
      <c r="AA28" s="68">
        <f t="shared" si="10"/>
        <v>0</v>
      </c>
      <c r="AB28" s="68">
        <f t="shared" si="11"/>
        <v>0</v>
      </c>
      <c r="AC28" s="73">
        <f t="shared" si="12"/>
        <v>0</v>
      </c>
    </row>
    <row r="29" spans="1:29" ht="15.75">
      <c r="A29" s="160"/>
      <c r="B29" s="58" t="s">
        <v>30</v>
      </c>
      <c r="C29" s="49">
        <v>89073093.309999436</v>
      </c>
      <c r="D29" s="4">
        <v>89073096</v>
      </c>
      <c r="E29" s="50">
        <f t="shared" si="0"/>
        <v>-2.6900005638599396</v>
      </c>
      <c r="F29" s="49">
        <v>2640022.0999999996</v>
      </c>
      <c r="G29" s="4" t="s">
        <v>1295</v>
      </c>
      <c r="H29" s="50">
        <f t="shared" si="1"/>
        <v>-378427.90000000037</v>
      </c>
      <c r="I29" s="49">
        <v>33097.06</v>
      </c>
      <c r="J29" s="13" t="s">
        <v>1531</v>
      </c>
      <c r="K29" s="50">
        <f t="shared" si="2"/>
        <v>-4.0000000000873115E-2</v>
      </c>
      <c r="L29" s="49">
        <v>8193.31</v>
      </c>
      <c r="M29" s="13" t="s">
        <v>1532</v>
      </c>
      <c r="N29" s="50">
        <f t="shared" si="3"/>
        <v>0</v>
      </c>
      <c r="O29" s="49">
        <v>52039.61</v>
      </c>
      <c r="P29" s="4" t="s">
        <v>1296</v>
      </c>
      <c r="Q29" s="50">
        <f t="shared" si="4"/>
        <v>1.0000000002037268E-2</v>
      </c>
      <c r="R29" s="49">
        <v>86405935.349999413</v>
      </c>
      <c r="S29" s="4">
        <v>86405896</v>
      </c>
      <c r="T29" s="50">
        <f t="shared" si="5"/>
        <v>39.349999412894249</v>
      </c>
      <c r="U29" s="127">
        <f t="shared" si="6"/>
        <v>1</v>
      </c>
      <c r="W29" s="93" t="s">
        <v>30</v>
      </c>
      <c r="X29" s="68">
        <f t="shared" si="7"/>
        <v>0</v>
      </c>
      <c r="Y29" s="68">
        <f t="shared" si="8"/>
        <v>1</v>
      </c>
      <c r="Z29" s="68">
        <f t="shared" si="9"/>
        <v>0</v>
      </c>
      <c r="AA29" s="68">
        <f t="shared" si="10"/>
        <v>0</v>
      </c>
      <c r="AB29" s="68">
        <f t="shared" si="11"/>
        <v>0</v>
      </c>
      <c r="AC29" s="73">
        <f t="shared" si="12"/>
        <v>0</v>
      </c>
    </row>
    <row r="30" spans="1:29" ht="15.75">
      <c r="A30" s="160"/>
      <c r="B30" s="84" t="s">
        <v>31</v>
      </c>
      <c r="C30" s="49"/>
      <c r="D30" s="4">
        <v>0</v>
      </c>
      <c r="E30" s="50">
        <f t="shared" si="0"/>
        <v>0</v>
      </c>
      <c r="F30" s="49"/>
      <c r="G30" s="4" t="s">
        <v>47</v>
      </c>
      <c r="H30" s="50">
        <f t="shared" si="1"/>
        <v>0</v>
      </c>
      <c r="I30" s="49"/>
      <c r="J30" s="13" t="s">
        <v>47</v>
      </c>
      <c r="K30" s="50">
        <f t="shared" si="2"/>
        <v>0</v>
      </c>
      <c r="L30" s="49"/>
      <c r="M30" s="13" t="s">
        <v>47</v>
      </c>
      <c r="N30" s="50">
        <f t="shared" si="3"/>
        <v>0</v>
      </c>
      <c r="O30" s="49"/>
      <c r="P30" s="4" t="s">
        <v>47</v>
      </c>
      <c r="Q30" s="50">
        <f t="shared" si="4"/>
        <v>0</v>
      </c>
      <c r="R30" s="49"/>
      <c r="S30" s="4">
        <v>0</v>
      </c>
      <c r="T30" s="50">
        <f t="shared" si="5"/>
        <v>0</v>
      </c>
      <c r="U30" s="127">
        <f t="shared" si="6"/>
        <v>0</v>
      </c>
      <c r="W30" s="92" t="s">
        <v>31</v>
      </c>
      <c r="X30" s="68">
        <f t="shared" si="7"/>
        <v>0</v>
      </c>
      <c r="Y30" s="68">
        <f t="shared" si="8"/>
        <v>0</v>
      </c>
      <c r="Z30" s="68">
        <f t="shared" si="9"/>
        <v>0</v>
      </c>
      <c r="AA30" s="68">
        <f t="shared" si="10"/>
        <v>0</v>
      </c>
      <c r="AB30" s="68">
        <f t="shared" si="11"/>
        <v>0</v>
      </c>
      <c r="AC30" s="73">
        <f t="shared" si="12"/>
        <v>0</v>
      </c>
    </row>
    <row r="31" spans="1:29" ht="15.75">
      <c r="A31" s="160"/>
      <c r="B31" s="84" t="s">
        <v>32</v>
      </c>
      <c r="C31" s="49">
        <v>205471310.77999794</v>
      </c>
      <c r="D31" s="4"/>
      <c r="E31" s="50">
        <f t="shared" si="0"/>
        <v>205471310.77999794</v>
      </c>
      <c r="F31" s="49">
        <v>3452840.7099999976</v>
      </c>
      <c r="G31" s="4"/>
      <c r="H31" s="50">
        <f t="shared" si="1"/>
        <v>3452840.7099999976</v>
      </c>
      <c r="I31" s="49">
        <v>72139.959999999992</v>
      </c>
      <c r="J31" s="13"/>
      <c r="K31" s="50">
        <f t="shared" si="2"/>
        <v>72139.959999999992</v>
      </c>
      <c r="L31" s="49">
        <v>32080.79</v>
      </c>
      <c r="M31" s="13"/>
      <c r="N31" s="50">
        <f t="shared" si="3"/>
        <v>32080.79</v>
      </c>
      <c r="O31" s="49">
        <v>685110.85</v>
      </c>
      <c r="P31" s="4"/>
      <c r="Q31" s="50">
        <f t="shared" si="4"/>
        <v>685110.85</v>
      </c>
      <c r="R31" s="49">
        <v>213043619.22999793</v>
      </c>
      <c r="S31" s="4"/>
      <c r="T31" s="50">
        <f t="shared" si="5"/>
        <v>213043619.22999793</v>
      </c>
      <c r="U31" s="127">
        <f t="shared" si="6"/>
        <v>0</v>
      </c>
      <c r="W31" s="92" t="s">
        <v>32</v>
      </c>
      <c r="X31" s="68">
        <f t="shared" si="7"/>
        <v>0</v>
      </c>
      <c r="Y31" s="68">
        <f t="shared" si="8"/>
        <v>0</v>
      </c>
      <c r="Z31" s="68">
        <f t="shared" si="9"/>
        <v>0</v>
      </c>
      <c r="AA31" s="68">
        <f t="shared" si="10"/>
        <v>0</v>
      </c>
      <c r="AB31" s="68">
        <f t="shared" si="11"/>
        <v>0</v>
      </c>
      <c r="AC31" s="73">
        <f t="shared" si="12"/>
        <v>0</v>
      </c>
    </row>
    <row r="32" spans="1:29" ht="15.75">
      <c r="A32" s="161"/>
      <c r="B32" s="84" t="s">
        <v>33</v>
      </c>
      <c r="C32" s="51">
        <v>291360236.46999949</v>
      </c>
      <c r="D32" s="57"/>
      <c r="E32" s="53">
        <f t="shared" si="0"/>
        <v>291360236.46999949</v>
      </c>
      <c r="F32" s="51">
        <v>3322095.13</v>
      </c>
      <c r="G32" s="57"/>
      <c r="H32" s="53">
        <f t="shared" si="1"/>
        <v>3322095.13</v>
      </c>
      <c r="I32" s="51">
        <v>515461.01</v>
      </c>
      <c r="J32" s="52"/>
      <c r="K32" s="53">
        <f t="shared" si="2"/>
        <v>515461.01</v>
      </c>
      <c r="L32" s="51">
        <v>355527.15</v>
      </c>
      <c r="M32" s="52"/>
      <c r="N32" s="53">
        <f t="shared" si="3"/>
        <v>355527.15</v>
      </c>
      <c r="O32" s="51">
        <v>640673.35999999987</v>
      </c>
      <c r="P32" s="57"/>
      <c r="Q32" s="53">
        <f t="shared" si="4"/>
        <v>640673.35999999987</v>
      </c>
      <c r="R32" s="51">
        <v>287557401.83999944</v>
      </c>
      <c r="S32" s="57"/>
      <c r="T32" s="53">
        <f t="shared" si="5"/>
        <v>287557401.83999944</v>
      </c>
      <c r="U32" s="128">
        <f t="shared" si="6"/>
        <v>0</v>
      </c>
      <c r="W32" s="92" t="s">
        <v>33</v>
      </c>
      <c r="X32" s="72">
        <f t="shared" si="7"/>
        <v>0</v>
      </c>
      <c r="Y32" s="72">
        <f t="shared" si="8"/>
        <v>0</v>
      </c>
      <c r="Z32" s="72">
        <f t="shared" si="9"/>
        <v>0</v>
      </c>
      <c r="AA32" s="72">
        <f t="shared" si="10"/>
        <v>0</v>
      </c>
      <c r="AB32" s="72">
        <f t="shared" si="11"/>
        <v>0</v>
      </c>
      <c r="AC32" s="76">
        <f t="shared" si="12"/>
        <v>0</v>
      </c>
    </row>
    <row r="33" spans="1:16384" ht="15.75" customHeight="1">
      <c r="A33" s="159">
        <v>42619</v>
      </c>
      <c r="B33" s="83" t="s">
        <v>28</v>
      </c>
      <c r="C33" s="46">
        <v>37919883.279999591</v>
      </c>
      <c r="D33" s="47"/>
      <c r="E33" s="48">
        <f t="shared" si="0"/>
        <v>37919883.279999591</v>
      </c>
      <c r="F33" s="46">
        <v>2062639.0899999999</v>
      </c>
      <c r="G33" s="47"/>
      <c r="H33" s="48">
        <f t="shared" si="1"/>
        <v>2062639.0899999999</v>
      </c>
      <c r="I33" s="46">
        <v>16000</v>
      </c>
      <c r="J33" s="47"/>
      <c r="K33" s="48">
        <f t="shared" si="2"/>
        <v>16000</v>
      </c>
      <c r="L33" s="46">
        <v>0</v>
      </c>
      <c r="M33" s="47"/>
      <c r="N33" s="48">
        <f t="shared" si="3"/>
        <v>0</v>
      </c>
      <c r="O33" s="46">
        <v>0</v>
      </c>
      <c r="P33" s="47"/>
      <c r="Q33" s="48">
        <f t="shared" si="4"/>
        <v>0</v>
      </c>
      <c r="R33" s="46">
        <v>35873244.18999958</v>
      </c>
      <c r="S33" s="47"/>
      <c r="T33" s="48">
        <f t="shared" si="5"/>
        <v>35873244.18999958</v>
      </c>
      <c r="U33" s="126">
        <f t="shared" si="6"/>
        <v>0</v>
      </c>
      <c r="W33" s="45" t="s">
        <v>28</v>
      </c>
      <c r="X33" s="64">
        <f t="shared" si="7"/>
        <v>0</v>
      </c>
      <c r="Y33" s="64">
        <f t="shared" si="8"/>
        <v>0</v>
      </c>
      <c r="Z33" s="64">
        <f t="shared" si="9"/>
        <v>0</v>
      </c>
      <c r="AA33" s="64">
        <f t="shared" si="10"/>
        <v>0</v>
      </c>
      <c r="AB33" s="64">
        <f t="shared" si="11"/>
        <v>0</v>
      </c>
      <c r="AC33" s="75">
        <f t="shared" si="12"/>
        <v>0</v>
      </c>
    </row>
    <row r="34" spans="1:16384" ht="15.75">
      <c r="A34" s="160"/>
      <c r="B34" s="84" t="s">
        <v>29</v>
      </c>
      <c r="C34" s="49">
        <v>101215358.3699981</v>
      </c>
      <c r="D34" s="4">
        <v>101215404</v>
      </c>
      <c r="E34" s="50">
        <f t="shared" si="0"/>
        <v>-45.630001902580261</v>
      </c>
      <c r="F34" s="49">
        <v>1972641.6400000006</v>
      </c>
      <c r="G34" s="4" t="s">
        <v>1297</v>
      </c>
      <c r="H34" s="50">
        <f t="shared" si="1"/>
        <v>-53168.359999999404</v>
      </c>
      <c r="I34" s="49">
        <v>323728.97999999969</v>
      </c>
      <c r="J34" s="13" t="s">
        <v>1533</v>
      </c>
      <c r="K34" s="50">
        <f t="shared" si="2"/>
        <v>-2.0000000309664756E-2</v>
      </c>
      <c r="L34" s="49">
        <v>132163.34</v>
      </c>
      <c r="M34" s="13" t="s">
        <v>1534</v>
      </c>
      <c r="N34" s="50">
        <f t="shared" si="3"/>
        <v>0.33999999999650754</v>
      </c>
      <c r="O34" s="49">
        <v>0</v>
      </c>
      <c r="P34" s="4" t="s">
        <v>47</v>
      </c>
      <c r="Q34" s="50">
        <f t="shared" si="4"/>
        <v>0</v>
      </c>
      <c r="R34" s="49">
        <v>99434282.369998083</v>
      </c>
      <c r="S34" s="4">
        <v>99434230</v>
      </c>
      <c r="T34" s="50">
        <f t="shared" si="5"/>
        <v>52.369998082518578</v>
      </c>
      <c r="U34" s="127">
        <f t="shared" si="6"/>
        <v>1</v>
      </c>
      <c r="W34" s="92" t="s">
        <v>29</v>
      </c>
      <c r="X34" s="68">
        <f t="shared" si="7"/>
        <v>0</v>
      </c>
      <c r="Y34" s="68">
        <f t="shared" si="8"/>
        <v>1</v>
      </c>
      <c r="Z34" s="68">
        <f t="shared" si="9"/>
        <v>0</v>
      </c>
      <c r="AA34" s="68">
        <f t="shared" si="10"/>
        <v>0</v>
      </c>
      <c r="AB34" s="68">
        <f t="shared" si="11"/>
        <v>0</v>
      </c>
      <c r="AC34" s="73">
        <f t="shared" si="12"/>
        <v>0</v>
      </c>
    </row>
    <row r="35" spans="1:16384" ht="15.75">
      <c r="A35" s="160"/>
      <c r="B35" s="58" t="s">
        <v>30</v>
      </c>
      <c r="C35" s="49">
        <v>86405935.349999413</v>
      </c>
      <c r="D35" s="4">
        <v>86405896</v>
      </c>
      <c r="E35" s="50">
        <f t="shared" si="0"/>
        <v>39.349999412894249</v>
      </c>
      <c r="F35" s="49">
        <v>1921809.7400000002</v>
      </c>
      <c r="G35" s="4" t="s">
        <v>1298</v>
      </c>
      <c r="H35" s="50">
        <f t="shared" si="1"/>
        <v>-668990.25999999978</v>
      </c>
      <c r="I35" s="49">
        <v>19500.02</v>
      </c>
      <c r="J35" s="13" t="s">
        <v>1535</v>
      </c>
      <c r="K35" s="50">
        <f t="shared" si="2"/>
        <v>2.0000000000436557E-2</v>
      </c>
      <c r="L35" s="49">
        <v>0</v>
      </c>
      <c r="M35" s="13" t="s">
        <v>47</v>
      </c>
      <c r="N35" s="50">
        <f t="shared" si="3"/>
        <v>0</v>
      </c>
      <c r="O35" s="49">
        <v>0</v>
      </c>
      <c r="P35" s="4" t="s">
        <v>47</v>
      </c>
      <c r="Q35" s="50">
        <f t="shared" si="4"/>
        <v>0</v>
      </c>
      <c r="R35" s="49">
        <v>84503625.629999414</v>
      </c>
      <c r="S35" s="4">
        <v>84503604</v>
      </c>
      <c r="T35" s="50">
        <f t="shared" si="5"/>
        <v>21.629999414086342</v>
      </c>
      <c r="U35" s="127">
        <f t="shared" si="6"/>
        <v>1</v>
      </c>
      <c r="W35" s="93" t="s">
        <v>30</v>
      </c>
      <c r="X35" s="68">
        <f t="shared" si="7"/>
        <v>0</v>
      </c>
      <c r="Y35" s="68">
        <f t="shared" si="8"/>
        <v>1</v>
      </c>
      <c r="Z35" s="68">
        <f t="shared" si="9"/>
        <v>0</v>
      </c>
      <c r="AA35" s="68">
        <f t="shared" si="10"/>
        <v>0</v>
      </c>
      <c r="AB35" s="68">
        <f t="shared" si="11"/>
        <v>0</v>
      </c>
      <c r="AC35" s="73">
        <f t="shared" si="12"/>
        <v>0</v>
      </c>
    </row>
    <row r="36" spans="1:16384" ht="15.75">
      <c r="A36" s="160"/>
      <c r="B36" s="84" t="s">
        <v>31</v>
      </c>
      <c r="C36" s="49">
        <v>17644872.459999342</v>
      </c>
      <c r="D36" s="4">
        <v>17644880</v>
      </c>
      <c r="E36" s="50">
        <f t="shared" si="0"/>
        <v>-7.5400006584823132</v>
      </c>
      <c r="F36" s="49">
        <v>2012006.82</v>
      </c>
      <c r="G36" s="4" t="s">
        <v>1299</v>
      </c>
      <c r="H36" s="50">
        <f t="shared" si="1"/>
        <v>-3.1799999999348074</v>
      </c>
      <c r="I36" s="49">
        <v>84062.31</v>
      </c>
      <c r="J36" s="13" t="s">
        <v>1536</v>
      </c>
      <c r="K36" s="50">
        <f t="shared" si="2"/>
        <v>9.9999999947613105E-3</v>
      </c>
      <c r="L36" s="49">
        <v>587.04</v>
      </c>
      <c r="M36" s="13" t="s">
        <v>1457</v>
      </c>
      <c r="N36" s="50">
        <f t="shared" si="3"/>
        <v>0</v>
      </c>
      <c r="O36" s="49">
        <v>4277.5599999999995</v>
      </c>
      <c r="P36" s="4" t="s">
        <v>1300</v>
      </c>
      <c r="Q36" s="50">
        <f t="shared" si="4"/>
        <v>-80579.240000000005</v>
      </c>
      <c r="R36" s="49">
        <v>15712063.349999342</v>
      </c>
      <c r="S36" s="4">
        <v>15712060</v>
      </c>
      <c r="T36" s="50">
        <f t="shared" si="5"/>
        <v>3.3499993421137333</v>
      </c>
      <c r="U36" s="127">
        <f t="shared" si="6"/>
        <v>1</v>
      </c>
      <c r="W36" s="92" t="s">
        <v>31</v>
      </c>
      <c r="X36" s="68">
        <f t="shared" si="7"/>
        <v>0</v>
      </c>
      <c r="Y36" s="68">
        <f t="shared" si="8"/>
        <v>0</v>
      </c>
      <c r="Z36" s="68">
        <f t="shared" si="9"/>
        <v>0</v>
      </c>
      <c r="AA36" s="68">
        <f t="shared" si="10"/>
        <v>0</v>
      </c>
      <c r="AB36" s="68">
        <f t="shared" si="11"/>
        <v>1</v>
      </c>
      <c r="AC36" s="73">
        <f t="shared" si="12"/>
        <v>0</v>
      </c>
    </row>
    <row r="37" spans="1:16384" ht="15.75">
      <c r="A37" s="160"/>
      <c r="B37" s="84" t="s">
        <v>32</v>
      </c>
      <c r="C37" s="49">
        <v>213043619.22999793</v>
      </c>
      <c r="D37" s="4"/>
      <c r="E37" s="50">
        <f t="shared" si="0"/>
        <v>213043619.22999793</v>
      </c>
      <c r="F37" s="49">
        <v>3216818.2199999993</v>
      </c>
      <c r="G37" s="4"/>
      <c r="H37" s="50">
        <f t="shared" si="1"/>
        <v>3216818.2199999993</v>
      </c>
      <c r="I37" s="49">
        <v>279075.52999999997</v>
      </c>
      <c r="J37" s="13"/>
      <c r="K37" s="50">
        <f t="shared" si="2"/>
        <v>279075.52999999997</v>
      </c>
      <c r="L37" s="49">
        <v>31076.45</v>
      </c>
      <c r="M37" s="13"/>
      <c r="N37" s="50">
        <f t="shared" si="3"/>
        <v>31076.45</v>
      </c>
      <c r="O37" s="49">
        <v>0</v>
      </c>
      <c r="P37" s="4"/>
      <c r="Q37" s="50">
        <f t="shared" si="4"/>
        <v>0</v>
      </c>
      <c r="R37" s="49">
        <v>210074800.08999795</v>
      </c>
      <c r="S37" s="4"/>
      <c r="T37" s="50">
        <f t="shared" si="5"/>
        <v>210074800.08999795</v>
      </c>
      <c r="U37" s="127">
        <f t="shared" si="6"/>
        <v>0</v>
      </c>
      <c r="W37" s="92" t="s">
        <v>32</v>
      </c>
      <c r="X37" s="68">
        <f t="shared" si="7"/>
        <v>0</v>
      </c>
      <c r="Y37" s="68">
        <f t="shared" si="8"/>
        <v>0</v>
      </c>
      <c r="Z37" s="68">
        <f t="shared" si="9"/>
        <v>0</v>
      </c>
      <c r="AA37" s="68">
        <f t="shared" si="10"/>
        <v>0</v>
      </c>
      <c r="AB37" s="68">
        <f t="shared" si="11"/>
        <v>0</v>
      </c>
      <c r="AC37" s="73">
        <f t="shared" si="12"/>
        <v>0</v>
      </c>
    </row>
    <row r="38" spans="1:16384" ht="15.75">
      <c r="A38" s="161"/>
      <c r="B38" s="84" t="s">
        <v>33</v>
      </c>
      <c r="C38" s="51">
        <v>287557401.83999944</v>
      </c>
      <c r="D38" s="57"/>
      <c r="E38" s="53">
        <f t="shared" si="0"/>
        <v>287557401.83999944</v>
      </c>
      <c r="F38" s="51">
        <v>2850481.52</v>
      </c>
      <c r="G38" s="57"/>
      <c r="H38" s="53">
        <f t="shared" si="1"/>
        <v>2850481.52</v>
      </c>
      <c r="I38" s="51">
        <v>314283.48</v>
      </c>
      <c r="J38" s="52"/>
      <c r="K38" s="53">
        <f t="shared" si="2"/>
        <v>314283.48</v>
      </c>
      <c r="L38" s="51">
        <v>468547.41999999993</v>
      </c>
      <c r="M38" s="52"/>
      <c r="N38" s="53">
        <f t="shared" si="3"/>
        <v>468547.41999999993</v>
      </c>
      <c r="O38" s="51">
        <v>0</v>
      </c>
      <c r="P38" s="57"/>
      <c r="Q38" s="53">
        <f t="shared" si="4"/>
        <v>0</v>
      </c>
      <c r="R38" s="51">
        <v>292399234.23999941</v>
      </c>
      <c r="S38" s="57"/>
      <c r="T38" s="53">
        <f t="shared" si="5"/>
        <v>292399234.23999941</v>
      </c>
      <c r="U38" s="128">
        <f t="shared" si="6"/>
        <v>0</v>
      </c>
      <c r="W38" s="92" t="s">
        <v>33</v>
      </c>
      <c r="X38" s="72">
        <f t="shared" si="7"/>
        <v>0</v>
      </c>
      <c r="Y38" s="72">
        <f t="shared" si="8"/>
        <v>0</v>
      </c>
      <c r="Z38" s="72">
        <f t="shared" si="9"/>
        <v>0</v>
      </c>
      <c r="AA38" s="72">
        <f t="shared" si="10"/>
        <v>0</v>
      </c>
      <c r="AB38" s="72">
        <f t="shared" si="11"/>
        <v>0</v>
      </c>
      <c r="AC38" s="76">
        <f t="shared" si="12"/>
        <v>0</v>
      </c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  <c r="CN38" s="137"/>
      <c r="CO38" s="137"/>
      <c r="CP38" s="137"/>
      <c r="CQ38" s="137"/>
      <c r="CR38" s="137"/>
      <c r="CS38" s="137"/>
      <c r="CT38" s="137"/>
      <c r="CU38" s="137"/>
      <c r="CV38" s="137"/>
      <c r="CW38" s="137"/>
      <c r="CX38" s="137"/>
      <c r="CY38" s="137"/>
      <c r="CZ38" s="137"/>
      <c r="DA38" s="137"/>
      <c r="DB38" s="137"/>
      <c r="DC38" s="137"/>
      <c r="DD38" s="137"/>
      <c r="DE38" s="137"/>
      <c r="DF38" s="137"/>
      <c r="DG38" s="137"/>
      <c r="DH38" s="137"/>
      <c r="DI38" s="137"/>
      <c r="DJ38" s="137"/>
      <c r="DK38" s="137"/>
      <c r="DL38" s="137"/>
      <c r="DM38" s="137"/>
      <c r="DN38" s="137"/>
      <c r="DO38" s="137"/>
      <c r="DP38" s="137"/>
      <c r="DQ38" s="137"/>
      <c r="DR38" s="137"/>
      <c r="DS38" s="137"/>
      <c r="DT38" s="137"/>
      <c r="DU38" s="137"/>
      <c r="DV38" s="137"/>
      <c r="DW38" s="137"/>
      <c r="DX38" s="137"/>
      <c r="DY38" s="137"/>
      <c r="DZ38" s="137"/>
      <c r="EA38" s="137"/>
      <c r="EB38" s="137"/>
      <c r="EC38" s="137"/>
      <c r="ED38" s="137"/>
      <c r="EE38" s="137"/>
      <c r="EF38" s="137"/>
      <c r="EG38" s="137"/>
      <c r="EH38" s="137"/>
      <c r="EI38" s="137"/>
      <c r="EJ38" s="137"/>
      <c r="EK38" s="137"/>
      <c r="EL38" s="137"/>
      <c r="EM38" s="137"/>
      <c r="EN38" s="137"/>
      <c r="EO38" s="137"/>
      <c r="EP38" s="137"/>
      <c r="EQ38" s="137"/>
      <c r="ER38" s="137"/>
      <c r="ES38" s="137"/>
      <c r="ET38" s="137"/>
      <c r="EU38" s="137"/>
      <c r="EV38" s="137"/>
      <c r="EW38" s="137"/>
      <c r="EX38" s="137"/>
      <c r="EY38" s="137"/>
      <c r="EZ38" s="137"/>
      <c r="FA38" s="137"/>
      <c r="FB38" s="137"/>
      <c r="FC38" s="137"/>
      <c r="FD38" s="137"/>
      <c r="FE38" s="137"/>
      <c r="FF38" s="137"/>
      <c r="FG38" s="137"/>
      <c r="FH38" s="137"/>
      <c r="FI38" s="137"/>
      <c r="FJ38" s="137"/>
      <c r="FK38" s="137"/>
      <c r="FL38" s="137"/>
      <c r="FM38" s="137"/>
      <c r="FN38" s="137"/>
      <c r="FO38" s="137"/>
      <c r="FP38" s="137"/>
      <c r="FQ38" s="137"/>
      <c r="FR38" s="137"/>
      <c r="FS38" s="137"/>
      <c r="FT38" s="137"/>
      <c r="FU38" s="137"/>
      <c r="FV38" s="137"/>
      <c r="FW38" s="137"/>
      <c r="FX38" s="137"/>
      <c r="FY38" s="137"/>
      <c r="FZ38" s="137"/>
      <c r="GA38" s="137"/>
      <c r="GB38" s="137"/>
      <c r="GC38" s="137"/>
      <c r="GD38" s="137"/>
      <c r="GE38" s="137"/>
      <c r="GF38" s="137"/>
      <c r="GG38" s="137"/>
      <c r="GH38" s="137"/>
      <c r="GI38" s="137"/>
      <c r="GJ38" s="137"/>
      <c r="GK38" s="137"/>
      <c r="GL38" s="137"/>
      <c r="GM38" s="137"/>
      <c r="GN38" s="137"/>
      <c r="GO38" s="137"/>
      <c r="GP38" s="137"/>
      <c r="GQ38" s="137"/>
      <c r="GR38" s="137"/>
      <c r="GS38" s="137"/>
      <c r="GT38" s="137"/>
      <c r="GU38" s="137"/>
      <c r="GV38" s="137"/>
      <c r="GW38" s="137"/>
      <c r="GX38" s="137"/>
      <c r="GY38" s="137"/>
      <c r="GZ38" s="137"/>
      <c r="HA38" s="137"/>
      <c r="HB38" s="137"/>
      <c r="HC38" s="137"/>
      <c r="HD38" s="137"/>
      <c r="HE38" s="137"/>
      <c r="HF38" s="137"/>
      <c r="HG38" s="137"/>
      <c r="HH38" s="137"/>
      <c r="HI38" s="137"/>
      <c r="HJ38" s="137"/>
      <c r="HK38" s="137"/>
      <c r="HL38" s="137"/>
      <c r="HM38" s="137"/>
      <c r="HN38" s="137"/>
      <c r="HO38" s="137"/>
      <c r="HP38" s="137"/>
      <c r="HQ38" s="137"/>
      <c r="HR38" s="137"/>
      <c r="HS38" s="137"/>
      <c r="HT38" s="137"/>
      <c r="HU38" s="137"/>
      <c r="HV38" s="137"/>
      <c r="HW38" s="137"/>
      <c r="HX38" s="137"/>
      <c r="HY38" s="137"/>
      <c r="HZ38" s="137"/>
      <c r="IA38" s="137"/>
      <c r="IB38" s="137"/>
      <c r="IC38" s="137"/>
      <c r="ID38" s="137"/>
      <c r="IE38" s="137"/>
      <c r="IF38" s="137"/>
      <c r="IG38" s="137"/>
      <c r="IH38" s="137"/>
      <c r="II38" s="137"/>
      <c r="IJ38" s="137"/>
      <c r="IK38" s="137"/>
      <c r="IL38" s="137"/>
      <c r="IM38" s="137"/>
      <c r="IN38" s="137"/>
      <c r="IO38" s="137"/>
      <c r="IP38" s="137"/>
      <c r="IQ38" s="137"/>
      <c r="IR38" s="137"/>
      <c r="IS38" s="137"/>
      <c r="IT38" s="137"/>
      <c r="IU38" s="137"/>
      <c r="IV38" s="137"/>
      <c r="IW38" s="137"/>
      <c r="IX38" s="137"/>
      <c r="IY38" s="137"/>
      <c r="IZ38" s="137"/>
      <c r="JA38" s="137"/>
      <c r="JB38" s="137"/>
      <c r="JC38" s="137"/>
      <c r="JD38" s="137"/>
      <c r="JE38" s="137"/>
      <c r="JF38" s="137"/>
      <c r="JG38" s="137"/>
      <c r="JH38" s="137"/>
      <c r="JI38" s="137"/>
      <c r="JJ38" s="137"/>
      <c r="JK38" s="137"/>
      <c r="JL38" s="137"/>
      <c r="JM38" s="137"/>
      <c r="JN38" s="137"/>
      <c r="JO38" s="137"/>
      <c r="JP38" s="137"/>
      <c r="JQ38" s="137"/>
      <c r="JR38" s="137"/>
      <c r="JS38" s="137"/>
      <c r="JT38" s="137"/>
      <c r="JU38" s="137"/>
      <c r="JV38" s="137"/>
      <c r="JW38" s="137"/>
      <c r="JX38" s="137"/>
      <c r="JY38" s="137"/>
      <c r="JZ38" s="137"/>
      <c r="KA38" s="137"/>
      <c r="KB38" s="137"/>
      <c r="KC38" s="137"/>
      <c r="KD38" s="137"/>
      <c r="KE38" s="137"/>
      <c r="KF38" s="137"/>
      <c r="KG38" s="137"/>
      <c r="KH38" s="137"/>
      <c r="KI38" s="137"/>
      <c r="KJ38" s="137"/>
      <c r="KK38" s="137"/>
      <c r="KL38" s="137"/>
      <c r="KM38" s="137"/>
      <c r="KN38" s="137"/>
      <c r="KO38" s="137"/>
      <c r="KP38" s="137"/>
      <c r="KQ38" s="137"/>
      <c r="KR38" s="137"/>
      <c r="KS38" s="137"/>
      <c r="KT38" s="137"/>
      <c r="KU38" s="137"/>
      <c r="KV38" s="137"/>
      <c r="KW38" s="137"/>
      <c r="KX38" s="137"/>
      <c r="KY38" s="137"/>
      <c r="KZ38" s="137"/>
      <c r="LA38" s="137"/>
      <c r="LB38" s="137"/>
      <c r="LC38" s="137"/>
      <c r="LD38" s="137"/>
      <c r="LE38" s="137"/>
      <c r="LF38" s="137"/>
      <c r="LG38" s="137"/>
      <c r="LH38" s="137"/>
      <c r="LI38" s="137"/>
      <c r="LJ38" s="137"/>
      <c r="LK38" s="137"/>
      <c r="LL38" s="137"/>
      <c r="LM38" s="137"/>
      <c r="LN38" s="137"/>
      <c r="LO38" s="137"/>
      <c r="LP38" s="137"/>
      <c r="LQ38" s="137"/>
      <c r="LR38" s="137"/>
      <c r="LS38" s="137"/>
      <c r="LT38" s="137"/>
      <c r="LU38" s="137"/>
      <c r="LV38" s="137"/>
      <c r="LW38" s="137"/>
      <c r="LX38" s="137"/>
      <c r="LY38" s="137"/>
      <c r="LZ38" s="137"/>
      <c r="MA38" s="137"/>
      <c r="MB38" s="137"/>
      <c r="MC38" s="137"/>
      <c r="MD38" s="137"/>
      <c r="ME38" s="137"/>
      <c r="MF38" s="137"/>
      <c r="MG38" s="137"/>
      <c r="MH38" s="137"/>
      <c r="MI38" s="137"/>
      <c r="MJ38" s="137"/>
      <c r="MK38" s="137"/>
      <c r="ML38" s="137"/>
      <c r="MM38" s="137"/>
      <c r="MN38" s="137"/>
      <c r="MO38" s="137"/>
      <c r="MP38" s="137"/>
      <c r="MQ38" s="137"/>
      <c r="MR38" s="137"/>
      <c r="MS38" s="137"/>
      <c r="MT38" s="137"/>
      <c r="MU38" s="137"/>
      <c r="MV38" s="137"/>
      <c r="MW38" s="137"/>
      <c r="MX38" s="137"/>
      <c r="MY38" s="137"/>
      <c r="MZ38" s="137"/>
      <c r="NA38" s="137"/>
      <c r="NB38" s="137"/>
      <c r="NC38" s="137"/>
      <c r="ND38" s="137"/>
      <c r="NE38" s="137"/>
      <c r="NF38" s="137"/>
      <c r="NG38" s="137"/>
      <c r="NH38" s="137"/>
      <c r="NI38" s="137"/>
      <c r="NJ38" s="137"/>
      <c r="NK38" s="137"/>
      <c r="NL38" s="137"/>
      <c r="NM38" s="137"/>
      <c r="NN38" s="137"/>
      <c r="NO38" s="137"/>
      <c r="NP38" s="137"/>
      <c r="NQ38" s="137"/>
      <c r="NR38" s="137"/>
      <c r="NS38" s="137"/>
      <c r="NT38" s="137"/>
      <c r="NU38" s="137"/>
      <c r="NV38" s="137"/>
      <c r="NW38" s="137"/>
      <c r="NX38" s="137"/>
      <c r="NY38" s="137"/>
      <c r="NZ38" s="137"/>
      <c r="OA38" s="137"/>
      <c r="OB38" s="137"/>
      <c r="OC38" s="137"/>
      <c r="OD38" s="137"/>
      <c r="OE38" s="137"/>
      <c r="OF38" s="137"/>
      <c r="OG38" s="137"/>
      <c r="OH38" s="137"/>
      <c r="OI38" s="137"/>
      <c r="OJ38" s="137"/>
      <c r="OK38" s="137"/>
      <c r="OL38" s="137"/>
      <c r="OM38" s="137"/>
      <c r="ON38" s="137"/>
      <c r="OO38" s="137"/>
      <c r="OP38" s="137"/>
      <c r="OQ38" s="137"/>
      <c r="OR38" s="137"/>
      <c r="OS38" s="137"/>
      <c r="OT38" s="137"/>
      <c r="OU38" s="137"/>
      <c r="OV38" s="137"/>
      <c r="OW38" s="137"/>
      <c r="OX38" s="137"/>
      <c r="OY38" s="137"/>
      <c r="OZ38" s="137"/>
      <c r="PA38" s="137"/>
      <c r="PB38" s="137"/>
      <c r="PC38" s="137"/>
      <c r="PD38" s="137"/>
      <c r="PE38" s="137"/>
      <c r="PF38" s="137"/>
      <c r="PG38" s="137"/>
      <c r="PH38" s="137"/>
      <c r="PI38" s="137"/>
      <c r="PJ38" s="137"/>
      <c r="PK38" s="137"/>
      <c r="PL38" s="137"/>
      <c r="PM38" s="137"/>
      <c r="PN38" s="137"/>
      <c r="PO38" s="137"/>
      <c r="PP38" s="137"/>
      <c r="PQ38" s="137"/>
      <c r="PR38" s="137"/>
      <c r="PS38" s="137"/>
      <c r="PT38" s="137"/>
      <c r="PU38" s="137"/>
      <c r="PV38" s="137"/>
      <c r="PW38" s="137"/>
      <c r="PX38" s="137"/>
      <c r="PY38" s="137"/>
      <c r="PZ38" s="137"/>
      <c r="QA38" s="137"/>
      <c r="QB38" s="137"/>
      <c r="QC38" s="137"/>
      <c r="QD38" s="137"/>
      <c r="QE38" s="137"/>
      <c r="QF38" s="137"/>
      <c r="QG38" s="137"/>
      <c r="QH38" s="137"/>
      <c r="QI38" s="137"/>
      <c r="QJ38" s="137"/>
      <c r="QK38" s="137"/>
      <c r="QL38" s="137"/>
      <c r="QM38" s="137"/>
      <c r="QN38" s="137"/>
      <c r="QO38" s="137"/>
      <c r="QP38" s="137"/>
      <c r="QQ38" s="137"/>
      <c r="QR38" s="137"/>
      <c r="QS38" s="137"/>
      <c r="QT38" s="137"/>
      <c r="QU38" s="137"/>
      <c r="QV38" s="137"/>
      <c r="QW38" s="137"/>
      <c r="QX38" s="137"/>
      <c r="QY38" s="137"/>
      <c r="QZ38" s="137"/>
      <c r="RA38" s="137"/>
      <c r="RB38" s="137"/>
      <c r="RC38" s="137"/>
      <c r="RD38" s="137"/>
      <c r="RE38" s="137"/>
      <c r="RF38" s="137"/>
      <c r="RG38" s="137"/>
      <c r="RH38" s="137"/>
      <c r="RI38" s="137"/>
      <c r="RJ38" s="137"/>
      <c r="RK38" s="137"/>
      <c r="RL38" s="137"/>
      <c r="RM38" s="137"/>
      <c r="RN38" s="137"/>
      <c r="RO38" s="137"/>
      <c r="RP38" s="137"/>
      <c r="RQ38" s="137"/>
      <c r="RR38" s="137"/>
      <c r="RS38" s="137"/>
      <c r="RT38" s="137"/>
      <c r="RU38" s="137"/>
      <c r="RV38" s="137"/>
      <c r="RW38" s="137"/>
      <c r="RX38" s="137"/>
      <c r="RY38" s="137"/>
      <c r="RZ38" s="137"/>
      <c r="SA38" s="137"/>
      <c r="SB38" s="137"/>
      <c r="SC38" s="137"/>
      <c r="SD38" s="137"/>
      <c r="SE38" s="137"/>
      <c r="SF38" s="137"/>
      <c r="SG38" s="137"/>
      <c r="SH38" s="137"/>
      <c r="SI38" s="137"/>
      <c r="SJ38" s="137"/>
      <c r="SK38" s="137"/>
      <c r="SL38" s="137"/>
      <c r="SM38" s="137"/>
      <c r="SN38" s="137"/>
      <c r="SO38" s="137"/>
      <c r="SP38" s="137"/>
      <c r="SQ38" s="137"/>
      <c r="SR38" s="137"/>
      <c r="SS38" s="137"/>
      <c r="ST38" s="137"/>
      <c r="SU38" s="137"/>
      <c r="SV38" s="137"/>
      <c r="SW38" s="137"/>
      <c r="SX38" s="137"/>
      <c r="SY38" s="137"/>
      <c r="SZ38" s="137"/>
      <c r="TA38" s="137"/>
      <c r="TB38" s="137"/>
      <c r="TC38" s="137"/>
      <c r="TD38" s="137"/>
      <c r="TE38" s="137"/>
      <c r="TF38" s="137"/>
      <c r="TG38" s="137"/>
      <c r="TH38" s="137"/>
      <c r="TI38" s="137"/>
      <c r="TJ38" s="137"/>
      <c r="TK38" s="137"/>
      <c r="TL38" s="137"/>
      <c r="TM38" s="137"/>
      <c r="TN38" s="137"/>
      <c r="TO38" s="137"/>
      <c r="TP38" s="137"/>
      <c r="TQ38" s="137"/>
      <c r="TR38" s="137"/>
      <c r="TS38" s="137"/>
      <c r="TT38" s="137"/>
      <c r="TU38" s="137"/>
      <c r="TV38" s="137"/>
      <c r="TW38" s="137"/>
      <c r="TX38" s="137"/>
      <c r="TY38" s="137"/>
      <c r="TZ38" s="137"/>
      <c r="UA38" s="137"/>
      <c r="UB38" s="137"/>
      <c r="UC38" s="137"/>
      <c r="UD38" s="137"/>
      <c r="UE38" s="137"/>
      <c r="UF38" s="137"/>
      <c r="UG38" s="137"/>
      <c r="UH38" s="137"/>
      <c r="UI38" s="137"/>
      <c r="UJ38" s="137"/>
      <c r="UK38" s="137"/>
      <c r="UL38" s="137"/>
      <c r="UM38" s="137"/>
      <c r="UN38" s="137"/>
      <c r="UO38" s="137"/>
      <c r="UP38" s="137"/>
      <c r="UQ38" s="137"/>
      <c r="UR38" s="137"/>
      <c r="US38" s="137"/>
      <c r="UT38" s="137"/>
      <c r="UU38" s="137"/>
      <c r="UV38" s="137"/>
      <c r="UW38" s="137"/>
      <c r="UX38" s="137"/>
      <c r="UY38" s="137"/>
      <c r="UZ38" s="137"/>
      <c r="VA38" s="137"/>
      <c r="VB38" s="137"/>
      <c r="VC38" s="137"/>
      <c r="VD38" s="137"/>
      <c r="VE38" s="137"/>
      <c r="VF38" s="137"/>
      <c r="VG38" s="137"/>
      <c r="VH38" s="137"/>
      <c r="VI38" s="137"/>
      <c r="VJ38" s="137"/>
      <c r="VK38" s="137"/>
      <c r="VL38" s="137"/>
      <c r="VM38" s="137"/>
      <c r="VN38" s="137"/>
      <c r="VO38" s="137"/>
      <c r="VP38" s="137"/>
      <c r="VQ38" s="137"/>
      <c r="VR38" s="137"/>
      <c r="VS38" s="137"/>
      <c r="VT38" s="137"/>
      <c r="VU38" s="137"/>
      <c r="VV38" s="137"/>
      <c r="VW38" s="137"/>
      <c r="VX38" s="137"/>
      <c r="VY38" s="137"/>
      <c r="VZ38" s="137"/>
      <c r="WA38" s="137"/>
      <c r="WB38" s="137"/>
      <c r="WC38" s="137"/>
      <c r="WD38" s="137"/>
      <c r="WE38" s="137"/>
      <c r="WF38" s="137"/>
      <c r="WG38" s="137"/>
      <c r="WH38" s="137"/>
      <c r="WI38" s="137"/>
      <c r="WJ38" s="137"/>
      <c r="WK38" s="137"/>
      <c r="WL38" s="137"/>
      <c r="WM38" s="137"/>
      <c r="WN38" s="137"/>
      <c r="WO38" s="137"/>
      <c r="WP38" s="137"/>
      <c r="WQ38" s="137"/>
      <c r="WR38" s="137"/>
      <c r="WS38" s="137"/>
      <c r="WT38" s="137"/>
      <c r="WU38" s="137"/>
      <c r="WV38" s="137"/>
      <c r="WW38" s="137"/>
      <c r="WX38" s="137"/>
      <c r="WY38" s="137"/>
      <c r="WZ38" s="137"/>
      <c r="XA38" s="137"/>
      <c r="XB38" s="137"/>
      <c r="XC38" s="137"/>
      <c r="XD38" s="137"/>
      <c r="XE38" s="137"/>
      <c r="XF38" s="137"/>
      <c r="XG38" s="137"/>
      <c r="XH38" s="137"/>
      <c r="XI38" s="137"/>
      <c r="XJ38" s="137"/>
      <c r="XK38" s="137"/>
      <c r="XL38" s="137"/>
      <c r="XM38" s="137"/>
      <c r="XN38" s="137"/>
      <c r="XO38" s="137"/>
      <c r="XP38" s="137"/>
      <c r="XQ38" s="137"/>
      <c r="XR38" s="137"/>
      <c r="XS38" s="137"/>
      <c r="XT38" s="137"/>
      <c r="XU38" s="137"/>
      <c r="XV38" s="137"/>
      <c r="XW38" s="137"/>
      <c r="XX38" s="137"/>
      <c r="XY38" s="137"/>
      <c r="XZ38" s="137"/>
      <c r="YA38" s="137"/>
      <c r="YB38" s="137"/>
      <c r="YC38" s="137"/>
      <c r="YD38" s="137"/>
      <c r="YE38" s="137"/>
      <c r="YF38" s="137"/>
      <c r="YG38" s="137"/>
      <c r="YH38" s="137"/>
      <c r="YI38" s="137"/>
      <c r="YJ38" s="137"/>
      <c r="YK38" s="137"/>
      <c r="YL38" s="137"/>
      <c r="YM38" s="137"/>
      <c r="YN38" s="137"/>
      <c r="YO38" s="137"/>
      <c r="YP38" s="137"/>
      <c r="YQ38" s="137"/>
      <c r="YR38" s="137"/>
      <c r="YS38" s="137"/>
      <c r="YT38" s="137"/>
      <c r="YU38" s="137"/>
      <c r="YV38" s="137"/>
      <c r="YW38" s="137"/>
      <c r="YX38" s="137"/>
      <c r="YY38" s="137"/>
      <c r="YZ38" s="137"/>
      <c r="ZA38" s="137"/>
      <c r="ZB38" s="137"/>
      <c r="ZC38" s="137"/>
      <c r="ZD38" s="137"/>
      <c r="ZE38" s="137"/>
      <c r="ZF38" s="137"/>
      <c r="ZG38" s="137"/>
      <c r="ZH38" s="137"/>
      <c r="ZI38" s="137"/>
      <c r="ZJ38" s="137"/>
      <c r="ZK38" s="137"/>
      <c r="ZL38" s="137"/>
      <c r="ZM38" s="137"/>
      <c r="ZN38" s="137"/>
      <c r="ZO38" s="137"/>
      <c r="ZP38" s="137"/>
      <c r="ZQ38" s="137"/>
      <c r="ZR38" s="137"/>
      <c r="ZS38" s="137"/>
      <c r="ZT38" s="137"/>
      <c r="ZU38" s="137"/>
      <c r="ZV38" s="137"/>
      <c r="ZW38" s="137"/>
      <c r="ZX38" s="137"/>
      <c r="ZY38" s="137"/>
      <c r="ZZ38" s="137"/>
      <c r="AAA38" s="137"/>
      <c r="AAB38" s="137"/>
      <c r="AAC38" s="137"/>
      <c r="AAD38" s="137"/>
      <c r="AAE38" s="137"/>
      <c r="AAF38" s="137"/>
      <c r="AAG38" s="137"/>
      <c r="AAH38" s="137"/>
      <c r="AAI38" s="137"/>
      <c r="AAJ38" s="137"/>
      <c r="AAK38" s="137"/>
      <c r="AAL38" s="137"/>
      <c r="AAM38" s="137"/>
      <c r="AAN38" s="137"/>
      <c r="AAO38" s="137"/>
      <c r="AAP38" s="137"/>
      <c r="AAQ38" s="137"/>
      <c r="AAR38" s="137"/>
      <c r="AAS38" s="137"/>
      <c r="AAT38" s="137"/>
      <c r="AAU38" s="137"/>
      <c r="AAV38" s="137"/>
      <c r="AAW38" s="137"/>
      <c r="AAX38" s="137"/>
      <c r="AAY38" s="137"/>
      <c r="AAZ38" s="137"/>
      <c r="ABA38" s="137"/>
      <c r="ABB38" s="137"/>
      <c r="ABC38" s="137"/>
      <c r="ABD38" s="137"/>
      <c r="ABE38" s="137"/>
      <c r="ABF38" s="137"/>
      <c r="ABG38" s="137"/>
      <c r="ABH38" s="137"/>
      <c r="ABI38" s="137"/>
      <c r="ABJ38" s="137"/>
      <c r="ABK38" s="137"/>
      <c r="ABL38" s="137"/>
      <c r="ABM38" s="137"/>
      <c r="ABN38" s="137"/>
      <c r="ABO38" s="137"/>
      <c r="ABP38" s="137"/>
      <c r="ABQ38" s="137"/>
      <c r="ABR38" s="137"/>
      <c r="ABS38" s="137"/>
      <c r="ABT38" s="137"/>
      <c r="ABU38" s="137"/>
      <c r="ABV38" s="137"/>
      <c r="ABW38" s="137"/>
      <c r="ABX38" s="137"/>
      <c r="ABY38" s="137"/>
      <c r="ABZ38" s="137"/>
      <c r="ACA38" s="137"/>
      <c r="ACB38" s="137"/>
      <c r="ACC38" s="137"/>
      <c r="ACD38" s="137"/>
      <c r="ACE38" s="137"/>
      <c r="ACF38" s="137"/>
      <c r="ACG38" s="137"/>
      <c r="ACH38" s="137"/>
      <c r="ACI38" s="137"/>
      <c r="ACJ38" s="137"/>
      <c r="ACK38" s="137"/>
      <c r="ACL38" s="137"/>
      <c r="ACM38" s="137"/>
      <c r="ACN38" s="137"/>
      <c r="ACO38" s="137"/>
      <c r="ACP38" s="137"/>
      <c r="ACQ38" s="137"/>
      <c r="ACR38" s="137"/>
      <c r="ACS38" s="137"/>
      <c r="ACT38" s="137"/>
      <c r="ACU38" s="137"/>
      <c r="ACV38" s="137"/>
      <c r="ACW38" s="137"/>
      <c r="ACX38" s="137"/>
      <c r="ACY38" s="137"/>
      <c r="ACZ38" s="137"/>
      <c r="ADA38" s="137"/>
      <c r="ADB38" s="137"/>
      <c r="ADC38" s="137"/>
      <c r="ADD38" s="137"/>
      <c r="ADE38" s="137"/>
      <c r="ADF38" s="137"/>
      <c r="ADG38" s="137"/>
      <c r="ADH38" s="137"/>
      <c r="ADI38" s="137"/>
      <c r="ADJ38" s="137"/>
      <c r="ADK38" s="137"/>
      <c r="ADL38" s="137"/>
      <c r="ADM38" s="137"/>
      <c r="ADN38" s="137"/>
      <c r="ADO38" s="137"/>
      <c r="ADP38" s="137"/>
      <c r="ADQ38" s="137"/>
      <c r="ADR38" s="137"/>
      <c r="ADS38" s="137"/>
      <c r="ADT38" s="137"/>
      <c r="ADU38" s="137"/>
      <c r="ADV38" s="137"/>
      <c r="ADW38" s="137"/>
      <c r="ADX38" s="137"/>
      <c r="ADY38" s="137"/>
      <c r="ADZ38" s="137"/>
      <c r="AEA38" s="137"/>
      <c r="AEB38" s="137"/>
      <c r="AEC38" s="137"/>
      <c r="AED38" s="137"/>
      <c r="AEE38" s="137"/>
      <c r="AEF38" s="137"/>
      <c r="AEG38" s="137"/>
      <c r="AEH38" s="137"/>
      <c r="AEI38" s="137"/>
      <c r="AEJ38" s="137"/>
      <c r="AEK38" s="137"/>
      <c r="AEL38" s="137"/>
      <c r="AEM38" s="137"/>
      <c r="AEN38" s="137"/>
      <c r="AEO38" s="137"/>
      <c r="AEP38" s="137"/>
      <c r="AEQ38" s="137"/>
      <c r="AER38" s="137"/>
      <c r="AES38" s="137"/>
      <c r="AET38" s="137"/>
      <c r="AEU38" s="137"/>
      <c r="AEV38" s="137"/>
      <c r="AEW38" s="137"/>
      <c r="AEX38" s="137"/>
      <c r="AEY38" s="137"/>
      <c r="AEZ38" s="137"/>
      <c r="AFA38" s="137"/>
      <c r="AFB38" s="137"/>
      <c r="AFC38" s="137"/>
      <c r="AFD38" s="137"/>
      <c r="AFE38" s="137"/>
      <c r="AFF38" s="137"/>
      <c r="AFG38" s="137"/>
      <c r="AFH38" s="137"/>
      <c r="AFI38" s="137"/>
      <c r="AFJ38" s="137"/>
      <c r="AFK38" s="137"/>
      <c r="AFL38" s="137"/>
      <c r="AFM38" s="137"/>
      <c r="AFN38" s="137"/>
      <c r="AFO38" s="137"/>
      <c r="AFP38" s="137"/>
      <c r="AFQ38" s="137"/>
      <c r="AFR38" s="137"/>
      <c r="AFS38" s="137"/>
      <c r="AFT38" s="137"/>
      <c r="AFU38" s="137"/>
      <c r="AFV38" s="137"/>
      <c r="AFW38" s="137"/>
      <c r="AFX38" s="137"/>
      <c r="AFY38" s="137"/>
      <c r="AFZ38" s="137"/>
      <c r="AGA38" s="137"/>
      <c r="AGB38" s="137"/>
      <c r="AGC38" s="137"/>
      <c r="AGD38" s="137"/>
      <c r="AGE38" s="137"/>
      <c r="AGF38" s="137"/>
      <c r="AGG38" s="137"/>
      <c r="AGH38" s="137"/>
      <c r="AGI38" s="137"/>
      <c r="AGJ38" s="137"/>
      <c r="AGK38" s="137"/>
      <c r="AGL38" s="137"/>
      <c r="AGM38" s="137"/>
      <c r="AGN38" s="137"/>
      <c r="AGO38" s="137"/>
      <c r="AGP38" s="137"/>
      <c r="AGQ38" s="137"/>
      <c r="AGR38" s="137"/>
      <c r="AGS38" s="137"/>
      <c r="AGT38" s="137"/>
      <c r="AGU38" s="137"/>
      <c r="AGV38" s="137"/>
      <c r="AGW38" s="137"/>
      <c r="AGX38" s="137"/>
      <c r="AGY38" s="137"/>
      <c r="AGZ38" s="137"/>
      <c r="AHA38" s="137"/>
      <c r="AHB38" s="137"/>
      <c r="AHC38" s="137"/>
      <c r="AHD38" s="137"/>
      <c r="AHE38" s="137"/>
      <c r="AHF38" s="137"/>
      <c r="AHG38" s="137"/>
      <c r="AHH38" s="137"/>
      <c r="AHI38" s="137"/>
      <c r="AHJ38" s="137"/>
      <c r="AHK38" s="137"/>
      <c r="AHL38" s="137"/>
      <c r="AHM38" s="137"/>
      <c r="AHN38" s="137"/>
      <c r="AHO38" s="137"/>
      <c r="AHP38" s="137"/>
      <c r="AHQ38" s="137"/>
      <c r="AHR38" s="137"/>
      <c r="AHS38" s="137"/>
      <c r="AHT38" s="137"/>
      <c r="AHU38" s="137"/>
      <c r="AHV38" s="137"/>
      <c r="AHW38" s="137"/>
      <c r="AHX38" s="137"/>
      <c r="AHY38" s="137"/>
      <c r="AHZ38" s="137"/>
      <c r="AIA38" s="137"/>
      <c r="AIB38" s="137"/>
      <c r="AIC38" s="137"/>
      <c r="AID38" s="137"/>
      <c r="AIE38" s="137"/>
      <c r="AIF38" s="137"/>
      <c r="AIG38" s="137"/>
      <c r="AIH38" s="137"/>
      <c r="AII38" s="137"/>
      <c r="AIJ38" s="137"/>
      <c r="AIK38" s="137"/>
      <c r="AIL38" s="137"/>
      <c r="AIM38" s="137"/>
      <c r="AIN38" s="137"/>
      <c r="AIO38" s="137"/>
      <c r="AIP38" s="137"/>
      <c r="AIQ38" s="137"/>
      <c r="AIR38" s="137"/>
      <c r="AIS38" s="137"/>
      <c r="AIT38" s="137"/>
      <c r="AIU38" s="137"/>
      <c r="AIV38" s="137"/>
      <c r="AIW38" s="137"/>
      <c r="AIX38" s="137"/>
      <c r="AIY38" s="137"/>
      <c r="AIZ38" s="137"/>
      <c r="AJA38" s="137"/>
      <c r="AJB38" s="137"/>
      <c r="AJC38" s="137"/>
      <c r="AJD38" s="137"/>
      <c r="AJE38" s="137"/>
      <c r="AJF38" s="137"/>
      <c r="AJG38" s="137"/>
      <c r="AJH38" s="137"/>
      <c r="AJI38" s="137"/>
      <c r="AJJ38" s="137"/>
      <c r="AJK38" s="137"/>
      <c r="AJL38" s="137"/>
      <c r="AJM38" s="137"/>
      <c r="AJN38" s="137"/>
      <c r="AJO38" s="137"/>
      <c r="AJP38" s="137"/>
      <c r="AJQ38" s="137"/>
      <c r="AJR38" s="137"/>
      <c r="AJS38" s="137"/>
      <c r="AJT38" s="137"/>
      <c r="AJU38" s="137"/>
      <c r="AJV38" s="137"/>
      <c r="AJW38" s="137"/>
      <c r="AJX38" s="137"/>
      <c r="AJY38" s="137"/>
      <c r="AJZ38" s="137"/>
      <c r="AKA38" s="137"/>
      <c r="AKB38" s="137"/>
      <c r="AKC38" s="137"/>
      <c r="AKD38" s="137"/>
      <c r="AKE38" s="137"/>
      <c r="AKF38" s="137"/>
      <c r="AKG38" s="137"/>
      <c r="AKH38" s="137"/>
      <c r="AKI38" s="137"/>
      <c r="AKJ38" s="137"/>
      <c r="AKK38" s="137"/>
      <c r="AKL38" s="137"/>
      <c r="AKM38" s="137"/>
      <c r="AKN38" s="137"/>
      <c r="AKO38" s="137"/>
      <c r="AKP38" s="137"/>
      <c r="AKQ38" s="137"/>
      <c r="AKR38" s="137"/>
      <c r="AKS38" s="137"/>
      <c r="AKT38" s="137"/>
      <c r="AKU38" s="137"/>
      <c r="AKV38" s="137"/>
      <c r="AKW38" s="137"/>
      <c r="AKX38" s="137"/>
      <c r="AKY38" s="137"/>
      <c r="AKZ38" s="137"/>
      <c r="ALA38" s="137"/>
      <c r="ALB38" s="137"/>
      <c r="ALC38" s="137"/>
      <c r="ALD38" s="137"/>
      <c r="ALE38" s="137"/>
      <c r="ALF38" s="137"/>
      <c r="ALG38" s="137"/>
      <c r="ALH38" s="137"/>
      <c r="ALI38" s="137"/>
      <c r="ALJ38" s="137"/>
      <c r="ALK38" s="137"/>
      <c r="ALL38" s="137"/>
      <c r="ALM38" s="137"/>
      <c r="ALN38" s="137"/>
      <c r="ALO38" s="137"/>
      <c r="ALP38" s="137"/>
      <c r="ALQ38" s="137"/>
      <c r="ALR38" s="137"/>
      <c r="ALS38" s="137"/>
      <c r="ALT38" s="137"/>
      <c r="ALU38" s="137"/>
      <c r="ALV38" s="137"/>
      <c r="ALW38" s="137"/>
      <c r="ALX38" s="137"/>
      <c r="ALY38" s="137"/>
      <c r="ALZ38" s="137"/>
      <c r="AMA38" s="137"/>
      <c r="AMB38" s="137"/>
      <c r="AMC38" s="137"/>
      <c r="AMD38" s="137"/>
      <c r="AME38" s="137"/>
      <c r="AMF38" s="137"/>
      <c r="AMG38" s="137"/>
      <c r="AMH38" s="137"/>
      <c r="AMI38" s="137"/>
      <c r="AMJ38" s="137"/>
      <c r="AMK38" s="137"/>
      <c r="AML38" s="137"/>
      <c r="AMM38" s="137"/>
      <c r="AMN38" s="137"/>
      <c r="AMO38" s="137"/>
      <c r="AMP38" s="137"/>
      <c r="AMQ38" s="137"/>
      <c r="AMR38" s="137"/>
      <c r="AMS38" s="137"/>
      <c r="AMT38" s="137"/>
      <c r="AMU38" s="137"/>
      <c r="AMV38" s="137"/>
      <c r="AMW38" s="137"/>
      <c r="AMX38" s="137"/>
      <c r="AMY38" s="137"/>
      <c r="AMZ38" s="137"/>
      <c r="ANA38" s="137"/>
      <c r="ANB38" s="137"/>
      <c r="ANC38" s="137"/>
      <c r="AND38" s="137"/>
      <c r="ANE38" s="137"/>
      <c r="ANF38" s="137"/>
      <c r="ANG38" s="137"/>
      <c r="ANH38" s="137"/>
      <c r="ANI38" s="137"/>
      <c r="ANJ38" s="137"/>
      <c r="ANK38" s="137"/>
      <c r="ANL38" s="137"/>
      <c r="ANM38" s="137"/>
      <c r="ANN38" s="137"/>
      <c r="ANO38" s="137"/>
      <c r="ANP38" s="137"/>
      <c r="ANQ38" s="137"/>
      <c r="ANR38" s="137"/>
      <c r="ANS38" s="137"/>
      <c r="ANT38" s="137"/>
      <c r="ANU38" s="137"/>
      <c r="ANV38" s="137"/>
      <c r="ANW38" s="137"/>
      <c r="ANX38" s="137"/>
      <c r="ANY38" s="137"/>
      <c r="ANZ38" s="137"/>
      <c r="AOA38" s="137"/>
      <c r="AOB38" s="137"/>
      <c r="AOC38" s="137"/>
      <c r="AOD38" s="137"/>
      <c r="AOE38" s="137"/>
      <c r="AOF38" s="137"/>
      <c r="AOG38" s="137"/>
      <c r="AOH38" s="137"/>
      <c r="AOI38" s="137"/>
      <c r="AOJ38" s="137"/>
      <c r="AOK38" s="137"/>
      <c r="AOL38" s="137"/>
      <c r="AOM38" s="137"/>
      <c r="AON38" s="137"/>
      <c r="AOO38" s="137"/>
      <c r="AOP38" s="137"/>
      <c r="AOQ38" s="137"/>
      <c r="AOR38" s="137"/>
      <c r="AOS38" s="137"/>
      <c r="AOT38" s="137"/>
      <c r="AOU38" s="137"/>
      <c r="AOV38" s="137"/>
      <c r="AOW38" s="137"/>
      <c r="AOX38" s="137"/>
      <c r="AOY38" s="137"/>
      <c r="AOZ38" s="137"/>
      <c r="APA38" s="137"/>
      <c r="APB38" s="137"/>
      <c r="APC38" s="137"/>
      <c r="APD38" s="137"/>
      <c r="APE38" s="137"/>
      <c r="APF38" s="137"/>
      <c r="APG38" s="137"/>
      <c r="APH38" s="137"/>
      <c r="API38" s="137"/>
      <c r="APJ38" s="137"/>
      <c r="APK38" s="137"/>
      <c r="APL38" s="137"/>
      <c r="APM38" s="137"/>
      <c r="APN38" s="137"/>
      <c r="APO38" s="137"/>
      <c r="APP38" s="137"/>
      <c r="APQ38" s="137"/>
      <c r="APR38" s="137"/>
      <c r="APS38" s="137"/>
      <c r="APT38" s="137"/>
      <c r="APU38" s="137"/>
      <c r="APV38" s="137"/>
      <c r="APW38" s="137"/>
      <c r="APX38" s="137"/>
      <c r="APY38" s="137"/>
      <c r="APZ38" s="137"/>
      <c r="AQA38" s="137"/>
      <c r="AQB38" s="137"/>
      <c r="AQC38" s="137"/>
      <c r="AQD38" s="137"/>
      <c r="AQE38" s="137"/>
      <c r="AQF38" s="137"/>
      <c r="AQG38" s="137"/>
      <c r="AQH38" s="137"/>
      <c r="AQI38" s="137"/>
      <c r="AQJ38" s="137"/>
      <c r="AQK38" s="137"/>
      <c r="AQL38" s="137"/>
      <c r="AQM38" s="137"/>
      <c r="AQN38" s="137"/>
      <c r="AQO38" s="137"/>
      <c r="AQP38" s="137"/>
      <c r="AQQ38" s="137"/>
      <c r="AQR38" s="137"/>
      <c r="AQS38" s="137"/>
      <c r="AQT38" s="137"/>
      <c r="AQU38" s="137"/>
      <c r="AQV38" s="137"/>
      <c r="AQW38" s="137"/>
      <c r="AQX38" s="137"/>
      <c r="AQY38" s="137"/>
      <c r="AQZ38" s="137"/>
      <c r="ARA38" s="137"/>
      <c r="ARB38" s="137"/>
      <c r="ARC38" s="137"/>
      <c r="ARD38" s="137"/>
      <c r="ARE38" s="137"/>
      <c r="ARF38" s="137"/>
      <c r="ARG38" s="137"/>
      <c r="ARH38" s="137"/>
      <c r="ARI38" s="137"/>
      <c r="ARJ38" s="137"/>
      <c r="ARK38" s="137"/>
      <c r="ARL38" s="137"/>
      <c r="ARM38" s="137"/>
      <c r="ARN38" s="137"/>
      <c r="ARO38" s="137"/>
      <c r="ARP38" s="137"/>
      <c r="ARQ38" s="137"/>
      <c r="ARR38" s="137"/>
      <c r="ARS38" s="137"/>
      <c r="ART38" s="137"/>
      <c r="ARU38" s="137"/>
      <c r="ARV38" s="137"/>
      <c r="ARW38" s="137"/>
      <c r="ARX38" s="137"/>
      <c r="ARY38" s="137"/>
      <c r="ARZ38" s="137"/>
      <c r="ASA38" s="137"/>
      <c r="ASB38" s="137"/>
      <c r="ASC38" s="137"/>
      <c r="ASD38" s="137"/>
      <c r="ASE38" s="137"/>
      <c r="ASF38" s="137"/>
      <c r="ASG38" s="137"/>
      <c r="ASH38" s="137"/>
      <c r="ASI38" s="137"/>
      <c r="ASJ38" s="137"/>
      <c r="ASK38" s="137"/>
      <c r="ASL38" s="137"/>
      <c r="ASM38" s="137"/>
      <c r="ASN38" s="137"/>
      <c r="ASO38" s="137"/>
      <c r="ASP38" s="137"/>
      <c r="ASQ38" s="137"/>
      <c r="ASR38" s="137"/>
      <c r="ASS38" s="137"/>
      <c r="AST38" s="137"/>
      <c r="ASU38" s="137"/>
      <c r="ASV38" s="137"/>
      <c r="ASW38" s="137"/>
      <c r="ASX38" s="137"/>
      <c r="ASY38" s="137"/>
      <c r="ASZ38" s="137"/>
      <c r="ATA38" s="137"/>
      <c r="ATB38" s="137"/>
      <c r="ATC38" s="137"/>
      <c r="ATD38" s="137"/>
      <c r="ATE38" s="137"/>
      <c r="ATF38" s="137"/>
      <c r="ATG38" s="137"/>
      <c r="ATH38" s="137"/>
      <c r="ATI38" s="137"/>
      <c r="ATJ38" s="137"/>
      <c r="ATK38" s="137"/>
      <c r="ATL38" s="137"/>
      <c r="ATM38" s="137"/>
      <c r="ATN38" s="137"/>
      <c r="ATO38" s="137"/>
      <c r="ATP38" s="137"/>
      <c r="ATQ38" s="137"/>
      <c r="ATR38" s="137"/>
      <c r="ATS38" s="137"/>
      <c r="ATT38" s="137"/>
      <c r="ATU38" s="137"/>
      <c r="ATV38" s="137"/>
      <c r="ATW38" s="137"/>
      <c r="ATX38" s="137"/>
      <c r="ATY38" s="137"/>
      <c r="ATZ38" s="137"/>
      <c r="AUA38" s="137"/>
      <c r="AUB38" s="137"/>
      <c r="AUC38" s="137"/>
      <c r="AUD38" s="137"/>
      <c r="AUE38" s="137"/>
      <c r="AUF38" s="137"/>
      <c r="AUG38" s="137"/>
      <c r="AUH38" s="137"/>
      <c r="AUI38" s="137"/>
      <c r="AUJ38" s="137"/>
      <c r="AUK38" s="137"/>
      <c r="AUL38" s="137"/>
      <c r="AUM38" s="137"/>
      <c r="AUN38" s="137"/>
      <c r="AUO38" s="137"/>
      <c r="AUP38" s="137"/>
      <c r="AUQ38" s="137"/>
      <c r="AUR38" s="137"/>
      <c r="AUS38" s="137"/>
      <c r="AUT38" s="137"/>
      <c r="AUU38" s="137"/>
      <c r="AUV38" s="137"/>
      <c r="AUW38" s="137"/>
      <c r="AUX38" s="137"/>
      <c r="AUY38" s="137"/>
      <c r="AUZ38" s="137"/>
      <c r="AVA38" s="137"/>
      <c r="AVB38" s="137"/>
      <c r="AVC38" s="137"/>
      <c r="AVD38" s="137"/>
      <c r="AVE38" s="137"/>
      <c r="AVF38" s="137"/>
      <c r="AVG38" s="137"/>
      <c r="AVH38" s="137"/>
      <c r="AVI38" s="137"/>
      <c r="AVJ38" s="137"/>
      <c r="AVK38" s="137"/>
      <c r="AVL38" s="137"/>
      <c r="AVM38" s="137"/>
      <c r="AVN38" s="137"/>
      <c r="AVO38" s="137"/>
      <c r="AVP38" s="137"/>
      <c r="AVQ38" s="137"/>
      <c r="AVR38" s="137"/>
      <c r="AVS38" s="137"/>
      <c r="AVT38" s="137"/>
      <c r="AVU38" s="137"/>
      <c r="AVV38" s="137"/>
      <c r="AVW38" s="137"/>
      <c r="AVX38" s="137"/>
      <c r="AVY38" s="137"/>
      <c r="AVZ38" s="137"/>
      <c r="AWA38" s="137"/>
      <c r="AWB38" s="137"/>
      <c r="AWC38" s="137"/>
      <c r="AWD38" s="137"/>
      <c r="AWE38" s="137"/>
      <c r="AWF38" s="137"/>
      <c r="AWG38" s="137"/>
      <c r="AWH38" s="137"/>
      <c r="AWI38" s="137"/>
      <c r="AWJ38" s="137"/>
      <c r="AWK38" s="137"/>
      <c r="AWL38" s="137"/>
      <c r="AWM38" s="137"/>
      <c r="AWN38" s="137"/>
      <c r="AWO38" s="137"/>
      <c r="AWP38" s="137"/>
      <c r="AWQ38" s="137"/>
      <c r="AWR38" s="137"/>
      <c r="AWS38" s="137"/>
      <c r="AWT38" s="137"/>
      <c r="AWU38" s="137"/>
      <c r="AWV38" s="137"/>
      <c r="AWW38" s="137"/>
      <c r="AWX38" s="137"/>
      <c r="AWY38" s="137"/>
      <c r="AWZ38" s="137"/>
      <c r="AXA38" s="137"/>
      <c r="AXB38" s="137"/>
      <c r="AXC38" s="137"/>
      <c r="AXD38" s="137"/>
      <c r="AXE38" s="137"/>
      <c r="AXF38" s="137"/>
      <c r="AXG38" s="137"/>
      <c r="AXH38" s="137"/>
      <c r="AXI38" s="137"/>
      <c r="AXJ38" s="137"/>
      <c r="AXK38" s="137"/>
      <c r="AXL38" s="137"/>
      <c r="AXM38" s="137"/>
      <c r="AXN38" s="137"/>
      <c r="AXO38" s="137"/>
      <c r="AXP38" s="137"/>
      <c r="AXQ38" s="137"/>
      <c r="AXR38" s="137"/>
      <c r="AXS38" s="137"/>
      <c r="AXT38" s="137"/>
      <c r="AXU38" s="137"/>
      <c r="AXV38" s="137"/>
      <c r="AXW38" s="137"/>
      <c r="AXX38" s="137"/>
      <c r="AXY38" s="137"/>
      <c r="AXZ38" s="137"/>
      <c r="AYA38" s="137"/>
      <c r="AYB38" s="137"/>
      <c r="AYC38" s="137"/>
      <c r="AYD38" s="137"/>
      <c r="AYE38" s="137"/>
      <c r="AYF38" s="137"/>
      <c r="AYG38" s="137"/>
      <c r="AYH38" s="137"/>
      <c r="AYI38" s="137"/>
      <c r="AYJ38" s="137"/>
      <c r="AYK38" s="137"/>
      <c r="AYL38" s="137"/>
      <c r="AYM38" s="137"/>
      <c r="AYN38" s="137"/>
      <c r="AYO38" s="137"/>
      <c r="AYP38" s="137"/>
      <c r="AYQ38" s="137"/>
      <c r="AYR38" s="137"/>
      <c r="AYS38" s="137"/>
      <c r="AYT38" s="137"/>
      <c r="AYU38" s="137"/>
      <c r="AYV38" s="137"/>
      <c r="AYW38" s="137"/>
      <c r="AYX38" s="137"/>
      <c r="AYY38" s="137"/>
      <c r="AYZ38" s="137"/>
      <c r="AZA38" s="137"/>
      <c r="AZB38" s="137"/>
      <c r="AZC38" s="137"/>
      <c r="AZD38" s="137"/>
      <c r="AZE38" s="137"/>
      <c r="AZF38" s="137"/>
      <c r="AZG38" s="137"/>
      <c r="AZH38" s="137"/>
      <c r="AZI38" s="137"/>
      <c r="AZJ38" s="137"/>
      <c r="AZK38" s="137"/>
      <c r="AZL38" s="137"/>
      <c r="AZM38" s="137"/>
      <c r="AZN38" s="137"/>
      <c r="AZO38" s="137"/>
      <c r="AZP38" s="137"/>
      <c r="AZQ38" s="137"/>
      <c r="AZR38" s="137"/>
      <c r="AZS38" s="137"/>
      <c r="AZT38" s="137"/>
      <c r="AZU38" s="137"/>
      <c r="AZV38" s="137"/>
      <c r="AZW38" s="137"/>
      <c r="AZX38" s="137"/>
      <c r="AZY38" s="137"/>
      <c r="AZZ38" s="137"/>
      <c r="BAA38" s="137"/>
      <c r="BAB38" s="137"/>
      <c r="BAC38" s="137"/>
      <c r="BAD38" s="137"/>
      <c r="BAE38" s="137"/>
      <c r="BAF38" s="137"/>
      <c r="BAG38" s="137"/>
      <c r="BAH38" s="137"/>
      <c r="BAI38" s="137"/>
      <c r="BAJ38" s="137"/>
      <c r="BAK38" s="137"/>
      <c r="BAL38" s="137"/>
      <c r="BAM38" s="137"/>
      <c r="BAN38" s="137"/>
      <c r="BAO38" s="137"/>
      <c r="BAP38" s="137"/>
      <c r="BAQ38" s="137"/>
      <c r="BAR38" s="137"/>
      <c r="BAS38" s="137"/>
      <c r="BAT38" s="137"/>
      <c r="BAU38" s="137"/>
      <c r="BAV38" s="137"/>
      <c r="BAW38" s="137"/>
      <c r="BAX38" s="137"/>
      <c r="BAY38" s="137"/>
      <c r="BAZ38" s="137"/>
      <c r="BBA38" s="137"/>
      <c r="BBB38" s="137"/>
      <c r="BBC38" s="137"/>
      <c r="BBD38" s="137"/>
      <c r="BBE38" s="137"/>
      <c r="BBF38" s="137"/>
      <c r="BBG38" s="137"/>
      <c r="BBH38" s="137"/>
      <c r="BBI38" s="137"/>
      <c r="BBJ38" s="137"/>
      <c r="BBK38" s="137"/>
      <c r="BBL38" s="137"/>
      <c r="BBM38" s="137"/>
      <c r="BBN38" s="137"/>
      <c r="BBO38" s="137"/>
      <c r="BBP38" s="137"/>
      <c r="BBQ38" s="137"/>
      <c r="BBR38" s="137"/>
      <c r="BBS38" s="137"/>
      <c r="BBT38" s="137"/>
      <c r="BBU38" s="137"/>
      <c r="BBV38" s="137"/>
      <c r="BBW38" s="137"/>
      <c r="BBX38" s="137"/>
      <c r="BBY38" s="137"/>
      <c r="BBZ38" s="137"/>
      <c r="BCA38" s="137"/>
      <c r="BCB38" s="137"/>
      <c r="BCC38" s="137"/>
      <c r="BCD38" s="137"/>
      <c r="BCE38" s="137"/>
      <c r="BCF38" s="137"/>
      <c r="BCG38" s="137"/>
      <c r="BCH38" s="137"/>
      <c r="BCI38" s="137"/>
      <c r="BCJ38" s="137"/>
      <c r="BCK38" s="137"/>
      <c r="BCL38" s="137"/>
      <c r="BCM38" s="137"/>
      <c r="BCN38" s="137"/>
      <c r="BCO38" s="137"/>
      <c r="BCP38" s="137"/>
      <c r="BCQ38" s="137"/>
      <c r="BCR38" s="137"/>
      <c r="BCS38" s="137"/>
      <c r="BCT38" s="137"/>
      <c r="BCU38" s="137"/>
      <c r="BCV38" s="137"/>
      <c r="BCW38" s="137"/>
      <c r="BCX38" s="137"/>
      <c r="BCY38" s="137"/>
      <c r="BCZ38" s="137"/>
      <c r="BDA38" s="137"/>
      <c r="BDB38" s="137"/>
      <c r="BDC38" s="137"/>
      <c r="BDD38" s="137"/>
      <c r="BDE38" s="137"/>
      <c r="BDF38" s="137"/>
      <c r="BDG38" s="137"/>
      <c r="BDH38" s="137"/>
      <c r="BDI38" s="137"/>
      <c r="BDJ38" s="137"/>
      <c r="BDK38" s="137"/>
      <c r="BDL38" s="137"/>
      <c r="BDM38" s="137"/>
      <c r="BDN38" s="137"/>
      <c r="BDO38" s="137"/>
      <c r="BDP38" s="137"/>
      <c r="BDQ38" s="137"/>
      <c r="BDR38" s="137"/>
      <c r="BDS38" s="137"/>
      <c r="BDT38" s="137"/>
      <c r="BDU38" s="137"/>
      <c r="BDV38" s="137"/>
      <c r="BDW38" s="137"/>
      <c r="BDX38" s="137"/>
      <c r="BDY38" s="137"/>
      <c r="BDZ38" s="137"/>
      <c r="BEA38" s="137"/>
      <c r="BEB38" s="137"/>
      <c r="BEC38" s="137"/>
      <c r="BED38" s="137"/>
      <c r="BEE38" s="137"/>
      <c r="BEF38" s="137"/>
      <c r="BEG38" s="137"/>
      <c r="BEH38" s="137"/>
      <c r="BEI38" s="137"/>
      <c r="BEJ38" s="137"/>
      <c r="BEK38" s="137"/>
      <c r="BEL38" s="137"/>
      <c r="BEM38" s="137"/>
      <c r="BEN38" s="137"/>
      <c r="BEO38" s="137"/>
      <c r="BEP38" s="137"/>
      <c r="BEQ38" s="137"/>
      <c r="BER38" s="137"/>
      <c r="BES38" s="137"/>
      <c r="BET38" s="137"/>
      <c r="BEU38" s="137"/>
      <c r="BEV38" s="137"/>
      <c r="BEW38" s="137"/>
      <c r="BEX38" s="137"/>
      <c r="BEY38" s="137"/>
      <c r="BEZ38" s="137"/>
      <c r="BFA38" s="137"/>
      <c r="BFB38" s="137"/>
      <c r="BFC38" s="137"/>
      <c r="BFD38" s="137"/>
      <c r="BFE38" s="137"/>
      <c r="BFF38" s="137"/>
      <c r="BFG38" s="137"/>
      <c r="BFH38" s="137"/>
      <c r="BFI38" s="137"/>
      <c r="BFJ38" s="137"/>
      <c r="BFK38" s="137"/>
      <c r="BFL38" s="137"/>
      <c r="BFM38" s="137"/>
      <c r="BFN38" s="137"/>
      <c r="BFO38" s="137"/>
      <c r="BFP38" s="137"/>
      <c r="BFQ38" s="137"/>
      <c r="BFR38" s="137"/>
      <c r="BFS38" s="137"/>
      <c r="BFT38" s="137"/>
      <c r="BFU38" s="137"/>
      <c r="BFV38" s="137"/>
      <c r="BFW38" s="137"/>
      <c r="BFX38" s="137"/>
      <c r="BFY38" s="137"/>
      <c r="BFZ38" s="137"/>
      <c r="BGA38" s="137"/>
      <c r="BGB38" s="137"/>
      <c r="BGC38" s="137"/>
      <c r="BGD38" s="137"/>
      <c r="BGE38" s="137"/>
      <c r="BGF38" s="137"/>
      <c r="BGG38" s="137"/>
      <c r="BGH38" s="137"/>
      <c r="BGI38" s="137"/>
      <c r="BGJ38" s="137"/>
      <c r="BGK38" s="137"/>
      <c r="BGL38" s="137"/>
      <c r="BGM38" s="137"/>
      <c r="BGN38" s="137"/>
      <c r="BGO38" s="137"/>
      <c r="BGP38" s="137"/>
      <c r="BGQ38" s="137"/>
      <c r="BGR38" s="137"/>
      <c r="BGS38" s="137"/>
      <c r="BGT38" s="137"/>
      <c r="BGU38" s="137"/>
      <c r="BGV38" s="137"/>
      <c r="BGW38" s="137"/>
      <c r="BGX38" s="137"/>
      <c r="BGY38" s="137"/>
      <c r="BGZ38" s="137"/>
      <c r="BHA38" s="137"/>
      <c r="BHB38" s="137"/>
      <c r="BHC38" s="137"/>
      <c r="BHD38" s="137"/>
      <c r="BHE38" s="137"/>
      <c r="BHF38" s="137"/>
      <c r="BHG38" s="137"/>
      <c r="BHH38" s="137"/>
      <c r="BHI38" s="137"/>
      <c r="BHJ38" s="137"/>
      <c r="BHK38" s="137"/>
      <c r="BHL38" s="137"/>
      <c r="BHM38" s="137"/>
      <c r="BHN38" s="137"/>
      <c r="BHO38" s="137"/>
      <c r="BHP38" s="137"/>
      <c r="BHQ38" s="137"/>
      <c r="BHR38" s="137"/>
      <c r="BHS38" s="137"/>
      <c r="BHT38" s="137"/>
      <c r="BHU38" s="137"/>
      <c r="BHV38" s="137"/>
      <c r="BHW38" s="137"/>
      <c r="BHX38" s="137"/>
      <c r="BHY38" s="137"/>
      <c r="BHZ38" s="137"/>
      <c r="BIA38" s="137"/>
      <c r="BIB38" s="137"/>
      <c r="BIC38" s="137"/>
      <c r="BID38" s="137"/>
      <c r="BIE38" s="137"/>
      <c r="BIF38" s="137"/>
      <c r="BIG38" s="137"/>
      <c r="BIH38" s="137"/>
      <c r="BII38" s="137"/>
      <c r="BIJ38" s="137"/>
      <c r="BIK38" s="137"/>
      <c r="BIL38" s="137"/>
      <c r="BIM38" s="137"/>
      <c r="BIN38" s="137"/>
      <c r="BIO38" s="137"/>
      <c r="BIP38" s="137"/>
      <c r="BIQ38" s="137"/>
      <c r="BIR38" s="137"/>
      <c r="BIS38" s="137"/>
      <c r="BIT38" s="137"/>
      <c r="BIU38" s="137"/>
      <c r="BIV38" s="137"/>
      <c r="BIW38" s="137"/>
      <c r="BIX38" s="137"/>
      <c r="BIY38" s="137"/>
      <c r="BIZ38" s="137"/>
      <c r="BJA38" s="137"/>
      <c r="BJB38" s="137"/>
      <c r="BJC38" s="137"/>
      <c r="BJD38" s="137"/>
      <c r="BJE38" s="137"/>
      <c r="BJF38" s="137"/>
      <c r="BJG38" s="137"/>
      <c r="BJH38" s="137"/>
      <c r="BJI38" s="137"/>
      <c r="BJJ38" s="137"/>
      <c r="BJK38" s="137"/>
      <c r="BJL38" s="137"/>
      <c r="BJM38" s="137"/>
      <c r="BJN38" s="137"/>
      <c r="BJO38" s="137"/>
      <c r="BJP38" s="137"/>
      <c r="BJQ38" s="137"/>
      <c r="BJR38" s="137"/>
      <c r="BJS38" s="137"/>
      <c r="BJT38" s="137"/>
      <c r="BJU38" s="137"/>
      <c r="BJV38" s="137"/>
      <c r="BJW38" s="137"/>
      <c r="BJX38" s="137"/>
      <c r="BJY38" s="137"/>
      <c r="BJZ38" s="137"/>
      <c r="BKA38" s="137"/>
      <c r="BKB38" s="137"/>
      <c r="BKC38" s="137"/>
      <c r="BKD38" s="137"/>
      <c r="BKE38" s="137"/>
      <c r="BKF38" s="137"/>
      <c r="BKG38" s="137"/>
      <c r="BKH38" s="137"/>
      <c r="BKI38" s="137"/>
      <c r="BKJ38" s="137"/>
      <c r="BKK38" s="137"/>
      <c r="BKL38" s="137"/>
      <c r="BKM38" s="137"/>
      <c r="BKN38" s="137"/>
      <c r="BKO38" s="137"/>
      <c r="BKP38" s="137"/>
      <c r="BKQ38" s="137"/>
      <c r="BKR38" s="137"/>
      <c r="BKS38" s="137"/>
      <c r="BKT38" s="137"/>
      <c r="BKU38" s="137"/>
      <c r="BKV38" s="137"/>
      <c r="BKW38" s="137"/>
      <c r="BKX38" s="137"/>
      <c r="BKY38" s="137"/>
      <c r="BKZ38" s="137"/>
      <c r="BLA38" s="137"/>
      <c r="BLB38" s="137"/>
      <c r="BLC38" s="137"/>
      <c r="BLD38" s="137"/>
      <c r="BLE38" s="137"/>
      <c r="BLF38" s="137"/>
      <c r="BLG38" s="137"/>
      <c r="BLH38" s="137"/>
      <c r="BLI38" s="137"/>
      <c r="BLJ38" s="137"/>
      <c r="BLK38" s="137"/>
      <c r="BLL38" s="137"/>
      <c r="BLM38" s="137"/>
      <c r="BLN38" s="137"/>
      <c r="BLO38" s="137"/>
      <c r="BLP38" s="137"/>
      <c r="BLQ38" s="137"/>
      <c r="BLR38" s="137"/>
      <c r="BLS38" s="137"/>
      <c r="BLT38" s="137"/>
      <c r="BLU38" s="137"/>
      <c r="BLV38" s="137"/>
      <c r="BLW38" s="137"/>
      <c r="BLX38" s="137"/>
      <c r="BLY38" s="137"/>
      <c r="BLZ38" s="137"/>
      <c r="BMA38" s="137"/>
      <c r="BMB38" s="137"/>
      <c r="BMC38" s="137"/>
      <c r="BMD38" s="137"/>
      <c r="BME38" s="137"/>
      <c r="BMF38" s="137"/>
      <c r="BMG38" s="137"/>
      <c r="BMH38" s="137"/>
      <c r="BMI38" s="137"/>
      <c r="BMJ38" s="137"/>
      <c r="BMK38" s="137"/>
      <c r="BML38" s="137"/>
      <c r="BMM38" s="137"/>
      <c r="BMN38" s="137"/>
      <c r="BMO38" s="137"/>
      <c r="BMP38" s="137"/>
      <c r="BMQ38" s="137"/>
      <c r="BMR38" s="137"/>
      <c r="BMS38" s="137"/>
      <c r="BMT38" s="137"/>
      <c r="BMU38" s="137"/>
      <c r="BMV38" s="137"/>
      <c r="BMW38" s="137"/>
      <c r="BMX38" s="137"/>
      <c r="BMY38" s="137"/>
      <c r="BMZ38" s="137"/>
      <c r="BNA38" s="137"/>
      <c r="BNB38" s="137"/>
      <c r="BNC38" s="137"/>
      <c r="BND38" s="137"/>
      <c r="BNE38" s="137"/>
      <c r="BNF38" s="137"/>
      <c r="BNG38" s="137"/>
      <c r="BNH38" s="137"/>
      <c r="BNI38" s="137"/>
      <c r="BNJ38" s="137"/>
      <c r="BNK38" s="137"/>
      <c r="BNL38" s="137"/>
      <c r="BNM38" s="137"/>
      <c r="BNN38" s="137"/>
      <c r="BNO38" s="137"/>
      <c r="BNP38" s="137"/>
      <c r="BNQ38" s="137"/>
      <c r="BNR38" s="137"/>
      <c r="BNS38" s="137"/>
      <c r="BNT38" s="137"/>
      <c r="BNU38" s="137"/>
      <c r="BNV38" s="137"/>
      <c r="BNW38" s="137"/>
      <c r="BNX38" s="137"/>
      <c r="BNY38" s="137"/>
      <c r="BNZ38" s="137"/>
      <c r="BOA38" s="137"/>
      <c r="BOB38" s="137"/>
      <c r="BOC38" s="137"/>
      <c r="BOD38" s="137"/>
      <c r="BOE38" s="137"/>
      <c r="BOF38" s="137"/>
      <c r="BOG38" s="137"/>
      <c r="BOH38" s="137"/>
      <c r="BOI38" s="137"/>
      <c r="BOJ38" s="137"/>
      <c r="BOK38" s="137"/>
      <c r="BOL38" s="137"/>
      <c r="BOM38" s="137"/>
      <c r="BON38" s="137"/>
      <c r="BOO38" s="137"/>
      <c r="BOP38" s="137"/>
      <c r="BOQ38" s="137"/>
      <c r="BOR38" s="137"/>
      <c r="BOS38" s="137"/>
      <c r="BOT38" s="137"/>
      <c r="BOU38" s="137"/>
      <c r="BOV38" s="137"/>
      <c r="BOW38" s="137"/>
      <c r="BOX38" s="137"/>
      <c r="BOY38" s="137"/>
      <c r="BOZ38" s="137"/>
      <c r="BPA38" s="137"/>
      <c r="BPB38" s="137"/>
      <c r="BPC38" s="137"/>
      <c r="BPD38" s="137"/>
      <c r="BPE38" s="137"/>
      <c r="BPF38" s="137"/>
      <c r="BPG38" s="137"/>
      <c r="BPH38" s="137"/>
      <c r="BPI38" s="137"/>
      <c r="BPJ38" s="137"/>
      <c r="BPK38" s="137"/>
      <c r="BPL38" s="137"/>
      <c r="BPM38" s="137"/>
      <c r="BPN38" s="137"/>
      <c r="BPO38" s="137"/>
      <c r="BPP38" s="137"/>
      <c r="BPQ38" s="137"/>
      <c r="BPR38" s="137"/>
      <c r="BPS38" s="137"/>
      <c r="BPT38" s="137"/>
      <c r="BPU38" s="137"/>
      <c r="BPV38" s="137"/>
      <c r="BPW38" s="137"/>
      <c r="BPX38" s="137"/>
      <c r="BPY38" s="137"/>
      <c r="BPZ38" s="137"/>
      <c r="BQA38" s="137"/>
      <c r="BQB38" s="137"/>
      <c r="BQC38" s="137"/>
      <c r="BQD38" s="137"/>
      <c r="BQE38" s="137"/>
      <c r="BQF38" s="137"/>
      <c r="BQG38" s="137"/>
      <c r="BQH38" s="137"/>
      <c r="BQI38" s="137"/>
      <c r="BQJ38" s="137"/>
      <c r="BQK38" s="137"/>
      <c r="BQL38" s="137"/>
      <c r="BQM38" s="137"/>
      <c r="BQN38" s="137"/>
      <c r="BQO38" s="137"/>
      <c r="BQP38" s="137"/>
      <c r="BQQ38" s="137"/>
      <c r="BQR38" s="137"/>
      <c r="BQS38" s="137"/>
      <c r="BQT38" s="137"/>
      <c r="BQU38" s="137"/>
      <c r="BQV38" s="137"/>
      <c r="BQW38" s="137"/>
      <c r="BQX38" s="137"/>
      <c r="BQY38" s="137"/>
      <c r="BQZ38" s="137"/>
      <c r="BRA38" s="137"/>
      <c r="BRB38" s="137"/>
      <c r="BRC38" s="137"/>
      <c r="BRD38" s="137"/>
      <c r="BRE38" s="137"/>
      <c r="BRF38" s="137"/>
      <c r="BRG38" s="137"/>
      <c r="BRH38" s="137"/>
      <c r="BRI38" s="137"/>
      <c r="BRJ38" s="137"/>
      <c r="BRK38" s="137"/>
      <c r="BRL38" s="137"/>
      <c r="BRM38" s="137"/>
      <c r="BRN38" s="137"/>
      <c r="BRO38" s="137"/>
      <c r="BRP38" s="137"/>
      <c r="BRQ38" s="137"/>
      <c r="BRR38" s="137"/>
      <c r="BRS38" s="137"/>
      <c r="BRT38" s="137"/>
      <c r="BRU38" s="137"/>
      <c r="BRV38" s="137"/>
      <c r="BRW38" s="137"/>
      <c r="BRX38" s="137"/>
      <c r="BRY38" s="137"/>
      <c r="BRZ38" s="137"/>
      <c r="BSA38" s="137"/>
      <c r="BSB38" s="137"/>
      <c r="BSC38" s="137"/>
      <c r="BSD38" s="137"/>
      <c r="BSE38" s="137"/>
      <c r="BSF38" s="137"/>
      <c r="BSG38" s="137"/>
      <c r="BSH38" s="137"/>
      <c r="BSI38" s="137"/>
      <c r="BSJ38" s="137"/>
      <c r="BSK38" s="137"/>
      <c r="BSL38" s="137"/>
      <c r="BSM38" s="137"/>
      <c r="BSN38" s="137"/>
      <c r="BSO38" s="137"/>
      <c r="BSP38" s="137"/>
      <c r="BSQ38" s="137"/>
      <c r="BSR38" s="137"/>
      <c r="BSS38" s="137"/>
      <c r="BST38" s="137"/>
      <c r="BSU38" s="137"/>
      <c r="BSV38" s="137"/>
      <c r="BSW38" s="137"/>
      <c r="BSX38" s="137"/>
      <c r="BSY38" s="137"/>
      <c r="BSZ38" s="137"/>
      <c r="BTA38" s="137"/>
      <c r="BTB38" s="137"/>
      <c r="BTC38" s="137"/>
      <c r="BTD38" s="137"/>
      <c r="BTE38" s="137"/>
      <c r="BTF38" s="137"/>
      <c r="BTG38" s="137"/>
      <c r="BTH38" s="137"/>
      <c r="BTI38" s="137"/>
      <c r="BTJ38" s="137"/>
      <c r="BTK38" s="137"/>
      <c r="BTL38" s="137"/>
      <c r="BTM38" s="137"/>
      <c r="BTN38" s="137"/>
      <c r="BTO38" s="137"/>
      <c r="BTP38" s="137"/>
      <c r="BTQ38" s="137"/>
      <c r="BTR38" s="137"/>
      <c r="BTS38" s="137"/>
      <c r="BTT38" s="137"/>
      <c r="BTU38" s="137"/>
      <c r="BTV38" s="137"/>
      <c r="BTW38" s="137"/>
      <c r="BTX38" s="137"/>
      <c r="BTY38" s="137"/>
      <c r="BTZ38" s="137"/>
      <c r="BUA38" s="137"/>
      <c r="BUB38" s="137"/>
      <c r="BUC38" s="137"/>
      <c r="BUD38" s="137"/>
      <c r="BUE38" s="137"/>
      <c r="BUF38" s="137"/>
      <c r="BUG38" s="137"/>
      <c r="BUH38" s="137"/>
      <c r="BUI38" s="137"/>
      <c r="BUJ38" s="137"/>
      <c r="BUK38" s="137"/>
      <c r="BUL38" s="137"/>
      <c r="BUM38" s="137"/>
      <c r="BUN38" s="137"/>
      <c r="BUO38" s="137"/>
      <c r="BUP38" s="137"/>
      <c r="BUQ38" s="137"/>
      <c r="BUR38" s="137"/>
      <c r="BUS38" s="137"/>
      <c r="BUT38" s="137"/>
      <c r="BUU38" s="137"/>
      <c r="BUV38" s="137"/>
      <c r="BUW38" s="137"/>
      <c r="BUX38" s="137"/>
      <c r="BUY38" s="137"/>
      <c r="BUZ38" s="137"/>
      <c r="BVA38" s="137"/>
      <c r="BVB38" s="137"/>
      <c r="BVC38" s="137"/>
      <c r="BVD38" s="137"/>
      <c r="BVE38" s="137"/>
      <c r="BVF38" s="137"/>
      <c r="BVG38" s="137"/>
      <c r="BVH38" s="137"/>
      <c r="BVI38" s="137"/>
      <c r="BVJ38" s="137"/>
      <c r="BVK38" s="137"/>
      <c r="BVL38" s="137"/>
      <c r="BVM38" s="137"/>
      <c r="BVN38" s="137"/>
      <c r="BVO38" s="137"/>
      <c r="BVP38" s="137"/>
      <c r="BVQ38" s="137"/>
      <c r="BVR38" s="137"/>
      <c r="BVS38" s="137"/>
      <c r="BVT38" s="137"/>
      <c r="BVU38" s="137"/>
      <c r="BVV38" s="137"/>
      <c r="BVW38" s="137"/>
      <c r="BVX38" s="137"/>
      <c r="BVY38" s="137"/>
      <c r="BVZ38" s="137"/>
      <c r="BWA38" s="137"/>
      <c r="BWB38" s="137"/>
      <c r="BWC38" s="137"/>
      <c r="BWD38" s="137"/>
      <c r="BWE38" s="137"/>
      <c r="BWF38" s="137"/>
      <c r="BWG38" s="137"/>
      <c r="BWH38" s="137"/>
      <c r="BWI38" s="137"/>
      <c r="BWJ38" s="137"/>
      <c r="BWK38" s="137"/>
      <c r="BWL38" s="137"/>
      <c r="BWM38" s="137"/>
      <c r="BWN38" s="137"/>
      <c r="BWO38" s="137"/>
      <c r="BWP38" s="137"/>
      <c r="BWQ38" s="137"/>
      <c r="BWR38" s="137"/>
      <c r="BWS38" s="137"/>
      <c r="BWT38" s="137"/>
      <c r="BWU38" s="137"/>
      <c r="BWV38" s="137"/>
      <c r="BWW38" s="137"/>
      <c r="BWX38" s="137"/>
      <c r="BWY38" s="137"/>
      <c r="BWZ38" s="137"/>
      <c r="BXA38" s="137"/>
      <c r="BXB38" s="137"/>
      <c r="BXC38" s="137"/>
      <c r="BXD38" s="137"/>
      <c r="BXE38" s="137"/>
      <c r="BXF38" s="137"/>
      <c r="BXG38" s="137"/>
      <c r="BXH38" s="137"/>
      <c r="BXI38" s="137"/>
      <c r="BXJ38" s="137"/>
      <c r="BXK38" s="137"/>
      <c r="BXL38" s="137"/>
      <c r="BXM38" s="137"/>
      <c r="BXN38" s="137"/>
      <c r="BXO38" s="137"/>
      <c r="BXP38" s="137"/>
      <c r="BXQ38" s="137"/>
      <c r="BXR38" s="137"/>
      <c r="BXS38" s="137"/>
      <c r="BXT38" s="137"/>
      <c r="BXU38" s="137"/>
      <c r="BXV38" s="137"/>
      <c r="BXW38" s="137"/>
      <c r="BXX38" s="137"/>
      <c r="BXY38" s="137"/>
      <c r="BXZ38" s="137"/>
      <c r="BYA38" s="137"/>
      <c r="BYB38" s="137"/>
      <c r="BYC38" s="137"/>
      <c r="BYD38" s="137"/>
      <c r="BYE38" s="137"/>
      <c r="BYF38" s="137"/>
      <c r="BYG38" s="137"/>
      <c r="BYH38" s="137"/>
      <c r="BYI38" s="137"/>
      <c r="BYJ38" s="137"/>
      <c r="BYK38" s="137"/>
      <c r="BYL38" s="137"/>
      <c r="BYM38" s="137"/>
      <c r="BYN38" s="137"/>
      <c r="BYO38" s="137"/>
      <c r="BYP38" s="137"/>
      <c r="BYQ38" s="137"/>
      <c r="BYR38" s="137"/>
      <c r="BYS38" s="137"/>
      <c r="BYT38" s="137"/>
      <c r="BYU38" s="137"/>
      <c r="BYV38" s="137"/>
      <c r="BYW38" s="137"/>
      <c r="BYX38" s="137"/>
      <c r="BYY38" s="137"/>
      <c r="BYZ38" s="137"/>
      <c r="BZA38" s="137"/>
      <c r="BZB38" s="137"/>
      <c r="BZC38" s="137"/>
      <c r="BZD38" s="137"/>
      <c r="BZE38" s="137"/>
      <c r="BZF38" s="137"/>
      <c r="BZG38" s="137"/>
      <c r="BZH38" s="137"/>
      <c r="BZI38" s="137"/>
      <c r="BZJ38" s="137"/>
      <c r="BZK38" s="137"/>
      <c r="BZL38" s="137"/>
      <c r="BZM38" s="137"/>
      <c r="BZN38" s="137"/>
      <c r="BZO38" s="137"/>
      <c r="BZP38" s="137"/>
      <c r="BZQ38" s="137"/>
      <c r="BZR38" s="137"/>
      <c r="BZS38" s="137"/>
      <c r="BZT38" s="137"/>
      <c r="BZU38" s="137"/>
      <c r="BZV38" s="137"/>
      <c r="BZW38" s="137"/>
      <c r="BZX38" s="137"/>
      <c r="BZY38" s="137"/>
      <c r="BZZ38" s="137"/>
      <c r="CAA38" s="137"/>
      <c r="CAB38" s="137"/>
      <c r="CAC38" s="137"/>
      <c r="CAD38" s="137"/>
      <c r="CAE38" s="137"/>
      <c r="CAF38" s="137"/>
      <c r="CAG38" s="137"/>
      <c r="CAH38" s="137"/>
      <c r="CAI38" s="137"/>
      <c r="CAJ38" s="137"/>
      <c r="CAK38" s="137"/>
      <c r="CAL38" s="137"/>
      <c r="CAM38" s="137"/>
      <c r="CAN38" s="137"/>
      <c r="CAO38" s="137"/>
      <c r="CAP38" s="137"/>
      <c r="CAQ38" s="137"/>
      <c r="CAR38" s="137"/>
      <c r="CAS38" s="137"/>
      <c r="CAT38" s="137"/>
      <c r="CAU38" s="137"/>
      <c r="CAV38" s="137"/>
      <c r="CAW38" s="137"/>
      <c r="CAX38" s="137"/>
      <c r="CAY38" s="137"/>
      <c r="CAZ38" s="137"/>
      <c r="CBA38" s="137"/>
      <c r="CBB38" s="137"/>
      <c r="CBC38" s="137"/>
      <c r="CBD38" s="137"/>
      <c r="CBE38" s="137"/>
      <c r="CBF38" s="137"/>
      <c r="CBG38" s="137"/>
      <c r="CBH38" s="137"/>
      <c r="CBI38" s="137"/>
      <c r="CBJ38" s="137"/>
      <c r="CBK38" s="137"/>
      <c r="CBL38" s="137"/>
      <c r="CBM38" s="137"/>
      <c r="CBN38" s="137"/>
      <c r="CBO38" s="137"/>
      <c r="CBP38" s="137"/>
      <c r="CBQ38" s="137"/>
      <c r="CBR38" s="137"/>
      <c r="CBS38" s="137"/>
      <c r="CBT38" s="137"/>
      <c r="CBU38" s="137"/>
      <c r="CBV38" s="137"/>
      <c r="CBW38" s="137"/>
      <c r="CBX38" s="137"/>
      <c r="CBY38" s="137"/>
      <c r="CBZ38" s="137"/>
      <c r="CCA38" s="137"/>
      <c r="CCB38" s="137"/>
      <c r="CCC38" s="137"/>
      <c r="CCD38" s="137"/>
      <c r="CCE38" s="137"/>
      <c r="CCF38" s="137"/>
      <c r="CCG38" s="137"/>
      <c r="CCH38" s="137"/>
      <c r="CCI38" s="137"/>
      <c r="CCJ38" s="137"/>
      <c r="CCK38" s="137"/>
      <c r="CCL38" s="137"/>
      <c r="CCM38" s="137"/>
      <c r="CCN38" s="137"/>
      <c r="CCO38" s="137"/>
      <c r="CCP38" s="137"/>
      <c r="CCQ38" s="137"/>
      <c r="CCR38" s="137"/>
      <c r="CCS38" s="137"/>
      <c r="CCT38" s="137"/>
      <c r="CCU38" s="137"/>
      <c r="CCV38" s="137"/>
      <c r="CCW38" s="137"/>
      <c r="CCX38" s="137"/>
      <c r="CCY38" s="137"/>
      <c r="CCZ38" s="137"/>
      <c r="CDA38" s="137"/>
      <c r="CDB38" s="137"/>
      <c r="CDC38" s="137"/>
      <c r="CDD38" s="137"/>
      <c r="CDE38" s="137"/>
      <c r="CDF38" s="137"/>
      <c r="CDG38" s="137"/>
      <c r="CDH38" s="137"/>
      <c r="CDI38" s="137"/>
      <c r="CDJ38" s="137"/>
      <c r="CDK38" s="137"/>
      <c r="CDL38" s="137"/>
      <c r="CDM38" s="137"/>
      <c r="CDN38" s="137"/>
      <c r="CDO38" s="137"/>
      <c r="CDP38" s="137"/>
      <c r="CDQ38" s="137"/>
      <c r="CDR38" s="137"/>
      <c r="CDS38" s="137"/>
      <c r="CDT38" s="137"/>
      <c r="CDU38" s="137"/>
      <c r="CDV38" s="137"/>
      <c r="CDW38" s="137"/>
      <c r="CDX38" s="137"/>
      <c r="CDY38" s="137"/>
      <c r="CDZ38" s="137"/>
      <c r="CEA38" s="137"/>
      <c r="CEB38" s="137"/>
      <c r="CEC38" s="137"/>
      <c r="CED38" s="137"/>
      <c r="CEE38" s="137"/>
      <c r="CEF38" s="137"/>
      <c r="CEG38" s="137"/>
      <c r="CEH38" s="137"/>
      <c r="CEI38" s="137"/>
      <c r="CEJ38" s="137"/>
      <c r="CEK38" s="137"/>
      <c r="CEL38" s="137"/>
      <c r="CEM38" s="137"/>
      <c r="CEN38" s="137"/>
      <c r="CEO38" s="137"/>
      <c r="CEP38" s="137"/>
      <c r="CEQ38" s="137"/>
      <c r="CER38" s="137"/>
      <c r="CES38" s="137"/>
      <c r="CET38" s="137"/>
      <c r="CEU38" s="137"/>
      <c r="CEV38" s="137"/>
      <c r="CEW38" s="137"/>
      <c r="CEX38" s="137"/>
      <c r="CEY38" s="137"/>
      <c r="CEZ38" s="137"/>
      <c r="CFA38" s="137"/>
      <c r="CFB38" s="137"/>
      <c r="CFC38" s="137"/>
      <c r="CFD38" s="137"/>
      <c r="CFE38" s="137"/>
      <c r="CFF38" s="137"/>
      <c r="CFG38" s="137"/>
      <c r="CFH38" s="137"/>
      <c r="CFI38" s="137"/>
      <c r="CFJ38" s="137"/>
      <c r="CFK38" s="137"/>
      <c r="CFL38" s="137"/>
      <c r="CFM38" s="137"/>
      <c r="CFN38" s="137"/>
      <c r="CFO38" s="137"/>
      <c r="CFP38" s="137"/>
      <c r="CFQ38" s="137"/>
      <c r="CFR38" s="137"/>
      <c r="CFS38" s="137"/>
      <c r="CFT38" s="137"/>
      <c r="CFU38" s="137"/>
      <c r="CFV38" s="137"/>
      <c r="CFW38" s="137"/>
      <c r="CFX38" s="137"/>
      <c r="CFY38" s="137"/>
      <c r="CFZ38" s="137"/>
      <c r="CGA38" s="137"/>
      <c r="CGB38" s="137"/>
      <c r="CGC38" s="137"/>
      <c r="CGD38" s="137"/>
      <c r="CGE38" s="137"/>
      <c r="CGF38" s="137"/>
      <c r="CGG38" s="137"/>
      <c r="CGH38" s="137"/>
      <c r="CGI38" s="137"/>
      <c r="CGJ38" s="137"/>
      <c r="CGK38" s="137"/>
      <c r="CGL38" s="137"/>
      <c r="CGM38" s="137"/>
      <c r="CGN38" s="137"/>
      <c r="CGO38" s="137"/>
      <c r="CGP38" s="137"/>
      <c r="CGQ38" s="137"/>
      <c r="CGR38" s="137"/>
      <c r="CGS38" s="137"/>
      <c r="CGT38" s="137"/>
      <c r="CGU38" s="137"/>
      <c r="CGV38" s="137"/>
      <c r="CGW38" s="137"/>
      <c r="CGX38" s="137"/>
      <c r="CGY38" s="137"/>
      <c r="CGZ38" s="137"/>
      <c r="CHA38" s="137"/>
      <c r="CHB38" s="137"/>
      <c r="CHC38" s="137"/>
      <c r="CHD38" s="137"/>
      <c r="CHE38" s="137"/>
      <c r="CHF38" s="137"/>
      <c r="CHG38" s="137"/>
      <c r="CHH38" s="137"/>
      <c r="CHI38" s="137"/>
      <c r="CHJ38" s="137"/>
      <c r="CHK38" s="137"/>
      <c r="CHL38" s="137"/>
      <c r="CHM38" s="137"/>
      <c r="CHN38" s="137"/>
      <c r="CHO38" s="137"/>
      <c r="CHP38" s="137"/>
      <c r="CHQ38" s="137"/>
      <c r="CHR38" s="137"/>
      <c r="CHS38" s="137"/>
      <c r="CHT38" s="137"/>
      <c r="CHU38" s="137"/>
      <c r="CHV38" s="137"/>
      <c r="CHW38" s="137"/>
      <c r="CHX38" s="137"/>
      <c r="CHY38" s="137"/>
      <c r="CHZ38" s="137"/>
      <c r="CIA38" s="137"/>
      <c r="CIB38" s="137"/>
      <c r="CIC38" s="137"/>
      <c r="CID38" s="137"/>
      <c r="CIE38" s="137"/>
      <c r="CIF38" s="137"/>
      <c r="CIG38" s="137"/>
      <c r="CIH38" s="137"/>
      <c r="CII38" s="137"/>
      <c r="CIJ38" s="137"/>
      <c r="CIK38" s="137"/>
      <c r="CIL38" s="137"/>
      <c r="CIM38" s="137"/>
      <c r="CIN38" s="137"/>
      <c r="CIO38" s="137"/>
      <c r="CIP38" s="137"/>
      <c r="CIQ38" s="137"/>
      <c r="CIR38" s="137"/>
      <c r="CIS38" s="137"/>
      <c r="CIT38" s="137"/>
      <c r="CIU38" s="137"/>
      <c r="CIV38" s="137"/>
      <c r="CIW38" s="137"/>
      <c r="CIX38" s="137"/>
      <c r="CIY38" s="137"/>
      <c r="CIZ38" s="137"/>
      <c r="CJA38" s="137"/>
      <c r="CJB38" s="137"/>
      <c r="CJC38" s="137"/>
      <c r="CJD38" s="137"/>
      <c r="CJE38" s="137"/>
      <c r="CJF38" s="137"/>
      <c r="CJG38" s="137"/>
      <c r="CJH38" s="137"/>
      <c r="CJI38" s="137"/>
      <c r="CJJ38" s="137"/>
      <c r="CJK38" s="137"/>
      <c r="CJL38" s="137"/>
      <c r="CJM38" s="137"/>
      <c r="CJN38" s="137"/>
      <c r="CJO38" s="137"/>
      <c r="CJP38" s="137"/>
      <c r="CJQ38" s="137"/>
      <c r="CJR38" s="137"/>
      <c r="CJS38" s="137"/>
      <c r="CJT38" s="137"/>
      <c r="CJU38" s="137"/>
      <c r="CJV38" s="137"/>
      <c r="CJW38" s="137"/>
      <c r="CJX38" s="137"/>
      <c r="CJY38" s="137"/>
      <c r="CJZ38" s="137"/>
      <c r="CKA38" s="137"/>
      <c r="CKB38" s="137"/>
      <c r="CKC38" s="137"/>
      <c r="CKD38" s="137"/>
      <c r="CKE38" s="137"/>
      <c r="CKF38" s="137"/>
      <c r="CKG38" s="137"/>
      <c r="CKH38" s="137"/>
      <c r="CKI38" s="137"/>
      <c r="CKJ38" s="137"/>
      <c r="CKK38" s="137"/>
      <c r="CKL38" s="137"/>
      <c r="CKM38" s="137"/>
      <c r="CKN38" s="137"/>
      <c r="CKO38" s="137"/>
      <c r="CKP38" s="137"/>
      <c r="CKQ38" s="137"/>
      <c r="CKR38" s="137"/>
      <c r="CKS38" s="137"/>
      <c r="CKT38" s="137"/>
      <c r="CKU38" s="137"/>
      <c r="CKV38" s="137"/>
      <c r="CKW38" s="137"/>
      <c r="CKX38" s="137"/>
      <c r="CKY38" s="137"/>
      <c r="CKZ38" s="137"/>
      <c r="CLA38" s="137"/>
      <c r="CLB38" s="137"/>
      <c r="CLC38" s="137"/>
      <c r="CLD38" s="137"/>
      <c r="CLE38" s="137"/>
      <c r="CLF38" s="137"/>
      <c r="CLG38" s="137"/>
      <c r="CLH38" s="137"/>
      <c r="CLI38" s="137"/>
      <c r="CLJ38" s="137"/>
      <c r="CLK38" s="137"/>
      <c r="CLL38" s="137"/>
      <c r="CLM38" s="137"/>
      <c r="CLN38" s="137"/>
      <c r="CLO38" s="137"/>
      <c r="CLP38" s="137"/>
      <c r="CLQ38" s="137"/>
      <c r="CLR38" s="137"/>
      <c r="CLS38" s="137"/>
      <c r="CLT38" s="137"/>
      <c r="CLU38" s="137"/>
      <c r="CLV38" s="137"/>
      <c r="CLW38" s="137"/>
      <c r="CLX38" s="137"/>
      <c r="CLY38" s="137"/>
      <c r="CLZ38" s="137"/>
      <c r="CMA38" s="137"/>
      <c r="CMB38" s="137"/>
      <c r="CMC38" s="137"/>
      <c r="CMD38" s="137"/>
      <c r="CME38" s="137"/>
      <c r="CMF38" s="137"/>
      <c r="CMG38" s="137"/>
      <c r="CMH38" s="137"/>
      <c r="CMI38" s="137"/>
      <c r="CMJ38" s="137"/>
      <c r="CMK38" s="137"/>
      <c r="CML38" s="137"/>
      <c r="CMM38" s="137"/>
      <c r="CMN38" s="137"/>
      <c r="CMO38" s="137"/>
      <c r="CMP38" s="137"/>
      <c r="CMQ38" s="137"/>
      <c r="CMR38" s="137"/>
      <c r="CMS38" s="137"/>
      <c r="CMT38" s="137"/>
      <c r="CMU38" s="137"/>
      <c r="CMV38" s="137"/>
      <c r="CMW38" s="137"/>
      <c r="CMX38" s="137"/>
      <c r="CMY38" s="137"/>
      <c r="CMZ38" s="137"/>
      <c r="CNA38" s="137"/>
      <c r="CNB38" s="137"/>
      <c r="CNC38" s="137"/>
      <c r="CND38" s="137"/>
      <c r="CNE38" s="137"/>
      <c r="CNF38" s="137"/>
      <c r="CNG38" s="137"/>
      <c r="CNH38" s="137"/>
      <c r="CNI38" s="137"/>
      <c r="CNJ38" s="137"/>
      <c r="CNK38" s="137"/>
      <c r="CNL38" s="137"/>
      <c r="CNM38" s="137"/>
      <c r="CNN38" s="137"/>
      <c r="CNO38" s="137"/>
      <c r="CNP38" s="137"/>
      <c r="CNQ38" s="137"/>
      <c r="CNR38" s="137"/>
      <c r="CNS38" s="137"/>
      <c r="CNT38" s="137"/>
      <c r="CNU38" s="137"/>
      <c r="CNV38" s="137"/>
      <c r="CNW38" s="137"/>
      <c r="CNX38" s="137"/>
      <c r="CNY38" s="137"/>
      <c r="CNZ38" s="137"/>
      <c r="COA38" s="137"/>
      <c r="COB38" s="137"/>
      <c r="COC38" s="137"/>
      <c r="COD38" s="137"/>
      <c r="COE38" s="137"/>
      <c r="COF38" s="137"/>
      <c r="COG38" s="137"/>
      <c r="COH38" s="137"/>
      <c r="COI38" s="137"/>
      <c r="COJ38" s="137"/>
      <c r="COK38" s="137"/>
      <c r="COL38" s="137"/>
      <c r="COM38" s="137"/>
      <c r="CON38" s="137"/>
      <c r="COO38" s="137"/>
      <c r="COP38" s="137"/>
      <c r="COQ38" s="137"/>
      <c r="COR38" s="137"/>
      <c r="COS38" s="137"/>
      <c r="COT38" s="137"/>
      <c r="COU38" s="137"/>
      <c r="COV38" s="137"/>
      <c r="COW38" s="137"/>
      <c r="COX38" s="137"/>
      <c r="COY38" s="137"/>
      <c r="COZ38" s="137"/>
      <c r="CPA38" s="137"/>
      <c r="CPB38" s="137"/>
      <c r="CPC38" s="137"/>
      <c r="CPD38" s="137"/>
      <c r="CPE38" s="137"/>
      <c r="CPF38" s="137"/>
      <c r="CPG38" s="137"/>
      <c r="CPH38" s="137"/>
      <c r="CPI38" s="137"/>
      <c r="CPJ38" s="137"/>
      <c r="CPK38" s="137"/>
      <c r="CPL38" s="137"/>
      <c r="CPM38" s="137"/>
      <c r="CPN38" s="137"/>
      <c r="CPO38" s="137"/>
      <c r="CPP38" s="137"/>
      <c r="CPQ38" s="137"/>
      <c r="CPR38" s="137"/>
      <c r="CPS38" s="137"/>
      <c r="CPT38" s="137"/>
      <c r="CPU38" s="137"/>
      <c r="CPV38" s="137"/>
      <c r="CPW38" s="137"/>
      <c r="CPX38" s="137"/>
      <c r="CPY38" s="137"/>
      <c r="CPZ38" s="137"/>
      <c r="CQA38" s="137"/>
      <c r="CQB38" s="137"/>
      <c r="CQC38" s="137"/>
      <c r="CQD38" s="137"/>
      <c r="CQE38" s="137"/>
      <c r="CQF38" s="137"/>
      <c r="CQG38" s="137"/>
      <c r="CQH38" s="137"/>
      <c r="CQI38" s="137"/>
      <c r="CQJ38" s="137"/>
      <c r="CQK38" s="137"/>
      <c r="CQL38" s="137"/>
      <c r="CQM38" s="137"/>
      <c r="CQN38" s="137"/>
      <c r="CQO38" s="137"/>
      <c r="CQP38" s="137"/>
      <c r="CQQ38" s="137"/>
      <c r="CQR38" s="137"/>
      <c r="CQS38" s="137"/>
      <c r="CQT38" s="137"/>
      <c r="CQU38" s="137"/>
      <c r="CQV38" s="137"/>
      <c r="CQW38" s="137"/>
      <c r="CQX38" s="137"/>
      <c r="CQY38" s="137"/>
      <c r="CQZ38" s="137"/>
      <c r="CRA38" s="137"/>
      <c r="CRB38" s="137"/>
      <c r="CRC38" s="137"/>
      <c r="CRD38" s="137"/>
      <c r="CRE38" s="137"/>
      <c r="CRF38" s="137"/>
      <c r="CRG38" s="137"/>
      <c r="CRH38" s="137"/>
      <c r="CRI38" s="137"/>
      <c r="CRJ38" s="137"/>
      <c r="CRK38" s="137"/>
      <c r="CRL38" s="137"/>
      <c r="CRM38" s="137"/>
      <c r="CRN38" s="137"/>
      <c r="CRO38" s="137"/>
      <c r="CRP38" s="137"/>
      <c r="CRQ38" s="137"/>
      <c r="CRR38" s="137"/>
      <c r="CRS38" s="137"/>
      <c r="CRT38" s="137"/>
      <c r="CRU38" s="137"/>
      <c r="CRV38" s="137"/>
      <c r="CRW38" s="137"/>
      <c r="CRX38" s="137"/>
      <c r="CRY38" s="137"/>
      <c r="CRZ38" s="137"/>
      <c r="CSA38" s="137"/>
      <c r="CSB38" s="137"/>
      <c r="CSC38" s="137"/>
      <c r="CSD38" s="137"/>
      <c r="CSE38" s="137"/>
      <c r="CSF38" s="137"/>
      <c r="CSG38" s="137"/>
      <c r="CSH38" s="137"/>
      <c r="CSI38" s="137"/>
      <c r="CSJ38" s="137"/>
      <c r="CSK38" s="137"/>
      <c r="CSL38" s="137"/>
      <c r="CSM38" s="137"/>
      <c r="CSN38" s="137"/>
      <c r="CSO38" s="137"/>
      <c r="CSP38" s="137"/>
      <c r="CSQ38" s="137"/>
      <c r="CSR38" s="137"/>
      <c r="CSS38" s="137"/>
      <c r="CST38" s="137"/>
      <c r="CSU38" s="137"/>
      <c r="CSV38" s="137"/>
      <c r="CSW38" s="137"/>
      <c r="CSX38" s="137"/>
      <c r="CSY38" s="137"/>
      <c r="CSZ38" s="137"/>
      <c r="CTA38" s="137"/>
      <c r="CTB38" s="137"/>
      <c r="CTC38" s="137"/>
      <c r="CTD38" s="137"/>
      <c r="CTE38" s="137"/>
      <c r="CTF38" s="137"/>
      <c r="CTG38" s="137"/>
      <c r="CTH38" s="137"/>
      <c r="CTI38" s="137"/>
      <c r="CTJ38" s="137"/>
      <c r="CTK38" s="137"/>
      <c r="CTL38" s="137"/>
      <c r="CTM38" s="137"/>
      <c r="CTN38" s="137"/>
      <c r="CTO38" s="137"/>
      <c r="CTP38" s="137"/>
      <c r="CTQ38" s="137"/>
      <c r="CTR38" s="137"/>
      <c r="CTS38" s="137"/>
      <c r="CTT38" s="137"/>
      <c r="CTU38" s="137"/>
      <c r="CTV38" s="137"/>
      <c r="CTW38" s="137"/>
      <c r="CTX38" s="137"/>
      <c r="CTY38" s="137"/>
      <c r="CTZ38" s="137"/>
      <c r="CUA38" s="137"/>
      <c r="CUB38" s="137"/>
      <c r="CUC38" s="137"/>
      <c r="CUD38" s="137"/>
      <c r="CUE38" s="137"/>
      <c r="CUF38" s="137"/>
      <c r="CUG38" s="137"/>
      <c r="CUH38" s="137"/>
      <c r="CUI38" s="137"/>
      <c r="CUJ38" s="137"/>
      <c r="CUK38" s="137"/>
      <c r="CUL38" s="137"/>
      <c r="CUM38" s="137"/>
      <c r="CUN38" s="137"/>
      <c r="CUO38" s="137"/>
      <c r="CUP38" s="137"/>
      <c r="CUQ38" s="137"/>
      <c r="CUR38" s="137"/>
      <c r="CUS38" s="137"/>
      <c r="CUT38" s="137"/>
      <c r="CUU38" s="137"/>
      <c r="CUV38" s="137"/>
      <c r="CUW38" s="137"/>
      <c r="CUX38" s="137"/>
      <c r="CUY38" s="137"/>
      <c r="CUZ38" s="137"/>
      <c r="CVA38" s="137"/>
      <c r="CVB38" s="137"/>
      <c r="CVC38" s="137"/>
      <c r="CVD38" s="137"/>
      <c r="CVE38" s="137"/>
      <c r="CVF38" s="137"/>
      <c r="CVG38" s="137"/>
      <c r="CVH38" s="137"/>
      <c r="CVI38" s="137"/>
      <c r="CVJ38" s="137"/>
      <c r="CVK38" s="137"/>
      <c r="CVL38" s="137"/>
      <c r="CVM38" s="137"/>
      <c r="CVN38" s="137"/>
      <c r="CVO38" s="137"/>
      <c r="CVP38" s="137"/>
      <c r="CVQ38" s="137"/>
      <c r="CVR38" s="137"/>
      <c r="CVS38" s="137"/>
      <c r="CVT38" s="137"/>
      <c r="CVU38" s="137"/>
      <c r="CVV38" s="137"/>
      <c r="CVW38" s="137"/>
      <c r="CVX38" s="137"/>
      <c r="CVY38" s="137"/>
      <c r="CVZ38" s="137"/>
      <c r="CWA38" s="137"/>
      <c r="CWB38" s="137"/>
      <c r="CWC38" s="137"/>
      <c r="CWD38" s="137"/>
      <c r="CWE38" s="137"/>
      <c r="CWF38" s="137"/>
      <c r="CWG38" s="137"/>
      <c r="CWH38" s="137"/>
      <c r="CWI38" s="137"/>
      <c r="CWJ38" s="137"/>
      <c r="CWK38" s="137"/>
      <c r="CWL38" s="137"/>
      <c r="CWM38" s="137"/>
      <c r="CWN38" s="137"/>
      <c r="CWO38" s="137"/>
      <c r="CWP38" s="137"/>
      <c r="CWQ38" s="137"/>
      <c r="CWR38" s="137"/>
      <c r="CWS38" s="137"/>
      <c r="CWT38" s="137"/>
      <c r="CWU38" s="137"/>
      <c r="CWV38" s="137"/>
      <c r="CWW38" s="137"/>
      <c r="CWX38" s="137"/>
      <c r="CWY38" s="137"/>
      <c r="CWZ38" s="137"/>
      <c r="CXA38" s="137"/>
      <c r="CXB38" s="137"/>
      <c r="CXC38" s="137"/>
      <c r="CXD38" s="137"/>
      <c r="CXE38" s="137"/>
      <c r="CXF38" s="137"/>
      <c r="CXG38" s="137"/>
      <c r="CXH38" s="137"/>
      <c r="CXI38" s="137"/>
      <c r="CXJ38" s="137"/>
      <c r="CXK38" s="137"/>
      <c r="CXL38" s="137"/>
      <c r="CXM38" s="137"/>
      <c r="CXN38" s="137"/>
      <c r="CXO38" s="137"/>
      <c r="CXP38" s="137"/>
      <c r="CXQ38" s="137"/>
      <c r="CXR38" s="137"/>
      <c r="CXS38" s="137"/>
      <c r="CXT38" s="137"/>
      <c r="CXU38" s="137"/>
      <c r="CXV38" s="137"/>
      <c r="CXW38" s="137"/>
      <c r="CXX38" s="137"/>
      <c r="CXY38" s="137"/>
      <c r="CXZ38" s="137"/>
      <c r="CYA38" s="137"/>
      <c r="CYB38" s="137"/>
      <c r="CYC38" s="137"/>
      <c r="CYD38" s="137"/>
      <c r="CYE38" s="137"/>
      <c r="CYF38" s="137"/>
      <c r="CYG38" s="137"/>
      <c r="CYH38" s="137"/>
      <c r="CYI38" s="137"/>
      <c r="CYJ38" s="137"/>
      <c r="CYK38" s="137"/>
      <c r="CYL38" s="137"/>
      <c r="CYM38" s="137"/>
      <c r="CYN38" s="137"/>
      <c r="CYO38" s="137"/>
      <c r="CYP38" s="137"/>
      <c r="CYQ38" s="137"/>
      <c r="CYR38" s="137"/>
      <c r="CYS38" s="137"/>
      <c r="CYT38" s="137"/>
      <c r="CYU38" s="137"/>
      <c r="CYV38" s="137"/>
      <c r="CYW38" s="137"/>
      <c r="CYX38" s="137"/>
      <c r="CYY38" s="137"/>
      <c r="CYZ38" s="137"/>
      <c r="CZA38" s="137"/>
      <c r="CZB38" s="137"/>
      <c r="CZC38" s="137"/>
      <c r="CZD38" s="137"/>
      <c r="CZE38" s="137"/>
      <c r="CZF38" s="137"/>
      <c r="CZG38" s="137"/>
      <c r="CZH38" s="137"/>
      <c r="CZI38" s="137"/>
      <c r="CZJ38" s="137"/>
      <c r="CZK38" s="137"/>
      <c r="CZL38" s="137"/>
      <c r="CZM38" s="137"/>
      <c r="CZN38" s="137"/>
      <c r="CZO38" s="137"/>
      <c r="CZP38" s="137"/>
      <c r="CZQ38" s="137"/>
      <c r="CZR38" s="137"/>
      <c r="CZS38" s="137"/>
      <c r="CZT38" s="137"/>
      <c r="CZU38" s="137"/>
      <c r="CZV38" s="137"/>
      <c r="CZW38" s="137"/>
      <c r="CZX38" s="137"/>
      <c r="CZY38" s="137"/>
      <c r="CZZ38" s="137"/>
      <c r="DAA38" s="137"/>
      <c r="DAB38" s="137"/>
      <c r="DAC38" s="137"/>
      <c r="DAD38" s="137"/>
      <c r="DAE38" s="137"/>
      <c r="DAF38" s="137"/>
      <c r="DAG38" s="137"/>
      <c r="DAH38" s="137"/>
      <c r="DAI38" s="137"/>
      <c r="DAJ38" s="137"/>
      <c r="DAK38" s="137"/>
      <c r="DAL38" s="137"/>
      <c r="DAM38" s="137"/>
      <c r="DAN38" s="137"/>
      <c r="DAO38" s="137"/>
      <c r="DAP38" s="137"/>
      <c r="DAQ38" s="137"/>
      <c r="DAR38" s="137"/>
      <c r="DAS38" s="137"/>
      <c r="DAT38" s="137"/>
      <c r="DAU38" s="137"/>
      <c r="DAV38" s="137"/>
      <c r="DAW38" s="137"/>
      <c r="DAX38" s="137"/>
      <c r="DAY38" s="137"/>
      <c r="DAZ38" s="137"/>
      <c r="DBA38" s="137"/>
      <c r="DBB38" s="137"/>
      <c r="DBC38" s="137"/>
      <c r="DBD38" s="137"/>
      <c r="DBE38" s="137"/>
      <c r="DBF38" s="137"/>
      <c r="DBG38" s="137"/>
      <c r="DBH38" s="137"/>
      <c r="DBI38" s="137"/>
      <c r="DBJ38" s="137"/>
      <c r="DBK38" s="137"/>
      <c r="DBL38" s="137"/>
      <c r="DBM38" s="137"/>
      <c r="DBN38" s="137"/>
      <c r="DBO38" s="137"/>
      <c r="DBP38" s="137"/>
      <c r="DBQ38" s="137"/>
      <c r="DBR38" s="137"/>
      <c r="DBS38" s="137"/>
      <c r="DBT38" s="137"/>
      <c r="DBU38" s="137"/>
      <c r="DBV38" s="137"/>
      <c r="DBW38" s="137"/>
      <c r="DBX38" s="137"/>
      <c r="DBY38" s="137"/>
      <c r="DBZ38" s="137"/>
      <c r="DCA38" s="137"/>
      <c r="DCB38" s="137"/>
      <c r="DCC38" s="137"/>
      <c r="DCD38" s="137"/>
      <c r="DCE38" s="137"/>
      <c r="DCF38" s="137"/>
      <c r="DCG38" s="137"/>
      <c r="DCH38" s="137"/>
      <c r="DCI38" s="137"/>
      <c r="DCJ38" s="137"/>
      <c r="DCK38" s="137"/>
      <c r="DCL38" s="137"/>
      <c r="DCM38" s="137"/>
      <c r="DCN38" s="137"/>
      <c r="DCO38" s="137"/>
      <c r="DCP38" s="137"/>
      <c r="DCQ38" s="137"/>
      <c r="DCR38" s="137"/>
      <c r="DCS38" s="137"/>
      <c r="DCT38" s="137"/>
      <c r="DCU38" s="137"/>
      <c r="DCV38" s="137"/>
      <c r="DCW38" s="137"/>
      <c r="DCX38" s="137"/>
      <c r="DCY38" s="137"/>
      <c r="DCZ38" s="137"/>
      <c r="DDA38" s="137"/>
      <c r="DDB38" s="137"/>
      <c r="DDC38" s="137"/>
      <c r="DDD38" s="137"/>
      <c r="DDE38" s="137"/>
      <c r="DDF38" s="137"/>
      <c r="DDG38" s="137"/>
      <c r="DDH38" s="137"/>
      <c r="DDI38" s="137"/>
      <c r="DDJ38" s="137"/>
      <c r="DDK38" s="137"/>
      <c r="DDL38" s="137"/>
      <c r="DDM38" s="137"/>
      <c r="DDN38" s="137"/>
      <c r="DDO38" s="137"/>
      <c r="DDP38" s="137"/>
      <c r="DDQ38" s="137"/>
      <c r="DDR38" s="137"/>
      <c r="DDS38" s="137"/>
      <c r="DDT38" s="137"/>
      <c r="DDU38" s="137"/>
      <c r="DDV38" s="137"/>
      <c r="DDW38" s="137"/>
      <c r="DDX38" s="137"/>
      <c r="DDY38" s="137"/>
      <c r="DDZ38" s="137"/>
      <c r="DEA38" s="137"/>
      <c r="DEB38" s="137"/>
      <c r="DEC38" s="137"/>
      <c r="DED38" s="137"/>
      <c r="DEE38" s="137"/>
      <c r="DEF38" s="137"/>
      <c r="DEG38" s="137"/>
      <c r="DEH38" s="137"/>
      <c r="DEI38" s="137"/>
      <c r="DEJ38" s="137"/>
      <c r="DEK38" s="137"/>
      <c r="DEL38" s="137"/>
      <c r="DEM38" s="137"/>
      <c r="DEN38" s="137"/>
      <c r="DEO38" s="137"/>
      <c r="DEP38" s="137"/>
      <c r="DEQ38" s="137"/>
      <c r="DER38" s="137"/>
      <c r="DES38" s="137"/>
      <c r="DET38" s="137"/>
      <c r="DEU38" s="137"/>
      <c r="DEV38" s="137"/>
      <c r="DEW38" s="137"/>
      <c r="DEX38" s="137"/>
      <c r="DEY38" s="137"/>
      <c r="DEZ38" s="137"/>
      <c r="DFA38" s="137"/>
      <c r="DFB38" s="137"/>
      <c r="DFC38" s="137"/>
      <c r="DFD38" s="137"/>
      <c r="DFE38" s="137"/>
      <c r="DFF38" s="137"/>
      <c r="DFG38" s="137"/>
      <c r="DFH38" s="137"/>
      <c r="DFI38" s="137"/>
      <c r="DFJ38" s="137"/>
      <c r="DFK38" s="137"/>
      <c r="DFL38" s="137"/>
      <c r="DFM38" s="137"/>
      <c r="DFN38" s="137"/>
      <c r="DFO38" s="137"/>
      <c r="DFP38" s="137"/>
      <c r="DFQ38" s="137"/>
      <c r="DFR38" s="137"/>
      <c r="DFS38" s="137"/>
      <c r="DFT38" s="137"/>
      <c r="DFU38" s="137"/>
      <c r="DFV38" s="137"/>
      <c r="DFW38" s="137"/>
      <c r="DFX38" s="137"/>
      <c r="DFY38" s="137"/>
      <c r="DFZ38" s="137"/>
      <c r="DGA38" s="137"/>
      <c r="DGB38" s="137"/>
      <c r="DGC38" s="137"/>
      <c r="DGD38" s="137"/>
      <c r="DGE38" s="137"/>
      <c r="DGF38" s="137"/>
      <c r="DGG38" s="137"/>
      <c r="DGH38" s="137"/>
      <c r="DGI38" s="137"/>
      <c r="DGJ38" s="137"/>
      <c r="DGK38" s="137"/>
      <c r="DGL38" s="137"/>
      <c r="DGM38" s="137"/>
      <c r="DGN38" s="137"/>
      <c r="DGO38" s="137"/>
      <c r="DGP38" s="137"/>
      <c r="DGQ38" s="137"/>
      <c r="DGR38" s="137"/>
      <c r="DGS38" s="137"/>
      <c r="DGT38" s="137"/>
      <c r="DGU38" s="137"/>
      <c r="DGV38" s="137"/>
      <c r="DGW38" s="137"/>
      <c r="DGX38" s="137"/>
      <c r="DGY38" s="137"/>
      <c r="DGZ38" s="137"/>
      <c r="DHA38" s="137"/>
      <c r="DHB38" s="137"/>
      <c r="DHC38" s="137"/>
      <c r="DHD38" s="137"/>
      <c r="DHE38" s="137"/>
      <c r="DHF38" s="137"/>
      <c r="DHG38" s="137"/>
      <c r="DHH38" s="137"/>
      <c r="DHI38" s="137"/>
      <c r="DHJ38" s="137"/>
      <c r="DHK38" s="137"/>
      <c r="DHL38" s="137"/>
      <c r="DHM38" s="137"/>
      <c r="DHN38" s="137"/>
      <c r="DHO38" s="137"/>
      <c r="DHP38" s="137"/>
      <c r="DHQ38" s="137"/>
      <c r="DHR38" s="137"/>
      <c r="DHS38" s="137"/>
      <c r="DHT38" s="137"/>
      <c r="DHU38" s="137"/>
      <c r="DHV38" s="137"/>
      <c r="DHW38" s="137"/>
      <c r="DHX38" s="137"/>
      <c r="DHY38" s="137"/>
      <c r="DHZ38" s="137"/>
      <c r="DIA38" s="137"/>
      <c r="DIB38" s="137"/>
      <c r="DIC38" s="137"/>
      <c r="DID38" s="137"/>
      <c r="DIE38" s="137"/>
      <c r="DIF38" s="137"/>
      <c r="DIG38" s="137"/>
      <c r="DIH38" s="137"/>
      <c r="DII38" s="137"/>
      <c r="DIJ38" s="137"/>
      <c r="DIK38" s="137"/>
      <c r="DIL38" s="137"/>
      <c r="DIM38" s="137"/>
      <c r="DIN38" s="137"/>
      <c r="DIO38" s="137"/>
      <c r="DIP38" s="137"/>
      <c r="DIQ38" s="137"/>
      <c r="DIR38" s="137"/>
      <c r="DIS38" s="137"/>
      <c r="DIT38" s="137"/>
      <c r="DIU38" s="137"/>
      <c r="DIV38" s="137"/>
      <c r="DIW38" s="137"/>
      <c r="DIX38" s="137"/>
      <c r="DIY38" s="137"/>
      <c r="DIZ38" s="137"/>
      <c r="DJA38" s="137"/>
      <c r="DJB38" s="137"/>
      <c r="DJC38" s="137"/>
      <c r="DJD38" s="137"/>
      <c r="DJE38" s="137"/>
      <c r="DJF38" s="137"/>
      <c r="DJG38" s="137"/>
      <c r="DJH38" s="137"/>
      <c r="DJI38" s="137"/>
      <c r="DJJ38" s="137"/>
      <c r="DJK38" s="137"/>
      <c r="DJL38" s="137"/>
      <c r="DJM38" s="137"/>
      <c r="DJN38" s="137"/>
      <c r="DJO38" s="137"/>
      <c r="DJP38" s="137"/>
      <c r="DJQ38" s="137"/>
      <c r="DJR38" s="137"/>
      <c r="DJS38" s="137"/>
      <c r="DJT38" s="137"/>
      <c r="DJU38" s="137"/>
      <c r="DJV38" s="137"/>
      <c r="DJW38" s="137"/>
      <c r="DJX38" s="137"/>
      <c r="DJY38" s="137"/>
      <c r="DJZ38" s="137"/>
      <c r="DKA38" s="137"/>
      <c r="DKB38" s="137"/>
      <c r="DKC38" s="137"/>
      <c r="DKD38" s="137"/>
      <c r="DKE38" s="137"/>
      <c r="DKF38" s="137"/>
      <c r="DKG38" s="137"/>
      <c r="DKH38" s="137"/>
      <c r="DKI38" s="137"/>
      <c r="DKJ38" s="137"/>
      <c r="DKK38" s="137"/>
      <c r="DKL38" s="137"/>
      <c r="DKM38" s="137"/>
      <c r="DKN38" s="137"/>
      <c r="DKO38" s="137"/>
      <c r="DKP38" s="137"/>
      <c r="DKQ38" s="137"/>
      <c r="DKR38" s="137"/>
      <c r="DKS38" s="137"/>
      <c r="DKT38" s="137"/>
      <c r="DKU38" s="137"/>
      <c r="DKV38" s="137"/>
      <c r="DKW38" s="137"/>
      <c r="DKX38" s="137"/>
      <c r="DKY38" s="137"/>
      <c r="DKZ38" s="137"/>
      <c r="DLA38" s="137"/>
      <c r="DLB38" s="137"/>
      <c r="DLC38" s="137"/>
      <c r="DLD38" s="137"/>
      <c r="DLE38" s="137"/>
      <c r="DLF38" s="137"/>
      <c r="DLG38" s="137"/>
      <c r="DLH38" s="137"/>
      <c r="DLI38" s="137"/>
      <c r="DLJ38" s="137"/>
      <c r="DLK38" s="137"/>
      <c r="DLL38" s="137"/>
      <c r="DLM38" s="137"/>
      <c r="DLN38" s="137"/>
      <c r="DLO38" s="137"/>
      <c r="DLP38" s="137"/>
      <c r="DLQ38" s="137"/>
      <c r="DLR38" s="137"/>
      <c r="DLS38" s="137"/>
      <c r="DLT38" s="137"/>
      <c r="DLU38" s="137"/>
      <c r="DLV38" s="137"/>
      <c r="DLW38" s="137"/>
      <c r="DLX38" s="137"/>
      <c r="DLY38" s="137"/>
      <c r="DLZ38" s="137"/>
      <c r="DMA38" s="137"/>
      <c r="DMB38" s="137"/>
      <c r="DMC38" s="137"/>
      <c r="DMD38" s="137"/>
      <c r="DME38" s="137"/>
      <c r="DMF38" s="137"/>
      <c r="DMG38" s="137"/>
      <c r="DMH38" s="137"/>
      <c r="DMI38" s="137"/>
      <c r="DMJ38" s="137"/>
      <c r="DMK38" s="137"/>
      <c r="DML38" s="137"/>
      <c r="DMM38" s="137"/>
      <c r="DMN38" s="137"/>
      <c r="DMO38" s="137"/>
      <c r="DMP38" s="137"/>
      <c r="DMQ38" s="137"/>
      <c r="DMR38" s="137"/>
      <c r="DMS38" s="137"/>
      <c r="DMT38" s="137"/>
      <c r="DMU38" s="137"/>
      <c r="DMV38" s="137"/>
      <c r="DMW38" s="137"/>
      <c r="DMX38" s="137"/>
      <c r="DMY38" s="137"/>
      <c r="DMZ38" s="137"/>
      <c r="DNA38" s="137"/>
      <c r="DNB38" s="137"/>
      <c r="DNC38" s="137"/>
      <c r="DND38" s="137"/>
      <c r="DNE38" s="137"/>
      <c r="DNF38" s="137"/>
      <c r="DNG38" s="137"/>
      <c r="DNH38" s="137"/>
      <c r="DNI38" s="137"/>
      <c r="DNJ38" s="137"/>
      <c r="DNK38" s="137"/>
      <c r="DNL38" s="137"/>
      <c r="DNM38" s="137"/>
      <c r="DNN38" s="137"/>
      <c r="DNO38" s="137"/>
      <c r="DNP38" s="137"/>
      <c r="DNQ38" s="137"/>
      <c r="DNR38" s="137"/>
      <c r="DNS38" s="137"/>
      <c r="DNT38" s="137"/>
      <c r="DNU38" s="137"/>
      <c r="DNV38" s="137"/>
      <c r="DNW38" s="137"/>
      <c r="DNX38" s="137"/>
      <c r="DNY38" s="137"/>
      <c r="DNZ38" s="137"/>
      <c r="DOA38" s="137"/>
      <c r="DOB38" s="137"/>
      <c r="DOC38" s="137"/>
      <c r="DOD38" s="137"/>
      <c r="DOE38" s="137"/>
      <c r="DOF38" s="137"/>
      <c r="DOG38" s="137"/>
      <c r="DOH38" s="137"/>
      <c r="DOI38" s="137"/>
      <c r="DOJ38" s="137"/>
      <c r="DOK38" s="137"/>
      <c r="DOL38" s="137"/>
      <c r="DOM38" s="137"/>
      <c r="DON38" s="137"/>
      <c r="DOO38" s="137"/>
      <c r="DOP38" s="137"/>
      <c r="DOQ38" s="137"/>
      <c r="DOR38" s="137"/>
      <c r="DOS38" s="137"/>
      <c r="DOT38" s="137"/>
      <c r="DOU38" s="137"/>
      <c r="DOV38" s="137"/>
      <c r="DOW38" s="137"/>
      <c r="DOX38" s="137"/>
      <c r="DOY38" s="137"/>
      <c r="DOZ38" s="137"/>
      <c r="DPA38" s="137"/>
      <c r="DPB38" s="137"/>
      <c r="DPC38" s="137"/>
      <c r="DPD38" s="137"/>
      <c r="DPE38" s="137"/>
      <c r="DPF38" s="137"/>
      <c r="DPG38" s="137"/>
      <c r="DPH38" s="137"/>
      <c r="DPI38" s="137"/>
      <c r="DPJ38" s="137"/>
      <c r="DPK38" s="137"/>
      <c r="DPL38" s="137"/>
      <c r="DPM38" s="137"/>
      <c r="DPN38" s="137"/>
      <c r="DPO38" s="137"/>
      <c r="DPP38" s="137"/>
      <c r="DPQ38" s="137"/>
      <c r="DPR38" s="137"/>
      <c r="DPS38" s="137"/>
      <c r="DPT38" s="137"/>
      <c r="DPU38" s="137"/>
      <c r="DPV38" s="137"/>
      <c r="DPW38" s="137"/>
      <c r="DPX38" s="137"/>
      <c r="DPY38" s="137"/>
      <c r="DPZ38" s="137"/>
      <c r="DQA38" s="137"/>
      <c r="DQB38" s="137"/>
      <c r="DQC38" s="137"/>
      <c r="DQD38" s="137"/>
      <c r="DQE38" s="137"/>
      <c r="DQF38" s="137"/>
      <c r="DQG38" s="137"/>
      <c r="DQH38" s="137"/>
      <c r="DQI38" s="137"/>
      <c r="DQJ38" s="137"/>
      <c r="DQK38" s="137"/>
      <c r="DQL38" s="137"/>
      <c r="DQM38" s="137"/>
      <c r="DQN38" s="137"/>
      <c r="DQO38" s="137"/>
      <c r="DQP38" s="137"/>
      <c r="DQQ38" s="137"/>
      <c r="DQR38" s="137"/>
      <c r="DQS38" s="137"/>
      <c r="DQT38" s="137"/>
      <c r="DQU38" s="137"/>
      <c r="DQV38" s="137"/>
      <c r="DQW38" s="137"/>
      <c r="DQX38" s="137"/>
      <c r="DQY38" s="137"/>
      <c r="DQZ38" s="137"/>
      <c r="DRA38" s="137"/>
      <c r="DRB38" s="137"/>
      <c r="DRC38" s="137"/>
      <c r="DRD38" s="137"/>
      <c r="DRE38" s="137"/>
      <c r="DRF38" s="137"/>
      <c r="DRG38" s="137"/>
      <c r="DRH38" s="137"/>
      <c r="DRI38" s="137"/>
      <c r="DRJ38" s="137"/>
      <c r="DRK38" s="137"/>
      <c r="DRL38" s="137"/>
      <c r="DRM38" s="137"/>
      <c r="DRN38" s="137"/>
      <c r="DRO38" s="137"/>
      <c r="DRP38" s="137"/>
      <c r="DRQ38" s="137"/>
      <c r="DRR38" s="137"/>
      <c r="DRS38" s="137"/>
      <c r="DRT38" s="137"/>
      <c r="DRU38" s="137"/>
      <c r="DRV38" s="137"/>
      <c r="DRW38" s="137"/>
      <c r="DRX38" s="137"/>
      <c r="DRY38" s="137"/>
      <c r="DRZ38" s="137"/>
      <c r="DSA38" s="137"/>
      <c r="DSB38" s="137"/>
      <c r="DSC38" s="137"/>
      <c r="DSD38" s="137"/>
      <c r="DSE38" s="137"/>
      <c r="DSF38" s="137"/>
      <c r="DSG38" s="137"/>
      <c r="DSH38" s="137"/>
      <c r="DSI38" s="137"/>
      <c r="DSJ38" s="137"/>
      <c r="DSK38" s="137"/>
      <c r="DSL38" s="137"/>
      <c r="DSM38" s="137"/>
      <c r="DSN38" s="137"/>
      <c r="DSO38" s="137"/>
      <c r="DSP38" s="137"/>
      <c r="DSQ38" s="137"/>
      <c r="DSR38" s="137"/>
      <c r="DSS38" s="137"/>
      <c r="DST38" s="137"/>
      <c r="DSU38" s="137"/>
      <c r="DSV38" s="137"/>
      <c r="DSW38" s="137"/>
      <c r="DSX38" s="137"/>
      <c r="DSY38" s="137"/>
      <c r="DSZ38" s="137"/>
      <c r="DTA38" s="137"/>
      <c r="DTB38" s="137"/>
      <c r="DTC38" s="137"/>
      <c r="DTD38" s="137"/>
      <c r="DTE38" s="137"/>
      <c r="DTF38" s="137"/>
      <c r="DTG38" s="137"/>
      <c r="DTH38" s="137"/>
      <c r="DTI38" s="137"/>
      <c r="DTJ38" s="137"/>
      <c r="DTK38" s="137"/>
      <c r="DTL38" s="137"/>
      <c r="DTM38" s="137"/>
      <c r="DTN38" s="137"/>
      <c r="DTO38" s="137"/>
      <c r="DTP38" s="137"/>
      <c r="DTQ38" s="137"/>
      <c r="DTR38" s="137"/>
      <c r="DTS38" s="137"/>
      <c r="DTT38" s="137"/>
      <c r="DTU38" s="137"/>
      <c r="DTV38" s="137"/>
      <c r="DTW38" s="137"/>
      <c r="DTX38" s="137"/>
      <c r="DTY38" s="137"/>
      <c r="DTZ38" s="137"/>
      <c r="DUA38" s="137"/>
      <c r="DUB38" s="137"/>
      <c r="DUC38" s="137"/>
      <c r="DUD38" s="137"/>
      <c r="DUE38" s="137"/>
      <c r="DUF38" s="137"/>
      <c r="DUG38" s="137"/>
      <c r="DUH38" s="137"/>
      <c r="DUI38" s="137"/>
      <c r="DUJ38" s="137"/>
      <c r="DUK38" s="137"/>
      <c r="DUL38" s="137"/>
      <c r="DUM38" s="137"/>
      <c r="DUN38" s="137"/>
      <c r="DUO38" s="137"/>
      <c r="DUP38" s="137"/>
      <c r="DUQ38" s="137"/>
      <c r="DUR38" s="137"/>
      <c r="DUS38" s="137"/>
      <c r="DUT38" s="137"/>
      <c r="DUU38" s="137"/>
      <c r="DUV38" s="137"/>
      <c r="DUW38" s="137"/>
      <c r="DUX38" s="137"/>
      <c r="DUY38" s="137"/>
      <c r="DUZ38" s="137"/>
      <c r="DVA38" s="137"/>
      <c r="DVB38" s="137"/>
      <c r="DVC38" s="137"/>
      <c r="DVD38" s="137"/>
      <c r="DVE38" s="137"/>
      <c r="DVF38" s="137"/>
      <c r="DVG38" s="137"/>
      <c r="DVH38" s="137"/>
      <c r="DVI38" s="137"/>
      <c r="DVJ38" s="137"/>
      <c r="DVK38" s="137"/>
      <c r="DVL38" s="137"/>
      <c r="DVM38" s="137"/>
      <c r="DVN38" s="137"/>
      <c r="DVO38" s="137"/>
      <c r="DVP38" s="137"/>
      <c r="DVQ38" s="137"/>
      <c r="DVR38" s="137"/>
      <c r="DVS38" s="137"/>
      <c r="DVT38" s="137"/>
      <c r="DVU38" s="137"/>
      <c r="DVV38" s="137"/>
      <c r="DVW38" s="137"/>
      <c r="DVX38" s="137"/>
      <c r="DVY38" s="137"/>
      <c r="DVZ38" s="137"/>
      <c r="DWA38" s="137"/>
      <c r="DWB38" s="137"/>
      <c r="DWC38" s="137"/>
      <c r="DWD38" s="137"/>
      <c r="DWE38" s="137"/>
      <c r="DWF38" s="137"/>
      <c r="DWG38" s="137"/>
      <c r="DWH38" s="137"/>
      <c r="DWI38" s="137"/>
      <c r="DWJ38" s="137"/>
      <c r="DWK38" s="137"/>
      <c r="DWL38" s="137"/>
      <c r="DWM38" s="137"/>
      <c r="DWN38" s="137"/>
      <c r="DWO38" s="137"/>
      <c r="DWP38" s="137"/>
      <c r="DWQ38" s="137"/>
      <c r="DWR38" s="137"/>
      <c r="DWS38" s="137"/>
      <c r="DWT38" s="137"/>
      <c r="DWU38" s="137"/>
      <c r="DWV38" s="137"/>
      <c r="DWW38" s="137"/>
      <c r="DWX38" s="137"/>
      <c r="DWY38" s="137"/>
      <c r="DWZ38" s="137"/>
      <c r="DXA38" s="137"/>
      <c r="DXB38" s="137"/>
      <c r="DXC38" s="137"/>
      <c r="DXD38" s="137"/>
      <c r="DXE38" s="137"/>
      <c r="DXF38" s="137"/>
      <c r="DXG38" s="137"/>
      <c r="DXH38" s="137"/>
      <c r="DXI38" s="137"/>
      <c r="DXJ38" s="137"/>
      <c r="DXK38" s="137"/>
      <c r="DXL38" s="137"/>
      <c r="DXM38" s="137"/>
      <c r="DXN38" s="137"/>
      <c r="DXO38" s="137"/>
      <c r="DXP38" s="137"/>
      <c r="DXQ38" s="137"/>
      <c r="DXR38" s="137"/>
      <c r="DXS38" s="137"/>
      <c r="DXT38" s="137"/>
      <c r="DXU38" s="137"/>
      <c r="DXV38" s="137"/>
      <c r="DXW38" s="137"/>
      <c r="DXX38" s="137"/>
      <c r="DXY38" s="137"/>
      <c r="DXZ38" s="137"/>
      <c r="DYA38" s="137"/>
      <c r="DYB38" s="137"/>
      <c r="DYC38" s="137"/>
      <c r="DYD38" s="137"/>
      <c r="DYE38" s="137"/>
      <c r="DYF38" s="137"/>
      <c r="DYG38" s="137"/>
      <c r="DYH38" s="137"/>
      <c r="DYI38" s="137"/>
      <c r="DYJ38" s="137"/>
      <c r="DYK38" s="137"/>
      <c r="DYL38" s="137"/>
      <c r="DYM38" s="137"/>
      <c r="DYN38" s="137"/>
      <c r="DYO38" s="137"/>
      <c r="DYP38" s="137"/>
      <c r="DYQ38" s="137"/>
      <c r="DYR38" s="137"/>
      <c r="DYS38" s="137"/>
      <c r="DYT38" s="137"/>
      <c r="DYU38" s="137"/>
      <c r="DYV38" s="137"/>
      <c r="DYW38" s="137"/>
      <c r="DYX38" s="137"/>
      <c r="DYY38" s="137"/>
      <c r="DYZ38" s="137"/>
      <c r="DZA38" s="137"/>
      <c r="DZB38" s="137"/>
      <c r="DZC38" s="137"/>
      <c r="DZD38" s="137"/>
      <c r="DZE38" s="137"/>
      <c r="DZF38" s="137"/>
      <c r="DZG38" s="137"/>
      <c r="DZH38" s="137"/>
      <c r="DZI38" s="137"/>
      <c r="DZJ38" s="137"/>
      <c r="DZK38" s="137"/>
      <c r="DZL38" s="137"/>
      <c r="DZM38" s="137"/>
      <c r="DZN38" s="137"/>
      <c r="DZO38" s="137"/>
      <c r="DZP38" s="137"/>
      <c r="DZQ38" s="137"/>
      <c r="DZR38" s="137"/>
      <c r="DZS38" s="137"/>
      <c r="DZT38" s="137"/>
      <c r="DZU38" s="137"/>
      <c r="DZV38" s="137"/>
      <c r="DZW38" s="137"/>
      <c r="DZX38" s="137"/>
      <c r="DZY38" s="137"/>
      <c r="DZZ38" s="137"/>
      <c r="EAA38" s="137"/>
      <c r="EAB38" s="137"/>
      <c r="EAC38" s="137"/>
      <c r="EAD38" s="137"/>
      <c r="EAE38" s="137"/>
      <c r="EAF38" s="137"/>
      <c r="EAG38" s="137"/>
      <c r="EAH38" s="137"/>
      <c r="EAI38" s="137"/>
      <c r="EAJ38" s="137"/>
      <c r="EAK38" s="137"/>
      <c r="EAL38" s="137"/>
      <c r="EAM38" s="137"/>
      <c r="EAN38" s="137"/>
      <c r="EAO38" s="137"/>
      <c r="EAP38" s="137"/>
      <c r="EAQ38" s="137"/>
      <c r="EAR38" s="137"/>
      <c r="EAS38" s="137"/>
      <c r="EAT38" s="137"/>
      <c r="EAU38" s="137"/>
      <c r="EAV38" s="137"/>
      <c r="EAW38" s="137"/>
      <c r="EAX38" s="137"/>
      <c r="EAY38" s="137"/>
      <c r="EAZ38" s="137"/>
      <c r="EBA38" s="137"/>
      <c r="EBB38" s="137"/>
      <c r="EBC38" s="137"/>
      <c r="EBD38" s="137"/>
      <c r="EBE38" s="137"/>
      <c r="EBF38" s="137"/>
      <c r="EBG38" s="137"/>
      <c r="EBH38" s="137"/>
      <c r="EBI38" s="137"/>
      <c r="EBJ38" s="137"/>
      <c r="EBK38" s="137"/>
      <c r="EBL38" s="137"/>
      <c r="EBM38" s="137"/>
      <c r="EBN38" s="137"/>
      <c r="EBO38" s="137"/>
      <c r="EBP38" s="137"/>
      <c r="EBQ38" s="137"/>
      <c r="EBR38" s="137"/>
      <c r="EBS38" s="137"/>
      <c r="EBT38" s="137"/>
      <c r="EBU38" s="137"/>
      <c r="EBV38" s="137"/>
      <c r="EBW38" s="137"/>
      <c r="EBX38" s="137"/>
      <c r="EBY38" s="137"/>
      <c r="EBZ38" s="137"/>
      <c r="ECA38" s="137"/>
      <c r="ECB38" s="137"/>
      <c r="ECC38" s="137"/>
      <c r="ECD38" s="137"/>
      <c r="ECE38" s="137"/>
      <c r="ECF38" s="137"/>
      <c r="ECG38" s="137"/>
      <c r="ECH38" s="137"/>
      <c r="ECI38" s="137"/>
      <c r="ECJ38" s="137"/>
      <c r="ECK38" s="137"/>
      <c r="ECL38" s="137"/>
      <c r="ECM38" s="137"/>
      <c r="ECN38" s="137"/>
      <c r="ECO38" s="137"/>
      <c r="ECP38" s="137"/>
      <c r="ECQ38" s="137"/>
      <c r="ECR38" s="137"/>
      <c r="ECS38" s="137"/>
      <c r="ECT38" s="137"/>
      <c r="ECU38" s="137"/>
      <c r="ECV38" s="137"/>
      <c r="ECW38" s="137"/>
      <c r="ECX38" s="137"/>
      <c r="ECY38" s="137"/>
      <c r="ECZ38" s="137"/>
      <c r="EDA38" s="137"/>
      <c r="EDB38" s="137"/>
      <c r="EDC38" s="137"/>
      <c r="EDD38" s="137"/>
      <c r="EDE38" s="137"/>
      <c r="EDF38" s="137"/>
      <c r="EDG38" s="137"/>
      <c r="EDH38" s="137"/>
      <c r="EDI38" s="137"/>
      <c r="EDJ38" s="137"/>
      <c r="EDK38" s="137"/>
      <c r="EDL38" s="137"/>
      <c r="EDM38" s="137"/>
      <c r="EDN38" s="137"/>
      <c r="EDO38" s="137"/>
      <c r="EDP38" s="137"/>
      <c r="EDQ38" s="137"/>
      <c r="EDR38" s="137"/>
      <c r="EDS38" s="137"/>
      <c r="EDT38" s="137"/>
      <c r="EDU38" s="137"/>
      <c r="EDV38" s="137"/>
      <c r="EDW38" s="137"/>
      <c r="EDX38" s="137"/>
      <c r="EDY38" s="137"/>
      <c r="EDZ38" s="137"/>
      <c r="EEA38" s="137"/>
      <c r="EEB38" s="137"/>
      <c r="EEC38" s="137"/>
      <c r="EED38" s="137"/>
      <c r="EEE38" s="137"/>
      <c r="EEF38" s="137"/>
      <c r="EEG38" s="137"/>
      <c r="EEH38" s="137"/>
      <c r="EEI38" s="137"/>
      <c r="EEJ38" s="137"/>
      <c r="EEK38" s="137"/>
      <c r="EEL38" s="137"/>
      <c r="EEM38" s="137"/>
      <c r="EEN38" s="137"/>
      <c r="EEO38" s="137"/>
      <c r="EEP38" s="137"/>
      <c r="EEQ38" s="137"/>
      <c r="EER38" s="137"/>
      <c r="EES38" s="137"/>
      <c r="EET38" s="137"/>
      <c r="EEU38" s="137"/>
      <c r="EEV38" s="137"/>
      <c r="EEW38" s="137"/>
      <c r="EEX38" s="137"/>
      <c r="EEY38" s="137"/>
      <c r="EEZ38" s="137"/>
      <c r="EFA38" s="137"/>
      <c r="EFB38" s="137"/>
      <c r="EFC38" s="137"/>
      <c r="EFD38" s="137"/>
      <c r="EFE38" s="137"/>
      <c r="EFF38" s="137"/>
      <c r="EFG38" s="137"/>
      <c r="EFH38" s="137"/>
      <c r="EFI38" s="137"/>
      <c r="EFJ38" s="137"/>
      <c r="EFK38" s="137"/>
      <c r="EFL38" s="137"/>
      <c r="EFM38" s="137"/>
      <c r="EFN38" s="137"/>
      <c r="EFO38" s="137"/>
      <c r="EFP38" s="137"/>
      <c r="EFQ38" s="137"/>
      <c r="EFR38" s="137"/>
      <c r="EFS38" s="137"/>
      <c r="EFT38" s="137"/>
      <c r="EFU38" s="137"/>
      <c r="EFV38" s="137"/>
      <c r="EFW38" s="137"/>
      <c r="EFX38" s="137"/>
      <c r="EFY38" s="137"/>
      <c r="EFZ38" s="137"/>
      <c r="EGA38" s="137"/>
      <c r="EGB38" s="137"/>
      <c r="EGC38" s="137"/>
      <c r="EGD38" s="137"/>
      <c r="EGE38" s="137"/>
      <c r="EGF38" s="137"/>
      <c r="EGG38" s="137"/>
      <c r="EGH38" s="137"/>
      <c r="EGI38" s="137"/>
      <c r="EGJ38" s="137"/>
      <c r="EGK38" s="137"/>
      <c r="EGL38" s="137"/>
      <c r="EGM38" s="137"/>
      <c r="EGN38" s="137"/>
      <c r="EGO38" s="137"/>
      <c r="EGP38" s="137"/>
      <c r="EGQ38" s="137"/>
      <c r="EGR38" s="137"/>
      <c r="EGS38" s="137"/>
      <c r="EGT38" s="137"/>
      <c r="EGU38" s="137"/>
      <c r="EGV38" s="137"/>
      <c r="EGW38" s="137"/>
      <c r="EGX38" s="137"/>
      <c r="EGY38" s="137"/>
      <c r="EGZ38" s="137"/>
      <c r="EHA38" s="137"/>
      <c r="EHB38" s="137"/>
      <c r="EHC38" s="137"/>
      <c r="EHD38" s="137"/>
      <c r="EHE38" s="137"/>
      <c r="EHF38" s="137"/>
      <c r="EHG38" s="137"/>
      <c r="EHH38" s="137"/>
      <c r="EHI38" s="137"/>
      <c r="EHJ38" s="137"/>
      <c r="EHK38" s="137"/>
      <c r="EHL38" s="137"/>
      <c r="EHM38" s="137"/>
      <c r="EHN38" s="137"/>
      <c r="EHO38" s="137"/>
      <c r="EHP38" s="137"/>
      <c r="EHQ38" s="137"/>
      <c r="EHR38" s="137"/>
      <c r="EHS38" s="137"/>
      <c r="EHT38" s="137"/>
      <c r="EHU38" s="137"/>
      <c r="EHV38" s="137"/>
      <c r="EHW38" s="137"/>
      <c r="EHX38" s="137"/>
      <c r="EHY38" s="137"/>
      <c r="EHZ38" s="137"/>
      <c r="EIA38" s="137"/>
      <c r="EIB38" s="137"/>
      <c r="EIC38" s="137"/>
      <c r="EID38" s="137"/>
      <c r="EIE38" s="137"/>
      <c r="EIF38" s="137"/>
      <c r="EIG38" s="137"/>
      <c r="EIH38" s="137"/>
      <c r="EII38" s="137"/>
      <c r="EIJ38" s="137"/>
      <c r="EIK38" s="137"/>
      <c r="EIL38" s="137"/>
      <c r="EIM38" s="137"/>
      <c r="EIN38" s="137"/>
      <c r="EIO38" s="137"/>
      <c r="EIP38" s="137"/>
      <c r="EIQ38" s="137"/>
      <c r="EIR38" s="137"/>
      <c r="EIS38" s="137"/>
      <c r="EIT38" s="137"/>
      <c r="EIU38" s="137"/>
      <c r="EIV38" s="137"/>
      <c r="EIW38" s="137"/>
      <c r="EIX38" s="137"/>
      <c r="EIY38" s="137"/>
      <c r="EIZ38" s="137"/>
      <c r="EJA38" s="137"/>
      <c r="EJB38" s="137"/>
      <c r="EJC38" s="137"/>
      <c r="EJD38" s="137"/>
      <c r="EJE38" s="137"/>
      <c r="EJF38" s="137"/>
      <c r="EJG38" s="137"/>
      <c r="EJH38" s="137"/>
      <c r="EJI38" s="137"/>
      <c r="EJJ38" s="137"/>
      <c r="EJK38" s="137"/>
      <c r="EJL38" s="137"/>
      <c r="EJM38" s="137"/>
      <c r="EJN38" s="137"/>
      <c r="EJO38" s="137"/>
      <c r="EJP38" s="137"/>
      <c r="EJQ38" s="137"/>
      <c r="EJR38" s="137"/>
      <c r="EJS38" s="137"/>
      <c r="EJT38" s="137"/>
      <c r="EJU38" s="137"/>
      <c r="EJV38" s="137"/>
      <c r="EJW38" s="137"/>
      <c r="EJX38" s="137"/>
      <c r="EJY38" s="137"/>
      <c r="EJZ38" s="137"/>
      <c r="EKA38" s="137"/>
      <c r="EKB38" s="137"/>
      <c r="EKC38" s="137"/>
      <c r="EKD38" s="137"/>
      <c r="EKE38" s="137"/>
      <c r="EKF38" s="137"/>
      <c r="EKG38" s="137"/>
      <c r="EKH38" s="137"/>
      <c r="EKI38" s="137"/>
      <c r="EKJ38" s="137"/>
      <c r="EKK38" s="137"/>
      <c r="EKL38" s="137"/>
      <c r="EKM38" s="137"/>
      <c r="EKN38" s="137"/>
      <c r="EKO38" s="137"/>
      <c r="EKP38" s="137"/>
      <c r="EKQ38" s="137"/>
      <c r="EKR38" s="137"/>
      <c r="EKS38" s="137"/>
      <c r="EKT38" s="137"/>
      <c r="EKU38" s="137"/>
      <c r="EKV38" s="137"/>
      <c r="EKW38" s="137"/>
      <c r="EKX38" s="137"/>
      <c r="EKY38" s="137"/>
      <c r="EKZ38" s="137"/>
      <c r="ELA38" s="137"/>
      <c r="ELB38" s="137"/>
      <c r="ELC38" s="137"/>
      <c r="ELD38" s="137"/>
      <c r="ELE38" s="137"/>
      <c r="ELF38" s="137"/>
      <c r="ELG38" s="137"/>
      <c r="ELH38" s="137"/>
      <c r="ELI38" s="137"/>
      <c r="ELJ38" s="137"/>
      <c r="ELK38" s="137"/>
      <c r="ELL38" s="137"/>
      <c r="ELM38" s="137"/>
      <c r="ELN38" s="137"/>
      <c r="ELO38" s="137"/>
      <c r="ELP38" s="137"/>
      <c r="ELQ38" s="137"/>
      <c r="ELR38" s="137"/>
      <c r="ELS38" s="137"/>
      <c r="ELT38" s="137"/>
      <c r="ELU38" s="137"/>
      <c r="ELV38" s="137"/>
      <c r="ELW38" s="137"/>
      <c r="ELX38" s="137"/>
      <c r="ELY38" s="137"/>
      <c r="ELZ38" s="137"/>
      <c r="EMA38" s="137"/>
      <c r="EMB38" s="137"/>
      <c r="EMC38" s="137"/>
      <c r="EMD38" s="137"/>
      <c r="EME38" s="137"/>
      <c r="EMF38" s="137"/>
      <c r="EMG38" s="137"/>
      <c r="EMH38" s="137"/>
      <c r="EMI38" s="137"/>
      <c r="EMJ38" s="137"/>
      <c r="EMK38" s="137"/>
      <c r="EML38" s="137"/>
      <c r="EMM38" s="137"/>
      <c r="EMN38" s="137"/>
      <c r="EMO38" s="137"/>
      <c r="EMP38" s="137"/>
      <c r="EMQ38" s="137"/>
      <c r="EMR38" s="137"/>
      <c r="EMS38" s="137"/>
      <c r="EMT38" s="137"/>
      <c r="EMU38" s="137"/>
      <c r="EMV38" s="137"/>
      <c r="EMW38" s="137"/>
      <c r="EMX38" s="137"/>
      <c r="EMY38" s="137"/>
      <c r="EMZ38" s="137"/>
      <c r="ENA38" s="137"/>
      <c r="ENB38" s="137"/>
      <c r="ENC38" s="137"/>
      <c r="END38" s="137"/>
      <c r="ENE38" s="137"/>
      <c r="ENF38" s="137"/>
      <c r="ENG38" s="137"/>
      <c r="ENH38" s="137"/>
      <c r="ENI38" s="137"/>
      <c r="ENJ38" s="137"/>
      <c r="ENK38" s="137"/>
      <c r="ENL38" s="137"/>
      <c r="ENM38" s="137"/>
      <c r="ENN38" s="137"/>
      <c r="ENO38" s="137"/>
      <c r="ENP38" s="137"/>
      <c r="ENQ38" s="137"/>
      <c r="ENR38" s="137"/>
      <c r="ENS38" s="137"/>
      <c r="ENT38" s="137"/>
      <c r="ENU38" s="137"/>
      <c r="ENV38" s="137"/>
      <c r="ENW38" s="137"/>
      <c r="ENX38" s="137"/>
      <c r="ENY38" s="137"/>
      <c r="ENZ38" s="137"/>
      <c r="EOA38" s="137"/>
      <c r="EOB38" s="137"/>
      <c r="EOC38" s="137"/>
      <c r="EOD38" s="137"/>
      <c r="EOE38" s="137"/>
      <c r="EOF38" s="137"/>
      <c r="EOG38" s="137"/>
      <c r="EOH38" s="137"/>
      <c r="EOI38" s="137"/>
      <c r="EOJ38" s="137"/>
      <c r="EOK38" s="137"/>
      <c r="EOL38" s="137"/>
      <c r="EOM38" s="137"/>
      <c r="EON38" s="137"/>
      <c r="EOO38" s="137"/>
      <c r="EOP38" s="137"/>
      <c r="EOQ38" s="137"/>
      <c r="EOR38" s="137"/>
      <c r="EOS38" s="137"/>
      <c r="EOT38" s="137"/>
      <c r="EOU38" s="137"/>
      <c r="EOV38" s="137"/>
      <c r="EOW38" s="137"/>
      <c r="EOX38" s="137"/>
      <c r="EOY38" s="137"/>
      <c r="EOZ38" s="137"/>
      <c r="EPA38" s="137"/>
      <c r="EPB38" s="137"/>
      <c r="EPC38" s="137"/>
      <c r="EPD38" s="137"/>
      <c r="EPE38" s="137"/>
      <c r="EPF38" s="137"/>
      <c r="EPG38" s="137"/>
      <c r="EPH38" s="137"/>
      <c r="EPI38" s="137"/>
      <c r="EPJ38" s="137"/>
      <c r="EPK38" s="137"/>
      <c r="EPL38" s="137"/>
      <c r="EPM38" s="137"/>
      <c r="EPN38" s="137"/>
      <c r="EPO38" s="137"/>
      <c r="EPP38" s="137"/>
      <c r="EPQ38" s="137"/>
      <c r="EPR38" s="137"/>
      <c r="EPS38" s="137"/>
      <c r="EPT38" s="137"/>
      <c r="EPU38" s="137"/>
      <c r="EPV38" s="137"/>
      <c r="EPW38" s="137"/>
      <c r="EPX38" s="137"/>
      <c r="EPY38" s="137"/>
      <c r="EPZ38" s="137"/>
      <c r="EQA38" s="137"/>
      <c r="EQB38" s="137"/>
      <c r="EQC38" s="137"/>
      <c r="EQD38" s="137"/>
      <c r="EQE38" s="137"/>
      <c r="EQF38" s="137"/>
      <c r="EQG38" s="137"/>
      <c r="EQH38" s="137"/>
      <c r="EQI38" s="137"/>
      <c r="EQJ38" s="137"/>
      <c r="EQK38" s="137"/>
      <c r="EQL38" s="137"/>
      <c r="EQM38" s="137"/>
      <c r="EQN38" s="137"/>
      <c r="EQO38" s="137"/>
      <c r="EQP38" s="137"/>
      <c r="EQQ38" s="137"/>
      <c r="EQR38" s="137"/>
      <c r="EQS38" s="137"/>
      <c r="EQT38" s="137"/>
      <c r="EQU38" s="137"/>
      <c r="EQV38" s="137"/>
      <c r="EQW38" s="137"/>
      <c r="EQX38" s="137"/>
      <c r="EQY38" s="137"/>
      <c r="EQZ38" s="137"/>
      <c r="ERA38" s="137"/>
      <c r="ERB38" s="137"/>
      <c r="ERC38" s="137"/>
      <c r="ERD38" s="137"/>
      <c r="ERE38" s="137"/>
      <c r="ERF38" s="137"/>
      <c r="ERG38" s="137"/>
      <c r="ERH38" s="137"/>
      <c r="ERI38" s="137"/>
      <c r="ERJ38" s="137"/>
      <c r="ERK38" s="137"/>
      <c r="ERL38" s="137"/>
      <c r="ERM38" s="137"/>
      <c r="ERN38" s="137"/>
      <c r="ERO38" s="137"/>
      <c r="ERP38" s="137"/>
      <c r="ERQ38" s="137"/>
      <c r="ERR38" s="137"/>
      <c r="ERS38" s="137"/>
      <c r="ERT38" s="137"/>
      <c r="ERU38" s="137"/>
      <c r="ERV38" s="137"/>
      <c r="ERW38" s="137"/>
      <c r="ERX38" s="137"/>
      <c r="ERY38" s="137"/>
      <c r="ERZ38" s="137"/>
      <c r="ESA38" s="137"/>
      <c r="ESB38" s="137"/>
      <c r="ESC38" s="137"/>
      <c r="ESD38" s="137"/>
      <c r="ESE38" s="137"/>
      <c r="ESF38" s="137"/>
      <c r="ESG38" s="137"/>
      <c r="ESH38" s="137"/>
      <c r="ESI38" s="137"/>
      <c r="ESJ38" s="137"/>
      <c r="ESK38" s="137"/>
      <c r="ESL38" s="137"/>
      <c r="ESM38" s="137"/>
      <c r="ESN38" s="137"/>
      <c r="ESO38" s="137"/>
      <c r="ESP38" s="137"/>
      <c r="ESQ38" s="137"/>
      <c r="ESR38" s="137"/>
      <c r="ESS38" s="137"/>
      <c r="EST38" s="137"/>
      <c r="ESU38" s="137"/>
      <c r="ESV38" s="137"/>
      <c r="ESW38" s="137"/>
      <c r="ESX38" s="137"/>
      <c r="ESY38" s="137"/>
      <c r="ESZ38" s="137"/>
      <c r="ETA38" s="137"/>
      <c r="ETB38" s="137"/>
      <c r="ETC38" s="137"/>
      <c r="ETD38" s="137"/>
      <c r="ETE38" s="137"/>
      <c r="ETF38" s="137"/>
      <c r="ETG38" s="137"/>
      <c r="ETH38" s="137"/>
      <c r="ETI38" s="137"/>
      <c r="ETJ38" s="137"/>
      <c r="ETK38" s="137"/>
      <c r="ETL38" s="137"/>
      <c r="ETM38" s="137"/>
      <c r="ETN38" s="137"/>
      <c r="ETO38" s="137"/>
      <c r="ETP38" s="137"/>
      <c r="ETQ38" s="137"/>
      <c r="ETR38" s="137"/>
      <c r="ETS38" s="137"/>
      <c r="ETT38" s="137"/>
      <c r="ETU38" s="137"/>
      <c r="ETV38" s="137"/>
      <c r="ETW38" s="137"/>
      <c r="ETX38" s="137"/>
      <c r="ETY38" s="137"/>
      <c r="ETZ38" s="137"/>
      <c r="EUA38" s="137"/>
      <c r="EUB38" s="137"/>
      <c r="EUC38" s="137"/>
      <c r="EUD38" s="137"/>
      <c r="EUE38" s="137"/>
      <c r="EUF38" s="137"/>
      <c r="EUG38" s="137"/>
      <c r="EUH38" s="137"/>
      <c r="EUI38" s="137"/>
      <c r="EUJ38" s="137"/>
      <c r="EUK38" s="137"/>
      <c r="EUL38" s="137"/>
      <c r="EUM38" s="137"/>
      <c r="EUN38" s="137"/>
      <c r="EUO38" s="137"/>
      <c r="EUP38" s="137"/>
      <c r="EUQ38" s="137"/>
      <c r="EUR38" s="137"/>
      <c r="EUS38" s="137"/>
      <c r="EUT38" s="137"/>
      <c r="EUU38" s="137"/>
      <c r="EUV38" s="137"/>
      <c r="EUW38" s="137"/>
      <c r="EUX38" s="137"/>
      <c r="EUY38" s="137"/>
      <c r="EUZ38" s="137"/>
      <c r="EVA38" s="137"/>
      <c r="EVB38" s="137"/>
      <c r="EVC38" s="137"/>
      <c r="EVD38" s="137"/>
      <c r="EVE38" s="137"/>
      <c r="EVF38" s="137"/>
      <c r="EVG38" s="137"/>
      <c r="EVH38" s="137"/>
      <c r="EVI38" s="137"/>
      <c r="EVJ38" s="137"/>
      <c r="EVK38" s="137"/>
      <c r="EVL38" s="137"/>
      <c r="EVM38" s="137"/>
      <c r="EVN38" s="137"/>
      <c r="EVO38" s="137"/>
      <c r="EVP38" s="137"/>
      <c r="EVQ38" s="137"/>
      <c r="EVR38" s="137"/>
      <c r="EVS38" s="137"/>
      <c r="EVT38" s="137"/>
      <c r="EVU38" s="137"/>
      <c r="EVV38" s="137"/>
      <c r="EVW38" s="137"/>
      <c r="EVX38" s="137"/>
      <c r="EVY38" s="137"/>
      <c r="EVZ38" s="137"/>
      <c r="EWA38" s="137"/>
      <c r="EWB38" s="137"/>
      <c r="EWC38" s="137"/>
      <c r="EWD38" s="137"/>
      <c r="EWE38" s="137"/>
      <c r="EWF38" s="137"/>
      <c r="EWG38" s="137"/>
      <c r="EWH38" s="137"/>
      <c r="EWI38" s="137"/>
      <c r="EWJ38" s="137"/>
      <c r="EWK38" s="137"/>
      <c r="EWL38" s="137"/>
      <c r="EWM38" s="137"/>
      <c r="EWN38" s="137"/>
      <c r="EWO38" s="137"/>
      <c r="EWP38" s="137"/>
      <c r="EWQ38" s="137"/>
      <c r="EWR38" s="137"/>
      <c r="EWS38" s="137"/>
      <c r="EWT38" s="137"/>
      <c r="EWU38" s="137"/>
      <c r="EWV38" s="137"/>
      <c r="EWW38" s="137"/>
      <c r="EWX38" s="137"/>
      <c r="EWY38" s="137"/>
      <c r="EWZ38" s="137"/>
      <c r="EXA38" s="137"/>
      <c r="EXB38" s="137"/>
      <c r="EXC38" s="137"/>
      <c r="EXD38" s="137"/>
      <c r="EXE38" s="137"/>
      <c r="EXF38" s="137"/>
      <c r="EXG38" s="137"/>
      <c r="EXH38" s="137"/>
      <c r="EXI38" s="137"/>
      <c r="EXJ38" s="137"/>
      <c r="EXK38" s="137"/>
      <c r="EXL38" s="137"/>
      <c r="EXM38" s="137"/>
      <c r="EXN38" s="137"/>
      <c r="EXO38" s="137"/>
      <c r="EXP38" s="137"/>
      <c r="EXQ38" s="137"/>
      <c r="EXR38" s="137"/>
      <c r="EXS38" s="137"/>
      <c r="EXT38" s="137"/>
      <c r="EXU38" s="137"/>
      <c r="EXV38" s="137"/>
      <c r="EXW38" s="137"/>
      <c r="EXX38" s="137"/>
      <c r="EXY38" s="137"/>
      <c r="EXZ38" s="137"/>
      <c r="EYA38" s="137"/>
      <c r="EYB38" s="137"/>
      <c r="EYC38" s="137"/>
      <c r="EYD38" s="137"/>
      <c r="EYE38" s="137"/>
      <c r="EYF38" s="137"/>
      <c r="EYG38" s="137"/>
      <c r="EYH38" s="137"/>
      <c r="EYI38" s="137"/>
      <c r="EYJ38" s="137"/>
      <c r="EYK38" s="137"/>
      <c r="EYL38" s="137"/>
      <c r="EYM38" s="137"/>
      <c r="EYN38" s="137"/>
      <c r="EYO38" s="137"/>
      <c r="EYP38" s="137"/>
      <c r="EYQ38" s="137"/>
      <c r="EYR38" s="137"/>
      <c r="EYS38" s="137"/>
      <c r="EYT38" s="137"/>
      <c r="EYU38" s="137"/>
      <c r="EYV38" s="137"/>
      <c r="EYW38" s="137"/>
      <c r="EYX38" s="137"/>
      <c r="EYY38" s="137"/>
      <c r="EYZ38" s="137"/>
      <c r="EZA38" s="137"/>
      <c r="EZB38" s="137"/>
      <c r="EZC38" s="137"/>
      <c r="EZD38" s="137"/>
      <c r="EZE38" s="137"/>
      <c r="EZF38" s="137"/>
      <c r="EZG38" s="137"/>
      <c r="EZH38" s="137"/>
      <c r="EZI38" s="137"/>
      <c r="EZJ38" s="137"/>
      <c r="EZK38" s="137"/>
      <c r="EZL38" s="137"/>
      <c r="EZM38" s="137"/>
      <c r="EZN38" s="137"/>
      <c r="EZO38" s="137"/>
      <c r="EZP38" s="137"/>
      <c r="EZQ38" s="137"/>
      <c r="EZR38" s="137"/>
      <c r="EZS38" s="137"/>
      <c r="EZT38" s="137"/>
      <c r="EZU38" s="137"/>
      <c r="EZV38" s="137"/>
      <c r="EZW38" s="137"/>
      <c r="EZX38" s="137"/>
      <c r="EZY38" s="137"/>
      <c r="EZZ38" s="137"/>
      <c r="FAA38" s="137"/>
      <c r="FAB38" s="137"/>
      <c r="FAC38" s="137"/>
      <c r="FAD38" s="137"/>
      <c r="FAE38" s="137"/>
      <c r="FAF38" s="137"/>
      <c r="FAG38" s="137"/>
      <c r="FAH38" s="137"/>
      <c r="FAI38" s="137"/>
      <c r="FAJ38" s="137"/>
      <c r="FAK38" s="137"/>
      <c r="FAL38" s="137"/>
      <c r="FAM38" s="137"/>
      <c r="FAN38" s="137"/>
      <c r="FAO38" s="137"/>
      <c r="FAP38" s="137"/>
      <c r="FAQ38" s="137"/>
      <c r="FAR38" s="137"/>
      <c r="FAS38" s="137"/>
      <c r="FAT38" s="137"/>
      <c r="FAU38" s="137"/>
      <c r="FAV38" s="137"/>
      <c r="FAW38" s="137"/>
      <c r="FAX38" s="137"/>
      <c r="FAY38" s="137"/>
      <c r="FAZ38" s="137"/>
      <c r="FBA38" s="137"/>
      <c r="FBB38" s="137"/>
      <c r="FBC38" s="137"/>
      <c r="FBD38" s="137"/>
      <c r="FBE38" s="137"/>
      <c r="FBF38" s="137"/>
      <c r="FBG38" s="137"/>
      <c r="FBH38" s="137"/>
      <c r="FBI38" s="137"/>
      <c r="FBJ38" s="137"/>
      <c r="FBK38" s="137"/>
      <c r="FBL38" s="137"/>
      <c r="FBM38" s="137"/>
      <c r="FBN38" s="137"/>
      <c r="FBO38" s="137"/>
      <c r="FBP38" s="137"/>
      <c r="FBQ38" s="137"/>
      <c r="FBR38" s="137"/>
      <c r="FBS38" s="137"/>
      <c r="FBT38" s="137"/>
      <c r="FBU38" s="137"/>
      <c r="FBV38" s="137"/>
      <c r="FBW38" s="137"/>
      <c r="FBX38" s="137"/>
      <c r="FBY38" s="137"/>
      <c r="FBZ38" s="137"/>
      <c r="FCA38" s="137"/>
      <c r="FCB38" s="137"/>
      <c r="FCC38" s="137"/>
      <c r="FCD38" s="137"/>
      <c r="FCE38" s="137"/>
      <c r="FCF38" s="137"/>
      <c r="FCG38" s="137"/>
      <c r="FCH38" s="137"/>
      <c r="FCI38" s="137"/>
      <c r="FCJ38" s="137"/>
      <c r="FCK38" s="137"/>
      <c r="FCL38" s="137"/>
      <c r="FCM38" s="137"/>
      <c r="FCN38" s="137"/>
      <c r="FCO38" s="137"/>
      <c r="FCP38" s="137"/>
      <c r="FCQ38" s="137"/>
      <c r="FCR38" s="137"/>
      <c r="FCS38" s="137"/>
      <c r="FCT38" s="137"/>
      <c r="FCU38" s="137"/>
      <c r="FCV38" s="137"/>
      <c r="FCW38" s="137"/>
      <c r="FCX38" s="137"/>
      <c r="FCY38" s="137"/>
      <c r="FCZ38" s="137"/>
      <c r="FDA38" s="137"/>
      <c r="FDB38" s="137"/>
      <c r="FDC38" s="137"/>
      <c r="FDD38" s="137"/>
      <c r="FDE38" s="137"/>
      <c r="FDF38" s="137"/>
      <c r="FDG38" s="137"/>
      <c r="FDH38" s="137"/>
      <c r="FDI38" s="137"/>
      <c r="FDJ38" s="137"/>
      <c r="FDK38" s="137"/>
      <c r="FDL38" s="137"/>
      <c r="FDM38" s="137"/>
      <c r="FDN38" s="137"/>
      <c r="FDO38" s="137"/>
      <c r="FDP38" s="137"/>
      <c r="FDQ38" s="137"/>
      <c r="FDR38" s="137"/>
      <c r="FDS38" s="137"/>
      <c r="FDT38" s="137"/>
      <c r="FDU38" s="137"/>
      <c r="FDV38" s="137"/>
      <c r="FDW38" s="137"/>
      <c r="FDX38" s="137"/>
      <c r="FDY38" s="137"/>
      <c r="FDZ38" s="137"/>
      <c r="FEA38" s="137"/>
      <c r="FEB38" s="137"/>
      <c r="FEC38" s="137"/>
      <c r="FED38" s="137"/>
      <c r="FEE38" s="137"/>
      <c r="FEF38" s="137"/>
      <c r="FEG38" s="137"/>
      <c r="FEH38" s="137"/>
      <c r="FEI38" s="137"/>
      <c r="FEJ38" s="137"/>
      <c r="FEK38" s="137"/>
      <c r="FEL38" s="137"/>
      <c r="FEM38" s="137"/>
      <c r="FEN38" s="137"/>
      <c r="FEO38" s="137"/>
      <c r="FEP38" s="137"/>
      <c r="FEQ38" s="137"/>
      <c r="FER38" s="137"/>
      <c r="FES38" s="137"/>
      <c r="FET38" s="137"/>
      <c r="FEU38" s="137"/>
      <c r="FEV38" s="137"/>
      <c r="FEW38" s="137"/>
      <c r="FEX38" s="137"/>
      <c r="FEY38" s="137"/>
      <c r="FEZ38" s="137"/>
      <c r="FFA38" s="137"/>
      <c r="FFB38" s="137"/>
      <c r="FFC38" s="137"/>
      <c r="FFD38" s="137"/>
      <c r="FFE38" s="137"/>
      <c r="FFF38" s="137"/>
      <c r="FFG38" s="137"/>
      <c r="FFH38" s="137"/>
      <c r="FFI38" s="137"/>
      <c r="FFJ38" s="137"/>
      <c r="FFK38" s="137"/>
      <c r="FFL38" s="137"/>
      <c r="FFM38" s="137"/>
      <c r="FFN38" s="137"/>
      <c r="FFO38" s="137"/>
      <c r="FFP38" s="137"/>
      <c r="FFQ38" s="137"/>
      <c r="FFR38" s="137"/>
      <c r="FFS38" s="137"/>
      <c r="FFT38" s="137"/>
      <c r="FFU38" s="137"/>
      <c r="FFV38" s="137"/>
      <c r="FFW38" s="137"/>
      <c r="FFX38" s="137"/>
      <c r="FFY38" s="137"/>
      <c r="FFZ38" s="137"/>
      <c r="FGA38" s="137"/>
      <c r="FGB38" s="137"/>
      <c r="FGC38" s="137"/>
      <c r="FGD38" s="137"/>
      <c r="FGE38" s="137"/>
      <c r="FGF38" s="137"/>
      <c r="FGG38" s="137"/>
      <c r="FGH38" s="137"/>
      <c r="FGI38" s="137"/>
      <c r="FGJ38" s="137"/>
      <c r="FGK38" s="137"/>
      <c r="FGL38" s="137"/>
      <c r="FGM38" s="137"/>
      <c r="FGN38" s="137"/>
      <c r="FGO38" s="137"/>
      <c r="FGP38" s="137"/>
      <c r="FGQ38" s="137"/>
      <c r="FGR38" s="137"/>
      <c r="FGS38" s="137"/>
      <c r="FGT38" s="137"/>
      <c r="FGU38" s="137"/>
      <c r="FGV38" s="137"/>
      <c r="FGW38" s="137"/>
      <c r="FGX38" s="137"/>
      <c r="FGY38" s="137"/>
      <c r="FGZ38" s="137"/>
      <c r="FHA38" s="137"/>
      <c r="FHB38" s="137"/>
      <c r="FHC38" s="137"/>
      <c r="FHD38" s="137"/>
      <c r="FHE38" s="137"/>
      <c r="FHF38" s="137"/>
      <c r="FHG38" s="137"/>
      <c r="FHH38" s="137"/>
      <c r="FHI38" s="137"/>
      <c r="FHJ38" s="137"/>
      <c r="FHK38" s="137"/>
      <c r="FHL38" s="137"/>
      <c r="FHM38" s="137"/>
      <c r="FHN38" s="137"/>
      <c r="FHO38" s="137"/>
      <c r="FHP38" s="137"/>
      <c r="FHQ38" s="137"/>
      <c r="FHR38" s="137"/>
      <c r="FHS38" s="137"/>
      <c r="FHT38" s="137"/>
      <c r="FHU38" s="137"/>
      <c r="FHV38" s="137"/>
      <c r="FHW38" s="137"/>
      <c r="FHX38" s="137"/>
      <c r="FHY38" s="137"/>
      <c r="FHZ38" s="137"/>
      <c r="FIA38" s="137"/>
      <c r="FIB38" s="137"/>
      <c r="FIC38" s="137"/>
      <c r="FID38" s="137"/>
      <c r="FIE38" s="137"/>
      <c r="FIF38" s="137"/>
      <c r="FIG38" s="137"/>
      <c r="FIH38" s="137"/>
      <c r="FII38" s="137"/>
      <c r="FIJ38" s="137"/>
      <c r="FIK38" s="137"/>
      <c r="FIL38" s="137"/>
      <c r="FIM38" s="137"/>
      <c r="FIN38" s="137"/>
      <c r="FIO38" s="137"/>
      <c r="FIP38" s="137"/>
      <c r="FIQ38" s="137"/>
      <c r="FIR38" s="137"/>
      <c r="FIS38" s="137"/>
      <c r="FIT38" s="137"/>
      <c r="FIU38" s="137"/>
      <c r="FIV38" s="137"/>
      <c r="FIW38" s="137"/>
      <c r="FIX38" s="137"/>
      <c r="FIY38" s="137"/>
      <c r="FIZ38" s="137"/>
      <c r="FJA38" s="137"/>
      <c r="FJB38" s="137"/>
      <c r="FJC38" s="137"/>
      <c r="FJD38" s="137"/>
      <c r="FJE38" s="137"/>
      <c r="FJF38" s="137"/>
      <c r="FJG38" s="137"/>
      <c r="FJH38" s="137"/>
      <c r="FJI38" s="137"/>
      <c r="FJJ38" s="137"/>
      <c r="FJK38" s="137"/>
      <c r="FJL38" s="137"/>
      <c r="FJM38" s="137"/>
      <c r="FJN38" s="137"/>
      <c r="FJO38" s="137"/>
      <c r="FJP38" s="137"/>
      <c r="FJQ38" s="137"/>
      <c r="FJR38" s="137"/>
      <c r="FJS38" s="137"/>
      <c r="FJT38" s="137"/>
      <c r="FJU38" s="137"/>
      <c r="FJV38" s="137"/>
      <c r="FJW38" s="137"/>
      <c r="FJX38" s="137"/>
      <c r="FJY38" s="137"/>
      <c r="FJZ38" s="137"/>
      <c r="FKA38" s="137"/>
      <c r="FKB38" s="137"/>
      <c r="FKC38" s="137"/>
      <c r="FKD38" s="137"/>
      <c r="FKE38" s="137"/>
      <c r="FKF38" s="137"/>
      <c r="FKG38" s="137"/>
      <c r="FKH38" s="137"/>
      <c r="FKI38" s="137"/>
      <c r="FKJ38" s="137"/>
      <c r="FKK38" s="137"/>
      <c r="FKL38" s="137"/>
      <c r="FKM38" s="137"/>
      <c r="FKN38" s="137"/>
      <c r="FKO38" s="137"/>
      <c r="FKP38" s="137"/>
      <c r="FKQ38" s="137"/>
      <c r="FKR38" s="137"/>
      <c r="FKS38" s="137"/>
      <c r="FKT38" s="137"/>
      <c r="FKU38" s="137"/>
      <c r="FKV38" s="137"/>
      <c r="FKW38" s="137"/>
      <c r="FKX38" s="137"/>
      <c r="FKY38" s="137"/>
      <c r="FKZ38" s="137"/>
      <c r="FLA38" s="137"/>
      <c r="FLB38" s="137"/>
      <c r="FLC38" s="137"/>
      <c r="FLD38" s="137"/>
      <c r="FLE38" s="137"/>
      <c r="FLF38" s="137"/>
      <c r="FLG38" s="137"/>
      <c r="FLH38" s="137"/>
      <c r="FLI38" s="137"/>
      <c r="FLJ38" s="137"/>
      <c r="FLK38" s="137"/>
      <c r="FLL38" s="137"/>
      <c r="FLM38" s="137"/>
      <c r="FLN38" s="137"/>
      <c r="FLO38" s="137"/>
      <c r="FLP38" s="137"/>
      <c r="FLQ38" s="137"/>
      <c r="FLR38" s="137"/>
      <c r="FLS38" s="137"/>
      <c r="FLT38" s="137"/>
      <c r="FLU38" s="137"/>
      <c r="FLV38" s="137"/>
      <c r="FLW38" s="137"/>
      <c r="FLX38" s="137"/>
      <c r="FLY38" s="137"/>
      <c r="FLZ38" s="137"/>
      <c r="FMA38" s="137"/>
      <c r="FMB38" s="137"/>
      <c r="FMC38" s="137"/>
      <c r="FMD38" s="137"/>
      <c r="FME38" s="137"/>
      <c r="FMF38" s="137"/>
      <c r="FMG38" s="137"/>
      <c r="FMH38" s="137"/>
      <c r="FMI38" s="137"/>
      <c r="FMJ38" s="137"/>
      <c r="FMK38" s="137"/>
      <c r="FML38" s="137"/>
      <c r="FMM38" s="137"/>
      <c r="FMN38" s="137"/>
      <c r="FMO38" s="137"/>
      <c r="FMP38" s="137"/>
      <c r="FMQ38" s="137"/>
      <c r="FMR38" s="137"/>
      <c r="FMS38" s="137"/>
      <c r="FMT38" s="137"/>
      <c r="FMU38" s="137"/>
      <c r="FMV38" s="137"/>
      <c r="FMW38" s="137"/>
      <c r="FMX38" s="137"/>
      <c r="FMY38" s="137"/>
      <c r="FMZ38" s="137"/>
      <c r="FNA38" s="137"/>
      <c r="FNB38" s="137"/>
      <c r="FNC38" s="137"/>
      <c r="FND38" s="137"/>
      <c r="FNE38" s="137"/>
      <c r="FNF38" s="137"/>
      <c r="FNG38" s="137"/>
      <c r="FNH38" s="137"/>
      <c r="FNI38" s="137"/>
      <c r="FNJ38" s="137"/>
      <c r="FNK38" s="137"/>
      <c r="FNL38" s="137"/>
      <c r="FNM38" s="137"/>
      <c r="FNN38" s="137"/>
      <c r="FNO38" s="137"/>
      <c r="FNP38" s="137"/>
      <c r="FNQ38" s="137"/>
      <c r="FNR38" s="137"/>
      <c r="FNS38" s="137"/>
      <c r="FNT38" s="137"/>
      <c r="FNU38" s="137"/>
      <c r="FNV38" s="137"/>
      <c r="FNW38" s="137"/>
      <c r="FNX38" s="137"/>
      <c r="FNY38" s="137"/>
      <c r="FNZ38" s="137"/>
      <c r="FOA38" s="137"/>
      <c r="FOB38" s="137"/>
      <c r="FOC38" s="137"/>
      <c r="FOD38" s="137"/>
      <c r="FOE38" s="137"/>
      <c r="FOF38" s="137"/>
      <c r="FOG38" s="137"/>
      <c r="FOH38" s="137"/>
      <c r="FOI38" s="137"/>
      <c r="FOJ38" s="137"/>
      <c r="FOK38" s="137"/>
      <c r="FOL38" s="137"/>
      <c r="FOM38" s="137"/>
      <c r="FON38" s="137"/>
      <c r="FOO38" s="137"/>
      <c r="FOP38" s="137"/>
      <c r="FOQ38" s="137"/>
      <c r="FOR38" s="137"/>
      <c r="FOS38" s="137"/>
      <c r="FOT38" s="137"/>
      <c r="FOU38" s="137"/>
      <c r="FOV38" s="137"/>
      <c r="FOW38" s="137"/>
      <c r="FOX38" s="137"/>
      <c r="FOY38" s="137"/>
      <c r="FOZ38" s="137"/>
      <c r="FPA38" s="137"/>
      <c r="FPB38" s="137"/>
      <c r="FPC38" s="137"/>
      <c r="FPD38" s="137"/>
      <c r="FPE38" s="137"/>
      <c r="FPF38" s="137"/>
      <c r="FPG38" s="137"/>
      <c r="FPH38" s="137"/>
      <c r="FPI38" s="137"/>
      <c r="FPJ38" s="137"/>
      <c r="FPK38" s="137"/>
      <c r="FPL38" s="137"/>
      <c r="FPM38" s="137"/>
      <c r="FPN38" s="137"/>
      <c r="FPO38" s="137"/>
      <c r="FPP38" s="137"/>
      <c r="FPQ38" s="137"/>
      <c r="FPR38" s="137"/>
      <c r="FPS38" s="137"/>
      <c r="FPT38" s="137"/>
      <c r="FPU38" s="137"/>
      <c r="FPV38" s="137"/>
      <c r="FPW38" s="137"/>
      <c r="FPX38" s="137"/>
      <c r="FPY38" s="137"/>
      <c r="FPZ38" s="137"/>
      <c r="FQA38" s="137"/>
      <c r="FQB38" s="137"/>
      <c r="FQC38" s="137"/>
      <c r="FQD38" s="137"/>
      <c r="FQE38" s="137"/>
      <c r="FQF38" s="137"/>
      <c r="FQG38" s="137"/>
      <c r="FQH38" s="137"/>
      <c r="FQI38" s="137"/>
      <c r="FQJ38" s="137"/>
      <c r="FQK38" s="137"/>
      <c r="FQL38" s="137"/>
      <c r="FQM38" s="137"/>
      <c r="FQN38" s="137"/>
      <c r="FQO38" s="137"/>
      <c r="FQP38" s="137"/>
      <c r="FQQ38" s="137"/>
      <c r="FQR38" s="137"/>
      <c r="FQS38" s="137"/>
      <c r="FQT38" s="137"/>
      <c r="FQU38" s="137"/>
      <c r="FQV38" s="137"/>
      <c r="FQW38" s="137"/>
      <c r="FQX38" s="137"/>
      <c r="FQY38" s="137"/>
      <c r="FQZ38" s="137"/>
      <c r="FRA38" s="137"/>
      <c r="FRB38" s="137"/>
      <c r="FRC38" s="137"/>
      <c r="FRD38" s="137"/>
      <c r="FRE38" s="137"/>
      <c r="FRF38" s="137"/>
      <c r="FRG38" s="137"/>
      <c r="FRH38" s="137"/>
      <c r="FRI38" s="137"/>
      <c r="FRJ38" s="137"/>
      <c r="FRK38" s="137"/>
      <c r="FRL38" s="137"/>
      <c r="FRM38" s="137"/>
      <c r="FRN38" s="137"/>
      <c r="FRO38" s="137"/>
      <c r="FRP38" s="137"/>
      <c r="FRQ38" s="137"/>
      <c r="FRR38" s="137"/>
      <c r="FRS38" s="137"/>
      <c r="FRT38" s="137"/>
      <c r="FRU38" s="137"/>
      <c r="FRV38" s="137"/>
      <c r="FRW38" s="137"/>
      <c r="FRX38" s="137"/>
      <c r="FRY38" s="137"/>
      <c r="FRZ38" s="137"/>
      <c r="FSA38" s="137"/>
      <c r="FSB38" s="137"/>
      <c r="FSC38" s="137"/>
      <c r="FSD38" s="137"/>
      <c r="FSE38" s="137"/>
      <c r="FSF38" s="137"/>
      <c r="FSG38" s="137"/>
      <c r="FSH38" s="137"/>
      <c r="FSI38" s="137"/>
      <c r="FSJ38" s="137"/>
      <c r="FSK38" s="137"/>
      <c r="FSL38" s="137"/>
      <c r="FSM38" s="137"/>
      <c r="FSN38" s="137"/>
      <c r="FSO38" s="137"/>
      <c r="FSP38" s="137"/>
      <c r="FSQ38" s="137"/>
      <c r="FSR38" s="137"/>
      <c r="FSS38" s="137"/>
      <c r="FST38" s="137"/>
      <c r="FSU38" s="137"/>
      <c r="FSV38" s="137"/>
      <c r="FSW38" s="137"/>
      <c r="FSX38" s="137"/>
      <c r="FSY38" s="137"/>
      <c r="FSZ38" s="137"/>
      <c r="FTA38" s="137"/>
      <c r="FTB38" s="137"/>
      <c r="FTC38" s="137"/>
      <c r="FTD38" s="137"/>
      <c r="FTE38" s="137"/>
      <c r="FTF38" s="137"/>
      <c r="FTG38" s="137"/>
      <c r="FTH38" s="137"/>
      <c r="FTI38" s="137"/>
      <c r="FTJ38" s="137"/>
      <c r="FTK38" s="137"/>
      <c r="FTL38" s="137"/>
      <c r="FTM38" s="137"/>
      <c r="FTN38" s="137"/>
      <c r="FTO38" s="137"/>
      <c r="FTP38" s="137"/>
      <c r="FTQ38" s="137"/>
      <c r="FTR38" s="137"/>
      <c r="FTS38" s="137"/>
      <c r="FTT38" s="137"/>
      <c r="FTU38" s="137"/>
      <c r="FTV38" s="137"/>
      <c r="FTW38" s="137"/>
      <c r="FTX38" s="137"/>
      <c r="FTY38" s="137"/>
      <c r="FTZ38" s="137"/>
      <c r="FUA38" s="137"/>
      <c r="FUB38" s="137"/>
      <c r="FUC38" s="137"/>
      <c r="FUD38" s="137"/>
      <c r="FUE38" s="137"/>
      <c r="FUF38" s="137"/>
      <c r="FUG38" s="137"/>
      <c r="FUH38" s="137"/>
      <c r="FUI38" s="137"/>
      <c r="FUJ38" s="137"/>
      <c r="FUK38" s="137"/>
      <c r="FUL38" s="137"/>
      <c r="FUM38" s="137"/>
      <c r="FUN38" s="137"/>
      <c r="FUO38" s="137"/>
      <c r="FUP38" s="137"/>
      <c r="FUQ38" s="137"/>
      <c r="FUR38" s="137"/>
      <c r="FUS38" s="137"/>
      <c r="FUT38" s="137"/>
      <c r="FUU38" s="137"/>
      <c r="FUV38" s="137"/>
      <c r="FUW38" s="137"/>
      <c r="FUX38" s="137"/>
      <c r="FUY38" s="137"/>
      <c r="FUZ38" s="137"/>
      <c r="FVA38" s="137"/>
      <c r="FVB38" s="137"/>
      <c r="FVC38" s="137"/>
      <c r="FVD38" s="137"/>
      <c r="FVE38" s="137"/>
      <c r="FVF38" s="137"/>
      <c r="FVG38" s="137"/>
      <c r="FVH38" s="137"/>
      <c r="FVI38" s="137"/>
      <c r="FVJ38" s="137"/>
      <c r="FVK38" s="137"/>
      <c r="FVL38" s="137"/>
      <c r="FVM38" s="137"/>
      <c r="FVN38" s="137"/>
      <c r="FVO38" s="137"/>
      <c r="FVP38" s="137"/>
      <c r="FVQ38" s="137"/>
      <c r="FVR38" s="137"/>
      <c r="FVS38" s="137"/>
      <c r="FVT38" s="137"/>
      <c r="FVU38" s="137"/>
      <c r="FVV38" s="137"/>
      <c r="FVW38" s="137"/>
      <c r="FVX38" s="137"/>
      <c r="FVY38" s="137"/>
      <c r="FVZ38" s="137"/>
      <c r="FWA38" s="137"/>
      <c r="FWB38" s="137"/>
      <c r="FWC38" s="137"/>
      <c r="FWD38" s="137"/>
      <c r="FWE38" s="137"/>
      <c r="FWF38" s="137"/>
      <c r="FWG38" s="137"/>
      <c r="FWH38" s="137"/>
      <c r="FWI38" s="137"/>
      <c r="FWJ38" s="137"/>
      <c r="FWK38" s="137"/>
      <c r="FWL38" s="137"/>
      <c r="FWM38" s="137"/>
      <c r="FWN38" s="137"/>
      <c r="FWO38" s="137"/>
      <c r="FWP38" s="137"/>
      <c r="FWQ38" s="137"/>
      <c r="FWR38" s="137"/>
      <c r="FWS38" s="137"/>
      <c r="FWT38" s="137"/>
      <c r="FWU38" s="137"/>
      <c r="FWV38" s="137"/>
      <c r="FWW38" s="137"/>
      <c r="FWX38" s="137"/>
      <c r="FWY38" s="137"/>
      <c r="FWZ38" s="137"/>
      <c r="FXA38" s="137"/>
      <c r="FXB38" s="137"/>
      <c r="FXC38" s="137"/>
      <c r="FXD38" s="137"/>
      <c r="FXE38" s="137"/>
      <c r="FXF38" s="137"/>
      <c r="FXG38" s="137"/>
      <c r="FXH38" s="137"/>
      <c r="FXI38" s="137"/>
      <c r="FXJ38" s="137"/>
      <c r="FXK38" s="137"/>
      <c r="FXL38" s="137"/>
      <c r="FXM38" s="137"/>
      <c r="FXN38" s="137"/>
      <c r="FXO38" s="137"/>
      <c r="FXP38" s="137"/>
      <c r="FXQ38" s="137"/>
      <c r="FXR38" s="137"/>
      <c r="FXS38" s="137"/>
      <c r="FXT38" s="137"/>
      <c r="FXU38" s="137"/>
      <c r="FXV38" s="137"/>
      <c r="FXW38" s="137"/>
      <c r="FXX38" s="137"/>
      <c r="FXY38" s="137"/>
      <c r="FXZ38" s="137"/>
      <c r="FYA38" s="137"/>
      <c r="FYB38" s="137"/>
      <c r="FYC38" s="137"/>
      <c r="FYD38" s="137"/>
      <c r="FYE38" s="137"/>
      <c r="FYF38" s="137"/>
      <c r="FYG38" s="137"/>
      <c r="FYH38" s="137"/>
      <c r="FYI38" s="137"/>
      <c r="FYJ38" s="137"/>
      <c r="FYK38" s="137"/>
      <c r="FYL38" s="137"/>
      <c r="FYM38" s="137"/>
      <c r="FYN38" s="137"/>
      <c r="FYO38" s="137"/>
      <c r="FYP38" s="137"/>
      <c r="FYQ38" s="137"/>
      <c r="FYR38" s="137"/>
      <c r="FYS38" s="137"/>
      <c r="FYT38" s="137"/>
      <c r="FYU38" s="137"/>
      <c r="FYV38" s="137"/>
      <c r="FYW38" s="137"/>
      <c r="FYX38" s="137"/>
      <c r="FYY38" s="137"/>
      <c r="FYZ38" s="137"/>
      <c r="FZA38" s="137"/>
      <c r="FZB38" s="137"/>
      <c r="FZC38" s="137"/>
      <c r="FZD38" s="137"/>
      <c r="FZE38" s="137"/>
      <c r="FZF38" s="137"/>
      <c r="FZG38" s="137"/>
      <c r="FZH38" s="137"/>
      <c r="FZI38" s="137"/>
      <c r="FZJ38" s="137"/>
      <c r="FZK38" s="137"/>
      <c r="FZL38" s="137"/>
      <c r="FZM38" s="137"/>
      <c r="FZN38" s="137"/>
      <c r="FZO38" s="137"/>
      <c r="FZP38" s="137"/>
      <c r="FZQ38" s="137"/>
      <c r="FZR38" s="137"/>
      <c r="FZS38" s="137"/>
      <c r="FZT38" s="137"/>
      <c r="FZU38" s="137"/>
      <c r="FZV38" s="137"/>
      <c r="FZW38" s="137"/>
      <c r="FZX38" s="137"/>
      <c r="FZY38" s="137"/>
      <c r="FZZ38" s="137"/>
      <c r="GAA38" s="137"/>
      <c r="GAB38" s="137"/>
      <c r="GAC38" s="137"/>
      <c r="GAD38" s="137"/>
      <c r="GAE38" s="137"/>
      <c r="GAF38" s="137"/>
      <c r="GAG38" s="137"/>
      <c r="GAH38" s="137"/>
      <c r="GAI38" s="137"/>
      <c r="GAJ38" s="137"/>
      <c r="GAK38" s="137"/>
      <c r="GAL38" s="137"/>
      <c r="GAM38" s="137"/>
      <c r="GAN38" s="137"/>
      <c r="GAO38" s="137"/>
      <c r="GAP38" s="137"/>
      <c r="GAQ38" s="137"/>
      <c r="GAR38" s="137"/>
      <c r="GAS38" s="137"/>
      <c r="GAT38" s="137"/>
      <c r="GAU38" s="137"/>
      <c r="GAV38" s="137"/>
      <c r="GAW38" s="137"/>
      <c r="GAX38" s="137"/>
      <c r="GAY38" s="137"/>
      <c r="GAZ38" s="137"/>
      <c r="GBA38" s="137"/>
      <c r="GBB38" s="137"/>
      <c r="GBC38" s="137"/>
      <c r="GBD38" s="137"/>
      <c r="GBE38" s="137"/>
      <c r="GBF38" s="137"/>
      <c r="GBG38" s="137"/>
      <c r="GBH38" s="137"/>
      <c r="GBI38" s="137"/>
      <c r="GBJ38" s="137"/>
      <c r="GBK38" s="137"/>
      <c r="GBL38" s="137"/>
      <c r="GBM38" s="137"/>
      <c r="GBN38" s="137"/>
      <c r="GBO38" s="137"/>
      <c r="GBP38" s="137"/>
      <c r="GBQ38" s="137"/>
      <c r="GBR38" s="137"/>
      <c r="GBS38" s="137"/>
      <c r="GBT38" s="137"/>
      <c r="GBU38" s="137"/>
      <c r="GBV38" s="137"/>
      <c r="GBW38" s="137"/>
      <c r="GBX38" s="137"/>
      <c r="GBY38" s="137"/>
      <c r="GBZ38" s="137"/>
      <c r="GCA38" s="137"/>
      <c r="GCB38" s="137"/>
      <c r="GCC38" s="137"/>
      <c r="GCD38" s="137"/>
      <c r="GCE38" s="137"/>
      <c r="GCF38" s="137"/>
      <c r="GCG38" s="137"/>
      <c r="GCH38" s="137"/>
      <c r="GCI38" s="137"/>
      <c r="GCJ38" s="137"/>
      <c r="GCK38" s="137"/>
      <c r="GCL38" s="137"/>
      <c r="GCM38" s="137"/>
      <c r="GCN38" s="137"/>
      <c r="GCO38" s="137"/>
      <c r="GCP38" s="137"/>
      <c r="GCQ38" s="137"/>
      <c r="GCR38" s="137"/>
      <c r="GCS38" s="137"/>
      <c r="GCT38" s="137"/>
      <c r="GCU38" s="137"/>
      <c r="GCV38" s="137"/>
      <c r="GCW38" s="137"/>
      <c r="GCX38" s="137"/>
      <c r="GCY38" s="137"/>
      <c r="GCZ38" s="137"/>
      <c r="GDA38" s="137"/>
      <c r="GDB38" s="137"/>
      <c r="GDC38" s="137"/>
      <c r="GDD38" s="137"/>
      <c r="GDE38" s="137"/>
      <c r="GDF38" s="137"/>
      <c r="GDG38" s="137"/>
      <c r="GDH38" s="137"/>
      <c r="GDI38" s="137"/>
      <c r="GDJ38" s="137"/>
      <c r="GDK38" s="137"/>
      <c r="GDL38" s="137"/>
      <c r="GDM38" s="137"/>
      <c r="GDN38" s="137"/>
      <c r="GDO38" s="137"/>
      <c r="GDP38" s="137"/>
      <c r="GDQ38" s="137"/>
      <c r="GDR38" s="137"/>
      <c r="GDS38" s="137"/>
      <c r="GDT38" s="137"/>
      <c r="GDU38" s="137"/>
      <c r="GDV38" s="137"/>
      <c r="GDW38" s="137"/>
      <c r="GDX38" s="137"/>
      <c r="GDY38" s="137"/>
      <c r="GDZ38" s="137"/>
      <c r="GEA38" s="137"/>
      <c r="GEB38" s="137"/>
      <c r="GEC38" s="137"/>
      <c r="GED38" s="137"/>
      <c r="GEE38" s="137"/>
      <c r="GEF38" s="137"/>
      <c r="GEG38" s="137"/>
      <c r="GEH38" s="137"/>
      <c r="GEI38" s="137"/>
      <c r="GEJ38" s="137"/>
      <c r="GEK38" s="137"/>
      <c r="GEL38" s="137"/>
      <c r="GEM38" s="137"/>
      <c r="GEN38" s="137"/>
      <c r="GEO38" s="137"/>
      <c r="GEP38" s="137"/>
      <c r="GEQ38" s="137"/>
      <c r="GER38" s="137"/>
      <c r="GES38" s="137"/>
      <c r="GET38" s="137"/>
      <c r="GEU38" s="137"/>
      <c r="GEV38" s="137"/>
      <c r="GEW38" s="137"/>
      <c r="GEX38" s="137"/>
      <c r="GEY38" s="137"/>
      <c r="GEZ38" s="137"/>
      <c r="GFA38" s="137"/>
      <c r="GFB38" s="137"/>
      <c r="GFC38" s="137"/>
      <c r="GFD38" s="137"/>
      <c r="GFE38" s="137"/>
      <c r="GFF38" s="137"/>
      <c r="GFG38" s="137"/>
      <c r="GFH38" s="137"/>
      <c r="GFI38" s="137"/>
      <c r="GFJ38" s="137"/>
      <c r="GFK38" s="137"/>
      <c r="GFL38" s="137"/>
      <c r="GFM38" s="137"/>
      <c r="GFN38" s="137"/>
      <c r="GFO38" s="137"/>
      <c r="GFP38" s="137"/>
      <c r="GFQ38" s="137"/>
      <c r="GFR38" s="137"/>
      <c r="GFS38" s="137"/>
      <c r="GFT38" s="137"/>
      <c r="GFU38" s="137"/>
      <c r="GFV38" s="137"/>
      <c r="GFW38" s="137"/>
      <c r="GFX38" s="137"/>
      <c r="GFY38" s="137"/>
      <c r="GFZ38" s="137"/>
      <c r="GGA38" s="137"/>
      <c r="GGB38" s="137"/>
      <c r="GGC38" s="137"/>
      <c r="GGD38" s="137"/>
      <c r="GGE38" s="137"/>
      <c r="GGF38" s="137"/>
      <c r="GGG38" s="137"/>
      <c r="GGH38" s="137"/>
      <c r="GGI38" s="137"/>
      <c r="GGJ38" s="137"/>
      <c r="GGK38" s="137"/>
      <c r="GGL38" s="137"/>
      <c r="GGM38" s="137"/>
      <c r="GGN38" s="137"/>
      <c r="GGO38" s="137"/>
      <c r="GGP38" s="137"/>
      <c r="GGQ38" s="137"/>
      <c r="GGR38" s="137"/>
      <c r="GGS38" s="137"/>
      <c r="GGT38" s="137"/>
      <c r="GGU38" s="137"/>
      <c r="GGV38" s="137"/>
      <c r="GGW38" s="137"/>
      <c r="GGX38" s="137"/>
      <c r="GGY38" s="137"/>
      <c r="GGZ38" s="137"/>
      <c r="GHA38" s="137"/>
      <c r="GHB38" s="137"/>
      <c r="GHC38" s="137"/>
      <c r="GHD38" s="137"/>
      <c r="GHE38" s="137"/>
      <c r="GHF38" s="137"/>
      <c r="GHG38" s="137"/>
      <c r="GHH38" s="137"/>
      <c r="GHI38" s="137"/>
      <c r="GHJ38" s="137"/>
      <c r="GHK38" s="137"/>
      <c r="GHL38" s="137"/>
      <c r="GHM38" s="137"/>
      <c r="GHN38" s="137"/>
      <c r="GHO38" s="137"/>
      <c r="GHP38" s="137"/>
      <c r="GHQ38" s="137"/>
      <c r="GHR38" s="137"/>
      <c r="GHS38" s="137"/>
      <c r="GHT38" s="137"/>
      <c r="GHU38" s="137"/>
      <c r="GHV38" s="137"/>
      <c r="GHW38" s="137"/>
      <c r="GHX38" s="137"/>
      <c r="GHY38" s="137"/>
      <c r="GHZ38" s="137"/>
      <c r="GIA38" s="137"/>
      <c r="GIB38" s="137"/>
      <c r="GIC38" s="137"/>
      <c r="GID38" s="137"/>
      <c r="GIE38" s="137"/>
      <c r="GIF38" s="137"/>
      <c r="GIG38" s="137"/>
      <c r="GIH38" s="137"/>
      <c r="GII38" s="137"/>
      <c r="GIJ38" s="137"/>
      <c r="GIK38" s="137"/>
      <c r="GIL38" s="137"/>
      <c r="GIM38" s="137"/>
      <c r="GIN38" s="137"/>
      <c r="GIO38" s="137"/>
      <c r="GIP38" s="137"/>
      <c r="GIQ38" s="137"/>
      <c r="GIR38" s="137"/>
      <c r="GIS38" s="137"/>
      <c r="GIT38" s="137"/>
      <c r="GIU38" s="137"/>
      <c r="GIV38" s="137"/>
      <c r="GIW38" s="137"/>
      <c r="GIX38" s="137"/>
      <c r="GIY38" s="137"/>
      <c r="GIZ38" s="137"/>
      <c r="GJA38" s="137"/>
      <c r="GJB38" s="137"/>
      <c r="GJC38" s="137"/>
      <c r="GJD38" s="137"/>
      <c r="GJE38" s="137"/>
      <c r="GJF38" s="137"/>
      <c r="GJG38" s="137"/>
      <c r="GJH38" s="137"/>
      <c r="GJI38" s="137"/>
      <c r="GJJ38" s="137"/>
      <c r="GJK38" s="137"/>
      <c r="GJL38" s="137"/>
      <c r="GJM38" s="137"/>
      <c r="GJN38" s="137"/>
      <c r="GJO38" s="137"/>
      <c r="GJP38" s="137"/>
      <c r="GJQ38" s="137"/>
      <c r="GJR38" s="137"/>
      <c r="GJS38" s="137"/>
      <c r="GJT38" s="137"/>
      <c r="GJU38" s="137"/>
      <c r="GJV38" s="137"/>
      <c r="GJW38" s="137"/>
      <c r="GJX38" s="137"/>
      <c r="GJY38" s="137"/>
      <c r="GJZ38" s="137"/>
      <c r="GKA38" s="137"/>
      <c r="GKB38" s="137"/>
      <c r="GKC38" s="137"/>
      <c r="GKD38" s="137"/>
      <c r="GKE38" s="137"/>
      <c r="GKF38" s="137"/>
      <c r="GKG38" s="137"/>
      <c r="GKH38" s="137"/>
      <c r="GKI38" s="137"/>
      <c r="GKJ38" s="137"/>
      <c r="GKK38" s="137"/>
      <c r="GKL38" s="137"/>
      <c r="GKM38" s="137"/>
      <c r="GKN38" s="137"/>
      <c r="GKO38" s="137"/>
      <c r="GKP38" s="137"/>
      <c r="GKQ38" s="137"/>
      <c r="GKR38" s="137"/>
      <c r="GKS38" s="137"/>
      <c r="GKT38" s="137"/>
      <c r="GKU38" s="137"/>
      <c r="GKV38" s="137"/>
      <c r="GKW38" s="137"/>
      <c r="GKX38" s="137"/>
      <c r="GKY38" s="137"/>
      <c r="GKZ38" s="137"/>
      <c r="GLA38" s="137"/>
      <c r="GLB38" s="137"/>
      <c r="GLC38" s="137"/>
      <c r="GLD38" s="137"/>
      <c r="GLE38" s="137"/>
      <c r="GLF38" s="137"/>
      <c r="GLG38" s="137"/>
      <c r="GLH38" s="137"/>
      <c r="GLI38" s="137"/>
      <c r="GLJ38" s="137"/>
      <c r="GLK38" s="137"/>
      <c r="GLL38" s="137"/>
      <c r="GLM38" s="137"/>
      <c r="GLN38" s="137"/>
      <c r="GLO38" s="137"/>
      <c r="GLP38" s="137"/>
      <c r="GLQ38" s="137"/>
      <c r="GLR38" s="137"/>
      <c r="GLS38" s="137"/>
      <c r="GLT38" s="137"/>
      <c r="GLU38" s="137"/>
      <c r="GLV38" s="137"/>
      <c r="GLW38" s="137"/>
      <c r="GLX38" s="137"/>
      <c r="GLY38" s="137"/>
      <c r="GLZ38" s="137"/>
      <c r="GMA38" s="137"/>
      <c r="GMB38" s="137"/>
      <c r="GMC38" s="137"/>
      <c r="GMD38" s="137"/>
      <c r="GME38" s="137"/>
      <c r="GMF38" s="137"/>
      <c r="GMG38" s="137"/>
      <c r="GMH38" s="137"/>
      <c r="GMI38" s="137"/>
      <c r="GMJ38" s="137"/>
      <c r="GMK38" s="137"/>
      <c r="GML38" s="137"/>
      <c r="GMM38" s="137"/>
      <c r="GMN38" s="137"/>
      <c r="GMO38" s="137"/>
      <c r="GMP38" s="137"/>
      <c r="GMQ38" s="137"/>
      <c r="GMR38" s="137"/>
      <c r="GMS38" s="137"/>
      <c r="GMT38" s="137"/>
      <c r="GMU38" s="137"/>
      <c r="GMV38" s="137"/>
      <c r="GMW38" s="137"/>
      <c r="GMX38" s="137"/>
      <c r="GMY38" s="137"/>
      <c r="GMZ38" s="137"/>
      <c r="GNA38" s="137"/>
      <c r="GNB38" s="137"/>
      <c r="GNC38" s="137"/>
      <c r="GND38" s="137"/>
      <c r="GNE38" s="137"/>
      <c r="GNF38" s="137"/>
      <c r="GNG38" s="137"/>
      <c r="GNH38" s="137"/>
      <c r="GNI38" s="137"/>
      <c r="GNJ38" s="137"/>
      <c r="GNK38" s="137"/>
      <c r="GNL38" s="137"/>
      <c r="GNM38" s="137"/>
      <c r="GNN38" s="137"/>
      <c r="GNO38" s="137"/>
      <c r="GNP38" s="137"/>
      <c r="GNQ38" s="137"/>
      <c r="GNR38" s="137"/>
      <c r="GNS38" s="137"/>
      <c r="GNT38" s="137"/>
      <c r="GNU38" s="137"/>
      <c r="GNV38" s="137"/>
      <c r="GNW38" s="137"/>
      <c r="GNX38" s="137"/>
      <c r="GNY38" s="137"/>
      <c r="GNZ38" s="137"/>
      <c r="GOA38" s="137"/>
      <c r="GOB38" s="137"/>
      <c r="GOC38" s="137"/>
      <c r="GOD38" s="137"/>
      <c r="GOE38" s="137"/>
      <c r="GOF38" s="137"/>
      <c r="GOG38" s="137"/>
      <c r="GOH38" s="137"/>
      <c r="GOI38" s="137"/>
      <c r="GOJ38" s="137"/>
      <c r="GOK38" s="137"/>
      <c r="GOL38" s="137"/>
      <c r="GOM38" s="137"/>
      <c r="GON38" s="137"/>
      <c r="GOO38" s="137"/>
      <c r="GOP38" s="137"/>
      <c r="GOQ38" s="137"/>
      <c r="GOR38" s="137"/>
      <c r="GOS38" s="137"/>
      <c r="GOT38" s="137"/>
      <c r="GOU38" s="137"/>
      <c r="GOV38" s="137"/>
      <c r="GOW38" s="137"/>
      <c r="GOX38" s="137"/>
      <c r="GOY38" s="137"/>
      <c r="GOZ38" s="137"/>
      <c r="GPA38" s="137"/>
      <c r="GPB38" s="137"/>
      <c r="GPC38" s="137"/>
      <c r="GPD38" s="137"/>
      <c r="GPE38" s="137"/>
      <c r="GPF38" s="137"/>
      <c r="GPG38" s="137"/>
      <c r="GPH38" s="137"/>
      <c r="GPI38" s="137"/>
      <c r="GPJ38" s="137"/>
      <c r="GPK38" s="137"/>
      <c r="GPL38" s="137"/>
      <c r="GPM38" s="137"/>
      <c r="GPN38" s="137"/>
      <c r="GPO38" s="137"/>
      <c r="GPP38" s="137"/>
      <c r="GPQ38" s="137"/>
      <c r="GPR38" s="137"/>
      <c r="GPS38" s="137"/>
      <c r="GPT38" s="137"/>
      <c r="GPU38" s="137"/>
      <c r="GPV38" s="137"/>
      <c r="GPW38" s="137"/>
      <c r="GPX38" s="137"/>
      <c r="GPY38" s="137"/>
      <c r="GPZ38" s="137"/>
      <c r="GQA38" s="137"/>
      <c r="GQB38" s="137"/>
      <c r="GQC38" s="137"/>
      <c r="GQD38" s="137"/>
      <c r="GQE38" s="137"/>
      <c r="GQF38" s="137"/>
      <c r="GQG38" s="137"/>
      <c r="GQH38" s="137"/>
      <c r="GQI38" s="137"/>
      <c r="GQJ38" s="137"/>
      <c r="GQK38" s="137"/>
      <c r="GQL38" s="137"/>
      <c r="GQM38" s="137"/>
      <c r="GQN38" s="137"/>
      <c r="GQO38" s="137"/>
      <c r="GQP38" s="137"/>
      <c r="GQQ38" s="137"/>
      <c r="GQR38" s="137"/>
      <c r="GQS38" s="137"/>
      <c r="GQT38" s="137"/>
      <c r="GQU38" s="137"/>
      <c r="GQV38" s="137"/>
      <c r="GQW38" s="137"/>
      <c r="GQX38" s="137"/>
      <c r="GQY38" s="137"/>
      <c r="GQZ38" s="137"/>
      <c r="GRA38" s="137"/>
      <c r="GRB38" s="137"/>
      <c r="GRC38" s="137"/>
      <c r="GRD38" s="137"/>
      <c r="GRE38" s="137"/>
      <c r="GRF38" s="137"/>
      <c r="GRG38" s="137"/>
      <c r="GRH38" s="137"/>
      <c r="GRI38" s="137"/>
      <c r="GRJ38" s="137"/>
      <c r="GRK38" s="137"/>
      <c r="GRL38" s="137"/>
      <c r="GRM38" s="137"/>
      <c r="GRN38" s="137"/>
      <c r="GRO38" s="137"/>
      <c r="GRP38" s="137"/>
      <c r="GRQ38" s="137"/>
      <c r="GRR38" s="137"/>
      <c r="GRS38" s="137"/>
      <c r="GRT38" s="137"/>
      <c r="GRU38" s="137"/>
      <c r="GRV38" s="137"/>
      <c r="GRW38" s="137"/>
      <c r="GRX38" s="137"/>
      <c r="GRY38" s="137"/>
      <c r="GRZ38" s="137"/>
      <c r="GSA38" s="137"/>
      <c r="GSB38" s="137"/>
      <c r="GSC38" s="137"/>
      <c r="GSD38" s="137"/>
      <c r="GSE38" s="137"/>
      <c r="GSF38" s="137"/>
      <c r="GSG38" s="137"/>
      <c r="GSH38" s="137"/>
      <c r="GSI38" s="137"/>
      <c r="GSJ38" s="137"/>
      <c r="GSK38" s="137"/>
      <c r="GSL38" s="137"/>
      <c r="GSM38" s="137"/>
      <c r="GSN38" s="137"/>
      <c r="GSO38" s="137"/>
      <c r="GSP38" s="137"/>
      <c r="GSQ38" s="137"/>
      <c r="GSR38" s="137"/>
      <c r="GSS38" s="137"/>
      <c r="GST38" s="137"/>
      <c r="GSU38" s="137"/>
      <c r="GSV38" s="137"/>
      <c r="GSW38" s="137"/>
      <c r="GSX38" s="137"/>
      <c r="GSY38" s="137"/>
      <c r="GSZ38" s="137"/>
      <c r="GTA38" s="137"/>
      <c r="GTB38" s="137"/>
      <c r="GTC38" s="137"/>
      <c r="GTD38" s="137"/>
      <c r="GTE38" s="137"/>
      <c r="GTF38" s="137"/>
      <c r="GTG38" s="137"/>
      <c r="GTH38" s="137"/>
      <c r="GTI38" s="137"/>
      <c r="GTJ38" s="137"/>
      <c r="GTK38" s="137"/>
      <c r="GTL38" s="137"/>
      <c r="GTM38" s="137"/>
      <c r="GTN38" s="137"/>
      <c r="GTO38" s="137"/>
      <c r="GTP38" s="137"/>
      <c r="GTQ38" s="137"/>
      <c r="GTR38" s="137"/>
      <c r="GTS38" s="137"/>
      <c r="GTT38" s="137"/>
      <c r="GTU38" s="137"/>
      <c r="GTV38" s="137"/>
      <c r="GTW38" s="137"/>
      <c r="GTX38" s="137"/>
      <c r="GTY38" s="137"/>
      <c r="GTZ38" s="137"/>
      <c r="GUA38" s="137"/>
      <c r="GUB38" s="137"/>
      <c r="GUC38" s="137"/>
      <c r="GUD38" s="137"/>
      <c r="GUE38" s="137"/>
      <c r="GUF38" s="137"/>
      <c r="GUG38" s="137"/>
      <c r="GUH38" s="137"/>
      <c r="GUI38" s="137"/>
      <c r="GUJ38" s="137"/>
      <c r="GUK38" s="137"/>
      <c r="GUL38" s="137"/>
      <c r="GUM38" s="137"/>
      <c r="GUN38" s="137"/>
      <c r="GUO38" s="137"/>
      <c r="GUP38" s="137"/>
      <c r="GUQ38" s="137"/>
      <c r="GUR38" s="137"/>
      <c r="GUS38" s="137"/>
      <c r="GUT38" s="137"/>
      <c r="GUU38" s="137"/>
      <c r="GUV38" s="137"/>
      <c r="GUW38" s="137"/>
      <c r="GUX38" s="137"/>
      <c r="GUY38" s="137"/>
      <c r="GUZ38" s="137"/>
      <c r="GVA38" s="137"/>
      <c r="GVB38" s="137"/>
      <c r="GVC38" s="137"/>
      <c r="GVD38" s="137"/>
      <c r="GVE38" s="137"/>
      <c r="GVF38" s="137"/>
      <c r="GVG38" s="137"/>
      <c r="GVH38" s="137"/>
      <c r="GVI38" s="137"/>
      <c r="GVJ38" s="137"/>
      <c r="GVK38" s="137"/>
      <c r="GVL38" s="137"/>
      <c r="GVM38" s="137"/>
      <c r="GVN38" s="137"/>
      <c r="GVO38" s="137"/>
      <c r="GVP38" s="137"/>
      <c r="GVQ38" s="137"/>
      <c r="GVR38" s="137"/>
      <c r="GVS38" s="137"/>
      <c r="GVT38" s="137"/>
      <c r="GVU38" s="137"/>
      <c r="GVV38" s="137"/>
      <c r="GVW38" s="137"/>
      <c r="GVX38" s="137"/>
      <c r="GVY38" s="137"/>
      <c r="GVZ38" s="137"/>
      <c r="GWA38" s="137"/>
      <c r="GWB38" s="137"/>
      <c r="GWC38" s="137"/>
      <c r="GWD38" s="137"/>
      <c r="GWE38" s="137"/>
      <c r="GWF38" s="137"/>
      <c r="GWG38" s="137"/>
      <c r="GWH38" s="137"/>
      <c r="GWI38" s="137"/>
      <c r="GWJ38" s="137"/>
      <c r="GWK38" s="137"/>
      <c r="GWL38" s="137"/>
      <c r="GWM38" s="137"/>
      <c r="GWN38" s="137"/>
      <c r="GWO38" s="137"/>
      <c r="GWP38" s="137"/>
      <c r="GWQ38" s="137"/>
      <c r="GWR38" s="137"/>
      <c r="GWS38" s="137"/>
      <c r="GWT38" s="137"/>
      <c r="GWU38" s="137"/>
      <c r="GWV38" s="137"/>
      <c r="GWW38" s="137"/>
      <c r="GWX38" s="137"/>
      <c r="GWY38" s="137"/>
      <c r="GWZ38" s="137"/>
      <c r="GXA38" s="137"/>
      <c r="GXB38" s="137"/>
      <c r="GXC38" s="137"/>
      <c r="GXD38" s="137"/>
      <c r="GXE38" s="137"/>
      <c r="GXF38" s="137"/>
      <c r="GXG38" s="137"/>
      <c r="GXH38" s="137"/>
      <c r="GXI38" s="137"/>
      <c r="GXJ38" s="137"/>
      <c r="GXK38" s="137"/>
      <c r="GXL38" s="137"/>
      <c r="GXM38" s="137"/>
      <c r="GXN38" s="137"/>
      <c r="GXO38" s="137"/>
      <c r="GXP38" s="137"/>
      <c r="GXQ38" s="137"/>
      <c r="GXR38" s="137"/>
      <c r="GXS38" s="137"/>
      <c r="GXT38" s="137"/>
      <c r="GXU38" s="137"/>
      <c r="GXV38" s="137"/>
      <c r="GXW38" s="137"/>
      <c r="GXX38" s="137"/>
      <c r="GXY38" s="137"/>
      <c r="GXZ38" s="137"/>
      <c r="GYA38" s="137"/>
      <c r="GYB38" s="137"/>
      <c r="GYC38" s="137"/>
      <c r="GYD38" s="137"/>
      <c r="GYE38" s="137"/>
      <c r="GYF38" s="137"/>
      <c r="GYG38" s="137"/>
      <c r="GYH38" s="137"/>
      <c r="GYI38" s="137"/>
      <c r="GYJ38" s="137"/>
      <c r="GYK38" s="137"/>
      <c r="GYL38" s="137"/>
      <c r="GYM38" s="137"/>
      <c r="GYN38" s="137"/>
      <c r="GYO38" s="137"/>
      <c r="GYP38" s="137"/>
      <c r="GYQ38" s="137"/>
      <c r="GYR38" s="137"/>
      <c r="GYS38" s="137"/>
      <c r="GYT38" s="137"/>
      <c r="GYU38" s="137"/>
      <c r="GYV38" s="137"/>
      <c r="GYW38" s="137"/>
      <c r="GYX38" s="137"/>
      <c r="GYY38" s="137"/>
      <c r="GYZ38" s="137"/>
      <c r="GZA38" s="137"/>
      <c r="GZB38" s="137"/>
      <c r="GZC38" s="137"/>
      <c r="GZD38" s="137"/>
      <c r="GZE38" s="137"/>
      <c r="GZF38" s="137"/>
      <c r="GZG38" s="137"/>
      <c r="GZH38" s="137"/>
      <c r="GZI38" s="137"/>
      <c r="GZJ38" s="137"/>
      <c r="GZK38" s="137"/>
      <c r="GZL38" s="137"/>
      <c r="GZM38" s="137"/>
      <c r="GZN38" s="137"/>
      <c r="GZO38" s="137"/>
      <c r="GZP38" s="137"/>
      <c r="GZQ38" s="137"/>
      <c r="GZR38" s="137"/>
      <c r="GZS38" s="137"/>
      <c r="GZT38" s="137"/>
      <c r="GZU38" s="137"/>
      <c r="GZV38" s="137"/>
      <c r="GZW38" s="137"/>
      <c r="GZX38" s="137"/>
      <c r="GZY38" s="137"/>
      <c r="GZZ38" s="137"/>
      <c r="HAA38" s="137"/>
      <c r="HAB38" s="137"/>
      <c r="HAC38" s="137"/>
      <c r="HAD38" s="137"/>
      <c r="HAE38" s="137"/>
      <c r="HAF38" s="137"/>
      <c r="HAG38" s="137"/>
      <c r="HAH38" s="137"/>
      <c r="HAI38" s="137"/>
      <c r="HAJ38" s="137"/>
      <c r="HAK38" s="137"/>
      <c r="HAL38" s="137"/>
      <c r="HAM38" s="137"/>
      <c r="HAN38" s="137"/>
      <c r="HAO38" s="137"/>
      <c r="HAP38" s="137"/>
      <c r="HAQ38" s="137"/>
      <c r="HAR38" s="137"/>
      <c r="HAS38" s="137"/>
      <c r="HAT38" s="137"/>
      <c r="HAU38" s="137"/>
      <c r="HAV38" s="137"/>
      <c r="HAW38" s="137"/>
      <c r="HAX38" s="137"/>
      <c r="HAY38" s="137"/>
      <c r="HAZ38" s="137"/>
      <c r="HBA38" s="137"/>
      <c r="HBB38" s="137"/>
      <c r="HBC38" s="137"/>
      <c r="HBD38" s="137"/>
      <c r="HBE38" s="137"/>
      <c r="HBF38" s="137"/>
      <c r="HBG38" s="137"/>
      <c r="HBH38" s="137"/>
      <c r="HBI38" s="137"/>
      <c r="HBJ38" s="137"/>
      <c r="HBK38" s="137"/>
      <c r="HBL38" s="137"/>
      <c r="HBM38" s="137"/>
      <c r="HBN38" s="137"/>
      <c r="HBO38" s="137"/>
      <c r="HBP38" s="137"/>
      <c r="HBQ38" s="137"/>
      <c r="HBR38" s="137"/>
      <c r="HBS38" s="137"/>
      <c r="HBT38" s="137"/>
      <c r="HBU38" s="137"/>
      <c r="HBV38" s="137"/>
      <c r="HBW38" s="137"/>
      <c r="HBX38" s="137"/>
      <c r="HBY38" s="137"/>
      <c r="HBZ38" s="137"/>
      <c r="HCA38" s="137"/>
      <c r="HCB38" s="137"/>
      <c r="HCC38" s="137"/>
      <c r="HCD38" s="137"/>
      <c r="HCE38" s="137"/>
      <c r="HCF38" s="137"/>
      <c r="HCG38" s="137"/>
      <c r="HCH38" s="137"/>
      <c r="HCI38" s="137"/>
      <c r="HCJ38" s="137"/>
      <c r="HCK38" s="137"/>
      <c r="HCL38" s="137"/>
      <c r="HCM38" s="137"/>
      <c r="HCN38" s="137"/>
      <c r="HCO38" s="137"/>
      <c r="HCP38" s="137"/>
      <c r="HCQ38" s="137"/>
      <c r="HCR38" s="137"/>
      <c r="HCS38" s="137"/>
      <c r="HCT38" s="137"/>
      <c r="HCU38" s="137"/>
      <c r="HCV38" s="137"/>
      <c r="HCW38" s="137"/>
      <c r="HCX38" s="137"/>
      <c r="HCY38" s="137"/>
      <c r="HCZ38" s="137"/>
      <c r="HDA38" s="137"/>
      <c r="HDB38" s="137"/>
      <c r="HDC38" s="137"/>
      <c r="HDD38" s="137"/>
      <c r="HDE38" s="137"/>
      <c r="HDF38" s="137"/>
      <c r="HDG38" s="137"/>
      <c r="HDH38" s="137"/>
      <c r="HDI38" s="137"/>
      <c r="HDJ38" s="137"/>
      <c r="HDK38" s="137"/>
      <c r="HDL38" s="137"/>
      <c r="HDM38" s="137"/>
      <c r="HDN38" s="137"/>
      <c r="HDO38" s="137"/>
      <c r="HDP38" s="137"/>
      <c r="HDQ38" s="137"/>
      <c r="HDR38" s="137"/>
      <c r="HDS38" s="137"/>
      <c r="HDT38" s="137"/>
      <c r="HDU38" s="137"/>
      <c r="HDV38" s="137"/>
      <c r="HDW38" s="137"/>
      <c r="HDX38" s="137"/>
      <c r="HDY38" s="137"/>
      <c r="HDZ38" s="137"/>
      <c r="HEA38" s="137"/>
      <c r="HEB38" s="137"/>
      <c r="HEC38" s="137"/>
      <c r="HED38" s="137"/>
      <c r="HEE38" s="137"/>
      <c r="HEF38" s="137"/>
      <c r="HEG38" s="137"/>
      <c r="HEH38" s="137"/>
      <c r="HEI38" s="137"/>
      <c r="HEJ38" s="137"/>
      <c r="HEK38" s="137"/>
      <c r="HEL38" s="137"/>
      <c r="HEM38" s="137"/>
      <c r="HEN38" s="137"/>
      <c r="HEO38" s="137"/>
      <c r="HEP38" s="137"/>
      <c r="HEQ38" s="137"/>
      <c r="HER38" s="137"/>
      <c r="HES38" s="137"/>
      <c r="HET38" s="137"/>
      <c r="HEU38" s="137"/>
      <c r="HEV38" s="137"/>
      <c r="HEW38" s="137"/>
      <c r="HEX38" s="137"/>
      <c r="HEY38" s="137"/>
      <c r="HEZ38" s="137"/>
      <c r="HFA38" s="137"/>
      <c r="HFB38" s="137"/>
      <c r="HFC38" s="137"/>
      <c r="HFD38" s="137"/>
      <c r="HFE38" s="137"/>
      <c r="HFF38" s="137"/>
      <c r="HFG38" s="137"/>
      <c r="HFH38" s="137"/>
      <c r="HFI38" s="137"/>
      <c r="HFJ38" s="137"/>
      <c r="HFK38" s="137"/>
      <c r="HFL38" s="137"/>
      <c r="HFM38" s="137"/>
      <c r="HFN38" s="137"/>
      <c r="HFO38" s="137"/>
      <c r="HFP38" s="137"/>
      <c r="HFQ38" s="137"/>
      <c r="HFR38" s="137"/>
      <c r="HFS38" s="137"/>
      <c r="HFT38" s="137"/>
      <c r="HFU38" s="137"/>
      <c r="HFV38" s="137"/>
      <c r="HFW38" s="137"/>
      <c r="HFX38" s="137"/>
      <c r="HFY38" s="137"/>
      <c r="HFZ38" s="137"/>
      <c r="HGA38" s="137"/>
      <c r="HGB38" s="137"/>
      <c r="HGC38" s="137"/>
      <c r="HGD38" s="137"/>
      <c r="HGE38" s="137"/>
      <c r="HGF38" s="137"/>
      <c r="HGG38" s="137"/>
      <c r="HGH38" s="137"/>
      <c r="HGI38" s="137"/>
      <c r="HGJ38" s="137"/>
      <c r="HGK38" s="137"/>
      <c r="HGL38" s="137"/>
      <c r="HGM38" s="137"/>
      <c r="HGN38" s="137"/>
      <c r="HGO38" s="137"/>
      <c r="HGP38" s="137"/>
      <c r="HGQ38" s="137"/>
      <c r="HGR38" s="137"/>
      <c r="HGS38" s="137"/>
      <c r="HGT38" s="137"/>
      <c r="HGU38" s="137"/>
      <c r="HGV38" s="137"/>
      <c r="HGW38" s="137"/>
      <c r="HGX38" s="137"/>
      <c r="HGY38" s="137"/>
      <c r="HGZ38" s="137"/>
      <c r="HHA38" s="137"/>
      <c r="HHB38" s="137"/>
      <c r="HHC38" s="137"/>
      <c r="HHD38" s="137"/>
      <c r="HHE38" s="137"/>
      <c r="HHF38" s="137"/>
      <c r="HHG38" s="137"/>
      <c r="HHH38" s="137"/>
      <c r="HHI38" s="137"/>
      <c r="HHJ38" s="137"/>
      <c r="HHK38" s="137"/>
      <c r="HHL38" s="137"/>
      <c r="HHM38" s="137"/>
      <c r="HHN38" s="137"/>
      <c r="HHO38" s="137"/>
      <c r="HHP38" s="137"/>
      <c r="HHQ38" s="137"/>
      <c r="HHR38" s="137"/>
      <c r="HHS38" s="137"/>
      <c r="HHT38" s="137"/>
      <c r="HHU38" s="137"/>
      <c r="HHV38" s="137"/>
      <c r="HHW38" s="137"/>
      <c r="HHX38" s="137"/>
      <c r="HHY38" s="137"/>
      <c r="HHZ38" s="137"/>
      <c r="HIA38" s="137"/>
      <c r="HIB38" s="137"/>
      <c r="HIC38" s="137"/>
      <c r="HID38" s="137"/>
      <c r="HIE38" s="137"/>
      <c r="HIF38" s="137"/>
      <c r="HIG38" s="137"/>
      <c r="HIH38" s="137"/>
      <c r="HII38" s="137"/>
      <c r="HIJ38" s="137"/>
      <c r="HIK38" s="137"/>
      <c r="HIL38" s="137"/>
      <c r="HIM38" s="137"/>
      <c r="HIN38" s="137"/>
      <c r="HIO38" s="137"/>
      <c r="HIP38" s="137"/>
      <c r="HIQ38" s="137"/>
      <c r="HIR38" s="137"/>
      <c r="HIS38" s="137"/>
      <c r="HIT38" s="137"/>
      <c r="HIU38" s="137"/>
      <c r="HIV38" s="137"/>
      <c r="HIW38" s="137"/>
      <c r="HIX38" s="137"/>
      <c r="HIY38" s="137"/>
      <c r="HIZ38" s="137"/>
      <c r="HJA38" s="137"/>
      <c r="HJB38" s="137"/>
      <c r="HJC38" s="137"/>
      <c r="HJD38" s="137"/>
      <c r="HJE38" s="137"/>
      <c r="HJF38" s="137"/>
      <c r="HJG38" s="137"/>
      <c r="HJH38" s="137"/>
      <c r="HJI38" s="137"/>
      <c r="HJJ38" s="137"/>
      <c r="HJK38" s="137"/>
      <c r="HJL38" s="137"/>
      <c r="HJM38" s="137"/>
      <c r="HJN38" s="137"/>
      <c r="HJO38" s="137"/>
      <c r="HJP38" s="137"/>
      <c r="HJQ38" s="137"/>
      <c r="HJR38" s="137"/>
      <c r="HJS38" s="137"/>
      <c r="HJT38" s="137"/>
      <c r="HJU38" s="137"/>
      <c r="HJV38" s="137"/>
      <c r="HJW38" s="137"/>
      <c r="HJX38" s="137"/>
      <c r="HJY38" s="137"/>
      <c r="HJZ38" s="137"/>
      <c r="HKA38" s="137"/>
      <c r="HKB38" s="137"/>
      <c r="HKC38" s="137"/>
      <c r="HKD38" s="137"/>
      <c r="HKE38" s="137"/>
      <c r="HKF38" s="137"/>
      <c r="HKG38" s="137"/>
      <c r="HKH38" s="137"/>
      <c r="HKI38" s="137"/>
      <c r="HKJ38" s="137"/>
      <c r="HKK38" s="137"/>
      <c r="HKL38" s="137"/>
      <c r="HKM38" s="137"/>
      <c r="HKN38" s="137"/>
      <c r="HKO38" s="137"/>
      <c r="HKP38" s="137"/>
      <c r="HKQ38" s="137"/>
      <c r="HKR38" s="137"/>
      <c r="HKS38" s="137"/>
      <c r="HKT38" s="137"/>
      <c r="HKU38" s="137"/>
      <c r="HKV38" s="137"/>
      <c r="HKW38" s="137"/>
      <c r="HKX38" s="137"/>
      <c r="HKY38" s="137"/>
      <c r="HKZ38" s="137"/>
      <c r="HLA38" s="137"/>
      <c r="HLB38" s="137"/>
      <c r="HLC38" s="137"/>
      <c r="HLD38" s="137"/>
      <c r="HLE38" s="137"/>
      <c r="HLF38" s="137"/>
      <c r="HLG38" s="137"/>
      <c r="HLH38" s="137"/>
      <c r="HLI38" s="137"/>
      <c r="HLJ38" s="137"/>
      <c r="HLK38" s="137"/>
      <c r="HLL38" s="137"/>
      <c r="HLM38" s="137"/>
      <c r="HLN38" s="137"/>
      <c r="HLO38" s="137"/>
      <c r="HLP38" s="137"/>
      <c r="HLQ38" s="137"/>
      <c r="HLR38" s="137"/>
      <c r="HLS38" s="137"/>
      <c r="HLT38" s="137"/>
      <c r="HLU38" s="137"/>
      <c r="HLV38" s="137"/>
      <c r="HLW38" s="137"/>
      <c r="HLX38" s="137"/>
      <c r="HLY38" s="137"/>
      <c r="HLZ38" s="137"/>
      <c r="HMA38" s="137"/>
      <c r="HMB38" s="137"/>
      <c r="HMC38" s="137"/>
      <c r="HMD38" s="137"/>
      <c r="HME38" s="137"/>
      <c r="HMF38" s="137"/>
      <c r="HMG38" s="137"/>
      <c r="HMH38" s="137"/>
      <c r="HMI38" s="137"/>
      <c r="HMJ38" s="137"/>
      <c r="HMK38" s="137"/>
      <c r="HML38" s="137"/>
      <c r="HMM38" s="137"/>
      <c r="HMN38" s="137"/>
      <c r="HMO38" s="137"/>
      <c r="HMP38" s="137"/>
      <c r="HMQ38" s="137"/>
      <c r="HMR38" s="137"/>
      <c r="HMS38" s="137"/>
      <c r="HMT38" s="137"/>
      <c r="HMU38" s="137"/>
      <c r="HMV38" s="137"/>
      <c r="HMW38" s="137"/>
      <c r="HMX38" s="137"/>
      <c r="HMY38" s="137"/>
      <c r="HMZ38" s="137"/>
      <c r="HNA38" s="137"/>
      <c r="HNB38" s="137"/>
      <c r="HNC38" s="137"/>
      <c r="HND38" s="137"/>
      <c r="HNE38" s="137"/>
      <c r="HNF38" s="137"/>
      <c r="HNG38" s="137"/>
      <c r="HNH38" s="137"/>
      <c r="HNI38" s="137"/>
      <c r="HNJ38" s="137"/>
      <c r="HNK38" s="137"/>
      <c r="HNL38" s="137"/>
      <c r="HNM38" s="137"/>
      <c r="HNN38" s="137"/>
      <c r="HNO38" s="137"/>
      <c r="HNP38" s="137"/>
      <c r="HNQ38" s="137"/>
      <c r="HNR38" s="137"/>
      <c r="HNS38" s="137"/>
      <c r="HNT38" s="137"/>
      <c r="HNU38" s="137"/>
      <c r="HNV38" s="137"/>
      <c r="HNW38" s="137"/>
      <c r="HNX38" s="137"/>
      <c r="HNY38" s="137"/>
      <c r="HNZ38" s="137"/>
      <c r="HOA38" s="137"/>
      <c r="HOB38" s="137"/>
      <c r="HOC38" s="137"/>
      <c r="HOD38" s="137"/>
      <c r="HOE38" s="137"/>
      <c r="HOF38" s="137"/>
      <c r="HOG38" s="137"/>
      <c r="HOH38" s="137"/>
      <c r="HOI38" s="137"/>
      <c r="HOJ38" s="137"/>
      <c r="HOK38" s="137"/>
      <c r="HOL38" s="137"/>
      <c r="HOM38" s="137"/>
      <c r="HON38" s="137"/>
      <c r="HOO38" s="137"/>
      <c r="HOP38" s="137"/>
      <c r="HOQ38" s="137"/>
      <c r="HOR38" s="137"/>
      <c r="HOS38" s="137"/>
      <c r="HOT38" s="137"/>
      <c r="HOU38" s="137"/>
      <c r="HOV38" s="137"/>
      <c r="HOW38" s="137"/>
      <c r="HOX38" s="137"/>
      <c r="HOY38" s="137"/>
      <c r="HOZ38" s="137"/>
      <c r="HPA38" s="137"/>
      <c r="HPB38" s="137"/>
      <c r="HPC38" s="137"/>
      <c r="HPD38" s="137"/>
      <c r="HPE38" s="137"/>
      <c r="HPF38" s="137"/>
      <c r="HPG38" s="137"/>
      <c r="HPH38" s="137"/>
      <c r="HPI38" s="137"/>
      <c r="HPJ38" s="137"/>
      <c r="HPK38" s="137"/>
      <c r="HPL38" s="137"/>
      <c r="HPM38" s="137"/>
      <c r="HPN38" s="137"/>
      <c r="HPO38" s="137"/>
      <c r="HPP38" s="137"/>
      <c r="HPQ38" s="137"/>
      <c r="HPR38" s="137"/>
      <c r="HPS38" s="137"/>
      <c r="HPT38" s="137"/>
      <c r="HPU38" s="137"/>
      <c r="HPV38" s="137"/>
      <c r="HPW38" s="137"/>
      <c r="HPX38" s="137"/>
      <c r="HPY38" s="137"/>
      <c r="HPZ38" s="137"/>
      <c r="HQA38" s="137"/>
      <c r="HQB38" s="137"/>
      <c r="HQC38" s="137"/>
      <c r="HQD38" s="137"/>
      <c r="HQE38" s="137"/>
      <c r="HQF38" s="137"/>
      <c r="HQG38" s="137"/>
      <c r="HQH38" s="137"/>
      <c r="HQI38" s="137"/>
      <c r="HQJ38" s="137"/>
      <c r="HQK38" s="137"/>
      <c r="HQL38" s="137"/>
      <c r="HQM38" s="137"/>
      <c r="HQN38" s="137"/>
      <c r="HQO38" s="137"/>
      <c r="HQP38" s="137"/>
      <c r="HQQ38" s="137"/>
      <c r="HQR38" s="137"/>
      <c r="HQS38" s="137"/>
      <c r="HQT38" s="137"/>
      <c r="HQU38" s="137"/>
      <c r="HQV38" s="137"/>
      <c r="HQW38" s="137"/>
      <c r="HQX38" s="137"/>
      <c r="HQY38" s="137"/>
      <c r="HQZ38" s="137"/>
      <c r="HRA38" s="137"/>
      <c r="HRB38" s="137"/>
      <c r="HRC38" s="137"/>
      <c r="HRD38" s="137"/>
      <c r="HRE38" s="137"/>
      <c r="HRF38" s="137"/>
      <c r="HRG38" s="137"/>
      <c r="HRH38" s="137"/>
      <c r="HRI38" s="137"/>
      <c r="HRJ38" s="137"/>
      <c r="HRK38" s="137"/>
      <c r="HRL38" s="137"/>
      <c r="HRM38" s="137"/>
      <c r="HRN38" s="137"/>
      <c r="HRO38" s="137"/>
      <c r="HRP38" s="137"/>
      <c r="HRQ38" s="137"/>
      <c r="HRR38" s="137"/>
      <c r="HRS38" s="137"/>
      <c r="HRT38" s="137"/>
      <c r="HRU38" s="137"/>
      <c r="HRV38" s="137"/>
      <c r="HRW38" s="137"/>
      <c r="HRX38" s="137"/>
      <c r="HRY38" s="137"/>
      <c r="HRZ38" s="137"/>
      <c r="HSA38" s="137"/>
      <c r="HSB38" s="137"/>
      <c r="HSC38" s="137"/>
      <c r="HSD38" s="137"/>
      <c r="HSE38" s="137"/>
      <c r="HSF38" s="137"/>
      <c r="HSG38" s="137"/>
      <c r="HSH38" s="137"/>
      <c r="HSI38" s="137"/>
      <c r="HSJ38" s="137"/>
      <c r="HSK38" s="137"/>
      <c r="HSL38" s="137"/>
      <c r="HSM38" s="137"/>
      <c r="HSN38" s="137"/>
      <c r="HSO38" s="137"/>
      <c r="HSP38" s="137"/>
      <c r="HSQ38" s="137"/>
      <c r="HSR38" s="137"/>
      <c r="HSS38" s="137"/>
      <c r="HST38" s="137"/>
      <c r="HSU38" s="137"/>
      <c r="HSV38" s="137"/>
      <c r="HSW38" s="137"/>
      <c r="HSX38" s="137"/>
      <c r="HSY38" s="137"/>
      <c r="HSZ38" s="137"/>
      <c r="HTA38" s="137"/>
      <c r="HTB38" s="137"/>
      <c r="HTC38" s="137"/>
      <c r="HTD38" s="137"/>
      <c r="HTE38" s="137"/>
      <c r="HTF38" s="137"/>
      <c r="HTG38" s="137"/>
      <c r="HTH38" s="137"/>
      <c r="HTI38" s="137"/>
      <c r="HTJ38" s="137"/>
      <c r="HTK38" s="137"/>
      <c r="HTL38" s="137"/>
      <c r="HTM38" s="137"/>
      <c r="HTN38" s="137"/>
      <c r="HTO38" s="137"/>
      <c r="HTP38" s="137"/>
      <c r="HTQ38" s="137"/>
      <c r="HTR38" s="137"/>
      <c r="HTS38" s="137"/>
      <c r="HTT38" s="137"/>
      <c r="HTU38" s="137"/>
      <c r="HTV38" s="137"/>
      <c r="HTW38" s="137"/>
      <c r="HTX38" s="137"/>
      <c r="HTY38" s="137"/>
      <c r="HTZ38" s="137"/>
      <c r="HUA38" s="137"/>
      <c r="HUB38" s="137"/>
      <c r="HUC38" s="137"/>
      <c r="HUD38" s="137"/>
      <c r="HUE38" s="137"/>
      <c r="HUF38" s="137"/>
      <c r="HUG38" s="137"/>
      <c r="HUH38" s="137"/>
      <c r="HUI38" s="137"/>
      <c r="HUJ38" s="137"/>
      <c r="HUK38" s="137"/>
      <c r="HUL38" s="137"/>
      <c r="HUM38" s="137"/>
      <c r="HUN38" s="137"/>
      <c r="HUO38" s="137"/>
      <c r="HUP38" s="137"/>
      <c r="HUQ38" s="137"/>
      <c r="HUR38" s="137"/>
      <c r="HUS38" s="137"/>
      <c r="HUT38" s="137"/>
      <c r="HUU38" s="137"/>
      <c r="HUV38" s="137"/>
      <c r="HUW38" s="137"/>
      <c r="HUX38" s="137"/>
      <c r="HUY38" s="137"/>
      <c r="HUZ38" s="137"/>
      <c r="HVA38" s="137"/>
      <c r="HVB38" s="137"/>
      <c r="HVC38" s="137"/>
      <c r="HVD38" s="137"/>
      <c r="HVE38" s="137"/>
      <c r="HVF38" s="137"/>
      <c r="HVG38" s="137"/>
      <c r="HVH38" s="137"/>
      <c r="HVI38" s="137"/>
      <c r="HVJ38" s="137"/>
      <c r="HVK38" s="137"/>
      <c r="HVL38" s="137"/>
      <c r="HVM38" s="137"/>
      <c r="HVN38" s="137"/>
      <c r="HVO38" s="137"/>
      <c r="HVP38" s="137"/>
      <c r="HVQ38" s="137"/>
      <c r="HVR38" s="137"/>
      <c r="HVS38" s="137"/>
      <c r="HVT38" s="137"/>
      <c r="HVU38" s="137"/>
      <c r="HVV38" s="137"/>
      <c r="HVW38" s="137"/>
      <c r="HVX38" s="137"/>
      <c r="HVY38" s="137"/>
      <c r="HVZ38" s="137"/>
      <c r="HWA38" s="137"/>
      <c r="HWB38" s="137"/>
      <c r="HWC38" s="137"/>
      <c r="HWD38" s="137"/>
      <c r="HWE38" s="137"/>
      <c r="HWF38" s="137"/>
      <c r="HWG38" s="137"/>
      <c r="HWH38" s="137"/>
      <c r="HWI38" s="137"/>
      <c r="HWJ38" s="137"/>
      <c r="HWK38" s="137"/>
      <c r="HWL38" s="137"/>
      <c r="HWM38" s="137"/>
      <c r="HWN38" s="137"/>
      <c r="HWO38" s="137"/>
      <c r="HWP38" s="137"/>
      <c r="HWQ38" s="137"/>
      <c r="HWR38" s="137"/>
      <c r="HWS38" s="137"/>
      <c r="HWT38" s="137"/>
      <c r="HWU38" s="137"/>
      <c r="HWV38" s="137"/>
      <c r="HWW38" s="137"/>
      <c r="HWX38" s="137"/>
      <c r="HWY38" s="137"/>
      <c r="HWZ38" s="137"/>
      <c r="HXA38" s="137"/>
      <c r="HXB38" s="137"/>
      <c r="HXC38" s="137"/>
      <c r="HXD38" s="137"/>
      <c r="HXE38" s="137"/>
      <c r="HXF38" s="137"/>
      <c r="HXG38" s="137"/>
      <c r="HXH38" s="137"/>
      <c r="HXI38" s="137"/>
      <c r="HXJ38" s="137"/>
      <c r="HXK38" s="137"/>
      <c r="HXL38" s="137"/>
      <c r="HXM38" s="137"/>
      <c r="HXN38" s="137"/>
      <c r="HXO38" s="137"/>
      <c r="HXP38" s="137"/>
      <c r="HXQ38" s="137"/>
      <c r="HXR38" s="137"/>
      <c r="HXS38" s="137"/>
      <c r="HXT38" s="137"/>
      <c r="HXU38" s="137"/>
      <c r="HXV38" s="137"/>
      <c r="HXW38" s="137"/>
      <c r="HXX38" s="137"/>
      <c r="HXY38" s="137"/>
      <c r="HXZ38" s="137"/>
      <c r="HYA38" s="137"/>
      <c r="HYB38" s="137"/>
      <c r="HYC38" s="137"/>
      <c r="HYD38" s="137"/>
      <c r="HYE38" s="137"/>
      <c r="HYF38" s="137"/>
      <c r="HYG38" s="137"/>
      <c r="HYH38" s="137"/>
      <c r="HYI38" s="137"/>
      <c r="HYJ38" s="137"/>
      <c r="HYK38" s="137"/>
      <c r="HYL38" s="137"/>
      <c r="HYM38" s="137"/>
      <c r="HYN38" s="137"/>
      <c r="HYO38" s="137"/>
      <c r="HYP38" s="137"/>
      <c r="HYQ38" s="137"/>
      <c r="HYR38" s="137"/>
      <c r="HYS38" s="137"/>
      <c r="HYT38" s="137"/>
      <c r="HYU38" s="137"/>
      <c r="HYV38" s="137"/>
      <c r="HYW38" s="137"/>
      <c r="HYX38" s="137"/>
      <c r="HYY38" s="137"/>
      <c r="HYZ38" s="137"/>
      <c r="HZA38" s="137"/>
      <c r="HZB38" s="137"/>
      <c r="HZC38" s="137"/>
      <c r="HZD38" s="137"/>
      <c r="HZE38" s="137"/>
      <c r="HZF38" s="137"/>
      <c r="HZG38" s="137"/>
      <c r="HZH38" s="137"/>
      <c r="HZI38" s="137"/>
      <c r="HZJ38" s="137"/>
      <c r="HZK38" s="137"/>
      <c r="HZL38" s="137"/>
      <c r="HZM38" s="137"/>
      <c r="HZN38" s="137"/>
      <c r="HZO38" s="137"/>
      <c r="HZP38" s="137"/>
      <c r="HZQ38" s="137"/>
      <c r="HZR38" s="137"/>
      <c r="HZS38" s="137"/>
      <c r="HZT38" s="137"/>
      <c r="HZU38" s="137"/>
      <c r="HZV38" s="137"/>
      <c r="HZW38" s="137"/>
      <c r="HZX38" s="137"/>
      <c r="HZY38" s="137"/>
      <c r="HZZ38" s="137"/>
      <c r="IAA38" s="137"/>
      <c r="IAB38" s="137"/>
      <c r="IAC38" s="137"/>
      <c r="IAD38" s="137"/>
      <c r="IAE38" s="137"/>
      <c r="IAF38" s="137"/>
      <c r="IAG38" s="137"/>
      <c r="IAH38" s="137"/>
      <c r="IAI38" s="137"/>
      <c r="IAJ38" s="137"/>
      <c r="IAK38" s="137"/>
      <c r="IAL38" s="137"/>
      <c r="IAM38" s="137"/>
      <c r="IAN38" s="137"/>
      <c r="IAO38" s="137"/>
      <c r="IAP38" s="137"/>
      <c r="IAQ38" s="137"/>
      <c r="IAR38" s="137"/>
      <c r="IAS38" s="137"/>
      <c r="IAT38" s="137"/>
      <c r="IAU38" s="137"/>
      <c r="IAV38" s="137"/>
      <c r="IAW38" s="137"/>
      <c r="IAX38" s="137"/>
      <c r="IAY38" s="137"/>
      <c r="IAZ38" s="137"/>
      <c r="IBA38" s="137"/>
      <c r="IBB38" s="137"/>
      <c r="IBC38" s="137"/>
      <c r="IBD38" s="137"/>
      <c r="IBE38" s="137"/>
      <c r="IBF38" s="137"/>
      <c r="IBG38" s="137"/>
      <c r="IBH38" s="137"/>
      <c r="IBI38" s="137"/>
      <c r="IBJ38" s="137"/>
      <c r="IBK38" s="137"/>
      <c r="IBL38" s="137"/>
      <c r="IBM38" s="137"/>
      <c r="IBN38" s="137"/>
      <c r="IBO38" s="137"/>
      <c r="IBP38" s="137"/>
      <c r="IBQ38" s="137"/>
      <c r="IBR38" s="137"/>
      <c r="IBS38" s="137"/>
      <c r="IBT38" s="137"/>
      <c r="IBU38" s="137"/>
      <c r="IBV38" s="137"/>
      <c r="IBW38" s="137"/>
      <c r="IBX38" s="137"/>
      <c r="IBY38" s="137"/>
      <c r="IBZ38" s="137"/>
      <c r="ICA38" s="137"/>
      <c r="ICB38" s="137"/>
      <c r="ICC38" s="137"/>
      <c r="ICD38" s="137"/>
      <c r="ICE38" s="137"/>
      <c r="ICF38" s="137"/>
      <c r="ICG38" s="137"/>
      <c r="ICH38" s="137"/>
      <c r="ICI38" s="137"/>
      <c r="ICJ38" s="137"/>
      <c r="ICK38" s="137"/>
      <c r="ICL38" s="137"/>
      <c r="ICM38" s="137"/>
      <c r="ICN38" s="137"/>
      <c r="ICO38" s="137"/>
      <c r="ICP38" s="137"/>
      <c r="ICQ38" s="137"/>
      <c r="ICR38" s="137"/>
      <c r="ICS38" s="137"/>
      <c r="ICT38" s="137"/>
      <c r="ICU38" s="137"/>
      <c r="ICV38" s="137"/>
      <c r="ICW38" s="137"/>
      <c r="ICX38" s="137"/>
      <c r="ICY38" s="137"/>
      <c r="ICZ38" s="137"/>
      <c r="IDA38" s="137"/>
      <c r="IDB38" s="137"/>
      <c r="IDC38" s="137"/>
      <c r="IDD38" s="137"/>
      <c r="IDE38" s="137"/>
      <c r="IDF38" s="137"/>
      <c r="IDG38" s="137"/>
      <c r="IDH38" s="137"/>
      <c r="IDI38" s="137"/>
      <c r="IDJ38" s="137"/>
      <c r="IDK38" s="137"/>
      <c r="IDL38" s="137"/>
      <c r="IDM38" s="137"/>
      <c r="IDN38" s="137"/>
      <c r="IDO38" s="137"/>
      <c r="IDP38" s="137"/>
      <c r="IDQ38" s="137"/>
      <c r="IDR38" s="137"/>
      <c r="IDS38" s="137"/>
      <c r="IDT38" s="137"/>
      <c r="IDU38" s="137"/>
      <c r="IDV38" s="137"/>
      <c r="IDW38" s="137"/>
      <c r="IDX38" s="137"/>
      <c r="IDY38" s="137"/>
      <c r="IDZ38" s="137"/>
      <c r="IEA38" s="137"/>
      <c r="IEB38" s="137"/>
      <c r="IEC38" s="137"/>
      <c r="IED38" s="137"/>
      <c r="IEE38" s="137"/>
      <c r="IEF38" s="137"/>
      <c r="IEG38" s="137"/>
      <c r="IEH38" s="137"/>
      <c r="IEI38" s="137"/>
      <c r="IEJ38" s="137"/>
      <c r="IEK38" s="137"/>
      <c r="IEL38" s="137"/>
      <c r="IEM38" s="137"/>
      <c r="IEN38" s="137"/>
      <c r="IEO38" s="137"/>
      <c r="IEP38" s="137"/>
      <c r="IEQ38" s="137"/>
      <c r="IER38" s="137"/>
      <c r="IES38" s="137"/>
      <c r="IET38" s="137"/>
      <c r="IEU38" s="137"/>
      <c r="IEV38" s="137"/>
      <c r="IEW38" s="137"/>
      <c r="IEX38" s="137"/>
      <c r="IEY38" s="137"/>
      <c r="IEZ38" s="137"/>
      <c r="IFA38" s="137"/>
      <c r="IFB38" s="137"/>
      <c r="IFC38" s="137"/>
      <c r="IFD38" s="137"/>
      <c r="IFE38" s="137"/>
      <c r="IFF38" s="137"/>
      <c r="IFG38" s="137"/>
      <c r="IFH38" s="137"/>
      <c r="IFI38" s="137"/>
      <c r="IFJ38" s="137"/>
      <c r="IFK38" s="137"/>
      <c r="IFL38" s="137"/>
      <c r="IFM38" s="137"/>
      <c r="IFN38" s="137"/>
      <c r="IFO38" s="137"/>
      <c r="IFP38" s="137"/>
      <c r="IFQ38" s="137"/>
      <c r="IFR38" s="137"/>
      <c r="IFS38" s="137"/>
      <c r="IFT38" s="137"/>
      <c r="IFU38" s="137"/>
      <c r="IFV38" s="137"/>
      <c r="IFW38" s="137"/>
      <c r="IFX38" s="137"/>
      <c r="IFY38" s="137"/>
      <c r="IFZ38" s="137"/>
      <c r="IGA38" s="137"/>
      <c r="IGB38" s="137"/>
      <c r="IGC38" s="137"/>
      <c r="IGD38" s="137"/>
      <c r="IGE38" s="137"/>
      <c r="IGF38" s="137"/>
      <c r="IGG38" s="137"/>
      <c r="IGH38" s="137"/>
      <c r="IGI38" s="137"/>
      <c r="IGJ38" s="137"/>
      <c r="IGK38" s="137"/>
      <c r="IGL38" s="137"/>
      <c r="IGM38" s="137"/>
      <c r="IGN38" s="137"/>
      <c r="IGO38" s="137"/>
      <c r="IGP38" s="137"/>
      <c r="IGQ38" s="137"/>
      <c r="IGR38" s="137"/>
      <c r="IGS38" s="137"/>
      <c r="IGT38" s="137"/>
      <c r="IGU38" s="137"/>
      <c r="IGV38" s="137"/>
      <c r="IGW38" s="137"/>
      <c r="IGX38" s="137"/>
      <c r="IGY38" s="137"/>
      <c r="IGZ38" s="137"/>
      <c r="IHA38" s="137"/>
      <c r="IHB38" s="137"/>
      <c r="IHC38" s="137"/>
      <c r="IHD38" s="137"/>
      <c r="IHE38" s="137"/>
      <c r="IHF38" s="137"/>
      <c r="IHG38" s="137"/>
      <c r="IHH38" s="137"/>
      <c r="IHI38" s="137"/>
      <c r="IHJ38" s="137"/>
      <c r="IHK38" s="137"/>
      <c r="IHL38" s="137"/>
      <c r="IHM38" s="137"/>
      <c r="IHN38" s="137"/>
      <c r="IHO38" s="137"/>
      <c r="IHP38" s="137"/>
      <c r="IHQ38" s="137"/>
      <c r="IHR38" s="137"/>
      <c r="IHS38" s="137"/>
      <c r="IHT38" s="137"/>
      <c r="IHU38" s="137"/>
      <c r="IHV38" s="137"/>
      <c r="IHW38" s="137"/>
      <c r="IHX38" s="137"/>
      <c r="IHY38" s="137"/>
      <c r="IHZ38" s="137"/>
      <c r="IIA38" s="137"/>
      <c r="IIB38" s="137"/>
      <c r="IIC38" s="137"/>
      <c r="IID38" s="137"/>
      <c r="IIE38" s="137"/>
      <c r="IIF38" s="137"/>
      <c r="IIG38" s="137"/>
      <c r="IIH38" s="137"/>
      <c r="III38" s="137"/>
      <c r="IIJ38" s="137"/>
      <c r="IIK38" s="137"/>
      <c r="IIL38" s="137"/>
      <c r="IIM38" s="137"/>
      <c r="IIN38" s="137"/>
      <c r="IIO38" s="137"/>
      <c r="IIP38" s="137"/>
      <c r="IIQ38" s="137"/>
      <c r="IIR38" s="137"/>
      <c r="IIS38" s="137"/>
      <c r="IIT38" s="137"/>
      <c r="IIU38" s="137"/>
      <c r="IIV38" s="137"/>
      <c r="IIW38" s="137"/>
      <c r="IIX38" s="137"/>
      <c r="IIY38" s="137"/>
      <c r="IIZ38" s="137"/>
      <c r="IJA38" s="137"/>
      <c r="IJB38" s="137"/>
      <c r="IJC38" s="137"/>
      <c r="IJD38" s="137"/>
      <c r="IJE38" s="137"/>
      <c r="IJF38" s="137"/>
      <c r="IJG38" s="137"/>
      <c r="IJH38" s="137"/>
      <c r="IJI38" s="137"/>
      <c r="IJJ38" s="137"/>
      <c r="IJK38" s="137"/>
      <c r="IJL38" s="137"/>
      <c r="IJM38" s="137"/>
      <c r="IJN38" s="137"/>
      <c r="IJO38" s="137"/>
      <c r="IJP38" s="137"/>
      <c r="IJQ38" s="137"/>
      <c r="IJR38" s="137"/>
      <c r="IJS38" s="137"/>
      <c r="IJT38" s="137"/>
      <c r="IJU38" s="137"/>
      <c r="IJV38" s="137"/>
      <c r="IJW38" s="137"/>
      <c r="IJX38" s="137"/>
      <c r="IJY38" s="137"/>
      <c r="IJZ38" s="137"/>
      <c r="IKA38" s="137"/>
      <c r="IKB38" s="137"/>
      <c r="IKC38" s="137"/>
      <c r="IKD38" s="137"/>
      <c r="IKE38" s="137"/>
      <c r="IKF38" s="137"/>
      <c r="IKG38" s="137"/>
      <c r="IKH38" s="137"/>
      <c r="IKI38" s="137"/>
      <c r="IKJ38" s="137"/>
      <c r="IKK38" s="137"/>
      <c r="IKL38" s="137"/>
      <c r="IKM38" s="137"/>
      <c r="IKN38" s="137"/>
      <c r="IKO38" s="137"/>
      <c r="IKP38" s="137"/>
      <c r="IKQ38" s="137"/>
      <c r="IKR38" s="137"/>
      <c r="IKS38" s="137"/>
      <c r="IKT38" s="137"/>
      <c r="IKU38" s="137"/>
      <c r="IKV38" s="137"/>
      <c r="IKW38" s="137"/>
      <c r="IKX38" s="137"/>
      <c r="IKY38" s="137"/>
      <c r="IKZ38" s="137"/>
      <c r="ILA38" s="137"/>
      <c r="ILB38" s="137"/>
      <c r="ILC38" s="137"/>
      <c r="ILD38" s="137"/>
      <c r="ILE38" s="137"/>
      <c r="ILF38" s="137"/>
      <c r="ILG38" s="137"/>
      <c r="ILH38" s="137"/>
      <c r="ILI38" s="137"/>
      <c r="ILJ38" s="137"/>
      <c r="ILK38" s="137"/>
      <c r="ILL38" s="137"/>
      <c r="ILM38" s="137"/>
      <c r="ILN38" s="137"/>
      <c r="ILO38" s="137"/>
      <c r="ILP38" s="137"/>
      <c r="ILQ38" s="137"/>
      <c r="ILR38" s="137"/>
      <c r="ILS38" s="137"/>
      <c r="ILT38" s="137"/>
      <c r="ILU38" s="137"/>
      <c r="ILV38" s="137"/>
      <c r="ILW38" s="137"/>
      <c r="ILX38" s="137"/>
      <c r="ILY38" s="137"/>
      <c r="ILZ38" s="137"/>
      <c r="IMA38" s="137"/>
      <c r="IMB38" s="137"/>
      <c r="IMC38" s="137"/>
      <c r="IMD38" s="137"/>
      <c r="IME38" s="137"/>
      <c r="IMF38" s="137"/>
      <c r="IMG38" s="137"/>
      <c r="IMH38" s="137"/>
      <c r="IMI38" s="137"/>
      <c r="IMJ38" s="137"/>
      <c r="IMK38" s="137"/>
      <c r="IML38" s="137"/>
      <c r="IMM38" s="137"/>
      <c r="IMN38" s="137"/>
      <c r="IMO38" s="137"/>
      <c r="IMP38" s="137"/>
      <c r="IMQ38" s="137"/>
      <c r="IMR38" s="137"/>
      <c r="IMS38" s="137"/>
      <c r="IMT38" s="137"/>
      <c r="IMU38" s="137"/>
      <c r="IMV38" s="137"/>
      <c r="IMW38" s="137"/>
      <c r="IMX38" s="137"/>
      <c r="IMY38" s="137"/>
      <c r="IMZ38" s="137"/>
      <c r="INA38" s="137"/>
      <c r="INB38" s="137"/>
      <c r="INC38" s="137"/>
      <c r="IND38" s="137"/>
      <c r="INE38" s="137"/>
      <c r="INF38" s="137"/>
      <c r="ING38" s="137"/>
      <c r="INH38" s="137"/>
      <c r="INI38" s="137"/>
      <c r="INJ38" s="137"/>
      <c r="INK38" s="137"/>
      <c r="INL38" s="137"/>
      <c r="INM38" s="137"/>
      <c r="INN38" s="137"/>
      <c r="INO38" s="137"/>
      <c r="INP38" s="137"/>
      <c r="INQ38" s="137"/>
      <c r="INR38" s="137"/>
      <c r="INS38" s="137"/>
      <c r="INT38" s="137"/>
      <c r="INU38" s="137"/>
      <c r="INV38" s="137"/>
      <c r="INW38" s="137"/>
      <c r="INX38" s="137"/>
      <c r="INY38" s="137"/>
      <c r="INZ38" s="137"/>
      <c r="IOA38" s="137"/>
      <c r="IOB38" s="137"/>
      <c r="IOC38" s="137"/>
      <c r="IOD38" s="137"/>
      <c r="IOE38" s="137"/>
      <c r="IOF38" s="137"/>
      <c r="IOG38" s="137"/>
      <c r="IOH38" s="137"/>
      <c r="IOI38" s="137"/>
      <c r="IOJ38" s="137"/>
      <c r="IOK38" s="137"/>
      <c r="IOL38" s="137"/>
      <c r="IOM38" s="137"/>
      <c r="ION38" s="137"/>
      <c r="IOO38" s="137"/>
      <c r="IOP38" s="137"/>
      <c r="IOQ38" s="137"/>
      <c r="IOR38" s="137"/>
      <c r="IOS38" s="137"/>
      <c r="IOT38" s="137"/>
      <c r="IOU38" s="137"/>
      <c r="IOV38" s="137"/>
      <c r="IOW38" s="137"/>
      <c r="IOX38" s="137"/>
      <c r="IOY38" s="137"/>
      <c r="IOZ38" s="137"/>
      <c r="IPA38" s="137"/>
      <c r="IPB38" s="137"/>
      <c r="IPC38" s="137"/>
      <c r="IPD38" s="137"/>
      <c r="IPE38" s="137"/>
      <c r="IPF38" s="137"/>
      <c r="IPG38" s="137"/>
      <c r="IPH38" s="137"/>
      <c r="IPI38" s="137"/>
      <c r="IPJ38" s="137"/>
      <c r="IPK38" s="137"/>
      <c r="IPL38" s="137"/>
      <c r="IPM38" s="137"/>
      <c r="IPN38" s="137"/>
      <c r="IPO38" s="137"/>
      <c r="IPP38" s="137"/>
      <c r="IPQ38" s="137"/>
      <c r="IPR38" s="137"/>
      <c r="IPS38" s="137"/>
      <c r="IPT38" s="137"/>
      <c r="IPU38" s="137"/>
      <c r="IPV38" s="137"/>
      <c r="IPW38" s="137"/>
      <c r="IPX38" s="137"/>
      <c r="IPY38" s="137"/>
      <c r="IPZ38" s="137"/>
      <c r="IQA38" s="137"/>
      <c r="IQB38" s="137"/>
      <c r="IQC38" s="137"/>
      <c r="IQD38" s="137"/>
      <c r="IQE38" s="137"/>
      <c r="IQF38" s="137"/>
      <c r="IQG38" s="137"/>
      <c r="IQH38" s="137"/>
      <c r="IQI38" s="137"/>
      <c r="IQJ38" s="137"/>
      <c r="IQK38" s="137"/>
      <c r="IQL38" s="137"/>
      <c r="IQM38" s="137"/>
      <c r="IQN38" s="137"/>
      <c r="IQO38" s="137"/>
      <c r="IQP38" s="137"/>
      <c r="IQQ38" s="137"/>
      <c r="IQR38" s="137"/>
      <c r="IQS38" s="137"/>
      <c r="IQT38" s="137"/>
      <c r="IQU38" s="137"/>
      <c r="IQV38" s="137"/>
      <c r="IQW38" s="137"/>
      <c r="IQX38" s="137"/>
      <c r="IQY38" s="137"/>
      <c r="IQZ38" s="137"/>
      <c r="IRA38" s="137"/>
      <c r="IRB38" s="137"/>
      <c r="IRC38" s="137"/>
      <c r="IRD38" s="137"/>
      <c r="IRE38" s="137"/>
      <c r="IRF38" s="137"/>
      <c r="IRG38" s="137"/>
      <c r="IRH38" s="137"/>
      <c r="IRI38" s="137"/>
      <c r="IRJ38" s="137"/>
      <c r="IRK38" s="137"/>
      <c r="IRL38" s="137"/>
      <c r="IRM38" s="137"/>
      <c r="IRN38" s="137"/>
      <c r="IRO38" s="137"/>
      <c r="IRP38" s="137"/>
      <c r="IRQ38" s="137"/>
      <c r="IRR38" s="137"/>
      <c r="IRS38" s="137"/>
      <c r="IRT38" s="137"/>
      <c r="IRU38" s="137"/>
      <c r="IRV38" s="137"/>
      <c r="IRW38" s="137"/>
      <c r="IRX38" s="137"/>
      <c r="IRY38" s="137"/>
      <c r="IRZ38" s="137"/>
      <c r="ISA38" s="137"/>
      <c r="ISB38" s="137"/>
      <c r="ISC38" s="137"/>
      <c r="ISD38" s="137"/>
      <c r="ISE38" s="137"/>
      <c r="ISF38" s="137"/>
      <c r="ISG38" s="137"/>
      <c r="ISH38" s="137"/>
      <c r="ISI38" s="137"/>
      <c r="ISJ38" s="137"/>
      <c r="ISK38" s="137"/>
      <c r="ISL38" s="137"/>
      <c r="ISM38" s="137"/>
      <c r="ISN38" s="137"/>
      <c r="ISO38" s="137"/>
      <c r="ISP38" s="137"/>
      <c r="ISQ38" s="137"/>
      <c r="ISR38" s="137"/>
      <c r="ISS38" s="137"/>
      <c r="IST38" s="137"/>
      <c r="ISU38" s="137"/>
      <c r="ISV38" s="137"/>
      <c r="ISW38" s="137"/>
      <c r="ISX38" s="137"/>
      <c r="ISY38" s="137"/>
      <c r="ISZ38" s="137"/>
      <c r="ITA38" s="137"/>
      <c r="ITB38" s="137"/>
      <c r="ITC38" s="137"/>
      <c r="ITD38" s="137"/>
      <c r="ITE38" s="137"/>
      <c r="ITF38" s="137"/>
      <c r="ITG38" s="137"/>
      <c r="ITH38" s="137"/>
      <c r="ITI38" s="137"/>
      <c r="ITJ38" s="137"/>
      <c r="ITK38" s="137"/>
      <c r="ITL38" s="137"/>
      <c r="ITM38" s="137"/>
      <c r="ITN38" s="137"/>
      <c r="ITO38" s="137"/>
      <c r="ITP38" s="137"/>
      <c r="ITQ38" s="137"/>
      <c r="ITR38" s="137"/>
      <c r="ITS38" s="137"/>
      <c r="ITT38" s="137"/>
      <c r="ITU38" s="137"/>
      <c r="ITV38" s="137"/>
      <c r="ITW38" s="137"/>
      <c r="ITX38" s="137"/>
      <c r="ITY38" s="137"/>
      <c r="ITZ38" s="137"/>
      <c r="IUA38" s="137"/>
      <c r="IUB38" s="137"/>
      <c r="IUC38" s="137"/>
      <c r="IUD38" s="137"/>
      <c r="IUE38" s="137"/>
      <c r="IUF38" s="137"/>
      <c r="IUG38" s="137"/>
      <c r="IUH38" s="137"/>
      <c r="IUI38" s="137"/>
      <c r="IUJ38" s="137"/>
      <c r="IUK38" s="137"/>
      <c r="IUL38" s="137"/>
      <c r="IUM38" s="137"/>
      <c r="IUN38" s="137"/>
      <c r="IUO38" s="137"/>
      <c r="IUP38" s="137"/>
      <c r="IUQ38" s="137"/>
      <c r="IUR38" s="137"/>
      <c r="IUS38" s="137"/>
      <c r="IUT38" s="137"/>
      <c r="IUU38" s="137"/>
      <c r="IUV38" s="137"/>
      <c r="IUW38" s="137"/>
      <c r="IUX38" s="137"/>
      <c r="IUY38" s="137"/>
      <c r="IUZ38" s="137"/>
      <c r="IVA38" s="137"/>
      <c r="IVB38" s="137"/>
      <c r="IVC38" s="137"/>
      <c r="IVD38" s="137"/>
      <c r="IVE38" s="137"/>
      <c r="IVF38" s="137"/>
      <c r="IVG38" s="137"/>
      <c r="IVH38" s="137"/>
      <c r="IVI38" s="137"/>
      <c r="IVJ38" s="137"/>
      <c r="IVK38" s="137"/>
      <c r="IVL38" s="137"/>
      <c r="IVM38" s="137"/>
      <c r="IVN38" s="137"/>
      <c r="IVO38" s="137"/>
      <c r="IVP38" s="137"/>
      <c r="IVQ38" s="137"/>
      <c r="IVR38" s="137"/>
      <c r="IVS38" s="137"/>
      <c r="IVT38" s="137"/>
      <c r="IVU38" s="137"/>
      <c r="IVV38" s="137"/>
      <c r="IVW38" s="137"/>
      <c r="IVX38" s="137"/>
      <c r="IVY38" s="137"/>
      <c r="IVZ38" s="137"/>
      <c r="IWA38" s="137"/>
      <c r="IWB38" s="137"/>
      <c r="IWC38" s="137"/>
      <c r="IWD38" s="137"/>
      <c r="IWE38" s="137"/>
      <c r="IWF38" s="137"/>
      <c r="IWG38" s="137"/>
      <c r="IWH38" s="137"/>
      <c r="IWI38" s="137"/>
      <c r="IWJ38" s="137"/>
      <c r="IWK38" s="137"/>
      <c r="IWL38" s="137"/>
      <c r="IWM38" s="137"/>
      <c r="IWN38" s="137"/>
      <c r="IWO38" s="137"/>
      <c r="IWP38" s="137"/>
      <c r="IWQ38" s="137"/>
      <c r="IWR38" s="137"/>
      <c r="IWS38" s="137"/>
      <c r="IWT38" s="137"/>
      <c r="IWU38" s="137"/>
      <c r="IWV38" s="137"/>
      <c r="IWW38" s="137"/>
      <c r="IWX38" s="137"/>
      <c r="IWY38" s="137"/>
      <c r="IWZ38" s="137"/>
      <c r="IXA38" s="137"/>
      <c r="IXB38" s="137"/>
      <c r="IXC38" s="137"/>
      <c r="IXD38" s="137"/>
      <c r="IXE38" s="137"/>
      <c r="IXF38" s="137"/>
      <c r="IXG38" s="137"/>
      <c r="IXH38" s="137"/>
      <c r="IXI38" s="137"/>
      <c r="IXJ38" s="137"/>
      <c r="IXK38" s="137"/>
      <c r="IXL38" s="137"/>
      <c r="IXM38" s="137"/>
      <c r="IXN38" s="137"/>
      <c r="IXO38" s="137"/>
      <c r="IXP38" s="137"/>
      <c r="IXQ38" s="137"/>
      <c r="IXR38" s="137"/>
      <c r="IXS38" s="137"/>
      <c r="IXT38" s="137"/>
      <c r="IXU38" s="137"/>
      <c r="IXV38" s="137"/>
      <c r="IXW38" s="137"/>
      <c r="IXX38" s="137"/>
      <c r="IXY38" s="137"/>
      <c r="IXZ38" s="137"/>
      <c r="IYA38" s="137"/>
      <c r="IYB38" s="137"/>
      <c r="IYC38" s="137"/>
      <c r="IYD38" s="137"/>
      <c r="IYE38" s="137"/>
      <c r="IYF38" s="137"/>
      <c r="IYG38" s="137"/>
      <c r="IYH38" s="137"/>
      <c r="IYI38" s="137"/>
      <c r="IYJ38" s="137"/>
      <c r="IYK38" s="137"/>
      <c r="IYL38" s="137"/>
      <c r="IYM38" s="137"/>
      <c r="IYN38" s="137"/>
      <c r="IYO38" s="137"/>
      <c r="IYP38" s="137"/>
      <c r="IYQ38" s="137"/>
      <c r="IYR38" s="137"/>
      <c r="IYS38" s="137"/>
      <c r="IYT38" s="137"/>
      <c r="IYU38" s="137"/>
      <c r="IYV38" s="137"/>
      <c r="IYW38" s="137"/>
      <c r="IYX38" s="137"/>
      <c r="IYY38" s="137"/>
      <c r="IYZ38" s="137"/>
      <c r="IZA38" s="137"/>
      <c r="IZB38" s="137"/>
      <c r="IZC38" s="137"/>
      <c r="IZD38" s="137"/>
      <c r="IZE38" s="137"/>
      <c r="IZF38" s="137"/>
      <c r="IZG38" s="137"/>
      <c r="IZH38" s="137"/>
      <c r="IZI38" s="137"/>
      <c r="IZJ38" s="137"/>
      <c r="IZK38" s="137"/>
      <c r="IZL38" s="137"/>
      <c r="IZM38" s="137"/>
      <c r="IZN38" s="137"/>
      <c r="IZO38" s="137"/>
      <c r="IZP38" s="137"/>
      <c r="IZQ38" s="137"/>
      <c r="IZR38" s="137"/>
      <c r="IZS38" s="137"/>
      <c r="IZT38" s="137"/>
      <c r="IZU38" s="137"/>
      <c r="IZV38" s="137"/>
      <c r="IZW38" s="137"/>
      <c r="IZX38" s="137"/>
      <c r="IZY38" s="137"/>
      <c r="IZZ38" s="137"/>
      <c r="JAA38" s="137"/>
      <c r="JAB38" s="137"/>
      <c r="JAC38" s="137"/>
      <c r="JAD38" s="137"/>
      <c r="JAE38" s="137"/>
      <c r="JAF38" s="137"/>
      <c r="JAG38" s="137"/>
      <c r="JAH38" s="137"/>
      <c r="JAI38" s="137"/>
      <c r="JAJ38" s="137"/>
      <c r="JAK38" s="137"/>
      <c r="JAL38" s="137"/>
      <c r="JAM38" s="137"/>
      <c r="JAN38" s="137"/>
      <c r="JAO38" s="137"/>
      <c r="JAP38" s="137"/>
      <c r="JAQ38" s="137"/>
      <c r="JAR38" s="137"/>
      <c r="JAS38" s="137"/>
      <c r="JAT38" s="137"/>
      <c r="JAU38" s="137"/>
      <c r="JAV38" s="137"/>
      <c r="JAW38" s="137"/>
      <c r="JAX38" s="137"/>
      <c r="JAY38" s="137"/>
      <c r="JAZ38" s="137"/>
      <c r="JBA38" s="137"/>
      <c r="JBB38" s="137"/>
      <c r="JBC38" s="137"/>
      <c r="JBD38" s="137"/>
      <c r="JBE38" s="137"/>
      <c r="JBF38" s="137"/>
      <c r="JBG38" s="137"/>
      <c r="JBH38" s="137"/>
      <c r="JBI38" s="137"/>
      <c r="JBJ38" s="137"/>
      <c r="JBK38" s="137"/>
      <c r="JBL38" s="137"/>
      <c r="JBM38" s="137"/>
      <c r="JBN38" s="137"/>
      <c r="JBO38" s="137"/>
      <c r="JBP38" s="137"/>
      <c r="JBQ38" s="137"/>
      <c r="JBR38" s="137"/>
      <c r="JBS38" s="137"/>
      <c r="JBT38" s="137"/>
      <c r="JBU38" s="137"/>
      <c r="JBV38" s="137"/>
      <c r="JBW38" s="137"/>
      <c r="JBX38" s="137"/>
      <c r="JBY38" s="137"/>
      <c r="JBZ38" s="137"/>
      <c r="JCA38" s="137"/>
      <c r="JCB38" s="137"/>
      <c r="JCC38" s="137"/>
      <c r="JCD38" s="137"/>
      <c r="JCE38" s="137"/>
      <c r="JCF38" s="137"/>
      <c r="JCG38" s="137"/>
      <c r="JCH38" s="137"/>
      <c r="JCI38" s="137"/>
      <c r="JCJ38" s="137"/>
      <c r="JCK38" s="137"/>
      <c r="JCL38" s="137"/>
      <c r="JCM38" s="137"/>
      <c r="JCN38" s="137"/>
      <c r="JCO38" s="137"/>
      <c r="JCP38" s="137"/>
      <c r="JCQ38" s="137"/>
      <c r="JCR38" s="137"/>
      <c r="JCS38" s="137"/>
      <c r="JCT38" s="137"/>
      <c r="JCU38" s="137"/>
      <c r="JCV38" s="137"/>
      <c r="JCW38" s="137"/>
      <c r="JCX38" s="137"/>
      <c r="JCY38" s="137"/>
      <c r="JCZ38" s="137"/>
      <c r="JDA38" s="137"/>
      <c r="JDB38" s="137"/>
      <c r="JDC38" s="137"/>
      <c r="JDD38" s="137"/>
      <c r="JDE38" s="137"/>
      <c r="JDF38" s="137"/>
      <c r="JDG38" s="137"/>
      <c r="JDH38" s="137"/>
      <c r="JDI38" s="137"/>
      <c r="JDJ38" s="137"/>
      <c r="JDK38" s="137"/>
      <c r="JDL38" s="137"/>
      <c r="JDM38" s="137"/>
      <c r="JDN38" s="137"/>
      <c r="JDO38" s="137"/>
      <c r="JDP38" s="137"/>
      <c r="JDQ38" s="137"/>
      <c r="JDR38" s="137"/>
      <c r="JDS38" s="137"/>
      <c r="JDT38" s="137"/>
      <c r="JDU38" s="137"/>
      <c r="JDV38" s="137"/>
      <c r="JDW38" s="137"/>
      <c r="JDX38" s="137"/>
      <c r="JDY38" s="137"/>
      <c r="JDZ38" s="137"/>
      <c r="JEA38" s="137"/>
      <c r="JEB38" s="137"/>
      <c r="JEC38" s="137"/>
      <c r="JED38" s="137"/>
      <c r="JEE38" s="137"/>
      <c r="JEF38" s="137"/>
      <c r="JEG38" s="137"/>
      <c r="JEH38" s="137"/>
      <c r="JEI38" s="137"/>
      <c r="JEJ38" s="137"/>
      <c r="JEK38" s="137"/>
      <c r="JEL38" s="137"/>
      <c r="JEM38" s="137"/>
      <c r="JEN38" s="137"/>
      <c r="JEO38" s="137"/>
      <c r="JEP38" s="137"/>
      <c r="JEQ38" s="137"/>
      <c r="JER38" s="137"/>
      <c r="JES38" s="137"/>
      <c r="JET38" s="137"/>
      <c r="JEU38" s="137"/>
      <c r="JEV38" s="137"/>
      <c r="JEW38" s="137"/>
      <c r="JEX38" s="137"/>
      <c r="JEY38" s="137"/>
      <c r="JEZ38" s="137"/>
      <c r="JFA38" s="137"/>
      <c r="JFB38" s="137"/>
      <c r="JFC38" s="137"/>
      <c r="JFD38" s="137"/>
      <c r="JFE38" s="137"/>
      <c r="JFF38" s="137"/>
      <c r="JFG38" s="137"/>
      <c r="JFH38" s="137"/>
      <c r="JFI38" s="137"/>
      <c r="JFJ38" s="137"/>
      <c r="JFK38" s="137"/>
      <c r="JFL38" s="137"/>
      <c r="JFM38" s="137"/>
      <c r="JFN38" s="137"/>
      <c r="JFO38" s="137"/>
      <c r="JFP38" s="137"/>
      <c r="JFQ38" s="137"/>
      <c r="JFR38" s="137"/>
      <c r="JFS38" s="137"/>
      <c r="JFT38" s="137"/>
      <c r="JFU38" s="137"/>
      <c r="JFV38" s="137"/>
      <c r="JFW38" s="137"/>
      <c r="JFX38" s="137"/>
      <c r="JFY38" s="137"/>
      <c r="JFZ38" s="137"/>
      <c r="JGA38" s="137"/>
      <c r="JGB38" s="137"/>
      <c r="JGC38" s="137"/>
      <c r="JGD38" s="137"/>
      <c r="JGE38" s="137"/>
      <c r="JGF38" s="137"/>
      <c r="JGG38" s="137"/>
      <c r="JGH38" s="137"/>
      <c r="JGI38" s="137"/>
      <c r="JGJ38" s="137"/>
      <c r="JGK38" s="137"/>
      <c r="JGL38" s="137"/>
      <c r="JGM38" s="137"/>
      <c r="JGN38" s="137"/>
      <c r="JGO38" s="137"/>
      <c r="JGP38" s="137"/>
      <c r="JGQ38" s="137"/>
      <c r="JGR38" s="137"/>
      <c r="JGS38" s="137"/>
      <c r="JGT38" s="137"/>
      <c r="JGU38" s="137"/>
      <c r="JGV38" s="137"/>
      <c r="JGW38" s="137"/>
      <c r="JGX38" s="137"/>
      <c r="JGY38" s="137"/>
      <c r="JGZ38" s="137"/>
      <c r="JHA38" s="137"/>
      <c r="JHB38" s="137"/>
      <c r="JHC38" s="137"/>
      <c r="JHD38" s="137"/>
      <c r="JHE38" s="137"/>
      <c r="JHF38" s="137"/>
      <c r="JHG38" s="137"/>
      <c r="JHH38" s="137"/>
      <c r="JHI38" s="137"/>
      <c r="JHJ38" s="137"/>
      <c r="JHK38" s="137"/>
      <c r="JHL38" s="137"/>
      <c r="JHM38" s="137"/>
      <c r="JHN38" s="137"/>
      <c r="JHO38" s="137"/>
      <c r="JHP38" s="137"/>
      <c r="JHQ38" s="137"/>
      <c r="JHR38" s="137"/>
      <c r="JHS38" s="137"/>
      <c r="JHT38" s="137"/>
      <c r="JHU38" s="137"/>
      <c r="JHV38" s="137"/>
      <c r="JHW38" s="137"/>
      <c r="JHX38" s="137"/>
      <c r="JHY38" s="137"/>
      <c r="JHZ38" s="137"/>
      <c r="JIA38" s="137"/>
      <c r="JIB38" s="137"/>
      <c r="JIC38" s="137"/>
      <c r="JID38" s="137"/>
      <c r="JIE38" s="137"/>
      <c r="JIF38" s="137"/>
      <c r="JIG38" s="137"/>
      <c r="JIH38" s="137"/>
      <c r="JII38" s="137"/>
      <c r="JIJ38" s="137"/>
      <c r="JIK38" s="137"/>
      <c r="JIL38" s="137"/>
      <c r="JIM38" s="137"/>
      <c r="JIN38" s="137"/>
      <c r="JIO38" s="137"/>
      <c r="JIP38" s="137"/>
      <c r="JIQ38" s="137"/>
      <c r="JIR38" s="137"/>
      <c r="JIS38" s="137"/>
      <c r="JIT38" s="137"/>
      <c r="JIU38" s="137"/>
      <c r="JIV38" s="137"/>
      <c r="JIW38" s="137"/>
      <c r="JIX38" s="137"/>
      <c r="JIY38" s="137"/>
      <c r="JIZ38" s="137"/>
      <c r="JJA38" s="137"/>
      <c r="JJB38" s="137"/>
      <c r="JJC38" s="137"/>
      <c r="JJD38" s="137"/>
      <c r="JJE38" s="137"/>
      <c r="JJF38" s="137"/>
      <c r="JJG38" s="137"/>
      <c r="JJH38" s="137"/>
      <c r="JJI38" s="137"/>
      <c r="JJJ38" s="137"/>
      <c r="JJK38" s="137"/>
      <c r="JJL38" s="137"/>
      <c r="JJM38" s="137"/>
      <c r="JJN38" s="137"/>
      <c r="JJO38" s="137"/>
      <c r="JJP38" s="137"/>
      <c r="JJQ38" s="137"/>
      <c r="JJR38" s="137"/>
      <c r="JJS38" s="137"/>
      <c r="JJT38" s="137"/>
      <c r="JJU38" s="137"/>
      <c r="JJV38" s="137"/>
      <c r="JJW38" s="137"/>
      <c r="JJX38" s="137"/>
      <c r="JJY38" s="137"/>
      <c r="JJZ38" s="137"/>
      <c r="JKA38" s="137"/>
      <c r="JKB38" s="137"/>
      <c r="JKC38" s="137"/>
      <c r="JKD38" s="137"/>
      <c r="JKE38" s="137"/>
      <c r="JKF38" s="137"/>
      <c r="JKG38" s="137"/>
      <c r="JKH38" s="137"/>
      <c r="JKI38" s="137"/>
      <c r="JKJ38" s="137"/>
      <c r="JKK38" s="137"/>
      <c r="JKL38" s="137"/>
      <c r="JKM38" s="137"/>
      <c r="JKN38" s="137"/>
      <c r="JKO38" s="137"/>
      <c r="JKP38" s="137"/>
      <c r="JKQ38" s="137"/>
      <c r="JKR38" s="137"/>
      <c r="JKS38" s="137"/>
      <c r="JKT38" s="137"/>
      <c r="JKU38" s="137"/>
      <c r="JKV38" s="137"/>
      <c r="JKW38" s="137"/>
      <c r="JKX38" s="137"/>
      <c r="JKY38" s="137"/>
      <c r="JKZ38" s="137"/>
      <c r="JLA38" s="137"/>
      <c r="JLB38" s="137"/>
      <c r="JLC38" s="137"/>
      <c r="JLD38" s="137"/>
      <c r="JLE38" s="137"/>
      <c r="JLF38" s="137"/>
      <c r="JLG38" s="137"/>
      <c r="JLH38" s="137"/>
      <c r="JLI38" s="137"/>
      <c r="JLJ38" s="137"/>
      <c r="JLK38" s="137"/>
      <c r="JLL38" s="137"/>
      <c r="JLM38" s="137"/>
      <c r="JLN38" s="137"/>
      <c r="JLO38" s="137"/>
      <c r="JLP38" s="137"/>
      <c r="JLQ38" s="137"/>
      <c r="JLR38" s="137"/>
      <c r="JLS38" s="137"/>
      <c r="JLT38" s="137"/>
      <c r="JLU38" s="137"/>
      <c r="JLV38" s="137"/>
      <c r="JLW38" s="137"/>
      <c r="JLX38" s="137"/>
      <c r="JLY38" s="137"/>
      <c r="JLZ38" s="137"/>
      <c r="JMA38" s="137"/>
      <c r="JMB38" s="137"/>
      <c r="JMC38" s="137"/>
      <c r="JMD38" s="137"/>
      <c r="JME38" s="137"/>
      <c r="JMF38" s="137"/>
      <c r="JMG38" s="137"/>
      <c r="JMH38" s="137"/>
      <c r="JMI38" s="137"/>
      <c r="JMJ38" s="137"/>
      <c r="JMK38" s="137"/>
      <c r="JML38" s="137"/>
      <c r="JMM38" s="137"/>
      <c r="JMN38" s="137"/>
      <c r="JMO38" s="137"/>
      <c r="JMP38" s="137"/>
      <c r="JMQ38" s="137"/>
      <c r="JMR38" s="137"/>
      <c r="JMS38" s="137"/>
      <c r="JMT38" s="137"/>
      <c r="JMU38" s="137"/>
      <c r="JMV38" s="137"/>
      <c r="JMW38" s="137"/>
      <c r="JMX38" s="137"/>
      <c r="JMY38" s="137"/>
      <c r="JMZ38" s="137"/>
      <c r="JNA38" s="137"/>
      <c r="JNB38" s="137"/>
      <c r="JNC38" s="137"/>
      <c r="JND38" s="137"/>
      <c r="JNE38" s="137"/>
      <c r="JNF38" s="137"/>
      <c r="JNG38" s="137"/>
      <c r="JNH38" s="137"/>
      <c r="JNI38" s="137"/>
      <c r="JNJ38" s="137"/>
      <c r="JNK38" s="137"/>
      <c r="JNL38" s="137"/>
      <c r="JNM38" s="137"/>
      <c r="JNN38" s="137"/>
      <c r="JNO38" s="137"/>
      <c r="JNP38" s="137"/>
      <c r="JNQ38" s="137"/>
      <c r="JNR38" s="137"/>
      <c r="JNS38" s="137"/>
      <c r="JNT38" s="137"/>
      <c r="JNU38" s="137"/>
      <c r="JNV38" s="137"/>
      <c r="JNW38" s="137"/>
      <c r="JNX38" s="137"/>
      <c r="JNY38" s="137"/>
      <c r="JNZ38" s="137"/>
      <c r="JOA38" s="137"/>
      <c r="JOB38" s="137"/>
      <c r="JOC38" s="137"/>
      <c r="JOD38" s="137"/>
      <c r="JOE38" s="137"/>
      <c r="JOF38" s="137"/>
      <c r="JOG38" s="137"/>
      <c r="JOH38" s="137"/>
      <c r="JOI38" s="137"/>
      <c r="JOJ38" s="137"/>
      <c r="JOK38" s="137"/>
      <c r="JOL38" s="137"/>
      <c r="JOM38" s="137"/>
      <c r="JON38" s="137"/>
      <c r="JOO38" s="137"/>
      <c r="JOP38" s="137"/>
      <c r="JOQ38" s="137"/>
      <c r="JOR38" s="137"/>
      <c r="JOS38" s="137"/>
      <c r="JOT38" s="137"/>
      <c r="JOU38" s="137"/>
      <c r="JOV38" s="137"/>
      <c r="JOW38" s="137"/>
      <c r="JOX38" s="137"/>
      <c r="JOY38" s="137"/>
      <c r="JOZ38" s="137"/>
      <c r="JPA38" s="137"/>
      <c r="JPB38" s="137"/>
      <c r="JPC38" s="137"/>
      <c r="JPD38" s="137"/>
      <c r="JPE38" s="137"/>
      <c r="JPF38" s="137"/>
      <c r="JPG38" s="137"/>
      <c r="JPH38" s="137"/>
      <c r="JPI38" s="137"/>
      <c r="JPJ38" s="137"/>
      <c r="JPK38" s="137"/>
      <c r="JPL38" s="137"/>
      <c r="JPM38" s="137"/>
      <c r="JPN38" s="137"/>
      <c r="JPO38" s="137"/>
      <c r="JPP38" s="137"/>
      <c r="JPQ38" s="137"/>
      <c r="JPR38" s="137"/>
      <c r="JPS38" s="137"/>
      <c r="JPT38" s="137"/>
      <c r="JPU38" s="137"/>
      <c r="JPV38" s="137"/>
      <c r="JPW38" s="137"/>
      <c r="JPX38" s="137"/>
      <c r="JPY38" s="137"/>
      <c r="JPZ38" s="137"/>
      <c r="JQA38" s="137"/>
      <c r="JQB38" s="137"/>
      <c r="JQC38" s="137"/>
      <c r="JQD38" s="137"/>
      <c r="JQE38" s="137"/>
      <c r="JQF38" s="137"/>
      <c r="JQG38" s="137"/>
      <c r="JQH38" s="137"/>
      <c r="JQI38" s="137"/>
      <c r="JQJ38" s="137"/>
      <c r="JQK38" s="137"/>
      <c r="JQL38" s="137"/>
      <c r="JQM38" s="137"/>
      <c r="JQN38" s="137"/>
      <c r="JQO38" s="137"/>
      <c r="JQP38" s="137"/>
      <c r="JQQ38" s="137"/>
      <c r="JQR38" s="137"/>
      <c r="JQS38" s="137"/>
      <c r="JQT38" s="137"/>
      <c r="JQU38" s="137"/>
      <c r="JQV38" s="137"/>
      <c r="JQW38" s="137"/>
      <c r="JQX38" s="137"/>
      <c r="JQY38" s="137"/>
      <c r="JQZ38" s="137"/>
      <c r="JRA38" s="137"/>
      <c r="JRB38" s="137"/>
      <c r="JRC38" s="137"/>
      <c r="JRD38" s="137"/>
      <c r="JRE38" s="137"/>
      <c r="JRF38" s="137"/>
      <c r="JRG38" s="137"/>
      <c r="JRH38" s="137"/>
      <c r="JRI38" s="137"/>
      <c r="JRJ38" s="137"/>
      <c r="JRK38" s="137"/>
      <c r="JRL38" s="137"/>
      <c r="JRM38" s="137"/>
      <c r="JRN38" s="137"/>
      <c r="JRO38" s="137"/>
      <c r="JRP38" s="137"/>
      <c r="JRQ38" s="137"/>
      <c r="JRR38" s="137"/>
      <c r="JRS38" s="137"/>
      <c r="JRT38" s="137"/>
      <c r="JRU38" s="137"/>
      <c r="JRV38" s="137"/>
      <c r="JRW38" s="137"/>
      <c r="JRX38" s="137"/>
      <c r="JRY38" s="137"/>
      <c r="JRZ38" s="137"/>
      <c r="JSA38" s="137"/>
      <c r="JSB38" s="137"/>
      <c r="JSC38" s="137"/>
      <c r="JSD38" s="137"/>
      <c r="JSE38" s="137"/>
      <c r="JSF38" s="137"/>
      <c r="JSG38" s="137"/>
      <c r="JSH38" s="137"/>
      <c r="JSI38" s="137"/>
      <c r="JSJ38" s="137"/>
      <c r="JSK38" s="137"/>
      <c r="JSL38" s="137"/>
      <c r="JSM38" s="137"/>
      <c r="JSN38" s="137"/>
      <c r="JSO38" s="137"/>
      <c r="JSP38" s="137"/>
      <c r="JSQ38" s="137"/>
      <c r="JSR38" s="137"/>
      <c r="JSS38" s="137"/>
      <c r="JST38" s="137"/>
      <c r="JSU38" s="137"/>
      <c r="JSV38" s="137"/>
      <c r="JSW38" s="137"/>
      <c r="JSX38" s="137"/>
      <c r="JSY38" s="137"/>
      <c r="JSZ38" s="137"/>
      <c r="JTA38" s="137"/>
      <c r="JTB38" s="137"/>
      <c r="JTC38" s="137"/>
      <c r="JTD38" s="137"/>
      <c r="JTE38" s="137"/>
      <c r="JTF38" s="137"/>
      <c r="JTG38" s="137"/>
      <c r="JTH38" s="137"/>
      <c r="JTI38" s="137"/>
      <c r="JTJ38" s="137"/>
      <c r="JTK38" s="137"/>
      <c r="JTL38" s="137"/>
      <c r="JTM38" s="137"/>
      <c r="JTN38" s="137"/>
      <c r="JTO38" s="137"/>
      <c r="JTP38" s="137"/>
      <c r="JTQ38" s="137"/>
      <c r="JTR38" s="137"/>
      <c r="JTS38" s="137"/>
      <c r="JTT38" s="137"/>
      <c r="JTU38" s="137"/>
      <c r="JTV38" s="137"/>
      <c r="JTW38" s="137"/>
      <c r="JTX38" s="137"/>
      <c r="JTY38" s="137"/>
      <c r="JTZ38" s="137"/>
      <c r="JUA38" s="137"/>
      <c r="JUB38" s="137"/>
      <c r="JUC38" s="137"/>
      <c r="JUD38" s="137"/>
      <c r="JUE38" s="137"/>
      <c r="JUF38" s="137"/>
      <c r="JUG38" s="137"/>
      <c r="JUH38" s="137"/>
      <c r="JUI38" s="137"/>
      <c r="JUJ38" s="137"/>
      <c r="JUK38" s="137"/>
      <c r="JUL38" s="137"/>
      <c r="JUM38" s="137"/>
      <c r="JUN38" s="137"/>
      <c r="JUO38" s="137"/>
      <c r="JUP38" s="137"/>
      <c r="JUQ38" s="137"/>
      <c r="JUR38" s="137"/>
      <c r="JUS38" s="137"/>
      <c r="JUT38" s="137"/>
      <c r="JUU38" s="137"/>
      <c r="JUV38" s="137"/>
      <c r="JUW38" s="137"/>
      <c r="JUX38" s="137"/>
      <c r="JUY38" s="137"/>
      <c r="JUZ38" s="137"/>
      <c r="JVA38" s="137"/>
      <c r="JVB38" s="137"/>
      <c r="JVC38" s="137"/>
      <c r="JVD38" s="137"/>
      <c r="JVE38" s="137"/>
      <c r="JVF38" s="137"/>
      <c r="JVG38" s="137"/>
      <c r="JVH38" s="137"/>
      <c r="JVI38" s="137"/>
      <c r="JVJ38" s="137"/>
      <c r="JVK38" s="137"/>
      <c r="JVL38" s="137"/>
      <c r="JVM38" s="137"/>
      <c r="JVN38" s="137"/>
      <c r="JVO38" s="137"/>
      <c r="JVP38" s="137"/>
      <c r="JVQ38" s="137"/>
      <c r="JVR38" s="137"/>
      <c r="JVS38" s="137"/>
      <c r="JVT38" s="137"/>
      <c r="JVU38" s="137"/>
      <c r="JVV38" s="137"/>
      <c r="JVW38" s="137"/>
      <c r="JVX38" s="137"/>
      <c r="JVY38" s="137"/>
      <c r="JVZ38" s="137"/>
      <c r="JWA38" s="137"/>
      <c r="JWB38" s="137"/>
      <c r="JWC38" s="137"/>
      <c r="JWD38" s="137"/>
      <c r="JWE38" s="137"/>
      <c r="JWF38" s="137"/>
      <c r="JWG38" s="137"/>
      <c r="JWH38" s="137"/>
      <c r="JWI38" s="137"/>
      <c r="JWJ38" s="137"/>
      <c r="JWK38" s="137"/>
      <c r="JWL38" s="137"/>
      <c r="JWM38" s="137"/>
      <c r="JWN38" s="137"/>
      <c r="JWO38" s="137"/>
      <c r="JWP38" s="137"/>
      <c r="JWQ38" s="137"/>
      <c r="JWR38" s="137"/>
      <c r="JWS38" s="137"/>
      <c r="JWT38" s="137"/>
      <c r="JWU38" s="137"/>
      <c r="JWV38" s="137"/>
      <c r="JWW38" s="137"/>
      <c r="JWX38" s="137"/>
      <c r="JWY38" s="137"/>
      <c r="JWZ38" s="137"/>
      <c r="JXA38" s="137"/>
      <c r="JXB38" s="137"/>
      <c r="JXC38" s="137"/>
      <c r="JXD38" s="137"/>
      <c r="JXE38" s="137"/>
      <c r="JXF38" s="137"/>
      <c r="JXG38" s="137"/>
      <c r="JXH38" s="137"/>
      <c r="JXI38" s="137"/>
      <c r="JXJ38" s="137"/>
      <c r="JXK38" s="137"/>
      <c r="JXL38" s="137"/>
      <c r="JXM38" s="137"/>
      <c r="JXN38" s="137"/>
      <c r="JXO38" s="137"/>
      <c r="JXP38" s="137"/>
      <c r="JXQ38" s="137"/>
      <c r="JXR38" s="137"/>
      <c r="JXS38" s="137"/>
      <c r="JXT38" s="137"/>
      <c r="JXU38" s="137"/>
      <c r="JXV38" s="137"/>
      <c r="JXW38" s="137"/>
      <c r="JXX38" s="137"/>
      <c r="JXY38" s="137"/>
      <c r="JXZ38" s="137"/>
      <c r="JYA38" s="137"/>
      <c r="JYB38" s="137"/>
      <c r="JYC38" s="137"/>
      <c r="JYD38" s="137"/>
      <c r="JYE38" s="137"/>
      <c r="JYF38" s="137"/>
      <c r="JYG38" s="137"/>
      <c r="JYH38" s="137"/>
      <c r="JYI38" s="137"/>
      <c r="JYJ38" s="137"/>
      <c r="JYK38" s="137"/>
      <c r="JYL38" s="137"/>
      <c r="JYM38" s="137"/>
      <c r="JYN38" s="137"/>
      <c r="JYO38" s="137"/>
      <c r="JYP38" s="137"/>
      <c r="JYQ38" s="137"/>
      <c r="JYR38" s="137"/>
      <c r="JYS38" s="137"/>
      <c r="JYT38" s="137"/>
      <c r="JYU38" s="137"/>
      <c r="JYV38" s="137"/>
      <c r="JYW38" s="137"/>
      <c r="JYX38" s="137"/>
      <c r="JYY38" s="137"/>
      <c r="JYZ38" s="137"/>
      <c r="JZA38" s="137"/>
      <c r="JZB38" s="137"/>
      <c r="JZC38" s="137"/>
      <c r="JZD38" s="137"/>
      <c r="JZE38" s="137"/>
      <c r="JZF38" s="137"/>
      <c r="JZG38" s="137"/>
      <c r="JZH38" s="137"/>
      <c r="JZI38" s="137"/>
      <c r="JZJ38" s="137"/>
      <c r="JZK38" s="137"/>
      <c r="JZL38" s="137"/>
      <c r="JZM38" s="137"/>
      <c r="JZN38" s="137"/>
      <c r="JZO38" s="137"/>
      <c r="JZP38" s="137"/>
      <c r="JZQ38" s="137"/>
      <c r="JZR38" s="137"/>
      <c r="JZS38" s="137"/>
      <c r="JZT38" s="137"/>
      <c r="JZU38" s="137"/>
      <c r="JZV38" s="137"/>
      <c r="JZW38" s="137"/>
      <c r="JZX38" s="137"/>
      <c r="JZY38" s="137"/>
      <c r="JZZ38" s="137"/>
      <c r="KAA38" s="137"/>
      <c r="KAB38" s="137"/>
      <c r="KAC38" s="137"/>
      <c r="KAD38" s="137"/>
      <c r="KAE38" s="137"/>
      <c r="KAF38" s="137"/>
      <c r="KAG38" s="137"/>
      <c r="KAH38" s="137"/>
      <c r="KAI38" s="137"/>
      <c r="KAJ38" s="137"/>
      <c r="KAK38" s="137"/>
      <c r="KAL38" s="137"/>
      <c r="KAM38" s="137"/>
      <c r="KAN38" s="137"/>
      <c r="KAO38" s="137"/>
      <c r="KAP38" s="137"/>
      <c r="KAQ38" s="137"/>
      <c r="KAR38" s="137"/>
      <c r="KAS38" s="137"/>
      <c r="KAT38" s="137"/>
      <c r="KAU38" s="137"/>
      <c r="KAV38" s="137"/>
      <c r="KAW38" s="137"/>
      <c r="KAX38" s="137"/>
      <c r="KAY38" s="137"/>
      <c r="KAZ38" s="137"/>
      <c r="KBA38" s="137"/>
      <c r="KBB38" s="137"/>
      <c r="KBC38" s="137"/>
      <c r="KBD38" s="137"/>
      <c r="KBE38" s="137"/>
      <c r="KBF38" s="137"/>
      <c r="KBG38" s="137"/>
      <c r="KBH38" s="137"/>
      <c r="KBI38" s="137"/>
      <c r="KBJ38" s="137"/>
      <c r="KBK38" s="137"/>
      <c r="KBL38" s="137"/>
      <c r="KBM38" s="137"/>
      <c r="KBN38" s="137"/>
      <c r="KBO38" s="137"/>
      <c r="KBP38" s="137"/>
      <c r="KBQ38" s="137"/>
      <c r="KBR38" s="137"/>
      <c r="KBS38" s="137"/>
      <c r="KBT38" s="137"/>
      <c r="KBU38" s="137"/>
      <c r="KBV38" s="137"/>
      <c r="KBW38" s="137"/>
      <c r="KBX38" s="137"/>
      <c r="KBY38" s="137"/>
      <c r="KBZ38" s="137"/>
      <c r="KCA38" s="137"/>
      <c r="KCB38" s="137"/>
      <c r="KCC38" s="137"/>
      <c r="KCD38" s="137"/>
      <c r="KCE38" s="137"/>
      <c r="KCF38" s="137"/>
      <c r="KCG38" s="137"/>
      <c r="KCH38" s="137"/>
      <c r="KCI38" s="137"/>
      <c r="KCJ38" s="137"/>
      <c r="KCK38" s="137"/>
      <c r="KCL38" s="137"/>
      <c r="KCM38" s="137"/>
      <c r="KCN38" s="137"/>
      <c r="KCO38" s="137"/>
      <c r="KCP38" s="137"/>
      <c r="KCQ38" s="137"/>
      <c r="KCR38" s="137"/>
      <c r="KCS38" s="137"/>
      <c r="KCT38" s="137"/>
      <c r="KCU38" s="137"/>
      <c r="KCV38" s="137"/>
      <c r="KCW38" s="137"/>
      <c r="KCX38" s="137"/>
      <c r="KCY38" s="137"/>
      <c r="KCZ38" s="137"/>
      <c r="KDA38" s="137"/>
      <c r="KDB38" s="137"/>
      <c r="KDC38" s="137"/>
      <c r="KDD38" s="137"/>
      <c r="KDE38" s="137"/>
      <c r="KDF38" s="137"/>
      <c r="KDG38" s="137"/>
      <c r="KDH38" s="137"/>
      <c r="KDI38" s="137"/>
      <c r="KDJ38" s="137"/>
      <c r="KDK38" s="137"/>
      <c r="KDL38" s="137"/>
      <c r="KDM38" s="137"/>
      <c r="KDN38" s="137"/>
      <c r="KDO38" s="137"/>
      <c r="KDP38" s="137"/>
      <c r="KDQ38" s="137"/>
      <c r="KDR38" s="137"/>
      <c r="KDS38" s="137"/>
      <c r="KDT38" s="137"/>
      <c r="KDU38" s="137"/>
      <c r="KDV38" s="137"/>
      <c r="KDW38" s="137"/>
      <c r="KDX38" s="137"/>
      <c r="KDY38" s="137"/>
      <c r="KDZ38" s="137"/>
      <c r="KEA38" s="137"/>
      <c r="KEB38" s="137"/>
      <c r="KEC38" s="137"/>
      <c r="KED38" s="137"/>
      <c r="KEE38" s="137"/>
      <c r="KEF38" s="137"/>
      <c r="KEG38" s="137"/>
      <c r="KEH38" s="137"/>
      <c r="KEI38" s="137"/>
      <c r="KEJ38" s="137"/>
      <c r="KEK38" s="137"/>
      <c r="KEL38" s="137"/>
      <c r="KEM38" s="137"/>
      <c r="KEN38" s="137"/>
      <c r="KEO38" s="137"/>
      <c r="KEP38" s="137"/>
      <c r="KEQ38" s="137"/>
      <c r="KER38" s="137"/>
      <c r="KES38" s="137"/>
      <c r="KET38" s="137"/>
      <c r="KEU38" s="137"/>
      <c r="KEV38" s="137"/>
      <c r="KEW38" s="137"/>
      <c r="KEX38" s="137"/>
      <c r="KEY38" s="137"/>
      <c r="KEZ38" s="137"/>
      <c r="KFA38" s="137"/>
      <c r="KFB38" s="137"/>
      <c r="KFC38" s="137"/>
      <c r="KFD38" s="137"/>
      <c r="KFE38" s="137"/>
      <c r="KFF38" s="137"/>
      <c r="KFG38" s="137"/>
      <c r="KFH38" s="137"/>
      <c r="KFI38" s="137"/>
      <c r="KFJ38" s="137"/>
      <c r="KFK38" s="137"/>
      <c r="KFL38" s="137"/>
      <c r="KFM38" s="137"/>
      <c r="KFN38" s="137"/>
      <c r="KFO38" s="137"/>
      <c r="KFP38" s="137"/>
      <c r="KFQ38" s="137"/>
      <c r="KFR38" s="137"/>
      <c r="KFS38" s="137"/>
      <c r="KFT38" s="137"/>
      <c r="KFU38" s="137"/>
      <c r="KFV38" s="137"/>
      <c r="KFW38" s="137"/>
      <c r="KFX38" s="137"/>
      <c r="KFY38" s="137"/>
      <c r="KFZ38" s="137"/>
      <c r="KGA38" s="137"/>
      <c r="KGB38" s="137"/>
      <c r="KGC38" s="137"/>
      <c r="KGD38" s="137"/>
      <c r="KGE38" s="137"/>
      <c r="KGF38" s="137"/>
      <c r="KGG38" s="137"/>
      <c r="KGH38" s="137"/>
      <c r="KGI38" s="137"/>
      <c r="KGJ38" s="137"/>
      <c r="KGK38" s="137"/>
      <c r="KGL38" s="137"/>
      <c r="KGM38" s="137"/>
      <c r="KGN38" s="137"/>
      <c r="KGO38" s="137"/>
      <c r="KGP38" s="137"/>
      <c r="KGQ38" s="137"/>
      <c r="KGR38" s="137"/>
      <c r="KGS38" s="137"/>
      <c r="KGT38" s="137"/>
      <c r="KGU38" s="137"/>
      <c r="KGV38" s="137"/>
      <c r="KGW38" s="137"/>
      <c r="KGX38" s="137"/>
      <c r="KGY38" s="137"/>
      <c r="KGZ38" s="137"/>
      <c r="KHA38" s="137"/>
      <c r="KHB38" s="137"/>
      <c r="KHC38" s="137"/>
      <c r="KHD38" s="137"/>
      <c r="KHE38" s="137"/>
      <c r="KHF38" s="137"/>
      <c r="KHG38" s="137"/>
      <c r="KHH38" s="137"/>
      <c r="KHI38" s="137"/>
      <c r="KHJ38" s="137"/>
      <c r="KHK38" s="137"/>
      <c r="KHL38" s="137"/>
      <c r="KHM38" s="137"/>
      <c r="KHN38" s="137"/>
      <c r="KHO38" s="137"/>
      <c r="KHP38" s="137"/>
      <c r="KHQ38" s="137"/>
      <c r="KHR38" s="137"/>
      <c r="KHS38" s="137"/>
      <c r="KHT38" s="137"/>
      <c r="KHU38" s="137"/>
      <c r="KHV38" s="137"/>
      <c r="KHW38" s="137"/>
      <c r="KHX38" s="137"/>
      <c r="KHY38" s="137"/>
      <c r="KHZ38" s="137"/>
      <c r="KIA38" s="137"/>
      <c r="KIB38" s="137"/>
      <c r="KIC38" s="137"/>
      <c r="KID38" s="137"/>
      <c r="KIE38" s="137"/>
      <c r="KIF38" s="137"/>
      <c r="KIG38" s="137"/>
      <c r="KIH38" s="137"/>
      <c r="KII38" s="137"/>
      <c r="KIJ38" s="137"/>
      <c r="KIK38" s="137"/>
      <c r="KIL38" s="137"/>
      <c r="KIM38" s="137"/>
      <c r="KIN38" s="137"/>
      <c r="KIO38" s="137"/>
      <c r="KIP38" s="137"/>
      <c r="KIQ38" s="137"/>
      <c r="KIR38" s="137"/>
      <c r="KIS38" s="137"/>
      <c r="KIT38" s="137"/>
      <c r="KIU38" s="137"/>
      <c r="KIV38" s="137"/>
      <c r="KIW38" s="137"/>
      <c r="KIX38" s="137"/>
      <c r="KIY38" s="137"/>
      <c r="KIZ38" s="137"/>
      <c r="KJA38" s="137"/>
      <c r="KJB38" s="137"/>
      <c r="KJC38" s="137"/>
      <c r="KJD38" s="137"/>
      <c r="KJE38" s="137"/>
      <c r="KJF38" s="137"/>
      <c r="KJG38" s="137"/>
      <c r="KJH38" s="137"/>
      <c r="KJI38" s="137"/>
      <c r="KJJ38" s="137"/>
      <c r="KJK38" s="137"/>
      <c r="KJL38" s="137"/>
      <c r="KJM38" s="137"/>
      <c r="KJN38" s="137"/>
      <c r="KJO38" s="137"/>
      <c r="KJP38" s="137"/>
      <c r="KJQ38" s="137"/>
      <c r="KJR38" s="137"/>
      <c r="KJS38" s="137"/>
      <c r="KJT38" s="137"/>
      <c r="KJU38" s="137"/>
      <c r="KJV38" s="137"/>
      <c r="KJW38" s="137"/>
      <c r="KJX38" s="137"/>
      <c r="KJY38" s="137"/>
      <c r="KJZ38" s="137"/>
      <c r="KKA38" s="137"/>
      <c r="KKB38" s="137"/>
      <c r="KKC38" s="137"/>
      <c r="KKD38" s="137"/>
      <c r="KKE38" s="137"/>
      <c r="KKF38" s="137"/>
      <c r="KKG38" s="137"/>
      <c r="KKH38" s="137"/>
      <c r="KKI38" s="137"/>
      <c r="KKJ38" s="137"/>
      <c r="KKK38" s="137"/>
      <c r="KKL38" s="137"/>
      <c r="KKM38" s="137"/>
      <c r="KKN38" s="137"/>
      <c r="KKO38" s="137"/>
      <c r="KKP38" s="137"/>
      <c r="KKQ38" s="137"/>
      <c r="KKR38" s="137"/>
      <c r="KKS38" s="137"/>
      <c r="KKT38" s="137"/>
      <c r="KKU38" s="137"/>
      <c r="KKV38" s="137"/>
      <c r="KKW38" s="137"/>
      <c r="KKX38" s="137"/>
      <c r="KKY38" s="137"/>
      <c r="KKZ38" s="137"/>
      <c r="KLA38" s="137"/>
      <c r="KLB38" s="137"/>
      <c r="KLC38" s="137"/>
      <c r="KLD38" s="137"/>
      <c r="KLE38" s="137"/>
      <c r="KLF38" s="137"/>
      <c r="KLG38" s="137"/>
      <c r="KLH38" s="137"/>
      <c r="KLI38" s="137"/>
      <c r="KLJ38" s="137"/>
      <c r="KLK38" s="137"/>
      <c r="KLL38" s="137"/>
      <c r="KLM38" s="137"/>
      <c r="KLN38" s="137"/>
      <c r="KLO38" s="137"/>
      <c r="KLP38" s="137"/>
      <c r="KLQ38" s="137"/>
      <c r="KLR38" s="137"/>
      <c r="KLS38" s="137"/>
      <c r="KLT38" s="137"/>
      <c r="KLU38" s="137"/>
      <c r="KLV38" s="137"/>
      <c r="KLW38" s="137"/>
      <c r="KLX38" s="137"/>
      <c r="KLY38" s="137"/>
      <c r="KLZ38" s="137"/>
      <c r="KMA38" s="137"/>
      <c r="KMB38" s="137"/>
      <c r="KMC38" s="137"/>
      <c r="KMD38" s="137"/>
      <c r="KME38" s="137"/>
      <c r="KMF38" s="137"/>
      <c r="KMG38" s="137"/>
      <c r="KMH38" s="137"/>
      <c r="KMI38" s="137"/>
      <c r="KMJ38" s="137"/>
      <c r="KMK38" s="137"/>
      <c r="KML38" s="137"/>
      <c r="KMM38" s="137"/>
      <c r="KMN38" s="137"/>
      <c r="KMO38" s="137"/>
      <c r="KMP38" s="137"/>
      <c r="KMQ38" s="137"/>
      <c r="KMR38" s="137"/>
      <c r="KMS38" s="137"/>
      <c r="KMT38" s="137"/>
      <c r="KMU38" s="137"/>
      <c r="KMV38" s="137"/>
      <c r="KMW38" s="137"/>
      <c r="KMX38" s="137"/>
      <c r="KMY38" s="137"/>
      <c r="KMZ38" s="137"/>
      <c r="KNA38" s="137"/>
      <c r="KNB38" s="137"/>
      <c r="KNC38" s="137"/>
      <c r="KND38" s="137"/>
      <c r="KNE38" s="137"/>
      <c r="KNF38" s="137"/>
      <c r="KNG38" s="137"/>
      <c r="KNH38" s="137"/>
      <c r="KNI38" s="137"/>
      <c r="KNJ38" s="137"/>
      <c r="KNK38" s="137"/>
      <c r="KNL38" s="137"/>
      <c r="KNM38" s="137"/>
      <c r="KNN38" s="137"/>
      <c r="KNO38" s="137"/>
      <c r="KNP38" s="137"/>
      <c r="KNQ38" s="137"/>
      <c r="KNR38" s="137"/>
      <c r="KNS38" s="137"/>
      <c r="KNT38" s="137"/>
      <c r="KNU38" s="137"/>
      <c r="KNV38" s="137"/>
      <c r="KNW38" s="137"/>
      <c r="KNX38" s="137"/>
      <c r="KNY38" s="137"/>
      <c r="KNZ38" s="137"/>
      <c r="KOA38" s="137"/>
      <c r="KOB38" s="137"/>
      <c r="KOC38" s="137"/>
      <c r="KOD38" s="137"/>
      <c r="KOE38" s="137"/>
      <c r="KOF38" s="137"/>
      <c r="KOG38" s="137"/>
      <c r="KOH38" s="137"/>
      <c r="KOI38" s="137"/>
      <c r="KOJ38" s="137"/>
      <c r="KOK38" s="137"/>
      <c r="KOL38" s="137"/>
      <c r="KOM38" s="137"/>
      <c r="KON38" s="137"/>
      <c r="KOO38" s="137"/>
      <c r="KOP38" s="137"/>
      <c r="KOQ38" s="137"/>
      <c r="KOR38" s="137"/>
      <c r="KOS38" s="137"/>
      <c r="KOT38" s="137"/>
      <c r="KOU38" s="137"/>
      <c r="KOV38" s="137"/>
      <c r="KOW38" s="137"/>
      <c r="KOX38" s="137"/>
      <c r="KOY38" s="137"/>
      <c r="KOZ38" s="137"/>
      <c r="KPA38" s="137"/>
      <c r="KPB38" s="137"/>
      <c r="KPC38" s="137"/>
      <c r="KPD38" s="137"/>
      <c r="KPE38" s="137"/>
      <c r="KPF38" s="137"/>
      <c r="KPG38" s="137"/>
      <c r="KPH38" s="137"/>
      <c r="KPI38" s="137"/>
      <c r="KPJ38" s="137"/>
      <c r="KPK38" s="137"/>
      <c r="KPL38" s="137"/>
      <c r="KPM38" s="137"/>
      <c r="KPN38" s="137"/>
      <c r="KPO38" s="137"/>
      <c r="KPP38" s="137"/>
      <c r="KPQ38" s="137"/>
      <c r="KPR38" s="137"/>
      <c r="KPS38" s="137"/>
      <c r="KPT38" s="137"/>
      <c r="KPU38" s="137"/>
      <c r="KPV38" s="137"/>
      <c r="KPW38" s="137"/>
      <c r="KPX38" s="137"/>
      <c r="KPY38" s="137"/>
      <c r="KPZ38" s="137"/>
      <c r="KQA38" s="137"/>
      <c r="KQB38" s="137"/>
      <c r="KQC38" s="137"/>
      <c r="KQD38" s="137"/>
      <c r="KQE38" s="137"/>
      <c r="KQF38" s="137"/>
      <c r="KQG38" s="137"/>
      <c r="KQH38" s="137"/>
      <c r="KQI38" s="137"/>
      <c r="KQJ38" s="137"/>
      <c r="KQK38" s="137"/>
      <c r="KQL38" s="137"/>
      <c r="KQM38" s="137"/>
      <c r="KQN38" s="137"/>
      <c r="KQO38" s="137"/>
      <c r="KQP38" s="137"/>
      <c r="KQQ38" s="137"/>
      <c r="KQR38" s="137"/>
      <c r="KQS38" s="137"/>
      <c r="KQT38" s="137"/>
      <c r="KQU38" s="137"/>
      <c r="KQV38" s="137"/>
      <c r="KQW38" s="137"/>
      <c r="KQX38" s="137"/>
      <c r="KQY38" s="137"/>
      <c r="KQZ38" s="137"/>
      <c r="KRA38" s="137"/>
      <c r="KRB38" s="137"/>
      <c r="KRC38" s="137"/>
      <c r="KRD38" s="137"/>
      <c r="KRE38" s="137"/>
      <c r="KRF38" s="137"/>
      <c r="KRG38" s="137"/>
      <c r="KRH38" s="137"/>
      <c r="KRI38" s="137"/>
      <c r="KRJ38" s="137"/>
      <c r="KRK38" s="137"/>
      <c r="KRL38" s="137"/>
      <c r="KRM38" s="137"/>
      <c r="KRN38" s="137"/>
      <c r="KRO38" s="137"/>
      <c r="KRP38" s="137"/>
      <c r="KRQ38" s="137"/>
      <c r="KRR38" s="137"/>
      <c r="KRS38" s="137"/>
      <c r="KRT38" s="137"/>
      <c r="KRU38" s="137"/>
      <c r="KRV38" s="137"/>
      <c r="KRW38" s="137"/>
      <c r="KRX38" s="137"/>
      <c r="KRY38" s="137"/>
      <c r="KRZ38" s="137"/>
      <c r="KSA38" s="137"/>
      <c r="KSB38" s="137"/>
      <c r="KSC38" s="137"/>
      <c r="KSD38" s="137"/>
      <c r="KSE38" s="137"/>
      <c r="KSF38" s="137"/>
      <c r="KSG38" s="137"/>
      <c r="KSH38" s="137"/>
      <c r="KSI38" s="137"/>
      <c r="KSJ38" s="137"/>
      <c r="KSK38" s="137"/>
      <c r="KSL38" s="137"/>
      <c r="KSM38" s="137"/>
      <c r="KSN38" s="137"/>
      <c r="KSO38" s="137"/>
      <c r="KSP38" s="137"/>
      <c r="KSQ38" s="137"/>
      <c r="KSR38" s="137"/>
      <c r="KSS38" s="137"/>
      <c r="KST38" s="137"/>
      <c r="KSU38" s="137"/>
      <c r="KSV38" s="137"/>
      <c r="KSW38" s="137"/>
      <c r="KSX38" s="137"/>
      <c r="KSY38" s="137"/>
      <c r="KSZ38" s="137"/>
      <c r="KTA38" s="137"/>
      <c r="KTB38" s="137"/>
      <c r="KTC38" s="137"/>
      <c r="KTD38" s="137"/>
      <c r="KTE38" s="137"/>
      <c r="KTF38" s="137"/>
      <c r="KTG38" s="137"/>
      <c r="KTH38" s="137"/>
      <c r="KTI38" s="137"/>
      <c r="KTJ38" s="137"/>
      <c r="KTK38" s="137"/>
      <c r="KTL38" s="137"/>
      <c r="KTM38" s="137"/>
      <c r="KTN38" s="137"/>
      <c r="KTO38" s="137"/>
      <c r="KTP38" s="137"/>
      <c r="KTQ38" s="137"/>
      <c r="KTR38" s="137"/>
      <c r="KTS38" s="137"/>
      <c r="KTT38" s="137"/>
      <c r="KTU38" s="137"/>
      <c r="KTV38" s="137"/>
      <c r="KTW38" s="137"/>
      <c r="KTX38" s="137"/>
      <c r="KTY38" s="137"/>
      <c r="KTZ38" s="137"/>
      <c r="KUA38" s="137"/>
      <c r="KUB38" s="137"/>
      <c r="KUC38" s="137"/>
      <c r="KUD38" s="137"/>
      <c r="KUE38" s="137"/>
      <c r="KUF38" s="137"/>
      <c r="KUG38" s="137"/>
      <c r="KUH38" s="137"/>
      <c r="KUI38" s="137"/>
      <c r="KUJ38" s="137"/>
      <c r="KUK38" s="137"/>
      <c r="KUL38" s="137"/>
      <c r="KUM38" s="137"/>
      <c r="KUN38" s="137"/>
      <c r="KUO38" s="137"/>
      <c r="KUP38" s="137"/>
      <c r="KUQ38" s="137"/>
      <c r="KUR38" s="137"/>
      <c r="KUS38" s="137"/>
      <c r="KUT38" s="137"/>
      <c r="KUU38" s="137"/>
      <c r="KUV38" s="137"/>
      <c r="KUW38" s="137"/>
      <c r="KUX38" s="137"/>
      <c r="KUY38" s="137"/>
      <c r="KUZ38" s="137"/>
      <c r="KVA38" s="137"/>
      <c r="KVB38" s="137"/>
      <c r="KVC38" s="137"/>
      <c r="KVD38" s="137"/>
      <c r="KVE38" s="137"/>
      <c r="KVF38" s="137"/>
      <c r="KVG38" s="137"/>
      <c r="KVH38" s="137"/>
      <c r="KVI38" s="137"/>
      <c r="KVJ38" s="137"/>
      <c r="KVK38" s="137"/>
      <c r="KVL38" s="137"/>
      <c r="KVM38" s="137"/>
      <c r="KVN38" s="137"/>
      <c r="KVO38" s="137"/>
      <c r="KVP38" s="137"/>
      <c r="KVQ38" s="137"/>
      <c r="KVR38" s="137"/>
      <c r="KVS38" s="137"/>
      <c r="KVT38" s="137"/>
      <c r="KVU38" s="137"/>
      <c r="KVV38" s="137"/>
      <c r="KVW38" s="137"/>
      <c r="KVX38" s="137"/>
      <c r="KVY38" s="137"/>
      <c r="KVZ38" s="137"/>
      <c r="KWA38" s="137"/>
      <c r="KWB38" s="137"/>
      <c r="KWC38" s="137"/>
      <c r="KWD38" s="137"/>
      <c r="KWE38" s="137"/>
      <c r="KWF38" s="137"/>
      <c r="KWG38" s="137"/>
      <c r="KWH38" s="137"/>
      <c r="KWI38" s="137"/>
      <c r="KWJ38" s="137"/>
      <c r="KWK38" s="137"/>
      <c r="KWL38" s="137"/>
      <c r="KWM38" s="137"/>
      <c r="KWN38" s="137"/>
      <c r="KWO38" s="137"/>
      <c r="KWP38" s="137"/>
      <c r="KWQ38" s="137"/>
      <c r="KWR38" s="137"/>
      <c r="KWS38" s="137"/>
      <c r="KWT38" s="137"/>
      <c r="KWU38" s="137"/>
      <c r="KWV38" s="137"/>
      <c r="KWW38" s="137"/>
      <c r="KWX38" s="137"/>
      <c r="KWY38" s="137"/>
      <c r="KWZ38" s="137"/>
      <c r="KXA38" s="137"/>
      <c r="KXB38" s="137"/>
      <c r="KXC38" s="137"/>
      <c r="KXD38" s="137"/>
      <c r="KXE38" s="137"/>
      <c r="KXF38" s="137"/>
      <c r="KXG38" s="137"/>
      <c r="KXH38" s="137"/>
      <c r="KXI38" s="137"/>
      <c r="KXJ38" s="137"/>
      <c r="KXK38" s="137"/>
      <c r="KXL38" s="137"/>
      <c r="KXM38" s="137"/>
      <c r="KXN38" s="137"/>
      <c r="KXO38" s="137"/>
      <c r="KXP38" s="137"/>
      <c r="KXQ38" s="137"/>
      <c r="KXR38" s="137"/>
      <c r="KXS38" s="137"/>
      <c r="KXT38" s="137"/>
      <c r="KXU38" s="137"/>
      <c r="KXV38" s="137"/>
      <c r="KXW38" s="137"/>
      <c r="KXX38" s="137"/>
      <c r="KXY38" s="137"/>
      <c r="KXZ38" s="137"/>
      <c r="KYA38" s="137"/>
      <c r="KYB38" s="137"/>
      <c r="KYC38" s="137"/>
      <c r="KYD38" s="137"/>
      <c r="KYE38" s="137"/>
      <c r="KYF38" s="137"/>
      <c r="KYG38" s="137"/>
      <c r="KYH38" s="137"/>
      <c r="KYI38" s="137"/>
      <c r="KYJ38" s="137"/>
      <c r="KYK38" s="137"/>
      <c r="KYL38" s="137"/>
      <c r="KYM38" s="137"/>
      <c r="KYN38" s="137"/>
      <c r="KYO38" s="137"/>
      <c r="KYP38" s="137"/>
      <c r="KYQ38" s="137"/>
      <c r="KYR38" s="137"/>
      <c r="KYS38" s="137"/>
      <c r="KYT38" s="137"/>
      <c r="KYU38" s="137"/>
      <c r="KYV38" s="137"/>
      <c r="KYW38" s="137"/>
      <c r="KYX38" s="137"/>
      <c r="KYY38" s="137"/>
      <c r="KYZ38" s="137"/>
      <c r="KZA38" s="137"/>
      <c r="KZB38" s="137"/>
      <c r="KZC38" s="137"/>
      <c r="KZD38" s="137"/>
      <c r="KZE38" s="137"/>
      <c r="KZF38" s="137"/>
      <c r="KZG38" s="137"/>
      <c r="KZH38" s="137"/>
      <c r="KZI38" s="137"/>
      <c r="KZJ38" s="137"/>
      <c r="KZK38" s="137"/>
      <c r="KZL38" s="137"/>
      <c r="KZM38" s="137"/>
      <c r="KZN38" s="137"/>
      <c r="KZO38" s="137"/>
      <c r="KZP38" s="137"/>
      <c r="KZQ38" s="137"/>
      <c r="KZR38" s="137"/>
      <c r="KZS38" s="137"/>
      <c r="KZT38" s="137"/>
      <c r="KZU38" s="137"/>
      <c r="KZV38" s="137"/>
      <c r="KZW38" s="137"/>
      <c r="KZX38" s="137"/>
      <c r="KZY38" s="137"/>
      <c r="KZZ38" s="137"/>
      <c r="LAA38" s="137"/>
      <c r="LAB38" s="137"/>
      <c r="LAC38" s="137"/>
      <c r="LAD38" s="137"/>
      <c r="LAE38" s="137"/>
      <c r="LAF38" s="137"/>
      <c r="LAG38" s="137"/>
      <c r="LAH38" s="137"/>
      <c r="LAI38" s="137"/>
      <c r="LAJ38" s="137"/>
      <c r="LAK38" s="137"/>
      <c r="LAL38" s="137"/>
      <c r="LAM38" s="137"/>
      <c r="LAN38" s="137"/>
      <c r="LAO38" s="137"/>
      <c r="LAP38" s="137"/>
      <c r="LAQ38" s="137"/>
      <c r="LAR38" s="137"/>
      <c r="LAS38" s="137"/>
      <c r="LAT38" s="137"/>
      <c r="LAU38" s="137"/>
      <c r="LAV38" s="137"/>
      <c r="LAW38" s="137"/>
      <c r="LAX38" s="137"/>
      <c r="LAY38" s="137"/>
      <c r="LAZ38" s="137"/>
      <c r="LBA38" s="137"/>
      <c r="LBB38" s="137"/>
      <c r="LBC38" s="137"/>
      <c r="LBD38" s="137"/>
      <c r="LBE38" s="137"/>
      <c r="LBF38" s="137"/>
      <c r="LBG38" s="137"/>
      <c r="LBH38" s="137"/>
      <c r="LBI38" s="137"/>
      <c r="LBJ38" s="137"/>
      <c r="LBK38" s="137"/>
      <c r="LBL38" s="137"/>
      <c r="LBM38" s="137"/>
      <c r="LBN38" s="137"/>
      <c r="LBO38" s="137"/>
      <c r="LBP38" s="137"/>
      <c r="LBQ38" s="137"/>
      <c r="LBR38" s="137"/>
      <c r="LBS38" s="137"/>
      <c r="LBT38" s="137"/>
      <c r="LBU38" s="137"/>
      <c r="LBV38" s="137"/>
      <c r="LBW38" s="137"/>
      <c r="LBX38" s="137"/>
      <c r="LBY38" s="137"/>
      <c r="LBZ38" s="137"/>
      <c r="LCA38" s="137"/>
      <c r="LCB38" s="137"/>
      <c r="LCC38" s="137"/>
      <c r="LCD38" s="137"/>
      <c r="LCE38" s="137"/>
      <c r="LCF38" s="137"/>
      <c r="LCG38" s="137"/>
      <c r="LCH38" s="137"/>
      <c r="LCI38" s="137"/>
      <c r="LCJ38" s="137"/>
      <c r="LCK38" s="137"/>
      <c r="LCL38" s="137"/>
      <c r="LCM38" s="137"/>
      <c r="LCN38" s="137"/>
      <c r="LCO38" s="137"/>
      <c r="LCP38" s="137"/>
      <c r="LCQ38" s="137"/>
      <c r="LCR38" s="137"/>
      <c r="LCS38" s="137"/>
      <c r="LCT38" s="137"/>
      <c r="LCU38" s="137"/>
      <c r="LCV38" s="137"/>
      <c r="LCW38" s="137"/>
      <c r="LCX38" s="137"/>
      <c r="LCY38" s="137"/>
      <c r="LCZ38" s="137"/>
      <c r="LDA38" s="137"/>
      <c r="LDB38" s="137"/>
      <c r="LDC38" s="137"/>
      <c r="LDD38" s="137"/>
      <c r="LDE38" s="137"/>
      <c r="LDF38" s="137"/>
      <c r="LDG38" s="137"/>
      <c r="LDH38" s="137"/>
      <c r="LDI38" s="137"/>
      <c r="LDJ38" s="137"/>
      <c r="LDK38" s="137"/>
      <c r="LDL38" s="137"/>
      <c r="LDM38" s="137"/>
      <c r="LDN38" s="137"/>
      <c r="LDO38" s="137"/>
      <c r="LDP38" s="137"/>
      <c r="LDQ38" s="137"/>
      <c r="LDR38" s="137"/>
      <c r="LDS38" s="137"/>
      <c r="LDT38" s="137"/>
      <c r="LDU38" s="137"/>
      <c r="LDV38" s="137"/>
      <c r="LDW38" s="137"/>
      <c r="LDX38" s="137"/>
      <c r="LDY38" s="137"/>
      <c r="LDZ38" s="137"/>
      <c r="LEA38" s="137"/>
      <c r="LEB38" s="137"/>
      <c r="LEC38" s="137"/>
      <c r="LED38" s="137"/>
      <c r="LEE38" s="137"/>
      <c r="LEF38" s="137"/>
      <c r="LEG38" s="137"/>
      <c r="LEH38" s="137"/>
      <c r="LEI38" s="137"/>
      <c r="LEJ38" s="137"/>
      <c r="LEK38" s="137"/>
      <c r="LEL38" s="137"/>
      <c r="LEM38" s="137"/>
      <c r="LEN38" s="137"/>
      <c r="LEO38" s="137"/>
      <c r="LEP38" s="137"/>
      <c r="LEQ38" s="137"/>
      <c r="LER38" s="137"/>
      <c r="LES38" s="137"/>
      <c r="LET38" s="137"/>
      <c r="LEU38" s="137"/>
      <c r="LEV38" s="137"/>
      <c r="LEW38" s="137"/>
      <c r="LEX38" s="137"/>
      <c r="LEY38" s="137"/>
      <c r="LEZ38" s="137"/>
      <c r="LFA38" s="137"/>
      <c r="LFB38" s="137"/>
      <c r="LFC38" s="137"/>
      <c r="LFD38" s="137"/>
      <c r="LFE38" s="137"/>
      <c r="LFF38" s="137"/>
      <c r="LFG38" s="137"/>
      <c r="LFH38" s="137"/>
      <c r="LFI38" s="137"/>
      <c r="LFJ38" s="137"/>
      <c r="LFK38" s="137"/>
      <c r="LFL38" s="137"/>
      <c r="LFM38" s="137"/>
      <c r="LFN38" s="137"/>
      <c r="LFO38" s="137"/>
      <c r="LFP38" s="137"/>
      <c r="LFQ38" s="137"/>
      <c r="LFR38" s="137"/>
      <c r="LFS38" s="137"/>
      <c r="LFT38" s="137"/>
      <c r="LFU38" s="137"/>
      <c r="LFV38" s="137"/>
      <c r="LFW38" s="137"/>
      <c r="LFX38" s="137"/>
      <c r="LFY38" s="137"/>
      <c r="LFZ38" s="137"/>
      <c r="LGA38" s="137"/>
      <c r="LGB38" s="137"/>
      <c r="LGC38" s="137"/>
      <c r="LGD38" s="137"/>
      <c r="LGE38" s="137"/>
      <c r="LGF38" s="137"/>
      <c r="LGG38" s="137"/>
      <c r="LGH38" s="137"/>
      <c r="LGI38" s="137"/>
      <c r="LGJ38" s="137"/>
      <c r="LGK38" s="137"/>
      <c r="LGL38" s="137"/>
      <c r="LGM38" s="137"/>
      <c r="LGN38" s="137"/>
      <c r="LGO38" s="137"/>
      <c r="LGP38" s="137"/>
      <c r="LGQ38" s="137"/>
      <c r="LGR38" s="137"/>
      <c r="LGS38" s="137"/>
      <c r="LGT38" s="137"/>
      <c r="LGU38" s="137"/>
      <c r="LGV38" s="137"/>
      <c r="LGW38" s="137"/>
      <c r="LGX38" s="137"/>
      <c r="LGY38" s="137"/>
      <c r="LGZ38" s="137"/>
      <c r="LHA38" s="137"/>
      <c r="LHB38" s="137"/>
      <c r="LHC38" s="137"/>
      <c r="LHD38" s="137"/>
      <c r="LHE38" s="137"/>
      <c r="LHF38" s="137"/>
      <c r="LHG38" s="137"/>
      <c r="LHH38" s="137"/>
      <c r="LHI38" s="137"/>
      <c r="LHJ38" s="137"/>
      <c r="LHK38" s="137"/>
      <c r="LHL38" s="137"/>
      <c r="LHM38" s="137"/>
      <c r="LHN38" s="137"/>
      <c r="LHO38" s="137"/>
      <c r="LHP38" s="137"/>
      <c r="LHQ38" s="137"/>
      <c r="LHR38" s="137"/>
      <c r="LHS38" s="137"/>
      <c r="LHT38" s="137"/>
      <c r="LHU38" s="137"/>
      <c r="LHV38" s="137"/>
      <c r="LHW38" s="137"/>
      <c r="LHX38" s="137"/>
      <c r="LHY38" s="137"/>
      <c r="LHZ38" s="137"/>
      <c r="LIA38" s="137"/>
      <c r="LIB38" s="137"/>
      <c r="LIC38" s="137"/>
      <c r="LID38" s="137"/>
      <c r="LIE38" s="137"/>
      <c r="LIF38" s="137"/>
      <c r="LIG38" s="137"/>
      <c r="LIH38" s="137"/>
      <c r="LII38" s="137"/>
      <c r="LIJ38" s="137"/>
      <c r="LIK38" s="137"/>
      <c r="LIL38" s="137"/>
      <c r="LIM38" s="137"/>
      <c r="LIN38" s="137"/>
      <c r="LIO38" s="137"/>
      <c r="LIP38" s="137"/>
      <c r="LIQ38" s="137"/>
      <c r="LIR38" s="137"/>
      <c r="LIS38" s="137"/>
      <c r="LIT38" s="137"/>
      <c r="LIU38" s="137"/>
      <c r="LIV38" s="137"/>
      <c r="LIW38" s="137"/>
      <c r="LIX38" s="137"/>
      <c r="LIY38" s="137"/>
      <c r="LIZ38" s="137"/>
      <c r="LJA38" s="137"/>
      <c r="LJB38" s="137"/>
      <c r="LJC38" s="137"/>
      <c r="LJD38" s="137"/>
      <c r="LJE38" s="137"/>
      <c r="LJF38" s="137"/>
      <c r="LJG38" s="137"/>
      <c r="LJH38" s="137"/>
      <c r="LJI38" s="137"/>
      <c r="LJJ38" s="137"/>
      <c r="LJK38" s="137"/>
      <c r="LJL38" s="137"/>
      <c r="LJM38" s="137"/>
      <c r="LJN38" s="137"/>
      <c r="LJO38" s="137"/>
      <c r="LJP38" s="137"/>
      <c r="LJQ38" s="137"/>
      <c r="LJR38" s="137"/>
      <c r="LJS38" s="137"/>
      <c r="LJT38" s="137"/>
      <c r="LJU38" s="137"/>
      <c r="LJV38" s="137"/>
      <c r="LJW38" s="137"/>
      <c r="LJX38" s="137"/>
      <c r="LJY38" s="137"/>
      <c r="LJZ38" s="137"/>
      <c r="LKA38" s="137"/>
      <c r="LKB38" s="137"/>
      <c r="LKC38" s="137"/>
      <c r="LKD38" s="137"/>
      <c r="LKE38" s="137"/>
      <c r="LKF38" s="137"/>
      <c r="LKG38" s="137"/>
      <c r="LKH38" s="137"/>
      <c r="LKI38" s="137"/>
      <c r="LKJ38" s="137"/>
      <c r="LKK38" s="137"/>
      <c r="LKL38" s="137"/>
      <c r="LKM38" s="137"/>
      <c r="LKN38" s="137"/>
      <c r="LKO38" s="137"/>
      <c r="LKP38" s="137"/>
      <c r="LKQ38" s="137"/>
      <c r="LKR38" s="137"/>
      <c r="LKS38" s="137"/>
      <c r="LKT38" s="137"/>
      <c r="LKU38" s="137"/>
      <c r="LKV38" s="137"/>
      <c r="LKW38" s="137"/>
      <c r="LKX38" s="137"/>
      <c r="LKY38" s="137"/>
      <c r="LKZ38" s="137"/>
      <c r="LLA38" s="137"/>
      <c r="LLB38" s="137"/>
      <c r="LLC38" s="137"/>
      <c r="LLD38" s="137"/>
      <c r="LLE38" s="137"/>
      <c r="LLF38" s="137"/>
      <c r="LLG38" s="137"/>
      <c r="LLH38" s="137"/>
      <c r="LLI38" s="137"/>
      <c r="LLJ38" s="137"/>
      <c r="LLK38" s="137"/>
      <c r="LLL38" s="137"/>
      <c r="LLM38" s="137"/>
      <c r="LLN38" s="137"/>
      <c r="LLO38" s="137"/>
      <c r="LLP38" s="137"/>
      <c r="LLQ38" s="137"/>
      <c r="LLR38" s="137"/>
      <c r="LLS38" s="137"/>
      <c r="LLT38" s="137"/>
      <c r="LLU38" s="137"/>
      <c r="LLV38" s="137"/>
      <c r="LLW38" s="137"/>
      <c r="LLX38" s="137"/>
      <c r="LLY38" s="137"/>
      <c r="LLZ38" s="137"/>
      <c r="LMA38" s="137"/>
      <c r="LMB38" s="137"/>
      <c r="LMC38" s="137"/>
      <c r="LMD38" s="137"/>
      <c r="LME38" s="137"/>
      <c r="LMF38" s="137"/>
      <c r="LMG38" s="137"/>
      <c r="LMH38" s="137"/>
      <c r="LMI38" s="137"/>
      <c r="LMJ38" s="137"/>
      <c r="LMK38" s="137"/>
      <c r="LML38" s="137"/>
      <c r="LMM38" s="137"/>
      <c r="LMN38" s="137"/>
      <c r="LMO38" s="137"/>
      <c r="LMP38" s="137"/>
      <c r="LMQ38" s="137"/>
      <c r="LMR38" s="137"/>
      <c r="LMS38" s="137"/>
      <c r="LMT38" s="137"/>
      <c r="LMU38" s="137"/>
      <c r="LMV38" s="137"/>
      <c r="LMW38" s="137"/>
      <c r="LMX38" s="137"/>
      <c r="LMY38" s="137"/>
      <c r="LMZ38" s="137"/>
      <c r="LNA38" s="137"/>
      <c r="LNB38" s="137"/>
      <c r="LNC38" s="137"/>
      <c r="LND38" s="137"/>
      <c r="LNE38" s="137"/>
      <c r="LNF38" s="137"/>
      <c r="LNG38" s="137"/>
      <c r="LNH38" s="137"/>
      <c r="LNI38" s="137"/>
      <c r="LNJ38" s="137"/>
      <c r="LNK38" s="137"/>
      <c r="LNL38" s="137"/>
      <c r="LNM38" s="137"/>
      <c r="LNN38" s="137"/>
      <c r="LNO38" s="137"/>
      <c r="LNP38" s="137"/>
      <c r="LNQ38" s="137"/>
      <c r="LNR38" s="137"/>
      <c r="LNS38" s="137"/>
      <c r="LNT38" s="137"/>
      <c r="LNU38" s="137"/>
      <c r="LNV38" s="137"/>
      <c r="LNW38" s="137"/>
      <c r="LNX38" s="137"/>
      <c r="LNY38" s="137"/>
      <c r="LNZ38" s="137"/>
      <c r="LOA38" s="137"/>
      <c r="LOB38" s="137"/>
      <c r="LOC38" s="137"/>
      <c r="LOD38" s="137"/>
      <c r="LOE38" s="137"/>
      <c r="LOF38" s="137"/>
      <c r="LOG38" s="137"/>
      <c r="LOH38" s="137"/>
      <c r="LOI38" s="137"/>
      <c r="LOJ38" s="137"/>
      <c r="LOK38" s="137"/>
      <c r="LOL38" s="137"/>
      <c r="LOM38" s="137"/>
      <c r="LON38" s="137"/>
      <c r="LOO38" s="137"/>
      <c r="LOP38" s="137"/>
      <c r="LOQ38" s="137"/>
      <c r="LOR38" s="137"/>
      <c r="LOS38" s="137"/>
      <c r="LOT38" s="137"/>
      <c r="LOU38" s="137"/>
      <c r="LOV38" s="137"/>
      <c r="LOW38" s="137"/>
      <c r="LOX38" s="137"/>
      <c r="LOY38" s="137"/>
      <c r="LOZ38" s="137"/>
      <c r="LPA38" s="137"/>
      <c r="LPB38" s="137"/>
      <c r="LPC38" s="137"/>
      <c r="LPD38" s="137"/>
      <c r="LPE38" s="137"/>
      <c r="LPF38" s="137"/>
      <c r="LPG38" s="137"/>
      <c r="LPH38" s="137"/>
      <c r="LPI38" s="137"/>
      <c r="LPJ38" s="137"/>
      <c r="LPK38" s="137"/>
      <c r="LPL38" s="137"/>
      <c r="LPM38" s="137"/>
      <c r="LPN38" s="137"/>
      <c r="LPO38" s="137"/>
      <c r="LPP38" s="137"/>
      <c r="LPQ38" s="137"/>
      <c r="LPR38" s="137"/>
      <c r="LPS38" s="137"/>
      <c r="LPT38" s="137"/>
      <c r="LPU38" s="137"/>
      <c r="LPV38" s="137"/>
      <c r="LPW38" s="137"/>
      <c r="LPX38" s="137"/>
      <c r="LPY38" s="137"/>
      <c r="LPZ38" s="137"/>
      <c r="LQA38" s="137"/>
      <c r="LQB38" s="137"/>
      <c r="LQC38" s="137"/>
      <c r="LQD38" s="137"/>
      <c r="LQE38" s="137"/>
      <c r="LQF38" s="137"/>
      <c r="LQG38" s="137"/>
      <c r="LQH38" s="137"/>
      <c r="LQI38" s="137"/>
      <c r="LQJ38" s="137"/>
      <c r="LQK38" s="137"/>
      <c r="LQL38" s="137"/>
      <c r="LQM38" s="137"/>
      <c r="LQN38" s="137"/>
      <c r="LQO38" s="137"/>
      <c r="LQP38" s="137"/>
      <c r="LQQ38" s="137"/>
      <c r="LQR38" s="137"/>
      <c r="LQS38" s="137"/>
      <c r="LQT38" s="137"/>
      <c r="LQU38" s="137"/>
      <c r="LQV38" s="137"/>
      <c r="LQW38" s="137"/>
      <c r="LQX38" s="137"/>
      <c r="LQY38" s="137"/>
      <c r="LQZ38" s="137"/>
      <c r="LRA38" s="137"/>
      <c r="LRB38" s="137"/>
      <c r="LRC38" s="137"/>
      <c r="LRD38" s="137"/>
      <c r="LRE38" s="137"/>
      <c r="LRF38" s="137"/>
      <c r="LRG38" s="137"/>
      <c r="LRH38" s="137"/>
      <c r="LRI38" s="137"/>
      <c r="LRJ38" s="137"/>
      <c r="LRK38" s="137"/>
      <c r="LRL38" s="137"/>
      <c r="LRM38" s="137"/>
      <c r="LRN38" s="137"/>
      <c r="LRO38" s="137"/>
      <c r="LRP38" s="137"/>
      <c r="LRQ38" s="137"/>
      <c r="LRR38" s="137"/>
      <c r="LRS38" s="137"/>
      <c r="LRT38" s="137"/>
      <c r="LRU38" s="137"/>
      <c r="LRV38" s="137"/>
      <c r="LRW38" s="137"/>
      <c r="LRX38" s="137"/>
      <c r="LRY38" s="137"/>
      <c r="LRZ38" s="137"/>
      <c r="LSA38" s="137"/>
      <c r="LSB38" s="137"/>
      <c r="LSC38" s="137"/>
      <c r="LSD38" s="137"/>
      <c r="LSE38" s="137"/>
      <c r="LSF38" s="137"/>
      <c r="LSG38" s="137"/>
      <c r="LSH38" s="137"/>
      <c r="LSI38" s="137"/>
      <c r="LSJ38" s="137"/>
      <c r="LSK38" s="137"/>
      <c r="LSL38" s="137"/>
      <c r="LSM38" s="137"/>
      <c r="LSN38" s="137"/>
      <c r="LSO38" s="137"/>
      <c r="LSP38" s="137"/>
      <c r="LSQ38" s="137"/>
      <c r="LSR38" s="137"/>
      <c r="LSS38" s="137"/>
      <c r="LST38" s="137"/>
      <c r="LSU38" s="137"/>
      <c r="LSV38" s="137"/>
      <c r="LSW38" s="137"/>
      <c r="LSX38" s="137"/>
      <c r="LSY38" s="137"/>
      <c r="LSZ38" s="137"/>
      <c r="LTA38" s="137"/>
      <c r="LTB38" s="137"/>
      <c r="LTC38" s="137"/>
      <c r="LTD38" s="137"/>
      <c r="LTE38" s="137"/>
      <c r="LTF38" s="137"/>
      <c r="LTG38" s="137"/>
      <c r="LTH38" s="137"/>
      <c r="LTI38" s="137"/>
      <c r="LTJ38" s="137"/>
      <c r="LTK38" s="137"/>
      <c r="LTL38" s="137"/>
      <c r="LTM38" s="137"/>
      <c r="LTN38" s="137"/>
      <c r="LTO38" s="137"/>
      <c r="LTP38" s="137"/>
      <c r="LTQ38" s="137"/>
      <c r="LTR38" s="137"/>
      <c r="LTS38" s="137"/>
      <c r="LTT38" s="137"/>
      <c r="LTU38" s="137"/>
      <c r="LTV38" s="137"/>
      <c r="LTW38" s="137"/>
      <c r="LTX38" s="137"/>
      <c r="LTY38" s="137"/>
      <c r="LTZ38" s="137"/>
      <c r="LUA38" s="137"/>
      <c r="LUB38" s="137"/>
      <c r="LUC38" s="137"/>
      <c r="LUD38" s="137"/>
      <c r="LUE38" s="137"/>
      <c r="LUF38" s="137"/>
      <c r="LUG38" s="137"/>
      <c r="LUH38" s="137"/>
      <c r="LUI38" s="137"/>
      <c r="LUJ38" s="137"/>
      <c r="LUK38" s="137"/>
      <c r="LUL38" s="137"/>
      <c r="LUM38" s="137"/>
      <c r="LUN38" s="137"/>
      <c r="LUO38" s="137"/>
      <c r="LUP38" s="137"/>
      <c r="LUQ38" s="137"/>
      <c r="LUR38" s="137"/>
      <c r="LUS38" s="137"/>
      <c r="LUT38" s="137"/>
      <c r="LUU38" s="137"/>
      <c r="LUV38" s="137"/>
      <c r="LUW38" s="137"/>
      <c r="LUX38" s="137"/>
      <c r="LUY38" s="137"/>
      <c r="LUZ38" s="137"/>
      <c r="LVA38" s="137"/>
      <c r="LVB38" s="137"/>
      <c r="LVC38" s="137"/>
      <c r="LVD38" s="137"/>
      <c r="LVE38" s="137"/>
      <c r="LVF38" s="137"/>
      <c r="LVG38" s="137"/>
      <c r="LVH38" s="137"/>
      <c r="LVI38" s="137"/>
      <c r="LVJ38" s="137"/>
      <c r="LVK38" s="137"/>
      <c r="LVL38" s="137"/>
      <c r="LVM38" s="137"/>
      <c r="LVN38" s="137"/>
      <c r="LVO38" s="137"/>
      <c r="LVP38" s="137"/>
      <c r="LVQ38" s="137"/>
      <c r="LVR38" s="137"/>
      <c r="LVS38" s="137"/>
      <c r="LVT38" s="137"/>
      <c r="LVU38" s="137"/>
      <c r="LVV38" s="137"/>
      <c r="LVW38" s="137"/>
      <c r="LVX38" s="137"/>
      <c r="LVY38" s="137"/>
      <c r="LVZ38" s="137"/>
      <c r="LWA38" s="137"/>
      <c r="LWB38" s="137"/>
      <c r="LWC38" s="137"/>
      <c r="LWD38" s="137"/>
      <c r="LWE38" s="137"/>
      <c r="LWF38" s="137"/>
      <c r="LWG38" s="137"/>
      <c r="LWH38" s="137"/>
      <c r="LWI38" s="137"/>
      <c r="LWJ38" s="137"/>
      <c r="LWK38" s="137"/>
      <c r="LWL38" s="137"/>
      <c r="LWM38" s="137"/>
      <c r="LWN38" s="137"/>
      <c r="LWO38" s="137"/>
      <c r="LWP38" s="137"/>
      <c r="LWQ38" s="137"/>
      <c r="LWR38" s="137"/>
      <c r="LWS38" s="137"/>
      <c r="LWT38" s="137"/>
      <c r="LWU38" s="137"/>
      <c r="LWV38" s="137"/>
      <c r="LWW38" s="137"/>
      <c r="LWX38" s="137"/>
      <c r="LWY38" s="137"/>
      <c r="LWZ38" s="137"/>
      <c r="LXA38" s="137"/>
      <c r="LXB38" s="137"/>
      <c r="LXC38" s="137"/>
      <c r="LXD38" s="137"/>
      <c r="LXE38" s="137"/>
      <c r="LXF38" s="137"/>
      <c r="LXG38" s="137"/>
      <c r="LXH38" s="137"/>
      <c r="LXI38" s="137"/>
      <c r="LXJ38" s="137"/>
      <c r="LXK38" s="137"/>
      <c r="LXL38" s="137"/>
      <c r="LXM38" s="137"/>
      <c r="LXN38" s="137"/>
      <c r="LXO38" s="137"/>
      <c r="LXP38" s="137"/>
      <c r="LXQ38" s="137"/>
      <c r="LXR38" s="137"/>
      <c r="LXS38" s="137"/>
      <c r="LXT38" s="137"/>
      <c r="LXU38" s="137"/>
      <c r="LXV38" s="137"/>
      <c r="LXW38" s="137"/>
      <c r="LXX38" s="137"/>
      <c r="LXY38" s="137"/>
      <c r="LXZ38" s="137"/>
      <c r="LYA38" s="137"/>
      <c r="LYB38" s="137"/>
      <c r="LYC38" s="137"/>
      <c r="LYD38" s="137"/>
      <c r="LYE38" s="137"/>
      <c r="LYF38" s="137"/>
      <c r="LYG38" s="137"/>
      <c r="LYH38" s="137"/>
      <c r="LYI38" s="137"/>
      <c r="LYJ38" s="137"/>
      <c r="LYK38" s="137"/>
      <c r="LYL38" s="137"/>
      <c r="LYM38" s="137"/>
      <c r="LYN38" s="137"/>
      <c r="LYO38" s="137"/>
      <c r="LYP38" s="137"/>
      <c r="LYQ38" s="137"/>
      <c r="LYR38" s="137"/>
      <c r="LYS38" s="137"/>
      <c r="LYT38" s="137"/>
      <c r="LYU38" s="137"/>
      <c r="LYV38" s="137"/>
      <c r="LYW38" s="137"/>
      <c r="LYX38" s="137"/>
      <c r="LYY38" s="137"/>
      <c r="LYZ38" s="137"/>
      <c r="LZA38" s="137"/>
      <c r="LZB38" s="137"/>
      <c r="LZC38" s="137"/>
      <c r="LZD38" s="137"/>
      <c r="LZE38" s="137"/>
      <c r="LZF38" s="137"/>
      <c r="LZG38" s="137"/>
      <c r="LZH38" s="137"/>
      <c r="LZI38" s="137"/>
      <c r="LZJ38" s="137"/>
      <c r="LZK38" s="137"/>
      <c r="LZL38" s="137"/>
      <c r="LZM38" s="137"/>
      <c r="LZN38" s="137"/>
      <c r="LZO38" s="137"/>
      <c r="LZP38" s="137"/>
      <c r="LZQ38" s="137"/>
      <c r="LZR38" s="137"/>
      <c r="LZS38" s="137"/>
      <c r="LZT38" s="137"/>
      <c r="LZU38" s="137"/>
      <c r="LZV38" s="137"/>
      <c r="LZW38" s="137"/>
      <c r="LZX38" s="137"/>
      <c r="LZY38" s="137"/>
      <c r="LZZ38" s="137"/>
      <c r="MAA38" s="137"/>
      <c r="MAB38" s="137"/>
      <c r="MAC38" s="137"/>
      <c r="MAD38" s="137"/>
      <c r="MAE38" s="137"/>
      <c r="MAF38" s="137"/>
      <c r="MAG38" s="137"/>
      <c r="MAH38" s="137"/>
      <c r="MAI38" s="137"/>
      <c r="MAJ38" s="137"/>
      <c r="MAK38" s="137"/>
      <c r="MAL38" s="137"/>
      <c r="MAM38" s="137"/>
      <c r="MAN38" s="137"/>
      <c r="MAO38" s="137"/>
      <c r="MAP38" s="137"/>
      <c r="MAQ38" s="137"/>
      <c r="MAR38" s="137"/>
      <c r="MAS38" s="137"/>
      <c r="MAT38" s="137"/>
      <c r="MAU38" s="137"/>
      <c r="MAV38" s="137"/>
      <c r="MAW38" s="137"/>
      <c r="MAX38" s="137"/>
      <c r="MAY38" s="137"/>
      <c r="MAZ38" s="137"/>
      <c r="MBA38" s="137"/>
      <c r="MBB38" s="137"/>
      <c r="MBC38" s="137"/>
      <c r="MBD38" s="137"/>
      <c r="MBE38" s="137"/>
      <c r="MBF38" s="137"/>
      <c r="MBG38" s="137"/>
      <c r="MBH38" s="137"/>
      <c r="MBI38" s="137"/>
      <c r="MBJ38" s="137"/>
      <c r="MBK38" s="137"/>
      <c r="MBL38" s="137"/>
      <c r="MBM38" s="137"/>
      <c r="MBN38" s="137"/>
      <c r="MBO38" s="137"/>
      <c r="MBP38" s="137"/>
      <c r="MBQ38" s="137"/>
      <c r="MBR38" s="137"/>
      <c r="MBS38" s="137"/>
      <c r="MBT38" s="137"/>
      <c r="MBU38" s="137"/>
      <c r="MBV38" s="137"/>
      <c r="MBW38" s="137"/>
      <c r="MBX38" s="137"/>
      <c r="MBY38" s="137"/>
      <c r="MBZ38" s="137"/>
      <c r="MCA38" s="137"/>
      <c r="MCB38" s="137"/>
      <c r="MCC38" s="137"/>
      <c r="MCD38" s="137"/>
      <c r="MCE38" s="137"/>
      <c r="MCF38" s="137"/>
      <c r="MCG38" s="137"/>
      <c r="MCH38" s="137"/>
      <c r="MCI38" s="137"/>
      <c r="MCJ38" s="137"/>
      <c r="MCK38" s="137"/>
      <c r="MCL38" s="137"/>
      <c r="MCM38" s="137"/>
      <c r="MCN38" s="137"/>
      <c r="MCO38" s="137"/>
      <c r="MCP38" s="137"/>
      <c r="MCQ38" s="137"/>
      <c r="MCR38" s="137"/>
      <c r="MCS38" s="137"/>
      <c r="MCT38" s="137"/>
      <c r="MCU38" s="137"/>
      <c r="MCV38" s="137"/>
      <c r="MCW38" s="137"/>
      <c r="MCX38" s="137"/>
      <c r="MCY38" s="137"/>
      <c r="MCZ38" s="137"/>
      <c r="MDA38" s="137"/>
      <c r="MDB38" s="137"/>
      <c r="MDC38" s="137"/>
      <c r="MDD38" s="137"/>
      <c r="MDE38" s="137"/>
      <c r="MDF38" s="137"/>
      <c r="MDG38" s="137"/>
      <c r="MDH38" s="137"/>
      <c r="MDI38" s="137"/>
      <c r="MDJ38" s="137"/>
      <c r="MDK38" s="137"/>
      <c r="MDL38" s="137"/>
      <c r="MDM38" s="137"/>
      <c r="MDN38" s="137"/>
      <c r="MDO38" s="137"/>
      <c r="MDP38" s="137"/>
      <c r="MDQ38" s="137"/>
      <c r="MDR38" s="137"/>
      <c r="MDS38" s="137"/>
      <c r="MDT38" s="137"/>
      <c r="MDU38" s="137"/>
      <c r="MDV38" s="137"/>
      <c r="MDW38" s="137"/>
      <c r="MDX38" s="137"/>
      <c r="MDY38" s="137"/>
      <c r="MDZ38" s="137"/>
      <c r="MEA38" s="137"/>
      <c r="MEB38" s="137"/>
      <c r="MEC38" s="137"/>
      <c r="MED38" s="137"/>
      <c r="MEE38" s="137"/>
      <c r="MEF38" s="137"/>
      <c r="MEG38" s="137"/>
      <c r="MEH38" s="137"/>
      <c r="MEI38" s="137"/>
      <c r="MEJ38" s="137"/>
      <c r="MEK38" s="137"/>
      <c r="MEL38" s="137"/>
      <c r="MEM38" s="137"/>
      <c r="MEN38" s="137"/>
      <c r="MEO38" s="137"/>
      <c r="MEP38" s="137"/>
      <c r="MEQ38" s="137"/>
      <c r="MER38" s="137"/>
      <c r="MES38" s="137"/>
      <c r="MET38" s="137"/>
      <c r="MEU38" s="137"/>
      <c r="MEV38" s="137"/>
      <c r="MEW38" s="137"/>
      <c r="MEX38" s="137"/>
      <c r="MEY38" s="137"/>
      <c r="MEZ38" s="137"/>
      <c r="MFA38" s="137"/>
      <c r="MFB38" s="137"/>
      <c r="MFC38" s="137"/>
      <c r="MFD38" s="137"/>
      <c r="MFE38" s="137"/>
      <c r="MFF38" s="137"/>
      <c r="MFG38" s="137"/>
      <c r="MFH38" s="137"/>
      <c r="MFI38" s="137"/>
      <c r="MFJ38" s="137"/>
      <c r="MFK38" s="137"/>
      <c r="MFL38" s="137"/>
      <c r="MFM38" s="137"/>
      <c r="MFN38" s="137"/>
      <c r="MFO38" s="137"/>
      <c r="MFP38" s="137"/>
      <c r="MFQ38" s="137"/>
      <c r="MFR38" s="137"/>
      <c r="MFS38" s="137"/>
      <c r="MFT38" s="137"/>
      <c r="MFU38" s="137"/>
      <c r="MFV38" s="137"/>
      <c r="MFW38" s="137"/>
      <c r="MFX38" s="137"/>
      <c r="MFY38" s="137"/>
      <c r="MFZ38" s="137"/>
      <c r="MGA38" s="137"/>
      <c r="MGB38" s="137"/>
      <c r="MGC38" s="137"/>
      <c r="MGD38" s="137"/>
      <c r="MGE38" s="137"/>
      <c r="MGF38" s="137"/>
      <c r="MGG38" s="137"/>
      <c r="MGH38" s="137"/>
      <c r="MGI38" s="137"/>
      <c r="MGJ38" s="137"/>
      <c r="MGK38" s="137"/>
      <c r="MGL38" s="137"/>
      <c r="MGM38" s="137"/>
      <c r="MGN38" s="137"/>
      <c r="MGO38" s="137"/>
      <c r="MGP38" s="137"/>
      <c r="MGQ38" s="137"/>
      <c r="MGR38" s="137"/>
      <c r="MGS38" s="137"/>
      <c r="MGT38" s="137"/>
      <c r="MGU38" s="137"/>
      <c r="MGV38" s="137"/>
      <c r="MGW38" s="137"/>
      <c r="MGX38" s="137"/>
      <c r="MGY38" s="137"/>
      <c r="MGZ38" s="137"/>
      <c r="MHA38" s="137"/>
      <c r="MHB38" s="137"/>
      <c r="MHC38" s="137"/>
      <c r="MHD38" s="137"/>
      <c r="MHE38" s="137"/>
      <c r="MHF38" s="137"/>
      <c r="MHG38" s="137"/>
      <c r="MHH38" s="137"/>
      <c r="MHI38" s="137"/>
      <c r="MHJ38" s="137"/>
      <c r="MHK38" s="137"/>
      <c r="MHL38" s="137"/>
      <c r="MHM38" s="137"/>
      <c r="MHN38" s="137"/>
      <c r="MHO38" s="137"/>
      <c r="MHP38" s="137"/>
      <c r="MHQ38" s="137"/>
      <c r="MHR38" s="137"/>
      <c r="MHS38" s="137"/>
      <c r="MHT38" s="137"/>
      <c r="MHU38" s="137"/>
      <c r="MHV38" s="137"/>
      <c r="MHW38" s="137"/>
      <c r="MHX38" s="137"/>
      <c r="MHY38" s="137"/>
      <c r="MHZ38" s="137"/>
      <c r="MIA38" s="137"/>
      <c r="MIB38" s="137"/>
      <c r="MIC38" s="137"/>
      <c r="MID38" s="137"/>
      <c r="MIE38" s="137"/>
      <c r="MIF38" s="137"/>
      <c r="MIG38" s="137"/>
      <c r="MIH38" s="137"/>
      <c r="MII38" s="137"/>
      <c r="MIJ38" s="137"/>
      <c r="MIK38" s="137"/>
      <c r="MIL38" s="137"/>
      <c r="MIM38" s="137"/>
      <c r="MIN38" s="137"/>
      <c r="MIO38" s="137"/>
      <c r="MIP38" s="137"/>
      <c r="MIQ38" s="137"/>
      <c r="MIR38" s="137"/>
      <c r="MIS38" s="137"/>
      <c r="MIT38" s="137"/>
      <c r="MIU38" s="137"/>
      <c r="MIV38" s="137"/>
      <c r="MIW38" s="137"/>
      <c r="MIX38" s="137"/>
      <c r="MIY38" s="137"/>
      <c r="MIZ38" s="137"/>
      <c r="MJA38" s="137"/>
      <c r="MJB38" s="137"/>
      <c r="MJC38" s="137"/>
      <c r="MJD38" s="137"/>
      <c r="MJE38" s="137"/>
      <c r="MJF38" s="137"/>
      <c r="MJG38" s="137"/>
      <c r="MJH38" s="137"/>
      <c r="MJI38" s="137"/>
      <c r="MJJ38" s="137"/>
      <c r="MJK38" s="137"/>
      <c r="MJL38" s="137"/>
      <c r="MJM38" s="137"/>
      <c r="MJN38" s="137"/>
      <c r="MJO38" s="137"/>
      <c r="MJP38" s="137"/>
      <c r="MJQ38" s="137"/>
      <c r="MJR38" s="137"/>
      <c r="MJS38" s="137"/>
      <c r="MJT38" s="137"/>
      <c r="MJU38" s="137"/>
      <c r="MJV38" s="137"/>
      <c r="MJW38" s="137"/>
      <c r="MJX38" s="137"/>
      <c r="MJY38" s="137"/>
      <c r="MJZ38" s="137"/>
      <c r="MKA38" s="137"/>
      <c r="MKB38" s="137"/>
      <c r="MKC38" s="137"/>
      <c r="MKD38" s="137"/>
      <c r="MKE38" s="137"/>
      <c r="MKF38" s="137"/>
      <c r="MKG38" s="137"/>
      <c r="MKH38" s="137"/>
      <c r="MKI38" s="137"/>
      <c r="MKJ38" s="137"/>
      <c r="MKK38" s="137"/>
      <c r="MKL38" s="137"/>
      <c r="MKM38" s="137"/>
      <c r="MKN38" s="137"/>
      <c r="MKO38" s="137"/>
      <c r="MKP38" s="137"/>
      <c r="MKQ38" s="137"/>
      <c r="MKR38" s="137"/>
      <c r="MKS38" s="137"/>
      <c r="MKT38" s="137"/>
      <c r="MKU38" s="137"/>
      <c r="MKV38" s="137"/>
      <c r="MKW38" s="137"/>
      <c r="MKX38" s="137"/>
      <c r="MKY38" s="137"/>
      <c r="MKZ38" s="137"/>
      <c r="MLA38" s="137"/>
      <c r="MLB38" s="137"/>
      <c r="MLC38" s="137"/>
      <c r="MLD38" s="137"/>
      <c r="MLE38" s="137"/>
      <c r="MLF38" s="137"/>
      <c r="MLG38" s="137"/>
      <c r="MLH38" s="137"/>
      <c r="MLI38" s="137"/>
      <c r="MLJ38" s="137"/>
      <c r="MLK38" s="137"/>
      <c r="MLL38" s="137"/>
      <c r="MLM38" s="137"/>
      <c r="MLN38" s="137"/>
      <c r="MLO38" s="137"/>
      <c r="MLP38" s="137"/>
      <c r="MLQ38" s="137"/>
      <c r="MLR38" s="137"/>
      <c r="MLS38" s="137"/>
      <c r="MLT38" s="137"/>
      <c r="MLU38" s="137"/>
      <c r="MLV38" s="137"/>
      <c r="MLW38" s="137"/>
      <c r="MLX38" s="137"/>
      <c r="MLY38" s="137"/>
      <c r="MLZ38" s="137"/>
      <c r="MMA38" s="137"/>
      <c r="MMB38" s="137"/>
      <c r="MMC38" s="137"/>
      <c r="MMD38" s="137"/>
      <c r="MME38" s="137"/>
      <c r="MMF38" s="137"/>
      <c r="MMG38" s="137"/>
      <c r="MMH38" s="137"/>
      <c r="MMI38" s="137"/>
      <c r="MMJ38" s="137"/>
      <c r="MMK38" s="137"/>
      <c r="MML38" s="137"/>
      <c r="MMM38" s="137"/>
      <c r="MMN38" s="137"/>
      <c r="MMO38" s="137"/>
      <c r="MMP38" s="137"/>
      <c r="MMQ38" s="137"/>
      <c r="MMR38" s="137"/>
      <c r="MMS38" s="137"/>
      <c r="MMT38" s="137"/>
      <c r="MMU38" s="137"/>
      <c r="MMV38" s="137"/>
      <c r="MMW38" s="137"/>
      <c r="MMX38" s="137"/>
      <c r="MMY38" s="137"/>
      <c r="MMZ38" s="137"/>
      <c r="MNA38" s="137"/>
      <c r="MNB38" s="137"/>
      <c r="MNC38" s="137"/>
      <c r="MND38" s="137"/>
      <c r="MNE38" s="137"/>
      <c r="MNF38" s="137"/>
      <c r="MNG38" s="137"/>
      <c r="MNH38" s="137"/>
      <c r="MNI38" s="137"/>
      <c r="MNJ38" s="137"/>
      <c r="MNK38" s="137"/>
      <c r="MNL38" s="137"/>
      <c r="MNM38" s="137"/>
      <c r="MNN38" s="137"/>
      <c r="MNO38" s="137"/>
      <c r="MNP38" s="137"/>
      <c r="MNQ38" s="137"/>
      <c r="MNR38" s="137"/>
      <c r="MNS38" s="137"/>
      <c r="MNT38" s="137"/>
      <c r="MNU38" s="137"/>
      <c r="MNV38" s="137"/>
      <c r="MNW38" s="137"/>
      <c r="MNX38" s="137"/>
      <c r="MNY38" s="137"/>
      <c r="MNZ38" s="137"/>
      <c r="MOA38" s="137"/>
      <c r="MOB38" s="137"/>
      <c r="MOC38" s="137"/>
      <c r="MOD38" s="137"/>
      <c r="MOE38" s="137"/>
      <c r="MOF38" s="137"/>
      <c r="MOG38" s="137"/>
      <c r="MOH38" s="137"/>
      <c r="MOI38" s="137"/>
      <c r="MOJ38" s="137"/>
      <c r="MOK38" s="137"/>
      <c r="MOL38" s="137"/>
      <c r="MOM38" s="137"/>
      <c r="MON38" s="137"/>
      <c r="MOO38" s="137"/>
      <c r="MOP38" s="137"/>
      <c r="MOQ38" s="137"/>
      <c r="MOR38" s="137"/>
      <c r="MOS38" s="137"/>
      <c r="MOT38" s="137"/>
      <c r="MOU38" s="137"/>
      <c r="MOV38" s="137"/>
      <c r="MOW38" s="137"/>
      <c r="MOX38" s="137"/>
      <c r="MOY38" s="137"/>
      <c r="MOZ38" s="137"/>
      <c r="MPA38" s="137"/>
      <c r="MPB38" s="137"/>
      <c r="MPC38" s="137"/>
      <c r="MPD38" s="137"/>
      <c r="MPE38" s="137"/>
      <c r="MPF38" s="137"/>
      <c r="MPG38" s="137"/>
      <c r="MPH38" s="137"/>
      <c r="MPI38" s="137"/>
      <c r="MPJ38" s="137"/>
      <c r="MPK38" s="137"/>
      <c r="MPL38" s="137"/>
      <c r="MPM38" s="137"/>
      <c r="MPN38" s="137"/>
      <c r="MPO38" s="137"/>
      <c r="MPP38" s="137"/>
      <c r="MPQ38" s="137"/>
      <c r="MPR38" s="137"/>
      <c r="MPS38" s="137"/>
      <c r="MPT38" s="137"/>
      <c r="MPU38" s="137"/>
      <c r="MPV38" s="137"/>
      <c r="MPW38" s="137"/>
      <c r="MPX38" s="137"/>
      <c r="MPY38" s="137"/>
      <c r="MPZ38" s="137"/>
      <c r="MQA38" s="137"/>
      <c r="MQB38" s="137"/>
      <c r="MQC38" s="137"/>
      <c r="MQD38" s="137"/>
      <c r="MQE38" s="137"/>
      <c r="MQF38" s="137"/>
      <c r="MQG38" s="137"/>
      <c r="MQH38" s="137"/>
      <c r="MQI38" s="137"/>
      <c r="MQJ38" s="137"/>
      <c r="MQK38" s="137"/>
      <c r="MQL38" s="137"/>
      <c r="MQM38" s="137"/>
      <c r="MQN38" s="137"/>
      <c r="MQO38" s="137"/>
      <c r="MQP38" s="137"/>
      <c r="MQQ38" s="137"/>
      <c r="MQR38" s="137"/>
      <c r="MQS38" s="137"/>
      <c r="MQT38" s="137"/>
      <c r="MQU38" s="137"/>
      <c r="MQV38" s="137"/>
      <c r="MQW38" s="137"/>
      <c r="MQX38" s="137"/>
      <c r="MQY38" s="137"/>
      <c r="MQZ38" s="137"/>
      <c r="MRA38" s="137"/>
      <c r="MRB38" s="137"/>
      <c r="MRC38" s="137"/>
      <c r="MRD38" s="137"/>
      <c r="MRE38" s="137"/>
      <c r="MRF38" s="137"/>
      <c r="MRG38" s="137"/>
      <c r="MRH38" s="137"/>
      <c r="MRI38" s="137"/>
      <c r="MRJ38" s="137"/>
      <c r="MRK38" s="137"/>
      <c r="MRL38" s="137"/>
      <c r="MRM38" s="137"/>
      <c r="MRN38" s="137"/>
      <c r="MRO38" s="137"/>
      <c r="MRP38" s="137"/>
      <c r="MRQ38" s="137"/>
      <c r="MRR38" s="137"/>
      <c r="MRS38" s="137"/>
      <c r="MRT38" s="137"/>
      <c r="MRU38" s="137"/>
      <c r="MRV38" s="137"/>
      <c r="MRW38" s="137"/>
      <c r="MRX38" s="137"/>
      <c r="MRY38" s="137"/>
      <c r="MRZ38" s="137"/>
      <c r="MSA38" s="137"/>
      <c r="MSB38" s="137"/>
      <c r="MSC38" s="137"/>
      <c r="MSD38" s="137"/>
      <c r="MSE38" s="137"/>
      <c r="MSF38" s="137"/>
      <c r="MSG38" s="137"/>
      <c r="MSH38" s="137"/>
      <c r="MSI38" s="137"/>
      <c r="MSJ38" s="137"/>
      <c r="MSK38" s="137"/>
      <c r="MSL38" s="137"/>
      <c r="MSM38" s="137"/>
      <c r="MSN38" s="137"/>
      <c r="MSO38" s="137"/>
      <c r="MSP38" s="137"/>
      <c r="MSQ38" s="137"/>
      <c r="MSR38" s="137"/>
      <c r="MSS38" s="137"/>
      <c r="MST38" s="137"/>
      <c r="MSU38" s="137"/>
      <c r="MSV38" s="137"/>
      <c r="MSW38" s="137"/>
      <c r="MSX38" s="137"/>
      <c r="MSY38" s="137"/>
      <c r="MSZ38" s="137"/>
      <c r="MTA38" s="137"/>
      <c r="MTB38" s="137"/>
      <c r="MTC38" s="137"/>
      <c r="MTD38" s="137"/>
      <c r="MTE38" s="137"/>
      <c r="MTF38" s="137"/>
      <c r="MTG38" s="137"/>
      <c r="MTH38" s="137"/>
      <c r="MTI38" s="137"/>
      <c r="MTJ38" s="137"/>
      <c r="MTK38" s="137"/>
      <c r="MTL38" s="137"/>
      <c r="MTM38" s="137"/>
      <c r="MTN38" s="137"/>
      <c r="MTO38" s="137"/>
      <c r="MTP38" s="137"/>
      <c r="MTQ38" s="137"/>
      <c r="MTR38" s="137"/>
      <c r="MTS38" s="137"/>
      <c r="MTT38" s="137"/>
      <c r="MTU38" s="137"/>
      <c r="MTV38" s="137"/>
      <c r="MTW38" s="137"/>
      <c r="MTX38" s="137"/>
      <c r="MTY38" s="137"/>
      <c r="MTZ38" s="137"/>
      <c r="MUA38" s="137"/>
      <c r="MUB38" s="137"/>
      <c r="MUC38" s="137"/>
      <c r="MUD38" s="137"/>
      <c r="MUE38" s="137"/>
      <c r="MUF38" s="137"/>
      <c r="MUG38" s="137"/>
      <c r="MUH38" s="137"/>
      <c r="MUI38" s="137"/>
      <c r="MUJ38" s="137"/>
      <c r="MUK38" s="137"/>
      <c r="MUL38" s="137"/>
      <c r="MUM38" s="137"/>
      <c r="MUN38" s="137"/>
      <c r="MUO38" s="137"/>
      <c r="MUP38" s="137"/>
      <c r="MUQ38" s="137"/>
      <c r="MUR38" s="137"/>
      <c r="MUS38" s="137"/>
      <c r="MUT38" s="137"/>
      <c r="MUU38" s="137"/>
      <c r="MUV38" s="137"/>
      <c r="MUW38" s="137"/>
      <c r="MUX38" s="137"/>
      <c r="MUY38" s="137"/>
      <c r="MUZ38" s="137"/>
      <c r="MVA38" s="137"/>
      <c r="MVB38" s="137"/>
      <c r="MVC38" s="137"/>
      <c r="MVD38" s="137"/>
      <c r="MVE38" s="137"/>
      <c r="MVF38" s="137"/>
      <c r="MVG38" s="137"/>
      <c r="MVH38" s="137"/>
      <c r="MVI38" s="137"/>
      <c r="MVJ38" s="137"/>
      <c r="MVK38" s="137"/>
      <c r="MVL38" s="137"/>
      <c r="MVM38" s="137"/>
      <c r="MVN38" s="137"/>
      <c r="MVO38" s="137"/>
      <c r="MVP38" s="137"/>
      <c r="MVQ38" s="137"/>
      <c r="MVR38" s="137"/>
      <c r="MVS38" s="137"/>
      <c r="MVT38" s="137"/>
      <c r="MVU38" s="137"/>
      <c r="MVV38" s="137"/>
      <c r="MVW38" s="137"/>
      <c r="MVX38" s="137"/>
      <c r="MVY38" s="137"/>
      <c r="MVZ38" s="137"/>
      <c r="MWA38" s="137"/>
      <c r="MWB38" s="137"/>
      <c r="MWC38" s="137"/>
      <c r="MWD38" s="137"/>
      <c r="MWE38" s="137"/>
      <c r="MWF38" s="137"/>
      <c r="MWG38" s="137"/>
      <c r="MWH38" s="137"/>
      <c r="MWI38" s="137"/>
      <c r="MWJ38" s="137"/>
      <c r="MWK38" s="137"/>
      <c r="MWL38" s="137"/>
      <c r="MWM38" s="137"/>
      <c r="MWN38" s="137"/>
      <c r="MWO38" s="137"/>
      <c r="MWP38" s="137"/>
      <c r="MWQ38" s="137"/>
      <c r="MWR38" s="137"/>
      <c r="MWS38" s="137"/>
      <c r="MWT38" s="137"/>
      <c r="MWU38" s="137"/>
      <c r="MWV38" s="137"/>
      <c r="MWW38" s="137"/>
      <c r="MWX38" s="137"/>
      <c r="MWY38" s="137"/>
      <c r="MWZ38" s="137"/>
      <c r="MXA38" s="137"/>
      <c r="MXB38" s="137"/>
      <c r="MXC38" s="137"/>
      <c r="MXD38" s="137"/>
      <c r="MXE38" s="137"/>
      <c r="MXF38" s="137"/>
      <c r="MXG38" s="137"/>
      <c r="MXH38" s="137"/>
      <c r="MXI38" s="137"/>
      <c r="MXJ38" s="137"/>
      <c r="MXK38" s="137"/>
      <c r="MXL38" s="137"/>
      <c r="MXM38" s="137"/>
      <c r="MXN38" s="137"/>
      <c r="MXO38" s="137"/>
      <c r="MXP38" s="137"/>
      <c r="MXQ38" s="137"/>
      <c r="MXR38" s="137"/>
      <c r="MXS38" s="137"/>
      <c r="MXT38" s="137"/>
      <c r="MXU38" s="137"/>
      <c r="MXV38" s="137"/>
      <c r="MXW38" s="137"/>
      <c r="MXX38" s="137"/>
      <c r="MXY38" s="137"/>
      <c r="MXZ38" s="137"/>
      <c r="MYA38" s="137"/>
      <c r="MYB38" s="137"/>
      <c r="MYC38" s="137"/>
      <c r="MYD38" s="137"/>
      <c r="MYE38" s="137"/>
      <c r="MYF38" s="137"/>
      <c r="MYG38" s="137"/>
      <c r="MYH38" s="137"/>
      <c r="MYI38" s="137"/>
      <c r="MYJ38" s="137"/>
      <c r="MYK38" s="137"/>
      <c r="MYL38" s="137"/>
      <c r="MYM38" s="137"/>
      <c r="MYN38" s="137"/>
      <c r="MYO38" s="137"/>
      <c r="MYP38" s="137"/>
      <c r="MYQ38" s="137"/>
      <c r="MYR38" s="137"/>
      <c r="MYS38" s="137"/>
      <c r="MYT38" s="137"/>
      <c r="MYU38" s="137"/>
      <c r="MYV38" s="137"/>
      <c r="MYW38" s="137"/>
      <c r="MYX38" s="137"/>
      <c r="MYY38" s="137"/>
      <c r="MYZ38" s="137"/>
      <c r="MZA38" s="137"/>
      <c r="MZB38" s="137"/>
      <c r="MZC38" s="137"/>
      <c r="MZD38" s="137"/>
      <c r="MZE38" s="137"/>
      <c r="MZF38" s="137"/>
      <c r="MZG38" s="137"/>
      <c r="MZH38" s="137"/>
      <c r="MZI38" s="137"/>
      <c r="MZJ38" s="137"/>
      <c r="MZK38" s="137"/>
      <c r="MZL38" s="137"/>
      <c r="MZM38" s="137"/>
      <c r="MZN38" s="137"/>
      <c r="MZO38" s="137"/>
      <c r="MZP38" s="137"/>
      <c r="MZQ38" s="137"/>
      <c r="MZR38" s="137"/>
      <c r="MZS38" s="137"/>
      <c r="MZT38" s="137"/>
      <c r="MZU38" s="137"/>
      <c r="MZV38" s="137"/>
      <c r="MZW38" s="137"/>
      <c r="MZX38" s="137"/>
      <c r="MZY38" s="137"/>
      <c r="MZZ38" s="137"/>
      <c r="NAA38" s="137"/>
      <c r="NAB38" s="137"/>
      <c r="NAC38" s="137"/>
      <c r="NAD38" s="137"/>
      <c r="NAE38" s="137"/>
      <c r="NAF38" s="137"/>
      <c r="NAG38" s="137"/>
      <c r="NAH38" s="137"/>
      <c r="NAI38" s="137"/>
      <c r="NAJ38" s="137"/>
      <c r="NAK38" s="137"/>
      <c r="NAL38" s="137"/>
      <c r="NAM38" s="137"/>
      <c r="NAN38" s="137"/>
      <c r="NAO38" s="137"/>
      <c r="NAP38" s="137"/>
      <c r="NAQ38" s="137"/>
      <c r="NAR38" s="137"/>
      <c r="NAS38" s="137"/>
      <c r="NAT38" s="137"/>
      <c r="NAU38" s="137"/>
      <c r="NAV38" s="137"/>
      <c r="NAW38" s="137"/>
      <c r="NAX38" s="137"/>
      <c r="NAY38" s="137"/>
      <c r="NAZ38" s="137"/>
      <c r="NBA38" s="137"/>
      <c r="NBB38" s="137"/>
      <c r="NBC38" s="137"/>
      <c r="NBD38" s="137"/>
      <c r="NBE38" s="137"/>
      <c r="NBF38" s="137"/>
      <c r="NBG38" s="137"/>
      <c r="NBH38" s="137"/>
      <c r="NBI38" s="137"/>
      <c r="NBJ38" s="137"/>
      <c r="NBK38" s="137"/>
      <c r="NBL38" s="137"/>
      <c r="NBM38" s="137"/>
      <c r="NBN38" s="137"/>
      <c r="NBO38" s="137"/>
      <c r="NBP38" s="137"/>
      <c r="NBQ38" s="137"/>
      <c r="NBR38" s="137"/>
      <c r="NBS38" s="137"/>
      <c r="NBT38" s="137"/>
      <c r="NBU38" s="137"/>
      <c r="NBV38" s="137"/>
      <c r="NBW38" s="137"/>
      <c r="NBX38" s="137"/>
      <c r="NBY38" s="137"/>
      <c r="NBZ38" s="137"/>
      <c r="NCA38" s="137"/>
      <c r="NCB38" s="137"/>
      <c r="NCC38" s="137"/>
      <c r="NCD38" s="137"/>
      <c r="NCE38" s="137"/>
      <c r="NCF38" s="137"/>
      <c r="NCG38" s="137"/>
      <c r="NCH38" s="137"/>
      <c r="NCI38" s="137"/>
      <c r="NCJ38" s="137"/>
      <c r="NCK38" s="137"/>
      <c r="NCL38" s="137"/>
      <c r="NCM38" s="137"/>
      <c r="NCN38" s="137"/>
      <c r="NCO38" s="137"/>
      <c r="NCP38" s="137"/>
      <c r="NCQ38" s="137"/>
      <c r="NCR38" s="137"/>
      <c r="NCS38" s="137"/>
      <c r="NCT38" s="137"/>
      <c r="NCU38" s="137"/>
      <c r="NCV38" s="137"/>
      <c r="NCW38" s="137"/>
      <c r="NCX38" s="137"/>
      <c r="NCY38" s="137"/>
      <c r="NCZ38" s="137"/>
      <c r="NDA38" s="137"/>
      <c r="NDB38" s="137"/>
      <c r="NDC38" s="137"/>
      <c r="NDD38" s="137"/>
      <c r="NDE38" s="137"/>
      <c r="NDF38" s="137"/>
      <c r="NDG38" s="137"/>
      <c r="NDH38" s="137"/>
      <c r="NDI38" s="137"/>
      <c r="NDJ38" s="137"/>
      <c r="NDK38" s="137"/>
      <c r="NDL38" s="137"/>
      <c r="NDM38" s="137"/>
      <c r="NDN38" s="137"/>
      <c r="NDO38" s="137"/>
      <c r="NDP38" s="137"/>
      <c r="NDQ38" s="137"/>
      <c r="NDR38" s="137"/>
      <c r="NDS38" s="137"/>
      <c r="NDT38" s="137"/>
      <c r="NDU38" s="137"/>
      <c r="NDV38" s="137"/>
      <c r="NDW38" s="137"/>
      <c r="NDX38" s="137"/>
      <c r="NDY38" s="137"/>
      <c r="NDZ38" s="137"/>
      <c r="NEA38" s="137"/>
      <c r="NEB38" s="137"/>
      <c r="NEC38" s="137"/>
      <c r="NED38" s="137"/>
      <c r="NEE38" s="137"/>
      <c r="NEF38" s="137"/>
      <c r="NEG38" s="137"/>
      <c r="NEH38" s="137"/>
      <c r="NEI38" s="137"/>
      <c r="NEJ38" s="137"/>
      <c r="NEK38" s="137"/>
      <c r="NEL38" s="137"/>
      <c r="NEM38" s="137"/>
      <c r="NEN38" s="137"/>
      <c r="NEO38" s="137"/>
      <c r="NEP38" s="137"/>
      <c r="NEQ38" s="137"/>
      <c r="NER38" s="137"/>
      <c r="NES38" s="137"/>
      <c r="NET38" s="137"/>
      <c r="NEU38" s="137"/>
      <c r="NEV38" s="137"/>
      <c r="NEW38" s="137"/>
      <c r="NEX38" s="137"/>
      <c r="NEY38" s="137"/>
      <c r="NEZ38" s="137"/>
      <c r="NFA38" s="137"/>
      <c r="NFB38" s="137"/>
      <c r="NFC38" s="137"/>
      <c r="NFD38" s="137"/>
      <c r="NFE38" s="137"/>
      <c r="NFF38" s="137"/>
      <c r="NFG38" s="137"/>
      <c r="NFH38" s="137"/>
      <c r="NFI38" s="137"/>
      <c r="NFJ38" s="137"/>
      <c r="NFK38" s="137"/>
      <c r="NFL38" s="137"/>
      <c r="NFM38" s="137"/>
      <c r="NFN38" s="137"/>
      <c r="NFO38" s="137"/>
      <c r="NFP38" s="137"/>
      <c r="NFQ38" s="137"/>
      <c r="NFR38" s="137"/>
      <c r="NFS38" s="137"/>
      <c r="NFT38" s="137"/>
      <c r="NFU38" s="137"/>
      <c r="NFV38" s="137"/>
      <c r="NFW38" s="137"/>
      <c r="NFX38" s="137"/>
      <c r="NFY38" s="137"/>
      <c r="NFZ38" s="137"/>
      <c r="NGA38" s="137"/>
      <c r="NGB38" s="137"/>
      <c r="NGC38" s="137"/>
      <c r="NGD38" s="137"/>
      <c r="NGE38" s="137"/>
      <c r="NGF38" s="137"/>
      <c r="NGG38" s="137"/>
      <c r="NGH38" s="137"/>
      <c r="NGI38" s="137"/>
      <c r="NGJ38" s="137"/>
      <c r="NGK38" s="137"/>
      <c r="NGL38" s="137"/>
      <c r="NGM38" s="137"/>
      <c r="NGN38" s="137"/>
      <c r="NGO38" s="137"/>
      <c r="NGP38" s="137"/>
      <c r="NGQ38" s="137"/>
      <c r="NGR38" s="137"/>
      <c r="NGS38" s="137"/>
      <c r="NGT38" s="137"/>
      <c r="NGU38" s="137"/>
      <c r="NGV38" s="137"/>
      <c r="NGW38" s="137"/>
      <c r="NGX38" s="137"/>
      <c r="NGY38" s="137"/>
      <c r="NGZ38" s="137"/>
      <c r="NHA38" s="137"/>
      <c r="NHB38" s="137"/>
      <c r="NHC38" s="137"/>
      <c r="NHD38" s="137"/>
      <c r="NHE38" s="137"/>
      <c r="NHF38" s="137"/>
      <c r="NHG38" s="137"/>
      <c r="NHH38" s="137"/>
      <c r="NHI38" s="137"/>
      <c r="NHJ38" s="137"/>
      <c r="NHK38" s="137"/>
      <c r="NHL38" s="137"/>
      <c r="NHM38" s="137"/>
      <c r="NHN38" s="137"/>
      <c r="NHO38" s="137"/>
      <c r="NHP38" s="137"/>
      <c r="NHQ38" s="137"/>
      <c r="NHR38" s="137"/>
      <c r="NHS38" s="137"/>
      <c r="NHT38" s="137"/>
      <c r="NHU38" s="137"/>
      <c r="NHV38" s="137"/>
      <c r="NHW38" s="137"/>
      <c r="NHX38" s="137"/>
      <c r="NHY38" s="137"/>
      <c r="NHZ38" s="137"/>
      <c r="NIA38" s="137"/>
      <c r="NIB38" s="137"/>
      <c r="NIC38" s="137"/>
      <c r="NID38" s="137"/>
      <c r="NIE38" s="137"/>
      <c r="NIF38" s="137"/>
      <c r="NIG38" s="137"/>
      <c r="NIH38" s="137"/>
      <c r="NII38" s="137"/>
      <c r="NIJ38" s="137"/>
      <c r="NIK38" s="137"/>
      <c r="NIL38" s="137"/>
      <c r="NIM38" s="137"/>
      <c r="NIN38" s="137"/>
      <c r="NIO38" s="137"/>
      <c r="NIP38" s="137"/>
      <c r="NIQ38" s="137"/>
      <c r="NIR38" s="137"/>
      <c r="NIS38" s="137"/>
      <c r="NIT38" s="137"/>
      <c r="NIU38" s="137"/>
      <c r="NIV38" s="137"/>
      <c r="NIW38" s="137"/>
      <c r="NIX38" s="137"/>
      <c r="NIY38" s="137"/>
      <c r="NIZ38" s="137"/>
      <c r="NJA38" s="137"/>
      <c r="NJB38" s="137"/>
      <c r="NJC38" s="137"/>
      <c r="NJD38" s="137"/>
      <c r="NJE38" s="137"/>
      <c r="NJF38" s="137"/>
      <c r="NJG38" s="137"/>
      <c r="NJH38" s="137"/>
      <c r="NJI38" s="137"/>
      <c r="NJJ38" s="137"/>
      <c r="NJK38" s="137"/>
      <c r="NJL38" s="137"/>
      <c r="NJM38" s="137"/>
      <c r="NJN38" s="137"/>
      <c r="NJO38" s="137"/>
      <c r="NJP38" s="137"/>
      <c r="NJQ38" s="137"/>
      <c r="NJR38" s="137"/>
      <c r="NJS38" s="137"/>
      <c r="NJT38" s="137"/>
      <c r="NJU38" s="137"/>
      <c r="NJV38" s="137"/>
      <c r="NJW38" s="137"/>
      <c r="NJX38" s="137"/>
      <c r="NJY38" s="137"/>
      <c r="NJZ38" s="137"/>
      <c r="NKA38" s="137"/>
      <c r="NKB38" s="137"/>
      <c r="NKC38" s="137"/>
      <c r="NKD38" s="137"/>
      <c r="NKE38" s="137"/>
      <c r="NKF38" s="137"/>
      <c r="NKG38" s="137"/>
      <c r="NKH38" s="137"/>
      <c r="NKI38" s="137"/>
      <c r="NKJ38" s="137"/>
      <c r="NKK38" s="137"/>
      <c r="NKL38" s="137"/>
      <c r="NKM38" s="137"/>
      <c r="NKN38" s="137"/>
      <c r="NKO38" s="137"/>
      <c r="NKP38" s="137"/>
      <c r="NKQ38" s="137"/>
      <c r="NKR38" s="137"/>
      <c r="NKS38" s="137"/>
      <c r="NKT38" s="137"/>
      <c r="NKU38" s="137"/>
      <c r="NKV38" s="137"/>
      <c r="NKW38" s="137"/>
      <c r="NKX38" s="137"/>
      <c r="NKY38" s="137"/>
      <c r="NKZ38" s="137"/>
      <c r="NLA38" s="137"/>
      <c r="NLB38" s="137"/>
      <c r="NLC38" s="137"/>
      <c r="NLD38" s="137"/>
      <c r="NLE38" s="137"/>
      <c r="NLF38" s="137"/>
      <c r="NLG38" s="137"/>
      <c r="NLH38" s="137"/>
      <c r="NLI38" s="137"/>
      <c r="NLJ38" s="137"/>
      <c r="NLK38" s="137"/>
      <c r="NLL38" s="137"/>
      <c r="NLM38" s="137"/>
      <c r="NLN38" s="137"/>
      <c r="NLO38" s="137"/>
      <c r="NLP38" s="137"/>
      <c r="NLQ38" s="137"/>
      <c r="NLR38" s="137"/>
      <c r="NLS38" s="137"/>
      <c r="NLT38" s="137"/>
      <c r="NLU38" s="137"/>
      <c r="NLV38" s="137"/>
      <c r="NLW38" s="137"/>
      <c r="NLX38" s="137"/>
      <c r="NLY38" s="137"/>
      <c r="NLZ38" s="137"/>
      <c r="NMA38" s="137"/>
      <c r="NMB38" s="137"/>
      <c r="NMC38" s="137"/>
      <c r="NMD38" s="137"/>
      <c r="NME38" s="137"/>
      <c r="NMF38" s="137"/>
      <c r="NMG38" s="137"/>
      <c r="NMH38" s="137"/>
      <c r="NMI38" s="137"/>
      <c r="NMJ38" s="137"/>
      <c r="NMK38" s="137"/>
      <c r="NML38" s="137"/>
      <c r="NMM38" s="137"/>
      <c r="NMN38" s="137"/>
      <c r="NMO38" s="137"/>
      <c r="NMP38" s="137"/>
      <c r="NMQ38" s="137"/>
      <c r="NMR38" s="137"/>
      <c r="NMS38" s="137"/>
      <c r="NMT38" s="137"/>
      <c r="NMU38" s="137"/>
      <c r="NMV38" s="137"/>
      <c r="NMW38" s="137"/>
      <c r="NMX38" s="137"/>
      <c r="NMY38" s="137"/>
      <c r="NMZ38" s="137"/>
      <c r="NNA38" s="137"/>
      <c r="NNB38" s="137"/>
      <c r="NNC38" s="137"/>
      <c r="NND38" s="137"/>
      <c r="NNE38" s="137"/>
      <c r="NNF38" s="137"/>
      <c r="NNG38" s="137"/>
      <c r="NNH38" s="137"/>
      <c r="NNI38" s="137"/>
      <c r="NNJ38" s="137"/>
      <c r="NNK38" s="137"/>
      <c r="NNL38" s="137"/>
      <c r="NNM38" s="137"/>
      <c r="NNN38" s="137"/>
      <c r="NNO38" s="137"/>
      <c r="NNP38" s="137"/>
      <c r="NNQ38" s="137"/>
      <c r="NNR38" s="137"/>
      <c r="NNS38" s="137"/>
      <c r="NNT38" s="137"/>
      <c r="NNU38" s="137"/>
      <c r="NNV38" s="137"/>
      <c r="NNW38" s="137"/>
      <c r="NNX38" s="137"/>
      <c r="NNY38" s="137"/>
      <c r="NNZ38" s="137"/>
      <c r="NOA38" s="137"/>
      <c r="NOB38" s="137"/>
      <c r="NOC38" s="137"/>
      <c r="NOD38" s="137"/>
      <c r="NOE38" s="137"/>
      <c r="NOF38" s="137"/>
      <c r="NOG38" s="137"/>
      <c r="NOH38" s="137"/>
      <c r="NOI38" s="137"/>
      <c r="NOJ38" s="137"/>
      <c r="NOK38" s="137"/>
      <c r="NOL38" s="137"/>
      <c r="NOM38" s="137"/>
      <c r="NON38" s="137"/>
      <c r="NOO38" s="137"/>
      <c r="NOP38" s="137"/>
      <c r="NOQ38" s="137"/>
      <c r="NOR38" s="137"/>
      <c r="NOS38" s="137"/>
      <c r="NOT38" s="137"/>
      <c r="NOU38" s="137"/>
      <c r="NOV38" s="137"/>
      <c r="NOW38" s="137"/>
      <c r="NOX38" s="137"/>
      <c r="NOY38" s="137"/>
      <c r="NOZ38" s="137"/>
      <c r="NPA38" s="137"/>
      <c r="NPB38" s="137"/>
      <c r="NPC38" s="137"/>
      <c r="NPD38" s="137"/>
      <c r="NPE38" s="137"/>
      <c r="NPF38" s="137"/>
      <c r="NPG38" s="137"/>
      <c r="NPH38" s="137"/>
      <c r="NPI38" s="137"/>
      <c r="NPJ38" s="137"/>
      <c r="NPK38" s="137"/>
      <c r="NPL38" s="137"/>
      <c r="NPM38" s="137"/>
      <c r="NPN38" s="137"/>
      <c r="NPO38" s="137"/>
      <c r="NPP38" s="137"/>
      <c r="NPQ38" s="137"/>
      <c r="NPR38" s="137"/>
      <c r="NPS38" s="137"/>
      <c r="NPT38" s="137"/>
      <c r="NPU38" s="137"/>
      <c r="NPV38" s="137"/>
      <c r="NPW38" s="137"/>
      <c r="NPX38" s="137"/>
      <c r="NPY38" s="137"/>
      <c r="NPZ38" s="137"/>
      <c r="NQA38" s="137"/>
      <c r="NQB38" s="137"/>
      <c r="NQC38" s="137"/>
      <c r="NQD38" s="137"/>
      <c r="NQE38" s="137"/>
      <c r="NQF38" s="137"/>
      <c r="NQG38" s="137"/>
      <c r="NQH38" s="137"/>
      <c r="NQI38" s="137"/>
      <c r="NQJ38" s="137"/>
      <c r="NQK38" s="137"/>
      <c r="NQL38" s="137"/>
      <c r="NQM38" s="137"/>
      <c r="NQN38" s="137"/>
      <c r="NQO38" s="137"/>
      <c r="NQP38" s="137"/>
      <c r="NQQ38" s="137"/>
      <c r="NQR38" s="137"/>
      <c r="NQS38" s="137"/>
      <c r="NQT38" s="137"/>
      <c r="NQU38" s="137"/>
      <c r="NQV38" s="137"/>
      <c r="NQW38" s="137"/>
      <c r="NQX38" s="137"/>
      <c r="NQY38" s="137"/>
      <c r="NQZ38" s="137"/>
      <c r="NRA38" s="137"/>
      <c r="NRB38" s="137"/>
      <c r="NRC38" s="137"/>
      <c r="NRD38" s="137"/>
      <c r="NRE38" s="137"/>
      <c r="NRF38" s="137"/>
      <c r="NRG38" s="137"/>
      <c r="NRH38" s="137"/>
      <c r="NRI38" s="137"/>
      <c r="NRJ38" s="137"/>
      <c r="NRK38" s="137"/>
      <c r="NRL38" s="137"/>
      <c r="NRM38" s="137"/>
      <c r="NRN38" s="137"/>
      <c r="NRO38" s="137"/>
      <c r="NRP38" s="137"/>
      <c r="NRQ38" s="137"/>
      <c r="NRR38" s="137"/>
      <c r="NRS38" s="137"/>
      <c r="NRT38" s="137"/>
      <c r="NRU38" s="137"/>
      <c r="NRV38" s="137"/>
      <c r="NRW38" s="137"/>
      <c r="NRX38" s="137"/>
      <c r="NRY38" s="137"/>
      <c r="NRZ38" s="137"/>
      <c r="NSA38" s="137"/>
      <c r="NSB38" s="137"/>
      <c r="NSC38" s="137"/>
      <c r="NSD38" s="137"/>
      <c r="NSE38" s="137"/>
      <c r="NSF38" s="137"/>
      <c r="NSG38" s="137"/>
      <c r="NSH38" s="137"/>
      <c r="NSI38" s="137"/>
      <c r="NSJ38" s="137"/>
      <c r="NSK38" s="137"/>
      <c r="NSL38" s="137"/>
      <c r="NSM38" s="137"/>
      <c r="NSN38" s="137"/>
      <c r="NSO38" s="137"/>
      <c r="NSP38" s="137"/>
      <c r="NSQ38" s="137"/>
      <c r="NSR38" s="137"/>
      <c r="NSS38" s="137"/>
      <c r="NST38" s="137"/>
      <c r="NSU38" s="137"/>
      <c r="NSV38" s="137"/>
      <c r="NSW38" s="137"/>
      <c r="NSX38" s="137"/>
      <c r="NSY38" s="137"/>
      <c r="NSZ38" s="137"/>
      <c r="NTA38" s="137"/>
      <c r="NTB38" s="137"/>
      <c r="NTC38" s="137"/>
      <c r="NTD38" s="137"/>
      <c r="NTE38" s="137"/>
      <c r="NTF38" s="137"/>
      <c r="NTG38" s="137"/>
      <c r="NTH38" s="137"/>
      <c r="NTI38" s="137"/>
      <c r="NTJ38" s="137"/>
      <c r="NTK38" s="137"/>
      <c r="NTL38" s="137"/>
      <c r="NTM38" s="137"/>
      <c r="NTN38" s="137"/>
      <c r="NTO38" s="137"/>
      <c r="NTP38" s="137"/>
      <c r="NTQ38" s="137"/>
      <c r="NTR38" s="137"/>
      <c r="NTS38" s="137"/>
      <c r="NTT38" s="137"/>
      <c r="NTU38" s="137"/>
      <c r="NTV38" s="137"/>
      <c r="NTW38" s="137"/>
      <c r="NTX38" s="137"/>
      <c r="NTY38" s="137"/>
      <c r="NTZ38" s="137"/>
      <c r="NUA38" s="137"/>
      <c r="NUB38" s="137"/>
      <c r="NUC38" s="137"/>
      <c r="NUD38" s="137"/>
      <c r="NUE38" s="137"/>
      <c r="NUF38" s="137"/>
      <c r="NUG38" s="137"/>
      <c r="NUH38" s="137"/>
      <c r="NUI38" s="137"/>
      <c r="NUJ38" s="137"/>
      <c r="NUK38" s="137"/>
      <c r="NUL38" s="137"/>
      <c r="NUM38" s="137"/>
      <c r="NUN38" s="137"/>
      <c r="NUO38" s="137"/>
      <c r="NUP38" s="137"/>
      <c r="NUQ38" s="137"/>
      <c r="NUR38" s="137"/>
      <c r="NUS38" s="137"/>
      <c r="NUT38" s="137"/>
      <c r="NUU38" s="137"/>
      <c r="NUV38" s="137"/>
      <c r="NUW38" s="137"/>
      <c r="NUX38" s="137"/>
      <c r="NUY38" s="137"/>
      <c r="NUZ38" s="137"/>
      <c r="NVA38" s="137"/>
      <c r="NVB38" s="137"/>
      <c r="NVC38" s="137"/>
      <c r="NVD38" s="137"/>
      <c r="NVE38" s="137"/>
      <c r="NVF38" s="137"/>
      <c r="NVG38" s="137"/>
      <c r="NVH38" s="137"/>
      <c r="NVI38" s="137"/>
      <c r="NVJ38" s="137"/>
      <c r="NVK38" s="137"/>
      <c r="NVL38" s="137"/>
      <c r="NVM38" s="137"/>
      <c r="NVN38" s="137"/>
      <c r="NVO38" s="137"/>
      <c r="NVP38" s="137"/>
      <c r="NVQ38" s="137"/>
      <c r="NVR38" s="137"/>
      <c r="NVS38" s="137"/>
      <c r="NVT38" s="137"/>
      <c r="NVU38" s="137"/>
      <c r="NVV38" s="137"/>
      <c r="NVW38" s="137"/>
      <c r="NVX38" s="137"/>
      <c r="NVY38" s="137"/>
      <c r="NVZ38" s="137"/>
      <c r="NWA38" s="137"/>
      <c r="NWB38" s="137"/>
      <c r="NWC38" s="137"/>
      <c r="NWD38" s="137"/>
      <c r="NWE38" s="137"/>
      <c r="NWF38" s="137"/>
      <c r="NWG38" s="137"/>
      <c r="NWH38" s="137"/>
      <c r="NWI38" s="137"/>
      <c r="NWJ38" s="137"/>
      <c r="NWK38" s="137"/>
      <c r="NWL38" s="137"/>
      <c r="NWM38" s="137"/>
      <c r="NWN38" s="137"/>
      <c r="NWO38" s="137"/>
      <c r="NWP38" s="137"/>
      <c r="NWQ38" s="137"/>
      <c r="NWR38" s="137"/>
      <c r="NWS38" s="137"/>
      <c r="NWT38" s="137"/>
      <c r="NWU38" s="137"/>
      <c r="NWV38" s="137"/>
      <c r="NWW38" s="137"/>
      <c r="NWX38" s="137"/>
      <c r="NWY38" s="137"/>
      <c r="NWZ38" s="137"/>
      <c r="NXA38" s="137"/>
      <c r="NXB38" s="137"/>
      <c r="NXC38" s="137"/>
      <c r="NXD38" s="137"/>
      <c r="NXE38" s="137"/>
      <c r="NXF38" s="137"/>
      <c r="NXG38" s="137"/>
      <c r="NXH38" s="137"/>
      <c r="NXI38" s="137"/>
      <c r="NXJ38" s="137"/>
      <c r="NXK38" s="137"/>
      <c r="NXL38" s="137"/>
      <c r="NXM38" s="137"/>
      <c r="NXN38" s="137"/>
      <c r="NXO38" s="137"/>
      <c r="NXP38" s="137"/>
      <c r="NXQ38" s="137"/>
      <c r="NXR38" s="137"/>
      <c r="NXS38" s="137"/>
      <c r="NXT38" s="137"/>
      <c r="NXU38" s="137"/>
      <c r="NXV38" s="137"/>
      <c r="NXW38" s="137"/>
      <c r="NXX38" s="137"/>
      <c r="NXY38" s="137"/>
      <c r="NXZ38" s="137"/>
      <c r="NYA38" s="137"/>
      <c r="NYB38" s="137"/>
      <c r="NYC38" s="137"/>
      <c r="NYD38" s="137"/>
      <c r="NYE38" s="137"/>
      <c r="NYF38" s="137"/>
      <c r="NYG38" s="137"/>
      <c r="NYH38" s="137"/>
      <c r="NYI38" s="137"/>
      <c r="NYJ38" s="137"/>
      <c r="NYK38" s="137"/>
      <c r="NYL38" s="137"/>
      <c r="NYM38" s="137"/>
      <c r="NYN38" s="137"/>
      <c r="NYO38" s="137"/>
      <c r="NYP38" s="137"/>
      <c r="NYQ38" s="137"/>
      <c r="NYR38" s="137"/>
      <c r="NYS38" s="137"/>
      <c r="NYT38" s="137"/>
      <c r="NYU38" s="137"/>
      <c r="NYV38" s="137"/>
      <c r="NYW38" s="137"/>
      <c r="NYX38" s="137"/>
      <c r="NYY38" s="137"/>
      <c r="NYZ38" s="137"/>
      <c r="NZA38" s="137"/>
      <c r="NZB38" s="137"/>
      <c r="NZC38" s="137"/>
      <c r="NZD38" s="137"/>
      <c r="NZE38" s="137"/>
      <c r="NZF38" s="137"/>
      <c r="NZG38" s="137"/>
      <c r="NZH38" s="137"/>
      <c r="NZI38" s="137"/>
      <c r="NZJ38" s="137"/>
      <c r="NZK38" s="137"/>
      <c r="NZL38" s="137"/>
      <c r="NZM38" s="137"/>
      <c r="NZN38" s="137"/>
      <c r="NZO38" s="137"/>
      <c r="NZP38" s="137"/>
      <c r="NZQ38" s="137"/>
      <c r="NZR38" s="137"/>
      <c r="NZS38" s="137"/>
      <c r="NZT38" s="137"/>
      <c r="NZU38" s="137"/>
      <c r="NZV38" s="137"/>
      <c r="NZW38" s="137"/>
      <c r="NZX38" s="137"/>
      <c r="NZY38" s="137"/>
      <c r="NZZ38" s="137"/>
      <c r="OAA38" s="137"/>
      <c r="OAB38" s="137"/>
      <c r="OAC38" s="137"/>
      <c r="OAD38" s="137"/>
      <c r="OAE38" s="137"/>
      <c r="OAF38" s="137"/>
      <c r="OAG38" s="137"/>
      <c r="OAH38" s="137"/>
      <c r="OAI38" s="137"/>
      <c r="OAJ38" s="137"/>
      <c r="OAK38" s="137"/>
      <c r="OAL38" s="137"/>
      <c r="OAM38" s="137"/>
      <c r="OAN38" s="137"/>
      <c r="OAO38" s="137"/>
      <c r="OAP38" s="137"/>
      <c r="OAQ38" s="137"/>
      <c r="OAR38" s="137"/>
      <c r="OAS38" s="137"/>
      <c r="OAT38" s="137"/>
      <c r="OAU38" s="137"/>
      <c r="OAV38" s="137"/>
      <c r="OAW38" s="137"/>
      <c r="OAX38" s="137"/>
      <c r="OAY38" s="137"/>
      <c r="OAZ38" s="137"/>
      <c r="OBA38" s="137"/>
      <c r="OBB38" s="137"/>
      <c r="OBC38" s="137"/>
      <c r="OBD38" s="137"/>
      <c r="OBE38" s="137"/>
      <c r="OBF38" s="137"/>
      <c r="OBG38" s="137"/>
      <c r="OBH38" s="137"/>
      <c r="OBI38" s="137"/>
      <c r="OBJ38" s="137"/>
      <c r="OBK38" s="137"/>
      <c r="OBL38" s="137"/>
      <c r="OBM38" s="137"/>
      <c r="OBN38" s="137"/>
      <c r="OBO38" s="137"/>
      <c r="OBP38" s="137"/>
      <c r="OBQ38" s="137"/>
      <c r="OBR38" s="137"/>
      <c r="OBS38" s="137"/>
      <c r="OBT38" s="137"/>
      <c r="OBU38" s="137"/>
      <c r="OBV38" s="137"/>
      <c r="OBW38" s="137"/>
      <c r="OBX38" s="137"/>
      <c r="OBY38" s="137"/>
      <c r="OBZ38" s="137"/>
      <c r="OCA38" s="137"/>
      <c r="OCB38" s="137"/>
      <c r="OCC38" s="137"/>
      <c r="OCD38" s="137"/>
      <c r="OCE38" s="137"/>
      <c r="OCF38" s="137"/>
      <c r="OCG38" s="137"/>
      <c r="OCH38" s="137"/>
      <c r="OCI38" s="137"/>
      <c r="OCJ38" s="137"/>
      <c r="OCK38" s="137"/>
      <c r="OCL38" s="137"/>
      <c r="OCM38" s="137"/>
      <c r="OCN38" s="137"/>
      <c r="OCO38" s="137"/>
      <c r="OCP38" s="137"/>
      <c r="OCQ38" s="137"/>
      <c r="OCR38" s="137"/>
      <c r="OCS38" s="137"/>
      <c r="OCT38" s="137"/>
      <c r="OCU38" s="137"/>
      <c r="OCV38" s="137"/>
      <c r="OCW38" s="137"/>
      <c r="OCX38" s="137"/>
      <c r="OCY38" s="137"/>
      <c r="OCZ38" s="137"/>
      <c r="ODA38" s="137"/>
      <c r="ODB38" s="137"/>
      <c r="ODC38" s="137"/>
      <c r="ODD38" s="137"/>
      <c r="ODE38" s="137"/>
      <c r="ODF38" s="137"/>
      <c r="ODG38" s="137"/>
      <c r="ODH38" s="137"/>
      <c r="ODI38" s="137"/>
      <c r="ODJ38" s="137"/>
      <c r="ODK38" s="137"/>
      <c r="ODL38" s="137"/>
      <c r="ODM38" s="137"/>
      <c r="ODN38" s="137"/>
      <c r="ODO38" s="137"/>
      <c r="ODP38" s="137"/>
      <c r="ODQ38" s="137"/>
      <c r="ODR38" s="137"/>
      <c r="ODS38" s="137"/>
      <c r="ODT38" s="137"/>
      <c r="ODU38" s="137"/>
      <c r="ODV38" s="137"/>
      <c r="ODW38" s="137"/>
      <c r="ODX38" s="137"/>
      <c r="ODY38" s="137"/>
      <c r="ODZ38" s="137"/>
      <c r="OEA38" s="137"/>
      <c r="OEB38" s="137"/>
      <c r="OEC38" s="137"/>
      <c r="OED38" s="137"/>
      <c r="OEE38" s="137"/>
      <c r="OEF38" s="137"/>
      <c r="OEG38" s="137"/>
      <c r="OEH38" s="137"/>
      <c r="OEI38" s="137"/>
      <c r="OEJ38" s="137"/>
      <c r="OEK38" s="137"/>
      <c r="OEL38" s="137"/>
      <c r="OEM38" s="137"/>
      <c r="OEN38" s="137"/>
      <c r="OEO38" s="137"/>
      <c r="OEP38" s="137"/>
      <c r="OEQ38" s="137"/>
      <c r="OER38" s="137"/>
      <c r="OES38" s="137"/>
      <c r="OET38" s="137"/>
      <c r="OEU38" s="137"/>
      <c r="OEV38" s="137"/>
      <c r="OEW38" s="137"/>
      <c r="OEX38" s="137"/>
      <c r="OEY38" s="137"/>
      <c r="OEZ38" s="137"/>
      <c r="OFA38" s="137"/>
      <c r="OFB38" s="137"/>
      <c r="OFC38" s="137"/>
      <c r="OFD38" s="137"/>
      <c r="OFE38" s="137"/>
      <c r="OFF38" s="137"/>
      <c r="OFG38" s="137"/>
      <c r="OFH38" s="137"/>
      <c r="OFI38" s="137"/>
      <c r="OFJ38" s="137"/>
      <c r="OFK38" s="137"/>
      <c r="OFL38" s="137"/>
      <c r="OFM38" s="137"/>
      <c r="OFN38" s="137"/>
      <c r="OFO38" s="137"/>
      <c r="OFP38" s="137"/>
      <c r="OFQ38" s="137"/>
      <c r="OFR38" s="137"/>
      <c r="OFS38" s="137"/>
      <c r="OFT38" s="137"/>
      <c r="OFU38" s="137"/>
      <c r="OFV38" s="137"/>
      <c r="OFW38" s="137"/>
      <c r="OFX38" s="137"/>
      <c r="OFY38" s="137"/>
      <c r="OFZ38" s="137"/>
      <c r="OGA38" s="137"/>
      <c r="OGB38" s="137"/>
      <c r="OGC38" s="137"/>
      <c r="OGD38" s="137"/>
      <c r="OGE38" s="137"/>
      <c r="OGF38" s="137"/>
      <c r="OGG38" s="137"/>
      <c r="OGH38" s="137"/>
      <c r="OGI38" s="137"/>
      <c r="OGJ38" s="137"/>
      <c r="OGK38" s="137"/>
      <c r="OGL38" s="137"/>
      <c r="OGM38" s="137"/>
      <c r="OGN38" s="137"/>
      <c r="OGO38" s="137"/>
      <c r="OGP38" s="137"/>
      <c r="OGQ38" s="137"/>
      <c r="OGR38" s="137"/>
      <c r="OGS38" s="137"/>
      <c r="OGT38" s="137"/>
      <c r="OGU38" s="137"/>
      <c r="OGV38" s="137"/>
      <c r="OGW38" s="137"/>
      <c r="OGX38" s="137"/>
      <c r="OGY38" s="137"/>
      <c r="OGZ38" s="137"/>
      <c r="OHA38" s="137"/>
      <c r="OHB38" s="137"/>
      <c r="OHC38" s="137"/>
      <c r="OHD38" s="137"/>
      <c r="OHE38" s="137"/>
      <c r="OHF38" s="137"/>
      <c r="OHG38" s="137"/>
      <c r="OHH38" s="137"/>
      <c r="OHI38" s="137"/>
      <c r="OHJ38" s="137"/>
      <c r="OHK38" s="137"/>
      <c r="OHL38" s="137"/>
      <c r="OHM38" s="137"/>
      <c r="OHN38" s="137"/>
      <c r="OHO38" s="137"/>
      <c r="OHP38" s="137"/>
      <c r="OHQ38" s="137"/>
      <c r="OHR38" s="137"/>
      <c r="OHS38" s="137"/>
      <c r="OHT38" s="137"/>
      <c r="OHU38" s="137"/>
      <c r="OHV38" s="137"/>
      <c r="OHW38" s="137"/>
      <c r="OHX38" s="137"/>
      <c r="OHY38" s="137"/>
      <c r="OHZ38" s="137"/>
      <c r="OIA38" s="137"/>
      <c r="OIB38" s="137"/>
      <c r="OIC38" s="137"/>
      <c r="OID38" s="137"/>
      <c r="OIE38" s="137"/>
      <c r="OIF38" s="137"/>
      <c r="OIG38" s="137"/>
      <c r="OIH38" s="137"/>
      <c r="OII38" s="137"/>
      <c r="OIJ38" s="137"/>
      <c r="OIK38" s="137"/>
      <c r="OIL38" s="137"/>
      <c r="OIM38" s="137"/>
      <c r="OIN38" s="137"/>
      <c r="OIO38" s="137"/>
      <c r="OIP38" s="137"/>
      <c r="OIQ38" s="137"/>
      <c r="OIR38" s="137"/>
      <c r="OIS38" s="137"/>
      <c r="OIT38" s="137"/>
      <c r="OIU38" s="137"/>
      <c r="OIV38" s="137"/>
      <c r="OIW38" s="137"/>
      <c r="OIX38" s="137"/>
      <c r="OIY38" s="137"/>
      <c r="OIZ38" s="137"/>
      <c r="OJA38" s="137"/>
      <c r="OJB38" s="137"/>
      <c r="OJC38" s="137"/>
      <c r="OJD38" s="137"/>
      <c r="OJE38" s="137"/>
      <c r="OJF38" s="137"/>
      <c r="OJG38" s="137"/>
      <c r="OJH38" s="137"/>
      <c r="OJI38" s="137"/>
      <c r="OJJ38" s="137"/>
      <c r="OJK38" s="137"/>
      <c r="OJL38" s="137"/>
      <c r="OJM38" s="137"/>
      <c r="OJN38" s="137"/>
      <c r="OJO38" s="137"/>
      <c r="OJP38" s="137"/>
      <c r="OJQ38" s="137"/>
      <c r="OJR38" s="137"/>
      <c r="OJS38" s="137"/>
      <c r="OJT38" s="137"/>
      <c r="OJU38" s="137"/>
      <c r="OJV38" s="137"/>
      <c r="OJW38" s="137"/>
      <c r="OJX38" s="137"/>
      <c r="OJY38" s="137"/>
      <c r="OJZ38" s="137"/>
      <c r="OKA38" s="137"/>
      <c r="OKB38" s="137"/>
      <c r="OKC38" s="137"/>
      <c r="OKD38" s="137"/>
      <c r="OKE38" s="137"/>
      <c r="OKF38" s="137"/>
      <c r="OKG38" s="137"/>
      <c r="OKH38" s="137"/>
      <c r="OKI38" s="137"/>
      <c r="OKJ38" s="137"/>
      <c r="OKK38" s="137"/>
      <c r="OKL38" s="137"/>
      <c r="OKM38" s="137"/>
      <c r="OKN38" s="137"/>
      <c r="OKO38" s="137"/>
      <c r="OKP38" s="137"/>
      <c r="OKQ38" s="137"/>
      <c r="OKR38" s="137"/>
      <c r="OKS38" s="137"/>
      <c r="OKT38" s="137"/>
      <c r="OKU38" s="137"/>
      <c r="OKV38" s="137"/>
      <c r="OKW38" s="137"/>
      <c r="OKX38" s="137"/>
      <c r="OKY38" s="137"/>
      <c r="OKZ38" s="137"/>
      <c r="OLA38" s="137"/>
      <c r="OLB38" s="137"/>
      <c r="OLC38" s="137"/>
      <c r="OLD38" s="137"/>
      <c r="OLE38" s="137"/>
      <c r="OLF38" s="137"/>
      <c r="OLG38" s="137"/>
      <c r="OLH38" s="137"/>
      <c r="OLI38" s="137"/>
      <c r="OLJ38" s="137"/>
      <c r="OLK38" s="137"/>
      <c r="OLL38" s="137"/>
      <c r="OLM38" s="137"/>
      <c r="OLN38" s="137"/>
      <c r="OLO38" s="137"/>
      <c r="OLP38" s="137"/>
      <c r="OLQ38" s="137"/>
      <c r="OLR38" s="137"/>
      <c r="OLS38" s="137"/>
      <c r="OLT38" s="137"/>
      <c r="OLU38" s="137"/>
      <c r="OLV38" s="137"/>
      <c r="OLW38" s="137"/>
      <c r="OLX38" s="137"/>
      <c r="OLY38" s="137"/>
      <c r="OLZ38" s="137"/>
      <c r="OMA38" s="137"/>
      <c r="OMB38" s="137"/>
      <c r="OMC38" s="137"/>
      <c r="OMD38" s="137"/>
      <c r="OME38" s="137"/>
      <c r="OMF38" s="137"/>
      <c r="OMG38" s="137"/>
      <c r="OMH38" s="137"/>
      <c r="OMI38" s="137"/>
      <c r="OMJ38" s="137"/>
      <c r="OMK38" s="137"/>
      <c r="OML38" s="137"/>
      <c r="OMM38" s="137"/>
      <c r="OMN38" s="137"/>
      <c r="OMO38" s="137"/>
      <c r="OMP38" s="137"/>
      <c r="OMQ38" s="137"/>
      <c r="OMR38" s="137"/>
      <c r="OMS38" s="137"/>
      <c r="OMT38" s="137"/>
      <c r="OMU38" s="137"/>
      <c r="OMV38" s="137"/>
      <c r="OMW38" s="137"/>
      <c r="OMX38" s="137"/>
      <c r="OMY38" s="137"/>
      <c r="OMZ38" s="137"/>
      <c r="ONA38" s="137"/>
      <c r="ONB38" s="137"/>
      <c r="ONC38" s="137"/>
      <c r="OND38" s="137"/>
      <c r="ONE38" s="137"/>
      <c r="ONF38" s="137"/>
      <c r="ONG38" s="137"/>
      <c r="ONH38" s="137"/>
      <c r="ONI38" s="137"/>
      <c r="ONJ38" s="137"/>
      <c r="ONK38" s="137"/>
      <c r="ONL38" s="137"/>
      <c r="ONM38" s="137"/>
      <c r="ONN38" s="137"/>
      <c r="ONO38" s="137"/>
      <c r="ONP38" s="137"/>
      <c r="ONQ38" s="137"/>
      <c r="ONR38" s="137"/>
      <c r="ONS38" s="137"/>
      <c r="ONT38" s="137"/>
      <c r="ONU38" s="137"/>
      <c r="ONV38" s="137"/>
      <c r="ONW38" s="137"/>
      <c r="ONX38" s="137"/>
      <c r="ONY38" s="137"/>
      <c r="ONZ38" s="137"/>
      <c r="OOA38" s="137"/>
      <c r="OOB38" s="137"/>
      <c r="OOC38" s="137"/>
      <c r="OOD38" s="137"/>
      <c r="OOE38" s="137"/>
      <c r="OOF38" s="137"/>
      <c r="OOG38" s="137"/>
      <c r="OOH38" s="137"/>
      <c r="OOI38" s="137"/>
      <c r="OOJ38" s="137"/>
      <c r="OOK38" s="137"/>
      <c r="OOL38" s="137"/>
      <c r="OOM38" s="137"/>
      <c r="OON38" s="137"/>
      <c r="OOO38" s="137"/>
      <c r="OOP38" s="137"/>
      <c r="OOQ38" s="137"/>
      <c r="OOR38" s="137"/>
      <c r="OOS38" s="137"/>
      <c r="OOT38" s="137"/>
      <c r="OOU38" s="137"/>
      <c r="OOV38" s="137"/>
      <c r="OOW38" s="137"/>
      <c r="OOX38" s="137"/>
      <c r="OOY38" s="137"/>
      <c r="OOZ38" s="137"/>
      <c r="OPA38" s="137"/>
      <c r="OPB38" s="137"/>
      <c r="OPC38" s="137"/>
      <c r="OPD38" s="137"/>
      <c r="OPE38" s="137"/>
      <c r="OPF38" s="137"/>
      <c r="OPG38" s="137"/>
      <c r="OPH38" s="137"/>
      <c r="OPI38" s="137"/>
      <c r="OPJ38" s="137"/>
      <c r="OPK38" s="137"/>
      <c r="OPL38" s="137"/>
      <c r="OPM38" s="137"/>
      <c r="OPN38" s="137"/>
      <c r="OPO38" s="137"/>
      <c r="OPP38" s="137"/>
      <c r="OPQ38" s="137"/>
      <c r="OPR38" s="137"/>
      <c r="OPS38" s="137"/>
      <c r="OPT38" s="137"/>
      <c r="OPU38" s="137"/>
      <c r="OPV38" s="137"/>
      <c r="OPW38" s="137"/>
      <c r="OPX38" s="137"/>
      <c r="OPY38" s="137"/>
      <c r="OPZ38" s="137"/>
      <c r="OQA38" s="137"/>
      <c r="OQB38" s="137"/>
      <c r="OQC38" s="137"/>
      <c r="OQD38" s="137"/>
      <c r="OQE38" s="137"/>
      <c r="OQF38" s="137"/>
      <c r="OQG38" s="137"/>
      <c r="OQH38" s="137"/>
      <c r="OQI38" s="137"/>
      <c r="OQJ38" s="137"/>
      <c r="OQK38" s="137"/>
      <c r="OQL38" s="137"/>
      <c r="OQM38" s="137"/>
      <c r="OQN38" s="137"/>
      <c r="OQO38" s="137"/>
      <c r="OQP38" s="137"/>
      <c r="OQQ38" s="137"/>
      <c r="OQR38" s="137"/>
      <c r="OQS38" s="137"/>
      <c r="OQT38" s="137"/>
      <c r="OQU38" s="137"/>
      <c r="OQV38" s="137"/>
      <c r="OQW38" s="137"/>
      <c r="OQX38" s="137"/>
      <c r="OQY38" s="137"/>
      <c r="OQZ38" s="137"/>
      <c r="ORA38" s="137"/>
      <c r="ORB38" s="137"/>
      <c r="ORC38" s="137"/>
      <c r="ORD38" s="137"/>
      <c r="ORE38" s="137"/>
      <c r="ORF38" s="137"/>
      <c r="ORG38" s="137"/>
      <c r="ORH38" s="137"/>
      <c r="ORI38" s="137"/>
      <c r="ORJ38" s="137"/>
      <c r="ORK38" s="137"/>
      <c r="ORL38" s="137"/>
      <c r="ORM38" s="137"/>
      <c r="ORN38" s="137"/>
      <c r="ORO38" s="137"/>
      <c r="ORP38" s="137"/>
      <c r="ORQ38" s="137"/>
      <c r="ORR38" s="137"/>
      <c r="ORS38" s="137"/>
      <c r="ORT38" s="137"/>
      <c r="ORU38" s="137"/>
      <c r="ORV38" s="137"/>
      <c r="ORW38" s="137"/>
      <c r="ORX38" s="137"/>
      <c r="ORY38" s="137"/>
      <c r="ORZ38" s="137"/>
      <c r="OSA38" s="137"/>
      <c r="OSB38" s="137"/>
      <c r="OSC38" s="137"/>
      <c r="OSD38" s="137"/>
      <c r="OSE38" s="137"/>
      <c r="OSF38" s="137"/>
      <c r="OSG38" s="137"/>
      <c r="OSH38" s="137"/>
      <c r="OSI38" s="137"/>
      <c r="OSJ38" s="137"/>
      <c r="OSK38" s="137"/>
      <c r="OSL38" s="137"/>
      <c r="OSM38" s="137"/>
      <c r="OSN38" s="137"/>
      <c r="OSO38" s="137"/>
      <c r="OSP38" s="137"/>
      <c r="OSQ38" s="137"/>
      <c r="OSR38" s="137"/>
      <c r="OSS38" s="137"/>
      <c r="OST38" s="137"/>
      <c r="OSU38" s="137"/>
      <c r="OSV38" s="137"/>
      <c r="OSW38" s="137"/>
      <c r="OSX38" s="137"/>
      <c r="OSY38" s="137"/>
      <c r="OSZ38" s="137"/>
      <c r="OTA38" s="137"/>
      <c r="OTB38" s="137"/>
      <c r="OTC38" s="137"/>
      <c r="OTD38" s="137"/>
      <c r="OTE38" s="137"/>
      <c r="OTF38" s="137"/>
      <c r="OTG38" s="137"/>
      <c r="OTH38" s="137"/>
      <c r="OTI38" s="137"/>
      <c r="OTJ38" s="137"/>
      <c r="OTK38" s="137"/>
      <c r="OTL38" s="137"/>
      <c r="OTM38" s="137"/>
      <c r="OTN38" s="137"/>
      <c r="OTO38" s="137"/>
      <c r="OTP38" s="137"/>
      <c r="OTQ38" s="137"/>
      <c r="OTR38" s="137"/>
      <c r="OTS38" s="137"/>
      <c r="OTT38" s="137"/>
      <c r="OTU38" s="137"/>
      <c r="OTV38" s="137"/>
      <c r="OTW38" s="137"/>
      <c r="OTX38" s="137"/>
      <c r="OTY38" s="137"/>
      <c r="OTZ38" s="137"/>
      <c r="OUA38" s="137"/>
      <c r="OUB38" s="137"/>
      <c r="OUC38" s="137"/>
      <c r="OUD38" s="137"/>
      <c r="OUE38" s="137"/>
      <c r="OUF38" s="137"/>
      <c r="OUG38" s="137"/>
      <c r="OUH38" s="137"/>
      <c r="OUI38" s="137"/>
      <c r="OUJ38" s="137"/>
      <c r="OUK38" s="137"/>
      <c r="OUL38" s="137"/>
      <c r="OUM38" s="137"/>
      <c r="OUN38" s="137"/>
      <c r="OUO38" s="137"/>
      <c r="OUP38" s="137"/>
      <c r="OUQ38" s="137"/>
      <c r="OUR38" s="137"/>
      <c r="OUS38" s="137"/>
      <c r="OUT38" s="137"/>
      <c r="OUU38" s="137"/>
      <c r="OUV38" s="137"/>
      <c r="OUW38" s="137"/>
      <c r="OUX38" s="137"/>
      <c r="OUY38" s="137"/>
      <c r="OUZ38" s="137"/>
      <c r="OVA38" s="137"/>
      <c r="OVB38" s="137"/>
      <c r="OVC38" s="137"/>
      <c r="OVD38" s="137"/>
      <c r="OVE38" s="137"/>
      <c r="OVF38" s="137"/>
      <c r="OVG38" s="137"/>
      <c r="OVH38" s="137"/>
      <c r="OVI38" s="137"/>
      <c r="OVJ38" s="137"/>
      <c r="OVK38" s="137"/>
      <c r="OVL38" s="137"/>
      <c r="OVM38" s="137"/>
      <c r="OVN38" s="137"/>
      <c r="OVO38" s="137"/>
      <c r="OVP38" s="137"/>
      <c r="OVQ38" s="137"/>
      <c r="OVR38" s="137"/>
      <c r="OVS38" s="137"/>
      <c r="OVT38" s="137"/>
      <c r="OVU38" s="137"/>
      <c r="OVV38" s="137"/>
      <c r="OVW38" s="137"/>
      <c r="OVX38" s="137"/>
      <c r="OVY38" s="137"/>
      <c r="OVZ38" s="137"/>
      <c r="OWA38" s="137"/>
      <c r="OWB38" s="137"/>
      <c r="OWC38" s="137"/>
      <c r="OWD38" s="137"/>
      <c r="OWE38" s="137"/>
      <c r="OWF38" s="137"/>
      <c r="OWG38" s="137"/>
      <c r="OWH38" s="137"/>
      <c r="OWI38" s="137"/>
      <c r="OWJ38" s="137"/>
      <c r="OWK38" s="137"/>
      <c r="OWL38" s="137"/>
      <c r="OWM38" s="137"/>
      <c r="OWN38" s="137"/>
      <c r="OWO38" s="137"/>
      <c r="OWP38" s="137"/>
      <c r="OWQ38" s="137"/>
      <c r="OWR38" s="137"/>
      <c r="OWS38" s="137"/>
      <c r="OWT38" s="137"/>
      <c r="OWU38" s="137"/>
      <c r="OWV38" s="137"/>
      <c r="OWW38" s="137"/>
      <c r="OWX38" s="137"/>
      <c r="OWY38" s="137"/>
      <c r="OWZ38" s="137"/>
      <c r="OXA38" s="137"/>
      <c r="OXB38" s="137"/>
      <c r="OXC38" s="137"/>
      <c r="OXD38" s="137"/>
      <c r="OXE38" s="137"/>
      <c r="OXF38" s="137"/>
      <c r="OXG38" s="137"/>
      <c r="OXH38" s="137"/>
      <c r="OXI38" s="137"/>
      <c r="OXJ38" s="137"/>
      <c r="OXK38" s="137"/>
      <c r="OXL38" s="137"/>
      <c r="OXM38" s="137"/>
      <c r="OXN38" s="137"/>
      <c r="OXO38" s="137"/>
      <c r="OXP38" s="137"/>
      <c r="OXQ38" s="137"/>
      <c r="OXR38" s="137"/>
      <c r="OXS38" s="137"/>
      <c r="OXT38" s="137"/>
      <c r="OXU38" s="137"/>
      <c r="OXV38" s="137"/>
      <c r="OXW38" s="137"/>
      <c r="OXX38" s="137"/>
      <c r="OXY38" s="137"/>
      <c r="OXZ38" s="137"/>
      <c r="OYA38" s="137"/>
      <c r="OYB38" s="137"/>
      <c r="OYC38" s="137"/>
      <c r="OYD38" s="137"/>
      <c r="OYE38" s="137"/>
      <c r="OYF38" s="137"/>
      <c r="OYG38" s="137"/>
      <c r="OYH38" s="137"/>
      <c r="OYI38" s="137"/>
      <c r="OYJ38" s="137"/>
      <c r="OYK38" s="137"/>
      <c r="OYL38" s="137"/>
      <c r="OYM38" s="137"/>
      <c r="OYN38" s="137"/>
      <c r="OYO38" s="137"/>
      <c r="OYP38" s="137"/>
      <c r="OYQ38" s="137"/>
      <c r="OYR38" s="137"/>
      <c r="OYS38" s="137"/>
      <c r="OYT38" s="137"/>
      <c r="OYU38" s="137"/>
      <c r="OYV38" s="137"/>
      <c r="OYW38" s="137"/>
      <c r="OYX38" s="137"/>
      <c r="OYY38" s="137"/>
      <c r="OYZ38" s="137"/>
      <c r="OZA38" s="137"/>
      <c r="OZB38" s="137"/>
      <c r="OZC38" s="137"/>
      <c r="OZD38" s="137"/>
      <c r="OZE38" s="137"/>
      <c r="OZF38" s="137"/>
      <c r="OZG38" s="137"/>
      <c r="OZH38" s="137"/>
      <c r="OZI38" s="137"/>
      <c r="OZJ38" s="137"/>
      <c r="OZK38" s="137"/>
      <c r="OZL38" s="137"/>
      <c r="OZM38" s="137"/>
      <c r="OZN38" s="137"/>
      <c r="OZO38" s="137"/>
      <c r="OZP38" s="137"/>
      <c r="OZQ38" s="137"/>
      <c r="OZR38" s="137"/>
      <c r="OZS38" s="137"/>
      <c r="OZT38" s="137"/>
      <c r="OZU38" s="137"/>
      <c r="OZV38" s="137"/>
      <c r="OZW38" s="137"/>
      <c r="OZX38" s="137"/>
      <c r="OZY38" s="137"/>
      <c r="OZZ38" s="137"/>
      <c r="PAA38" s="137"/>
      <c r="PAB38" s="137"/>
      <c r="PAC38" s="137"/>
      <c r="PAD38" s="137"/>
      <c r="PAE38" s="137"/>
      <c r="PAF38" s="137"/>
      <c r="PAG38" s="137"/>
      <c r="PAH38" s="137"/>
      <c r="PAI38" s="137"/>
      <c r="PAJ38" s="137"/>
      <c r="PAK38" s="137"/>
      <c r="PAL38" s="137"/>
      <c r="PAM38" s="137"/>
      <c r="PAN38" s="137"/>
      <c r="PAO38" s="137"/>
      <c r="PAP38" s="137"/>
      <c r="PAQ38" s="137"/>
      <c r="PAR38" s="137"/>
      <c r="PAS38" s="137"/>
      <c r="PAT38" s="137"/>
      <c r="PAU38" s="137"/>
      <c r="PAV38" s="137"/>
      <c r="PAW38" s="137"/>
      <c r="PAX38" s="137"/>
      <c r="PAY38" s="137"/>
      <c r="PAZ38" s="137"/>
      <c r="PBA38" s="137"/>
      <c r="PBB38" s="137"/>
      <c r="PBC38" s="137"/>
      <c r="PBD38" s="137"/>
      <c r="PBE38" s="137"/>
      <c r="PBF38" s="137"/>
      <c r="PBG38" s="137"/>
      <c r="PBH38" s="137"/>
      <c r="PBI38" s="137"/>
      <c r="PBJ38" s="137"/>
      <c r="PBK38" s="137"/>
      <c r="PBL38" s="137"/>
      <c r="PBM38" s="137"/>
      <c r="PBN38" s="137"/>
      <c r="PBO38" s="137"/>
      <c r="PBP38" s="137"/>
      <c r="PBQ38" s="137"/>
      <c r="PBR38" s="137"/>
      <c r="PBS38" s="137"/>
      <c r="PBT38" s="137"/>
      <c r="PBU38" s="137"/>
      <c r="PBV38" s="137"/>
      <c r="PBW38" s="137"/>
      <c r="PBX38" s="137"/>
      <c r="PBY38" s="137"/>
      <c r="PBZ38" s="137"/>
      <c r="PCA38" s="137"/>
      <c r="PCB38" s="137"/>
      <c r="PCC38" s="137"/>
      <c r="PCD38" s="137"/>
      <c r="PCE38" s="137"/>
      <c r="PCF38" s="137"/>
      <c r="PCG38" s="137"/>
      <c r="PCH38" s="137"/>
      <c r="PCI38" s="137"/>
      <c r="PCJ38" s="137"/>
      <c r="PCK38" s="137"/>
      <c r="PCL38" s="137"/>
      <c r="PCM38" s="137"/>
      <c r="PCN38" s="137"/>
      <c r="PCO38" s="137"/>
      <c r="PCP38" s="137"/>
      <c r="PCQ38" s="137"/>
      <c r="PCR38" s="137"/>
      <c r="PCS38" s="137"/>
      <c r="PCT38" s="137"/>
      <c r="PCU38" s="137"/>
      <c r="PCV38" s="137"/>
      <c r="PCW38" s="137"/>
      <c r="PCX38" s="137"/>
      <c r="PCY38" s="137"/>
      <c r="PCZ38" s="137"/>
      <c r="PDA38" s="137"/>
      <c r="PDB38" s="137"/>
      <c r="PDC38" s="137"/>
      <c r="PDD38" s="137"/>
      <c r="PDE38" s="137"/>
      <c r="PDF38" s="137"/>
      <c r="PDG38" s="137"/>
      <c r="PDH38" s="137"/>
      <c r="PDI38" s="137"/>
      <c r="PDJ38" s="137"/>
      <c r="PDK38" s="137"/>
      <c r="PDL38" s="137"/>
      <c r="PDM38" s="137"/>
      <c r="PDN38" s="137"/>
      <c r="PDO38" s="137"/>
      <c r="PDP38" s="137"/>
      <c r="PDQ38" s="137"/>
      <c r="PDR38" s="137"/>
      <c r="PDS38" s="137"/>
      <c r="PDT38" s="137"/>
      <c r="PDU38" s="137"/>
      <c r="PDV38" s="137"/>
      <c r="PDW38" s="137"/>
      <c r="PDX38" s="137"/>
      <c r="PDY38" s="137"/>
      <c r="PDZ38" s="137"/>
      <c r="PEA38" s="137"/>
      <c r="PEB38" s="137"/>
      <c r="PEC38" s="137"/>
      <c r="PED38" s="137"/>
      <c r="PEE38" s="137"/>
      <c r="PEF38" s="137"/>
      <c r="PEG38" s="137"/>
      <c r="PEH38" s="137"/>
      <c r="PEI38" s="137"/>
      <c r="PEJ38" s="137"/>
      <c r="PEK38" s="137"/>
      <c r="PEL38" s="137"/>
      <c r="PEM38" s="137"/>
      <c r="PEN38" s="137"/>
      <c r="PEO38" s="137"/>
      <c r="PEP38" s="137"/>
      <c r="PEQ38" s="137"/>
      <c r="PER38" s="137"/>
      <c r="PES38" s="137"/>
      <c r="PET38" s="137"/>
      <c r="PEU38" s="137"/>
      <c r="PEV38" s="137"/>
      <c r="PEW38" s="137"/>
      <c r="PEX38" s="137"/>
      <c r="PEY38" s="137"/>
      <c r="PEZ38" s="137"/>
      <c r="PFA38" s="137"/>
      <c r="PFB38" s="137"/>
      <c r="PFC38" s="137"/>
      <c r="PFD38" s="137"/>
      <c r="PFE38" s="137"/>
      <c r="PFF38" s="137"/>
      <c r="PFG38" s="137"/>
      <c r="PFH38" s="137"/>
      <c r="PFI38" s="137"/>
      <c r="PFJ38" s="137"/>
      <c r="PFK38" s="137"/>
      <c r="PFL38" s="137"/>
      <c r="PFM38" s="137"/>
      <c r="PFN38" s="137"/>
      <c r="PFO38" s="137"/>
      <c r="PFP38" s="137"/>
      <c r="PFQ38" s="137"/>
      <c r="PFR38" s="137"/>
      <c r="PFS38" s="137"/>
      <c r="PFT38" s="137"/>
      <c r="PFU38" s="137"/>
      <c r="PFV38" s="137"/>
      <c r="PFW38" s="137"/>
      <c r="PFX38" s="137"/>
      <c r="PFY38" s="137"/>
      <c r="PFZ38" s="137"/>
      <c r="PGA38" s="137"/>
      <c r="PGB38" s="137"/>
      <c r="PGC38" s="137"/>
      <c r="PGD38" s="137"/>
      <c r="PGE38" s="137"/>
      <c r="PGF38" s="137"/>
      <c r="PGG38" s="137"/>
      <c r="PGH38" s="137"/>
      <c r="PGI38" s="137"/>
      <c r="PGJ38" s="137"/>
      <c r="PGK38" s="137"/>
      <c r="PGL38" s="137"/>
      <c r="PGM38" s="137"/>
      <c r="PGN38" s="137"/>
      <c r="PGO38" s="137"/>
      <c r="PGP38" s="137"/>
      <c r="PGQ38" s="137"/>
      <c r="PGR38" s="137"/>
      <c r="PGS38" s="137"/>
      <c r="PGT38" s="137"/>
      <c r="PGU38" s="137"/>
      <c r="PGV38" s="137"/>
      <c r="PGW38" s="137"/>
      <c r="PGX38" s="137"/>
      <c r="PGY38" s="137"/>
      <c r="PGZ38" s="137"/>
      <c r="PHA38" s="137"/>
      <c r="PHB38" s="137"/>
      <c r="PHC38" s="137"/>
      <c r="PHD38" s="137"/>
      <c r="PHE38" s="137"/>
      <c r="PHF38" s="137"/>
      <c r="PHG38" s="137"/>
      <c r="PHH38" s="137"/>
      <c r="PHI38" s="137"/>
      <c r="PHJ38" s="137"/>
      <c r="PHK38" s="137"/>
      <c r="PHL38" s="137"/>
      <c r="PHM38" s="137"/>
      <c r="PHN38" s="137"/>
      <c r="PHO38" s="137"/>
      <c r="PHP38" s="137"/>
      <c r="PHQ38" s="137"/>
      <c r="PHR38" s="137"/>
      <c r="PHS38" s="137"/>
      <c r="PHT38" s="137"/>
      <c r="PHU38" s="137"/>
      <c r="PHV38" s="137"/>
      <c r="PHW38" s="137"/>
      <c r="PHX38" s="137"/>
      <c r="PHY38" s="137"/>
      <c r="PHZ38" s="137"/>
      <c r="PIA38" s="137"/>
      <c r="PIB38" s="137"/>
      <c r="PIC38" s="137"/>
      <c r="PID38" s="137"/>
      <c r="PIE38" s="137"/>
      <c r="PIF38" s="137"/>
      <c r="PIG38" s="137"/>
      <c r="PIH38" s="137"/>
      <c r="PII38" s="137"/>
      <c r="PIJ38" s="137"/>
      <c r="PIK38" s="137"/>
      <c r="PIL38" s="137"/>
      <c r="PIM38" s="137"/>
      <c r="PIN38" s="137"/>
      <c r="PIO38" s="137"/>
      <c r="PIP38" s="137"/>
      <c r="PIQ38" s="137"/>
      <c r="PIR38" s="137"/>
      <c r="PIS38" s="137"/>
      <c r="PIT38" s="137"/>
      <c r="PIU38" s="137"/>
      <c r="PIV38" s="137"/>
      <c r="PIW38" s="137"/>
      <c r="PIX38" s="137"/>
      <c r="PIY38" s="137"/>
      <c r="PIZ38" s="137"/>
      <c r="PJA38" s="137"/>
      <c r="PJB38" s="137"/>
      <c r="PJC38" s="137"/>
      <c r="PJD38" s="137"/>
      <c r="PJE38" s="137"/>
      <c r="PJF38" s="137"/>
      <c r="PJG38" s="137"/>
      <c r="PJH38" s="137"/>
      <c r="PJI38" s="137"/>
      <c r="PJJ38" s="137"/>
      <c r="PJK38" s="137"/>
      <c r="PJL38" s="137"/>
      <c r="PJM38" s="137"/>
      <c r="PJN38" s="137"/>
      <c r="PJO38" s="137"/>
      <c r="PJP38" s="137"/>
      <c r="PJQ38" s="137"/>
      <c r="PJR38" s="137"/>
      <c r="PJS38" s="137"/>
      <c r="PJT38" s="137"/>
      <c r="PJU38" s="137"/>
      <c r="PJV38" s="137"/>
      <c r="PJW38" s="137"/>
      <c r="PJX38" s="137"/>
      <c r="PJY38" s="137"/>
      <c r="PJZ38" s="137"/>
      <c r="PKA38" s="137"/>
      <c r="PKB38" s="137"/>
      <c r="PKC38" s="137"/>
      <c r="PKD38" s="137"/>
      <c r="PKE38" s="137"/>
      <c r="PKF38" s="137"/>
      <c r="PKG38" s="137"/>
      <c r="PKH38" s="137"/>
      <c r="PKI38" s="137"/>
      <c r="PKJ38" s="137"/>
      <c r="PKK38" s="137"/>
      <c r="PKL38" s="137"/>
      <c r="PKM38" s="137"/>
      <c r="PKN38" s="137"/>
      <c r="PKO38" s="137"/>
      <c r="PKP38" s="137"/>
      <c r="PKQ38" s="137"/>
      <c r="PKR38" s="137"/>
      <c r="PKS38" s="137"/>
      <c r="PKT38" s="137"/>
      <c r="PKU38" s="137"/>
      <c r="PKV38" s="137"/>
      <c r="PKW38" s="137"/>
      <c r="PKX38" s="137"/>
      <c r="PKY38" s="137"/>
      <c r="PKZ38" s="137"/>
      <c r="PLA38" s="137"/>
      <c r="PLB38" s="137"/>
      <c r="PLC38" s="137"/>
      <c r="PLD38" s="137"/>
      <c r="PLE38" s="137"/>
      <c r="PLF38" s="137"/>
      <c r="PLG38" s="137"/>
      <c r="PLH38" s="137"/>
      <c r="PLI38" s="137"/>
      <c r="PLJ38" s="137"/>
      <c r="PLK38" s="137"/>
      <c r="PLL38" s="137"/>
      <c r="PLM38" s="137"/>
      <c r="PLN38" s="137"/>
      <c r="PLO38" s="137"/>
      <c r="PLP38" s="137"/>
      <c r="PLQ38" s="137"/>
      <c r="PLR38" s="137"/>
      <c r="PLS38" s="137"/>
      <c r="PLT38" s="137"/>
      <c r="PLU38" s="137"/>
      <c r="PLV38" s="137"/>
      <c r="PLW38" s="137"/>
      <c r="PLX38" s="137"/>
      <c r="PLY38" s="137"/>
      <c r="PLZ38" s="137"/>
      <c r="PMA38" s="137"/>
      <c r="PMB38" s="137"/>
      <c r="PMC38" s="137"/>
      <c r="PMD38" s="137"/>
      <c r="PME38" s="137"/>
      <c r="PMF38" s="137"/>
      <c r="PMG38" s="137"/>
      <c r="PMH38" s="137"/>
      <c r="PMI38" s="137"/>
      <c r="PMJ38" s="137"/>
      <c r="PMK38" s="137"/>
      <c r="PML38" s="137"/>
      <c r="PMM38" s="137"/>
      <c r="PMN38" s="137"/>
      <c r="PMO38" s="137"/>
      <c r="PMP38" s="137"/>
      <c r="PMQ38" s="137"/>
      <c r="PMR38" s="137"/>
      <c r="PMS38" s="137"/>
      <c r="PMT38" s="137"/>
      <c r="PMU38" s="137"/>
      <c r="PMV38" s="137"/>
      <c r="PMW38" s="137"/>
      <c r="PMX38" s="137"/>
      <c r="PMY38" s="137"/>
      <c r="PMZ38" s="137"/>
      <c r="PNA38" s="137"/>
      <c r="PNB38" s="137"/>
      <c r="PNC38" s="137"/>
      <c r="PND38" s="137"/>
      <c r="PNE38" s="137"/>
      <c r="PNF38" s="137"/>
      <c r="PNG38" s="137"/>
      <c r="PNH38" s="137"/>
      <c r="PNI38" s="137"/>
      <c r="PNJ38" s="137"/>
      <c r="PNK38" s="137"/>
      <c r="PNL38" s="137"/>
      <c r="PNM38" s="137"/>
      <c r="PNN38" s="137"/>
      <c r="PNO38" s="137"/>
      <c r="PNP38" s="137"/>
      <c r="PNQ38" s="137"/>
      <c r="PNR38" s="137"/>
      <c r="PNS38" s="137"/>
      <c r="PNT38" s="137"/>
      <c r="PNU38" s="137"/>
      <c r="PNV38" s="137"/>
      <c r="PNW38" s="137"/>
      <c r="PNX38" s="137"/>
      <c r="PNY38" s="137"/>
      <c r="PNZ38" s="137"/>
      <c r="POA38" s="137"/>
      <c r="POB38" s="137"/>
      <c r="POC38" s="137"/>
      <c r="POD38" s="137"/>
      <c r="POE38" s="137"/>
      <c r="POF38" s="137"/>
      <c r="POG38" s="137"/>
      <c r="POH38" s="137"/>
      <c r="POI38" s="137"/>
      <c r="POJ38" s="137"/>
      <c r="POK38" s="137"/>
      <c r="POL38" s="137"/>
      <c r="POM38" s="137"/>
      <c r="PON38" s="137"/>
      <c r="POO38" s="137"/>
      <c r="POP38" s="137"/>
      <c r="POQ38" s="137"/>
      <c r="POR38" s="137"/>
      <c r="POS38" s="137"/>
      <c r="POT38" s="137"/>
      <c r="POU38" s="137"/>
      <c r="POV38" s="137"/>
      <c r="POW38" s="137"/>
      <c r="POX38" s="137"/>
      <c r="POY38" s="137"/>
      <c r="POZ38" s="137"/>
      <c r="PPA38" s="137"/>
      <c r="PPB38" s="137"/>
      <c r="PPC38" s="137"/>
      <c r="PPD38" s="137"/>
      <c r="PPE38" s="137"/>
      <c r="PPF38" s="137"/>
      <c r="PPG38" s="137"/>
      <c r="PPH38" s="137"/>
      <c r="PPI38" s="137"/>
      <c r="PPJ38" s="137"/>
      <c r="PPK38" s="137"/>
      <c r="PPL38" s="137"/>
      <c r="PPM38" s="137"/>
      <c r="PPN38" s="137"/>
      <c r="PPO38" s="137"/>
      <c r="PPP38" s="137"/>
      <c r="PPQ38" s="137"/>
      <c r="PPR38" s="137"/>
      <c r="PPS38" s="137"/>
      <c r="PPT38" s="137"/>
      <c r="PPU38" s="137"/>
      <c r="PPV38" s="137"/>
      <c r="PPW38" s="137"/>
      <c r="PPX38" s="137"/>
      <c r="PPY38" s="137"/>
      <c r="PPZ38" s="137"/>
      <c r="PQA38" s="137"/>
      <c r="PQB38" s="137"/>
      <c r="PQC38" s="137"/>
      <c r="PQD38" s="137"/>
      <c r="PQE38" s="137"/>
      <c r="PQF38" s="137"/>
      <c r="PQG38" s="137"/>
      <c r="PQH38" s="137"/>
      <c r="PQI38" s="137"/>
      <c r="PQJ38" s="137"/>
      <c r="PQK38" s="137"/>
      <c r="PQL38" s="137"/>
      <c r="PQM38" s="137"/>
      <c r="PQN38" s="137"/>
      <c r="PQO38" s="137"/>
      <c r="PQP38" s="137"/>
      <c r="PQQ38" s="137"/>
      <c r="PQR38" s="137"/>
      <c r="PQS38" s="137"/>
      <c r="PQT38" s="137"/>
      <c r="PQU38" s="137"/>
      <c r="PQV38" s="137"/>
      <c r="PQW38" s="137"/>
      <c r="PQX38" s="137"/>
      <c r="PQY38" s="137"/>
      <c r="PQZ38" s="137"/>
      <c r="PRA38" s="137"/>
      <c r="PRB38" s="137"/>
      <c r="PRC38" s="137"/>
      <c r="PRD38" s="137"/>
      <c r="PRE38" s="137"/>
      <c r="PRF38" s="137"/>
      <c r="PRG38" s="137"/>
      <c r="PRH38" s="137"/>
      <c r="PRI38" s="137"/>
      <c r="PRJ38" s="137"/>
      <c r="PRK38" s="137"/>
      <c r="PRL38" s="137"/>
      <c r="PRM38" s="137"/>
      <c r="PRN38" s="137"/>
      <c r="PRO38" s="137"/>
      <c r="PRP38" s="137"/>
      <c r="PRQ38" s="137"/>
      <c r="PRR38" s="137"/>
      <c r="PRS38" s="137"/>
      <c r="PRT38" s="137"/>
      <c r="PRU38" s="137"/>
      <c r="PRV38" s="137"/>
      <c r="PRW38" s="137"/>
      <c r="PRX38" s="137"/>
      <c r="PRY38" s="137"/>
      <c r="PRZ38" s="137"/>
      <c r="PSA38" s="137"/>
      <c r="PSB38" s="137"/>
      <c r="PSC38" s="137"/>
      <c r="PSD38" s="137"/>
      <c r="PSE38" s="137"/>
      <c r="PSF38" s="137"/>
      <c r="PSG38" s="137"/>
      <c r="PSH38" s="137"/>
      <c r="PSI38" s="137"/>
      <c r="PSJ38" s="137"/>
      <c r="PSK38" s="137"/>
      <c r="PSL38" s="137"/>
      <c r="PSM38" s="137"/>
      <c r="PSN38" s="137"/>
      <c r="PSO38" s="137"/>
      <c r="PSP38" s="137"/>
      <c r="PSQ38" s="137"/>
      <c r="PSR38" s="137"/>
      <c r="PSS38" s="137"/>
      <c r="PST38" s="137"/>
      <c r="PSU38" s="137"/>
      <c r="PSV38" s="137"/>
      <c r="PSW38" s="137"/>
      <c r="PSX38" s="137"/>
      <c r="PSY38" s="137"/>
      <c r="PSZ38" s="137"/>
      <c r="PTA38" s="137"/>
      <c r="PTB38" s="137"/>
      <c r="PTC38" s="137"/>
      <c r="PTD38" s="137"/>
      <c r="PTE38" s="137"/>
      <c r="PTF38" s="137"/>
      <c r="PTG38" s="137"/>
      <c r="PTH38" s="137"/>
      <c r="PTI38" s="137"/>
      <c r="PTJ38" s="137"/>
      <c r="PTK38" s="137"/>
      <c r="PTL38" s="137"/>
      <c r="PTM38" s="137"/>
      <c r="PTN38" s="137"/>
      <c r="PTO38" s="137"/>
      <c r="PTP38" s="137"/>
      <c r="PTQ38" s="137"/>
      <c r="PTR38" s="137"/>
      <c r="PTS38" s="137"/>
      <c r="PTT38" s="137"/>
      <c r="PTU38" s="137"/>
      <c r="PTV38" s="137"/>
      <c r="PTW38" s="137"/>
      <c r="PTX38" s="137"/>
      <c r="PTY38" s="137"/>
      <c r="PTZ38" s="137"/>
      <c r="PUA38" s="137"/>
      <c r="PUB38" s="137"/>
      <c r="PUC38" s="137"/>
      <c r="PUD38" s="137"/>
      <c r="PUE38" s="137"/>
      <c r="PUF38" s="137"/>
      <c r="PUG38" s="137"/>
      <c r="PUH38" s="137"/>
      <c r="PUI38" s="137"/>
      <c r="PUJ38" s="137"/>
      <c r="PUK38" s="137"/>
      <c r="PUL38" s="137"/>
      <c r="PUM38" s="137"/>
      <c r="PUN38" s="137"/>
      <c r="PUO38" s="137"/>
      <c r="PUP38" s="137"/>
      <c r="PUQ38" s="137"/>
      <c r="PUR38" s="137"/>
      <c r="PUS38" s="137"/>
      <c r="PUT38" s="137"/>
      <c r="PUU38" s="137"/>
      <c r="PUV38" s="137"/>
      <c r="PUW38" s="137"/>
      <c r="PUX38" s="137"/>
      <c r="PUY38" s="137"/>
      <c r="PUZ38" s="137"/>
      <c r="PVA38" s="137"/>
      <c r="PVB38" s="137"/>
      <c r="PVC38" s="137"/>
      <c r="PVD38" s="137"/>
      <c r="PVE38" s="137"/>
      <c r="PVF38" s="137"/>
      <c r="PVG38" s="137"/>
      <c r="PVH38" s="137"/>
      <c r="PVI38" s="137"/>
      <c r="PVJ38" s="137"/>
      <c r="PVK38" s="137"/>
      <c r="PVL38" s="137"/>
      <c r="PVM38" s="137"/>
      <c r="PVN38" s="137"/>
      <c r="PVO38" s="137"/>
      <c r="PVP38" s="137"/>
      <c r="PVQ38" s="137"/>
      <c r="PVR38" s="137"/>
      <c r="PVS38" s="137"/>
      <c r="PVT38" s="137"/>
      <c r="PVU38" s="137"/>
      <c r="PVV38" s="137"/>
      <c r="PVW38" s="137"/>
      <c r="PVX38" s="137"/>
      <c r="PVY38" s="137"/>
      <c r="PVZ38" s="137"/>
      <c r="PWA38" s="137"/>
      <c r="PWB38" s="137"/>
      <c r="PWC38" s="137"/>
      <c r="PWD38" s="137"/>
      <c r="PWE38" s="137"/>
      <c r="PWF38" s="137"/>
      <c r="PWG38" s="137"/>
      <c r="PWH38" s="137"/>
      <c r="PWI38" s="137"/>
      <c r="PWJ38" s="137"/>
      <c r="PWK38" s="137"/>
      <c r="PWL38" s="137"/>
      <c r="PWM38" s="137"/>
      <c r="PWN38" s="137"/>
      <c r="PWO38" s="137"/>
      <c r="PWP38" s="137"/>
      <c r="PWQ38" s="137"/>
      <c r="PWR38" s="137"/>
      <c r="PWS38" s="137"/>
      <c r="PWT38" s="137"/>
      <c r="PWU38" s="137"/>
      <c r="PWV38" s="137"/>
      <c r="PWW38" s="137"/>
      <c r="PWX38" s="137"/>
      <c r="PWY38" s="137"/>
      <c r="PWZ38" s="137"/>
      <c r="PXA38" s="137"/>
      <c r="PXB38" s="137"/>
      <c r="PXC38" s="137"/>
      <c r="PXD38" s="137"/>
      <c r="PXE38" s="137"/>
      <c r="PXF38" s="137"/>
      <c r="PXG38" s="137"/>
      <c r="PXH38" s="137"/>
      <c r="PXI38" s="137"/>
      <c r="PXJ38" s="137"/>
      <c r="PXK38" s="137"/>
      <c r="PXL38" s="137"/>
      <c r="PXM38" s="137"/>
      <c r="PXN38" s="137"/>
      <c r="PXO38" s="137"/>
      <c r="PXP38" s="137"/>
      <c r="PXQ38" s="137"/>
      <c r="PXR38" s="137"/>
      <c r="PXS38" s="137"/>
      <c r="PXT38" s="137"/>
      <c r="PXU38" s="137"/>
      <c r="PXV38" s="137"/>
      <c r="PXW38" s="137"/>
      <c r="PXX38" s="137"/>
      <c r="PXY38" s="137"/>
      <c r="PXZ38" s="137"/>
      <c r="PYA38" s="137"/>
      <c r="PYB38" s="137"/>
      <c r="PYC38" s="137"/>
      <c r="PYD38" s="137"/>
      <c r="PYE38" s="137"/>
      <c r="PYF38" s="137"/>
      <c r="PYG38" s="137"/>
      <c r="PYH38" s="137"/>
      <c r="PYI38" s="137"/>
      <c r="PYJ38" s="137"/>
      <c r="PYK38" s="137"/>
      <c r="PYL38" s="137"/>
      <c r="PYM38" s="137"/>
      <c r="PYN38" s="137"/>
      <c r="PYO38" s="137"/>
      <c r="PYP38" s="137"/>
      <c r="PYQ38" s="137"/>
      <c r="PYR38" s="137"/>
      <c r="PYS38" s="137"/>
      <c r="PYT38" s="137"/>
      <c r="PYU38" s="137"/>
      <c r="PYV38" s="137"/>
      <c r="PYW38" s="137"/>
      <c r="PYX38" s="137"/>
      <c r="PYY38" s="137"/>
      <c r="PYZ38" s="137"/>
      <c r="PZA38" s="137"/>
      <c r="PZB38" s="137"/>
      <c r="PZC38" s="137"/>
      <c r="PZD38" s="137"/>
      <c r="PZE38" s="137"/>
      <c r="PZF38" s="137"/>
      <c r="PZG38" s="137"/>
      <c r="PZH38" s="137"/>
      <c r="PZI38" s="137"/>
      <c r="PZJ38" s="137"/>
      <c r="PZK38" s="137"/>
      <c r="PZL38" s="137"/>
      <c r="PZM38" s="137"/>
      <c r="PZN38" s="137"/>
      <c r="PZO38" s="137"/>
      <c r="PZP38" s="137"/>
      <c r="PZQ38" s="137"/>
      <c r="PZR38" s="137"/>
      <c r="PZS38" s="137"/>
      <c r="PZT38" s="137"/>
      <c r="PZU38" s="137"/>
      <c r="PZV38" s="137"/>
      <c r="PZW38" s="137"/>
      <c r="PZX38" s="137"/>
      <c r="PZY38" s="137"/>
      <c r="PZZ38" s="137"/>
      <c r="QAA38" s="137"/>
      <c r="QAB38" s="137"/>
      <c r="QAC38" s="137"/>
      <c r="QAD38" s="137"/>
      <c r="QAE38" s="137"/>
      <c r="QAF38" s="137"/>
      <c r="QAG38" s="137"/>
      <c r="QAH38" s="137"/>
      <c r="QAI38" s="137"/>
      <c r="QAJ38" s="137"/>
      <c r="QAK38" s="137"/>
      <c r="QAL38" s="137"/>
      <c r="QAM38" s="137"/>
      <c r="QAN38" s="137"/>
      <c r="QAO38" s="137"/>
      <c r="QAP38" s="137"/>
      <c r="QAQ38" s="137"/>
      <c r="QAR38" s="137"/>
      <c r="QAS38" s="137"/>
      <c r="QAT38" s="137"/>
      <c r="QAU38" s="137"/>
      <c r="QAV38" s="137"/>
      <c r="QAW38" s="137"/>
      <c r="QAX38" s="137"/>
      <c r="QAY38" s="137"/>
      <c r="QAZ38" s="137"/>
      <c r="QBA38" s="137"/>
      <c r="QBB38" s="137"/>
      <c r="QBC38" s="137"/>
      <c r="QBD38" s="137"/>
      <c r="QBE38" s="137"/>
      <c r="QBF38" s="137"/>
      <c r="QBG38" s="137"/>
      <c r="QBH38" s="137"/>
      <c r="QBI38" s="137"/>
      <c r="QBJ38" s="137"/>
      <c r="QBK38" s="137"/>
      <c r="QBL38" s="137"/>
      <c r="QBM38" s="137"/>
      <c r="QBN38" s="137"/>
      <c r="QBO38" s="137"/>
      <c r="QBP38" s="137"/>
      <c r="QBQ38" s="137"/>
      <c r="QBR38" s="137"/>
      <c r="QBS38" s="137"/>
      <c r="QBT38" s="137"/>
      <c r="QBU38" s="137"/>
      <c r="QBV38" s="137"/>
      <c r="QBW38" s="137"/>
      <c r="QBX38" s="137"/>
      <c r="QBY38" s="137"/>
      <c r="QBZ38" s="137"/>
      <c r="QCA38" s="137"/>
      <c r="QCB38" s="137"/>
      <c r="QCC38" s="137"/>
      <c r="QCD38" s="137"/>
      <c r="QCE38" s="137"/>
      <c r="QCF38" s="137"/>
      <c r="QCG38" s="137"/>
      <c r="QCH38" s="137"/>
      <c r="QCI38" s="137"/>
      <c r="QCJ38" s="137"/>
      <c r="QCK38" s="137"/>
      <c r="QCL38" s="137"/>
      <c r="QCM38" s="137"/>
      <c r="QCN38" s="137"/>
      <c r="QCO38" s="137"/>
      <c r="QCP38" s="137"/>
      <c r="QCQ38" s="137"/>
      <c r="QCR38" s="137"/>
      <c r="QCS38" s="137"/>
      <c r="QCT38" s="137"/>
      <c r="QCU38" s="137"/>
      <c r="QCV38" s="137"/>
      <c r="QCW38" s="137"/>
      <c r="QCX38" s="137"/>
      <c r="QCY38" s="137"/>
      <c r="QCZ38" s="137"/>
      <c r="QDA38" s="137"/>
      <c r="QDB38" s="137"/>
      <c r="QDC38" s="137"/>
      <c r="QDD38" s="137"/>
      <c r="QDE38" s="137"/>
      <c r="QDF38" s="137"/>
      <c r="QDG38" s="137"/>
      <c r="QDH38" s="137"/>
      <c r="QDI38" s="137"/>
      <c r="QDJ38" s="137"/>
      <c r="QDK38" s="137"/>
      <c r="QDL38" s="137"/>
      <c r="QDM38" s="137"/>
      <c r="QDN38" s="137"/>
      <c r="QDO38" s="137"/>
      <c r="QDP38" s="137"/>
      <c r="QDQ38" s="137"/>
      <c r="QDR38" s="137"/>
      <c r="QDS38" s="137"/>
      <c r="QDT38" s="137"/>
      <c r="QDU38" s="137"/>
      <c r="QDV38" s="137"/>
      <c r="QDW38" s="137"/>
      <c r="QDX38" s="137"/>
      <c r="QDY38" s="137"/>
      <c r="QDZ38" s="137"/>
      <c r="QEA38" s="137"/>
      <c r="QEB38" s="137"/>
      <c r="QEC38" s="137"/>
      <c r="QED38" s="137"/>
      <c r="QEE38" s="137"/>
      <c r="QEF38" s="137"/>
      <c r="QEG38" s="137"/>
      <c r="QEH38" s="137"/>
      <c r="QEI38" s="137"/>
      <c r="QEJ38" s="137"/>
      <c r="QEK38" s="137"/>
      <c r="QEL38" s="137"/>
      <c r="QEM38" s="137"/>
      <c r="QEN38" s="137"/>
      <c r="QEO38" s="137"/>
      <c r="QEP38" s="137"/>
      <c r="QEQ38" s="137"/>
      <c r="QER38" s="137"/>
      <c r="QES38" s="137"/>
      <c r="QET38" s="137"/>
      <c r="QEU38" s="137"/>
      <c r="QEV38" s="137"/>
      <c r="QEW38" s="137"/>
      <c r="QEX38" s="137"/>
      <c r="QEY38" s="137"/>
      <c r="QEZ38" s="137"/>
      <c r="QFA38" s="137"/>
      <c r="QFB38" s="137"/>
      <c r="QFC38" s="137"/>
      <c r="QFD38" s="137"/>
      <c r="QFE38" s="137"/>
      <c r="QFF38" s="137"/>
      <c r="QFG38" s="137"/>
      <c r="QFH38" s="137"/>
      <c r="QFI38" s="137"/>
      <c r="QFJ38" s="137"/>
      <c r="QFK38" s="137"/>
      <c r="QFL38" s="137"/>
      <c r="QFM38" s="137"/>
      <c r="QFN38" s="137"/>
      <c r="QFO38" s="137"/>
      <c r="QFP38" s="137"/>
      <c r="QFQ38" s="137"/>
      <c r="QFR38" s="137"/>
      <c r="QFS38" s="137"/>
      <c r="QFT38" s="137"/>
      <c r="QFU38" s="137"/>
      <c r="QFV38" s="137"/>
      <c r="QFW38" s="137"/>
      <c r="QFX38" s="137"/>
      <c r="QFY38" s="137"/>
      <c r="QFZ38" s="137"/>
      <c r="QGA38" s="137"/>
      <c r="QGB38" s="137"/>
      <c r="QGC38" s="137"/>
      <c r="QGD38" s="137"/>
      <c r="QGE38" s="137"/>
      <c r="QGF38" s="137"/>
      <c r="QGG38" s="137"/>
      <c r="QGH38" s="137"/>
      <c r="QGI38" s="137"/>
      <c r="QGJ38" s="137"/>
      <c r="QGK38" s="137"/>
      <c r="QGL38" s="137"/>
      <c r="QGM38" s="137"/>
      <c r="QGN38" s="137"/>
      <c r="QGO38" s="137"/>
      <c r="QGP38" s="137"/>
      <c r="QGQ38" s="137"/>
      <c r="QGR38" s="137"/>
      <c r="QGS38" s="137"/>
      <c r="QGT38" s="137"/>
      <c r="QGU38" s="137"/>
      <c r="QGV38" s="137"/>
      <c r="QGW38" s="137"/>
      <c r="QGX38" s="137"/>
      <c r="QGY38" s="137"/>
      <c r="QGZ38" s="137"/>
      <c r="QHA38" s="137"/>
      <c r="QHB38" s="137"/>
      <c r="QHC38" s="137"/>
      <c r="QHD38" s="137"/>
      <c r="QHE38" s="137"/>
      <c r="QHF38" s="137"/>
      <c r="QHG38" s="137"/>
      <c r="QHH38" s="137"/>
      <c r="QHI38" s="137"/>
      <c r="QHJ38" s="137"/>
      <c r="QHK38" s="137"/>
      <c r="QHL38" s="137"/>
      <c r="QHM38" s="137"/>
      <c r="QHN38" s="137"/>
      <c r="QHO38" s="137"/>
      <c r="QHP38" s="137"/>
      <c r="QHQ38" s="137"/>
      <c r="QHR38" s="137"/>
      <c r="QHS38" s="137"/>
      <c r="QHT38" s="137"/>
      <c r="QHU38" s="137"/>
      <c r="QHV38" s="137"/>
      <c r="QHW38" s="137"/>
      <c r="QHX38" s="137"/>
      <c r="QHY38" s="137"/>
      <c r="QHZ38" s="137"/>
      <c r="QIA38" s="137"/>
      <c r="QIB38" s="137"/>
      <c r="QIC38" s="137"/>
      <c r="QID38" s="137"/>
      <c r="QIE38" s="137"/>
      <c r="QIF38" s="137"/>
      <c r="QIG38" s="137"/>
      <c r="QIH38" s="137"/>
      <c r="QII38" s="137"/>
      <c r="QIJ38" s="137"/>
      <c r="QIK38" s="137"/>
      <c r="QIL38" s="137"/>
      <c r="QIM38" s="137"/>
      <c r="QIN38" s="137"/>
      <c r="QIO38" s="137"/>
      <c r="QIP38" s="137"/>
      <c r="QIQ38" s="137"/>
      <c r="QIR38" s="137"/>
      <c r="QIS38" s="137"/>
      <c r="QIT38" s="137"/>
      <c r="QIU38" s="137"/>
      <c r="QIV38" s="137"/>
      <c r="QIW38" s="137"/>
      <c r="QIX38" s="137"/>
      <c r="QIY38" s="137"/>
      <c r="QIZ38" s="137"/>
      <c r="QJA38" s="137"/>
      <c r="QJB38" s="137"/>
      <c r="QJC38" s="137"/>
      <c r="QJD38" s="137"/>
      <c r="QJE38" s="137"/>
      <c r="QJF38" s="137"/>
      <c r="QJG38" s="137"/>
      <c r="QJH38" s="137"/>
      <c r="QJI38" s="137"/>
      <c r="QJJ38" s="137"/>
      <c r="QJK38" s="137"/>
      <c r="QJL38" s="137"/>
      <c r="QJM38" s="137"/>
      <c r="QJN38" s="137"/>
      <c r="QJO38" s="137"/>
      <c r="QJP38" s="137"/>
      <c r="QJQ38" s="137"/>
      <c r="QJR38" s="137"/>
      <c r="QJS38" s="137"/>
      <c r="QJT38" s="137"/>
      <c r="QJU38" s="137"/>
      <c r="QJV38" s="137"/>
      <c r="QJW38" s="137"/>
      <c r="QJX38" s="137"/>
      <c r="QJY38" s="137"/>
      <c r="QJZ38" s="137"/>
      <c r="QKA38" s="137"/>
      <c r="QKB38" s="137"/>
      <c r="QKC38" s="137"/>
      <c r="QKD38" s="137"/>
      <c r="QKE38" s="137"/>
      <c r="QKF38" s="137"/>
      <c r="QKG38" s="137"/>
      <c r="QKH38" s="137"/>
      <c r="QKI38" s="137"/>
      <c r="QKJ38" s="137"/>
      <c r="QKK38" s="137"/>
      <c r="QKL38" s="137"/>
      <c r="QKM38" s="137"/>
      <c r="QKN38" s="137"/>
      <c r="QKO38" s="137"/>
      <c r="QKP38" s="137"/>
      <c r="QKQ38" s="137"/>
      <c r="QKR38" s="137"/>
      <c r="QKS38" s="137"/>
      <c r="QKT38" s="137"/>
      <c r="QKU38" s="137"/>
      <c r="QKV38" s="137"/>
      <c r="QKW38" s="137"/>
      <c r="QKX38" s="137"/>
      <c r="QKY38" s="137"/>
      <c r="QKZ38" s="137"/>
      <c r="QLA38" s="137"/>
      <c r="QLB38" s="137"/>
      <c r="QLC38" s="137"/>
      <c r="QLD38" s="137"/>
      <c r="QLE38" s="137"/>
      <c r="QLF38" s="137"/>
      <c r="QLG38" s="137"/>
      <c r="QLH38" s="137"/>
      <c r="QLI38" s="137"/>
      <c r="QLJ38" s="137"/>
      <c r="QLK38" s="137"/>
      <c r="QLL38" s="137"/>
      <c r="QLM38" s="137"/>
      <c r="QLN38" s="137"/>
      <c r="QLO38" s="137"/>
      <c r="QLP38" s="137"/>
      <c r="QLQ38" s="137"/>
      <c r="QLR38" s="137"/>
      <c r="QLS38" s="137"/>
      <c r="QLT38" s="137"/>
      <c r="QLU38" s="137"/>
      <c r="QLV38" s="137"/>
      <c r="QLW38" s="137"/>
      <c r="QLX38" s="137"/>
      <c r="QLY38" s="137"/>
      <c r="QLZ38" s="137"/>
      <c r="QMA38" s="137"/>
      <c r="QMB38" s="137"/>
      <c r="QMC38" s="137"/>
      <c r="QMD38" s="137"/>
      <c r="QME38" s="137"/>
      <c r="QMF38" s="137"/>
      <c r="QMG38" s="137"/>
      <c r="QMH38" s="137"/>
      <c r="QMI38" s="137"/>
      <c r="QMJ38" s="137"/>
      <c r="QMK38" s="137"/>
      <c r="QML38" s="137"/>
      <c r="QMM38" s="137"/>
      <c r="QMN38" s="137"/>
      <c r="QMO38" s="137"/>
      <c r="QMP38" s="137"/>
      <c r="QMQ38" s="137"/>
      <c r="QMR38" s="137"/>
      <c r="QMS38" s="137"/>
      <c r="QMT38" s="137"/>
      <c r="QMU38" s="137"/>
      <c r="QMV38" s="137"/>
      <c r="QMW38" s="137"/>
      <c r="QMX38" s="137"/>
      <c r="QMY38" s="137"/>
      <c r="QMZ38" s="137"/>
      <c r="QNA38" s="137"/>
      <c r="QNB38" s="137"/>
      <c r="QNC38" s="137"/>
      <c r="QND38" s="137"/>
      <c r="QNE38" s="137"/>
      <c r="QNF38" s="137"/>
      <c r="QNG38" s="137"/>
      <c r="QNH38" s="137"/>
      <c r="QNI38" s="137"/>
      <c r="QNJ38" s="137"/>
      <c r="QNK38" s="137"/>
      <c r="QNL38" s="137"/>
      <c r="QNM38" s="137"/>
      <c r="QNN38" s="137"/>
      <c r="QNO38" s="137"/>
      <c r="QNP38" s="137"/>
      <c r="QNQ38" s="137"/>
      <c r="QNR38" s="137"/>
      <c r="QNS38" s="137"/>
      <c r="QNT38" s="137"/>
      <c r="QNU38" s="137"/>
      <c r="QNV38" s="137"/>
      <c r="QNW38" s="137"/>
      <c r="QNX38" s="137"/>
      <c r="QNY38" s="137"/>
      <c r="QNZ38" s="137"/>
      <c r="QOA38" s="137"/>
      <c r="QOB38" s="137"/>
      <c r="QOC38" s="137"/>
      <c r="QOD38" s="137"/>
      <c r="QOE38" s="137"/>
      <c r="QOF38" s="137"/>
      <c r="QOG38" s="137"/>
      <c r="QOH38" s="137"/>
      <c r="QOI38" s="137"/>
      <c r="QOJ38" s="137"/>
      <c r="QOK38" s="137"/>
      <c r="QOL38" s="137"/>
      <c r="QOM38" s="137"/>
      <c r="QON38" s="137"/>
      <c r="QOO38" s="137"/>
      <c r="QOP38" s="137"/>
      <c r="QOQ38" s="137"/>
      <c r="QOR38" s="137"/>
      <c r="QOS38" s="137"/>
      <c r="QOT38" s="137"/>
      <c r="QOU38" s="137"/>
      <c r="QOV38" s="137"/>
      <c r="QOW38" s="137"/>
      <c r="QOX38" s="137"/>
      <c r="QOY38" s="137"/>
      <c r="QOZ38" s="137"/>
      <c r="QPA38" s="137"/>
      <c r="QPB38" s="137"/>
      <c r="QPC38" s="137"/>
      <c r="QPD38" s="137"/>
      <c r="QPE38" s="137"/>
      <c r="QPF38" s="137"/>
      <c r="QPG38" s="137"/>
      <c r="QPH38" s="137"/>
      <c r="QPI38" s="137"/>
      <c r="QPJ38" s="137"/>
      <c r="QPK38" s="137"/>
      <c r="QPL38" s="137"/>
      <c r="QPM38" s="137"/>
      <c r="QPN38" s="137"/>
      <c r="QPO38" s="137"/>
      <c r="QPP38" s="137"/>
      <c r="QPQ38" s="137"/>
      <c r="QPR38" s="137"/>
      <c r="QPS38" s="137"/>
      <c r="QPT38" s="137"/>
      <c r="QPU38" s="137"/>
      <c r="QPV38" s="137"/>
      <c r="QPW38" s="137"/>
      <c r="QPX38" s="137"/>
      <c r="QPY38" s="137"/>
      <c r="QPZ38" s="137"/>
      <c r="QQA38" s="137"/>
      <c r="QQB38" s="137"/>
      <c r="QQC38" s="137"/>
      <c r="QQD38" s="137"/>
      <c r="QQE38" s="137"/>
      <c r="QQF38" s="137"/>
      <c r="QQG38" s="137"/>
      <c r="QQH38" s="137"/>
      <c r="QQI38" s="137"/>
      <c r="QQJ38" s="137"/>
      <c r="QQK38" s="137"/>
      <c r="QQL38" s="137"/>
      <c r="QQM38" s="137"/>
      <c r="QQN38" s="137"/>
      <c r="QQO38" s="137"/>
      <c r="QQP38" s="137"/>
      <c r="QQQ38" s="137"/>
      <c r="QQR38" s="137"/>
      <c r="QQS38" s="137"/>
      <c r="QQT38" s="137"/>
      <c r="QQU38" s="137"/>
      <c r="QQV38" s="137"/>
      <c r="QQW38" s="137"/>
      <c r="QQX38" s="137"/>
      <c r="QQY38" s="137"/>
      <c r="QQZ38" s="137"/>
      <c r="QRA38" s="137"/>
      <c r="QRB38" s="137"/>
      <c r="QRC38" s="137"/>
      <c r="QRD38" s="137"/>
      <c r="QRE38" s="137"/>
      <c r="QRF38" s="137"/>
      <c r="QRG38" s="137"/>
      <c r="QRH38" s="137"/>
      <c r="QRI38" s="137"/>
      <c r="QRJ38" s="137"/>
      <c r="QRK38" s="137"/>
      <c r="QRL38" s="137"/>
      <c r="QRM38" s="137"/>
      <c r="QRN38" s="137"/>
      <c r="QRO38" s="137"/>
      <c r="QRP38" s="137"/>
      <c r="QRQ38" s="137"/>
      <c r="QRR38" s="137"/>
      <c r="QRS38" s="137"/>
      <c r="QRT38" s="137"/>
      <c r="QRU38" s="137"/>
      <c r="QRV38" s="137"/>
      <c r="QRW38" s="137"/>
      <c r="QRX38" s="137"/>
      <c r="QRY38" s="137"/>
      <c r="QRZ38" s="137"/>
      <c r="QSA38" s="137"/>
      <c r="QSB38" s="137"/>
      <c r="QSC38" s="137"/>
      <c r="QSD38" s="137"/>
      <c r="QSE38" s="137"/>
      <c r="QSF38" s="137"/>
      <c r="QSG38" s="137"/>
      <c r="QSH38" s="137"/>
      <c r="QSI38" s="137"/>
      <c r="QSJ38" s="137"/>
      <c r="QSK38" s="137"/>
      <c r="QSL38" s="137"/>
      <c r="QSM38" s="137"/>
      <c r="QSN38" s="137"/>
      <c r="QSO38" s="137"/>
      <c r="QSP38" s="137"/>
      <c r="QSQ38" s="137"/>
      <c r="QSR38" s="137"/>
      <c r="QSS38" s="137"/>
      <c r="QST38" s="137"/>
      <c r="QSU38" s="137"/>
      <c r="QSV38" s="137"/>
      <c r="QSW38" s="137"/>
      <c r="QSX38" s="137"/>
      <c r="QSY38" s="137"/>
      <c r="QSZ38" s="137"/>
      <c r="QTA38" s="137"/>
      <c r="QTB38" s="137"/>
      <c r="QTC38" s="137"/>
      <c r="QTD38" s="137"/>
      <c r="QTE38" s="137"/>
      <c r="QTF38" s="137"/>
      <c r="QTG38" s="137"/>
      <c r="QTH38" s="137"/>
      <c r="QTI38" s="137"/>
      <c r="QTJ38" s="137"/>
      <c r="QTK38" s="137"/>
      <c r="QTL38" s="137"/>
      <c r="QTM38" s="137"/>
      <c r="QTN38" s="137"/>
      <c r="QTO38" s="137"/>
      <c r="QTP38" s="137"/>
      <c r="QTQ38" s="137"/>
      <c r="QTR38" s="137"/>
      <c r="QTS38" s="137"/>
      <c r="QTT38" s="137"/>
      <c r="QTU38" s="137"/>
      <c r="QTV38" s="137"/>
      <c r="QTW38" s="137"/>
      <c r="QTX38" s="137"/>
      <c r="QTY38" s="137"/>
      <c r="QTZ38" s="137"/>
      <c r="QUA38" s="137"/>
      <c r="QUB38" s="137"/>
      <c r="QUC38" s="137"/>
      <c r="QUD38" s="137"/>
      <c r="QUE38" s="137"/>
      <c r="QUF38" s="137"/>
      <c r="QUG38" s="137"/>
      <c r="QUH38" s="137"/>
      <c r="QUI38" s="137"/>
      <c r="QUJ38" s="137"/>
      <c r="QUK38" s="137"/>
      <c r="QUL38" s="137"/>
      <c r="QUM38" s="137"/>
      <c r="QUN38" s="137"/>
      <c r="QUO38" s="137"/>
      <c r="QUP38" s="137"/>
      <c r="QUQ38" s="137"/>
      <c r="QUR38" s="137"/>
      <c r="QUS38" s="137"/>
      <c r="QUT38" s="137"/>
      <c r="QUU38" s="137"/>
      <c r="QUV38" s="137"/>
      <c r="QUW38" s="137"/>
      <c r="QUX38" s="137"/>
      <c r="QUY38" s="137"/>
      <c r="QUZ38" s="137"/>
      <c r="QVA38" s="137"/>
      <c r="QVB38" s="137"/>
      <c r="QVC38" s="137"/>
      <c r="QVD38" s="137"/>
      <c r="QVE38" s="137"/>
      <c r="QVF38" s="137"/>
      <c r="QVG38" s="137"/>
      <c r="QVH38" s="137"/>
      <c r="QVI38" s="137"/>
      <c r="QVJ38" s="137"/>
      <c r="QVK38" s="137"/>
      <c r="QVL38" s="137"/>
      <c r="QVM38" s="137"/>
      <c r="QVN38" s="137"/>
      <c r="QVO38" s="137"/>
      <c r="QVP38" s="137"/>
      <c r="QVQ38" s="137"/>
      <c r="QVR38" s="137"/>
      <c r="QVS38" s="137"/>
      <c r="QVT38" s="137"/>
      <c r="QVU38" s="137"/>
      <c r="QVV38" s="137"/>
      <c r="QVW38" s="137"/>
      <c r="QVX38" s="137"/>
      <c r="QVY38" s="137"/>
      <c r="QVZ38" s="137"/>
      <c r="QWA38" s="137"/>
      <c r="QWB38" s="137"/>
      <c r="QWC38" s="137"/>
      <c r="QWD38" s="137"/>
      <c r="QWE38" s="137"/>
      <c r="QWF38" s="137"/>
      <c r="QWG38" s="137"/>
      <c r="QWH38" s="137"/>
      <c r="QWI38" s="137"/>
      <c r="QWJ38" s="137"/>
      <c r="QWK38" s="137"/>
      <c r="QWL38" s="137"/>
      <c r="QWM38" s="137"/>
      <c r="QWN38" s="137"/>
      <c r="QWO38" s="137"/>
      <c r="QWP38" s="137"/>
      <c r="QWQ38" s="137"/>
      <c r="QWR38" s="137"/>
      <c r="QWS38" s="137"/>
      <c r="QWT38" s="137"/>
      <c r="QWU38" s="137"/>
      <c r="QWV38" s="137"/>
      <c r="QWW38" s="137"/>
      <c r="QWX38" s="137"/>
      <c r="QWY38" s="137"/>
      <c r="QWZ38" s="137"/>
      <c r="QXA38" s="137"/>
      <c r="QXB38" s="137"/>
      <c r="QXC38" s="137"/>
      <c r="QXD38" s="137"/>
      <c r="QXE38" s="137"/>
      <c r="QXF38" s="137"/>
      <c r="QXG38" s="137"/>
      <c r="QXH38" s="137"/>
      <c r="QXI38" s="137"/>
      <c r="QXJ38" s="137"/>
      <c r="QXK38" s="137"/>
      <c r="QXL38" s="137"/>
      <c r="QXM38" s="137"/>
      <c r="QXN38" s="137"/>
      <c r="QXO38" s="137"/>
      <c r="QXP38" s="137"/>
      <c r="QXQ38" s="137"/>
      <c r="QXR38" s="137"/>
      <c r="QXS38" s="137"/>
      <c r="QXT38" s="137"/>
      <c r="QXU38" s="137"/>
      <c r="QXV38" s="137"/>
      <c r="QXW38" s="137"/>
      <c r="QXX38" s="137"/>
      <c r="QXY38" s="137"/>
      <c r="QXZ38" s="137"/>
      <c r="QYA38" s="137"/>
      <c r="QYB38" s="137"/>
      <c r="QYC38" s="137"/>
      <c r="QYD38" s="137"/>
      <c r="QYE38" s="137"/>
      <c r="QYF38" s="137"/>
      <c r="QYG38" s="137"/>
      <c r="QYH38" s="137"/>
      <c r="QYI38" s="137"/>
      <c r="QYJ38" s="137"/>
      <c r="QYK38" s="137"/>
      <c r="QYL38" s="137"/>
      <c r="QYM38" s="137"/>
      <c r="QYN38" s="137"/>
      <c r="QYO38" s="137"/>
      <c r="QYP38" s="137"/>
      <c r="QYQ38" s="137"/>
      <c r="QYR38" s="137"/>
      <c r="QYS38" s="137"/>
      <c r="QYT38" s="137"/>
      <c r="QYU38" s="137"/>
      <c r="QYV38" s="137"/>
      <c r="QYW38" s="137"/>
      <c r="QYX38" s="137"/>
      <c r="QYY38" s="137"/>
      <c r="QYZ38" s="137"/>
      <c r="QZA38" s="137"/>
      <c r="QZB38" s="137"/>
      <c r="QZC38" s="137"/>
      <c r="QZD38" s="137"/>
      <c r="QZE38" s="137"/>
      <c r="QZF38" s="137"/>
      <c r="QZG38" s="137"/>
      <c r="QZH38" s="137"/>
      <c r="QZI38" s="137"/>
      <c r="QZJ38" s="137"/>
      <c r="QZK38" s="137"/>
      <c r="QZL38" s="137"/>
      <c r="QZM38" s="137"/>
      <c r="QZN38" s="137"/>
      <c r="QZO38" s="137"/>
      <c r="QZP38" s="137"/>
      <c r="QZQ38" s="137"/>
      <c r="QZR38" s="137"/>
      <c r="QZS38" s="137"/>
      <c r="QZT38" s="137"/>
      <c r="QZU38" s="137"/>
      <c r="QZV38" s="137"/>
      <c r="QZW38" s="137"/>
      <c r="QZX38" s="137"/>
      <c r="QZY38" s="137"/>
      <c r="QZZ38" s="137"/>
      <c r="RAA38" s="137"/>
      <c r="RAB38" s="137"/>
      <c r="RAC38" s="137"/>
      <c r="RAD38" s="137"/>
      <c r="RAE38" s="137"/>
      <c r="RAF38" s="137"/>
      <c r="RAG38" s="137"/>
      <c r="RAH38" s="137"/>
      <c r="RAI38" s="137"/>
      <c r="RAJ38" s="137"/>
      <c r="RAK38" s="137"/>
      <c r="RAL38" s="137"/>
      <c r="RAM38" s="137"/>
      <c r="RAN38" s="137"/>
      <c r="RAO38" s="137"/>
      <c r="RAP38" s="137"/>
      <c r="RAQ38" s="137"/>
      <c r="RAR38" s="137"/>
      <c r="RAS38" s="137"/>
      <c r="RAT38" s="137"/>
      <c r="RAU38" s="137"/>
      <c r="RAV38" s="137"/>
      <c r="RAW38" s="137"/>
      <c r="RAX38" s="137"/>
      <c r="RAY38" s="137"/>
      <c r="RAZ38" s="137"/>
      <c r="RBA38" s="137"/>
      <c r="RBB38" s="137"/>
      <c r="RBC38" s="137"/>
      <c r="RBD38" s="137"/>
      <c r="RBE38" s="137"/>
      <c r="RBF38" s="137"/>
      <c r="RBG38" s="137"/>
      <c r="RBH38" s="137"/>
      <c r="RBI38" s="137"/>
      <c r="RBJ38" s="137"/>
      <c r="RBK38" s="137"/>
      <c r="RBL38" s="137"/>
      <c r="RBM38" s="137"/>
      <c r="RBN38" s="137"/>
      <c r="RBO38" s="137"/>
      <c r="RBP38" s="137"/>
      <c r="RBQ38" s="137"/>
      <c r="RBR38" s="137"/>
      <c r="RBS38" s="137"/>
      <c r="RBT38" s="137"/>
      <c r="RBU38" s="137"/>
      <c r="RBV38" s="137"/>
      <c r="RBW38" s="137"/>
      <c r="RBX38" s="137"/>
      <c r="RBY38" s="137"/>
      <c r="RBZ38" s="137"/>
      <c r="RCA38" s="137"/>
      <c r="RCB38" s="137"/>
      <c r="RCC38" s="137"/>
      <c r="RCD38" s="137"/>
      <c r="RCE38" s="137"/>
      <c r="RCF38" s="137"/>
      <c r="RCG38" s="137"/>
      <c r="RCH38" s="137"/>
      <c r="RCI38" s="137"/>
      <c r="RCJ38" s="137"/>
      <c r="RCK38" s="137"/>
      <c r="RCL38" s="137"/>
      <c r="RCM38" s="137"/>
      <c r="RCN38" s="137"/>
      <c r="RCO38" s="137"/>
      <c r="RCP38" s="137"/>
      <c r="RCQ38" s="137"/>
      <c r="RCR38" s="137"/>
      <c r="RCS38" s="137"/>
      <c r="RCT38" s="137"/>
      <c r="RCU38" s="137"/>
      <c r="RCV38" s="137"/>
      <c r="RCW38" s="137"/>
      <c r="RCX38" s="137"/>
      <c r="RCY38" s="137"/>
      <c r="RCZ38" s="137"/>
      <c r="RDA38" s="137"/>
      <c r="RDB38" s="137"/>
      <c r="RDC38" s="137"/>
      <c r="RDD38" s="137"/>
      <c r="RDE38" s="137"/>
      <c r="RDF38" s="137"/>
      <c r="RDG38" s="137"/>
      <c r="RDH38" s="137"/>
      <c r="RDI38" s="137"/>
      <c r="RDJ38" s="137"/>
      <c r="RDK38" s="137"/>
      <c r="RDL38" s="137"/>
      <c r="RDM38" s="137"/>
      <c r="RDN38" s="137"/>
      <c r="RDO38" s="137"/>
      <c r="RDP38" s="137"/>
      <c r="RDQ38" s="137"/>
      <c r="RDR38" s="137"/>
      <c r="RDS38" s="137"/>
      <c r="RDT38" s="137"/>
      <c r="RDU38" s="137"/>
      <c r="RDV38" s="137"/>
      <c r="RDW38" s="137"/>
      <c r="RDX38" s="137"/>
      <c r="RDY38" s="137"/>
      <c r="RDZ38" s="137"/>
      <c r="REA38" s="137"/>
      <c r="REB38" s="137"/>
      <c r="REC38" s="137"/>
      <c r="RED38" s="137"/>
      <c r="REE38" s="137"/>
      <c r="REF38" s="137"/>
      <c r="REG38" s="137"/>
      <c r="REH38" s="137"/>
      <c r="REI38" s="137"/>
      <c r="REJ38" s="137"/>
      <c r="REK38" s="137"/>
      <c r="REL38" s="137"/>
      <c r="REM38" s="137"/>
      <c r="REN38" s="137"/>
      <c r="REO38" s="137"/>
      <c r="REP38" s="137"/>
      <c r="REQ38" s="137"/>
      <c r="RER38" s="137"/>
      <c r="RES38" s="137"/>
      <c r="RET38" s="137"/>
      <c r="REU38" s="137"/>
      <c r="REV38" s="137"/>
      <c r="REW38" s="137"/>
      <c r="REX38" s="137"/>
      <c r="REY38" s="137"/>
      <c r="REZ38" s="137"/>
      <c r="RFA38" s="137"/>
      <c r="RFB38" s="137"/>
      <c r="RFC38" s="137"/>
      <c r="RFD38" s="137"/>
      <c r="RFE38" s="137"/>
      <c r="RFF38" s="137"/>
      <c r="RFG38" s="137"/>
      <c r="RFH38" s="137"/>
      <c r="RFI38" s="137"/>
      <c r="RFJ38" s="137"/>
      <c r="RFK38" s="137"/>
      <c r="RFL38" s="137"/>
      <c r="RFM38" s="137"/>
      <c r="RFN38" s="137"/>
      <c r="RFO38" s="137"/>
      <c r="RFP38" s="137"/>
      <c r="RFQ38" s="137"/>
      <c r="RFR38" s="137"/>
      <c r="RFS38" s="137"/>
      <c r="RFT38" s="137"/>
      <c r="RFU38" s="137"/>
      <c r="RFV38" s="137"/>
      <c r="RFW38" s="137"/>
      <c r="RFX38" s="137"/>
      <c r="RFY38" s="137"/>
      <c r="RFZ38" s="137"/>
      <c r="RGA38" s="137"/>
      <c r="RGB38" s="137"/>
      <c r="RGC38" s="137"/>
      <c r="RGD38" s="137"/>
      <c r="RGE38" s="137"/>
      <c r="RGF38" s="137"/>
      <c r="RGG38" s="137"/>
      <c r="RGH38" s="137"/>
      <c r="RGI38" s="137"/>
      <c r="RGJ38" s="137"/>
      <c r="RGK38" s="137"/>
      <c r="RGL38" s="137"/>
      <c r="RGM38" s="137"/>
      <c r="RGN38" s="137"/>
      <c r="RGO38" s="137"/>
      <c r="RGP38" s="137"/>
      <c r="RGQ38" s="137"/>
      <c r="RGR38" s="137"/>
      <c r="RGS38" s="137"/>
      <c r="RGT38" s="137"/>
      <c r="RGU38" s="137"/>
      <c r="RGV38" s="137"/>
      <c r="RGW38" s="137"/>
      <c r="RGX38" s="137"/>
      <c r="RGY38" s="137"/>
      <c r="RGZ38" s="137"/>
      <c r="RHA38" s="137"/>
      <c r="RHB38" s="137"/>
      <c r="RHC38" s="137"/>
      <c r="RHD38" s="137"/>
      <c r="RHE38" s="137"/>
      <c r="RHF38" s="137"/>
      <c r="RHG38" s="137"/>
      <c r="RHH38" s="137"/>
      <c r="RHI38" s="137"/>
      <c r="RHJ38" s="137"/>
      <c r="RHK38" s="137"/>
      <c r="RHL38" s="137"/>
      <c r="RHM38" s="137"/>
      <c r="RHN38" s="137"/>
      <c r="RHO38" s="137"/>
      <c r="RHP38" s="137"/>
      <c r="RHQ38" s="137"/>
      <c r="RHR38" s="137"/>
      <c r="RHS38" s="137"/>
      <c r="RHT38" s="137"/>
      <c r="RHU38" s="137"/>
      <c r="RHV38" s="137"/>
      <c r="RHW38" s="137"/>
      <c r="RHX38" s="137"/>
      <c r="RHY38" s="137"/>
      <c r="RHZ38" s="137"/>
      <c r="RIA38" s="137"/>
      <c r="RIB38" s="137"/>
      <c r="RIC38" s="137"/>
      <c r="RID38" s="137"/>
      <c r="RIE38" s="137"/>
      <c r="RIF38" s="137"/>
      <c r="RIG38" s="137"/>
      <c r="RIH38" s="137"/>
      <c r="RII38" s="137"/>
      <c r="RIJ38" s="137"/>
      <c r="RIK38" s="137"/>
      <c r="RIL38" s="137"/>
      <c r="RIM38" s="137"/>
      <c r="RIN38" s="137"/>
      <c r="RIO38" s="137"/>
      <c r="RIP38" s="137"/>
      <c r="RIQ38" s="137"/>
      <c r="RIR38" s="137"/>
      <c r="RIS38" s="137"/>
      <c r="RIT38" s="137"/>
      <c r="RIU38" s="137"/>
      <c r="RIV38" s="137"/>
      <c r="RIW38" s="137"/>
      <c r="RIX38" s="137"/>
      <c r="RIY38" s="137"/>
      <c r="RIZ38" s="137"/>
      <c r="RJA38" s="137"/>
      <c r="RJB38" s="137"/>
      <c r="RJC38" s="137"/>
      <c r="RJD38" s="137"/>
      <c r="RJE38" s="137"/>
      <c r="RJF38" s="137"/>
      <c r="RJG38" s="137"/>
      <c r="RJH38" s="137"/>
      <c r="RJI38" s="137"/>
      <c r="RJJ38" s="137"/>
      <c r="RJK38" s="137"/>
      <c r="RJL38" s="137"/>
      <c r="RJM38" s="137"/>
      <c r="RJN38" s="137"/>
      <c r="RJO38" s="137"/>
      <c r="RJP38" s="137"/>
      <c r="RJQ38" s="137"/>
      <c r="RJR38" s="137"/>
      <c r="RJS38" s="137"/>
      <c r="RJT38" s="137"/>
      <c r="RJU38" s="137"/>
      <c r="RJV38" s="137"/>
      <c r="RJW38" s="137"/>
      <c r="RJX38" s="137"/>
      <c r="RJY38" s="137"/>
      <c r="RJZ38" s="137"/>
      <c r="RKA38" s="137"/>
      <c r="RKB38" s="137"/>
      <c r="RKC38" s="137"/>
      <c r="RKD38" s="137"/>
      <c r="RKE38" s="137"/>
      <c r="RKF38" s="137"/>
      <c r="RKG38" s="137"/>
      <c r="RKH38" s="137"/>
      <c r="RKI38" s="137"/>
      <c r="RKJ38" s="137"/>
      <c r="RKK38" s="137"/>
      <c r="RKL38" s="137"/>
      <c r="RKM38" s="137"/>
      <c r="RKN38" s="137"/>
      <c r="RKO38" s="137"/>
      <c r="RKP38" s="137"/>
      <c r="RKQ38" s="137"/>
      <c r="RKR38" s="137"/>
      <c r="RKS38" s="137"/>
      <c r="RKT38" s="137"/>
      <c r="RKU38" s="137"/>
      <c r="RKV38" s="137"/>
      <c r="RKW38" s="137"/>
      <c r="RKX38" s="137"/>
      <c r="RKY38" s="137"/>
      <c r="RKZ38" s="137"/>
      <c r="RLA38" s="137"/>
      <c r="RLB38" s="137"/>
      <c r="RLC38" s="137"/>
      <c r="RLD38" s="137"/>
      <c r="RLE38" s="137"/>
      <c r="RLF38" s="137"/>
      <c r="RLG38" s="137"/>
      <c r="RLH38" s="137"/>
      <c r="RLI38" s="137"/>
      <c r="RLJ38" s="137"/>
      <c r="RLK38" s="137"/>
      <c r="RLL38" s="137"/>
      <c r="RLM38" s="137"/>
      <c r="RLN38" s="137"/>
      <c r="RLO38" s="137"/>
      <c r="RLP38" s="137"/>
      <c r="RLQ38" s="137"/>
      <c r="RLR38" s="137"/>
      <c r="RLS38" s="137"/>
      <c r="RLT38" s="137"/>
      <c r="RLU38" s="137"/>
      <c r="RLV38" s="137"/>
      <c r="RLW38" s="137"/>
      <c r="RLX38" s="137"/>
      <c r="RLY38" s="137"/>
      <c r="RLZ38" s="137"/>
      <c r="RMA38" s="137"/>
      <c r="RMB38" s="137"/>
      <c r="RMC38" s="137"/>
      <c r="RMD38" s="137"/>
      <c r="RME38" s="137"/>
      <c r="RMF38" s="137"/>
      <c r="RMG38" s="137"/>
      <c r="RMH38" s="137"/>
      <c r="RMI38" s="137"/>
      <c r="RMJ38" s="137"/>
      <c r="RMK38" s="137"/>
      <c r="RML38" s="137"/>
      <c r="RMM38" s="137"/>
      <c r="RMN38" s="137"/>
      <c r="RMO38" s="137"/>
      <c r="RMP38" s="137"/>
      <c r="RMQ38" s="137"/>
      <c r="RMR38" s="137"/>
      <c r="RMS38" s="137"/>
      <c r="RMT38" s="137"/>
      <c r="RMU38" s="137"/>
      <c r="RMV38" s="137"/>
      <c r="RMW38" s="137"/>
      <c r="RMX38" s="137"/>
      <c r="RMY38" s="137"/>
      <c r="RMZ38" s="137"/>
      <c r="RNA38" s="137"/>
      <c r="RNB38" s="137"/>
      <c r="RNC38" s="137"/>
      <c r="RND38" s="137"/>
      <c r="RNE38" s="137"/>
      <c r="RNF38" s="137"/>
      <c r="RNG38" s="137"/>
      <c r="RNH38" s="137"/>
      <c r="RNI38" s="137"/>
      <c r="RNJ38" s="137"/>
      <c r="RNK38" s="137"/>
      <c r="RNL38" s="137"/>
      <c r="RNM38" s="137"/>
      <c r="RNN38" s="137"/>
      <c r="RNO38" s="137"/>
      <c r="RNP38" s="137"/>
      <c r="RNQ38" s="137"/>
      <c r="RNR38" s="137"/>
      <c r="RNS38" s="137"/>
      <c r="RNT38" s="137"/>
      <c r="RNU38" s="137"/>
      <c r="RNV38" s="137"/>
      <c r="RNW38" s="137"/>
      <c r="RNX38" s="137"/>
      <c r="RNY38" s="137"/>
      <c r="RNZ38" s="137"/>
      <c r="ROA38" s="137"/>
      <c r="ROB38" s="137"/>
      <c r="ROC38" s="137"/>
      <c r="ROD38" s="137"/>
      <c r="ROE38" s="137"/>
      <c r="ROF38" s="137"/>
      <c r="ROG38" s="137"/>
      <c r="ROH38" s="137"/>
      <c r="ROI38" s="137"/>
      <c r="ROJ38" s="137"/>
      <c r="ROK38" s="137"/>
      <c r="ROL38" s="137"/>
      <c r="ROM38" s="137"/>
      <c r="RON38" s="137"/>
      <c r="ROO38" s="137"/>
      <c r="ROP38" s="137"/>
      <c r="ROQ38" s="137"/>
      <c r="ROR38" s="137"/>
      <c r="ROS38" s="137"/>
      <c r="ROT38" s="137"/>
      <c r="ROU38" s="137"/>
      <c r="ROV38" s="137"/>
      <c r="ROW38" s="137"/>
      <c r="ROX38" s="137"/>
      <c r="ROY38" s="137"/>
      <c r="ROZ38" s="137"/>
      <c r="RPA38" s="137"/>
      <c r="RPB38" s="137"/>
      <c r="RPC38" s="137"/>
      <c r="RPD38" s="137"/>
      <c r="RPE38" s="137"/>
      <c r="RPF38" s="137"/>
      <c r="RPG38" s="137"/>
      <c r="RPH38" s="137"/>
      <c r="RPI38" s="137"/>
      <c r="RPJ38" s="137"/>
      <c r="RPK38" s="137"/>
      <c r="RPL38" s="137"/>
      <c r="RPM38" s="137"/>
      <c r="RPN38" s="137"/>
      <c r="RPO38" s="137"/>
      <c r="RPP38" s="137"/>
      <c r="RPQ38" s="137"/>
      <c r="RPR38" s="137"/>
      <c r="RPS38" s="137"/>
      <c r="RPT38" s="137"/>
      <c r="RPU38" s="137"/>
      <c r="RPV38" s="137"/>
      <c r="RPW38" s="137"/>
      <c r="RPX38" s="137"/>
      <c r="RPY38" s="137"/>
      <c r="RPZ38" s="137"/>
      <c r="RQA38" s="137"/>
      <c r="RQB38" s="137"/>
      <c r="RQC38" s="137"/>
      <c r="RQD38" s="137"/>
      <c r="RQE38" s="137"/>
      <c r="RQF38" s="137"/>
      <c r="RQG38" s="137"/>
      <c r="RQH38" s="137"/>
      <c r="RQI38" s="137"/>
      <c r="RQJ38" s="137"/>
      <c r="RQK38" s="137"/>
      <c r="RQL38" s="137"/>
      <c r="RQM38" s="137"/>
      <c r="RQN38" s="137"/>
      <c r="RQO38" s="137"/>
      <c r="RQP38" s="137"/>
      <c r="RQQ38" s="137"/>
      <c r="RQR38" s="137"/>
      <c r="RQS38" s="137"/>
      <c r="RQT38" s="137"/>
      <c r="RQU38" s="137"/>
      <c r="RQV38" s="137"/>
      <c r="RQW38" s="137"/>
      <c r="RQX38" s="137"/>
      <c r="RQY38" s="137"/>
      <c r="RQZ38" s="137"/>
      <c r="RRA38" s="137"/>
      <c r="RRB38" s="137"/>
      <c r="RRC38" s="137"/>
      <c r="RRD38" s="137"/>
      <c r="RRE38" s="137"/>
      <c r="RRF38" s="137"/>
      <c r="RRG38" s="137"/>
      <c r="RRH38" s="137"/>
      <c r="RRI38" s="137"/>
      <c r="RRJ38" s="137"/>
      <c r="RRK38" s="137"/>
      <c r="RRL38" s="137"/>
      <c r="RRM38" s="137"/>
      <c r="RRN38" s="137"/>
      <c r="RRO38" s="137"/>
      <c r="RRP38" s="137"/>
      <c r="RRQ38" s="137"/>
      <c r="RRR38" s="137"/>
      <c r="RRS38" s="137"/>
      <c r="RRT38" s="137"/>
      <c r="RRU38" s="137"/>
      <c r="RRV38" s="137"/>
      <c r="RRW38" s="137"/>
      <c r="RRX38" s="137"/>
      <c r="RRY38" s="137"/>
      <c r="RRZ38" s="137"/>
      <c r="RSA38" s="137"/>
      <c r="RSB38" s="137"/>
      <c r="RSC38" s="137"/>
      <c r="RSD38" s="137"/>
      <c r="RSE38" s="137"/>
      <c r="RSF38" s="137"/>
      <c r="RSG38" s="137"/>
      <c r="RSH38" s="137"/>
      <c r="RSI38" s="137"/>
      <c r="RSJ38" s="137"/>
      <c r="RSK38" s="137"/>
      <c r="RSL38" s="137"/>
      <c r="RSM38" s="137"/>
      <c r="RSN38" s="137"/>
      <c r="RSO38" s="137"/>
      <c r="RSP38" s="137"/>
      <c r="RSQ38" s="137"/>
      <c r="RSR38" s="137"/>
      <c r="RSS38" s="137"/>
      <c r="RST38" s="137"/>
      <c r="RSU38" s="137"/>
      <c r="RSV38" s="137"/>
      <c r="RSW38" s="137"/>
      <c r="RSX38" s="137"/>
      <c r="RSY38" s="137"/>
      <c r="RSZ38" s="137"/>
      <c r="RTA38" s="137"/>
      <c r="RTB38" s="137"/>
      <c r="RTC38" s="137"/>
      <c r="RTD38" s="137"/>
      <c r="RTE38" s="137"/>
      <c r="RTF38" s="137"/>
      <c r="RTG38" s="137"/>
      <c r="RTH38" s="137"/>
      <c r="RTI38" s="137"/>
      <c r="RTJ38" s="137"/>
      <c r="RTK38" s="137"/>
      <c r="RTL38" s="137"/>
      <c r="RTM38" s="137"/>
      <c r="RTN38" s="137"/>
      <c r="RTO38" s="137"/>
      <c r="RTP38" s="137"/>
      <c r="RTQ38" s="137"/>
      <c r="RTR38" s="137"/>
      <c r="RTS38" s="137"/>
      <c r="RTT38" s="137"/>
      <c r="RTU38" s="137"/>
      <c r="RTV38" s="137"/>
      <c r="RTW38" s="137"/>
      <c r="RTX38" s="137"/>
      <c r="RTY38" s="137"/>
      <c r="RTZ38" s="137"/>
      <c r="RUA38" s="137"/>
      <c r="RUB38" s="137"/>
      <c r="RUC38" s="137"/>
      <c r="RUD38" s="137"/>
      <c r="RUE38" s="137"/>
      <c r="RUF38" s="137"/>
      <c r="RUG38" s="137"/>
      <c r="RUH38" s="137"/>
      <c r="RUI38" s="137"/>
      <c r="RUJ38" s="137"/>
      <c r="RUK38" s="137"/>
      <c r="RUL38" s="137"/>
      <c r="RUM38" s="137"/>
      <c r="RUN38" s="137"/>
      <c r="RUO38" s="137"/>
      <c r="RUP38" s="137"/>
      <c r="RUQ38" s="137"/>
      <c r="RUR38" s="137"/>
      <c r="RUS38" s="137"/>
      <c r="RUT38" s="137"/>
      <c r="RUU38" s="137"/>
      <c r="RUV38" s="137"/>
      <c r="RUW38" s="137"/>
      <c r="RUX38" s="137"/>
      <c r="RUY38" s="137"/>
      <c r="RUZ38" s="137"/>
      <c r="RVA38" s="137"/>
      <c r="RVB38" s="137"/>
      <c r="RVC38" s="137"/>
      <c r="RVD38" s="137"/>
      <c r="RVE38" s="137"/>
      <c r="RVF38" s="137"/>
      <c r="RVG38" s="137"/>
      <c r="RVH38" s="137"/>
      <c r="RVI38" s="137"/>
      <c r="RVJ38" s="137"/>
      <c r="RVK38" s="137"/>
      <c r="RVL38" s="137"/>
      <c r="RVM38" s="137"/>
      <c r="RVN38" s="137"/>
      <c r="RVO38" s="137"/>
      <c r="RVP38" s="137"/>
      <c r="RVQ38" s="137"/>
      <c r="RVR38" s="137"/>
      <c r="RVS38" s="137"/>
      <c r="RVT38" s="137"/>
      <c r="RVU38" s="137"/>
      <c r="RVV38" s="137"/>
      <c r="RVW38" s="137"/>
      <c r="RVX38" s="137"/>
      <c r="RVY38" s="137"/>
      <c r="RVZ38" s="137"/>
      <c r="RWA38" s="137"/>
      <c r="RWB38" s="137"/>
      <c r="RWC38" s="137"/>
      <c r="RWD38" s="137"/>
      <c r="RWE38" s="137"/>
      <c r="RWF38" s="137"/>
      <c r="RWG38" s="137"/>
      <c r="RWH38" s="137"/>
      <c r="RWI38" s="137"/>
      <c r="RWJ38" s="137"/>
      <c r="RWK38" s="137"/>
      <c r="RWL38" s="137"/>
      <c r="RWM38" s="137"/>
      <c r="RWN38" s="137"/>
      <c r="RWO38" s="137"/>
      <c r="RWP38" s="137"/>
      <c r="RWQ38" s="137"/>
      <c r="RWR38" s="137"/>
      <c r="RWS38" s="137"/>
      <c r="RWT38" s="137"/>
      <c r="RWU38" s="137"/>
      <c r="RWV38" s="137"/>
      <c r="RWW38" s="137"/>
      <c r="RWX38" s="137"/>
      <c r="RWY38" s="137"/>
      <c r="RWZ38" s="137"/>
      <c r="RXA38" s="137"/>
      <c r="RXB38" s="137"/>
      <c r="RXC38" s="137"/>
      <c r="RXD38" s="137"/>
      <c r="RXE38" s="137"/>
      <c r="RXF38" s="137"/>
      <c r="RXG38" s="137"/>
      <c r="RXH38" s="137"/>
      <c r="RXI38" s="137"/>
      <c r="RXJ38" s="137"/>
      <c r="RXK38" s="137"/>
      <c r="RXL38" s="137"/>
      <c r="RXM38" s="137"/>
      <c r="RXN38" s="137"/>
      <c r="RXO38" s="137"/>
      <c r="RXP38" s="137"/>
      <c r="RXQ38" s="137"/>
      <c r="RXR38" s="137"/>
      <c r="RXS38" s="137"/>
      <c r="RXT38" s="137"/>
      <c r="RXU38" s="137"/>
      <c r="RXV38" s="137"/>
      <c r="RXW38" s="137"/>
      <c r="RXX38" s="137"/>
      <c r="RXY38" s="137"/>
      <c r="RXZ38" s="137"/>
      <c r="RYA38" s="137"/>
      <c r="RYB38" s="137"/>
      <c r="RYC38" s="137"/>
      <c r="RYD38" s="137"/>
      <c r="RYE38" s="137"/>
      <c r="RYF38" s="137"/>
      <c r="RYG38" s="137"/>
      <c r="RYH38" s="137"/>
      <c r="RYI38" s="137"/>
      <c r="RYJ38" s="137"/>
      <c r="RYK38" s="137"/>
      <c r="RYL38" s="137"/>
      <c r="RYM38" s="137"/>
      <c r="RYN38" s="137"/>
      <c r="RYO38" s="137"/>
      <c r="RYP38" s="137"/>
      <c r="RYQ38" s="137"/>
      <c r="RYR38" s="137"/>
      <c r="RYS38" s="137"/>
      <c r="RYT38" s="137"/>
      <c r="RYU38" s="137"/>
      <c r="RYV38" s="137"/>
      <c r="RYW38" s="137"/>
      <c r="RYX38" s="137"/>
      <c r="RYY38" s="137"/>
      <c r="RYZ38" s="137"/>
      <c r="RZA38" s="137"/>
      <c r="RZB38" s="137"/>
      <c r="RZC38" s="137"/>
      <c r="RZD38" s="137"/>
      <c r="RZE38" s="137"/>
      <c r="RZF38" s="137"/>
      <c r="RZG38" s="137"/>
      <c r="RZH38" s="137"/>
      <c r="RZI38" s="137"/>
      <c r="RZJ38" s="137"/>
      <c r="RZK38" s="137"/>
      <c r="RZL38" s="137"/>
      <c r="RZM38" s="137"/>
      <c r="RZN38" s="137"/>
      <c r="RZO38" s="137"/>
      <c r="RZP38" s="137"/>
      <c r="RZQ38" s="137"/>
      <c r="RZR38" s="137"/>
      <c r="RZS38" s="137"/>
      <c r="RZT38" s="137"/>
      <c r="RZU38" s="137"/>
      <c r="RZV38" s="137"/>
      <c r="RZW38" s="137"/>
      <c r="RZX38" s="137"/>
      <c r="RZY38" s="137"/>
      <c r="RZZ38" s="137"/>
      <c r="SAA38" s="137"/>
      <c r="SAB38" s="137"/>
      <c r="SAC38" s="137"/>
      <c r="SAD38" s="137"/>
      <c r="SAE38" s="137"/>
      <c r="SAF38" s="137"/>
      <c r="SAG38" s="137"/>
      <c r="SAH38" s="137"/>
      <c r="SAI38" s="137"/>
      <c r="SAJ38" s="137"/>
      <c r="SAK38" s="137"/>
      <c r="SAL38" s="137"/>
      <c r="SAM38" s="137"/>
      <c r="SAN38" s="137"/>
      <c r="SAO38" s="137"/>
      <c r="SAP38" s="137"/>
      <c r="SAQ38" s="137"/>
      <c r="SAR38" s="137"/>
      <c r="SAS38" s="137"/>
      <c r="SAT38" s="137"/>
      <c r="SAU38" s="137"/>
      <c r="SAV38" s="137"/>
      <c r="SAW38" s="137"/>
      <c r="SAX38" s="137"/>
      <c r="SAY38" s="137"/>
      <c r="SAZ38" s="137"/>
      <c r="SBA38" s="137"/>
      <c r="SBB38" s="137"/>
      <c r="SBC38" s="137"/>
      <c r="SBD38" s="137"/>
      <c r="SBE38" s="137"/>
      <c r="SBF38" s="137"/>
      <c r="SBG38" s="137"/>
      <c r="SBH38" s="137"/>
      <c r="SBI38" s="137"/>
      <c r="SBJ38" s="137"/>
      <c r="SBK38" s="137"/>
      <c r="SBL38" s="137"/>
      <c r="SBM38" s="137"/>
      <c r="SBN38" s="137"/>
      <c r="SBO38" s="137"/>
      <c r="SBP38" s="137"/>
      <c r="SBQ38" s="137"/>
      <c r="SBR38" s="137"/>
      <c r="SBS38" s="137"/>
      <c r="SBT38" s="137"/>
      <c r="SBU38" s="137"/>
      <c r="SBV38" s="137"/>
      <c r="SBW38" s="137"/>
      <c r="SBX38" s="137"/>
      <c r="SBY38" s="137"/>
      <c r="SBZ38" s="137"/>
      <c r="SCA38" s="137"/>
      <c r="SCB38" s="137"/>
      <c r="SCC38" s="137"/>
      <c r="SCD38" s="137"/>
      <c r="SCE38" s="137"/>
      <c r="SCF38" s="137"/>
      <c r="SCG38" s="137"/>
      <c r="SCH38" s="137"/>
      <c r="SCI38" s="137"/>
      <c r="SCJ38" s="137"/>
      <c r="SCK38" s="137"/>
      <c r="SCL38" s="137"/>
      <c r="SCM38" s="137"/>
      <c r="SCN38" s="137"/>
      <c r="SCO38" s="137"/>
      <c r="SCP38" s="137"/>
      <c r="SCQ38" s="137"/>
      <c r="SCR38" s="137"/>
      <c r="SCS38" s="137"/>
      <c r="SCT38" s="137"/>
      <c r="SCU38" s="137"/>
      <c r="SCV38" s="137"/>
      <c r="SCW38" s="137"/>
      <c r="SCX38" s="137"/>
      <c r="SCY38" s="137"/>
      <c r="SCZ38" s="137"/>
      <c r="SDA38" s="137"/>
      <c r="SDB38" s="137"/>
      <c r="SDC38" s="137"/>
      <c r="SDD38" s="137"/>
      <c r="SDE38" s="137"/>
      <c r="SDF38" s="137"/>
      <c r="SDG38" s="137"/>
      <c r="SDH38" s="137"/>
      <c r="SDI38" s="137"/>
      <c r="SDJ38" s="137"/>
      <c r="SDK38" s="137"/>
      <c r="SDL38" s="137"/>
      <c r="SDM38" s="137"/>
      <c r="SDN38" s="137"/>
      <c r="SDO38" s="137"/>
      <c r="SDP38" s="137"/>
      <c r="SDQ38" s="137"/>
      <c r="SDR38" s="137"/>
      <c r="SDS38" s="137"/>
      <c r="SDT38" s="137"/>
      <c r="SDU38" s="137"/>
      <c r="SDV38" s="137"/>
      <c r="SDW38" s="137"/>
      <c r="SDX38" s="137"/>
      <c r="SDY38" s="137"/>
      <c r="SDZ38" s="137"/>
      <c r="SEA38" s="137"/>
      <c r="SEB38" s="137"/>
      <c r="SEC38" s="137"/>
      <c r="SED38" s="137"/>
      <c r="SEE38" s="137"/>
      <c r="SEF38" s="137"/>
      <c r="SEG38" s="137"/>
      <c r="SEH38" s="137"/>
      <c r="SEI38" s="137"/>
      <c r="SEJ38" s="137"/>
      <c r="SEK38" s="137"/>
      <c r="SEL38" s="137"/>
      <c r="SEM38" s="137"/>
      <c r="SEN38" s="137"/>
      <c r="SEO38" s="137"/>
      <c r="SEP38" s="137"/>
      <c r="SEQ38" s="137"/>
      <c r="SER38" s="137"/>
      <c r="SES38" s="137"/>
      <c r="SET38" s="137"/>
      <c r="SEU38" s="137"/>
      <c r="SEV38" s="137"/>
      <c r="SEW38" s="137"/>
      <c r="SEX38" s="137"/>
      <c r="SEY38" s="137"/>
      <c r="SEZ38" s="137"/>
      <c r="SFA38" s="137"/>
      <c r="SFB38" s="137"/>
      <c r="SFC38" s="137"/>
      <c r="SFD38" s="137"/>
      <c r="SFE38" s="137"/>
      <c r="SFF38" s="137"/>
      <c r="SFG38" s="137"/>
      <c r="SFH38" s="137"/>
      <c r="SFI38" s="137"/>
      <c r="SFJ38" s="137"/>
      <c r="SFK38" s="137"/>
      <c r="SFL38" s="137"/>
      <c r="SFM38" s="137"/>
      <c r="SFN38" s="137"/>
      <c r="SFO38" s="137"/>
      <c r="SFP38" s="137"/>
      <c r="SFQ38" s="137"/>
      <c r="SFR38" s="137"/>
      <c r="SFS38" s="137"/>
      <c r="SFT38" s="137"/>
      <c r="SFU38" s="137"/>
      <c r="SFV38" s="137"/>
      <c r="SFW38" s="137"/>
      <c r="SFX38" s="137"/>
      <c r="SFY38" s="137"/>
      <c r="SFZ38" s="137"/>
      <c r="SGA38" s="137"/>
      <c r="SGB38" s="137"/>
      <c r="SGC38" s="137"/>
      <c r="SGD38" s="137"/>
      <c r="SGE38" s="137"/>
      <c r="SGF38" s="137"/>
      <c r="SGG38" s="137"/>
      <c r="SGH38" s="137"/>
      <c r="SGI38" s="137"/>
      <c r="SGJ38" s="137"/>
      <c r="SGK38" s="137"/>
      <c r="SGL38" s="137"/>
      <c r="SGM38" s="137"/>
      <c r="SGN38" s="137"/>
      <c r="SGO38" s="137"/>
      <c r="SGP38" s="137"/>
      <c r="SGQ38" s="137"/>
      <c r="SGR38" s="137"/>
      <c r="SGS38" s="137"/>
      <c r="SGT38" s="137"/>
      <c r="SGU38" s="137"/>
      <c r="SGV38" s="137"/>
      <c r="SGW38" s="137"/>
      <c r="SGX38" s="137"/>
      <c r="SGY38" s="137"/>
      <c r="SGZ38" s="137"/>
      <c r="SHA38" s="137"/>
      <c r="SHB38" s="137"/>
      <c r="SHC38" s="137"/>
      <c r="SHD38" s="137"/>
      <c r="SHE38" s="137"/>
      <c r="SHF38" s="137"/>
      <c r="SHG38" s="137"/>
      <c r="SHH38" s="137"/>
      <c r="SHI38" s="137"/>
      <c r="SHJ38" s="137"/>
      <c r="SHK38" s="137"/>
      <c r="SHL38" s="137"/>
      <c r="SHM38" s="137"/>
      <c r="SHN38" s="137"/>
      <c r="SHO38" s="137"/>
      <c r="SHP38" s="137"/>
      <c r="SHQ38" s="137"/>
      <c r="SHR38" s="137"/>
      <c r="SHS38" s="137"/>
      <c r="SHT38" s="137"/>
      <c r="SHU38" s="137"/>
      <c r="SHV38" s="137"/>
      <c r="SHW38" s="137"/>
      <c r="SHX38" s="137"/>
      <c r="SHY38" s="137"/>
      <c r="SHZ38" s="137"/>
      <c r="SIA38" s="137"/>
      <c r="SIB38" s="137"/>
      <c r="SIC38" s="137"/>
      <c r="SID38" s="137"/>
      <c r="SIE38" s="137"/>
      <c r="SIF38" s="137"/>
      <c r="SIG38" s="137"/>
      <c r="SIH38" s="137"/>
      <c r="SII38" s="137"/>
      <c r="SIJ38" s="137"/>
      <c r="SIK38" s="137"/>
      <c r="SIL38" s="137"/>
      <c r="SIM38" s="137"/>
      <c r="SIN38" s="137"/>
      <c r="SIO38" s="137"/>
      <c r="SIP38" s="137"/>
      <c r="SIQ38" s="137"/>
      <c r="SIR38" s="137"/>
      <c r="SIS38" s="137"/>
      <c r="SIT38" s="137"/>
      <c r="SIU38" s="137"/>
      <c r="SIV38" s="137"/>
      <c r="SIW38" s="137"/>
      <c r="SIX38" s="137"/>
      <c r="SIY38" s="137"/>
      <c r="SIZ38" s="137"/>
      <c r="SJA38" s="137"/>
      <c r="SJB38" s="137"/>
      <c r="SJC38" s="137"/>
      <c r="SJD38" s="137"/>
      <c r="SJE38" s="137"/>
      <c r="SJF38" s="137"/>
      <c r="SJG38" s="137"/>
      <c r="SJH38" s="137"/>
      <c r="SJI38" s="137"/>
      <c r="SJJ38" s="137"/>
      <c r="SJK38" s="137"/>
      <c r="SJL38" s="137"/>
      <c r="SJM38" s="137"/>
      <c r="SJN38" s="137"/>
      <c r="SJO38" s="137"/>
      <c r="SJP38" s="137"/>
      <c r="SJQ38" s="137"/>
      <c r="SJR38" s="137"/>
      <c r="SJS38" s="137"/>
      <c r="SJT38" s="137"/>
      <c r="SJU38" s="137"/>
      <c r="SJV38" s="137"/>
      <c r="SJW38" s="137"/>
      <c r="SJX38" s="137"/>
      <c r="SJY38" s="137"/>
      <c r="SJZ38" s="137"/>
      <c r="SKA38" s="137"/>
      <c r="SKB38" s="137"/>
      <c r="SKC38" s="137"/>
      <c r="SKD38" s="137"/>
      <c r="SKE38" s="137"/>
      <c r="SKF38" s="137"/>
      <c r="SKG38" s="137"/>
      <c r="SKH38" s="137"/>
      <c r="SKI38" s="137"/>
      <c r="SKJ38" s="137"/>
      <c r="SKK38" s="137"/>
      <c r="SKL38" s="137"/>
      <c r="SKM38" s="137"/>
      <c r="SKN38" s="137"/>
      <c r="SKO38" s="137"/>
      <c r="SKP38" s="137"/>
      <c r="SKQ38" s="137"/>
      <c r="SKR38" s="137"/>
      <c r="SKS38" s="137"/>
      <c r="SKT38" s="137"/>
      <c r="SKU38" s="137"/>
      <c r="SKV38" s="137"/>
      <c r="SKW38" s="137"/>
      <c r="SKX38" s="137"/>
      <c r="SKY38" s="137"/>
      <c r="SKZ38" s="137"/>
      <c r="SLA38" s="137"/>
      <c r="SLB38" s="137"/>
      <c r="SLC38" s="137"/>
      <c r="SLD38" s="137"/>
      <c r="SLE38" s="137"/>
      <c r="SLF38" s="137"/>
      <c r="SLG38" s="137"/>
      <c r="SLH38" s="137"/>
      <c r="SLI38" s="137"/>
      <c r="SLJ38" s="137"/>
      <c r="SLK38" s="137"/>
      <c r="SLL38" s="137"/>
      <c r="SLM38" s="137"/>
      <c r="SLN38" s="137"/>
      <c r="SLO38" s="137"/>
      <c r="SLP38" s="137"/>
      <c r="SLQ38" s="137"/>
      <c r="SLR38" s="137"/>
      <c r="SLS38" s="137"/>
      <c r="SLT38" s="137"/>
      <c r="SLU38" s="137"/>
      <c r="SLV38" s="137"/>
      <c r="SLW38" s="137"/>
      <c r="SLX38" s="137"/>
      <c r="SLY38" s="137"/>
      <c r="SLZ38" s="137"/>
      <c r="SMA38" s="137"/>
      <c r="SMB38" s="137"/>
      <c r="SMC38" s="137"/>
      <c r="SMD38" s="137"/>
      <c r="SME38" s="137"/>
      <c r="SMF38" s="137"/>
      <c r="SMG38" s="137"/>
      <c r="SMH38" s="137"/>
      <c r="SMI38" s="137"/>
      <c r="SMJ38" s="137"/>
      <c r="SMK38" s="137"/>
      <c r="SML38" s="137"/>
      <c r="SMM38" s="137"/>
      <c r="SMN38" s="137"/>
      <c r="SMO38" s="137"/>
      <c r="SMP38" s="137"/>
      <c r="SMQ38" s="137"/>
      <c r="SMR38" s="137"/>
      <c r="SMS38" s="137"/>
      <c r="SMT38" s="137"/>
      <c r="SMU38" s="137"/>
      <c r="SMV38" s="137"/>
      <c r="SMW38" s="137"/>
      <c r="SMX38" s="137"/>
      <c r="SMY38" s="137"/>
      <c r="SMZ38" s="137"/>
      <c r="SNA38" s="137"/>
      <c r="SNB38" s="137"/>
      <c r="SNC38" s="137"/>
      <c r="SND38" s="137"/>
      <c r="SNE38" s="137"/>
      <c r="SNF38" s="137"/>
      <c r="SNG38" s="137"/>
      <c r="SNH38" s="137"/>
      <c r="SNI38" s="137"/>
      <c r="SNJ38" s="137"/>
      <c r="SNK38" s="137"/>
      <c r="SNL38" s="137"/>
      <c r="SNM38" s="137"/>
      <c r="SNN38" s="137"/>
      <c r="SNO38" s="137"/>
      <c r="SNP38" s="137"/>
      <c r="SNQ38" s="137"/>
      <c r="SNR38" s="137"/>
      <c r="SNS38" s="137"/>
      <c r="SNT38" s="137"/>
      <c r="SNU38" s="137"/>
      <c r="SNV38" s="137"/>
      <c r="SNW38" s="137"/>
      <c r="SNX38" s="137"/>
      <c r="SNY38" s="137"/>
      <c r="SNZ38" s="137"/>
      <c r="SOA38" s="137"/>
      <c r="SOB38" s="137"/>
      <c r="SOC38" s="137"/>
      <c r="SOD38" s="137"/>
      <c r="SOE38" s="137"/>
      <c r="SOF38" s="137"/>
      <c r="SOG38" s="137"/>
      <c r="SOH38" s="137"/>
      <c r="SOI38" s="137"/>
      <c r="SOJ38" s="137"/>
      <c r="SOK38" s="137"/>
      <c r="SOL38" s="137"/>
      <c r="SOM38" s="137"/>
      <c r="SON38" s="137"/>
      <c r="SOO38" s="137"/>
      <c r="SOP38" s="137"/>
      <c r="SOQ38" s="137"/>
      <c r="SOR38" s="137"/>
      <c r="SOS38" s="137"/>
      <c r="SOT38" s="137"/>
      <c r="SOU38" s="137"/>
      <c r="SOV38" s="137"/>
      <c r="SOW38" s="137"/>
      <c r="SOX38" s="137"/>
      <c r="SOY38" s="137"/>
      <c r="SOZ38" s="137"/>
      <c r="SPA38" s="137"/>
      <c r="SPB38" s="137"/>
      <c r="SPC38" s="137"/>
      <c r="SPD38" s="137"/>
      <c r="SPE38" s="137"/>
      <c r="SPF38" s="137"/>
      <c r="SPG38" s="137"/>
      <c r="SPH38" s="137"/>
      <c r="SPI38" s="137"/>
      <c r="SPJ38" s="137"/>
      <c r="SPK38" s="137"/>
      <c r="SPL38" s="137"/>
      <c r="SPM38" s="137"/>
      <c r="SPN38" s="137"/>
      <c r="SPO38" s="137"/>
      <c r="SPP38" s="137"/>
      <c r="SPQ38" s="137"/>
      <c r="SPR38" s="137"/>
      <c r="SPS38" s="137"/>
      <c r="SPT38" s="137"/>
      <c r="SPU38" s="137"/>
      <c r="SPV38" s="137"/>
      <c r="SPW38" s="137"/>
      <c r="SPX38" s="137"/>
      <c r="SPY38" s="137"/>
      <c r="SPZ38" s="137"/>
      <c r="SQA38" s="137"/>
      <c r="SQB38" s="137"/>
      <c r="SQC38" s="137"/>
      <c r="SQD38" s="137"/>
      <c r="SQE38" s="137"/>
      <c r="SQF38" s="137"/>
      <c r="SQG38" s="137"/>
      <c r="SQH38" s="137"/>
      <c r="SQI38" s="137"/>
      <c r="SQJ38" s="137"/>
      <c r="SQK38" s="137"/>
      <c r="SQL38" s="137"/>
      <c r="SQM38" s="137"/>
      <c r="SQN38" s="137"/>
      <c r="SQO38" s="137"/>
      <c r="SQP38" s="137"/>
      <c r="SQQ38" s="137"/>
      <c r="SQR38" s="137"/>
      <c r="SQS38" s="137"/>
      <c r="SQT38" s="137"/>
      <c r="SQU38" s="137"/>
      <c r="SQV38" s="137"/>
      <c r="SQW38" s="137"/>
      <c r="SQX38" s="137"/>
      <c r="SQY38" s="137"/>
      <c r="SQZ38" s="137"/>
      <c r="SRA38" s="137"/>
      <c r="SRB38" s="137"/>
      <c r="SRC38" s="137"/>
      <c r="SRD38" s="137"/>
      <c r="SRE38" s="137"/>
      <c r="SRF38" s="137"/>
      <c r="SRG38" s="137"/>
      <c r="SRH38" s="137"/>
      <c r="SRI38" s="137"/>
      <c r="SRJ38" s="137"/>
      <c r="SRK38" s="137"/>
      <c r="SRL38" s="137"/>
      <c r="SRM38" s="137"/>
      <c r="SRN38" s="137"/>
      <c r="SRO38" s="137"/>
      <c r="SRP38" s="137"/>
      <c r="SRQ38" s="137"/>
      <c r="SRR38" s="137"/>
      <c r="SRS38" s="137"/>
      <c r="SRT38" s="137"/>
      <c r="SRU38" s="137"/>
      <c r="SRV38" s="137"/>
      <c r="SRW38" s="137"/>
      <c r="SRX38" s="137"/>
      <c r="SRY38" s="137"/>
      <c r="SRZ38" s="137"/>
      <c r="SSA38" s="137"/>
      <c r="SSB38" s="137"/>
      <c r="SSC38" s="137"/>
      <c r="SSD38" s="137"/>
      <c r="SSE38" s="137"/>
      <c r="SSF38" s="137"/>
      <c r="SSG38" s="137"/>
      <c r="SSH38" s="137"/>
      <c r="SSI38" s="137"/>
      <c r="SSJ38" s="137"/>
      <c r="SSK38" s="137"/>
      <c r="SSL38" s="137"/>
      <c r="SSM38" s="137"/>
      <c r="SSN38" s="137"/>
      <c r="SSO38" s="137"/>
      <c r="SSP38" s="137"/>
      <c r="SSQ38" s="137"/>
      <c r="SSR38" s="137"/>
      <c r="SSS38" s="137"/>
      <c r="SST38" s="137"/>
      <c r="SSU38" s="137"/>
      <c r="SSV38" s="137"/>
      <c r="SSW38" s="137"/>
      <c r="SSX38" s="137"/>
      <c r="SSY38" s="137"/>
      <c r="SSZ38" s="137"/>
      <c r="STA38" s="137"/>
      <c r="STB38" s="137"/>
      <c r="STC38" s="137"/>
      <c r="STD38" s="137"/>
      <c r="STE38" s="137"/>
      <c r="STF38" s="137"/>
      <c r="STG38" s="137"/>
      <c r="STH38" s="137"/>
      <c r="STI38" s="137"/>
      <c r="STJ38" s="137"/>
      <c r="STK38" s="137"/>
      <c r="STL38" s="137"/>
      <c r="STM38" s="137"/>
      <c r="STN38" s="137"/>
      <c r="STO38" s="137"/>
      <c r="STP38" s="137"/>
      <c r="STQ38" s="137"/>
      <c r="STR38" s="137"/>
      <c r="STS38" s="137"/>
      <c r="STT38" s="137"/>
      <c r="STU38" s="137"/>
      <c r="STV38" s="137"/>
      <c r="STW38" s="137"/>
      <c r="STX38" s="137"/>
      <c r="STY38" s="137"/>
      <c r="STZ38" s="137"/>
      <c r="SUA38" s="137"/>
      <c r="SUB38" s="137"/>
      <c r="SUC38" s="137"/>
      <c r="SUD38" s="137"/>
      <c r="SUE38" s="137"/>
      <c r="SUF38" s="137"/>
      <c r="SUG38" s="137"/>
      <c r="SUH38" s="137"/>
      <c r="SUI38" s="137"/>
      <c r="SUJ38" s="137"/>
      <c r="SUK38" s="137"/>
      <c r="SUL38" s="137"/>
      <c r="SUM38" s="137"/>
      <c r="SUN38" s="137"/>
      <c r="SUO38" s="137"/>
      <c r="SUP38" s="137"/>
      <c r="SUQ38" s="137"/>
      <c r="SUR38" s="137"/>
      <c r="SUS38" s="137"/>
      <c r="SUT38" s="137"/>
      <c r="SUU38" s="137"/>
      <c r="SUV38" s="137"/>
      <c r="SUW38" s="137"/>
      <c r="SUX38" s="137"/>
      <c r="SUY38" s="137"/>
      <c r="SUZ38" s="137"/>
      <c r="SVA38" s="137"/>
      <c r="SVB38" s="137"/>
      <c r="SVC38" s="137"/>
      <c r="SVD38" s="137"/>
      <c r="SVE38" s="137"/>
      <c r="SVF38" s="137"/>
      <c r="SVG38" s="137"/>
      <c r="SVH38" s="137"/>
      <c r="SVI38" s="137"/>
      <c r="SVJ38" s="137"/>
      <c r="SVK38" s="137"/>
      <c r="SVL38" s="137"/>
      <c r="SVM38" s="137"/>
      <c r="SVN38" s="137"/>
      <c r="SVO38" s="137"/>
      <c r="SVP38" s="137"/>
      <c r="SVQ38" s="137"/>
      <c r="SVR38" s="137"/>
      <c r="SVS38" s="137"/>
      <c r="SVT38" s="137"/>
      <c r="SVU38" s="137"/>
      <c r="SVV38" s="137"/>
      <c r="SVW38" s="137"/>
      <c r="SVX38" s="137"/>
      <c r="SVY38" s="137"/>
      <c r="SVZ38" s="137"/>
      <c r="SWA38" s="137"/>
      <c r="SWB38" s="137"/>
      <c r="SWC38" s="137"/>
      <c r="SWD38" s="137"/>
      <c r="SWE38" s="137"/>
      <c r="SWF38" s="137"/>
      <c r="SWG38" s="137"/>
      <c r="SWH38" s="137"/>
      <c r="SWI38" s="137"/>
      <c r="SWJ38" s="137"/>
      <c r="SWK38" s="137"/>
      <c r="SWL38" s="137"/>
      <c r="SWM38" s="137"/>
      <c r="SWN38" s="137"/>
      <c r="SWO38" s="137"/>
      <c r="SWP38" s="137"/>
      <c r="SWQ38" s="137"/>
      <c r="SWR38" s="137"/>
      <c r="SWS38" s="137"/>
      <c r="SWT38" s="137"/>
      <c r="SWU38" s="137"/>
      <c r="SWV38" s="137"/>
      <c r="SWW38" s="137"/>
      <c r="SWX38" s="137"/>
      <c r="SWY38" s="137"/>
      <c r="SWZ38" s="137"/>
      <c r="SXA38" s="137"/>
      <c r="SXB38" s="137"/>
      <c r="SXC38" s="137"/>
      <c r="SXD38" s="137"/>
      <c r="SXE38" s="137"/>
      <c r="SXF38" s="137"/>
      <c r="SXG38" s="137"/>
      <c r="SXH38" s="137"/>
      <c r="SXI38" s="137"/>
      <c r="SXJ38" s="137"/>
      <c r="SXK38" s="137"/>
      <c r="SXL38" s="137"/>
      <c r="SXM38" s="137"/>
      <c r="SXN38" s="137"/>
      <c r="SXO38" s="137"/>
      <c r="SXP38" s="137"/>
      <c r="SXQ38" s="137"/>
      <c r="SXR38" s="137"/>
      <c r="SXS38" s="137"/>
      <c r="SXT38" s="137"/>
      <c r="SXU38" s="137"/>
      <c r="SXV38" s="137"/>
      <c r="SXW38" s="137"/>
      <c r="SXX38" s="137"/>
      <c r="SXY38" s="137"/>
      <c r="SXZ38" s="137"/>
      <c r="SYA38" s="137"/>
      <c r="SYB38" s="137"/>
      <c r="SYC38" s="137"/>
      <c r="SYD38" s="137"/>
      <c r="SYE38" s="137"/>
      <c r="SYF38" s="137"/>
      <c r="SYG38" s="137"/>
      <c r="SYH38" s="137"/>
      <c r="SYI38" s="137"/>
      <c r="SYJ38" s="137"/>
      <c r="SYK38" s="137"/>
      <c r="SYL38" s="137"/>
      <c r="SYM38" s="137"/>
      <c r="SYN38" s="137"/>
      <c r="SYO38" s="137"/>
      <c r="SYP38" s="137"/>
      <c r="SYQ38" s="137"/>
      <c r="SYR38" s="137"/>
      <c r="SYS38" s="137"/>
      <c r="SYT38" s="137"/>
      <c r="SYU38" s="137"/>
      <c r="SYV38" s="137"/>
      <c r="SYW38" s="137"/>
      <c r="SYX38" s="137"/>
      <c r="SYY38" s="137"/>
      <c r="SYZ38" s="137"/>
      <c r="SZA38" s="137"/>
      <c r="SZB38" s="137"/>
      <c r="SZC38" s="137"/>
      <c r="SZD38" s="137"/>
      <c r="SZE38" s="137"/>
      <c r="SZF38" s="137"/>
      <c r="SZG38" s="137"/>
      <c r="SZH38" s="137"/>
      <c r="SZI38" s="137"/>
      <c r="SZJ38" s="137"/>
      <c r="SZK38" s="137"/>
      <c r="SZL38" s="137"/>
      <c r="SZM38" s="137"/>
      <c r="SZN38" s="137"/>
      <c r="SZO38" s="137"/>
      <c r="SZP38" s="137"/>
      <c r="SZQ38" s="137"/>
      <c r="SZR38" s="137"/>
      <c r="SZS38" s="137"/>
      <c r="SZT38" s="137"/>
      <c r="SZU38" s="137"/>
      <c r="SZV38" s="137"/>
      <c r="SZW38" s="137"/>
      <c r="SZX38" s="137"/>
      <c r="SZY38" s="137"/>
      <c r="SZZ38" s="137"/>
      <c r="TAA38" s="137"/>
      <c r="TAB38" s="137"/>
      <c r="TAC38" s="137"/>
      <c r="TAD38" s="137"/>
      <c r="TAE38" s="137"/>
      <c r="TAF38" s="137"/>
      <c r="TAG38" s="137"/>
      <c r="TAH38" s="137"/>
      <c r="TAI38" s="137"/>
      <c r="TAJ38" s="137"/>
      <c r="TAK38" s="137"/>
      <c r="TAL38" s="137"/>
      <c r="TAM38" s="137"/>
      <c r="TAN38" s="137"/>
      <c r="TAO38" s="137"/>
      <c r="TAP38" s="137"/>
      <c r="TAQ38" s="137"/>
      <c r="TAR38" s="137"/>
      <c r="TAS38" s="137"/>
      <c r="TAT38" s="137"/>
      <c r="TAU38" s="137"/>
      <c r="TAV38" s="137"/>
      <c r="TAW38" s="137"/>
      <c r="TAX38" s="137"/>
      <c r="TAY38" s="137"/>
      <c r="TAZ38" s="137"/>
      <c r="TBA38" s="137"/>
      <c r="TBB38" s="137"/>
      <c r="TBC38" s="137"/>
      <c r="TBD38" s="137"/>
      <c r="TBE38" s="137"/>
      <c r="TBF38" s="137"/>
      <c r="TBG38" s="137"/>
      <c r="TBH38" s="137"/>
      <c r="TBI38" s="137"/>
      <c r="TBJ38" s="137"/>
      <c r="TBK38" s="137"/>
      <c r="TBL38" s="137"/>
      <c r="TBM38" s="137"/>
      <c r="TBN38" s="137"/>
      <c r="TBO38" s="137"/>
      <c r="TBP38" s="137"/>
      <c r="TBQ38" s="137"/>
      <c r="TBR38" s="137"/>
      <c r="TBS38" s="137"/>
      <c r="TBT38" s="137"/>
      <c r="TBU38" s="137"/>
      <c r="TBV38" s="137"/>
      <c r="TBW38" s="137"/>
      <c r="TBX38" s="137"/>
      <c r="TBY38" s="137"/>
      <c r="TBZ38" s="137"/>
      <c r="TCA38" s="137"/>
      <c r="TCB38" s="137"/>
      <c r="TCC38" s="137"/>
      <c r="TCD38" s="137"/>
      <c r="TCE38" s="137"/>
      <c r="TCF38" s="137"/>
      <c r="TCG38" s="137"/>
      <c r="TCH38" s="137"/>
      <c r="TCI38" s="137"/>
      <c r="TCJ38" s="137"/>
      <c r="TCK38" s="137"/>
      <c r="TCL38" s="137"/>
      <c r="TCM38" s="137"/>
      <c r="TCN38" s="137"/>
      <c r="TCO38" s="137"/>
      <c r="TCP38" s="137"/>
      <c r="TCQ38" s="137"/>
      <c r="TCR38" s="137"/>
      <c r="TCS38" s="137"/>
      <c r="TCT38" s="137"/>
      <c r="TCU38" s="137"/>
      <c r="TCV38" s="137"/>
      <c r="TCW38" s="137"/>
      <c r="TCX38" s="137"/>
      <c r="TCY38" s="137"/>
      <c r="TCZ38" s="137"/>
      <c r="TDA38" s="137"/>
      <c r="TDB38" s="137"/>
      <c r="TDC38" s="137"/>
      <c r="TDD38" s="137"/>
      <c r="TDE38" s="137"/>
      <c r="TDF38" s="137"/>
      <c r="TDG38" s="137"/>
      <c r="TDH38" s="137"/>
      <c r="TDI38" s="137"/>
      <c r="TDJ38" s="137"/>
      <c r="TDK38" s="137"/>
      <c r="TDL38" s="137"/>
      <c r="TDM38" s="137"/>
      <c r="TDN38" s="137"/>
      <c r="TDO38" s="137"/>
      <c r="TDP38" s="137"/>
      <c r="TDQ38" s="137"/>
      <c r="TDR38" s="137"/>
      <c r="TDS38" s="137"/>
      <c r="TDT38" s="137"/>
      <c r="TDU38" s="137"/>
      <c r="TDV38" s="137"/>
      <c r="TDW38" s="137"/>
      <c r="TDX38" s="137"/>
      <c r="TDY38" s="137"/>
      <c r="TDZ38" s="137"/>
      <c r="TEA38" s="137"/>
      <c r="TEB38" s="137"/>
      <c r="TEC38" s="137"/>
      <c r="TED38" s="137"/>
      <c r="TEE38" s="137"/>
      <c r="TEF38" s="137"/>
      <c r="TEG38" s="137"/>
      <c r="TEH38" s="137"/>
      <c r="TEI38" s="137"/>
      <c r="TEJ38" s="137"/>
      <c r="TEK38" s="137"/>
      <c r="TEL38" s="137"/>
      <c r="TEM38" s="137"/>
      <c r="TEN38" s="137"/>
      <c r="TEO38" s="137"/>
      <c r="TEP38" s="137"/>
      <c r="TEQ38" s="137"/>
      <c r="TER38" s="137"/>
      <c r="TES38" s="137"/>
      <c r="TET38" s="137"/>
      <c r="TEU38" s="137"/>
      <c r="TEV38" s="137"/>
      <c r="TEW38" s="137"/>
      <c r="TEX38" s="137"/>
      <c r="TEY38" s="137"/>
      <c r="TEZ38" s="137"/>
      <c r="TFA38" s="137"/>
      <c r="TFB38" s="137"/>
      <c r="TFC38" s="137"/>
      <c r="TFD38" s="137"/>
      <c r="TFE38" s="137"/>
      <c r="TFF38" s="137"/>
      <c r="TFG38" s="137"/>
      <c r="TFH38" s="137"/>
      <c r="TFI38" s="137"/>
      <c r="TFJ38" s="137"/>
      <c r="TFK38" s="137"/>
      <c r="TFL38" s="137"/>
      <c r="TFM38" s="137"/>
      <c r="TFN38" s="137"/>
      <c r="TFO38" s="137"/>
      <c r="TFP38" s="137"/>
      <c r="TFQ38" s="137"/>
      <c r="TFR38" s="137"/>
      <c r="TFS38" s="137"/>
      <c r="TFT38" s="137"/>
      <c r="TFU38" s="137"/>
      <c r="TFV38" s="137"/>
      <c r="TFW38" s="137"/>
      <c r="TFX38" s="137"/>
      <c r="TFY38" s="137"/>
      <c r="TFZ38" s="137"/>
      <c r="TGA38" s="137"/>
      <c r="TGB38" s="137"/>
      <c r="TGC38" s="137"/>
      <c r="TGD38" s="137"/>
      <c r="TGE38" s="137"/>
      <c r="TGF38" s="137"/>
      <c r="TGG38" s="137"/>
      <c r="TGH38" s="137"/>
      <c r="TGI38" s="137"/>
      <c r="TGJ38" s="137"/>
      <c r="TGK38" s="137"/>
      <c r="TGL38" s="137"/>
      <c r="TGM38" s="137"/>
      <c r="TGN38" s="137"/>
      <c r="TGO38" s="137"/>
      <c r="TGP38" s="137"/>
      <c r="TGQ38" s="137"/>
      <c r="TGR38" s="137"/>
      <c r="TGS38" s="137"/>
      <c r="TGT38" s="137"/>
      <c r="TGU38" s="137"/>
      <c r="TGV38" s="137"/>
      <c r="TGW38" s="137"/>
      <c r="TGX38" s="137"/>
      <c r="TGY38" s="137"/>
      <c r="TGZ38" s="137"/>
      <c r="THA38" s="137"/>
      <c r="THB38" s="137"/>
      <c r="THC38" s="137"/>
      <c r="THD38" s="137"/>
      <c r="THE38" s="137"/>
      <c r="THF38" s="137"/>
      <c r="THG38" s="137"/>
      <c r="THH38" s="137"/>
      <c r="THI38" s="137"/>
      <c r="THJ38" s="137"/>
      <c r="THK38" s="137"/>
      <c r="THL38" s="137"/>
      <c r="THM38" s="137"/>
      <c r="THN38" s="137"/>
      <c r="THO38" s="137"/>
      <c r="THP38" s="137"/>
      <c r="THQ38" s="137"/>
      <c r="THR38" s="137"/>
      <c r="THS38" s="137"/>
      <c r="THT38" s="137"/>
      <c r="THU38" s="137"/>
      <c r="THV38" s="137"/>
      <c r="THW38" s="137"/>
      <c r="THX38" s="137"/>
      <c r="THY38" s="137"/>
      <c r="THZ38" s="137"/>
      <c r="TIA38" s="137"/>
      <c r="TIB38" s="137"/>
      <c r="TIC38" s="137"/>
      <c r="TID38" s="137"/>
      <c r="TIE38" s="137"/>
      <c r="TIF38" s="137"/>
      <c r="TIG38" s="137"/>
      <c r="TIH38" s="137"/>
      <c r="TII38" s="137"/>
      <c r="TIJ38" s="137"/>
      <c r="TIK38" s="137"/>
      <c r="TIL38" s="137"/>
      <c r="TIM38" s="137"/>
      <c r="TIN38" s="137"/>
      <c r="TIO38" s="137"/>
      <c r="TIP38" s="137"/>
      <c r="TIQ38" s="137"/>
      <c r="TIR38" s="137"/>
      <c r="TIS38" s="137"/>
      <c r="TIT38" s="137"/>
      <c r="TIU38" s="137"/>
      <c r="TIV38" s="137"/>
      <c r="TIW38" s="137"/>
      <c r="TIX38" s="137"/>
      <c r="TIY38" s="137"/>
      <c r="TIZ38" s="137"/>
      <c r="TJA38" s="137"/>
      <c r="TJB38" s="137"/>
      <c r="TJC38" s="137"/>
      <c r="TJD38" s="137"/>
      <c r="TJE38" s="137"/>
      <c r="TJF38" s="137"/>
      <c r="TJG38" s="137"/>
      <c r="TJH38" s="137"/>
      <c r="TJI38" s="137"/>
      <c r="TJJ38" s="137"/>
      <c r="TJK38" s="137"/>
      <c r="TJL38" s="137"/>
      <c r="TJM38" s="137"/>
      <c r="TJN38" s="137"/>
      <c r="TJO38" s="137"/>
      <c r="TJP38" s="137"/>
      <c r="TJQ38" s="137"/>
      <c r="TJR38" s="137"/>
      <c r="TJS38" s="137"/>
      <c r="TJT38" s="137"/>
      <c r="TJU38" s="137"/>
      <c r="TJV38" s="137"/>
      <c r="TJW38" s="137"/>
      <c r="TJX38" s="137"/>
      <c r="TJY38" s="137"/>
      <c r="TJZ38" s="137"/>
      <c r="TKA38" s="137"/>
      <c r="TKB38" s="137"/>
      <c r="TKC38" s="137"/>
      <c r="TKD38" s="137"/>
      <c r="TKE38" s="137"/>
      <c r="TKF38" s="137"/>
      <c r="TKG38" s="137"/>
      <c r="TKH38" s="137"/>
      <c r="TKI38" s="137"/>
      <c r="TKJ38" s="137"/>
      <c r="TKK38" s="137"/>
      <c r="TKL38" s="137"/>
      <c r="TKM38" s="137"/>
      <c r="TKN38" s="137"/>
      <c r="TKO38" s="137"/>
      <c r="TKP38" s="137"/>
      <c r="TKQ38" s="137"/>
      <c r="TKR38" s="137"/>
      <c r="TKS38" s="137"/>
      <c r="TKT38" s="137"/>
      <c r="TKU38" s="137"/>
      <c r="TKV38" s="137"/>
      <c r="TKW38" s="137"/>
      <c r="TKX38" s="137"/>
      <c r="TKY38" s="137"/>
      <c r="TKZ38" s="137"/>
      <c r="TLA38" s="137"/>
      <c r="TLB38" s="137"/>
      <c r="TLC38" s="137"/>
      <c r="TLD38" s="137"/>
      <c r="TLE38" s="137"/>
      <c r="TLF38" s="137"/>
      <c r="TLG38" s="137"/>
      <c r="TLH38" s="137"/>
      <c r="TLI38" s="137"/>
      <c r="TLJ38" s="137"/>
      <c r="TLK38" s="137"/>
      <c r="TLL38" s="137"/>
      <c r="TLM38" s="137"/>
      <c r="TLN38" s="137"/>
      <c r="TLO38" s="137"/>
      <c r="TLP38" s="137"/>
      <c r="TLQ38" s="137"/>
      <c r="TLR38" s="137"/>
      <c r="TLS38" s="137"/>
      <c r="TLT38" s="137"/>
      <c r="TLU38" s="137"/>
      <c r="TLV38" s="137"/>
      <c r="TLW38" s="137"/>
      <c r="TLX38" s="137"/>
      <c r="TLY38" s="137"/>
      <c r="TLZ38" s="137"/>
      <c r="TMA38" s="137"/>
      <c r="TMB38" s="137"/>
      <c r="TMC38" s="137"/>
      <c r="TMD38" s="137"/>
      <c r="TME38" s="137"/>
      <c r="TMF38" s="137"/>
      <c r="TMG38" s="137"/>
      <c r="TMH38" s="137"/>
      <c r="TMI38" s="137"/>
      <c r="TMJ38" s="137"/>
      <c r="TMK38" s="137"/>
      <c r="TML38" s="137"/>
      <c r="TMM38" s="137"/>
      <c r="TMN38" s="137"/>
      <c r="TMO38" s="137"/>
      <c r="TMP38" s="137"/>
      <c r="TMQ38" s="137"/>
      <c r="TMR38" s="137"/>
      <c r="TMS38" s="137"/>
      <c r="TMT38" s="137"/>
      <c r="TMU38" s="137"/>
      <c r="TMV38" s="137"/>
      <c r="TMW38" s="137"/>
      <c r="TMX38" s="137"/>
      <c r="TMY38" s="137"/>
      <c r="TMZ38" s="137"/>
      <c r="TNA38" s="137"/>
      <c r="TNB38" s="137"/>
      <c r="TNC38" s="137"/>
      <c r="TND38" s="137"/>
      <c r="TNE38" s="137"/>
      <c r="TNF38" s="137"/>
      <c r="TNG38" s="137"/>
      <c r="TNH38" s="137"/>
      <c r="TNI38" s="137"/>
      <c r="TNJ38" s="137"/>
      <c r="TNK38" s="137"/>
      <c r="TNL38" s="137"/>
      <c r="TNM38" s="137"/>
      <c r="TNN38" s="137"/>
      <c r="TNO38" s="137"/>
      <c r="TNP38" s="137"/>
      <c r="TNQ38" s="137"/>
      <c r="TNR38" s="137"/>
      <c r="TNS38" s="137"/>
      <c r="TNT38" s="137"/>
      <c r="TNU38" s="137"/>
      <c r="TNV38" s="137"/>
      <c r="TNW38" s="137"/>
      <c r="TNX38" s="137"/>
      <c r="TNY38" s="137"/>
      <c r="TNZ38" s="137"/>
      <c r="TOA38" s="137"/>
      <c r="TOB38" s="137"/>
      <c r="TOC38" s="137"/>
      <c r="TOD38" s="137"/>
      <c r="TOE38" s="137"/>
      <c r="TOF38" s="137"/>
      <c r="TOG38" s="137"/>
      <c r="TOH38" s="137"/>
      <c r="TOI38" s="137"/>
      <c r="TOJ38" s="137"/>
      <c r="TOK38" s="137"/>
      <c r="TOL38" s="137"/>
      <c r="TOM38" s="137"/>
      <c r="TON38" s="137"/>
      <c r="TOO38" s="137"/>
      <c r="TOP38" s="137"/>
      <c r="TOQ38" s="137"/>
      <c r="TOR38" s="137"/>
      <c r="TOS38" s="137"/>
      <c r="TOT38" s="137"/>
      <c r="TOU38" s="137"/>
      <c r="TOV38" s="137"/>
      <c r="TOW38" s="137"/>
      <c r="TOX38" s="137"/>
      <c r="TOY38" s="137"/>
      <c r="TOZ38" s="137"/>
      <c r="TPA38" s="137"/>
      <c r="TPB38" s="137"/>
      <c r="TPC38" s="137"/>
      <c r="TPD38" s="137"/>
      <c r="TPE38" s="137"/>
      <c r="TPF38" s="137"/>
      <c r="TPG38" s="137"/>
      <c r="TPH38" s="137"/>
      <c r="TPI38" s="137"/>
      <c r="TPJ38" s="137"/>
      <c r="TPK38" s="137"/>
      <c r="TPL38" s="137"/>
      <c r="TPM38" s="137"/>
      <c r="TPN38" s="137"/>
      <c r="TPO38" s="137"/>
      <c r="TPP38" s="137"/>
      <c r="TPQ38" s="137"/>
      <c r="TPR38" s="137"/>
      <c r="TPS38" s="137"/>
      <c r="TPT38" s="137"/>
      <c r="TPU38" s="137"/>
      <c r="TPV38" s="137"/>
      <c r="TPW38" s="137"/>
      <c r="TPX38" s="137"/>
      <c r="TPY38" s="137"/>
      <c r="TPZ38" s="137"/>
      <c r="TQA38" s="137"/>
      <c r="TQB38" s="137"/>
      <c r="TQC38" s="137"/>
      <c r="TQD38" s="137"/>
      <c r="TQE38" s="137"/>
      <c r="TQF38" s="137"/>
      <c r="TQG38" s="137"/>
      <c r="TQH38" s="137"/>
      <c r="TQI38" s="137"/>
      <c r="TQJ38" s="137"/>
      <c r="TQK38" s="137"/>
      <c r="TQL38" s="137"/>
      <c r="TQM38" s="137"/>
      <c r="TQN38" s="137"/>
      <c r="TQO38" s="137"/>
      <c r="TQP38" s="137"/>
      <c r="TQQ38" s="137"/>
      <c r="TQR38" s="137"/>
      <c r="TQS38" s="137"/>
      <c r="TQT38" s="137"/>
      <c r="TQU38" s="137"/>
      <c r="TQV38" s="137"/>
      <c r="TQW38" s="137"/>
      <c r="TQX38" s="137"/>
      <c r="TQY38" s="137"/>
      <c r="TQZ38" s="137"/>
      <c r="TRA38" s="137"/>
      <c r="TRB38" s="137"/>
      <c r="TRC38" s="137"/>
      <c r="TRD38" s="137"/>
      <c r="TRE38" s="137"/>
      <c r="TRF38" s="137"/>
      <c r="TRG38" s="137"/>
      <c r="TRH38" s="137"/>
      <c r="TRI38" s="137"/>
      <c r="TRJ38" s="137"/>
      <c r="TRK38" s="137"/>
      <c r="TRL38" s="137"/>
      <c r="TRM38" s="137"/>
      <c r="TRN38" s="137"/>
      <c r="TRO38" s="137"/>
      <c r="TRP38" s="137"/>
      <c r="TRQ38" s="137"/>
      <c r="TRR38" s="137"/>
      <c r="TRS38" s="137"/>
      <c r="TRT38" s="137"/>
      <c r="TRU38" s="137"/>
      <c r="TRV38" s="137"/>
      <c r="TRW38" s="137"/>
      <c r="TRX38" s="137"/>
      <c r="TRY38" s="137"/>
      <c r="TRZ38" s="137"/>
      <c r="TSA38" s="137"/>
      <c r="TSB38" s="137"/>
      <c r="TSC38" s="137"/>
      <c r="TSD38" s="137"/>
      <c r="TSE38" s="137"/>
      <c r="TSF38" s="137"/>
      <c r="TSG38" s="137"/>
      <c r="TSH38" s="137"/>
      <c r="TSI38" s="137"/>
      <c r="TSJ38" s="137"/>
      <c r="TSK38" s="137"/>
      <c r="TSL38" s="137"/>
      <c r="TSM38" s="137"/>
      <c r="TSN38" s="137"/>
      <c r="TSO38" s="137"/>
      <c r="TSP38" s="137"/>
      <c r="TSQ38" s="137"/>
      <c r="TSR38" s="137"/>
      <c r="TSS38" s="137"/>
      <c r="TST38" s="137"/>
      <c r="TSU38" s="137"/>
      <c r="TSV38" s="137"/>
      <c r="TSW38" s="137"/>
      <c r="TSX38" s="137"/>
      <c r="TSY38" s="137"/>
      <c r="TSZ38" s="137"/>
      <c r="TTA38" s="137"/>
      <c r="TTB38" s="137"/>
      <c r="TTC38" s="137"/>
      <c r="TTD38" s="137"/>
      <c r="TTE38" s="137"/>
      <c r="TTF38" s="137"/>
      <c r="TTG38" s="137"/>
      <c r="TTH38" s="137"/>
      <c r="TTI38" s="137"/>
      <c r="TTJ38" s="137"/>
      <c r="TTK38" s="137"/>
      <c r="TTL38" s="137"/>
      <c r="TTM38" s="137"/>
      <c r="TTN38" s="137"/>
      <c r="TTO38" s="137"/>
      <c r="TTP38" s="137"/>
      <c r="TTQ38" s="137"/>
      <c r="TTR38" s="137"/>
      <c r="TTS38" s="137"/>
      <c r="TTT38" s="137"/>
      <c r="TTU38" s="137"/>
      <c r="TTV38" s="137"/>
      <c r="TTW38" s="137"/>
      <c r="TTX38" s="137"/>
      <c r="TTY38" s="137"/>
      <c r="TTZ38" s="137"/>
      <c r="TUA38" s="137"/>
      <c r="TUB38" s="137"/>
      <c r="TUC38" s="137"/>
      <c r="TUD38" s="137"/>
      <c r="TUE38" s="137"/>
      <c r="TUF38" s="137"/>
      <c r="TUG38" s="137"/>
      <c r="TUH38" s="137"/>
      <c r="TUI38" s="137"/>
      <c r="TUJ38" s="137"/>
      <c r="TUK38" s="137"/>
      <c r="TUL38" s="137"/>
      <c r="TUM38" s="137"/>
      <c r="TUN38" s="137"/>
      <c r="TUO38" s="137"/>
      <c r="TUP38" s="137"/>
      <c r="TUQ38" s="137"/>
      <c r="TUR38" s="137"/>
      <c r="TUS38" s="137"/>
      <c r="TUT38" s="137"/>
      <c r="TUU38" s="137"/>
      <c r="TUV38" s="137"/>
      <c r="TUW38" s="137"/>
      <c r="TUX38" s="137"/>
      <c r="TUY38" s="137"/>
      <c r="TUZ38" s="137"/>
      <c r="TVA38" s="137"/>
      <c r="TVB38" s="137"/>
      <c r="TVC38" s="137"/>
      <c r="TVD38" s="137"/>
      <c r="TVE38" s="137"/>
      <c r="TVF38" s="137"/>
      <c r="TVG38" s="137"/>
      <c r="TVH38" s="137"/>
      <c r="TVI38" s="137"/>
      <c r="TVJ38" s="137"/>
      <c r="TVK38" s="137"/>
      <c r="TVL38" s="137"/>
      <c r="TVM38" s="137"/>
      <c r="TVN38" s="137"/>
      <c r="TVO38" s="137"/>
      <c r="TVP38" s="137"/>
      <c r="TVQ38" s="137"/>
      <c r="TVR38" s="137"/>
      <c r="TVS38" s="137"/>
      <c r="TVT38" s="137"/>
      <c r="TVU38" s="137"/>
      <c r="TVV38" s="137"/>
      <c r="TVW38" s="137"/>
      <c r="TVX38" s="137"/>
      <c r="TVY38" s="137"/>
      <c r="TVZ38" s="137"/>
      <c r="TWA38" s="137"/>
      <c r="TWB38" s="137"/>
      <c r="TWC38" s="137"/>
      <c r="TWD38" s="137"/>
      <c r="TWE38" s="137"/>
      <c r="TWF38" s="137"/>
      <c r="TWG38" s="137"/>
      <c r="TWH38" s="137"/>
      <c r="TWI38" s="137"/>
      <c r="TWJ38" s="137"/>
      <c r="TWK38" s="137"/>
      <c r="TWL38" s="137"/>
      <c r="TWM38" s="137"/>
      <c r="TWN38" s="137"/>
      <c r="TWO38" s="137"/>
      <c r="TWP38" s="137"/>
      <c r="TWQ38" s="137"/>
      <c r="TWR38" s="137"/>
      <c r="TWS38" s="137"/>
      <c r="TWT38" s="137"/>
      <c r="TWU38" s="137"/>
      <c r="TWV38" s="137"/>
      <c r="TWW38" s="137"/>
      <c r="TWX38" s="137"/>
      <c r="TWY38" s="137"/>
      <c r="TWZ38" s="137"/>
      <c r="TXA38" s="137"/>
      <c r="TXB38" s="137"/>
      <c r="TXC38" s="137"/>
      <c r="TXD38" s="137"/>
      <c r="TXE38" s="137"/>
      <c r="TXF38" s="137"/>
      <c r="TXG38" s="137"/>
      <c r="TXH38" s="137"/>
      <c r="TXI38" s="137"/>
      <c r="TXJ38" s="137"/>
      <c r="TXK38" s="137"/>
      <c r="TXL38" s="137"/>
      <c r="TXM38" s="137"/>
      <c r="TXN38" s="137"/>
      <c r="TXO38" s="137"/>
      <c r="TXP38" s="137"/>
      <c r="TXQ38" s="137"/>
      <c r="TXR38" s="137"/>
      <c r="TXS38" s="137"/>
      <c r="TXT38" s="137"/>
      <c r="TXU38" s="137"/>
      <c r="TXV38" s="137"/>
      <c r="TXW38" s="137"/>
      <c r="TXX38" s="137"/>
      <c r="TXY38" s="137"/>
      <c r="TXZ38" s="137"/>
      <c r="TYA38" s="137"/>
      <c r="TYB38" s="137"/>
      <c r="TYC38" s="137"/>
      <c r="TYD38" s="137"/>
      <c r="TYE38" s="137"/>
      <c r="TYF38" s="137"/>
      <c r="TYG38" s="137"/>
      <c r="TYH38" s="137"/>
      <c r="TYI38" s="137"/>
      <c r="TYJ38" s="137"/>
      <c r="TYK38" s="137"/>
      <c r="TYL38" s="137"/>
      <c r="TYM38" s="137"/>
      <c r="TYN38" s="137"/>
      <c r="TYO38" s="137"/>
      <c r="TYP38" s="137"/>
      <c r="TYQ38" s="137"/>
      <c r="TYR38" s="137"/>
      <c r="TYS38" s="137"/>
      <c r="TYT38" s="137"/>
      <c r="TYU38" s="137"/>
      <c r="TYV38" s="137"/>
      <c r="TYW38" s="137"/>
      <c r="TYX38" s="137"/>
      <c r="TYY38" s="137"/>
      <c r="TYZ38" s="137"/>
      <c r="TZA38" s="137"/>
      <c r="TZB38" s="137"/>
      <c r="TZC38" s="137"/>
      <c r="TZD38" s="137"/>
      <c r="TZE38" s="137"/>
      <c r="TZF38" s="137"/>
      <c r="TZG38" s="137"/>
      <c r="TZH38" s="137"/>
      <c r="TZI38" s="137"/>
      <c r="TZJ38" s="137"/>
      <c r="TZK38" s="137"/>
      <c r="TZL38" s="137"/>
      <c r="TZM38" s="137"/>
      <c r="TZN38" s="137"/>
      <c r="TZO38" s="137"/>
      <c r="TZP38" s="137"/>
      <c r="TZQ38" s="137"/>
      <c r="TZR38" s="137"/>
      <c r="TZS38" s="137"/>
      <c r="TZT38" s="137"/>
      <c r="TZU38" s="137"/>
      <c r="TZV38" s="137"/>
      <c r="TZW38" s="137"/>
      <c r="TZX38" s="137"/>
      <c r="TZY38" s="137"/>
      <c r="TZZ38" s="137"/>
      <c r="UAA38" s="137"/>
      <c r="UAB38" s="137"/>
      <c r="UAC38" s="137"/>
      <c r="UAD38" s="137"/>
      <c r="UAE38" s="137"/>
      <c r="UAF38" s="137"/>
      <c r="UAG38" s="137"/>
      <c r="UAH38" s="137"/>
      <c r="UAI38" s="137"/>
      <c r="UAJ38" s="137"/>
      <c r="UAK38" s="137"/>
      <c r="UAL38" s="137"/>
      <c r="UAM38" s="137"/>
      <c r="UAN38" s="137"/>
      <c r="UAO38" s="137"/>
      <c r="UAP38" s="137"/>
      <c r="UAQ38" s="137"/>
      <c r="UAR38" s="137"/>
      <c r="UAS38" s="137"/>
      <c r="UAT38" s="137"/>
      <c r="UAU38" s="137"/>
      <c r="UAV38" s="137"/>
      <c r="UAW38" s="137"/>
      <c r="UAX38" s="137"/>
      <c r="UAY38" s="137"/>
      <c r="UAZ38" s="137"/>
      <c r="UBA38" s="137"/>
      <c r="UBB38" s="137"/>
      <c r="UBC38" s="137"/>
      <c r="UBD38" s="137"/>
      <c r="UBE38" s="137"/>
      <c r="UBF38" s="137"/>
      <c r="UBG38" s="137"/>
      <c r="UBH38" s="137"/>
      <c r="UBI38" s="137"/>
      <c r="UBJ38" s="137"/>
      <c r="UBK38" s="137"/>
      <c r="UBL38" s="137"/>
      <c r="UBM38" s="137"/>
      <c r="UBN38" s="137"/>
      <c r="UBO38" s="137"/>
      <c r="UBP38" s="137"/>
      <c r="UBQ38" s="137"/>
      <c r="UBR38" s="137"/>
      <c r="UBS38" s="137"/>
      <c r="UBT38" s="137"/>
      <c r="UBU38" s="137"/>
      <c r="UBV38" s="137"/>
      <c r="UBW38" s="137"/>
      <c r="UBX38" s="137"/>
      <c r="UBY38" s="137"/>
      <c r="UBZ38" s="137"/>
      <c r="UCA38" s="137"/>
      <c r="UCB38" s="137"/>
      <c r="UCC38" s="137"/>
      <c r="UCD38" s="137"/>
      <c r="UCE38" s="137"/>
      <c r="UCF38" s="137"/>
      <c r="UCG38" s="137"/>
      <c r="UCH38" s="137"/>
      <c r="UCI38" s="137"/>
      <c r="UCJ38" s="137"/>
      <c r="UCK38" s="137"/>
      <c r="UCL38" s="137"/>
      <c r="UCM38" s="137"/>
      <c r="UCN38" s="137"/>
      <c r="UCO38" s="137"/>
      <c r="UCP38" s="137"/>
      <c r="UCQ38" s="137"/>
      <c r="UCR38" s="137"/>
      <c r="UCS38" s="137"/>
      <c r="UCT38" s="137"/>
      <c r="UCU38" s="137"/>
      <c r="UCV38" s="137"/>
      <c r="UCW38" s="137"/>
      <c r="UCX38" s="137"/>
      <c r="UCY38" s="137"/>
      <c r="UCZ38" s="137"/>
      <c r="UDA38" s="137"/>
      <c r="UDB38" s="137"/>
      <c r="UDC38" s="137"/>
      <c r="UDD38" s="137"/>
      <c r="UDE38" s="137"/>
      <c r="UDF38" s="137"/>
      <c r="UDG38" s="137"/>
      <c r="UDH38" s="137"/>
      <c r="UDI38" s="137"/>
      <c r="UDJ38" s="137"/>
      <c r="UDK38" s="137"/>
      <c r="UDL38" s="137"/>
      <c r="UDM38" s="137"/>
      <c r="UDN38" s="137"/>
      <c r="UDO38" s="137"/>
      <c r="UDP38" s="137"/>
      <c r="UDQ38" s="137"/>
      <c r="UDR38" s="137"/>
      <c r="UDS38" s="137"/>
      <c r="UDT38" s="137"/>
      <c r="UDU38" s="137"/>
      <c r="UDV38" s="137"/>
      <c r="UDW38" s="137"/>
      <c r="UDX38" s="137"/>
      <c r="UDY38" s="137"/>
      <c r="UDZ38" s="137"/>
      <c r="UEA38" s="137"/>
      <c r="UEB38" s="137"/>
      <c r="UEC38" s="137"/>
      <c r="UED38" s="137"/>
      <c r="UEE38" s="137"/>
      <c r="UEF38" s="137"/>
      <c r="UEG38" s="137"/>
      <c r="UEH38" s="137"/>
      <c r="UEI38" s="137"/>
      <c r="UEJ38" s="137"/>
      <c r="UEK38" s="137"/>
      <c r="UEL38" s="137"/>
      <c r="UEM38" s="137"/>
      <c r="UEN38" s="137"/>
      <c r="UEO38" s="137"/>
      <c r="UEP38" s="137"/>
      <c r="UEQ38" s="137"/>
      <c r="UER38" s="137"/>
      <c r="UES38" s="137"/>
      <c r="UET38" s="137"/>
      <c r="UEU38" s="137"/>
      <c r="UEV38" s="137"/>
      <c r="UEW38" s="137"/>
      <c r="UEX38" s="137"/>
      <c r="UEY38" s="137"/>
      <c r="UEZ38" s="137"/>
      <c r="UFA38" s="137"/>
      <c r="UFB38" s="137"/>
      <c r="UFC38" s="137"/>
      <c r="UFD38" s="137"/>
      <c r="UFE38" s="137"/>
      <c r="UFF38" s="137"/>
      <c r="UFG38" s="137"/>
      <c r="UFH38" s="137"/>
      <c r="UFI38" s="137"/>
      <c r="UFJ38" s="137"/>
      <c r="UFK38" s="137"/>
      <c r="UFL38" s="137"/>
      <c r="UFM38" s="137"/>
      <c r="UFN38" s="137"/>
      <c r="UFO38" s="137"/>
      <c r="UFP38" s="137"/>
      <c r="UFQ38" s="137"/>
      <c r="UFR38" s="137"/>
      <c r="UFS38" s="137"/>
      <c r="UFT38" s="137"/>
      <c r="UFU38" s="137"/>
      <c r="UFV38" s="137"/>
      <c r="UFW38" s="137"/>
      <c r="UFX38" s="137"/>
      <c r="UFY38" s="137"/>
      <c r="UFZ38" s="137"/>
      <c r="UGA38" s="137"/>
      <c r="UGB38" s="137"/>
      <c r="UGC38" s="137"/>
      <c r="UGD38" s="137"/>
      <c r="UGE38" s="137"/>
      <c r="UGF38" s="137"/>
      <c r="UGG38" s="137"/>
      <c r="UGH38" s="137"/>
      <c r="UGI38" s="137"/>
      <c r="UGJ38" s="137"/>
      <c r="UGK38" s="137"/>
      <c r="UGL38" s="137"/>
      <c r="UGM38" s="137"/>
      <c r="UGN38" s="137"/>
      <c r="UGO38" s="137"/>
      <c r="UGP38" s="137"/>
      <c r="UGQ38" s="137"/>
      <c r="UGR38" s="137"/>
      <c r="UGS38" s="137"/>
      <c r="UGT38" s="137"/>
      <c r="UGU38" s="137"/>
      <c r="UGV38" s="137"/>
      <c r="UGW38" s="137"/>
      <c r="UGX38" s="137"/>
      <c r="UGY38" s="137"/>
      <c r="UGZ38" s="137"/>
      <c r="UHA38" s="137"/>
      <c r="UHB38" s="137"/>
      <c r="UHC38" s="137"/>
      <c r="UHD38" s="137"/>
      <c r="UHE38" s="137"/>
      <c r="UHF38" s="137"/>
      <c r="UHG38" s="137"/>
      <c r="UHH38" s="137"/>
      <c r="UHI38" s="137"/>
      <c r="UHJ38" s="137"/>
      <c r="UHK38" s="137"/>
      <c r="UHL38" s="137"/>
      <c r="UHM38" s="137"/>
      <c r="UHN38" s="137"/>
      <c r="UHO38" s="137"/>
      <c r="UHP38" s="137"/>
      <c r="UHQ38" s="137"/>
      <c r="UHR38" s="137"/>
      <c r="UHS38" s="137"/>
      <c r="UHT38" s="137"/>
      <c r="UHU38" s="137"/>
      <c r="UHV38" s="137"/>
      <c r="UHW38" s="137"/>
      <c r="UHX38" s="137"/>
      <c r="UHY38" s="137"/>
      <c r="UHZ38" s="137"/>
      <c r="UIA38" s="137"/>
      <c r="UIB38" s="137"/>
      <c r="UIC38" s="137"/>
      <c r="UID38" s="137"/>
      <c r="UIE38" s="137"/>
      <c r="UIF38" s="137"/>
      <c r="UIG38" s="137"/>
      <c r="UIH38" s="137"/>
      <c r="UII38" s="137"/>
      <c r="UIJ38" s="137"/>
      <c r="UIK38" s="137"/>
      <c r="UIL38" s="137"/>
      <c r="UIM38" s="137"/>
      <c r="UIN38" s="137"/>
      <c r="UIO38" s="137"/>
      <c r="UIP38" s="137"/>
      <c r="UIQ38" s="137"/>
      <c r="UIR38" s="137"/>
      <c r="UIS38" s="137"/>
      <c r="UIT38" s="137"/>
      <c r="UIU38" s="137"/>
      <c r="UIV38" s="137"/>
      <c r="UIW38" s="137"/>
      <c r="UIX38" s="137"/>
      <c r="UIY38" s="137"/>
      <c r="UIZ38" s="137"/>
      <c r="UJA38" s="137"/>
      <c r="UJB38" s="137"/>
      <c r="UJC38" s="137"/>
      <c r="UJD38" s="137"/>
      <c r="UJE38" s="137"/>
      <c r="UJF38" s="137"/>
      <c r="UJG38" s="137"/>
      <c r="UJH38" s="137"/>
      <c r="UJI38" s="137"/>
      <c r="UJJ38" s="137"/>
      <c r="UJK38" s="137"/>
      <c r="UJL38" s="137"/>
      <c r="UJM38" s="137"/>
      <c r="UJN38" s="137"/>
      <c r="UJO38" s="137"/>
      <c r="UJP38" s="137"/>
      <c r="UJQ38" s="137"/>
      <c r="UJR38" s="137"/>
      <c r="UJS38" s="137"/>
      <c r="UJT38" s="137"/>
      <c r="UJU38" s="137"/>
      <c r="UJV38" s="137"/>
      <c r="UJW38" s="137"/>
      <c r="UJX38" s="137"/>
      <c r="UJY38" s="137"/>
      <c r="UJZ38" s="137"/>
      <c r="UKA38" s="137"/>
      <c r="UKB38" s="137"/>
      <c r="UKC38" s="137"/>
      <c r="UKD38" s="137"/>
      <c r="UKE38" s="137"/>
      <c r="UKF38" s="137"/>
      <c r="UKG38" s="137"/>
      <c r="UKH38" s="137"/>
      <c r="UKI38" s="137"/>
      <c r="UKJ38" s="137"/>
      <c r="UKK38" s="137"/>
      <c r="UKL38" s="137"/>
      <c r="UKM38" s="137"/>
      <c r="UKN38" s="137"/>
      <c r="UKO38" s="137"/>
      <c r="UKP38" s="137"/>
      <c r="UKQ38" s="137"/>
      <c r="UKR38" s="137"/>
      <c r="UKS38" s="137"/>
      <c r="UKT38" s="137"/>
      <c r="UKU38" s="137"/>
      <c r="UKV38" s="137"/>
      <c r="UKW38" s="137"/>
      <c r="UKX38" s="137"/>
      <c r="UKY38" s="137"/>
      <c r="UKZ38" s="137"/>
      <c r="ULA38" s="137"/>
      <c r="ULB38" s="137"/>
      <c r="ULC38" s="137"/>
      <c r="ULD38" s="137"/>
      <c r="ULE38" s="137"/>
      <c r="ULF38" s="137"/>
      <c r="ULG38" s="137"/>
      <c r="ULH38" s="137"/>
      <c r="ULI38" s="137"/>
      <c r="ULJ38" s="137"/>
      <c r="ULK38" s="137"/>
      <c r="ULL38" s="137"/>
      <c r="ULM38" s="137"/>
      <c r="ULN38" s="137"/>
      <c r="ULO38" s="137"/>
      <c r="ULP38" s="137"/>
      <c r="ULQ38" s="137"/>
      <c r="ULR38" s="137"/>
      <c r="ULS38" s="137"/>
      <c r="ULT38" s="137"/>
      <c r="ULU38" s="137"/>
      <c r="ULV38" s="137"/>
      <c r="ULW38" s="137"/>
      <c r="ULX38" s="137"/>
      <c r="ULY38" s="137"/>
      <c r="ULZ38" s="137"/>
      <c r="UMA38" s="137"/>
      <c r="UMB38" s="137"/>
      <c r="UMC38" s="137"/>
      <c r="UMD38" s="137"/>
      <c r="UME38" s="137"/>
      <c r="UMF38" s="137"/>
      <c r="UMG38" s="137"/>
      <c r="UMH38" s="137"/>
      <c r="UMI38" s="137"/>
      <c r="UMJ38" s="137"/>
      <c r="UMK38" s="137"/>
      <c r="UML38" s="137"/>
      <c r="UMM38" s="137"/>
      <c r="UMN38" s="137"/>
      <c r="UMO38" s="137"/>
      <c r="UMP38" s="137"/>
      <c r="UMQ38" s="137"/>
      <c r="UMR38" s="137"/>
      <c r="UMS38" s="137"/>
      <c r="UMT38" s="137"/>
      <c r="UMU38" s="137"/>
      <c r="UMV38" s="137"/>
      <c r="UMW38" s="137"/>
      <c r="UMX38" s="137"/>
      <c r="UMY38" s="137"/>
      <c r="UMZ38" s="137"/>
      <c r="UNA38" s="137"/>
      <c r="UNB38" s="137"/>
      <c r="UNC38" s="137"/>
      <c r="UND38" s="137"/>
      <c r="UNE38" s="137"/>
      <c r="UNF38" s="137"/>
      <c r="UNG38" s="137"/>
      <c r="UNH38" s="137"/>
      <c r="UNI38" s="137"/>
      <c r="UNJ38" s="137"/>
      <c r="UNK38" s="137"/>
      <c r="UNL38" s="137"/>
      <c r="UNM38" s="137"/>
      <c r="UNN38" s="137"/>
      <c r="UNO38" s="137"/>
      <c r="UNP38" s="137"/>
      <c r="UNQ38" s="137"/>
      <c r="UNR38" s="137"/>
      <c r="UNS38" s="137"/>
      <c r="UNT38" s="137"/>
      <c r="UNU38" s="137"/>
      <c r="UNV38" s="137"/>
      <c r="UNW38" s="137"/>
      <c r="UNX38" s="137"/>
      <c r="UNY38" s="137"/>
      <c r="UNZ38" s="137"/>
      <c r="UOA38" s="137"/>
      <c r="UOB38" s="137"/>
      <c r="UOC38" s="137"/>
      <c r="UOD38" s="137"/>
      <c r="UOE38" s="137"/>
      <c r="UOF38" s="137"/>
      <c r="UOG38" s="137"/>
      <c r="UOH38" s="137"/>
      <c r="UOI38" s="137"/>
      <c r="UOJ38" s="137"/>
      <c r="UOK38" s="137"/>
      <c r="UOL38" s="137"/>
      <c r="UOM38" s="137"/>
      <c r="UON38" s="137"/>
      <c r="UOO38" s="137"/>
      <c r="UOP38" s="137"/>
      <c r="UOQ38" s="137"/>
      <c r="UOR38" s="137"/>
      <c r="UOS38" s="137"/>
      <c r="UOT38" s="137"/>
      <c r="UOU38" s="137"/>
      <c r="UOV38" s="137"/>
      <c r="UOW38" s="137"/>
      <c r="UOX38" s="137"/>
      <c r="UOY38" s="137"/>
      <c r="UOZ38" s="137"/>
      <c r="UPA38" s="137"/>
      <c r="UPB38" s="137"/>
      <c r="UPC38" s="137"/>
      <c r="UPD38" s="137"/>
      <c r="UPE38" s="137"/>
      <c r="UPF38" s="137"/>
      <c r="UPG38" s="137"/>
      <c r="UPH38" s="137"/>
      <c r="UPI38" s="137"/>
      <c r="UPJ38" s="137"/>
      <c r="UPK38" s="137"/>
      <c r="UPL38" s="137"/>
      <c r="UPM38" s="137"/>
      <c r="UPN38" s="137"/>
      <c r="UPO38" s="137"/>
      <c r="UPP38" s="137"/>
      <c r="UPQ38" s="137"/>
      <c r="UPR38" s="137"/>
      <c r="UPS38" s="137"/>
      <c r="UPT38" s="137"/>
      <c r="UPU38" s="137"/>
      <c r="UPV38" s="137"/>
      <c r="UPW38" s="137"/>
      <c r="UPX38" s="137"/>
      <c r="UPY38" s="137"/>
      <c r="UPZ38" s="137"/>
      <c r="UQA38" s="137"/>
      <c r="UQB38" s="137"/>
      <c r="UQC38" s="137"/>
      <c r="UQD38" s="137"/>
      <c r="UQE38" s="137"/>
      <c r="UQF38" s="137"/>
      <c r="UQG38" s="137"/>
      <c r="UQH38" s="137"/>
      <c r="UQI38" s="137"/>
      <c r="UQJ38" s="137"/>
      <c r="UQK38" s="137"/>
      <c r="UQL38" s="137"/>
      <c r="UQM38" s="137"/>
      <c r="UQN38" s="137"/>
      <c r="UQO38" s="137"/>
      <c r="UQP38" s="137"/>
      <c r="UQQ38" s="137"/>
      <c r="UQR38" s="137"/>
      <c r="UQS38" s="137"/>
      <c r="UQT38" s="137"/>
      <c r="UQU38" s="137"/>
      <c r="UQV38" s="137"/>
      <c r="UQW38" s="137"/>
      <c r="UQX38" s="137"/>
      <c r="UQY38" s="137"/>
      <c r="UQZ38" s="137"/>
      <c r="URA38" s="137"/>
      <c r="URB38" s="137"/>
      <c r="URC38" s="137"/>
      <c r="URD38" s="137"/>
      <c r="URE38" s="137"/>
      <c r="URF38" s="137"/>
      <c r="URG38" s="137"/>
      <c r="URH38" s="137"/>
      <c r="URI38" s="137"/>
      <c r="URJ38" s="137"/>
      <c r="URK38" s="137"/>
      <c r="URL38" s="137"/>
      <c r="URM38" s="137"/>
      <c r="URN38" s="137"/>
      <c r="URO38" s="137"/>
      <c r="URP38" s="137"/>
      <c r="URQ38" s="137"/>
      <c r="URR38" s="137"/>
      <c r="URS38" s="137"/>
      <c r="URT38" s="137"/>
      <c r="URU38" s="137"/>
      <c r="URV38" s="137"/>
      <c r="URW38" s="137"/>
      <c r="URX38" s="137"/>
      <c r="URY38" s="137"/>
      <c r="URZ38" s="137"/>
      <c r="USA38" s="137"/>
      <c r="USB38" s="137"/>
      <c r="USC38" s="137"/>
      <c r="USD38" s="137"/>
      <c r="USE38" s="137"/>
      <c r="USF38" s="137"/>
      <c r="USG38" s="137"/>
      <c r="USH38" s="137"/>
      <c r="USI38" s="137"/>
      <c r="USJ38" s="137"/>
      <c r="USK38" s="137"/>
      <c r="USL38" s="137"/>
      <c r="USM38" s="137"/>
      <c r="USN38" s="137"/>
      <c r="USO38" s="137"/>
      <c r="USP38" s="137"/>
      <c r="USQ38" s="137"/>
      <c r="USR38" s="137"/>
      <c r="USS38" s="137"/>
      <c r="UST38" s="137"/>
      <c r="USU38" s="137"/>
      <c r="USV38" s="137"/>
      <c r="USW38" s="137"/>
      <c r="USX38" s="137"/>
      <c r="USY38" s="137"/>
      <c r="USZ38" s="137"/>
      <c r="UTA38" s="137"/>
      <c r="UTB38" s="137"/>
      <c r="UTC38" s="137"/>
      <c r="UTD38" s="137"/>
      <c r="UTE38" s="137"/>
      <c r="UTF38" s="137"/>
      <c r="UTG38" s="137"/>
      <c r="UTH38" s="137"/>
      <c r="UTI38" s="137"/>
      <c r="UTJ38" s="137"/>
      <c r="UTK38" s="137"/>
      <c r="UTL38" s="137"/>
      <c r="UTM38" s="137"/>
      <c r="UTN38" s="137"/>
      <c r="UTO38" s="137"/>
      <c r="UTP38" s="137"/>
      <c r="UTQ38" s="137"/>
      <c r="UTR38" s="137"/>
      <c r="UTS38" s="137"/>
      <c r="UTT38" s="137"/>
      <c r="UTU38" s="137"/>
      <c r="UTV38" s="137"/>
      <c r="UTW38" s="137"/>
      <c r="UTX38" s="137"/>
      <c r="UTY38" s="137"/>
      <c r="UTZ38" s="137"/>
      <c r="UUA38" s="137"/>
      <c r="UUB38" s="137"/>
      <c r="UUC38" s="137"/>
      <c r="UUD38" s="137"/>
      <c r="UUE38" s="137"/>
      <c r="UUF38" s="137"/>
      <c r="UUG38" s="137"/>
      <c r="UUH38" s="137"/>
      <c r="UUI38" s="137"/>
      <c r="UUJ38" s="137"/>
      <c r="UUK38" s="137"/>
      <c r="UUL38" s="137"/>
      <c r="UUM38" s="137"/>
      <c r="UUN38" s="137"/>
      <c r="UUO38" s="137"/>
      <c r="UUP38" s="137"/>
      <c r="UUQ38" s="137"/>
      <c r="UUR38" s="137"/>
      <c r="UUS38" s="137"/>
      <c r="UUT38" s="137"/>
      <c r="UUU38" s="137"/>
      <c r="UUV38" s="137"/>
      <c r="UUW38" s="137"/>
      <c r="UUX38" s="137"/>
      <c r="UUY38" s="137"/>
      <c r="UUZ38" s="137"/>
      <c r="UVA38" s="137"/>
      <c r="UVB38" s="137"/>
      <c r="UVC38" s="137"/>
      <c r="UVD38" s="137"/>
      <c r="UVE38" s="137"/>
      <c r="UVF38" s="137"/>
      <c r="UVG38" s="137"/>
      <c r="UVH38" s="137"/>
      <c r="UVI38" s="137"/>
      <c r="UVJ38" s="137"/>
      <c r="UVK38" s="137"/>
      <c r="UVL38" s="137"/>
      <c r="UVM38" s="137"/>
      <c r="UVN38" s="137"/>
      <c r="UVO38" s="137"/>
      <c r="UVP38" s="137"/>
      <c r="UVQ38" s="137"/>
      <c r="UVR38" s="137"/>
      <c r="UVS38" s="137"/>
      <c r="UVT38" s="137"/>
      <c r="UVU38" s="137"/>
      <c r="UVV38" s="137"/>
      <c r="UVW38" s="137"/>
      <c r="UVX38" s="137"/>
      <c r="UVY38" s="137"/>
      <c r="UVZ38" s="137"/>
      <c r="UWA38" s="137"/>
      <c r="UWB38" s="137"/>
      <c r="UWC38" s="137"/>
      <c r="UWD38" s="137"/>
      <c r="UWE38" s="137"/>
      <c r="UWF38" s="137"/>
      <c r="UWG38" s="137"/>
      <c r="UWH38" s="137"/>
      <c r="UWI38" s="137"/>
      <c r="UWJ38" s="137"/>
      <c r="UWK38" s="137"/>
      <c r="UWL38" s="137"/>
      <c r="UWM38" s="137"/>
      <c r="UWN38" s="137"/>
      <c r="UWO38" s="137"/>
      <c r="UWP38" s="137"/>
      <c r="UWQ38" s="137"/>
      <c r="UWR38" s="137"/>
      <c r="UWS38" s="137"/>
      <c r="UWT38" s="137"/>
      <c r="UWU38" s="137"/>
      <c r="UWV38" s="137"/>
      <c r="UWW38" s="137"/>
      <c r="UWX38" s="137"/>
      <c r="UWY38" s="137"/>
      <c r="UWZ38" s="137"/>
      <c r="UXA38" s="137"/>
      <c r="UXB38" s="137"/>
      <c r="UXC38" s="137"/>
      <c r="UXD38" s="137"/>
      <c r="UXE38" s="137"/>
      <c r="UXF38" s="137"/>
      <c r="UXG38" s="137"/>
      <c r="UXH38" s="137"/>
      <c r="UXI38" s="137"/>
      <c r="UXJ38" s="137"/>
      <c r="UXK38" s="137"/>
      <c r="UXL38" s="137"/>
      <c r="UXM38" s="137"/>
      <c r="UXN38" s="137"/>
      <c r="UXO38" s="137"/>
      <c r="UXP38" s="137"/>
      <c r="UXQ38" s="137"/>
      <c r="UXR38" s="137"/>
      <c r="UXS38" s="137"/>
      <c r="UXT38" s="137"/>
      <c r="UXU38" s="137"/>
      <c r="UXV38" s="137"/>
      <c r="UXW38" s="137"/>
      <c r="UXX38" s="137"/>
      <c r="UXY38" s="137"/>
      <c r="UXZ38" s="137"/>
      <c r="UYA38" s="137"/>
      <c r="UYB38" s="137"/>
      <c r="UYC38" s="137"/>
      <c r="UYD38" s="137"/>
      <c r="UYE38" s="137"/>
      <c r="UYF38" s="137"/>
      <c r="UYG38" s="137"/>
      <c r="UYH38" s="137"/>
      <c r="UYI38" s="137"/>
      <c r="UYJ38" s="137"/>
      <c r="UYK38" s="137"/>
      <c r="UYL38" s="137"/>
      <c r="UYM38" s="137"/>
      <c r="UYN38" s="137"/>
      <c r="UYO38" s="137"/>
      <c r="UYP38" s="137"/>
      <c r="UYQ38" s="137"/>
      <c r="UYR38" s="137"/>
      <c r="UYS38" s="137"/>
      <c r="UYT38" s="137"/>
      <c r="UYU38" s="137"/>
      <c r="UYV38" s="137"/>
      <c r="UYW38" s="137"/>
      <c r="UYX38" s="137"/>
      <c r="UYY38" s="137"/>
      <c r="UYZ38" s="137"/>
      <c r="UZA38" s="137"/>
      <c r="UZB38" s="137"/>
      <c r="UZC38" s="137"/>
      <c r="UZD38" s="137"/>
      <c r="UZE38" s="137"/>
      <c r="UZF38" s="137"/>
      <c r="UZG38" s="137"/>
      <c r="UZH38" s="137"/>
      <c r="UZI38" s="137"/>
      <c r="UZJ38" s="137"/>
      <c r="UZK38" s="137"/>
      <c r="UZL38" s="137"/>
      <c r="UZM38" s="137"/>
      <c r="UZN38" s="137"/>
      <c r="UZO38" s="137"/>
      <c r="UZP38" s="137"/>
      <c r="UZQ38" s="137"/>
      <c r="UZR38" s="137"/>
      <c r="UZS38" s="137"/>
      <c r="UZT38" s="137"/>
      <c r="UZU38" s="137"/>
      <c r="UZV38" s="137"/>
      <c r="UZW38" s="137"/>
      <c r="UZX38" s="137"/>
      <c r="UZY38" s="137"/>
      <c r="UZZ38" s="137"/>
      <c r="VAA38" s="137"/>
      <c r="VAB38" s="137"/>
      <c r="VAC38" s="137"/>
      <c r="VAD38" s="137"/>
      <c r="VAE38" s="137"/>
      <c r="VAF38" s="137"/>
      <c r="VAG38" s="137"/>
      <c r="VAH38" s="137"/>
      <c r="VAI38" s="137"/>
      <c r="VAJ38" s="137"/>
      <c r="VAK38" s="137"/>
      <c r="VAL38" s="137"/>
      <c r="VAM38" s="137"/>
      <c r="VAN38" s="137"/>
      <c r="VAO38" s="137"/>
      <c r="VAP38" s="137"/>
      <c r="VAQ38" s="137"/>
      <c r="VAR38" s="137"/>
      <c r="VAS38" s="137"/>
      <c r="VAT38" s="137"/>
      <c r="VAU38" s="137"/>
      <c r="VAV38" s="137"/>
      <c r="VAW38" s="137"/>
      <c r="VAX38" s="137"/>
      <c r="VAY38" s="137"/>
      <c r="VAZ38" s="137"/>
      <c r="VBA38" s="137"/>
      <c r="VBB38" s="137"/>
      <c r="VBC38" s="137"/>
      <c r="VBD38" s="137"/>
      <c r="VBE38" s="137"/>
      <c r="VBF38" s="137"/>
      <c r="VBG38" s="137"/>
      <c r="VBH38" s="137"/>
      <c r="VBI38" s="137"/>
      <c r="VBJ38" s="137"/>
      <c r="VBK38" s="137"/>
      <c r="VBL38" s="137"/>
      <c r="VBM38" s="137"/>
      <c r="VBN38" s="137"/>
      <c r="VBO38" s="137"/>
      <c r="VBP38" s="137"/>
      <c r="VBQ38" s="137"/>
      <c r="VBR38" s="137"/>
      <c r="VBS38" s="137"/>
      <c r="VBT38" s="137"/>
      <c r="VBU38" s="137"/>
      <c r="VBV38" s="137"/>
      <c r="VBW38" s="137"/>
      <c r="VBX38" s="137"/>
      <c r="VBY38" s="137"/>
      <c r="VBZ38" s="137"/>
      <c r="VCA38" s="137"/>
      <c r="VCB38" s="137"/>
      <c r="VCC38" s="137"/>
      <c r="VCD38" s="137"/>
      <c r="VCE38" s="137"/>
      <c r="VCF38" s="137"/>
      <c r="VCG38" s="137"/>
      <c r="VCH38" s="137"/>
      <c r="VCI38" s="137"/>
      <c r="VCJ38" s="137"/>
      <c r="VCK38" s="137"/>
      <c r="VCL38" s="137"/>
      <c r="VCM38" s="137"/>
      <c r="VCN38" s="137"/>
      <c r="VCO38" s="137"/>
      <c r="VCP38" s="137"/>
      <c r="VCQ38" s="137"/>
      <c r="VCR38" s="137"/>
      <c r="VCS38" s="137"/>
      <c r="VCT38" s="137"/>
      <c r="VCU38" s="137"/>
      <c r="VCV38" s="137"/>
      <c r="VCW38" s="137"/>
      <c r="VCX38" s="137"/>
      <c r="VCY38" s="137"/>
      <c r="VCZ38" s="137"/>
      <c r="VDA38" s="137"/>
      <c r="VDB38" s="137"/>
      <c r="VDC38" s="137"/>
      <c r="VDD38" s="137"/>
      <c r="VDE38" s="137"/>
      <c r="VDF38" s="137"/>
      <c r="VDG38" s="137"/>
      <c r="VDH38" s="137"/>
      <c r="VDI38" s="137"/>
      <c r="VDJ38" s="137"/>
      <c r="VDK38" s="137"/>
      <c r="VDL38" s="137"/>
      <c r="VDM38" s="137"/>
      <c r="VDN38" s="137"/>
      <c r="VDO38" s="137"/>
      <c r="VDP38" s="137"/>
      <c r="VDQ38" s="137"/>
      <c r="VDR38" s="137"/>
      <c r="VDS38" s="137"/>
      <c r="VDT38" s="137"/>
      <c r="VDU38" s="137"/>
      <c r="VDV38" s="137"/>
      <c r="VDW38" s="137"/>
      <c r="VDX38" s="137"/>
      <c r="VDY38" s="137"/>
      <c r="VDZ38" s="137"/>
      <c r="VEA38" s="137"/>
      <c r="VEB38" s="137"/>
      <c r="VEC38" s="137"/>
      <c r="VED38" s="137"/>
      <c r="VEE38" s="137"/>
      <c r="VEF38" s="137"/>
      <c r="VEG38" s="137"/>
      <c r="VEH38" s="137"/>
      <c r="VEI38" s="137"/>
      <c r="VEJ38" s="137"/>
      <c r="VEK38" s="137"/>
      <c r="VEL38" s="137"/>
      <c r="VEM38" s="137"/>
      <c r="VEN38" s="137"/>
      <c r="VEO38" s="137"/>
      <c r="VEP38" s="137"/>
      <c r="VEQ38" s="137"/>
      <c r="VER38" s="137"/>
      <c r="VES38" s="137"/>
      <c r="VET38" s="137"/>
      <c r="VEU38" s="137"/>
      <c r="VEV38" s="137"/>
      <c r="VEW38" s="137"/>
      <c r="VEX38" s="137"/>
      <c r="VEY38" s="137"/>
      <c r="VEZ38" s="137"/>
      <c r="VFA38" s="137"/>
      <c r="VFB38" s="137"/>
      <c r="VFC38" s="137"/>
      <c r="VFD38" s="137"/>
      <c r="VFE38" s="137"/>
      <c r="VFF38" s="137"/>
      <c r="VFG38" s="137"/>
      <c r="VFH38" s="137"/>
      <c r="VFI38" s="137"/>
      <c r="VFJ38" s="137"/>
      <c r="VFK38" s="137"/>
      <c r="VFL38" s="137"/>
      <c r="VFM38" s="137"/>
      <c r="VFN38" s="137"/>
      <c r="VFO38" s="137"/>
      <c r="VFP38" s="137"/>
      <c r="VFQ38" s="137"/>
      <c r="VFR38" s="137"/>
      <c r="VFS38" s="137"/>
      <c r="VFT38" s="137"/>
      <c r="VFU38" s="137"/>
      <c r="VFV38" s="137"/>
      <c r="VFW38" s="137"/>
      <c r="VFX38" s="137"/>
      <c r="VFY38" s="137"/>
      <c r="VFZ38" s="137"/>
      <c r="VGA38" s="137"/>
      <c r="VGB38" s="137"/>
      <c r="VGC38" s="137"/>
      <c r="VGD38" s="137"/>
      <c r="VGE38" s="137"/>
      <c r="VGF38" s="137"/>
      <c r="VGG38" s="137"/>
      <c r="VGH38" s="137"/>
      <c r="VGI38" s="137"/>
      <c r="VGJ38" s="137"/>
      <c r="VGK38" s="137"/>
      <c r="VGL38" s="137"/>
      <c r="VGM38" s="137"/>
      <c r="VGN38" s="137"/>
      <c r="VGO38" s="137"/>
      <c r="VGP38" s="137"/>
      <c r="VGQ38" s="137"/>
      <c r="VGR38" s="137"/>
      <c r="VGS38" s="137"/>
      <c r="VGT38" s="137"/>
      <c r="VGU38" s="137"/>
      <c r="VGV38" s="137"/>
      <c r="VGW38" s="137"/>
      <c r="VGX38" s="137"/>
      <c r="VGY38" s="137"/>
      <c r="VGZ38" s="137"/>
      <c r="VHA38" s="137"/>
      <c r="VHB38" s="137"/>
      <c r="VHC38" s="137"/>
      <c r="VHD38" s="137"/>
      <c r="VHE38" s="137"/>
      <c r="VHF38" s="137"/>
      <c r="VHG38" s="137"/>
      <c r="VHH38" s="137"/>
      <c r="VHI38" s="137"/>
      <c r="VHJ38" s="137"/>
      <c r="VHK38" s="137"/>
      <c r="VHL38" s="137"/>
      <c r="VHM38" s="137"/>
      <c r="VHN38" s="137"/>
      <c r="VHO38" s="137"/>
      <c r="VHP38" s="137"/>
      <c r="VHQ38" s="137"/>
      <c r="VHR38" s="137"/>
      <c r="VHS38" s="137"/>
      <c r="VHT38" s="137"/>
      <c r="VHU38" s="137"/>
      <c r="VHV38" s="137"/>
      <c r="VHW38" s="137"/>
      <c r="VHX38" s="137"/>
      <c r="VHY38" s="137"/>
      <c r="VHZ38" s="137"/>
      <c r="VIA38" s="137"/>
      <c r="VIB38" s="137"/>
      <c r="VIC38" s="137"/>
      <c r="VID38" s="137"/>
      <c r="VIE38" s="137"/>
      <c r="VIF38" s="137"/>
      <c r="VIG38" s="137"/>
      <c r="VIH38" s="137"/>
      <c r="VII38" s="137"/>
      <c r="VIJ38" s="137"/>
      <c r="VIK38" s="137"/>
      <c r="VIL38" s="137"/>
      <c r="VIM38" s="137"/>
      <c r="VIN38" s="137"/>
      <c r="VIO38" s="137"/>
      <c r="VIP38" s="137"/>
      <c r="VIQ38" s="137"/>
      <c r="VIR38" s="137"/>
      <c r="VIS38" s="137"/>
      <c r="VIT38" s="137"/>
      <c r="VIU38" s="137"/>
      <c r="VIV38" s="137"/>
      <c r="VIW38" s="137"/>
      <c r="VIX38" s="137"/>
      <c r="VIY38" s="137"/>
      <c r="VIZ38" s="137"/>
      <c r="VJA38" s="137"/>
      <c r="VJB38" s="137"/>
      <c r="VJC38" s="137"/>
      <c r="VJD38" s="137"/>
      <c r="VJE38" s="137"/>
      <c r="VJF38" s="137"/>
      <c r="VJG38" s="137"/>
      <c r="VJH38" s="137"/>
      <c r="VJI38" s="137"/>
      <c r="VJJ38" s="137"/>
      <c r="VJK38" s="137"/>
      <c r="VJL38" s="137"/>
      <c r="VJM38" s="137"/>
      <c r="VJN38" s="137"/>
      <c r="VJO38" s="137"/>
      <c r="VJP38" s="137"/>
      <c r="VJQ38" s="137"/>
      <c r="VJR38" s="137"/>
      <c r="VJS38" s="137"/>
      <c r="VJT38" s="137"/>
      <c r="VJU38" s="137"/>
      <c r="VJV38" s="137"/>
      <c r="VJW38" s="137"/>
      <c r="VJX38" s="137"/>
      <c r="VJY38" s="137"/>
      <c r="VJZ38" s="137"/>
      <c r="VKA38" s="137"/>
      <c r="VKB38" s="137"/>
      <c r="VKC38" s="137"/>
      <c r="VKD38" s="137"/>
      <c r="VKE38" s="137"/>
      <c r="VKF38" s="137"/>
      <c r="VKG38" s="137"/>
      <c r="VKH38" s="137"/>
      <c r="VKI38" s="137"/>
      <c r="VKJ38" s="137"/>
      <c r="VKK38" s="137"/>
      <c r="VKL38" s="137"/>
      <c r="VKM38" s="137"/>
      <c r="VKN38" s="137"/>
      <c r="VKO38" s="137"/>
      <c r="VKP38" s="137"/>
      <c r="VKQ38" s="137"/>
      <c r="VKR38" s="137"/>
      <c r="VKS38" s="137"/>
      <c r="VKT38" s="137"/>
      <c r="VKU38" s="137"/>
      <c r="VKV38" s="137"/>
      <c r="VKW38" s="137"/>
      <c r="VKX38" s="137"/>
      <c r="VKY38" s="137"/>
      <c r="VKZ38" s="137"/>
      <c r="VLA38" s="137"/>
      <c r="VLB38" s="137"/>
      <c r="VLC38" s="137"/>
      <c r="VLD38" s="137"/>
      <c r="VLE38" s="137"/>
      <c r="VLF38" s="137"/>
      <c r="VLG38" s="137"/>
      <c r="VLH38" s="137"/>
      <c r="VLI38" s="137"/>
      <c r="VLJ38" s="137"/>
      <c r="VLK38" s="137"/>
      <c r="VLL38" s="137"/>
      <c r="VLM38" s="137"/>
      <c r="VLN38" s="137"/>
      <c r="VLO38" s="137"/>
      <c r="VLP38" s="137"/>
      <c r="VLQ38" s="137"/>
      <c r="VLR38" s="137"/>
      <c r="VLS38" s="137"/>
      <c r="VLT38" s="137"/>
      <c r="VLU38" s="137"/>
      <c r="VLV38" s="137"/>
      <c r="VLW38" s="137"/>
      <c r="VLX38" s="137"/>
      <c r="VLY38" s="137"/>
      <c r="VLZ38" s="137"/>
      <c r="VMA38" s="137"/>
      <c r="VMB38" s="137"/>
      <c r="VMC38" s="137"/>
      <c r="VMD38" s="137"/>
      <c r="VME38" s="137"/>
      <c r="VMF38" s="137"/>
      <c r="VMG38" s="137"/>
      <c r="VMH38" s="137"/>
      <c r="VMI38" s="137"/>
      <c r="VMJ38" s="137"/>
      <c r="VMK38" s="137"/>
      <c r="VML38" s="137"/>
      <c r="VMM38" s="137"/>
      <c r="VMN38" s="137"/>
      <c r="VMO38" s="137"/>
      <c r="VMP38" s="137"/>
      <c r="VMQ38" s="137"/>
      <c r="VMR38" s="137"/>
      <c r="VMS38" s="137"/>
      <c r="VMT38" s="137"/>
      <c r="VMU38" s="137"/>
      <c r="VMV38" s="137"/>
      <c r="VMW38" s="137"/>
      <c r="VMX38" s="137"/>
      <c r="VMY38" s="137"/>
      <c r="VMZ38" s="137"/>
      <c r="VNA38" s="137"/>
      <c r="VNB38" s="137"/>
      <c r="VNC38" s="137"/>
      <c r="VND38" s="137"/>
      <c r="VNE38" s="137"/>
      <c r="VNF38" s="137"/>
      <c r="VNG38" s="137"/>
      <c r="VNH38" s="137"/>
      <c r="VNI38" s="137"/>
      <c r="VNJ38" s="137"/>
      <c r="VNK38" s="137"/>
      <c r="VNL38" s="137"/>
      <c r="VNM38" s="137"/>
      <c r="VNN38" s="137"/>
      <c r="VNO38" s="137"/>
      <c r="VNP38" s="137"/>
      <c r="VNQ38" s="137"/>
      <c r="VNR38" s="137"/>
      <c r="VNS38" s="137"/>
      <c r="VNT38" s="137"/>
      <c r="VNU38" s="137"/>
      <c r="VNV38" s="137"/>
      <c r="VNW38" s="137"/>
      <c r="VNX38" s="137"/>
      <c r="VNY38" s="137"/>
      <c r="VNZ38" s="137"/>
      <c r="VOA38" s="137"/>
      <c r="VOB38" s="137"/>
      <c r="VOC38" s="137"/>
      <c r="VOD38" s="137"/>
      <c r="VOE38" s="137"/>
      <c r="VOF38" s="137"/>
      <c r="VOG38" s="137"/>
      <c r="VOH38" s="137"/>
      <c r="VOI38" s="137"/>
      <c r="VOJ38" s="137"/>
      <c r="VOK38" s="137"/>
      <c r="VOL38" s="137"/>
      <c r="VOM38" s="137"/>
      <c r="VON38" s="137"/>
      <c r="VOO38" s="137"/>
      <c r="VOP38" s="137"/>
      <c r="VOQ38" s="137"/>
      <c r="VOR38" s="137"/>
      <c r="VOS38" s="137"/>
      <c r="VOT38" s="137"/>
      <c r="VOU38" s="137"/>
      <c r="VOV38" s="137"/>
      <c r="VOW38" s="137"/>
      <c r="VOX38" s="137"/>
      <c r="VOY38" s="137"/>
      <c r="VOZ38" s="137"/>
      <c r="VPA38" s="137"/>
      <c r="VPB38" s="137"/>
      <c r="VPC38" s="137"/>
      <c r="VPD38" s="137"/>
      <c r="VPE38" s="137"/>
      <c r="VPF38" s="137"/>
      <c r="VPG38" s="137"/>
      <c r="VPH38" s="137"/>
      <c r="VPI38" s="137"/>
      <c r="VPJ38" s="137"/>
      <c r="VPK38" s="137"/>
      <c r="VPL38" s="137"/>
      <c r="VPM38" s="137"/>
      <c r="VPN38" s="137"/>
      <c r="VPO38" s="137"/>
      <c r="VPP38" s="137"/>
      <c r="VPQ38" s="137"/>
      <c r="VPR38" s="137"/>
      <c r="VPS38" s="137"/>
      <c r="VPT38" s="137"/>
      <c r="VPU38" s="137"/>
      <c r="VPV38" s="137"/>
      <c r="VPW38" s="137"/>
      <c r="VPX38" s="137"/>
      <c r="VPY38" s="137"/>
      <c r="VPZ38" s="137"/>
      <c r="VQA38" s="137"/>
      <c r="VQB38" s="137"/>
      <c r="VQC38" s="137"/>
      <c r="VQD38" s="137"/>
      <c r="VQE38" s="137"/>
      <c r="VQF38" s="137"/>
      <c r="VQG38" s="137"/>
      <c r="VQH38" s="137"/>
      <c r="VQI38" s="137"/>
      <c r="VQJ38" s="137"/>
      <c r="VQK38" s="137"/>
      <c r="VQL38" s="137"/>
      <c r="VQM38" s="137"/>
      <c r="VQN38" s="137"/>
      <c r="VQO38" s="137"/>
      <c r="VQP38" s="137"/>
      <c r="VQQ38" s="137"/>
      <c r="VQR38" s="137"/>
      <c r="VQS38" s="137"/>
      <c r="VQT38" s="137"/>
      <c r="VQU38" s="137"/>
      <c r="VQV38" s="137"/>
      <c r="VQW38" s="137"/>
      <c r="VQX38" s="137"/>
      <c r="VQY38" s="137"/>
      <c r="VQZ38" s="137"/>
      <c r="VRA38" s="137"/>
      <c r="VRB38" s="137"/>
      <c r="VRC38" s="137"/>
      <c r="VRD38" s="137"/>
      <c r="VRE38" s="137"/>
      <c r="VRF38" s="137"/>
      <c r="VRG38" s="137"/>
      <c r="VRH38" s="137"/>
      <c r="VRI38" s="137"/>
      <c r="VRJ38" s="137"/>
      <c r="VRK38" s="137"/>
      <c r="VRL38" s="137"/>
      <c r="VRM38" s="137"/>
      <c r="VRN38" s="137"/>
      <c r="VRO38" s="137"/>
      <c r="VRP38" s="137"/>
      <c r="VRQ38" s="137"/>
      <c r="VRR38" s="137"/>
      <c r="VRS38" s="137"/>
      <c r="VRT38" s="137"/>
      <c r="VRU38" s="137"/>
      <c r="VRV38" s="137"/>
      <c r="VRW38" s="137"/>
      <c r="VRX38" s="137"/>
      <c r="VRY38" s="137"/>
      <c r="VRZ38" s="137"/>
      <c r="VSA38" s="137"/>
      <c r="VSB38" s="137"/>
      <c r="VSC38" s="137"/>
      <c r="VSD38" s="137"/>
      <c r="VSE38" s="137"/>
      <c r="VSF38" s="137"/>
      <c r="VSG38" s="137"/>
      <c r="VSH38" s="137"/>
      <c r="VSI38" s="137"/>
      <c r="VSJ38" s="137"/>
      <c r="VSK38" s="137"/>
      <c r="VSL38" s="137"/>
      <c r="VSM38" s="137"/>
      <c r="VSN38" s="137"/>
      <c r="VSO38" s="137"/>
      <c r="VSP38" s="137"/>
      <c r="VSQ38" s="137"/>
      <c r="VSR38" s="137"/>
      <c r="VSS38" s="137"/>
      <c r="VST38" s="137"/>
      <c r="VSU38" s="137"/>
      <c r="VSV38" s="137"/>
      <c r="VSW38" s="137"/>
      <c r="VSX38" s="137"/>
      <c r="VSY38" s="137"/>
      <c r="VSZ38" s="137"/>
      <c r="VTA38" s="137"/>
      <c r="VTB38" s="137"/>
      <c r="VTC38" s="137"/>
      <c r="VTD38" s="137"/>
      <c r="VTE38" s="137"/>
      <c r="VTF38" s="137"/>
      <c r="VTG38" s="137"/>
      <c r="VTH38" s="137"/>
      <c r="VTI38" s="137"/>
      <c r="VTJ38" s="137"/>
      <c r="VTK38" s="137"/>
      <c r="VTL38" s="137"/>
      <c r="VTM38" s="137"/>
      <c r="VTN38" s="137"/>
      <c r="VTO38" s="137"/>
      <c r="VTP38" s="137"/>
      <c r="VTQ38" s="137"/>
      <c r="VTR38" s="137"/>
      <c r="VTS38" s="137"/>
      <c r="VTT38" s="137"/>
      <c r="VTU38" s="137"/>
      <c r="VTV38" s="137"/>
      <c r="VTW38" s="137"/>
      <c r="VTX38" s="137"/>
      <c r="VTY38" s="137"/>
      <c r="VTZ38" s="137"/>
      <c r="VUA38" s="137"/>
      <c r="VUB38" s="137"/>
      <c r="VUC38" s="137"/>
      <c r="VUD38" s="137"/>
      <c r="VUE38" s="137"/>
      <c r="VUF38" s="137"/>
      <c r="VUG38" s="137"/>
      <c r="VUH38" s="137"/>
      <c r="VUI38" s="137"/>
      <c r="VUJ38" s="137"/>
      <c r="VUK38" s="137"/>
      <c r="VUL38" s="137"/>
      <c r="VUM38" s="137"/>
      <c r="VUN38" s="137"/>
      <c r="VUO38" s="137"/>
      <c r="VUP38" s="137"/>
      <c r="VUQ38" s="137"/>
      <c r="VUR38" s="137"/>
      <c r="VUS38" s="137"/>
      <c r="VUT38" s="137"/>
      <c r="VUU38" s="137"/>
      <c r="VUV38" s="137"/>
      <c r="VUW38" s="137"/>
      <c r="VUX38" s="137"/>
      <c r="VUY38" s="137"/>
      <c r="VUZ38" s="137"/>
      <c r="VVA38" s="137"/>
      <c r="VVB38" s="137"/>
      <c r="VVC38" s="137"/>
      <c r="VVD38" s="137"/>
      <c r="VVE38" s="137"/>
      <c r="VVF38" s="137"/>
      <c r="VVG38" s="137"/>
      <c r="VVH38" s="137"/>
      <c r="VVI38" s="137"/>
      <c r="VVJ38" s="137"/>
      <c r="VVK38" s="137"/>
      <c r="VVL38" s="137"/>
      <c r="VVM38" s="137"/>
      <c r="VVN38" s="137"/>
      <c r="VVO38" s="137"/>
      <c r="VVP38" s="137"/>
      <c r="VVQ38" s="137"/>
      <c r="VVR38" s="137"/>
      <c r="VVS38" s="137"/>
      <c r="VVT38" s="137"/>
      <c r="VVU38" s="137"/>
      <c r="VVV38" s="137"/>
      <c r="VVW38" s="137"/>
      <c r="VVX38" s="137"/>
      <c r="VVY38" s="137"/>
      <c r="VVZ38" s="137"/>
      <c r="VWA38" s="137"/>
      <c r="VWB38" s="137"/>
      <c r="VWC38" s="137"/>
      <c r="VWD38" s="137"/>
      <c r="VWE38" s="137"/>
      <c r="VWF38" s="137"/>
      <c r="VWG38" s="137"/>
      <c r="VWH38" s="137"/>
      <c r="VWI38" s="137"/>
      <c r="VWJ38" s="137"/>
      <c r="VWK38" s="137"/>
      <c r="VWL38" s="137"/>
      <c r="VWM38" s="137"/>
      <c r="VWN38" s="137"/>
      <c r="VWO38" s="137"/>
      <c r="VWP38" s="137"/>
      <c r="VWQ38" s="137"/>
      <c r="VWR38" s="137"/>
      <c r="VWS38" s="137"/>
      <c r="VWT38" s="137"/>
      <c r="VWU38" s="137"/>
      <c r="VWV38" s="137"/>
      <c r="VWW38" s="137"/>
      <c r="VWX38" s="137"/>
      <c r="VWY38" s="137"/>
      <c r="VWZ38" s="137"/>
      <c r="VXA38" s="137"/>
      <c r="VXB38" s="137"/>
      <c r="VXC38" s="137"/>
      <c r="VXD38" s="137"/>
      <c r="VXE38" s="137"/>
      <c r="VXF38" s="137"/>
      <c r="VXG38" s="137"/>
      <c r="VXH38" s="137"/>
      <c r="VXI38" s="137"/>
      <c r="VXJ38" s="137"/>
      <c r="VXK38" s="137"/>
      <c r="VXL38" s="137"/>
      <c r="VXM38" s="137"/>
      <c r="VXN38" s="137"/>
      <c r="VXO38" s="137"/>
      <c r="VXP38" s="137"/>
      <c r="VXQ38" s="137"/>
      <c r="VXR38" s="137"/>
      <c r="VXS38" s="137"/>
      <c r="VXT38" s="137"/>
      <c r="VXU38" s="137"/>
      <c r="VXV38" s="137"/>
      <c r="VXW38" s="137"/>
      <c r="VXX38" s="137"/>
      <c r="VXY38" s="137"/>
      <c r="VXZ38" s="137"/>
      <c r="VYA38" s="137"/>
      <c r="VYB38" s="137"/>
      <c r="VYC38" s="137"/>
      <c r="VYD38" s="137"/>
      <c r="VYE38" s="137"/>
      <c r="VYF38" s="137"/>
      <c r="VYG38" s="137"/>
      <c r="VYH38" s="137"/>
      <c r="VYI38" s="137"/>
      <c r="VYJ38" s="137"/>
      <c r="VYK38" s="137"/>
      <c r="VYL38" s="137"/>
      <c r="VYM38" s="137"/>
      <c r="VYN38" s="137"/>
      <c r="VYO38" s="137"/>
      <c r="VYP38" s="137"/>
      <c r="VYQ38" s="137"/>
      <c r="VYR38" s="137"/>
      <c r="VYS38" s="137"/>
      <c r="VYT38" s="137"/>
      <c r="VYU38" s="137"/>
      <c r="VYV38" s="137"/>
      <c r="VYW38" s="137"/>
      <c r="VYX38" s="137"/>
      <c r="VYY38" s="137"/>
      <c r="VYZ38" s="137"/>
      <c r="VZA38" s="137"/>
      <c r="VZB38" s="137"/>
      <c r="VZC38" s="137"/>
      <c r="VZD38" s="137"/>
      <c r="VZE38" s="137"/>
      <c r="VZF38" s="137"/>
      <c r="VZG38" s="137"/>
      <c r="VZH38" s="137"/>
      <c r="VZI38" s="137"/>
      <c r="VZJ38" s="137"/>
      <c r="VZK38" s="137"/>
      <c r="VZL38" s="137"/>
      <c r="VZM38" s="137"/>
      <c r="VZN38" s="137"/>
      <c r="VZO38" s="137"/>
      <c r="VZP38" s="137"/>
      <c r="VZQ38" s="137"/>
      <c r="VZR38" s="137"/>
      <c r="VZS38" s="137"/>
      <c r="VZT38" s="137"/>
      <c r="VZU38" s="137"/>
      <c r="VZV38" s="137"/>
      <c r="VZW38" s="137"/>
      <c r="VZX38" s="137"/>
      <c r="VZY38" s="137"/>
      <c r="VZZ38" s="137"/>
      <c r="WAA38" s="137"/>
      <c r="WAB38" s="137"/>
      <c r="WAC38" s="137"/>
      <c r="WAD38" s="137"/>
      <c r="WAE38" s="137"/>
      <c r="WAF38" s="137"/>
      <c r="WAG38" s="137"/>
      <c r="WAH38" s="137"/>
      <c r="WAI38" s="137"/>
      <c r="WAJ38" s="137"/>
      <c r="WAK38" s="137"/>
      <c r="WAL38" s="137"/>
      <c r="WAM38" s="137"/>
      <c r="WAN38" s="137"/>
      <c r="WAO38" s="137"/>
      <c r="WAP38" s="137"/>
      <c r="WAQ38" s="137"/>
      <c r="WAR38" s="137"/>
      <c r="WAS38" s="137"/>
      <c r="WAT38" s="137"/>
      <c r="WAU38" s="137"/>
      <c r="WAV38" s="137"/>
      <c r="WAW38" s="137"/>
      <c r="WAX38" s="137"/>
      <c r="WAY38" s="137"/>
      <c r="WAZ38" s="137"/>
      <c r="WBA38" s="137"/>
      <c r="WBB38" s="137"/>
      <c r="WBC38" s="137"/>
      <c r="WBD38" s="137"/>
      <c r="WBE38" s="137"/>
      <c r="WBF38" s="137"/>
      <c r="WBG38" s="137"/>
      <c r="WBH38" s="137"/>
      <c r="WBI38" s="137"/>
      <c r="WBJ38" s="137"/>
      <c r="WBK38" s="137"/>
      <c r="WBL38" s="137"/>
      <c r="WBM38" s="137"/>
      <c r="WBN38" s="137"/>
      <c r="WBO38" s="137"/>
      <c r="WBP38" s="137"/>
      <c r="WBQ38" s="137"/>
      <c r="WBR38" s="137"/>
      <c r="WBS38" s="137"/>
      <c r="WBT38" s="137"/>
      <c r="WBU38" s="137"/>
      <c r="WBV38" s="137"/>
      <c r="WBW38" s="137"/>
      <c r="WBX38" s="137"/>
      <c r="WBY38" s="137"/>
      <c r="WBZ38" s="137"/>
      <c r="WCA38" s="137"/>
      <c r="WCB38" s="137"/>
      <c r="WCC38" s="137"/>
      <c r="WCD38" s="137"/>
      <c r="WCE38" s="137"/>
      <c r="WCF38" s="137"/>
      <c r="WCG38" s="137"/>
      <c r="WCH38" s="137"/>
      <c r="WCI38" s="137"/>
      <c r="WCJ38" s="137"/>
      <c r="WCK38" s="137"/>
      <c r="WCL38" s="137"/>
      <c r="WCM38" s="137"/>
      <c r="WCN38" s="137"/>
      <c r="WCO38" s="137"/>
      <c r="WCP38" s="137"/>
      <c r="WCQ38" s="137"/>
      <c r="WCR38" s="137"/>
      <c r="WCS38" s="137"/>
      <c r="WCT38" s="137"/>
      <c r="WCU38" s="137"/>
      <c r="WCV38" s="137"/>
      <c r="WCW38" s="137"/>
      <c r="WCX38" s="137"/>
      <c r="WCY38" s="137"/>
      <c r="WCZ38" s="137"/>
      <c r="WDA38" s="137"/>
      <c r="WDB38" s="137"/>
      <c r="WDC38" s="137"/>
      <c r="WDD38" s="137"/>
      <c r="WDE38" s="137"/>
      <c r="WDF38" s="137"/>
      <c r="WDG38" s="137"/>
      <c r="WDH38" s="137"/>
      <c r="WDI38" s="137"/>
      <c r="WDJ38" s="137"/>
      <c r="WDK38" s="137"/>
      <c r="WDL38" s="137"/>
      <c r="WDM38" s="137"/>
      <c r="WDN38" s="137"/>
      <c r="WDO38" s="137"/>
      <c r="WDP38" s="137"/>
      <c r="WDQ38" s="137"/>
      <c r="WDR38" s="137"/>
      <c r="WDS38" s="137"/>
      <c r="WDT38" s="137"/>
      <c r="WDU38" s="137"/>
      <c r="WDV38" s="137"/>
      <c r="WDW38" s="137"/>
      <c r="WDX38" s="137"/>
      <c r="WDY38" s="137"/>
      <c r="WDZ38" s="137"/>
      <c r="WEA38" s="137"/>
      <c r="WEB38" s="137"/>
      <c r="WEC38" s="137"/>
      <c r="WED38" s="137"/>
      <c r="WEE38" s="137"/>
      <c r="WEF38" s="137"/>
      <c r="WEG38" s="137"/>
      <c r="WEH38" s="137"/>
      <c r="WEI38" s="137"/>
      <c r="WEJ38" s="137"/>
      <c r="WEK38" s="137"/>
      <c r="WEL38" s="137"/>
      <c r="WEM38" s="137"/>
      <c r="WEN38" s="137"/>
      <c r="WEO38" s="137"/>
      <c r="WEP38" s="137"/>
      <c r="WEQ38" s="137"/>
      <c r="WER38" s="137"/>
      <c r="WES38" s="137"/>
      <c r="WET38" s="137"/>
      <c r="WEU38" s="137"/>
      <c r="WEV38" s="137"/>
      <c r="WEW38" s="137"/>
      <c r="WEX38" s="137"/>
      <c r="WEY38" s="137"/>
      <c r="WEZ38" s="137"/>
      <c r="WFA38" s="137"/>
      <c r="WFB38" s="137"/>
      <c r="WFC38" s="137"/>
      <c r="WFD38" s="137"/>
      <c r="WFE38" s="137"/>
      <c r="WFF38" s="137"/>
      <c r="WFG38" s="137"/>
      <c r="WFH38" s="137"/>
      <c r="WFI38" s="137"/>
      <c r="WFJ38" s="137"/>
      <c r="WFK38" s="137"/>
      <c r="WFL38" s="137"/>
      <c r="WFM38" s="137"/>
      <c r="WFN38" s="137"/>
      <c r="WFO38" s="137"/>
      <c r="WFP38" s="137"/>
      <c r="WFQ38" s="137"/>
      <c r="WFR38" s="137"/>
      <c r="WFS38" s="137"/>
      <c r="WFT38" s="137"/>
      <c r="WFU38" s="137"/>
      <c r="WFV38" s="137"/>
      <c r="WFW38" s="137"/>
      <c r="WFX38" s="137"/>
      <c r="WFY38" s="137"/>
      <c r="WFZ38" s="137"/>
      <c r="WGA38" s="137"/>
      <c r="WGB38" s="137"/>
      <c r="WGC38" s="137"/>
      <c r="WGD38" s="137"/>
      <c r="WGE38" s="137"/>
      <c r="WGF38" s="137"/>
      <c r="WGG38" s="137"/>
      <c r="WGH38" s="137"/>
      <c r="WGI38" s="137"/>
      <c r="WGJ38" s="137"/>
      <c r="WGK38" s="137"/>
      <c r="WGL38" s="137"/>
      <c r="WGM38" s="137"/>
      <c r="WGN38" s="137"/>
      <c r="WGO38" s="137"/>
      <c r="WGP38" s="137"/>
      <c r="WGQ38" s="137"/>
      <c r="WGR38" s="137"/>
      <c r="WGS38" s="137"/>
      <c r="WGT38" s="137"/>
      <c r="WGU38" s="137"/>
      <c r="WGV38" s="137"/>
      <c r="WGW38" s="137"/>
      <c r="WGX38" s="137"/>
      <c r="WGY38" s="137"/>
      <c r="WGZ38" s="137"/>
      <c r="WHA38" s="137"/>
      <c r="WHB38" s="137"/>
      <c r="WHC38" s="137"/>
      <c r="WHD38" s="137"/>
      <c r="WHE38" s="137"/>
      <c r="WHF38" s="137"/>
      <c r="WHG38" s="137"/>
      <c r="WHH38" s="137"/>
      <c r="WHI38" s="137"/>
      <c r="WHJ38" s="137"/>
      <c r="WHK38" s="137"/>
      <c r="WHL38" s="137"/>
      <c r="WHM38" s="137"/>
      <c r="WHN38" s="137"/>
      <c r="WHO38" s="137"/>
      <c r="WHP38" s="137"/>
      <c r="WHQ38" s="137"/>
      <c r="WHR38" s="137"/>
      <c r="WHS38" s="137"/>
      <c r="WHT38" s="137"/>
      <c r="WHU38" s="137"/>
      <c r="WHV38" s="137"/>
      <c r="WHW38" s="137"/>
      <c r="WHX38" s="137"/>
      <c r="WHY38" s="137"/>
      <c r="WHZ38" s="137"/>
      <c r="WIA38" s="137"/>
      <c r="WIB38" s="137"/>
      <c r="WIC38" s="137"/>
      <c r="WID38" s="137"/>
      <c r="WIE38" s="137"/>
      <c r="WIF38" s="137"/>
      <c r="WIG38" s="137"/>
      <c r="WIH38" s="137"/>
      <c r="WII38" s="137"/>
      <c r="WIJ38" s="137"/>
      <c r="WIK38" s="137"/>
      <c r="WIL38" s="137"/>
      <c r="WIM38" s="137"/>
      <c r="WIN38" s="137"/>
      <c r="WIO38" s="137"/>
      <c r="WIP38" s="137"/>
      <c r="WIQ38" s="137"/>
      <c r="WIR38" s="137"/>
      <c r="WIS38" s="137"/>
      <c r="WIT38" s="137"/>
      <c r="WIU38" s="137"/>
      <c r="WIV38" s="137"/>
      <c r="WIW38" s="137"/>
      <c r="WIX38" s="137"/>
      <c r="WIY38" s="137"/>
      <c r="WIZ38" s="137"/>
      <c r="WJA38" s="137"/>
      <c r="WJB38" s="137"/>
      <c r="WJC38" s="137"/>
      <c r="WJD38" s="137"/>
      <c r="WJE38" s="137"/>
      <c r="WJF38" s="137"/>
      <c r="WJG38" s="137"/>
      <c r="WJH38" s="137"/>
      <c r="WJI38" s="137"/>
      <c r="WJJ38" s="137"/>
      <c r="WJK38" s="137"/>
      <c r="WJL38" s="137"/>
      <c r="WJM38" s="137"/>
      <c r="WJN38" s="137"/>
      <c r="WJO38" s="137"/>
      <c r="WJP38" s="137"/>
      <c r="WJQ38" s="137"/>
      <c r="WJR38" s="137"/>
      <c r="WJS38" s="137"/>
      <c r="WJT38" s="137"/>
      <c r="WJU38" s="137"/>
      <c r="WJV38" s="137"/>
      <c r="WJW38" s="137"/>
      <c r="WJX38" s="137"/>
      <c r="WJY38" s="137"/>
      <c r="WJZ38" s="137"/>
      <c r="WKA38" s="137"/>
      <c r="WKB38" s="137"/>
      <c r="WKC38" s="137"/>
      <c r="WKD38" s="137"/>
      <c r="WKE38" s="137"/>
      <c r="WKF38" s="137"/>
      <c r="WKG38" s="137"/>
      <c r="WKH38" s="137"/>
      <c r="WKI38" s="137"/>
      <c r="WKJ38" s="137"/>
      <c r="WKK38" s="137"/>
      <c r="WKL38" s="137"/>
      <c r="WKM38" s="137"/>
      <c r="WKN38" s="137"/>
      <c r="WKO38" s="137"/>
      <c r="WKP38" s="137"/>
      <c r="WKQ38" s="137"/>
      <c r="WKR38" s="137"/>
      <c r="WKS38" s="137"/>
      <c r="WKT38" s="137"/>
      <c r="WKU38" s="137"/>
      <c r="WKV38" s="137"/>
      <c r="WKW38" s="137"/>
      <c r="WKX38" s="137"/>
      <c r="WKY38" s="137"/>
      <c r="WKZ38" s="137"/>
      <c r="WLA38" s="137"/>
      <c r="WLB38" s="137"/>
      <c r="WLC38" s="137"/>
      <c r="WLD38" s="137"/>
      <c r="WLE38" s="137"/>
      <c r="WLF38" s="137"/>
      <c r="WLG38" s="137"/>
      <c r="WLH38" s="137"/>
      <c r="WLI38" s="137"/>
      <c r="WLJ38" s="137"/>
      <c r="WLK38" s="137"/>
      <c r="WLL38" s="137"/>
      <c r="WLM38" s="137"/>
      <c r="WLN38" s="137"/>
      <c r="WLO38" s="137"/>
      <c r="WLP38" s="137"/>
      <c r="WLQ38" s="137"/>
      <c r="WLR38" s="137"/>
      <c r="WLS38" s="137"/>
      <c r="WLT38" s="137"/>
      <c r="WLU38" s="137"/>
      <c r="WLV38" s="137"/>
      <c r="WLW38" s="137"/>
      <c r="WLX38" s="137"/>
      <c r="WLY38" s="137"/>
      <c r="WLZ38" s="137"/>
      <c r="WMA38" s="137"/>
      <c r="WMB38" s="137"/>
      <c r="WMC38" s="137"/>
      <c r="WMD38" s="137"/>
      <c r="WME38" s="137"/>
      <c r="WMF38" s="137"/>
      <c r="WMG38" s="137"/>
      <c r="WMH38" s="137"/>
      <c r="WMI38" s="137"/>
      <c r="WMJ38" s="137"/>
      <c r="WMK38" s="137"/>
      <c r="WML38" s="137"/>
      <c r="WMM38" s="137"/>
      <c r="WMN38" s="137"/>
      <c r="WMO38" s="137"/>
      <c r="WMP38" s="137"/>
      <c r="WMQ38" s="137"/>
      <c r="WMR38" s="137"/>
      <c r="WMS38" s="137"/>
      <c r="WMT38" s="137"/>
      <c r="WMU38" s="137"/>
      <c r="WMV38" s="137"/>
      <c r="WMW38" s="137"/>
      <c r="WMX38" s="137"/>
      <c r="WMY38" s="137"/>
      <c r="WMZ38" s="137"/>
      <c r="WNA38" s="137"/>
      <c r="WNB38" s="137"/>
      <c r="WNC38" s="137"/>
      <c r="WND38" s="137"/>
      <c r="WNE38" s="137"/>
      <c r="WNF38" s="137"/>
      <c r="WNG38" s="137"/>
      <c r="WNH38" s="137"/>
      <c r="WNI38" s="137"/>
      <c r="WNJ38" s="137"/>
      <c r="WNK38" s="137"/>
      <c r="WNL38" s="137"/>
      <c r="WNM38" s="137"/>
      <c r="WNN38" s="137"/>
      <c r="WNO38" s="137"/>
      <c r="WNP38" s="137"/>
      <c r="WNQ38" s="137"/>
      <c r="WNR38" s="137"/>
      <c r="WNS38" s="137"/>
      <c r="WNT38" s="137"/>
      <c r="WNU38" s="137"/>
      <c r="WNV38" s="137"/>
      <c r="WNW38" s="137"/>
      <c r="WNX38" s="137"/>
      <c r="WNY38" s="137"/>
      <c r="WNZ38" s="137"/>
      <c r="WOA38" s="137"/>
      <c r="WOB38" s="137"/>
      <c r="WOC38" s="137"/>
      <c r="WOD38" s="137"/>
      <c r="WOE38" s="137"/>
      <c r="WOF38" s="137"/>
      <c r="WOG38" s="137"/>
      <c r="WOH38" s="137"/>
      <c r="WOI38" s="137"/>
      <c r="WOJ38" s="137"/>
      <c r="WOK38" s="137"/>
      <c r="WOL38" s="137"/>
      <c r="WOM38" s="137"/>
      <c r="WON38" s="137"/>
      <c r="WOO38" s="137"/>
      <c r="WOP38" s="137"/>
      <c r="WOQ38" s="137"/>
      <c r="WOR38" s="137"/>
      <c r="WOS38" s="137"/>
      <c r="WOT38" s="137"/>
      <c r="WOU38" s="137"/>
      <c r="WOV38" s="137"/>
      <c r="WOW38" s="137"/>
      <c r="WOX38" s="137"/>
      <c r="WOY38" s="137"/>
      <c r="WOZ38" s="137"/>
      <c r="WPA38" s="137"/>
      <c r="WPB38" s="137"/>
      <c r="WPC38" s="137"/>
      <c r="WPD38" s="137"/>
      <c r="WPE38" s="137"/>
      <c r="WPF38" s="137"/>
      <c r="WPG38" s="137"/>
      <c r="WPH38" s="137"/>
      <c r="WPI38" s="137"/>
      <c r="WPJ38" s="137"/>
      <c r="WPK38" s="137"/>
      <c r="WPL38" s="137"/>
      <c r="WPM38" s="137"/>
      <c r="WPN38" s="137"/>
      <c r="WPO38" s="137"/>
      <c r="WPP38" s="137"/>
      <c r="WPQ38" s="137"/>
      <c r="WPR38" s="137"/>
      <c r="WPS38" s="137"/>
      <c r="WPT38" s="137"/>
      <c r="WPU38" s="137"/>
      <c r="WPV38" s="137"/>
      <c r="WPW38" s="137"/>
      <c r="WPX38" s="137"/>
      <c r="WPY38" s="137"/>
      <c r="WPZ38" s="137"/>
      <c r="WQA38" s="137"/>
      <c r="WQB38" s="137"/>
      <c r="WQC38" s="137"/>
      <c r="WQD38" s="137"/>
      <c r="WQE38" s="137"/>
      <c r="WQF38" s="137"/>
      <c r="WQG38" s="137"/>
      <c r="WQH38" s="137"/>
      <c r="WQI38" s="137"/>
      <c r="WQJ38" s="137"/>
      <c r="WQK38" s="137"/>
      <c r="WQL38" s="137"/>
      <c r="WQM38" s="137"/>
      <c r="WQN38" s="137"/>
      <c r="WQO38" s="137"/>
      <c r="WQP38" s="137"/>
      <c r="WQQ38" s="137"/>
      <c r="WQR38" s="137"/>
      <c r="WQS38" s="137"/>
      <c r="WQT38" s="137"/>
      <c r="WQU38" s="137"/>
      <c r="WQV38" s="137"/>
      <c r="WQW38" s="137"/>
      <c r="WQX38" s="137"/>
      <c r="WQY38" s="137"/>
      <c r="WQZ38" s="137"/>
      <c r="WRA38" s="137"/>
      <c r="WRB38" s="137"/>
      <c r="WRC38" s="137"/>
      <c r="WRD38" s="137"/>
      <c r="WRE38" s="137"/>
      <c r="WRF38" s="137"/>
      <c r="WRG38" s="137"/>
      <c r="WRH38" s="137"/>
      <c r="WRI38" s="137"/>
      <c r="WRJ38" s="137"/>
      <c r="WRK38" s="137"/>
      <c r="WRL38" s="137"/>
      <c r="WRM38" s="137"/>
      <c r="WRN38" s="137"/>
      <c r="WRO38" s="137"/>
      <c r="WRP38" s="137"/>
      <c r="WRQ38" s="137"/>
      <c r="WRR38" s="137"/>
      <c r="WRS38" s="137"/>
      <c r="WRT38" s="137"/>
      <c r="WRU38" s="137"/>
      <c r="WRV38" s="137"/>
      <c r="WRW38" s="137"/>
      <c r="WRX38" s="137"/>
      <c r="WRY38" s="137"/>
      <c r="WRZ38" s="137"/>
      <c r="WSA38" s="137"/>
      <c r="WSB38" s="137"/>
      <c r="WSC38" s="137"/>
      <c r="WSD38" s="137"/>
      <c r="WSE38" s="137"/>
      <c r="WSF38" s="137"/>
      <c r="WSG38" s="137"/>
      <c r="WSH38" s="137"/>
      <c r="WSI38" s="137"/>
      <c r="WSJ38" s="137"/>
      <c r="WSK38" s="137"/>
      <c r="WSL38" s="137"/>
      <c r="WSM38" s="137"/>
      <c r="WSN38" s="137"/>
      <c r="WSO38" s="137"/>
      <c r="WSP38" s="137"/>
      <c r="WSQ38" s="137"/>
      <c r="WSR38" s="137"/>
      <c r="WSS38" s="137"/>
      <c r="WST38" s="137"/>
      <c r="WSU38" s="137"/>
      <c r="WSV38" s="137"/>
      <c r="WSW38" s="137"/>
      <c r="WSX38" s="137"/>
      <c r="WSY38" s="137"/>
      <c r="WSZ38" s="137"/>
      <c r="WTA38" s="137"/>
      <c r="WTB38" s="137"/>
      <c r="WTC38" s="137"/>
      <c r="WTD38" s="137"/>
      <c r="WTE38" s="137"/>
      <c r="WTF38" s="137"/>
      <c r="WTG38" s="137"/>
      <c r="WTH38" s="137"/>
      <c r="WTI38" s="137"/>
      <c r="WTJ38" s="137"/>
      <c r="WTK38" s="137"/>
      <c r="WTL38" s="137"/>
      <c r="WTM38" s="137"/>
      <c r="WTN38" s="137"/>
      <c r="WTO38" s="137"/>
      <c r="WTP38" s="137"/>
      <c r="WTQ38" s="137"/>
      <c r="WTR38" s="137"/>
      <c r="WTS38" s="137"/>
      <c r="WTT38" s="137"/>
      <c r="WTU38" s="137"/>
      <c r="WTV38" s="137"/>
      <c r="WTW38" s="137"/>
      <c r="WTX38" s="137"/>
      <c r="WTY38" s="137"/>
      <c r="WTZ38" s="137"/>
      <c r="WUA38" s="137"/>
      <c r="WUB38" s="137"/>
      <c r="WUC38" s="137"/>
      <c r="WUD38" s="137"/>
      <c r="WUE38" s="137"/>
      <c r="WUF38" s="137"/>
      <c r="WUG38" s="137"/>
      <c r="WUH38" s="137"/>
      <c r="WUI38" s="137"/>
      <c r="WUJ38" s="137"/>
      <c r="WUK38" s="137"/>
      <c r="WUL38" s="137"/>
      <c r="WUM38" s="137"/>
      <c r="WUN38" s="137"/>
      <c r="WUO38" s="137"/>
      <c r="WUP38" s="137"/>
      <c r="WUQ38" s="137"/>
      <c r="WUR38" s="137"/>
      <c r="WUS38" s="137"/>
      <c r="WUT38" s="137"/>
      <c r="WUU38" s="137"/>
      <c r="WUV38" s="137"/>
      <c r="WUW38" s="137"/>
      <c r="WUX38" s="137"/>
      <c r="WUY38" s="137"/>
      <c r="WUZ38" s="137"/>
      <c r="WVA38" s="137"/>
      <c r="WVB38" s="137"/>
      <c r="WVC38" s="137"/>
      <c r="WVD38" s="137"/>
      <c r="WVE38" s="137"/>
      <c r="WVF38" s="137"/>
      <c r="WVG38" s="137"/>
      <c r="WVH38" s="137"/>
      <c r="WVI38" s="137"/>
      <c r="WVJ38" s="137"/>
      <c r="WVK38" s="137"/>
      <c r="WVL38" s="137"/>
      <c r="WVM38" s="137"/>
      <c r="WVN38" s="137"/>
      <c r="WVO38" s="137"/>
      <c r="WVP38" s="137"/>
      <c r="WVQ38" s="137"/>
      <c r="WVR38" s="137"/>
      <c r="WVS38" s="137"/>
      <c r="WVT38" s="137"/>
      <c r="WVU38" s="137"/>
      <c r="WVV38" s="137"/>
      <c r="WVW38" s="137"/>
      <c r="WVX38" s="137"/>
      <c r="WVY38" s="137"/>
      <c r="WVZ38" s="137"/>
      <c r="WWA38" s="137"/>
      <c r="WWB38" s="137"/>
      <c r="WWC38" s="137"/>
      <c r="WWD38" s="137"/>
      <c r="WWE38" s="137"/>
      <c r="WWF38" s="137"/>
      <c r="WWG38" s="137"/>
      <c r="WWH38" s="137"/>
      <c r="WWI38" s="137"/>
      <c r="WWJ38" s="137"/>
      <c r="WWK38" s="137"/>
      <c r="WWL38" s="137"/>
      <c r="WWM38" s="137"/>
      <c r="WWN38" s="137"/>
      <c r="WWO38" s="137"/>
      <c r="WWP38" s="137"/>
      <c r="WWQ38" s="137"/>
      <c r="WWR38" s="137"/>
      <c r="WWS38" s="137"/>
      <c r="WWT38" s="137"/>
      <c r="WWU38" s="137"/>
      <c r="WWV38" s="137"/>
      <c r="WWW38" s="137"/>
      <c r="WWX38" s="137"/>
      <c r="WWY38" s="137"/>
      <c r="WWZ38" s="137"/>
      <c r="WXA38" s="137"/>
      <c r="WXB38" s="137"/>
      <c r="WXC38" s="137"/>
      <c r="WXD38" s="137"/>
      <c r="WXE38" s="137"/>
      <c r="WXF38" s="137"/>
      <c r="WXG38" s="137"/>
      <c r="WXH38" s="137"/>
      <c r="WXI38" s="137"/>
      <c r="WXJ38" s="137"/>
      <c r="WXK38" s="137"/>
      <c r="WXL38" s="137"/>
      <c r="WXM38" s="137"/>
      <c r="WXN38" s="137"/>
      <c r="WXO38" s="137"/>
      <c r="WXP38" s="137"/>
      <c r="WXQ38" s="137"/>
      <c r="WXR38" s="137"/>
      <c r="WXS38" s="137"/>
      <c r="WXT38" s="137"/>
      <c r="WXU38" s="137"/>
      <c r="WXV38" s="137"/>
      <c r="WXW38" s="137"/>
      <c r="WXX38" s="137"/>
      <c r="WXY38" s="137"/>
      <c r="WXZ38" s="137"/>
      <c r="WYA38" s="137"/>
      <c r="WYB38" s="137"/>
      <c r="WYC38" s="137"/>
      <c r="WYD38" s="137"/>
      <c r="WYE38" s="137"/>
      <c r="WYF38" s="137"/>
      <c r="WYG38" s="137"/>
      <c r="WYH38" s="137"/>
      <c r="WYI38" s="137"/>
      <c r="WYJ38" s="137"/>
      <c r="WYK38" s="137"/>
      <c r="WYL38" s="137"/>
      <c r="WYM38" s="137"/>
      <c r="WYN38" s="137"/>
      <c r="WYO38" s="137"/>
      <c r="WYP38" s="137"/>
      <c r="WYQ38" s="137"/>
      <c r="WYR38" s="137"/>
      <c r="WYS38" s="137"/>
      <c r="WYT38" s="137"/>
      <c r="WYU38" s="137"/>
      <c r="WYV38" s="137"/>
      <c r="WYW38" s="137"/>
      <c r="WYX38" s="137"/>
      <c r="WYY38" s="137"/>
      <c r="WYZ38" s="137"/>
      <c r="WZA38" s="137"/>
      <c r="WZB38" s="137"/>
      <c r="WZC38" s="137"/>
      <c r="WZD38" s="137"/>
      <c r="WZE38" s="137"/>
      <c r="WZF38" s="137"/>
      <c r="WZG38" s="137"/>
      <c r="WZH38" s="137"/>
      <c r="WZI38" s="137"/>
      <c r="WZJ38" s="137"/>
      <c r="WZK38" s="137"/>
      <c r="WZL38" s="137"/>
      <c r="WZM38" s="137"/>
      <c r="WZN38" s="137"/>
      <c r="WZO38" s="137"/>
      <c r="WZP38" s="137"/>
      <c r="WZQ38" s="137"/>
      <c r="WZR38" s="137"/>
      <c r="WZS38" s="137"/>
      <c r="WZT38" s="137"/>
      <c r="WZU38" s="137"/>
      <c r="WZV38" s="137"/>
      <c r="WZW38" s="137"/>
      <c r="WZX38" s="137"/>
      <c r="WZY38" s="137"/>
      <c r="WZZ38" s="137"/>
      <c r="XAA38" s="137"/>
      <c r="XAB38" s="137"/>
      <c r="XAC38" s="137"/>
      <c r="XAD38" s="137"/>
      <c r="XAE38" s="137"/>
      <c r="XAF38" s="137"/>
      <c r="XAG38" s="137"/>
      <c r="XAH38" s="137"/>
      <c r="XAI38" s="137"/>
      <c r="XAJ38" s="137"/>
      <c r="XAK38" s="137"/>
      <c r="XAL38" s="137"/>
      <c r="XAM38" s="137"/>
      <c r="XAN38" s="137"/>
      <c r="XAO38" s="137"/>
      <c r="XAP38" s="137"/>
      <c r="XAQ38" s="137"/>
      <c r="XAR38" s="137"/>
      <c r="XAS38" s="137"/>
      <c r="XAT38" s="137"/>
      <c r="XAU38" s="137"/>
      <c r="XAV38" s="137"/>
      <c r="XAW38" s="137"/>
      <c r="XAX38" s="137"/>
      <c r="XAY38" s="137"/>
      <c r="XAZ38" s="137"/>
      <c r="XBA38" s="137"/>
      <c r="XBB38" s="137"/>
      <c r="XBC38" s="137"/>
      <c r="XBD38" s="137"/>
      <c r="XBE38" s="137"/>
      <c r="XBF38" s="137"/>
      <c r="XBG38" s="137"/>
      <c r="XBH38" s="137"/>
      <c r="XBI38" s="137"/>
      <c r="XBJ38" s="137"/>
      <c r="XBK38" s="137"/>
      <c r="XBL38" s="137"/>
      <c r="XBM38" s="137"/>
      <c r="XBN38" s="137"/>
      <c r="XBO38" s="137"/>
      <c r="XBP38" s="137"/>
      <c r="XBQ38" s="137"/>
      <c r="XBR38" s="137"/>
      <c r="XBS38" s="137"/>
      <c r="XBT38" s="137"/>
      <c r="XBU38" s="137"/>
      <c r="XBV38" s="137"/>
      <c r="XBW38" s="137"/>
      <c r="XBX38" s="137"/>
      <c r="XBY38" s="137"/>
      <c r="XBZ38" s="137"/>
      <c r="XCA38" s="137"/>
      <c r="XCB38" s="137"/>
      <c r="XCC38" s="137"/>
      <c r="XCD38" s="137"/>
      <c r="XCE38" s="137"/>
      <c r="XCF38" s="137"/>
      <c r="XCG38" s="137"/>
      <c r="XCH38" s="137"/>
      <c r="XCI38" s="137"/>
      <c r="XCJ38" s="137"/>
      <c r="XCK38" s="137"/>
      <c r="XCL38" s="137"/>
      <c r="XCM38" s="137"/>
      <c r="XCN38" s="137"/>
      <c r="XCO38" s="137"/>
      <c r="XCP38" s="137"/>
      <c r="XCQ38" s="137"/>
      <c r="XCR38" s="137"/>
      <c r="XCS38" s="137"/>
      <c r="XCT38" s="137"/>
      <c r="XCU38" s="137"/>
      <c r="XCV38" s="137"/>
      <c r="XCW38" s="137"/>
      <c r="XCX38" s="137"/>
      <c r="XCY38" s="137"/>
      <c r="XCZ38" s="137"/>
      <c r="XDA38" s="137"/>
      <c r="XDB38" s="137"/>
      <c r="XDC38" s="137"/>
      <c r="XDD38" s="137"/>
      <c r="XDE38" s="137"/>
      <c r="XDF38" s="137"/>
      <c r="XDG38" s="137"/>
      <c r="XDH38" s="137"/>
      <c r="XDI38" s="137"/>
      <c r="XDJ38" s="137"/>
      <c r="XDK38" s="137"/>
      <c r="XDL38" s="137"/>
      <c r="XDM38" s="137"/>
      <c r="XDN38" s="137"/>
      <c r="XDO38" s="137"/>
      <c r="XDP38" s="137"/>
      <c r="XDQ38" s="137"/>
      <c r="XDR38" s="137"/>
      <c r="XDS38" s="137"/>
      <c r="XDT38" s="137"/>
      <c r="XDU38" s="137"/>
      <c r="XDV38" s="137"/>
      <c r="XDW38" s="137"/>
      <c r="XDX38" s="137"/>
      <c r="XDY38" s="137"/>
      <c r="XDZ38" s="137"/>
      <c r="XEA38" s="137"/>
      <c r="XEB38" s="137"/>
      <c r="XEC38" s="137"/>
      <c r="XED38" s="137"/>
      <c r="XEE38" s="137"/>
      <c r="XEF38" s="137"/>
      <c r="XEG38" s="137"/>
      <c r="XEH38" s="137"/>
      <c r="XEI38" s="137"/>
      <c r="XEJ38" s="137"/>
      <c r="XEK38" s="137"/>
      <c r="XEL38" s="137"/>
      <c r="XEM38" s="137"/>
      <c r="XEN38" s="137"/>
      <c r="XEO38" s="137"/>
      <c r="XEP38" s="137"/>
      <c r="XEQ38" s="137"/>
      <c r="XER38" s="137"/>
      <c r="XES38" s="137"/>
      <c r="XET38" s="137"/>
      <c r="XEU38" s="137"/>
      <c r="XEV38" s="137"/>
      <c r="XEW38" s="137"/>
      <c r="XEX38" s="137"/>
      <c r="XEY38" s="137"/>
      <c r="XEZ38" s="137"/>
      <c r="XFA38" s="137"/>
      <c r="XFB38" s="137"/>
      <c r="XFC38" s="137"/>
      <c r="XFD38" s="137"/>
    </row>
    <row r="39" spans="1:16384" ht="15.75" customHeight="1">
      <c r="A39" s="159">
        <v>42620</v>
      </c>
      <c r="B39" s="83" t="s">
        <v>28</v>
      </c>
      <c r="C39" s="46"/>
      <c r="D39" s="47"/>
      <c r="E39" s="131">
        <f t="shared" si="0"/>
        <v>0</v>
      </c>
      <c r="F39" s="46"/>
      <c r="G39" s="47"/>
      <c r="H39" s="48">
        <f t="shared" si="1"/>
        <v>0</v>
      </c>
      <c r="I39" s="46"/>
      <c r="J39" s="47"/>
      <c r="K39" s="48">
        <f t="shared" si="2"/>
        <v>0</v>
      </c>
      <c r="L39" s="46"/>
      <c r="M39" s="47"/>
      <c r="N39" s="48">
        <f t="shared" si="3"/>
        <v>0</v>
      </c>
      <c r="O39" s="46"/>
      <c r="P39" s="47"/>
      <c r="Q39" s="48">
        <f t="shared" si="4"/>
        <v>0</v>
      </c>
      <c r="R39" s="46"/>
      <c r="S39" s="47"/>
      <c r="T39" s="48">
        <f t="shared" si="5"/>
        <v>0</v>
      </c>
      <c r="U39" s="126">
        <f t="shared" si="6"/>
        <v>0</v>
      </c>
      <c r="W39" s="45" t="s">
        <v>28</v>
      </c>
      <c r="X39" s="68">
        <f t="shared" si="7"/>
        <v>0</v>
      </c>
      <c r="Y39" s="68">
        <f t="shared" si="8"/>
        <v>0</v>
      </c>
      <c r="Z39" s="68">
        <f t="shared" si="9"/>
        <v>0</v>
      </c>
      <c r="AA39" s="68">
        <f t="shared" si="10"/>
        <v>0</v>
      </c>
      <c r="AB39" s="68">
        <f t="shared" si="11"/>
        <v>0</v>
      </c>
      <c r="AC39" s="73">
        <f t="shared" si="12"/>
        <v>0</v>
      </c>
    </row>
    <row r="40" spans="1:16384" ht="15.75">
      <c r="A40" s="160"/>
      <c r="B40" s="84" t="s">
        <v>29</v>
      </c>
      <c r="C40" s="49">
        <v>99434282.369998083</v>
      </c>
      <c r="D40" s="13">
        <v>99434230</v>
      </c>
      <c r="E40" s="50">
        <f t="shared" si="0"/>
        <v>52.369998082518578</v>
      </c>
      <c r="F40" s="49">
        <v>1502797.2900000003</v>
      </c>
      <c r="G40" s="13" t="s">
        <v>1301</v>
      </c>
      <c r="H40" s="50">
        <f t="shared" si="1"/>
        <v>-218052.70999999973</v>
      </c>
      <c r="I40" s="49">
        <v>170112.43</v>
      </c>
      <c r="J40" s="13" t="s">
        <v>1537</v>
      </c>
      <c r="K40" s="50">
        <f t="shared" si="2"/>
        <v>0.42999999999301508</v>
      </c>
      <c r="L40" s="49">
        <v>106915.40000000001</v>
      </c>
      <c r="M40" s="13" t="s">
        <v>1538</v>
      </c>
      <c r="N40" s="50">
        <f t="shared" si="3"/>
        <v>0.40000000000873115</v>
      </c>
      <c r="O40" s="49">
        <v>1103974.8900000004</v>
      </c>
      <c r="P40" s="13" t="s">
        <v>1302</v>
      </c>
      <c r="Q40" s="50">
        <f t="shared" si="4"/>
        <v>4.8900000003632158</v>
      </c>
      <c r="R40" s="49">
        <v>96890707.219998091</v>
      </c>
      <c r="S40" s="13">
        <v>96890700</v>
      </c>
      <c r="T40" s="50">
        <f t="shared" si="5"/>
        <v>7.2199980914592743</v>
      </c>
      <c r="U40" s="127">
        <f t="shared" si="6"/>
        <v>1</v>
      </c>
      <c r="W40" s="92" t="s">
        <v>29</v>
      </c>
      <c r="X40" s="68">
        <f t="shared" si="7"/>
        <v>0</v>
      </c>
      <c r="Y40" s="68">
        <f t="shared" si="8"/>
        <v>1</v>
      </c>
      <c r="Z40" s="68">
        <f t="shared" si="9"/>
        <v>0</v>
      </c>
      <c r="AA40" s="68">
        <f t="shared" si="10"/>
        <v>0</v>
      </c>
      <c r="AB40" s="68">
        <f t="shared" si="11"/>
        <v>0</v>
      </c>
      <c r="AC40" s="73">
        <f t="shared" si="12"/>
        <v>0</v>
      </c>
    </row>
    <row r="41" spans="1:16384" ht="15.75">
      <c r="A41" s="160"/>
      <c r="B41" s="58" t="s">
        <v>30</v>
      </c>
      <c r="C41" s="49">
        <v>84503625.629999414</v>
      </c>
      <c r="D41" s="13">
        <v>84503604</v>
      </c>
      <c r="E41" s="50">
        <f t="shared" si="0"/>
        <v>21.629999414086342</v>
      </c>
      <c r="F41" s="49">
        <v>2247000.36</v>
      </c>
      <c r="G41" s="13" t="s">
        <v>1303</v>
      </c>
      <c r="H41" s="50">
        <f t="shared" si="1"/>
        <v>-160309.64000000013</v>
      </c>
      <c r="I41" s="49">
        <v>23624.82</v>
      </c>
      <c r="J41" s="13" t="s">
        <v>1539</v>
      </c>
      <c r="K41" s="50">
        <f t="shared" si="2"/>
        <v>2.0000000000436557E-2</v>
      </c>
      <c r="L41" s="49">
        <v>12560.75</v>
      </c>
      <c r="M41" s="13" t="s">
        <v>1540</v>
      </c>
      <c r="N41" s="50">
        <f t="shared" si="3"/>
        <v>-4.9999999999272404E-2</v>
      </c>
      <c r="O41" s="49">
        <v>106709.35</v>
      </c>
      <c r="P41" s="13" t="s">
        <v>1304</v>
      </c>
      <c r="Q41" s="50">
        <f t="shared" si="4"/>
        <v>0.35000000000582077</v>
      </c>
      <c r="R41" s="49">
        <v>90702068.909999415</v>
      </c>
      <c r="S41" s="13">
        <v>90702100</v>
      </c>
      <c r="T41" s="50">
        <f t="shared" si="5"/>
        <v>-31.090000584721565</v>
      </c>
      <c r="U41" s="127">
        <f t="shared" si="6"/>
        <v>1</v>
      </c>
      <c r="W41" s="93" t="s">
        <v>30</v>
      </c>
      <c r="X41" s="68">
        <f t="shared" si="7"/>
        <v>0</v>
      </c>
      <c r="Y41" s="68">
        <f t="shared" si="8"/>
        <v>1</v>
      </c>
      <c r="Z41" s="68">
        <f t="shared" si="9"/>
        <v>0</v>
      </c>
      <c r="AA41" s="68">
        <f t="shared" si="10"/>
        <v>0</v>
      </c>
      <c r="AB41" s="68">
        <f t="shared" si="11"/>
        <v>0</v>
      </c>
      <c r="AC41" s="73">
        <f t="shared" si="12"/>
        <v>0</v>
      </c>
    </row>
    <row r="42" spans="1:16384" ht="15.75">
      <c r="A42" s="160"/>
      <c r="B42" s="84" t="s">
        <v>31</v>
      </c>
      <c r="C42" s="49">
        <v>15712063.349999342</v>
      </c>
      <c r="D42" s="13"/>
      <c r="E42" s="50">
        <f t="shared" si="0"/>
        <v>15712063.349999342</v>
      </c>
      <c r="F42" s="49">
        <v>1114048.9799999995</v>
      </c>
      <c r="G42" s="13"/>
      <c r="H42" s="50">
        <f t="shared" si="1"/>
        <v>1114048.9799999995</v>
      </c>
      <c r="I42" s="49">
        <v>17500</v>
      </c>
      <c r="J42" s="13"/>
      <c r="K42" s="50">
        <f t="shared" si="2"/>
        <v>17500</v>
      </c>
      <c r="L42" s="49">
        <v>0</v>
      </c>
      <c r="M42" s="13"/>
      <c r="N42" s="50">
        <f t="shared" si="3"/>
        <v>0</v>
      </c>
      <c r="O42" s="49">
        <v>31480.61</v>
      </c>
      <c r="P42" s="13"/>
      <c r="Q42" s="50">
        <f t="shared" si="4"/>
        <v>31480.61</v>
      </c>
      <c r="R42" s="49">
        <v>14584033.759999348</v>
      </c>
      <c r="S42" s="13"/>
      <c r="T42" s="50">
        <f t="shared" si="5"/>
        <v>14584033.759999348</v>
      </c>
      <c r="U42" s="127">
        <f t="shared" si="6"/>
        <v>0</v>
      </c>
      <c r="W42" s="92" t="s">
        <v>31</v>
      </c>
      <c r="X42" s="68">
        <f t="shared" si="7"/>
        <v>0</v>
      </c>
      <c r="Y42" s="68">
        <f t="shared" si="8"/>
        <v>0</v>
      </c>
      <c r="Z42" s="68">
        <f t="shared" si="9"/>
        <v>0</v>
      </c>
      <c r="AA42" s="68">
        <f t="shared" si="10"/>
        <v>0</v>
      </c>
      <c r="AB42" s="68">
        <f t="shared" si="11"/>
        <v>0</v>
      </c>
      <c r="AC42" s="73">
        <f t="shared" si="12"/>
        <v>0</v>
      </c>
    </row>
    <row r="43" spans="1:16384" ht="15.75">
      <c r="A43" s="160"/>
      <c r="B43" s="84" t="s">
        <v>32</v>
      </c>
      <c r="C43" s="49">
        <v>210074800.08999795</v>
      </c>
      <c r="D43" s="13"/>
      <c r="E43" s="50">
        <f t="shared" si="0"/>
        <v>210074800.08999795</v>
      </c>
      <c r="F43" s="49">
        <v>3306464.59</v>
      </c>
      <c r="G43" s="13"/>
      <c r="H43" s="50">
        <f t="shared" si="1"/>
        <v>3306464.59</v>
      </c>
      <c r="I43" s="49">
        <v>167094.31</v>
      </c>
      <c r="J43" s="13"/>
      <c r="K43" s="50">
        <f t="shared" si="2"/>
        <v>167094.31</v>
      </c>
      <c r="L43" s="49">
        <v>137302.96</v>
      </c>
      <c r="M43" s="13"/>
      <c r="N43" s="50">
        <f t="shared" si="3"/>
        <v>137302.96</v>
      </c>
      <c r="O43" s="49">
        <v>1185988.6300000001</v>
      </c>
      <c r="P43" s="13"/>
      <c r="Q43" s="50">
        <f t="shared" si="4"/>
        <v>1185988.6300000001</v>
      </c>
      <c r="R43" s="49">
        <v>205612138.21999794</v>
      </c>
      <c r="S43" s="13"/>
      <c r="T43" s="50">
        <f t="shared" si="5"/>
        <v>205612138.21999794</v>
      </c>
      <c r="U43" s="127">
        <f t="shared" si="6"/>
        <v>0</v>
      </c>
      <c r="W43" s="92" t="s">
        <v>32</v>
      </c>
      <c r="X43" s="68">
        <f t="shared" si="7"/>
        <v>0</v>
      </c>
      <c r="Y43" s="68">
        <f t="shared" si="8"/>
        <v>0</v>
      </c>
      <c r="Z43" s="68">
        <f t="shared" si="9"/>
        <v>0</v>
      </c>
      <c r="AA43" s="68">
        <f t="shared" si="10"/>
        <v>0</v>
      </c>
      <c r="AB43" s="68">
        <f t="shared" si="11"/>
        <v>0</v>
      </c>
      <c r="AC43" s="73">
        <f t="shared" si="12"/>
        <v>0</v>
      </c>
    </row>
    <row r="44" spans="1:16384" ht="15.75">
      <c r="A44" s="161"/>
      <c r="B44" s="84" t="s">
        <v>33</v>
      </c>
      <c r="C44" s="51"/>
      <c r="D44" s="52"/>
      <c r="E44" s="53">
        <f t="shared" si="0"/>
        <v>0</v>
      </c>
      <c r="F44" s="51"/>
      <c r="G44" s="52"/>
      <c r="H44" s="53">
        <f t="shared" si="1"/>
        <v>0</v>
      </c>
      <c r="I44" s="51"/>
      <c r="J44" s="52"/>
      <c r="K44" s="53">
        <f t="shared" si="2"/>
        <v>0</v>
      </c>
      <c r="L44" s="51"/>
      <c r="M44" s="52"/>
      <c r="N44" s="53">
        <f t="shared" si="3"/>
        <v>0</v>
      </c>
      <c r="O44" s="51"/>
      <c r="P44" s="52"/>
      <c r="Q44" s="53">
        <f t="shared" si="4"/>
        <v>0</v>
      </c>
      <c r="R44" s="51"/>
      <c r="S44" s="52"/>
      <c r="T44" s="53">
        <f t="shared" si="5"/>
        <v>0</v>
      </c>
      <c r="U44" s="128">
        <f t="shared" si="6"/>
        <v>0</v>
      </c>
      <c r="W44" s="92" t="s">
        <v>33</v>
      </c>
      <c r="X44" s="68">
        <f t="shared" si="7"/>
        <v>0</v>
      </c>
      <c r="Y44" s="68">
        <f t="shared" si="8"/>
        <v>0</v>
      </c>
      <c r="Z44" s="68">
        <f t="shared" si="9"/>
        <v>0</v>
      </c>
      <c r="AA44" s="68">
        <f t="shared" si="10"/>
        <v>0</v>
      </c>
      <c r="AB44" s="68">
        <f t="shared" si="11"/>
        <v>0</v>
      </c>
      <c r="AC44" s="73">
        <f t="shared" si="12"/>
        <v>0</v>
      </c>
    </row>
    <row r="45" spans="1:16384" ht="15.75" customHeight="1">
      <c r="A45" s="159">
        <v>42621</v>
      </c>
      <c r="B45" s="83" t="s">
        <v>28</v>
      </c>
      <c r="C45" s="46">
        <v>35873244.18999958</v>
      </c>
      <c r="D45" s="47"/>
      <c r="E45" s="48">
        <f t="shared" si="0"/>
        <v>35873244.18999958</v>
      </c>
      <c r="F45" s="46">
        <v>3285869.8499999978</v>
      </c>
      <c r="G45" s="47"/>
      <c r="H45" s="48">
        <f t="shared" si="1"/>
        <v>3285869.8499999978</v>
      </c>
      <c r="I45" s="46">
        <v>191877.38</v>
      </c>
      <c r="J45" s="47"/>
      <c r="K45" s="48">
        <f t="shared" si="2"/>
        <v>191877.38</v>
      </c>
      <c r="L45" s="46">
        <v>258031.62</v>
      </c>
      <c r="M45" s="47"/>
      <c r="N45" s="48">
        <f t="shared" si="3"/>
        <v>258031.62</v>
      </c>
      <c r="O45" s="46">
        <v>695736.95000000007</v>
      </c>
      <c r="P45" s="47"/>
      <c r="Q45" s="48">
        <f t="shared" si="4"/>
        <v>695736.95000000007</v>
      </c>
      <c r="R45" s="46">
        <v>31825483.149999589</v>
      </c>
      <c r="S45" s="47"/>
      <c r="T45" s="48">
        <f t="shared" si="5"/>
        <v>31825483.149999589</v>
      </c>
      <c r="U45" s="126">
        <f t="shared" si="6"/>
        <v>0</v>
      </c>
      <c r="W45" s="45" t="s">
        <v>28</v>
      </c>
      <c r="X45" s="64">
        <f t="shared" si="7"/>
        <v>0</v>
      </c>
      <c r="Y45" s="64">
        <f t="shared" si="8"/>
        <v>0</v>
      </c>
      <c r="Z45" s="64">
        <f t="shared" si="9"/>
        <v>0</v>
      </c>
      <c r="AA45" s="64">
        <f t="shared" si="10"/>
        <v>0</v>
      </c>
      <c r="AB45" s="64">
        <f t="shared" si="11"/>
        <v>0</v>
      </c>
      <c r="AC45" s="75">
        <f t="shared" si="12"/>
        <v>0</v>
      </c>
    </row>
    <row r="46" spans="1:16384" ht="15.75">
      <c r="A46" s="160"/>
      <c r="B46" s="84" t="s">
        <v>29</v>
      </c>
      <c r="C46" s="49">
        <v>96890707.219998091</v>
      </c>
      <c r="D46" s="13">
        <v>96890700</v>
      </c>
      <c r="E46" s="50">
        <f t="shared" si="0"/>
        <v>7.2199980914592743</v>
      </c>
      <c r="F46" s="49">
        <v>1701768.3399999992</v>
      </c>
      <c r="G46" s="13" t="s">
        <v>47</v>
      </c>
      <c r="H46" s="50">
        <f t="shared" si="1"/>
        <v>1701768.3399999992</v>
      </c>
      <c r="I46" s="49">
        <v>42561.08</v>
      </c>
      <c r="J46" s="13" t="s">
        <v>1541</v>
      </c>
      <c r="K46" s="50">
        <f t="shared" si="2"/>
        <v>-1.9999999996798579E-2</v>
      </c>
      <c r="L46" s="49">
        <v>2656.92</v>
      </c>
      <c r="M46" s="13" t="s">
        <v>1542</v>
      </c>
      <c r="N46" s="50">
        <f t="shared" si="3"/>
        <v>0</v>
      </c>
      <c r="O46" s="49">
        <v>558220.69000000006</v>
      </c>
      <c r="P46" s="13" t="s">
        <v>1305</v>
      </c>
      <c r="Q46" s="50">
        <f t="shared" si="4"/>
        <v>-0.30999999993946403</v>
      </c>
      <c r="R46" s="49">
        <v>94670622.349998102</v>
      </c>
      <c r="S46" s="13">
        <v>94670640</v>
      </c>
      <c r="T46" s="50">
        <f t="shared" si="5"/>
        <v>-17.650001898407936</v>
      </c>
      <c r="U46" s="127">
        <f t="shared" si="6"/>
        <v>1</v>
      </c>
      <c r="W46" s="92" t="s">
        <v>29</v>
      </c>
      <c r="X46" s="68">
        <f t="shared" si="7"/>
        <v>0</v>
      </c>
      <c r="Y46" s="68">
        <f t="shared" si="8"/>
        <v>1</v>
      </c>
      <c r="Z46" s="68">
        <f t="shared" si="9"/>
        <v>0</v>
      </c>
      <c r="AA46" s="68">
        <f t="shared" si="10"/>
        <v>0</v>
      </c>
      <c r="AB46" s="68">
        <f t="shared" si="11"/>
        <v>0</v>
      </c>
      <c r="AC46" s="73">
        <f t="shared" si="12"/>
        <v>0</v>
      </c>
    </row>
    <row r="47" spans="1:16384" ht="15.75">
      <c r="A47" s="160"/>
      <c r="B47" s="58" t="s">
        <v>30</v>
      </c>
      <c r="C47" s="49">
        <v>90702068.909999415</v>
      </c>
      <c r="D47" s="13">
        <v>90702100</v>
      </c>
      <c r="E47" s="50">
        <f t="shared" si="0"/>
        <v>-31.090000584721565</v>
      </c>
      <c r="F47" s="49">
        <v>2129526.5400000005</v>
      </c>
      <c r="G47" s="13" t="s">
        <v>1306</v>
      </c>
      <c r="H47" s="50">
        <f t="shared" si="1"/>
        <v>-329373.4599999995</v>
      </c>
      <c r="I47" s="49">
        <v>44500.4</v>
      </c>
      <c r="J47" s="13" t="s">
        <v>1543</v>
      </c>
      <c r="K47" s="50">
        <f t="shared" si="2"/>
        <v>0</v>
      </c>
      <c r="L47" s="49">
        <v>33553.269999999997</v>
      </c>
      <c r="M47" s="13" t="s">
        <v>1544</v>
      </c>
      <c r="N47" s="50">
        <f t="shared" si="3"/>
        <v>-3.0000000006111804E-2</v>
      </c>
      <c r="O47" s="49">
        <v>15717.78</v>
      </c>
      <c r="P47" s="13" t="s">
        <v>1307</v>
      </c>
      <c r="Q47" s="50">
        <f t="shared" si="4"/>
        <v>-1.9999999998617568E-2</v>
      </c>
      <c r="R47" s="49">
        <v>88567771.719999418</v>
      </c>
      <c r="S47" s="13">
        <v>88567800</v>
      </c>
      <c r="T47" s="50">
        <f t="shared" si="5"/>
        <v>-28.280000582337379</v>
      </c>
      <c r="U47" s="127">
        <f t="shared" si="6"/>
        <v>1</v>
      </c>
      <c r="W47" s="93" t="s">
        <v>30</v>
      </c>
      <c r="X47" s="68">
        <f t="shared" si="7"/>
        <v>0</v>
      </c>
      <c r="Y47" s="68">
        <f t="shared" si="8"/>
        <v>1</v>
      </c>
      <c r="Z47" s="68">
        <f t="shared" si="9"/>
        <v>0</v>
      </c>
      <c r="AA47" s="68">
        <f t="shared" si="10"/>
        <v>0</v>
      </c>
      <c r="AB47" s="68">
        <f t="shared" si="11"/>
        <v>0</v>
      </c>
      <c r="AC47" s="73">
        <f t="shared" si="12"/>
        <v>0</v>
      </c>
    </row>
    <row r="48" spans="1:16384" ht="15.75">
      <c r="A48" s="160"/>
      <c r="B48" s="84" t="s">
        <v>31</v>
      </c>
      <c r="C48" s="49">
        <v>14584033.759999348</v>
      </c>
      <c r="D48" s="13">
        <v>14584040</v>
      </c>
      <c r="E48" s="50">
        <f t="shared" si="0"/>
        <v>-6.2400006521493196</v>
      </c>
      <c r="F48" s="49">
        <v>905103.09</v>
      </c>
      <c r="G48" s="13" t="s">
        <v>1308</v>
      </c>
      <c r="H48" s="50">
        <f t="shared" si="1"/>
        <v>8.999999996740371E-2</v>
      </c>
      <c r="I48" s="49">
        <v>0</v>
      </c>
      <c r="J48" s="13" t="s">
        <v>47</v>
      </c>
      <c r="K48" s="50">
        <f t="shared" si="2"/>
        <v>0</v>
      </c>
      <c r="L48" s="49">
        <v>0</v>
      </c>
      <c r="M48" s="13" t="s">
        <v>47</v>
      </c>
      <c r="N48" s="50">
        <f t="shared" si="3"/>
        <v>0</v>
      </c>
      <c r="O48" s="49">
        <v>20979.419999999995</v>
      </c>
      <c r="P48" s="13" t="s">
        <v>1309</v>
      </c>
      <c r="Q48" s="50">
        <f t="shared" si="4"/>
        <v>-20011.980000000007</v>
      </c>
      <c r="R48" s="49">
        <v>13657951.249999346</v>
      </c>
      <c r="S48" s="13">
        <v>13657950</v>
      </c>
      <c r="T48" s="50">
        <f t="shared" si="5"/>
        <v>1.2499993462115526</v>
      </c>
      <c r="U48" s="127">
        <f t="shared" si="6"/>
        <v>1</v>
      </c>
      <c r="W48" s="92" t="s">
        <v>31</v>
      </c>
      <c r="X48" s="68">
        <f t="shared" si="7"/>
        <v>0</v>
      </c>
      <c r="Y48" s="68">
        <f t="shared" si="8"/>
        <v>0</v>
      </c>
      <c r="Z48" s="68">
        <f t="shared" si="9"/>
        <v>0</v>
      </c>
      <c r="AA48" s="68">
        <f t="shared" si="10"/>
        <v>0</v>
      </c>
      <c r="AB48" s="68">
        <f t="shared" si="11"/>
        <v>1</v>
      </c>
      <c r="AC48" s="73">
        <f t="shared" si="12"/>
        <v>0</v>
      </c>
    </row>
    <row r="49" spans="1:29" ht="15.75">
      <c r="A49" s="160"/>
      <c r="B49" s="84" t="s">
        <v>32</v>
      </c>
      <c r="C49" s="49">
        <v>205612138.21999794</v>
      </c>
      <c r="D49" s="13"/>
      <c r="E49" s="50">
        <f t="shared" si="0"/>
        <v>205612138.21999794</v>
      </c>
      <c r="F49" s="49">
        <v>2703920.1199999996</v>
      </c>
      <c r="G49" s="13"/>
      <c r="H49" s="50">
        <f t="shared" si="1"/>
        <v>2703920.1199999996</v>
      </c>
      <c r="I49" s="49">
        <v>329996.91000000003</v>
      </c>
      <c r="J49" s="13"/>
      <c r="K49" s="50">
        <f t="shared" si="2"/>
        <v>329996.91000000003</v>
      </c>
      <c r="L49" s="49">
        <v>294471.99</v>
      </c>
      <c r="M49" s="13"/>
      <c r="N49" s="50">
        <f t="shared" si="3"/>
        <v>294471.99</v>
      </c>
      <c r="O49" s="49">
        <v>602189.29</v>
      </c>
      <c r="P49" s="13"/>
      <c r="Q49" s="50">
        <f t="shared" si="4"/>
        <v>602189.29</v>
      </c>
      <c r="R49" s="49">
        <v>202341553.72999793</v>
      </c>
      <c r="S49" s="13"/>
      <c r="T49" s="50">
        <f t="shared" si="5"/>
        <v>202341553.72999793</v>
      </c>
      <c r="U49" s="127">
        <f t="shared" si="6"/>
        <v>0</v>
      </c>
      <c r="W49" s="92" t="s">
        <v>32</v>
      </c>
      <c r="X49" s="68">
        <f t="shared" si="7"/>
        <v>0</v>
      </c>
      <c r="Y49" s="68">
        <f t="shared" si="8"/>
        <v>0</v>
      </c>
      <c r="Z49" s="68">
        <f t="shared" si="9"/>
        <v>0</v>
      </c>
      <c r="AA49" s="68">
        <f t="shared" si="10"/>
        <v>0</v>
      </c>
      <c r="AB49" s="68">
        <f t="shared" si="11"/>
        <v>0</v>
      </c>
      <c r="AC49" s="73">
        <f t="shared" si="12"/>
        <v>0</v>
      </c>
    </row>
    <row r="50" spans="1:29" ht="15.75">
      <c r="A50" s="161"/>
      <c r="B50" s="84" t="s">
        <v>33</v>
      </c>
      <c r="C50" s="51">
        <v>292399234.23999941</v>
      </c>
      <c r="D50" s="52"/>
      <c r="E50" s="53">
        <f t="shared" si="0"/>
        <v>292399234.23999941</v>
      </c>
      <c r="F50" s="51">
        <v>5094147.71</v>
      </c>
      <c r="G50" s="52"/>
      <c r="H50" s="53">
        <f t="shared" si="1"/>
        <v>5094147.71</v>
      </c>
      <c r="I50" s="51">
        <v>417266.22000000003</v>
      </c>
      <c r="J50" s="52"/>
      <c r="K50" s="53">
        <f t="shared" si="2"/>
        <v>417266.22000000003</v>
      </c>
      <c r="L50" s="51">
        <v>87764.21</v>
      </c>
      <c r="M50" s="52"/>
      <c r="N50" s="53">
        <f t="shared" si="3"/>
        <v>87764.21</v>
      </c>
      <c r="O50" s="49">
        <v>1361236.7900000007</v>
      </c>
      <c r="P50" s="13"/>
      <c r="Q50" s="50">
        <f t="shared" si="4"/>
        <v>1361236.7900000007</v>
      </c>
      <c r="R50" s="51">
        <v>296704112.12999946</v>
      </c>
      <c r="S50" s="52"/>
      <c r="T50" s="53">
        <f t="shared" si="5"/>
        <v>296704112.12999946</v>
      </c>
      <c r="U50" s="128">
        <f t="shared" si="6"/>
        <v>0</v>
      </c>
      <c r="W50" s="92" t="s">
        <v>33</v>
      </c>
      <c r="X50" s="72">
        <f t="shared" si="7"/>
        <v>0</v>
      </c>
      <c r="Y50" s="72">
        <f t="shared" si="8"/>
        <v>0</v>
      </c>
      <c r="Z50" s="72">
        <f t="shared" si="9"/>
        <v>0</v>
      </c>
      <c r="AA50" s="72">
        <f t="shared" si="10"/>
        <v>0</v>
      </c>
      <c r="AB50" s="72">
        <f t="shared" si="11"/>
        <v>0</v>
      </c>
      <c r="AC50" s="76">
        <f t="shared" si="12"/>
        <v>0</v>
      </c>
    </row>
    <row r="51" spans="1:29" ht="15.75" customHeight="1">
      <c r="A51" s="159">
        <v>42623</v>
      </c>
      <c r="B51" s="83" t="s">
        <v>28</v>
      </c>
      <c r="C51" s="46"/>
      <c r="D51" s="47"/>
      <c r="E51" s="48">
        <f t="shared" si="0"/>
        <v>0</v>
      </c>
      <c r="F51" s="46"/>
      <c r="G51" s="47"/>
      <c r="H51" s="48">
        <f t="shared" si="1"/>
        <v>0</v>
      </c>
      <c r="I51" s="46"/>
      <c r="J51" s="47"/>
      <c r="K51" s="48">
        <f t="shared" si="2"/>
        <v>0</v>
      </c>
      <c r="L51" s="46"/>
      <c r="M51" s="47"/>
      <c r="N51" s="48">
        <f t="shared" si="3"/>
        <v>0</v>
      </c>
      <c r="O51" s="46"/>
      <c r="P51" s="47"/>
      <c r="Q51" s="48">
        <f t="shared" si="4"/>
        <v>0</v>
      </c>
      <c r="R51" s="46"/>
      <c r="S51" s="47"/>
      <c r="T51" s="48">
        <f t="shared" si="5"/>
        <v>0</v>
      </c>
      <c r="U51" s="126">
        <f t="shared" si="6"/>
        <v>0</v>
      </c>
      <c r="W51" s="45" t="s">
        <v>28</v>
      </c>
      <c r="X51" s="68">
        <f t="shared" si="7"/>
        <v>0</v>
      </c>
      <c r="Y51" s="68">
        <f t="shared" si="8"/>
        <v>0</v>
      </c>
      <c r="Z51" s="68">
        <f t="shared" si="9"/>
        <v>0</v>
      </c>
      <c r="AA51" s="68">
        <f t="shared" si="10"/>
        <v>0</v>
      </c>
      <c r="AB51" s="68">
        <f t="shared" si="11"/>
        <v>0</v>
      </c>
      <c r="AC51" s="73">
        <f t="shared" si="12"/>
        <v>0</v>
      </c>
    </row>
    <row r="52" spans="1:29" ht="15.75">
      <c r="A52" s="160"/>
      <c r="B52" s="84" t="s">
        <v>29</v>
      </c>
      <c r="C52" s="49">
        <v>94670622.349998102</v>
      </c>
      <c r="D52" s="13"/>
      <c r="E52" s="50">
        <f t="shared" si="0"/>
        <v>94670622.349998102</v>
      </c>
      <c r="F52" s="49">
        <v>518997.48000000004</v>
      </c>
      <c r="G52" s="13"/>
      <c r="H52" s="50">
        <f t="shared" si="1"/>
        <v>518997.48000000004</v>
      </c>
      <c r="I52" s="49">
        <v>3566.4500000000003</v>
      </c>
      <c r="J52" s="13"/>
      <c r="K52" s="50">
        <f t="shared" si="2"/>
        <v>3566.4500000000003</v>
      </c>
      <c r="L52" s="49">
        <v>234.17000000000002</v>
      </c>
      <c r="M52" s="13"/>
      <c r="N52" s="50">
        <f t="shared" si="3"/>
        <v>234.17000000000002</v>
      </c>
      <c r="O52" s="49">
        <v>0</v>
      </c>
      <c r="P52" s="13"/>
      <c r="Q52" s="50">
        <f t="shared" si="4"/>
        <v>0</v>
      </c>
      <c r="R52" s="49">
        <v>94154957.149998069</v>
      </c>
      <c r="S52" s="13"/>
      <c r="T52" s="50">
        <f t="shared" si="5"/>
        <v>94154957.149998069</v>
      </c>
      <c r="U52" s="127">
        <f t="shared" si="6"/>
        <v>0</v>
      </c>
      <c r="W52" s="92" t="s">
        <v>29</v>
      </c>
      <c r="X52" s="68">
        <f t="shared" si="7"/>
        <v>0</v>
      </c>
      <c r="Y52" s="68">
        <f t="shared" si="8"/>
        <v>0</v>
      </c>
      <c r="Z52" s="68">
        <f t="shared" si="9"/>
        <v>0</v>
      </c>
      <c r="AA52" s="68">
        <f t="shared" si="10"/>
        <v>0</v>
      </c>
      <c r="AB52" s="68">
        <f t="shared" si="11"/>
        <v>0</v>
      </c>
      <c r="AC52" s="73">
        <f t="shared" si="12"/>
        <v>0</v>
      </c>
    </row>
    <row r="53" spans="1:29" ht="15.75">
      <c r="A53" s="160"/>
      <c r="B53" s="58" t="s">
        <v>30</v>
      </c>
      <c r="C53" s="49"/>
      <c r="D53" s="13"/>
      <c r="E53" s="50">
        <f t="shared" si="0"/>
        <v>0</v>
      </c>
      <c r="F53" s="49"/>
      <c r="G53" s="13"/>
      <c r="H53" s="50">
        <f t="shared" si="1"/>
        <v>0</v>
      </c>
      <c r="I53" s="49"/>
      <c r="J53" s="13"/>
      <c r="K53" s="50">
        <f t="shared" si="2"/>
        <v>0</v>
      </c>
      <c r="L53" s="49"/>
      <c r="M53" s="13"/>
      <c r="N53" s="50">
        <f t="shared" si="3"/>
        <v>0</v>
      </c>
      <c r="O53" s="49"/>
      <c r="P53" s="13"/>
      <c r="Q53" s="50">
        <f t="shared" si="4"/>
        <v>0</v>
      </c>
      <c r="R53" s="49"/>
      <c r="S53" s="13"/>
      <c r="T53" s="50">
        <f t="shared" si="5"/>
        <v>0</v>
      </c>
      <c r="U53" s="127">
        <f t="shared" si="6"/>
        <v>0</v>
      </c>
      <c r="W53" s="93" t="s">
        <v>30</v>
      </c>
      <c r="X53" s="68">
        <f t="shared" si="7"/>
        <v>0</v>
      </c>
      <c r="Y53" s="68">
        <f t="shared" si="8"/>
        <v>0</v>
      </c>
      <c r="Z53" s="68">
        <f t="shared" si="9"/>
        <v>0</v>
      </c>
      <c r="AA53" s="68">
        <f t="shared" si="10"/>
        <v>0</v>
      </c>
      <c r="AB53" s="68">
        <f t="shared" si="11"/>
        <v>0</v>
      </c>
      <c r="AC53" s="73">
        <f t="shared" si="12"/>
        <v>0</v>
      </c>
    </row>
    <row r="54" spans="1:29" ht="15.75">
      <c r="A54" s="160"/>
      <c r="B54" s="84" t="s">
        <v>31</v>
      </c>
      <c r="C54" s="49"/>
      <c r="D54" s="13"/>
      <c r="E54" s="50">
        <f t="shared" si="0"/>
        <v>0</v>
      </c>
      <c r="F54" s="49"/>
      <c r="G54" s="13"/>
      <c r="H54" s="50">
        <f t="shared" si="1"/>
        <v>0</v>
      </c>
      <c r="I54" s="49"/>
      <c r="J54" s="13"/>
      <c r="K54" s="50">
        <f t="shared" si="2"/>
        <v>0</v>
      </c>
      <c r="L54" s="49"/>
      <c r="M54" s="13"/>
      <c r="N54" s="50">
        <f t="shared" si="3"/>
        <v>0</v>
      </c>
      <c r="O54" s="49"/>
      <c r="P54" s="13"/>
      <c r="Q54" s="50">
        <f t="shared" si="4"/>
        <v>0</v>
      </c>
      <c r="R54" s="49"/>
      <c r="S54" s="13"/>
      <c r="T54" s="50">
        <f t="shared" si="5"/>
        <v>0</v>
      </c>
      <c r="U54" s="127">
        <f t="shared" si="6"/>
        <v>0</v>
      </c>
      <c r="W54" s="92" t="s">
        <v>31</v>
      </c>
      <c r="X54" s="68">
        <f t="shared" si="7"/>
        <v>0</v>
      </c>
      <c r="Y54" s="68">
        <f t="shared" si="8"/>
        <v>0</v>
      </c>
      <c r="Z54" s="68">
        <f t="shared" si="9"/>
        <v>0</v>
      </c>
      <c r="AA54" s="68">
        <f t="shared" si="10"/>
        <v>0</v>
      </c>
      <c r="AB54" s="68">
        <f t="shared" si="11"/>
        <v>0</v>
      </c>
      <c r="AC54" s="73">
        <f t="shared" si="12"/>
        <v>0</v>
      </c>
    </row>
    <row r="55" spans="1:29" ht="15.75">
      <c r="A55" s="160"/>
      <c r="B55" s="84" t="s">
        <v>32</v>
      </c>
      <c r="C55" s="49">
        <v>202341553.72999793</v>
      </c>
      <c r="D55" s="13"/>
      <c r="E55" s="50">
        <f t="shared" si="0"/>
        <v>202341553.72999793</v>
      </c>
      <c r="F55" s="49">
        <v>1518104.1199999996</v>
      </c>
      <c r="G55" s="13"/>
      <c r="H55" s="50">
        <f t="shared" si="1"/>
        <v>1518104.1199999996</v>
      </c>
      <c r="I55" s="49">
        <v>0</v>
      </c>
      <c r="J55" s="13"/>
      <c r="K55" s="50">
        <f t="shared" si="2"/>
        <v>0</v>
      </c>
      <c r="L55" s="49">
        <v>0</v>
      </c>
      <c r="M55" s="13"/>
      <c r="N55" s="50">
        <f t="shared" si="3"/>
        <v>0</v>
      </c>
      <c r="O55" s="49">
        <v>0</v>
      </c>
      <c r="P55" s="13"/>
      <c r="Q55" s="50">
        <f t="shared" si="4"/>
        <v>0</v>
      </c>
      <c r="R55" s="49">
        <v>200823449.60999796</v>
      </c>
      <c r="S55" s="13"/>
      <c r="T55" s="50">
        <f t="shared" si="5"/>
        <v>200823449.60999796</v>
      </c>
      <c r="U55" s="127">
        <f t="shared" si="6"/>
        <v>0</v>
      </c>
      <c r="W55" s="92" t="s">
        <v>32</v>
      </c>
      <c r="X55" s="68">
        <f t="shared" si="7"/>
        <v>0</v>
      </c>
      <c r="Y55" s="68">
        <f t="shared" si="8"/>
        <v>0</v>
      </c>
      <c r="Z55" s="68">
        <f t="shared" si="9"/>
        <v>0</v>
      </c>
      <c r="AA55" s="68">
        <f t="shared" si="10"/>
        <v>0</v>
      </c>
      <c r="AB55" s="68">
        <f t="shared" si="11"/>
        <v>0</v>
      </c>
      <c r="AC55" s="73">
        <f t="shared" si="12"/>
        <v>0</v>
      </c>
    </row>
    <row r="56" spans="1:29" ht="15.75">
      <c r="A56" s="161"/>
      <c r="B56" s="84" t="s">
        <v>33</v>
      </c>
      <c r="C56" s="51"/>
      <c r="D56" s="52"/>
      <c r="E56" s="53">
        <f t="shared" si="0"/>
        <v>0</v>
      </c>
      <c r="F56" s="51"/>
      <c r="G56" s="52"/>
      <c r="H56" s="53">
        <f t="shared" si="1"/>
        <v>0</v>
      </c>
      <c r="I56" s="51"/>
      <c r="J56" s="52"/>
      <c r="K56" s="53">
        <f t="shared" si="2"/>
        <v>0</v>
      </c>
      <c r="L56" s="51"/>
      <c r="M56" s="52"/>
      <c r="N56" s="53">
        <f t="shared" si="3"/>
        <v>0</v>
      </c>
      <c r="O56" s="51"/>
      <c r="P56" s="52"/>
      <c r="Q56" s="53">
        <f t="shared" si="4"/>
        <v>0</v>
      </c>
      <c r="R56" s="51"/>
      <c r="S56" s="52"/>
      <c r="T56" s="53">
        <f t="shared" si="5"/>
        <v>0</v>
      </c>
      <c r="U56" s="128">
        <f t="shared" si="6"/>
        <v>0</v>
      </c>
      <c r="W56" s="92" t="s">
        <v>33</v>
      </c>
      <c r="X56" s="68">
        <f t="shared" si="7"/>
        <v>0</v>
      </c>
      <c r="Y56" s="68">
        <f t="shared" si="8"/>
        <v>0</v>
      </c>
      <c r="Z56" s="68">
        <f t="shared" si="9"/>
        <v>0</v>
      </c>
      <c r="AA56" s="68">
        <f t="shared" si="10"/>
        <v>0</v>
      </c>
      <c r="AB56" s="68">
        <f t="shared" si="11"/>
        <v>0</v>
      </c>
      <c r="AC56" s="73">
        <f t="shared" si="12"/>
        <v>0</v>
      </c>
    </row>
    <row r="57" spans="1:29" ht="15.75" customHeight="1">
      <c r="A57" s="159">
        <v>42624</v>
      </c>
      <c r="B57" s="83" t="s">
        <v>28</v>
      </c>
      <c r="C57" s="46">
        <v>31825483.149999589</v>
      </c>
      <c r="D57" s="47"/>
      <c r="E57" s="48">
        <f t="shared" si="0"/>
        <v>31825483.149999589</v>
      </c>
      <c r="F57" s="46">
        <v>1881741.7900000007</v>
      </c>
      <c r="G57" s="47"/>
      <c r="H57" s="48">
        <f t="shared" si="1"/>
        <v>1881741.7900000007</v>
      </c>
      <c r="I57" s="46">
        <v>32974.06</v>
      </c>
      <c r="J57" s="47"/>
      <c r="K57" s="48">
        <f t="shared" si="2"/>
        <v>32974.06</v>
      </c>
      <c r="L57" s="46">
        <v>234.17000000000002</v>
      </c>
      <c r="M57" s="47"/>
      <c r="N57" s="48">
        <f t="shared" si="3"/>
        <v>234.17000000000002</v>
      </c>
      <c r="O57" s="49">
        <v>190900.96</v>
      </c>
      <c r="P57" s="13"/>
      <c r="Q57" s="50">
        <f t="shared" si="4"/>
        <v>190900.96</v>
      </c>
      <c r="R57" s="46">
        <v>29785580.289999589</v>
      </c>
      <c r="S57" s="47"/>
      <c r="T57" s="48">
        <f t="shared" si="5"/>
        <v>29785580.289999589</v>
      </c>
      <c r="U57" s="126">
        <f t="shared" si="6"/>
        <v>0</v>
      </c>
      <c r="W57" s="45" t="s">
        <v>28</v>
      </c>
      <c r="X57" s="64">
        <f t="shared" si="7"/>
        <v>0</v>
      </c>
      <c r="Y57" s="64">
        <f t="shared" si="8"/>
        <v>0</v>
      </c>
      <c r="Z57" s="64">
        <f t="shared" si="9"/>
        <v>0</v>
      </c>
      <c r="AA57" s="64">
        <f t="shared" si="10"/>
        <v>0</v>
      </c>
      <c r="AB57" s="64">
        <f t="shared" si="11"/>
        <v>0</v>
      </c>
      <c r="AC57" s="75">
        <f t="shared" si="12"/>
        <v>0</v>
      </c>
    </row>
    <row r="58" spans="1:29" ht="15.75">
      <c r="A58" s="160"/>
      <c r="B58" s="84" t="s">
        <v>29</v>
      </c>
      <c r="C58" s="49">
        <v>94154957.149998069</v>
      </c>
      <c r="D58" s="13"/>
      <c r="E58" s="50">
        <f t="shared" si="0"/>
        <v>94154957.149998069</v>
      </c>
      <c r="F58" s="49">
        <v>927941.37</v>
      </c>
      <c r="G58" s="13"/>
      <c r="H58" s="50">
        <f t="shared" si="1"/>
        <v>927941.37</v>
      </c>
      <c r="I58" s="49">
        <v>50997.840000000004</v>
      </c>
      <c r="J58" s="13"/>
      <c r="K58" s="50">
        <f t="shared" si="2"/>
        <v>50997.840000000004</v>
      </c>
      <c r="L58" s="49">
        <v>21903.89</v>
      </c>
      <c r="M58" s="13"/>
      <c r="N58" s="50">
        <f t="shared" si="3"/>
        <v>21903.89</v>
      </c>
      <c r="O58" s="49">
        <v>286915.36</v>
      </c>
      <c r="P58" s="13"/>
      <c r="Q58" s="50">
        <f t="shared" si="4"/>
        <v>286915.36</v>
      </c>
      <c r="R58" s="49">
        <v>92969194.369998083</v>
      </c>
      <c r="S58" s="13"/>
      <c r="T58" s="50">
        <f t="shared" si="5"/>
        <v>92969194.369998083</v>
      </c>
      <c r="U58" s="127">
        <f t="shared" si="6"/>
        <v>0</v>
      </c>
      <c r="W58" s="92" t="s">
        <v>29</v>
      </c>
      <c r="X58" s="68">
        <f t="shared" si="7"/>
        <v>0</v>
      </c>
      <c r="Y58" s="68">
        <f t="shared" si="8"/>
        <v>0</v>
      </c>
      <c r="Z58" s="68">
        <f t="shared" si="9"/>
        <v>0</v>
      </c>
      <c r="AA58" s="68">
        <f t="shared" si="10"/>
        <v>0</v>
      </c>
      <c r="AB58" s="68">
        <f t="shared" si="11"/>
        <v>0</v>
      </c>
      <c r="AC58" s="73">
        <f t="shared" si="12"/>
        <v>0</v>
      </c>
    </row>
    <row r="59" spans="1:29" ht="15.75">
      <c r="A59" s="160"/>
      <c r="B59" s="58" t="s">
        <v>30</v>
      </c>
      <c r="C59" s="49"/>
      <c r="D59" s="13"/>
      <c r="E59" s="50">
        <f t="shared" si="0"/>
        <v>0</v>
      </c>
      <c r="F59" s="49"/>
      <c r="G59" s="13"/>
      <c r="H59" s="50">
        <f t="shared" si="1"/>
        <v>0</v>
      </c>
      <c r="I59" s="49"/>
      <c r="J59" s="13" t="s">
        <v>1545</v>
      </c>
      <c r="K59" s="50">
        <f t="shared" si="2"/>
        <v>-45758.6</v>
      </c>
      <c r="L59" s="49"/>
      <c r="M59" s="13" t="s">
        <v>1546</v>
      </c>
      <c r="N59" s="50">
        <f t="shared" si="3"/>
        <v>-5113.33</v>
      </c>
      <c r="O59" s="49"/>
      <c r="P59" s="13"/>
      <c r="Q59" s="50">
        <f t="shared" si="4"/>
        <v>0</v>
      </c>
      <c r="R59" s="49"/>
      <c r="S59" s="13"/>
      <c r="T59" s="50">
        <f t="shared" si="5"/>
        <v>0</v>
      </c>
      <c r="U59" s="127">
        <f t="shared" si="6"/>
        <v>0</v>
      </c>
      <c r="W59" s="93" t="s">
        <v>30</v>
      </c>
      <c r="X59" s="68">
        <f t="shared" si="7"/>
        <v>0</v>
      </c>
      <c r="Y59" s="68">
        <f t="shared" si="8"/>
        <v>0</v>
      </c>
      <c r="Z59" s="68">
        <f t="shared" si="9"/>
        <v>0</v>
      </c>
      <c r="AA59" s="68">
        <f t="shared" si="10"/>
        <v>0</v>
      </c>
      <c r="AB59" s="68">
        <f t="shared" si="11"/>
        <v>0</v>
      </c>
      <c r="AC59" s="73">
        <f t="shared" si="12"/>
        <v>0</v>
      </c>
    </row>
    <row r="60" spans="1:29" ht="15.75">
      <c r="A60" s="160"/>
      <c r="B60" s="84" t="s">
        <v>31</v>
      </c>
      <c r="C60" s="49">
        <v>13657951.249999346</v>
      </c>
      <c r="D60" s="13">
        <v>13657950</v>
      </c>
      <c r="E60" s="50">
        <f t="shared" si="0"/>
        <v>1.2499993462115526</v>
      </c>
      <c r="F60" s="49">
        <v>1575240.2199999988</v>
      </c>
      <c r="G60" s="13" t="s">
        <v>1310</v>
      </c>
      <c r="H60" s="50">
        <f t="shared" si="1"/>
        <v>0.2199999988079071</v>
      </c>
      <c r="I60" s="49">
        <v>21455.41</v>
      </c>
      <c r="J60" s="13" t="s">
        <v>1547</v>
      </c>
      <c r="K60" s="50">
        <f t="shared" si="2"/>
        <v>9.9999999983992893E-3</v>
      </c>
      <c r="L60" s="49">
        <v>5293.4000000000005</v>
      </c>
      <c r="M60" s="13" t="s">
        <v>1548</v>
      </c>
      <c r="N60" s="50">
        <f t="shared" si="3"/>
        <v>0</v>
      </c>
      <c r="O60" s="49">
        <v>4582.22</v>
      </c>
      <c r="P60" s="13" t="s">
        <v>1311</v>
      </c>
      <c r="Q60" s="50">
        <f t="shared" si="4"/>
        <v>-91012.479999999996</v>
      </c>
      <c r="R60" s="49">
        <v>28137031.74999937</v>
      </c>
      <c r="S60" s="13">
        <v>28137050</v>
      </c>
      <c r="T60" s="50">
        <f t="shared" si="5"/>
        <v>-18.25000062957406</v>
      </c>
      <c r="U60" s="127">
        <f t="shared" si="6"/>
        <v>1</v>
      </c>
      <c r="W60" s="92" t="s">
        <v>31</v>
      </c>
      <c r="X60" s="68">
        <f t="shared" si="7"/>
        <v>0</v>
      </c>
      <c r="Y60" s="68">
        <f t="shared" si="8"/>
        <v>0</v>
      </c>
      <c r="Z60" s="68">
        <f t="shared" si="9"/>
        <v>0</v>
      </c>
      <c r="AA60" s="68">
        <f t="shared" si="10"/>
        <v>0</v>
      </c>
      <c r="AB60" s="68">
        <f t="shared" si="11"/>
        <v>1</v>
      </c>
      <c r="AC60" s="73">
        <f t="shared" si="12"/>
        <v>0</v>
      </c>
    </row>
    <row r="61" spans="1:29" ht="15.75">
      <c r="A61" s="160"/>
      <c r="B61" s="84" t="s">
        <v>32</v>
      </c>
      <c r="C61" s="49"/>
      <c r="D61" s="13"/>
      <c r="E61" s="50">
        <f t="shared" si="0"/>
        <v>0</v>
      </c>
      <c r="F61" s="49"/>
      <c r="G61" s="13"/>
      <c r="H61" s="50">
        <f t="shared" si="1"/>
        <v>0</v>
      </c>
      <c r="I61" s="49"/>
      <c r="J61" s="13"/>
      <c r="K61" s="50">
        <f t="shared" si="2"/>
        <v>0</v>
      </c>
      <c r="L61" s="49"/>
      <c r="M61" s="13"/>
      <c r="N61" s="50">
        <f t="shared" si="3"/>
        <v>0</v>
      </c>
      <c r="O61" s="49"/>
      <c r="P61" s="13"/>
      <c r="Q61" s="50">
        <f t="shared" si="4"/>
        <v>0</v>
      </c>
      <c r="R61" s="49"/>
      <c r="S61" s="13"/>
      <c r="T61" s="50">
        <f t="shared" si="5"/>
        <v>0</v>
      </c>
      <c r="U61" s="127">
        <f t="shared" si="6"/>
        <v>0</v>
      </c>
      <c r="W61" s="92" t="s">
        <v>32</v>
      </c>
      <c r="X61" s="68">
        <f t="shared" si="7"/>
        <v>0</v>
      </c>
      <c r="Y61" s="68">
        <f t="shared" si="8"/>
        <v>0</v>
      </c>
      <c r="Z61" s="68">
        <f t="shared" si="9"/>
        <v>0</v>
      </c>
      <c r="AA61" s="68">
        <f t="shared" si="10"/>
        <v>0</v>
      </c>
      <c r="AB61" s="68">
        <f t="shared" si="11"/>
        <v>0</v>
      </c>
      <c r="AC61" s="73">
        <f t="shared" si="12"/>
        <v>0</v>
      </c>
    </row>
    <row r="62" spans="1:29" ht="15.75">
      <c r="A62" s="161"/>
      <c r="B62" s="84" t="s">
        <v>33</v>
      </c>
      <c r="C62" s="51">
        <v>296704112.12999946</v>
      </c>
      <c r="D62" s="52"/>
      <c r="E62" s="53">
        <f t="shared" si="0"/>
        <v>296704112.12999946</v>
      </c>
      <c r="F62" s="51">
        <v>3371640.11</v>
      </c>
      <c r="G62" s="52"/>
      <c r="H62" s="53">
        <f t="shared" si="1"/>
        <v>3371640.11</v>
      </c>
      <c r="I62" s="51">
        <v>421787.36</v>
      </c>
      <c r="J62" s="52"/>
      <c r="K62" s="53">
        <f t="shared" si="2"/>
        <v>421787.36</v>
      </c>
      <c r="L62" s="51">
        <v>186254.68</v>
      </c>
      <c r="M62" s="52"/>
      <c r="N62" s="53">
        <f t="shared" si="3"/>
        <v>186254.68</v>
      </c>
      <c r="O62" s="51">
        <v>352382.50000000006</v>
      </c>
      <c r="P62" s="52"/>
      <c r="Q62" s="53">
        <f t="shared" si="4"/>
        <v>352382.50000000006</v>
      </c>
      <c r="R62" s="51">
        <v>293215622.19999945</v>
      </c>
      <c r="S62" s="52"/>
      <c r="T62" s="53">
        <f t="shared" si="5"/>
        <v>293215622.19999945</v>
      </c>
      <c r="U62" s="128">
        <f t="shared" si="6"/>
        <v>0</v>
      </c>
      <c r="W62" s="92" t="s">
        <v>33</v>
      </c>
      <c r="X62" s="72">
        <f t="shared" si="7"/>
        <v>0</v>
      </c>
      <c r="Y62" s="72">
        <f t="shared" si="8"/>
        <v>0</v>
      </c>
      <c r="Z62" s="72">
        <f t="shared" si="9"/>
        <v>0</v>
      </c>
      <c r="AA62" s="72">
        <f t="shared" si="10"/>
        <v>0</v>
      </c>
      <c r="AB62" s="72">
        <f t="shared" si="11"/>
        <v>0</v>
      </c>
      <c r="AC62" s="76">
        <f t="shared" si="12"/>
        <v>0</v>
      </c>
    </row>
    <row r="63" spans="1:29" ht="15.75" customHeight="1">
      <c r="A63" s="159">
        <v>42627</v>
      </c>
      <c r="B63" s="83" t="s">
        <v>28</v>
      </c>
      <c r="C63" s="46">
        <v>29785580.289999589</v>
      </c>
      <c r="D63" s="132"/>
      <c r="E63" s="48">
        <f t="shared" si="0"/>
        <v>29785580.289999589</v>
      </c>
      <c r="F63" s="46">
        <v>1504324.3</v>
      </c>
      <c r="G63" s="47"/>
      <c r="H63" s="48">
        <f t="shared" si="1"/>
        <v>1504324.3</v>
      </c>
      <c r="I63" s="46">
        <v>28965.37</v>
      </c>
      <c r="J63" s="47"/>
      <c r="K63" s="48">
        <f t="shared" si="2"/>
        <v>28965.37</v>
      </c>
      <c r="L63" s="46">
        <v>829.15</v>
      </c>
      <c r="M63" s="47"/>
      <c r="N63" s="48">
        <f t="shared" si="3"/>
        <v>829.15</v>
      </c>
      <c r="O63" s="46">
        <v>0</v>
      </c>
      <c r="P63" s="54"/>
      <c r="Q63" s="48">
        <f t="shared" si="4"/>
        <v>0</v>
      </c>
      <c r="R63" s="46">
        <v>42014166.579999596</v>
      </c>
      <c r="S63" s="47"/>
      <c r="T63" s="48">
        <f t="shared" si="5"/>
        <v>42014166.579999596</v>
      </c>
      <c r="U63" s="126">
        <f t="shared" si="6"/>
        <v>0</v>
      </c>
      <c r="W63" s="45" t="s">
        <v>28</v>
      </c>
      <c r="X63" s="64">
        <f t="shared" si="7"/>
        <v>0</v>
      </c>
      <c r="Y63" s="64">
        <f t="shared" si="8"/>
        <v>0</v>
      </c>
      <c r="Z63" s="64">
        <f t="shared" si="9"/>
        <v>0</v>
      </c>
      <c r="AA63" s="64">
        <f t="shared" si="10"/>
        <v>0</v>
      </c>
      <c r="AB63" s="64">
        <f t="shared" si="11"/>
        <v>0</v>
      </c>
      <c r="AC63" s="75">
        <f t="shared" si="12"/>
        <v>0</v>
      </c>
    </row>
    <row r="64" spans="1:29" ht="15.75">
      <c r="A64" s="160"/>
      <c r="B64" s="84" t="s">
        <v>29</v>
      </c>
      <c r="C64" s="49">
        <v>92969194.369998083</v>
      </c>
      <c r="D64" s="133">
        <v>92969166</v>
      </c>
      <c r="E64" s="50">
        <f t="shared" si="0"/>
        <v>28.369998082518578</v>
      </c>
      <c r="F64" s="49">
        <v>1522015.85</v>
      </c>
      <c r="G64" s="13" t="s">
        <v>1312</v>
      </c>
      <c r="H64" s="50">
        <f t="shared" si="1"/>
        <v>-15184.149999999907</v>
      </c>
      <c r="I64" s="49">
        <v>29214.09</v>
      </c>
      <c r="J64" s="13" t="s">
        <v>1549</v>
      </c>
      <c r="K64" s="50">
        <f t="shared" si="2"/>
        <v>-9.9999999983992893E-3</v>
      </c>
      <c r="L64" s="49">
        <v>0</v>
      </c>
      <c r="M64" s="13" t="s">
        <v>47</v>
      </c>
      <c r="N64" s="50">
        <f t="shared" si="3"/>
        <v>0</v>
      </c>
      <c r="O64" s="49">
        <v>204990.25000000009</v>
      </c>
      <c r="P64" s="4" t="s">
        <v>1313</v>
      </c>
      <c r="Q64" s="50">
        <f t="shared" si="4"/>
        <v>0.25000000008731149</v>
      </c>
      <c r="R64" s="49">
        <v>97964685.159998059</v>
      </c>
      <c r="S64" s="13">
        <v>97964666</v>
      </c>
      <c r="T64" s="50">
        <f t="shared" si="5"/>
        <v>19.159998059272766</v>
      </c>
      <c r="U64" s="127">
        <f t="shared" si="6"/>
        <v>1</v>
      </c>
      <c r="W64" s="92" t="s">
        <v>29</v>
      </c>
      <c r="X64" s="68">
        <f t="shared" si="7"/>
        <v>0</v>
      </c>
      <c r="Y64" s="68">
        <f t="shared" si="8"/>
        <v>1</v>
      </c>
      <c r="Z64" s="68">
        <f t="shared" si="9"/>
        <v>0</v>
      </c>
      <c r="AA64" s="68">
        <f t="shared" si="10"/>
        <v>0</v>
      </c>
      <c r="AB64" s="68">
        <f t="shared" si="11"/>
        <v>0</v>
      </c>
      <c r="AC64" s="73">
        <f t="shared" si="12"/>
        <v>0</v>
      </c>
    </row>
    <row r="65" spans="1:29" ht="15.75">
      <c r="A65" s="160"/>
      <c r="B65" s="58" t="s">
        <v>30</v>
      </c>
      <c r="C65" s="49">
        <v>88567771.719999418</v>
      </c>
      <c r="D65" s="133">
        <v>88567800</v>
      </c>
      <c r="E65" s="50">
        <f t="shared" si="0"/>
        <v>-28.280000582337379</v>
      </c>
      <c r="F65" s="49">
        <v>4408627.3000000007</v>
      </c>
      <c r="G65" s="13" t="s">
        <v>1314</v>
      </c>
      <c r="H65" s="50">
        <f t="shared" si="1"/>
        <v>-1116452.6999999993</v>
      </c>
      <c r="I65" s="49">
        <v>134398.47</v>
      </c>
      <c r="J65" s="13" t="s">
        <v>1550</v>
      </c>
      <c r="K65" s="50">
        <f t="shared" si="2"/>
        <v>0.47000000000116415</v>
      </c>
      <c r="L65" s="49">
        <v>15701.98</v>
      </c>
      <c r="M65" s="13" t="s">
        <v>1551</v>
      </c>
      <c r="N65" s="50">
        <f t="shared" si="3"/>
        <v>-2.0000000000436557E-2</v>
      </c>
      <c r="O65" s="49">
        <v>53737.21</v>
      </c>
      <c r="P65" s="4" t="s">
        <v>1315</v>
      </c>
      <c r="Q65" s="50">
        <f t="shared" si="4"/>
        <v>1.0000000002037268E-2</v>
      </c>
      <c r="R65" s="49">
        <v>84224103.699999377</v>
      </c>
      <c r="S65" s="13">
        <v>84224100</v>
      </c>
      <c r="T65" s="50">
        <f t="shared" si="5"/>
        <v>3.6999993771314621</v>
      </c>
      <c r="U65" s="127">
        <f t="shared" si="6"/>
        <v>1</v>
      </c>
      <c r="W65" s="93" t="s">
        <v>30</v>
      </c>
      <c r="X65" s="68">
        <f t="shared" si="7"/>
        <v>0</v>
      </c>
      <c r="Y65" s="68">
        <f t="shared" si="8"/>
        <v>1</v>
      </c>
      <c r="Z65" s="68">
        <f t="shared" si="9"/>
        <v>0</v>
      </c>
      <c r="AA65" s="68">
        <f t="shared" si="10"/>
        <v>0</v>
      </c>
      <c r="AB65" s="68">
        <f t="shared" si="11"/>
        <v>0</v>
      </c>
      <c r="AC65" s="73">
        <f t="shared" si="12"/>
        <v>0</v>
      </c>
    </row>
    <row r="66" spans="1:29" ht="15.75">
      <c r="A66" s="160"/>
      <c r="B66" s="84" t="s">
        <v>31</v>
      </c>
      <c r="C66" s="49">
        <v>28137031.74999937</v>
      </c>
      <c r="D66" s="133">
        <v>28137050</v>
      </c>
      <c r="E66" s="50">
        <f t="shared" si="0"/>
        <v>-18.25000062957406</v>
      </c>
      <c r="F66" s="49">
        <v>1282824.9100000006</v>
      </c>
      <c r="G66" s="13" t="s">
        <v>1316</v>
      </c>
      <c r="H66" s="50">
        <f t="shared" si="1"/>
        <v>4.9100000006146729</v>
      </c>
      <c r="I66" s="49">
        <v>30500</v>
      </c>
      <c r="J66" s="13" t="s">
        <v>1552</v>
      </c>
      <c r="K66" s="50">
        <f t="shared" si="2"/>
        <v>0</v>
      </c>
      <c r="L66" s="49">
        <v>0</v>
      </c>
      <c r="M66" s="13" t="s">
        <v>47</v>
      </c>
      <c r="N66" s="50">
        <f t="shared" si="3"/>
        <v>0</v>
      </c>
      <c r="O66" s="49">
        <v>3004.1499999999996</v>
      </c>
      <c r="P66" s="4" t="s">
        <v>1317</v>
      </c>
      <c r="Q66" s="50">
        <f t="shared" si="4"/>
        <v>-10000.050000000001</v>
      </c>
      <c r="R66" s="49">
        <v>26881702.689999372</v>
      </c>
      <c r="S66" s="13">
        <v>26881700</v>
      </c>
      <c r="T66" s="50">
        <f t="shared" si="5"/>
        <v>2.6899993717670441</v>
      </c>
      <c r="U66" s="127">
        <f t="shared" si="6"/>
        <v>1</v>
      </c>
      <c r="W66" s="92" t="s">
        <v>31</v>
      </c>
      <c r="X66" s="68">
        <f t="shared" si="7"/>
        <v>0</v>
      </c>
      <c r="Y66" s="68">
        <f t="shared" si="8"/>
        <v>0</v>
      </c>
      <c r="Z66" s="68">
        <f t="shared" si="9"/>
        <v>0</v>
      </c>
      <c r="AA66" s="68">
        <f t="shared" si="10"/>
        <v>0</v>
      </c>
      <c r="AB66" s="68">
        <f t="shared" si="11"/>
        <v>1</v>
      </c>
      <c r="AC66" s="73">
        <f t="shared" si="12"/>
        <v>0</v>
      </c>
    </row>
    <row r="67" spans="1:29" ht="15.75">
      <c r="A67" s="160"/>
      <c r="B67" s="84" t="s">
        <v>32</v>
      </c>
      <c r="C67" s="49">
        <v>200823449.60999796</v>
      </c>
      <c r="D67" s="133"/>
      <c r="E67" s="50">
        <f t="shared" si="0"/>
        <v>200823449.60999796</v>
      </c>
      <c r="F67" s="49">
        <v>4739417.8200000012</v>
      </c>
      <c r="G67" s="13"/>
      <c r="H67" s="50">
        <f t="shared" si="1"/>
        <v>4739417.8200000012</v>
      </c>
      <c r="I67" s="49">
        <v>292746.90000000014</v>
      </c>
      <c r="J67" s="13"/>
      <c r="K67" s="50">
        <f t="shared" si="2"/>
        <v>292746.90000000014</v>
      </c>
      <c r="L67" s="49">
        <v>511180.38999999996</v>
      </c>
      <c r="M67" s="13"/>
      <c r="N67" s="50">
        <f t="shared" si="3"/>
        <v>511180.38999999996</v>
      </c>
      <c r="O67" s="49">
        <v>1023587.1900000001</v>
      </c>
      <c r="P67" s="4"/>
      <c r="Q67" s="50">
        <f t="shared" si="4"/>
        <v>1023587.1900000001</v>
      </c>
      <c r="R67" s="49">
        <v>207859127.03999788</v>
      </c>
      <c r="S67" s="13"/>
      <c r="T67" s="50">
        <f t="shared" si="5"/>
        <v>207859127.03999788</v>
      </c>
      <c r="U67" s="127">
        <f t="shared" si="6"/>
        <v>0</v>
      </c>
      <c r="W67" s="92" t="s">
        <v>32</v>
      </c>
      <c r="X67" s="68">
        <f t="shared" si="7"/>
        <v>0</v>
      </c>
      <c r="Y67" s="68">
        <f t="shared" si="8"/>
        <v>0</v>
      </c>
      <c r="Z67" s="68">
        <f t="shared" si="9"/>
        <v>0</v>
      </c>
      <c r="AA67" s="68">
        <f t="shared" si="10"/>
        <v>0</v>
      </c>
      <c r="AB67" s="68">
        <f t="shared" si="11"/>
        <v>0</v>
      </c>
      <c r="AC67" s="73">
        <f t="shared" si="12"/>
        <v>0</v>
      </c>
    </row>
    <row r="68" spans="1:29" ht="15.75">
      <c r="A68" s="161"/>
      <c r="B68" s="84" t="s">
        <v>33</v>
      </c>
      <c r="C68" s="51">
        <v>293215622.19999945</v>
      </c>
      <c r="D68" s="134"/>
      <c r="E68" s="53">
        <f t="shared" si="0"/>
        <v>293215622.19999945</v>
      </c>
      <c r="F68" s="51">
        <v>2231970.8200000012</v>
      </c>
      <c r="G68" s="52"/>
      <c r="H68" s="53">
        <f t="shared" si="1"/>
        <v>2231970.8200000012</v>
      </c>
      <c r="I68" s="51">
        <v>111729.36</v>
      </c>
      <c r="J68" s="52"/>
      <c r="K68" s="53">
        <f t="shared" si="2"/>
        <v>111729.36</v>
      </c>
      <c r="L68" s="51">
        <v>25304.07</v>
      </c>
      <c r="M68" s="52"/>
      <c r="N68" s="53">
        <f t="shared" si="3"/>
        <v>25304.07</v>
      </c>
      <c r="O68" s="51">
        <v>474788.95999999996</v>
      </c>
      <c r="P68" s="57"/>
      <c r="Q68" s="53">
        <f t="shared" si="4"/>
        <v>474788.95999999996</v>
      </c>
      <c r="R68" s="51">
        <v>290595287.70999944</v>
      </c>
      <c r="S68" s="52"/>
      <c r="T68" s="53">
        <f t="shared" si="5"/>
        <v>290595287.70999944</v>
      </c>
      <c r="U68" s="128">
        <f t="shared" si="6"/>
        <v>0</v>
      </c>
      <c r="W68" s="92" t="s">
        <v>33</v>
      </c>
      <c r="X68" s="72">
        <f t="shared" si="7"/>
        <v>0</v>
      </c>
      <c r="Y68" s="72">
        <f t="shared" si="8"/>
        <v>0</v>
      </c>
      <c r="Z68" s="72">
        <f t="shared" si="9"/>
        <v>0</v>
      </c>
      <c r="AA68" s="72">
        <f t="shared" si="10"/>
        <v>0</v>
      </c>
      <c r="AB68" s="72">
        <f t="shared" si="11"/>
        <v>0</v>
      </c>
      <c r="AC68" s="76">
        <f t="shared" si="12"/>
        <v>0</v>
      </c>
    </row>
    <row r="69" spans="1:29" ht="15.75" customHeight="1">
      <c r="A69" s="159">
        <v>42628</v>
      </c>
      <c r="B69" s="83" t="s">
        <v>28</v>
      </c>
      <c r="C69" s="46">
        <v>42014166.579999596</v>
      </c>
      <c r="D69" s="47"/>
      <c r="E69" s="48">
        <f t="shared" si="0"/>
        <v>42014166.579999596</v>
      </c>
      <c r="F69" s="46">
        <v>2180810.65</v>
      </c>
      <c r="G69" s="54"/>
      <c r="H69" s="48">
        <f t="shared" si="1"/>
        <v>2180810.65</v>
      </c>
      <c r="I69" s="46">
        <v>133243.69</v>
      </c>
      <c r="J69" s="47"/>
      <c r="K69" s="48">
        <f t="shared" si="2"/>
        <v>133243.69</v>
      </c>
      <c r="L69" s="46">
        <v>120582.58</v>
      </c>
      <c r="M69" s="47"/>
      <c r="N69" s="48">
        <f t="shared" si="3"/>
        <v>120582.58</v>
      </c>
      <c r="O69" s="46">
        <v>435422.21</v>
      </c>
      <c r="P69" s="47"/>
      <c r="Q69" s="48">
        <f t="shared" si="4"/>
        <v>435422.21</v>
      </c>
      <c r="R69" s="46">
        <v>46022907.989999585</v>
      </c>
      <c r="S69" s="54"/>
      <c r="T69" s="48">
        <f t="shared" si="5"/>
        <v>46022907.989999585</v>
      </c>
      <c r="U69" s="126">
        <f t="shared" si="6"/>
        <v>0</v>
      </c>
      <c r="W69" s="45" t="s">
        <v>28</v>
      </c>
      <c r="X69" s="68">
        <f t="shared" si="7"/>
        <v>0</v>
      </c>
      <c r="Y69" s="68">
        <f t="shared" si="8"/>
        <v>0</v>
      </c>
      <c r="Z69" s="68">
        <f t="shared" si="9"/>
        <v>0</v>
      </c>
      <c r="AA69" s="68">
        <f t="shared" si="10"/>
        <v>0</v>
      </c>
      <c r="AB69" s="68">
        <f t="shared" si="11"/>
        <v>0</v>
      </c>
      <c r="AC69" s="73">
        <f t="shared" si="12"/>
        <v>0</v>
      </c>
    </row>
    <row r="70" spans="1:29" ht="15.75">
      <c r="A70" s="160"/>
      <c r="B70" s="84" t="s">
        <v>29</v>
      </c>
      <c r="C70" s="49">
        <v>97964685.159998059</v>
      </c>
      <c r="D70" s="13">
        <v>97964666</v>
      </c>
      <c r="E70" s="50">
        <f t="shared" si="0"/>
        <v>19.159998059272766</v>
      </c>
      <c r="F70" s="49">
        <v>1390656.1900000004</v>
      </c>
      <c r="G70" s="4" t="s">
        <v>1318</v>
      </c>
      <c r="H70" s="50">
        <f t="shared" si="1"/>
        <v>-14093.80999999959</v>
      </c>
      <c r="I70" s="49">
        <v>19226.420000000009</v>
      </c>
      <c r="J70" s="13" t="s">
        <v>1553</v>
      </c>
      <c r="K70" s="50">
        <f t="shared" si="2"/>
        <v>2.0000000007712515E-2</v>
      </c>
      <c r="L70" s="49">
        <v>1377.6000000000001</v>
      </c>
      <c r="M70" s="13" t="s">
        <v>1554</v>
      </c>
      <c r="N70" s="50">
        <f t="shared" si="3"/>
        <v>0</v>
      </c>
      <c r="O70" s="49">
        <v>379241.16000000015</v>
      </c>
      <c r="P70" s="13" t="s">
        <v>1319</v>
      </c>
      <c r="Q70" s="50">
        <f t="shared" si="4"/>
        <v>0.16000000014901161</v>
      </c>
      <c r="R70" s="49">
        <v>96212636.629998058</v>
      </c>
      <c r="S70" s="4">
        <v>96212640</v>
      </c>
      <c r="T70" s="50">
        <f t="shared" si="5"/>
        <v>-3.3700019419193268</v>
      </c>
      <c r="U70" s="127">
        <f t="shared" si="6"/>
        <v>1</v>
      </c>
      <c r="W70" s="92" t="s">
        <v>29</v>
      </c>
      <c r="X70" s="68">
        <f t="shared" si="7"/>
        <v>0</v>
      </c>
      <c r="Y70" s="68">
        <f t="shared" si="8"/>
        <v>1</v>
      </c>
      <c r="Z70" s="68">
        <f t="shared" si="9"/>
        <v>0</v>
      </c>
      <c r="AA70" s="68">
        <f t="shared" si="10"/>
        <v>0</v>
      </c>
      <c r="AB70" s="68">
        <f t="shared" si="11"/>
        <v>0</v>
      </c>
      <c r="AC70" s="73">
        <f t="shared" si="12"/>
        <v>0</v>
      </c>
    </row>
    <row r="71" spans="1:29" ht="15.75">
      <c r="A71" s="160"/>
      <c r="B71" s="58" t="s">
        <v>30</v>
      </c>
      <c r="C71" s="49">
        <v>84224103.699999377</v>
      </c>
      <c r="D71" s="13">
        <v>84224100</v>
      </c>
      <c r="E71" s="50">
        <f t="shared" si="0"/>
        <v>3.6999993771314621</v>
      </c>
      <c r="F71" s="49">
        <v>2165175.3800000008</v>
      </c>
      <c r="G71" s="4" t="s">
        <v>1320</v>
      </c>
      <c r="H71" s="50">
        <f t="shared" si="1"/>
        <v>-1149404.6199999992</v>
      </c>
      <c r="I71" s="49">
        <v>57121.83</v>
      </c>
      <c r="J71" s="13" t="s">
        <v>1555</v>
      </c>
      <c r="K71" s="50">
        <f t="shared" si="2"/>
        <v>2.9999999998835847E-2</v>
      </c>
      <c r="L71" s="49">
        <v>234.17000000000002</v>
      </c>
      <c r="M71" s="13" t="s">
        <v>914</v>
      </c>
      <c r="N71" s="50">
        <f t="shared" si="3"/>
        <v>0</v>
      </c>
      <c r="O71" s="49">
        <v>26749.95</v>
      </c>
      <c r="P71" s="13" t="s">
        <v>1321</v>
      </c>
      <c r="Q71" s="50">
        <f t="shared" si="4"/>
        <v>4.9999999999272404E-2</v>
      </c>
      <c r="R71" s="49">
        <v>92852501.309999391</v>
      </c>
      <c r="S71" s="4">
        <v>92852496</v>
      </c>
      <c r="T71" s="50">
        <f t="shared" si="5"/>
        <v>5.3099993914365768</v>
      </c>
      <c r="U71" s="127">
        <f t="shared" si="6"/>
        <v>1</v>
      </c>
      <c r="W71" s="93" t="s">
        <v>30</v>
      </c>
      <c r="X71" s="68">
        <f t="shared" si="7"/>
        <v>0</v>
      </c>
      <c r="Y71" s="68">
        <f t="shared" si="8"/>
        <v>1</v>
      </c>
      <c r="Z71" s="68">
        <f t="shared" si="9"/>
        <v>0</v>
      </c>
      <c r="AA71" s="68">
        <f t="shared" si="10"/>
        <v>0</v>
      </c>
      <c r="AB71" s="68">
        <f t="shared" si="11"/>
        <v>0</v>
      </c>
      <c r="AC71" s="73">
        <f t="shared" si="12"/>
        <v>0</v>
      </c>
    </row>
    <row r="72" spans="1:29" ht="15.75">
      <c r="A72" s="160"/>
      <c r="B72" s="84" t="s">
        <v>31</v>
      </c>
      <c r="C72" s="49">
        <v>26881702.689999372</v>
      </c>
      <c r="D72" s="13">
        <v>26881700</v>
      </c>
      <c r="E72" s="50">
        <f t="shared" si="0"/>
        <v>2.6899993717670441</v>
      </c>
      <c r="F72" s="49">
        <v>1059394.5600000001</v>
      </c>
      <c r="G72" s="4" t="s">
        <v>1322</v>
      </c>
      <c r="H72" s="50">
        <f t="shared" si="1"/>
        <v>4.5600000000558794</v>
      </c>
      <c r="I72" s="49">
        <v>303833.03999999998</v>
      </c>
      <c r="J72" s="13" t="s">
        <v>1556</v>
      </c>
      <c r="K72" s="50">
        <f t="shared" si="2"/>
        <v>3.9999999979045242E-2</v>
      </c>
      <c r="L72" s="49">
        <v>30246.66</v>
      </c>
      <c r="M72" s="13" t="s">
        <v>1557</v>
      </c>
      <c r="N72" s="50">
        <f t="shared" si="3"/>
        <v>-4.0000000000873115E-2</v>
      </c>
      <c r="O72" s="49">
        <v>9367.23</v>
      </c>
      <c r="P72" s="13" t="s">
        <v>1323</v>
      </c>
      <c r="Q72" s="50">
        <f t="shared" si="4"/>
        <v>-127556.77</v>
      </c>
      <c r="R72" s="49">
        <v>26086527.27999936</v>
      </c>
      <c r="S72" s="4">
        <v>26086500</v>
      </c>
      <c r="T72" s="50">
        <f t="shared" si="5"/>
        <v>27.279999360442162</v>
      </c>
      <c r="U72" s="127">
        <f t="shared" si="6"/>
        <v>1</v>
      </c>
      <c r="W72" s="92" t="s">
        <v>31</v>
      </c>
      <c r="X72" s="68">
        <f t="shared" si="7"/>
        <v>0</v>
      </c>
      <c r="Y72" s="68">
        <f t="shared" si="8"/>
        <v>0</v>
      </c>
      <c r="Z72" s="68">
        <f t="shared" si="9"/>
        <v>0</v>
      </c>
      <c r="AA72" s="68">
        <f t="shared" si="10"/>
        <v>0</v>
      </c>
      <c r="AB72" s="68">
        <f t="shared" si="11"/>
        <v>1</v>
      </c>
      <c r="AC72" s="73">
        <f t="shared" si="12"/>
        <v>0</v>
      </c>
    </row>
    <row r="73" spans="1:29" ht="15.75">
      <c r="A73" s="160"/>
      <c r="B73" s="84" t="s">
        <v>32</v>
      </c>
      <c r="C73" s="49">
        <v>207859127.03999788</v>
      </c>
      <c r="D73" s="13"/>
      <c r="E73" s="50">
        <f t="shared" ref="E73:E136" si="14">C73-D73</f>
        <v>207859127.03999788</v>
      </c>
      <c r="F73" s="49">
        <v>2579075.64</v>
      </c>
      <c r="G73" s="4"/>
      <c r="H73" s="50">
        <f t="shared" ref="H73:H136" si="15">F73-G73</f>
        <v>2579075.64</v>
      </c>
      <c r="I73" s="49">
        <v>77519.55</v>
      </c>
      <c r="J73" s="13"/>
      <c r="K73" s="50">
        <f t="shared" ref="K73:K136" si="16">I73-J73</f>
        <v>77519.55</v>
      </c>
      <c r="L73" s="49">
        <v>109969.83</v>
      </c>
      <c r="M73" s="13"/>
      <c r="N73" s="50">
        <f t="shared" ref="N73:N136" si="17">L73-M73</f>
        <v>109969.83</v>
      </c>
      <c r="O73" s="49">
        <v>419951.36000000016</v>
      </c>
      <c r="P73" s="13"/>
      <c r="Q73" s="50">
        <f t="shared" ref="Q73:Q136" si="18">O73-P73</f>
        <v>419951.36000000016</v>
      </c>
      <c r="R73" s="49">
        <v>204827649.75999787</v>
      </c>
      <c r="S73" s="4"/>
      <c r="T73" s="50">
        <f t="shared" ref="T73:T136" si="19">R73-S73</f>
        <v>204827649.75999787</v>
      </c>
      <c r="U73" s="127">
        <f t="shared" si="6"/>
        <v>0</v>
      </c>
      <c r="W73" s="92" t="s">
        <v>32</v>
      </c>
      <c r="X73" s="68">
        <f t="shared" si="7"/>
        <v>0</v>
      </c>
      <c r="Y73" s="68">
        <f t="shared" si="8"/>
        <v>0</v>
      </c>
      <c r="Z73" s="68">
        <f t="shared" si="9"/>
        <v>0</v>
      </c>
      <c r="AA73" s="68">
        <f t="shared" si="10"/>
        <v>0</v>
      </c>
      <c r="AB73" s="68">
        <f t="shared" si="11"/>
        <v>0</v>
      </c>
      <c r="AC73" s="73">
        <f t="shared" si="12"/>
        <v>0</v>
      </c>
    </row>
    <row r="74" spans="1:29" ht="15.75">
      <c r="A74" s="161"/>
      <c r="B74" s="84" t="s">
        <v>33</v>
      </c>
      <c r="C74" s="51">
        <v>290595287.70999944</v>
      </c>
      <c r="D74" s="52"/>
      <c r="E74" s="53">
        <f t="shared" si="14"/>
        <v>290595287.70999944</v>
      </c>
      <c r="F74" s="51">
        <v>2725054.5999999987</v>
      </c>
      <c r="G74" s="57"/>
      <c r="H74" s="53">
        <f t="shared" si="15"/>
        <v>2725054.5999999987</v>
      </c>
      <c r="I74" s="51">
        <v>238571.72</v>
      </c>
      <c r="J74" s="52"/>
      <c r="K74" s="53">
        <f t="shared" si="16"/>
        <v>238571.72</v>
      </c>
      <c r="L74" s="51">
        <v>30310.249999999996</v>
      </c>
      <c r="M74" s="52"/>
      <c r="N74" s="53">
        <f t="shared" si="17"/>
        <v>30310.249999999996</v>
      </c>
      <c r="O74" s="51">
        <v>802848.92</v>
      </c>
      <c r="P74" s="52"/>
      <c r="Q74" s="53">
        <f t="shared" si="18"/>
        <v>802848.92</v>
      </c>
      <c r="R74" s="51">
        <v>296628130.89999938</v>
      </c>
      <c r="S74" s="57"/>
      <c r="T74" s="53">
        <f t="shared" si="19"/>
        <v>296628130.89999938</v>
      </c>
      <c r="U74" s="128">
        <f t="shared" si="6"/>
        <v>0</v>
      </c>
      <c r="W74" s="92" t="s">
        <v>33</v>
      </c>
      <c r="X74" s="72">
        <f t="shared" si="7"/>
        <v>0</v>
      </c>
      <c r="Y74" s="72">
        <f t="shared" si="8"/>
        <v>0</v>
      </c>
      <c r="Z74" s="72">
        <f t="shared" si="9"/>
        <v>0</v>
      </c>
      <c r="AA74" s="72">
        <f t="shared" si="10"/>
        <v>0</v>
      </c>
      <c r="AB74" s="72">
        <f t="shared" si="11"/>
        <v>0</v>
      </c>
      <c r="AC74" s="76">
        <f t="shared" si="12"/>
        <v>0</v>
      </c>
    </row>
    <row r="75" spans="1:29" ht="15.75" customHeight="1">
      <c r="A75" s="159">
        <v>42630</v>
      </c>
      <c r="B75" s="83" t="s">
        <v>28</v>
      </c>
      <c r="C75" s="46"/>
      <c r="D75" s="47"/>
      <c r="E75" s="48">
        <f t="shared" si="14"/>
        <v>0</v>
      </c>
      <c r="F75" s="46"/>
      <c r="G75" s="54"/>
      <c r="H75" s="48">
        <f t="shared" si="15"/>
        <v>0</v>
      </c>
      <c r="I75" s="46"/>
      <c r="J75" s="47"/>
      <c r="K75" s="48">
        <f t="shared" si="16"/>
        <v>0</v>
      </c>
      <c r="L75" s="46"/>
      <c r="M75" s="47"/>
      <c r="N75" s="48">
        <f t="shared" si="17"/>
        <v>0</v>
      </c>
      <c r="O75" s="46"/>
      <c r="P75" s="47"/>
      <c r="Q75" s="48">
        <f t="shared" si="18"/>
        <v>0</v>
      </c>
      <c r="R75" s="46"/>
      <c r="S75" s="54"/>
      <c r="T75" s="48">
        <f t="shared" si="19"/>
        <v>0</v>
      </c>
      <c r="U75" s="126">
        <f t="shared" si="6"/>
        <v>0</v>
      </c>
      <c r="W75" s="45" t="s">
        <v>28</v>
      </c>
      <c r="X75" s="68">
        <f t="shared" si="7"/>
        <v>0</v>
      </c>
      <c r="Y75" s="68">
        <f t="shared" si="8"/>
        <v>0</v>
      </c>
      <c r="Z75" s="68">
        <f t="shared" si="9"/>
        <v>0</v>
      </c>
      <c r="AA75" s="68">
        <f t="shared" si="10"/>
        <v>0</v>
      </c>
      <c r="AB75" s="68">
        <f t="shared" si="11"/>
        <v>0</v>
      </c>
      <c r="AC75" s="73">
        <f t="shared" si="12"/>
        <v>0</v>
      </c>
    </row>
    <row r="76" spans="1:29" ht="15.75">
      <c r="A76" s="160"/>
      <c r="B76" s="84" t="s">
        <v>29</v>
      </c>
      <c r="C76" s="49">
        <v>96212636.629998058</v>
      </c>
      <c r="D76" s="13"/>
      <c r="E76" s="50">
        <f t="shared" si="14"/>
        <v>96212636.629998058</v>
      </c>
      <c r="F76" s="49">
        <v>428905.55</v>
      </c>
      <c r="G76" s="4"/>
      <c r="H76" s="50">
        <f t="shared" si="15"/>
        <v>428905.55</v>
      </c>
      <c r="I76" s="49">
        <v>24372.16</v>
      </c>
      <c r="J76" s="13"/>
      <c r="K76" s="50">
        <f t="shared" si="16"/>
        <v>24372.16</v>
      </c>
      <c r="L76" s="49">
        <v>12800.6</v>
      </c>
      <c r="M76" s="13"/>
      <c r="N76" s="50">
        <f t="shared" si="17"/>
        <v>12800.6</v>
      </c>
      <c r="O76" s="49">
        <v>0</v>
      </c>
      <c r="P76" s="13"/>
      <c r="Q76" s="50">
        <f t="shared" si="18"/>
        <v>0</v>
      </c>
      <c r="R76" s="49">
        <v>95795302.639998078</v>
      </c>
      <c r="S76" s="4"/>
      <c r="T76" s="50">
        <f t="shared" si="19"/>
        <v>95795302.639998078</v>
      </c>
      <c r="U76" s="127">
        <f t="shared" si="6"/>
        <v>0</v>
      </c>
      <c r="W76" s="92" t="s">
        <v>29</v>
      </c>
      <c r="X76" s="68">
        <f t="shared" si="7"/>
        <v>0</v>
      </c>
      <c r="Y76" s="68">
        <f t="shared" si="8"/>
        <v>0</v>
      </c>
      <c r="Z76" s="68">
        <f t="shared" si="9"/>
        <v>0</v>
      </c>
      <c r="AA76" s="68">
        <f t="shared" si="10"/>
        <v>0</v>
      </c>
      <c r="AB76" s="68">
        <f t="shared" si="11"/>
        <v>0</v>
      </c>
      <c r="AC76" s="73">
        <f t="shared" si="12"/>
        <v>0</v>
      </c>
    </row>
    <row r="77" spans="1:29" ht="15.75">
      <c r="A77" s="160"/>
      <c r="B77" s="58" t="s">
        <v>30</v>
      </c>
      <c r="C77" s="49"/>
      <c r="D77" s="13"/>
      <c r="E77" s="50">
        <f t="shared" si="14"/>
        <v>0</v>
      </c>
      <c r="F77" s="49"/>
      <c r="G77" s="4"/>
      <c r="H77" s="50">
        <f t="shared" si="15"/>
        <v>0</v>
      </c>
      <c r="I77" s="49"/>
      <c r="J77" s="13"/>
      <c r="K77" s="50">
        <f t="shared" si="16"/>
        <v>0</v>
      </c>
      <c r="L77" s="49"/>
      <c r="M77" s="13"/>
      <c r="N77" s="50">
        <f t="shared" si="17"/>
        <v>0</v>
      </c>
      <c r="O77" s="49"/>
      <c r="P77" s="13"/>
      <c r="Q77" s="50">
        <f t="shared" si="18"/>
        <v>0</v>
      </c>
      <c r="R77" s="49"/>
      <c r="S77" s="4"/>
      <c r="T77" s="50">
        <f t="shared" si="19"/>
        <v>0</v>
      </c>
      <c r="U77" s="127">
        <f t="shared" si="6"/>
        <v>0</v>
      </c>
      <c r="W77" s="93" t="s">
        <v>30</v>
      </c>
      <c r="X77" s="68">
        <f t="shared" si="7"/>
        <v>0</v>
      </c>
      <c r="Y77" s="68">
        <f t="shared" si="8"/>
        <v>0</v>
      </c>
      <c r="Z77" s="68">
        <f t="shared" si="9"/>
        <v>0</v>
      </c>
      <c r="AA77" s="68">
        <f t="shared" si="10"/>
        <v>0</v>
      </c>
      <c r="AB77" s="68">
        <f t="shared" si="11"/>
        <v>0</v>
      </c>
      <c r="AC77" s="73">
        <f t="shared" si="12"/>
        <v>0</v>
      </c>
    </row>
    <row r="78" spans="1:29" ht="15.75">
      <c r="A78" s="160"/>
      <c r="B78" s="84" t="s">
        <v>31</v>
      </c>
      <c r="C78" s="49"/>
      <c r="D78" s="13"/>
      <c r="E78" s="50">
        <f t="shared" si="14"/>
        <v>0</v>
      </c>
      <c r="F78" s="49"/>
      <c r="G78" s="4"/>
      <c r="H78" s="50">
        <f t="shared" si="15"/>
        <v>0</v>
      </c>
      <c r="I78" s="49"/>
      <c r="J78" s="13"/>
      <c r="K78" s="50">
        <f t="shared" si="16"/>
        <v>0</v>
      </c>
      <c r="L78" s="49"/>
      <c r="M78" s="13"/>
      <c r="N78" s="50">
        <f t="shared" si="17"/>
        <v>0</v>
      </c>
      <c r="O78" s="49"/>
      <c r="P78" s="13"/>
      <c r="Q78" s="50">
        <f t="shared" si="18"/>
        <v>0</v>
      </c>
      <c r="R78" s="49"/>
      <c r="S78" s="4"/>
      <c r="T78" s="50">
        <f t="shared" si="19"/>
        <v>0</v>
      </c>
      <c r="U78" s="127">
        <f t="shared" si="6"/>
        <v>0</v>
      </c>
      <c r="W78" s="92" t="s">
        <v>31</v>
      </c>
      <c r="X78" s="68">
        <f t="shared" si="7"/>
        <v>0</v>
      </c>
      <c r="Y78" s="68">
        <f t="shared" si="8"/>
        <v>0</v>
      </c>
      <c r="Z78" s="68">
        <f t="shared" si="9"/>
        <v>0</v>
      </c>
      <c r="AA78" s="68">
        <f t="shared" si="10"/>
        <v>0</v>
      </c>
      <c r="AB78" s="68">
        <f t="shared" si="11"/>
        <v>0</v>
      </c>
      <c r="AC78" s="73">
        <f t="shared" si="12"/>
        <v>0</v>
      </c>
    </row>
    <row r="79" spans="1:29" ht="15.75">
      <c r="A79" s="160"/>
      <c r="B79" s="84" t="s">
        <v>32</v>
      </c>
      <c r="C79" s="49"/>
      <c r="D79" s="13"/>
      <c r="E79" s="50">
        <f t="shared" si="14"/>
        <v>0</v>
      </c>
      <c r="F79" s="49"/>
      <c r="G79" s="4"/>
      <c r="H79" s="50">
        <f t="shared" si="15"/>
        <v>0</v>
      </c>
      <c r="I79" s="49"/>
      <c r="J79" s="13"/>
      <c r="K79" s="50">
        <f t="shared" si="16"/>
        <v>0</v>
      </c>
      <c r="L79" s="49"/>
      <c r="M79" s="13"/>
      <c r="N79" s="50">
        <f t="shared" si="17"/>
        <v>0</v>
      </c>
      <c r="O79" s="49"/>
      <c r="P79" s="13"/>
      <c r="Q79" s="50">
        <f t="shared" si="18"/>
        <v>0</v>
      </c>
      <c r="R79" s="49"/>
      <c r="S79" s="4"/>
      <c r="T79" s="50">
        <f t="shared" si="19"/>
        <v>0</v>
      </c>
      <c r="U79" s="127">
        <f t="shared" si="6"/>
        <v>0</v>
      </c>
      <c r="W79" s="92" t="s">
        <v>32</v>
      </c>
      <c r="X79" s="68">
        <f t="shared" si="7"/>
        <v>0</v>
      </c>
      <c r="Y79" s="68">
        <f t="shared" si="8"/>
        <v>0</v>
      </c>
      <c r="Z79" s="68">
        <f t="shared" si="9"/>
        <v>0</v>
      </c>
      <c r="AA79" s="68">
        <f t="shared" si="10"/>
        <v>0</v>
      </c>
      <c r="AB79" s="68">
        <f t="shared" si="11"/>
        <v>0</v>
      </c>
      <c r="AC79" s="73">
        <f t="shared" si="12"/>
        <v>0</v>
      </c>
    </row>
    <row r="80" spans="1:29" ht="15.75">
      <c r="A80" s="161"/>
      <c r="B80" s="84" t="s">
        <v>33</v>
      </c>
      <c r="C80" s="51"/>
      <c r="D80" s="52"/>
      <c r="E80" s="53">
        <f t="shared" si="14"/>
        <v>0</v>
      </c>
      <c r="F80" s="51"/>
      <c r="G80" s="57"/>
      <c r="H80" s="53">
        <f t="shared" si="15"/>
        <v>0</v>
      </c>
      <c r="I80" s="51"/>
      <c r="J80" s="52"/>
      <c r="K80" s="53">
        <f t="shared" si="16"/>
        <v>0</v>
      </c>
      <c r="L80" s="51"/>
      <c r="M80" s="52"/>
      <c r="N80" s="53">
        <f t="shared" si="17"/>
        <v>0</v>
      </c>
      <c r="O80" s="51"/>
      <c r="P80" s="52"/>
      <c r="Q80" s="53">
        <f t="shared" si="18"/>
        <v>0</v>
      </c>
      <c r="R80" s="51"/>
      <c r="S80" s="57"/>
      <c r="T80" s="53">
        <f t="shared" si="19"/>
        <v>0</v>
      </c>
      <c r="U80" s="128">
        <f t="shared" si="6"/>
        <v>0</v>
      </c>
      <c r="W80" s="92" t="s">
        <v>33</v>
      </c>
      <c r="X80" s="72">
        <f t="shared" si="7"/>
        <v>0</v>
      </c>
      <c r="Y80" s="72">
        <f t="shared" si="8"/>
        <v>0</v>
      </c>
      <c r="Z80" s="72">
        <f t="shared" si="9"/>
        <v>0</v>
      </c>
      <c r="AA80" s="72">
        <f t="shared" si="10"/>
        <v>0</v>
      </c>
      <c r="AB80" s="72">
        <f t="shared" si="11"/>
        <v>0</v>
      </c>
      <c r="AC80" s="76">
        <f t="shared" si="12"/>
        <v>0</v>
      </c>
    </row>
    <row r="81" spans="1:29" ht="15.75" customHeight="1">
      <c r="A81" s="159">
        <v>42631</v>
      </c>
      <c r="B81" s="83" t="s">
        <v>28</v>
      </c>
      <c r="C81" s="46">
        <v>46022907.989999585</v>
      </c>
      <c r="D81" s="47"/>
      <c r="E81" s="48">
        <f t="shared" si="14"/>
        <v>46022907.989999585</v>
      </c>
      <c r="F81" s="46">
        <v>4495283.7500000009</v>
      </c>
      <c r="G81" s="47"/>
      <c r="H81" s="48">
        <f t="shared" si="15"/>
        <v>4495283.7500000009</v>
      </c>
      <c r="I81" s="46">
        <v>70231.41</v>
      </c>
      <c r="J81" s="47"/>
      <c r="K81" s="48">
        <f t="shared" si="16"/>
        <v>70231.41</v>
      </c>
      <c r="L81" s="46">
        <v>44446.94</v>
      </c>
      <c r="M81" s="47"/>
      <c r="N81" s="48">
        <f t="shared" si="17"/>
        <v>44446.94</v>
      </c>
      <c r="O81" s="46">
        <v>356751.46</v>
      </c>
      <c r="P81" s="47"/>
      <c r="Q81" s="48">
        <f t="shared" si="18"/>
        <v>356751.46</v>
      </c>
      <c r="R81" s="46">
        <v>41196657.249999583</v>
      </c>
      <c r="S81" s="47"/>
      <c r="T81" s="48">
        <f t="shared" si="19"/>
        <v>41196657.249999583</v>
      </c>
      <c r="U81" s="126">
        <f t="shared" si="6"/>
        <v>0</v>
      </c>
      <c r="W81" s="45" t="s">
        <v>28</v>
      </c>
      <c r="X81" s="68">
        <f t="shared" si="7"/>
        <v>0</v>
      </c>
      <c r="Y81" s="68">
        <f t="shared" si="8"/>
        <v>0</v>
      </c>
      <c r="Z81" s="68">
        <f t="shared" si="9"/>
        <v>0</v>
      </c>
      <c r="AA81" s="68">
        <f t="shared" si="10"/>
        <v>0</v>
      </c>
      <c r="AB81" s="68">
        <f t="shared" si="11"/>
        <v>0</v>
      </c>
      <c r="AC81" s="73">
        <f t="shared" si="12"/>
        <v>0</v>
      </c>
    </row>
    <row r="82" spans="1:29" ht="15.75">
      <c r="A82" s="160"/>
      <c r="B82" s="84" t="s">
        <v>29</v>
      </c>
      <c r="C82" s="49">
        <v>95795302.639998078</v>
      </c>
      <c r="D82" s="13">
        <v>95795296</v>
      </c>
      <c r="E82" s="50">
        <f t="shared" si="14"/>
        <v>6.6399980783462524</v>
      </c>
      <c r="F82" s="49">
        <v>2420158.3400000008</v>
      </c>
      <c r="G82" s="4" t="s">
        <v>1324</v>
      </c>
      <c r="H82" s="50">
        <f t="shared" si="15"/>
        <v>-126871.65999999922</v>
      </c>
      <c r="I82" s="49">
        <v>138795.96999999997</v>
      </c>
      <c r="J82" s="13" t="s">
        <v>1558</v>
      </c>
      <c r="K82" s="50">
        <f t="shared" si="16"/>
        <v>-3.0000000027939677E-2</v>
      </c>
      <c r="L82" s="49">
        <v>692823.76</v>
      </c>
      <c r="M82" s="13" t="s">
        <v>1559</v>
      </c>
      <c r="N82" s="50">
        <f t="shared" si="17"/>
        <v>-0.23999999999068677</v>
      </c>
      <c r="O82" s="49">
        <v>793700.3400000002</v>
      </c>
      <c r="P82" s="13" t="s">
        <v>1325</v>
      </c>
      <c r="Q82" s="50">
        <f t="shared" si="18"/>
        <v>0.34000000020023435</v>
      </c>
      <c r="R82" s="49">
        <v>101792474.64999805</v>
      </c>
      <c r="S82" s="13">
        <v>101792520</v>
      </c>
      <c r="T82" s="50">
        <f t="shared" si="19"/>
        <v>-45.350001946091652</v>
      </c>
      <c r="U82" s="127">
        <f t="shared" si="6"/>
        <v>1</v>
      </c>
      <c r="W82" s="92" t="s">
        <v>29</v>
      </c>
      <c r="X82" s="68">
        <f t="shared" si="7"/>
        <v>0</v>
      </c>
      <c r="Y82" s="68">
        <f t="shared" si="8"/>
        <v>1</v>
      </c>
      <c r="Z82" s="68">
        <f t="shared" si="9"/>
        <v>0</v>
      </c>
      <c r="AA82" s="68">
        <f t="shared" si="10"/>
        <v>0</v>
      </c>
      <c r="AB82" s="68">
        <f t="shared" si="11"/>
        <v>0</v>
      </c>
      <c r="AC82" s="73">
        <f t="shared" si="12"/>
        <v>0</v>
      </c>
    </row>
    <row r="83" spans="1:29" ht="15.75">
      <c r="A83" s="160"/>
      <c r="B83" s="58" t="s">
        <v>30</v>
      </c>
      <c r="C83" s="49">
        <v>92852501.309999391</v>
      </c>
      <c r="D83" s="13">
        <v>92852496</v>
      </c>
      <c r="E83" s="50">
        <f t="shared" si="14"/>
        <v>5.3099993914365768</v>
      </c>
      <c r="F83" s="49">
        <v>4405167.0200000023</v>
      </c>
      <c r="G83" s="4" t="s">
        <v>1326</v>
      </c>
      <c r="H83" s="50">
        <f t="shared" si="15"/>
        <v>-2067082.9799999977</v>
      </c>
      <c r="I83" s="49">
        <v>19571.61</v>
      </c>
      <c r="J83" s="13" t="s">
        <v>1560</v>
      </c>
      <c r="K83" s="50">
        <f t="shared" si="16"/>
        <v>5131.91</v>
      </c>
      <c r="L83" s="49">
        <v>14439.73</v>
      </c>
      <c r="M83" s="13" t="s">
        <v>1561</v>
      </c>
      <c r="N83" s="50">
        <f t="shared" si="17"/>
        <v>-5131.869999999999</v>
      </c>
      <c r="O83" s="49">
        <v>79232.459999999992</v>
      </c>
      <c r="P83" s="13" t="s">
        <v>1327</v>
      </c>
      <c r="Q83" s="50">
        <f t="shared" si="18"/>
        <v>-4.0000000008149073E-2</v>
      </c>
      <c r="R83" s="49">
        <v>99283531.77999939</v>
      </c>
      <c r="S83" s="13">
        <v>99283500</v>
      </c>
      <c r="T83" s="50">
        <f t="shared" si="19"/>
        <v>31.779999390244484</v>
      </c>
      <c r="U83" s="127">
        <f t="shared" si="6"/>
        <v>1</v>
      </c>
      <c r="W83" s="93" t="s">
        <v>30</v>
      </c>
      <c r="X83" s="68">
        <f t="shared" si="7"/>
        <v>0</v>
      </c>
      <c r="Y83" s="68">
        <f t="shared" si="8"/>
        <v>1</v>
      </c>
      <c r="Z83" s="68">
        <f t="shared" si="9"/>
        <v>1</v>
      </c>
      <c r="AA83" s="68">
        <f t="shared" si="10"/>
        <v>1</v>
      </c>
      <c r="AB83" s="68">
        <f t="shared" si="11"/>
        <v>0</v>
      </c>
      <c r="AC83" s="73">
        <f t="shared" si="12"/>
        <v>0</v>
      </c>
    </row>
    <row r="84" spans="1:29" ht="15.75">
      <c r="A84" s="160"/>
      <c r="B84" s="84" t="s">
        <v>31</v>
      </c>
      <c r="C84" s="49">
        <v>26086527.27999936</v>
      </c>
      <c r="D84" s="13">
        <v>26086500</v>
      </c>
      <c r="E84" s="50">
        <f t="shared" si="14"/>
        <v>27.279999360442162</v>
      </c>
      <c r="F84" s="49">
        <v>2256488.3400000012</v>
      </c>
      <c r="G84" s="4" t="s">
        <v>1328</v>
      </c>
      <c r="H84" s="50">
        <f t="shared" si="15"/>
        <v>-1.6599999987520278</v>
      </c>
      <c r="I84" s="49">
        <v>0</v>
      </c>
      <c r="J84" s="13" t="s">
        <v>47</v>
      </c>
      <c r="K84" s="50">
        <f t="shared" si="16"/>
        <v>0</v>
      </c>
      <c r="L84" s="49">
        <v>0</v>
      </c>
      <c r="M84" s="13" t="s">
        <v>47</v>
      </c>
      <c r="N84" s="50">
        <f t="shared" si="17"/>
        <v>0</v>
      </c>
      <c r="O84" s="49">
        <v>15950.03</v>
      </c>
      <c r="P84" s="13" t="s">
        <v>1329</v>
      </c>
      <c r="Q84" s="50">
        <f t="shared" si="18"/>
        <v>-403947.97</v>
      </c>
      <c r="R84" s="49">
        <v>23814088.909999363</v>
      </c>
      <c r="S84" s="13">
        <v>23814100</v>
      </c>
      <c r="T84" s="50">
        <f t="shared" si="19"/>
        <v>-11.090000636875629</v>
      </c>
      <c r="U84" s="127">
        <f t="shared" si="6"/>
        <v>1</v>
      </c>
      <c r="W84" s="92" t="s">
        <v>31</v>
      </c>
      <c r="X84" s="68">
        <f t="shared" si="7"/>
        <v>0</v>
      </c>
      <c r="Y84" s="68">
        <f t="shared" si="8"/>
        <v>0</v>
      </c>
      <c r="Z84" s="68">
        <f t="shared" si="9"/>
        <v>0</v>
      </c>
      <c r="AA84" s="68">
        <f t="shared" si="10"/>
        <v>0</v>
      </c>
      <c r="AB84" s="68">
        <f t="shared" si="11"/>
        <v>1</v>
      </c>
      <c r="AC84" s="73">
        <f t="shared" si="12"/>
        <v>0</v>
      </c>
    </row>
    <row r="85" spans="1:29" ht="15.75">
      <c r="A85" s="160"/>
      <c r="B85" s="84" t="s">
        <v>32</v>
      </c>
      <c r="C85" s="49">
        <v>204827649.75999787</v>
      </c>
      <c r="D85" s="13"/>
      <c r="E85" s="50">
        <f t="shared" si="14"/>
        <v>204827649.75999787</v>
      </c>
      <c r="F85" s="49">
        <v>5035851.8000000017</v>
      </c>
      <c r="G85" s="4"/>
      <c r="H85" s="50">
        <f t="shared" si="15"/>
        <v>5035851.8000000017</v>
      </c>
      <c r="I85" s="49">
        <v>101487.33</v>
      </c>
      <c r="J85" s="13"/>
      <c r="K85" s="50">
        <f t="shared" si="16"/>
        <v>101487.33</v>
      </c>
      <c r="L85" s="49">
        <v>19751.650000000001</v>
      </c>
      <c r="M85" s="13"/>
      <c r="N85" s="50">
        <f t="shared" si="17"/>
        <v>19751.650000000001</v>
      </c>
      <c r="O85" s="49">
        <v>783603.25</v>
      </c>
      <c r="P85" s="13"/>
      <c r="Q85" s="50">
        <f t="shared" si="18"/>
        <v>783603.25</v>
      </c>
      <c r="R85" s="49">
        <v>199089930.38999787</v>
      </c>
      <c r="S85" s="13"/>
      <c r="T85" s="50">
        <f t="shared" si="19"/>
        <v>199089930.38999787</v>
      </c>
      <c r="U85" s="127">
        <f t="shared" si="6"/>
        <v>0</v>
      </c>
      <c r="W85" s="92" t="s">
        <v>32</v>
      </c>
      <c r="X85" s="68">
        <f t="shared" si="7"/>
        <v>0</v>
      </c>
      <c r="Y85" s="68">
        <f t="shared" si="8"/>
        <v>0</v>
      </c>
      <c r="Z85" s="68">
        <f t="shared" si="9"/>
        <v>0</v>
      </c>
      <c r="AA85" s="68">
        <f t="shared" si="10"/>
        <v>0</v>
      </c>
      <c r="AB85" s="68">
        <f t="shared" si="11"/>
        <v>0</v>
      </c>
      <c r="AC85" s="73">
        <f t="shared" si="12"/>
        <v>0</v>
      </c>
    </row>
    <row r="86" spans="1:29" ht="15.75">
      <c r="A86" s="161"/>
      <c r="B86" s="84" t="s">
        <v>33</v>
      </c>
      <c r="C86" s="51">
        <v>296628130.89999938</v>
      </c>
      <c r="D86" s="52"/>
      <c r="E86" s="53">
        <f t="shared" si="14"/>
        <v>296628130.89999938</v>
      </c>
      <c r="F86" s="51">
        <v>3920763.8300000015</v>
      </c>
      <c r="G86" s="57"/>
      <c r="H86" s="53">
        <f t="shared" si="15"/>
        <v>3920763.8300000015</v>
      </c>
      <c r="I86" s="51">
        <v>239012.69</v>
      </c>
      <c r="J86" s="52"/>
      <c r="K86" s="53">
        <f t="shared" si="16"/>
        <v>239012.69</v>
      </c>
      <c r="L86" s="51">
        <v>1806069.8800000001</v>
      </c>
      <c r="M86" s="52"/>
      <c r="N86" s="53">
        <f t="shared" si="17"/>
        <v>1806069.8800000001</v>
      </c>
      <c r="O86" s="51">
        <v>853939.73</v>
      </c>
      <c r="P86" s="52"/>
      <c r="Q86" s="53">
        <f t="shared" si="18"/>
        <v>853939.73</v>
      </c>
      <c r="R86" s="51">
        <v>290286370.14999938</v>
      </c>
      <c r="S86" s="52"/>
      <c r="T86" s="53">
        <f t="shared" si="19"/>
        <v>290286370.14999938</v>
      </c>
      <c r="U86" s="128">
        <f t="shared" ref="U86:U146" si="20">IF(D86=0,0,1)</f>
        <v>0</v>
      </c>
      <c r="W86" s="92" t="s">
        <v>33</v>
      </c>
      <c r="X86" s="68">
        <f t="shared" ref="X86:X146" si="21">+IF(AND(C86&lt;&gt;0,D86&lt;&gt;0,OR(E86&gt;100,E86&lt;-100)),1,0)</f>
        <v>0</v>
      </c>
      <c r="Y86" s="68">
        <f t="shared" ref="Y86:Y146" si="22">+IF(AND(F86&lt;&gt;0,G86&lt;&gt;0,OR(H86&gt;100,H86&lt;-100)),1,0)</f>
        <v>0</v>
      </c>
      <c r="Z86" s="68">
        <f t="shared" ref="Z86:Z146" si="23">+IF(AND(I86&lt;&gt;0,J86&lt;&gt;0,OR(K86&gt;100,K86&lt;-100)),1,0)</f>
        <v>0</v>
      </c>
      <c r="AA86" s="68">
        <f t="shared" ref="AA86:AA146" si="24">+IF(AND(L86&lt;&gt;0,M86&lt;&gt;0,OR(N86&gt;100,N86&lt;-100)),1,0)</f>
        <v>0</v>
      </c>
      <c r="AB86" s="68">
        <f t="shared" ref="AB86:AB146" si="25">+IF(AND(O86&lt;&gt;0,P86&lt;&gt;0,OR(Q86&gt;100,Q86&lt;-100)),1,0)</f>
        <v>0</v>
      </c>
      <c r="AC86" s="73">
        <f t="shared" ref="AC86:AC146" si="26">+IF(AND(R86&lt;&gt;0,S86&lt;&gt;0,OR(T86&gt;100,T86&lt;-100)),1,0)</f>
        <v>0</v>
      </c>
    </row>
    <row r="87" spans="1:29" ht="15.75" customHeight="1">
      <c r="A87" s="159">
        <v>42632</v>
      </c>
      <c r="B87" s="83" t="s">
        <v>28</v>
      </c>
      <c r="C87" s="135">
        <v>41196657.249999583</v>
      </c>
      <c r="D87" s="47"/>
      <c r="E87" s="48">
        <f t="shared" si="14"/>
        <v>41196657.249999583</v>
      </c>
      <c r="F87" s="135">
        <v>2823796.93</v>
      </c>
      <c r="G87" s="47"/>
      <c r="H87" s="48">
        <f t="shared" si="15"/>
        <v>2823796.93</v>
      </c>
      <c r="I87" s="135">
        <v>60297.19</v>
      </c>
      <c r="J87" s="136"/>
      <c r="K87" s="48">
        <f t="shared" si="16"/>
        <v>60297.19</v>
      </c>
      <c r="L87" s="135">
        <v>39707.33</v>
      </c>
      <c r="M87" s="136"/>
      <c r="N87" s="48">
        <f t="shared" si="17"/>
        <v>39707.33</v>
      </c>
      <c r="O87" s="135">
        <v>318507.66999999993</v>
      </c>
      <c r="P87" s="47"/>
      <c r="Q87" s="48">
        <f t="shared" si="18"/>
        <v>318507.66999999993</v>
      </c>
      <c r="R87" s="135">
        <v>38076882.54999958</v>
      </c>
      <c r="S87" s="47"/>
      <c r="T87" s="48">
        <f t="shared" si="19"/>
        <v>38076882.54999958</v>
      </c>
      <c r="U87" s="126">
        <f t="shared" si="20"/>
        <v>0</v>
      </c>
      <c r="W87" s="45" t="s">
        <v>28</v>
      </c>
      <c r="X87" s="64">
        <f t="shared" si="21"/>
        <v>0</v>
      </c>
      <c r="Y87" s="64">
        <f t="shared" si="22"/>
        <v>0</v>
      </c>
      <c r="Z87" s="64">
        <f t="shared" si="23"/>
        <v>0</v>
      </c>
      <c r="AA87" s="64">
        <f t="shared" si="24"/>
        <v>0</v>
      </c>
      <c r="AB87" s="64">
        <f t="shared" si="25"/>
        <v>0</v>
      </c>
      <c r="AC87" s="75">
        <f t="shared" si="26"/>
        <v>0</v>
      </c>
    </row>
    <row r="88" spans="1:29" ht="15.75">
      <c r="A88" s="160"/>
      <c r="B88" s="84" t="s">
        <v>29</v>
      </c>
      <c r="C88" s="49">
        <v>101792474.64999805</v>
      </c>
      <c r="D88" s="13">
        <v>101792520</v>
      </c>
      <c r="E88" s="50">
        <f t="shared" si="14"/>
        <v>-45.350001946091652</v>
      </c>
      <c r="F88" s="49">
        <v>1405729.83</v>
      </c>
      <c r="G88" s="13" t="s">
        <v>1330</v>
      </c>
      <c r="H88" s="50">
        <f t="shared" si="15"/>
        <v>-201700.16999999993</v>
      </c>
      <c r="I88" s="49">
        <v>157811.72999999992</v>
      </c>
      <c r="J88" s="13" t="s">
        <v>1562</v>
      </c>
      <c r="K88" s="50">
        <f t="shared" si="16"/>
        <v>-0.27000000007683411</v>
      </c>
      <c r="L88" s="49">
        <v>194319.79</v>
      </c>
      <c r="M88" s="13" t="s">
        <v>1563</v>
      </c>
      <c r="N88" s="50">
        <f t="shared" si="17"/>
        <v>-0.20999999999185093</v>
      </c>
      <c r="O88" s="49">
        <v>410544.4800000001</v>
      </c>
      <c r="P88" s="13" t="s">
        <v>1331</v>
      </c>
      <c r="Q88" s="50">
        <f t="shared" si="18"/>
        <v>0.48000000009778887</v>
      </c>
      <c r="R88" s="49">
        <v>99939692.279998049</v>
      </c>
      <c r="S88" s="13">
        <v>99939734</v>
      </c>
      <c r="T88" s="50">
        <f t="shared" si="19"/>
        <v>-41.720001950860023</v>
      </c>
      <c r="U88" s="127">
        <f t="shared" si="20"/>
        <v>1</v>
      </c>
      <c r="W88" s="92" t="s">
        <v>29</v>
      </c>
      <c r="X88" s="68">
        <f t="shared" si="21"/>
        <v>0</v>
      </c>
      <c r="Y88" s="68">
        <f t="shared" si="22"/>
        <v>1</v>
      </c>
      <c r="Z88" s="68">
        <f t="shared" si="23"/>
        <v>0</v>
      </c>
      <c r="AA88" s="68">
        <f t="shared" si="24"/>
        <v>0</v>
      </c>
      <c r="AB88" s="68">
        <f t="shared" si="25"/>
        <v>0</v>
      </c>
      <c r="AC88" s="73">
        <f t="shared" si="26"/>
        <v>0</v>
      </c>
    </row>
    <row r="89" spans="1:29" ht="15.75">
      <c r="A89" s="160"/>
      <c r="B89" s="58" t="s">
        <v>30</v>
      </c>
      <c r="C89" s="49">
        <v>99283531.77999939</v>
      </c>
      <c r="D89" s="13">
        <v>99283500</v>
      </c>
      <c r="E89" s="50">
        <f t="shared" si="14"/>
        <v>31.779999390244484</v>
      </c>
      <c r="F89" s="49">
        <v>2992515.1499999994</v>
      </c>
      <c r="G89" s="13" t="s">
        <v>1332</v>
      </c>
      <c r="H89" s="50">
        <f t="shared" si="15"/>
        <v>-184144.85000000056</v>
      </c>
      <c r="I89" s="49">
        <v>380497.75</v>
      </c>
      <c r="J89" s="13" t="s">
        <v>1564</v>
      </c>
      <c r="K89" s="50">
        <f t="shared" si="16"/>
        <v>-0.25</v>
      </c>
      <c r="L89" s="49">
        <v>0</v>
      </c>
      <c r="M89" s="13" t="s">
        <v>47</v>
      </c>
      <c r="N89" s="50">
        <f t="shared" si="17"/>
        <v>0</v>
      </c>
      <c r="O89" s="49">
        <v>96809.42</v>
      </c>
      <c r="P89" s="13" t="s">
        <v>1333</v>
      </c>
      <c r="Q89" s="50">
        <f t="shared" si="18"/>
        <v>2.0000000004074536E-2</v>
      </c>
      <c r="R89" s="49">
        <v>103938513.85999939</v>
      </c>
      <c r="S89" s="13">
        <v>103938504</v>
      </c>
      <c r="T89" s="50">
        <f t="shared" si="19"/>
        <v>9.8599993884563446</v>
      </c>
      <c r="U89" s="127">
        <f t="shared" si="20"/>
        <v>1</v>
      </c>
      <c r="W89" s="93" t="s">
        <v>30</v>
      </c>
      <c r="X89" s="68">
        <f t="shared" si="21"/>
        <v>0</v>
      </c>
      <c r="Y89" s="68">
        <f t="shared" si="22"/>
        <v>1</v>
      </c>
      <c r="Z89" s="68">
        <f t="shared" si="23"/>
        <v>0</v>
      </c>
      <c r="AA89" s="68">
        <f t="shared" si="24"/>
        <v>0</v>
      </c>
      <c r="AB89" s="68">
        <f t="shared" si="25"/>
        <v>0</v>
      </c>
      <c r="AC89" s="73">
        <f t="shared" si="26"/>
        <v>0</v>
      </c>
    </row>
    <row r="90" spans="1:29" ht="15.75">
      <c r="A90" s="160"/>
      <c r="B90" s="84" t="s">
        <v>31</v>
      </c>
      <c r="C90" s="49">
        <v>23814088.909999363</v>
      </c>
      <c r="D90" s="13">
        <v>23814100</v>
      </c>
      <c r="E90" s="50">
        <f t="shared" si="14"/>
        <v>-11.090000636875629</v>
      </c>
      <c r="F90" s="49">
        <v>1772027</v>
      </c>
      <c r="G90" s="13" t="s">
        <v>1334</v>
      </c>
      <c r="H90" s="50">
        <f t="shared" si="15"/>
        <v>-3</v>
      </c>
      <c r="I90" s="49">
        <v>17323.45</v>
      </c>
      <c r="J90" s="13" t="s">
        <v>1565</v>
      </c>
      <c r="K90" s="50">
        <f t="shared" si="16"/>
        <v>4.9999999999272404E-2</v>
      </c>
      <c r="L90" s="49">
        <v>391.87</v>
      </c>
      <c r="M90" s="13" t="s">
        <v>1566</v>
      </c>
      <c r="N90" s="50">
        <f t="shared" si="17"/>
        <v>0</v>
      </c>
      <c r="O90" s="49">
        <v>13647.53</v>
      </c>
      <c r="P90" s="13" t="s">
        <v>1335</v>
      </c>
      <c r="Q90" s="50">
        <f t="shared" si="18"/>
        <v>-342760.47</v>
      </c>
      <c r="R90" s="49">
        <v>22045345.95999936</v>
      </c>
      <c r="S90" s="13">
        <v>22045350</v>
      </c>
      <c r="T90" s="50">
        <f t="shared" si="19"/>
        <v>-4.0400006398558617</v>
      </c>
      <c r="U90" s="127">
        <f t="shared" si="20"/>
        <v>1</v>
      </c>
      <c r="W90" s="92" t="s">
        <v>31</v>
      </c>
      <c r="X90" s="68">
        <f t="shared" si="21"/>
        <v>0</v>
      </c>
      <c r="Y90" s="68">
        <f t="shared" si="22"/>
        <v>0</v>
      </c>
      <c r="Z90" s="68">
        <f t="shared" si="23"/>
        <v>0</v>
      </c>
      <c r="AA90" s="68">
        <f t="shared" si="24"/>
        <v>0</v>
      </c>
      <c r="AB90" s="68">
        <f t="shared" si="25"/>
        <v>1</v>
      </c>
      <c r="AC90" s="73">
        <f t="shared" si="26"/>
        <v>0</v>
      </c>
    </row>
    <row r="91" spans="1:29" ht="15.75">
      <c r="A91" s="160"/>
      <c r="B91" s="84" t="s">
        <v>32</v>
      </c>
      <c r="C91" s="49">
        <v>199089930.38999787</v>
      </c>
      <c r="D91" s="13"/>
      <c r="E91" s="50">
        <f t="shared" si="14"/>
        <v>199089930.38999787</v>
      </c>
      <c r="F91" s="49">
        <v>3447191.7399999988</v>
      </c>
      <c r="G91" s="13"/>
      <c r="H91" s="50">
        <f t="shared" si="15"/>
        <v>3447191.7399999988</v>
      </c>
      <c r="I91" s="49">
        <v>1128018.3399999994</v>
      </c>
      <c r="J91" s="13"/>
      <c r="K91" s="50">
        <f t="shared" si="16"/>
        <v>1128018.3399999994</v>
      </c>
      <c r="L91" s="49">
        <v>895260.03</v>
      </c>
      <c r="M91" s="13"/>
      <c r="N91" s="50">
        <f t="shared" si="17"/>
        <v>895260.03</v>
      </c>
      <c r="O91" s="49">
        <v>604954.31000000006</v>
      </c>
      <c r="P91" s="13"/>
      <c r="Q91" s="50">
        <f t="shared" si="18"/>
        <v>604954.31000000006</v>
      </c>
      <c r="R91" s="49">
        <v>195270542.64999786</v>
      </c>
      <c r="S91" s="13"/>
      <c r="T91" s="50">
        <f t="shared" si="19"/>
        <v>195270542.64999786</v>
      </c>
      <c r="U91" s="127">
        <f t="shared" si="20"/>
        <v>0</v>
      </c>
      <c r="W91" s="92" t="s">
        <v>32</v>
      </c>
      <c r="X91" s="68">
        <f t="shared" si="21"/>
        <v>0</v>
      </c>
      <c r="Y91" s="68">
        <f t="shared" si="22"/>
        <v>0</v>
      </c>
      <c r="Z91" s="68">
        <f t="shared" si="23"/>
        <v>0</v>
      </c>
      <c r="AA91" s="68">
        <f t="shared" si="24"/>
        <v>0</v>
      </c>
      <c r="AB91" s="68">
        <f t="shared" si="25"/>
        <v>0</v>
      </c>
      <c r="AC91" s="73">
        <f t="shared" si="26"/>
        <v>0</v>
      </c>
    </row>
    <row r="92" spans="1:29" ht="15.75">
      <c r="A92" s="161"/>
      <c r="B92" s="84" t="s">
        <v>33</v>
      </c>
      <c r="C92" s="51">
        <v>290286370.14999938</v>
      </c>
      <c r="D92" s="52"/>
      <c r="E92" s="53">
        <f t="shared" si="14"/>
        <v>290286370.14999938</v>
      </c>
      <c r="F92" s="51">
        <v>2788275.3000000003</v>
      </c>
      <c r="G92" s="52"/>
      <c r="H92" s="53">
        <f t="shared" si="15"/>
        <v>2788275.3000000003</v>
      </c>
      <c r="I92" s="51">
        <v>474482.73</v>
      </c>
      <c r="J92" s="52"/>
      <c r="K92" s="53">
        <f t="shared" si="16"/>
        <v>474482.73</v>
      </c>
      <c r="L92" s="51">
        <v>1246808.2</v>
      </c>
      <c r="M92" s="52"/>
      <c r="N92" s="53">
        <f t="shared" si="17"/>
        <v>1246808.2</v>
      </c>
      <c r="O92" s="51">
        <v>525520.47</v>
      </c>
      <c r="P92" s="52"/>
      <c r="Q92" s="53">
        <f t="shared" si="18"/>
        <v>525520.47</v>
      </c>
      <c r="R92" s="51">
        <v>293035220.79999936</v>
      </c>
      <c r="S92" s="52"/>
      <c r="T92" s="53">
        <f t="shared" si="19"/>
        <v>293035220.79999936</v>
      </c>
      <c r="U92" s="128">
        <f t="shared" si="20"/>
        <v>0</v>
      </c>
      <c r="W92" s="92" t="s">
        <v>33</v>
      </c>
      <c r="X92" s="72">
        <f t="shared" si="21"/>
        <v>0</v>
      </c>
      <c r="Y92" s="72">
        <f t="shared" si="22"/>
        <v>0</v>
      </c>
      <c r="Z92" s="72">
        <f t="shared" si="23"/>
        <v>0</v>
      </c>
      <c r="AA92" s="72">
        <f t="shared" si="24"/>
        <v>0</v>
      </c>
      <c r="AB92" s="72">
        <f t="shared" si="25"/>
        <v>0</v>
      </c>
      <c r="AC92" s="76">
        <f t="shared" si="26"/>
        <v>0</v>
      </c>
    </row>
    <row r="93" spans="1:29" ht="15.75" customHeight="1">
      <c r="A93" s="159">
        <v>42633</v>
      </c>
      <c r="B93" s="83" t="s">
        <v>28</v>
      </c>
      <c r="C93" s="46">
        <v>38076882.54999958</v>
      </c>
      <c r="D93" s="136"/>
      <c r="E93" s="48">
        <f t="shared" si="14"/>
        <v>38076882.54999958</v>
      </c>
      <c r="F93" s="46">
        <v>1575543.8900000001</v>
      </c>
      <c r="G93" s="47"/>
      <c r="H93" s="48">
        <f t="shared" si="15"/>
        <v>1575543.8900000001</v>
      </c>
      <c r="I93" s="46">
        <v>126567.04999999999</v>
      </c>
      <c r="J93" s="47"/>
      <c r="K93" s="48">
        <f t="shared" si="16"/>
        <v>126567.04999999999</v>
      </c>
      <c r="L93" s="46">
        <v>95306.17</v>
      </c>
      <c r="M93" s="47"/>
      <c r="N93" s="48">
        <f t="shared" si="17"/>
        <v>95306.17</v>
      </c>
      <c r="O93" s="46">
        <v>0</v>
      </c>
      <c r="P93" s="136"/>
      <c r="Q93" s="48">
        <f t="shared" si="18"/>
        <v>0</v>
      </c>
      <c r="R93" s="46">
        <v>36532599.539999589</v>
      </c>
      <c r="S93" s="47"/>
      <c r="T93" s="48">
        <f t="shared" si="19"/>
        <v>36532599.539999589</v>
      </c>
      <c r="U93" s="126">
        <f t="shared" si="20"/>
        <v>0</v>
      </c>
      <c r="W93" s="45" t="s">
        <v>28</v>
      </c>
      <c r="X93" s="64">
        <f t="shared" si="21"/>
        <v>0</v>
      </c>
      <c r="Y93" s="64">
        <f t="shared" si="22"/>
        <v>0</v>
      </c>
      <c r="Z93" s="64">
        <f t="shared" si="23"/>
        <v>0</v>
      </c>
      <c r="AA93" s="64">
        <f t="shared" si="24"/>
        <v>0</v>
      </c>
      <c r="AB93" s="64">
        <f t="shared" si="25"/>
        <v>0</v>
      </c>
      <c r="AC93" s="75">
        <f t="shared" si="26"/>
        <v>0</v>
      </c>
    </row>
    <row r="94" spans="1:29" ht="15.75">
      <c r="A94" s="160"/>
      <c r="B94" s="84" t="s">
        <v>29</v>
      </c>
      <c r="C94" s="49">
        <v>99939692.279998049</v>
      </c>
      <c r="D94" s="13">
        <v>99939734</v>
      </c>
      <c r="E94" s="50">
        <f t="shared" si="14"/>
        <v>-41.720001950860023</v>
      </c>
      <c r="F94" s="49">
        <v>1864175.9000000001</v>
      </c>
      <c r="G94" s="13" t="s">
        <v>1336</v>
      </c>
      <c r="H94" s="50">
        <f t="shared" si="15"/>
        <v>-179484.09999999986</v>
      </c>
      <c r="I94" s="49">
        <v>558469.14999999909</v>
      </c>
      <c r="J94" s="13" t="s">
        <v>1567</v>
      </c>
      <c r="K94" s="50">
        <f t="shared" si="16"/>
        <v>0.14999999909196049</v>
      </c>
      <c r="L94" s="49">
        <v>488937.73</v>
      </c>
      <c r="M94" s="13" t="s">
        <v>1568</v>
      </c>
      <c r="N94" s="50">
        <f t="shared" si="17"/>
        <v>-0.27000000001862645</v>
      </c>
      <c r="O94" s="49">
        <v>0</v>
      </c>
      <c r="P94" s="13" t="s">
        <v>47</v>
      </c>
      <c r="Q94" s="50">
        <f t="shared" si="18"/>
        <v>0</v>
      </c>
      <c r="R94" s="49">
        <v>98145047.79999806</v>
      </c>
      <c r="S94" s="13">
        <v>98145060</v>
      </c>
      <c r="T94" s="50">
        <f t="shared" si="19"/>
        <v>-12.200001940131187</v>
      </c>
      <c r="U94" s="127">
        <f t="shared" si="20"/>
        <v>1</v>
      </c>
      <c r="W94" s="92" t="s">
        <v>29</v>
      </c>
      <c r="X94" s="68">
        <f t="shared" si="21"/>
        <v>0</v>
      </c>
      <c r="Y94" s="68">
        <f t="shared" si="22"/>
        <v>1</v>
      </c>
      <c r="Z94" s="68">
        <f t="shared" si="23"/>
        <v>0</v>
      </c>
      <c r="AA94" s="68">
        <f t="shared" si="24"/>
        <v>0</v>
      </c>
      <c r="AB94" s="68">
        <f t="shared" si="25"/>
        <v>0</v>
      </c>
      <c r="AC94" s="73">
        <f t="shared" si="26"/>
        <v>0</v>
      </c>
    </row>
    <row r="95" spans="1:29" ht="15.75">
      <c r="A95" s="160"/>
      <c r="B95" s="58" t="s">
        <v>30</v>
      </c>
      <c r="C95" s="49">
        <v>103938513.85999939</v>
      </c>
      <c r="D95" s="13">
        <v>103944200</v>
      </c>
      <c r="E95" s="50">
        <f t="shared" si="14"/>
        <v>-5686.1400006115437</v>
      </c>
      <c r="F95" s="49">
        <v>2806813.9700000011</v>
      </c>
      <c r="G95" s="13" t="s">
        <v>1337</v>
      </c>
      <c r="H95" s="50">
        <f t="shared" si="15"/>
        <v>-260156.02999999886</v>
      </c>
      <c r="I95" s="49">
        <v>17500</v>
      </c>
      <c r="J95" s="13" t="s">
        <v>1386</v>
      </c>
      <c r="K95" s="50">
        <f t="shared" si="16"/>
        <v>0</v>
      </c>
      <c r="L95" s="49">
        <v>0</v>
      </c>
      <c r="M95" s="13" t="s">
        <v>47</v>
      </c>
      <c r="N95" s="50">
        <f t="shared" si="17"/>
        <v>0</v>
      </c>
      <c r="O95" s="49">
        <v>0</v>
      </c>
      <c r="P95" s="13" t="s">
        <v>47</v>
      </c>
      <c r="Q95" s="50">
        <f t="shared" si="18"/>
        <v>0</v>
      </c>
      <c r="R95" s="49">
        <v>101149199.88999939</v>
      </c>
      <c r="S95" s="13">
        <v>101149196</v>
      </c>
      <c r="T95" s="50">
        <f t="shared" si="19"/>
        <v>3.8899993896484375</v>
      </c>
      <c r="U95" s="127">
        <f t="shared" si="20"/>
        <v>1</v>
      </c>
      <c r="W95" s="93" t="s">
        <v>30</v>
      </c>
      <c r="X95" s="68">
        <f t="shared" si="21"/>
        <v>1</v>
      </c>
      <c r="Y95" s="68">
        <f t="shared" si="22"/>
        <v>1</v>
      </c>
      <c r="Z95" s="68">
        <f t="shared" si="23"/>
        <v>0</v>
      </c>
      <c r="AA95" s="68">
        <f t="shared" si="24"/>
        <v>0</v>
      </c>
      <c r="AB95" s="68">
        <f t="shared" si="25"/>
        <v>0</v>
      </c>
      <c r="AC95" s="73">
        <f t="shared" si="26"/>
        <v>0</v>
      </c>
    </row>
    <row r="96" spans="1:29" ht="15.75">
      <c r="A96" s="160"/>
      <c r="B96" s="84" t="s">
        <v>31</v>
      </c>
      <c r="C96" s="49">
        <v>22045345.95999936</v>
      </c>
      <c r="D96" s="13">
        <v>22045350</v>
      </c>
      <c r="E96" s="50">
        <f t="shared" si="14"/>
        <v>-4.0400006398558617</v>
      </c>
      <c r="F96" s="49">
        <v>1572113.2699999998</v>
      </c>
      <c r="G96" s="13" t="s">
        <v>1338</v>
      </c>
      <c r="H96" s="50">
        <f t="shared" si="15"/>
        <v>3.2699999997857958</v>
      </c>
      <c r="I96" s="49">
        <v>52329.020000000004</v>
      </c>
      <c r="J96" s="13" t="s">
        <v>1569</v>
      </c>
      <c r="K96" s="50">
        <f t="shared" si="16"/>
        <v>2.0000000004074536E-2</v>
      </c>
      <c r="L96" s="49">
        <v>255887.24000000002</v>
      </c>
      <c r="M96" s="13" t="s">
        <v>1570</v>
      </c>
      <c r="N96" s="50">
        <f t="shared" si="17"/>
        <v>-797572.76</v>
      </c>
      <c r="O96" s="49">
        <v>0</v>
      </c>
      <c r="P96" s="13" t="s">
        <v>1339</v>
      </c>
      <c r="Q96" s="50">
        <f t="shared" si="18"/>
        <v>-66045.3</v>
      </c>
      <c r="R96" s="49">
        <v>20269674.469999362</v>
      </c>
      <c r="S96" s="13">
        <v>20269710</v>
      </c>
      <c r="T96" s="50">
        <f t="shared" si="19"/>
        <v>-35.530000638216734</v>
      </c>
      <c r="U96" s="127">
        <f t="shared" si="20"/>
        <v>1</v>
      </c>
      <c r="W96" s="92" t="s">
        <v>31</v>
      </c>
      <c r="X96" s="68">
        <f t="shared" si="21"/>
        <v>0</v>
      </c>
      <c r="Y96" s="68">
        <f t="shared" si="22"/>
        <v>0</v>
      </c>
      <c r="Z96" s="68">
        <f t="shared" si="23"/>
        <v>0</v>
      </c>
      <c r="AA96" s="68">
        <f t="shared" si="24"/>
        <v>1</v>
      </c>
      <c r="AB96" s="68">
        <f t="shared" si="25"/>
        <v>0</v>
      </c>
      <c r="AC96" s="73">
        <f t="shared" si="26"/>
        <v>0</v>
      </c>
    </row>
    <row r="97" spans="1:16384" ht="15.75">
      <c r="A97" s="160"/>
      <c r="B97" s="84" t="s">
        <v>32</v>
      </c>
      <c r="C97" s="49">
        <v>195270542.64999786</v>
      </c>
      <c r="D97" s="13"/>
      <c r="E97" s="50">
        <f t="shared" si="14"/>
        <v>195270542.64999786</v>
      </c>
      <c r="F97" s="49">
        <v>2675133.9299999978</v>
      </c>
      <c r="G97" s="13"/>
      <c r="H97" s="50">
        <f t="shared" si="15"/>
        <v>2675133.9299999978</v>
      </c>
      <c r="I97" s="49">
        <v>344193.96</v>
      </c>
      <c r="J97" s="13"/>
      <c r="K97" s="50">
        <f t="shared" si="16"/>
        <v>344193.96</v>
      </c>
      <c r="L97" s="49">
        <v>1004920.5700000001</v>
      </c>
      <c r="M97" s="13"/>
      <c r="N97" s="50">
        <f t="shared" si="17"/>
        <v>1004920.5700000001</v>
      </c>
      <c r="O97" s="49">
        <v>0</v>
      </c>
      <c r="P97" s="13"/>
      <c r="Q97" s="50">
        <f t="shared" si="18"/>
        <v>0</v>
      </c>
      <c r="R97" s="49">
        <v>191934682.10999787</v>
      </c>
      <c r="S97" s="13"/>
      <c r="T97" s="50">
        <f t="shared" si="19"/>
        <v>191934682.10999787</v>
      </c>
      <c r="U97" s="127">
        <f t="shared" si="20"/>
        <v>0</v>
      </c>
      <c r="W97" s="92" t="s">
        <v>32</v>
      </c>
      <c r="X97" s="68">
        <f t="shared" si="21"/>
        <v>0</v>
      </c>
      <c r="Y97" s="68">
        <f t="shared" si="22"/>
        <v>0</v>
      </c>
      <c r="Z97" s="68">
        <f t="shared" si="23"/>
        <v>0</v>
      </c>
      <c r="AA97" s="68">
        <f t="shared" si="24"/>
        <v>0</v>
      </c>
      <c r="AB97" s="68">
        <f t="shared" si="25"/>
        <v>0</v>
      </c>
      <c r="AC97" s="73">
        <f t="shared" si="26"/>
        <v>0</v>
      </c>
    </row>
    <row r="98" spans="1:16384" ht="15.75">
      <c r="A98" s="161"/>
      <c r="B98" s="84" t="s">
        <v>33</v>
      </c>
      <c r="C98" s="51">
        <v>293035220.79999936</v>
      </c>
      <c r="D98" s="52"/>
      <c r="E98" s="53">
        <f t="shared" si="14"/>
        <v>293035220.79999936</v>
      </c>
      <c r="F98" s="51">
        <v>4534513.8899999997</v>
      </c>
      <c r="G98" s="52"/>
      <c r="H98" s="53">
        <f t="shared" si="15"/>
        <v>4534513.8899999997</v>
      </c>
      <c r="I98" s="51">
        <v>315190.17</v>
      </c>
      <c r="J98" s="52"/>
      <c r="K98" s="53">
        <f t="shared" si="16"/>
        <v>315190.17</v>
      </c>
      <c r="L98" s="51">
        <v>123794.57</v>
      </c>
      <c r="M98" s="52"/>
      <c r="N98" s="53">
        <f t="shared" si="17"/>
        <v>123794.57</v>
      </c>
      <c r="O98" s="51">
        <v>0</v>
      </c>
      <c r="P98" s="52"/>
      <c r="Q98" s="53">
        <f t="shared" si="18"/>
        <v>0</v>
      </c>
      <c r="R98" s="51">
        <v>288692102.50999933</v>
      </c>
      <c r="S98" s="52"/>
      <c r="T98" s="53">
        <f t="shared" si="19"/>
        <v>288692102.50999933</v>
      </c>
      <c r="U98" s="128">
        <f t="shared" si="20"/>
        <v>0</v>
      </c>
      <c r="W98" s="92" t="s">
        <v>33</v>
      </c>
      <c r="X98" s="72">
        <f t="shared" si="21"/>
        <v>0</v>
      </c>
      <c r="Y98" s="72">
        <f t="shared" si="22"/>
        <v>0</v>
      </c>
      <c r="Z98" s="72">
        <f t="shared" si="23"/>
        <v>0</v>
      </c>
      <c r="AA98" s="72">
        <f t="shared" si="24"/>
        <v>0</v>
      </c>
      <c r="AB98" s="72">
        <f t="shared" si="25"/>
        <v>0</v>
      </c>
      <c r="AC98" s="76">
        <f t="shared" si="26"/>
        <v>0</v>
      </c>
    </row>
    <row r="99" spans="1:16384" ht="15.75" customHeight="1">
      <c r="A99" s="159">
        <v>42634</v>
      </c>
      <c r="B99" s="83" t="s">
        <v>28</v>
      </c>
      <c r="C99" s="46"/>
      <c r="D99" s="47"/>
      <c r="E99" s="48">
        <f t="shared" si="14"/>
        <v>0</v>
      </c>
      <c r="F99" s="46"/>
      <c r="G99" s="47"/>
      <c r="H99" s="48">
        <f t="shared" si="15"/>
        <v>0</v>
      </c>
      <c r="I99" s="46"/>
      <c r="J99" s="47"/>
      <c r="K99" s="48">
        <f t="shared" si="16"/>
        <v>0</v>
      </c>
      <c r="L99" s="46"/>
      <c r="M99" s="47"/>
      <c r="N99" s="48">
        <f t="shared" si="17"/>
        <v>0</v>
      </c>
      <c r="O99" s="46"/>
      <c r="P99" s="47"/>
      <c r="Q99" s="48">
        <f t="shared" si="18"/>
        <v>0</v>
      </c>
      <c r="R99" s="46"/>
      <c r="S99" s="136"/>
      <c r="T99" s="48">
        <f t="shared" si="19"/>
        <v>0</v>
      </c>
      <c r="U99" s="126">
        <f t="shared" si="20"/>
        <v>0</v>
      </c>
      <c r="W99" s="45" t="s">
        <v>28</v>
      </c>
      <c r="X99" s="64">
        <f t="shared" si="21"/>
        <v>0</v>
      </c>
      <c r="Y99" s="64">
        <f t="shared" si="22"/>
        <v>0</v>
      </c>
      <c r="Z99" s="64">
        <f t="shared" si="23"/>
        <v>0</v>
      </c>
      <c r="AA99" s="64">
        <f t="shared" si="24"/>
        <v>0</v>
      </c>
      <c r="AB99" s="64">
        <f t="shared" si="25"/>
        <v>0</v>
      </c>
      <c r="AC99" s="75">
        <f t="shared" si="26"/>
        <v>0</v>
      </c>
    </row>
    <row r="100" spans="1:16384" ht="15.75">
      <c r="A100" s="160"/>
      <c r="B100" s="84" t="s">
        <v>29</v>
      </c>
      <c r="C100" s="49">
        <v>98145047.79999806</v>
      </c>
      <c r="D100" s="13">
        <v>98145060</v>
      </c>
      <c r="E100" s="50">
        <f t="shared" si="14"/>
        <v>-12.200001940131187</v>
      </c>
      <c r="F100" s="49">
        <v>1295070.7300000002</v>
      </c>
      <c r="G100" s="13" t="s">
        <v>1340</v>
      </c>
      <c r="H100" s="50">
        <f t="shared" si="15"/>
        <v>-467549.26999999979</v>
      </c>
      <c r="I100" s="49">
        <v>70105.09</v>
      </c>
      <c r="J100" s="13"/>
      <c r="K100" s="50">
        <f t="shared" si="16"/>
        <v>70105.09</v>
      </c>
      <c r="L100" s="49">
        <v>59347.200000000004</v>
      </c>
      <c r="M100" s="13"/>
      <c r="N100" s="50">
        <f t="shared" si="17"/>
        <v>59347.200000000004</v>
      </c>
      <c r="O100" s="49">
        <v>0</v>
      </c>
      <c r="P100" s="13" t="s">
        <v>47</v>
      </c>
      <c r="Q100" s="50">
        <f t="shared" si="18"/>
        <v>0</v>
      </c>
      <c r="R100" s="49">
        <v>96860734.959998056</v>
      </c>
      <c r="S100" s="13">
        <v>96860784</v>
      </c>
      <c r="T100" s="50">
        <f t="shared" si="19"/>
        <v>-49.040001943707466</v>
      </c>
      <c r="U100" s="127">
        <f t="shared" si="20"/>
        <v>1</v>
      </c>
      <c r="W100" s="92" t="s">
        <v>29</v>
      </c>
      <c r="X100" s="68">
        <f t="shared" si="21"/>
        <v>0</v>
      </c>
      <c r="Y100" s="68">
        <f t="shared" si="22"/>
        <v>1</v>
      </c>
      <c r="Z100" s="68">
        <f t="shared" si="23"/>
        <v>0</v>
      </c>
      <c r="AA100" s="68">
        <f t="shared" si="24"/>
        <v>0</v>
      </c>
      <c r="AB100" s="68">
        <f t="shared" si="25"/>
        <v>0</v>
      </c>
      <c r="AC100" s="73">
        <f t="shared" si="26"/>
        <v>0</v>
      </c>
    </row>
    <row r="101" spans="1:16384" ht="15.75">
      <c r="A101" s="160"/>
      <c r="B101" s="58" t="s">
        <v>30</v>
      </c>
      <c r="C101" s="49"/>
      <c r="D101" s="13"/>
      <c r="E101" s="50">
        <f t="shared" si="14"/>
        <v>0</v>
      </c>
      <c r="F101" s="49"/>
      <c r="G101" s="13"/>
      <c r="H101" s="50">
        <f t="shared" si="15"/>
        <v>0</v>
      </c>
      <c r="I101" s="49"/>
      <c r="J101" s="13"/>
      <c r="K101" s="50">
        <f t="shared" si="16"/>
        <v>0</v>
      </c>
      <c r="L101" s="49"/>
      <c r="M101" s="13"/>
      <c r="N101" s="50">
        <f t="shared" si="17"/>
        <v>0</v>
      </c>
      <c r="O101" s="49"/>
      <c r="P101" s="13"/>
      <c r="Q101" s="50">
        <f t="shared" si="18"/>
        <v>0</v>
      </c>
      <c r="R101" s="49"/>
      <c r="S101" s="13"/>
      <c r="T101" s="50">
        <f t="shared" si="19"/>
        <v>0</v>
      </c>
      <c r="U101" s="127">
        <f t="shared" si="20"/>
        <v>0</v>
      </c>
      <c r="W101" s="93" t="s">
        <v>30</v>
      </c>
      <c r="X101" s="68">
        <f t="shared" si="21"/>
        <v>0</v>
      </c>
      <c r="Y101" s="68">
        <f t="shared" si="22"/>
        <v>0</v>
      </c>
      <c r="Z101" s="68">
        <f t="shared" si="23"/>
        <v>0</v>
      </c>
      <c r="AA101" s="68">
        <f t="shared" si="24"/>
        <v>0</v>
      </c>
      <c r="AB101" s="68">
        <f t="shared" si="25"/>
        <v>0</v>
      </c>
      <c r="AC101" s="73">
        <f t="shared" si="26"/>
        <v>0</v>
      </c>
    </row>
    <row r="102" spans="1:16384" ht="15.75">
      <c r="A102" s="160"/>
      <c r="B102" s="84" t="s">
        <v>31</v>
      </c>
      <c r="C102" s="49"/>
      <c r="D102" s="13"/>
      <c r="E102" s="50">
        <f t="shared" si="14"/>
        <v>0</v>
      </c>
      <c r="F102" s="49"/>
      <c r="G102" s="13"/>
      <c r="H102" s="50">
        <f t="shared" si="15"/>
        <v>0</v>
      </c>
      <c r="I102" s="49"/>
      <c r="J102" s="13"/>
      <c r="K102" s="50">
        <f t="shared" si="16"/>
        <v>0</v>
      </c>
      <c r="L102" s="49"/>
      <c r="M102" s="13"/>
      <c r="N102" s="50">
        <f t="shared" si="17"/>
        <v>0</v>
      </c>
      <c r="O102" s="49"/>
      <c r="P102" s="13"/>
      <c r="Q102" s="50">
        <f t="shared" si="18"/>
        <v>0</v>
      </c>
      <c r="R102" s="49"/>
      <c r="S102" s="13"/>
      <c r="T102" s="50">
        <f t="shared" si="19"/>
        <v>0</v>
      </c>
      <c r="U102" s="127">
        <f t="shared" si="20"/>
        <v>0</v>
      </c>
      <c r="W102" s="92" t="s">
        <v>31</v>
      </c>
      <c r="X102" s="68">
        <f t="shared" si="21"/>
        <v>0</v>
      </c>
      <c r="Y102" s="68">
        <f t="shared" si="22"/>
        <v>0</v>
      </c>
      <c r="Z102" s="68">
        <f t="shared" si="23"/>
        <v>0</v>
      </c>
      <c r="AA102" s="68">
        <f t="shared" si="24"/>
        <v>0</v>
      </c>
      <c r="AB102" s="68">
        <f t="shared" si="25"/>
        <v>0</v>
      </c>
      <c r="AC102" s="73">
        <f t="shared" si="26"/>
        <v>0</v>
      </c>
    </row>
    <row r="103" spans="1:16384" ht="15.75">
      <c r="A103" s="160"/>
      <c r="B103" s="84" t="s">
        <v>32</v>
      </c>
      <c r="C103" s="49"/>
      <c r="D103" s="13"/>
      <c r="E103" s="50">
        <f t="shared" si="14"/>
        <v>0</v>
      </c>
      <c r="F103" s="49"/>
      <c r="G103" s="13"/>
      <c r="H103" s="50">
        <f t="shared" si="15"/>
        <v>0</v>
      </c>
      <c r="I103" s="49"/>
      <c r="J103" s="13"/>
      <c r="K103" s="50">
        <f t="shared" si="16"/>
        <v>0</v>
      </c>
      <c r="L103" s="49"/>
      <c r="M103" s="13"/>
      <c r="N103" s="50">
        <f t="shared" si="17"/>
        <v>0</v>
      </c>
      <c r="O103" s="49"/>
      <c r="P103" s="13"/>
      <c r="Q103" s="50">
        <f t="shared" si="18"/>
        <v>0</v>
      </c>
      <c r="R103" s="49"/>
      <c r="S103" s="13"/>
      <c r="T103" s="50">
        <f t="shared" si="19"/>
        <v>0</v>
      </c>
      <c r="U103" s="127">
        <f t="shared" si="20"/>
        <v>0</v>
      </c>
      <c r="W103" s="92" t="s">
        <v>32</v>
      </c>
      <c r="X103" s="68">
        <f t="shared" si="21"/>
        <v>0</v>
      </c>
      <c r="Y103" s="68">
        <f t="shared" si="22"/>
        <v>0</v>
      </c>
      <c r="Z103" s="68">
        <f t="shared" si="23"/>
        <v>0</v>
      </c>
      <c r="AA103" s="68">
        <f t="shared" si="24"/>
        <v>0</v>
      </c>
      <c r="AB103" s="68">
        <f t="shared" si="25"/>
        <v>0</v>
      </c>
      <c r="AC103" s="73">
        <f t="shared" si="26"/>
        <v>0</v>
      </c>
    </row>
    <row r="104" spans="1:16384" ht="15.75">
      <c r="A104" s="161"/>
      <c r="B104" s="84" t="s">
        <v>33</v>
      </c>
      <c r="C104" s="51">
        <v>288692102.50999933</v>
      </c>
      <c r="D104" s="52"/>
      <c r="E104" s="53">
        <f t="shared" si="14"/>
        <v>288692102.50999933</v>
      </c>
      <c r="F104" s="51">
        <v>3172283.5899999994</v>
      </c>
      <c r="G104" s="52"/>
      <c r="H104" s="53">
        <f t="shared" si="15"/>
        <v>3172283.5899999994</v>
      </c>
      <c r="I104" s="51">
        <v>396302.19</v>
      </c>
      <c r="J104" s="52"/>
      <c r="K104" s="53">
        <f t="shared" si="16"/>
        <v>396302.19</v>
      </c>
      <c r="L104" s="51">
        <v>474893.98</v>
      </c>
      <c r="M104" s="52"/>
      <c r="N104" s="53">
        <f t="shared" si="17"/>
        <v>474893.98</v>
      </c>
      <c r="O104" s="51">
        <v>0</v>
      </c>
      <c r="P104" s="52"/>
      <c r="Q104" s="53">
        <f t="shared" si="18"/>
        <v>0</v>
      </c>
      <c r="R104" s="51">
        <v>302888497.34999937</v>
      </c>
      <c r="S104" s="52"/>
      <c r="T104" s="53">
        <f t="shared" si="19"/>
        <v>302888497.34999937</v>
      </c>
      <c r="U104" s="128">
        <f t="shared" si="20"/>
        <v>0</v>
      </c>
      <c r="W104" s="92" t="s">
        <v>33</v>
      </c>
      <c r="X104" s="72">
        <f t="shared" si="21"/>
        <v>0</v>
      </c>
      <c r="Y104" s="72">
        <f t="shared" si="22"/>
        <v>0</v>
      </c>
      <c r="Z104" s="72">
        <f t="shared" si="23"/>
        <v>0</v>
      </c>
      <c r="AA104" s="72">
        <f t="shared" si="24"/>
        <v>0</v>
      </c>
      <c r="AB104" s="72">
        <f t="shared" si="25"/>
        <v>0</v>
      </c>
      <c r="AC104" s="76">
        <f t="shared" si="26"/>
        <v>0</v>
      </c>
    </row>
    <row r="105" spans="1:16384" ht="15.75" customHeight="1">
      <c r="A105" s="159">
        <v>42635</v>
      </c>
      <c r="B105" s="83" t="s">
        <v>28</v>
      </c>
      <c r="C105" s="46"/>
      <c r="D105" s="47"/>
      <c r="E105" s="48">
        <f t="shared" si="14"/>
        <v>0</v>
      </c>
      <c r="F105" s="46"/>
      <c r="G105" s="47"/>
      <c r="H105" s="48">
        <f t="shared" si="15"/>
        <v>0</v>
      </c>
      <c r="I105" s="46"/>
      <c r="J105" s="47"/>
      <c r="K105" s="48">
        <f t="shared" si="16"/>
        <v>0</v>
      </c>
      <c r="L105" s="46"/>
      <c r="M105" s="47"/>
      <c r="N105" s="48">
        <f t="shared" si="17"/>
        <v>0</v>
      </c>
      <c r="O105" s="46"/>
      <c r="P105" s="47"/>
      <c r="Q105" s="48">
        <f t="shared" si="18"/>
        <v>0</v>
      </c>
      <c r="R105" s="46"/>
      <c r="S105" s="47"/>
      <c r="T105" s="48">
        <f t="shared" si="19"/>
        <v>0</v>
      </c>
      <c r="U105" s="126">
        <f t="shared" si="20"/>
        <v>0</v>
      </c>
      <c r="W105" s="45" t="s">
        <v>28</v>
      </c>
      <c r="X105" s="64">
        <f t="shared" si="21"/>
        <v>0</v>
      </c>
      <c r="Y105" s="64">
        <f t="shared" si="22"/>
        <v>0</v>
      </c>
      <c r="Z105" s="64">
        <f t="shared" si="23"/>
        <v>0</v>
      </c>
      <c r="AA105" s="64">
        <f t="shared" si="24"/>
        <v>0</v>
      </c>
      <c r="AB105" s="64">
        <f t="shared" si="25"/>
        <v>0</v>
      </c>
      <c r="AC105" s="75">
        <f t="shared" si="26"/>
        <v>0</v>
      </c>
    </row>
    <row r="106" spans="1:16384" ht="15.75">
      <c r="A106" s="160"/>
      <c r="B106" s="84" t="s">
        <v>29</v>
      </c>
      <c r="C106" s="49">
        <v>96860734.959998056</v>
      </c>
      <c r="D106" s="13">
        <v>96860784</v>
      </c>
      <c r="E106" s="50">
        <f t="shared" si="14"/>
        <v>-49.040001943707466</v>
      </c>
      <c r="F106" s="49">
        <v>1042918.9400000001</v>
      </c>
      <c r="G106" s="13" t="s">
        <v>1341</v>
      </c>
      <c r="H106" s="50">
        <f t="shared" si="15"/>
        <v>-236751.05999999994</v>
      </c>
      <c r="I106" s="49">
        <v>141483.11999999991</v>
      </c>
      <c r="J106" s="13" t="s">
        <v>1571</v>
      </c>
      <c r="K106" s="50">
        <f t="shared" si="16"/>
        <v>-9.8800000000919681</v>
      </c>
      <c r="L106" s="49">
        <v>84011.02</v>
      </c>
      <c r="M106" s="13" t="s">
        <v>1572</v>
      </c>
      <c r="N106" s="50">
        <f t="shared" si="17"/>
        <v>2.0000000004074536E-2</v>
      </c>
      <c r="O106" s="49">
        <v>793573.96</v>
      </c>
      <c r="P106" s="13" t="s">
        <v>1342</v>
      </c>
      <c r="Q106" s="50">
        <f t="shared" si="18"/>
        <v>-4.0000000037252903E-2</v>
      </c>
      <c r="R106" s="49">
        <v>95081714.159998089</v>
      </c>
      <c r="S106" s="13">
        <v>95081690</v>
      </c>
      <c r="T106" s="50">
        <f t="shared" si="19"/>
        <v>24.159998089075089</v>
      </c>
      <c r="U106" s="127">
        <f t="shared" si="20"/>
        <v>1</v>
      </c>
      <c r="W106" s="92" t="s">
        <v>29</v>
      </c>
      <c r="X106" s="68">
        <f t="shared" si="21"/>
        <v>0</v>
      </c>
      <c r="Y106" s="68">
        <f t="shared" si="22"/>
        <v>1</v>
      </c>
      <c r="Z106" s="68">
        <f t="shared" si="23"/>
        <v>0</v>
      </c>
      <c r="AA106" s="68">
        <f t="shared" si="24"/>
        <v>0</v>
      </c>
      <c r="AB106" s="68">
        <f t="shared" si="25"/>
        <v>0</v>
      </c>
      <c r="AC106" s="73">
        <f t="shared" si="26"/>
        <v>0</v>
      </c>
    </row>
    <row r="107" spans="1:16384" ht="15.75">
      <c r="A107" s="160"/>
      <c r="B107" s="58" t="s">
        <v>30</v>
      </c>
      <c r="C107" s="49">
        <v>101149199.88999939</v>
      </c>
      <c r="D107" s="13">
        <v>101149196</v>
      </c>
      <c r="E107" s="50">
        <f t="shared" si="14"/>
        <v>3.8899993896484375</v>
      </c>
      <c r="F107" s="49">
        <v>5895044.3700000001</v>
      </c>
      <c r="G107" s="13" t="s">
        <v>1343</v>
      </c>
      <c r="H107" s="50">
        <f t="shared" si="15"/>
        <v>4.3700000001117587</v>
      </c>
      <c r="I107" s="49">
        <v>104690.64</v>
      </c>
      <c r="J107" s="13" t="s">
        <v>1573</v>
      </c>
      <c r="K107" s="50">
        <f t="shared" si="16"/>
        <v>-0.36000000000058208</v>
      </c>
      <c r="L107" s="49">
        <v>46915.22</v>
      </c>
      <c r="M107" s="13" t="s">
        <v>1574</v>
      </c>
      <c r="N107" s="50">
        <f t="shared" si="17"/>
        <v>2.0000000004074536E-2</v>
      </c>
      <c r="O107" s="49">
        <v>219248.15999999997</v>
      </c>
      <c r="P107" s="13" t="s">
        <v>1344</v>
      </c>
      <c r="Q107" s="50">
        <f t="shared" si="18"/>
        <v>1100.1599999999744</v>
      </c>
      <c r="R107" s="49">
        <v>106858731.88999937</v>
      </c>
      <c r="S107" s="13">
        <v>106858800</v>
      </c>
      <c r="T107" s="50">
        <f t="shared" si="19"/>
        <v>-68.110000625252724</v>
      </c>
      <c r="U107" s="127">
        <f t="shared" si="20"/>
        <v>1</v>
      </c>
      <c r="W107" s="93" t="s">
        <v>30</v>
      </c>
      <c r="X107" s="68">
        <f t="shared" si="21"/>
        <v>0</v>
      </c>
      <c r="Y107" s="68">
        <f t="shared" si="22"/>
        <v>0</v>
      </c>
      <c r="Z107" s="68">
        <f t="shared" si="23"/>
        <v>0</v>
      </c>
      <c r="AA107" s="68">
        <f t="shared" si="24"/>
        <v>0</v>
      </c>
      <c r="AB107" s="68">
        <f t="shared" si="25"/>
        <v>1</v>
      </c>
      <c r="AC107" s="73">
        <f t="shared" si="26"/>
        <v>0</v>
      </c>
    </row>
    <row r="108" spans="1:16384" ht="15.75">
      <c r="A108" s="160"/>
      <c r="B108" s="84" t="s">
        <v>31</v>
      </c>
      <c r="C108" s="49">
        <v>20269674.469999362</v>
      </c>
      <c r="D108" s="13">
        <v>20269710</v>
      </c>
      <c r="E108" s="50">
        <f t="shared" si="14"/>
        <v>-35.530000638216734</v>
      </c>
      <c r="F108" s="49">
        <v>2950192.5400000014</v>
      </c>
      <c r="G108" s="13" t="s">
        <v>1345</v>
      </c>
      <c r="H108" s="50">
        <f t="shared" si="15"/>
        <v>2.5400000014342368</v>
      </c>
      <c r="I108" s="49">
        <v>94407.21</v>
      </c>
      <c r="J108" s="13" t="s">
        <v>1575</v>
      </c>
      <c r="K108" s="50">
        <f t="shared" si="16"/>
        <v>1.0000000009313226E-2</v>
      </c>
      <c r="L108" s="49">
        <v>39613.31</v>
      </c>
      <c r="M108" s="13" t="s">
        <v>1576</v>
      </c>
      <c r="N108" s="50">
        <f t="shared" si="17"/>
        <v>9.9999999947613105E-3</v>
      </c>
      <c r="O108" s="49">
        <v>727.28</v>
      </c>
      <c r="P108" s="13" t="s">
        <v>1346</v>
      </c>
      <c r="Q108" s="50">
        <f t="shared" si="18"/>
        <v>-1251902.72</v>
      </c>
      <c r="R108" s="49">
        <v>17373548.54999936</v>
      </c>
      <c r="S108" s="13">
        <v>17373550</v>
      </c>
      <c r="T108" s="50">
        <f t="shared" si="19"/>
        <v>-1.4500006400048733</v>
      </c>
      <c r="U108" s="127">
        <f t="shared" si="20"/>
        <v>1</v>
      </c>
      <c r="W108" s="92" t="s">
        <v>31</v>
      </c>
      <c r="X108" s="68">
        <f t="shared" si="21"/>
        <v>0</v>
      </c>
      <c r="Y108" s="68">
        <f t="shared" si="22"/>
        <v>0</v>
      </c>
      <c r="Z108" s="68">
        <f t="shared" si="23"/>
        <v>0</v>
      </c>
      <c r="AA108" s="68">
        <f t="shared" si="24"/>
        <v>0</v>
      </c>
      <c r="AB108" s="68">
        <f t="shared" si="25"/>
        <v>1</v>
      </c>
      <c r="AC108" s="73">
        <f t="shared" si="26"/>
        <v>0</v>
      </c>
    </row>
    <row r="109" spans="1:16384" ht="15.75">
      <c r="A109" s="160"/>
      <c r="B109" s="84" t="s">
        <v>32</v>
      </c>
      <c r="C109" s="49">
        <v>191934682.10999787</v>
      </c>
      <c r="D109" s="13"/>
      <c r="E109" s="50">
        <f t="shared" si="14"/>
        <v>191934682.10999787</v>
      </c>
      <c r="F109" s="49">
        <v>4692999.71</v>
      </c>
      <c r="G109" s="13"/>
      <c r="H109" s="50">
        <f t="shared" si="15"/>
        <v>4692999.71</v>
      </c>
      <c r="I109" s="49">
        <v>119929.68999999999</v>
      </c>
      <c r="J109" s="13"/>
      <c r="K109" s="50">
        <f t="shared" si="16"/>
        <v>119929.68999999999</v>
      </c>
      <c r="L109" s="49">
        <v>81270.33</v>
      </c>
      <c r="M109" s="13"/>
      <c r="N109" s="50">
        <f t="shared" si="17"/>
        <v>81270.33</v>
      </c>
      <c r="O109" s="49">
        <v>938204.82000000007</v>
      </c>
      <c r="P109" s="13"/>
      <c r="Q109" s="50">
        <f t="shared" si="18"/>
        <v>938204.82000000007</v>
      </c>
      <c r="R109" s="49">
        <v>200396749.52999786</v>
      </c>
      <c r="S109" s="13"/>
      <c r="T109" s="50">
        <f t="shared" si="19"/>
        <v>200396749.52999786</v>
      </c>
      <c r="U109" s="127">
        <f t="shared" si="20"/>
        <v>0</v>
      </c>
      <c r="W109" s="92" t="s">
        <v>32</v>
      </c>
      <c r="X109" s="68">
        <f t="shared" si="21"/>
        <v>0</v>
      </c>
      <c r="Y109" s="68">
        <f t="shared" si="22"/>
        <v>0</v>
      </c>
      <c r="Z109" s="68">
        <f t="shared" si="23"/>
        <v>0</v>
      </c>
      <c r="AA109" s="68">
        <f t="shared" si="24"/>
        <v>0</v>
      </c>
      <c r="AB109" s="68">
        <f t="shared" si="25"/>
        <v>0</v>
      </c>
      <c r="AC109" s="73">
        <f t="shared" si="26"/>
        <v>0</v>
      </c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37"/>
      <c r="CA109" s="137"/>
      <c r="CB109" s="137"/>
      <c r="CC109" s="137"/>
      <c r="CD109" s="137"/>
      <c r="CE109" s="137"/>
      <c r="CF109" s="137"/>
      <c r="CG109" s="137"/>
      <c r="CH109" s="137"/>
      <c r="CI109" s="137"/>
      <c r="CJ109" s="137"/>
      <c r="CK109" s="137"/>
      <c r="CL109" s="137"/>
      <c r="CM109" s="137"/>
      <c r="CN109" s="137"/>
      <c r="CO109" s="137"/>
      <c r="CP109" s="137"/>
      <c r="CQ109" s="137"/>
      <c r="CR109" s="137"/>
      <c r="CS109" s="137"/>
      <c r="CT109" s="137"/>
      <c r="CU109" s="137"/>
      <c r="CV109" s="137"/>
      <c r="CW109" s="137"/>
      <c r="CX109" s="137"/>
      <c r="CY109" s="137"/>
      <c r="CZ109" s="137"/>
      <c r="DA109" s="137"/>
      <c r="DB109" s="137"/>
      <c r="DC109" s="137"/>
      <c r="DD109" s="137"/>
      <c r="DE109" s="137"/>
      <c r="DF109" s="137"/>
      <c r="DG109" s="137"/>
      <c r="DH109" s="137"/>
      <c r="DI109" s="137"/>
      <c r="DJ109" s="137"/>
      <c r="DK109" s="137"/>
      <c r="DL109" s="137"/>
      <c r="DM109" s="137"/>
      <c r="DN109" s="137"/>
      <c r="DO109" s="137"/>
      <c r="DP109" s="137"/>
      <c r="DQ109" s="137"/>
      <c r="DR109" s="137"/>
      <c r="DS109" s="137"/>
      <c r="DT109" s="137"/>
      <c r="DU109" s="137"/>
      <c r="DV109" s="137"/>
      <c r="DW109" s="137"/>
      <c r="DX109" s="137"/>
      <c r="DY109" s="137"/>
      <c r="DZ109" s="137"/>
      <c r="EA109" s="137"/>
      <c r="EB109" s="137"/>
      <c r="EC109" s="137"/>
      <c r="ED109" s="137"/>
      <c r="EE109" s="137"/>
      <c r="EF109" s="137"/>
      <c r="EG109" s="137"/>
      <c r="EH109" s="137"/>
      <c r="EI109" s="137"/>
      <c r="EJ109" s="137"/>
      <c r="EK109" s="137"/>
      <c r="EL109" s="137"/>
      <c r="EM109" s="137"/>
      <c r="EN109" s="137"/>
      <c r="EO109" s="137"/>
      <c r="EP109" s="137"/>
      <c r="EQ109" s="137"/>
      <c r="ER109" s="137"/>
      <c r="ES109" s="137"/>
      <c r="ET109" s="137"/>
      <c r="EU109" s="137"/>
      <c r="EV109" s="137"/>
      <c r="EW109" s="137"/>
      <c r="EX109" s="137"/>
      <c r="EY109" s="137"/>
      <c r="EZ109" s="137"/>
      <c r="FA109" s="137"/>
      <c r="FB109" s="137"/>
      <c r="FC109" s="137"/>
      <c r="FD109" s="137"/>
      <c r="FE109" s="137"/>
      <c r="FF109" s="137"/>
      <c r="FG109" s="137"/>
      <c r="FH109" s="137"/>
      <c r="FI109" s="137"/>
      <c r="FJ109" s="137"/>
      <c r="FK109" s="137"/>
      <c r="FL109" s="137"/>
      <c r="FM109" s="137"/>
      <c r="FN109" s="137"/>
      <c r="FO109" s="137"/>
      <c r="FP109" s="137"/>
      <c r="FQ109" s="137"/>
      <c r="FR109" s="137"/>
      <c r="FS109" s="137"/>
      <c r="FT109" s="137"/>
      <c r="FU109" s="137"/>
      <c r="FV109" s="137"/>
      <c r="FW109" s="137"/>
      <c r="FX109" s="137"/>
      <c r="FY109" s="137"/>
      <c r="FZ109" s="137"/>
      <c r="GA109" s="137"/>
      <c r="GB109" s="137"/>
      <c r="GC109" s="137"/>
      <c r="GD109" s="137"/>
      <c r="GE109" s="137"/>
      <c r="GF109" s="137"/>
      <c r="GG109" s="137"/>
      <c r="GH109" s="137"/>
      <c r="GI109" s="137"/>
      <c r="GJ109" s="137"/>
      <c r="GK109" s="137"/>
      <c r="GL109" s="137"/>
      <c r="GM109" s="137"/>
      <c r="GN109" s="137"/>
      <c r="GO109" s="137"/>
      <c r="GP109" s="137"/>
      <c r="GQ109" s="137"/>
      <c r="GR109" s="137"/>
      <c r="GS109" s="137"/>
      <c r="GT109" s="137"/>
      <c r="GU109" s="137"/>
      <c r="GV109" s="137"/>
      <c r="GW109" s="137"/>
      <c r="GX109" s="137"/>
      <c r="GY109" s="137"/>
      <c r="GZ109" s="137"/>
      <c r="HA109" s="137"/>
      <c r="HB109" s="137"/>
      <c r="HC109" s="137"/>
      <c r="HD109" s="137"/>
      <c r="HE109" s="137"/>
      <c r="HF109" s="137"/>
      <c r="HG109" s="137"/>
      <c r="HH109" s="137"/>
      <c r="HI109" s="137"/>
      <c r="HJ109" s="137"/>
      <c r="HK109" s="137"/>
      <c r="HL109" s="137"/>
      <c r="HM109" s="137"/>
      <c r="HN109" s="137"/>
      <c r="HO109" s="137"/>
      <c r="HP109" s="137"/>
      <c r="HQ109" s="137"/>
      <c r="HR109" s="137"/>
      <c r="HS109" s="137"/>
      <c r="HT109" s="137"/>
      <c r="HU109" s="137"/>
      <c r="HV109" s="137"/>
      <c r="HW109" s="137"/>
      <c r="HX109" s="137"/>
      <c r="HY109" s="137"/>
      <c r="HZ109" s="137"/>
      <c r="IA109" s="137"/>
      <c r="IB109" s="137"/>
      <c r="IC109" s="137"/>
      <c r="ID109" s="137"/>
      <c r="IE109" s="137"/>
      <c r="IF109" s="137"/>
      <c r="IG109" s="137"/>
      <c r="IH109" s="137"/>
      <c r="II109" s="137"/>
      <c r="IJ109" s="137"/>
      <c r="IK109" s="137"/>
      <c r="IL109" s="137"/>
      <c r="IM109" s="137"/>
      <c r="IN109" s="137"/>
      <c r="IO109" s="137"/>
      <c r="IP109" s="137"/>
      <c r="IQ109" s="137"/>
      <c r="IR109" s="137"/>
      <c r="IS109" s="137"/>
      <c r="IT109" s="137"/>
      <c r="IU109" s="137"/>
      <c r="IV109" s="137"/>
      <c r="IW109" s="137"/>
      <c r="IX109" s="137"/>
      <c r="IY109" s="137"/>
      <c r="IZ109" s="137"/>
      <c r="JA109" s="137"/>
      <c r="JB109" s="137"/>
      <c r="JC109" s="137"/>
      <c r="JD109" s="137"/>
      <c r="JE109" s="137"/>
      <c r="JF109" s="137"/>
      <c r="JG109" s="137"/>
      <c r="JH109" s="137"/>
      <c r="JI109" s="137"/>
      <c r="JJ109" s="137"/>
      <c r="JK109" s="137"/>
      <c r="JL109" s="137"/>
      <c r="JM109" s="137"/>
      <c r="JN109" s="137"/>
      <c r="JO109" s="137"/>
      <c r="JP109" s="137"/>
      <c r="JQ109" s="137"/>
      <c r="JR109" s="137"/>
      <c r="JS109" s="137"/>
      <c r="JT109" s="137"/>
      <c r="JU109" s="137"/>
      <c r="JV109" s="137"/>
      <c r="JW109" s="137"/>
      <c r="JX109" s="137"/>
      <c r="JY109" s="137"/>
      <c r="JZ109" s="137"/>
      <c r="KA109" s="137"/>
      <c r="KB109" s="137"/>
      <c r="KC109" s="137"/>
      <c r="KD109" s="137"/>
      <c r="KE109" s="137"/>
      <c r="KF109" s="137"/>
      <c r="KG109" s="137"/>
      <c r="KH109" s="137"/>
      <c r="KI109" s="137"/>
      <c r="KJ109" s="137"/>
      <c r="KK109" s="137"/>
      <c r="KL109" s="137"/>
      <c r="KM109" s="137"/>
      <c r="KN109" s="137"/>
      <c r="KO109" s="137"/>
      <c r="KP109" s="137"/>
      <c r="KQ109" s="137"/>
      <c r="KR109" s="137"/>
      <c r="KS109" s="137"/>
      <c r="KT109" s="137"/>
      <c r="KU109" s="137"/>
      <c r="KV109" s="137"/>
      <c r="KW109" s="137"/>
      <c r="KX109" s="137"/>
      <c r="KY109" s="137"/>
      <c r="KZ109" s="137"/>
      <c r="LA109" s="137"/>
      <c r="LB109" s="137"/>
      <c r="LC109" s="137"/>
      <c r="LD109" s="137"/>
      <c r="LE109" s="137"/>
      <c r="LF109" s="137"/>
      <c r="LG109" s="137"/>
      <c r="LH109" s="137"/>
      <c r="LI109" s="137"/>
      <c r="LJ109" s="137"/>
      <c r="LK109" s="137"/>
      <c r="LL109" s="137"/>
      <c r="LM109" s="137"/>
      <c r="LN109" s="137"/>
      <c r="LO109" s="137"/>
      <c r="LP109" s="137"/>
      <c r="LQ109" s="137"/>
      <c r="LR109" s="137"/>
      <c r="LS109" s="137"/>
      <c r="LT109" s="137"/>
      <c r="LU109" s="137"/>
      <c r="LV109" s="137"/>
      <c r="LW109" s="137"/>
      <c r="LX109" s="137"/>
      <c r="LY109" s="137"/>
      <c r="LZ109" s="137"/>
      <c r="MA109" s="137"/>
      <c r="MB109" s="137"/>
      <c r="MC109" s="137"/>
      <c r="MD109" s="137"/>
      <c r="ME109" s="137"/>
      <c r="MF109" s="137"/>
      <c r="MG109" s="137"/>
      <c r="MH109" s="137"/>
      <c r="MI109" s="137"/>
      <c r="MJ109" s="137"/>
      <c r="MK109" s="137"/>
      <c r="ML109" s="137"/>
      <c r="MM109" s="137"/>
      <c r="MN109" s="137"/>
      <c r="MO109" s="137"/>
      <c r="MP109" s="137"/>
      <c r="MQ109" s="137"/>
      <c r="MR109" s="137"/>
      <c r="MS109" s="137"/>
      <c r="MT109" s="137"/>
      <c r="MU109" s="137"/>
      <c r="MV109" s="137"/>
      <c r="MW109" s="137"/>
      <c r="MX109" s="137"/>
      <c r="MY109" s="137"/>
      <c r="MZ109" s="137"/>
      <c r="NA109" s="137"/>
      <c r="NB109" s="137"/>
      <c r="NC109" s="137"/>
      <c r="ND109" s="137"/>
      <c r="NE109" s="137"/>
      <c r="NF109" s="137"/>
      <c r="NG109" s="137"/>
      <c r="NH109" s="137"/>
      <c r="NI109" s="137"/>
      <c r="NJ109" s="137"/>
      <c r="NK109" s="137"/>
      <c r="NL109" s="137"/>
      <c r="NM109" s="137"/>
      <c r="NN109" s="137"/>
      <c r="NO109" s="137"/>
      <c r="NP109" s="137"/>
      <c r="NQ109" s="137"/>
      <c r="NR109" s="137"/>
      <c r="NS109" s="137"/>
      <c r="NT109" s="137"/>
      <c r="NU109" s="137"/>
      <c r="NV109" s="137"/>
      <c r="NW109" s="137"/>
      <c r="NX109" s="137"/>
      <c r="NY109" s="137"/>
      <c r="NZ109" s="137"/>
      <c r="OA109" s="137"/>
      <c r="OB109" s="137"/>
      <c r="OC109" s="137"/>
      <c r="OD109" s="137"/>
      <c r="OE109" s="137"/>
      <c r="OF109" s="137"/>
      <c r="OG109" s="137"/>
      <c r="OH109" s="137"/>
      <c r="OI109" s="137"/>
      <c r="OJ109" s="137"/>
      <c r="OK109" s="137"/>
      <c r="OL109" s="137"/>
      <c r="OM109" s="137"/>
      <c r="ON109" s="137"/>
      <c r="OO109" s="137"/>
      <c r="OP109" s="137"/>
      <c r="OQ109" s="137"/>
      <c r="OR109" s="137"/>
      <c r="OS109" s="137"/>
      <c r="OT109" s="137"/>
      <c r="OU109" s="137"/>
      <c r="OV109" s="137"/>
      <c r="OW109" s="137"/>
      <c r="OX109" s="137"/>
      <c r="OY109" s="137"/>
      <c r="OZ109" s="137"/>
      <c r="PA109" s="137"/>
      <c r="PB109" s="137"/>
      <c r="PC109" s="137"/>
      <c r="PD109" s="137"/>
      <c r="PE109" s="137"/>
      <c r="PF109" s="137"/>
      <c r="PG109" s="137"/>
      <c r="PH109" s="137"/>
      <c r="PI109" s="137"/>
      <c r="PJ109" s="137"/>
      <c r="PK109" s="137"/>
      <c r="PL109" s="137"/>
      <c r="PM109" s="137"/>
      <c r="PN109" s="137"/>
      <c r="PO109" s="137"/>
      <c r="PP109" s="137"/>
      <c r="PQ109" s="137"/>
      <c r="PR109" s="137"/>
      <c r="PS109" s="137"/>
      <c r="PT109" s="137"/>
      <c r="PU109" s="137"/>
      <c r="PV109" s="137"/>
      <c r="PW109" s="137"/>
      <c r="PX109" s="137"/>
      <c r="PY109" s="137"/>
      <c r="PZ109" s="137"/>
      <c r="QA109" s="137"/>
      <c r="QB109" s="137"/>
      <c r="QC109" s="137"/>
      <c r="QD109" s="137"/>
      <c r="QE109" s="137"/>
      <c r="QF109" s="137"/>
      <c r="QG109" s="137"/>
      <c r="QH109" s="137"/>
      <c r="QI109" s="137"/>
      <c r="QJ109" s="137"/>
      <c r="QK109" s="137"/>
      <c r="QL109" s="137"/>
      <c r="QM109" s="137"/>
      <c r="QN109" s="137"/>
      <c r="QO109" s="137"/>
      <c r="QP109" s="137"/>
      <c r="QQ109" s="137"/>
      <c r="QR109" s="137"/>
      <c r="QS109" s="137"/>
      <c r="QT109" s="137"/>
      <c r="QU109" s="137"/>
      <c r="QV109" s="137"/>
      <c r="QW109" s="137"/>
      <c r="QX109" s="137"/>
      <c r="QY109" s="137"/>
      <c r="QZ109" s="137"/>
      <c r="RA109" s="137"/>
      <c r="RB109" s="137"/>
      <c r="RC109" s="137"/>
      <c r="RD109" s="137"/>
      <c r="RE109" s="137"/>
      <c r="RF109" s="137"/>
      <c r="RG109" s="137"/>
      <c r="RH109" s="137"/>
      <c r="RI109" s="137"/>
      <c r="RJ109" s="137"/>
      <c r="RK109" s="137"/>
      <c r="RL109" s="137"/>
      <c r="RM109" s="137"/>
      <c r="RN109" s="137"/>
      <c r="RO109" s="137"/>
      <c r="RP109" s="137"/>
      <c r="RQ109" s="137"/>
      <c r="RR109" s="137"/>
      <c r="RS109" s="137"/>
      <c r="RT109" s="137"/>
      <c r="RU109" s="137"/>
      <c r="RV109" s="137"/>
      <c r="RW109" s="137"/>
      <c r="RX109" s="137"/>
      <c r="RY109" s="137"/>
      <c r="RZ109" s="137"/>
      <c r="SA109" s="137"/>
      <c r="SB109" s="137"/>
      <c r="SC109" s="137"/>
      <c r="SD109" s="137"/>
      <c r="SE109" s="137"/>
      <c r="SF109" s="137"/>
      <c r="SG109" s="137"/>
      <c r="SH109" s="137"/>
      <c r="SI109" s="137"/>
      <c r="SJ109" s="137"/>
      <c r="SK109" s="137"/>
      <c r="SL109" s="137"/>
      <c r="SM109" s="137"/>
      <c r="SN109" s="137"/>
      <c r="SO109" s="137"/>
      <c r="SP109" s="137"/>
      <c r="SQ109" s="137"/>
      <c r="SR109" s="137"/>
      <c r="SS109" s="137"/>
      <c r="ST109" s="137"/>
      <c r="SU109" s="137"/>
      <c r="SV109" s="137"/>
      <c r="SW109" s="137"/>
      <c r="SX109" s="137"/>
      <c r="SY109" s="137"/>
      <c r="SZ109" s="137"/>
      <c r="TA109" s="137"/>
      <c r="TB109" s="137"/>
      <c r="TC109" s="137"/>
      <c r="TD109" s="137"/>
      <c r="TE109" s="137"/>
      <c r="TF109" s="137"/>
      <c r="TG109" s="137"/>
      <c r="TH109" s="137"/>
      <c r="TI109" s="137"/>
      <c r="TJ109" s="137"/>
      <c r="TK109" s="137"/>
      <c r="TL109" s="137"/>
      <c r="TM109" s="137"/>
      <c r="TN109" s="137"/>
      <c r="TO109" s="137"/>
      <c r="TP109" s="137"/>
      <c r="TQ109" s="137"/>
      <c r="TR109" s="137"/>
      <c r="TS109" s="137"/>
      <c r="TT109" s="137"/>
      <c r="TU109" s="137"/>
      <c r="TV109" s="137"/>
      <c r="TW109" s="137"/>
      <c r="TX109" s="137"/>
      <c r="TY109" s="137"/>
      <c r="TZ109" s="137"/>
      <c r="UA109" s="137"/>
      <c r="UB109" s="137"/>
      <c r="UC109" s="137"/>
      <c r="UD109" s="137"/>
      <c r="UE109" s="137"/>
      <c r="UF109" s="137"/>
      <c r="UG109" s="137"/>
      <c r="UH109" s="137"/>
      <c r="UI109" s="137"/>
      <c r="UJ109" s="137"/>
      <c r="UK109" s="137"/>
      <c r="UL109" s="137"/>
      <c r="UM109" s="137"/>
      <c r="UN109" s="137"/>
      <c r="UO109" s="137"/>
      <c r="UP109" s="137"/>
      <c r="UQ109" s="137"/>
      <c r="UR109" s="137"/>
      <c r="US109" s="137"/>
      <c r="UT109" s="137"/>
      <c r="UU109" s="137"/>
      <c r="UV109" s="137"/>
      <c r="UW109" s="137"/>
      <c r="UX109" s="137"/>
      <c r="UY109" s="137"/>
      <c r="UZ109" s="137"/>
      <c r="VA109" s="137"/>
      <c r="VB109" s="137"/>
      <c r="VC109" s="137"/>
      <c r="VD109" s="137"/>
      <c r="VE109" s="137"/>
      <c r="VF109" s="137"/>
      <c r="VG109" s="137"/>
      <c r="VH109" s="137"/>
      <c r="VI109" s="137"/>
      <c r="VJ109" s="137"/>
      <c r="VK109" s="137"/>
      <c r="VL109" s="137"/>
      <c r="VM109" s="137"/>
      <c r="VN109" s="137"/>
      <c r="VO109" s="137"/>
      <c r="VP109" s="137"/>
      <c r="VQ109" s="137"/>
      <c r="VR109" s="137"/>
      <c r="VS109" s="137"/>
      <c r="VT109" s="137"/>
      <c r="VU109" s="137"/>
      <c r="VV109" s="137"/>
      <c r="VW109" s="137"/>
      <c r="VX109" s="137"/>
      <c r="VY109" s="137"/>
      <c r="VZ109" s="137"/>
      <c r="WA109" s="137"/>
      <c r="WB109" s="137"/>
      <c r="WC109" s="137"/>
      <c r="WD109" s="137"/>
      <c r="WE109" s="137"/>
      <c r="WF109" s="137"/>
      <c r="WG109" s="137"/>
      <c r="WH109" s="137"/>
      <c r="WI109" s="137"/>
      <c r="WJ109" s="137"/>
      <c r="WK109" s="137"/>
      <c r="WL109" s="137"/>
      <c r="WM109" s="137"/>
      <c r="WN109" s="137"/>
      <c r="WO109" s="137"/>
      <c r="WP109" s="137"/>
      <c r="WQ109" s="137"/>
      <c r="WR109" s="137"/>
      <c r="WS109" s="137"/>
      <c r="WT109" s="137"/>
      <c r="WU109" s="137"/>
      <c r="WV109" s="137"/>
      <c r="WW109" s="137"/>
      <c r="WX109" s="137"/>
      <c r="WY109" s="137"/>
      <c r="WZ109" s="137"/>
      <c r="XA109" s="137"/>
      <c r="XB109" s="137"/>
      <c r="XC109" s="137"/>
      <c r="XD109" s="137"/>
      <c r="XE109" s="137"/>
      <c r="XF109" s="137"/>
      <c r="XG109" s="137"/>
      <c r="XH109" s="137"/>
      <c r="XI109" s="137"/>
      <c r="XJ109" s="137"/>
      <c r="XK109" s="137"/>
      <c r="XL109" s="137"/>
      <c r="XM109" s="137"/>
      <c r="XN109" s="137"/>
      <c r="XO109" s="137"/>
      <c r="XP109" s="137"/>
      <c r="XQ109" s="137"/>
      <c r="XR109" s="137"/>
      <c r="XS109" s="137"/>
      <c r="XT109" s="137"/>
      <c r="XU109" s="137"/>
      <c r="XV109" s="137"/>
      <c r="XW109" s="137"/>
      <c r="XX109" s="137"/>
      <c r="XY109" s="137"/>
      <c r="XZ109" s="137"/>
      <c r="YA109" s="137"/>
      <c r="YB109" s="137"/>
      <c r="YC109" s="137"/>
      <c r="YD109" s="137"/>
      <c r="YE109" s="137"/>
      <c r="YF109" s="137"/>
      <c r="YG109" s="137"/>
      <c r="YH109" s="137"/>
      <c r="YI109" s="137"/>
      <c r="YJ109" s="137"/>
      <c r="YK109" s="137"/>
      <c r="YL109" s="137"/>
      <c r="YM109" s="137"/>
      <c r="YN109" s="137"/>
      <c r="YO109" s="137"/>
      <c r="YP109" s="137"/>
      <c r="YQ109" s="137"/>
      <c r="YR109" s="137"/>
      <c r="YS109" s="137"/>
      <c r="YT109" s="137"/>
      <c r="YU109" s="137"/>
      <c r="YV109" s="137"/>
      <c r="YW109" s="137"/>
      <c r="YX109" s="137"/>
      <c r="YY109" s="137"/>
      <c r="YZ109" s="137"/>
      <c r="ZA109" s="137"/>
      <c r="ZB109" s="137"/>
      <c r="ZC109" s="137"/>
      <c r="ZD109" s="137"/>
      <c r="ZE109" s="137"/>
      <c r="ZF109" s="137"/>
      <c r="ZG109" s="137"/>
      <c r="ZH109" s="137"/>
      <c r="ZI109" s="137"/>
      <c r="ZJ109" s="137"/>
      <c r="ZK109" s="137"/>
      <c r="ZL109" s="137"/>
      <c r="ZM109" s="137"/>
      <c r="ZN109" s="137"/>
      <c r="ZO109" s="137"/>
      <c r="ZP109" s="137"/>
      <c r="ZQ109" s="137"/>
      <c r="ZR109" s="137"/>
      <c r="ZS109" s="137"/>
      <c r="ZT109" s="137"/>
      <c r="ZU109" s="137"/>
      <c r="ZV109" s="137"/>
      <c r="ZW109" s="137"/>
      <c r="ZX109" s="137"/>
      <c r="ZY109" s="137"/>
      <c r="ZZ109" s="137"/>
      <c r="AAA109" s="137"/>
      <c r="AAB109" s="137"/>
      <c r="AAC109" s="137"/>
      <c r="AAD109" s="137"/>
      <c r="AAE109" s="137"/>
      <c r="AAF109" s="137"/>
      <c r="AAG109" s="137"/>
      <c r="AAH109" s="137"/>
      <c r="AAI109" s="137"/>
      <c r="AAJ109" s="137"/>
      <c r="AAK109" s="137"/>
      <c r="AAL109" s="137"/>
      <c r="AAM109" s="137"/>
      <c r="AAN109" s="137"/>
      <c r="AAO109" s="137"/>
      <c r="AAP109" s="137"/>
      <c r="AAQ109" s="137"/>
      <c r="AAR109" s="137"/>
      <c r="AAS109" s="137"/>
      <c r="AAT109" s="137"/>
      <c r="AAU109" s="137"/>
      <c r="AAV109" s="137"/>
      <c r="AAW109" s="137"/>
      <c r="AAX109" s="137"/>
      <c r="AAY109" s="137"/>
      <c r="AAZ109" s="137"/>
      <c r="ABA109" s="137"/>
      <c r="ABB109" s="137"/>
      <c r="ABC109" s="137"/>
      <c r="ABD109" s="137"/>
      <c r="ABE109" s="137"/>
      <c r="ABF109" s="137"/>
      <c r="ABG109" s="137"/>
      <c r="ABH109" s="137"/>
      <c r="ABI109" s="137"/>
      <c r="ABJ109" s="137"/>
      <c r="ABK109" s="137"/>
      <c r="ABL109" s="137"/>
      <c r="ABM109" s="137"/>
      <c r="ABN109" s="137"/>
      <c r="ABO109" s="137"/>
      <c r="ABP109" s="137"/>
      <c r="ABQ109" s="137"/>
      <c r="ABR109" s="137"/>
      <c r="ABS109" s="137"/>
      <c r="ABT109" s="137"/>
      <c r="ABU109" s="137"/>
      <c r="ABV109" s="137"/>
      <c r="ABW109" s="137"/>
      <c r="ABX109" s="137"/>
      <c r="ABY109" s="137"/>
      <c r="ABZ109" s="137"/>
      <c r="ACA109" s="137"/>
      <c r="ACB109" s="137"/>
      <c r="ACC109" s="137"/>
      <c r="ACD109" s="137"/>
      <c r="ACE109" s="137"/>
      <c r="ACF109" s="137"/>
      <c r="ACG109" s="137"/>
      <c r="ACH109" s="137"/>
      <c r="ACI109" s="137"/>
      <c r="ACJ109" s="137"/>
      <c r="ACK109" s="137"/>
      <c r="ACL109" s="137"/>
      <c r="ACM109" s="137"/>
      <c r="ACN109" s="137"/>
      <c r="ACO109" s="137"/>
      <c r="ACP109" s="137"/>
      <c r="ACQ109" s="137"/>
      <c r="ACR109" s="137"/>
      <c r="ACS109" s="137"/>
      <c r="ACT109" s="137"/>
      <c r="ACU109" s="137"/>
      <c r="ACV109" s="137"/>
      <c r="ACW109" s="137"/>
      <c r="ACX109" s="137"/>
      <c r="ACY109" s="137"/>
      <c r="ACZ109" s="137"/>
      <c r="ADA109" s="137"/>
      <c r="ADB109" s="137"/>
      <c r="ADC109" s="137"/>
      <c r="ADD109" s="137"/>
      <c r="ADE109" s="137"/>
      <c r="ADF109" s="137"/>
      <c r="ADG109" s="137"/>
      <c r="ADH109" s="137"/>
      <c r="ADI109" s="137"/>
      <c r="ADJ109" s="137"/>
      <c r="ADK109" s="137"/>
      <c r="ADL109" s="137"/>
      <c r="ADM109" s="137"/>
      <c r="ADN109" s="137"/>
      <c r="ADO109" s="137"/>
      <c r="ADP109" s="137"/>
      <c r="ADQ109" s="137"/>
      <c r="ADR109" s="137"/>
      <c r="ADS109" s="137"/>
      <c r="ADT109" s="137"/>
      <c r="ADU109" s="137"/>
      <c r="ADV109" s="137"/>
      <c r="ADW109" s="137"/>
      <c r="ADX109" s="137"/>
      <c r="ADY109" s="137"/>
      <c r="ADZ109" s="137"/>
      <c r="AEA109" s="137"/>
      <c r="AEB109" s="137"/>
      <c r="AEC109" s="137"/>
      <c r="AED109" s="137"/>
      <c r="AEE109" s="137"/>
      <c r="AEF109" s="137"/>
      <c r="AEG109" s="137"/>
      <c r="AEH109" s="137"/>
      <c r="AEI109" s="137"/>
      <c r="AEJ109" s="137"/>
      <c r="AEK109" s="137"/>
      <c r="AEL109" s="137"/>
      <c r="AEM109" s="137"/>
      <c r="AEN109" s="137"/>
      <c r="AEO109" s="137"/>
      <c r="AEP109" s="137"/>
      <c r="AEQ109" s="137"/>
      <c r="AER109" s="137"/>
      <c r="AES109" s="137"/>
      <c r="AET109" s="137"/>
      <c r="AEU109" s="137"/>
      <c r="AEV109" s="137"/>
      <c r="AEW109" s="137"/>
      <c r="AEX109" s="137"/>
      <c r="AEY109" s="137"/>
      <c r="AEZ109" s="137"/>
      <c r="AFA109" s="137"/>
      <c r="AFB109" s="137"/>
      <c r="AFC109" s="137"/>
      <c r="AFD109" s="137"/>
      <c r="AFE109" s="137"/>
      <c r="AFF109" s="137"/>
      <c r="AFG109" s="137"/>
      <c r="AFH109" s="137"/>
      <c r="AFI109" s="137"/>
      <c r="AFJ109" s="137"/>
      <c r="AFK109" s="137"/>
      <c r="AFL109" s="137"/>
      <c r="AFM109" s="137"/>
      <c r="AFN109" s="137"/>
      <c r="AFO109" s="137"/>
      <c r="AFP109" s="137"/>
      <c r="AFQ109" s="137"/>
      <c r="AFR109" s="137"/>
      <c r="AFS109" s="137"/>
      <c r="AFT109" s="137"/>
      <c r="AFU109" s="137"/>
      <c r="AFV109" s="137"/>
      <c r="AFW109" s="137"/>
      <c r="AFX109" s="137"/>
      <c r="AFY109" s="137"/>
      <c r="AFZ109" s="137"/>
      <c r="AGA109" s="137"/>
      <c r="AGB109" s="137"/>
      <c r="AGC109" s="137"/>
      <c r="AGD109" s="137"/>
      <c r="AGE109" s="137"/>
      <c r="AGF109" s="137"/>
      <c r="AGG109" s="137"/>
      <c r="AGH109" s="137"/>
      <c r="AGI109" s="137"/>
      <c r="AGJ109" s="137"/>
      <c r="AGK109" s="137"/>
      <c r="AGL109" s="137"/>
      <c r="AGM109" s="137"/>
      <c r="AGN109" s="137"/>
      <c r="AGO109" s="137"/>
      <c r="AGP109" s="137"/>
      <c r="AGQ109" s="137"/>
      <c r="AGR109" s="137"/>
      <c r="AGS109" s="137"/>
      <c r="AGT109" s="137"/>
      <c r="AGU109" s="137"/>
      <c r="AGV109" s="137"/>
      <c r="AGW109" s="137"/>
      <c r="AGX109" s="137"/>
      <c r="AGY109" s="137"/>
      <c r="AGZ109" s="137"/>
      <c r="AHA109" s="137"/>
      <c r="AHB109" s="137"/>
      <c r="AHC109" s="137"/>
      <c r="AHD109" s="137"/>
      <c r="AHE109" s="137"/>
      <c r="AHF109" s="137"/>
      <c r="AHG109" s="137"/>
      <c r="AHH109" s="137"/>
      <c r="AHI109" s="137"/>
      <c r="AHJ109" s="137"/>
      <c r="AHK109" s="137"/>
      <c r="AHL109" s="137"/>
      <c r="AHM109" s="137"/>
      <c r="AHN109" s="137"/>
      <c r="AHO109" s="137"/>
      <c r="AHP109" s="137"/>
      <c r="AHQ109" s="137"/>
      <c r="AHR109" s="137"/>
      <c r="AHS109" s="137"/>
      <c r="AHT109" s="137"/>
      <c r="AHU109" s="137"/>
      <c r="AHV109" s="137"/>
      <c r="AHW109" s="137"/>
      <c r="AHX109" s="137"/>
      <c r="AHY109" s="137"/>
      <c r="AHZ109" s="137"/>
      <c r="AIA109" s="137"/>
      <c r="AIB109" s="137"/>
      <c r="AIC109" s="137"/>
      <c r="AID109" s="137"/>
      <c r="AIE109" s="137"/>
      <c r="AIF109" s="137"/>
      <c r="AIG109" s="137"/>
      <c r="AIH109" s="137"/>
      <c r="AII109" s="137"/>
      <c r="AIJ109" s="137"/>
      <c r="AIK109" s="137"/>
      <c r="AIL109" s="137"/>
      <c r="AIM109" s="137"/>
      <c r="AIN109" s="137"/>
      <c r="AIO109" s="137"/>
      <c r="AIP109" s="137"/>
      <c r="AIQ109" s="137"/>
      <c r="AIR109" s="137"/>
      <c r="AIS109" s="137"/>
      <c r="AIT109" s="137"/>
      <c r="AIU109" s="137"/>
      <c r="AIV109" s="137"/>
      <c r="AIW109" s="137"/>
      <c r="AIX109" s="137"/>
      <c r="AIY109" s="137"/>
      <c r="AIZ109" s="137"/>
      <c r="AJA109" s="137"/>
      <c r="AJB109" s="137"/>
      <c r="AJC109" s="137"/>
      <c r="AJD109" s="137"/>
      <c r="AJE109" s="137"/>
      <c r="AJF109" s="137"/>
      <c r="AJG109" s="137"/>
      <c r="AJH109" s="137"/>
      <c r="AJI109" s="137"/>
      <c r="AJJ109" s="137"/>
      <c r="AJK109" s="137"/>
      <c r="AJL109" s="137"/>
      <c r="AJM109" s="137"/>
      <c r="AJN109" s="137"/>
      <c r="AJO109" s="137"/>
      <c r="AJP109" s="137"/>
      <c r="AJQ109" s="137"/>
      <c r="AJR109" s="137"/>
      <c r="AJS109" s="137"/>
      <c r="AJT109" s="137"/>
      <c r="AJU109" s="137"/>
      <c r="AJV109" s="137"/>
      <c r="AJW109" s="137"/>
      <c r="AJX109" s="137"/>
      <c r="AJY109" s="137"/>
      <c r="AJZ109" s="137"/>
      <c r="AKA109" s="137"/>
      <c r="AKB109" s="137"/>
      <c r="AKC109" s="137"/>
      <c r="AKD109" s="137"/>
      <c r="AKE109" s="137"/>
      <c r="AKF109" s="137"/>
      <c r="AKG109" s="137"/>
      <c r="AKH109" s="137"/>
      <c r="AKI109" s="137"/>
      <c r="AKJ109" s="137"/>
      <c r="AKK109" s="137"/>
      <c r="AKL109" s="137"/>
      <c r="AKM109" s="137"/>
      <c r="AKN109" s="137"/>
      <c r="AKO109" s="137"/>
      <c r="AKP109" s="137"/>
      <c r="AKQ109" s="137"/>
      <c r="AKR109" s="137"/>
      <c r="AKS109" s="137"/>
      <c r="AKT109" s="137"/>
      <c r="AKU109" s="137"/>
      <c r="AKV109" s="137"/>
      <c r="AKW109" s="137"/>
      <c r="AKX109" s="137"/>
      <c r="AKY109" s="137"/>
      <c r="AKZ109" s="137"/>
      <c r="ALA109" s="137"/>
      <c r="ALB109" s="137"/>
      <c r="ALC109" s="137"/>
      <c r="ALD109" s="137"/>
      <c r="ALE109" s="137"/>
      <c r="ALF109" s="137"/>
      <c r="ALG109" s="137"/>
      <c r="ALH109" s="137"/>
      <c r="ALI109" s="137"/>
      <c r="ALJ109" s="137"/>
      <c r="ALK109" s="137"/>
      <c r="ALL109" s="137"/>
      <c r="ALM109" s="137"/>
      <c r="ALN109" s="137"/>
      <c r="ALO109" s="137"/>
      <c r="ALP109" s="137"/>
      <c r="ALQ109" s="137"/>
      <c r="ALR109" s="137"/>
      <c r="ALS109" s="137"/>
      <c r="ALT109" s="137"/>
      <c r="ALU109" s="137"/>
      <c r="ALV109" s="137"/>
      <c r="ALW109" s="137"/>
      <c r="ALX109" s="137"/>
      <c r="ALY109" s="137"/>
      <c r="ALZ109" s="137"/>
      <c r="AMA109" s="137"/>
      <c r="AMB109" s="137"/>
      <c r="AMC109" s="137"/>
      <c r="AMD109" s="137"/>
      <c r="AME109" s="137"/>
      <c r="AMF109" s="137"/>
      <c r="AMG109" s="137"/>
      <c r="AMH109" s="137"/>
      <c r="AMI109" s="137"/>
      <c r="AMJ109" s="137"/>
      <c r="AMK109" s="137"/>
      <c r="AML109" s="137"/>
      <c r="AMM109" s="137"/>
      <c r="AMN109" s="137"/>
      <c r="AMO109" s="137"/>
      <c r="AMP109" s="137"/>
      <c r="AMQ109" s="137"/>
      <c r="AMR109" s="137"/>
      <c r="AMS109" s="137"/>
      <c r="AMT109" s="137"/>
      <c r="AMU109" s="137"/>
      <c r="AMV109" s="137"/>
      <c r="AMW109" s="137"/>
      <c r="AMX109" s="137"/>
      <c r="AMY109" s="137"/>
      <c r="AMZ109" s="137"/>
      <c r="ANA109" s="137"/>
      <c r="ANB109" s="137"/>
      <c r="ANC109" s="137"/>
      <c r="AND109" s="137"/>
      <c r="ANE109" s="137"/>
      <c r="ANF109" s="137"/>
      <c r="ANG109" s="137"/>
      <c r="ANH109" s="137"/>
      <c r="ANI109" s="137"/>
      <c r="ANJ109" s="137"/>
      <c r="ANK109" s="137"/>
      <c r="ANL109" s="137"/>
      <c r="ANM109" s="137"/>
      <c r="ANN109" s="137"/>
      <c r="ANO109" s="137"/>
      <c r="ANP109" s="137"/>
      <c r="ANQ109" s="137"/>
      <c r="ANR109" s="137"/>
      <c r="ANS109" s="137"/>
      <c r="ANT109" s="137"/>
      <c r="ANU109" s="137"/>
      <c r="ANV109" s="137"/>
      <c r="ANW109" s="137"/>
      <c r="ANX109" s="137"/>
      <c r="ANY109" s="137"/>
      <c r="ANZ109" s="137"/>
      <c r="AOA109" s="137"/>
      <c r="AOB109" s="137"/>
      <c r="AOC109" s="137"/>
      <c r="AOD109" s="137"/>
      <c r="AOE109" s="137"/>
      <c r="AOF109" s="137"/>
      <c r="AOG109" s="137"/>
      <c r="AOH109" s="137"/>
      <c r="AOI109" s="137"/>
      <c r="AOJ109" s="137"/>
      <c r="AOK109" s="137"/>
      <c r="AOL109" s="137"/>
      <c r="AOM109" s="137"/>
      <c r="AON109" s="137"/>
      <c r="AOO109" s="137"/>
      <c r="AOP109" s="137"/>
      <c r="AOQ109" s="137"/>
      <c r="AOR109" s="137"/>
      <c r="AOS109" s="137"/>
      <c r="AOT109" s="137"/>
      <c r="AOU109" s="137"/>
      <c r="AOV109" s="137"/>
      <c r="AOW109" s="137"/>
      <c r="AOX109" s="137"/>
      <c r="AOY109" s="137"/>
      <c r="AOZ109" s="137"/>
      <c r="APA109" s="137"/>
      <c r="APB109" s="137"/>
      <c r="APC109" s="137"/>
      <c r="APD109" s="137"/>
      <c r="APE109" s="137"/>
      <c r="APF109" s="137"/>
      <c r="APG109" s="137"/>
      <c r="APH109" s="137"/>
      <c r="API109" s="137"/>
      <c r="APJ109" s="137"/>
      <c r="APK109" s="137"/>
      <c r="APL109" s="137"/>
      <c r="APM109" s="137"/>
      <c r="APN109" s="137"/>
      <c r="APO109" s="137"/>
      <c r="APP109" s="137"/>
      <c r="APQ109" s="137"/>
      <c r="APR109" s="137"/>
      <c r="APS109" s="137"/>
      <c r="APT109" s="137"/>
      <c r="APU109" s="137"/>
      <c r="APV109" s="137"/>
      <c r="APW109" s="137"/>
      <c r="APX109" s="137"/>
      <c r="APY109" s="137"/>
      <c r="APZ109" s="137"/>
      <c r="AQA109" s="137"/>
      <c r="AQB109" s="137"/>
      <c r="AQC109" s="137"/>
      <c r="AQD109" s="137"/>
      <c r="AQE109" s="137"/>
      <c r="AQF109" s="137"/>
      <c r="AQG109" s="137"/>
      <c r="AQH109" s="137"/>
      <c r="AQI109" s="137"/>
      <c r="AQJ109" s="137"/>
      <c r="AQK109" s="137"/>
      <c r="AQL109" s="137"/>
      <c r="AQM109" s="137"/>
      <c r="AQN109" s="137"/>
      <c r="AQO109" s="137"/>
      <c r="AQP109" s="137"/>
      <c r="AQQ109" s="137"/>
      <c r="AQR109" s="137"/>
      <c r="AQS109" s="137"/>
      <c r="AQT109" s="137"/>
      <c r="AQU109" s="137"/>
      <c r="AQV109" s="137"/>
      <c r="AQW109" s="137"/>
      <c r="AQX109" s="137"/>
      <c r="AQY109" s="137"/>
      <c r="AQZ109" s="137"/>
      <c r="ARA109" s="137"/>
      <c r="ARB109" s="137"/>
      <c r="ARC109" s="137"/>
      <c r="ARD109" s="137"/>
      <c r="ARE109" s="137"/>
      <c r="ARF109" s="137"/>
      <c r="ARG109" s="137"/>
      <c r="ARH109" s="137"/>
      <c r="ARI109" s="137"/>
      <c r="ARJ109" s="137"/>
      <c r="ARK109" s="137"/>
      <c r="ARL109" s="137"/>
      <c r="ARM109" s="137"/>
      <c r="ARN109" s="137"/>
      <c r="ARO109" s="137"/>
      <c r="ARP109" s="137"/>
      <c r="ARQ109" s="137"/>
      <c r="ARR109" s="137"/>
      <c r="ARS109" s="137"/>
      <c r="ART109" s="137"/>
      <c r="ARU109" s="137"/>
      <c r="ARV109" s="137"/>
      <c r="ARW109" s="137"/>
      <c r="ARX109" s="137"/>
      <c r="ARY109" s="137"/>
      <c r="ARZ109" s="137"/>
      <c r="ASA109" s="137"/>
      <c r="ASB109" s="137"/>
      <c r="ASC109" s="137"/>
      <c r="ASD109" s="137"/>
      <c r="ASE109" s="137"/>
      <c r="ASF109" s="137"/>
      <c r="ASG109" s="137"/>
      <c r="ASH109" s="137"/>
      <c r="ASI109" s="137"/>
      <c r="ASJ109" s="137"/>
      <c r="ASK109" s="137"/>
      <c r="ASL109" s="137"/>
      <c r="ASM109" s="137"/>
      <c r="ASN109" s="137"/>
      <c r="ASO109" s="137"/>
      <c r="ASP109" s="137"/>
      <c r="ASQ109" s="137"/>
      <c r="ASR109" s="137"/>
      <c r="ASS109" s="137"/>
      <c r="AST109" s="137"/>
      <c r="ASU109" s="137"/>
      <c r="ASV109" s="137"/>
      <c r="ASW109" s="137"/>
      <c r="ASX109" s="137"/>
      <c r="ASY109" s="137"/>
      <c r="ASZ109" s="137"/>
      <c r="ATA109" s="137"/>
      <c r="ATB109" s="137"/>
      <c r="ATC109" s="137"/>
      <c r="ATD109" s="137"/>
      <c r="ATE109" s="137"/>
      <c r="ATF109" s="137"/>
      <c r="ATG109" s="137"/>
      <c r="ATH109" s="137"/>
      <c r="ATI109" s="137"/>
      <c r="ATJ109" s="137"/>
      <c r="ATK109" s="137"/>
      <c r="ATL109" s="137"/>
      <c r="ATM109" s="137"/>
      <c r="ATN109" s="137"/>
      <c r="ATO109" s="137"/>
      <c r="ATP109" s="137"/>
      <c r="ATQ109" s="137"/>
      <c r="ATR109" s="137"/>
      <c r="ATS109" s="137"/>
      <c r="ATT109" s="137"/>
      <c r="ATU109" s="137"/>
      <c r="ATV109" s="137"/>
      <c r="ATW109" s="137"/>
      <c r="ATX109" s="137"/>
      <c r="ATY109" s="137"/>
      <c r="ATZ109" s="137"/>
      <c r="AUA109" s="137"/>
      <c r="AUB109" s="137"/>
      <c r="AUC109" s="137"/>
      <c r="AUD109" s="137"/>
      <c r="AUE109" s="137"/>
      <c r="AUF109" s="137"/>
      <c r="AUG109" s="137"/>
      <c r="AUH109" s="137"/>
      <c r="AUI109" s="137"/>
      <c r="AUJ109" s="137"/>
      <c r="AUK109" s="137"/>
      <c r="AUL109" s="137"/>
      <c r="AUM109" s="137"/>
      <c r="AUN109" s="137"/>
      <c r="AUO109" s="137"/>
      <c r="AUP109" s="137"/>
      <c r="AUQ109" s="137"/>
      <c r="AUR109" s="137"/>
      <c r="AUS109" s="137"/>
      <c r="AUT109" s="137"/>
      <c r="AUU109" s="137"/>
      <c r="AUV109" s="137"/>
      <c r="AUW109" s="137"/>
      <c r="AUX109" s="137"/>
      <c r="AUY109" s="137"/>
      <c r="AUZ109" s="137"/>
      <c r="AVA109" s="137"/>
      <c r="AVB109" s="137"/>
      <c r="AVC109" s="137"/>
      <c r="AVD109" s="137"/>
      <c r="AVE109" s="137"/>
      <c r="AVF109" s="137"/>
      <c r="AVG109" s="137"/>
      <c r="AVH109" s="137"/>
      <c r="AVI109" s="137"/>
      <c r="AVJ109" s="137"/>
      <c r="AVK109" s="137"/>
      <c r="AVL109" s="137"/>
      <c r="AVM109" s="137"/>
      <c r="AVN109" s="137"/>
      <c r="AVO109" s="137"/>
      <c r="AVP109" s="137"/>
      <c r="AVQ109" s="137"/>
      <c r="AVR109" s="137"/>
      <c r="AVS109" s="137"/>
      <c r="AVT109" s="137"/>
      <c r="AVU109" s="137"/>
      <c r="AVV109" s="137"/>
      <c r="AVW109" s="137"/>
      <c r="AVX109" s="137"/>
      <c r="AVY109" s="137"/>
      <c r="AVZ109" s="137"/>
      <c r="AWA109" s="137"/>
      <c r="AWB109" s="137"/>
      <c r="AWC109" s="137"/>
      <c r="AWD109" s="137"/>
      <c r="AWE109" s="137"/>
      <c r="AWF109" s="137"/>
      <c r="AWG109" s="137"/>
      <c r="AWH109" s="137"/>
      <c r="AWI109" s="137"/>
      <c r="AWJ109" s="137"/>
      <c r="AWK109" s="137"/>
      <c r="AWL109" s="137"/>
      <c r="AWM109" s="137"/>
      <c r="AWN109" s="137"/>
      <c r="AWO109" s="137"/>
      <c r="AWP109" s="137"/>
      <c r="AWQ109" s="137"/>
      <c r="AWR109" s="137"/>
      <c r="AWS109" s="137"/>
      <c r="AWT109" s="137"/>
      <c r="AWU109" s="137"/>
      <c r="AWV109" s="137"/>
      <c r="AWW109" s="137"/>
      <c r="AWX109" s="137"/>
      <c r="AWY109" s="137"/>
      <c r="AWZ109" s="137"/>
      <c r="AXA109" s="137"/>
      <c r="AXB109" s="137"/>
      <c r="AXC109" s="137"/>
      <c r="AXD109" s="137"/>
      <c r="AXE109" s="137"/>
      <c r="AXF109" s="137"/>
      <c r="AXG109" s="137"/>
      <c r="AXH109" s="137"/>
      <c r="AXI109" s="137"/>
      <c r="AXJ109" s="137"/>
      <c r="AXK109" s="137"/>
      <c r="AXL109" s="137"/>
      <c r="AXM109" s="137"/>
      <c r="AXN109" s="137"/>
      <c r="AXO109" s="137"/>
      <c r="AXP109" s="137"/>
      <c r="AXQ109" s="137"/>
      <c r="AXR109" s="137"/>
      <c r="AXS109" s="137"/>
      <c r="AXT109" s="137"/>
      <c r="AXU109" s="137"/>
      <c r="AXV109" s="137"/>
      <c r="AXW109" s="137"/>
      <c r="AXX109" s="137"/>
      <c r="AXY109" s="137"/>
      <c r="AXZ109" s="137"/>
      <c r="AYA109" s="137"/>
      <c r="AYB109" s="137"/>
      <c r="AYC109" s="137"/>
      <c r="AYD109" s="137"/>
      <c r="AYE109" s="137"/>
      <c r="AYF109" s="137"/>
      <c r="AYG109" s="137"/>
      <c r="AYH109" s="137"/>
      <c r="AYI109" s="137"/>
      <c r="AYJ109" s="137"/>
      <c r="AYK109" s="137"/>
      <c r="AYL109" s="137"/>
      <c r="AYM109" s="137"/>
      <c r="AYN109" s="137"/>
      <c r="AYO109" s="137"/>
      <c r="AYP109" s="137"/>
      <c r="AYQ109" s="137"/>
      <c r="AYR109" s="137"/>
      <c r="AYS109" s="137"/>
      <c r="AYT109" s="137"/>
      <c r="AYU109" s="137"/>
      <c r="AYV109" s="137"/>
      <c r="AYW109" s="137"/>
      <c r="AYX109" s="137"/>
      <c r="AYY109" s="137"/>
      <c r="AYZ109" s="137"/>
      <c r="AZA109" s="137"/>
      <c r="AZB109" s="137"/>
      <c r="AZC109" s="137"/>
      <c r="AZD109" s="137"/>
      <c r="AZE109" s="137"/>
      <c r="AZF109" s="137"/>
      <c r="AZG109" s="137"/>
      <c r="AZH109" s="137"/>
      <c r="AZI109" s="137"/>
      <c r="AZJ109" s="137"/>
      <c r="AZK109" s="137"/>
      <c r="AZL109" s="137"/>
      <c r="AZM109" s="137"/>
      <c r="AZN109" s="137"/>
      <c r="AZO109" s="137"/>
      <c r="AZP109" s="137"/>
      <c r="AZQ109" s="137"/>
      <c r="AZR109" s="137"/>
      <c r="AZS109" s="137"/>
      <c r="AZT109" s="137"/>
      <c r="AZU109" s="137"/>
      <c r="AZV109" s="137"/>
      <c r="AZW109" s="137"/>
      <c r="AZX109" s="137"/>
      <c r="AZY109" s="137"/>
      <c r="AZZ109" s="137"/>
      <c r="BAA109" s="137"/>
      <c r="BAB109" s="137"/>
      <c r="BAC109" s="137"/>
      <c r="BAD109" s="137"/>
      <c r="BAE109" s="137"/>
      <c r="BAF109" s="137"/>
      <c r="BAG109" s="137"/>
      <c r="BAH109" s="137"/>
      <c r="BAI109" s="137"/>
      <c r="BAJ109" s="137"/>
      <c r="BAK109" s="137"/>
      <c r="BAL109" s="137"/>
      <c r="BAM109" s="137"/>
      <c r="BAN109" s="137"/>
      <c r="BAO109" s="137"/>
      <c r="BAP109" s="137"/>
      <c r="BAQ109" s="137"/>
      <c r="BAR109" s="137"/>
      <c r="BAS109" s="137"/>
      <c r="BAT109" s="137"/>
      <c r="BAU109" s="137"/>
      <c r="BAV109" s="137"/>
      <c r="BAW109" s="137"/>
      <c r="BAX109" s="137"/>
      <c r="BAY109" s="137"/>
      <c r="BAZ109" s="137"/>
      <c r="BBA109" s="137"/>
      <c r="BBB109" s="137"/>
      <c r="BBC109" s="137"/>
      <c r="BBD109" s="137"/>
      <c r="BBE109" s="137"/>
      <c r="BBF109" s="137"/>
      <c r="BBG109" s="137"/>
      <c r="BBH109" s="137"/>
      <c r="BBI109" s="137"/>
      <c r="BBJ109" s="137"/>
      <c r="BBK109" s="137"/>
      <c r="BBL109" s="137"/>
      <c r="BBM109" s="137"/>
      <c r="BBN109" s="137"/>
      <c r="BBO109" s="137"/>
      <c r="BBP109" s="137"/>
      <c r="BBQ109" s="137"/>
      <c r="BBR109" s="137"/>
      <c r="BBS109" s="137"/>
      <c r="BBT109" s="137"/>
      <c r="BBU109" s="137"/>
      <c r="BBV109" s="137"/>
      <c r="BBW109" s="137"/>
      <c r="BBX109" s="137"/>
      <c r="BBY109" s="137"/>
      <c r="BBZ109" s="137"/>
      <c r="BCA109" s="137"/>
      <c r="BCB109" s="137"/>
      <c r="BCC109" s="137"/>
      <c r="BCD109" s="137"/>
      <c r="BCE109" s="137"/>
      <c r="BCF109" s="137"/>
      <c r="BCG109" s="137"/>
      <c r="BCH109" s="137"/>
      <c r="BCI109" s="137"/>
      <c r="BCJ109" s="137"/>
      <c r="BCK109" s="137"/>
      <c r="BCL109" s="137"/>
      <c r="BCM109" s="137"/>
      <c r="BCN109" s="137"/>
      <c r="BCO109" s="137"/>
      <c r="BCP109" s="137"/>
      <c r="BCQ109" s="137"/>
      <c r="BCR109" s="137"/>
      <c r="BCS109" s="137"/>
      <c r="BCT109" s="137"/>
      <c r="BCU109" s="137"/>
      <c r="BCV109" s="137"/>
      <c r="BCW109" s="137"/>
      <c r="BCX109" s="137"/>
      <c r="BCY109" s="137"/>
      <c r="BCZ109" s="137"/>
      <c r="BDA109" s="137"/>
      <c r="BDB109" s="137"/>
      <c r="BDC109" s="137"/>
      <c r="BDD109" s="137"/>
      <c r="BDE109" s="137"/>
      <c r="BDF109" s="137"/>
      <c r="BDG109" s="137"/>
      <c r="BDH109" s="137"/>
      <c r="BDI109" s="137"/>
      <c r="BDJ109" s="137"/>
      <c r="BDK109" s="137"/>
      <c r="BDL109" s="137"/>
      <c r="BDM109" s="137"/>
      <c r="BDN109" s="137"/>
      <c r="BDO109" s="137"/>
      <c r="BDP109" s="137"/>
      <c r="BDQ109" s="137"/>
      <c r="BDR109" s="137"/>
      <c r="BDS109" s="137"/>
      <c r="BDT109" s="137"/>
      <c r="BDU109" s="137"/>
      <c r="BDV109" s="137"/>
      <c r="BDW109" s="137"/>
      <c r="BDX109" s="137"/>
      <c r="BDY109" s="137"/>
      <c r="BDZ109" s="137"/>
      <c r="BEA109" s="137"/>
      <c r="BEB109" s="137"/>
      <c r="BEC109" s="137"/>
      <c r="BED109" s="137"/>
      <c r="BEE109" s="137"/>
      <c r="BEF109" s="137"/>
      <c r="BEG109" s="137"/>
      <c r="BEH109" s="137"/>
      <c r="BEI109" s="137"/>
      <c r="BEJ109" s="137"/>
      <c r="BEK109" s="137"/>
      <c r="BEL109" s="137"/>
      <c r="BEM109" s="137"/>
      <c r="BEN109" s="137"/>
      <c r="BEO109" s="137"/>
      <c r="BEP109" s="137"/>
      <c r="BEQ109" s="137"/>
      <c r="BER109" s="137"/>
      <c r="BES109" s="137"/>
      <c r="BET109" s="137"/>
      <c r="BEU109" s="137"/>
      <c r="BEV109" s="137"/>
      <c r="BEW109" s="137"/>
      <c r="BEX109" s="137"/>
      <c r="BEY109" s="137"/>
      <c r="BEZ109" s="137"/>
      <c r="BFA109" s="137"/>
      <c r="BFB109" s="137"/>
      <c r="BFC109" s="137"/>
      <c r="BFD109" s="137"/>
      <c r="BFE109" s="137"/>
      <c r="BFF109" s="137"/>
      <c r="BFG109" s="137"/>
      <c r="BFH109" s="137"/>
      <c r="BFI109" s="137"/>
      <c r="BFJ109" s="137"/>
      <c r="BFK109" s="137"/>
      <c r="BFL109" s="137"/>
      <c r="BFM109" s="137"/>
      <c r="BFN109" s="137"/>
      <c r="BFO109" s="137"/>
      <c r="BFP109" s="137"/>
      <c r="BFQ109" s="137"/>
      <c r="BFR109" s="137"/>
      <c r="BFS109" s="137"/>
      <c r="BFT109" s="137"/>
      <c r="BFU109" s="137"/>
      <c r="BFV109" s="137"/>
      <c r="BFW109" s="137"/>
      <c r="BFX109" s="137"/>
      <c r="BFY109" s="137"/>
      <c r="BFZ109" s="137"/>
      <c r="BGA109" s="137"/>
      <c r="BGB109" s="137"/>
      <c r="BGC109" s="137"/>
      <c r="BGD109" s="137"/>
      <c r="BGE109" s="137"/>
      <c r="BGF109" s="137"/>
      <c r="BGG109" s="137"/>
      <c r="BGH109" s="137"/>
      <c r="BGI109" s="137"/>
      <c r="BGJ109" s="137"/>
      <c r="BGK109" s="137"/>
      <c r="BGL109" s="137"/>
      <c r="BGM109" s="137"/>
      <c r="BGN109" s="137"/>
      <c r="BGO109" s="137"/>
      <c r="BGP109" s="137"/>
      <c r="BGQ109" s="137"/>
      <c r="BGR109" s="137"/>
      <c r="BGS109" s="137"/>
      <c r="BGT109" s="137"/>
      <c r="BGU109" s="137"/>
      <c r="BGV109" s="137"/>
      <c r="BGW109" s="137"/>
      <c r="BGX109" s="137"/>
      <c r="BGY109" s="137"/>
      <c r="BGZ109" s="137"/>
      <c r="BHA109" s="137"/>
      <c r="BHB109" s="137"/>
      <c r="BHC109" s="137"/>
      <c r="BHD109" s="137"/>
      <c r="BHE109" s="137"/>
      <c r="BHF109" s="137"/>
      <c r="BHG109" s="137"/>
      <c r="BHH109" s="137"/>
      <c r="BHI109" s="137"/>
      <c r="BHJ109" s="137"/>
      <c r="BHK109" s="137"/>
      <c r="BHL109" s="137"/>
      <c r="BHM109" s="137"/>
      <c r="BHN109" s="137"/>
      <c r="BHO109" s="137"/>
      <c r="BHP109" s="137"/>
      <c r="BHQ109" s="137"/>
      <c r="BHR109" s="137"/>
      <c r="BHS109" s="137"/>
      <c r="BHT109" s="137"/>
      <c r="BHU109" s="137"/>
      <c r="BHV109" s="137"/>
      <c r="BHW109" s="137"/>
      <c r="BHX109" s="137"/>
      <c r="BHY109" s="137"/>
      <c r="BHZ109" s="137"/>
      <c r="BIA109" s="137"/>
      <c r="BIB109" s="137"/>
      <c r="BIC109" s="137"/>
      <c r="BID109" s="137"/>
      <c r="BIE109" s="137"/>
      <c r="BIF109" s="137"/>
      <c r="BIG109" s="137"/>
      <c r="BIH109" s="137"/>
      <c r="BII109" s="137"/>
      <c r="BIJ109" s="137"/>
      <c r="BIK109" s="137"/>
      <c r="BIL109" s="137"/>
      <c r="BIM109" s="137"/>
      <c r="BIN109" s="137"/>
      <c r="BIO109" s="137"/>
      <c r="BIP109" s="137"/>
      <c r="BIQ109" s="137"/>
      <c r="BIR109" s="137"/>
      <c r="BIS109" s="137"/>
      <c r="BIT109" s="137"/>
      <c r="BIU109" s="137"/>
      <c r="BIV109" s="137"/>
      <c r="BIW109" s="137"/>
      <c r="BIX109" s="137"/>
      <c r="BIY109" s="137"/>
      <c r="BIZ109" s="137"/>
      <c r="BJA109" s="137"/>
      <c r="BJB109" s="137"/>
      <c r="BJC109" s="137"/>
      <c r="BJD109" s="137"/>
      <c r="BJE109" s="137"/>
      <c r="BJF109" s="137"/>
      <c r="BJG109" s="137"/>
      <c r="BJH109" s="137"/>
      <c r="BJI109" s="137"/>
      <c r="BJJ109" s="137"/>
      <c r="BJK109" s="137"/>
      <c r="BJL109" s="137"/>
      <c r="BJM109" s="137"/>
      <c r="BJN109" s="137"/>
      <c r="BJO109" s="137"/>
      <c r="BJP109" s="137"/>
      <c r="BJQ109" s="137"/>
      <c r="BJR109" s="137"/>
      <c r="BJS109" s="137"/>
      <c r="BJT109" s="137"/>
      <c r="BJU109" s="137"/>
      <c r="BJV109" s="137"/>
      <c r="BJW109" s="137"/>
      <c r="BJX109" s="137"/>
      <c r="BJY109" s="137"/>
      <c r="BJZ109" s="137"/>
      <c r="BKA109" s="137"/>
      <c r="BKB109" s="137"/>
      <c r="BKC109" s="137"/>
      <c r="BKD109" s="137"/>
      <c r="BKE109" s="137"/>
      <c r="BKF109" s="137"/>
      <c r="BKG109" s="137"/>
      <c r="BKH109" s="137"/>
      <c r="BKI109" s="137"/>
      <c r="BKJ109" s="137"/>
      <c r="BKK109" s="137"/>
      <c r="BKL109" s="137"/>
      <c r="BKM109" s="137"/>
      <c r="BKN109" s="137"/>
      <c r="BKO109" s="137"/>
      <c r="BKP109" s="137"/>
      <c r="BKQ109" s="137"/>
      <c r="BKR109" s="137"/>
      <c r="BKS109" s="137"/>
      <c r="BKT109" s="137"/>
      <c r="BKU109" s="137"/>
      <c r="BKV109" s="137"/>
      <c r="BKW109" s="137"/>
      <c r="BKX109" s="137"/>
      <c r="BKY109" s="137"/>
      <c r="BKZ109" s="137"/>
      <c r="BLA109" s="137"/>
      <c r="BLB109" s="137"/>
      <c r="BLC109" s="137"/>
      <c r="BLD109" s="137"/>
      <c r="BLE109" s="137"/>
      <c r="BLF109" s="137"/>
      <c r="BLG109" s="137"/>
      <c r="BLH109" s="137"/>
      <c r="BLI109" s="137"/>
      <c r="BLJ109" s="137"/>
      <c r="BLK109" s="137"/>
      <c r="BLL109" s="137"/>
      <c r="BLM109" s="137"/>
      <c r="BLN109" s="137"/>
      <c r="BLO109" s="137"/>
      <c r="BLP109" s="137"/>
      <c r="BLQ109" s="137"/>
      <c r="BLR109" s="137"/>
      <c r="BLS109" s="137"/>
      <c r="BLT109" s="137"/>
      <c r="BLU109" s="137"/>
      <c r="BLV109" s="137"/>
      <c r="BLW109" s="137"/>
      <c r="BLX109" s="137"/>
      <c r="BLY109" s="137"/>
      <c r="BLZ109" s="137"/>
      <c r="BMA109" s="137"/>
      <c r="BMB109" s="137"/>
      <c r="BMC109" s="137"/>
      <c r="BMD109" s="137"/>
      <c r="BME109" s="137"/>
      <c r="BMF109" s="137"/>
      <c r="BMG109" s="137"/>
      <c r="BMH109" s="137"/>
      <c r="BMI109" s="137"/>
      <c r="BMJ109" s="137"/>
      <c r="BMK109" s="137"/>
      <c r="BML109" s="137"/>
      <c r="BMM109" s="137"/>
      <c r="BMN109" s="137"/>
      <c r="BMO109" s="137"/>
      <c r="BMP109" s="137"/>
      <c r="BMQ109" s="137"/>
      <c r="BMR109" s="137"/>
      <c r="BMS109" s="137"/>
      <c r="BMT109" s="137"/>
      <c r="BMU109" s="137"/>
      <c r="BMV109" s="137"/>
      <c r="BMW109" s="137"/>
      <c r="BMX109" s="137"/>
      <c r="BMY109" s="137"/>
      <c r="BMZ109" s="137"/>
      <c r="BNA109" s="137"/>
      <c r="BNB109" s="137"/>
      <c r="BNC109" s="137"/>
      <c r="BND109" s="137"/>
      <c r="BNE109" s="137"/>
      <c r="BNF109" s="137"/>
      <c r="BNG109" s="137"/>
      <c r="BNH109" s="137"/>
      <c r="BNI109" s="137"/>
      <c r="BNJ109" s="137"/>
      <c r="BNK109" s="137"/>
      <c r="BNL109" s="137"/>
      <c r="BNM109" s="137"/>
      <c r="BNN109" s="137"/>
      <c r="BNO109" s="137"/>
      <c r="BNP109" s="137"/>
      <c r="BNQ109" s="137"/>
      <c r="BNR109" s="137"/>
      <c r="BNS109" s="137"/>
      <c r="BNT109" s="137"/>
      <c r="BNU109" s="137"/>
      <c r="BNV109" s="137"/>
      <c r="BNW109" s="137"/>
      <c r="BNX109" s="137"/>
      <c r="BNY109" s="137"/>
      <c r="BNZ109" s="137"/>
      <c r="BOA109" s="137"/>
      <c r="BOB109" s="137"/>
      <c r="BOC109" s="137"/>
      <c r="BOD109" s="137"/>
      <c r="BOE109" s="137"/>
      <c r="BOF109" s="137"/>
      <c r="BOG109" s="137"/>
      <c r="BOH109" s="137"/>
      <c r="BOI109" s="137"/>
      <c r="BOJ109" s="137"/>
      <c r="BOK109" s="137"/>
      <c r="BOL109" s="137"/>
      <c r="BOM109" s="137"/>
      <c r="BON109" s="137"/>
      <c r="BOO109" s="137"/>
      <c r="BOP109" s="137"/>
      <c r="BOQ109" s="137"/>
      <c r="BOR109" s="137"/>
      <c r="BOS109" s="137"/>
      <c r="BOT109" s="137"/>
      <c r="BOU109" s="137"/>
      <c r="BOV109" s="137"/>
      <c r="BOW109" s="137"/>
      <c r="BOX109" s="137"/>
      <c r="BOY109" s="137"/>
      <c r="BOZ109" s="137"/>
      <c r="BPA109" s="137"/>
      <c r="BPB109" s="137"/>
      <c r="BPC109" s="137"/>
      <c r="BPD109" s="137"/>
      <c r="BPE109" s="137"/>
      <c r="BPF109" s="137"/>
      <c r="BPG109" s="137"/>
      <c r="BPH109" s="137"/>
      <c r="BPI109" s="137"/>
      <c r="BPJ109" s="137"/>
      <c r="BPK109" s="137"/>
      <c r="BPL109" s="137"/>
      <c r="BPM109" s="137"/>
      <c r="BPN109" s="137"/>
      <c r="BPO109" s="137"/>
      <c r="BPP109" s="137"/>
      <c r="BPQ109" s="137"/>
      <c r="BPR109" s="137"/>
      <c r="BPS109" s="137"/>
      <c r="BPT109" s="137"/>
      <c r="BPU109" s="137"/>
      <c r="BPV109" s="137"/>
      <c r="BPW109" s="137"/>
      <c r="BPX109" s="137"/>
      <c r="BPY109" s="137"/>
      <c r="BPZ109" s="137"/>
      <c r="BQA109" s="137"/>
      <c r="BQB109" s="137"/>
      <c r="BQC109" s="137"/>
      <c r="BQD109" s="137"/>
      <c r="BQE109" s="137"/>
      <c r="BQF109" s="137"/>
      <c r="BQG109" s="137"/>
      <c r="BQH109" s="137"/>
      <c r="BQI109" s="137"/>
      <c r="BQJ109" s="137"/>
      <c r="BQK109" s="137"/>
      <c r="BQL109" s="137"/>
      <c r="BQM109" s="137"/>
      <c r="BQN109" s="137"/>
      <c r="BQO109" s="137"/>
      <c r="BQP109" s="137"/>
      <c r="BQQ109" s="137"/>
      <c r="BQR109" s="137"/>
      <c r="BQS109" s="137"/>
      <c r="BQT109" s="137"/>
      <c r="BQU109" s="137"/>
      <c r="BQV109" s="137"/>
      <c r="BQW109" s="137"/>
      <c r="BQX109" s="137"/>
      <c r="BQY109" s="137"/>
      <c r="BQZ109" s="137"/>
      <c r="BRA109" s="137"/>
      <c r="BRB109" s="137"/>
      <c r="BRC109" s="137"/>
      <c r="BRD109" s="137"/>
      <c r="BRE109" s="137"/>
      <c r="BRF109" s="137"/>
      <c r="BRG109" s="137"/>
      <c r="BRH109" s="137"/>
      <c r="BRI109" s="137"/>
      <c r="BRJ109" s="137"/>
      <c r="BRK109" s="137"/>
      <c r="BRL109" s="137"/>
      <c r="BRM109" s="137"/>
      <c r="BRN109" s="137"/>
      <c r="BRO109" s="137"/>
      <c r="BRP109" s="137"/>
      <c r="BRQ109" s="137"/>
      <c r="BRR109" s="137"/>
      <c r="BRS109" s="137"/>
      <c r="BRT109" s="137"/>
      <c r="BRU109" s="137"/>
      <c r="BRV109" s="137"/>
      <c r="BRW109" s="137"/>
      <c r="BRX109" s="137"/>
      <c r="BRY109" s="137"/>
      <c r="BRZ109" s="137"/>
      <c r="BSA109" s="137"/>
      <c r="BSB109" s="137"/>
      <c r="BSC109" s="137"/>
      <c r="BSD109" s="137"/>
      <c r="BSE109" s="137"/>
      <c r="BSF109" s="137"/>
      <c r="BSG109" s="137"/>
      <c r="BSH109" s="137"/>
      <c r="BSI109" s="137"/>
      <c r="BSJ109" s="137"/>
      <c r="BSK109" s="137"/>
      <c r="BSL109" s="137"/>
      <c r="BSM109" s="137"/>
      <c r="BSN109" s="137"/>
      <c r="BSO109" s="137"/>
      <c r="BSP109" s="137"/>
      <c r="BSQ109" s="137"/>
      <c r="BSR109" s="137"/>
      <c r="BSS109" s="137"/>
      <c r="BST109" s="137"/>
      <c r="BSU109" s="137"/>
      <c r="BSV109" s="137"/>
      <c r="BSW109" s="137"/>
      <c r="BSX109" s="137"/>
      <c r="BSY109" s="137"/>
      <c r="BSZ109" s="137"/>
      <c r="BTA109" s="137"/>
      <c r="BTB109" s="137"/>
      <c r="BTC109" s="137"/>
      <c r="BTD109" s="137"/>
      <c r="BTE109" s="137"/>
      <c r="BTF109" s="137"/>
      <c r="BTG109" s="137"/>
      <c r="BTH109" s="137"/>
      <c r="BTI109" s="137"/>
      <c r="BTJ109" s="137"/>
      <c r="BTK109" s="137"/>
      <c r="BTL109" s="137"/>
      <c r="BTM109" s="137"/>
      <c r="BTN109" s="137"/>
      <c r="BTO109" s="137"/>
      <c r="BTP109" s="137"/>
      <c r="BTQ109" s="137"/>
      <c r="BTR109" s="137"/>
      <c r="BTS109" s="137"/>
      <c r="BTT109" s="137"/>
      <c r="BTU109" s="137"/>
      <c r="BTV109" s="137"/>
      <c r="BTW109" s="137"/>
      <c r="BTX109" s="137"/>
      <c r="BTY109" s="137"/>
      <c r="BTZ109" s="137"/>
      <c r="BUA109" s="137"/>
      <c r="BUB109" s="137"/>
      <c r="BUC109" s="137"/>
      <c r="BUD109" s="137"/>
      <c r="BUE109" s="137"/>
      <c r="BUF109" s="137"/>
      <c r="BUG109" s="137"/>
      <c r="BUH109" s="137"/>
      <c r="BUI109" s="137"/>
      <c r="BUJ109" s="137"/>
      <c r="BUK109" s="137"/>
      <c r="BUL109" s="137"/>
      <c r="BUM109" s="137"/>
      <c r="BUN109" s="137"/>
      <c r="BUO109" s="137"/>
      <c r="BUP109" s="137"/>
      <c r="BUQ109" s="137"/>
      <c r="BUR109" s="137"/>
      <c r="BUS109" s="137"/>
      <c r="BUT109" s="137"/>
      <c r="BUU109" s="137"/>
      <c r="BUV109" s="137"/>
      <c r="BUW109" s="137"/>
      <c r="BUX109" s="137"/>
      <c r="BUY109" s="137"/>
      <c r="BUZ109" s="137"/>
      <c r="BVA109" s="137"/>
      <c r="BVB109" s="137"/>
      <c r="BVC109" s="137"/>
      <c r="BVD109" s="137"/>
      <c r="BVE109" s="137"/>
      <c r="BVF109" s="137"/>
      <c r="BVG109" s="137"/>
      <c r="BVH109" s="137"/>
      <c r="BVI109" s="137"/>
      <c r="BVJ109" s="137"/>
      <c r="BVK109" s="137"/>
      <c r="BVL109" s="137"/>
      <c r="BVM109" s="137"/>
      <c r="BVN109" s="137"/>
      <c r="BVO109" s="137"/>
      <c r="BVP109" s="137"/>
      <c r="BVQ109" s="137"/>
      <c r="BVR109" s="137"/>
      <c r="BVS109" s="137"/>
      <c r="BVT109" s="137"/>
      <c r="BVU109" s="137"/>
      <c r="BVV109" s="137"/>
      <c r="BVW109" s="137"/>
      <c r="BVX109" s="137"/>
      <c r="BVY109" s="137"/>
      <c r="BVZ109" s="137"/>
      <c r="BWA109" s="137"/>
      <c r="BWB109" s="137"/>
      <c r="BWC109" s="137"/>
      <c r="BWD109" s="137"/>
      <c r="BWE109" s="137"/>
      <c r="BWF109" s="137"/>
      <c r="BWG109" s="137"/>
      <c r="BWH109" s="137"/>
      <c r="BWI109" s="137"/>
      <c r="BWJ109" s="137"/>
      <c r="BWK109" s="137"/>
      <c r="BWL109" s="137"/>
      <c r="BWM109" s="137"/>
      <c r="BWN109" s="137"/>
      <c r="BWO109" s="137"/>
      <c r="BWP109" s="137"/>
      <c r="BWQ109" s="137"/>
      <c r="BWR109" s="137"/>
      <c r="BWS109" s="137"/>
      <c r="BWT109" s="137"/>
      <c r="BWU109" s="137"/>
      <c r="BWV109" s="137"/>
      <c r="BWW109" s="137"/>
      <c r="BWX109" s="137"/>
      <c r="BWY109" s="137"/>
      <c r="BWZ109" s="137"/>
      <c r="BXA109" s="137"/>
      <c r="BXB109" s="137"/>
      <c r="BXC109" s="137"/>
      <c r="BXD109" s="137"/>
      <c r="BXE109" s="137"/>
      <c r="BXF109" s="137"/>
      <c r="BXG109" s="137"/>
      <c r="BXH109" s="137"/>
      <c r="BXI109" s="137"/>
      <c r="BXJ109" s="137"/>
      <c r="BXK109" s="137"/>
      <c r="BXL109" s="137"/>
      <c r="BXM109" s="137"/>
      <c r="BXN109" s="137"/>
      <c r="BXO109" s="137"/>
      <c r="BXP109" s="137"/>
      <c r="BXQ109" s="137"/>
      <c r="BXR109" s="137"/>
      <c r="BXS109" s="137"/>
      <c r="BXT109" s="137"/>
      <c r="BXU109" s="137"/>
      <c r="BXV109" s="137"/>
      <c r="BXW109" s="137"/>
      <c r="BXX109" s="137"/>
      <c r="BXY109" s="137"/>
      <c r="BXZ109" s="137"/>
      <c r="BYA109" s="137"/>
      <c r="BYB109" s="137"/>
      <c r="BYC109" s="137"/>
      <c r="BYD109" s="137"/>
      <c r="BYE109" s="137"/>
      <c r="BYF109" s="137"/>
      <c r="BYG109" s="137"/>
      <c r="BYH109" s="137"/>
      <c r="BYI109" s="137"/>
      <c r="BYJ109" s="137"/>
      <c r="BYK109" s="137"/>
      <c r="BYL109" s="137"/>
      <c r="BYM109" s="137"/>
      <c r="BYN109" s="137"/>
      <c r="BYO109" s="137"/>
      <c r="BYP109" s="137"/>
      <c r="BYQ109" s="137"/>
      <c r="BYR109" s="137"/>
      <c r="BYS109" s="137"/>
      <c r="BYT109" s="137"/>
      <c r="BYU109" s="137"/>
      <c r="BYV109" s="137"/>
      <c r="BYW109" s="137"/>
      <c r="BYX109" s="137"/>
      <c r="BYY109" s="137"/>
      <c r="BYZ109" s="137"/>
      <c r="BZA109" s="137"/>
      <c r="BZB109" s="137"/>
      <c r="BZC109" s="137"/>
      <c r="BZD109" s="137"/>
      <c r="BZE109" s="137"/>
      <c r="BZF109" s="137"/>
      <c r="BZG109" s="137"/>
      <c r="BZH109" s="137"/>
      <c r="BZI109" s="137"/>
      <c r="BZJ109" s="137"/>
      <c r="BZK109" s="137"/>
      <c r="BZL109" s="137"/>
      <c r="BZM109" s="137"/>
      <c r="BZN109" s="137"/>
      <c r="BZO109" s="137"/>
      <c r="BZP109" s="137"/>
      <c r="BZQ109" s="137"/>
      <c r="BZR109" s="137"/>
      <c r="BZS109" s="137"/>
      <c r="BZT109" s="137"/>
      <c r="BZU109" s="137"/>
      <c r="BZV109" s="137"/>
      <c r="BZW109" s="137"/>
      <c r="BZX109" s="137"/>
      <c r="BZY109" s="137"/>
      <c r="BZZ109" s="137"/>
      <c r="CAA109" s="137"/>
      <c r="CAB109" s="137"/>
      <c r="CAC109" s="137"/>
      <c r="CAD109" s="137"/>
      <c r="CAE109" s="137"/>
      <c r="CAF109" s="137"/>
      <c r="CAG109" s="137"/>
      <c r="CAH109" s="137"/>
      <c r="CAI109" s="137"/>
      <c r="CAJ109" s="137"/>
      <c r="CAK109" s="137"/>
      <c r="CAL109" s="137"/>
      <c r="CAM109" s="137"/>
      <c r="CAN109" s="137"/>
      <c r="CAO109" s="137"/>
      <c r="CAP109" s="137"/>
      <c r="CAQ109" s="137"/>
      <c r="CAR109" s="137"/>
      <c r="CAS109" s="137"/>
      <c r="CAT109" s="137"/>
      <c r="CAU109" s="137"/>
      <c r="CAV109" s="137"/>
      <c r="CAW109" s="137"/>
      <c r="CAX109" s="137"/>
      <c r="CAY109" s="137"/>
      <c r="CAZ109" s="137"/>
      <c r="CBA109" s="137"/>
      <c r="CBB109" s="137"/>
      <c r="CBC109" s="137"/>
      <c r="CBD109" s="137"/>
      <c r="CBE109" s="137"/>
      <c r="CBF109" s="137"/>
      <c r="CBG109" s="137"/>
      <c r="CBH109" s="137"/>
      <c r="CBI109" s="137"/>
      <c r="CBJ109" s="137"/>
      <c r="CBK109" s="137"/>
      <c r="CBL109" s="137"/>
      <c r="CBM109" s="137"/>
      <c r="CBN109" s="137"/>
      <c r="CBO109" s="137"/>
      <c r="CBP109" s="137"/>
      <c r="CBQ109" s="137"/>
      <c r="CBR109" s="137"/>
      <c r="CBS109" s="137"/>
      <c r="CBT109" s="137"/>
      <c r="CBU109" s="137"/>
      <c r="CBV109" s="137"/>
      <c r="CBW109" s="137"/>
      <c r="CBX109" s="137"/>
      <c r="CBY109" s="137"/>
      <c r="CBZ109" s="137"/>
      <c r="CCA109" s="137"/>
      <c r="CCB109" s="137"/>
      <c r="CCC109" s="137"/>
      <c r="CCD109" s="137"/>
      <c r="CCE109" s="137"/>
      <c r="CCF109" s="137"/>
      <c r="CCG109" s="137"/>
      <c r="CCH109" s="137"/>
      <c r="CCI109" s="137"/>
      <c r="CCJ109" s="137"/>
      <c r="CCK109" s="137"/>
      <c r="CCL109" s="137"/>
      <c r="CCM109" s="137"/>
      <c r="CCN109" s="137"/>
      <c r="CCO109" s="137"/>
      <c r="CCP109" s="137"/>
      <c r="CCQ109" s="137"/>
      <c r="CCR109" s="137"/>
      <c r="CCS109" s="137"/>
      <c r="CCT109" s="137"/>
      <c r="CCU109" s="137"/>
      <c r="CCV109" s="137"/>
      <c r="CCW109" s="137"/>
      <c r="CCX109" s="137"/>
      <c r="CCY109" s="137"/>
      <c r="CCZ109" s="137"/>
      <c r="CDA109" s="137"/>
      <c r="CDB109" s="137"/>
      <c r="CDC109" s="137"/>
      <c r="CDD109" s="137"/>
      <c r="CDE109" s="137"/>
      <c r="CDF109" s="137"/>
      <c r="CDG109" s="137"/>
      <c r="CDH109" s="137"/>
      <c r="CDI109" s="137"/>
      <c r="CDJ109" s="137"/>
      <c r="CDK109" s="137"/>
      <c r="CDL109" s="137"/>
      <c r="CDM109" s="137"/>
      <c r="CDN109" s="137"/>
      <c r="CDO109" s="137"/>
      <c r="CDP109" s="137"/>
      <c r="CDQ109" s="137"/>
      <c r="CDR109" s="137"/>
      <c r="CDS109" s="137"/>
      <c r="CDT109" s="137"/>
      <c r="CDU109" s="137"/>
      <c r="CDV109" s="137"/>
      <c r="CDW109" s="137"/>
      <c r="CDX109" s="137"/>
      <c r="CDY109" s="137"/>
      <c r="CDZ109" s="137"/>
      <c r="CEA109" s="137"/>
      <c r="CEB109" s="137"/>
      <c r="CEC109" s="137"/>
      <c r="CED109" s="137"/>
      <c r="CEE109" s="137"/>
      <c r="CEF109" s="137"/>
      <c r="CEG109" s="137"/>
      <c r="CEH109" s="137"/>
      <c r="CEI109" s="137"/>
      <c r="CEJ109" s="137"/>
      <c r="CEK109" s="137"/>
      <c r="CEL109" s="137"/>
      <c r="CEM109" s="137"/>
      <c r="CEN109" s="137"/>
      <c r="CEO109" s="137"/>
      <c r="CEP109" s="137"/>
      <c r="CEQ109" s="137"/>
      <c r="CER109" s="137"/>
      <c r="CES109" s="137"/>
      <c r="CET109" s="137"/>
      <c r="CEU109" s="137"/>
      <c r="CEV109" s="137"/>
      <c r="CEW109" s="137"/>
      <c r="CEX109" s="137"/>
      <c r="CEY109" s="137"/>
      <c r="CEZ109" s="137"/>
      <c r="CFA109" s="137"/>
      <c r="CFB109" s="137"/>
      <c r="CFC109" s="137"/>
      <c r="CFD109" s="137"/>
      <c r="CFE109" s="137"/>
      <c r="CFF109" s="137"/>
      <c r="CFG109" s="137"/>
      <c r="CFH109" s="137"/>
      <c r="CFI109" s="137"/>
      <c r="CFJ109" s="137"/>
      <c r="CFK109" s="137"/>
      <c r="CFL109" s="137"/>
      <c r="CFM109" s="137"/>
      <c r="CFN109" s="137"/>
      <c r="CFO109" s="137"/>
      <c r="CFP109" s="137"/>
      <c r="CFQ109" s="137"/>
      <c r="CFR109" s="137"/>
      <c r="CFS109" s="137"/>
      <c r="CFT109" s="137"/>
      <c r="CFU109" s="137"/>
      <c r="CFV109" s="137"/>
      <c r="CFW109" s="137"/>
      <c r="CFX109" s="137"/>
      <c r="CFY109" s="137"/>
      <c r="CFZ109" s="137"/>
      <c r="CGA109" s="137"/>
      <c r="CGB109" s="137"/>
      <c r="CGC109" s="137"/>
      <c r="CGD109" s="137"/>
      <c r="CGE109" s="137"/>
      <c r="CGF109" s="137"/>
      <c r="CGG109" s="137"/>
      <c r="CGH109" s="137"/>
      <c r="CGI109" s="137"/>
      <c r="CGJ109" s="137"/>
      <c r="CGK109" s="137"/>
      <c r="CGL109" s="137"/>
      <c r="CGM109" s="137"/>
      <c r="CGN109" s="137"/>
      <c r="CGO109" s="137"/>
      <c r="CGP109" s="137"/>
      <c r="CGQ109" s="137"/>
      <c r="CGR109" s="137"/>
      <c r="CGS109" s="137"/>
      <c r="CGT109" s="137"/>
      <c r="CGU109" s="137"/>
      <c r="CGV109" s="137"/>
      <c r="CGW109" s="137"/>
      <c r="CGX109" s="137"/>
      <c r="CGY109" s="137"/>
      <c r="CGZ109" s="137"/>
      <c r="CHA109" s="137"/>
      <c r="CHB109" s="137"/>
      <c r="CHC109" s="137"/>
      <c r="CHD109" s="137"/>
      <c r="CHE109" s="137"/>
      <c r="CHF109" s="137"/>
      <c r="CHG109" s="137"/>
      <c r="CHH109" s="137"/>
      <c r="CHI109" s="137"/>
      <c r="CHJ109" s="137"/>
      <c r="CHK109" s="137"/>
      <c r="CHL109" s="137"/>
      <c r="CHM109" s="137"/>
      <c r="CHN109" s="137"/>
      <c r="CHO109" s="137"/>
      <c r="CHP109" s="137"/>
      <c r="CHQ109" s="137"/>
      <c r="CHR109" s="137"/>
      <c r="CHS109" s="137"/>
      <c r="CHT109" s="137"/>
      <c r="CHU109" s="137"/>
      <c r="CHV109" s="137"/>
      <c r="CHW109" s="137"/>
      <c r="CHX109" s="137"/>
      <c r="CHY109" s="137"/>
      <c r="CHZ109" s="137"/>
      <c r="CIA109" s="137"/>
      <c r="CIB109" s="137"/>
      <c r="CIC109" s="137"/>
      <c r="CID109" s="137"/>
      <c r="CIE109" s="137"/>
      <c r="CIF109" s="137"/>
      <c r="CIG109" s="137"/>
      <c r="CIH109" s="137"/>
      <c r="CII109" s="137"/>
      <c r="CIJ109" s="137"/>
      <c r="CIK109" s="137"/>
      <c r="CIL109" s="137"/>
      <c r="CIM109" s="137"/>
      <c r="CIN109" s="137"/>
      <c r="CIO109" s="137"/>
      <c r="CIP109" s="137"/>
      <c r="CIQ109" s="137"/>
      <c r="CIR109" s="137"/>
      <c r="CIS109" s="137"/>
      <c r="CIT109" s="137"/>
      <c r="CIU109" s="137"/>
      <c r="CIV109" s="137"/>
      <c r="CIW109" s="137"/>
      <c r="CIX109" s="137"/>
      <c r="CIY109" s="137"/>
      <c r="CIZ109" s="137"/>
      <c r="CJA109" s="137"/>
      <c r="CJB109" s="137"/>
      <c r="CJC109" s="137"/>
      <c r="CJD109" s="137"/>
      <c r="CJE109" s="137"/>
      <c r="CJF109" s="137"/>
      <c r="CJG109" s="137"/>
      <c r="CJH109" s="137"/>
      <c r="CJI109" s="137"/>
      <c r="CJJ109" s="137"/>
      <c r="CJK109" s="137"/>
      <c r="CJL109" s="137"/>
      <c r="CJM109" s="137"/>
      <c r="CJN109" s="137"/>
      <c r="CJO109" s="137"/>
      <c r="CJP109" s="137"/>
      <c r="CJQ109" s="137"/>
      <c r="CJR109" s="137"/>
      <c r="CJS109" s="137"/>
      <c r="CJT109" s="137"/>
      <c r="CJU109" s="137"/>
      <c r="CJV109" s="137"/>
      <c r="CJW109" s="137"/>
      <c r="CJX109" s="137"/>
      <c r="CJY109" s="137"/>
      <c r="CJZ109" s="137"/>
      <c r="CKA109" s="137"/>
      <c r="CKB109" s="137"/>
      <c r="CKC109" s="137"/>
      <c r="CKD109" s="137"/>
      <c r="CKE109" s="137"/>
      <c r="CKF109" s="137"/>
      <c r="CKG109" s="137"/>
      <c r="CKH109" s="137"/>
      <c r="CKI109" s="137"/>
      <c r="CKJ109" s="137"/>
      <c r="CKK109" s="137"/>
      <c r="CKL109" s="137"/>
      <c r="CKM109" s="137"/>
      <c r="CKN109" s="137"/>
      <c r="CKO109" s="137"/>
      <c r="CKP109" s="137"/>
      <c r="CKQ109" s="137"/>
      <c r="CKR109" s="137"/>
      <c r="CKS109" s="137"/>
      <c r="CKT109" s="137"/>
      <c r="CKU109" s="137"/>
      <c r="CKV109" s="137"/>
      <c r="CKW109" s="137"/>
      <c r="CKX109" s="137"/>
      <c r="CKY109" s="137"/>
      <c r="CKZ109" s="137"/>
      <c r="CLA109" s="137"/>
      <c r="CLB109" s="137"/>
      <c r="CLC109" s="137"/>
      <c r="CLD109" s="137"/>
      <c r="CLE109" s="137"/>
      <c r="CLF109" s="137"/>
      <c r="CLG109" s="137"/>
      <c r="CLH109" s="137"/>
      <c r="CLI109" s="137"/>
      <c r="CLJ109" s="137"/>
      <c r="CLK109" s="137"/>
      <c r="CLL109" s="137"/>
      <c r="CLM109" s="137"/>
      <c r="CLN109" s="137"/>
      <c r="CLO109" s="137"/>
      <c r="CLP109" s="137"/>
      <c r="CLQ109" s="137"/>
      <c r="CLR109" s="137"/>
      <c r="CLS109" s="137"/>
      <c r="CLT109" s="137"/>
      <c r="CLU109" s="137"/>
      <c r="CLV109" s="137"/>
      <c r="CLW109" s="137"/>
      <c r="CLX109" s="137"/>
      <c r="CLY109" s="137"/>
      <c r="CLZ109" s="137"/>
      <c r="CMA109" s="137"/>
      <c r="CMB109" s="137"/>
      <c r="CMC109" s="137"/>
      <c r="CMD109" s="137"/>
      <c r="CME109" s="137"/>
      <c r="CMF109" s="137"/>
      <c r="CMG109" s="137"/>
      <c r="CMH109" s="137"/>
      <c r="CMI109" s="137"/>
      <c r="CMJ109" s="137"/>
      <c r="CMK109" s="137"/>
      <c r="CML109" s="137"/>
      <c r="CMM109" s="137"/>
      <c r="CMN109" s="137"/>
      <c r="CMO109" s="137"/>
      <c r="CMP109" s="137"/>
      <c r="CMQ109" s="137"/>
      <c r="CMR109" s="137"/>
      <c r="CMS109" s="137"/>
      <c r="CMT109" s="137"/>
      <c r="CMU109" s="137"/>
      <c r="CMV109" s="137"/>
      <c r="CMW109" s="137"/>
      <c r="CMX109" s="137"/>
      <c r="CMY109" s="137"/>
      <c r="CMZ109" s="137"/>
      <c r="CNA109" s="137"/>
      <c r="CNB109" s="137"/>
      <c r="CNC109" s="137"/>
      <c r="CND109" s="137"/>
      <c r="CNE109" s="137"/>
      <c r="CNF109" s="137"/>
      <c r="CNG109" s="137"/>
      <c r="CNH109" s="137"/>
      <c r="CNI109" s="137"/>
      <c r="CNJ109" s="137"/>
      <c r="CNK109" s="137"/>
      <c r="CNL109" s="137"/>
      <c r="CNM109" s="137"/>
      <c r="CNN109" s="137"/>
      <c r="CNO109" s="137"/>
      <c r="CNP109" s="137"/>
      <c r="CNQ109" s="137"/>
      <c r="CNR109" s="137"/>
      <c r="CNS109" s="137"/>
      <c r="CNT109" s="137"/>
      <c r="CNU109" s="137"/>
      <c r="CNV109" s="137"/>
      <c r="CNW109" s="137"/>
      <c r="CNX109" s="137"/>
      <c r="CNY109" s="137"/>
      <c r="CNZ109" s="137"/>
      <c r="COA109" s="137"/>
      <c r="COB109" s="137"/>
      <c r="COC109" s="137"/>
      <c r="COD109" s="137"/>
      <c r="COE109" s="137"/>
      <c r="COF109" s="137"/>
      <c r="COG109" s="137"/>
      <c r="COH109" s="137"/>
      <c r="COI109" s="137"/>
      <c r="COJ109" s="137"/>
      <c r="COK109" s="137"/>
      <c r="COL109" s="137"/>
      <c r="COM109" s="137"/>
      <c r="CON109" s="137"/>
      <c r="COO109" s="137"/>
      <c r="COP109" s="137"/>
      <c r="COQ109" s="137"/>
      <c r="COR109" s="137"/>
      <c r="COS109" s="137"/>
      <c r="COT109" s="137"/>
      <c r="COU109" s="137"/>
      <c r="COV109" s="137"/>
      <c r="COW109" s="137"/>
      <c r="COX109" s="137"/>
      <c r="COY109" s="137"/>
      <c r="COZ109" s="137"/>
      <c r="CPA109" s="137"/>
      <c r="CPB109" s="137"/>
      <c r="CPC109" s="137"/>
      <c r="CPD109" s="137"/>
      <c r="CPE109" s="137"/>
      <c r="CPF109" s="137"/>
      <c r="CPG109" s="137"/>
      <c r="CPH109" s="137"/>
      <c r="CPI109" s="137"/>
      <c r="CPJ109" s="137"/>
      <c r="CPK109" s="137"/>
      <c r="CPL109" s="137"/>
      <c r="CPM109" s="137"/>
      <c r="CPN109" s="137"/>
      <c r="CPO109" s="137"/>
      <c r="CPP109" s="137"/>
      <c r="CPQ109" s="137"/>
      <c r="CPR109" s="137"/>
      <c r="CPS109" s="137"/>
      <c r="CPT109" s="137"/>
      <c r="CPU109" s="137"/>
      <c r="CPV109" s="137"/>
      <c r="CPW109" s="137"/>
      <c r="CPX109" s="137"/>
      <c r="CPY109" s="137"/>
      <c r="CPZ109" s="137"/>
      <c r="CQA109" s="137"/>
      <c r="CQB109" s="137"/>
      <c r="CQC109" s="137"/>
      <c r="CQD109" s="137"/>
      <c r="CQE109" s="137"/>
      <c r="CQF109" s="137"/>
      <c r="CQG109" s="137"/>
      <c r="CQH109" s="137"/>
      <c r="CQI109" s="137"/>
      <c r="CQJ109" s="137"/>
      <c r="CQK109" s="137"/>
      <c r="CQL109" s="137"/>
      <c r="CQM109" s="137"/>
      <c r="CQN109" s="137"/>
      <c r="CQO109" s="137"/>
      <c r="CQP109" s="137"/>
      <c r="CQQ109" s="137"/>
      <c r="CQR109" s="137"/>
      <c r="CQS109" s="137"/>
      <c r="CQT109" s="137"/>
      <c r="CQU109" s="137"/>
      <c r="CQV109" s="137"/>
      <c r="CQW109" s="137"/>
      <c r="CQX109" s="137"/>
      <c r="CQY109" s="137"/>
      <c r="CQZ109" s="137"/>
      <c r="CRA109" s="137"/>
      <c r="CRB109" s="137"/>
      <c r="CRC109" s="137"/>
      <c r="CRD109" s="137"/>
      <c r="CRE109" s="137"/>
      <c r="CRF109" s="137"/>
      <c r="CRG109" s="137"/>
      <c r="CRH109" s="137"/>
      <c r="CRI109" s="137"/>
      <c r="CRJ109" s="137"/>
      <c r="CRK109" s="137"/>
      <c r="CRL109" s="137"/>
      <c r="CRM109" s="137"/>
      <c r="CRN109" s="137"/>
      <c r="CRO109" s="137"/>
      <c r="CRP109" s="137"/>
      <c r="CRQ109" s="137"/>
      <c r="CRR109" s="137"/>
      <c r="CRS109" s="137"/>
      <c r="CRT109" s="137"/>
      <c r="CRU109" s="137"/>
      <c r="CRV109" s="137"/>
      <c r="CRW109" s="137"/>
      <c r="CRX109" s="137"/>
      <c r="CRY109" s="137"/>
      <c r="CRZ109" s="137"/>
      <c r="CSA109" s="137"/>
      <c r="CSB109" s="137"/>
      <c r="CSC109" s="137"/>
      <c r="CSD109" s="137"/>
      <c r="CSE109" s="137"/>
      <c r="CSF109" s="137"/>
      <c r="CSG109" s="137"/>
      <c r="CSH109" s="137"/>
      <c r="CSI109" s="137"/>
      <c r="CSJ109" s="137"/>
      <c r="CSK109" s="137"/>
      <c r="CSL109" s="137"/>
      <c r="CSM109" s="137"/>
      <c r="CSN109" s="137"/>
      <c r="CSO109" s="137"/>
      <c r="CSP109" s="137"/>
      <c r="CSQ109" s="137"/>
      <c r="CSR109" s="137"/>
      <c r="CSS109" s="137"/>
      <c r="CST109" s="137"/>
      <c r="CSU109" s="137"/>
      <c r="CSV109" s="137"/>
      <c r="CSW109" s="137"/>
      <c r="CSX109" s="137"/>
      <c r="CSY109" s="137"/>
      <c r="CSZ109" s="137"/>
      <c r="CTA109" s="137"/>
      <c r="CTB109" s="137"/>
      <c r="CTC109" s="137"/>
      <c r="CTD109" s="137"/>
      <c r="CTE109" s="137"/>
      <c r="CTF109" s="137"/>
      <c r="CTG109" s="137"/>
      <c r="CTH109" s="137"/>
      <c r="CTI109" s="137"/>
      <c r="CTJ109" s="137"/>
      <c r="CTK109" s="137"/>
      <c r="CTL109" s="137"/>
      <c r="CTM109" s="137"/>
      <c r="CTN109" s="137"/>
      <c r="CTO109" s="137"/>
      <c r="CTP109" s="137"/>
      <c r="CTQ109" s="137"/>
      <c r="CTR109" s="137"/>
      <c r="CTS109" s="137"/>
      <c r="CTT109" s="137"/>
      <c r="CTU109" s="137"/>
      <c r="CTV109" s="137"/>
      <c r="CTW109" s="137"/>
      <c r="CTX109" s="137"/>
      <c r="CTY109" s="137"/>
      <c r="CTZ109" s="137"/>
      <c r="CUA109" s="137"/>
      <c r="CUB109" s="137"/>
      <c r="CUC109" s="137"/>
      <c r="CUD109" s="137"/>
      <c r="CUE109" s="137"/>
      <c r="CUF109" s="137"/>
      <c r="CUG109" s="137"/>
      <c r="CUH109" s="137"/>
      <c r="CUI109" s="137"/>
      <c r="CUJ109" s="137"/>
      <c r="CUK109" s="137"/>
      <c r="CUL109" s="137"/>
      <c r="CUM109" s="137"/>
      <c r="CUN109" s="137"/>
      <c r="CUO109" s="137"/>
      <c r="CUP109" s="137"/>
      <c r="CUQ109" s="137"/>
      <c r="CUR109" s="137"/>
      <c r="CUS109" s="137"/>
      <c r="CUT109" s="137"/>
      <c r="CUU109" s="137"/>
      <c r="CUV109" s="137"/>
      <c r="CUW109" s="137"/>
      <c r="CUX109" s="137"/>
      <c r="CUY109" s="137"/>
      <c r="CUZ109" s="137"/>
      <c r="CVA109" s="137"/>
      <c r="CVB109" s="137"/>
      <c r="CVC109" s="137"/>
      <c r="CVD109" s="137"/>
      <c r="CVE109" s="137"/>
      <c r="CVF109" s="137"/>
      <c r="CVG109" s="137"/>
      <c r="CVH109" s="137"/>
      <c r="CVI109" s="137"/>
      <c r="CVJ109" s="137"/>
      <c r="CVK109" s="137"/>
      <c r="CVL109" s="137"/>
      <c r="CVM109" s="137"/>
      <c r="CVN109" s="137"/>
      <c r="CVO109" s="137"/>
      <c r="CVP109" s="137"/>
      <c r="CVQ109" s="137"/>
      <c r="CVR109" s="137"/>
      <c r="CVS109" s="137"/>
      <c r="CVT109" s="137"/>
      <c r="CVU109" s="137"/>
      <c r="CVV109" s="137"/>
      <c r="CVW109" s="137"/>
      <c r="CVX109" s="137"/>
      <c r="CVY109" s="137"/>
      <c r="CVZ109" s="137"/>
      <c r="CWA109" s="137"/>
      <c r="CWB109" s="137"/>
      <c r="CWC109" s="137"/>
      <c r="CWD109" s="137"/>
      <c r="CWE109" s="137"/>
      <c r="CWF109" s="137"/>
      <c r="CWG109" s="137"/>
      <c r="CWH109" s="137"/>
      <c r="CWI109" s="137"/>
      <c r="CWJ109" s="137"/>
      <c r="CWK109" s="137"/>
      <c r="CWL109" s="137"/>
      <c r="CWM109" s="137"/>
      <c r="CWN109" s="137"/>
      <c r="CWO109" s="137"/>
      <c r="CWP109" s="137"/>
      <c r="CWQ109" s="137"/>
      <c r="CWR109" s="137"/>
      <c r="CWS109" s="137"/>
      <c r="CWT109" s="137"/>
      <c r="CWU109" s="137"/>
      <c r="CWV109" s="137"/>
      <c r="CWW109" s="137"/>
      <c r="CWX109" s="137"/>
      <c r="CWY109" s="137"/>
      <c r="CWZ109" s="137"/>
      <c r="CXA109" s="137"/>
      <c r="CXB109" s="137"/>
      <c r="CXC109" s="137"/>
      <c r="CXD109" s="137"/>
      <c r="CXE109" s="137"/>
      <c r="CXF109" s="137"/>
      <c r="CXG109" s="137"/>
      <c r="CXH109" s="137"/>
      <c r="CXI109" s="137"/>
      <c r="CXJ109" s="137"/>
      <c r="CXK109" s="137"/>
      <c r="CXL109" s="137"/>
      <c r="CXM109" s="137"/>
      <c r="CXN109" s="137"/>
      <c r="CXO109" s="137"/>
      <c r="CXP109" s="137"/>
      <c r="CXQ109" s="137"/>
      <c r="CXR109" s="137"/>
      <c r="CXS109" s="137"/>
      <c r="CXT109" s="137"/>
      <c r="CXU109" s="137"/>
      <c r="CXV109" s="137"/>
      <c r="CXW109" s="137"/>
      <c r="CXX109" s="137"/>
      <c r="CXY109" s="137"/>
      <c r="CXZ109" s="137"/>
      <c r="CYA109" s="137"/>
      <c r="CYB109" s="137"/>
      <c r="CYC109" s="137"/>
      <c r="CYD109" s="137"/>
      <c r="CYE109" s="137"/>
      <c r="CYF109" s="137"/>
      <c r="CYG109" s="137"/>
      <c r="CYH109" s="137"/>
      <c r="CYI109" s="137"/>
      <c r="CYJ109" s="137"/>
      <c r="CYK109" s="137"/>
      <c r="CYL109" s="137"/>
      <c r="CYM109" s="137"/>
      <c r="CYN109" s="137"/>
      <c r="CYO109" s="137"/>
      <c r="CYP109" s="137"/>
      <c r="CYQ109" s="137"/>
      <c r="CYR109" s="137"/>
      <c r="CYS109" s="137"/>
      <c r="CYT109" s="137"/>
      <c r="CYU109" s="137"/>
      <c r="CYV109" s="137"/>
      <c r="CYW109" s="137"/>
      <c r="CYX109" s="137"/>
      <c r="CYY109" s="137"/>
      <c r="CYZ109" s="137"/>
      <c r="CZA109" s="137"/>
      <c r="CZB109" s="137"/>
      <c r="CZC109" s="137"/>
      <c r="CZD109" s="137"/>
      <c r="CZE109" s="137"/>
      <c r="CZF109" s="137"/>
      <c r="CZG109" s="137"/>
      <c r="CZH109" s="137"/>
      <c r="CZI109" s="137"/>
      <c r="CZJ109" s="137"/>
      <c r="CZK109" s="137"/>
      <c r="CZL109" s="137"/>
      <c r="CZM109" s="137"/>
      <c r="CZN109" s="137"/>
      <c r="CZO109" s="137"/>
      <c r="CZP109" s="137"/>
      <c r="CZQ109" s="137"/>
      <c r="CZR109" s="137"/>
      <c r="CZS109" s="137"/>
      <c r="CZT109" s="137"/>
      <c r="CZU109" s="137"/>
      <c r="CZV109" s="137"/>
      <c r="CZW109" s="137"/>
      <c r="CZX109" s="137"/>
      <c r="CZY109" s="137"/>
      <c r="CZZ109" s="137"/>
      <c r="DAA109" s="137"/>
      <c r="DAB109" s="137"/>
      <c r="DAC109" s="137"/>
      <c r="DAD109" s="137"/>
      <c r="DAE109" s="137"/>
      <c r="DAF109" s="137"/>
      <c r="DAG109" s="137"/>
      <c r="DAH109" s="137"/>
      <c r="DAI109" s="137"/>
      <c r="DAJ109" s="137"/>
      <c r="DAK109" s="137"/>
      <c r="DAL109" s="137"/>
      <c r="DAM109" s="137"/>
      <c r="DAN109" s="137"/>
      <c r="DAO109" s="137"/>
      <c r="DAP109" s="137"/>
      <c r="DAQ109" s="137"/>
      <c r="DAR109" s="137"/>
      <c r="DAS109" s="137"/>
      <c r="DAT109" s="137"/>
      <c r="DAU109" s="137"/>
      <c r="DAV109" s="137"/>
      <c r="DAW109" s="137"/>
      <c r="DAX109" s="137"/>
      <c r="DAY109" s="137"/>
      <c r="DAZ109" s="137"/>
      <c r="DBA109" s="137"/>
      <c r="DBB109" s="137"/>
      <c r="DBC109" s="137"/>
      <c r="DBD109" s="137"/>
      <c r="DBE109" s="137"/>
      <c r="DBF109" s="137"/>
      <c r="DBG109" s="137"/>
      <c r="DBH109" s="137"/>
      <c r="DBI109" s="137"/>
      <c r="DBJ109" s="137"/>
      <c r="DBK109" s="137"/>
      <c r="DBL109" s="137"/>
      <c r="DBM109" s="137"/>
      <c r="DBN109" s="137"/>
      <c r="DBO109" s="137"/>
      <c r="DBP109" s="137"/>
      <c r="DBQ109" s="137"/>
      <c r="DBR109" s="137"/>
      <c r="DBS109" s="137"/>
      <c r="DBT109" s="137"/>
      <c r="DBU109" s="137"/>
      <c r="DBV109" s="137"/>
      <c r="DBW109" s="137"/>
      <c r="DBX109" s="137"/>
      <c r="DBY109" s="137"/>
      <c r="DBZ109" s="137"/>
      <c r="DCA109" s="137"/>
      <c r="DCB109" s="137"/>
      <c r="DCC109" s="137"/>
      <c r="DCD109" s="137"/>
      <c r="DCE109" s="137"/>
      <c r="DCF109" s="137"/>
      <c r="DCG109" s="137"/>
      <c r="DCH109" s="137"/>
      <c r="DCI109" s="137"/>
      <c r="DCJ109" s="137"/>
      <c r="DCK109" s="137"/>
      <c r="DCL109" s="137"/>
      <c r="DCM109" s="137"/>
      <c r="DCN109" s="137"/>
      <c r="DCO109" s="137"/>
      <c r="DCP109" s="137"/>
      <c r="DCQ109" s="137"/>
      <c r="DCR109" s="137"/>
      <c r="DCS109" s="137"/>
      <c r="DCT109" s="137"/>
      <c r="DCU109" s="137"/>
      <c r="DCV109" s="137"/>
      <c r="DCW109" s="137"/>
      <c r="DCX109" s="137"/>
      <c r="DCY109" s="137"/>
      <c r="DCZ109" s="137"/>
      <c r="DDA109" s="137"/>
      <c r="DDB109" s="137"/>
      <c r="DDC109" s="137"/>
      <c r="DDD109" s="137"/>
      <c r="DDE109" s="137"/>
      <c r="DDF109" s="137"/>
      <c r="DDG109" s="137"/>
      <c r="DDH109" s="137"/>
      <c r="DDI109" s="137"/>
      <c r="DDJ109" s="137"/>
      <c r="DDK109" s="137"/>
      <c r="DDL109" s="137"/>
      <c r="DDM109" s="137"/>
      <c r="DDN109" s="137"/>
      <c r="DDO109" s="137"/>
      <c r="DDP109" s="137"/>
      <c r="DDQ109" s="137"/>
      <c r="DDR109" s="137"/>
      <c r="DDS109" s="137"/>
      <c r="DDT109" s="137"/>
      <c r="DDU109" s="137"/>
      <c r="DDV109" s="137"/>
      <c r="DDW109" s="137"/>
      <c r="DDX109" s="137"/>
      <c r="DDY109" s="137"/>
      <c r="DDZ109" s="137"/>
      <c r="DEA109" s="137"/>
      <c r="DEB109" s="137"/>
      <c r="DEC109" s="137"/>
      <c r="DED109" s="137"/>
      <c r="DEE109" s="137"/>
      <c r="DEF109" s="137"/>
      <c r="DEG109" s="137"/>
      <c r="DEH109" s="137"/>
      <c r="DEI109" s="137"/>
      <c r="DEJ109" s="137"/>
      <c r="DEK109" s="137"/>
      <c r="DEL109" s="137"/>
      <c r="DEM109" s="137"/>
      <c r="DEN109" s="137"/>
      <c r="DEO109" s="137"/>
      <c r="DEP109" s="137"/>
      <c r="DEQ109" s="137"/>
      <c r="DER109" s="137"/>
      <c r="DES109" s="137"/>
      <c r="DET109" s="137"/>
      <c r="DEU109" s="137"/>
      <c r="DEV109" s="137"/>
      <c r="DEW109" s="137"/>
      <c r="DEX109" s="137"/>
      <c r="DEY109" s="137"/>
      <c r="DEZ109" s="137"/>
      <c r="DFA109" s="137"/>
      <c r="DFB109" s="137"/>
      <c r="DFC109" s="137"/>
      <c r="DFD109" s="137"/>
      <c r="DFE109" s="137"/>
      <c r="DFF109" s="137"/>
      <c r="DFG109" s="137"/>
      <c r="DFH109" s="137"/>
      <c r="DFI109" s="137"/>
      <c r="DFJ109" s="137"/>
      <c r="DFK109" s="137"/>
      <c r="DFL109" s="137"/>
      <c r="DFM109" s="137"/>
      <c r="DFN109" s="137"/>
      <c r="DFO109" s="137"/>
      <c r="DFP109" s="137"/>
      <c r="DFQ109" s="137"/>
      <c r="DFR109" s="137"/>
      <c r="DFS109" s="137"/>
      <c r="DFT109" s="137"/>
      <c r="DFU109" s="137"/>
      <c r="DFV109" s="137"/>
      <c r="DFW109" s="137"/>
      <c r="DFX109" s="137"/>
      <c r="DFY109" s="137"/>
      <c r="DFZ109" s="137"/>
      <c r="DGA109" s="137"/>
      <c r="DGB109" s="137"/>
      <c r="DGC109" s="137"/>
      <c r="DGD109" s="137"/>
      <c r="DGE109" s="137"/>
      <c r="DGF109" s="137"/>
      <c r="DGG109" s="137"/>
      <c r="DGH109" s="137"/>
      <c r="DGI109" s="137"/>
      <c r="DGJ109" s="137"/>
      <c r="DGK109" s="137"/>
      <c r="DGL109" s="137"/>
      <c r="DGM109" s="137"/>
      <c r="DGN109" s="137"/>
      <c r="DGO109" s="137"/>
      <c r="DGP109" s="137"/>
      <c r="DGQ109" s="137"/>
      <c r="DGR109" s="137"/>
      <c r="DGS109" s="137"/>
      <c r="DGT109" s="137"/>
      <c r="DGU109" s="137"/>
      <c r="DGV109" s="137"/>
      <c r="DGW109" s="137"/>
      <c r="DGX109" s="137"/>
      <c r="DGY109" s="137"/>
      <c r="DGZ109" s="137"/>
      <c r="DHA109" s="137"/>
      <c r="DHB109" s="137"/>
      <c r="DHC109" s="137"/>
      <c r="DHD109" s="137"/>
      <c r="DHE109" s="137"/>
      <c r="DHF109" s="137"/>
      <c r="DHG109" s="137"/>
      <c r="DHH109" s="137"/>
      <c r="DHI109" s="137"/>
      <c r="DHJ109" s="137"/>
      <c r="DHK109" s="137"/>
      <c r="DHL109" s="137"/>
      <c r="DHM109" s="137"/>
      <c r="DHN109" s="137"/>
      <c r="DHO109" s="137"/>
      <c r="DHP109" s="137"/>
      <c r="DHQ109" s="137"/>
      <c r="DHR109" s="137"/>
      <c r="DHS109" s="137"/>
      <c r="DHT109" s="137"/>
      <c r="DHU109" s="137"/>
      <c r="DHV109" s="137"/>
      <c r="DHW109" s="137"/>
      <c r="DHX109" s="137"/>
      <c r="DHY109" s="137"/>
      <c r="DHZ109" s="137"/>
      <c r="DIA109" s="137"/>
      <c r="DIB109" s="137"/>
      <c r="DIC109" s="137"/>
      <c r="DID109" s="137"/>
      <c r="DIE109" s="137"/>
      <c r="DIF109" s="137"/>
      <c r="DIG109" s="137"/>
      <c r="DIH109" s="137"/>
      <c r="DII109" s="137"/>
      <c r="DIJ109" s="137"/>
      <c r="DIK109" s="137"/>
      <c r="DIL109" s="137"/>
      <c r="DIM109" s="137"/>
      <c r="DIN109" s="137"/>
      <c r="DIO109" s="137"/>
      <c r="DIP109" s="137"/>
      <c r="DIQ109" s="137"/>
      <c r="DIR109" s="137"/>
      <c r="DIS109" s="137"/>
      <c r="DIT109" s="137"/>
      <c r="DIU109" s="137"/>
      <c r="DIV109" s="137"/>
      <c r="DIW109" s="137"/>
      <c r="DIX109" s="137"/>
      <c r="DIY109" s="137"/>
      <c r="DIZ109" s="137"/>
      <c r="DJA109" s="137"/>
      <c r="DJB109" s="137"/>
      <c r="DJC109" s="137"/>
      <c r="DJD109" s="137"/>
      <c r="DJE109" s="137"/>
      <c r="DJF109" s="137"/>
      <c r="DJG109" s="137"/>
      <c r="DJH109" s="137"/>
      <c r="DJI109" s="137"/>
      <c r="DJJ109" s="137"/>
      <c r="DJK109" s="137"/>
      <c r="DJL109" s="137"/>
      <c r="DJM109" s="137"/>
      <c r="DJN109" s="137"/>
      <c r="DJO109" s="137"/>
      <c r="DJP109" s="137"/>
      <c r="DJQ109" s="137"/>
      <c r="DJR109" s="137"/>
      <c r="DJS109" s="137"/>
      <c r="DJT109" s="137"/>
      <c r="DJU109" s="137"/>
      <c r="DJV109" s="137"/>
      <c r="DJW109" s="137"/>
      <c r="DJX109" s="137"/>
      <c r="DJY109" s="137"/>
      <c r="DJZ109" s="137"/>
      <c r="DKA109" s="137"/>
      <c r="DKB109" s="137"/>
      <c r="DKC109" s="137"/>
      <c r="DKD109" s="137"/>
      <c r="DKE109" s="137"/>
      <c r="DKF109" s="137"/>
      <c r="DKG109" s="137"/>
      <c r="DKH109" s="137"/>
      <c r="DKI109" s="137"/>
      <c r="DKJ109" s="137"/>
      <c r="DKK109" s="137"/>
      <c r="DKL109" s="137"/>
      <c r="DKM109" s="137"/>
      <c r="DKN109" s="137"/>
      <c r="DKO109" s="137"/>
      <c r="DKP109" s="137"/>
      <c r="DKQ109" s="137"/>
      <c r="DKR109" s="137"/>
      <c r="DKS109" s="137"/>
      <c r="DKT109" s="137"/>
      <c r="DKU109" s="137"/>
      <c r="DKV109" s="137"/>
      <c r="DKW109" s="137"/>
      <c r="DKX109" s="137"/>
      <c r="DKY109" s="137"/>
      <c r="DKZ109" s="137"/>
      <c r="DLA109" s="137"/>
      <c r="DLB109" s="137"/>
      <c r="DLC109" s="137"/>
      <c r="DLD109" s="137"/>
      <c r="DLE109" s="137"/>
      <c r="DLF109" s="137"/>
      <c r="DLG109" s="137"/>
      <c r="DLH109" s="137"/>
      <c r="DLI109" s="137"/>
      <c r="DLJ109" s="137"/>
      <c r="DLK109" s="137"/>
      <c r="DLL109" s="137"/>
      <c r="DLM109" s="137"/>
      <c r="DLN109" s="137"/>
      <c r="DLO109" s="137"/>
      <c r="DLP109" s="137"/>
      <c r="DLQ109" s="137"/>
      <c r="DLR109" s="137"/>
      <c r="DLS109" s="137"/>
      <c r="DLT109" s="137"/>
      <c r="DLU109" s="137"/>
      <c r="DLV109" s="137"/>
      <c r="DLW109" s="137"/>
      <c r="DLX109" s="137"/>
      <c r="DLY109" s="137"/>
      <c r="DLZ109" s="137"/>
      <c r="DMA109" s="137"/>
      <c r="DMB109" s="137"/>
      <c r="DMC109" s="137"/>
      <c r="DMD109" s="137"/>
      <c r="DME109" s="137"/>
      <c r="DMF109" s="137"/>
      <c r="DMG109" s="137"/>
      <c r="DMH109" s="137"/>
      <c r="DMI109" s="137"/>
      <c r="DMJ109" s="137"/>
      <c r="DMK109" s="137"/>
      <c r="DML109" s="137"/>
      <c r="DMM109" s="137"/>
      <c r="DMN109" s="137"/>
      <c r="DMO109" s="137"/>
      <c r="DMP109" s="137"/>
      <c r="DMQ109" s="137"/>
      <c r="DMR109" s="137"/>
      <c r="DMS109" s="137"/>
      <c r="DMT109" s="137"/>
      <c r="DMU109" s="137"/>
      <c r="DMV109" s="137"/>
      <c r="DMW109" s="137"/>
      <c r="DMX109" s="137"/>
      <c r="DMY109" s="137"/>
      <c r="DMZ109" s="137"/>
      <c r="DNA109" s="137"/>
      <c r="DNB109" s="137"/>
      <c r="DNC109" s="137"/>
      <c r="DND109" s="137"/>
      <c r="DNE109" s="137"/>
      <c r="DNF109" s="137"/>
      <c r="DNG109" s="137"/>
      <c r="DNH109" s="137"/>
      <c r="DNI109" s="137"/>
      <c r="DNJ109" s="137"/>
      <c r="DNK109" s="137"/>
      <c r="DNL109" s="137"/>
      <c r="DNM109" s="137"/>
      <c r="DNN109" s="137"/>
      <c r="DNO109" s="137"/>
      <c r="DNP109" s="137"/>
      <c r="DNQ109" s="137"/>
      <c r="DNR109" s="137"/>
      <c r="DNS109" s="137"/>
      <c r="DNT109" s="137"/>
      <c r="DNU109" s="137"/>
      <c r="DNV109" s="137"/>
      <c r="DNW109" s="137"/>
      <c r="DNX109" s="137"/>
      <c r="DNY109" s="137"/>
      <c r="DNZ109" s="137"/>
      <c r="DOA109" s="137"/>
      <c r="DOB109" s="137"/>
      <c r="DOC109" s="137"/>
      <c r="DOD109" s="137"/>
      <c r="DOE109" s="137"/>
      <c r="DOF109" s="137"/>
      <c r="DOG109" s="137"/>
      <c r="DOH109" s="137"/>
      <c r="DOI109" s="137"/>
      <c r="DOJ109" s="137"/>
      <c r="DOK109" s="137"/>
      <c r="DOL109" s="137"/>
      <c r="DOM109" s="137"/>
      <c r="DON109" s="137"/>
      <c r="DOO109" s="137"/>
      <c r="DOP109" s="137"/>
      <c r="DOQ109" s="137"/>
      <c r="DOR109" s="137"/>
      <c r="DOS109" s="137"/>
      <c r="DOT109" s="137"/>
      <c r="DOU109" s="137"/>
      <c r="DOV109" s="137"/>
      <c r="DOW109" s="137"/>
      <c r="DOX109" s="137"/>
      <c r="DOY109" s="137"/>
      <c r="DOZ109" s="137"/>
      <c r="DPA109" s="137"/>
      <c r="DPB109" s="137"/>
      <c r="DPC109" s="137"/>
      <c r="DPD109" s="137"/>
      <c r="DPE109" s="137"/>
      <c r="DPF109" s="137"/>
      <c r="DPG109" s="137"/>
      <c r="DPH109" s="137"/>
      <c r="DPI109" s="137"/>
      <c r="DPJ109" s="137"/>
      <c r="DPK109" s="137"/>
      <c r="DPL109" s="137"/>
      <c r="DPM109" s="137"/>
      <c r="DPN109" s="137"/>
      <c r="DPO109" s="137"/>
      <c r="DPP109" s="137"/>
      <c r="DPQ109" s="137"/>
      <c r="DPR109" s="137"/>
      <c r="DPS109" s="137"/>
      <c r="DPT109" s="137"/>
      <c r="DPU109" s="137"/>
      <c r="DPV109" s="137"/>
      <c r="DPW109" s="137"/>
      <c r="DPX109" s="137"/>
      <c r="DPY109" s="137"/>
      <c r="DPZ109" s="137"/>
      <c r="DQA109" s="137"/>
      <c r="DQB109" s="137"/>
      <c r="DQC109" s="137"/>
      <c r="DQD109" s="137"/>
      <c r="DQE109" s="137"/>
      <c r="DQF109" s="137"/>
      <c r="DQG109" s="137"/>
      <c r="DQH109" s="137"/>
      <c r="DQI109" s="137"/>
      <c r="DQJ109" s="137"/>
      <c r="DQK109" s="137"/>
      <c r="DQL109" s="137"/>
      <c r="DQM109" s="137"/>
      <c r="DQN109" s="137"/>
      <c r="DQO109" s="137"/>
      <c r="DQP109" s="137"/>
      <c r="DQQ109" s="137"/>
      <c r="DQR109" s="137"/>
      <c r="DQS109" s="137"/>
      <c r="DQT109" s="137"/>
      <c r="DQU109" s="137"/>
      <c r="DQV109" s="137"/>
      <c r="DQW109" s="137"/>
      <c r="DQX109" s="137"/>
      <c r="DQY109" s="137"/>
      <c r="DQZ109" s="137"/>
      <c r="DRA109" s="137"/>
      <c r="DRB109" s="137"/>
      <c r="DRC109" s="137"/>
      <c r="DRD109" s="137"/>
      <c r="DRE109" s="137"/>
      <c r="DRF109" s="137"/>
      <c r="DRG109" s="137"/>
      <c r="DRH109" s="137"/>
      <c r="DRI109" s="137"/>
      <c r="DRJ109" s="137"/>
      <c r="DRK109" s="137"/>
      <c r="DRL109" s="137"/>
      <c r="DRM109" s="137"/>
      <c r="DRN109" s="137"/>
      <c r="DRO109" s="137"/>
      <c r="DRP109" s="137"/>
      <c r="DRQ109" s="137"/>
      <c r="DRR109" s="137"/>
      <c r="DRS109" s="137"/>
      <c r="DRT109" s="137"/>
      <c r="DRU109" s="137"/>
      <c r="DRV109" s="137"/>
      <c r="DRW109" s="137"/>
      <c r="DRX109" s="137"/>
      <c r="DRY109" s="137"/>
      <c r="DRZ109" s="137"/>
      <c r="DSA109" s="137"/>
      <c r="DSB109" s="137"/>
      <c r="DSC109" s="137"/>
      <c r="DSD109" s="137"/>
      <c r="DSE109" s="137"/>
      <c r="DSF109" s="137"/>
      <c r="DSG109" s="137"/>
      <c r="DSH109" s="137"/>
      <c r="DSI109" s="137"/>
      <c r="DSJ109" s="137"/>
      <c r="DSK109" s="137"/>
      <c r="DSL109" s="137"/>
      <c r="DSM109" s="137"/>
      <c r="DSN109" s="137"/>
      <c r="DSO109" s="137"/>
      <c r="DSP109" s="137"/>
      <c r="DSQ109" s="137"/>
      <c r="DSR109" s="137"/>
      <c r="DSS109" s="137"/>
      <c r="DST109" s="137"/>
      <c r="DSU109" s="137"/>
      <c r="DSV109" s="137"/>
      <c r="DSW109" s="137"/>
      <c r="DSX109" s="137"/>
      <c r="DSY109" s="137"/>
      <c r="DSZ109" s="137"/>
      <c r="DTA109" s="137"/>
      <c r="DTB109" s="137"/>
      <c r="DTC109" s="137"/>
      <c r="DTD109" s="137"/>
      <c r="DTE109" s="137"/>
      <c r="DTF109" s="137"/>
      <c r="DTG109" s="137"/>
      <c r="DTH109" s="137"/>
      <c r="DTI109" s="137"/>
      <c r="DTJ109" s="137"/>
      <c r="DTK109" s="137"/>
      <c r="DTL109" s="137"/>
      <c r="DTM109" s="137"/>
      <c r="DTN109" s="137"/>
      <c r="DTO109" s="137"/>
      <c r="DTP109" s="137"/>
      <c r="DTQ109" s="137"/>
      <c r="DTR109" s="137"/>
      <c r="DTS109" s="137"/>
      <c r="DTT109" s="137"/>
      <c r="DTU109" s="137"/>
      <c r="DTV109" s="137"/>
      <c r="DTW109" s="137"/>
      <c r="DTX109" s="137"/>
      <c r="DTY109" s="137"/>
      <c r="DTZ109" s="137"/>
      <c r="DUA109" s="137"/>
      <c r="DUB109" s="137"/>
      <c r="DUC109" s="137"/>
      <c r="DUD109" s="137"/>
      <c r="DUE109" s="137"/>
      <c r="DUF109" s="137"/>
      <c r="DUG109" s="137"/>
      <c r="DUH109" s="137"/>
      <c r="DUI109" s="137"/>
      <c r="DUJ109" s="137"/>
      <c r="DUK109" s="137"/>
      <c r="DUL109" s="137"/>
      <c r="DUM109" s="137"/>
      <c r="DUN109" s="137"/>
      <c r="DUO109" s="137"/>
      <c r="DUP109" s="137"/>
      <c r="DUQ109" s="137"/>
      <c r="DUR109" s="137"/>
      <c r="DUS109" s="137"/>
      <c r="DUT109" s="137"/>
      <c r="DUU109" s="137"/>
      <c r="DUV109" s="137"/>
      <c r="DUW109" s="137"/>
      <c r="DUX109" s="137"/>
      <c r="DUY109" s="137"/>
      <c r="DUZ109" s="137"/>
      <c r="DVA109" s="137"/>
      <c r="DVB109" s="137"/>
      <c r="DVC109" s="137"/>
      <c r="DVD109" s="137"/>
      <c r="DVE109" s="137"/>
      <c r="DVF109" s="137"/>
      <c r="DVG109" s="137"/>
      <c r="DVH109" s="137"/>
      <c r="DVI109" s="137"/>
      <c r="DVJ109" s="137"/>
      <c r="DVK109" s="137"/>
      <c r="DVL109" s="137"/>
      <c r="DVM109" s="137"/>
      <c r="DVN109" s="137"/>
      <c r="DVO109" s="137"/>
      <c r="DVP109" s="137"/>
      <c r="DVQ109" s="137"/>
      <c r="DVR109" s="137"/>
      <c r="DVS109" s="137"/>
      <c r="DVT109" s="137"/>
      <c r="DVU109" s="137"/>
      <c r="DVV109" s="137"/>
      <c r="DVW109" s="137"/>
      <c r="DVX109" s="137"/>
      <c r="DVY109" s="137"/>
      <c r="DVZ109" s="137"/>
      <c r="DWA109" s="137"/>
      <c r="DWB109" s="137"/>
      <c r="DWC109" s="137"/>
      <c r="DWD109" s="137"/>
      <c r="DWE109" s="137"/>
      <c r="DWF109" s="137"/>
      <c r="DWG109" s="137"/>
      <c r="DWH109" s="137"/>
      <c r="DWI109" s="137"/>
      <c r="DWJ109" s="137"/>
      <c r="DWK109" s="137"/>
      <c r="DWL109" s="137"/>
      <c r="DWM109" s="137"/>
      <c r="DWN109" s="137"/>
      <c r="DWO109" s="137"/>
      <c r="DWP109" s="137"/>
      <c r="DWQ109" s="137"/>
      <c r="DWR109" s="137"/>
      <c r="DWS109" s="137"/>
      <c r="DWT109" s="137"/>
      <c r="DWU109" s="137"/>
      <c r="DWV109" s="137"/>
      <c r="DWW109" s="137"/>
      <c r="DWX109" s="137"/>
      <c r="DWY109" s="137"/>
      <c r="DWZ109" s="137"/>
      <c r="DXA109" s="137"/>
      <c r="DXB109" s="137"/>
      <c r="DXC109" s="137"/>
      <c r="DXD109" s="137"/>
      <c r="DXE109" s="137"/>
      <c r="DXF109" s="137"/>
      <c r="DXG109" s="137"/>
      <c r="DXH109" s="137"/>
      <c r="DXI109" s="137"/>
      <c r="DXJ109" s="137"/>
      <c r="DXK109" s="137"/>
      <c r="DXL109" s="137"/>
      <c r="DXM109" s="137"/>
      <c r="DXN109" s="137"/>
      <c r="DXO109" s="137"/>
      <c r="DXP109" s="137"/>
      <c r="DXQ109" s="137"/>
      <c r="DXR109" s="137"/>
      <c r="DXS109" s="137"/>
      <c r="DXT109" s="137"/>
      <c r="DXU109" s="137"/>
      <c r="DXV109" s="137"/>
      <c r="DXW109" s="137"/>
      <c r="DXX109" s="137"/>
      <c r="DXY109" s="137"/>
      <c r="DXZ109" s="137"/>
      <c r="DYA109" s="137"/>
      <c r="DYB109" s="137"/>
      <c r="DYC109" s="137"/>
      <c r="DYD109" s="137"/>
      <c r="DYE109" s="137"/>
      <c r="DYF109" s="137"/>
      <c r="DYG109" s="137"/>
      <c r="DYH109" s="137"/>
      <c r="DYI109" s="137"/>
      <c r="DYJ109" s="137"/>
      <c r="DYK109" s="137"/>
      <c r="DYL109" s="137"/>
      <c r="DYM109" s="137"/>
      <c r="DYN109" s="137"/>
      <c r="DYO109" s="137"/>
      <c r="DYP109" s="137"/>
      <c r="DYQ109" s="137"/>
      <c r="DYR109" s="137"/>
      <c r="DYS109" s="137"/>
      <c r="DYT109" s="137"/>
      <c r="DYU109" s="137"/>
      <c r="DYV109" s="137"/>
      <c r="DYW109" s="137"/>
      <c r="DYX109" s="137"/>
      <c r="DYY109" s="137"/>
      <c r="DYZ109" s="137"/>
      <c r="DZA109" s="137"/>
      <c r="DZB109" s="137"/>
      <c r="DZC109" s="137"/>
      <c r="DZD109" s="137"/>
      <c r="DZE109" s="137"/>
      <c r="DZF109" s="137"/>
      <c r="DZG109" s="137"/>
      <c r="DZH109" s="137"/>
      <c r="DZI109" s="137"/>
      <c r="DZJ109" s="137"/>
      <c r="DZK109" s="137"/>
      <c r="DZL109" s="137"/>
      <c r="DZM109" s="137"/>
      <c r="DZN109" s="137"/>
      <c r="DZO109" s="137"/>
      <c r="DZP109" s="137"/>
      <c r="DZQ109" s="137"/>
      <c r="DZR109" s="137"/>
      <c r="DZS109" s="137"/>
      <c r="DZT109" s="137"/>
      <c r="DZU109" s="137"/>
      <c r="DZV109" s="137"/>
      <c r="DZW109" s="137"/>
      <c r="DZX109" s="137"/>
      <c r="DZY109" s="137"/>
      <c r="DZZ109" s="137"/>
      <c r="EAA109" s="137"/>
      <c r="EAB109" s="137"/>
      <c r="EAC109" s="137"/>
      <c r="EAD109" s="137"/>
      <c r="EAE109" s="137"/>
      <c r="EAF109" s="137"/>
      <c r="EAG109" s="137"/>
      <c r="EAH109" s="137"/>
      <c r="EAI109" s="137"/>
      <c r="EAJ109" s="137"/>
      <c r="EAK109" s="137"/>
      <c r="EAL109" s="137"/>
      <c r="EAM109" s="137"/>
      <c r="EAN109" s="137"/>
      <c r="EAO109" s="137"/>
      <c r="EAP109" s="137"/>
      <c r="EAQ109" s="137"/>
      <c r="EAR109" s="137"/>
      <c r="EAS109" s="137"/>
      <c r="EAT109" s="137"/>
      <c r="EAU109" s="137"/>
      <c r="EAV109" s="137"/>
      <c r="EAW109" s="137"/>
      <c r="EAX109" s="137"/>
      <c r="EAY109" s="137"/>
      <c r="EAZ109" s="137"/>
      <c r="EBA109" s="137"/>
      <c r="EBB109" s="137"/>
      <c r="EBC109" s="137"/>
      <c r="EBD109" s="137"/>
      <c r="EBE109" s="137"/>
      <c r="EBF109" s="137"/>
      <c r="EBG109" s="137"/>
      <c r="EBH109" s="137"/>
      <c r="EBI109" s="137"/>
      <c r="EBJ109" s="137"/>
      <c r="EBK109" s="137"/>
      <c r="EBL109" s="137"/>
      <c r="EBM109" s="137"/>
      <c r="EBN109" s="137"/>
      <c r="EBO109" s="137"/>
      <c r="EBP109" s="137"/>
      <c r="EBQ109" s="137"/>
      <c r="EBR109" s="137"/>
      <c r="EBS109" s="137"/>
      <c r="EBT109" s="137"/>
      <c r="EBU109" s="137"/>
      <c r="EBV109" s="137"/>
      <c r="EBW109" s="137"/>
      <c r="EBX109" s="137"/>
      <c r="EBY109" s="137"/>
      <c r="EBZ109" s="137"/>
      <c r="ECA109" s="137"/>
      <c r="ECB109" s="137"/>
      <c r="ECC109" s="137"/>
      <c r="ECD109" s="137"/>
      <c r="ECE109" s="137"/>
      <c r="ECF109" s="137"/>
      <c r="ECG109" s="137"/>
      <c r="ECH109" s="137"/>
      <c r="ECI109" s="137"/>
      <c r="ECJ109" s="137"/>
      <c r="ECK109" s="137"/>
      <c r="ECL109" s="137"/>
      <c r="ECM109" s="137"/>
      <c r="ECN109" s="137"/>
      <c r="ECO109" s="137"/>
      <c r="ECP109" s="137"/>
      <c r="ECQ109" s="137"/>
      <c r="ECR109" s="137"/>
      <c r="ECS109" s="137"/>
      <c r="ECT109" s="137"/>
      <c r="ECU109" s="137"/>
      <c r="ECV109" s="137"/>
      <c r="ECW109" s="137"/>
      <c r="ECX109" s="137"/>
      <c r="ECY109" s="137"/>
      <c r="ECZ109" s="137"/>
      <c r="EDA109" s="137"/>
      <c r="EDB109" s="137"/>
      <c r="EDC109" s="137"/>
      <c r="EDD109" s="137"/>
      <c r="EDE109" s="137"/>
      <c r="EDF109" s="137"/>
      <c r="EDG109" s="137"/>
      <c r="EDH109" s="137"/>
      <c r="EDI109" s="137"/>
      <c r="EDJ109" s="137"/>
      <c r="EDK109" s="137"/>
      <c r="EDL109" s="137"/>
      <c r="EDM109" s="137"/>
      <c r="EDN109" s="137"/>
      <c r="EDO109" s="137"/>
      <c r="EDP109" s="137"/>
      <c r="EDQ109" s="137"/>
      <c r="EDR109" s="137"/>
      <c r="EDS109" s="137"/>
      <c r="EDT109" s="137"/>
      <c r="EDU109" s="137"/>
      <c r="EDV109" s="137"/>
      <c r="EDW109" s="137"/>
      <c r="EDX109" s="137"/>
      <c r="EDY109" s="137"/>
      <c r="EDZ109" s="137"/>
      <c r="EEA109" s="137"/>
      <c r="EEB109" s="137"/>
      <c r="EEC109" s="137"/>
      <c r="EED109" s="137"/>
      <c r="EEE109" s="137"/>
      <c r="EEF109" s="137"/>
      <c r="EEG109" s="137"/>
      <c r="EEH109" s="137"/>
      <c r="EEI109" s="137"/>
      <c r="EEJ109" s="137"/>
      <c r="EEK109" s="137"/>
      <c r="EEL109" s="137"/>
      <c r="EEM109" s="137"/>
      <c r="EEN109" s="137"/>
      <c r="EEO109" s="137"/>
      <c r="EEP109" s="137"/>
      <c r="EEQ109" s="137"/>
      <c r="EER109" s="137"/>
      <c r="EES109" s="137"/>
      <c r="EET109" s="137"/>
      <c r="EEU109" s="137"/>
      <c r="EEV109" s="137"/>
      <c r="EEW109" s="137"/>
      <c r="EEX109" s="137"/>
      <c r="EEY109" s="137"/>
      <c r="EEZ109" s="137"/>
      <c r="EFA109" s="137"/>
      <c r="EFB109" s="137"/>
      <c r="EFC109" s="137"/>
      <c r="EFD109" s="137"/>
      <c r="EFE109" s="137"/>
      <c r="EFF109" s="137"/>
      <c r="EFG109" s="137"/>
      <c r="EFH109" s="137"/>
      <c r="EFI109" s="137"/>
      <c r="EFJ109" s="137"/>
      <c r="EFK109" s="137"/>
      <c r="EFL109" s="137"/>
      <c r="EFM109" s="137"/>
      <c r="EFN109" s="137"/>
      <c r="EFO109" s="137"/>
      <c r="EFP109" s="137"/>
      <c r="EFQ109" s="137"/>
      <c r="EFR109" s="137"/>
      <c r="EFS109" s="137"/>
      <c r="EFT109" s="137"/>
      <c r="EFU109" s="137"/>
      <c r="EFV109" s="137"/>
      <c r="EFW109" s="137"/>
      <c r="EFX109" s="137"/>
      <c r="EFY109" s="137"/>
      <c r="EFZ109" s="137"/>
      <c r="EGA109" s="137"/>
      <c r="EGB109" s="137"/>
      <c r="EGC109" s="137"/>
      <c r="EGD109" s="137"/>
      <c r="EGE109" s="137"/>
      <c r="EGF109" s="137"/>
      <c r="EGG109" s="137"/>
      <c r="EGH109" s="137"/>
      <c r="EGI109" s="137"/>
      <c r="EGJ109" s="137"/>
      <c r="EGK109" s="137"/>
      <c r="EGL109" s="137"/>
      <c r="EGM109" s="137"/>
      <c r="EGN109" s="137"/>
      <c r="EGO109" s="137"/>
      <c r="EGP109" s="137"/>
      <c r="EGQ109" s="137"/>
      <c r="EGR109" s="137"/>
      <c r="EGS109" s="137"/>
      <c r="EGT109" s="137"/>
      <c r="EGU109" s="137"/>
      <c r="EGV109" s="137"/>
      <c r="EGW109" s="137"/>
      <c r="EGX109" s="137"/>
      <c r="EGY109" s="137"/>
      <c r="EGZ109" s="137"/>
      <c r="EHA109" s="137"/>
      <c r="EHB109" s="137"/>
      <c r="EHC109" s="137"/>
      <c r="EHD109" s="137"/>
      <c r="EHE109" s="137"/>
      <c r="EHF109" s="137"/>
      <c r="EHG109" s="137"/>
      <c r="EHH109" s="137"/>
      <c r="EHI109" s="137"/>
      <c r="EHJ109" s="137"/>
      <c r="EHK109" s="137"/>
      <c r="EHL109" s="137"/>
      <c r="EHM109" s="137"/>
      <c r="EHN109" s="137"/>
      <c r="EHO109" s="137"/>
      <c r="EHP109" s="137"/>
      <c r="EHQ109" s="137"/>
      <c r="EHR109" s="137"/>
      <c r="EHS109" s="137"/>
      <c r="EHT109" s="137"/>
      <c r="EHU109" s="137"/>
      <c r="EHV109" s="137"/>
      <c r="EHW109" s="137"/>
      <c r="EHX109" s="137"/>
      <c r="EHY109" s="137"/>
      <c r="EHZ109" s="137"/>
      <c r="EIA109" s="137"/>
      <c r="EIB109" s="137"/>
      <c r="EIC109" s="137"/>
      <c r="EID109" s="137"/>
      <c r="EIE109" s="137"/>
      <c r="EIF109" s="137"/>
      <c r="EIG109" s="137"/>
      <c r="EIH109" s="137"/>
      <c r="EII109" s="137"/>
      <c r="EIJ109" s="137"/>
      <c r="EIK109" s="137"/>
      <c r="EIL109" s="137"/>
      <c r="EIM109" s="137"/>
      <c r="EIN109" s="137"/>
      <c r="EIO109" s="137"/>
      <c r="EIP109" s="137"/>
      <c r="EIQ109" s="137"/>
      <c r="EIR109" s="137"/>
      <c r="EIS109" s="137"/>
      <c r="EIT109" s="137"/>
      <c r="EIU109" s="137"/>
      <c r="EIV109" s="137"/>
      <c r="EIW109" s="137"/>
      <c r="EIX109" s="137"/>
      <c r="EIY109" s="137"/>
      <c r="EIZ109" s="137"/>
      <c r="EJA109" s="137"/>
      <c r="EJB109" s="137"/>
      <c r="EJC109" s="137"/>
      <c r="EJD109" s="137"/>
      <c r="EJE109" s="137"/>
      <c r="EJF109" s="137"/>
      <c r="EJG109" s="137"/>
      <c r="EJH109" s="137"/>
      <c r="EJI109" s="137"/>
      <c r="EJJ109" s="137"/>
      <c r="EJK109" s="137"/>
      <c r="EJL109" s="137"/>
      <c r="EJM109" s="137"/>
      <c r="EJN109" s="137"/>
      <c r="EJO109" s="137"/>
      <c r="EJP109" s="137"/>
      <c r="EJQ109" s="137"/>
      <c r="EJR109" s="137"/>
      <c r="EJS109" s="137"/>
      <c r="EJT109" s="137"/>
      <c r="EJU109" s="137"/>
      <c r="EJV109" s="137"/>
      <c r="EJW109" s="137"/>
      <c r="EJX109" s="137"/>
      <c r="EJY109" s="137"/>
      <c r="EJZ109" s="137"/>
      <c r="EKA109" s="137"/>
      <c r="EKB109" s="137"/>
      <c r="EKC109" s="137"/>
      <c r="EKD109" s="137"/>
      <c r="EKE109" s="137"/>
      <c r="EKF109" s="137"/>
      <c r="EKG109" s="137"/>
      <c r="EKH109" s="137"/>
      <c r="EKI109" s="137"/>
      <c r="EKJ109" s="137"/>
      <c r="EKK109" s="137"/>
      <c r="EKL109" s="137"/>
      <c r="EKM109" s="137"/>
      <c r="EKN109" s="137"/>
      <c r="EKO109" s="137"/>
      <c r="EKP109" s="137"/>
      <c r="EKQ109" s="137"/>
      <c r="EKR109" s="137"/>
      <c r="EKS109" s="137"/>
      <c r="EKT109" s="137"/>
      <c r="EKU109" s="137"/>
      <c r="EKV109" s="137"/>
      <c r="EKW109" s="137"/>
      <c r="EKX109" s="137"/>
      <c r="EKY109" s="137"/>
      <c r="EKZ109" s="137"/>
      <c r="ELA109" s="137"/>
      <c r="ELB109" s="137"/>
      <c r="ELC109" s="137"/>
      <c r="ELD109" s="137"/>
      <c r="ELE109" s="137"/>
      <c r="ELF109" s="137"/>
      <c r="ELG109" s="137"/>
      <c r="ELH109" s="137"/>
      <c r="ELI109" s="137"/>
      <c r="ELJ109" s="137"/>
      <c r="ELK109" s="137"/>
      <c r="ELL109" s="137"/>
      <c r="ELM109" s="137"/>
      <c r="ELN109" s="137"/>
      <c r="ELO109" s="137"/>
      <c r="ELP109" s="137"/>
      <c r="ELQ109" s="137"/>
      <c r="ELR109" s="137"/>
      <c r="ELS109" s="137"/>
      <c r="ELT109" s="137"/>
      <c r="ELU109" s="137"/>
      <c r="ELV109" s="137"/>
      <c r="ELW109" s="137"/>
      <c r="ELX109" s="137"/>
      <c r="ELY109" s="137"/>
      <c r="ELZ109" s="137"/>
      <c r="EMA109" s="137"/>
      <c r="EMB109" s="137"/>
      <c r="EMC109" s="137"/>
      <c r="EMD109" s="137"/>
      <c r="EME109" s="137"/>
      <c r="EMF109" s="137"/>
      <c r="EMG109" s="137"/>
      <c r="EMH109" s="137"/>
      <c r="EMI109" s="137"/>
      <c r="EMJ109" s="137"/>
      <c r="EMK109" s="137"/>
      <c r="EML109" s="137"/>
      <c r="EMM109" s="137"/>
      <c r="EMN109" s="137"/>
      <c r="EMO109" s="137"/>
      <c r="EMP109" s="137"/>
      <c r="EMQ109" s="137"/>
      <c r="EMR109" s="137"/>
      <c r="EMS109" s="137"/>
      <c r="EMT109" s="137"/>
      <c r="EMU109" s="137"/>
      <c r="EMV109" s="137"/>
      <c r="EMW109" s="137"/>
      <c r="EMX109" s="137"/>
      <c r="EMY109" s="137"/>
      <c r="EMZ109" s="137"/>
      <c r="ENA109" s="137"/>
      <c r="ENB109" s="137"/>
      <c r="ENC109" s="137"/>
      <c r="END109" s="137"/>
      <c r="ENE109" s="137"/>
      <c r="ENF109" s="137"/>
      <c r="ENG109" s="137"/>
      <c r="ENH109" s="137"/>
      <c r="ENI109" s="137"/>
      <c r="ENJ109" s="137"/>
      <c r="ENK109" s="137"/>
      <c r="ENL109" s="137"/>
      <c r="ENM109" s="137"/>
      <c r="ENN109" s="137"/>
      <c r="ENO109" s="137"/>
      <c r="ENP109" s="137"/>
      <c r="ENQ109" s="137"/>
      <c r="ENR109" s="137"/>
      <c r="ENS109" s="137"/>
      <c r="ENT109" s="137"/>
      <c r="ENU109" s="137"/>
      <c r="ENV109" s="137"/>
      <c r="ENW109" s="137"/>
      <c r="ENX109" s="137"/>
      <c r="ENY109" s="137"/>
      <c r="ENZ109" s="137"/>
      <c r="EOA109" s="137"/>
      <c r="EOB109" s="137"/>
      <c r="EOC109" s="137"/>
      <c r="EOD109" s="137"/>
      <c r="EOE109" s="137"/>
      <c r="EOF109" s="137"/>
      <c r="EOG109" s="137"/>
      <c r="EOH109" s="137"/>
      <c r="EOI109" s="137"/>
      <c r="EOJ109" s="137"/>
      <c r="EOK109" s="137"/>
      <c r="EOL109" s="137"/>
      <c r="EOM109" s="137"/>
      <c r="EON109" s="137"/>
      <c r="EOO109" s="137"/>
      <c r="EOP109" s="137"/>
      <c r="EOQ109" s="137"/>
      <c r="EOR109" s="137"/>
      <c r="EOS109" s="137"/>
      <c r="EOT109" s="137"/>
      <c r="EOU109" s="137"/>
      <c r="EOV109" s="137"/>
      <c r="EOW109" s="137"/>
      <c r="EOX109" s="137"/>
      <c r="EOY109" s="137"/>
      <c r="EOZ109" s="137"/>
      <c r="EPA109" s="137"/>
      <c r="EPB109" s="137"/>
      <c r="EPC109" s="137"/>
      <c r="EPD109" s="137"/>
      <c r="EPE109" s="137"/>
      <c r="EPF109" s="137"/>
      <c r="EPG109" s="137"/>
      <c r="EPH109" s="137"/>
      <c r="EPI109" s="137"/>
      <c r="EPJ109" s="137"/>
      <c r="EPK109" s="137"/>
      <c r="EPL109" s="137"/>
      <c r="EPM109" s="137"/>
      <c r="EPN109" s="137"/>
      <c r="EPO109" s="137"/>
      <c r="EPP109" s="137"/>
      <c r="EPQ109" s="137"/>
      <c r="EPR109" s="137"/>
      <c r="EPS109" s="137"/>
      <c r="EPT109" s="137"/>
      <c r="EPU109" s="137"/>
      <c r="EPV109" s="137"/>
      <c r="EPW109" s="137"/>
      <c r="EPX109" s="137"/>
      <c r="EPY109" s="137"/>
      <c r="EPZ109" s="137"/>
      <c r="EQA109" s="137"/>
      <c r="EQB109" s="137"/>
      <c r="EQC109" s="137"/>
      <c r="EQD109" s="137"/>
      <c r="EQE109" s="137"/>
      <c r="EQF109" s="137"/>
      <c r="EQG109" s="137"/>
      <c r="EQH109" s="137"/>
      <c r="EQI109" s="137"/>
      <c r="EQJ109" s="137"/>
      <c r="EQK109" s="137"/>
      <c r="EQL109" s="137"/>
      <c r="EQM109" s="137"/>
      <c r="EQN109" s="137"/>
      <c r="EQO109" s="137"/>
      <c r="EQP109" s="137"/>
      <c r="EQQ109" s="137"/>
      <c r="EQR109" s="137"/>
      <c r="EQS109" s="137"/>
      <c r="EQT109" s="137"/>
      <c r="EQU109" s="137"/>
      <c r="EQV109" s="137"/>
      <c r="EQW109" s="137"/>
      <c r="EQX109" s="137"/>
      <c r="EQY109" s="137"/>
      <c r="EQZ109" s="137"/>
      <c r="ERA109" s="137"/>
      <c r="ERB109" s="137"/>
      <c r="ERC109" s="137"/>
      <c r="ERD109" s="137"/>
      <c r="ERE109" s="137"/>
      <c r="ERF109" s="137"/>
      <c r="ERG109" s="137"/>
      <c r="ERH109" s="137"/>
      <c r="ERI109" s="137"/>
      <c r="ERJ109" s="137"/>
      <c r="ERK109" s="137"/>
      <c r="ERL109" s="137"/>
      <c r="ERM109" s="137"/>
      <c r="ERN109" s="137"/>
      <c r="ERO109" s="137"/>
      <c r="ERP109" s="137"/>
      <c r="ERQ109" s="137"/>
      <c r="ERR109" s="137"/>
      <c r="ERS109" s="137"/>
      <c r="ERT109" s="137"/>
      <c r="ERU109" s="137"/>
      <c r="ERV109" s="137"/>
      <c r="ERW109" s="137"/>
      <c r="ERX109" s="137"/>
      <c r="ERY109" s="137"/>
      <c r="ERZ109" s="137"/>
      <c r="ESA109" s="137"/>
      <c r="ESB109" s="137"/>
      <c r="ESC109" s="137"/>
      <c r="ESD109" s="137"/>
      <c r="ESE109" s="137"/>
      <c r="ESF109" s="137"/>
      <c r="ESG109" s="137"/>
      <c r="ESH109" s="137"/>
      <c r="ESI109" s="137"/>
      <c r="ESJ109" s="137"/>
      <c r="ESK109" s="137"/>
      <c r="ESL109" s="137"/>
      <c r="ESM109" s="137"/>
      <c r="ESN109" s="137"/>
      <c r="ESO109" s="137"/>
      <c r="ESP109" s="137"/>
      <c r="ESQ109" s="137"/>
      <c r="ESR109" s="137"/>
      <c r="ESS109" s="137"/>
      <c r="EST109" s="137"/>
      <c r="ESU109" s="137"/>
      <c r="ESV109" s="137"/>
      <c r="ESW109" s="137"/>
      <c r="ESX109" s="137"/>
      <c r="ESY109" s="137"/>
      <c r="ESZ109" s="137"/>
      <c r="ETA109" s="137"/>
      <c r="ETB109" s="137"/>
      <c r="ETC109" s="137"/>
      <c r="ETD109" s="137"/>
      <c r="ETE109" s="137"/>
      <c r="ETF109" s="137"/>
      <c r="ETG109" s="137"/>
      <c r="ETH109" s="137"/>
      <c r="ETI109" s="137"/>
      <c r="ETJ109" s="137"/>
      <c r="ETK109" s="137"/>
      <c r="ETL109" s="137"/>
      <c r="ETM109" s="137"/>
      <c r="ETN109" s="137"/>
      <c r="ETO109" s="137"/>
      <c r="ETP109" s="137"/>
      <c r="ETQ109" s="137"/>
      <c r="ETR109" s="137"/>
      <c r="ETS109" s="137"/>
      <c r="ETT109" s="137"/>
      <c r="ETU109" s="137"/>
      <c r="ETV109" s="137"/>
      <c r="ETW109" s="137"/>
      <c r="ETX109" s="137"/>
      <c r="ETY109" s="137"/>
      <c r="ETZ109" s="137"/>
      <c r="EUA109" s="137"/>
      <c r="EUB109" s="137"/>
      <c r="EUC109" s="137"/>
      <c r="EUD109" s="137"/>
      <c r="EUE109" s="137"/>
      <c r="EUF109" s="137"/>
      <c r="EUG109" s="137"/>
      <c r="EUH109" s="137"/>
      <c r="EUI109" s="137"/>
      <c r="EUJ109" s="137"/>
      <c r="EUK109" s="137"/>
      <c r="EUL109" s="137"/>
      <c r="EUM109" s="137"/>
      <c r="EUN109" s="137"/>
      <c r="EUO109" s="137"/>
      <c r="EUP109" s="137"/>
      <c r="EUQ109" s="137"/>
      <c r="EUR109" s="137"/>
      <c r="EUS109" s="137"/>
      <c r="EUT109" s="137"/>
      <c r="EUU109" s="137"/>
      <c r="EUV109" s="137"/>
      <c r="EUW109" s="137"/>
      <c r="EUX109" s="137"/>
      <c r="EUY109" s="137"/>
      <c r="EUZ109" s="137"/>
      <c r="EVA109" s="137"/>
      <c r="EVB109" s="137"/>
      <c r="EVC109" s="137"/>
      <c r="EVD109" s="137"/>
      <c r="EVE109" s="137"/>
      <c r="EVF109" s="137"/>
      <c r="EVG109" s="137"/>
      <c r="EVH109" s="137"/>
      <c r="EVI109" s="137"/>
      <c r="EVJ109" s="137"/>
      <c r="EVK109" s="137"/>
      <c r="EVL109" s="137"/>
      <c r="EVM109" s="137"/>
      <c r="EVN109" s="137"/>
      <c r="EVO109" s="137"/>
      <c r="EVP109" s="137"/>
      <c r="EVQ109" s="137"/>
      <c r="EVR109" s="137"/>
      <c r="EVS109" s="137"/>
      <c r="EVT109" s="137"/>
      <c r="EVU109" s="137"/>
      <c r="EVV109" s="137"/>
      <c r="EVW109" s="137"/>
      <c r="EVX109" s="137"/>
      <c r="EVY109" s="137"/>
      <c r="EVZ109" s="137"/>
      <c r="EWA109" s="137"/>
      <c r="EWB109" s="137"/>
      <c r="EWC109" s="137"/>
      <c r="EWD109" s="137"/>
      <c r="EWE109" s="137"/>
      <c r="EWF109" s="137"/>
      <c r="EWG109" s="137"/>
      <c r="EWH109" s="137"/>
      <c r="EWI109" s="137"/>
      <c r="EWJ109" s="137"/>
      <c r="EWK109" s="137"/>
      <c r="EWL109" s="137"/>
      <c r="EWM109" s="137"/>
      <c r="EWN109" s="137"/>
      <c r="EWO109" s="137"/>
      <c r="EWP109" s="137"/>
      <c r="EWQ109" s="137"/>
      <c r="EWR109" s="137"/>
      <c r="EWS109" s="137"/>
      <c r="EWT109" s="137"/>
      <c r="EWU109" s="137"/>
      <c r="EWV109" s="137"/>
      <c r="EWW109" s="137"/>
      <c r="EWX109" s="137"/>
      <c r="EWY109" s="137"/>
      <c r="EWZ109" s="137"/>
      <c r="EXA109" s="137"/>
      <c r="EXB109" s="137"/>
      <c r="EXC109" s="137"/>
      <c r="EXD109" s="137"/>
      <c r="EXE109" s="137"/>
      <c r="EXF109" s="137"/>
      <c r="EXG109" s="137"/>
      <c r="EXH109" s="137"/>
      <c r="EXI109" s="137"/>
      <c r="EXJ109" s="137"/>
      <c r="EXK109" s="137"/>
      <c r="EXL109" s="137"/>
      <c r="EXM109" s="137"/>
      <c r="EXN109" s="137"/>
      <c r="EXO109" s="137"/>
      <c r="EXP109" s="137"/>
      <c r="EXQ109" s="137"/>
      <c r="EXR109" s="137"/>
      <c r="EXS109" s="137"/>
      <c r="EXT109" s="137"/>
      <c r="EXU109" s="137"/>
      <c r="EXV109" s="137"/>
      <c r="EXW109" s="137"/>
      <c r="EXX109" s="137"/>
      <c r="EXY109" s="137"/>
      <c r="EXZ109" s="137"/>
      <c r="EYA109" s="137"/>
      <c r="EYB109" s="137"/>
      <c r="EYC109" s="137"/>
      <c r="EYD109" s="137"/>
      <c r="EYE109" s="137"/>
      <c r="EYF109" s="137"/>
      <c r="EYG109" s="137"/>
      <c r="EYH109" s="137"/>
      <c r="EYI109" s="137"/>
      <c r="EYJ109" s="137"/>
      <c r="EYK109" s="137"/>
      <c r="EYL109" s="137"/>
      <c r="EYM109" s="137"/>
      <c r="EYN109" s="137"/>
      <c r="EYO109" s="137"/>
      <c r="EYP109" s="137"/>
      <c r="EYQ109" s="137"/>
      <c r="EYR109" s="137"/>
      <c r="EYS109" s="137"/>
      <c r="EYT109" s="137"/>
      <c r="EYU109" s="137"/>
      <c r="EYV109" s="137"/>
      <c r="EYW109" s="137"/>
      <c r="EYX109" s="137"/>
      <c r="EYY109" s="137"/>
      <c r="EYZ109" s="137"/>
      <c r="EZA109" s="137"/>
      <c r="EZB109" s="137"/>
      <c r="EZC109" s="137"/>
      <c r="EZD109" s="137"/>
      <c r="EZE109" s="137"/>
      <c r="EZF109" s="137"/>
      <c r="EZG109" s="137"/>
      <c r="EZH109" s="137"/>
      <c r="EZI109" s="137"/>
      <c r="EZJ109" s="137"/>
      <c r="EZK109" s="137"/>
      <c r="EZL109" s="137"/>
      <c r="EZM109" s="137"/>
      <c r="EZN109" s="137"/>
      <c r="EZO109" s="137"/>
      <c r="EZP109" s="137"/>
      <c r="EZQ109" s="137"/>
      <c r="EZR109" s="137"/>
      <c r="EZS109" s="137"/>
      <c r="EZT109" s="137"/>
      <c r="EZU109" s="137"/>
      <c r="EZV109" s="137"/>
      <c r="EZW109" s="137"/>
      <c r="EZX109" s="137"/>
      <c r="EZY109" s="137"/>
      <c r="EZZ109" s="137"/>
      <c r="FAA109" s="137"/>
      <c r="FAB109" s="137"/>
      <c r="FAC109" s="137"/>
      <c r="FAD109" s="137"/>
      <c r="FAE109" s="137"/>
      <c r="FAF109" s="137"/>
      <c r="FAG109" s="137"/>
      <c r="FAH109" s="137"/>
      <c r="FAI109" s="137"/>
      <c r="FAJ109" s="137"/>
      <c r="FAK109" s="137"/>
      <c r="FAL109" s="137"/>
      <c r="FAM109" s="137"/>
      <c r="FAN109" s="137"/>
      <c r="FAO109" s="137"/>
      <c r="FAP109" s="137"/>
      <c r="FAQ109" s="137"/>
      <c r="FAR109" s="137"/>
      <c r="FAS109" s="137"/>
      <c r="FAT109" s="137"/>
      <c r="FAU109" s="137"/>
      <c r="FAV109" s="137"/>
      <c r="FAW109" s="137"/>
      <c r="FAX109" s="137"/>
      <c r="FAY109" s="137"/>
      <c r="FAZ109" s="137"/>
      <c r="FBA109" s="137"/>
      <c r="FBB109" s="137"/>
      <c r="FBC109" s="137"/>
      <c r="FBD109" s="137"/>
      <c r="FBE109" s="137"/>
      <c r="FBF109" s="137"/>
      <c r="FBG109" s="137"/>
      <c r="FBH109" s="137"/>
      <c r="FBI109" s="137"/>
      <c r="FBJ109" s="137"/>
      <c r="FBK109" s="137"/>
      <c r="FBL109" s="137"/>
      <c r="FBM109" s="137"/>
      <c r="FBN109" s="137"/>
      <c r="FBO109" s="137"/>
      <c r="FBP109" s="137"/>
      <c r="FBQ109" s="137"/>
      <c r="FBR109" s="137"/>
      <c r="FBS109" s="137"/>
      <c r="FBT109" s="137"/>
      <c r="FBU109" s="137"/>
      <c r="FBV109" s="137"/>
      <c r="FBW109" s="137"/>
      <c r="FBX109" s="137"/>
      <c r="FBY109" s="137"/>
      <c r="FBZ109" s="137"/>
      <c r="FCA109" s="137"/>
      <c r="FCB109" s="137"/>
      <c r="FCC109" s="137"/>
      <c r="FCD109" s="137"/>
      <c r="FCE109" s="137"/>
      <c r="FCF109" s="137"/>
      <c r="FCG109" s="137"/>
      <c r="FCH109" s="137"/>
      <c r="FCI109" s="137"/>
      <c r="FCJ109" s="137"/>
      <c r="FCK109" s="137"/>
      <c r="FCL109" s="137"/>
      <c r="FCM109" s="137"/>
      <c r="FCN109" s="137"/>
      <c r="FCO109" s="137"/>
      <c r="FCP109" s="137"/>
      <c r="FCQ109" s="137"/>
      <c r="FCR109" s="137"/>
      <c r="FCS109" s="137"/>
      <c r="FCT109" s="137"/>
      <c r="FCU109" s="137"/>
      <c r="FCV109" s="137"/>
      <c r="FCW109" s="137"/>
      <c r="FCX109" s="137"/>
      <c r="FCY109" s="137"/>
      <c r="FCZ109" s="137"/>
      <c r="FDA109" s="137"/>
      <c r="FDB109" s="137"/>
      <c r="FDC109" s="137"/>
      <c r="FDD109" s="137"/>
      <c r="FDE109" s="137"/>
      <c r="FDF109" s="137"/>
      <c r="FDG109" s="137"/>
      <c r="FDH109" s="137"/>
      <c r="FDI109" s="137"/>
      <c r="FDJ109" s="137"/>
      <c r="FDK109" s="137"/>
      <c r="FDL109" s="137"/>
      <c r="FDM109" s="137"/>
      <c r="FDN109" s="137"/>
      <c r="FDO109" s="137"/>
      <c r="FDP109" s="137"/>
      <c r="FDQ109" s="137"/>
      <c r="FDR109" s="137"/>
      <c r="FDS109" s="137"/>
      <c r="FDT109" s="137"/>
      <c r="FDU109" s="137"/>
      <c r="FDV109" s="137"/>
      <c r="FDW109" s="137"/>
      <c r="FDX109" s="137"/>
      <c r="FDY109" s="137"/>
      <c r="FDZ109" s="137"/>
      <c r="FEA109" s="137"/>
      <c r="FEB109" s="137"/>
      <c r="FEC109" s="137"/>
      <c r="FED109" s="137"/>
      <c r="FEE109" s="137"/>
      <c r="FEF109" s="137"/>
      <c r="FEG109" s="137"/>
      <c r="FEH109" s="137"/>
      <c r="FEI109" s="137"/>
      <c r="FEJ109" s="137"/>
      <c r="FEK109" s="137"/>
      <c r="FEL109" s="137"/>
      <c r="FEM109" s="137"/>
      <c r="FEN109" s="137"/>
      <c r="FEO109" s="137"/>
      <c r="FEP109" s="137"/>
      <c r="FEQ109" s="137"/>
      <c r="FER109" s="137"/>
      <c r="FES109" s="137"/>
      <c r="FET109" s="137"/>
      <c r="FEU109" s="137"/>
      <c r="FEV109" s="137"/>
      <c r="FEW109" s="137"/>
      <c r="FEX109" s="137"/>
      <c r="FEY109" s="137"/>
      <c r="FEZ109" s="137"/>
      <c r="FFA109" s="137"/>
      <c r="FFB109" s="137"/>
      <c r="FFC109" s="137"/>
      <c r="FFD109" s="137"/>
      <c r="FFE109" s="137"/>
      <c r="FFF109" s="137"/>
      <c r="FFG109" s="137"/>
      <c r="FFH109" s="137"/>
      <c r="FFI109" s="137"/>
      <c r="FFJ109" s="137"/>
      <c r="FFK109" s="137"/>
      <c r="FFL109" s="137"/>
      <c r="FFM109" s="137"/>
      <c r="FFN109" s="137"/>
      <c r="FFO109" s="137"/>
      <c r="FFP109" s="137"/>
      <c r="FFQ109" s="137"/>
      <c r="FFR109" s="137"/>
      <c r="FFS109" s="137"/>
      <c r="FFT109" s="137"/>
      <c r="FFU109" s="137"/>
      <c r="FFV109" s="137"/>
      <c r="FFW109" s="137"/>
      <c r="FFX109" s="137"/>
      <c r="FFY109" s="137"/>
      <c r="FFZ109" s="137"/>
      <c r="FGA109" s="137"/>
      <c r="FGB109" s="137"/>
      <c r="FGC109" s="137"/>
      <c r="FGD109" s="137"/>
      <c r="FGE109" s="137"/>
      <c r="FGF109" s="137"/>
      <c r="FGG109" s="137"/>
      <c r="FGH109" s="137"/>
      <c r="FGI109" s="137"/>
      <c r="FGJ109" s="137"/>
      <c r="FGK109" s="137"/>
      <c r="FGL109" s="137"/>
      <c r="FGM109" s="137"/>
      <c r="FGN109" s="137"/>
      <c r="FGO109" s="137"/>
      <c r="FGP109" s="137"/>
      <c r="FGQ109" s="137"/>
      <c r="FGR109" s="137"/>
      <c r="FGS109" s="137"/>
      <c r="FGT109" s="137"/>
      <c r="FGU109" s="137"/>
      <c r="FGV109" s="137"/>
      <c r="FGW109" s="137"/>
      <c r="FGX109" s="137"/>
      <c r="FGY109" s="137"/>
      <c r="FGZ109" s="137"/>
      <c r="FHA109" s="137"/>
      <c r="FHB109" s="137"/>
      <c r="FHC109" s="137"/>
      <c r="FHD109" s="137"/>
      <c r="FHE109" s="137"/>
      <c r="FHF109" s="137"/>
      <c r="FHG109" s="137"/>
      <c r="FHH109" s="137"/>
      <c r="FHI109" s="137"/>
      <c r="FHJ109" s="137"/>
      <c r="FHK109" s="137"/>
      <c r="FHL109" s="137"/>
      <c r="FHM109" s="137"/>
      <c r="FHN109" s="137"/>
      <c r="FHO109" s="137"/>
      <c r="FHP109" s="137"/>
      <c r="FHQ109" s="137"/>
      <c r="FHR109" s="137"/>
      <c r="FHS109" s="137"/>
      <c r="FHT109" s="137"/>
      <c r="FHU109" s="137"/>
      <c r="FHV109" s="137"/>
      <c r="FHW109" s="137"/>
      <c r="FHX109" s="137"/>
      <c r="FHY109" s="137"/>
      <c r="FHZ109" s="137"/>
      <c r="FIA109" s="137"/>
      <c r="FIB109" s="137"/>
      <c r="FIC109" s="137"/>
      <c r="FID109" s="137"/>
      <c r="FIE109" s="137"/>
      <c r="FIF109" s="137"/>
      <c r="FIG109" s="137"/>
      <c r="FIH109" s="137"/>
      <c r="FII109" s="137"/>
      <c r="FIJ109" s="137"/>
      <c r="FIK109" s="137"/>
      <c r="FIL109" s="137"/>
      <c r="FIM109" s="137"/>
      <c r="FIN109" s="137"/>
      <c r="FIO109" s="137"/>
      <c r="FIP109" s="137"/>
      <c r="FIQ109" s="137"/>
      <c r="FIR109" s="137"/>
      <c r="FIS109" s="137"/>
      <c r="FIT109" s="137"/>
      <c r="FIU109" s="137"/>
      <c r="FIV109" s="137"/>
      <c r="FIW109" s="137"/>
      <c r="FIX109" s="137"/>
      <c r="FIY109" s="137"/>
      <c r="FIZ109" s="137"/>
      <c r="FJA109" s="137"/>
      <c r="FJB109" s="137"/>
      <c r="FJC109" s="137"/>
      <c r="FJD109" s="137"/>
      <c r="FJE109" s="137"/>
      <c r="FJF109" s="137"/>
      <c r="FJG109" s="137"/>
      <c r="FJH109" s="137"/>
      <c r="FJI109" s="137"/>
      <c r="FJJ109" s="137"/>
      <c r="FJK109" s="137"/>
      <c r="FJL109" s="137"/>
      <c r="FJM109" s="137"/>
      <c r="FJN109" s="137"/>
      <c r="FJO109" s="137"/>
      <c r="FJP109" s="137"/>
      <c r="FJQ109" s="137"/>
      <c r="FJR109" s="137"/>
      <c r="FJS109" s="137"/>
      <c r="FJT109" s="137"/>
      <c r="FJU109" s="137"/>
      <c r="FJV109" s="137"/>
      <c r="FJW109" s="137"/>
      <c r="FJX109" s="137"/>
      <c r="FJY109" s="137"/>
      <c r="FJZ109" s="137"/>
      <c r="FKA109" s="137"/>
      <c r="FKB109" s="137"/>
      <c r="FKC109" s="137"/>
      <c r="FKD109" s="137"/>
      <c r="FKE109" s="137"/>
      <c r="FKF109" s="137"/>
      <c r="FKG109" s="137"/>
      <c r="FKH109" s="137"/>
      <c r="FKI109" s="137"/>
      <c r="FKJ109" s="137"/>
      <c r="FKK109" s="137"/>
      <c r="FKL109" s="137"/>
      <c r="FKM109" s="137"/>
      <c r="FKN109" s="137"/>
      <c r="FKO109" s="137"/>
      <c r="FKP109" s="137"/>
      <c r="FKQ109" s="137"/>
      <c r="FKR109" s="137"/>
      <c r="FKS109" s="137"/>
      <c r="FKT109" s="137"/>
      <c r="FKU109" s="137"/>
      <c r="FKV109" s="137"/>
      <c r="FKW109" s="137"/>
      <c r="FKX109" s="137"/>
      <c r="FKY109" s="137"/>
      <c r="FKZ109" s="137"/>
      <c r="FLA109" s="137"/>
      <c r="FLB109" s="137"/>
      <c r="FLC109" s="137"/>
      <c r="FLD109" s="137"/>
      <c r="FLE109" s="137"/>
      <c r="FLF109" s="137"/>
      <c r="FLG109" s="137"/>
      <c r="FLH109" s="137"/>
      <c r="FLI109" s="137"/>
      <c r="FLJ109" s="137"/>
      <c r="FLK109" s="137"/>
      <c r="FLL109" s="137"/>
      <c r="FLM109" s="137"/>
      <c r="FLN109" s="137"/>
      <c r="FLO109" s="137"/>
      <c r="FLP109" s="137"/>
      <c r="FLQ109" s="137"/>
      <c r="FLR109" s="137"/>
      <c r="FLS109" s="137"/>
      <c r="FLT109" s="137"/>
      <c r="FLU109" s="137"/>
      <c r="FLV109" s="137"/>
      <c r="FLW109" s="137"/>
      <c r="FLX109" s="137"/>
      <c r="FLY109" s="137"/>
      <c r="FLZ109" s="137"/>
      <c r="FMA109" s="137"/>
      <c r="FMB109" s="137"/>
      <c r="FMC109" s="137"/>
      <c r="FMD109" s="137"/>
      <c r="FME109" s="137"/>
      <c r="FMF109" s="137"/>
      <c r="FMG109" s="137"/>
      <c r="FMH109" s="137"/>
      <c r="FMI109" s="137"/>
      <c r="FMJ109" s="137"/>
      <c r="FMK109" s="137"/>
      <c r="FML109" s="137"/>
      <c r="FMM109" s="137"/>
      <c r="FMN109" s="137"/>
      <c r="FMO109" s="137"/>
      <c r="FMP109" s="137"/>
      <c r="FMQ109" s="137"/>
      <c r="FMR109" s="137"/>
      <c r="FMS109" s="137"/>
      <c r="FMT109" s="137"/>
      <c r="FMU109" s="137"/>
      <c r="FMV109" s="137"/>
      <c r="FMW109" s="137"/>
      <c r="FMX109" s="137"/>
      <c r="FMY109" s="137"/>
      <c r="FMZ109" s="137"/>
      <c r="FNA109" s="137"/>
      <c r="FNB109" s="137"/>
      <c r="FNC109" s="137"/>
      <c r="FND109" s="137"/>
      <c r="FNE109" s="137"/>
      <c r="FNF109" s="137"/>
      <c r="FNG109" s="137"/>
      <c r="FNH109" s="137"/>
      <c r="FNI109" s="137"/>
      <c r="FNJ109" s="137"/>
      <c r="FNK109" s="137"/>
      <c r="FNL109" s="137"/>
      <c r="FNM109" s="137"/>
      <c r="FNN109" s="137"/>
      <c r="FNO109" s="137"/>
      <c r="FNP109" s="137"/>
      <c r="FNQ109" s="137"/>
      <c r="FNR109" s="137"/>
      <c r="FNS109" s="137"/>
      <c r="FNT109" s="137"/>
      <c r="FNU109" s="137"/>
      <c r="FNV109" s="137"/>
      <c r="FNW109" s="137"/>
      <c r="FNX109" s="137"/>
      <c r="FNY109" s="137"/>
      <c r="FNZ109" s="137"/>
      <c r="FOA109" s="137"/>
      <c r="FOB109" s="137"/>
      <c r="FOC109" s="137"/>
      <c r="FOD109" s="137"/>
      <c r="FOE109" s="137"/>
      <c r="FOF109" s="137"/>
      <c r="FOG109" s="137"/>
      <c r="FOH109" s="137"/>
      <c r="FOI109" s="137"/>
      <c r="FOJ109" s="137"/>
      <c r="FOK109" s="137"/>
      <c r="FOL109" s="137"/>
      <c r="FOM109" s="137"/>
      <c r="FON109" s="137"/>
      <c r="FOO109" s="137"/>
      <c r="FOP109" s="137"/>
      <c r="FOQ109" s="137"/>
      <c r="FOR109" s="137"/>
      <c r="FOS109" s="137"/>
      <c r="FOT109" s="137"/>
      <c r="FOU109" s="137"/>
      <c r="FOV109" s="137"/>
      <c r="FOW109" s="137"/>
      <c r="FOX109" s="137"/>
      <c r="FOY109" s="137"/>
      <c r="FOZ109" s="137"/>
      <c r="FPA109" s="137"/>
      <c r="FPB109" s="137"/>
      <c r="FPC109" s="137"/>
      <c r="FPD109" s="137"/>
      <c r="FPE109" s="137"/>
      <c r="FPF109" s="137"/>
      <c r="FPG109" s="137"/>
      <c r="FPH109" s="137"/>
      <c r="FPI109" s="137"/>
      <c r="FPJ109" s="137"/>
      <c r="FPK109" s="137"/>
      <c r="FPL109" s="137"/>
      <c r="FPM109" s="137"/>
      <c r="FPN109" s="137"/>
      <c r="FPO109" s="137"/>
      <c r="FPP109" s="137"/>
      <c r="FPQ109" s="137"/>
      <c r="FPR109" s="137"/>
      <c r="FPS109" s="137"/>
      <c r="FPT109" s="137"/>
      <c r="FPU109" s="137"/>
      <c r="FPV109" s="137"/>
      <c r="FPW109" s="137"/>
      <c r="FPX109" s="137"/>
      <c r="FPY109" s="137"/>
      <c r="FPZ109" s="137"/>
      <c r="FQA109" s="137"/>
      <c r="FQB109" s="137"/>
      <c r="FQC109" s="137"/>
      <c r="FQD109" s="137"/>
      <c r="FQE109" s="137"/>
      <c r="FQF109" s="137"/>
      <c r="FQG109" s="137"/>
      <c r="FQH109" s="137"/>
      <c r="FQI109" s="137"/>
      <c r="FQJ109" s="137"/>
      <c r="FQK109" s="137"/>
      <c r="FQL109" s="137"/>
      <c r="FQM109" s="137"/>
      <c r="FQN109" s="137"/>
      <c r="FQO109" s="137"/>
      <c r="FQP109" s="137"/>
      <c r="FQQ109" s="137"/>
      <c r="FQR109" s="137"/>
      <c r="FQS109" s="137"/>
      <c r="FQT109" s="137"/>
      <c r="FQU109" s="137"/>
      <c r="FQV109" s="137"/>
      <c r="FQW109" s="137"/>
      <c r="FQX109" s="137"/>
      <c r="FQY109" s="137"/>
      <c r="FQZ109" s="137"/>
      <c r="FRA109" s="137"/>
      <c r="FRB109" s="137"/>
      <c r="FRC109" s="137"/>
      <c r="FRD109" s="137"/>
      <c r="FRE109" s="137"/>
      <c r="FRF109" s="137"/>
      <c r="FRG109" s="137"/>
      <c r="FRH109" s="137"/>
      <c r="FRI109" s="137"/>
      <c r="FRJ109" s="137"/>
      <c r="FRK109" s="137"/>
      <c r="FRL109" s="137"/>
      <c r="FRM109" s="137"/>
      <c r="FRN109" s="137"/>
      <c r="FRO109" s="137"/>
      <c r="FRP109" s="137"/>
      <c r="FRQ109" s="137"/>
      <c r="FRR109" s="137"/>
      <c r="FRS109" s="137"/>
      <c r="FRT109" s="137"/>
      <c r="FRU109" s="137"/>
      <c r="FRV109" s="137"/>
      <c r="FRW109" s="137"/>
      <c r="FRX109" s="137"/>
      <c r="FRY109" s="137"/>
      <c r="FRZ109" s="137"/>
      <c r="FSA109" s="137"/>
      <c r="FSB109" s="137"/>
      <c r="FSC109" s="137"/>
      <c r="FSD109" s="137"/>
      <c r="FSE109" s="137"/>
      <c r="FSF109" s="137"/>
      <c r="FSG109" s="137"/>
      <c r="FSH109" s="137"/>
      <c r="FSI109" s="137"/>
      <c r="FSJ109" s="137"/>
      <c r="FSK109" s="137"/>
      <c r="FSL109" s="137"/>
      <c r="FSM109" s="137"/>
      <c r="FSN109" s="137"/>
      <c r="FSO109" s="137"/>
      <c r="FSP109" s="137"/>
      <c r="FSQ109" s="137"/>
      <c r="FSR109" s="137"/>
      <c r="FSS109" s="137"/>
      <c r="FST109" s="137"/>
      <c r="FSU109" s="137"/>
      <c r="FSV109" s="137"/>
      <c r="FSW109" s="137"/>
      <c r="FSX109" s="137"/>
      <c r="FSY109" s="137"/>
      <c r="FSZ109" s="137"/>
      <c r="FTA109" s="137"/>
      <c r="FTB109" s="137"/>
      <c r="FTC109" s="137"/>
      <c r="FTD109" s="137"/>
      <c r="FTE109" s="137"/>
      <c r="FTF109" s="137"/>
      <c r="FTG109" s="137"/>
      <c r="FTH109" s="137"/>
      <c r="FTI109" s="137"/>
      <c r="FTJ109" s="137"/>
      <c r="FTK109" s="137"/>
      <c r="FTL109" s="137"/>
      <c r="FTM109" s="137"/>
      <c r="FTN109" s="137"/>
      <c r="FTO109" s="137"/>
      <c r="FTP109" s="137"/>
      <c r="FTQ109" s="137"/>
      <c r="FTR109" s="137"/>
      <c r="FTS109" s="137"/>
      <c r="FTT109" s="137"/>
      <c r="FTU109" s="137"/>
      <c r="FTV109" s="137"/>
      <c r="FTW109" s="137"/>
      <c r="FTX109" s="137"/>
      <c r="FTY109" s="137"/>
      <c r="FTZ109" s="137"/>
      <c r="FUA109" s="137"/>
      <c r="FUB109" s="137"/>
      <c r="FUC109" s="137"/>
      <c r="FUD109" s="137"/>
      <c r="FUE109" s="137"/>
      <c r="FUF109" s="137"/>
      <c r="FUG109" s="137"/>
      <c r="FUH109" s="137"/>
      <c r="FUI109" s="137"/>
      <c r="FUJ109" s="137"/>
      <c r="FUK109" s="137"/>
      <c r="FUL109" s="137"/>
      <c r="FUM109" s="137"/>
      <c r="FUN109" s="137"/>
      <c r="FUO109" s="137"/>
      <c r="FUP109" s="137"/>
      <c r="FUQ109" s="137"/>
      <c r="FUR109" s="137"/>
      <c r="FUS109" s="137"/>
      <c r="FUT109" s="137"/>
      <c r="FUU109" s="137"/>
      <c r="FUV109" s="137"/>
      <c r="FUW109" s="137"/>
      <c r="FUX109" s="137"/>
      <c r="FUY109" s="137"/>
      <c r="FUZ109" s="137"/>
      <c r="FVA109" s="137"/>
      <c r="FVB109" s="137"/>
      <c r="FVC109" s="137"/>
      <c r="FVD109" s="137"/>
      <c r="FVE109" s="137"/>
      <c r="FVF109" s="137"/>
      <c r="FVG109" s="137"/>
      <c r="FVH109" s="137"/>
      <c r="FVI109" s="137"/>
      <c r="FVJ109" s="137"/>
      <c r="FVK109" s="137"/>
      <c r="FVL109" s="137"/>
      <c r="FVM109" s="137"/>
      <c r="FVN109" s="137"/>
      <c r="FVO109" s="137"/>
      <c r="FVP109" s="137"/>
      <c r="FVQ109" s="137"/>
      <c r="FVR109" s="137"/>
      <c r="FVS109" s="137"/>
      <c r="FVT109" s="137"/>
      <c r="FVU109" s="137"/>
      <c r="FVV109" s="137"/>
      <c r="FVW109" s="137"/>
      <c r="FVX109" s="137"/>
      <c r="FVY109" s="137"/>
      <c r="FVZ109" s="137"/>
      <c r="FWA109" s="137"/>
      <c r="FWB109" s="137"/>
      <c r="FWC109" s="137"/>
      <c r="FWD109" s="137"/>
      <c r="FWE109" s="137"/>
      <c r="FWF109" s="137"/>
      <c r="FWG109" s="137"/>
      <c r="FWH109" s="137"/>
      <c r="FWI109" s="137"/>
      <c r="FWJ109" s="137"/>
      <c r="FWK109" s="137"/>
      <c r="FWL109" s="137"/>
      <c r="FWM109" s="137"/>
      <c r="FWN109" s="137"/>
      <c r="FWO109" s="137"/>
      <c r="FWP109" s="137"/>
      <c r="FWQ109" s="137"/>
      <c r="FWR109" s="137"/>
      <c r="FWS109" s="137"/>
      <c r="FWT109" s="137"/>
      <c r="FWU109" s="137"/>
      <c r="FWV109" s="137"/>
      <c r="FWW109" s="137"/>
      <c r="FWX109" s="137"/>
      <c r="FWY109" s="137"/>
      <c r="FWZ109" s="137"/>
      <c r="FXA109" s="137"/>
      <c r="FXB109" s="137"/>
      <c r="FXC109" s="137"/>
      <c r="FXD109" s="137"/>
      <c r="FXE109" s="137"/>
      <c r="FXF109" s="137"/>
      <c r="FXG109" s="137"/>
      <c r="FXH109" s="137"/>
      <c r="FXI109" s="137"/>
      <c r="FXJ109" s="137"/>
      <c r="FXK109" s="137"/>
      <c r="FXL109" s="137"/>
      <c r="FXM109" s="137"/>
      <c r="FXN109" s="137"/>
      <c r="FXO109" s="137"/>
      <c r="FXP109" s="137"/>
      <c r="FXQ109" s="137"/>
      <c r="FXR109" s="137"/>
      <c r="FXS109" s="137"/>
      <c r="FXT109" s="137"/>
      <c r="FXU109" s="137"/>
      <c r="FXV109" s="137"/>
      <c r="FXW109" s="137"/>
      <c r="FXX109" s="137"/>
      <c r="FXY109" s="137"/>
      <c r="FXZ109" s="137"/>
      <c r="FYA109" s="137"/>
      <c r="FYB109" s="137"/>
      <c r="FYC109" s="137"/>
      <c r="FYD109" s="137"/>
      <c r="FYE109" s="137"/>
      <c r="FYF109" s="137"/>
      <c r="FYG109" s="137"/>
      <c r="FYH109" s="137"/>
      <c r="FYI109" s="137"/>
      <c r="FYJ109" s="137"/>
      <c r="FYK109" s="137"/>
      <c r="FYL109" s="137"/>
      <c r="FYM109" s="137"/>
      <c r="FYN109" s="137"/>
      <c r="FYO109" s="137"/>
      <c r="FYP109" s="137"/>
      <c r="FYQ109" s="137"/>
      <c r="FYR109" s="137"/>
      <c r="FYS109" s="137"/>
      <c r="FYT109" s="137"/>
      <c r="FYU109" s="137"/>
      <c r="FYV109" s="137"/>
      <c r="FYW109" s="137"/>
      <c r="FYX109" s="137"/>
      <c r="FYY109" s="137"/>
      <c r="FYZ109" s="137"/>
      <c r="FZA109" s="137"/>
      <c r="FZB109" s="137"/>
      <c r="FZC109" s="137"/>
      <c r="FZD109" s="137"/>
      <c r="FZE109" s="137"/>
      <c r="FZF109" s="137"/>
      <c r="FZG109" s="137"/>
      <c r="FZH109" s="137"/>
      <c r="FZI109" s="137"/>
      <c r="FZJ109" s="137"/>
      <c r="FZK109" s="137"/>
      <c r="FZL109" s="137"/>
      <c r="FZM109" s="137"/>
      <c r="FZN109" s="137"/>
      <c r="FZO109" s="137"/>
      <c r="FZP109" s="137"/>
      <c r="FZQ109" s="137"/>
      <c r="FZR109" s="137"/>
      <c r="FZS109" s="137"/>
      <c r="FZT109" s="137"/>
      <c r="FZU109" s="137"/>
      <c r="FZV109" s="137"/>
      <c r="FZW109" s="137"/>
      <c r="FZX109" s="137"/>
      <c r="FZY109" s="137"/>
      <c r="FZZ109" s="137"/>
      <c r="GAA109" s="137"/>
      <c r="GAB109" s="137"/>
      <c r="GAC109" s="137"/>
      <c r="GAD109" s="137"/>
      <c r="GAE109" s="137"/>
      <c r="GAF109" s="137"/>
      <c r="GAG109" s="137"/>
      <c r="GAH109" s="137"/>
      <c r="GAI109" s="137"/>
      <c r="GAJ109" s="137"/>
      <c r="GAK109" s="137"/>
      <c r="GAL109" s="137"/>
      <c r="GAM109" s="137"/>
      <c r="GAN109" s="137"/>
      <c r="GAO109" s="137"/>
      <c r="GAP109" s="137"/>
      <c r="GAQ109" s="137"/>
      <c r="GAR109" s="137"/>
      <c r="GAS109" s="137"/>
      <c r="GAT109" s="137"/>
      <c r="GAU109" s="137"/>
      <c r="GAV109" s="137"/>
      <c r="GAW109" s="137"/>
      <c r="GAX109" s="137"/>
      <c r="GAY109" s="137"/>
      <c r="GAZ109" s="137"/>
      <c r="GBA109" s="137"/>
      <c r="GBB109" s="137"/>
      <c r="GBC109" s="137"/>
      <c r="GBD109" s="137"/>
      <c r="GBE109" s="137"/>
      <c r="GBF109" s="137"/>
      <c r="GBG109" s="137"/>
      <c r="GBH109" s="137"/>
      <c r="GBI109" s="137"/>
      <c r="GBJ109" s="137"/>
      <c r="GBK109" s="137"/>
      <c r="GBL109" s="137"/>
      <c r="GBM109" s="137"/>
      <c r="GBN109" s="137"/>
      <c r="GBO109" s="137"/>
      <c r="GBP109" s="137"/>
      <c r="GBQ109" s="137"/>
      <c r="GBR109" s="137"/>
      <c r="GBS109" s="137"/>
      <c r="GBT109" s="137"/>
      <c r="GBU109" s="137"/>
      <c r="GBV109" s="137"/>
      <c r="GBW109" s="137"/>
      <c r="GBX109" s="137"/>
      <c r="GBY109" s="137"/>
      <c r="GBZ109" s="137"/>
      <c r="GCA109" s="137"/>
      <c r="GCB109" s="137"/>
      <c r="GCC109" s="137"/>
      <c r="GCD109" s="137"/>
      <c r="GCE109" s="137"/>
      <c r="GCF109" s="137"/>
      <c r="GCG109" s="137"/>
      <c r="GCH109" s="137"/>
      <c r="GCI109" s="137"/>
      <c r="GCJ109" s="137"/>
      <c r="GCK109" s="137"/>
      <c r="GCL109" s="137"/>
      <c r="GCM109" s="137"/>
      <c r="GCN109" s="137"/>
      <c r="GCO109" s="137"/>
      <c r="GCP109" s="137"/>
      <c r="GCQ109" s="137"/>
      <c r="GCR109" s="137"/>
      <c r="GCS109" s="137"/>
      <c r="GCT109" s="137"/>
      <c r="GCU109" s="137"/>
      <c r="GCV109" s="137"/>
      <c r="GCW109" s="137"/>
      <c r="GCX109" s="137"/>
      <c r="GCY109" s="137"/>
      <c r="GCZ109" s="137"/>
      <c r="GDA109" s="137"/>
      <c r="GDB109" s="137"/>
      <c r="GDC109" s="137"/>
      <c r="GDD109" s="137"/>
      <c r="GDE109" s="137"/>
      <c r="GDF109" s="137"/>
      <c r="GDG109" s="137"/>
      <c r="GDH109" s="137"/>
      <c r="GDI109" s="137"/>
      <c r="GDJ109" s="137"/>
      <c r="GDK109" s="137"/>
      <c r="GDL109" s="137"/>
      <c r="GDM109" s="137"/>
      <c r="GDN109" s="137"/>
      <c r="GDO109" s="137"/>
      <c r="GDP109" s="137"/>
      <c r="GDQ109" s="137"/>
      <c r="GDR109" s="137"/>
      <c r="GDS109" s="137"/>
      <c r="GDT109" s="137"/>
      <c r="GDU109" s="137"/>
      <c r="GDV109" s="137"/>
      <c r="GDW109" s="137"/>
      <c r="GDX109" s="137"/>
      <c r="GDY109" s="137"/>
      <c r="GDZ109" s="137"/>
      <c r="GEA109" s="137"/>
      <c r="GEB109" s="137"/>
      <c r="GEC109" s="137"/>
      <c r="GED109" s="137"/>
      <c r="GEE109" s="137"/>
      <c r="GEF109" s="137"/>
      <c r="GEG109" s="137"/>
      <c r="GEH109" s="137"/>
      <c r="GEI109" s="137"/>
      <c r="GEJ109" s="137"/>
      <c r="GEK109" s="137"/>
      <c r="GEL109" s="137"/>
      <c r="GEM109" s="137"/>
      <c r="GEN109" s="137"/>
      <c r="GEO109" s="137"/>
      <c r="GEP109" s="137"/>
      <c r="GEQ109" s="137"/>
      <c r="GER109" s="137"/>
      <c r="GES109" s="137"/>
      <c r="GET109" s="137"/>
      <c r="GEU109" s="137"/>
      <c r="GEV109" s="137"/>
      <c r="GEW109" s="137"/>
      <c r="GEX109" s="137"/>
      <c r="GEY109" s="137"/>
      <c r="GEZ109" s="137"/>
      <c r="GFA109" s="137"/>
      <c r="GFB109" s="137"/>
      <c r="GFC109" s="137"/>
      <c r="GFD109" s="137"/>
      <c r="GFE109" s="137"/>
      <c r="GFF109" s="137"/>
      <c r="GFG109" s="137"/>
      <c r="GFH109" s="137"/>
      <c r="GFI109" s="137"/>
      <c r="GFJ109" s="137"/>
      <c r="GFK109" s="137"/>
      <c r="GFL109" s="137"/>
      <c r="GFM109" s="137"/>
      <c r="GFN109" s="137"/>
      <c r="GFO109" s="137"/>
      <c r="GFP109" s="137"/>
      <c r="GFQ109" s="137"/>
      <c r="GFR109" s="137"/>
      <c r="GFS109" s="137"/>
      <c r="GFT109" s="137"/>
      <c r="GFU109" s="137"/>
      <c r="GFV109" s="137"/>
      <c r="GFW109" s="137"/>
      <c r="GFX109" s="137"/>
      <c r="GFY109" s="137"/>
      <c r="GFZ109" s="137"/>
      <c r="GGA109" s="137"/>
      <c r="GGB109" s="137"/>
      <c r="GGC109" s="137"/>
      <c r="GGD109" s="137"/>
      <c r="GGE109" s="137"/>
      <c r="GGF109" s="137"/>
      <c r="GGG109" s="137"/>
      <c r="GGH109" s="137"/>
      <c r="GGI109" s="137"/>
      <c r="GGJ109" s="137"/>
      <c r="GGK109" s="137"/>
      <c r="GGL109" s="137"/>
      <c r="GGM109" s="137"/>
      <c r="GGN109" s="137"/>
      <c r="GGO109" s="137"/>
      <c r="GGP109" s="137"/>
      <c r="GGQ109" s="137"/>
      <c r="GGR109" s="137"/>
      <c r="GGS109" s="137"/>
      <c r="GGT109" s="137"/>
      <c r="GGU109" s="137"/>
      <c r="GGV109" s="137"/>
      <c r="GGW109" s="137"/>
      <c r="GGX109" s="137"/>
      <c r="GGY109" s="137"/>
      <c r="GGZ109" s="137"/>
      <c r="GHA109" s="137"/>
      <c r="GHB109" s="137"/>
      <c r="GHC109" s="137"/>
      <c r="GHD109" s="137"/>
      <c r="GHE109" s="137"/>
      <c r="GHF109" s="137"/>
      <c r="GHG109" s="137"/>
      <c r="GHH109" s="137"/>
      <c r="GHI109" s="137"/>
      <c r="GHJ109" s="137"/>
      <c r="GHK109" s="137"/>
      <c r="GHL109" s="137"/>
      <c r="GHM109" s="137"/>
      <c r="GHN109" s="137"/>
      <c r="GHO109" s="137"/>
      <c r="GHP109" s="137"/>
      <c r="GHQ109" s="137"/>
      <c r="GHR109" s="137"/>
      <c r="GHS109" s="137"/>
      <c r="GHT109" s="137"/>
      <c r="GHU109" s="137"/>
      <c r="GHV109" s="137"/>
      <c r="GHW109" s="137"/>
      <c r="GHX109" s="137"/>
      <c r="GHY109" s="137"/>
      <c r="GHZ109" s="137"/>
      <c r="GIA109" s="137"/>
      <c r="GIB109" s="137"/>
      <c r="GIC109" s="137"/>
      <c r="GID109" s="137"/>
      <c r="GIE109" s="137"/>
      <c r="GIF109" s="137"/>
      <c r="GIG109" s="137"/>
      <c r="GIH109" s="137"/>
      <c r="GII109" s="137"/>
      <c r="GIJ109" s="137"/>
      <c r="GIK109" s="137"/>
      <c r="GIL109" s="137"/>
      <c r="GIM109" s="137"/>
      <c r="GIN109" s="137"/>
      <c r="GIO109" s="137"/>
      <c r="GIP109" s="137"/>
      <c r="GIQ109" s="137"/>
      <c r="GIR109" s="137"/>
      <c r="GIS109" s="137"/>
      <c r="GIT109" s="137"/>
      <c r="GIU109" s="137"/>
      <c r="GIV109" s="137"/>
      <c r="GIW109" s="137"/>
      <c r="GIX109" s="137"/>
      <c r="GIY109" s="137"/>
      <c r="GIZ109" s="137"/>
      <c r="GJA109" s="137"/>
      <c r="GJB109" s="137"/>
      <c r="GJC109" s="137"/>
      <c r="GJD109" s="137"/>
      <c r="GJE109" s="137"/>
      <c r="GJF109" s="137"/>
      <c r="GJG109" s="137"/>
      <c r="GJH109" s="137"/>
      <c r="GJI109" s="137"/>
      <c r="GJJ109" s="137"/>
      <c r="GJK109" s="137"/>
      <c r="GJL109" s="137"/>
      <c r="GJM109" s="137"/>
      <c r="GJN109" s="137"/>
      <c r="GJO109" s="137"/>
      <c r="GJP109" s="137"/>
      <c r="GJQ109" s="137"/>
      <c r="GJR109" s="137"/>
      <c r="GJS109" s="137"/>
      <c r="GJT109" s="137"/>
      <c r="GJU109" s="137"/>
      <c r="GJV109" s="137"/>
      <c r="GJW109" s="137"/>
      <c r="GJX109" s="137"/>
      <c r="GJY109" s="137"/>
      <c r="GJZ109" s="137"/>
      <c r="GKA109" s="137"/>
      <c r="GKB109" s="137"/>
      <c r="GKC109" s="137"/>
      <c r="GKD109" s="137"/>
      <c r="GKE109" s="137"/>
      <c r="GKF109" s="137"/>
      <c r="GKG109" s="137"/>
      <c r="GKH109" s="137"/>
      <c r="GKI109" s="137"/>
      <c r="GKJ109" s="137"/>
      <c r="GKK109" s="137"/>
      <c r="GKL109" s="137"/>
      <c r="GKM109" s="137"/>
      <c r="GKN109" s="137"/>
      <c r="GKO109" s="137"/>
      <c r="GKP109" s="137"/>
      <c r="GKQ109" s="137"/>
      <c r="GKR109" s="137"/>
      <c r="GKS109" s="137"/>
      <c r="GKT109" s="137"/>
      <c r="GKU109" s="137"/>
      <c r="GKV109" s="137"/>
      <c r="GKW109" s="137"/>
      <c r="GKX109" s="137"/>
      <c r="GKY109" s="137"/>
      <c r="GKZ109" s="137"/>
      <c r="GLA109" s="137"/>
      <c r="GLB109" s="137"/>
      <c r="GLC109" s="137"/>
      <c r="GLD109" s="137"/>
      <c r="GLE109" s="137"/>
      <c r="GLF109" s="137"/>
      <c r="GLG109" s="137"/>
      <c r="GLH109" s="137"/>
      <c r="GLI109" s="137"/>
      <c r="GLJ109" s="137"/>
      <c r="GLK109" s="137"/>
      <c r="GLL109" s="137"/>
      <c r="GLM109" s="137"/>
      <c r="GLN109" s="137"/>
      <c r="GLO109" s="137"/>
      <c r="GLP109" s="137"/>
      <c r="GLQ109" s="137"/>
      <c r="GLR109" s="137"/>
      <c r="GLS109" s="137"/>
      <c r="GLT109" s="137"/>
      <c r="GLU109" s="137"/>
      <c r="GLV109" s="137"/>
      <c r="GLW109" s="137"/>
      <c r="GLX109" s="137"/>
      <c r="GLY109" s="137"/>
      <c r="GLZ109" s="137"/>
      <c r="GMA109" s="137"/>
      <c r="GMB109" s="137"/>
      <c r="GMC109" s="137"/>
      <c r="GMD109" s="137"/>
      <c r="GME109" s="137"/>
      <c r="GMF109" s="137"/>
      <c r="GMG109" s="137"/>
      <c r="GMH109" s="137"/>
      <c r="GMI109" s="137"/>
      <c r="GMJ109" s="137"/>
      <c r="GMK109" s="137"/>
      <c r="GML109" s="137"/>
      <c r="GMM109" s="137"/>
      <c r="GMN109" s="137"/>
      <c r="GMO109" s="137"/>
      <c r="GMP109" s="137"/>
      <c r="GMQ109" s="137"/>
      <c r="GMR109" s="137"/>
      <c r="GMS109" s="137"/>
      <c r="GMT109" s="137"/>
      <c r="GMU109" s="137"/>
      <c r="GMV109" s="137"/>
      <c r="GMW109" s="137"/>
      <c r="GMX109" s="137"/>
      <c r="GMY109" s="137"/>
      <c r="GMZ109" s="137"/>
      <c r="GNA109" s="137"/>
      <c r="GNB109" s="137"/>
      <c r="GNC109" s="137"/>
      <c r="GND109" s="137"/>
      <c r="GNE109" s="137"/>
      <c r="GNF109" s="137"/>
      <c r="GNG109" s="137"/>
      <c r="GNH109" s="137"/>
      <c r="GNI109" s="137"/>
      <c r="GNJ109" s="137"/>
      <c r="GNK109" s="137"/>
      <c r="GNL109" s="137"/>
      <c r="GNM109" s="137"/>
      <c r="GNN109" s="137"/>
      <c r="GNO109" s="137"/>
      <c r="GNP109" s="137"/>
      <c r="GNQ109" s="137"/>
      <c r="GNR109" s="137"/>
      <c r="GNS109" s="137"/>
      <c r="GNT109" s="137"/>
      <c r="GNU109" s="137"/>
      <c r="GNV109" s="137"/>
      <c r="GNW109" s="137"/>
      <c r="GNX109" s="137"/>
      <c r="GNY109" s="137"/>
      <c r="GNZ109" s="137"/>
      <c r="GOA109" s="137"/>
      <c r="GOB109" s="137"/>
      <c r="GOC109" s="137"/>
      <c r="GOD109" s="137"/>
      <c r="GOE109" s="137"/>
      <c r="GOF109" s="137"/>
      <c r="GOG109" s="137"/>
      <c r="GOH109" s="137"/>
      <c r="GOI109" s="137"/>
      <c r="GOJ109" s="137"/>
      <c r="GOK109" s="137"/>
      <c r="GOL109" s="137"/>
      <c r="GOM109" s="137"/>
      <c r="GON109" s="137"/>
      <c r="GOO109" s="137"/>
      <c r="GOP109" s="137"/>
      <c r="GOQ109" s="137"/>
      <c r="GOR109" s="137"/>
      <c r="GOS109" s="137"/>
      <c r="GOT109" s="137"/>
      <c r="GOU109" s="137"/>
      <c r="GOV109" s="137"/>
      <c r="GOW109" s="137"/>
      <c r="GOX109" s="137"/>
      <c r="GOY109" s="137"/>
      <c r="GOZ109" s="137"/>
      <c r="GPA109" s="137"/>
      <c r="GPB109" s="137"/>
      <c r="GPC109" s="137"/>
      <c r="GPD109" s="137"/>
      <c r="GPE109" s="137"/>
      <c r="GPF109" s="137"/>
      <c r="GPG109" s="137"/>
      <c r="GPH109" s="137"/>
      <c r="GPI109" s="137"/>
      <c r="GPJ109" s="137"/>
      <c r="GPK109" s="137"/>
      <c r="GPL109" s="137"/>
      <c r="GPM109" s="137"/>
      <c r="GPN109" s="137"/>
      <c r="GPO109" s="137"/>
      <c r="GPP109" s="137"/>
      <c r="GPQ109" s="137"/>
      <c r="GPR109" s="137"/>
      <c r="GPS109" s="137"/>
      <c r="GPT109" s="137"/>
      <c r="GPU109" s="137"/>
      <c r="GPV109" s="137"/>
      <c r="GPW109" s="137"/>
      <c r="GPX109" s="137"/>
      <c r="GPY109" s="137"/>
      <c r="GPZ109" s="137"/>
      <c r="GQA109" s="137"/>
      <c r="GQB109" s="137"/>
      <c r="GQC109" s="137"/>
      <c r="GQD109" s="137"/>
      <c r="GQE109" s="137"/>
      <c r="GQF109" s="137"/>
      <c r="GQG109" s="137"/>
      <c r="GQH109" s="137"/>
      <c r="GQI109" s="137"/>
      <c r="GQJ109" s="137"/>
      <c r="GQK109" s="137"/>
      <c r="GQL109" s="137"/>
      <c r="GQM109" s="137"/>
      <c r="GQN109" s="137"/>
      <c r="GQO109" s="137"/>
      <c r="GQP109" s="137"/>
      <c r="GQQ109" s="137"/>
      <c r="GQR109" s="137"/>
      <c r="GQS109" s="137"/>
      <c r="GQT109" s="137"/>
      <c r="GQU109" s="137"/>
      <c r="GQV109" s="137"/>
      <c r="GQW109" s="137"/>
      <c r="GQX109" s="137"/>
      <c r="GQY109" s="137"/>
      <c r="GQZ109" s="137"/>
      <c r="GRA109" s="137"/>
      <c r="GRB109" s="137"/>
      <c r="GRC109" s="137"/>
      <c r="GRD109" s="137"/>
      <c r="GRE109" s="137"/>
      <c r="GRF109" s="137"/>
      <c r="GRG109" s="137"/>
      <c r="GRH109" s="137"/>
      <c r="GRI109" s="137"/>
      <c r="GRJ109" s="137"/>
      <c r="GRK109" s="137"/>
      <c r="GRL109" s="137"/>
      <c r="GRM109" s="137"/>
      <c r="GRN109" s="137"/>
      <c r="GRO109" s="137"/>
      <c r="GRP109" s="137"/>
      <c r="GRQ109" s="137"/>
      <c r="GRR109" s="137"/>
      <c r="GRS109" s="137"/>
      <c r="GRT109" s="137"/>
      <c r="GRU109" s="137"/>
      <c r="GRV109" s="137"/>
      <c r="GRW109" s="137"/>
      <c r="GRX109" s="137"/>
      <c r="GRY109" s="137"/>
      <c r="GRZ109" s="137"/>
      <c r="GSA109" s="137"/>
      <c r="GSB109" s="137"/>
      <c r="GSC109" s="137"/>
      <c r="GSD109" s="137"/>
      <c r="GSE109" s="137"/>
      <c r="GSF109" s="137"/>
      <c r="GSG109" s="137"/>
      <c r="GSH109" s="137"/>
      <c r="GSI109" s="137"/>
      <c r="GSJ109" s="137"/>
      <c r="GSK109" s="137"/>
      <c r="GSL109" s="137"/>
      <c r="GSM109" s="137"/>
      <c r="GSN109" s="137"/>
      <c r="GSO109" s="137"/>
      <c r="GSP109" s="137"/>
      <c r="GSQ109" s="137"/>
      <c r="GSR109" s="137"/>
      <c r="GSS109" s="137"/>
      <c r="GST109" s="137"/>
      <c r="GSU109" s="137"/>
      <c r="GSV109" s="137"/>
      <c r="GSW109" s="137"/>
      <c r="GSX109" s="137"/>
      <c r="GSY109" s="137"/>
      <c r="GSZ109" s="137"/>
      <c r="GTA109" s="137"/>
      <c r="GTB109" s="137"/>
      <c r="GTC109" s="137"/>
      <c r="GTD109" s="137"/>
      <c r="GTE109" s="137"/>
      <c r="GTF109" s="137"/>
      <c r="GTG109" s="137"/>
      <c r="GTH109" s="137"/>
      <c r="GTI109" s="137"/>
      <c r="GTJ109" s="137"/>
      <c r="GTK109" s="137"/>
      <c r="GTL109" s="137"/>
      <c r="GTM109" s="137"/>
      <c r="GTN109" s="137"/>
      <c r="GTO109" s="137"/>
      <c r="GTP109" s="137"/>
      <c r="GTQ109" s="137"/>
      <c r="GTR109" s="137"/>
      <c r="GTS109" s="137"/>
      <c r="GTT109" s="137"/>
      <c r="GTU109" s="137"/>
      <c r="GTV109" s="137"/>
      <c r="GTW109" s="137"/>
      <c r="GTX109" s="137"/>
      <c r="GTY109" s="137"/>
      <c r="GTZ109" s="137"/>
      <c r="GUA109" s="137"/>
      <c r="GUB109" s="137"/>
      <c r="GUC109" s="137"/>
      <c r="GUD109" s="137"/>
      <c r="GUE109" s="137"/>
      <c r="GUF109" s="137"/>
      <c r="GUG109" s="137"/>
      <c r="GUH109" s="137"/>
      <c r="GUI109" s="137"/>
      <c r="GUJ109" s="137"/>
      <c r="GUK109" s="137"/>
      <c r="GUL109" s="137"/>
      <c r="GUM109" s="137"/>
      <c r="GUN109" s="137"/>
      <c r="GUO109" s="137"/>
      <c r="GUP109" s="137"/>
      <c r="GUQ109" s="137"/>
      <c r="GUR109" s="137"/>
      <c r="GUS109" s="137"/>
      <c r="GUT109" s="137"/>
      <c r="GUU109" s="137"/>
      <c r="GUV109" s="137"/>
      <c r="GUW109" s="137"/>
      <c r="GUX109" s="137"/>
      <c r="GUY109" s="137"/>
      <c r="GUZ109" s="137"/>
      <c r="GVA109" s="137"/>
      <c r="GVB109" s="137"/>
      <c r="GVC109" s="137"/>
      <c r="GVD109" s="137"/>
      <c r="GVE109" s="137"/>
      <c r="GVF109" s="137"/>
      <c r="GVG109" s="137"/>
      <c r="GVH109" s="137"/>
      <c r="GVI109" s="137"/>
      <c r="GVJ109" s="137"/>
      <c r="GVK109" s="137"/>
      <c r="GVL109" s="137"/>
      <c r="GVM109" s="137"/>
      <c r="GVN109" s="137"/>
      <c r="GVO109" s="137"/>
      <c r="GVP109" s="137"/>
      <c r="GVQ109" s="137"/>
      <c r="GVR109" s="137"/>
      <c r="GVS109" s="137"/>
      <c r="GVT109" s="137"/>
      <c r="GVU109" s="137"/>
      <c r="GVV109" s="137"/>
      <c r="GVW109" s="137"/>
      <c r="GVX109" s="137"/>
      <c r="GVY109" s="137"/>
      <c r="GVZ109" s="137"/>
      <c r="GWA109" s="137"/>
      <c r="GWB109" s="137"/>
      <c r="GWC109" s="137"/>
      <c r="GWD109" s="137"/>
      <c r="GWE109" s="137"/>
      <c r="GWF109" s="137"/>
      <c r="GWG109" s="137"/>
      <c r="GWH109" s="137"/>
      <c r="GWI109" s="137"/>
      <c r="GWJ109" s="137"/>
      <c r="GWK109" s="137"/>
      <c r="GWL109" s="137"/>
      <c r="GWM109" s="137"/>
      <c r="GWN109" s="137"/>
      <c r="GWO109" s="137"/>
      <c r="GWP109" s="137"/>
      <c r="GWQ109" s="137"/>
      <c r="GWR109" s="137"/>
      <c r="GWS109" s="137"/>
      <c r="GWT109" s="137"/>
      <c r="GWU109" s="137"/>
      <c r="GWV109" s="137"/>
      <c r="GWW109" s="137"/>
      <c r="GWX109" s="137"/>
      <c r="GWY109" s="137"/>
      <c r="GWZ109" s="137"/>
      <c r="GXA109" s="137"/>
      <c r="GXB109" s="137"/>
      <c r="GXC109" s="137"/>
      <c r="GXD109" s="137"/>
      <c r="GXE109" s="137"/>
      <c r="GXF109" s="137"/>
      <c r="GXG109" s="137"/>
      <c r="GXH109" s="137"/>
      <c r="GXI109" s="137"/>
      <c r="GXJ109" s="137"/>
      <c r="GXK109" s="137"/>
      <c r="GXL109" s="137"/>
      <c r="GXM109" s="137"/>
      <c r="GXN109" s="137"/>
      <c r="GXO109" s="137"/>
      <c r="GXP109" s="137"/>
      <c r="GXQ109" s="137"/>
      <c r="GXR109" s="137"/>
      <c r="GXS109" s="137"/>
      <c r="GXT109" s="137"/>
      <c r="GXU109" s="137"/>
      <c r="GXV109" s="137"/>
      <c r="GXW109" s="137"/>
      <c r="GXX109" s="137"/>
      <c r="GXY109" s="137"/>
      <c r="GXZ109" s="137"/>
      <c r="GYA109" s="137"/>
      <c r="GYB109" s="137"/>
      <c r="GYC109" s="137"/>
      <c r="GYD109" s="137"/>
      <c r="GYE109" s="137"/>
      <c r="GYF109" s="137"/>
      <c r="GYG109" s="137"/>
      <c r="GYH109" s="137"/>
      <c r="GYI109" s="137"/>
      <c r="GYJ109" s="137"/>
      <c r="GYK109" s="137"/>
      <c r="GYL109" s="137"/>
      <c r="GYM109" s="137"/>
      <c r="GYN109" s="137"/>
      <c r="GYO109" s="137"/>
      <c r="GYP109" s="137"/>
      <c r="GYQ109" s="137"/>
      <c r="GYR109" s="137"/>
      <c r="GYS109" s="137"/>
      <c r="GYT109" s="137"/>
      <c r="GYU109" s="137"/>
      <c r="GYV109" s="137"/>
      <c r="GYW109" s="137"/>
      <c r="GYX109" s="137"/>
      <c r="GYY109" s="137"/>
      <c r="GYZ109" s="137"/>
      <c r="GZA109" s="137"/>
      <c r="GZB109" s="137"/>
      <c r="GZC109" s="137"/>
      <c r="GZD109" s="137"/>
      <c r="GZE109" s="137"/>
      <c r="GZF109" s="137"/>
      <c r="GZG109" s="137"/>
      <c r="GZH109" s="137"/>
      <c r="GZI109" s="137"/>
      <c r="GZJ109" s="137"/>
      <c r="GZK109" s="137"/>
      <c r="GZL109" s="137"/>
      <c r="GZM109" s="137"/>
      <c r="GZN109" s="137"/>
      <c r="GZO109" s="137"/>
      <c r="GZP109" s="137"/>
      <c r="GZQ109" s="137"/>
      <c r="GZR109" s="137"/>
      <c r="GZS109" s="137"/>
      <c r="GZT109" s="137"/>
      <c r="GZU109" s="137"/>
      <c r="GZV109" s="137"/>
      <c r="GZW109" s="137"/>
      <c r="GZX109" s="137"/>
      <c r="GZY109" s="137"/>
      <c r="GZZ109" s="137"/>
      <c r="HAA109" s="137"/>
      <c r="HAB109" s="137"/>
      <c r="HAC109" s="137"/>
      <c r="HAD109" s="137"/>
      <c r="HAE109" s="137"/>
      <c r="HAF109" s="137"/>
      <c r="HAG109" s="137"/>
      <c r="HAH109" s="137"/>
      <c r="HAI109" s="137"/>
      <c r="HAJ109" s="137"/>
      <c r="HAK109" s="137"/>
      <c r="HAL109" s="137"/>
      <c r="HAM109" s="137"/>
      <c r="HAN109" s="137"/>
      <c r="HAO109" s="137"/>
      <c r="HAP109" s="137"/>
      <c r="HAQ109" s="137"/>
      <c r="HAR109" s="137"/>
      <c r="HAS109" s="137"/>
      <c r="HAT109" s="137"/>
      <c r="HAU109" s="137"/>
      <c r="HAV109" s="137"/>
      <c r="HAW109" s="137"/>
      <c r="HAX109" s="137"/>
      <c r="HAY109" s="137"/>
      <c r="HAZ109" s="137"/>
      <c r="HBA109" s="137"/>
      <c r="HBB109" s="137"/>
      <c r="HBC109" s="137"/>
      <c r="HBD109" s="137"/>
      <c r="HBE109" s="137"/>
      <c r="HBF109" s="137"/>
      <c r="HBG109" s="137"/>
      <c r="HBH109" s="137"/>
      <c r="HBI109" s="137"/>
      <c r="HBJ109" s="137"/>
      <c r="HBK109" s="137"/>
      <c r="HBL109" s="137"/>
      <c r="HBM109" s="137"/>
      <c r="HBN109" s="137"/>
      <c r="HBO109" s="137"/>
      <c r="HBP109" s="137"/>
      <c r="HBQ109" s="137"/>
      <c r="HBR109" s="137"/>
      <c r="HBS109" s="137"/>
      <c r="HBT109" s="137"/>
      <c r="HBU109" s="137"/>
      <c r="HBV109" s="137"/>
      <c r="HBW109" s="137"/>
      <c r="HBX109" s="137"/>
      <c r="HBY109" s="137"/>
      <c r="HBZ109" s="137"/>
      <c r="HCA109" s="137"/>
      <c r="HCB109" s="137"/>
      <c r="HCC109" s="137"/>
      <c r="HCD109" s="137"/>
      <c r="HCE109" s="137"/>
      <c r="HCF109" s="137"/>
      <c r="HCG109" s="137"/>
      <c r="HCH109" s="137"/>
      <c r="HCI109" s="137"/>
      <c r="HCJ109" s="137"/>
      <c r="HCK109" s="137"/>
      <c r="HCL109" s="137"/>
      <c r="HCM109" s="137"/>
      <c r="HCN109" s="137"/>
      <c r="HCO109" s="137"/>
      <c r="HCP109" s="137"/>
      <c r="HCQ109" s="137"/>
      <c r="HCR109" s="137"/>
      <c r="HCS109" s="137"/>
      <c r="HCT109" s="137"/>
      <c r="HCU109" s="137"/>
      <c r="HCV109" s="137"/>
      <c r="HCW109" s="137"/>
      <c r="HCX109" s="137"/>
      <c r="HCY109" s="137"/>
      <c r="HCZ109" s="137"/>
      <c r="HDA109" s="137"/>
      <c r="HDB109" s="137"/>
      <c r="HDC109" s="137"/>
      <c r="HDD109" s="137"/>
      <c r="HDE109" s="137"/>
      <c r="HDF109" s="137"/>
      <c r="HDG109" s="137"/>
      <c r="HDH109" s="137"/>
      <c r="HDI109" s="137"/>
      <c r="HDJ109" s="137"/>
      <c r="HDK109" s="137"/>
      <c r="HDL109" s="137"/>
      <c r="HDM109" s="137"/>
      <c r="HDN109" s="137"/>
      <c r="HDO109" s="137"/>
      <c r="HDP109" s="137"/>
      <c r="HDQ109" s="137"/>
      <c r="HDR109" s="137"/>
      <c r="HDS109" s="137"/>
      <c r="HDT109" s="137"/>
      <c r="HDU109" s="137"/>
      <c r="HDV109" s="137"/>
      <c r="HDW109" s="137"/>
      <c r="HDX109" s="137"/>
      <c r="HDY109" s="137"/>
      <c r="HDZ109" s="137"/>
      <c r="HEA109" s="137"/>
      <c r="HEB109" s="137"/>
      <c r="HEC109" s="137"/>
      <c r="HED109" s="137"/>
      <c r="HEE109" s="137"/>
      <c r="HEF109" s="137"/>
      <c r="HEG109" s="137"/>
      <c r="HEH109" s="137"/>
      <c r="HEI109" s="137"/>
      <c r="HEJ109" s="137"/>
      <c r="HEK109" s="137"/>
      <c r="HEL109" s="137"/>
      <c r="HEM109" s="137"/>
      <c r="HEN109" s="137"/>
      <c r="HEO109" s="137"/>
      <c r="HEP109" s="137"/>
      <c r="HEQ109" s="137"/>
      <c r="HER109" s="137"/>
      <c r="HES109" s="137"/>
      <c r="HET109" s="137"/>
      <c r="HEU109" s="137"/>
      <c r="HEV109" s="137"/>
      <c r="HEW109" s="137"/>
      <c r="HEX109" s="137"/>
      <c r="HEY109" s="137"/>
      <c r="HEZ109" s="137"/>
      <c r="HFA109" s="137"/>
      <c r="HFB109" s="137"/>
      <c r="HFC109" s="137"/>
      <c r="HFD109" s="137"/>
      <c r="HFE109" s="137"/>
      <c r="HFF109" s="137"/>
      <c r="HFG109" s="137"/>
      <c r="HFH109" s="137"/>
      <c r="HFI109" s="137"/>
      <c r="HFJ109" s="137"/>
      <c r="HFK109" s="137"/>
      <c r="HFL109" s="137"/>
      <c r="HFM109" s="137"/>
      <c r="HFN109" s="137"/>
      <c r="HFO109" s="137"/>
      <c r="HFP109" s="137"/>
      <c r="HFQ109" s="137"/>
      <c r="HFR109" s="137"/>
      <c r="HFS109" s="137"/>
      <c r="HFT109" s="137"/>
      <c r="HFU109" s="137"/>
      <c r="HFV109" s="137"/>
      <c r="HFW109" s="137"/>
      <c r="HFX109" s="137"/>
      <c r="HFY109" s="137"/>
      <c r="HFZ109" s="137"/>
      <c r="HGA109" s="137"/>
      <c r="HGB109" s="137"/>
      <c r="HGC109" s="137"/>
      <c r="HGD109" s="137"/>
      <c r="HGE109" s="137"/>
      <c r="HGF109" s="137"/>
      <c r="HGG109" s="137"/>
      <c r="HGH109" s="137"/>
      <c r="HGI109" s="137"/>
      <c r="HGJ109" s="137"/>
      <c r="HGK109" s="137"/>
      <c r="HGL109" s="137"/>
      <c r="HGM109" s="137"/>
      <c r="HGN109" s="137"/>
      <c r="HGO109" s="137"/>
      <c r="HGP109" s="137"/>
      <c r="HGQ109" s="137"/>
      <c r="HGR109" s="137"/>
      <c r="HGS109" s="137"/>
      <c r="HGT109" s="137"/>
      <c r="HGU109" s="137"/>
      <c r="HGV109" s="137"/>
      <c r="HGW109" s="137"/>
      <c r="HGX109" s="137"/>
      <c r="HGY109" s="137"/>
      <c r="HGZ109" s="137"/>
      <c r="HHA109" s="137"/>
      <c r="HHB109" s="137"/>
      <c r="HHC109" s="137"/>
      <c r="HHD109" s="137"/>
      <c r="HHE109" s="137"/>
      <c r="HHF109" s="137"/>
      <c r="HHG109" s="137"/>
      <c r="HHH109" s="137"/>
      <c r="HHI109" s="137"/>
      <c r="HHJ109" s="137"/>
      <c r="HHK109" s="137"/>
      <c r="HHL109" s="137"/>
      <c r="HHM109" s="137"/>
      <c r="HHN109" s="137"/>
      <c r="HHO109" s="137"/>
      <c r="HHP109" s="137"/>
      <c r="HHQ109" s="137"/>
      <c r="HHR109" s="137"/>
      <c r="HHS109" s="137"/>
      <c r="HHT109" s="137"/>
      <c r="HHU109" s="137"/>
      <c r="HHV109" s="137"/>
      <c r="HHW109" s="137"/>
      <c r="HHX109" s="137"/>
      <c r="HHY109" s="137"/>
      <c r="HHZ109" s="137"/>
      <c r="HIA109" s="137"/>
      <c r="HIB109" s="137"/>
      <c r="HIC109" s="137"/>
      <c r="HID109" s="137"/>
      <c r="HIE109" s="137"/>
      <c r="HIF109" s="137"/>
      <c r="HIG109" s="137"/>
      <c r="HIH109" s="137"/>
      <c r="HII109" s="137"/>
      <c r="HIJ109" s="137"/>
      <c r="HIK109" s="137"/>
      <c r="HIL109" s="137"/>
      <c r="HIM109" s="137"/>
      <c r="HIN109" s="137"/>
      <c r="HIO109" s="137"/>
      <c r="HIP109" s="137"/>
      <c r="HIQ109" s="137"/>
      <c r="HIR109" s="137"/>
      <c r="HIS109" s="137"/>
      <c r="HIT109" s="137"/>
      <c r="HIU109" s="137"/>
      <c r="HIV109" s="137"/>
      <c r="HIW109" s="137"/>
      <c r="HIX109" s="137"/>
      <c r="HIY109" s="137"/>
      <c r="HIZ109" s="137"/>
      <c r="HJA109" s="137"/>
      <c r="HJB109" s="137"/>
      <c r="HJC109" s="137"/>
      <c r="HJD109" s="137"/>
      <c r="HJE109" s="137"/>
      <c r="HJF109" s="137"/>
      <c r="HJG109" s="137"/>
      <c r="HJH109" s="137"/>
      <c r="HJI109" s="137"/>
      <c r="HJJ109" s="137"/>
      <c r="HJK109" s="137"/>
      <c r="HJL109" s="137"/>
      <c r="HJM109" s="137"/>
      <c r="HJN109" s="137"/>
      <c r="HJO109" s="137"/>
      <c r="HJP109" s="137"/>
      <c r="HJQ109" s="137"/>
      <c r="HJR109" s="137"/>
      <c r="HJS109" s="137"/>
      <c r="HJT109" s="137"/>
      <c r="HJU109" s="137"/>
      <c r="HJV109" s="137"/>
      <c r="HJW109" s="137"/>
      <c r="HJX109" s="137"/>
      <c r="HJY109" s="137"/>
      <c r="HJZ109" s="137"/>
      <c r="HKA109" s="137"/>
      <c r="HKB109" s="137"/>
      <c r="HKC109" s="137"/>
      <c r="HKD109" s="137"/>
      <c r="HKE109" s="137"/>
      <c r="HKF109" s="137"/>
      <c r="HKG109" s="137"/>
      <c r="HKH109" s="137"/>
      <c r="HKI109" s="137"/>
      <c r="HKJ109" s="137"/>
      <c r="HKK109" s="137"/>
      <c r="HKL109" s="137"/>
      <c r="HKM109" s="137"/>
      <c r="HKN109" s="137"/>
      <c r="HKO109" s="137"/>
      <c r="HKP109" s="137"/>
      <c r="HKQ109" s="137"/>
      <c r="HKR109" s="137"/>
      <c r="HKS109" s="137"/>
      <c r="HKT109" s="137"/>
      <c r="HKU109" s="137"/>
      <c r="HKV109" s="137"/>
      <c r="HKW109" s="137"/>
      <c r="HKX109" s="137"/>
      <c r="HKY109" s="137"/>
      <c r="HKZ109" s="137"/>
      <c r="HLA109" s="137"/>
      <c r="HLB109" s="137"/>
      <c r="HLC109" s="137"/>
      <c r="HLD109" s="137"/>
      <c r="HLE109" s="137"/>
      <c r="HLF109" s="137"/>
      <c r="HLG109" s="137"/>
      <c r="HLH109" s="137"/>
      <c r="HLI109" s="137"/>
      <c r="HLJ109" s="137"/>
      <c r="HLK109" s="137"/>
      <c r="HLL109" s="137"/>
      <c r="HLM109" s="137"/>
      <c r="HLN109" s="137"/>
      <c r="HLO109" s="137"/>
      <c r="HLP109" s="137"/>
      <c r="HLQ109" s="137"/>
      <c r="HLR109" s="137"/>
      <c r="HLS109" s="137"/>
      <c r="HLT109" s="137"/>
      <c r="HLU109" s="137"/>
      <c r="HLV109" s="137"/>
      <c r="HLW109" s="137"/>
      <c r="HLX109" s="137"/>
      <c r="HLY109" s="137"/>
      <c r="HLZ109" s="137"/>
      <c r="HMA109" s="137"/>
      <c r="HMB109" s="137"/>
      <c r="HMC109" s="137"/>
      <c r="HMD109" s="137"/>
      <c r="HME109" s="137"/>
      <c r="HMF109" s="137"/>
      <c r="HMG109" s="137"/>
      <c r="HMH109" s="137"/>
      <c r="HMI109" s="137"/>
      <c r="HMJ109" s="137"/>
      <c r="HMK109" s="137"/>
      <c r="HML109" s="137"/>
      <c r="HMM109" s="137"/>
      <c r="HMN109" s="137"/>
      <c r="HMO109" s="137"/>
      <c r="HMP109" s="137"/>
      <c r="HMQ109" s="137"/>
      <c r="HMR109" s="137"/>
      <c r="HMS109" s="137"/>
      <c r="HMT109" s="137"/>
      <c r="HMU109" s="137"/>
      <c r="HMV109" s="137"/>
      <c r="HMW109" s="137"/>
      <c r="HMX109" s="137"/>
      <c r="HMY109" s="137"/>
      <c r="HMZ109" s="137"/>
      <c r="HNA109" s="137"/>
      <c r="HNB109" s="137"/>
      <c r="HNC109" s="137"/>
      <c r="HND109" s="137"/>
      <c r="HNE109" s="137"/>
      <c r="HNF109" s="137"/>
      <c r="HNG109" s="137"/>
      <c r="HNH109" s="137"/>
      <c r="HNI109" s="137"/>
      <c r="HNJ109" s="137"/>
      <c r="HNK109" s="137"/>
      <c r="HNL109" s="137"/>
      <c r="HNM109" s="137"/>
      <c r="HNN109" s="137"/>
      <c r="HNO109" s="137"/>
      <c r="HNP109" s="137"/>
      <c r="HNQ109" s="137"/>
      <c r="HNR109" s="137"/>
      <c r="HNS109" s="137"/>
      <c r="HNT109" s="137"/>
      <c r="HNU109" s="137"/>
      <c r="HNV109" s="137"/>
      <c r="HNW109" s="137"/>
      <c r="HNX109" s="137"/>
      <c r="HNY109" s="137"/>
      <c r="HNZ109" s="137"/>
      <c r="HOA109" s="137"/>
      <c r="HOB109" s="137"/>
      <c r="HOC109" s="137"/>
      <c r="HOD109" s="137"/>
      <c r="HOE109" s="137"/>
      <c r="HOF109" s="137"/>
      <c r="HOG109" s="137"/>
      <c r="HOH109" s="137"/>
      <c r="HOI109" s="137"/>
      <c r="HOJ109" s="137"/>
      <c r="HOK109" s="137"/>
      <c r="HOL109" s="137"/>
      <c r="HOM109" s="137"/>
      <c r="HON109" s="137"/>
      <c r="HOO109" s="137"/>
      <c r="HOP109" s="137"/>
      <c r="HOQ109" s="137"/>
      <c r="HOR109" s="137"/>
      <c r="HOS109" s="137"/>
      <c r="HOT109" s="137"/>
      <c r="HOU109" s="137"/>
      <c r="HOV109" s="137"/>
      <c r="HOW109" s="137"/>
      <c r="HOX109" s="137"/>
      <c r="HOY109" s="137"/>
      <c r="HOZ109" s="137"/>
      <c r="HPA109" s="137"/>
      <c r="HPB109" s="137"/>
      <c r="HPC109" s="137"/>
      <c r="HPD109" s="137"/>
      <c r="HPE109" s="137"/>
      <c r="HPF109" s="137"/>
      <c r="HPG109" s="137"/>
      <c r="HPH109" s="137"/>
      <c r="HPI109" s="137"/>
      <c r="HPJ109" s="137"/>
      <c r="HPK109" s="137"/>
      <c r="HPL109" s="137"/>
      <c r="HPM109" s="137"/>
      <c r="HPN109" s="137"/>
      <c r="HPO109" s="137"/>
      <c r="HPP109" s="137"/>
      <c r="HPQ109" s="137"/>
      <c r="HPR109" s="137"/>
      <c r="HPS109" s="137"/>
      <c r="HPT109" s="137"/>
      <c r="HPU109" s="137"/>
      <c r="HPV109" s="137"/>
      <c r="HPW109" s="137"/>
      <c r="HPX109" s="137"/>
      <c r="HPY109" s="137"/>
      <c r="HPZ109" s="137"/>
      <c r="HQA109" s="137"/>
      <c r="HQB109" s="137"/>
      <c r="HQC109" s="137"/>
      <c r="HQD109" s="137"/>
      <c r="HQE109" s="137"/>
      <c r="HQF109" s="137"/>
      <c r="HQG109" s="137"/>
      <c r="HQH109" s="137"/>
      <c r="HQI109" s="137"/>
      <c r="HQJ109" s="137"/>
      <c r="HQK109" s="137"/>
      <c r="HQL109" s="137"/>
      <c r="HQM109" s="137"/>
      <c r="HQN109" s="137"/>
      <c r="HQO109" s="137"/>
      <c r="HQP109" s="137"/>
      <c r="HQQ109" s="137"/>
      <c r="HQR109" s="137"/>
      <c r="HQS109" s="137"/>
      <c r="HQT109" s="137"/>
      <c r="HQU109" s="137"/>
      <c r="HQV109" s="137"/>
      <c r="HQW109" s="137"/>
      <c r="HQX109" s="137"/>
      <c r="HQY109" s="137"/>
      <c r="HQZ109" s="137"/>
      <c r="HRA109" s="137"/>
      <c r="HRB109" s="137"/>
      <c r="HRC109" s="137"/>
      <c r="HRD109" s="137"/>
      <c r="HRE109" s="137"/>
      <c r="HRF109" s="137"/>
      <c r="HRG109" s="137"/>
      <c r="HRH109" s="137"/>
      <c r="HRI109" s="137"/>
      <c r="HRJ109" s="137"/>
      <c r="HRK109" s="137"/>
      <c r="HRL109" s="137"/>
      <c r="HRM109" s="137"/>
      <c r="HRN109" s="137"/>
      <c r="HRO109" s="137"/>
      <c r="HRP109" s="137"/>
      <c r="HRQ109" s="137"/>
      <c r="HRR109" s="137"/>
      <c r="HRS109" s="137"/>
      <c r="HRT109" s="137"/>
      <c r="HRU109" s="137"/>
      <c r="HRV109" s="137"/>
      <c r="HRW109" s="137"/>
      <c r="HRX109" s="137"/>
      <c r="HRY109" s="137"/>
      <c r="HRZ109" s="137"/>
      <c r="HSA109" s="137"/>
      <c r="HSB109" s="137"/>
      <c r="HSC109" s="137"/>
      <c r="HSD109" s="137"/>
      <c r="HSE109" s="137"/>
      <c r="HSF109" s="137"/>
      <c r="HSG109" s="137"/>
      <c r="HSH109" s="137"/>
      <c r="HSI109" s="137"/>
      <c r="HSJ109" s="137"/>
      <c r="HSK109" s="137"/>
      <c r="HSL109" s="137"/>
      <c r="HSM109" s="137"/>
      <c r="HSN109" s="137"/>
      <c r="HSO109" s="137"/>
      <c r="HSP109" s="137"/>
      <c r="HSQ109" s="137"/>
      <c r="HSR109" s="137"/>
      <c r="HSS109" s="137"/>
      <c r="HST109" s="137"/>
      <c r="HSU109" s="137"/>
      <c r="HSV109" s="137"/>
      <c r="HSW109" s="137"/>
      <c r="HSX109" s="137"/>
      <c r="HSY109" s="137"/>
      <c r="HSZ109" s="137"/>
      <c r="HTA109" s="137"/>
      <c r="HTB109" s="137"/>
      <c r="HTC109" s="137"/>
      <c r="HTD109" s="137"/>
      <c r="HTE109" s="137"/>
      <c r="HTF109" s="137"/>
      <c r="HTG109" s="137"/>
      <c r="HTH109" s="137"/>
      <c r="HTI109" s="137"/>
      <c r="HTJ109" s="137"/>
      <c r="HTK109" s="137"/>
      <c r="HTL109" s="137"/>
      <c r="HTM109" s="137"/>
      <c r="HTN109" s="137"/>
      <c r="HTO109" s="137"/>
      <c r="HTP109" s="137"/>
      <c r="HTQ109" s="137"/>
      <c r="HTR109" s="137"/>
      <c r="HTS109" s="137"/>
      <c r="HTT109" s="137"/>
      <c r="HTU109" s="137"/>
      <c r="HTV109" s="137"/>
      <c r="HTW109" s="137"/>
      <c r="HTX109" s="137"/>
      <c r="HTY109" s="137"/>
      <c r="HTZ109" s="137"/>
      <c r="HUA109" s="137"/>
      <c r="HUB109" s="137"/>
      <c r="HUC109" s="137"/>
      <c r="HUD109" s="137"/>
      <c r="HUE109" s="137"/>
      <c r="HUF109" s="137"/>
      <c r="HUG109" s="137"/>
      <c r="HUH109" s="137"/>
      <c r="HUI109" s="137"/>
      <c r="HUJ109" s="137"/>
      <c r="HUK109" s="137"/>
      <c r="HUL109" s="137"/>
      <c r="HUM109" s="137"/>
      <c r="HUN109" s="137"/>
      <c r="HUO109" s="137"/>
      <c r="HUP109" s="137"/>
      <c r="HUQ109" s="137"/>
      <c r="HUR109" s="137"/>
      <c r="HUS109" s="137"/>
      <c r="HUT109" s="137"/>
      <c r="HUU109" s="137"/>
      <c r="HUV109" s="137"/>
      <c r="HUW109" s="137"/>
      <c r="HUX109" s="137"/>
      <c r="HUY109" s="137"/>
      <c r="HUZ109" s="137"/>
      <c r="HVA109" s="137"/>
      <c r="HVB109" s="137"/>
      <c r="HVC109" s="137"/>
      <c r="HVD109" s="137"/>
      <c r="HVE109" s="137"/>
      <c r="HVF109" s="137"/>
      <c r="HVG109" s="137"/>
      <c r="HVH109" s="137"/>
      <c r="HVI109" s="137"/>
      <c r="HVJ109" s="137"/>
      <c r="HVK109" s="137"/>
      <c r="HVL109" s="137"/>
      <c r="HVM109" s="137"/>
      <c r="HVN109" s="137"/>
      <c r="HVO109" s="137"/>
      <c r="HVP109" s="137"/>
      <c r="HVQ109" s="137"/>
      <c r="HVR109" s="137"/>
      <c r="HVS109" s="137"/>
      <c r="HVT109" s="137"/>
      <c r="HVU109" s="137"/>
      <c r="HVV109" s="137"/>
      <c r="HVW109" s="137"/>
      <c r="HVX109" s="137"/>
      <c r="HVY109" s="137"/>
      <c r="HVZ109" s="137"/>
      <c r="HWA109" s="137"/>
      <c r="HWB109" s="137"/>
      <c r="HWC109" s="137"/>
      <c r="HWD109" s="137"/>
      <c r="HWE109" s="137"/>
      <c r="HWF109" s="137"/>
      <c r="HWG109" s="137"/>
      <c r="HWH109" s="137"/>
      <c r="HWI109" s="137"/>
      <c r="HWJ109" s="137"/>
      <c r="HWK109" s="137"/>
      <c r="HWL109" s="137"/>
      <c r="HWM109" s="137"/>
      <c r="HWN109" s="137"/>
      <c r="HWO109" s="137"/>
      <c r="HWP109" s="137"/>
      <c r="HWQ109" s="137"/>
      <c r="HWR109" s="137"/>
      <c r="HWS109" s="137"/>
      <c r="HWT109" s="137"/>
      <c r="HWU109" s="137"/>
      <c r="HWV109" s="137"/>
      <c r="HWW109" s="137"/>
      <c r="HWX109" s="137"/>
      <c r="HWY109" s="137"/>
      <c r="HWZ109" s="137"/>
      <c r="HXA109" s="137"/>
      <c r="HXB109" s="137"/>
      <c r="HXC109" s="137"/>
      <c r="HXD109" s="137"/>
      <c r="HXE109" s="137"/>
      <c r="HXF109" s="137"/>
      <c r="HXG109" s="137"/>
      <c r="HXH109" s="137"/>
      <c r="HXI109" s="137"/>
      <c r="HXJ109" s="137"/>
      <c r="HXK109" s="137"/>
      <c r="HXL109" s="137"/>
      <c r="HXM109" s="137"/>
      <c r="HXN109" s="137"/>
      <c r="HXO109" s="137"/>
      <c r="HXP109" s="137"/>
      <c r="HXQ109" s="137"/>
      <c r="HXR109" s="137"/>
      <c r="HXS109" s="137"/>
      <c r="HXT109" s="137"/>
      <c r="HXU109" s="137"/>
      <c r="HXV109" s="137"/>
      <c r="HXW109" s="137"/>
      <c r="HXX109" s="137"/>
      <c r="HXY109" s="137"/>
      <c r="HXZ109" s="137"/>
      <c r="HYA109" s="137"/>
      <c r="HYB109" s="137"/>
      <c r="HYC109" s="137"/>
      <c r="HYD109" s="137"/>
      <c r="HYE109" s="137"/>
      <c r="HYF109" s="137"/>
      <c r="HYG109" s="137"/>
      <c r="HYH109" s="137"/>
      <c r="HYI109" s="137"/>
      <c r="HYJ109" s="137"/>
      <c r="HYK109" s="137"/>
      <c r="HYL109" s="137"/>
      <c r="HYM109" s="137"/>
      <c r="HYN109" s="137"/>
      <c r="HYO109" s="137"/>
      <c r="HYP109" s="137"/>
      <c r="HYQ109" s="137"/>
      <c r="HYR109" s="137"/>
      <c r="HYS109" s="137"/>
      <c r="HYT109" s="137"/>
      <c r="HYU109" s="137"/>
      <c r="HYV109" s="137"/>
      <c r="HYW109" s="137"/>
      <c r="HYX109" s="137"/>
      <c r="HYY109" s="137"/>
      <c r="HYZ109" s="137"/>
      <c r="HZA109" s="137"/>
      <c r="HZB109" s="137"/>
      <c r="HZC109" s="137"/>
      <c r="HZD109" s="137"/>
      <c r="HZE109" s="137"/>
      <c r="HZF109" s="137"/>
      <c r="HZG109" s="137"/>
      <c r="HZH109" s="137"/>
      <c r="HZI109" s="137"/>
      <c r="HZJ109" s="137"/>
      <c r="HZK109" s="137"/>
      <c r="HZL109" s="137"/>
      <c r="HZM109" s="137"/>
      <c r="HZN109" s="137"/>
      <c r="HZO109" s="137"/>
      <c r="HZP109" s="137"/>
      <c r="HZQ109" s="137"/>
      <c r="HZR109" s="137"/>
      <c r="HZS109" s="137"/>
      <c r="HZT109" s="137"/>
      <c r="HZU109" s="137"/>
      <c r="HZV109" s="137"/>
      <c r="HZW109" s="137"/>
      <c r="HZX109" s="137"/>
      <c r="HZY109" s="137"/>
      <c r="HZZ109" s="137"/>
      <c r="IAA109" s="137"/>
      <c r="IAB109" s="137"/>
      <c r="IAC109" s="137"/>
      <c r="IAD109" s="137"/>
      <c r="IAE109" s="137"/>
      <c r="IAF109" s="137"/>
      <c r="IAG109" s="137"/>
      <c r="IAH109" s="137"/>
      <c r="IAI109" s="137"/>
      <c r="IAJ109" s="137"/>
      <c r="IAK109" s="137"/>
      <c r="IAL109" s="137"/>
      <c r="IAM109" s="137"/>
      <c r="IAN109" s="137"/>
      <c r="IAO109" s="137"/>
      <c r="IAP109" s="137"/>
      <c r="IAQ109" s="137"/>
      <c r="IAR109" s="137"/>
      <c r="IAS109" s="137"/>
      <c r="IAT109" s="137"/>
      <c r="IAU109" s="137"/>
      <c r="IAV109" s="137"/>
      <c r="IAW109" s="137"/>
      <c r="IAX109" s="137"/>
      <c r="IAY109" s="137"/>
      <c r="IAZ109" s="137"/>
      <c r="IBA109" s="137"/>
      <c r="IBB109" s="137"/>
      <c r="IBC109" s="137"/>
      <c r="IBD109" s="137"/>
      <c r="IBE109" s="137"/>
      <c r="IBF109" s="137"/>
      <c r="IBG109" s="137"/>
      <c r="IBH109" s="137"/>
      <c r="IBI109" s="137"/>
      <c r="IBJ109" s="137"/>
      <c r="IBK109" s="137"/>
      <c r="IBL109" s="137"/>
      <c r="IBM109" s="137"/>
      <c r="IBN109" s="137"/>
      <c r="IBO109" s="137"/>
      <c r="IBP109" s="137"/>
      <c r="IBQ109" s="137"/>
      <c r="IBR109" s="137"/>
      <c r="IBS109" s="137"/>
      <c r="IBT109" s="137"/>
      <c r="IBU109" s="137"/>
      <c r="IBV109" s="137"/>
      <c r="IBW109" s="137"/>
      <c r="IBX109" s="137"/>
      <c r="IBY109" s="137"/>
      <c r="IBZ109" s="137"/>
      <c r="ICA109" s="137"/>
      <c r="ICB109" s="137"/>
      <c r="ICC109" s="137"/>
      <c r="ICD109" s="137"/>
      <c r="ICE109" s="137"/>
      <c r="ICF109" s="137"/>
      <c r="ICG109" s="137"/>
      <c r="ICH109" s="137"/>
      <c r="ICI109" s="137"/>
      <c r="ICJ109" s="137"/>
      <c r="ICK109" s="137"/>
      <c r="ICL109" s="137"/>
      <c r="ICM109" s="137"/>
      <c r="ICN109" s="137"/>
      <c r="ICO109" s="137"/>
      <c r="ICP109" s="137"/>
      <c r="ICQ109" s="137"/>
      <c r="ICR109" s="137"/>
      <c r="ICS109" s="137"/>
      <c r="ICT109" s="137"/>
      <c r="ICU109" s="137"/>
      <c r="ICV109" s="137"/>
      <c r="ICW109" s="137"/>
      <c r="ICX109" s="137"/>
      <c r="ICY109" s="137"/>
      <c r="ICZ109" s="137"/>
      <c r="IDA109" s="137"/>
      <c r="IDB109" s="137"/>
      <c r="IDC109" s="137"/>
      <c r="IDD109" s="137"/>
      <c r="IDE109" s="137"/>
      <c r="IDF109" s="137"/>
      <c r="IDG109" s="137"/>
      <c r="IDH109" s="137"/>
      <c r="IDI109" s="137"/>
      <c r="IDJ109" s="137"/>
      <c r="IDK109" s="137"/>
      <c r="IDL109" s="137"/>
      <c r="IDM109" s="137"/>
      <c r="IDN109" s="137"/>
      <c r="IDO109" s="137"/>
      <c r="IDP109" s="137"/>
      <c r="IDQ109" s="137"/>
      <c r="IDR109" s="137"/>
      <c r="IDS109" s="137"/>
      <c r="IDT109" s="137"/>
      <c r="IDU109" s="137"/>
      <c r="IDV109" s="137"/>
      <c r="IDW109" s="137"/>
      <c r="IDX109" s="137"/>
      <c r="IDY109" s="137"/>
      <c r="IDZ109" s="137"/>
      <c r="IEA109" s="137"/>
      <c r="IEB109" s="137"/>
      <c r="IEC109" s="137"/>
      <c r="IED109" s="137"/>
      <c r="IEE109" s="137"/>
      <c r="IEF109" s="137"/>
      <c r="IEG109" s="137"/>
      <c r="IEH109" s="137"/>
      <c r="IEI109" s="137"/>
      <c r="IEJ109" s="137"/>
      <c r="IEK109" s="137"/>
      <c r="IEL109" s="137"/>
      <c r="IEM109" s="137"/>
      <c r="IEN109" s="137"/>
      <c r="IEO109" s="137"/>
      <c r="IEP109" s="137"/>
      <c r="IEQ109" s="137"/>
      <c r="IER109" s="137"/>
      <c r="IES109" s="137"/>
      <c r="IET109" s="137"/>
      <c r="IEU109" s="137"/>
      <c r="IEV109" s="137"/>
      <c r="IEW109" s="137"/>
      <c r="IEX109" s="137"/>
      <c r="IEY109" s="137"/>
      <c r="IEZ109" s="137"/>
      <c r="IFA109" s="137"/>
      <c r="IFB109" s="137"/>
      <c r="IFC109" s="137"/>
      <c r="IFD109" s="137"/>
      <c r="IFE109" s="137"/>
      <c r="IFF109" s="137"/>
      <c r="IFG109" s="137"/>
      <c r="IFH109" s="137"/>
      <c r="IFI109" s="137"/>
      <c r="IFJ109" s="137"/>
      <c r="IFK109" s="137"/>
      <c r="IFL109" s="137"/>
      <c r="IFM109" s="137"/>
      <c r="IFN109" s="137"/>
      <c r="IFO109" s="137"/>
      <c r="IFP109" s="137"/>
      <c r="IFQ109" s="137"/>
      <c r="IFR109" s="137"/>
      <c r="IFS109" s="137"/>
      <c r="IFT109" s="137"/>
      <c r="IFU109" s="137"/>
      <c r="IFV109" s="137"/>
      <c r="IFW109" s="137"/>
      <c r="IFX109" s="137"/>
      <c r="IFY109" s="137"/>
      <c r="IFZ109" s="137"/>
      <c r="IGA109" s="137"/>
      <c r="IGB109" s="137"/>
      <c r="IGC109" s="137"/>
      <c r="IGD109" s="137"/>
      <c r="IGE109" s="137"/>
      <c r="IGF109" s="137"/>
      <c r="IGG109" s="137"/>
      <c r="IGH109" s="137"/>
      <c r="IGI109" s="137"/>
      <c r="IGJ109" s="137"/>
      <c r="IGK109" s="137"/>
      <c r="IGL109" s="137"/>
      <c r="IGM109" s="137"/>
      <c r="IGN109" s="137"/>
      <c r="IGO109" s="137"/>
      <c r="IGP109" s="137"/>
      <c r="IGQ109" s="137"/>
      <c r="IGR109" s="137"/>
      <c r="IGS109" s="137"/>
      <c r="IGT109" s="137"/>
      <c r="IGU109" s="137"/>
      <c r="IGV109" s="137"/>
      <c r="IGW109" s="137"/>
      <c r="IGX109" s="137"/>
      <c r="IGY109" s="137"/>
      <c r="IGZ109" s="137"/>
      <c r="IHA109" s="137"/>
      <c r="IHB109" s="137"/>
      <c r="IHC109" s="137"/>
      <c r="IHD109" s="137"/>
      <c r="IHE109" s="137"/>
      <c r="IHF109" s="137"/>
      <c r="IHG109" s="137"/>
      <c r="IHH109" s="137"/>
      <c r="IHI109" s="137"/>
      <c r="IHJ109" s="137"/>
      <c r="IHK109" s="137"/>
      <c r="IHL109" s="137"/>
      <c r="IHM109" s="137"/>
      <c r="IHN109" s="137"/>
      <c r="IHO109" s="137"/>
      <c r="IHP109" s="137"/>
      <c r="IHQ109" s="137"/>
      <c r="IHR109" s="137"/>
      <c r="IHS109" s="137"/>
      <c r="IHT109" s="137"/>
      <c r="IHU109" s="137"/>
      <c r="IHV109" s="137"/>
      <c r="IHW109" s="137"/>
      <c r="IHX109" s="137"/>
      <c r="IHY109" s="137"/>
      <c r="IHZ109" s="137"/>
      <c r="IIA109" s="137"/>
      <c r="IIB109" s="137"/>
      <c r="IIC109" s="137"/>
      <c r="IID109" s="137"/>
      <c r="IIE109" s="137"/>
      <c r="IIF109" s="137"/>
      <c r="IIG109" s="137"/>
      <c r="IIH109" s="137"/>
      <c r="III109" s="137"/>
      <c r="IIJ109" s="137"/>
      <c r="IIK109" s="137"/>
      <c r="IIL109" s="137"/>
      <c r="IIM109" s="137"/>
      <c r="IIN109" s="137"/>
      <c r="IIO109" s="137"/>
      <c r="IIP109" s="137"/>
      <c r="IIQ109" s="137"/>
      <c r="IIR109" s="137"/>
      <c r="IIS109" s="137"/>
      <c r="IIT109" s="137"/>
      <c r="IIU109" s="137"/>
      <c r="IIV109" s="137"/>
      <c r="IIW109" s="137"/>
      <c r="IIX109" s="137"/>
      <c r="IIY109" s="137"/>
      <c r="IIZ109" s="137"/>
      <c r="IJA109" s="137"/>
      <c r="IJB109" s="137"/>
      <c r="IJC109" s="137"/>
      <c r="IJD109" s="137"/>
      <c r="IJE109" s="137"/>
      <c r="IJF109" s="137"/>
      <c r="IJG109" s="137"/>
      <c r="IJH109" s="137"/>
      <c r="IJI109" s="137"/>
      <c r="IJJ109" s="137"/>
      <c r="IJK109" s="137"/>
      <c r="IJL109" s="137"/>
      <c r="IJM109" s="137"/>
      <c r="IJN109" s="137"/>
      <c r="IJO109" s="137"/>
      <c r="IJP109" s="137"/>
      <c r="IJQ109" s="137"/>
      <c r="IJR109" s="137"/>
      <c r="IJS109" s="137"/>
      <c r="IJT109" s="137"/>
      <c r="IJU109" s="137"/>
      <c r="IJV109" s="137"/>
      <c r="IJW109" s="137"/>
      <c r="IJX109" s="137"/>
      <c r="IJY109" s="137"/>
      <c r="IJZ109" s="137"/>
      <c r="IKA109" s="137"/>
      <c r="IKB109" s="137"/>
      <c r="IKC109" s="137"/>
      <c r="IKD109" s="137"/>
      <c r="IKE109" s="137"/>
      <c r="IKF109" s="137"/>
      <c r="IKG109" s="137"/>
      <c r="IKH109" s="137"/>
      <c r="IKI109" s="137"/>
      <c r="IKJ109" s="137"/>
      <c r="IKK109" s="137"/>
      <c r="IKL109" s="137"/>
      <c r="IKM109" s="137"/>
      <c r="IKN109" s="137"/>
      <c r="IKO109" s="137"/>
      <c r="IKP109" s="137"/>
      <c r="IKQ109" s="137"/>
      <c r="IKR109" s="137"/>
      <c r="IKS109" s="137"/>
      <c r="IKT109" s="137"/>
      <c r="IKU109" s="137"/>
      <c r="IKV109" s="137"/>
      <c r="IKW109" s="137"/>
      <c r="IKX109" s="137"/>
      <c r="IKY109" s="137"/>
      <c r="IKZ109" s="137"/>
      <c r="ILA109" s="137"/>
      <c r="ILB109" s="137"/>
      <c r="ILC109" s="137"/>
      <c r="ILD109" s="137"/>
      <c r="ILE109" s="137"/>
      <c r="ILF109" s="137"/>
      <c r="ILG109" s="137"/>
      <c r="ILH109" s="137"/>
      <c r="ILI109" s="137"/>
      <c r="ILJ109" s="137"/>
      <c r="ILK109" s="137"/>
      <c r="ILL109" s="137"/>
      <c r="ILM109" s="137"/>
      <c r="ILN109" s="137"/>
      <c r="ILO109" s="137"/>
      <c r="ILP109" s="137"/>
      <c r="ILQ109" s="137"/>
      <c r="ILR109" s="137"/>
      <c r="ILS109" s="137"/>
      <c r="ILT109" s="137"/>
      <c r="ILU109" s="137"/>
      <c r="ILV109" s="137"/>
      <c r="ILW109" s="137"/>
      <c r="ILX109" s="137"/>
      <c r="ILY109" s="137"/>
      <c r="ILZ109" s="137"/>
      <c r="IMA109" s="137"/>
      <c r="IMB109" s="137"/>
      <c r="IMC109" s="137"/>
      <c r="IMD109" s="137"/>
      <c r="IME109" s="137"/>
      <c r="IMF109" s="137"/>
      <c r="IMG109" s="137"/>
      <c r="IMH109" s="137"/>
      <c r="IMI109" s="137"/>
      <c r="IMJ109" s="137"/>
      <c r="IMK109" s="137"/>
      <c r="IML109" s="137"/>
      <c r="IMM109" s="137"/>
      <c r="IMN109" s="137"/>
      <c r="IMO109" s="137"/>
      <c r="IMP109" s="137"/>
      <c r="IMQ109" s="137"/>
      <c r="IMR109" s="137"/>
      <c r="IMS109" s="137"/>
      <c r="IMT109" s="137"/>
      <c r="IMU109" s="137"/>
      <c r="IMV109" s="137"/>
      <c r="IMW109" s="137"/>
      <c r="IMX109" s="137"/>
      <c r="IMY109" s="137"/>
      <c r="IMZ109" s="137"/>
      <c r="INA109" s="137"/>
      <c r="INB109" s="137"/>
      <c r="INC109" s="137"/>
      <c r="IND109" s="137"/>
      <c r="INE109" s="137"/>
      <c r="INF109" s="137"/>
      <c r="ING109" s="137"/>
      <c r="INH109" s="137"/>
      <c r="INI109" s="137"/>
      <c r="INJ109" s="137"/>
      <c r="INK109" s="137"/>
      <c r="INL109" s="137"/>
      <c r="INM109" s="137"/>
      <c r="INN109" s="137"/>
      <c r="INO109" s="137"/>
      <c r="INP109" s="137"/>
      <c r="INQ109" s="137"/>
      <c r="INR109" s="137"/>
      <c r="INS109" s="137"/>
      <c r="INT109" s="137"/>
      <c r="INU109" s="137"/>
      <c r="INV109" s="137"/>
      <c r="INW109" s="137"/>
      <c r="INX109" s="137"/>
      <c r="INY109" s="137"/>
      <c r="INZ109" s="137"/>
      <c r="IOA109" s="137"/>
      <c r="IOB109" s="137"/>
      <c r="IOC109" s="137"/>
      <c r="IOD109" s="137"/>
      <c r="IOE109" s="137"/>
      <c r="IOF109" s="137"/>
      <c r="IOG109" s="137"/>
      <c r="IOH109" s="137"/>
      <c r="IOI109" s="137"/>
      <c r="IOJ109" s="137"/>
      <c r="IOK109" s="137"/>
      <c r="IOL109" s="137"/>
      <c r="IOM109" s="137"/>
      <c r="ION109" s="137"/>
      <c r="IOO109" s="137"/>
      <c r="IOP109" s="137"/>
      <c r="IOQ109" s="137"/>
      <c r="IOR109" s="137"/>
      <c r="IOS109" s="137"/>
      <c r="IOT109" s="137"/>
      <c r="IOU109" s="137"/>
      <c r="IOV109" s="137"/>
      <c r="IOW109" s="137"/>
      <c r="IOX109" s="137"/>
      <c r="IOY109" s="137"/>
      <c r="IOZ109" s="137"/>
      <c r="IPA109" s="137"/>
      <c r="IPB109" s="137"/>
      <c r="IPC109" s="137"/>
      <c r="IPD109" s="137"/>
      <c r="IPE109" s="137"/>
      <c r="IPF109" s="137"/>
      <c r="IPG109" s="137"/>
      <c r="IPH109" s="137"/>
      <c r="IPI109" s="137"/>
      <c r="IPJ109" s="137"/>
      <c r="IPK109" s="137"/>
      <c r="IPL109" s="137"/>
      <c r="IPM109" s="137"/>
      <c r="IPN109" s="137"/>
      <c r="IPO109" s="137"/>
      <c r="IPP109" s="137"/>
      <c r="IPQ109" s="137"/>
      <c r="IPR109" s="137"/>
      <c r="IPS109" s="137"/>
      <c r="IPT109" s="137"/>
      <c r="IPU109" s="137"/>
      <c r="IPV109" s="137"/>
      <c r="IPW109" s="137"/>
      <c r="IPX109" s="137"/>
      <c r="IPY109" s="137"/>
      <c r="IPZ109" s="137"/>
      <c r="IQA109" s="137"/>
      <c r="IQB109" s="137"/>
      <c r="IQC109" s="137"/>
      <c r="IQD109" s="137"/>
      <c r="IQE109" s="137"/>
      <c r="IQF109" s="137"/>
      <c r="IQG109" s="137"/>
      <c r="IQH109" s="137"/>
      <c r="IQI109" s="137"/>
      <c r="IQJ109" s="137"/>
      <c r="IQK109" s="137"/>
      <c r="IQL109" s="137"/>
      <c r="IQM109" s="137"/>
      <c r="IQN109" s="137"/>
      <c r="IQO109" s="137"/>
      <c r="IQP109" s="137"/>
      <c r="IQQ109" s="137"/>
      <c r="IQR109" s="137"/>
      <c r="IQS109" s="137"/>
      <c r="IQT109" s="137"/>
      <c r="IQU109" s="137"/>
      <c r="IQV109" s="137"/>
      <c r="IQW109" s="137"/>
      <c r="IQX109" s="137"/>
      <c r="IQY109" s="137"/>
      <c r="IQZ109" s="137"/>
      <c r="IRA109" s="137"/>
      <c r="IRB109" s="137"/>
      <c r="IRC109" s="137"/>
      <c r="IRD109" s="137"/>
      <c r="IRE109" s="137"/>
      <c r="IRF109" s="137"/>
      <c r="IRG109" s="137"/>
      <c r="IRH109" s="137"/>
      <c r="IRI109" s="137"/>
      <c r="IRJ109" s="137"/>
      <c r="IRK109" s="137"/>
      <c r="IRL109" s="137"/>
      <c r="IRM109" s="137"/>
      <c r="IRN109" s="137"/>
      <c r="IRO109" s="137"/>
      <c r="IRP109" s="137"/>
      <c r="IRQ109" s="137"/>
      <c r="IRR109" s="137"/>
      <c r="IRS109" s="137"/>
      <c r="IRT109" s="137"/>
      <c r="IRU109" s="137"/>
      <c r="IRV109" s="137"/>
      <c r="IRW109" s="137"/>
      <c r="IRX109" s="137"/>
      <c r="IRY109" s="137"/>
      <c r="IRZ109" s="137"/>
      <c r="ISA109" s="137"/>
      <c r="ISB109" s="137"/>
      <c r="ISC109" s="137"/>
      <c r="ISD109" s="137"/>
      <c r="ISE109" s="137"/>
      <c r="ISF109" s="137"/>
      <c r="ISG109" s="137"/>
      <c r="ISH109" s="137"/>
      <c r="ISI109" s="137"/>
      <c r="ISJ109" s="137"/>
      <c r="ISK109" s="137"/>
      <c r="ISL109" s="137"/>
      <c r="ISM109" s="137"/>
      <c r="ISN109" s="137"/>
      <c r="ISO109" s="137"/>
      <c r="ISP109" s="137"/>
      <c r="ISQ109" s="137"/>
      <c r="ISR109" s="137"/>
      <c r="ISS109" s="137"/>
      <c r="IST109" s="137"/>
      <c r="ISU109" s="137"/>
      <c r="ISV109" s="137"/>
      <c r="ISW109" s="137"/>
      <c r="ISX109" s="137"/>
      <c r="ISY109" s="137"/>
      <c r="ISZ109" s="137"/>
      <c r="ITA109" s="137"/>
      <c r="ITB109" s="137"/>
      <c r="ITC109" s="137"/>
      <c r="ITD109" s="137"/>
      <c r="ITE109" s="137"/>
      <c r="ITF109" s="137"/>
      <c r="ITG109" s="137"/>
      <c r="ITH109" s="137"/>
      <c r="ITI109" s="137"/>
      <c r="ITJ109" s="137"/>
      <c r="ITK109" s="137"/>
      <c r="ITL109" s="137"/>
      <c r="ITM109" s="137"/>
      <c r="ITN109" s="137"/>
      <c r="ITO109" s="137"/>
      <c r="ITP109" s="137"/>
      <c r="ITQ109" s="137"/>
      <c r="ITR109" s="137"/>
      <c r="ITS109" s="137"/>
      <c r="ITT109" s="137"/>
      <c r="ITU109" s="137"/>
      <c r="ITV109" s="137"/>
      <c r="ITW109" s="137"/>
      <c r="ITX109" s="137"/>
      <c r="ITY109" s="137"/>
      <c r="ITZ109" s="137"/>
      <c r="IUA109" s="137"/>
      <c r="IUB109" s="137"/>
      <c r="IUC109" s="137"/>
      <c r="IUD109" s="137"/>
      <c r="IUE109" s="137"/>
      <c r="IUF109" s="137"/>
      <c r="IUG109" s="137"/>
      <c r="IUH109" s="137"/>
      <c r="IUI109" s="137"/>
      <c r="IUJ109" s="137"/>
      <c r="IUK109" s="137"/>
      <c r="IUL109" s="137"/>
      <c r="IUM109" s="137"/>
      <c r="IUN109" s="137"/>
      <c r="IUO109" s="137"/>
      <c r="IUP109" s="137"/>
      <c r="IUQ109" s="137"/>
      <c r="IUR109" s="137"/>
      <c r="IUS109" s="137"/>
      <c r="IUT109" s="137"/>
      <c r="IUU109" s="137"/>
      <c r="IUV109" s="137"/>
      <c r="IUW109" s="137"/>
      <c r="IUX109" s="137"/>
      <c r="IUY109" s="137"/>
      <c r="IUZ109" s="137"/>
      <c r="IVA109" s="137"/>
      <c r="IVB109" s="137"/>
      <c r="IVC109" s="137"/>
      <c r="IVD109" s="137"/>
      <c r="IVE109" s="137"/>
      <c r="IVF109" s="137"/>
      <c r="IVG109" s="137"/>
      <c r="IVH109" s="137"/>
      <c r="IVI109" s="137"/>
      <c r="IVJ109" s="137"/>
      <c r="IVK109" s="137"/>
      <c r="IVL109" s="137"/>
      <c r="IVM109" s="137"/>
      <c r="IVN109" s="137"/>
      <c r="IVO109" s="137"/>
      <c r="IVP109" s="137"/>
      <c r="IVQ109" s="137"/>
      <c r="IVR109" s="137"/>
      <c r="IVS109" s="137"/>
      <c r="IVT109" s="137"/>
      <c r="IVU109" s="137"/>
      <c r="IVV109" s="137"/>
      <c r="IVW109" s="137"/>
      <c r="IVX109" s="137"/>
      <c r="IVY109" s="137"/>
      <c r="IVZ109" s="137"/>
      <c r="IWA109" s="137"/>
      <c r="IWB109" s="137"/>
      <c r="IWC109" s="137"/>
      <c r="IWD109" s="137"/>
      <c r="IWE109" s="137"/>
      <c r="IWF109" s="137"/>
      <c r="IWG109" s="137"/>
      <c r="IWH109" s="137"/>
      <c r="IWI109" s="137"/>
      <c r="IWJ109" s="137"/>
      <c r="IWK109" s="137"/>
      <c r="IWL109" s="137"/>
      <c r="IWM109" s="137"/>
      <c r="IWN109" s="137"/>
      <c r="IWO109" s="137"/>
      <c r="IWP109" s="137"/>
      <c r="IWQ109" s="137"/>
      <c r="IWR109" s="137"/>
      <c r="IWS109" s="137"/>
      <c r="IWT109" s="137"/>
      <c r="IWU109" s="137"/>
      <c r="IWV109" s="137"/>
      <c r="IWW109" s="137"/>
      <c r="IWX109" s="137"/>
      <c r="IWY109" s="137"/>
      <c r="IWZ109" s="137"/>
      <c r="IXA109" s="137"/>
      <c r="IXB109" s="137"/>
      <c r="IXC109" s="137"/>
      <c r="IXD109" s="137"/>
      <c r="IXE109" s="137"/>
      <c r="IXF109" s="137"/>
      <c r="IXG109" s="137"/>
      <c r="IXH109" s="137"/>
      <c r="IXI109" s="137"/>
      <c r="IXJ109" s="137"/>
      <c r="IXK109" s="137"/>
      <c r="IXL109" s="137"/>
      <c r="IXM109" s="137"/>
      <c r="IXN109" s="137"/>
      <c r="IXO109" s="137"/>
      <c r="IXP109" s="137"/>
      <c r="IXQ109" s="137"/>
      <c r="IXR109" s="137"/>
      <c r="IXS109" s="137"/>
      <c r="IXT109" s="137"/>
      <c r="IXU109" s="137"/>
      <c r="IXV109" s="137"/>
      <c r="IXW109" s="137"/>
      <c r="IXX109" s="137"/>
      <c r="IXY109" s="137"/>
      <c r="IXZ109" s="137"/>
      <c r="IYA109" s="137"/>
      <c r="IYB109" s="137"/>
      <c r="IYC109" s="137"/>
      <c r="IYD109" s="137"/>
      <c r="IYE109" s="137"/>
      <c r="IYF109" s="137"/>
      <c r="IYG109" s="137"/>
      <c r="IYH109" s="137"/>
      <c r="IYI109" s="137"/>
      <c r="IYJ109" s="137"/>
      <c r="IYK109" s="137"/>
      <c r="IYL109" s="137"/>
      <c r="IYM109" s="137"/>
      <c r="IYN109" s="137"/>
      <c r="IYO109" s="137"/>
      <c r="IYP109" s="137"/>
      <c r="IYQ109" s="137"/>
      <c r="IYR109" s="137"/>
      <c r="IYS109" s="137"/>
      <c r="IYT109" s="137"/>
      <c r="IYU109" s="137"/>
      <c r="IYV109" s="137"/>
      <c r="IYW109" s="137"/>
      <c r="IYX109" s="137"/>
      <c r="IYY109" s="137"/>
      <c r="IYZ109" s="137"/>
      <c r="IZA109" s="137"/>
      <c r="IZB109" s="137"/>
      <c r="IZC109" s="137"/>
      <c r="IZD109" s="137"/>
      <c r="IZE109" s="137"/>
      <c r="IZF109" s="137"/>
      <c r="IZG109" s="137"/>
      <c r="IZH109" s="137"/>
      <c r="IZI109" s="137"/>
      <c r="IZJ109" s="137"/>
      <c r="IZK109" s="137"/>
      <c r="IZL109" s="137"/>
      <c r="IZM109" s="137"/>
      <c r="IZN109" s="137"/>
      <c r="IZO109" s="137"/>
      <c r="IZP109" s="137"/>
      <c r="IZQ109" s="137"/>
      <c r="IZR109" s="137"/>
      <c r="IZS109" s="137"/>
      <c r="IZT109" s="137"/>
      <c r="IZU109" s="137"/>
      <c r="IZV109" s="137"/>
      <c r="IZW109" s="137"/>
      <c r="IZX109" s="137"/>
      <c r="IZY109" s="137"/>
      <c r="IZZ109" s="137"/>
      <c r="JAA109" s="137"/>
      <c r="JAB109" s="137"/>
      <c r="JAC109" s="137"/>
      <c r="JAD109" s="137"/>
      <c r="JAE109" s="137"/>
      <c r="JAF109" s="137"/>
      <c r="JAG109" s="137"/>
      <c r="JAH109" s="137"/>
      <c r="JAI109" s="137"/>
      <c r="JAJ109" s="137"/>
      <c r="JAK109" s="137"/>
      <c r="JAL109" s="137"/>
      <c r="JAM109" s="137"/>
      <c r="JAN109" s="137"/>
      <c r="JAO109" s="137"/>
      <c r="JAP109" s="137"/>
      <c r="JAQ109" s="137"/>
      <c r="JAR109" s="137"/>
      <c r="JAS109" s="137"/>
      <c r="JAT109" s="137"/>
      <c r="JAU109" s="137"/>
      <c r="JAV109" s="137"/>
      <c r="JAW109" s="137"/>
      <c r="JAX109" s="137"/>
      <c r="JAY109" s="137"/>
      <c r="JAZ109" s="137"/>
      <c r="JBA109" s="137"/>
      <c r="JBB109" s="137"/>
      <c r="JBC109" s="137"/>
      <c r="JBD109" s="137"/>
      <c r="JBE109" s="137"/>
      <c r="JBF109" s="137"/>
      <c r="JBG109" s="137"/>
      <c r="JBH109" s="137"/>
      <c r="JBI109" s="137"/>
      <c r="JBJ109" s="137"/>
      <c r="JBK109" s="137"/>
      <c r="JBL109" s="137"/>
      <c r="JBM109" s="137"/>
      <c r="JBN109" s="137"/>
      <c r="JBO109" s="137"/>
      <c r="JBP109" s="137"/>
      <c r="JBQ109" s="137"/>
      <c r="JBR109" s="137"/>
      <c r="JBS109" s="137"/>
      <c r="JBT109" s="137"/>
      <c r="JBU109" s="137"/>
      <c r="JBV109" s="137"/>
      <c r="JBW109" s="137"/>
      <c r="JBX109" s="137"/>
      <c r="JBY109" s="137"/>
      <c r="JBZ109" s="137"/>
      <c r="JCA109" s="137"/>
      <c r="JCB109" s="137"/>
      <c r="JCC109" s="137"/>
      <c r="JCD109" s="137"/>
      <c r="JCE109" s="137"/>
      <c r="JCF109" s="137"/>
      <c r="JCG109" s="137"/>
      <c r="JCH109" s="137"/>
      <c r="JCI109" s="137"/>
      <c r="JCJ109" s="137"/>
      <c r="JCK109" s="137"/>
      <c r="JCL109" s="137"/>
      <c r="JCM109" s="137"/>
      <c r="JCN109" s="137"/>
      <c r="JCO109" s="137"/>
      <c r="JCP109" s="137"/>
      <c r="JCQ109" s="137"/>
      <c r="JCR109" s="137"/>
      <c r="JCS109" s="137"/>
      <c r="JCT109" s="137"/>
      <c r="JCU109" s="137"/>
      <c r="JCV109" s="137"/>
      <c r="JCW109" s="137"/>
      <c r="JCX109" s="137"/>
      <c r="JCY109" s="137"/>
      <c r="JCZ109" s="137"/>
      <c r="JDA109" s="137"/>
      <c r="JDB109" s="137"/>
      <c r="JDC109" s="137"/>
      <c r="JDD109" s="137"/>
      <c r="JDE109" s="137"/>
      <c r="JDF109" s="137"/>
      <c r="JDG109" s="137"/>
      <c r="JDH109" s="137"/>
      <c r="JDI109" s="137"/>
      <c r="JDJ109" s="137"/>
      <c r="JDK109" s="137"/>
      <c r="JDL109" s="137"/>
      <c r="JDM109" s="137"/>
      <c r="JDN109" s="137"/>
      <c r="JDO109" s="137"/>
      <c r="JDP109" s="137"/>
      <c r="JDQ109" s="137"/>
      <c r="JDR109" s="137"/>
      <c r="JDS109" s="137"/>
      <c r="JDT109" s="137"/>
      <c r="JDU109" s="137"/>
      <c r="JDV109" s="137"/>
      <c r="JDW109" s="137"/>
      <c r="JDX109" s="137"/>
      <c r="JDY109" s="137"/>
      <c r="JDZ109" s="137"/>
      <c r="JEA109" s="137"/>
      <c r="JEB109" s="137"/>
      <c r="JEC109" s="137"/>
      <c r="JED109" s="137"/>
      <c r="JEE109" s="137"/>
      <c r="JEF109" s="137"/>
      <c r="JEG109" s="137"/>
      <c r="JEH109" s="137"/>
      <c r="JEI109" s="137"/>
      <c r="JEJ109" s="137"/>
      <c r="JEK109" s="137"/>
      <c r="JEL109" s="137"/>
      <c r="JEM109" s="137"/>
      <c r="JEN109" s="137"/>
      <c r="JEO109" s="137"/>
      <c r="JEP109" s="137"/>
      <c r="JEQ109" s="137"/>
      <c r="JER109" s="137"/>
      <c r="JES109" s="137"/>
      <c r="JET109" s="137"/>
      <c r="JEU109" s="137"/>
      <c r="JEV109" s="137"/>
      <c r="JEW109" s="137"/>
      <c r="JEX109" s="137"/>
      <c r="JEY109" s="137"/>
      <c r="JEZ109" s="137"/>
      <c r="JFA109" s="137"/>
      <c r="JFB109" s="137"/>
      <c r="JFC109" s="137"/>
      <c r="JFD109" s="137"/>
      <c r="JFE109" s="137"/>
      <c r="JFF109" s="137"/>
      <c r="JFG109" s="137"/>
      <c r="JFH109" s="137"/>
      <c r="JFI109" s="137"/>
      <c r="JFJ109" s="137"/>
      <c r="JFK109" s="137"/>
      <c r="JFL109" s="137"/>
      <c r="JFM109" s="137"/>
      <c r="JFN109" s="137"/>
      <c r="JFO109" s="137"/>
      <c r="JFP109" s="137"/>
      <c r="JFQ109" s="137"/>
      <c r="JFR109" s="137"/>
      <c r="JFS109" s="137"/>
      <c r="JFT109" s="137"/>
      <c r="JFU109" s="137"/>
      <c r="JFV109" s="137"/>
      <c r="JFW109" s="137"/>
      <c r="JFX109" s="137"/>
      <c r="JFY109" s="137"/>
      <c r="JFZ109" s="137"/>
      <c r="JGA109" s="137"/>
      <c r="JGB109" s="137"/>
      <c r="JGC109" s="137"/>
      <c r="JGD109" s="137"/>
      <c r="JGE109" s="137"/>
      <c r="JGF109" s="137"/>
      <c r="JGG109" s="137"/>
      <c r="JGH109" s="137"/>
      <c r="JGI109" s="137"/>
      <c r="JGJ109" s="137"/>
      <c r="JGK109" s="137"/>
      <c r="JGL109" s="137"/>
      <c r="JGM109" s="137"/>
      <c r="JGN109" s="137"/>
      <c r="JGO109" s="137"/>
      <c r="JGP109" s="137"/>
      <c r="JGQ109" s="137"/>
      <c r="JGR109" s="137"/>
      <c r="JGS109" s="137"/>
      <c r="JGT109" s="137"/>
      <c r="JGU109" s="137"/>
      <c r="JGV109" s="137"/>
      <c r="JGW109" s="137"/>
      <c r="JGX109" s="137"/>
      <c r="JGY109" s="137"/>
      <c r="JGZ109" s="137"/>
      <c r="JHA109" s="137"/>
      <c r="JHB109" s="137"/>
      <c r="JHC109" s="137"/>
      <c r="JHD109" s="137"/>
      <c r="JHE109" s="137"/>
      <c r="JHF109" s="137"/>
      <c r="JHG109" s="137"/>
      <c r="JHH109" s="137"/>
      <c r="JHI109" s="137"/>
      <c r="JHJ109" s="137"/>
      <c r="JHK109" s="137"/>
      <c r="JHL109" s="137"/>
      <c r="JHM109" s="137"/>
      <c r="JHN109" s="137"/>
      <c r="JHO109" s="137"/>
      <c r="JHP109" s="137"/>
      <c r="JHQ109" s="137"/>
      <c r="JHR109" s="137"/>
      <c r="JHS109" s="137"/>
      <c r="JHT109" s="137"/>
      <c r="JHU109" s="137"/>
      <c r="JHV109" s="137"/>
      <c r="JHW109" s="137"/>
      <c r="JHX109" s="137"/>
      <c r="JHY109" s="137"/>
      <c r="JHZ109" s="137"/>
      <c r="JIA109" s="137"/>
      <c r="JIB109" s="137"/>
      <c r="JIC109" s="137"/>
      <c r="JID109" s="137"/>
      <c r="JIE109" s="137"/>
      <c r="JIF109" s="137"/>
      <c r="JIG109" s="137"/>
      <c r="JIH109" s="137"/>
      <c r="JII109" s="137"/>
      <c r="JIJ109" s="137"/>
      <c r="JIK109" s="137"/>
      <c r="JIL109" s="137"/>
      <c r="JIM109" s="137"/>
      <c r="JIN109" s="137"/>
      <c r="JIO109" s="137"/>
      <c r="JIP109" s="137"/>
      <c r="JIQ109" s="137"/>
      <c r="JIR109" s="137"/>
      <c r="JIS109" s="137"/>
      <c r="JIT109" s="137"/>
      <c r="JIU109" s="137"/>
      <c r="JIV109" s="137"/>
      <c r="JIW109" s="137"/>
      <c r="JIX109" s="137"/>
      <c r="JIY109" s="137"/>
      <c r="JIZ109" s="137"/>
      <c r="JJA109" s="137"/>
      <c r="JJB109" s="137"/>
      <c r="JJC109" s="137"/>
      <c r="JJD109" s="137"/>
      <c r="JJE109" s="137"/>
      <c r="JJF109" s="137"/>
      <c r="JJG109" s="137"/>
      <c r="JJH109" s="137"/>
      <c r="JJI109" s="137"/>
      <c r="JJJ109" s="137"/>
      <c r="JJK109" s="137"/>
      <c r="JJL109" s="137"/>
      <c r="JJM109" s="137"/>
      <c r="JJN109" s="137"/>
      <c r="JJO109" s="137"/>
      <c r="JJP109" s="137"/>
      <c r="JJQ109" s="137"/>
      <c r="JJR109" s="137"/>
      <c r="JJS109" s="137"/>
      <c r="JJT109" s="137"/>
      <c r="JJU109" s="137"/>
      <c r="JJV109" s="137"/>
      <c r="JJW109" s="137"/>
      <c r="JJX109" s="137"/>
      <c r="JJY109" s="137"/>
      <c r="JJZ109" s="137"/>
      <c r="JKA109" s="137"/>
      <c r="JKB109" s="137"/>
      <c r="JKC109" s="137"/>
      <c r="JKD109" s="137"/>
      <c r="JKE109" s="137"/>
      <c r="JKF109" s="137"/>
      <c r="JKG109" s="137"/>
      <c r="JKH109" s="137"/>
      <c r="JKI109" s="137"/>
      <c r="JKJ109" s="137"/>
      <c r="JKK109" s="137"/>
      <c r="JKL109" s="137"/>
      <c r="JKM109" s="137"/>
      <c r="JKN109" s="137"/>
      <c r="JKO109" s="137"/>
      <c r="JKP109" s="137"/>
      <c r="JKQ109" s="137"/>
      <c r="JKR109" s="137"/>
      <c r="JKS109" s="137"/>
      <c r="JKT109" s="137"/>
      <c r="JKU109" s="137"/>
      <c r="JKV109" s="137"/>
      <c r="JKW109" s="137"/>
      <c r="JKX109" s="137"/>
      <c r="JKY109" s="137"/>
      <c r="JKZ109" s="137"/>
      <c r="JLA109" s="137"/>
      <c r="JLB109" s="137"/>
      <c r="JLC109" s="137"/>
      <c r="JLD109" s="137"/>
      <c r="JLE109" s="137"/>
      <c r="JLF109" s="137"/>
      <c r="JLG109" s="137"/>
      <c r="JLH109" s="137"/>
      <c r="JLI109" s="137"/>
      <c r="JLJ109" s="137"/>
      <c r="JLK109" s="137"/>
      <c r="JLL109" s="137"/>
      <c r="JLM109" s="137"/>
      <c r="JLN109" s="137"/>
      <c r="JLO109" s="137"/>
      <c r="JLP109" s="137"/>
      <c r="JLQ109" s="137"/>
      <c r="JLR109" s="137"/>
      <c r="JLS109" s="137"/>
      <c r="JLT109" s="137"/>
      <c r="JLU109" s="137"/>
      <c r="JLV109" s="137"/>
      <c r="JLW109" s="137"/>
      <c r="JLX109" s="137"/>
      <c r="JLY109" s="137"/>
      <c r="JLZ109" s="137"/>
      <c r="JMA109" s="137"/>
      <c r="JMB109" s="137"/>
      <c r="JMC109" s="137"/>
      <c r="JMD109" s="137"/>
      <c r="JME109" s="137"/>
      <c r="JMF109" s="137"/>
      <c r="JMG109" s="137"/>
      <c r="JMH109" s="137"/>
      <c r="JMI109" s="137"/>
      <c r="JMJ109" s="137"/>
      <c r="JMK109" s="137"/>
      <c r="JML109" s="137"/>
      <c r="JMM109" s="137"/>
      <c r="JMN109" s="137"/>
      <c r="JMO109" s="137"/>
      <c r="JMP109" s="137"/>
      <c r="JMQ109" s="137"/>
      <c r="JMR109" s="137"/>
      <c r="JMS109" s="137"/>
      <c r="JMT109" s="137"/>
      <c r="JMU109" s="137"/>
      <c r="JMV109" s="137"/>
      <c r="JMW109" s="137"/>
      <c r="JMX109" s="137"/>
      <c r="JMY109" s="137"/>
      <c r="JMZ109" s="137"/>
      <c r="JNA109" s="137"/>
      <c r="JNB109" s="137"/>
      <c r="JNC109" s="137"/>
      <c r="JND109" s="137"/>
      <c r="JNE109" s="137"/>
      <c r="JNF109" s="137"/>
      <c r="JNG109" s="137"/>
      <c r="JNH109" s="137"/>
      <c r="JNI109" s="137"/>
      <c r="JNJ109" s="137"/>
      <c r="JNK109" s="137"/>
      <c r="JNL109" s="137"/>
      <c r="JNM109" s="137"/>
      <c r="JNN109" s="137"/>
      <c r="JNO109" s="137"/>
      <c r="JNP109" s="137"/>
      <c r="JNQ109" s="137"/>
      <c r="JNR109" s="137"/>
      <c r="JNS109" s="137"/>
      <c r="JNT109" s="137"/>
      <c r="JNU109" s="137"/>
      <c r="JNV109" s="137"/>
      <c r="JNW109" s="137"/>
      <c r="JNX109" s="137"/>
      <c r="JNY109" s="137"/>
      <c r="JNZ109" s="137"/>
      <c r="JOA109" s="137"/>
      <c r="JOB109" s="137"/>
      <c r="JOC109" s="137"/>
      <c r="JOD109" s="137"/>
      <c r="JOE109" s="137"/>
      <c r="JOF109" s="137"/>
      <c r="JOG109" s="137"/>
      <c r="JOH109" s="137"/>
      <c r="JOI109" s="137"/>
      <c r="JOJ109" s="137"/>
      <c r="JOK109" s="137"/>
      <c r="JOL109" s="137"/>
      <c r="JOM109" s="137"/>
      <c r="JON109" s="137"/>
      <c r="JOO109" s="137"/>
      <c r="JOP109" s="137"/>
      <c r="JOQ109" s="137"/>
      <c r="JOR109" s="137"/>
      <c r="JOS109" s="137"/>
      <c r="JOT109" s="137"/>
      <c r="JOU109" s="137"/>
      <c r="JOV109" s="137"/>
      <c r="JOW109" s="137"/>
      <c r="JOX109" s="137"/>
      <c r="JOY109" s="137"/>
      <c r="JOZ109" s="137"/>
      <c r="JPA109" s="137"/>
      <c r="JPB109" s="137"/>
      <c r="JPC109" s="137"/>
      <c r="JPD109" s="137"/>
      <c r="JPE109" s="137"/>
      <c r="JPF109" s="137"/>
      <c r="JPG109" s="137"/>
      <c r="JPH109" s="137"/>
      <c r="JPI109" s="137"/>
      <c r="JPJ109" s="137"/>
      <c r="JPK109" s="137"/>
      <c r="JPL109" s="137"/>
      <c r="JPM109" s="137"/>
      <c r="JPN109" s="137"/>
      <c r="JPO109" s="137"/>
      <c r="JPP109" s="137"/>
      <c r="JPQ109" s="137"/>
      <c r="JPR109" s="137"/>
      <c r="JPS109" s="137"/>
      <c r="JPT109" s="137"/>
      <c r="JPU109" s="137"/>
      <c r="JPV109" s="137"/>
      <c r="JPW109" s="137"/>
      <c r="JPX109" s="137"/>
      <c r="JPY109" s="137"/>
      <c r="JPZ109" s="137"/>
      <c r="JQA109" s="137"/>
      <c r="JQB109" s="137"/>
      <c r="JQC109" s="137"/>
      <c r="JQD109" s="137"/>
      <c r="JQE109" s="137"/>
      <c r="JQF109" s="137"/>
      <c r="JQG109" s="137"/>
      <c r="JQH109" s="137"/>
      <c r="JQI109" s="137"/>
      <c r="JQJ109" s="137"/>
      <c r="JQK109" s="137"/>
      <c r="JQL109" s="137"/>
      <c r="JQM109" s="137"/>
      <c r="JQN109" s="137"/>
      <c r="JQO109" s="137"/>
      <c r="JQP109" s="137"/>
      <c r="JQQ109" s="137"/>
      <c r="JQR109" s="137"/>
      <c r="JQS109" s="137"/>
      <c r="JQT109" s="137"/>
      <c r="JQU109" s="137"/>
      <c r="JQV109" s="137"/>
      <c r="JQW109" s="137"/>
      <c r="JQX109" s="137"/>
      <c r="JQY109" s="137"/>
      <c r="JQZ109" s="137"/>
      <c r="JRA109" s="137"/>
      <c r="JRB109" s="137"/>
      <c r="JRC109" s="137"/>
      <c r="JRD109" s="137"/>
      <c r="JRE109" s="137"/>
      <c r="JRF109" s="137"/>
      <c r="JRG109" s="137"/>
      <c r="JRH109" s="137"/>
      <c r="JRI109" s="137"/>
      <c r="JRJ109" s="137"/>
      <c r="JRK109" s="137"/>
      <c r="JRL109" s="137"/>
      <c r="JRM109" s="137"/>
      <c r="JRN109" s="137"/>
      <c r="JRO109" s="137"/>
      <c r="JRP109" s="137"/>
      <c r="JRQ109" s="137"/>
      <c r="JRR109" s="137"/>
      <c r="JRS109" s="137"/>
      <c r="JRT109" s="137"/>
      <c r="JRU109" s="137"/>
      <c r="JRV109" s="137"/>
      <c r="JRW109" s="137"/>
      <c r="JRX109" s="137"/>
      <c r="JRY109" s="137"/>
      <c r="JRZ109" s="137"/>
      <c r="JSA109" s="137"/>
      <c r="JSB109" s="137"/>
      <c r="JSC109" s="137"/>
      <c r="JSD109" s="137"/>
      <c r="JSE109" s="137"/>
      <c r="JSF109" s="137"/>
      <c r="JSG109" s="137"/>
      <c r="JSH109" s="137"/>
      <c r="JSI109" s="137"/>
      <c r="JSJ109" s="137"/>
      <c r="JSK109" s="137"/>
      <c r="JSL109" s="137"/>
      <c r="JSM109" s="137"/>
      <c r="JSN109" s="137"/>
      <c r="JSO109" s="137"/>
      <c r="JSP109" s="137"/>
      <c r="JSQ109" s="137"/>
      <c r="JSR109" s="137"/>
      <c r="JSS109" s="137"/>
      <c r="JST109" s="137"/>
      <c r="JSU109" s="137"/>
      <c r="JSV109" s="137"/>
      <c r="JSW109" s="137"/>
      <c r="JSX109" s="137"/>
      <c r="JSY109" s="137"/>
      <c r="JSZ109" s="137"/>
      <c r="JTA109" s="137"/>
      <c r="JTB109" s="137"/>
      <c r="JTC109" s="137"/>
      <c r="JTD109" s="137"/>
      <c r="JTE109" s="137"/>
      <c r="JTF109" s="137"/>
      <c r="JTG109" s="137"/>
      <c r="JTH109" s="137"/>
      <c r="JTI109" s="137"/>
      <c r="JTJ109" s="137"/>
      <c r="JTK109" s="137"/>
      <c r="JTL109" s="137"/>
      <c r="JTM109" s="137"/>
      <c r="JTN109" s="137"/>
      <c r="JTO109" s="137"/>
      <c r="JTP109" s="137"/>
      <c r="JTQ109" s="137"/>
      <c r="JTR109" s="137"/>
      <c r="JTS109" s="137"/>
      <c r="JTT109" s="137"/>
      <c r="JTU109" s="137"/>
      <c r="JTV109" s="137"/>
      <c r="JTW109" s="137"/>
      <c r="JTX109" s="137"/>
      <c r="JTY109" s="137"/>
      <c r="JTZ109" s="137"/>
      <c r="JUA109" s="137"/>
      <c r="JUB109" s="137"/>
      <c r="JUC109" s="137"/>
      <c r="JUD109" s="137"/>
      <c r="JUE109" s="137"/>
      <c r="JUF109" s="137"/>
      <c r="JUG109" s="137"/>
      <c r="JUH109" s="137"/>
      <c r="JUI109" s="137"/>
      <c r="JUJ109" s="137"/>
      <c r="JUK109" s="137"/>
      <c r="JUL109" s="137"/>
      <c r="JUM109" s="137"/>
      <c r="JUN109" s="137"/>
      <c r="JUO109" s="137"/>
      <c r="JUP109" s="137"/>
      <c r="JUQ109" s="137"/>
      <c r="JUR109" s="137"/>
      <c r="JUS109" s="137"/>
      <c r="JUT109" s="137"/>
      <c r="JUU109" s="137"/>
      <c r="JUV109" s="137"/>
      <c r="JUW109" s="137"/>
      <c r="JUX109" s="137"/>
      <c r="JUY109" s="137"/>
      <c r="JUZ109" s="137"/>
      <c r="JVA109" s="137"/>
      <c r="JVB109" s="137"/>
      <c r="JVC109" s="137"/>
      <c r="JVD109" s="137"/>
      <c r="JVE109" s="137"/>
      <c r="JVF109" s="137"/>
      <c r="JVG109" s="137"/>
      <c r="JVH109" s="137"/>
      <c r="JVI109" s="137"/>
      <c r="JVJ109" s="137"/>
      <c r="JVK109" s="137"/>
      <c r="JVL109" s="137"/>
      <c r="JVM109" s="137"/>
      <c r="JVN109" s="137"/>
      <c r="JVO109" s="137"/>
      <c r="JVP109" s="137"/>
      <c r="JVQ109" s="137"/>
      <c r="JVR109" s="137"/>
      <c r="JVS109" s="137"/>
      <c r="JVT109" s="137"/>
      <c r="JVU109" s="137"/>
      <c r="JVV109" s="137"/>
      <c r="JVW109" s="137"/>
      <c r="JVX109" s="137"/>
      <c r="JVY109" s="137"/>
      <c r="JVZ109" s="137"/>
      <c r="JWA109" s="137"/>
      <c r="JWB109" s="137"/>
      <c r="JWC109" s="137"/>
      <c r="JWD109" s="137"/>
      <c r="JWE109" s="137"/>
      <c r="JWF109" s="137"/>
      <c r="JWG109" s="137"/>
      <c r="JWH109" s="137"/>
      <c r="JWI109" s="137"/>
      <c r="JWJ109" s="137"/>
      <c r="JWK109" s="137"/>
      <c r="JWL109" s="137"/>
      <c r="JWM109" s="137"/>
      <c r="JWN109" s="137"/>
      <c r="JWO109" s="137"/>
      <c r="JWP109" s="137"/>
      <c r="JWQ109" s="137"/>
      <c r="JWR109" s="137"/>
      <c r="JWS109" s="137"/>
      <c r="JWT109" s="137"/>
      <c r="JWU109" s="137"/>
      <c r="JWV109" s="137"/>
      <c r="JWW109" s="137"/>
      <c r="JWX109" s="137"/>
      <c r="JWY109" s="137"/>
      <c r="JWZ109" s="137"/>
      <c r="JXA109" s="137"/>
      <c r="JXB109" s="137"/>
      <c r="JXC109" s="137"/>
      <c r="JXD109" s="137"/>
      <c r="JXE109" s="137"/>
      <c r="JXF109" s="137"/>
      <c r="JXG109" s="137"/>
      <c r="JXH109" s="137"/>
      <c r="JXI109" s="137"/>
      <c r="JXJ109" s="137"/>
      <c r="JXK109" s="137"/>
      <c r="JXL109" s="137"/>
      <c r="JXM109" s="137"/>
      <c r="JXN109" s="137"/>
      <c r="JXO109" s="137"/>
      <c r="JXP109" s="137"/>
      <c r="JXQ109" s="137"/>
      <c r="JXR109" s="137"/>
      <c r="JXS109" s="137"/>
      <c r="JXT109" s="137"/>
      <c r="JXU109" s="137"/>
      <c r="JXV109" s="137"/>
      <c r="JXW109" s="137"/>
      <c r="JXX109" s="137"/>
      <c r="JXY109" s="137"/>
      <c r="JXZ109" s="137"/>
      <c r="JYA109" s="137"/>
      <c r="JYB109" s="137"/>
      <c r="JYC109" s="137"/>
      <c r="JYD109" s="137"/>
      <c r="JYE109" s="137"/>
      <c r="JYF109" s="137"/>
      <c r="JYG109" s="137"/>
      <c r="JYH109" s="137"/>
      <c r="JYI109" s="137"/>
      <c r="JYJ109" s="137"/>
      <c r="JYK109" s="137"/>
      <c r="JYL109" s="137"/>
      <c r="JYM109" s="137"/>
      <c r="JYN109" s="137"/>
      <c r="JYO109" s="137"/>
      <c r="JYP109" s="137"/>
      <c r="JYQ109" s="137"/>
      <c r="JYR109" s="137"/>
      <c r="JYS109" s="137"/>
      <c r="JYT109" s="137"/>
      <c r="JYU109" s="137"/>
      <c r="JYV109" s="137"/>
      <c r="JYW109" s="137"/>
      <c r="JYX109" s="137"/>
      <c r="JYY109" s="137"/>
      <c r="JYZ109" s="137"/>
      <c r="JZA109" s="137"/>
      <c r="JZB109" s="137"/>
      <c r="JZC109" s="137"/>
      <c r="JZD109" s="137"/>
      <c r="JZE109" s="137"/>
      <c r="JZF109" s="137"/>
      <c r="JZG109" s="137"/>
      <c r="JZH109" s="137"/>
      <c r="JZI109" s="137"/>
      <c r="JZJ109" s="137"/>
      <c r="JZK109" s="137"/>
      <c r="JZL109" s="137"/>
      <c r="JZM109" s="137"/>
      <c r="JZN109" s="137"/>
      <c r="JZO109" s="137"/>
      <c r="JZP109" s="137"/>
      <c r="JZQ109" s="137"/>
      <c r="JZR109" s="137"/>
      <c r="JZS109" s="137"/>
      <c r="JZT109" s="137"/>
      <c r="JZU109" s="137"/>
      <c r="JZV109" s="137"/>
      <c r="JZW109" s="137"/>
      <c r="JZX109" s="137"/>
      <c r="JZY109" s="137"/>
      <c r="JZZ109" s="137"/>
      <c r="KAA109" s="137"/>
      <c r="KAB109" s="137"/>
      <c r="KAC109" s="137"/>
      <c r="KAD109" s="137"/>
      <c r="KAE109" s="137"/>
      <c r="KAF109" s="137"/>
      <c r="KAG109" s="137"/>
      <c r="KAH109" s="137"/>
      <c r="KAI109" s="137"/>
      <c r="KAJ109" s="137"/>
      <c r="KAK109" s="137"/>
      <c r="KAL109" s="137"/>
      <c r="KAM109" s="137"/>
      <c r="KAN109" s="137"/>
      <c r="KAO109" s="137"/>
      <c r="KAP109" s="137"/>
      <c r="KAQ109" s="137"/>
      <c r="KAR109" s="137"/>
      <c r="KAS109" s="137"/>
      <c r="KAT109" s="137"/>
      <c r="KAU109" s="137"/>
      <c r="KAV109" s="137"/>
      <c r="KAW109" s="137"/>
      <c r="KAX109" s="137"/>
      <c r="KAY109" s="137"/>
      <c r="KAZ109" s="137"/>
      <c r="KBA109" s="137"/>
      <c r="KBB109" s="137"/>
      <c r="KBC109" s="137"/>
      <c r="KBD109" s="137"/>
      <c r="KBE109" s="137"/>
      <c r="KBF109" s="137"/>
      <c r="KBG109" s="137"/>
      <c r="KBH109" s="137"/>
      <c r="KBI109" s="137"/>
      <c r="KBJ109" s="137"/>
      <c r="KBK109" s="137"/>
      <c r="KBL109" s="137"/>
      <c r="KBM109" s="137"/>
      <c r="KBN109" s="137"/>
      <c r="KBO109" s="137"/>
      <c r="KBP109" s="137"/>
      <c r="KBQ109" s="137"/>
      <c r="KBR109" s="137"/>
      <c r="KBS109" s="137"/>
      <c r="KBT109" s="137"/>
      <c r="KBU109" s="137"/>
      <c r="KBV109" s="137"/>
      <c r="KBW109" s="137"/>
      <c r="KBX109" s="137"/>
      <c r="KBY109" s="137"/>
      <c r="KBZ109" s="137"/>
      <c r="KCA109" s="137"/>
      <c r="KCB109" s="137"/>
      <c r="KCC109" s="137"/>
      <c r="KCD109" s="137"/>
      <c r="KCE109" s="137"/>
      <c r="KCF109" s="137"/>
      <c r="KCG109" s="137"/>
      <c r="KCH109" s="137"/>
      <c r="KCI109" s="137"/>
      <c r="KCJ109" s="137"/>
      <c r="KCK109" s="137"/>
      <c r="KCL109" s="137"/>
      <c r="KCM109" s="137"/>
      <c r="KCN109" s="137"/>
      <c r="KCO109" s="137"/>
      <c r="KCP109" s="137"/>
      <c r="KCQ109" s="137"/>
      <c r="KCR109" s="137"/>
      <c r="KCS109" s="137"/>
      <c r="KCT109" s="137"/>
      <c r="KCU109" s="137"/>
      <c r="KCV109" s="137"/>
      <c r="KCW109" s="137"/>
      <c r="KCX109" s="137"/>
      <c r="KCY109" s="137"/>
      <c r="KCZ109" s="137"/>
      <c r="KDA109" s="137"/>
      <c r="KDB109" s="137"/>
      <c r="KDC109" s="137"/>
      <c r="KDD109" s="137"/>
      <c r="KDE109" s="137"/>
      <c r="KDF109" s="137"/>
      <c r="KDG109" s="137"/>
      <c r="KDH109" s="137"/>
      <c r="KDI109" s="137"/>
      <c r="KDJ109" s="137"/>
      <c r="KDK109" s="137"/>
      <c r="KDL109" s="137"/>
      <c r="KDM109" s="137"/>
      <c r="KDN109" s="137"/>
      <c r="KDO109" s="137"/>
      <c r="KDP109" s="137"/>
      <c r="KDQ109" s="137"/>
      <c r="KDR109" s="137"/>
      <c r="KDS109" s="137"/>
      <c r="KDT109" s="137"/>
      <c r="KDU109" s="137"/>
      <c r="KDV109" s="137"/>
      <c r="KDW109" s="137"/>
      <c r="KDX109" s="137"/>
      <c r="KDY109" s="137"/>
      <c r="KDZ109" s="137"/>
      <c r="KEA109" s="137"/>
      <c r="KEB109" s="137"/>
      <c r="KEC109" s="137"/>
      <c r="KED109" s="137"/>
      <c r="KEE109" s="137"/>
      <c r="KEF109" s="137"/>
      <c r="KEG109" s="137"/>
      <c r="KEH109" s="137"/>
      <c r="KEI109" s="137"/>
      <c r="KEJ109" s="137"/>
      <c r="KEK109" s="137"/>
      <c r="KEL109" s="137"/>
      <c r="KEM109" s="137"/>
      <c r="KEN109" s="137"/>
      <c r="KEO109" s="137"/>
      <c r="KEP109" s="137"/>
      <c r="KEQ109" s="137"/>
      <c r="KER109" s="137"/>
      <c r="KES109" s="137"/>
      <c r="KET109" s="137"/>
      <c r="KEU109" s="137"/>
      <c r="KEV109" s="137"/>
      <c r="KEW109" s="137"/>
      <c r="KEX109" s="137"/>
      <c r="KEY109" s="137"/>
      <c r="KEZ109" s="137"/>
      <c r="KFA109" s="137"/>
      <c r="KFB109" s="137"/>
      <c r="KFC109" s="137"/>
      <c r="KFD109" s="137"/>
      <c r="KFE109" s="137"/>
      <c r="KFF109" s="137"/>
      <c r="KFG109" s="137"/>
      <c r="KFH109" s="137"/>
      <c r="KFI109" s="137"/>
      <c r="KFJ109" s="137"/>
      <c r="KFK109" s="137"/>
      <c r="KFL109" s="137"/>
      <c r="KFM109" s="137"/>
      <c r="KFN109" s="137"/>
      <c r="KFO109" s="137"/>
      <c r="KFP109" s="137"/>
      <c r="KFQ109" s="137"/>
      <c r="KFR109" s="137"/>
      <c r="KFS109" s="137"/>
      <c r="KFT109" s="137"/>
      <c r="KFU109" s="137"/>
      <c r="KFV109" s="137"/>
      <c r="KFW109" s="137"/>
      <c r="KFX109" s="137"/>
      <c r="KFY109" s="137"/>
      <c r="KFZ109" s="137"/>
      <c r="KGA109" s="137"/>
      <c r="KGB109" s="137"/>
      <c r="KGC109" s="137"/>
      <c r="KGD109" s="137"/>
      <c r="KGE109" s="137"/>
      <c r="KGF109" s="137"/>
      <c r="KGG109" s="137"/>
      <c r="KGH109" s="137"/>
      <c r="KGI109" s="137"/>
      <c r="KGJ109" s="137"/>
      <c r="KGK109" s="137"/>
      <c r="KGL109" s="137"/>
      <c r="KGM109" s="137"/>
      <c r="KGN109" s="137"/>
      <c r="KGO109" s="137"/>
      <c r="KGP109" s="137"/>
      <c r="KGQ109" s="137"/>
      <c r="KGR109" s="137"/>
      <c r="KGS109" s="137"/>
      <c r="KGT109" s="137"/>
      <c r="KGU109" s="137"/>
      <c r="KGV109" s="137"/>
      <c r="KGW109" s="137"/>
      <c r="KGX109" s="137"/>
      <c r="KGY109" s="137"/>
      <c r="KGZ109" s="137"/>
      <c r="KHA109" s="137"/>
      <c r="KHB109" s="137"/>
      <c r="KHC109" s="137"/>
      <c r="KHD109" s="137"/>
      <c r="KHE109" s="137"/>
      <c r="KHF109" s="137"/>
      <c r="KHG109" s="137"/>
      <c r="KHH109" s="137"/>
      <c r="KHI109" s="137"/>
      <c r="KHJ109" s="137"/>
      <c r="KHK109" s="137"/>
      <c r="KHL109" s="137"/>
      <c r="KHM109" s="137"/>
      <c r="KHN109" s="137"/>
      <c r="KHO109" s="137"/>
      <c r="KHP109" s="137"/>
      <c r="KHQ109" s="137"/>
      <c r="KHR109" s="137"/>
      <c r="KHS109" s="137"/>
      <c r="KHT109" s="137"/>
      <c r="KHU109" s="137"/>
      <c r="KHV109" s="137"/>
      <c r="KHW109" s="137"/>
      <c r="KHX109" s="137"/>
      <c r="KHY109" s="137"/>
      <c r="KHZ109" s="137"/>
      <c r="KIA109" s="137"/>
      <c r="KIB109" s="137"/>
      <c r="KIC109" s="137"/>
      <c r="KID109" s="137"/>
      <c r="KIE109" s="137"/>
      <c r="KIF109" s="137"/>
      <c r="KIG109" s="137"/>
      <c r="KIH109" s="137"/>
      <c r="KII109" s="137"/>
      <c r="KIJ109" s="137"/>
      <c r="KIK109" s="137"/>
      <c r="KIL109" s="137"/>
      <c r="KIM109" s="137"/>
      <c r="KIN109" s="137"/>
      <c r="KIO109" s="137"/>
      <c r="KIP109" s="137"/>
      <c r="KIQ109" s="137"/>
      <c r="KIR109" s="137"/>
      <c r="KIS109" s="137"/>
      <c r="KIT109" s="137"/>
      <c r="KIU109" s="137"/>
      <c r="KIV109" s="137"/>
      <c r="KIW109" s="137"/>
      <c r="KIX109" s="137"/>
      <c r="KIY109" s="137"/>
      <c r="KIZ109" s="137"/>
      <c r="KJA109" s="137"/>
      <c r="KJB109" s="137"/>
      <c r="KJC109" s="137"/>
      <c r="KJD109" s="137"/>
      <c r="KJE109" s="137"/>
      <c r="KJF109" s="137"/>
      <c r="KJG109" s="137"/>
      <c r="KJH109" s="137"/>
      <c r="KJI109" s="137"/>
      <c r="KJJ109" s="137"/>
      <c r="KJK109" s="137"/>
      <c r="KJL109" s="137"/>
      <c r="KJM109" s="137"/>
      <c r="KJN109" s="137"/>
      <c r="KJO109" s="137"/>
      <c r="KJP109" s="137"/>
      <c r="KJQ109" s="137"/>
      <c r="KJR109" s="137"/>
      <c r="KJS109" s="137"/>
      <c r="KJT109" s="137"/>
      <c r="KJU109" s="137"/>
      <c r="KJV109" s="137"/>
      <c r="KJW109" s="137"/>
      <c r="KJX109" s="137"/>
      <c r="KJY109" s="137"/>
      <c r="KJZ109" s="137"/>
      <c r="KKA109" s="137"/>
      <c r="KKB109" s="137"/>
      <c r="KKC109" s="137"/>
      <c r="KKD109" s="137"/>
      <c r="KKE109" s="137"/>
      <c r="KKF109" s="137"/>
      <c r="KKG109" s="137"/>
      <c r="KKH109" s="137"/>
      <c r="KKI109" s="137"/>
      <c r="KKJ109" s="137"/>
      <c r="KKK109" s="137"/>
      <c r="KKL109" s="137"/>
      <c r="KKM109" s="137"/>
      <c r="KKN109" s="137"/>
      <c r="KKO109" s="137"/>
      <c r="KKP109" s="137"/>
      <c r="KKQ109" s="137"/>
      <c r="KKR109" s="137"/>
      <c r="KKS109" s="137"/>
      <c r="KKT109" s="137"/>
      <c r="KKU109" s="137"/>
      <c r="KKV109" s="137"/>
      <c r="KKW109" s="137"/>
      <c r="KKX109" s="137"/>
      <c r="KKY109" s="137"/>
      <c r="KKZ109" s="137"/>
      <c r="KLA109" s="137"/>
      <c r="KLB109" s="137"/>
      <c r="KLC109" s="137"/>
      <c r="KLD109" s="137"/>
      <c r="KLE109" s="137"/>
      <c r="KLF109" s="137"/>
      <c r="KLG109" s="137"/>
      <c r="KLH109" s="137"/>
      <c r="KLI109" s="137"/>
      <c r="KLJ109" s="137"/>
      <c r="KLK109" s="137"/>
      <c r="KLL109" s="137"/>
      <c r="KLM109" s="137"/>
      <c r="KLN109" s="137"/>
      <c r="KLO109" s="137"/>
      <c r="KLP109" s="137"/>
      <c r="KLQ109" s="137"/>
      <c r="KLR109" s="137"/>
      <c r="KLS109" s="137"/>
      <c r="KLT109" s="137"/>
      <c r="KLU109" s="137"/>
      <c r="KLV109" s="137"/>
      <c r="KLW109" s="137"/>
      <c r="KLX109" s="137"/>
      <c r="KLY109" s="137"/>
      <c r="KLZ109" s="137"/>
      <c r="KMA109" s="137"/>
      <c r="KMB109" s="137"/>
      <c r="KMC109" s="137"/>
      <c r="KMD109" s="137"/>
      <c r="KME109" s="137"/>
      <c r="KMF109" s="137"/>
      <c r="KMG109" s="137"/>
      <c r="KMH109" s="137"/>
      <c r="KMI109" s="137"/>
      <c r="KMJ109" s="137"/>
      <c r="KMK109" s="137"/>
      <c r="KML109" s="137"/>
      <c r="KMM109" s="137"/>
      <c r="KMN109" s="137"/>
      <c r="KMO109" s="137"/>
      <c r="KMP109" s="137"/>
      <c r="KMQ109" s="137"/>
      <c r="KMR109" s="137"/>
      <c r="KMS109" s="137"/>
      <c r="KMT109" s="137"/>
      <c r="KMU109" s="137"/>
      <c r="KMV109" s="137"/>
      <c r="KMW109" s="137"/>
      <c r="KMX109" s="137"/>
      <c r="KMY109" s="137"/>
      <c r="KMZ109" s="137"/>
      <c r="KNA109" s="137"/>
      <c r="KNB109" s="137"/>
      <c r="KNC109" s="137"/>
      <c r="KND109" s="137"/>
      <c r="KNE109" s="137"/>
      <c r="KNF109" s="137"/>
      <c r="KNG109" s="137"/>
      <c r="KNH109" s="137"/>
      <c r="KNI109" s="137"/>
      <c r="KNJ109" s="137"/>
      <c r="KNK109" s="137"/>
      <c r="KNL109" s="137"/>
      <c r="KNM109" s="137"/>
      <c r="KNN109" s="137"/>
      <c r="KNO109" s="137"/>
      <c r="KNP109" s="137"/>
      <c r="KNQ109" s="137"/>
      <c r="KNR109" s="137"/>
      <c r="KNS109" s="137"/>
      <c r="KNT109" s="137"/>
      <c r="KNU109" s="137"/>
      <c r="KNV109" s="137"/>
      <c r="KNW109" s="137"/>
      <c r="KNX109" s="137"/>
      <c r="KNY109" s="137"/>
      <c r="KNZ109" s="137"/>
      <c r="KOA109" s="137"/>
      <c r="KOB109" s="137"/>
      <c r="KOC109" s="137"/>
      <c r="KOD109" s="137"/>
      <c r="KOE109" s="137"/>
      <c r="KOF109" s="137"/>
      <c r="KOG109" s="137"/>
      <c r="KOH109" s="137"/>
      <c r="KOI109" s="137"/>
      <c r="KOJ109" s="137"/>
      <c r="KOK109" s="137"/>
      <c r="KOL109" s="137"/>
      <c r="KOM109" s="137"/>
      <c r="KON109" s="137"/>
      <c r="KOO109" s="137"/>
      <c r="KOP109" s="137"/>
      <c r="KOQ109" s="137"/>
      <c r="KOR109" s="137"/>
      <c r="KOS109" s="137"/>
      <c r="KOT109" s="137"/>
      <c r="KOU109" s="137"/>
      <c r="KOV109" s="137"/>
      <c r="KOW109" s="137"/>
      <c r="KOX109" s="137"/>
      <c r="KOY109" s="137"/>
      <c r="KOZ109" s="137"/>
      <c r="KPA109" s="137"/>
      <c r="KPB109" s="137"/>
      <c r="KPC109" s="137"/>
      <c r="KPD109" s="137"/>
      <c r="KPE109" s="137"/>
      <c r="KPF109" s="137"/>
      <c r="KPG109" s="137"/>
      <c r="KPH109" s="137"/>
      <c r="KPI109" s="137"/>
      <c r="KPJ109" s="137"/>
      <c r="KPK109" s="137"/>
      <c r="KPL109" s="137"/>
      <c r="KPM109" s="137"/>
      <c r="KPN109" s="137"/>
      <c r="KPO109" s="137"/>
      <c r="KPP109" s="137"/>
      <c r="KPQ109" s="137"/>
      <c r="KPR109" s="137"/>
      <c r="KPS109" s="137"/>
      <c r="KPT109" s="137"/>
      <c r="KPU109" s="137"/>
      <c r="KPV109" s="137"/>
      <c r="KPW109" s="137"/>
      <c r="KPX109" s="137"/>
      <c r="KPY109" s="137"/>
      <c r="KPZ109" s="137"/>
      <c r="KQA109" s="137"/>
      <c r="KQB109" s="137"/>
      <c r="KQC109" s="137"/>
      <c r="KQD109" s="137"/>
      <c r="KQE109" s="137"/>
      <c r="KQF109" s="137"/>
      <c r="KQG109" s="137"/>
      <c r="KQH109" s="137"/>
      <c r="KQI109" s="137"/>
      <c r="KQJ109" s="137"/>
      <c r="KQK109" s="137"/>
      <c r="KQL109" s="137"/>
      <c r="KQM109" s="137"/>
      <c r="KQN109" s="137"/>
      <c r="KQO109" s="137"/>
      <c r="KQP109" s="137"/>
      <c r="KQQ109" s="137"/>
      <c r="KQR109" s="137"/>
      <c r="KQS109" s="137"/>
      <c r="KQT109" s="137"/>
      <c r="KQU109" s="137"/>
      <c r="KQV109" s="137"/>
      <c r="KQW109" s="137"/>
      <c r="KQX109" s="137"/>
      <c r="KQY109" s="137"/>
      <c r="KQZ109" s="137"/>
      <c r="KRA109" s="137"/>
      <c r="KRB109" s="137"/>
      <c r="KRC109" s="137"/>
      <c r="KRD109" s="137"/>
      <c r="KRE109" s="137"/>
      <c r="KRF109" s="137"/>
      <c r="KRG109" s="137"/>
      <c r="KRH109" s="137"/>
      <c r="KRI109" s="137"/>
      <c r="KRJ109" s="137"/>
      <c r="KRK109" s="137"/>
      <c r="KRL109" s="137"/>
      <c r="KRM109" s="137"/>
      <c r="KRN109" s="137"/>
      <c r="KRO109" s="137"/>
      <c r="KRP109" s="137"/>
      <c r="KRQ109" s="137"/>
      <c r="KRR109" s="137"/>
      <c r="KRS109" s="137"/>
      <c r="KRT109" s="137"/>
      <c r="KRU109" s="137"/>
      <c r="KRV109" s="137"/>
      <c r="KRW109" s="137"/>
      <c r="KRX109" s="137"/>
      <c r="KRY109" s="137"/>
      <c r="KRZ109" s="137"/>
      <c r="KSA109" s="137"/>
      <c r="KSB109" s="137"/>
      <c r="KSC109" s="137"/>
      <c r="KSD109" s="137"/>
      <c r="KSE109" s="137"/>
      <c r="KSF109" s="137"/>
      <c r="KSG109" s="137"/>
      <c r="KSH109" s="137"/>
      <c r="KSI109" s="137"/>
      <c r="KSJ109" s="137"/>
      <c r="KSK109" s="137"/>
      <c r="KSL109" s="137"/>
      <c r="KSM109" s="137"/>
      <c r="KSN109" s="137"/>
      <c r="KSO109" s="137"/>
      <c r="KSP109" s="137"/>
      <c r="KSQ109" s="137"/>
      <c r="KSR109" s="137"/>
      <c r="KSS109" s="137"/>
      <c r="KST109" s="137"/>
      <c r="KSU109" s="137"/>
      <c r="KSV109" s="137"/>
      <c r="KSW109" s="137"/>
      <c r="KSX109" s="137"/>
      <c r="KSY109" s="137"/>
      <c r="KSZ109" s="137"/>
      <c r="KTA109" s="137"/>
      <c r="KTB109" s="137"/>
      <c r="KTC109" s="137"/>
      <c r="KTD109" s="137"/>
      <c r="KTE109" s="137"/>
      <c r="KTF109" s="137"/>
      <c r="KTG109" s="137"/>
      <c r="KTH109" s="137"/>
      <c r="KTI109" s="137"/>
      <c r="KTJ109" s="137"/>
      <c r="KTK109" s="137"/>
      <c r="KTL109" s="137"/>
      <c r="KTM109" s="137"/>
      <c r="KTN109" s="137"/>
      <c r="KTO109" s="137"/>
      <c r="KTP109" s="137"/>
      <c r="KTQ109" s="137"/>
      <c r="KTR109" s="137"/>
      <c r="KTS109" s="137"/>
      <c r="KTT109" s="137"/>
      <c r="KTU109" s="137"/>
      <c r="KTV109" s="137"/>
      <c r="KTW109" s="137"/>
      <c r="KTX109" s="137"/>
      <c r="KTY109" s="137"/>
      <c r="KTZ109" s="137"/>
      <c r="KUA109" s="137"/>
      <c r="KUB109" s="137"/>
      <c r="KUC109" s="137"/>
      <c r="KUD109" s="137"/>
      <c r="KUE109" s="137"/>
      <c r="KUF109" s="137"/>
      <c r="KUG109" s="137"/>
      <c r="KUH109" s="137"/>
      <c r="KUI109" s="137"/>
      <c r="KUJ109" s="137"/>
      <c r="KUK109" s="137"/>
      <c r="KUL109" s="137"/>
      <c r="KUM109" s="137"/>
      <c r="KUN109" s="137"/>
      <c r="KUO109" s="137"/>
      <c r="KUP109" s="137"/>
      <c r="KUQ109" s="137"/>
      <c r="KUR109" s="137"/>
      <c r="KUS109" s="137"/>
      <c r="KUT109" s="137"/>
      <c r="KUU109" s="137"/>
      <c r="KUV109" s="137"/>
      <c r="KUW109" s="137"/>
      <c r="KUX109" s="137"/>
      <c r="KUY109" s="137"/>
      <c r="KUZ109" s="137"/>
      <c r="KVA109" s="137"/>
      <c r="KVB109" s="137"/>
      <c r="KVC109" s="137"/>
      <c r="KVD109" s="137"/>
      <c r="KVE109" s="137"/>
      <c r="KVF109" s="137"/>
      <c r="KVG109" s="137"/>
      <c r="KVH109" s="137"/>
      <c r="KVI109" s="137"/>
      <c r="KVJ109" s="137"/>
      <c r="KVK109" s="137"/>
      <c r="KVL109" s="137"/>
      <c r="KVM109" s="137"/>
      <c r="KVN109" s="137"/>
      <c r="KVO109" s="137"/>
      <c r="KVP109" s="137"/>
      <c r="KVQ109" s="137"/>
      <c r="KVR109" s="137"/>
      <c r="KVS109" s="137"/>
      <c r="KVT109" s="137"/>
      <c r="KVU109" s="137"/>
      <c r="KVV109" s="137"/>
      <c r="KVW109" s="137"/>
      <c r="KVX109" s="137"/>
      <c r="KVY109" s="137"/>
      <c r="KVZ109" s="137"/>
      <c r="KWA109" s="137"/>
      <c r="KWB109" s="137"/>
      <c r="KWC109" s="137"/>
      <c r="KWD109" s="137"/>
      <c r="KWE109" s="137"/>
      <c r="KWF109" s="137"/>
      <c r="KWG109" s="137"/>
      <c r="KWH109" s="137"/>
      <c r="KWI109" s="137"/>
      <c r="KWJ109" s="137"/>
      <c r="KWK109" s="137"/>
      <c r="KWL109" s="137"/>
      <c r="KWM109" s="137"/>
      <c r="KWN109" s="137"/>
      <c r="KWO109" s="137"/>
      <c r="KWP109" s="137"/>
      <c r="KWQ109" s="137"/>
      <c r="KWR109" s="137"/>
      <c r="KWS109" s="137"/>
      <c r="KWT109" s="137"/>
      <c r="KWU109" s="137"/>
      <c r="KWV109" s="137"/>
      <c r="KWW109" s="137"/>
      <c r="KWX109" s="137"/>
      <c r="KWY109" s="137"/>
      <c r="KWZ109" s="137"/>
      <c r="KXA109" s="137"/>
      <c r="KXB109" s="137"/>
      <c r="KXC109" s="137"/>
      <c r="KXD109" s="137"/>
      <c r="KXE109" s="137"/>
      <c r="KXF109" s="137"/>
      <c r="KXG109" s="137"/>
      <c r="KXH109" s="137"/>
      <c r="KXI109" s="137"/>
      <c r="KXJ109" s="137"/>
      <c r="KXK109" s="137"/>
      <c r="KXL109" s="137"/>
      <c r="KXM109" s="137"/>
      <c r="KXN109" s="137"/>
      <c r="KXO109" s="137"/>
      <c r="KXP109" s="137"/>
      <c r="KXQ109" s="137"/>
      <c r="KXR109" s="137"/>
      <c r="KXS109" s="137"/>
      <c r="KXT109" s="137"/>
      <c r="KXU109" s="137"/>
      <c r="KXV109" s="137"/>
      <c r="KXW109" s="137"/>
      <c r="KXX109" s="137"/>
      <c r="KXY109" s="137"/>
      <c r="KXZ109" s="137"/>
      <c r="KYA109" s="137"/>
      <c r="KYB109" s="137"/>
      <c r="KYC109" s="137"/>
      <c r="KYD109" s="137"/>
      <c r="KYE109" s="137"/>
      <c r="KYF109" s="137"/>
      <c r="KYG109" s="137"/>
      <c r="KYH109" s="137"/>
      <c r="KYI109" s="137"/>
      <c r="KYJ109" s="137"/>
      <c r="KYK109" s="137"/>
      <c r="KYL109" s="137"/>
      <c r="KYM109" s="137"/>
      <c r="KYN109" s="137"/>
      <c r="KYO109" s="137"/>
      <c r="KYP109" s="137"/>
      <c r="KYQ109" s="137"/>
      <c r="KYR109" s="137"/>
      <c r="KYS109" s="137"/>
      <c r="KYT109" s="137"/>
      <c r="KYU109" s="137"/>
      <c r="KYV109" s="137"/>
      <c r="KYW109" s="137"/>
      <c r="KYX109" s="137"/>
      <c r="KYY109" s="137"/>
      <c r="KYZ109" s="137"/>
      <c r="KZA109" s="137"/>
      <c r="KZB109" s="137"/>
      <c r="KZC109" s="137"/>
      <c r="KZD109" s="137"/>
      <c r="KZE109" s="137"/>
      <c r="KZF109" s="137"/>
      <c r="KZG109" s="137"/>
      <c r="KZH109" s="137"/>
      <c r="KZI109" s="137"/>
      <c r="KZJ109" s="137"/>
      <c r="KZK109" s="137"/>
      <c r="KZL109" s="137"/>
      <c r="KZM109" s="137"/>
      <c r="KZN109" s="137"/>
      <c r="KZO109" s="137"/>
      <c r="KZP109" s="137"/>
      <c r="KZQ109" s="137"/>
      <c r="KZR109" s="137"/>
      <c r="KZS109" s="137"/>
      <c r="KZT109" s="137"/>
      <c r="KZU109" s="137"/>
      <c r="KZV109" s="137"/>
      <c r="KZW109" s="137"/>
      <c r="KZX109" s="137"/>
      <c r="KZY109" s="137"/>
      <c r="KZZ109" s="137"/>
      <c r="LAA109" s="137"/>
      <c r="LAB109" s="137"/>
      <c r="LAC109" s="137"/>
      <c r="LAD109" s="137"/>
      <c r="LAE109" s="137"/>
      <c r="LAF109" s="137"/>
      <c r="LAG109" s="137"/>
      <c r="LAH109" s="137"/>
      <c r="LAI109" s="137"/>
      <c r="LAJ109" s="137"/>
      <c r="LAK109" s="137"/>
      <c r="LAL109" s="137"/>
      <c r="LAM109" s="137"/>
      <c r="LAN109" s="137"/>
      <c r="LAO109" s="137"/>
      <c r="LAP109" s="137"/>
      <c r="LAQ109" s="137"/>
      <c r="LAR109" s="137"/>
      <c r="LAS109" s="137"/>
      <c r="LAT109" s="137"/>
      <c r="LAU109" s="137"/>
      <c r="LAV109" s="137"/>
      <c r="LAW109" s="137"/>
      <c r="LAX109" s="137"/>
      <c r="LAY109" s="137"/>
      <c r="LAZ109" s="137"/>
      <c r="LBA109" s="137"/>
      <c r="LBB109" s="137"/>
      <c r="LBC109" s="137"/>
      <c r="LBD109" s="137"/>
      <c r="LBE109" s="137"/>
      <c r="LBF109" s="137"/>
      <c r="LBG109" s="137"/>
      <c r="LBH109" s="137"/>
      <c r="LBI109" s="137"/>
      <c r="LBJ109" s="137"/>
      <c r="LBK109" s="137"/>
      <c r="LBL109" s="137"/>
      <c r="LBM109" s="137"/>
      <c r="LBN109" s="137"/>
      <c r="LBO109" s="137"/>
      <c r="LBP109" s="137"/>
      <c r="LBQ109" s="137"/>
      <c r="LBR109" s="137"/>
      <c r="LBS109" s="137"/>
      <c r="LBT109" s="137"/>
      <c r="LBU109" s="137"/>
      <c r="LBV109" s="137"/>
      <c r="LBW109" s="137"/>
      <c r="LBX109" s="137"/>
      <c r="LBY109" s="137"/>
      <c r="LBZ109" s="137"/>
      <c r="LCA109" s="137"/>
      <c r="LCB109" s="137"/>
      <c r="LCC109" s="137"/>
      <c r="LCD109" s="137"/>
      <c r="LCE109" s="137"/>
      <c r="LCF109" s="137"/>
      <c r="LCG109" s="137"/>
      <c r="LCH109" s="137"/>
      <c r="LCI109" s="137"/>
      <c r="LCJ109" s="137"/>
      <c r="LCK109" s="137"/>
      <c r="LCL109" s="137"/>
      <c r="LCM109" s="137"/>
      <c r="LCN109" s="137"/>
      <c r="LCO109" s="137"/>
      <c r="LCP109" s="137"/>
      <c r="LCQ109" s="137"/>
      <c r="LCR109" s="137"/>
      <c r="LCS109" s="137"/>
      <c r="LCT109" s="137"/>
      <c r="LCU109" s="137"/>
      <c r="LCV109" s="137"/>
      <c r="LCW109" s="137"/>
      <c r="LCX109" s="137"/>
      <c r="LCY109" s="137"/>
      <c r="LCZ109" s="137"/>
      <c r="LDA109" s="137"/>
      <c r="LDB109" s="137"/>
      <c r="LDC109" s="137"/>
      <c r="LDD109" s="137"/>
      <c r="LDE109" s="137"/>
      <c r="LDF109" s="137"/>
      <c r="LDG109" s="137"/>
      <c r="LDH109" s="137"/>
      <c r="LDI109" s="137"/>
      <c r="LDJ109" s="137"/>
      <c r="LDK109" s="137"/>
      <c r="LDL109" s="137"/>
      <c r="LDM109" s="137"/>
      <c r="LDN109" s="137"/>
      <c r="LDO109" s="137"/>
      <c r="LDP109" s="137"/>
      <c r="LDQ109" s="137"/>
      <c r="LDR109" s="137"/>
      <c r="LDS109" s="137"/>
      <c r="LDT109" s="137"/>
      <c r="LDU109" s="137"/>
      <c r="LDV109" s="137"/>
      <c r="LDW109" s="137"/>
      <c r="LDX109" s="137"/>
      <c r="LDY109" s="137"/>
      <c r="LDZ109" s="137"/>
      <c r="LEA109" s="137"/>
      <c r="LEB109" s="137"/>
      <c r="LEC109" s="137"/>
      <c r="LED109" s="137"/>
      <c r="LEE109" s="137"/>
      <c r="LEF109" s="137"/>
      <c r="LEG109" s="137"/>
      <c r="LEH109" s="137"/>
      <c r="LEI109" s="137"/>
      <c r="LEJ109" s="137"/>
      <c r="LEK109" s="137"/>
      <c r="LEL109" s="137"/>
      <c r="LEM109" s="137"/>
      <c r="LEN109" s="137"/>
      <c r="LEO109" s="137"/>
      <c r="LEP109" s="137"/>
      <c r="LEQ109" s="137"/>
      <c r="LER109" s="137"/>
      <c r="LES109" s="137"/>
      <c r="LET109" s="137"/>
      <c r="LEU109" s="137"/>
      <c r="LEV109" s="137"/>
      <c r="LEW109" s="137"/>
      <c r="LEX109" s="137"/>
      <c r="LEY109" s="137"/>
      <c r="LEZ109" s="137"/>
      <c r="LFA109" s="137"/>
      <c r="LFB109" s="137"/>
      <c r="LFC109" s="137"/>
      <c r="LFD109" s="137"/>
      <c r="LFE109" s="137"/>
      <c r="LFF109" s="137"/>
      <c r="LFG109" s="137"/>
      <c r="LFH109" s="137"/>
      <c r="LFI109" s="137"/>
      <c r="LFJ109" s="137"/>
      <c r="LFK109" s="137"/>
      <c r="LFL109" s="137"/>
      <c r="LFM109" s="137"/>
      <c r="LFN109" s="137"/>
      <c r="LFO109" s="137"/>
      <c r="LFP109" s="137"/>
      <c r="LFQ109" s="137"/>
      <c r="LFR109" s="137"/>
      <c r="LFS109" s="137"/>
      <c r="LFT109" s="137"/>
      <c r="LFU109" s="137"/>
      <c r="LFV109" s="137"/>
      <c r="LFW109" s="137"/>
      <c r="LFX109" s="137"/>
      <c r="LFY109" s="137"/>
      <c r="LFZ109" s="137"/>
      <c r="LGA109" s="137"/>
      <c r="LGB109" s="137"/>
      <c r="LGC109" s="137"/>
      <c r="LGD109" s="137"/>
      <c r="LGE109" s="137"/>
      <c r="LGF109" s="137"/>
      <c r="LGG109" s="137"/>
      <c r="LGH109" s="137"/>
      <c r="LGI109" s="137"/>
      <c r="LGJ109" s="137"/>
      <c r="LGK109" s="137"/>
      <c r="LGL109" s="137"/>
      <c r="LGM109" s="137"/>
      <c r="LGN109" s="137"/>
      <c r="LGO109" s="137"/>
      <c r="LGP109" s="137"/>
      <c r="LGQ109" s="137"/>
      <c r="LGR109" s="137"/>
      <c r="LGS109" s="137"/>
      <c r="LGT109" s="137"/>
      <c r="LGU109" s="137"/>
      <c r="LGV109" s="137"/>
      <c r="LGW109" s="137"/>
      <c r="LGX109" s="137"/>
      <c r="LGY109" s="137"/>
      <c r="LGZ109" s="137"/>
      <c r="LHA109" s="137"/>
      <c r="LHB109" s="137"/>
      <c r="LHC109" s="137"/>
      <c r="LHD109" s="137"/>
      <c r="LHE109" s="137"/>
      <c r="LHF109" s="137"/>
      <c r="LHG109" s="137"/>
      <c r="LHH109" s="137"/>
      <c r="LHI109" s="137"/>
      <c r="LHJ109" s="137"/>
      <c r="LHK109" s="137"/>
      <c r="LHL109" s="137"/>
      <c r="LHM109" s="137"/>
      <c r="LHN109" s="137"/>
      <c r="LHO109" s="137"/>
      <c r="LHP109" s="137"/>
      <c r="LHQ109" s="137"/>
      <c r="LHR109" s="137"/>
      <c r="LHS109" s="137"/>
      <c r="LHT109" s="137"/>
      <c r="LHU109" s="137"/>
      <c r="LHV109" s="137"/>
      <c r="LHW109" s="137"/>
      <c r="LHX109" s="137"/>
      <c r="LHY109" s="137"/>
      <c r="LHZ109" s="137"/>
      <c r="LIA109" s="137"/>
      <c r="LIB109" s="137"/>
      <c r="LIC109" s="137"/>
      <c r="LID109" s="137"/>
      <c r="LIE109" s="137"/>
      <c r="LIF109" s="137"/>
      <c r="LIG109" s="137"/>
      <c r="LIH109" s="137"/>
      <c r="LII109" s="137"/>
      <c r="LIJ109" s="137"/>
      <c r="LIK109" s="137"/>
      <c r="LIL109" s="137"/>
      <c r="LIM109" s="137"/>
      <c r="LIN109" s="137"/>
      <c r="LIO109" s="137"/>
      <c r="LIP109" s="137"/>
      <c r="LIQ109" s="137"/>
      <c r="LIR109" s="137"/>
      <c r="LIS109" s="137"/>
      <c r="LIT109" s="137"/>
      <c r="LIU109" s="137"/>
      <c r="LIV109" s="137"/>
      <c r="LIW109" s="137"/>
      <c r="LIX109" s="137"/>
      <c r="LIY109" s="137"/>
      <c r="LIZ109" s="137"/>
      <c r="LJA109" s="137"/>
      <c r="LJB109" s="137"/>
      <c r="LJC109" s="137"/>
      <c r="LJD109" s="137"/>
      <c r="LJE109" s="137"/>
      <c r="LJF109" s="137"/>
      <c r="LJG109" s="137"/>
      <c r="LJH109" s="137"/>
      <c r="LJI109" s="137"/>
      <c r="LJJ109" s="137"/>
      <c r="LJK109" s="137"/>
      <c r="LJL109" s="137"/>
      <c r="LJM109" s="137"/>
      <c r="LJN109" s="137"/>
      <c r="LJO109" s="137"/>
      <c r="LJP109" s="137"/>
      <c r="LJQ109" s="137"/>
      <c r="LJR109" s="137"/>
      <c r="LJS109" s="137"/>
      <c r="LJT109" s="137"/>
      <c r="LJU109" s="137"/>
      <c r="LJV109" s="137"/>
      <c r="LJW109" s="137"/>
      <c r="LJX109" s="137"/>
      <c r="LJY109" s="137"/>
      <c r="LJZ109" s="137"/>
      <c r="LKA109" s="137"/>
      <c r="LKB109" s="137"/>
      <c r="LKC109" s="137"/>
      <c r="LKD109" s="137"/>
      <c r="LKE109" s="137"/>
      <c r="LKF109" s="137"/>
      <c r="LKG109" s="137"/>
      <c r="LKH109" s="137"/>
      <c r="LKI109" s="137"/>
      <c r="LKJ109" s="137"/>
      <c r="LKK109" s="137"/>
      <c r="LKL109" s="137"/>
      <c r="LKM109" s="137"/>
      <c r="LKN109" s="137"/>
      <c r="LKO109" s="137"/>
      <c r="LKP109" s="137"/>
      <c r="LKQ109" s="137"/>
      <c r="LKR109" s="137"/>
      <c r="LKS109" s="137"/>
      <c r="LKT109" s="137"/>
      <c r="LKU109" s="137"/>
      <c r="LKV109" s="137"/>
      <c r="LKW109" s="137"/>
      <c r="LKX109" s="137"/>
      <c r="LKY109" s="137"/>
      <c r="LKZ109" s="137"/>
      <c r="LLA109" s="137"/>
      <c r="LLB109" s="137"/>
      <c r="LLC109" s="137"/>
      <c r="LLD109" s="137"/>
      <c r="LLE109" s="137"/>
      <c r="LLF109" s="137"/>
      <c r="LLG109" s="137"/>
      <c r="LLH109" s="137"/>
      <c r="LLI109" s="137"/>
      <c r="LLJ109" s="137"/>
      <c r="LLK109" s="137"/>
      <c r="LLL109" s="137"/>
      <c r="LLM109" s="137"/>
      <c r="LLN109" s="137"/>
      <c r="LLO109" s="137"/>
      <c r="LLP109" s="137"/>
      <c r="LLQ109" s="137"/>
      <c r="LLR109" s="137"/>
      <c r="LLS109" s="137"/>
      <c r="LLT109" s="137"/>
      <c r="LLU109" s="137"/>
      <c r="LLV109" s="137"/>
      <c r="LLW109" s="137"/>
      <c r="LLX109" s="137"/>
      <c r="LLY109" s="137"/>
      <c r="LLZ109" s="137"/>
      <c r="LMA109" s="137"/>
      <c r="LMB109" s="137"/>
      <c r="LMC109" s="137"/>
      <c r="LMD109" s="137"/>
      <c r="LME109" s="137"/>
      <c r="LMF109" s="137"/>
      <c r="LMG109" s="137"/>
      <c r="LMH109" s="137"/>
      <c r="LMI109" s="137"/>
      <c r="LMJ109" s="137"/>
      <c r="LMK109" s="137"/>
      <c r="LML109" s="137"/>
      <c r="LMM109" s="137"/>
      <c r="LMN109" s="137"/>
      <c r="LMO109" s="137"/>
      <c r="LMP109" s="137"/>
      <c r="LMQ109" s="137"/>
      <c r="LMR109" s="137"/>
      <c r="LMS109" s="137"/>
      <c r="LMT109" s="137"/>
      <c r="LMU109" s="137"/>
      <c r="LMV109" s="137"/>
      <c r="LMW109" s="137"/>
      <c r="LMX109" s="137"/>
      <c r="LMY109" s="137"/>
      <c r="LMZ109" s="137"/>
      <c r="LNA109" s="137"/>
      <c r="LNB109" s="137"/>
      <c r="LNC109" s="137"/>
      <c r="LND109" s="137"/>
      <c r="LNE109" s="137"/>
      <c r="LNF109" s="137"/>
      <c r="LNG109" s="137"/>
      <c r="LNH109" s="137"/>
      <c r="LNI109" s="137"/>
      <c r="LNJ109" s="137"/>
      <c r="LNK109" s="137"/>
      <c r="LNL109" s="137"/>
      <c r="LNM109" s="137"/>
      <c r="LNN109" s="137"/>
      <c r="LNO109" s="137"/>
      <c r="LNP109" s="137"/>
      <c r="LNQ109" s="137"/>
      <c r="LNR109" s="137"/>
      <c r="LNS109" s="137"/>
      <c r="LNT109" s="137"/>
      <c r="LNU109" s="137"/>
      <c r="LNV109" s="137"/>
      <c r="LNW109" s="137"/>
      <c r="LNX109" s="137"/>
      <c r="LNY109" s="137"/>
      <c r="LNZ109" s="137"/>
      <c r="LOA109" s="137"/>
      <c r="LOB109" s="137"/>
      <c r="LOC109" s="137"/>
      <c r="LOD109" s="137"/>
      <c r="LOE109" s="137"/>
      <c r="LOF109" s="137"/>
      <c r="LOG109" s="137"/>
      <c r="LOH109" s="137"/>
      <c r="LOI109" s="137"/>
      <c r="LOJ109" s="137"/>
      <c r="LOK109" s="137"/>
      <c r="LOL109" s="137"/>
      <c r="LOM109" s="137"/>
      <c r="LON109" s="137"/>
      <c r="LOO109" s="137"/>
      <c r="LOP109" s="137"/>
      <c r="LOQ109" s="137"/>
      <c r="LOR109" s="137"/>
      <c r="LOS109" s="137"/>
      <c r="LOT109" s="137"/>
      <c r="LOU109" s="137"/>
      <c r="LOV109" s="137"/>
      <c r="LOW109" s="137"/>
      <c r="LOX109" s="137"/>
      <c r="LOY109" s="137"/>
      <c r="LOZ109" s="137"/>
      <c r="LPA109" s="137"/>
      <c r="LPB109" s="137"/>
      <c r="LPC109" s="137"/>
      <c r="LPD109" s="137"/>
      <c r="LPE109" s="137"/>
      <c r="LPF109" s="137"/>
      <c r="LPG109" s="137"/>
      <c r="LPH109" s="137"/>
      <c r="LPI109" s="137"/>
      <c r="LPJ109" s="137"/>
      <c r="LPK109" s="137"/>
      <c r="LPL109" s="137"/>
      <c r="LPM109" s="137"/>
      <c r="LPN109" s="137"/>
      <c r="LPO109" s="137"/>
      <c r="LPP109" s="137"/>
      <c r="LPQ109" s="137"/>
      <c r="LPR109" s="137"/>
      <c r="LPS109" s="137"/>
      <c r="LPT109" s="137"/>
      <c r="LPU109" s="137"/>
      <c r="LPV109" s="137"/>
      <c r="LPW109" s="137"/>
      <c r="LPX109" s="137"/>
      <c r="LPY109" s="137"/>
      <c r="LPZ109" s="137"/>
      <c r="LQA109" s="137"/>
      <c r="LQB109" s="137"/>
      <c r="LQC109" s="137"/>
      <c r="LQD109" s="137"/>
      <c r="LQE109" s="137"/>
      <c r="LQF109" s="137"/>
      <c r="LQG109" s="137"/>
      <c r="LQH109" s="137"/>
      <c r="LQI109" s="137"/>
      <c r="LQJ109" s="137"/>
      <c r="LQK109" s="137"/>
      <c r="LQL109" s="137"/>
      <c r="LQM109" s="137"/>
      <c r="LQN109" s="137"/>
      <c r="LQO109" s="137"/>
      <c r="LQP109" s="137"/>
      <c r="LQQ109" s="137"/>
      <c r="LQR109" s="137"/>
      <c r="LQS109" s="137"/>
      <c r="LQT109" s="137"/>
      <c r="LQU109" s="137"/>
      <c r="LQV109" s="137"/>
      <c r="LQW109" s="137"/>
      <c r="LQX109" s="137"/>
      <c r="LQY109" s="137"/>
      <c r="LQZ109" s="137"/>
      <c r="LRA109" s="137"/>
      <c r="LRB109" s="137"/>
      <c r="LRC109" s="137"/>
      <c r="LRD109" s="137"/>
      <c r="LRE109" s="137"/>
      <c r="LRF109" s="137"/>
      <c r="LRG109" s="137"/>
      <c r="LRH109" s="137"/>
      <c r="LRI109" s="137"/>
      <c r="LRJ109" s="137"/>
      <c r="LRK109" s="137"/>
      <c r="LRL109" s="137"/>
      <c r="LRM109" s="137"/>
      <c r="LRN109" s="137"/>
      <c r="LRO109" s="137"/>
      <c r="LRP109" s="137"/>
      <c r="LRQ109" s="137"/>
      <c r="LRR109" s="137"/>
      <c r="LRS109" s="137"/>
      <c r="LRT109" s="137"/>
      <c r="LRU109" s="137"/>
      <c r="LRV109" s="137"/>
      <c r="LRW109" s="137"/>
      <c r="LRX109" s="137"/>
      <c r="LRY109" s="137"/>
      <c r="LRZ109" s="137"/>
      <c r="LSA109" s="137"/>
      <c r="LSB109" s="137"/>
      <c r="LSC109" s="137"/>
      <c r="LSD109" s="137"/>
      <c r="LSE109" s="137"/>
      <c r="LSF109" s="137"/>
      <c r="LSG109" s="137"/>
      <c r="LSH109" s="137"/>
      <c r="LSI109" s="137"/>
      <c r="LSJ109" s="137"/>
      <c r="LSK109" s="137"/>
      <c r="LSL109" s="137"/>
      <c r="LSM109" s="137"/>
      <c r="LSN109" s="137"/>
      <c r="LSO109" s="137"/>
      <c r="LSP109" s="137"/>
      <c r="LSQ109" s="137"/>
      <c r="LSR109" s="137"/>
      <c r="LSS109" s="137"/>
      <c r="LST109" s="137"/>
      <c r="LSU109" s="137"/>
      <c r="LSV109" s="137"/>
      <c r="LSW109" s="137"/>
      <c r="LSX109" s="137"/>
      <c r="LSY109" s="137"/>
      <c r="LSZ109" s="137"/>
      <c r="LTA109" s="137"/>
      <c r="LTB109" s="137"/>
      <c r="LTC109" s="137"/>
      <c r="LTD109" s="137"/>
      <c r="LTE109" s="137"/>
      <c r="LTF109" s="137"/>
      <c r="LTG109" s="137"/>
      <c r="LTH109" s="137"/>
      <c r="LTI109" s="137"/>
      <c r="LTJ109" s="137"/>
      <c r="LTK109" s="137"/>
      <c r="LTL109" s="137"/>
      <c r="LTM109" s="137"/>
      <c r="LTN109" s="137"/>
      <c r="LTO109" s="137"/>
      <c r="LTP109" s="137"/>
      <c r="LTQ109" s="137"/>
      <c r="LTR109" s="137"/>
      <c r="LTS109" s="137"/>
      <c r="LTT109" s="137"/>
      <c r="LTU109" s="137"/>
      <c r="LTV109" s="137"/>
      <c r="LTW109" s="137"/>
      <c r="LTX109" s="137"/>
      <c r="LTY109" s="137"/>
      <c r="LTZ109" s="137"/>
      <c r="LUA109" s="137"/>
      <c r="LUB109" s="137"/>
      <c r="LUC109" s="137"/>
      <c r="LUD109" s="137"/>
      <c r="LUE109" s="137"/>
      <c r="LUF109" s="137"/>
      <c r="LUG109" s="137"/>
      <c r="LUH109" s="137"/>
      <c r="LUI109" s="137"/>
      <c r="LUJ109" s="137"/>
      <c r="LUK109" s="137"/>
      <c r="LUL109" s="137"/>
      <c r="LUM109" s="137"/>
      <c r="LUN109" s="137"/>
      <c r="LUO109" s="137"/>
      <c r="LUP109" s="137"/>
      <c r="LUQ109" s="137"/>
      <c r="LUR109" s="137"/>
      <c r="LUS109" s="137"/>
      <c r="LUT109" s="137"/>
      <c r="LUU109" s="137"/>
      <c r="LUV109" s="137"/>
      <c r="LUW109" s="137"/>
      <c r="LUX109" s="137"/>
      <c r="LUY109" s="137"/>
      <c r="LUZ109" s="137"/>
      <c r="LVA109" s="137"/>
      <c r="LVB109" s="137"/>
      <c r="LVC109" s="137"/>
      <c r="LVD109" s="137"/>
      <c r="LVE109" s="137"/>
      <c r="LVF109" s="137"/>
      <c r="LVG109" s="137"/>
      <c r="LVH109" s="137"/>
      <c r="LVI109" s="137"/>
      <c r="LVJ109" s="137"/>
      <c r="LVK109" s="137"/>
      <c r="LVL109" s="137"/>
      <c r="LVM109" s="137"/>
      <c r="LVN109" s="137"/>
      <c r="LVO109" s="137"/>
      <c r="LVP109" s="137"/>
      <c r="LVQ109" s="137"/>
      <c r="LVR109" s="137"/>
      <c r="LVS109" s="137"/>
      <c r="LVT109" s="137"/>
      <c r="LVU109" s="137"/>
      <c r="LVV109" s="137"/>
      <c r="LVW109" s="137"/>
      <c r="LVX109" s="137"/>
      <c r="LVY109" s="137"/>
      <c r="LVZ109" s="137"/>
      <c r="LWA109" s="137"/>
      <c r="LWB109" s="137"/>
      <c r="LWC109" s="137"/>
      <c r="LWD109" s="137"/>
      <c r="LWE109" s="137"/>
      <c r="LWF109" s="137"/>
      <c r="LWG109" s="137"/>
      <c r="LWH109" s="137"/>
      <c r="LWI109" s="137"/>
      <c r="LWJ109" s="137"/>
      <c r="LWK109" s="137"/>
      <c r="LWL109" s="137"/>
      <c r="LWM109" s="137"/>
      <c r="LWN109" s="137"/>
      <c r="LWO109" s="137"/>
      <c r="LWP109" s="137"/>
      <c r="LWQ109" s="137"/>
      <c r="LWR109" s="137"/>
      <c r="LWS109" s="137"/>
      <c r="LWT109" s="137"/>
      <c r="LWU109" s="137"/>
      <c r="LWV109" s="137"/>
      <c r="LWW109" s="137"/>
      <c r="LWX109" s="137"/>
      <c r="LWY109" s="137"/>
      <c r="LWZ109" s="137"/>
      <c r="LXA109" s="137"/>
      <c r="LXB109" s="137"/>
      <c r="LXC109" s="137"/>
      <c r="LXD109" s="137"/>
      <c r="LXE109" s="137"/>
      <c r="LXF109" s="137"/>
      <c r="LXG109" s="137"/>
      <c r="LXH109" s="137"/>
      <c r="LXI109" s="137"/>
      <c r="LXJ109" s="137"/>
      <c r="LXK109" s="137"/>
      <c r="LXL109" s="137"/>
      <c r="LXM109" s="137"/>
      <c r="LXN109" s="137"/>
      <c r="LXO109" s="137"/>
      <c r="LXP109" s="137"/>
      <c r="LXQ109" s="137"/>
      <c r="LXR109" s="137"/>
      <c r="LXS109" s="137"/>
      <c r="LXT109" s="137"/>
      <c r="LXU109" s="137"/>
      <c r="LXV109" s="137"/>
      <c r="LXW109" s="137"/>
      <c r="LXX109" s="137"/>
      <c r="LXY109" s="137"/>
      <c r="LXZ109" s="137"/>
      <c r="LYA109" s="137"/>
      <c r="LYB109" s="137"/>
      <c r="LYC109" s="137"/>
      <c r="LYD109" s="137"/>
      <c r="LYE109" s="137"/>
      <c r="LYF109" s="137"/>
      <c r="LYG109" s="137"/>
      <c r="LYH109" s="137"/>
      <c r="LYI109" s="137"/>
      <c r="LYJ109" s="137"/>
      <c r="LYK109" s="137"/>
      <c r="LYL109" s="137"/>
      <c r="LYM109" s="137"/>
      <c r="LYN109" s="137"/>
      <c r="LYO109" s="137"/>
      <c r="LYP109" s="137"/>
      <c r="LYQ109" s="137"/>
      <c r="LYR109" s="137"/>
      <c r="LYS109" s="137"/>
      <c r="LYT109" s="137"/>
      <c r="LYU109" s="137"/>
      <c r="LYV109" s="137"/>
      <c r="LYW109" s="137"/>
      <c r="LYX109" s="137"/>
      <c r="LYY109" s="137"/>
      <c r="LYZ109" s="137"/>
      <c r="LZA109" s="137"/>
      <c r="LZB109" s="137"/>
      <c r="LZC109" s="137"/>
      <c r="LZD109" s="137"/>
      <c r="LZE109" s="137"/>
      <c r="LZF109" s="137"/>
      <c r="LZG109" s="137"/>
      <c r="LZH109" s="137"/>
      <c r="LZI109" s="137"/>
      <c r="LZJ109" s="137"/>
      <c r="LZK109" s="137"/>
      <c r="LZL109" s="137"/>
      <c r="LZM109" s="137"/>
      <c r="LZN109" s="137"/>
      <c r="LZO109" s="137"/>
      <c r="LZP109" s="137"/>
      <c r="LZQ109" s="137"/>
      <c r="LZR109" s="137"/>
      <c r="LZS109" s="137"/>
      <c r="LZT109" s="137"/>
      <c r="LZU109" s="137"/>
      <c r="LZV109" s="137"/>
      <c r="LZW109" s="137"/>
      <c r="LZX109" s="137"/>
      <c r="LZY109" s="137"/>
      <c r="LZZ109" s="137"/>
      <c r="MAA109" s="137"/>
      <c r="MAB109" s="137"/>
      <c r="MAC109" s="137"/>
      <c r="MAD109" s="137"/>
      <c r="MAE109" s="137"/>
      <c r="MAF109" s="137"/>
      <c r="MAG109" s="137"/>
      <c r="MAH109" s="137"/>
      <c r="MAI109" s="137"/>
      <c r="MAJ109" s="137"/>
      <c r="MAK109" s="137"/>
      <c r="MAL109" s="137"/>
      <c r="MAM109" s="137"/>
      <c r="MAN109" s="137"/>
      <c r="MAO109" s="137"/>
      <c r="MAP109" s="137"/>
      <c r="MAQ109" s="137"/>
      <c r="MAR109" s="137"/>
      <c r="MAS109" s="137"/>
      <c r="MAT109" s="137"/>
      <c r="MAU109" s="137"/>
      <c r="MAV109" s="137"/>
      <c r="MAW109" s="137"/>
      <c r="MAX109" s="137"/>
      <c r="MAY109" s="137"/>
      <c r="MAZ109" s="137"/>
      <c r="MBA109" s="137"/>
      <c r="MBB109" s="137"/>
      <c r="MBC109" s="137"/>
      <c r="MBD109" s="137"/>
      <c r="MBE109" s="137"/>
      <c r="MBF109" s="137"/>
      <c r="MBG109" s="137"/>
      <c r="MBH109" s="137"/>
      <c r="MBI109" s="137"/>
      <c r="MBJ109" s="137"/>
      <c r="MBK109" s="137"/>
      <c r="MBL109" s="137"/>
      <c r="MBM109" s="137"/>
      <c r="MBN109" s="137"/>
      <c r="MBO109" s="137"/>
      <c r="MBP109" s="137"/>
      <c r="MBQ109" s="137"/>
      <c r="MBR109" s="137"/>
      <c r="MBS109" s="137"/>
      <c r="MBT109" s="137"/>
      <c r="MBU109" s="137"/>
      <c r="MBV109" s="137"/>
      <c r="MBW109" s="137"/>
      <c r="MBX109" s="137"/>
      <c r="MBY109" s="137"/>
      <c r="MBZ109" s="137"/>
      <c r="MCA109" s="137"/>
      <c r="MCB109" s="137"/>
      <c r="MCC109" s="137"/>
      <c r="MCD109" s="137"/>
      <c r="MCE109" s="137"/>
      <c r="MCF109" s="137"/>
      <c r="MCG109" s="137"/>
      <c r="MCH109" s="137"/>
      <c r="MCI109" s="137"/>
      <c r="MCJ109" s="137"/>
      <c r="MCK109" s="137"/>
      <c r="MCL109" s="137"/>
      <c r="MCM109" s="137"/>
      <c r="MCN109" s="137"/>
      <c r="MCO109" s="137"/>
      <c r="MCP109" s="137"/>
      <c r="MCQ109" s="137"/>
      <c r="MCR109" s="137"/>
      <c r="MCS109" s="137"/>
      <c r="MCT109" s="137"/>
      <c r="MCU109" s="137"/>
      <c r="MCV109" s="137"/>
      <c r="MCW109" s="137"/>
      <c r="MCX109" s="137"/>
      <c r="MCY109" s="137"/>
      <c r="MCZ109" s="137"/>
      <c r="MDA109" s="137"/>
      <c r="MDB109" s="137"/>
      <c r="MDC109" s="137"/>
      <c r="MDD109" s="137"/>
      <c r="MDE109" s="137"/>
      <c r="MDF109" s="137"/>
      <c r="MDG109" s="137"/>
      <c r="MDH109" s="137"/>
      <c r="MDI109" s="137"/>
      <c r="MDJ109" s="137"/>
      <c r="MDK109" s="137"/>
      <c r="MDL109" s="137"/>
      <c r="MDM109" s="137"/>
      <c r="MDN109" s="137"/>
      <c r="MDO109" s="137"/>
      <c r="MDP109" s="137"/>
      <c r="MDQ109" s="137"/>
      <c r="MDR109" s="137"/>
      <c r="MDS109" s="137"/>
      <c r="MDT109" s="137"/>
      <c r="MDU109" s="137"/>
      <c r="MDV109" s="137"/>
      <c r="MDW109" s="137"/>
      <c r="MDX109" s="137"/>
      <c r="MDY109" s="137"/>
      <c r="MDZ109" s="137"/>
      <c r="MEA109" s="137"/>
      <c r="MEB109" s="137"/>
      <c r="MEC109" s="137"/>
      <c r="MED109" s="137"/>
      <c r="MEE109" s="137"/>
      <c r="MEF109" s="137"/>
      <c r="MEG109" s="137"/>
      <c r="MEH109" s="137"/>
      <c r="MEI109" s="137"/>
      <c r="MEJ109" s="137"/>
      <c r="MEK109" s="137"/>
      <c r="MEL109" s="137"/>
      <c r="MEM109" s="137"/>
      <c r="MEN109" s="137"/>
      <c r="MEO109" s="137"/>
      <c r="MEP109" s="137"/>
      <c r="MEQ109" s="137"/>
      <c r="MER109" s="137"/>
      <c r="MES109" s="137"/>
      <c r="MET109" s="137"/>
      <c r="MEU109" s="137"/>
      <c r="MEV109" s="137"/>
      <c r="MEW109" s="137"/>
      <c r="MEX109" s="137"/>
      <c r="MEY109" s="137"/>
      <c r="MEZ109" s="137"/>
      <c r="MFA109" s="137"/>
      <c r="MFB109" s="137"/>
      <c r="MFC109" s="137"/>
      <c r="MFD109" s="137"/>
      <c r="MFE109" s="137"/>
      <c r="MFF109" s="137"/>
      <c r="MFG109" s="137"/>
      <c r="MFH109" s="137"/>
      <c r="MFI109" s="137"/>
      <c r="MFJ109" s="137"/>
      <c r="MFK109" s="137"/>
      <c r="MFL109" s="137"/>
      <c r="MFM109" s="137"/>
      <c r="MFN109" s="137"/>
      <c r="MFO109" s="137"/>
      <c r="MFP109" s="137"/>
      <c r="MFQ109" s="137"/>
      <c r="MFR109" s="137"/>
      <c r="MFS109" s="137"/>
      <c r="MFT109" s="137"/>
      <c r="MFU109" s="137"/>
      <c r="MFV109" s="137"/>
      <c r="MFW109" s="137"/>
      <c r="MFX109" s="137"/>
      <c r="MFY109" s="137"/>
      <c r="MFZ109" s="137"/>
      <c r="MGA109" s="137"/>
      <c r="MGB109" s="137"/>
      <c r="MGC109" s="137"/>
      <c r="MGD109" s="137"/>
      <c r="MGE109" s="137"/>
      <c r="MGF109" s="137"/>
      <c r="MGG109" s="137"/>
      <c r="MGH109" s="137"/>
      <c r="MGI109" s="137"/>
      <c r="MGJ109" s="137"/>
      <c r="MGK109" s="137"/>
      <c r="MGL109" s="137"/>
      <c r="MGM109" s="137"/>
      <c r="MGN109" s="137"/>
      <c r="MGO109" s="137"/>
      <c r="MGP109" s="137"/>
      <c r="MGQ109" s="137"/>
      <c r="MGR109" s="137"/>
      <c r="MGS109" s="137"/>
      <c r="MGT109" s="137"/>
      <c r="MGU109" s="137"/>
      <c r="MGV109" s="137"/>
      <c r="MGW109" s="137"/>
      <c r="MGX109" s="137"/>
      <c r="MGY109" s="137"/>
      <c r="MGZ109" s="137"/>
      <c r="MHA109" s="137"/>
      <c r="MHB109" s="137"/>
      <c r="MHC109" s="137"/>
      <c r="MHD109" s="137"/>
      <c r="MHE109" s="137"/>
      <c r="MHF109" s="137"/>
      <c r="MHG109" s="137"/>
      <c r="MHH109" s="137"/>
      <c r="MHI109" s="137"/>
      <c r="MHJ109" s="137"/>
      <c r="MHK109" s="137"/>
      <c r="MHL109" s="137"/>
      <c r="MHM109" s="137"/>
      <c r="MHN109" s="137"/>
      <c r="MHO109" s="137"/>
      <c r="MHP109" s="137"/>
      <c r="MHQ109" s="137"/>
      <c r="MHR109" s="137"/>
      <c r="MHS109" s="137"/>
      <c r="MHT109" s="137"/>
      <c r="MHU109" s="137"/>
      <c r="MHV109" s="137"/>
      <c r="MHW109" s="137"/>
      <c r="MHX109" s="137"/>
      <c r="MHY109" s="137"/>
      <c r="MHZ109" s="137"/>
      <c r="MIA109" s="137"/>
      <c r="MIB109" s="137"/>
      <c r="MIC109" s="137"/>
      <c r="MID109" s="137"/>
      <c r="MIE109" s="137"/>
      <c r="MIF109" s="137"/>
      <c r="MIG109" s="137"/>
      <c r="MIH109" s="137"/>
      <c r="MII109" s="137"/>
      <c r="MIJ109" s="137"/>
      <c r="MIK109" s="137"/>
      <c r="MIL109" s="137"/>
      <c r="MIM109" s="137"/>
      <c r="MIN109" s="137"/>
      <c r="MIO109" s="137"/>
      <c r="MIP109" s="137"/>
      <c r="MIQ109" s="137"/>
      <c r="MIR109" s="137"/>
      <c r="MIS109" s="137"/>
      <c r="MIT109" s="137"/>
      <c r="MIU109" s="137"/>
      <c r="MIV109" s="137"/>
      <c r="MIW109" s="137"/>
      <c r="MIX109" s="137"/>
      <c r="MIY109" s="137"/>
      <c r="MIZ109" s="137"/>
      <c r="MJA109" s="137"/>
      <c r="MJB109" s="137"/>
      <c r="MJC109" s="137"/>
      <c r="MJD109" s="137"/>
      <c r="MJE109" s="137"/>
      <c r="MJF109" s="137"/>
      <c r="MJG109" s="137"/>
      <c r="MJH109" s="137"/>
      <c r="MJI109" s="137"/>
      <c r="MJJ109" s="137"/>
      <c r="MJK109" s="137"/>
      <c r="MJL109" s="137"/>
      <c r="MJM109" s="137"/>
      <c r="MJN109" s="137"/>
      <c r="MJO109" s="137"/>
      <c r="MJP109" s="137"/>
      <c r="MJQ109" s="137"/>
      <c r="MJR109" s="137"/>
      <c r="MJS109" s="137"/>
      <c r="MJT109" s="137"/>
      <c r="MJU109" s="137"/>
      <c r="MJV109" s="137"/>
      <c r="MJW109" s="137"/>
      <c r="MJX109" s="137"/>
      <c r="MJY109" s="137"/>
      <c r="MJZ109" s="137"/>
      <c r="MKA109" s="137"/>
      <c r="MKB109" s="137"/>
      <c r="MKC109" s="137"/>
      <c r="MKD109" s="137"/>
      <c r="MKE109" s="137"/>
      <c r="MKF109" s="137"/>
      <c r="MKG109" s="137"/>
      <c r="MKH109" s="137"/>
      <c r="MKI109" s="137"/>
      <c r="MKJ109" s="137"/>
      <c r="MKK109" s="137"/>
      <c r="MKL109" s="137"/>
      <c r="MKM109" s="137"/>
      <c r="MKN109" s="137"/>
      <c r="MKO109" s="137"/>
      <c r="MKP109" s="137"/>
      <c r="MKQ109" s="137"/>
      <c r="MKR109" s="137"/>
      <c r="MKS109" s="137"/>
      <c r="MKT109" s="137"/>
      <c r="MKU109" s="137"/>
      <c r="MKV109" s="137"/>
      <c r="MKW109" s="137"/>
      <c r="MKX109" s="137"/>
      <c r="MKY109" s="137"/>
      <c r="MKZ109" s="137"/>
      <c r="MLA109" s="137"/>
      <c r="MLB109" s="137"/>
      <c r="MLC109" s="137"/>
      <c r="MLD109" s="137"/>
      <c r="MLE109" s="137"/>
      <c r="MLF109" s="137"/>
      <c r="MLG109" s="137"/>
      <c r="MLH109" s="137"/>
      <c r="MLI109" s="137"/>
      <c r="MLJ109" s="137"/>
      <c r="MLK109" s="137"/>
      <c r="MLL109" s="137"/>
      <c r="MLM109" s="137"/>
      <c r="MLN109" s="137"/>
      <c r="MLO109" s="137"/>
      <c r="MLP109" s="137"/>
      <c r="MLQ109" s="137"/>
      <c r="MLR109" s="137"/>
      <c r="MLS109" s="137"/>
      <c r="MLT109" s="137"/>
      <c r="MLU109" s="137"/>
      <c r="MLV109" s="137"/>
      <c r="MLW109" s="137"/>
      <c r="MLX109" s="137"/>
      <c r="MLY109" s="137"/>
      <c r="MLZ109" s="137"/>
      <c r="MMA109" s="137"/>
      <c r="MMB109" s="137"/>
      <c r="MMC109" s="137"/>
      <c r="MMD109" s="137"/>
      <c r="MME109" s="137"/>
      <c r="MMF109" s="137"/>
      <c r="MMG109" s="137"/>
      <c r="MMH109" s="137"/>
      <c r="MMI109" s="137"/>
      <c r="MMJ109" s="137"/>
      <c r="MMK109" s="137"/>
      <c r="MML109" s="137"/>
      <c r="MMM109" s="137"/>
      <c r="MMN109" s="137"/>
      <c r="MMO109" s="137"/>
      <c r="MMP109" s="137"/>
      <c r="MMQ109" s="137"/>
      <c r="MMR109" s="137"/>
      <c r="MMS109" s="137"/>
      <c r="MMT109" s="137"/>
      <c r="MMU109" s="137"/>
      <c r="MMV109" s="137"/>
      <c r="MMW109" s="137"/>
      <c r="MMX109" s="137"/>
      <c r="MMY109" s="137"/>
      <c r="MMZ109" s="137"/>
      <c r="MNA109" s="137"/>
      <c r="MNB109" s="137"/>
      <c r="MNC109" s="137"/>
      <c r="MND109" s="137"/>
      <c r="MNE109" s="137"/>
      <c r="MNF109" s="137"/>
      <c r="MNG109" s="137"/>
      <c r="MNH109" s="137"/>
      <c r="MNI109" s="137"/>
      <c r="MNJ109" s="137"/>
      <c r="MNK109" s="137"/>
      <c r="MNL109" s="137"/>
      <c r="MNM109" s="137"/>
      <c r="MNN109" s="137"/>
      <c r="MNO109" s="137"/>
      <c r="MNP109" s="137"/>
      <c r="MNQ109" s="137"/>
      <c r="MNR109" s="137"/>
      <c r="MNS109" s="137"/>
      <c r="MNT109" s="137"/>
      <c r="MNU109" s="137"/>
      <c r="MNV109" s="137"/>
      <c r="MNW109" s="137"/>
      <c r="MNX109" s="137"/>
      <c r="MNY109" s="137"/>
      <c r="MNZ109" s="137"/>
      <c r="MOA109" s="137"/>
      <c r="MOB109" s="137"/>
      <c r="MOC109" s="137"/>
      <c r="MOD109" s="137"/>
      <c r="MOE109" s="137"/>
      <c r="MOF109" s="137"/>
      <c r="MOG109" s="137"/>
      <c r="MOH109" s="137"/>
      <c r="MOI109" s="137"/>
      <c r="MOJ109" s="137"/>
      <c r="MOK109" s="137"/>
      <c r="MOL109" s="137"/>
      <c r="MOM109" s="137"/>
      <c r="MON109" s="137"/>
      <c r="MOO109" s="137"/>
      <c r="MOP109" s="137"/>
      <c r="MOQ109" s="137"/>
      <c r="MOR109" s="137"/>
      <c r="MOS109" s="137"/>
      <c r="MOT109" s="137"/>
      <c r="MOU109" s="137"/>
      <c r="MOV109" s="137"/>
      <c r="MOW109" s="137"/>
      <c r="MOX109" s="137"/>
      <c r="MOY109" s="137"/>
      <c r="MOZ109" s="137"/>
      <c r="MPA109" s="137"/>
      <c r="MPB109" s="137"/>
      <c r="MPC109" s="137"/>
      <c r="MPD109" s="137"/>
      <c r="MPE109" s="137"/>
      <c r="MPF109" s="137"/>
      <c r="MPG109" s="137"/>
      <c r="MPH109" s="137"/>
      <c r="MPI109" s="137"/>
      <c r="MPJ109" s="137"/>
      <c r="MPK109" s="137"/>
      <c r="MPL109" s="137"/>
      <c r="MPM109" s="137"/>
      <c r="MPN109" s="137"/>
      <c r="MPO109" s="137"/>
      <c r="MPP109" s="137"/>
      <c r="MPQ109" s="137"/>
      <c r="MPR109" s="137"/>
      <c r="MPS109" s="137"/>
      <c r="MPT109" s="137"/>
      <c r="MPU109" s="137"/>
      <c r="MPV109" s="137"/>
      <c r="MPW109" s="137"/>
      <c r="MPX109" s="137"/>
      <c r="MPY109" s="137"/>
      <c r="MPZ109" s="137"/>
      <c r="MQA109" s="137"/>
      <c r="MQB109" s="137"/>
      <c r="MQC109" s="137"/>
      <c r="MQD109" s="137"/>
      <c r="MQE109" s="137"/>
      <c r="MQF109" s="137"/>
      <c r="MQG109" s="137"/>
      <c r="MQH109" s="137"/>
      <c r="MQI109" s="137"/>
      <c r="MQJ109" s="137"/>
      <c r="MQK109" s="137"/>
      <c r="MQL109" s="137"/>
      <c r="MQM109" s="137"/>
      <c r="MQN109" s="137"/>
      <c r="MQO109" s="137"/>
      <c r="MQP109" s="137"/>
      <c r="MQQ109" s="137"/>
      <c r="MQR109" s="137"/>
      <c r="MQS109" s="137"/>
      <c r="MQT109" s="137"/>
      <c r="MQU109" s="137"/>
      <c r="MQV109" s="137"/>
      <c r="MQW109" s="137"/>
      <c r="MQX109" s="137"/>
      <c r="MQY109" s="137"/>
      <c r="MQZ109" s="137"/>
      <c r="MRA109" s="137"/>
      <c r="MRB109" s="137"/>
      <c r="MRC109" s="137"/>
      <c r="MRD109" s="137"/>
      <c r="MRE109" s="137"/>
      <c r="MRF109" s="137"/>
      <c r="MRG109" s="137"/>
      <c r="MRH109" s="137"/>
      <c r="MRI109" s="137"/>
      <c r="MRJ109" s="137"/>
      <c r="MRK109" s="137"/>
      <c r="MRL109" s="137"/>
      <c r="MRM109" s="137"/>
      <c r="MRN109" s="137"/>
      <c r="MRO109" s="137"/>
      <c r="MRP109" s="137"/>
      <c r="MRQ109" s="137"/>
      <c r="MRR109" s="137"/>
      <c r="MRS109" s="137"/>
      <c r="MRT109" s="137"/>
      <c r="MRU109" s="137"/>
      <c r="MRV109" s="137"/>
      <c r="MRW109" s="137"/>
      <c r="MRX109" s="137"/>
      <c r="MRY109" s="137"/>
      <c r="MRZ109" s="137"/>
      <c r="MSA109" s="137"/>
      <c r="MSB109" s="137"/>
      <c r="MSC109" s="137"/>
      <c r="MSD109" s="137"/>
      <c r="MSE109" s="137"/>
      <c r="MSF109" s="137"/>
      <c r="MSG109" s="137"/>
      <c r="MSH109" s="137"/>
      <c r="MSI109" s="137"/>
      <c r="MSJ109" s="137"/>
      <c r="MSK109" s="137"/>
      <c r="MSL109" s="137"/>
      <c r="MSM109" s="137"/>
      <c r="MSN109" s="137"/>
      <c r="MSO109" s="137"/>
      <c r="MSP109" s="137"/>
      <c r="MSQ109" s="137"/>
      <c r="MSR109" s="137"/>
      <c r="MSS109" s="137"/>
      <c r="MST109" s="137"/>
      <c r="MSU109" s="137"/>
      <c r="MSV109" s="137"/>
      <c r="MSW109" s="137"/>
      <c r="MSX109" s="137"/>
      <c r="MSY109" s="137"/>
      <c r="MSZ109" s="137"/>
      <c r="MTA109" s="137"/>
      <c r="MTB109" s="137"/>
      <c r="MTC109" s="137"/>
      <c r="MTD109" s="137"/>
      <c r="MTE109" s="137"/>
      <c r="MTF109" s="137"/>
      <c r="MTG109" s="137"/>
      <c r="MTH109" s="137"/>
      <c r="MTI109" s="137"/>
      <c r="MTJ109" s="137"/>
      <c r="MTK109" s="137"/>
      <c r="MTL109" s="137"/>
      <c r="MTM109" s="137"/>
      <c r="MTN109" s="137"/>
      <c r="MTO109" s="137"/>
      <c r="MTP109" s="137"/>
      <c r="MTQ109" s="137"/>
      <c r="MTR109" s="137"/>
      <c r="MTS109" s="137"/>
      <c r="MTT109" s="137"/>
      <c r="MTU109" s="137"/>
      <c r="MTV109" s="137"/>
      <c r="MTW109" s="137"/>
      <c r="MTX109" s="137"/>
      <c r="MTY109" s="137"/>
      <c r="MTZ109" s="137"/>
      <c r="MUA109" s="137"/>
      <c r="MUB109" s="137"/>
      <c r="MUC109" s="137"/>
      <c r="MUD109" s="137"/>
      <c r="MUE109" s="137"/>
      <c r="MUF109" s="137"/>
      <c r="MUG109" s="137"/>
      <c r="MUH109" s="137"/>
      <c r="MUI109" s="137"/>
      <c r="MUJ109" s="137"/>
      <c r="MUK109" s="137"/>
      <c r="MUL109" s="137"/>
      <c r="MUM109" s="137"/>
      <c r="MUN109" s="137"/>
      <c r="MUO109" s="137"/>
      <c r="MUP109" s="137"/>
      <c r="MUQ109" s="137"/>
      <c r="MUR109" s="137"/>
      <c r="MUS109" s="137"/>
      <c r="MUT109" s="137"/>
      <c r="MUU109" s="137"/>
      <c r="MUV109" s="137"/>
      <c r="MUW109" s="137"/>
      <c r="MUX109" s="137"/>
      <c r="MUY109" s="137"/>
      <c r="MUZ109" s="137"/>
      <c r="MVA109" s="137"/>
      <c r="MVB109" s="137"/>
      <c r="MVC109" s="137"/>
      <c r="MVD109" s="137"/>
      <c r="MVE109" s="137"/>
      <c r="MVF109" s="137"/>
      <c r="MVG109" s="137"/>
      <c r="MVH109" s="137"/>
      <c r="MVI109" s="137"/>
      <c r="MVJ109" s="137"/>
      <c r="MVK109" s="137"/>
      <c r="MVL109" s="137"/>
      <c r="MVM109" s="137"/>
      <c r="MVN109" s="137"/>
      <c r="MVO109" s="137"/>
      <c r="MVP109" s="137"/>
      <c r="MVQ109" s="137"/>
      <c r="MVR109" s="137"/>
      <c r="MVS109" s="137"/>
      <c r="MVT109" s="137"/>
      <c r="MVU109" s="137"/>
      <c r="MVV109" s="137"/>
      <c r="MVW109" s="137"/>
      <c r="MVX109" s="137"/>
      <c r="MVY109" s="137"/>
      <c r="MVZ109" s="137"/>
      <c r="MWA109" s="137"/>
      <c r="MWB109" s="137"/>
      <c r="MWC109" s="137"/>
      <c r="MWD109" s="137"/>
      <c r="MWE109" s="137"/>
      <c r="MWF109" s="137"/>
      <c r="MWG109" s="137"/>
      <c r="MWH109" s="137"/>
      <c r="MWI109" s="137"/>
      <c r="MWJ109" s="137"/>
      <c r="MWK109" s="137"/>
      <c r="MWL109" s="137"/>
      <c r="MWM109" s="137"/>
      <c r="MWN109" s="137"/>
      <c r="MWO109" s="137"/>
      <c r="MWP109" s="137"/>
      <c r="MWQ109" s="137"/>
      <c r="MWR109" s="137"/>
      <c r="MWS109" s="137"/>
      <c r="MWT109" s="137"/>
      <c r="MWU109" s="137"/>
      <c r="MWV109" s="137"/>
      <c r="MWW109" s="137"/>
      <c r="MWX109" s="137"/>
      <c r="MWY109" s="137"/>
      <c r="MWZ109" s="137"/>
      <c r="MXA109" s="137"/>
      <c r="MXB109" s="137"/>
      <c r="MXC109" s="137"/>
      <c r="MXD109" s="137"/>
      <c r="MXE109" s="137"/>
      <c r="MXF109" s="137"/>
      <c r="MXG109" s="137"/>
      <c r="MXH109" s="137"/>
      <c r="MXI109" s="137"/>
      <c r="MXJ109" s="137"/>
      <c r="MXK109" s="137"/>
      <c r="MXL109" s="137"/>
      <c r="MXM109" s="137"/>
      <c r="MXN109" s="137"/>
      <c r="MXO109" s="137"/>
      <c r="MXP109" s="137"/>
      <c r="MXQ109" s="137"/>
      <c r="MXR109" s="137"/>
      <c r="MXS109" s="137"/>
      <c r="MXT109" s="137"/>
      <c r="MXU109" s="137"/>
      <c r="MXV109" s="137"/>
      <c r="MXW109" s="137"/>
      <c r="MXX109" s="137"/>
      <c r="MXY109" s="137"/>
      <c r="MXZ109" s="137"/>
      <c r="MYA109" s="137"/>
      <c r="MYB109" s="137"/>
      <c r="MYC109" s="137"/>
      <c r="MYD109" s="137"/>
      <c r="MYE109" s="137"/>
      <c r="MYF109" s="137"/>
      <c r="MYG109" s="137"/>
      <c r="MYH109" s="137"/>
      <c r="MYI109" s="137"/>
      <c r="MYJ109" s="137"/>
      <c r="MYK109" s="137"/>
      <c r="MYL109" s="137"/>
      <c r="MYM109" s="137"/>
      <c r="MYN109" s="137"/>
      <c r="MYO109" s="137"/>
      <c r="MYP109" s="137"/>
      <c r="MYQ109" s="137"/>
      <c r="MYR109" s="137"/>
      <c r="MYS109" s="137"/>
      <c r="MYT109" s="137"/>
      <c r="MYU109" s="137"/>
      <c r="MYV109" s="137"/>
      <c r="MYW109" s="137"/>
      <c r="MYX109" s="137"/>
      <c r="MYY109" s="137"/>
      <c r="MYZ109" s="137"/>
      <c r="MZA109" s="137"/>
      <c r="MZB109" s="137"/>
      <c r="MZC109" s="137"/>
      <c r="MZD109" s="137"/>
      <c r="MZE109" s="137"/>
      <c r="MZF109" s="137"/>
      <c r="MZG109" s="137"/>
      <c r="MZH109" s="137"/>
      <c r="MZI109" s="137"/>
      <c r="MZJ109" s="137"/>
      <c r="MZK109" s="137"/>
      <c r="MZL109" s="137"/>
      <c r="MZM109" s="137"/>
      <c r="MZN109" s="137"/>
      <c r="MZO109" s="137"/>
      <c r="MZP109" s="137"/>
      <c r="MZQ109" s="137"/>
      <c r="MZR109" s="137"/>
      <c r="MZS109" s="137"/>
      <c r="MZT109" s="137"/>
      <c r="MZU109" s="137"/>
      <c r="MZV109" s="137"/>
      <c r="MZW109" s="137"/>
      <c r="MZX109" s="137"/>
      <c r="MZY109" s="137"/>
      <c r="MZZ109" s="137"/>
      <c r="NAA109" s="137"/>
      <c r="NAB109" s="137"/>
      <c r="NAC109" s="137"/>
      <c r="NAD109" s="137"/>
      <c r="NAE109" s="137"/>
      <c r="NAF109" s="137"/>
      <c r="NAG109" s="137"/>
      <c r="NAH109" s="137"/>
      <c r="NAI109" s="137"/>
      <c r="NAJ109" s="137"/>
      <c r="NAK109" s="137"/>
      <c r="NAL109" s="137"/>
      <c r="NAM109" s="137"/>
      <c r="NAN109" s="137"/>
      <c r="NAO109" s="137"/>
      <c r="NAP109" s="137"/>
      <c r="NAQ109" s="137"/>
      <c r="NAR109" s="137"/>
      <c r="NAS109" s="137"/>
      <c r="NAT109" s="137"/>
      <c r="NAU109" s="137"/>
      <c r="NAV109" s="137"/>
      <c r="NAW109" s="137"/>
      <c r="NAX109" s="137"/>
      <c r="NAY109" s="137"/>
      <c r="NAZ109" s="137"/>
      <c r="NBA109" s="137"/>
      <c r="NBB109" s="137"/>
      <c r="NBC109" s="137"/>
      <c r="NBD109" s="137"/>
      <c r="NBE109" s="137"/>
      <c r="NBF109" s="137"/>
      <c r="NBG109" s="137"/>
      <c r="NBH109" s="137"/>
      <c r="NBI109" s="137"/>
      <c r="NBJ109" s="137"/>
      <c r="NBK109" s="137"/>
      <c r="NBL109" s="137"/>
      <c r="NBM109" s="137"/>
      <c r="NBN109" s="137"/>
      <c r="NBO109" s="137"/>
      <c r="NBP109" s="137"/>
      <c r="NBQ109" s="137"/>
      <c r="NBR109" s="137"/>
      <c r="NBS109" s="137"/>
      <c r="NBT109" s="137"/>
      <c r="NBU109" s="137"/>
      <c r="NBV109" s="137"/>
      <c r="NBW109" s="137"/>
      <c r="NBX109" s="137"/>
      <c r="NBY109" s="137"/>
      <c r="NBZ109" s="137"/>
      <c r="NCA109" s="137"/>
      <c r="NCB109" s="137"/>
      <c r="NCC109" s="137"/>
      <c r="NCD109" s="137"/>
      <c r="NCE109" s="137"/>
      <c r="NCF109" s="137"/>
      <c r="NCG109" s="137"/>
      <c r="NCH109" s="137"/>
      <c r="NCI109" s="137"/>
      <c r="NCJ109" s="137"/>
      <c r="NCK109" s="137"/>
      <c r="NCL109" s="137"/>
      <c r="NCM109" s="137"/>
      <c r="NCN109" s="137"/>
      <c r="NCO109" s="137"/>
      <c r="NCP109" s="137"/>
      <c r="NCQ109" s="137"/>
      <c r="NCR109" s="137"/>
      <c r="NCS109" s="137"/>
      <c r="NCT109" s="137"/>
      <c r="NCU109" s="137"/>
      <c r="NCV109" s="137"/>
      <c r="NCW109" s="137"/>
      <c r="NCX109" s="137"/>
      <c r="NCY109" s="137"/>
      <c r="NCZ109" s="137"/>
      <c r="NDA109" s="137"/>
      <c r="NDB109" s="137"/>
      <c r="NDC109" s="137"/>
      <c r="NDD109" s="137"/>
      <c r="NDE109" s="137"/>
      <c r="NDF109" s="137"/>
      <c r="NDG109" s="137"/>
      <c r="NDH109" s="137"/>
      <c r="NDI109" s="137"/>
      <c r="NDJ109" s="137"/>
      <c r="NDK109" s="137"/>
      <c r="NDL109" s="137"/>
      <c r="NDM109" s="137"/>
      <c r="NDN109" s="137"/>
      <c r="NDO109" s="137"/>
      <c r="NDP109" s="137"/>
      <c r="NDQ109" s="137"/>
      <c r="NDR109" s="137"/>
      <c r="NDS109" s="137"/>
      <c r="NDT109" s="137"/>
      <c r="NDU109" s="137"/>
      <c r="NDV109" s="137"/>
      <c r="NDW109" s="137"/>
      <c r="NDX109" s="137"/>
      <c r="NDY109" s="137"/>
      <c r="NDZ109" s="137"/>
      <c r="NEA109" s="137"/>
      <c r="NEB109" s="137"/>
      <c r="NEC109" s="137"/>
      <c r="NED109" s="137"/>
      <c r="NEE109" s="137"/>
      <c r="NEF109" s="137"/>
      <c r="NEG109" s="137"/>
      <c r="NEH109" s="137"/>
      <c r="NEI109" s="137"/>
      <c r="NEJ109" s="137"/>
      <c r="NEK109" s="137"/>
      <c r="NEL109" s="137"/>
      <c r="NEM109" s="137"/>
      <c r="NEN109" s="137"/>
      <c r="NEO109" s="137"/>
      <c r="NEP109" s="137"/>
      <c r="NEQ109" s="137"/>
      <c r="NER109" s="137"/>
      <c r="NES109" s="137"/>
      <c r="NET109" s="137"/>
      <c r="NEU109" s="137"/>
      <c r="NEV109" s="137"/>
      <c r="NEW109" s="137"/>
      <c r="NEX109" s="137"/>
      <c r="NEY109" s="137"/>
      <c r="NEZ109" s="137"/>
      <c r="NFA109" s="137"/>
      <c r="NFB109" s="137"/>
      <c r="NFC109" s="137"/>
      <c r="NFD109" s="137"/>
      <c r="NFE109" s="137"/>
      <c r="NFF109" s="137"/>
      <c r="NFG109" s="137"/>
      <c r="NFH109" s="137"/>
      <c r="NFI109" s="137"/>
      <c r="NFJ109" s="137"/>
      <c r="NFK109" s="137"/>
      <c r="NFL109" s="137"/>
      <c r="NFM109" s="137"/>
      <c r="NFN109" s="137"/>
      <c r="NFO109" s="137"/>
      <c r="NFP109" s="137"/>
      <c r="NFQ109" s="137"/>
      <c r="NFR109" s="137"/>
      <c r="NFS109" s="137"/>
      <c r="NFT109" s="137"/>
      <c r="NFU109" s="137"/>
      <c r="NFV109" s="137"/>
      <c r="NFW109" s="137"/>
      <c r="NFX109" s="137"/>
      <c r="NFY109" s="137"/>
      <c r="NFZ109" s="137"/>
      <c r="NGA109" s="137"/>
      <c r="NGB109" s="137"/>
      <c r="NGC109" s="137"/>
      <c r="NGD109" s="137"/>
      <c r="NGE109" s="137"/>
      <c r="NGF109" s="137"/>
      <c r="NGG109" s="137"/>
      <c r="NGH109" s="137"/>
      <c r="NGI109" s="137"/>
      <c r="NGJ109" s="137"/>
      <c r="NGK109" s="137"/>
      <c r="NGL109" s="137"/>
      <c r="NGM109" s="137"/>
      <c r="NGN109" s="137"/>
      <c r="NGO109" s="137"/>
      <c r="NGP109" s="137"/>
      <c r="NGQ109" s="137"/>
      <c r="NGR109" s="137"/>
      <c r="NGS109" s="137"/>
      <c r="NGT109" s="137"/>
      <c r="NGU109" s="137"/>
      <c r="NGV109" s="137"/>
      <c r="NGW109" s="137"/>
      <c r="NGX109" s="137"/>
      <c r="NGY109" s="137"/>
      <c r="NGZ109" s="137"/>
      <c r="NHA109" s="137"/>
      <c r="NHB109" s="137"/>
      <c r="NHC109" s="137"/>
      <c r="NHD109" s="137"/>
      <c r="NHE109" s="137"/>
      <c r="NHF109" s="137"/>
      <c r="NHG109" s="137"/>
      <c r="NHH109" s="137"/>
      <c r="NHI109" s="137"/>
      <c r="NHJ109" s="137"/>
      <c r="NHK109" s="137"/>
      <c r="NHL109" s="137"/>
      <c r="NHM109" s="137"/>
      <c r="NHN109" s="137"/>
      <c r="NHO109" s="137"/>
      <c r="NHP109" s="137"/>
      <c r="NHQ109" s="137"/>
      <c r="NHR109" s="137"/>
      <c r="NHS109" s="137"/>
      <c r="NHT109" s="137"/>
      <c r="NHU109" s="137"/>
      <c r="NHV109" s="137"/>
      <c r="NHW109" s="137"/>
      <c r="NHX109" s="137"/>
      <c r="NHY109" s="137"/>
      <c r="NHZ109" s="137"/>
      <c r="NIA109" s="137"/>
      <c r="NIB109" s="137"/>
      <c r="NIC109" s="137"/>
      <c r="NID109" s="137"/>
      <c r="NIE109" s="137"/>
      <c r="NIF109" s="137"/>
      <c r="NIG109" s="137"/>
      <c r="NIH109" s="137"/>
      <c r="NII109" s="137"/>
      <c r="NIJ109" s="137"/>
      <c r="NIK109" s="137"/>
      <c r="NIL109" s="137"/>
      <c r="NIM109" s="137"/>
      <c r="NIN109" s="137"/>
      <c r="NIO109" s="137"/>
      <c r="NIP109" s="137"/>
      <c r="NIQ109" s="137"/>
      <c r="NIR109" s="137"/>
      <c r="NIS109" s="137"/>
      <c r="NIT109" s="137"/>
      <c r="NIU109" s="137"/>
      <c r="NIV109" s="137"/>
      <c r="NIW109" s="137"/>
      <c r="NIX109" s="137"/>
      <c r="NIY109" s="137"/>
      <c r="NIZ109" s="137"/>
      <c r="NJA109" s="137"/>
      <c r="NJB109" s="137"/>
      <c r="NJC109" s="137"/>
      <c r="NJD109" s="137"/>
      <c r="NJE109" s="137"/>
      <c r="NJF109" s="137"/>
      <c r="NJG109" s="137"/>
      <c r="NJH109" s="137"/>
      <c r="NJI109" s="137"/>
      <c r="NJJ109" s="137"/>
      <c r="NJK109" s="137"/>
      <c r="NJL109" s="137"/>
      <c r="NJM109" s="137"/>
      <c r="NJN109" s="137"/>
      <c r="NJO109" s="137"/>
      <c r="NJP109" s="137"/>
      <c r="NJQ109" s="137"/>
      <c r="NJR109" s="137"/>
      <c r="NJS109" s="137"/>
      <c r="NJT109" s="137"/>
      <c r="NJU109" s="137"/>
      <c r="NJV109" s="137"/>
      <c r="NJW109" s="137"/>
      <c r="NJX109" s="137"/>
      <c r="NJY109" s="137"/>
      <c r="NJZ109" s="137"/>
      <c r="NKA109" s="137"/>
      <c r="NKB109" s="137"/>
      <c r="NKC109" s="137"/>
      <c r="NKD109" s="137"/>
      <c r="NKE109" s="137"/>
      <c r="NKF109" s="137"/>
      <c r="NKG109" s="137"/>
      <c r="NKH109" s="137"/>
      <c r="NKI109" s="137"/>
      <c r="NKJ109" s="137"/>
      <c r="NKK109" s="137"/>
      <c r="NKL109" s="137"/>
      <c r="NKM109" s="137"/>
      <c r="NKN109" s="137"/>
      <c r="NKO109" s="137"/>
      <c r="NKP109" s="137"/>
      <c r="NKQ109" s="137"/>
      <c r="NKR109" s="137"/>
      <c r="NKS109" s="137"/>
      <c r="NKT109" s="137"/>
      <c r="NKU109" s="137"/>
      <c r="NKV109" s="137"/>
      <c r="NKW109" s="137"/>
      <c r="NKX109" s="137"/>
      <c r="NKY109" s="137"/>
      <c r="NKZ109" s="137"/>
      <c r="NLA109" s="137"/>
      <c r="NLB109" s="137"/>
      <c r="NLC109" s="137"/>
      <c r="NLD109" s="137"/>
      <c r="NLE109" s="137"/>
      <c r="NLF109" s="137"/>
      <c r="NLG109" s="137"/>
      <c r="NLH109" s="137"/>
      <c r="NLI109" s="137"/>
      <c r="NLJ109" s="137"/>
      <c r="NLK109" s="137"/>
      <c r="NLL109" s="137"/>
      <c r="NLM109" s="137"/>
      <c r="NLN109" s="137"/>
      <c r="NLO109" s="137"/>
      <c r="NLP109" s="137"/>
      <c r="NLQ109" s="137"/>
      <c r="NLR109" s="137"/>
      <c r="NLS109" s="137"/>
      <c r="NLT109" s="137"/>
      <c r="NLU109" s="137"/>
      <c r="NLV109" s="137"/>
      <c r="NLW109" s="137"/>
      <c r="NLX109" s="137"/>
      <c r="NLY109" s="137"/>
      <c r="NLZ109" s="137"/>
      <c r="NMA109" s="137"/>
      <c r="NMB109" s="137"/>
      <c r="NMC109" s="137"/>
      <c r="NMD109" s="137"/>
      <c r="NME109" s="137"/>
      <c r="NMF109" s="137"/>
      <c r="NMG109" s="137"/>
      <c r="NMH109" s="137"/>
      <c r="NMI109" s="137"/>
      <c r="NMJ109" s="137"/>
      <c r="NMK109" s="137"/>
      <c r="NML109" s="137"/>
      <c r="NMM109" s="137"/>
      <c r="NMN109" s="137"/>
      <c r="NMO109" s="137"/>
      <c r="NMP109" s="137"/>
      <c r="NMQ109" s="137"/>
      <c r="NMR109" s="137"/>
      <c r="NMS109" s="137"/>
      <c r="NMT109" s="137"/>
      <c r="NMU109" s="137"/>
      <c r="NMV109" s="137"/>
      <c r="NMW109" s="137"/>
      <c r="NMX109" s="137"/>
      <c r="NMY109" s="137"/>
      <c r="NMZ109" s="137"/>
      <c r="NNA109" s="137"/>
      <c r="NNB109" s="137"/>
      <c r="NNC109" s="137"/>
      <c r="NND109" s="137"/>
      <c r="NNE109" s="137"/>
      <c r="NNF109" s="137"/>
      <c r="NNG109" s="137"/>
      <c r="NNH109" s="137"/>
      <c r="NNI109" s="137"/>
      <c r="NNJ109" s="137"/>
      <c r="NNK109" s="137"/>
      <c r="NNL109" s="137"/>
      <c r="NNM109" s="137"/>
      <c r="NNN109" s="137"/>
      <c r="NNO109" s="137"/>
      <c r="NNP109" s="137"/>
      <c r="NNQ109" s="137"/>
      <c r="NNR109" s="137"/>
      <c r="NNS109" s="137"/>
      <c r="NNT109" s="137"/>
      <c r="NNU109" s="137"/>
      <c r="NNV109" s="137"/>
      <c r="NNW109" s="137"/>
      <c r="NNX109" s="137"/>
      <c r="NNY109" s="137"/>
      <c r="NNZ109" s="137"/>
      <c r="NOA109" s="137"/>
      <c r="NOB109" s="137"/>
      <c r="NOC109" s="137"/>
      <c r="NOD109" s="137"/>
      <c r="NOE109" s="137"/>
      <c r="NOF109" s="137"/>
      <c r="NOG109" s="137"/>
      <c r="NOH109" s="137"/>
      <c r="NOI109" s="137"/>
      <c r="NOJ109" s="137"/>
      <c r="NOK109" s="137"/>
      <c r="NOL109" s="137"/>
      <c r="NOM109" s="137"/>
      <c r="NON109" s="137"/>
      <c r="NOO109" s="137"/>
      <c r="NOP109" s="137"/>
      <c r="NOQ109" s="137"/>
      <c r="NOR109" s="137"/>
      <c r="NOS109" s="137"/>
      <c r="NOT109" s="137"/>
      <c r="NOU109" s="137"/>
      <c r="NOV109" s="137"/>
      <c r="NOW109" s="137"/>
      <c r="NOX109" s="137"/>
      <c r="NOY109" s="137"/>
      <c r="NOZ109" s="137"/>
      <c r="NPA109" s="137"/>
      <c r="NPB109" s="137"/>
      <c r="NPC109" s="137"/>
      <c r="NPD109" s="137"/>
      <c r="NPE109" s="137"/>
      <c r="NPF109" s="137"/>
      <c r="NPG109" s="137"/>
      <c r="NPH109" s="137"/>
      <c r="NPI109" s="137"/>
      <c r="NPJ109" s="137"/>
      <c r="NPK109" s="137"/>
      <c r="NPL109" s="137"/>
      <c r="NPM109" s="137"/>
      <c r="NPN109" s="137"/>
      <c r="NPO109" s="137"/>
      <c r="NPP109" s="137"/>
      <c r="NPQ109" s="137"/>
      <c r="NPR109" s="137"/>
      <c r="NPS109" s="137"/>
      <c r="NPT109" s="137"/>
      <c r="NPU109" s="137"/>
      <c r="NPV109" s="137"/>
      <c r="NPW109" s="137"/>
      <c r="NPX109" s="137"/>
      <c r="NPY109" s="137"/>
      <c r="NPZ109" s="137"/>
      <c r="NQA109" s="137"/>
      <c r="NQB109" s="137"/>
      <c r="NQC109" s="137"/>
      <c r="NQD109" s="137"/>
      <c r="NQE109" s="137"/>
      <c r="NQF109" s="137"/>
      <c r="NQG109" s="137"/>
      <c r="NQH109" s="137"/>
      <c r="NQI109" s="137"/>
      <c r="NQJ109" s="137"/>
      <c r="NQK109" s="137"/>
      <c r="NQL109" s="137"/>
      <c r="NQM109" s="137"/>
      <c r="NQN109" s="137"/>
      <c r="NQO109" s="137"/>
      <c r="NQP109" s="137"/>
      <c r="NQQ109" s="137"/>
      <c r="NQR109" s="137"/>
      <c r="NQS109" s="137"/>
      <c r="NQT109" s="137"/>
      <c r="NQU109" s="137"/>
      <c r="NQV109" s="137"/>
      <c r="NQW109" s="137"/>
      <c r="NQX109" s="137"/>
      <c r="NQY109" s="137"/>
      <c r="NQZ109" s="137"/>
      <c r="NRA109" s="137"/>
      <c r="NRB109" s="137"/>
      <c r="NRC109" s="137"/>
      <c r="NRD109" s="137"/>
      <c r="NRE109" s="137"/>
      <c r="NRF109" s="137"/>
      <c r="NRG109" s="137"/>
      <c r="NRH109" s="137"/>
      <c r="NRI109" s="137"/>
      <c r="NRJ109" s="137"/>
      <c r="NRK109" s="137"/>
      <c r="NRL109" s="137"/>
      <c r="NRM109" s="137"/>
      <c r="NRN109" s="137"/>
      <c r="NRO109" s="137"/>
      <c r="NRP109" s="137"/>
      <c r="NRQ109" s="137"/>
      <c r="NRR109" s="137"/>
      <c r="NRS109" s="137"/>
      <c r="NRT109" s="137"/>
      <c r="NRU109" s="137"/>
      <c r="NRV109" s="137"/>
      <c r="NRW109" s="137"/>
      <c r="NRX109" s="137"/>
      <c r="NRY109" s="137"/>
      <c r="NRZ109" s="137"/>
      <c r="NSA109" s="137"/>
      <c r="NSB109" s="137"/>
      <c r="NSC109" s="137"/>
      <c r="NSD109" s="137"/>
      <c r="NSE109" s="137"/>
      <c r="NSF109" s="137"/>
      <c r="NSG109" s="137"/>
      <c r="NSH109" s="137"/>
      <c r="NSI109" s="137"/>
      <c r="NSJ109" s="137"/>
      <c r="NSK109" s="137"/>
      <c r="NSL109" s="137"/>
      <c r="NSM109" s="137"/>
      <c r="NSN109" s="137"/>
      <c r="NSO109" s="137"/>
      <c r="NSP109" s="137"/>
      <c r="NSQ109" s="137"/>
      <c r="NSR109" s="137"/>
      <c r="NSS109" s="137"/>
      <c r="NST109" s="137"/>
      <c r="NSU109" s="137"/>
      <c r="NSV109" s="137"/>
      <c r="NSW109" s="137"/>
      <c r="NSX109" s="137"/>
      <c r="NSY109" s="137"/>
      <c r="NSZ109" s="137"/>
      <c r="NTA109" s="137"/>
      <c r="NTB109" s="137"/>
      <c r="NTC109" s="137"/>
      <c r="NTD109" s="137"/>
      <c r="NTE109" s="137"/>
      <c r="NTF109" s="137"/>
      <c r="NTG109" s="137"/>
      <c r="NTH109" s="137"/>
      <c r="NTI109" s="137"/>
      <c r="NTJ109" s="137"/>
      <c r="NTK109" s="137"/>
      <c r="NTL109" s="137"/>
      <c r="NTM109" s="137"/>
      <c r="NTN109" s="137"/>
      <c r="NTO109" s="137"/>
      <c r="NTP109" s="137"/>
      <c r="NTQ109" s="137"/>
      <c r="NTR109" s="137"/>
      <c r="NTS109" s="137"/>
      <c r="NTT109" s="137"/>
      <c r="NTU109" s="137"/>
      <c r="NTV109" s="137"/>
      <c r="NTW109" s="137"/>
      <c r="NTX109" s="137"/>
      <c r="NTY109" s="137"/>
      <c r="NTZ109" s="137"/>
      <c r="NUA109" s="137"/>
      <c r="NUB109" s="137"/>
      <c r="NUC109" s="137"/>
      <c r="NUD109" s="137"/>
      <c r="NUE109" s="137"/>
      <c r="NUF109" s="137"/>
      <c r="NUG109" s="137"/>
      <c r="NUH109" s="137"/>
      <c r="NUI109" s="137"/>
      <c r="NUJ109" s="137"/>
      <c r="NUK109" s="137"/>
      <c r="NUL109" s="137"/>
      <c r="NUM109" s="137"/>
      <c r="NUN109" s="137"/>
      <c r="NUO109" s="137"/>
      <c r="NUP109" s="137"/>
      <c r="NUQ109" s="137"/>
      <c r="NUR109" s="137"/>
      <c r="NUS109" s="137"/>
      <c r="NUT109" s="137"/>
      <c r="NUU109" s="137"/>
      <c r="NUV109" s="137"/>
      <c r="NUW109" s="137"/>
      <c r="NUX109" s="137"/>
      <c r="NUY109" s="137"/>
      <c r="NUZ109" s="137"/>
      <c r="NVA109" s="137"/>
      <c r="NVB109" s="137"/>
      <c r="NVC109" s="137"/>
      <c r="NVD109" s="137"/>
      <c r="NVE109" s="137"/>
      <c r="NVF109" s="137"/>
      <c r="NVG109" s="137"/>
      <c r="NVH109" s="137"/>
      <c r="NVI109" s="137"/>
      <c r="NVJ109" s="137"/>
      <c r="NVK109" s="137"/>
      <c r="NVL109" s="137"/>
      <c r="NVM109" s="137"/>
      <c r="NVN109" s="137"/>
      <c r="NVO109" s="137"/>
      <c r="NVP109" s="137"/>
      <c r="NVQ109" s="137"/>
      <c r="NVR109" s="137"/>
      <c r="NVS109" s="137"/>
      <c r="NVT109" s="137"/>
      <c r="NVU109" s="137"/>
      <c r="NVV109" s="137"/>
      <c r="NVW109" s="137"/>
      <c r="NVX109" s="137"/>
      <c r="NVY109" s="137"/>
      <c r="NVZ109" s="137"/>
      <c r="NWA109" s="137"/>
      <c r="NWB109" s="137"/>
      <c r="NWC109" s="137"/>
      <c r="NWD109" s="137"/>
      <c r="NWE109" s="137"/>
      <c r="NWF109" s="137"/>
      <c r="NWG109" s="137"/>
      <c r="NWH109" s="137"/>
      <c r="NWI109" s="137"/>
      <c r="NWJ109" s="137"/>
      <c r="NWK109" s="137"/>
      <c r="NWL109" s="137"/>
      <c r="NWM109" s="137"/>
      <c r="NWN109" s="137"/>
      <c r="NWO109" s="137"/>
      <c r="NWP109" s="137"/>
      <c r="NWQ109" s="137"/>
      <c r="NWR109" s="137"/>
      <c r="NWS109" s="137"/>
      <c r="NWT109" s="137"/>
      <c r="NWU109" s="137"/>
      <c r="NWV109" s="137"/>
      <c r="NWW109" s="137"/>
      <c r="NWX109" s="137"/>
      <c r="NWY109" s="137"/>
      <c r="NWZ109" s="137"/>
      <c r="NXA109" s="137"/>
      <c r="NXB109" s="137"/>
      <c r="NXC109" s="137"/>
      <c r="NXD109" s="137"/>
      <c r="NXE109" s="137"/>
      <c r="NXF109" s="137"/>
      <c r="NXG109" s="137"/>
      <c r="NXH109" s="137"/>
      <c r="NXI109" s="137"/>
      <c r="NXJ109" s="137"/>
      <c r="NXK109" s="137"/>
      <c r="NXL109" s="137"/>
      <c r="NXM109" s="137"/>
      <c r="NXN109" s="137"/>
      <c r="NXO109" s="137"/>
      <c r="NXP109" s="137"/>
      <c r="NXQ109" s="137"/>
      <c r="NXR109" s="137"/>
      <c r="NXS109" s="137"/>
      <c r="NXT109" s="137"/>
      <c r="NXU109" s="137"/>
      <c r="NXV109" s="137"/>
      <c r="NXW109" s="137"/>
      <c r="NXX109" s="137"/>
      <c r="NXY109" s="137"/>
      <c r="NXZ109" s="137"/>
      <c r="NYA109" s="137"/>
      <c r="NYB109" s="137"/>
      <c r="NYC109" s="137"/>
      <c r="NYD109" s="137"/>
      <c r="NYE109" s="137"/>
      <c r="NYF109" s="137"/>
      <c r="NYG109" s="137"/>
      <c r="NYH109" s="137"/>
      <c r="NYI109" s="137"/>
      <c r="NYJ109" s="137"/>
      <c r="NYK109" s="137"/>
      <c r="NYL109" s="137"/>
      <c r="NYM109" s="137"/>
      <c r="NYN109" s="137"/>
      <c r="NYO109" s="137"/>
      <c r="NYP109" s="137"/>
      <c r="NYQ109" s="137"/>
      <c r="NYR109" s="137"/>
      <c r="NYS109" s="137"/>
      <c r="NYT109" s="137"/>
      <c r="NYU109" s="137"/>
      <c r="NYV109" s="137"/>
      <c r="NYW109" s="137"/>
      <c r="NYX109" s="137"/>
      <c r="NYY109" s="137"/>
      <c r="NYZ109" s="137"/>
      <c r="NZA109" s="137"/>
      <c r="NZB109" s="137"/>
      <c r="NZC109" s="137"/>
      <c r="NZD109" s="137"/>
      <c r="NZE109" s="137"/>
      <c r="NZF109" s="137"/>
      <c r="NZG109" s="137"/>
      <c r="NZH109" s="137"/>
      <c r="NZI109" s="137"/>
      <c r="NZJ109" s="137"/>
      <c r="NZK109" s="137"/>
      <c r="NZL109" s="137"/>
      <c r="NZM109" s="137"/>
      <c r="NZN109" s="137"/>
      <c r="NZO109" s="137"/>
      <c r="NZP109" s="137"/>
      <c r="NZQ109" s="137"/>
      <c r="NZR109" s="137"/>
      <c r="NZS109" s="137"/>
      <c r="NZT109" s="137"/>
      <c r="NZU109" s="137"/>
      <c r="NZV109" s="137"/>
      <c r="NZW109" s="137"/>
      <c r="NZX109" s="137"/>
      <c r="NZY109" s="137"/>
      <c r="NZZ109" s="137"/>
      <c r="OAA109" s="137"/>
      <c r="OAB109" s="137"/>
      <c r="OAC109" s="137"/>
      <c r="OAD109" s="137"/>
      <c r="OAE109" s="137"/>
      <c r="OAF109" s="137"/>
      <c r="OAG109" s="137"/>
      <c r="OAH109" s="137"/>
      <c r="OAI109" s="137"/>
      <c r="OAJ109" s="137"/>
      <c r="OAK109" s="137"/>
      <c r="OAL109" s="137"/>
      <c r="OAM109" s="137"/>
      <c r="OAN109" s="137"/>
      <c r="OAO109" s="137"/>
      <c r="OAP109" s="137"/>
      <c r="OAQ109" s="137"/>
      <c r="OAR109" s="137"/>
      <c r="OAS109" s="137"/>
      <c r="OAT109" s="137"/>
      <c r="OAU109" s="137"/>
      <c r="OAV109" s="137"/>
      <c r="OAW109" s="137"/>
      <c r="OAX109" s="137"/>
      <c r="OAY109" s="137"/>
      <c r="OAZ109" s="137"/>
      <c r="OBA109" s="137"/>
      <c r="OBB109" s="137"/>
      <c r="OBC109" s="137"/>
      <c r="OBD109" s="137"/>
      <c r="OBE109" s="137"/>
      <c r="OBF109" s="137"/>
      <c r="OBG109" s="137"/>
      <c r="OBH109" s="137"/>
      <c r="OBI109" s="137"/>
      <c r="OBJ109" s="137"/>
      <c r="OBK109" s="137"/>
      <c r="OBL109" s="137"/>
      <c r="OBM109" s="137"/>
      <c r="OBN109" s="137"/>
      <c r="OBO109" s="137"/>
      <c r="OBP109" s="137"/>
      <c r="OBQ109" s="137"/>
      <c r="OBR109" s="137"/>
      <c r="OBS109" s="137"/>
      <c r="OBT109" s="137"/>
      <c r="OBU109" s="137"/>
      <c r="OBV109" s="137"/>
      <c r="OBW109" s="137"/>
      <c r="OBX109" s="137"/>
      <c r="OBY109" s="137"/>
      <c r="OBZ109" s="137"/>
      <c r="OCA109" s="137"/>
      <c r="OCB109" s="137"/>
      <c r="OCC109" s="137"/>
      <c r="OCD109" s="137"/>
      <c r="OCE109" s="137"/>
      <c r="OCF109" s="137"/>
      <c r="OCG109" s="137"/>
      <c r="OCH109" s="137"/>
      <c r="OCI109" s="137"/>
      <c r="OCJ109" s="137"/>
      <c r="OCK109" s="137"/>
      <c r="OCL109" s="137"/>
      <c r="OCM109" s="137"/>
      <c r="OCN109" s="137"/>
      <c r="OCO109" s="137"/>
      <c r="OCP109" s="137"/>
      <c r="OCQ109" s="137"/>
      <c r="OCR109" s="137"/>
      <c r="OCS109" s="137"/>
      <c r="OCT109" s="137"/>
      <c r="OCU109" s="137"/>
      <c r="OCV109" s="137"/>
      <c r="OCW109" s="137"/>
      <c r="OCX109" s="137"/>
      <c r="OCY109" s="137"/>
      <c r="OCZ109" s="137"/>
      <c r="ODA109" s="137"/>
      <c r="ODB109" s="137"/>
      <c r="ODC109" s="137"/>
      <c r="ODD109" s="137"/>
      <c r="ODE109" s="137"/>
      <c r="ODF109" s="137"/>
      <c r="ODG109" s="137"/>
      <c r="ODH109" s="137"/>
      <c r="ODI109" s="137"/>
      <c r="ODJ109" s="137"/>
      <c r="ODK109" s="137"/>
      <c r="ODL109" s="137"/>
      <c r="ODM109" s="137"/>
      <c r="ODN109" s="137"/>
      <c r="ODO109" s="137"/>
      <c r="ODP109" s="137"/>
      <c r="ODQ109" s="137"/>
      <c r="ODR109" s="137"/>
      <c r="ODS109" s="137"/>
      <c r="ODT109" s="137"/>
      <c r="ODU109" s="137"/>
      <c r="ODV109" s="137"/>
      <c r="ODW109" s="137"/>
      <c r="ODX109" s="137"/>
      <c r="ODY109" s="137"/>
      <c r="ODZ109" s="137"/>
      <c r="OEA109" s="137"/>
      <c r="OEB109" s="137"/>
      <c r="OEC109" s="137"/>
      <c r="OED109" s="137"/>
      <c r="OEE109" s="137"/>
      <c r="OEF109" s="137"/>
      <c r="OEG109" s="137"/>
      <c r="OEH109" s="137"/>
      <c r="OEI109" s="137"/>
      <c r="OEJ109" s="137"/>
      <c r="OEK109" s="137"/>
      <c r="OEL109" s="137"/>
      <c r="OEM109" s="137"/>
      <c r="OEN109" s="137"/>
      <c r="OEO109" s="137"/>
      <c r="OEP109" s="137"/>
      <c r="OEQ109" s="137"/>
      <c r="OER109" s="137"/>
      <c r="OES109" s="137"/>
      <c r="OET109" s="137"/>
      <c r="OEU109" s="137"/>
      <c r="OEV109" s="137"/>
      <c r="OEW109" s="137"/>
      <c r="OEX109" s="137"/>
      <c r="OEY109" s="137"/>
      <c r="OEZ109" s="137"/>
      <c r="OFA109" s="137"/>
      <c r="OFB109" s="137"/>
      <c r="OFC109" s="137"/>
      <c r="OFD109" s="137"/>
      <c r="OFE109" s="137"/>
      <c r="OFF109" s="137"/>
      <c r="OFG109" s="137"/>
      <c r="OFH109" s="137"/>
      <c r="OFI109" s="137"/>
      <c r="OFJ109" s="137"/>
      <c r="OFK109" s="137"/>
      <c r="OFL109" s="137"/>
      <c r="OFM109" s="137"/>
      <c r="OFN109" s="137"/>
      <c r="OFO109" s="137"/>
      <c r="OFP109" s="137"/>
      <c r="OFQ109" s="137"/>
      <c r="OFR109" s="137"/>
      <c r="OFS109" s="137"/>
      <c r="OFT109" s="137"/>
      <c r="OFU109" s="137"/>
      <c r="OFV109" s="137"/>
      <c r="OFW109" s="137"/>
      <c r="OFX109" s="137"/>
      <c r="OFY109" s="137"/>
      <c r="OFZ109" s="137"/>
      <c r="OGA109" s="137"/>
      <c r="OGB109" s="137"/>
      <c r="OGC109" s="137"/>
      <c r="OGD109" s="137"/>
      <c r="OGE109" s="137"/>
      <c r="OGF109" s="137"/>
      <c r="OGG109" s="137"/>
      <c r="OGH109" s="137"/>
      <c r="OGI109" s="137"/>
      <c r="OGJ109" s="137"/>
      <c r="OGK109" s="137"/>
      <c r="OGL109" s="137"/>
      <c r="OGM109" s="137"/>
      <c r="OGN109" s="137"/>
      <c r="OGO109" s="137"/>
      <c r="OGP109" s="137"/>
      <c r="OGQ109" s="137"/>
      <c r="OGR109" s="137"/>
      <c r="OGS109" s="137"/>
      <c r="OGT109" s="137"/>
      <c r="OGU109" s="137"/>
      <c r="OGV109" s="137"/>
      <c r="OGW109" s="137"/>
      <c r="OGX109" s="137"/>
      <c r="OGY109" s="137"/>
      <c r="OGZ109" s="137"/>
      <c r="OHA109" s="137"/>
      <c r="OHB109" s="137"/>
      <c r="OHC109" s="137"/>
      <c r="OHD109" s="137"/>
      <c r="OHE109" s="137"/>
      <c r="OHF109" s="137"/>
      <c r="OHG109" s="137"/>
      <c r="OHH109" s="137"/>
      <c r="OHI109" s="137"/>
      <c r="OHJ109" s="137"/>
      <c r="OHK109" s="137"/>
      <c r="OHL109" s="137"/>
      <c r="OHM109" s="137"/>
      <c r="OHN109" s="137"/>
      <c r="OHO109" s="137"/>
      <c r="OHP109" s="137"/>
      <c r="OHQ109" s="137"/>
      <c r="OHR109" s="137"/>
      <c r="OHS109" s="137"/>
      <c r="OHT109" s="137"/>
      <c r="OHU109" s="137"/>
      <c r="OHV109" s="137"/>
      <c r="OHW109" s="137"/>
      <c r="OHX109" s="137"/>
      <c r="OHY109" s="137"/>
      <c r="OHZ109" s="137"/>
      <c r="OIA109" s="137"/>
      <c r="OIB109" s="137"/>
      <c r="OIC109" s="137"/>
      <c r="OID109" s="137"/>
      <c r="OIE109" s="137"/>
      <c r="OIF109" s="137"/>
      <c r="OIG109" s="137"/>
      <c r="OIH109" s="137"/>
      <c r="OII109" s="137"/>
      <c r="OIJ109" s="137"/>
      <c r="OIK109" s="137"/>
      <c r="OIL109" s="137"/>
      <c r="OIM109" s="137"/>
      <c r="OIN109" s="137"/>
      <c r="OIO109" s="137"/>
      <c r="OIP109" s="137"/>
      <c r="OIQ109" s="137"/>
      <c r="OIR109" s="137"/>
      <c r="OIS109" s="137"/>
      <c r="OIT109" s="137"/>
      <c r="OIU109" s="137"/>
      <c r="OIV109" s="137"/>
      <c r="OIW109" s="137"/>
      <c r="OIX109" s="137"/>
      <c r="OIY109" s="137"/>
      <c r="OIZ109" s="137"/>
      <c r="OJA109" s="137"/>
      <c r="OJB109" s="137"/>
      <c r="OJC109" s="137"/>
      <c r="OJD109" s="137"/>
      <c r="OJE109" s="137"/>
      <c r="OJF109" s="137"/>
      <c r="OJG109" s="137"/>
      <c r="OJH109" s="137"/>
      <c r="OJI109" s="137"/>
      <c r="OJJ109" s="137"/>
      <c r="OJK109" s="137"/>
      <c r="OJL109" s="137"/>
      <c r="OJM109" s="137"/>
      <c r="OJN109" s="137"/>
      <c r="OJO109" s="137"/>
      <c r="OJP109" s="137"/>
      <c r="OJQ109" s="137"/>
      <c r="OJR109" s="137"/>
      <c r="OJS109" s="137"/>
      <c r="OJT109" s="137"/>
      <c r="OJU109" s="137"/>
      <c r="OJV109" s="137"/>
      <c r="OJW109" s="137"/>
      <c r="OJX109" s="137"/>
      <c r="OJY109" s="137"/>
      <c r="OJZ109" s="137"/>
      <c r="OKA109" s="137"/>
      <c r="OKB109" s="137"/>
      <c r="OKC109" s="137"/>
      <c r="OKD109" s="137"/>
      <c r="OKE109" s="137"/>
      <c r="OKF109" s="137"/>
      <c r="OKG109" s="137"/>
      <c r="OKH109" s="137"/>
      <c r="OKI109" s="137"/>
      <c r="OKJ109" s="137"/>
      <c r="OKK109" s="137"/>
      <c r="OKL109" s="137"/>
      <c r="OKM109" s="137"/>
      <c r="OKN109" s="137"/>
      <c r="OKO109" s="137"/>
      <c r="OKP109" s="137"/>
      <c r="OKQ109" s="137"/>
      <c r="OKR109" s="137"/>
      <c r="OKS109" s="137"/>
      <c r="OKT109" s="137"/>
      <c r="OKU109" s="137"/>
      <c r="OKV109" s="137"/>
      <c r="OKW109" s="137"/>
      <c r="OKX109" s="137"/>
      <c r="OKY109" s="137"/>
      <c r="OKZ109" s="137"/>
      <c r="OLA109" s="137"/>
      <c r="OLB109" s="137"/>
      <c r="OLC109" s="137"/>
      <c r="OLD109" s="137"/>
      <c r="OLE109" s="137"/>
      <c r="OLF109" s="137"/>
      <c r="OLG109" s="137"/>
      <c r="OLH109" s="137"/>
      <c r="OLI109" s="137"/>
      <c r="OLJ109" s="137"/>
      <c r="OLK109" s="137"/>
      <c r="OLL109" s="137"/>
      <c r="OLM109" s="137"/>
      <c r="OLN109" s="137"/>
      <c r="OLO109" s="137"/>
      <c r="OLP109" s="137"/>
      <c r="OLQ109" s="137"/>
      <c r="OLR109" s="137"/>
      <c r="OLS109" s="137"/>
      <c r="OLT109" s="137"/>
      <c r="OLU109" s="137"/>
      <c r="OLV109" s="137"/>
      <c r="OLW109" s="137"/>
      <c r="OLX109" s="137"/>
      <c r="OLY109" s="137"/>
      <c r="OLZ109" s="137"/>
      <c r="OMA109" s="137"/>
      <c r="OMB109" s="137"/>
      <c r="OMC109" s="137"/>
      <c r="OMD109" s="137"/>
      <c r="OME109" s="137"/>
      <c r="OMF109" s="137"/>
      <c r="OMG109" s="137"/>
      <c r="OMH109" s="137"/>
      <c r="OMI109" s="137"/>
      <c r="OMJ109" s="137"/>
      <c r="OMK109" s="137"/>
      <c r="OML109" s="137"/>
      <c r="OMM109" s="137"/>
      <c r="OMN109" s="137"/>
      <c r="OMO109" s="137"/>
      <c r="OMP109" s="137"/>
      <c r="OMQ109" s="137"/>
      <c r="OMR109" s="137"/>
      <c r="OMS109" s="137"/>
      <c r="OMT109" s="137"/>
      <c r="OMU109" s="137"/>
      <c r="OMV109" s="137"/>
      <c r="OMW109" s="137"/>
      <c r="OMX109" s="137"/>
      <c r="OMY109" s="137"/>
      <c r="OMZ109" s="137"/>
      <c r="ONA109" s="137"/>
      <c r="ONB109" s="137"/>
      <c r="ONC109" s="137"/>
      <c r="OND109" s="137"/>
      <c r="ONE109" s="137"/>
      <c r="ONF109" s="137"/>
      <c r="ONG109" s="137"/>
      <c r="ONH109" s="137"/>
      <c r="ONI109" s="137"/>
      <c r="ONJ109" s="137"/>
      <c r="ONK109" s="137"/>
      <c r="ONL109" s="137"/>
      <c r="ONM109" s="137"/>
      <c r="ONN109" s="137"/>
      <c r="ONO109" s="137"/>
      <c r="ONP109" s="137"/>
      <c r="ONQ109" s="137"/>
      <c r="ONR109" s="137"/>
      <c r="ONS109" s="137"/>
      <c r="ONT109" s="137"/>
      <c r="ONU109" s="137"/>
      <c r="ONV109" s="137"/>
      <c r="ONW109" s="137"/>
      <c r="ONX109" s="137"/>
      <c r="ONY109" s="137"/>
      <c r="ONZ109" s="137"/>
      <c r="OOA109" s="137"/>
      <c r="OOB109" s="137"/>
      <c r="OOC109" s="137"/>
      <c r="OOD109" s="137"/>
      <c r="OOE109" s="137"/>
      <c r="OOF109" s="137"/>
      <c r="OOG109" s="137"/>
      <c r="OOH109" s="137"/>
      <c r="OOI109" s="137"/>
      <c r="OOJ109" s="137"/>
      <c r="OOK109" s="137"/>
      <c r="OOL109" s="137"/>
      <c r="OOM109" s="137"/>
      <c r="OON109" s="137"/>
      <c r="OOO109" s="137"/>
      <c r="OOP109" s="137"/>
      <c r="OOQ109" s="137"/>
      <c r="OOR109" s="137"/>
      <c r="OOS109" s="137"/>
      <c r="OOT109" s="137"/>
      <c r="OOU109" s="137"/>
      <c r="OOV109" s="137"/>
      <c r="OOW109" s="137"/>
      <c r="OOX109" s="137"/>
      <c r="OOY109" s="137"/>
      <c r="OOZ109" s="137"/>
      <c r="OPA109" s="137"/>
      <c r="OPB109" s="137"/>
      <c r="OPC109" s="137"/>
      <c r="OPD109" s="137"/>
      <c r="OPE109" s="137"/>
      <c r="OPF109" s="137"/>
      <c r="OPG109" s="137"/>
      <c r="OPH109" s="137"/>
      <c r="OPI109" s="137"/>
      <c r="OPJ109" s="137"/>
      <c r="OPK109" s="137"/>
      <c r="OPL109" s="137"/>
      <c r="OPM109" s="137"/>
      <c r="OPN109" s="137"/>
      <c r="OPO109" s="137"/>
      <c r="OPP109" s="137"/>
      <c r="OPQ109" s="137"/>
      <c r="OPR109" s="137"/>
      <c r="OPS109" s="137"/>
      <c r="OPT109" s="137"/>
      <c r="OPU109" s="137"/>
      <c r="OPV109" s="137"/>
      <c r="OPW109" s="137"/>
      <c r="OPX109" s="137"/>
      <c r="OPY109" s="137"/>
      <c r="OPZ109" s="137"/>
      <c r="OQA109" s="137"/>
      <c r="OQB109" s="137"/>
      <c r="OQC109" s="137"/>
      <c r="OQD109" s="137"/>
      <c r="OQE109" s="137"/>
      <c r="OQF109" s="137"/>
      <c r="OQG109" s="137"/>
      <c r="OQH109" s="137"/>
      <c r="OQI109" s="137"/>
      <c r="OQJ109" s="137"/>
      <c r="OQK109" s="137"/>
      <c r="OQL109" s="137"/>
      <c r="OQM109" s="137"/>
      <c r="OQN109" s="137"/>
      <c r="OQO109" s="137"/>
      <c r="OQP109" s="137"/>
      <c r="OQQ109" s="137"/>
      <c r="OQR109" s="137"/>
      <c r="OQS109" s="137"/>
      <c r="OQT109" s="137"/>
      <c r="OQU109" s="137"/>
      <c r="OQV109" s="137"/>
      <c r="OQW109" s="137"/>
      <c r="OQX109" s="137"/>
      <c r="OQY109" s="137"/>
      <c r="OQZ109" s="137"/>
      <c r="ORA109" s="137"/>
      <c r="ORB109" s="137"/>
      <c r="ORC109" s="137"/>
      <c r="ORD109" s="137"/>
      <c r="ORE109" s="137"/>
      <c r="ORF109" s="137"/>
      <c r="ORG109" s="137"/>
      <c r="ORH109" s="137"/>
      <c r="ORI109" s="137"/>
      <c r="ORJ109" s="137"/>
      <c r="ORK109" s="137"/>
      <c r="ORL109" s="137"/>
      <c r="ORM109" s="137"/>
      <c r="ORN109" s="137"/>
      <c r="ORO109" s="137"/>
      <c r="ORP109" s="137"/>
      <c r="ORQ109" s="137"/>
      <c r="ORR109" s="137"/>
      <c r="ORS109" s="137"/>
      <c r="ORT109" s="137"/>
      <c r="ORU109" s="137"/>
      <c r="ORV109" s="137"/>
      <c r="ORW109" s="137"/>
      <c r="ORX109" s="137"/>
      <c r="ORY109" s="137"/>
      <c r="ORZ109" s="137"/>
      <c r="OSA109" s="137"/>
      <c r="OSB109" s="137"/>
      <c r="OSC109" s="137"/>
      <c r="OSD109" s="137"/>
      <c r="OSE109" s="137"/>
      <c r="OSF109" s="137"/>
      <c r="OSG109" s="137"/>
      <c r="OSH109" s="137"/>
      <c r="OSI109" s="137"/>
      <c r="OSJ109" s="137"/>
      <c r="OSK109" s="137"/>
      <c r="OSL109" s="137"/>
      <c r="OSM109" s="137"/>
      <c r="OSN109" s="137"/>
      <c r="OSO109" s="137"/>
      <c r="OSP109" s="137"/>
      <c r="OSQ109" s="137"/>
      <c r="OSR109" s="137"/>
      <c r="OSS109" s="137"/>
      <c r="OST109" s="137"/>
      <c r="OSU109" s="137"/>
      <c r="OSV109" s="137"/>
      <c r="OSW109" s="137"/>
      <c r="OSX109" s="137"/>
      <c r="OSY109" s="137"/>
      <c r="OSZ109" s="137"/>
      <c r="OTA109" s="137"/>
      <c r="OTB109" s="137"/>
      <c r="OTC109" s="137"/>
      <c r="OTD109" s="137"/>
      <c r="OTE109" s="137"/>
      <c r="OTF109" s="137"/>
      <c r="OTG109" s="137"/>
      <c r="OTH109" s="137"/>
      <c r="OTI109" s="137"/>
      <c r="OTJ109" s="137"/>
      <c r="OTK109" s="137"/>
      <c r="OTL109" s="137"/>
      <c r="OTM109" s="137"/>
      <c r="OTN109" s="137"/>
      <c r="OTO109" s="137"/>
      <c r="OTP109" s="137"/>
      <c r="OTQ109" s="137"/>
      <c r="OTR109" s="137"/>
      <c r="OTS109" s="137"/>
      <c r="OTT109" s="137"/>
      <c r="OTU109" s="137"/>
      <c r="OTV109" s="137"/>
      <c r="OTW109" s="137"/>
      <c r="OTX109" s="137"/>
      <c r="OTY109" s="137"/>
      <c r="OTZ109" s="137"/>
      <c r="OUA109" s="137"/>
      <c r="OUB109" s="137"/>
      <c r="OUC109" s="137"/>
      <c r="OUD109" s="137"/>
      <c r="OUE109" s="137"/>
      <c r="OUF109" s="137"/>
      <c r="OUG109" s="137"/>
      <c r="OUH109" s="137"/>
      <c r="OUI109" s="137"/>
      <c r="OUJ109" s="137"/>
      <c r="OUK109" s="137"/>
      <c r="OUL109" s="137"/>
      <c r="OUM109" s="137"/>
      <c r="OUN109" s="137"/>
      <c r="OUO109" s="137"/>
      <c r="OUP109" s="137"/>
      <c r="OUQ109" s="137"/>
      <c r="OUR109" s="137"/>
      <c r="OUS109" s="137"/>
      <c r="OUT109" s="137"/>
      <c r="OUU109" s="137"/>
      <c r="OUV109" s="137"/>
      <c r="OUW109" s="137"/>
      <c r="OUX109" s="137"/>
      <c r="OUY109" s="137"/>
      <c r="OUZ109" s="137"/>
      <c r="OVA109" s="137"/>
      <c r="OVB109" s="137"/>
      <c r="OVC109" s="137"/>
      <c r="OVD109" s="137"/>
      <c r="OVE109" s="137"/>
      <c r="OVF109" s="137"/>
      <c r="OVG109" s="137"/>
      <c r="OVH109" s="137"/>
      <c r="OVI109" s="137"/>
      <c r="OVJ109" s="137"/>
      <c r="OVK109" s="137"/>
      <c r="OVL109" s="137"/>
      <c r="OVM109" s="137"/>
      <c r="OVN109" s="137"/>
      <c r="OVO109" s="137"/>
      <c r="OVP109" s="137"/>
      <c r="OVQ109" s="137"/>
      <c r="OVR109" s="137"/>
      <c r="OVS109" s="137"/>
      <c r="OVT109" s="137"/>
      <c r="OVU109" s="137"/>
      <c r="OVV109" s="137"/>
      <c r="OVW109" s="137"/>
      <c r="OVX109" s="137"/>
      <c r="OVY109" s="137"/>
      <c r="OVZ109" s="137"/>
      <c r="OWA109" s="137"/>
      <c r="OWB109" s="137"/>
      <c r="OWC109" s="137"/>
      <c r="OWD109" s="137"/>
      <c r="OWE109" s="137"/>
      <c r="OWF109" s="137"/>
      <c r="OWG109" s="137"/>
      <c r="OWH109" s="137"/>
      <c r="OWI109" s="137"/>
      <c r="OWJ109" s="137"/>
      <c r="OWK109" s="137"/>
      <c r="OWL109" s="137"/>
      <c r="OWM109" s="137"/>
      <c r="OWN109" s="137"/>
      <c r="OWO109" s="137"/>
      <c r="OWP109" s="137"/>
      <c r="OWQ109" s="137"/>
      <c r="OWR109" s="137"/>
      <c r="OWS109" s="137"/>
      <c r="OWT109" s="137"/>
      <c r="OWU109" s="137"/>
      <c r="OWV109" s="137"/>
      <c r="OWW109" s="137"/>
      <c r="OWX109" s="137"/>
      <c r="OWY109" s="137"/>
      <c r="OWZ109" s="137"/>
      <c r="OXA109" s="137"/>
      <c r="OXB109" s="137"/>
      <c r="OXC109" s="137"/>
      <c r="OXD109" s="137"/>
      <c r="OXE109" s="137"/>
      <c r="OXF109" s="137"/>
      <c r="OXG109" s="137"/>
      <c r="OXH109" s="137"/>
      <c r="OXI109" s="137"/>
      <c r="OXJ109" s="137"/>
      <c r="OXK109" s="137"/>
      <c r="OXL109" s="137"/>
      <c r="OXM109" s="137"/>
      <c r="OXN109" s="137"/>
      <c r="OXO109" s="137"/>
      <c r="OXP109" s="137"/>
      <c r="OXQ109" s="137"/>
      <c r="OXR109" s="137"/>
      <c r="OXS109" s="137"/>
      <c r="OXT109" s="137"/>
      <c r="OXU109" s="137"/>
      <c r="OXV109" s="137"/>
      <c r="OXW109" s="137"/>
      <c r="OXX109" s="137"/>
      <c r="OXY109" s="137"/>
      <c r="OXZ109" s="137"/>
      <c r="OYA109" s="137"/>
      <c r="OYB109" s="137"/>
      <c r="OYC109" s="137"/>
      <c r="OYD109" s="137"/>
      <c r="OYE109" s="137"/>
      <c r="OYF109" s="137"/>
      <c r="OYG109" s="137"/>
      <c r="OYH109" s="137"/>
      <c r="OYI109" s="137"/>
      <c r="OYJ109" s="137"/>
      <c r="OYK109" s="137"/>
      <c r="OYL109" s="137"/>
      <c r="OYM109" s="137"/>
      <c r="OYN109" s="137"/>
      <c r="OYO109" s="137"/>
      <c r="OYP109" s="137"/>
      <c r="OYQ109" s="137"/>
      <c r="OYR109" s="137"/>
      <c r="OYS109" s="137"/>
      <c r="OYT109" s="137"/>
      <c r="OYU109" s="137"/>
      <c r="OYV109" s="137"/>
      <c r="OYW109" s="137"/>
      <c r="OYX109" s="137"/>
      <c r="OYY109" s="137"/>
      <c r="OYZ109" s="137"/>
      <c r="OZA109" s="137"/>
      <c r="OZB109" s="137"/>
      <c r="OZC109" s="137"/>
      <c r="OZD109" s="137"/>
      <c r="OZE109" s="137"/>
      <c r="OZF109" s="137"/>
      <c r="OZG109" s="137"/>
      <c r="OZH109" s="137"/>
      <c r="OZI109" s="137"/>
      <c r="OZJ109" s="137"/>
      <c r="OZK109" s="137"/>
      <c r="OZL109" s="137"/>
      <c r="OZM109" s="137"/>
      <c r="OZN109" s="137"/>
      <c r="OZO109" s="137"/>
      <c r="OZP109" s="137"/>
      <c r="OZQ109" s="137"/>
      <c r="OZR109" s="137"/>
      <c r="OZS109" s="137"/>
      <c r="OZT109" s="137"/>
      <c r="OZU109" s="137"/>
      <c r="OZV109" s="137"/>
      <c r="OZW109" s="137"/>
      <c r="OZX109" s="137"/>
      <c r="OZY109" s="137"/>
      <c r="OZZ109" s="137"/>
      <c r="PAA109" s="137"/>
      <c r="PAB109" s="137"/>
      <c r="PAC109" s="137"/>
      <c r="PAD109" s="137"/>
      <c r="PAE109" s="137"/>
      <c r="PAF109" s="137"/>
      <c r="PAG109" s="137"/>
      <c r="PAH109" s="137"/>
      <c r="PAI109" s="137"/>
      <c r="PAJ109" s="137"/>
      <c r="PAK109" s="137"/>
      <c r="PAL109" s="137"/>
      <c r="PAM109" s="137"/>
      <c r="PAN109" s="137"/>
      <c r="PAO109" s="137"/>
      <c r="PAP109" s="137"/>
      <c r="PAQ109" s="137"/>
      <c r="PAR109" s="137"/>
      <c r="PAS109" s="137"/>
      <c r="PAT109" s="137"/>
      <c r="PAU109" s="137"/>
      <c r="PAV109" s="137"/>
      <c r="PAW109" s="137"/>
      <c r="PAX109" s="137"/>
      <c r="PAY109" s="137"/>
      <c r="PAZ109" s="137"/>
      <c r="PBA109" s="137"/>
      <c r="PBB109" s="137"/>
      <c r="PBC109" s="137"/>
      <c r="PBD109" s="137"/>
      <c r="PBE109" s="137"/>
      <c r="PBF109" s="137"/>
      <c r="PBG109" s="137"/>
      <c r="PBH109" s="137"/>
      <c r="PBI109" s="137"/>
      <c r="PBJ109" s="137"/>
      <c r="PBK109" s="137"/>
      <c r="PBL109" s="137"/>
      <c r="PBM109" s="137"/>
      <c r="PBN109" s="137"/>
      <c r="PBO109" s="137"/>
      <c r="PBP109" s="137"/>
      <c r="PBQ109" s="137"/>
      <c r="PBR109" s="137"/>
      <c r="PBS109" s="137"/>
      <c r="PBT109" s="137"/>
      <c r="PBU109" s="137"/>
      <c r="PBV109" s="137"/>
      <c r="PBW109" s="137"/>
      <c r="PBX109" s="137"/>
      <c r="PBY109" s="137"/>
      <c r="PBZ109" s="137"/>
      <c r="PCA109" s="137"/>
      <c r="PCB109" s="137"/>
      <c r="PCC109" s="137"/>
      <c r="PCD109" s="137"/>
      <c r="PCE109" s="137"/>
      <c r="PCF109" s="137"/>
      <c r="PCG109" s="137"/>
      <c r="PCH109" s="137"/>
      <c r="PCI109" s="137"/>
      <c r="PCJ109" s="137"/>
      <c r="PCK109" s="137"/>
      <c r="PCL109" s="137"/>
      <c r="PCM109" s="137"/>
      <c r="PCN109" s="137"/>
      <c r="PCO109" s="137"/>
      <c r="PCP109" s="137"/>
      <c r="PCQ109" s="137"/>
      <c r="PCR109" s="137"/>
      <c r="PCS109" s="137"/>
      <c r="PCT109" s="137"/>
      <c r="PCU109" s="137"/>
      <c r="PCV109" s="137"/>
      <c r="PCW109" s="137"/>
      <c r="PCX109" s="137"/>
      <c r="PCY109" s="137"/>
      <c r="PCZ109" s="137"/>
      <c r="PDA109" s="137"/>
      <c r="PDB109" s="137"/>
      <c r="PDC109" s="137"/>
      <c r="PDD109" s="137"/>
      <c r="PDE109" s="137"/>
      <c r="PDF109" s="137"/>
      <c r="PDG109" s="137"/>
      <c r="PDH109" s="137"/>
      <c r="PDI109" s="137"/>
      <c r="PDJ109" s="137"/>
      <c r="PDK109" s="137"/>
      <c r="PDL109" s="137"/>
      <c r="PDM109" s="137"/>
      <c r="PDN109" s="137"/>
      <c r="PDO109" s="137"/>
      <c r="PDP109" s="137"/>
      <c r="PDQ109" s="137"/>
      <c r="PDR109" s="137"/>
      <c r="PDS109" s="137"/>
      <c r="PDT109" s="137"/>
      <c r="PDU109" s="137"/>
      <c r="PDV109" s="137"/>
      <c r="PDW109" s="137"/>
      <c r="PDX109" s="137"/>
      <c r="PDY109" s="137"/>
      <c r="PDZ109" s="137"/>
      <c r="PEA109" s="137"/>
      <c r="PEB109" s="137"/>
      <c r="PEC109" s="137"/>
      <c r="PED109" s="137"/>
      <c r="PEE109" s="137"/>
      <c r="PEF109" s="137"/>
      <c r="PEG109" s="137"/>
      <c r="PEH109" s="137"/>
      <c r="PEI109" s="137"/>
      <c r="PEJ109" s="137"/>
      <c r="PEK109" s="137"/>
      <c r="PEL109" s="137"/>
      <c r="PEM109" s="137"/>
      <c r="PEN109" s="137"/>
      <c r="PEO109" s="137"/>
      <c r="PEP109" s="137"/>
      <c r="PEQ109" s="137"/>
      <c r="PER109" s="137"/>
      <c r="PES109" s="137"/>
      <c r="PET109" s="137"/>
      <c r="PEU109" s="137"/>
      <c r="PEV109" s="137"/>
      <c r="PEW109" s="137"/>
      <c r="PEX109" s="137"/>
      <c r="PEY109" s="137"/>
      <c r="PEZ109" s="137"/>
      <c r="PFA109" s="137"/>
      <c r="PFB109" s="137"/>
      <c r="PFC109" s="137"/>
      <c r="PFD109" s="137"/>
      <c r="PFE109" s="137"/>
      <c r="PFF109" s="137"/>
      <c r="PFG109" s="137"/>
      <c r="PFH109" s="137"/>
      <c r="PFI109" s="137"/>
      <c r="PFJ109" s="137"/>
      <c r="PFK109" s="137"/>
      <c r="PFL109" s="137"/>
      <c r="PFM109" s="137"/>
      <c r="PFN109" s="137"/>
      <c r="PFO109" s="137"/>
      <c r="PFP109" s="137"/>
      <c r="PFQ109" s="137"/>
      <c r="PFR109" s="137"/>
      <c r="PFS109" s="137"/>
      <c r="PFT109" s="137"/>
      <c r="PFU109" s="137"/>
      <c r="PFV109" s="137"/>
      <c r="PFW109" s="137"/>
      <c r="PFX109" s="137"/>
      <c r="PFY109" s="137"/>
      <c r="PFZ109" s="137"/>
      <c r="PGA109" s="137"/>
      <c r="PGB109" s="137"/>
      <c r="PGC109" s="137"/>
      <c r="PGD109" s="137"/>
      <c r="PGE109" s="137"/>
      <c r="PGF109" s="137"/>
      <c r="PGG109" s="137"/>
      <c r="PGH109" s="137"/>
      <c r="PGI109" s="137"/>
      <c r="PGJ109" s="137"/>
      <c r="PGK109" s="137"/>
      <c r="PGL109" s="137"/>
      <c r="PGM109" s="137"/>
      <c r="PGN109" s="137"/>
      <c r="PGO109" s="137"/>
      <c r="PGP109" s="137"/>
      <c r="PGQ109" s="137"/>
      <c r="PGR109" s="137"/>
      <c r="PGS109" s="137"/>
      <c r="PGT109" s="137"/>
      <c r="PGU109" s="137"/>
      <c r="PGV109" s="137"/>
      <c r="PGW109" s="137"/>
      <c r="PGX109" s="137"/>
      <c r="PGY109" s="137"/>
      <c r="PGZ109" s="137"/>
      <c r="PHA109" s="137"/>
      <c r="PHB109" s="137"/>
      <c r="PHC109" s="137"/>
      <c r="PHD109" s="137"/>
      <c r="PHE109" s="137"/>
      <c r="PHF109" s="137"/>
      <c r="PHG109" s="137"/>
      <c r="PHH109" s="137"/>
      <c r="PHI109" s="137"/>
      <c r="PHJ109" s="137"/>
      <c r="PHK109" s="137"/>
      <c r="PHL109" s="137"/>
      <c r="PHM109" s="137"/>
      <c r="PHN109" s="137"/>
      <c r="PHO109" s="137"/>
      <c r="PHP109" s="137"/>
      <c r="PHQ109" s="137"/>
      <c r="PHR109" s="137"/>
      <c r="PHS109" s="137"/>
      <c r="PHT109" s="137"/>
      <c r="PHU109" s="137"/>
      <c r="PHV109" s="137"/>
      <c r="PHW109" s="137"/>
      <c r="PHX109" s="137"/>
      <c r="PHY109" s="137"/>
      <c r="PHZ109" s="137"/>
      <c r="PIA109" s="137"/>
      <c r="PIB109" s="137"/>
      <c r="PIC109" s="137"/>
      <c r="PID109" s="137"/>
      <c r="PIE109" s="137"/>
      <c r="PIF109" s="137"/>
      <c r="PIG109" s="137"/>
      <c r="PIH109" s="137"/>
      <c r="PII109" s="137"/>
      <c r="PIJ109" s="137"/>
      <c r="PIK109" s="137"/>
      <c r="PIL109" s="137"/>
      <c r="PIM109" s="137"/>
      <c r="PIN109" s="137"/>
      <c r="PIO109" s="137"/>
      <c r="PIP109" s="137"/>
      <c r="PIQ109" s="137"/>
      <c r="PIR109" s="137"/>
      <c r="PIS109" s="137"/>
      <c r="PIT109" s="137"/>
      <c r="PIU109" s="137"/>
      <c r="PIV109" s="137"/>
      <c r="PIW109" s="137"/>
      <c r="PIX109" s="137"/>
      <c r="PIY109" s="137"/>
      <c r="PIZ109" s="137"/>
      <c r="PJA109" s="137"/>
      <c r="PJB109" s="137"/>
      <c r="PJC109" s="137"/>
      <c r="PJD109" s="137"/>
      <c r="PJE109" s="137"/>
      <c r="PJF109" s="137"/>
      <c r="PJG109" s="137"/>
      <c r="PJH109" s="137"/>
      <c r="PJI109" s="137"/>
      <c r="PJJ109" s="137"/>
      <c r="PJK109" s="137"/>
      <c r="PJL109" s="137"/>
      <c r="PJM109" s="137"/>
      <c r="PJN109" s="137"/>
      <c r="PJO109" s="137"/>
      <c r="PJP109" s="137"/>
      <c r="PJQ109" s="137"/>
      <c r="PJR109" s="137"/>
      <c r="PJS109" s="137"/>
      <c r="PJT109" s="137"/>
      <c r="PJU109" s="137"/>
      <c r="PJV109" s="137"/>
      <c r="PJW109" s="137"/>
      <c r="PJX109" s="137"/>
      <c r="PJY109" s="137"/>
      <c r="PJZ109" s="137"/>
      <c r="PKA109" s="137"/>
      <c r="PKB109" s="137"/>
      <c r="PKC109" s="137"/>
      <c r="PKD109" s="137"/>
      <c r="PKE109" s="137"/>
      <c r="PKF109" s="137"/>
      <c r="PKG109" s="137"/>
      <c r="PKH109" s="137"/>
      <c r="PKI109" s="137"/>
      <c r="PKJ109" s="137"/>
      <c r="PKK109" s="137"/>
      <c r="PKL109" s="137"/>
      <c r="PKM109" s="137"/>
      <c r="PKN109" s="137"/>
      <c r="PKO109" s="137"/>
      <c r="PKP109" s="137"/>
      <c r="PKQ109" s="137"/>
      <c r="PKR109" s="137"/>
      <c r="PKS109" s="137"/>
      <c r="PKT109" s="137"/>
      <c r="PKU109" s="137"/>
      <c r="PKV109" s="137"/>
      <c r="PKW109" s="137"/>
      <c r="PKX109" s="137"/>
      <c r="PKY109" s="137"/>
      <c r="PKZ109" s="137"/>
      <c r="PLA109" s="137"/>
      <c r="PLB109" s="137"/>
      <c r="PLC109" s="137"/>
      <c r="PLD109" s="137"/>
      <c r="PLE109" s="137"/>
      <c r="PLF109" s="137"/>
      <c r="PLG109" s="137"/>
      <c r="PLH109" s="137"/>
      <c r="PLI109" s="137"/>
      <c r="PLJ109" s="137"/>
      <c r="PLK109" s="137"/>
      <c r="PLL109" s="137"/>
      <c r="PLM109" s="137"/>
      <c r="PLN109" s="137"/>
      <c r="PLO109" s="137"/>
      <c r="PLP109" s="137"/>
      <c r="PLQ109" s="137"/>
      <c r="PLR109" s="137"/>
      <c r="PLS109" s="137"/>
      <c r="PLT109" s="137"/>
      <c r="PLU109" s="137"/>
      <c r="PLV109" s="137"/>
      <c r="PLW109" s="137"/>
      <c r="PLX109" s="137"/>
      <c r="PLY109" s="137"/>
      <c r="PLZ109" s="137"/>
      <c r="PMA109" s="137"/>
      <c r="PMB109" s="137"/>
      <c r="PMC109" s="137"/>
      <c r="PMD109" s="137"/>
      <c r="PME109" s="137"/>
      <c r="PMF109" s="137"/>
      <c r="PMG109" s="137"/>
      <c r="PMH109" s="137"/>
      <c r="PMI109" s="137"/>
      <c r="PMJ109" s="137"/>
      <c r="PMK109" s="137"/>
      <c r="PML109" s="137"/>
      <c r="PMM109" s="137"/>
      <c r="PMN109" s="137"/>
      <c r="PMO109" s="137"/>
      <c r="PMP109" s="137"/>
      <c r="PMQ109" s="137"/>
      <c r="PMR109" s="137"/>
      <c r="PMS109" s="137"/>
      <c r="PMT109" s="137"/>
      <c r="PMU109" s="137"/>
      <c r="PMV109" s="137"/>
      <c r="PMW109" s="137"/>
      <c r="PMX109" s="137"/>
      <c r="PMY109" s="137"/>
      <c r="PMZ109" s="137"/>
      <c r="PNA109" s="137"/>
      <c r="PNB109" s="137"/>
      <c r="PNC109" s="137"/>
      <c r="PND109" s="137"/>
      <c r="PNE109" s="137"/>
      <c r="PNF109" s="137"/>
      <c r="PNG109" s="137"/>
      <c r="PNH109" s="137"/>
      <c r="PNI109" s="137"/>
      <c r="PNJ109" s="137"/>
      <c r="PNK109" s="137"/>
      <c r="PNL109" s="137"/>
      <c r="PNM109" s="137"/>
      <c r="PNN109" s="137"/>
      <c r="PNO109" s="137"/>
      <c r="PNP109" s="137"/>
      <c r="PNQ109" s="137"/>
      <c r="PNR109" s="137"/>
      <c r="PNS109" s="137"/>
      <c r="PNT109" s="137"/>
      <c r="PNU109" s="137"/>
      <c r="PNV109" s="137"/>
      <c r="PNW109" s="137"/>
      <c r="PNX109" s="137"/>
      <c r="PNY109" s="137"/>
      <c r="PNZ109" s="137"/>
      <c r="POA109" s="137"/>
      <c r="POB109" s="137"/>
      <c r="POC109" s="137"/>
      <c r="POD109" s="137"/>
      <c r="POE109" s="137"/>
      <c r="POF109" s="137"/>
      <c r="POG109" s="137"/>
      <c r="POH109" s="137"/>
      <c r="POI109" s="137"/>
      <c r="POJ109" s="137"/>
      <c r="POK109" s="137"/>
      <c r="POL109" s="137"/>
      <c r="POM109" s="137"/>
      <c r="PON109" s="137"/>
      <c r="POO109" s="137"/>
      <c r="POP109" s="137"/>
      <c r="POQ109" s="137"/>
      <c r="POR109" s="137"/>
      <c r="POS109" s="137"/>
      <c r="POT109" s="137"/>
      <c r="POU109" s="137"/>
      <c r="POV109" s="137"/>
      <c r="POW109" s="137"/>
      <c r="POX109" s="137"/>
      <c r="POY109" s="137"/>
      <c r="POZ109" s="137"/>
      <c r="PPA109" s="137"/>
      <c r="PPB109" s="137"/>
      <c r="PPC109" s="137"/>
      <c r="PPD109" s="137"/>
      <c r="PPE109" s="137"/>
      <c r="PPF109" s="137"/>
      <c r="PPG109" s="137"/>
      <c r="PPH109" s="137"/>
      <c r="PPI109" s="137"/>
      <c r="PPJ109" s="137"/>
      <c r="PPK109" s="137"/>
      <c r="PPL109" s="137"/>
      <c r="PPM109" s="137"/>
      <c r="PPN109" s="137"/>
      <c r="PPO109" s="137"/>
      <c r="PPP109" s="137"/>
      <c r="PPQ109" s="137"/>
      <c r="PPR109" s="137"/>
      <c r="PPS109" s="137"/>
      <c r="PPT109" s="137"/>
      <c r="PPU109" s="137"/>
      <c r="PPV109" s="137"/>
      <c r="PPW109" s="137"/>
      <c r="PPX109" s="137"/>
      <c r="PPY109" s="137"/>
      <c r="PPZ109" s="137"/>
      <c r="PQA109" s="137"/>
      <c r="PQB109" s="137"/>
      <c r="PQC109" s="137"/>
      <c r="PQD109" s="137"/>
      <c r="PQE109" s="137"/>
      <c r="PQF109" s="137"/>
      <c r="PQG109" s="137"/>
      <c r="PQH109" s="137"/>
      <c r="PQI109" s="137"/>
      <c r="PQJ109" s="137"/>
      <c r="PQK109" s="137"/>
      <c r="PQL109" s="137"/>
      <c r="PQM109" s="137"/>
      <c r="PQN109" s="137"/>
      <c r="PQO109" s="137"/>
      <c r="PQP109" s="137"/>
      <c r="PQQ109" s="137"/>
      <c r="PQR109" s="137"/>
      <c r="PQS109" s="137"/>
      <c r="PQT109" s="137"/>
      <c r="PQU109" s="137"/>
      <c r="PQV109" s="137"/>
      <c r="PQW109" s="137"/>
      <c r="PQX109" s="137"/>
      <c r="PQY109" s="137"/>
      <c r="PQZ109" s="137"/>
      <c r="PRA109" s="137"/>
      <c r="PRB109" s="137"/>
      <c r="PRC109" s="137"/>
      <c r="PRD109" s="137"/>
      <c r="PRE109" s="137"/>
      <c r="PRF109" s="137"/>
      <c r="PRG109" s="137"/>
      <c r="PRH109" s="137"/>
      <c r="PRI109" s="137"/>
      <c r="PRJ109" s="137"/>
      <c r="PRK109" s="137"/>
      <c r="PRL109" s="137"/>
      <c r="PRM109" s="137"/>
      <c r="PRN109" s="137"/>
      <c r="PRO109" s="137"/>
      <c r="PRP109" s="137"/>
      <c r="PRQ109" s="137"/>
      <c r="PRR109" s="137"/>
      <c r="PRS109" s="137"/>
      <c r="PRT109" s="137"/>
      <c r="PRU109" s="137"/>
      <c r="PRV109" s="137"/>
      <c r="PRW109" s="137"/>
      <c r="PRX109" s="137"/>
      <c r="PRY109" s="137"/>
      <c r="PRZ109" s="137"/>
      <c r="PSA109" s="137"/>
      <c r="PSB109" s="137"/>
      <c r="PSC109" s="137"/>
      <c r="PSD109" s="137"/>
      <c r="PSE109" s="137"/>
      <c r="PSF109" s="137"/>
      <c r="PSG109" s="137"/>
      <c r="PSH109" s="137"/>
      <c r="PSI109" s="137"/>
      <c r="PSJ109" s="137"/>
      <c r="PSK109" s="137"/>
      <c r="PSL109" s="137"/>
      <c r="PSM109" s="137"/>
      <c r="PSN109" s="137"/>
      <c r="PSO109" s="137"/>
      <c r="PSP109" s="137"/>
      <c r="PSQ109" s="137"/>
      <c r="PSR109" s="137"/>
      <c r="PSS109" s="137"/>
      <c r="PST109" s="137"/>
      <c r="PSU109" s="137"/>
      <c r="PSV109" s="137"/>
      <c r="PSW109" s="137"/>
      <c r="PSX109" s="137"/>
      <c r="PSY109" s="137"/>
      <c r="PSZ109" s="137"/>
      <c r="PTA109" s="137"/>
      <c r="PTB109" s="137"/>
      <c r="PTC109" s="137"/>
      <c r="PTD109" s="137"/>
      <c r="PTE109" s="137"/>
      <c r="PTF109" s="137"/>
      <c r="PTG109" s="137"/>
      <c r="PTH109" s="137"/>
      <c r="PTI109" s="137"/>
      <c r="PTJ109" s="137"/>
      <c r="PTK109" s="137"/>
      <c r="PTL109" s="137"/>
      <c r="PTM109" s="137"/>
      <c r="PTN109" s="137"/>
      <c r="PTO109" s="137"/>
      <c r="PTP109" s="137"/>
      <c r="PTQ109" s="137"/>
      <c r="PTR109" s="137"/>
      <c r="PTS109" s="137"/>
      <c r="PTT109" s="137"/>
      <c r="PTU109" s="137"/>
      <c r="PTV109" s="137"/>
      <c r="PTW109" s="137"/>
      <c r="PTX109" s="137"/>
      <c r="PTY109" s="137"/>
      <c r="PTZ109" s="137"/>
      <c r="PUA109" s="137"/>
      <c r="PUB109" s="137"/>
      <c r="PUC109" s="137"/>
      <c r="PUD109" s="137"/>
      <c r="PUE109" s="137"/>
      <c r="PUF109" s="137"/>
      <c r="PUG109" s="137"/>
      <c r="PUH109" s="137"/>
      <c r="PUI109" s="137"/>
      <c r="PUJ109" s="137"/>
      <c r="PUK109" s="137"/>
      <c r="PUL109" s="137"/>
      <c r="PUM109" s="137"/>
      <c r="PUN109" s="137"/>
      <c r="PUO109" s="137"/>
      <c r="PUP109" s="137"/>
      <c r="PUQ109" s="137"/>
      <c r="PUR109" s="137"/>
      <c r="PUS109" s="137"/>
      <c r="PUT109" s="137"/>
      <c r="PUU109" s="137"/>
      <c r="PUV109" s="137"/>
      <c r="PUW109" s="137"/>
      <c r="PUX109" s="137"/>
      <c r="PUY109" s="137"/>
      <c r="PUZ109" s="137"/>
      <c r="PVA109" s="137"/>
      <c r="PVB109" s="137"/>
      <c r="PVC109" s="137"/>
      <c r="PVD109" s="137"/>
      <c r="PVE109" s="137"/>
      <c r="PVF109" s="137"/>
      <c r="PVG109" s="137"/>
      <c r="PVH109" s="137"/>
      <c r="PVI109" s="137"/>
      <c r="PVJ109" s="137"/>
      <c r="PVK109" s="137"/>
      <c r="PVL109" s="137"/>
      <c r="PVM109" s="137"/>
      <c r="PVN109" s="137"/>
      <c r="PVO109" s="137"/>
      <c r="PVP109" s="137"/>
      <c r="PVQ109" s="137"/>
      <c r="PVR109" s="137"/>
      <c r="PVS109" s="137"/>
      <c r="PVT109" s="137"/>
      <c r="PVU109" s="137"/>
      <c r="PVV109" s="137"/>
      <c r="PVW109" s="137"/>
      <c r="PVX109" s="137"/>
      <c r="PVY109" s="137"/>
      <c r="PVZ109" s="137"/>
      <c r="PWA109" s="137"/>
      <c r="PWB109" s="137"/>
      <c r="PWC109" s="137"/>
      <c r="PWD109" s="137"/>
      <c r="PWE109" s="137"/>
      <c r="PWF109" s="137"/>
      <c r="PWG109" s="137"/>
      <c r="PWH109" s="137"/>
      <c r="PWI109" s="137"/>
      <c r="PWJ109" s="137"/>
      <c r="PWK109" s="137"/>
      <c r="PWL109" s="137"/>
      <c r="PWM109" s="137"/>
      <c r="PWN109" s="137"/>
      <c r="PWO109" s="137"/>
      <c r="PWP109" s="137"/>
      <c r="PWQ109" s="137"/>
      <c r="PWR109" s="137"/>
      <c r="PWS109" s="137"/>
      <c r="PWT109" s="137"/>
      <c r="PWU109" s="137"/>
      <c r="PWV109" s="137"/>
      <c r="PWW109" s="137"/>
      <c r="PWX109" s="137"/>
      <c r="PWY109" s="137"/>
      <c r="PWZ109" s="137"/>
      <c r="PXA109" s="137"/>
      <c r="PXB109" s="137"/>
      <c r="PXC109" s="137"/>
      <c r="PXD109" s="137"/>
      <c r="PXE109" s="137"/>
      <c r="PXF109" s="137"/>
      <c r="PXG109" s="137"/>
      <c r="PXH109" s="137"/>
      <c r="PXI109" s="137"/>
      <c r="PXJ109" s="137"/>
      <c r="PXK109" s="137"/>
      <c r="PXL109" s="137"/>
      <c r="PXM109" s="137"/>
      <c r="PXN109" s="137"/>
      <c r="PXO109" s="137"/>
      <c r="PXP109" s="137"/>
      <c r="PXQ109" s="137"/>
      <c r="PXR109" s="137"/>
      <c r="PXS109" s="137"/>
      <c r="PXT109" s="137"/>
      <c r="PXU109" s="137"/>
      <c r="PXV109" s="137"/>
      <c r="PXW109" s="137"/>
      <c r="PXX109" s="137"/>
      <c r="PXY109" s="137"/>
      <c r="PXZ109" s="137"/>
      <c r="PYA109" s="137"/>
      <c r="PYB109" s="137"/>
      <c r="PYC109" s="137"/>
      <c r="PYD109" s="137"/>
      <c r="PYE109" s="137"/>
      <c r="PYF109" s="137"/>
      <c r="PYG109" s="137"/>
      <c r="PYH109" s="137"/>
      <c r="PYI109" s="137"/>
      <c r="PYJ109" s="137"/>
      <c r="PYK109" s="137"/>
      <c r="PYL109" s="137"/>
      <c r="PYM109" s="137"/>
      <c r="PYN109" s="137"/>
      <c r="PYO109" s="137"/>
      <c r="PYP109" s="137"/>
      <c r="PYQ109" s="137"/>
      <c r="PYR109" s="137"/>
      <c r="PYS109" s="137"/>
      <c r="PYT109" s="137"/>
      <c r="PYU109" s="137"/>
      <c r="PYV109" s="137"/>
      <c r="PYW109" s="137"/>
      <c r="PYX109" s="137"/>
      <c r="PYY109" s="137"/>
      <c r="PYZ109" s="137"/>
      <c r="PZA109" s="137"/>
      <c r="PZB109" s="137"/>
      <c r="PZC109" s="137"/>
      <c r="PZD109" s="137"/>
      <c r="PZE109" s="137"/>
      <c r="PZF109" s="137"/>
      <c r="PZG109" s="137"/>
      <c r="PZH109" s="137"/>
      <c r="PZI109" s="137"/>
      <c r="PZJ109" s="137"/>
      <c r="PZK109" s="137"/>
      <c r="PZL109" s="137"/>
      <c r="PZM109" s="137"/>
      <c r="PZN109" s="137"/>
      <c r="PZO109" s="137"/>
      <c r="PZP109" s="137"/>
      <c r="PZQ109" s="137"/>
      <c r="PZR109" s="137"/>
      <c r="PZS109" s="137"/>
      <c r="PZT109" s="137"/>
      <c r="PZU109" s="137"/>
      <c r="PZV109" s="137"/>
      <c r="PZW109" s="137"/>
      <c r="PZX109" s="137"/>
      <c r="PZY109" s="137"/>
      <c r="PZZ109" s="137"/>
      <c r="QAA109" s="137"/>
      <c r="QAB109" s="137"/>
      <c r="QAC109" s="137"/>
      <c r="QAD109" s="137"/>
      <c r="QAE109" s="137"/>
      <c r="QAF109" s="137"/>
      <c r="QAG109" s="137"/>
      <c r="QAH109" s="137"/>
      <c r="QAI109" s="137"/>
      <c r="QAJ109" s="137"/>
      <c r="QAK109" s="137"/>
      <c r="QAL109" s="137"/>
      <c r="QAM109" s="137"/>
      <c r="QAN109" s="137"/>
      <c r="QAO109" s="137"/>
      <c r="QAP109" s="137"/>
      <c r="QAQ109" s="137"/>
      <c r="QAR109" s="137"/>
      <c r="QAS109" s="137"/>
      <c r="QAT109" s="137"/>
      <c r="QAU109" s="137"/>
      <c r="QAV109" s="137"/>
      <c r="QAW109" s="137"/>
      <c r="QAX109" s="137"/>
      <c r="QAY109" s="137"/>
      <c r="QAZ109" s="137"/>
      <c r="QBA109" s="137"/>
      <c r="QBB109" s="137"/>
      <c r="QBC109" s="137"/>
      <c r="QBD109" s="137"/>
      <c r="QBE109" s="137"/>
      <c r="QBF109" s="137"/>
      <c r="QBG109" s="137"/>
      <c r="QBH109" s="137"/>
      <c r="QBI109" s="137"/>
      <c r="QBJ109" s="137"/>
      <c r="QBK109" s="137"/>
      <c r="QBL109" s="137"/>
      <c r="QBM109" s="137"/>
      <c r="QBN109" s="137"/>
      <c r="QBO109" s="137"/>
      <c r="QBP109" s="137"/>
      <c r="QBQ109" s="137"/>
      <c r="QBR109" s="137"/>
      <c r="QBS109" s="137"/>
      <c r="QBT109" s="137"/>
      <c r="QBU109" s="137"/>
      <c r="QBV109" s="137"/>
      <c r="QBW109" s="137"/>
      <c r="QBX109" s="137"/>
      <c r="QBY109" s="137"/>
      <c r="QBZ109" s="137"/>
      <c r="QCA109" s="137"/>
      <c r="QCB109" s="137"/>
      <c r="QCC109" s="137"/>
      <c r="QCD109" s="137"/>
      <c r="QCE109" s="137"/>
      <c r="QCF109" s="137"/>
      <c r="QCG109" s="137"/>
      <c r="QCH109" s="137"/>
      <c r="QCI109" s="137"/>
      <c r="QCJ109" s="137"/>
      <c r="QCK109" s="137"/>
      <c r="QCL109" s="137"/>
      <c r="QCM109" s="137"/>
      <c r="QCN109" s="137"/>
      <c r="QCO109" s="137"/>
      <c r="QCP109" s="137"/>
      <c r="QCQ109" s="137"/>
      <c r="QCR109" s="137"/>
      <c r="QCS109" s="137"/>
      <c r="QCT109" s="137"/>
      <c r="QCU109" s="137"/>
      <c r="QCV109" s="137"/>
      <c r="QCW109" s="137"/>
      <c r="QCX109" s="137"/>
      <c r="QCY109" s="137"/>
      <c r="QCZ109" s="137"/>
      <c r="QDA109" s="137"/>
      <c r="QDB109" s="137"/>
      <c r="QDC109" s="137"/>
      <c r="QDD109" s="137"/>
      <c r="QDE109" s="137"/>
      <c r="QDF109" s="137"/>
      <c r="QDG109" s="137"/>
      <c r="QDH109" s="137"/>
      <c r="QDI109" s="137"/>
      <c r="QDJ109" s="137"/>
      <c r="QDK109" s="137"/>
      <c r="QDL109" s="137"/>
      <c r="QDM109" s="137"/>
      <c r="QDN109" s="137"/>
      <c r="QDO109" s="137"/>
      <c r="QDP109" s="137"/>
      <c r="QDQ109" s="137"/>
      <c r="QDR109" s="137"/>
      <c r="QDS109" s="137"/>
      <c r="QDT109" s="137"/>
      <c r="QDU109" s="137"/>
      <c r="QDV109" s="137"/>
      <c r="QDW109" s="137"/>
      <c r="QDX109" s="137"/>
      <c r="QDY109" s="137"/>
      <c r="QDZ109" s="137"/>
      <c r="QEA109" s="137"/>
      <c r="QEB109" s="137"/>
      <c r="QEC109" s="137"/>
      <c r="QED109" s="137"/>
      <c r="QEE109" s="137"/>
      <c r="QEF109" s="137"/>
      <c r="QEG109" s="137"/>
      <c r="QEH109" s="137"/>
      <c r="QEI109" s="137"/>
      <c r="QEJ109" s="137"/>
      <c r="QEK109" s="137"/>
      <c r="QEL109" s="137"/>
      <c r="QEM109" s="137"/>
      <c r="QEN109" s="137"/>
      <c r="QEO109" s="137"/>
      <c r="QEP109" s="137"/>
      <c r="QEQ109" s="137"/>
      <c r="QER109" s="137"/>
      <c r="QES109" s="137"/>
      <c r="QET109" s="137"/>
      <c r="QEU109" s="137"/>
      <c r="QEV109" s="137"/>
      <c r="QEW109" s="137"/>
      <c r="QEX109" s="137"/>
      <c r="QEY109" s="137"/>
      <c r="QEZ109" s="137"/>
      <c r="QFA109" s="137"/>
      <c r="QFB109" s="137"/>
      <c r="QFC109" s="137"/>
      <c r="QFD109" s="137"/>
      <c r="QFE109" s="137"/>
      <c r="QFF109" s="137"/>
      <c r="QFG109" s="137"/>
      <c r="QFH109" s="137"/>
      <c r="QFI109" s="137"/>
      <c r="QFJ109" s="137"/>
      <c r="QFK109" s="137"/>
      <c r="QFL109" s="137"/>
      <c r="QFM109" s="137"/>
      <c r="QFN109" s="137"/>
      <c r="QFO109" s="137"/>
      <c r="QFP109" s="137"/>
      <c r="QFQ109" s="137"/>
      <c r="QFR109" s="137"/>
      <c r="QFS109" s="137"/>
      <c r="QFT109" s="137"/>
      <c r="QFU109" s="137"/>
      <c r="QFV109" s="137"/>
      <c r="QFW109" s="137"/>
      <c r="QFX109" s="137"/>
      <c r="QFY109" s="137"/>
      <c r="QFZ109" s="137"/>
      <c r="QGA109" s="137"/>
      <c r="QGB109" s="137"/>
      <c r="QGC109" s="137"/>
      <c r="QGD109" s="137"/>
      <c r="QGE109" s="137"/>
      <c r="QGF109" s="137"/>
      <c r="QGG109" s="137"/>
      <c r="QGH109" s="137"/>
      <c r="QGI109" s="137"/>
      <c r="QGJ109" s="137"/>
      <c r="QGK109" s="137"/>
      <c r="QGL109" s="137"/>
      <c r="QGM109" s="137"/>
      <c r="QGN109" s="137"/>
      <c r="QGO109" s="137"/>
      <c r="QGP109" s="137"/>
      <c r="QGQ109" s="137"/>
      <c r="QGR109" s="137"/>
      <c r="QGS109" s="137"/>
      <c r="QGT109" s="137"/>
      <c r="QGU109" s="137"/>
      <c r="QGV109" s="137"/>
      <c r="QGW109" s="137"/>
      <c r="QGX109" s="137"/>
      <c r="QGY109" s="137"/>
      <c r="QGZ109" s="137"/>
      <c r="QHA109" s="137"/>
      <c r="QHB109" s="137"/>
      <c r="QHC109" s="137"/>
      <c r="QHD109" s="137"/>
      <c r="QHE109" s="137"/>
      <c r="QHF109" s="137"/>
      <c r="QHG109" s="137"/>
      <c r="QHH109" s="137"/>
      <c r="QHI109" s="137"/>
      <c r="QHJ109" s="137"/>
      <c r="QHK109" s="137"/>
      <c r="QHL109" s="137"/>
      <c r="QHM109" s="137"/>
      <c r="QHN109" s="137"/>
      <c r="QHO109" s="137"/>
      <c r="QHP109" s="137"/>
      <c r="QHQ109" s="137"/>
      <c r="QHR109" s="137"/>
      <c r="QHS109" s="137"/>
      <c r="QHT109" s="137"/>
      <c r="QHU109" s="137"/>
      <c r="QHV109" s="137"/>
      <c r="QHW109" s="137"/>
      <c r="QHX109" s="137"/>
      <c r="QHY109" s="137"/>
      <c r="QHZ109" s="137"/>
      <c r="QIA109" s="137"/>
      <c r="QIB109" s="137"/>
      <c r="QIC109" s="137"/>
      <c r="QID109" s="137"/>
      <c r="QIE109" s="137"/>
      <c r="QIF109" s="137"/>
      <c r="QIG109" s="137"/>
      <c r="QIH109" s="137"/>
      <c r="QII109" s="137"/>
      <c r="QIJ109" s="137"/>
      <c r="QIK109" s="137"/>
      <c r="QIL109" s="137"/>
      <c r="QIM109" s="137"/>
      <c r="QIN109" s="137"/>
      <c r="QIO109" s="137"/>
      <c r="QIP109" s="137"/>
      <c r="QIQ109" s="137"/>
      <c r="QIR109" s="137"/>
      <c r="QIS109" s="137"/>
      <c r="QIT109" s="137"/>
      <c r="QIU109" s="137"/>
      <c r="QIV109" s="137"/>
      <c r="QIW109" s="137"/>
      <c r="QIX109" s="137"/>
      <c r="QIY109" s="137"/>
      <c r="QIZ109" s="137"/>
      <c r="QJA109" s="137"/>
      <c r="QJB109" s="137"/>
      <c r="QJC109" s="137"/>
      <c r="QJD109" s="137"/>
      <c r="QJE109" s="137"/>
      <c r="QJF109" s="137"/>
      <c r="QJG109" s="137"/>
      <c r="QJH109" s="137"/>
      <c r="QJI109" s="137"/>
      <c r="QJJ109" s="137"/>
      <c r="QJK109" s="137"/>
      <c r="QJL109" s="137"/>
      <c r="QJM109" s="137"/>
      <c r="QJN109" s="137"/>
      <c r="QJO109" s="137"/>
      <c r="QJP109" s="137"/>
      <c r="QJQ109" s="137"/>
      <c r="QJR109" s="137"/>
      <c r="QJS109" s="137"/>
      <c r="QJT109" s="137"/>
      <c r="QJU109" s="137"/>
      <c r="QJV109" s="137"/>
      <c r="QJW109" s="137"/>
      <c r="QJX109" s="137"/>
      <c r="QJY109" s="137"/>
      <c r="QJZ109" s="137"/>
      <c r="QKA109" s="137"/>
      <c r="QKB109" s="137"/>
      <c r="QKC109" s="137"/>
      <c r="QKD109" s="137"/>
      <c r="QKE109" s="137"/>
      <c r="QKF109" s="137"/>
      <c r="QKG109" s="137"/>
      <c r="QKH109" s="137"/>
      <c r="QKI109" s="137"/>
      <c r="QKJ109" s="137"/>
      <c r="QKK109" s="137"/>
      <c r="QKL109" s="137"/>
      <c r="QKM109" s="137"/>
      <c r="QKN109" s="137"/>
      <c r="QKO109" s="137"/>
      <c r="QKP109" s="137"/>
      <c r="QKQ109" s="137"/>
      <c r="QKR109" s="137"/>
      <c r="QKS109" s="137"/>
      <c r="QKT109" s="137"/>
      <c r="QKU109" s="137"/>
      <c r="QKV109" s="137"/>
      <c r="QKW109" s="137"/>
      <c r="QKX109" s="137"/>
      <c r="QKY109" s="137"/>
      <c r="QKZ109" s="137"/>
      <c r="QLA109" s="137"/>
      <c r="QLB109" s="137"/>
      <c r="QLC109" s="137"/>
      <c r="QLD109" s="137"/>
      <c r="QLE109" s="137"/>
      <c r="QLF109" s="137"/>
      <c r="QLG109" s="137"/>
      <c r="QLH109" s="137"/>
      <c r="QLI109" s="137"/>
      <c r="QLJ109" s="137"/>
      <c r="QLK109" s="137"/>
      <c r="QLL109" s="137"/>
      <c r="QLM109" s="137"/>
      <c r="QLN109" s="137"/>
      <c r="QLO109" s="137"/>
      <c r="QLP109" s="137"/>
      <c r="QLQ109" s="137"/>
      <c r="QLR109" s="137"/>
      <c r="QLS109" s="137"/>
      <c r="QLT109" s="137"/>
      <c r="QLU109" s="137"/>
      <c r="QLV109" s="137"/>
      <c r="QLW109" s="137"/>
      <c r="QLX109" s="137"/>
      <c r="QLY109" s="137"/>
      <c r="QLZ109" s="137"/>
      <c r="QMA109" s="137"/>
      <c r="QMB109" s="137"/>
      <c r="QMC109" s="137"/>
      <c r="QMD109" s="137"/>
      <c r="QME109" s="137"/>
      <c r="QMF109" s="137"/>
      <c r="QMG109" s="137"/>
      <c r="QMH109" s="137"/>
      <c r="QMI109" s="137"/>
      <c r="QMJ109" s="137"/>
      <c r="QMK109" s="137"/>
      <c r="QML109" s="137"/>
      <c r="QMM109" s="137"/>
      <c r="QMN109" s="137"/>
      <c r="QMO109" s="137"/>
      <c r="QMP109" s="137"/>
      <c r="QMQ109" s="137"/>
      <c r="QMR109" s="137"/>
      <c r="QMS109" s="137"/>
      <c r="QMT109" s="137"/>
      <c r="QMU109" s="137"/>
      <c r="QMV109" s="137"/>
      <c r="QMW109" s="137"/>
      <c r="QMX109" s="137"/>
      <c r="QMY109" s="137"/>
      <c r="QMZ109" s="137"/>
      <c r="QNA109" s="137"/>
      <c r="QNB109" s="137"/>
      <c r="QNC109" s="137"/>
      <c r="QND109" s="137"/>
      <c r="QNE109" s="137"/>
      <c r="QNF109" s="137"/>
      <c r="QNG109" s="137"/>
      <c r="QNH109" s="137"/>
      <c r="QNI109" s="137"/>
      <c r="QNJ109" s="137"/>
      <c r="QNK109" s="137"/>
      <c r="QNL109" s="137"/>
      <c r="QNM109" s="137"/>
      <c r="QNN109" s="137"/>
      <c r="QNO109" s="137"/>
      <c r="QNP109" s="137"/>
      <c r="QNQ109" s="137"/>
      <c r="QNR109" s="137"/>
      <c r="QNS109" s="137"/>
      <c r="QNT109" s="137"/>
      <c r="QNU109" s="137"/>
      <c r="QNV109" s="137"/>
      <c r="QNW109" s="137"/>
      <c r="QNX109" s="137"/>
      <c r="QNY109" s="137"/>
      <c r="QNZ109" s="137"/>
      <c r="QOA109" s="137"/>
      <c r="QOB109" s="137"/>
      <c r="QOC109" s="137"/>
      <c r="QOD109" s="137"/>
      <c r="QOE109" s="137"/>
      <c r="QOF109" s="137"/>
      <c r="QOG109" s="137"/>
      <c r="QOH109" s="137"/>
      <c r="QOI109" s="137"/>
      <c r="QOJ109" s="137"/>
      <c r="QOK109" s="137"/>
      <c r="QOL109" s="137"/>
      <c r="QOM109" s="137"/>
      <c r="QON109" s="137"/>
      <c r="QOO109" s="137"/>
      <c r="QOP109" s="137"/>
      <c r="QOQ109" s="137"/>
      <c r="QOR109" s="137"/>
      <c r="QOS109" s="137"/>
      <c r="QOT109" s="137"/>
      <c r="QOU109" s="137"/>
      <c r="QOV109" s="137"/>
      <c r="QOW109" s="137"/>
      <c r="QOX109" s="137"/>
      <c r="QOY109" s="137"/>
      <c r="QOZ109" s="137"/>
      <c r="QPA109" s="137"/>
      <c r="QPB109" s="137"/>
      <c r="QPC109" s="137"/>
      <c r="QPD109" s="137"/>
      <c r="QPE109" s="137"/>
      <c r="QPF109" s="137"/>
      <c r="QPG109" s="137"/>
      <c r="QPH109" s="137"/>
      <c r="QPI109" s="137"/>
      <c r="QPJ109" s="137"/>
      <c r="QPK109" s="137"/>
      <c r="QPL109" s="137"/>
      <c r="QPM109" s="137"/>
      <c r="QPN109" s="137"/>
      <c r="QPO109" s="137"/>
      <c r="QPP109" s="137"/>
      <c r="QPQ109" s="137"/>
      <c r="QPR109" s="137"/>
      <c r="QPS109" s="137"/>
      <c r="QPT109" s="137"/>
      <c r="QPU109" s="137"/>
      <c r="QPV109" s="137"/>
      <c r="QPW109" s="137"/>
      <c r="QPX109" s="137"/>
      <c r="QPY109" s="137"/>
      <c r="QPZ109" s="137"/>
      <c r="QQA109" s="137"/>
      <c r="QQB109" s="137"/>
      <c r="QQC109" s="137"/>
      <c r="QQD109" s="137"/>
      <c r="QQE109" s="137"/>
      <c r="QQF109" s="137"/>
      <c r="QQG109" s="137"/>
      <c r="QQH109" s="137"/>
      <c r="QQI109" s="137"/>
      <c r="QQJ109" s="137"/>
      <c r="QQK109" s="137"/>
      <c r="QQL109" s="137"/>
      <c r="QQM109" s="137"/>
      <c r="QQN109" s="137"/>
      <c r="QQO109" s="137"/>
      <c r="QQP109" s="137"/>
      <c r="QQQ109" s="137"/>
      <c r="QQR109" s="137"/>
      <c r="QQS109" s="137"/>
      <c r="QQT109" s="137"/>
      <c r="QQU109" s="137"/>
      <c r="QQV109" s="137"/>
      <c r="QQW109" s="137"/>
      <c r="QQX109" s="137"/>
      <c r="QQY109" s="137"/>
      <c r="QQZ109" s="137"/>
      <c r="QRA109" s="137"/>
      <c r="QRB109" s="137"/>
      <c r="QRC109" s="137"/>
      <c r="QRD109" s="137"/>
      <c r="QRE109" s="137"/>
      <c r="QRF109" s="137"/>
      <c r="QRG109" s="137"/>
      <c r="QRH109" s="137"/>
      <c r="QRI109" s="137"/>
      <c r="QRJ109" s="137"/>
      <c r="QRK109" s="137"/>
      <c r="QRL109" s="137"/>
      <c r="QRM109" s="137"/>
      <c r="QRN109" s="137"/>
      <c r="QRO109" s="137"/>
      <c r="QRP109" s="137"/>
      <c r="QRQ109" s="137"/>
      <c r="QRR109" s="137"/>
      <c r="QRS109" s="137"/>
      <c r="QRT109" s="137"/>
      <c r="QRU109" s="137"/>
      <c r="QRV109" s="137"/>
      <c r="QRW109" s="137"/>
      <c r="QRX109" s="137"/>
      <c r="QRY109" s="137"/>
      <c r="QRZ109" s="137"/>
      <c r="QSA109" s="137"/>
      <c r="QSB109" s="137"/>
      <c r="QSC109" s="137"/>
      <c r="QSD109" s="137"/>
      <c r="QSE109" s="137"/>
      <c r="QSF109" s="137"/>
      <c r="QSG109" s="137"/>
      <c r="QSH109" s="137"/>
      <c r="QSI109" s="137"/>
      <c r="QSJ109" s="137"/>
      <c r="QSK109" s="137"/>
      <c r="QSL109" s="137"/>
      <c r="QSM109" s="137"/>
      <c r="QSN109" s="137"/>
      <c r="QSO109" s="137"/>
      <c r="QSP109" s="137"/>
      <c r="QSQ109" s="137"/>
      <c r="QSR109" s="137"/>
      <c r="QSS109" s="137"/>
      <c r="QST109" s="137"/>
      <c r="QSU109" s="137"/>
      <c r="QSV109" s="137"/>
      <c r="QSW109" s="137"/>
      <c r="QSX109" s="137"/>
      <c r="QSY109" s="137"/>
      <c r="QSZ109" s="137"/>
      <c r="QTA109" s="137"/>
      <c r="QTB109" s="137"/>
      <c r="QTC109" s="137"/>
      <c r="QTD109" s="137"/>
      <c r="QTE109" s="137"/>
      <c r="QTF109" s="137"/>
      <c r="QTG109" s="137"/>
      <c r="QTH109" s="137"/>
      <c r="QTI109" s="137"/>
      <c r="QTJ109" s="137"/>
      <c r="QTK109" s="137"/>
      <c r="QTL109" s="137"/>
      <c r="QTM109" s="137"/>
      <c r="QTN109" s="137"/>
      <c r="QTO109" s="137"/>
      <c r="QTP109" s="137"/>
      <c r="QTQ109" s="137"/>
      <c r="QTR109" s="137"/>
      <c r="QTS109" s="137"/>
      <c r="QTT109" s="137"/>
      <c r="QTU109" s="137"/>
      <c r="QTV109" s="137"/>
      <c r="QTW109" s="137"/>
      <c r="QTX109" s="137"/>
      <c r="QTY109" s="137"/>
      <c r="QTZ109" s="137"/>
      <c r="QUA109" s="137"/>
      <c r="QUB109" s="137"/>
      <c r="QUC109" s="137"/>
      <c r="QUD109" s="137"/>
      <c r="QUE109" s="137"/>
      <c r="QUF109" s="137"/>
      <c r="QUG109" s="137"/>
      <c r="QUH109" s="137"/>
      <c r="QUI109" s="137"/>
      <c r="QUJ109" s="137"/>
      <c r="QUK109" s="137"/>
      <c r="QUL109" s="137"/>
      <c r="QUM109" s="137"/>
      <c r="QUN109" s="137"/>
      <c r="QUO109" s="137"/>
      <c r="QUP109" s="137"/>
      <c r="QUQ109" s="137"/>
      <c r="QUR109" s="137"/>
      <c r="QUS109" s="137"/>
      <c r="QUT109" s="137"/>
      <c r="QUU109" s="137"/>
      <c r="QUV109" s="137"/>
      <c r="QUW109" s="137"/>
      <c r="QUX109" s="137"/>
      <c r="QUY109" s="137"/>
      <c r="QUZ109" s="137"/>
      <c r="QVA109" s="137"/>
      <c r="QVB109" s="137"/>
      <c r="QVC109" s="137"/>
      <c r="QVD109" s="137"/>
      <c r="QVE109" s="137"/>
      <c r="QVF109" s="137"/>
      <c r="QVG109" s="137"/>
      <c r="QVH109" s="137"/>
      <c r="QVI109" s="137"/>
      <c r="QVJ109" s="137"/>
      <c r="QVK109" s="137"/>
      <c r="QVL109" s="137"/>
      <c r="QVM109" s="137"/>
      <c r="QVN109" s="137"/>
      <c r="QVO109" s="137"/>
      <c r="QVP109" s="137"/>
      <c r="QVQ109" s="137"/>
      <c r="QVR109" s="137"/>
      <c r="QVS109" s="137"/>
      <c r="QVT109" s="137"/>
      <c r="QVU109" s="137"/>
      <c r="QVV109" s="137"/>
      <c r="QVW109" s="137"/>
      <c r="QVX109" s="137"/>
      <c r="QVY109" s="137"/>
      <c r="QVZ109" s="137"/>
      <c r="QWA109" s="137"/>
      <c r="QWB109" s="137"/>
      <c r="QWC109" s="137"/>
      <c r="QWD109" s="137"/>
      <c r="QWE109" s="137"/>
      <c r="QWF109" s="137"/>
      <c r="QWG109" s="137"/>
      <c r="QWH109" s="137"/>
      <c r="QWI109" s="137"/>
      <c r="QWJ109" s="137"/>
      <c r="QWK109" s="137"/>
      <c r="QWL109" s="137"/>
      <c r="QWM109" s="137"/>
      <c r="QWN109" s="137"/>
      <c r="QWO109" s="137"/>
      <c r="QWP109" s="137"/>
      <c r="QWQ109" s="137"/>
      <c r="QWR109" s="137"/>
      <c r="QWS109" s="137"/>
      <c r="QWT109" s="137"/>
      <c r="QWU109" s="137"/>
      <c r="QWV109" s="137"/>
      <c r="QWW109" s="137"/>
      <c r="QWX109" s="137"/>
      <c r="QWY109" s="137"/>
      <c r="QWZ109" s="137"/>
      <c r="QXA109" s="137"/>
      <c r="QXB109" s="137"/>
      <c r="QXC109" s="137"/>
      <c r="QXD109" s="137"/>
      <c r="QXE109" s="137"/>
      <c r="QXF109" s="137"/>
      <c r="QXG109" s="137"/>
      <c r="QXH109" s="137"/>
      <c r="QXI109" s="137"/>
      <c r="QXJ109" s="137"/>
      <c r="QXK109" s="137"/>
      <c r="QXL109" s="137"/>
      <c r="QXM109" s="137"/>
      <c r="QXN109" s="137"/>
      <c r="QXO109" s="137"/>
      <c r="QXP109" s="137"/>
      <c r="QXQ109" s="137"/>
      <c r="QXR109" s="137"/>
      <c r="QXS109" s="137"/>
      <c r="QXT109" s="137"/>
      <c r="QXU109" s="137"/>
      <c r="QXV109" s="137"/>
      <c r="QXW109" s="137"/>
      <c r="QXX109" s="137"/>
      <c r="QXY109" s="137"/>
      <c r="QXZ109" s="137"/>
      <c r="QYA109" s="137"/>
      <c r="QYB109" s="137"/>
      <c r="QYC109" s="137"/>
      <c r="QYD109" s="137"/>
      <c r="QYE109" s="137"/>
      <c r="QYF109" s="137"/>
      <c r="QYG109" s="137"/>
      <c r="QYH109" s="137"/>
      <c r="QYI109" s="137"/>
      <c r="QYJ109" s="137"/>
      <c r="QYK109" s="137"/>
      <c r="QYL109" s="137"/>
      <c r="QYM109" s="137"/>
      <c r="QYN109" s="137"/>
      <c r="QYO109" s="137"/>
      <c r="QYP109" s="137"/>
      <c r="QYQ109" s="137"/>
      <c r="QYR109" s="137"/>
      <c r="QYS109" s="137"/>
      <c r="QYT109" s="137"/>
      <c r="QYU109" s="137"/>
      <c r="QYV109" s="137"/>
      <c r="QYW109" s="137"/>
      <c r="QYX109" s="137"/>
      <c r="QYY109" s="137"/>
      <c r="QYZ109" s="137"/>
      <c r="QZA109" s="137"/>
      <c r="QZB109" s="137"/>
      <c r="QZC109" s="137"/>
      <c r="QZD109" s="137"/>
      <c r="QZE109" s="137"/>
      <c r="QZF109" s="137"/>
      <c r="QZG109" s="137"/>
      <c r="QZH109" s="137"/>
      <c r="QZI109" s="137"/>
      <c r="QZJ109" s="137"/>
      <c r="QZK109" s="137"/>
      <c r="QZL109" s="137"/>
      <c r="QZM109" s="137"/>
      <c r="QZN109" s="137"/>
      <c r="QZO109" s="137"/>
      <c r="QZP109" s="137"/>
      <c r="QZQ109" s="137"/>
      <c r="QZR109" s="137"/>
      <c r="QZS109" s="137"/>
      <c r="QZT109" s="137"/>
      <c r="QZU109" s="137"/>
      <c r="QZV109" s="137"/>
      <c r="QZW109" s="137"/>
      <c r="QZX109" s="137"/>
      <c r="QZY109" s="137"/>
      <c r="QZZ109" s="137"/>
      <c r="RAA109" s="137"/>
      <c r="RAB109" s="137"/>
      <c r="RAC109" s="137"/>
      <c r="RAD109" s="137"/>
      <c r="RAE109" s="137"/>
      <c r="RAF109" s="137"/>
      <c r="RAG109" s="137"/>
      <c r="RAH109" s="137"/>
      <c r="RAI109" s="137"/>
      <c r="RAJ109" s="137"/>
      <c r="RAK109" s="137"/>
      <c r="RAL109" s="137"/>
      <c r="RAM109" s="137"/>
      <c r="RAN109" s="137"/>
      <c r="RAO109" s="137"/>
      <c r="RAP109" s="137"/>
      <c r="RAQ109" s="137"/>
      <c r="RAR109" s="137"/>
      <c r="RAS109" s="137"/>
      <c r="RAT109" s="137"/>
      <c r="RAU109" s="137"/>
      <c r="RAV109" s="137"/>
      <c r="RAW109" s="137"/>
      <c r="RAX109" s="137"/>
      <c r="RAY109" s="137"/>
      <c r="RAZ109" s="137"/>
      <c r="RBA109" s="137"/>
      <c r="RBB109" s="137"/>
      <c r="RBC109" s="137"/>
      <c r="RBD109" s="137"/>
      <c r="RBE109" s="137"/>
      <c r="RBF109" s="137"/>
      <c r="RBG109" s="137"/>
      <c r="RBH109" s="137"/>
      <c r="RBI109" s="137"/>
      <c r="RBJ109" s="137"/>
      <c r="RBK109" s="137"/>
      <c r="RBL109" s="137"/>
      <c r="RBM109" s="137"/>
      <c r="RBN109" s="137"/>
      <c r="RBO109" s="137"/>
      <c r="RBP109" s="137"/>
      <c r="RBQ109" s="137"/>
      <c r="RBR109" s="137"/>
      <c r="RBS109" s="137"/>
      <c r="RBT109" s="137"/>
      <c r="RBU109" s="137"/>
      <c r="RBV109" s="137"/>
      <c r="RBW109" s="137"/>
      <c r="RBX109" s="137"/>
      <c r="RBY109" s="137"/>
      <c r="RBZ109" s="137"/>
      <c r="RCA109" s="137"/>
      <c r="RCB109" s="137"/>
      <c r="RCC109" s="137"/>
      <c r="RCD109" s="137"/>
      <c r="RCE109" s="137"/>
      <c r="RCF109" s="137"/>
      <c r="RCG109" s="137"/>
      <c r="RCH109" s="137"/>
      <c r="RCI109" s="137"/>
      <c r="RCJ109" s="137"/>
      <c r="RCK109" s="137"/>
      <c r="RCL109" s="137"/>
      <c r="RCM109" s="137"/>
      <c r="RCN109" s="137"/>
      <c r="RCO109" s="137"/>
      <c r="RCP109" s="137"/>
      <c r="RCQ109" s="137"/>
      <c r="RCR109" s="137"/>
      <c r="RCS109" s="137"/>
      <c r="RCT109" s="137"/>
      <c r="RCU109" s="137"/>
      <c r="RCV109" s="137"/>
      <c r="RCW109" s="137"/>
      <c r="RCX109" s="137"/>
      <c r="RCY109" s="137"/>
      <c r="RCZ109" s="137"/>
      <c r="RDA109" s="137"/>
      <c r="RDB109" s="137"/>
      <c r="RDC109" s="137"/>
      <c r="RDD109" s="137"/>
      <c r="RDE109" s="137"/>
      <c r="RDF109" s="137"/>
      <c r="RDG109" s="137"/>
      <c r="RDH109" s="137"/>
      <c r="RDI109" s="137"/>
      <c r="RDJ109" s="137"/>
      <c r="RDK109" s="137"/>
      <c r="RDL109" s="137"/>
      <c r="RDM109" s="137"/>
      <c r="RDN109" s="137"/>
      <c r="RDO109" s="137"/>
      <c r="RDP109" s="137"/>
      <c r="RDQ109" s="137"/>
      <c r="RDR109" s="137"/>
      <c r="RDS109" s="137"/>
      <c r="RDT109" s="137"/>
      <c r="RDU109" s="137"/>
      <c r="RDV109" s="137"/>
      <c r="RDW109" s="137"/>
      <c r="RDX109" s="137"/>
      <c r="RDY109" s="137"/>
      <c r="RDZ109" s="137"/>
      <c r="REA109" s="137"/>
      <c r="REB109" s="137"/>
      <c r="REC109" s="137"/>
      <c r="RED109" s="137"/>
      <c r="REE109" s="137"/>
      <c r="REF109" s="137"/>
      <c r="REG109" s="137"/>
      <c r="REH109" s="137"/>
      <c r="REI109" s="137"/>
      <c r="REJ109" s="137"/>
      <c r="REK109" s="137"/>
      <c r="REL109" s="137"/>
      <c r="REM109" s="137"/>
      <c r="REN109" s="137"/>
      <c r="REO109" s="137"/>
      <c r="REP109" s="137"/>
      <c r="REQ109" s="137"/>
      <c r="RER109" s="137"/>
      <c r="RES109" s="137"/>
      <c r="RET109" s="137"/>
      <c r="REU109" s="137"/>
      <c r="REV109" s="137"/>
      <c r="REW109" s="137"/>
      <c r="REX109" s="137"/>
      <c r="REY109" s="137"/>
      <c r="REZ109" s="137"/>
      <c r="RFA109" s="137"/>
      <c r="RFB109" s="137"/>
      <c r="RFC109" s="137"/>
      <c r="RFD109" s="137"/>
      <c r="RFE109" s="137"/>
      <c r="RFF109" s="137"/>
      <c r="RFG109" s="137"/>
      <c r="RFH109" s="137"/>
      <c r="RFI109" s="137"/>
      <c r="RFJ109" s="137"/>
      <c r="RFK109" s="137"/>
      <c r="RFL109" s="137"/>
      <c r="RFM109" s="137"/>
      <c r="RFN109" s="137"/>
      <c r="RFO109" s="137"/>
      <c r="RFP109" s="137"/>
      <c r="RFQ109" s="137"/>
      <c r="RFR109" s="137"/>
      <c r="RFS109" s="137"/>
      <c r="RFT109" s="137"/>
      <c r="RFU109" s="137"/>
      <c r="RFV109" s="137"/>
      <c r="RFW109" s="137"/>
      <c r="RFX109" s="137"/>
      <c r="RFY109" s="137"/>
      <c r="RFZ109" s="137"/>
      <c r="RGA109" s="137"/>
      <c r="RGB109" s="137"/>
      <c r="RGC109" s="137"/>
      <c r="RGD109" s="137"/>
      <c r="RGE109" s="137"/>
      <c r="RGF109" s="137"/>
      <c r="RGG109" s="137"/>
      <c r="RGH109" s="137"/>
      <c r="RGI109" s="137"/>
      <c r="RGJ109" s="137"/>
      <c r="RGK109" s="137"/>
      <c r="RGL109" s="137"/>
      <c r="RGM109" s="137"/>
      <c r="RGN109" s="137"/>
      <c r="RGO109" s="137"/>
      <c r="RGP109" s="137"/>
      <c r="RGQ109" s="137"/>
      <c r="RGR109" s="137"/>
      <c r="RGS109" s="137"/>
      <c r="RGT109" s="137"/>
      <c r="RGU109" s="137"/>
      <c r="RGV109" s="137"/>
      <c r="RGW109" s="137"/>
      <c r="RGX109" s="137"/>
      <c r="RGY109" s="137"/>
      <c r="RGZ109" s="137"/>
      <c r="RHA109" s="137"/>
      <c r="RHB109" s="137"/>
      <c r="RHC109" s="137"/>
      <c r="RHD109" s="137"/>
      <c r="RHE109" s="137"/>
      <c r="RHF109" s="137"/>
      <c r="RHG109" s="137"/>
      <c r="RHH109" s="137"/>
      <c r="RHI109" s="137"/>
      <c r="RHJ109" s="137"/>
      <c r="RHK109" s="137"/>
      <c r="RHL109" s="137"/>
      <c r="RHM109" s="137"/>
      <c r="RHN109" s="137"/>
      <c r="RHO109" s="137"/>
      <c r="RHP109" s="137"/>
      <c r="RHQ109" s="137"/>
      <c r="RHR109" s="137"/>
      <c r="RHS109" s="137"/>
      <c r="RHT109" s="137"/>
      <c r="RHU109" s="137"/>
      <c r="RHV109" s="137"/>
      <c r="RHW109" s="137"/>
      <c r="RHX109" s="137"/>
      <c r="RHY109" s="137"/>
      <c r="RHZ109" s="137"/>
      <c r="RIA109" s="137"/>
      <c r="RIB109" s="137"/>
      <c r="RIC109" s="137"/>
      <c r="RID109" s="137"/>
      <c r="RIE109" s="137"/>
      <c r="RIF109" s="137"/>
      <c r="RIG109" s="137"/>
      <c r="RIH109" s="137"/>
      <c r="RII109" s="137"/>
      <c r="RIJ109" s="137"/>
      <c r="RIK109" s="137"/>
      <c r="RIL109" s="137"/>
      <c r="RIM109" s="137"/>
      <c r="RIN109" s="137"/>
      <c r="RIO109" s="137"/>
      <c r="RIP109" s="137"/>
      <c r="RIQ109" s="137"/>
      <c r="RIR109" s="137"/>
      <c r="RIS109" s="137"/>
      <c r="RIT109" s="137"/>
      <c r="RIU109" s="137"/>
      <c r="RIV109" s="137"/>
      <c r="RIW109" s="137"/>
      <c r="RIX109" s="137"/>
      <c r="RIY109" s="137"/>
      <c r="RIZ109" s="137"/>
      <c r="RJA109" s="137"/>
      <c r="RJB109" s="137"/>
      <c r="RJC109" s="137"/>
      <c r="RJD109" s="137"/>
      <c r="RJE109" s="137"/>
      <c r="RJF109" s="137"/>
      <c r="RJG109" s="137"/>
      <c r="RJH109" s="137"/>
      <c r="RJI109" s="137"/>
      <c r="RJJ109" s="137"/>
      <c r="RJK109" s="137"/>
      <c r="RJL109" s="137"/>
      <c r="RJM109" s="137"/>
      <c r="RJN109" s="137"/>
      <c r="RJO109" s="137"/>
      <c r="RJP109" s="137"/>
      <c r="RJQ109" s="137"/>
      <c r="RJR109" s="137"/>
      <c r="RJS109" s="137"/>
      <c r="RJT109" s="137"/>
      <c r="RJU109" s="137"/>
      <c r="RJV109" s="137"/>
      <c r="RJW109" s="137"/>
      <c r="RJX109" s="137"/>
      <c r="RJY109" s="137"/>
      <c r="RJZ109" s="137"/>
      <c r="RKA109" s="137"/>
      <c r="RKB109" s="137"/>
      <c r="RKC109" s="137"/>
      <c r="RKD109" s="137"/>
      <c r="RKE109" s="137"/>
      <c r="RKF109" s="137"/>
      <c r="RKG109" s="137"/>
      <c r="RKH109" s="137"/>
      <c r="RKI109" s="137"/>
      <c r="RKJ109" s="137"/>
      <c r="RKK109" s="137"/>
      <c r="RKL109" s="137"/>
      <c r="RKM109" s="137"/>
      <c r="RKN109" s="137"/>
      <c r="RKO109" s="137"/>
      <c r="RKP109" s="137"/>
      <c r="RKQ109" s="137"/>
      <c r="RKR109" s="137"/>
      <c r="RKS109" s="137"/>
      <c r="RKT109" s="137"/>
      <c r="RKU109" s="137"/>
      <c r="RKV109" s="137"/>
      <c r="RKW109" s="137"/>
      <c r="RKX109" s="137"/>
      <c r="RKY109" s="137"/>
      <c r="RKZ109" s="137"/>
      <c r="RLA109" s="137"/>
      <c r="RLB109" s="137"/>
      <c r="RLC109" s="137"/>
      <c r="RLD109" s="137"/>
      <c r="RLE109" s="137"/>
      <c r="RLF109" s="137"/>
      <c r="RLG109" s="137"/>
      <c r="RLH109" s="137"/>
      <c r="RLI109" s="137"/>
      <c r="RLJ109" s="137"/>
      <c r="RLK109" s="137"/>
      <c r="RLL109" s="137"/>
      <c r="RLM109" s="137"/>
      <c r="RLN109" s="137"/>
      <c r="RLO109" s="137"/>
      <c r="RLP109" s="137"/>
      <c r="RLQ109" s="137"/>
      <c r="RLR109" s="137"/>
      <c r="RLS109" s="137"/>
      <c r="RLT109" s="137"/>
      <c r="RLU109" s="137"/>
      <c r="RLV109" s="137"/>
      <c r="RLW109" s="137"/>
      <c r="RLX109" s="137"/>
      <c r="RLY109" s="137"/>
      <c r="RLZ109" s="137"/>
      <c r="RMA109" s="137"/>
      <c r="RMB109" s="137"/>
      <c r="RMC109" s="137"/>
      <c r="RMD109" s="137"/>
      <c r="RME109" s="137"/>
      <c r="RMF109" s="137"/>
      <c r="RMG109" s="137"/>
      <c r="RMH109" s="137"/>
      <c r="RMI109" s="137"/>
      <c r="RMJ109" s="137"/>
      <c r="RMK109" s="137"/>
      <c r="RML109" s="137"/>
      <c r="RMM109" s="137"/>
      <c r="RMN109" s="137"/>
      <c r="RMO109" s="137"/>
      <c r="RMP109" s="137"/>
      <c r="RMQ109" s="137"/>
      <c r="RMR109" s="137"/>
      <c r="RMS109" s="137"/>
      <c r="RMT109" s="137"/>
      <c r="RMU109" s="137"/>
      <c r="RMV109" s="137"/>
      <c r="RMW109" s="137"/>
      <c r="RMX109" s="137"/>
      <c r="RMY109" s="137"/>
      <c r="RMZ109" s="137"/>
      <c r="RNA109" s="137"/>
      <c r="RNB109" s="137"/>
      <c r="RNC109" s="137"/>
      <c r="RND109" s="137"/>
      <c r="RNE109" s="137"/>
      <c r="RNF109" s="137"/>
      <c r="RNG109" s="137"/>
      <c r="RNH109" s="137"/>
      <c r="RNI109" s="137"/>
      <c r="RNJ109" s="137"/>
      <c r="RNK109" s="137"/>
      <c r="RNL109" s="137"/>
      <c r="RNM109" s="137"/>
      <c r="RNN109" s="137"/>
      <c r="RNO109" s="137"/>
      <c r="RNP109" s="137"/>
      <c r="RNQ109" s="137"/>
      <c r="RNR109" s="137"/>
      <c r="RNS109" s="137"/>
      <c r="RNT109" s="137"/>
      <c r="RNU109" s="137"/>
      <c r="RNV109" s="137"/>
      <c r="RNW109" s="137"/>
      <c r="RNX109" s="137"/>
      <c r="RNY109" s="137"/>
      <c r="RNZ109" s="137"/>
      <c r="ROA109" s="137"/>
      <c r="ROB109" s="137"/>
      <c r="ROC109" s="137"/>
      <c r="ROD109" s="137"/>
      <c r="ROE109" s="137"/>
      <c r="ROF109" s="137"/>
      <c r="ROG109" s="137"/>
      <c r="ROH109" s="137"/>
      <c r="ROI109" s="137"/>
      <c r="ROJ109" s="137"/>
      <c r="ROK109" s="137"/>
      <c r="ROL109" s="137"/>
      <c r="ROM109" s="137"/>
      <c r="RON109" s="137"/>
      <c r="ROO109" s="137"/>
      <c r="ROP109" s="137"/>
      <c r="ROQ109" s="137"/>
      <c r="ROR109" s="137"/>
      <c r="ROS109" s="137"/>
      <c r="ROT109" s="137"/>
      <c r="ROU109" s="137"/>
      <c r="ROV109" s="137"/>
      <c r="ROW109" s="137"/>
      <c r="ROX109" s="137"/>
      <c r="ROY109" s="137"/>
      <c r="ROZ109" s="137"/>
      <c r="RPA109" s="137"/>
      <c r="RPB109" s="137"/>
      <c r="RPC109" s="137"/>
      <c r="RPD109" s="137"/>
      <c r="RPE109" s="137"/>
      <c r="RPF109" s="137"/>
      <c r="RPG109" s="137"/>
      <c r="RPH109" s="137"/>
      <c r="RPI109" s="137"/>
      <c r="RPJ109" s="137"/>
      <c r="RPK109" s="137"/>
      <c r="RPL109" s="137"/>
      <c r="RPM109" s="137"/>
      <c r="RPN109" s="137"/>
      <c r="RPO109" s="137"/>
      <c r="RPP109" s="137"/>
      <c r="RPQ109" s="137"/>
      <c r="RPR109" s="137"/>
      <c r="RPS109" s="137"/>
      <c r="RPT109" s="137"/>
      <c r="RPU109" s="137"/>
      <c r="RPV109" s="137"/>
      <c r="RPW109" s="137"/>
      <c r="RPX109" s="137"/>
      <c r="RPY109" s="137"/>
      <c r="RPZ109" s="137"/>
      <c r="RQA109" s="137"/>
      <c r="RQB109" s="137"/>
      <c r="RQC109" s="137"/>
      <c r="RQD109" s="137"/>
      <c r="RQE109" s="137"/>
      <c r="RQF109" s="137"/>
      <c r="RQG109" s="137"/>
      <c r="RQH109" s="137"/>
      <c r="RQI109" s="137"/>
      <c r="RQJ109" s="137"/>
      <c r="RQK109" s="137"/>
      <c r="RQL109" s="137"/>
      <c r="RQM109" s="137"/>
      <c r="RQN109" s="137"/>
      <c r="RQO109" s="137"/>
      <c r="RQP109" s="137"/>
      <c r="RQQ109" s="137"/>
      <c r="RQR109" s="137"/>
      <c r="RQS109" s="137"/>
      <c r="RQT109" s="137"/>
      <c r="RQU109" s="137"/>
      <c r="RQV109" s="137"/>
      <c r="RQW109" s="137"/>
      <c r="RQX109" s="137"/>
      <c r="RQY109" s="137"/>
      <c r="RQZ109" s="137"/>
      <c r="RRA109" s="137"/>
      <c r="RRB109" s="137"/>
      <c r="RRC109" s="137"/>
      <c r="RRD109" s="137"/>
      <c r="RRE109" s="137"/>
      <c r="RRF109" s="137"/>
      <c r="RRG109" s="137"/>
      <c r="RRH109" s="137"/>
      <c r="RRI109" s="137"/>
      <c r="RRJ109" s="137"/>
      <c r="RRK109" s="137"/>
      <c r="RRL109" s="137"/>
      <c r="RRM109" s="137"/>
      <c r="RRN109" s="137"/>
      <c r="RRO109" s="137"/>
      <c r="RRP109" s="137"/>
      <c r="RRQ109" s="137"/>
      <c r="RRR109" s="137"/>
      <c r="RRS109" s="137"/>
      <c r="RRT109" s="137"/>
      <c r="RRU109" s="137"/>
      <c r="RRV109" s="137"/>
      <c r="RRW109" s="137"/>
      <c r="RRX109" s="137"/>
      <c r="RRY109" s="137"/>
      <c r="RRZ109" s="137"/>
      <c r="RSA109" s="137"/>
      <c r="RSB109" s="137"/>
      <c r="RSC109" s="137"/>
      <c r="RSD109" s="137"/>
      <c r="RSE109" s="137"/>
      <c r="RSF109" s="137"/>
      <c r="RSG109" s="137"/>
      <c r="RSH109" s="137"/>
      <c r="RSI109" s="137"/>
      <c r="RSJ109" s="137"/>
      <c r="RSK109" s="137"/>
      <c r="RSL109" s="137"/>
      <c r="RSM109" s="137"/>
      <c r="RSN109" s="137"/>
      <c r="RSO109" s="137"/>
      <c r="RSP109" s="137"/>
      <c r="RSQ109" s="137"/>
      <c r="RSR109" s="137"/>
      <c r="RSS109" s="137"/>
      <c r="RST109" s="137"/>
      <c r="RSU109" s="137"/>
      <c r="RSV109" s="137"/>
      <c r="RSW109" s="137"/>
      <c r="RSX109" s="137"/>
      <c r="RSY109" s="137"/>
      <c r="RSZ109" s="137"/>
      <c r="RTA109" s="137"/>
      <c r="RTB109" s="137"/>
      <c r="RTC109" s="137"/>
      <c r="RTD109" s="137"/>
      <c r="RTE109" s="137"/>
      <c r="RTF109" s="137"/>
      <c r="RTG109" s="137"/>
      <c r="RTH109" s="137"/>
      <c r="RTI109" s="137"/>
      <c r="RTJ109" s="137"/>
      <c r="RTK109" s="137"/>
      <c r="RTL109" s="137"/>
      <c r="RTM109" s="137"/>
      <c r="RTN109" s="137"/>
      <c r="RTO109" s="137"/>
      <c r="RTP109" s="137"/>
      <c r="RTQ109" s="137"/>
      <c r="RTR109" s="137"/>
      <c r="RTS109" s="137"/>
      <c r="RTT109" s="137"/>
      <c r="RTU109" s="137"/>
      <c r="RTV109" s="137"/>
      <c r="RTW109" s="137"/>
      <c r="RTX109" s="137"/>
      <c r="RTY109" s="137"/>
      <c r="RTZ109" s="137"/>
      <c r="RUA109" s="137"/>
      <c r="RUB109" s="137"/>
      <c r="RUC109" s="137"/>
      <c r="RUD109" s="137"/>
      <c r="RUE109" s="137"/>
      <c r="RUF109" s="137"/>
      <c r="RUG109" s="137"/>
      <c r="RUH109" s="137"/>
      <c r="RUI109" s="137"/>
      <c r="RUJ109" s="137"/>
      <c r="RUK109" s="137"/>
      <c r="RUL109" s="137"/>
      <c r="RUM109" s="137"/>
      <c r="RUN109" s="137"/>
      <c r="RUO109" s="137"/>
      <c r="RUP109" s="137"/>
      <c r="RUQ109" s="137"/>
      <c r="RUR109" s="137"/>
      <c r="RUS109" s="137"/>
      <c r="RUT109" s="137"/>
      <c r="RUU109" s="137"/>
      <c r="RUV109" s="137"/>
      <c r="RUW109" s="137"/>
      <c r="RUX109" s="137"/>
      <c r="RUY109" s="137"/>
      <c r="RUZ109" s="137"/>
      <c r="RVA109" s="137"/>
      <c r="RVB109" s="137"/>
      <c r="RVC109" s="137"/>
      <c r="RVD109" s="137"/>
      <c r="RVE109" s="137"/>
      <c r="RVF109" s="137"/>
      <c r="RVG109" s="137"/>
      <c r="RVH109" s="137"/>
      <c r="RVI109" s="137"/>
      <c r="RVJ109" s="137"/>
      <c r="RVK109" s="137"/>
      <c r="RVL109" s="137"/>
      <c r="RVM109" s="137"/>
      <c r="RVN109" s="137"/>
      <c r="RVO109" s="137"/>
      <c r="RVP109" s="137"/>
      <c r="RVQ109" s="137"/>
      <c r="RVR109" s="137"/>
      <c r="RVS109" s="137"/>
      <c r="RVT109" s="137"/>
      <c r="RVU109" s="137"/>
      <c r="RVV109" s="137"/>
      <c r="RVW109" s="137"/>
      <c r="RVX109" s="137"/>
      <c r="RVY109" s="137"/>
      <c r="RVZ109" s="137"/>
      <c r="RWA109" s="137"/>
      <c r="RWB109" s="137"/>
      <c r="RWC109" s="137"/>
      <c r="RWD109" s="137"/>
      <c r="RWE109" s="137"/>
      <c r="RWF109" s="137"/>
      <c r="RWG109" s="137"/>
      <c r="RWH109" s="137"/>
      <c r="RWI109" s="137"/>
      <c r="RWJ109" s="137"/>
      <c r="RWK109" s="137"/>
      <c r="RWL109" s="137"/>
      <c r="RWM109" s="137"/>
      <c r="RWN109" s="137"/>
      <c r="RWO109" s="137"/>
      <c r="RWP109" s="137"/>
      <c r="RWQ109" s="137"/>
      <c r="RWR109" s="137"/>
      <c r="RWS109" s="137"/>
      <c r="RWT109" s="137"/>
      <c r="RWU109" s="137"/>
      <c r="RWV109" s="137"/>
      <c r="RWW109" s="137"/>
      <c r="RWX109" s="137"/>
      <c r="RWY109" s="137"/>
      <c r="RWZ109" s="137"/>
      <c r="RXA109" s="137"/>
      <c r="RXB109" s="137"/>
      <c r="RXC109" s="137"/>
      <c r="RXD109" s="137"/>
      <c r="RXE109" s="137"/>
      <c r="RXF109" s="137"/>
      <c r="RXG109" s="137"/>
      <c r="RXH109" s="137"/>
      <c r="RXI109" s="137"/>
      <c r="RXJ109" s="137"/>
      <c r="RXK109" s="137"/>
      <c r="RXL109" s="137"/>
      <c r="RXM109" s="137"/>
      <c r="RXN109" s="137"/>
      <c r="RXO109" s="137"/>
      <c r="RXP109" s="137"/>
      <c r="RXQ109" s="137"/>
      <c r="RXR109" s="137"/>
      <c r="RXS109" s="137"/>
      <c r="RXT109" s="137"/>
      <c r="RXU109" s="137"/>
      <c r="RXV109" s="137"/>
      <c r="RXW109" s="137"/>
      <c r="RXX109" s="137"/>
      <c r="RXY109" s="137"/>
      <c r="RXZ109" s="137"/>
      <c r="RYA109" s="137"/>
      <c r="RYB109" s="137"/>
      <c r="RYC109" s="137"/>
      <c r="RYD109" s="137"/>
      <c r="RYE109" s="137"/>
      <c r="RYF109" s="137"/>
      <c r="RYG109" s="137"/>
      <c r="RYH109" s="137"/>
      <c r="RYI109" s="137"/>
      <c r="RYJ109" s="137"/>
      <c r="RYK109" s="137"/>
      <c r="RYL109" s="137"/>
      <c r="RYM109" s="137"/>
      <c r="RYN109" s="137"/>
      <c r="RYO109" s="137"/>
      <c r="RYP109" s="137"/>
      <c r="RYQ109" s="137"/>
      <c r="RYR109" s="137"/>
      <c r="RYS109" s="137"/>
      <c r="RYT109" s="137"/>
      <c r="RYU109" s="137"/>
      <c r="RYV109" s="137"/>
      <c r="RYW109" s="137"/>
      <c r="RYX109" s="137"/>
      <c r="RYY109" s="137"/>
      <c r="RYZ109" s="137"/>
      <c r="RZA109" s="137"/>
      <c r="RZB109" s="137"/>
      <c r="RZC109" s="137"/>
      <c r="RZD109" s="137"/>
      <c r="RZE109" s="137"/>
      <c r="RZF109" s="137"/>
      <c r="RZG109" s="137"/>
      <c r="RZH109" s="137"/>
      <c r="RZI109" s="137"/>
      <c r="RZJ109" s="137"/>
      <c r="RZK109" s="137"/>
      <c r="RZL109" s="137"/>
      <c r="RZM109" s="137"/>
      <c r="RZN109" s="137"/>
      <c r="RZO109" s="137"/>
      <c r="RZP109" s="137"/>
      <c r="RZQ109" s="137"/>
      <c r="RZR109" s="137"/>
      <c r="RZS109" s="137"/>
      <c r="RZT109" s="137"/>
      <c r="RZU109" s="137"/>
      <c r="RZV109" s="137"/>
      <c r="RZW109" s="137"/>
      <c r="RZX109" s="137"/>
      <c r="RZY109" s="137"/>
      <c r="RZZ109" s="137"/>
      <c r="SAA109" s="137"/>
      <c r="SAB109" s="137"/>
      <c r="SAC109" s="137"/>
      <c r="SAD109" s="137"/>
      <c r="SAE109" s="137"/>
      <c r="SAF109" s="137"/>
      <c r="SAG109" s="137"/>
      <c r="SAH109" s="137"/>
      <c r="SAI109" s="137"/>
      <c r="SAJ109" s="137"/>
      <c r="SAK109" s="137"/>
      <c r="SAL109" s="137"/>
      <c r="SAM109" s="137"/>
      <c r="SAN109" s="137"/>
      <c r="SAO109" s="137"/>
      <c r="SAP109" s="137"/>
      <c r="SAQ109" s="137"/>
      <c r="SAR109" s="137"/>
      <c r="SAS109" s="137"/>
      <c r="SAT109" s="137"/>
      <c r="SAU109" s="137"/>
      <c r="SAV109" s="137"/>
      <c r="SAW109" s="137"/>
      <c r="SAX109" s="137"/>
      <c r="SAY109" s="137"/>
      <c r="SAZ109" s="137"/>
      <c r="SBA109" s="137"/>
      <c r="SBB109" s="137"/>
      <c r="SBC109" s="137"/>
      <c r="SBD109" s="137"/>
      <c r="SBE109" s="137"/>
      <c r="SBF109" s="137"/>
      <c r="SBG109" s="137"/>
      <c r="SBH109" s="137"/>
      <c r="SBI109" s="137"/>
      <c r="SBJ109" s="137"/>
      <c r="SBK109" s="137"/>
      <c r="SBL109" s="137"/>
      <c r="SBM109" s="137"/>
      <c r="SBN109" s="137"/>
      <c r="SBO109" s="137"/>
      <c r="SBP109" s="137"/>
      <c r="SBQ109" s="137"/>
      <c r="SBR109" s="137"/>
      <c r="SBS109" s="137"/>
      <c r="SBT109" s="137"/>
      <c r="SBU109" s="137"/>
      <c r="SBV109" s="137"/>
      <c r="SBW109" s="137"/>
      <c r="SBX109" s="137"/>
      <c r="SBY109" s="137"/>
      <c r="SBZ109" s="137"/>
      <c r="SCA109" s="137"/>
      <c r="SCB109" s="137"/>
      <c r="SCC109" s="137"/>
      <c r="SCD109" s="137"/>
      <c r="SCE109" s="137"/>
      <c r="SCF109" s="137"/>
      <c r="SCG109" s="137"/>
      <c r="SCH109" s="137"/>
      <c r="SCI109" s="137"/>
      <c r="SCJ109" s="137"/>
      <c r="SCK109" s="137"/>
      <c r="SCL109" s="137"/>
      <c r="SCM109" s="137"/>
      <c r="SCN109" s="137"/>
      <c r="SCO109" s="137"/>
      <c r="SCP109" s="137"/>
      <c r="SCQ109" s="137"/>
      <c r="SCR109" s="137"/>
      <c r="SCS109" s="137"/>
      <c r="SCT109" s="137"/>
      <c r="SCU109" s="137"/>
      <c r="SCV109" s="137"/>
      <c r="SCW109" s="137"/>
      <c r="SCX109" s="137"/>
      <c r="SCY109" s="137"/>
      <c r="SCZ109" s="137"/>
      <c r="SDA109" s="137"/>
      <c r="SDB109" s="137"/>
      <c r="SDC109" s="137"/>
      <c r="SDD109" s="137"/>
      <c r="SDE109" s="137"/>
      <c r="SDF109" s="137"/>
      <c r="SDG109" s="137"/>
      <c r="SDH109" s="137"/>
      <c r="SDI109" s="137"/>
      <c r="SDJ109" s="137"/>
      <c r="SDK109" s="137"/>
      <c r="SDL109" s="137"/>
      <c r="SDM109" s="137"/>
      <c r="SDN109" s="137"/>
      <c r="SDO109" s="137"/>
      <c r="SDP109" s="137"/>
      <c r="SDQ109" s="137"/>
      <c r="SDR109" s="137"/>
      <c r="SDS109" s="137"/>
      <c r="SDT109" s="137"/>
      <c r="SDU109" s="137"/>
      <c r="SDV109" s="137"/>
      <c r="SDW109" s="137"/>
      <c r="SDX109" s="137"/>
      <c r="SDY109" s="137"/>
      <c r="SDZ109" s="137"/>
      <c r="SEA109" s="137"/>
      <c r="SEB109" s="137"/>
      <c r="SEC109" s="137"/>
      <c r="SED109" s="137"/>
      <c r="SEE109" s="137"/>
      <c r="SEF109" s="137"/>
      <c r="SEG109" s="137"/>
      <c r="SEH109" s="137"/>
      <c r="SEI109" s="137"/>
      <c r="SEJ109" s="137"/>
      <c r="SEK109" s="137"/>
      <c r="SEL109" s="137"/>
      <c r="SEM109" s="137"/>
      <c r="SEN109" s="137"/>
      <c r="SEO109" s="137"/>
      <c r="SEP109" s="137"/>
      <c r="SEQ109" s="137"/>
      <c r="SER109" s="137"/>
      <c r="SES109" s="137"/>
      <c r="SET109" s="137"/>
      <c r="SEU109" s="137"/>
      <c r="SEV109" s="137"/>
      <c r="SEW109" s="137"/>
      <c r="SEX109" s="137"/>
      <c r="SEY109" s="137"/>
      <c r="SEZ109" s="137"/>
      <c r="SFA109" s="137"/>
      <c r="SFB109" s="137"/>
      <c r="SFC109" s="137"/>
      <c r="SFD109" s="137"/>
      <c r="SFE109" s="137"/>
      <c r="SFF109" s="137"/>
      <c r="SFG109" s="137"/>
      <c r="SFH109" s="137"/>
      <c r="SFI109" s="137"/>
      <c r="SFJ109" s="137"/>
      <c r="SFK109" s="137"/>
      <c r="SFL109" s="137"/>
      <c r="SFM109" s="137"/>
      <c r="SFN109" s="137"/>
      <c r="SFO109" s="137"/>
      <c r="SFP109" s="137"/>
      <c r="SFQ109" s="137"/>
      <c r="SFR109" s="137"/>
      <c r="SFS109" s="137"/>
      <c r="SFT109" s="137"/>
      <c r="SFU109" s="137"/>
      <c r="SFV109" s="137"/>
      <c r="SFW109" s="137"/>
      <c r="SFX109" s="137"/>
      <c r="SFY109" s="137"/>
      <c r="SFZ109" s="137"/>
      <c r="SGA109" s="137"/>
      <c r="SGB109" s="137"/>
      <c r="SGC109" s="137"/>
      <c r="SGD109" s="137"/>
      <c r="SGE109" s="137"/>
      <c r="SGF109" s="137"/>
      <c r="SGG109" s="137"/>
      <c r="SGH109" s="137"/>
      <c r="SGI109" s="137"/>
      <c r="SGJ109" s="137"/>
      <c r="SGK109" s="137"/>
      <c r="SGL109" s="137"/>
      <c r="SGM109" s="137"/>
      <c r="SGN109" s="137"/>
      <c r="SGO109" s="137"/>
      <c r="SGP109" s="137"/>
      <c r="SGQ109" s="137"/>
      <c r="SGR109" s="137"/>
      <c r="SGS109" s="137"/>
      <c r="SGT109" s="137"/>
      <c r="SGU109" s="137"/>
      <c r="SGV109" s="137"/>
      <c r="SGW109" s="137"/>
      <c r="SGX109" s="137"/>
      <c r="SGY109" s="137"/>
      <c r="SGZ109" s="137"/>
      <c r="SHA109" s="137"/>
      <c r="SHB109" s="137"/>
      <c r="SHC109" s="137"/>
      <c r="SHD109" s="137"/>
      <c r="SHE109" s="137"/>
      <c r="SHF109" s="137"/>
      <c r="SHG109" s="137"/>
      <c r="SHH109" s="137"/>
      <c r="SHI109" s="137"/>
      <c r="SHJ109" s="137"/>
      <c r="SHK109" s="137"/>
      <c r="SHL109" s="137"/>
      <c r="SHM109" s="137"/>
      <c r="SHN109" s="137"/>
      <c r="SHO109" s="137"/>
      <c r="SHP109" s="137"/>
      <c r="SHQ109" s="137"/>
      <c r="SHR109" s="137"/>
      <c r="SHS109" s="137"/>
      <c r="SHT109" s="137"/>
      <c r="SHU109" s="137"/>
      <c r="SHV109" s="137"/>
      <c r="SHW109" s="137"/>
      <c r="SHX109" s="137"/>
      <c r="SHY109" s="137"/>
      <c r="SHZ109" s="137"/>
      <c r="SIA109" s="137"/>
      <c r="SIB109" s="137"/>
      <c r="SIC109" s="137"/>
      <c r="SID109" s="137"/>
      <c r="SIE109" s="137"/>
      <c r="SIF109" s="137"/>
      <c r="SIG109" s="137"/>
      <c r="SIH109" s="137"/>
      <c r="SII109" s="137"/>
      <c r="SIJ109" s="137"/>
      <c r="SIK109" s="137"/>
      <c r="SIL109" s="137"/>
      <c r="SIM109" s="137"/>
      <c r="SIN109" s="137"/>
      <c r="SIO109" s="137"/>
      <c r="SIP109" s="137"/>
      <c r="SIQ109" s="137"/>
      <c r="SIR109" s="137"/>
      <c r="SIS109" s="137"/>
      <c r="SIT109" s="137"/>
      <c r="SIU109" s="137"/>
      <c r="SIV109" s="137"/>
      <c r="SIW109" s="137"/>
      <c r="SIX109" s="137"/>
      <c r="SIY109" s="137"/>
      <c r="SIZ109" s="137"/>
      <c r="SJA109" s="137"/>
      <c r="SJB109" s="137"/>
      <c r="SJC109" s="137"/>
      <c r="SJD109" s="137"/>
      <c r="SJE109" s="137"/>
      <c r="SJF109" s="137"/>
      <c r="SJG109" s="137"/>
      <c r="SJH109" s="137"/>
      <c r="SJI109" s="137"/>
      <c r="SJJ109" s="137"/>
      <c r="SJK109" s="137"/>
      <c r="SJL109" s="137"/>
      <c r="SJM109" s="137"/>
      <c r="SJN109" s="137"/>
      <c r="SJO109" s="137"/>
      <c r="SJP109" s="137"/>
      <c r="SJQ109" s="137"/>
      <c r="SJR109" s="137"/>
      <c r="SJS109" s="137"/>
      <c r="SJT109" s="137"/>
      <c r="SJU109" s="137"/>
      <c r="SJV109" s="137"/>
      <c r="SJW109" s="137"/>
      <c r="SJX109" s="137"/>
      <c r="SJY109" s="137"/>
      <c r="SJZ109" s="137"/>
      <c r="SKA109" s="137"/>
      <c r="SKB109" s="137"/>
      <c r="SKC109" s="137"/>
      <c r="SKD109" s="137"/>
      <c r="SKE109" s="137"/>
      <c r="SKF109" s="137"/>
      <c r="SKG109" s="137"/>
      <c r="SKH109" s="137"/>
      <c r="SKI109" s="137"/>
      <c r="SKJ109" s="137"/>
      <c r="SKK109" s="137"/>
      <c r="SKL109" s="137"/>
      <c r="SKM109" s="137"/>
      <c r="SKN109" s="137"/>
      <c r="SKO109" s="137"/>
      <c r="SKP109" s="137"/>
      <c r="SKQ109" s="137"/>
      <c r="SKR109" s="137"/>
      <c r="SKS109" s="137"/>
      <c r="SKT109" s="137"/>
      <c r="SKU109" s="137"/>
      <c r="SKV109" s="137"/>
      <c r="SKW109" s="137"/>
      <c r="SKX109" s="137"/>
      <c r="SKY109" s="137"/>
      <c r="SKZ109" s="137"/>
      <c r="SLA109" s="137"/>
      <c r="SLB109" s="137"/>
      <c r="SLC109" s="137"/>
      <c r="SLD109" s="137"/>
      <c r="SLE109" s="137"/>
      <c r="SLF109" s="137"/>
      <c r="SLG109" s="137"/>
      <c r="SLH109" s="137"/>
      <c r="SLI109" s="137"/>
      <c r="SLJ109" s="137"/>
      <c r="SLK109" s="137"/>
      <c r="SLL109" s="137"/>
      <c r="SLM109" s="137"/>
      <c r="SLN109" s="137"/>
      <c r="SLO109" s="137"/>
      <c r="SLP109" s="137"/>
      <c r="SLQ109" s="137"/>
      <c r="SLR109" s="137"/>
      <c r="SLS109" s="137"/>
      <c r="SLT109" s="137"/>
      <c r="SLU109" s="137"/>
      <c r="SLV109" s="137"/>
      <c r="SLW109" s="137"/>
      <c r="SLX109" s="137"/>
      <c r="SLY109" s="137"/>
      <c r="SLZ109" s="137"/>
      <c r="SMA109" s="137"/>
      <c r="SMB109" s="137"/>
      <c r="SMC109" s="137"/>
      <c r="SMD109" s="137"/>
      <c r="SME109" s="137"/>
      <c r="SMF109" s="137"/>
      <c r="SMG109" s="137"/>
      <c r="SMH109" s="137"/>
      <c r="SMI109" s="137"/>
      <c r="SMJ109" s="137"/>
      <c r="SMK109" s="137"/>
      <c r="SML109" s="137"/>
      <c r="SMM109" s="137"/>
      <c r="SMN109" s="137"/>
      <c r="SMO109" s="137"/>
      <c r="SMP109" s="137"/>
      <c r="SMQ109" s="137"/>
      <c r="SMR109" s="137"/>
      <c r="SMS109" s="137"/>
      <c r="SMT109" s="137"/>
      <c r="SMU109" s="137"/>
      <c r="SMV109" s="137"/>
      <c r="SMW109" s="137"/>
      <c r="SMX109" s="137"/>
      <c r="SMY109" s="137"/>
      <c r="SMZ109" s="137"/>
      <c r="SNA109" s="137"/>
      <c r="SNB109" s="137"/>
      <c r="SNC109" s="137"/>
      <c r="SND109" s="137"/>
      <c r="SNE109" s="137"/>
      <c r="SNF109" s="137"/>
      <c r="SNG109" s="137"/>
      <c r="SNH109" s="137"/>
      <c r="SNI109" s="137"/>
      <c r="SNJ109" s="137"/>
      <c r="SNK109" s="137"/>
      <c r="SNL109" s="137"/>
      <c r="SNM109" s="137"/>
      <c r="SNN109" s="137"/>
      <c r="SNO109" s="137"/>
      <c r="SNP109" s="137"/>
      <c r="SNQ109" s="137"/>
      <c r="SNR109" s="137"/>
      <c r="SNS109" s="137"/>
      <c r="SNT109" s="137"/>
      <c r="SNU109" s="137"/>
      <c r="SNV109" s="137"/>
      <c r="SNW109" s="137"/>
      <c r="SNX109" s="137"/>
      <c r="SNY109" s="137"/>
      <c r="SNZ109" s="137"/>
      <c r="SOA109" s="137"/>
      <c r="SOB109" s="137"/>
      <c r="SOC109" s="137"/>
      <c r="SOD109" s="137"/>
      <c r="SOE109" s="137"/>
      <c r="SOF109" s="137"/>
      <c r="SOG109" s="137"/>
      <c r="SOH109" s="137"/>
      <c r="SOI109" s="137"/>
      <c r="SOJ109" s="137"/>
      <c r="SOK109" s="137"/>
      <c r="SOL109" s="137"/>
      <c r="SOM109" s="137"/>
      <c r="SON109" s="137"/>
      <c r="SOO109" s="137"/>
      <c r="SOP109" s="137"/>
      <c r="SOQ109" s="137"/>
      <c r="SOR109" s="137"/>
      <c r="SOS109" s="137"/>
      <c r="SOT109" s="137"/>
      <c r="SOU109" s="137"/>
      <c r="SOV109" s="137"/>
      <c r="SOW109" s="137"/>
      <c r="SOX109" s="137"/>
      <c r="SOY109" s="137"/>
      <c r="SOZ109" s="137"/>
      <c r="SPA109" s="137"/>
      <c r="SPB109" s="137"/>
      <c r="SPC109" s="137"/>
      <c r="SPD109" s="137"/>
      <c r="SPE109" s="137"/>
      <c r="SPF109" s="137"/>
      <c r="SPG109" s="137"/>
      <c r="SPH109" s="137"/>
      <c r="SPI109" s="137"/>
      <c r="SPJ109" s="137"/>
      <c r="SPK109" s="137"/>
      <c r="SPL109" s="137"/>
      <c r="SPM109" s="137"/>
      <c r="SPN109" s="137"/>
      <c r="SPO109" s="137"/>
      <c r="SPP109" s="137"/>
      <c r="SPQ109" s="137"/>
      <c r="SPR109" s="137"/>
      <c r="SPS109" s="137"/>
      <c r="SPT109" s="137"/>
      <c r="SPU109" s="137"/>
      <c r="SPV109" s="137"/>
      <c r="SPW109" s="137"/>
      <c r="SPX109" s="137"/>
      <c r="SPY109" s="137"/>
      <c r="SPZ109" s="137"/>
      <c r="SQA109" s="137"/>
      <c r="SQB109" s="137"/>
      <c r="SQC109" s="137"/>
      <c r="SQD109" s="137"/>
      <c r="SQE109" s="137"/>
      <c r="SQF109" s="137"/>
      <c r="SQG109" s="137"/>
      <c r="SQH109" s="137"/>
      <c r="SQI109" s="137"/>
      <c r="SQJ109" s="137"/>
      <c r="SQK109" s="137"/>
      <c r="SQL109" s="137"/>
      <c r="SQM109" s="137"/>
      <c r="SQN109" s="137"/>
      <c r="SQO109" s="137"/>
      <c r="SQP109" s="137"/>
      <c r="SQQ109" s="137"/>
      <c r="SQR109" s="137"/>
      <c r="SQS109" s="137"/>
      <c r="SQT109" s="137"/>
      <c r="SQU109" s="137"/>
      <c r="SQV109" s="137"/>
      <c r="SQW109" s="137"/>
      <c r="SQX109" s="137"/>
      <c r="SQY109" s="137"/>
      <c r="SQZ109" s="137"/>
      <c r="SRA109" s="137"/>
      <c r="SRB109" s="137"/>
      <c r="SRC109" s="137"/>
      <c r="SRD109" s="137"/>
      <c r="SRE109" s="137"/>
      <c r="SRF109" s="137"/>
      <c r="SRG109" s="137"/>
      <c r="SRH109" s="137"/>
      <c r="SRI109" s="137"/>
      <c r="SRJ109" s="137"/>
      <c r="SRK109" s="137"/>
      <c r="SRL109" s="137"/>
      <c r="SRM109" s="137"/>
      <c r="SRN109" s="137"/>
      <c r="SRO109" s="137"/>
      <c r="SRP109" s="137"/>
      <c r="SRQ109" s="137"/>
      <c r="SRR109" s="137"/>
      <c r="SRS109" s="137"/>
      <c r="SRT109" s="137"/>
      <c r="SRU109" s="137"/>
      <c r="SRV109" s="137"/>
      <c r="SRW109" s="137"/>
      <c r="SRX109" s="137"/>
      <c r="SRY109" s="137"/>
      <c r="SRZ109" s="137"/>
      <c r="SSA109" s="137"/>
      <c r="SSB109" s="137"/>
      <c r="SSC109" s="137"/>
      <c r="SSD109" s="137"/>
      <c r="SSE109" s="137"/>
      <c r="SSF109" s="137"/>
      <c r="SSG109" s="137"/>
      <c r="SSH109" s="137"/>
      <c r="SSI109" s="137"/>
      <c r="SSJ109" s="137"/>
      <c r="SSK109" s="137"/>
      <c r="SSL109" s="137"/>
      <c r="SSM109" s="137"/>
      <c r="SSN109" s="137"/>
      <c r="SSO109" s="137"/>
      <c r="SSP109" s="137"/>
      <c r="SSQ109" s="137"/>
      <c r="SSR109" s="137"/>
      <c r="SSS109" s="137"/>
      <c r="SST109" s="137"/>
      <c r="SSU109" s="137"/>
      <c r="SSV109" s="137"/>
      <c r="SSW109" s="137"/>
      <c r="SSX109" s="137"/>
      <c r="SSY109" s="137"/>
      <c r="SSZ109" s="137"/>
      <c r="STA109" s="137"/>
      <c r="STB109" s="137"/>
      <c r="STC109" s="137"/>
      <c r="STD109" s="137"/>
      <c r="STE109" s="137"/>
      <c r="STF109" s="137"/>
      <c r="STG109" s="137"/>
      <c r="STH109" s="137"/>
      <c r="STI109" s="137"/>
      <c r="STJ109" s="137"/>
      <c r="STK109" s="137"/>
      <c r="STL109" s="137"/>
      <c r="STM109" s="137"/>
      <c r="STN109" s="137"/>
      <c r="STO109" s="137"/>
      <c r="STP109" s="137"/>
      <c r="STQ109" s="137"/>
      <c r="STR109" s="137"/>
      <c r="STS109" s="137"/>
      <c r="STT109" s="137"/>
      <c r="STU109" s="137"/>
      <c r="STV109" s="137"/>
      <c r="STW109" s="137"/>
      <c r="STX109" s="137"/>
      <c r="STY109" s="137"/>
      <c r="STZ109" s="137"/>
      <c r="SUA109" s="137"/>
      <c r="SUB109" s="137"/>
      <c r="SUC109" s="137"/>
      <c r="SUD109" s="137"/>
      <c r="SUE109" s="137"/>
      <c r="SUF109" s="137"/>
      <c r="SUG109" s="137"/>
      <c r="SUH109" s="137"/>
      <c r="SUI109" s="137"/>
      <c r="SUJ109" s="137"/>
      <c r="SUK109" s="137"/>
      <c r="SUL109" s="137"/>
      <c r="SUM109" s="137"/>
      <c r="SUN109" s="137"/>
      <c r="SUO109" s="137"/>
      <c r="SUP109" s="137"/>
      <c r="SUQ109" s="137"/>
      <c r="SUR109" s="137"/>
      <c r="SUS109" s="137"/>
      <c r="SUT109" s="137"/>
      <c r="SUU109" s="137"/>
      <c r="SUV109" s="137"/>
      <c r="SUW109" s="137"/>
      <c r="SUX109" s="137"/>
      <c r="SUY109" s="137"/>
      <c r="SUZ109" s="137"/>
      <c r="SVA109" s="137"/>
      <c r="SVB109" s="137"/>
      <c r="SVC109" s="137"/>
      <c r="SVD109" s="137"/>
      <c r="SVE109" s="137"/>
      <c r="SVF109" s="137"/>
      <c r="SVG109" s="137"/>
      <c r="SVH109" s="137"/>
      <c r="SVI109" s="137"/>
      <c r="SVJ109" s="137"/>
      <c r="SVK109" s="137"/>
      <c r="SVL109" s="137"/>
      <c r="SVM109" s="137"/>
      <c r="SVN109" s="137"/>
      <c r="SVO109" s="137"/>
      <c r="SVP109" s="137"/>
      <c r="SVQ109" s="137"/>
      <c r="SVR109" s="137"/>
      <c r="SVS109" s="137"/>
      <c r="SVT109" s="137"/>
      <c r="SVU109" s="137"/>
      <c r="SVV109" s="137"/>
      <c r="SVW109" s="137"/>
      <c r="SVX109" s="137"/>
      <c r="SVY109" s="137"/>
      <c r="SVZ109" s="137"/>
      <c r="SWA109" s="137"/>
      <c r="SWB109" s="137"/>
      <c r="SWC109" s="137"/>
      <c r="SWD109" s="137"/>
      <c r="SWE109" s="137"/>
      <c r="SWF109" s="137"/>
      <c r="SWG109" s="137"/>
      <c r="SWH109" s="137"/>
      <c r="SWI109" s="137"/>
      <c r="SWJ109" s="137"/>
      <c r="SWK109" s="137"/>
      <c r="SWL109" s="137"/>
      <c r="SWM109" s="137"/>
      <c r="SWN109" s="137"/>
      <c r="SWO109" s="137"/>
      <c r="SWP109" s="137"/>
      <c r="SWQ109" s="137"/>
      <c r="SWR109" s="137"/>
      <c r="SWS109" s="137"/>
      <c r="SWT109" s="137"/>
      <c r="SWU109" s="137"/>
      <c r="SWV109" s="137"/>
      <c r="SWW109" s="137"/>
      <c r="SWX109" s="137"/>
      <c r="SWY109" s="137"/>
      <c r="SWZ109" s="137"/>
      <c r="SXA109" s="137"/>
      <c r="SXB109" s="137"/>
      <c r="SXC109" s="137"/>
      <c r="SXD109" s="137"/>
      <c r="SXE109" s="137"/>
      <c r="SXF109" s="137"/>
      <c r="SXG109" s="137"/>
      <c r="SXH109" s="137"/>
      <c r="SXI109" s="137"/>
      <c r="SXJ109" s="137"/>
      <c r="SXK109" s="137"/>
      <c r="SXL109" s="137"/>
      <c r="SXM109" s="137"/>
      <c r="SXN109" s="137"/>
      <c r="SXO109" s="137"/>
      <c r="SXP109" s="137"/>
      <c r="SXQ109" s="137"/>
      <c r="SXR109" s="137"/>
      <c r="SXS109" s="137"/>
      <c r="SXT109" s="137"/>
      <c r="SXU109" s="137"/>
      <c r="SXV109" s="137"/>
      <c r="SXW109" s="137"/>
      <c r="SXX109" s="137"/>
      <c r="SXY109" s="137"/>
      <c r="SXZ109" s="137"/>
      <c r="SYA109" s="137"/>
      <c r="SYB109" s="137"/>
      <c r="SYC109" s="137"/>
      <c r="SYD109" s="137"/>
      <c r="SYE109" s="137"/>
      <c r="SYF109" s="137"/>
      <c r="SYG109" s="137"/>
      <c r="SYH109" s="137"/>
      <c r="SYI109" s="137"/>
      <c r="SYJ109" s="137"/>
      <c r="SYK109" s="137"/>
      <c r="SYL109" s="137"/>
      <c r="SYM109" s="137"/>
      <c r="SYN109" s="137"/>
      <c r="SYO109" s="137"/>
      <c r="SYP109" s="137"/>
      <c r="SYQ109" s="137"/>
      <c r="SYR109" s="137"/>
      <c r="SYS109" s="137"/>
      <c r="SYT109" s="137"/>
      <c r="SYU109" s="137"/>
      <c r="SYV109" s="137"/>
      <c r="SYW109" s="137"/>
      <c r="SYX109" s="137"/>
      <c r="SYY109" s="137"/>
      <c r="SYZ109" s="137"/>
      <c r="SZA109" s="137"/>
      <c r="SZB109" s="137"/>
      <c r="SZC109" s="137"/>
      <c r="SZD109" s="137"/>
      <c r="SZE109" s="137"/>
      <c r="SZF109" s="137"/>
      <c r="SZG109" s="137"/>
      <c r="SZH109" s="137"/>
      <c r="SZI109" s="137"/>
      <c r="SZJ109" s="137"/>
      <c r="SZK109" s="137"/>
      <c r="SZL109" s="137"/>
      <c r="SZM109" s="137"/>
      <c r="SZN109" s="137"/>
      <c r="SZO109" s="137"/>
      <c r="SZP109" s="137"/>
      <c r="SZQ109" s="137"/>
      <c r="SZR109" s="137"/>
      <c r="SZS109" s="137"/>
      <c r="SZT109" s="137"/>
      <c r="SZU109" s="137"/>
      <c r="SZV109" s="137"/>
      <c r="SZW109" s="137"/>
      <c r="SZX109" s="137"/>
      <c r="SZY109" s="137"/>
      <c r="SZZ109" s="137"/>
      <c r="TAA109" s="137"/>
      <c r="TAB109" s="137"/>
      <c r="TAC109" s="137"/>
      <c r="TAD109" s="137"/>
      <c r="TAE109" s="137"/>
      <c r="TAF109" s="137"/>
      <c r="TAG109" s="137"/>
      <c r="TAH109" s="137"/>
      <c r="TAI109" s="137"/>
      <c r="TAJ109" s="137"/>
      <c r="TAK109" s="137"/>
      <c r="TAL109" s="137"/>
      <c r="TAM109" s="137"/>
      <c r="TAN109" s="137"/>
      <c r="TAO109" s="137"/>
      <c r="TAP109" s="137"/>
      <c r="TAQ109" s="137"/>
      <c r="TAR109" s="137"/>
      <c r="TAS109" s="137"/>
      <c r="TAT109" s="137"/>
      <c r="TAU109" s="137"/>
      <c r="TAV109" s="137"/>
      <c r="TAW109" s="137"/>
      <c r="TAX109" s="137"/>
      <c r="TAY109" s="137"/>
      <c r="TAZ109" s="137"/>
      <c r="TBA109" s="137"/>
      <c r="TBB109" s="137"/>
      <c r="TBC109" s="137"/>
      <c r="TBD109" s="137"/>
      <c r="TBE109" s="137"/>
      <c r="TBF109" s="137"/>
      <c r="TBG109" s="137"/>
      <c r="TBH109" s="137"/>
      <c r="TBI109" s="137"/>
      <c r="TBJ109" s="137"/>
      <c r="TBK109" s="137"/>
      <c r="TBL109" s="137"/>
      <c r="TBM109" s="137"/>
      <c r="TBN109" s="137"/>
      <c r="TBO109" s="137"/>
      <c r="TBP109" s="137"/>
      <c r="TBQ109" s="137"/>
      <c r="TBR109" s="137"/>
      <c r="TBS109" s="137"/>
      <c r="TBT109" s="137"/>
      <c r="TBU109" s="137"/>
      <c r="TBV109" s="137"/>
      <c r="TBW109" s="137"/>
      <c r="TBX109" s="137"/>
      <c r="TBY109" s="137"/>
      <c r="TBZ109" s="137"/>
      <c r="TCA109" s="137"/>
      <c r="TCB109" s="137"/>
      <c r="TCC109" s="137"/>
      <c r="TCD109" s="137"/>
      <c r="TCE109" s="137"/>
      <c r="TCF109" s="137"/>
      <c r="TCG109" s="137"/>
      <c r="TCH109" s="137"/>
      <c r="TCI109" s="137"/>
      <c r="TCJ109" s="137"/>
      <c r="TCK109" s="137"/>
      <c r="TCL109" s="137"/>
      <c r="TCM109" s="137"/>
      <c r="TCN109" s="137"/>
      <c r="TCO109" s="137"/>
      <c r="TCP109" s="137"/>
      <c r="TCQ109" s="137"/>
      <c r="TCR109" s="137"/>
      <c r="TCS109" s="137"/>
      <c r="TCT109" s="137"/>
      <c r="TCU109" s="137"/>
      <c r="TCV109" s="137"/>
      <c r="TCW109" s="137"/>
      <c r="TCX109" s="137"/>
      <c r="TCY109" s="137"/>
      <c r="TCZ109" s="137"/>
      <c r="TDA109" s="137"/>
      <c r="TDB109" s="137"/>
      <c r="TDC109" s="137"/>
      <c r="TDD109" s="137"/>
      <c r="TDE109" s="137"/>
      <c r="TDF109" s="137"/>
      <c r="TDG109" s="137"/>
      <c r="TDH109" s="137"/>
      <c r="TDI109" s="137"/>
      <c r="TDJ109" s="137"/>
      <c r="TDK109" s="137"/>
      <c r="TDL109" s="137"/>
      <c r="TDM109" s="137"/>
      <c r="TDN109" s="137"/>
      <c r="TDO109" s="137"/>
      <c r="TDP109" s="137"/>
      <c r="TDQ109" s="137"/>
      <c r="TDR109" s="137"/>
      <c r="TDS109" s="137"/>
      <c r="TDT109" s="137"/>
      <c r="TDU109" s="137"/>
      <c r="TDV109" s="137"/>
      <c r="TDW109" s="137"/>
      <c r="TDX109" s="137"/>
      <c r="TDY109" s="137"/>
      <c r="TDZ109" s="137"/>
      <c r="TEA109" s="137"/>
      <c r="TEB109" s="137"/>
      <c r="TEC109" s="137"/>
      <c r="TED109" s="137"/>
      <c r="TEE109" s="137"/>
      <c r="TEF109" s="137"/>
      <c r="TEG109" s="137"/>
      <c r="TEH109" s="137"/>
      <c r="TEI109" s="137"/>
      <c r="TEJ109" s="137"/>
      <c r="TEK109" s="137"/>
      <c r="TEL109" s="137"/>
      <c r="TEM109" s="137"/>
      <c r="TEN109" s="137"/>
      <c r="TEO109" s="137"/>
      <c r="TEP109" s="137"/>
      <c r="TEQ109" s="137"/>
      <c r="TER109" s="137"/>
      <c r="TES109" s="137"/>
      <c r="TET109" s="137"/>
      <c r="TEU109" s="137"/>
      <c r="TEV109" s="137"/>
      <c r="TEW109" s="137"/>
      <c r="TEX109" s="137"/>
      <c r="TEY109" s="137"/>
      <c r="TEZ109" s="137"/>
      <c r="TFA109" s="137"/>
      <c r="TFB109" s="137"/>
      <c r="TFC109" s="137"/>
      <c r="TFD109" s="137"/>
      <c r="TFE109" s="137"/>
      <c r="TFF109" s="137"/>
      <c r="TFG109" s="137"/>
      <c r="TFH109" s="137"/>
      <c r="TFI109" s="137"/>
      <c r="TFJ109" s="137"/>
      <c r="TFK109" s="137"/>
      <c r="TFL109" s="137"/>
      <c r="TFM109" s="137"/>
      <c r="TFN109" s="137"/>
      <c r="TFO109" s="137"/>
      <c r="TFP109" s="137"/>
      <c r="TFQ109" s="137"/>
      <c r="TFR109" s="137"/>
      <c r="TFS109" s="137"/>
      <c r="TFT109" s="137"/>
      <c r="TFU109" s="137"/>
      <c r="TFV109" s="137"/>
      <c r="TFW109" s="137"/>
      <c r="TFX109" s="137"/>
      <c r="TFY109" s="137"/>
      <c r="TFZ109" s="137"/>
      <c r="TGA109" s="137"/>
      <c r="TGB109" s="137"/>
      <c r="TGC109" s="137"/>
      <c r="TGD109" s="137"/>
      <c r="TGE109" s="137"/>
      <c r="TGF109" s="137"/>
      <c r="TGG109" s="137"/>
      <c r="TGH109" s="137"/>
      <c r="TGI109" s="137"/>
      <c r="TGJ109" s="137"/>
      <c r="TGK109" s="137"/>
      <c r="TGL109" s="137"/>
      <c r="TGM109" s="137"/>
      <c r="TGN109" s="137"/>
      <c r="TGO109" s="137"/>
      <c r="TGP109" s="137"/>
      <c r="TGQ109" s="137"/>
      <c r="TGR109" s="137"/>
      <c r="TGS109" s="137"/>
      <c r="TGT109" s="137"/>
      <c r="TGU109" s="137"/>
      <c r="TGV109" s="137"/>
      <c r="TGW109" s="137"/>
      <c r="TGX109" s="137"/>
      <c r="TGY109" s="137"/>
      <c r="TGZ109" s="137"/>
      <c r="THA109" s="137"/>
      <c r="THB109" s="137"/>
      <c r="THC109" s="137"/>
      <c r="THD109" s="137"/>
      <c r="THE109" s="137"/>
      <c r="THF109" s="137"/>
      <c r="THG109" s="137"/>
      <c r="THH109" s="137"/>
      <c r="THI109" s="137"/>
      <c r="THJ109" s="137"/>
      <c r="THK109" s="137"/>
      <c r="THL109" s="137"/>
      <c r="THM109" s="137"/>
      <c r="THN109" s="137"/>
      <c r="THO109" s="137"/>
      <c r="THP109" s="137"/>
      <c r="THQ109" s="137"/>
      <c r="THR109" s="137"/>
      <c r="THS109" s="137"/>
      <c r="THT109" s="137"/>
      <c r="THU109" s="137"/>
      <c r="THV109" s="137"/>
      <c r="THW109" s="137"/>
      <c r="THX109" s="137"/>
      <c r="THY109" s="137"/>
      <c r="THZ109" s="137"/>
      <c r="TIA109" s="137"/>
      <c r="TIB109" s="137"/>
      <c r="TIC109" s="137"/>
      <c r="TID109" s="137"/>
      <c r="TIE109" s="137"/>
      <c r="TIF109" s="137"/>
      <c r="TIG109" s="137"/>
      <c r="TIH109" s="137"/>
      <c r="TII109" s="137"/>
      <c r="TIJ109" s="137"/>
      <c r="TIK109" s="137"/>
      <c r="TIL109" s="137"/>
      <c r="TIM109" s="137"/>
      <c r="TIN109" s="137"/>
      <c r="TIO109" s="137"/>
      <c r="TIP109" s="137"/>
      <c r="TIQ109" s="137"/>
      <c r="TIR109" s="137"/>
      <c r="TIS109" s="137"/>
      <c r="TIT109" s="137"/>
      <c r="TIU109" s="137"/>
      <c r="TIV109" s="137"/>
      <c r="TIW109" s="137"/>
      <c r="TIX109" s="137"/>
      <c r="TIY109" s="137"/>
      <c r="TIZ109" s="137"/>
      <c r="TJA109" s="137"/>
      <c r="TJB109" s="137"/>
      <c r="TJC109" s="137"/>
      <c r="TJD109" s="137"/>
      <c r="TJE109" s="137"/>
      <c r="TJF109" s="137"/>
      <c r="TJG109" s="137"/>
      <c r="TJH109" s="137"/>
      <c r="TJI109" s="137"/>
      <c r="TJJ109" s="137"/>
      <c r="TJK109" s="137"/>
      <c r="TJL109" s="137"/>
      <c r="TJM109" s="137"/>
      <c r="TJN109" s="137"/>
      <c r="TJO109" s="137"/>
      <c r="TJP109" s="137"/>
      <c r="TJQ109" s="137"/>
      <c r="TJR109" s="137"/>
      <c r="TJS109" s="137"/>
      <c r="TJT109" s="137"/>
      <c r="TJU109" s="137"/>
      <c r="TJV109" s="137"/>
      <c r="TJW109" s="137"/>
      <c r="TJX109" s="137"/>
      <c r="TJY109" s="137"/>
      <c r="TJZ109" s="137"/>
      <c r="TKA109" s="137"/>
      <c r="TKB109" s="137"/>
      <c r="TKC109" s="137"/>
      <c r="TKD109" s="137"/>
      <c r="TKE109" s="137"/>
      <c r="TKF109" s="137"/>
      <c r="TKG109" s="137"/>
      <c r="TKH109" s="137"/>
      <c r="TKI109" s="137"/>
      <c r="TKJ109" s="137"/>
      <c r="TKK109" s="137"/>
      <c r="TKL109" s="137"/>
      <c r="TKM109" s="137"/>
      <c r="TKN109" s="137"/>
      <c r="TKO109" s="137"/>
      <c r="TKP109" s="137"/>
      <c r="TKQ109" s="137"/>
      <c r="TKR109" s="137"/>
      <c r="TKS109" s="137"/>
      <c r="TKT109" s="137"/>
      <c r="TKU109" s="137"/>
      <c r="TKV109" s="137"/>
      <c r="TKW109" s="137"/>
      <c r="TKX109" s="137"/>
      <c r="TKY109" s="137"/>
      <c r="TKZ109" s="137"/>
      <c r="TLA109" s="137"/>
      <c r="TLB109" s="137"/>
      <c r="TLC109" s="137"/>
      <c r="TLD109" s="137"/>
      <c r="TLE109" s="137"/>
      <c r="TLF109" s="137"/>
      <c r="TLG109" s="137"/>
      <c r="TLH109" s="137"/>
      <c r="TLI109" s="137"/>
      <c r="TLJ109" s="137"/>
      <c r="TLK109" s="137"/>
      <c r="TLL109" s="137"/>
      <c r="TLM109" s="137"/>
      <c r="TLN109" s="137"/>
      <c r="TLO109" s="137"/>
      <c r="TLP109" s="137"/>
      <c r="TLQ109" s="137"/>
      <c r="TLR109" s="137"/>
      <c r="TLS109" s="137"/>
      <c r="TLT109" s="137"/>
      <c r="TLU109" s="137"/>
      <c r="TLV109" s="137"/>
      <c r="TLW109" s="137"/>
      <c r="TLX109" s="137"/>
      <c r="TLY109" s="137"/>
      <c r="TLZ109" s="137"/>
      <c r="TMA109" s="137"/>
      <c r="TMB109" s="137"/>
      <c r="TMC109" s="137"/>
      <c r="TMD109" s="137"/>
      <c r="TME109" s="137"/>
      <c r="TMF109" s="137"/>
      <c r="TMG109" s="137"/>
      <c r="TMH109" s="137"/>
      <c r="TMI109" s="137"/>
      <c r="TMJ109" s="137"/>
      <c r="TMK109" s="137"/>
      <c r="TML109" s="137"/>
      <c r="TMM109" s="137"/>
      <c r="TMN109" s="137"/>
      <c r="TMO109" s="137"/>
      <c r="TMP109" s="137"/>
      <c r="TMQ109" s="137"/>
      <c r="TMR109" s="137"/>
      <c r="TMS109" s="137"/>
      <c r="TMT109" s="137"/>
      <c r="TMU109" s="137"/>
      <c r="TMV109" s="137"/>
      <c r="TMW109" s="137"/>
      <c r="TMX109" s="137"/>
      <c r="TMY109" s="137"/>
      <c r="TMZ109" s="137"/>
      <c r="TNA109" s="137"/>
      <c r="TNB109" s="137"/>
      <c r="TNC109" s="137"/>
      <c r="TND109" s="137"/>
      <c r="TNE109" s="137"/>
      <c r="TNF109" s="137"/>
      <c r="TNG109" s="137"/>
      <c r="TNH109" s="137"/>
      <c r="TNI109" s="137"/>
      <c r="TNJ109" s="137"/>
      <c r="TNK109" s="137"/>
      <c r="TNL109" s="137"/>
      <c r="TNM109" s="137"/>
      <c r="TNN109" s="137"/>
      <c r="TNO109" s="137"/>
      <c r="TNP109" s="137"/>
      <c r="TNQ109" s="137"/>
      <c r="TNR109" s="137"/>
      <c r="TNS109" s="137"/>
      <c r="TNT109" s="137"/>
      <c r="TNU109" s="137"/>
      <c r="TNV109" s="137"/>
      <c r="TNW109" s="137"/>
      <c r="TNX109" s="137"/>
      <c r="TNY109" s="137"/>
      <c r="TNZ109" s="137"/>
      <c r="TOA109" s="137"/>
      <c r="TOB109" s="137"/>
      <c r="TOC109" s="137"/>
      <c r="TOD109" s="137"/>
      <c r="TOE109" s="137"/>
      <c r="TOF109" s="137"/>
      <c r="TOG109" s="137"/>
      <c r="TOH109" s="137"/>
      <c r="TOI109" s="137"/>
      <c r="TOJ109" s="137"/>
      <c r="TOK109" s="137"/>
      <c r="TOL109" s="137"/>
      <c r="TOM109" s="137"/>
      <c r="TON109" s="137"/>
      <c r="TOO109" s="137"/>
      <c r="TOP109" s="137"/>
      <c r="TOQ109" s="137"/>
      <c r="TOR109" s="137"/>
      <c r="TOS109" s="137"/>
      <c r="TOT109" s="137"/>
      <c r="TOU109" s="137"/>
      <c r="TOV109" s="137"/>
      <c r="TOW109" s="137"/>
      <c r="TOX109" s="137"/>
      <c r="TOY109" s="137"/>
      <c r="TOZ109" s="137"/>
      <c r="TPA109" s="137"/>
      <c r="TPB109" s="137"/>
      <c r="TPC109" s="137"/>
      <c r="TPD109" s="137"/>
      <c r="TPE109" s="137"/>
      <c r="TPF109" s="137"/>
      <c r="TPG109" s="137"/>
      <c r="TPH109" s="137"/>
      <c r="TPI109" s="137"/>
      <c r="TPJ109" s="137"/>
      <c r="TPK109" s="137"/>
      <c r="TPL109" s="137"/>
      <c r="TPM109" s="137"/>
      <c r="TPN109" s="137"/>
      <c r="TPO109" s="137"/>
      <c r="TPP109" s="137"/>
      <c r="TPQ109" s="137"/>
      <c r="TPR109" s="137"/>
      <c r="TPS109" s="137"/>
      <c r="TPT109" s="137"/>
      <c r="TPU109" s="137"/>
      <c r="TPV109" s="137"/>
      <c r="TPW109" s="137"/>
      <c r="TPX109" s="137"/>
      <c r="TPY109" s="137"/>
      <c r="TPZ109" s="137"/>
      <c r="TQA109" s="137"/>
      <c r="TQB109" s="137"/>
      <c r="TQC109" s="137"/>
      <c r="TQD109" s="137"/>
      <c r="TQE109" s="137"/>
      <c r="TQF109" s="137"/>
      <c r="TQG109" s="137"/>
      <c r="TQH109" s="137"/>
      <c r="TQI109" s="137"/>
      <c r="TQJ109" s="137"/>
      <c r="TQK109" s="137"/>
      <c r="TQL109" s="137"/>
      <c r="TQM109" s="137"/>
      <c r="TQN109" s="137"/>
      <c r="TQO109" s="137"/>
      <c r="TQP109" s="137"/>
      <c r="TQQ109" s="137"/>
      <c r="TQR109" s="137"/>
      <c r="TQS109" s="137"/>
      <c r="TQT109" s="137"/>
      <c r="TQU109" s="137"/>
      <c r="TQV109" s="137"/>
      <c r="TQW109" s="137"/>
      <c r="TQX109" s="137"/>
      <c r="TQY109" s="137"/>
      <c r="TQZ109" s="137"/>
      <c r="TRA109" s="137"/>
      <c r="TRB109" s="137"/>
      <c r="TRC109" s="137"/>
      <c r="TRD109" s="137"/>
      <c r="TRE109" s="137"/>
      <c r="TRF109" s="137"/>
      <c r="TRG109" s="137"/>
      <c r="TRH109" s="137"/>
      <c r="TRI109" s="137"/>
      <c r="TRJ109" s="137"/>
      <c r="TRK109" s="137"/>
      <c r="TRL109" s="137"/>
      <c r="TRM109" s="137"/>
      <c r="TRN109" s="137"/>
      <c r="TRO109" s="137"/>
      <c r="TRP109" s="137"/>
      <c r="TRQ109" s="137"/>
      <c r="TRR109" s="137"/>
      <c r="TRS109" s="137"/>
      <c r="TRT109" s="137"/>
      <c r="TRU109" s="137"/>
      <c r="TRV109" s="137"/>
      <c r="TRW109" s="137"/>
      <c r="TRX109" s="137"/>
      <c r="TRY109" s="137"/>
      <c r="TRZ109" s="137"/>
      <c r="TSA109" s="137"/>
      <c r="TSB109" s="137"/>
      <c r="TSC109" s="137"/>
      <c r="TSD109" s="137"/>
      <c r="TSE109" s="137"/>
      <c r="TSF109" s="137"/>
      <c r="TSG109" s="137"/>
      <c r="TSH109" s="137"/>
      <c r="TSI109" s="137"/>
      <c r="TSJ109" s="137"/>
      <c r="TSK109" s="137"/>
      <c r="TSL109" s="137"/>
      <c r="TSM109" s="137"/>
      <c r="TSN109" s="137"/>
      <c r="TSO109" s="137"/>
      <c r="TSP109" s="137"/>
      <c r="TSQ109" s="137"/>
      <c r="TSR109" s="137"/>
      <c r="TSS109" s="137"/>
      <c r="TST109" s="137"/>
      <c r="TSU109" s="137"/>
      <c r="TSV109" s="137"/>
      <c r="TSW109" s="137"/>
      <c r="TSX109" s="137"/>
      <c r="TSY109" s="137"/>
      <c r="TSZ109" s="137"/>
      <c r="TTA109" s="137"/>
      <c r="TTB109" s="137"/>
      <c r="TTC109" s="137"/>
      <c r="TTD109" s="137"/>
      <c r="TTE109" s="137"/>
      <c r="TTF109" s="137"/>
      <c r="TTG109" s="137"/>
      <c r="TTH109" s="137"/>
      <c r="TTI109" s="137"/>
      <c r="TTJ109" s="137"/>
      <c r="TTK109" s="137"/>
      <c r="TTL109" s="137"/>
      <c r="TTM109" s="137"/>
      <c r="TTN109" s="137"/>
      <c r="TTO109" s="137"/>
      <c r="TTP109" s="137"/>
      <c r="TTQ109" s="137"/>
      <c r="TTR109" s="137"/>
      <c r="TTS109" s="137"/>
      <c r="TTT109" s="137"/>
      <c r="TTU109" s="137"/>
      <c r="TTV109" s="137"/>
      <c r="TTW109" s="137"/>
      <c r="TTX109" s="137"/>
      <c r="TTY109" s="137"/>
      <c r="TTZ109" s="137"/>
      <c r="TUA109" s="137"/>
      <c r="TUB109" s="137"/>
      <c r="TUC109" s="137"/>
      <c r="TUD109" s="137"/>
      <c r="TUE109" s="137"/>
      <c r="TUF109" s="137"/>
      <c r="TUG109" s="137"/>
      <c r="TUH109" s="137"/>
      <c r="TUI109" s="137"/>
      <c r="TUJ109" s="137"/>
      <c r="TUK109" s="137"/>
      <c r="TUL109" s="137"/>
      <c r="TUM109" s="137"/>
      <c r="TUN109" s="137"/>
      <c r="TUO109" s="137"/>
      <c r="TUP109" s="137"/>
      <c r="TUQ109" s="137"/>
      <c r="TUR109" s="137"/>
      <c r="TUS109" s="137"/>
      <c r="TUT109" s="137"/>
      <c r="TUU109" s="137"/>
      <c r="TUV109" s="137"/>
      <c r="TUW109" s="137"/>
      <c r="TUX109" s="137"/>
      <c r="TUY109" s="137"/>
      <c r="TUZ109" s="137"/>
      <c r="TVA109" s="137"/>
      <c r="TVB109" s="137"/>
      <c r="TVC109" s="137"/>
      <c r="TVD109" s="137"/>
      <c r="TVE109" s="137"/>
      <c r="TVF109" s="137"/>
      <c r="TVG109" s="137"/>
      <c r="TVH109" s="137"/>
      <c r="TVI109" s="137"/>
      <c r="TVJ109" s="137"/>
      <c r="TVK109" s="137"/>
      <c r="TVL109" s="137"/>
      <c r="TVM109" s="137"/>
      <c r="TVN109" s="137"/>
      <c r="TVO109" s="137"/>
      <c r="TVP109" s="137"/>
      <c r="TVQ109" s="137"/>
      <c r="TVR109" s="137"/>
      <c r="TVS109" s="137"/>
      <c r="TVT109" s="137"/>
      <c r="TVU109" s="137"/>
      <c r="TVV109" s="137"/>
      <c r="TVW109" s="137"/>
      <c r="TVX109" s="137"/>
      <c r="TVY109" s="137"/>
      <c r="TVZ109" s="137"/>
      <c r="TWA109" s="137"/>
      <c r="TWB109" s="137"/>
      <c r="TWC109" s="137"/>
      <c r="TWD109" s="137"/>
      <c r="TWE109" s="137"/>
      <c r="TWF109" s="137"/>
      <c r="TWG109" s="137"/>
      <c r="TWH109" s="137"/>
      <c r="TWI109" s="137"/>
      <c r="TWJ109" s="137"/>
      <c r="TWK109" s="137"/>
      <c r="TWL109" s="137"/>
      <c r="TWM109" s="137"/>
      <c r="TWN109" s="137"/>
      <c r="TWO109" s="137"/>
      <c r="TWP109" s="137"/>
      <c r="TWQ109" s="137"/>
      <c r="TWR109" s="137"/>
      <c r="TWS109" s="137"/>
      <c r="TWT109" s="137"/>
      <c r="TWU109" s="137"/>
      <c r="TWV109" s="137"/>
      <c r="TWW109" s="137"/>
      <c r="TWX109" s="137"/>
      <c r="TWY109" s="137"/>
      <c r="TWZ109" s="137"/>
      <c r="TXA109" s="137"/>
      <c r="TXB109" s="137"/>
      <c r="TXC109" s="137"/>
      <c r="TXD109" s="137"/>
      <c r="TXE109" s="137"/>
      <c r="TXF109" s="137"/>
      <c r="TXG109" s="137"/>
      <c r="TXH109" s="137"/>
      <c r="TXI109" s="137"/>
      <c r="TXJ109" s="137"/>
      <c r="TXK109" s="137"/>
      <c r="TXL109" s="137"/>
      <c r="TXM109" s="137"/>
      <c r="TXN109" s="137"/>
      <c r="TXO109" s="137"/>
      <c r="TXP109" s="137"/>
      <c r="TXQ109" s="137"/>
      <c r="TXR109" s="137"/>
      <c r="TXS109" s="137"/>
      <c r="TXT109" s="137"/>
      <c r="TXU109" s="137"/>
      <c r="TXV109" s="137"/>
      <c r="TXW109" s="137"/>
      <c r="TXX109" s="137"/>
      <c r="TXY109" s="137"/>
      <c r="TXZ109" s="137"/>
      <c r="TYA109" s="137"/>
      <c r="TYB109" s="137"/>
      <c r="TYC109" s="137"/>
      <c r="TYD109" s="137"/>
      <c r="TYE109" s="137"/>
      <c r="TYF109" s="137"/>
      <c r="TYG109" s="137"/>
      <c r="TYH109" s="137"/>
      <c r="TYI109" s="137"/>
      <c r="TYJ109" s="137"/>
      <c r="TYK109" s="137"/>
      <c r="TYL109" s="137"/>
      <c r="TYM109" s="137"/>
      <c r="TYN109" s="137"/>
      <c r="TYO109" s="137"/>
      <c r="TYP109" s="137"/>
      <c r="TYQ109" s="137"/>
      <c r="TYR109" s="137"/>
      <c r="TYS109" s="137"/>
      <c r="TYT109" s="137"/>
      <c r="TYU109" s="137"/>
      <c r="TYV109" s="137"/>
      <c r="TYW109" s="137"/>
      <c r="TYX109" s="137"/>
      <c r="TYY109" s="137"/>
      <c r="TYZ109" s="137"/>
      <c r="TZA109" s="137"/>
      <c r="TZB109" s="137"/>
      <c r="TZC109" s="137"/>
      <c r="TZD109" s="137"/>
      <c r="TZE109" s="137"/>
      <c r="TZF109" s="137"/>
      <c r="TZG109" s="137"/>
      <c r="TZH109" s="137"/>
      <c r="TZI109" s="137"/>
      <c r="TZJ109" s="137"/>
      <c r="TZK109" s="137"/>
      <c r="TZL109" s="137"/>
      <c r="TZM109" s="137"/>
      <c r="TZN109" s="137"/>
      <c r="TZO109" s="137"/>
      <c r="TZP109" s="137"/>
      <c r="TZQ109" s="137"/>
      <c r="TZR109" s="137"/>
      <c r="TZS109" s="137"/>
      <c r="TZT109" s="137"/>
      <c r="TZU109" s="137"/>
      <c r="TZV109" s="137"/>
      <c r="TZW109" s="137"/>
      <c r="TZX109" s="137"/>
      <c r="TZY109" s="137"/>
      <c r="TZZ109" s="137"/>
      <c r="UAA109" s="137"/>
      <c r="UAB109" s="137"/>
      <c r="UAC109" s="137"/>
      <c r="UAD109" s="137"/>
      <c r="UAE109" s="137"/>
      <c r="UAF109" s="137"/>
      <c r="UAG109" s="137"/>
      <c r="UAH109" s="137"/>
      <c r="UAI109" s="137"/>
      <c r="UAJ109" s="137"/>
      <c r="UAK109" s="137"/>
      <c r="UAL109" s="137"/>
      <c r="UAM109" s="137"/>
      <c r="UAN109" s="137"/>
      <c r="UAO109" s="137"/>
      <c r="UAP109" s="137"/>
      <c r="UAQ109" s="137"/>
      <c r="UAR109" s="137"/>
      <c r="UAS109" s="137"/>
      <c r="UAT109" s="137"/>
      <c r="UAU109" s="137"/>
      <c r="UAV109" s="137"/>
      <c r="UAW109" s="137"/>
      <c r="UAX109" s="137"/>
      <c r="UAY109" s="137"/>
      <c r="UAZ109" s="137"/>
      <c r="UBA109" s="137"/>
      <c r="UBB109" s="137"/>
      <c r="UBC109" s="137"/>
      <c r="UBD109" s="137"/>
      <c r="UBE109" s="137"/>
      <c r="UBF109" s="137"/>
      <c r="UBG109" s="137"/>
      <c r="UBH109" s="137"/>
      <c r="UBI109" s="137"/>
      <c r="UBJ109" s="137"/>
      <c r="UBK109" s="137"/>
      <c r="UBL109" s="137"/>
      <c r="UBM109" s="137"/>
      <c r="UBN109" s="137"/>
      <c r="UBO109" s="137"/>
      <c r="UBP109" s="137"/>
      <c r="UBQ109" s="137"/>
      <c r="UBR109" s="137"/>
      <c r="UBS109" s="137"/>
      <c r="UBT109" s="137"/>
      <c r="UBU109" s="137"/>
      <c r="UBV109" s="137"/>
      <c r="UBW109" s="137"/>
      <c r="UBX109" s="137"/>
      <c r="UBY109" s="137"/>
      <c r="UBZ109" s="137"/>
      <c r="UCA109" s="137"/>
      <c r="UCB109" s="137"/>
      <c r="UCC109" s="137"/>
      <c r="UCD109" s="137"/>
      <c r="UCE109" s="137"/>
      <c r="UCF109" s="137"/>
      <c r="UCG109" s="137"/>
      <c r="UCH109" s="137"/>
      <c r="UCI109" s="137"/>
      <c r="UCJ109" s="137"/>
      <c r="UCK109" s="137"/>
      <c r="UCL109" s="137"/>
      <c r="UCM109" s="137"/>
      <c r="UCN109" s="137"/>
      <c r="UCO109" s="137"/>
      <c r="UCP109" s="137"/>
      <c r="UCQ109" s="137"/>
      <c r="UCR109" s="137"/>
      <c r="UCS109" s="137"/>
      <c r="UCT109" s="137"/>
      <c r="UCU109" s="137"/>
      <c r="UCV109" s="137"/>
      <c r="UCW109" s="137"/>
      <c r="UCX109" s="137"/>
      <c r="UCY109" s="137"/>
      <c r="UCZ109" s="137"/>
      <c r="UDA109" s="137"/>
      <c r="UDB109" s="137"/>
      <c r="UDC109" s="137"/>
      <c r="UDD109" s="137"/>
      <c r="UDE109" s="137"/>
      <c r="UDF109" s="137"/>
      <c r="UDG109" s="137"/>
      <c r="UDH109" s="137"/>
      <c r="UDI109" s="137"/>
      <c r="UDJ109" s="137"/>
      <c r="UDK109" s="137"/>
      <c r="UDL109" s="137"/>
      <c r="UDM109" s="137"/>
      <c r="UDN109" s="137"/>
      <c r="UDO109" s="137"/>
      <c r="UDP109" s="137"/>
      <c r="UDQ109" s="137"/>
      <c r="UDR109" s="137"/>
      <c r="UDS109" s="137"/>
      <c r="UDT109" s="137"/>
      <c r="UDU109" s="137"/>
      <c r="UDV109" s="137"/>
      <c r="UDW109" s="137"/>
      <c r="UDX109" s="137"/>
      <c r="UDY109" s="137"/>
      <c r="UDZ109" s="137"/>
      <c r="UEA109" s="137"/>
      <c r="UEB109" s="137"/>
      <c r="UEC109" s="137"/>
      <c r="UED109" s="137"/>
      <c r="UEE109" s="137"/>
      <c r="UEF109" s="137"/>
      <c r="UEG109" s="137"/>
      <c r="UEH109" s="137"/>
      <c r="UEI109" s="137"/>
      <c r="UEJ109" s="137"/>
      <c r="UEK109" s="137"/>
      <c r="UEL109" s="137"/>
      <c r="UEM109" s="137"/>
      <c r="UEN109" s="137"/>
      <c r="UEO109" s="137"/>
      <c r="UEP109" s="137"/>
      <c r="UEQ109" s="137"/>
      <c r="UER109" s="137"/>
      <c r="UES109" s="137"/>
      <c r="UET109" s="137"/>
      <c r="UEU109" s="137"/>
      <c r="UEV109" s="137"/>
      <c r="UEW109" s="137"/>
      <c r="UEX109" s="137"/>
      <c r="UEY109" s="137"/>
      <c r="UEZ109" s="137"/>
      <c r="UFA109" s="137"/>
      <c r="UFB109" s="137"/>
      <c r="UFC109" s="137"/>
      <c r="UFD109" s="137"/>
      <c r="UFE109" s="137"/>
      <c r="UFF109" s="137"/>
      <c r="UFG109" s="137"/>
      <c r="UFH109" s="137"/>
      <c r="UFI109" s="137"/>
      <c r="UFJ109" s="137"/>
      <c r="UFK109" s="137"/>
      <c r="UFL109" s="137"/>
      <c r="UFM109" s="137"/>
      <c r="UFN109" s="137"/>
      <c r="UFO109" s="137"/>
      <c r="UFP109" s="137"/>
      <c r="UFQ109" s="137"/>
      <c r="UFR109" s="137"/>
      <c r="UFS109" s="137"/>
      <c r="UFT109" s="137"/>
      <c r="UFU109" s="137"/>
      <c r="UFV109" s="137"/>
      <c r="UFW109" s="137"/>
      <c r="UFX109" s="137"/>
      <c r="UFY109" s="137"/>
      <c r="UFZ109" s="137"/>
      <c r="UGA109" s="137"/>
      <c r="UGB109" s="137"/>
      <c r="UGC109" s="137"/>
      <c r="UGD109" s="137"/>
      <c r="UGE109" s="137"/>
      <c r="UGF109" s="137"/>
      <c r="UGG109" s="137"/>
      <c r="UGH109" s="137"/>
      <c r="UGI109" s="137"/>
      <c r="UGJ109" s="137"/>
      <c r="UGK109" s="137"/>
      <c r="UGL109" s="137"/>
      <c r="UGM109" s="137"/>
      <c r="UGN109" s="137"/>
      <c r="UGO109" s="137"/>
      <c r="UGP109" s="137"/>
      <c r="UGQ109" s="137"/>
      <c r="UGR109" s="137"/>
      <c r="UGS109" s="137"/>
      <c r="UGT109" s="137"/>
      <c r="UGU109" s="137"/>
      <c r="UGV109" s="137"/>
      <c r="UGW109" s="137"/>
      <c r="UGX109" s="137"/>
      <c r="UGY109" s="137"/>
      <c r="UGZ109" s="137"/>
      <c r="UHA109" s="137"/>
      <c r="UHB109" s="137"/>
      <c r="UHC109" s="137"/>
      <c r="UHD109" s="137"/>
      <c r="UHE109" s="137"/>
      <c r="UHF109" s="137"/>
      <c r="UHG109" s="137"/>
      <c r="UHH109" s="137"/>
      <c r="UHI109" s="137"/>
      <c r="UHJ109" s="137"/>
      <c r="UHK109" s="137"/>
      <c r="UHL109" s="137"/>
      <c r="UHM109" s="137"/>
      <c r="UHN109" s="137"/>
      <c r="UHO109" s="137"/>
      <c r="UHP109" s="137"/>
      <c r="UHQ109" s="137"/>
      <c r="UHR109" s="137"/>
      <c r="UHS109" s="137"/>
      <c r="UHT109" s="137"/>
      <c r="UHU109" s="137"/>
      <c r="UHV109" s="137"/>
      <c r="UHW109" s="137"/>
      <c r="UHX109" s="137"/>
      <c r="UHY109" s="137"/>
      <c r="UHZ109" s="137"/>
      <c r="UIA109" s="137"/>
      <c r="UIB109" s="137"/>
      <c r="UIC109" s="137"/>
      <c r="UID109" s="137"/>
      <c r="UIE109" s="137"/>
      <c r="UIF109" s="137"/>
      <c r="UIG109" s="137"/>
      <c r="UIH109" s="137"/>
      <c r="UII109" s="137"/>
      <c r="UIJ109" s="137"/>
      <c r="UIK109" s="137"/>
      <c r="UIL109" s="137"/>
      <c r="UIM109" s="137"/>
      <c r="UIN109" s="137"/>
      <c r="UIO109" s="137"/>
      <c r="UIP109" s="137"/>
      <c r="UIQ109" s="137"/>
      <c r="UIR109" s="137"/>
      <c r="UIS109" s="137"/>
      <c r="UIT109" s="137"/>
      <c r="UIU109" s="137"/>
      <c r="UIV109" s="137"/>
      <c r="UIW109" s="137"/>
      <c r="UIX109" s="137"/>
      <c r="UIY109" s="137"/>
      <c r="UIZ109" s="137"/>
      <c r="UJA109" s="137"/>
      <c r="UJB109" s="137"/>
      <c r="UJC109" s="137"/>
      <c r="UJD109" s="137"/>
      <c r="UJE109" s="137"/>
      <c r="UJF109" s="137"/>
      <c r="UJG109" s="137"/>
      <c r="UJH109" s="137"/>
      <c r="UJI109" s="137"/>
      <c r="UJJ109" s="137"/>
      <c r="UJK109" s="137"/>
      <c r="UJL109" s="137"/>
      <c r="UJM109" s="137"/>
      <c r="UJN109" s="137"/>
      <c r="UJO109" s="137"/>
      <c r="UJP109" s="137"/>
      <c r="UJQ109" s="137"/>
      <c r="UJR109" s="137"/>
      <c r="UJS109" s="137"/>
      <c r="UJT109" s="137"/>
      <c r="UJU109" s="137"/>
      <c r="UJV109" s="137"/>
      <c r="UJW109" s="137"/>
      <c r="UJX109" s="137"/>
      <c r="UJY109" s="137"/>
      <c r="UJZ109" s="137"/>
      <c r="UKA109" s="137"/>
      <c r="UKB109" s="137"/>
      <c r="UKC109" s="137"/>
      <c r="UKD109" s="137"/>
      <c r="UKE109" s="137"/>
      <c r="UKF109" s="137"/>
      <c r="UKG109" s="137"/>
      <c r="UKH109" s="137"/>
      <c r="UKI109" s="137"/>
      <c r="UKJ109" s="137"/>
      <c r="UKK109" s="137"/>
      <c r="UKL109" s="137"/>
      <c r="UKM109" s="137"/>
      <c r="UKN109" s="137"/>
      <c r="UKO109" s="137"/>
      <c r="UKP109" s="137"/>
      <c r="UKQ109" s="137"/>
      <c r="UKR109" s="137"/>
      <c r="UKS109" s="137"/>
      <c r="UKT109" s="137"/>
      <c r="UKU109" s="137"/>
      <c r="UKV109" s="137"/>
      <c r="UKW109" s="137"/>
      <c r="UKX109" s="137"/>
      <c r="UKY109" s="137"/>
      <c r="UKZ109" s="137"/>
      <c r="ULA109" s="137"/>
      <c r="ULB109" s="137"/>
      <c r="ULC109" s="137"/>
      <c r="ULD109" s="137"/>
      <c r="ULE109" s="137"/>
      <c r="ULF109" s="137"/>
      <c r="ULG109" s="137"/>
      <c r="ULH109" s="137"/>
      <c r="ULI109" s="137"/>
      <c r="ULJ109" s="137"/>
      <c r="ULK109" s="137"/>
      <c r="ULL109" s="137"/>
      <c r="ULM109" s="137"/>
      <c r="ULN109" s="137"/>
      <c r="ULO109" s="137"/>
      <c r="ULP109" s="137"/>
      <c r="ULQ109" s="137"/>
      <c r="ULR109" s="137"/>
      <c r="ULS109" s="137"/>
      <c r="ULT109" s="137"/>
      <c r="ULU109" s="137"/>
      <c r="ULV109" s="137"/>
      <c r="ULW109" s="137"/>
      <c r="ULX109" s="137"/>
      <c r="ULY109" s="137"/>
      <c r="ULZ109" s="137"/>
      <c r="UMA109" s="137"/>
      <c r="UMB109" s="137"/>
      <c r="UMC109" s="137"/>
      <c r="UMD109" s="137"/>
      <c r="UME109" s="137"/>
      <c r="UMF109" s="137"/>
      <c r="UMG109" s="137"/>
      <c r="UMH109" s="137"/>
      <c r="UMI109" s="137"/>
      <c r="UMJ109" s="137"/>
      <c r="UMK109" s="137"/>
      <c r="UML109" s="137"/>
      <c r="UMM109" s="137"/>
      <c r="UMN109" s="137"/>
      <c r="UMO109" s="137"/>
      <c r="UMP109" s="137"/>
      <c r="UMQ109" s="137"/>
      <c r="UMR109" s="137"/>
      <c r="UMS109" s="137"/>
      <c r="UMT109" s="137"/>
      <c r="UMU109" s="137"/>
      <c r="UMV109" s="137"/>
      <c r="UMW109" s="137"/>
      <c r="UMX109" s="137"/>
      <c r="UMY109" s="137"/>
      <c r="UMZ109" s="137"/>
      <c r="UNA109" s="137"/>
      <c r="UNB109" s="137"/>
      <c r="UNC109" s="137"/>
      <c r="UND109" s="137"/>
      <c r="UNE109" s="137"/>
      <c r="UNF109" s="137"/>
      <c r="UNG109" s="137"/>
      <c r="UNH109" s="137"/>
      <c r="UNI109" s="137"/>
      <c r="UNJ109" s="137"/>
      <c r="UNK109" s="137"/>
      <c r="UNL109" s="137"/>
      <c r="UNM109" s="137"/>
      <c r="UNN109" s="137"/>
      <c r="UNO109" s="137"/>
      <c r="UNP109" s="137"/>
      <c r="UNQ109" s="137"/>
      <c r="UNR109" s="137"/>
      <c r="UNS109" s="137"/>
      <c r="UNT109" s="137"/>
      <c r="UNU109" s="137"/>
      <c r="UNV109" s="137"/>
      <c r="UNW109" s="137"/>
      <c r="UNX109" s="137"/>
      <c r="UNY109" s="137"/>
      <c r="UNZ109" s="137"/>
      <c r="UOA109" s="137"/>
      <c r="UOB109" s="137"/>
      <c r="UOC109" s="137"/>
      <c r="UOD109" s="137"/>
      <c r="UOE109" s="137"/>
      <c r="UOF109" s="137"/>
      <c r="UOG109" s="137"/>
      <c r="UOH109" s="137"/>
      <c r="UOI109" s="137"/>
      <c r="UOJ109" s="137"/>
      <c r="UOK109" s="137"/>
      <c r="UOL109" s="137"/>
      <c r="UOM109" s="137"/>
      <c r="UON109" s="137"/>
      <c r="UOO109" s="137"/>
      <c r="UOP109" s="137"/>
      <c r="UOQ109" s="137"/>
      <c r="UOR109" s="137"/>
      <c r="UOS109" s="137"/>
      <c r="UOT109" s="137"/>
      <c r="UOU109" s="137"/>
      <c r="UOV109" s="137"/>
      <c r="UOW109" s="137"/>
      <c r="UOX109" s="137"/>
      <c r="UOY109" s="137"/>
      <c r="UOZ109" s="137"/>
      <c r="UPA109" s="137"/>
      <c r="UPB109" s="137"/>
      <c r="UPC109" s="137"/>
      <c r="UPD109" s="137"/>
      <c r="UPE109" s="137"/>
      <c r="UPF109" s="137"/>
      <c r="UPG109" s="137"/>
      <c r="UPH109" s="137"/>
      <c r="UPI109" s="137"/>
      <c r="UPJ109" s="137"/>
      <c r="UPK109" s="137"/>
      <c r="UPL109" s="137"/>
      <c r="UPM109" s="137"/>
      <c r="UPN109" s="137"/>
      <c r="UPO109" s="137"/>
      <c r="UPP109" s="137"/>
      <c r="UPQ109" s="137"/>
      <c r="UPR109" s="137"/>
      <c r="UPS109" s="137"/>
      <c r="UPT109" s="137"/>
      <c r="UPU109" s="137"/>
      <c r="UPV109" s="137"/>
      <c r="UPW109" s="137"/>
      <c r="UPX109" s="137"/>
      <c r="UPY109" s="137"/>
      <c r="UPZ109" s="137"/>
      <c r="UQA109" s="137"/>
      <c r="UQB109" s="137"/>
      <c r="UQC109" s="137"/>
      <c r="UQD109" s="137"/>
      <c r="UQE109" s="137"/>
      <c r="UQF109" s="137"/>
      <c r="UQG109" s="137"/>
      <c r="UQH109" s="137"/>
      <c r="UQI109" s="137"/>
      <c r="UQJ109" s="137"/>
      <c r="UQK109" s="137"/>
      <c r="UQL109" s="137"/>
      <c r="UQM109" s="137"/>
      <c r="UQN109" s="137"/>
      <c r="UQO109" s="137"/>
      <c r="UQP109" s="137"/>
      <c r="UQQ109" s="137"/>
      <c r="UQR109" s="137"/>
      <c r="UQS109" s="137"/>
      <c r="UQT109" s="137"/>
      <c r="UQU109" s="137"/>
      <c r="UQV109" s="137"/>
      <c r="UQW109" s="137"/>
      <c r="UQX109" s="137"/>
      <c r="UQY109" s="137"/>
      <c r="UQZ109" s="137"/>
      <c r="URA109" s="137"/>
      <c r="URB109" s="137"/>
      <c r="URC109" s="137"/>
      <c r="URD109" s="137"/>
      <c r="URE109" s="137"/>
      <c r="URF109" s="137"/>
      <c r="URG109" s="137"/>
      <c r="URH109" s="137"/>
      <c r="URI109" s="137"/>
      <c r="URJ109" s="137"/>
      <c r="URK109" s="137"/>
      <c r="URL109" s="137"/>
      <c r="URM109" s="137"/>
      <c r="URN109" s="137"/>
      <c r="URO109" s="137"/>
      <c r="URP109" s="137"/>
      <c r="URQ109" s="137"/>
      <c r="URR109" s="137"/>
      <c r="URS109" s="137"/>
      <c r="URT109" s="137"/>
      <c r="URU109" s="137"/>
      <c r="URV109" s="137"/>
      <c r="URW109" s="137"/>
      <c r="URX109" s="137"/>
      <c r="URY109" s="137"/>
      <c r="URZ109" s="137"/>
      <c r="USA109" s="137"/>
      <c r="USB109" s="137"/>
      <c r="USC109" s="137"/>
      <c r="USD109" s="137"/>
      <c r="USE109" s="137"/>
      <c r="USF109" s="137"/>
      <c r="USG109" s="137"/>
      <c r="USH109" s="137"/>
      <c r="USI109" s="137"/>
      <c r="USJ109" s="137"/>
      <c r="USK109" s="137"/>
      <c r="USL109" s="137"/>
      <c r="USM109" s="137"/>
      <c r="USN109" s="137"/>
      <c r="USO109" s="137"/>
      <c r="USP109" s="137"/>
      <c r="USQ109" s="137"/>
      <c r="USR109" s="137"/>
      <c r="USS109" s="137"/>
      <c r="UST109" s="137"/>
      <c r="USU109" s="137"/>
      <c r="USV109" s="137"/>
      <c r="USW109" s="137"/>
      <c r="USX109" s="137"/>
      <c r="USY109" s="137"/>
      <c r="USZ109" s="137"/>
      <c r="UTA109" s="137"/>
      <c r="UTB109" s="137"/>
      <c r="UTC109" s="137"/>
      <c r="UTD109" s="137"/>
      <c r="UTE109" s="137"/>
      <c r="UTF109" s="137"/>
      <c r="UTG109" s="137"/>
      <c r="UTH109" s="137"/>
      <c r="UTI109" s="137"/>
      <c r="UTJ109" s="137"/>
      <c r="UTK109" s="137"/>
      <c r="UTL109" s="137"/>
      <c r="UTM109" s="137"/>
      <c r="UTN109" s="137"/>
      <c r="UTO109" s="137"/>
      <c r="UTP109" s="137"/>
      <c r="UTQ109" s="137"/>
      <c r="UTR109" s="137"/>
      <c r="UTS109" s="137"/>
      <c r="UTT109" s="137"/>
      <c r="UTU109" s="137"/>
      <c r="UTV109" s="137"/>
      <c r="UTW109" s="137"/>
      <c r="UTX109" s="137"/>
      <c r="UTY109" s="137"/>
      <c r="UTZ109" s="137"/>
      <c r="UUA109" s="137"/>
      <c r="UUB109" s="137"/>
      <c r="UUC109" s="137"/>
      <c r="UUD109" s="137"/>
      <c r="UUE109" s="137"/>
      <c r="UUF109" s="137"/>
      <c r="UUG109" s="137"/>
      <c r="UUH109" s="137"/>
      <c r="UUI109" s="137"/>
      <c r="UUJ109" s="137"/>
      <c r="UUK109" s="137"/>
      <c r="UUL109" s="137"/>
      <c r="UUM109" s="137"/>
      <c r="UUN109" s="137"/>
      <c r="UUO109" s="137"/>
      <c r="UUP109" s="137"/>
      <c r="UUQ109" s="137"/>
      <c r="UUR109" s="137"/>
      <c r="UUS109" s="137"/>
      <c r="UUT109" s="137"/>
      <c r="UUU109" s="137"/>
      <c r="UUV109" s="137"/>
      <c r="UUW109" s="137"/>
      <c r="UUX109" s="137"/>
      <c r="UUY109" s="137"/>
      <c r="UUZ109" s="137"/>
      <c r="UVA109" s="137"/>
      <c r="UVB109" s="137"/>
      <c r="UVC109" s="137"/>
      <c r="UVD109" s="137"/>
      <c r="UVE109" s="137"/>
      <c r="UVF109" s="137"/>
      <c r="UVG109" s="137"/>
      <c r="UVH109" s="137"/>
      <c r="UVI109" s="137"/>
      <c r="UVJ109" s="137"/>
      <c r="UVK109" s="137"/>
      <c r="UVL109" s="137"/>
      <c r="UVM109" s="137"/>
      <c r="UVN109" s="137"/>
      <c r="UVO109" s="137"/>
      <c r="UVP109" s="137"/>
      <c r="UVQ109" s="137"/>
      <c r="UVR109" s="137"/>
      <c r="UVS109" s="137"/>
      <c r="UVT109" s="137"/>
      <c r="UVU109" s="137"/>
      <c r="UVV109" s="137"/>
      <c r="UVW109" s="137"/>
      <c r="UVX109" s="137"/>
      <c r="UVY109" s="137"/>
      <c r="UVZ109" s="137"/>
      <c r="UWA109" s="137"/>
      <c r="UWB109" s="137"/>
      <c r="UWC109" s="137"/>
      <c r="UWD109" s="137"/>
      <c r="UWE109" s="137"/>
      <c r="UWF109" s="137"/>
      <c r="UWG109" s="137"/>
      <c r="UWH109" s="137"/>
      <c r="UWI109" s="137"/>
      <c r="UWJ109" s="137"/>
      <c r="UWK109" s="137"/>
      <c r="UWL109" s="137"/>
      <c r="UWM109" s="137"/>
      <c r="UWN109" s="137"/>
      <c r="UWO109" s="137"/>
      <c r="UWP109" s="137"/>
      <c r="UWQ109" s="137"/>
      <c r="UWR109" s="137"/>
      <c r="UWS109" s="137"/>
      <c r="UWT109" s="137"/>
      <c r="UWU109" s="137"/>
      <c r="UWV109" s="137"/>
      <c r="UWW109" s="137"/>
      <c r="UWX109" s="137"/>
      <c r="UWY109" s="137"/>
      <c r="UWZ109" s="137"/>
      <c r="UXA109" s="137"/>
      <c r="UXB109" s="137"/>
      <c r="UXC109" s="137"/>
      <c r="UXD109" s="137"/>
      <c r="UXE109" s="137"/>
      <c r="UXF109" s="137"/>
      <c r="UXG109" s="137"/>
      <c r="UXH109" s="137"/>
      <c r="UXI109" s="137"/>
      <c r="UXJ109" s="137"/>
      <c r="UXK109" s="137"/>
      <c r="UXL109" s="137"/>
      <c r="UXM109" s="137"/>
      <c r="UXN109" s="137"/>
      <c r="UXO109" s="137"/>
      <c r="UXP109" s="137"/>
      <c r="UXQ109" s="137"/>
      <c r="UXR109" s="137"/>
      <c r="UXS109" s="137"/>
      <c r="UXT109" s="137"/>
      <c r="UXU109" s="137"/>
      <c r="UXV109" s="137"/>
      <c r="UXW109" s="137"/>
      <c r="UXX109" s="137"/>
      <c r="UXY109" s="137"/>
      <c r="UXZ109" s="137"/>
      <c r="UYA109" s="137"/>
      <c r="UYB109" s="137"/>
      <c r="UYC109" s="137"/>
      <c r="UYD109" s="137"/>
      <c r="UYE109" s="137"/>
      <c r="UYF109" s="137"/>
      <c r="UYG109" s="137"/>
      <c r="UYH109" s="137"/>
      <c r="UYI109" s="137"/>
      <c r="UYJ109" s="137"/>
      <c r="UYK109" s="137"/>
      <c r="UYL109" s="137"/>
      <c r="UYM109" s="137"/>
      <c r="UYN109" s="137"/>
      <c r="UYO109" s="137"/>
      <c r="UYP109" s="137"/>
      <c r="UYQ109" s="137"/>
      <c r="UYR109" s="137"/>
      <c r="UYS109" s="137"/>
      <c r="UYT109" s="137"/>
      <c r="UYU109" s="137"/>
      <c r="UYV109" s="137"/>
      <c r="UYW109" s="137"/>
      <c r="UYX109" s="137"/>
      <c r="UYY109" s="137"/>
      <c r="UYZ109" s="137"/>
      <c r="UZA109" s="137"/>
      <c r="UZB109" s="137"/>
      <c r="UZC109" s="137"/>
      <c r="UZD109" s="137"/>
      <c r="UZE109" s="137"/>
      <c r="UZF109" s="137"/>
      <c r="UZG109" s="137"/>
      <c r="UZH109" s="137"/>
      <c r="UZI109" s="137"/>
      <c r="UZJ109" s="137"/>
      <c r="UZK109" s="137"/>
      <c r="UZL109" s="137"/>
      <c r="UZM109" s="137"/>
      <c r="UZN109" s="137"/>
      <c r="UZO109" s="137"/>
      <c r="UZP109" s="137"/>
      <c r="UZQ109" s="137"/>
      <c r="UZR109" s="137"/>
      <c r="UZS109" s="137"/>
      <c r="UZT109" s="137"/>
      <c r="UZU109" s="137"/>
      <c r="UZV109" s="137"/>
      <c r="UZW109" s="137"/>
      <c r="UZX109" s="137"/>
      <c r="UZY109" s="137"/>
      <c r="UZZ109" s="137"/>
      <c r="VAA109" s="137"/>
      <c r="VAB109" s="137"/>
      <c r="VAC109" s="137"/>
      <c r="VAD109" s="137"/>
      <c r="VAE109" s="137"/>
      <c r="VAF109" s="137"/>
      <c r="VAG109" s="137"/>
      <c r="VAH109" s="137"/>
      <c r="VAI109" s="137"/>
      <c r="VAJ109" s="137"/>
      <c r="VAK109" s="137"/>
      <c r="VAL109" s="137"/>
      <c r="VAM109" s="137"/>
      <c r="VAN109" s="137"/>
      <c r="VAO109" s="137"/>
      <c r="VAP109" s="137"/>
      <c r="VAQ109" s="137"/>
      <c r="VAR109" s="137"/>
      <c r="VAS109" s="137"/>
      <c r="VAT109" s="137"/>
      <c r="VAU109" s="137"/>
      <c r="VAV109" s="137"/>
      <c r="VAW109" s="137"/>
      <c r="VAX109" s="137"/>
      <c r="VAY109" s="137"/>
      <c r="VAZ109" s="137"/>
      <c r="VBA109" s="137"/>
      <c r="VBB109" s="137"/>
      <c r="VBC109" s="137"/>
      <c r="VBD109" s="137"/>
      <c r="VBE109" s="137"/>
      <c r="VBF109" s="137"/>
      <c r="VBG109" s="137"/>
      <c r="VBH109" s="137"/>
      <c r="VBI109" s="137"/>
      <c r="VBJ109" s="137"/>
      <c r="VBK109" s="137"/>
      <c r="VBL109" s="137"/>
      <c r="VBM109" s="137"/>
      <c r="VBN109" s="137"/>
      <c r="VBO109" s="137"/>
      <c r="VBP109" s="137"/>
      <c r="VBQ109" s="137"/>
      <c r="VBR109" s="137"/>
      <c r="VBS109" s="137"/>
      <c r="VBT109" s="137"/>
      <c r="VBU109" s="137"/>
      <c r="VBV109" s="137"/>
      <c r="VBW109" s="137"/>
      <c r="VBX109" s="137"/>
      <c r="VBY109" s="137"/>
      <c r="VBZ109" s="137"/>
      <c r="VCA109" s="137"/>
      <c r="VCB109" s="137"/>
      <c r="VCC109" s="137"/>
      <c r="VCD109" s="137"/>
      <c r="VCE109" s="137"/>
      <c r="VCF109" s="137"/>
      <c r="VCG109" s="137"/>
      <c r="VCH109" s="137"/>
      <c r="VCI109" s="137"/>
      <c r="VCJ109" s="137"/>
      <c r="VCK109" s="137"/>
      <c r="VCL109" s="137"/>
      <c r="VCM109" s="137"/>
      <c r="VCN109" s="137"/>
      <c r="VCO109" s="137"/>
      <c r="VCP109" s="137"/>
      <c r="VCQ109" s="137"/>
      <c r="VCR109" s="137"/>
      <c r="VCS109" s="137"/>
      <c r="VCT109" s="137"/>
      <c r="VCU109" s="137"/>
      <c r="VCV109" s="137"/>
      <c r="VCW109" s="137"/>
      <c r="VCX109" s="137"/>
      <c r="VCY109" s="137"/>
      <c r="VCZ109" s="137"/>
      <c r="VDA109" s="137"/>
      <c r="VDB109" s="137"/>
      <c r="VDC109" s="137"/>
      <c r="VDD109" s="137"/>
      <c r="VDE109" s="137"/>
      <c r="VDF109" s="137"/>
      <c r="VDG109" s="137"/>
      <c r="VDH109" s="137"/>
      <c r="VDI109" s="137"/>
      <c r="VDJ109" s="137"/>
      <c r="VDK109" s="137"/>
      <c r="VDL109" s="137"/>
      <c r="VDM109" s="137"/>
      <c r="VDN109" s="137"/>
      <c r="VDO109" s="137"/>
      <c r="VDP109" s="137"/>
      <c r="VDQ109" s="137"/>
      <c r="VDR109" s="137"/>
      <c r="VDS109" s="137"/>
      <c r="VDT109" s="137"/>
      <c r="VDU109" s="137"/>
      <c r="VDV109" s="137"/>
      <c r="VDW109" s="137"/>
      <c r="VDX109" s="137"/>
      <c r="VDY109" s="137"/>
      <c r="VDZ109" s="137"/>
      <c r="VEA109" s="137"/>
      <c r="VEB109" s="137"/>
      <c r="VEC109" s="137"/>
      <c r="VED109" s="137"/>
      <c r="VEE109" s="137"/>
      <c r="VEF109" s="137"/>
      <c r="VEG109" s="137"/>
      <c r="VEH109" s="137"/>
      <c r="VEI109" s="137"/>
      <c r="VEJ109" s="137"/>
      <c r="VEK109" s="137"/>
      <c r="VEL109" s="137"/>
      <c r="VEM109" s="137"/>
      <c r="VEN109" s="137"/>
      <c r="VEO109" s="137"/>
      <c r="VEP109" s="137"/>
      <c r="VEQ109" s="137"/>
      <c r="VER109" s="137"/>
      <c r="VES109" s="137"/>
      <c r="VET109" s="137"/>
      <c r="VEU109" s="137"/>
      <c r="VEV109" s="137"/>
      <c r="VEW109" s="137"/>
      <c r="VEX109" s="137"/>
      <c r="VEY109" s="137"/>
      <c r="VEZ109" s="137"/>
      <c r="VFA109" s="137"/>
      <c r="VFB109" s="137"/>
      <c r="VFC109" s="137"/>
      <c r="VFD109" s="137"/>
      <c r="VFE109" s="137"/>
      <c r="VFF109" s="137"/>
      <c r="VFG109" s="137"/>
      <c r="VFH109" s="137"/>
      <c r="VFI109" s="137"/>
      <c r="VFJ109" s="137"/>
      <c r="VFK109" s="137"/>
      <c r="VFL109" s="137"/>
      <c r="VFM109" s="137"/>
      <c r="VFN109" s="137"/>
      <c r="VFO109" s="137"/>
      <c r="VFP109" s="137"/>
      <c r="VFQ109" s="137"/>
      <c r="VFR109" s="137"/>
      <c r="VFS109" s="137"/>
      <c r="VFT109" s="137"/>
      <c r="VFU109" s="137"/>
      <c r="VFV109" s="137"/>
      <c r="VFW109" s="137"/>
      <c r="VFX109" s="137"/>
      <c r="VFY109" s="137"/>
      <c r="VFZ109" s="137"/>
      <c r="VGA109" s="137"/>
      <c r="VGB109" s="137"/>
      <c r="VGC109" s="137"/>
      <c r="VGD109" s="137"/>
      <c r="VGE109" s="137"/>
      <c r="VGF109" s="137"/>
      <c r="VGG109" s="137"/>
      <c r="VGH109" s="137"/>
      <c r="VGI109" s="137"/>
      <c r="VGJ109" s="137"/>
      <c r="VGK109" s="137"/>
      <c r="VGL109" s="137"/>
      <c r="VGM109" s="137"/>
      <c r="VGN109" s="137"/>
      <c r="VGO109" s="137"/>
      <c r="VGP109" s="137"/>
      <c r="VGQ109" s="137"/>
      <c r="VGR109" s="137"/>
      <c r="VGS109" s="137"/>
      <c r="VGT109" s="137"/>
      <c r="VGU109" s="137"/>
      <c r="VGV109" s="137"/>
      <c r="VGW109" s="137"/>
      <c r="VGX109" s="137"/>
      <c r="VGY109" s="137"/>
      <c r="VGZ109" s="137"/>
      <c r="VHA109" s="137"/>
      <c r="VHB109" s="137"/>
      <c r="VHC109" s="137"/>
      <c r="VHD109" s="137"/>
      <c r="VHE109" s="137"/>
      <c r="VHF109" s="137"/>
      <c r="VHG109" s="137"/>
      <c r="VHH109" s="137"/>
      <c r="VHI109" s="137"/>
      <c r="VHJ109" s="137"/>
      <c r="VHK109" s="137"/>
      <c r="VHL109" s="137"/>
      <c r="VHM109" s="137"/>
      <c r="VHN109" s="137"/>
      <c r="VHO109" s="137"/>
      <c r="VHP109" s="137"/>
      <c r="VHQ109" s="137"/>
      <c r="VHR109" s="137"/>
      <c r="VHS109" s="137"/>
      <c r="VHT109" s="137"/>
      <c r="VHU109" s="137"/>
      <c r="VHV109" s="137"/>
      <c r="VHW109" s="137"/>
      <c r="VHX109" s="137"/>
      <c r="VHY109" s="137"/>
      <c r="VHZ109" s="137"/>
      <c r="VIA109" s="137"/>
      <c r="VIB109" s="137"/>
      <c r="VIC109" s="137"/>
      <c r="VID109" s="137"/>
      <c r="VIE109" s="137"/>
      <c r="VIF109" s="137"/>
      <c r="VIG109" s="137"/>
      <c r="VIH109" s="137"/>
      <c r="VII109" s="137"/>
      <c r="VIJ109" s="137"/>
      <c r="VIK109" s="137"/>
      <c r="VIL109" s="137"/>
      <c r="VIM109" s="137"/>
      <c r="VIN109" s="137"/>
      <c r="VIO109" s="137"/>
      <c r="VIP109" s="137"/>
      <c r="VIQ109" s="137"/>
      <c r="VIR109" s="137"/>
      <c r="VIS109" s="137"/>
      <c r="VIT109" s="137"/>
      <c r="VIU109" s="137"/>
      <c r="VIV109" s="137"/>
      <c r="VIW109" s="137"/>
      <c r="VIX109" s="137"/>
      <c r="VIY109" s="137"/>
      <c r="VIZ109" s="137"/>
      <c r="VJA109" s="137"/>
      <c r="VJB109" s="137"/>
      <c r="VJC109" s="137"/>
      <c r="VJD109" s="137"/>
      <c r="VJE109" s="137"/>
      <c r="VJF109" s="137"/>
      <c r="VJG109" s="137"/>
      <c r="VJH109" s="137"/>
      <c r="VJI109" s="137"/>
      <c r="VJJ109" s="137"/>
      <c r="VJK109" s="137"/>
      <c r="VJL109" s="137"/>
      <c r="VJM109" s="137"/>
      <c r="VJN109" s="137"/>
      <c r="VJO109" s="137"/>
      <c r="VJP109" s="137"/>
      <c r="VJQ109" s="137"/>
      <c r="VJR109" s="137"/>
      <c r="VJS109" s="137"/>
      <c r="VJT109" s="137"/>
      <c r="VJU109" s="137"/>
      <c r="VJV109" s="137"/>
      <c r="VJW109" s="137"/>
      <c r="VJX109" s="137"/>
      <c r="VJY109" s="137"/>
      <c r="VJZ109" s="137"/>
      <c r="VKA109" s="137"/>
      <c r="VKB109" s="137"/>
      <c r="VKC109" s="137"/>
      <c r="VKD109" s="137"/>
      <c r="VKE109" s="137"/>
      <c r="VKF109" s="137"/>
      <c r="VKG109" s="137"/>
      <c r="VKH109" s="137"/>
      <c r="VKI109" s="137"/>
      <c r="VKJ109" s="137"/>
      <c r="VKK109" s="137"/>
      <c r="VKL109" s="137"/>
      <c r="VKM109" s="137"/>
      <c r="VKN109" s="137"/>
      <c r="VKO109" s="137"/>
      <c r="VKP109" s="137"/>
      <c r="VKQ109" s="137"/>
      <c r="VKR109" s="137"/>
      <c r="VKS109" s="137"/>
      <c r="VKT109" s="137"/>
      <c r="VKU109" s="137"/>
      <c r="VKV109" s="137"/>
      <c r="VKW109" s="137"/>
      <c r="VKX109" s="137"/>
      <c r="VKY109" s="137"/>
      <c r="VKZ109" s="137"/>
      <c r="VLA109" s="137"/>
      <c r="VLB109" s="137"/>
      <c r="VLC109" s="137"/>
      <c r="VLD109" s="137"/>
      <c r="VLE109" s="137"/>
      <c r="VLF109" s="137"/>
      <c r="VLG109" s="137"/>
      <c r="VLH109" s="137"/>
      <c r="VLI109" s="137"/>
      <c r="VLJ109" s="137"/>
      <c r="VLK109" s="137"/>
      <c r="VLL109" s="137"/>
      <c r="VLM109" s="137"/>
      <c r="VLN109" s="137"/>
      <c r="VLO109" s="137"/>
      <c r="VLP109" s="137"/>
      <c r="VLQ109" s="137"/>
      <c r="VLR109" s="137"/>
      <c r="VLS109" s="137"/>
      <c r="VLT109" s="137"/>
      <c r="VLU109" s="137"/>
      <c r="VLV109" s="137"/>
      <c r="VLW109" s="137"/>
      <c r="VLX109" s="137"/>
      <c r="VLY109" s="137"/>
      <c r="VLZ109" s="137"/>
      <c r="VMA109" s="137"/>
      <c r="VMB109" s="137"/>
      <c r="VMC109" s="137"/>
      <c r="VMD109" s="137"/>
      <c r="VME109" s="137"/>
      <c r="VMF109" s="137"/>
      <c r="VMG109" s="137"/>
      <c r="VMH109" s="137"/>
      <c r="VMI109" s="137"/>
      <c r="VMJ109" s="137"/>
      <c r="VMK109" s="137"/>
      <c r="VML109" s="137"/>
      <c r="VMM109" s="137"/>
      <c r="VMN109" s="137"/>
      <c r="VMO109" s="137"/>
      <c r="VMP109" s="137"/>
      <c r="VMQ109" s="137"/>
      <c r="VMR109" s="137"/>
      <c r="VMS109" s="137"/>
      <c r="VMT109" s="137"/>
      <c r="VMU109" s="137"/>
      <c r="VMV109" s="137"/>
      <c r="VMW109" s="137"/>
      <c r="VMX109" s="137"/>
      <c r="VMY109" s="137"/>
      <c r="VMZ109" s="137"/>
      <c r="VNA109" s="137"/>
      <c r="VNB109" s="137"/>
      <c r="VNC109" s="137"/>
      <c r="VND109" s="137"/>
      <c r="VNE109" s="137"/>
      <c r="VNF109" s="137"/>
      <c r="VNG109" s="137"/>
      <c r="VNH109" s="137"/>
      <c r="VNI109" s="137"/>
      <c r="VNJ109" s="137"/>
      <c r="VNK109" s="137"/>
      <c r="VNL109" s="137"/>
      <c r="VNM109" s="137"/>
      <c r="VNN109" s="137"/>
      <c r="VNO109" s="137"/>
      <c r="VNP109" s="137"/>
      <c r="VNQ109" s="137"/>
      <c r="VNR109" s="137"/>
      <c r="VNS109" s="137"/>
      <c r="VNT109" s="137"/>
      <c r="VNU109" s="137"/>
      <c r="VNV109" s="137"/>
      <c r="VNW109" s="137"/>
      <c r="VNX109" s="137"/>
      <c r="VNY109" s="137"/>
      <c r="VNZ109" s="137"/>
      <c r="VOA109" s="137"/>
      <c r="VOB109" s="137"/>
      <c r="VOC109" s="137"/>
      <c r="VOD109" s="137"/>
      <c r="VOE109" s="137"/>
      <c r="VOF109" s="137"/>
      <c r="VOG109" s="137"/>
      <c r="VOH109" s="137"/>
      <c r="VOI109" s="137"/>
      <c r="VOJ109" s="137"/>
      <c r="VOK109" s="137"/>
      <c r="VOL109" s="137"/>
      <c r="VOM109" s="137"/>
      <c r="VON109" s="137"/>
      <c r="VOO109" s="137"/>
      <c r="VOP109" s="137"/>
      <c r="VOQ109" s="137"/>
      <c r="VOR109" s="137"/>
      <c r="VOS109" s="137"/>
      <c r="VOT109" s="137"/>
      <c r="VOU109" s="137"/>
      <c r="VOV109" s="137"/>
      <c r="VOW109" s="137"/>
      <c r="VOX109" s="137"/>
      <c r="VOY109" s="137"/>
      <c r="VOZ109" s="137"/>
      <c r="VPA109" s="137"/>
      <c r="VPB109" s="137"/>
      <c r="VPC109" s="137"/>
      <c r="VPD109" s="137"/>
      <c r="VPE109" s="137"/>
      <c r="VPF109" s="137"/>
      <c r="VPG109" s="137"/>
      <c r="VPH109" s="137"/>
      <c r="VPI109" s="137"/>
      <c r="VPJ109" s="137"/>
      <c r="VPK109" s="137"/>
      <c r="VPL109" s="137"/>
      <c r="VPM109" s="137"/>
      <c r="VPN109" s="137"/>
      <c r="VPO109" s="137"/>
      <c r="VPP109" s="137"/>
      <c r="VPQ109" s="137"/>
      <c r="VPR109" s="137"/>
      <c r="VPS109" s="137"/>
      <c r="VPT109" s="137"/>
      <c r="VPU109" s="137"/>
      <c r="VPV109" s="137"/>
      <c r="VPW109" s="137"/>
      <c r="VPX109" s="137"/>
      <c r="VPY109" s="137"/>
      <c r="VPZ109" s="137"/>
      <c r="VQA109" s="137"/>
      <c r="VQB109" s="137"/>
      <c r="VQC109" s="137"/>
      <c r="VQD109" s="137"/>
      <c r="VQE109" s="137"/>
      <c r="VQF109" s="137"/>
      <c r="VQG109" s="137"/>
      <c r="VQH109" s="137"/>
      <c r="VQI109" s="137"/>
      <c r="VQJ109" s="137"/>
      <c r="VQK109" s="137"/>
      <c r="VQL109" s="137"/>
      <c r="VQM109" s="137"/>
      <c r="VQN109" s="137"/>
      <c r="VQO109" s="137"/>
      <c r="VQP109" s="137"/>
      <c r="VQQ109" s="137"/>
      <c r="VQR109" s="137"/>
      <c r="VQS109" s="137"/>
      <c r="VQT109" s="137"/>
      <c r="VQU109" s="137"/>
      <c r="VQV109" s="137"/>
      <c r="VQW109" s="137"/>
      <c r="VQX109" s="137"/>
      <c r="VQY109" s="137"/>
      <c r="VQZ109" s="137"/>
      <c r="VRA109" s="137"/>
      <c r="VRB109" s="137"/>
      <c r="VRC109" s="137"/>
      <c r="VRD109" s="137"/>
      <c r="VRE109" s="137"/>
      <c r="VRF109" s="137"/>
      <c r="VRG109" s="137"/>
      <c r="VRH109" s="137"/>
      <c r="VRI109" s="137"/>
      <c r="VRJ109" s="137"/>
      <c r="VRK109" s="137"/>
      <c r="VRL109" s="137"/>
      <c r="VRM109" s="137"/>
      <c r="VRN109" s="137"/>
      <c r="VRO109" s="137"/>
      <c r="VRP109" s="137"/>
      <c r="VRQ109" s="137"/>
      <c r="VRR109" s="137"/>
      <c r="VRS109" s="137"/>
      <c r="VRT109" s="137"/>
      <c r="VRU109" s="137"/>
      <c r="VRV109" s="137"/>
      <c r="VRW109" s="137"/>
      <c r="VRX109" s="137"/>
      <c r="VRY109" s="137"/>
      <c r="VRZ109" s="137"/>
      <c r="VSA109" s="137"/>
      <c r="VSB109" s="137"/>
      <c r="VSC109" s="137"/>
      <c r="VSD109" s="137"/>
      <c r="VSE109" s="137"/>
      <c r="VSF109" s="137"/>
      <c r="VSG109" s="137"/>
      <c r="VSH109" s="137"/>
      <c r="VSI109" s="137"/>
      <c r="VSJ109" s="137"/>
      <c r="VSK109" s="137"/>
      <c r="VSL109" s="137"/>
      <c r="VSM109" s="137"/>
      <c r="VSN109" s="137"/>
      <c r="VSO109" s="137"/>
      <c r="VSP109" s="137"/>
      <c r="VSQ109" s="137"/>
      <c r="VSR109" s="137"/>
      <c r="VSS109" s="137"/>
      <c r="VST109" s="137"/>
      <c r="VSU109" s="137"/>
      <c r="VSV109" s="137"/>
      <c r="VSW109" s="137"/>
      <c r="VSX109" s="137"/>
      <c r="VSY109" s="137"/>
      <c r="VSZ109" s="137"/>
      <c r="VTA109" s="137"/>
      <c r="VTB109" s="137"/>
      <c r="VTC109" s="137"/>
      <c r="VTD109" s="137"/>
      <c r="VTE109" s="137"/>
      <c r="VTF109" s="137"/>
      <c r="VTG109" s="137"/>
      <c r="VTH109" s="137"/>
      <c r="VTI109" s="137"/>
      <c r="VTJ109" s="137"/>
      <c r="VTK109" s="137"/>
      <c r="VTL109" s="137"/>
      <c r="VTM109" s="137"/>
      <c r="VTN109" s="137"/>
      <c r="VTO109" s="137"/>
      <c r="VTP109" s="137"/>
      <c r="VTQ109" s="137"/>
      <c r="VTR109" s="137"/>
      <c r="VTS109" s="137"/>
      <c r="VTT109" s="137"/>
      <c r="VTU109" s="137"/>
      <c r="VTV109" s="137"/>
      <c r="VTW109" s="137"/>
      <c r="VTX109" s="137"/>
      <c r="VTY109" s="137"/>
      <c r="VTZ109" s="137"/>
      <c r="VUA109" s="137"/>
      <c r="VUB109" s="137"/>
      <c r="VUC109" s="137"/>
      <c r="VUD109" s="137"/>
      <c r="VUE109" s="137"/>
      <c r="VUF109" s="137"/>
      <c r="VUG109" s="137"/>
      <c r="VUH109" s="137"/>
      <c r="VUI109" s="137"/>
      <c r="VUJ109" s="137"/>
      <c r="VUK109" s="137"/>
      <c r="VUL109" s="137"/>
      <c r="VUM109" s="137"/>
      <c r="VUN109" s="137"/>
      <c r="VUO109" s="137"/>
      <c r="VUP109" s="137"/>
      <c r="VUQ109" s="137"/>
      <c r="VUR109" s="137"/>
      <c r="VUS109" s="137"/>
      <c r="VUT109" s="137"/>
      <c r="VUU109" s="137"/>
      <c r="VUV109" s="137"/>
      <c r="VUW109" s="137"/>
      <c r="VUX109" s="137"/>
      <c r="VUY109" s="137"/>
      <c r="VUZ109" s="137"/>
      <c r="VVA109" s="137"/>
      <c r="VVB109" s="137"/>
      <c r="VVC109" s="137"/>
      <c r="VVD109" s="137"/>
      <c r="VVE109" s="137"/>
      <c r="VVF109" s="137"/>
      <c r="VVG109" s="137"/>
      <c r="VVH109" s="137"/>
      <c r="VVI109" s="137"/>
      <c r="VVJ109" s="137"/>
      <c r="VVK109" s="137"/>
      <c r="VVL109" s="137"/>
      <c r="VVM109" s="137"/>
      <c r="VVN109" s="137"/>
      <c r="VVO109" s="137"/>
      <c r="VVP109" s="137"/>
      <c r="VVQ109" s="137"/>
      <c r="VVR109" s="137"/>
      <c r="VVS109" s="137"/>
      <c r="VVT109" s="137"/>
      <c r="VVU109" s="137"/>
      <c r="VVV109" s="137"/>
      <c r="VVW109" s="137"/>
      <c r="VVX109" s="137"/>
      <c r="VVY109" s="137"/>
      <c r="VVZ109" s="137"/>
      <c r="VWA109" s="137"/>
      <c r="VWB109" s="137"/>
      <c r="VWC109" s="137"/>
      <c r="VWD109" s="137"/>
      <c r="VWE109" s="137"/>
      <c r="VWF109" s="137"/>
      <c r="VWG109" s="137"/>
      <c r="VWH109" s="137"/>
      <c r="VWI109" s="137"/>
      <c r="VWJ109" s="137"/>
      <c r="VWK109" s="137"/>
      <c r="VWL109" s="137"/>
      <c r="VWM109" s="137"/>
      <c r="VWN109" s="137"/>
      <c r="VWO109" s="137"/>
      <c r="VWP109" s="137"/>
      <c r="VWQ109" s="137"/>
      <c r="VWR109" s="137"/>
      <c r="VWS109" s="137"/>
      <c r="VWT109" s="137"/>
      <c r="VWU109" s="137"/>
      <c r="VWV109" s="137"/>
      <c r="VWW109" s="137"/>
      <c r="VWX109" s="137"/>
      <c r="VWY109" s="137"/>
      <c r="VWZ109" s="137"/>
      <c r="VXA109" s="137"/>
      <c r="VXB109" s="137"/>
      <c r="VXC109" s="137"/>
      <c r="VXD109" s="137"/>
      <c r="VXE109" s="137"/>
      <c r="VXF109" s="137"/>
      <c r="VXG109" s="137"/>
      <c r="VXH109" s="137"/>
      <c r="VXI109" s="137"/>
      <c r="VXJ109" s="137"/>
      <c r="VXK109" s="137"/>
      <c r="VXL109" s="137"/>
      <c r="VXM109" s="137"/>
      <c r="VXN109" s="137"/>
      <c r="VXO109" s="137"/>
      <c r="VXP109" s="137"/>
      <c r="VXQ109" s="137"/>
      <c r="VXR109" s="137"/>
      <c r="VXS109" s="137"/>
      <c r="VXT109" s="137"/>
      <c r="VXU109" s="137"/>
      <c r="VXV109" s="137"/>
      <c r="VXW109" s="137"/>
      <c r="VXX109" s="137"/>
      <c r="VXY109" s="137"/>
      <c r="VXZ109" s="137"/>
      <c r="VYA109" s="137"/>
      <c r="VYB109" s="137"/>
      <c r="VYC109" s="137"/>
      <c r="VYD109" s="137"/>
      <c r="VYE109" s="137"/>
      <c r="VYF109" s="137"/>
      <c r="VYG109" s="137"/>
      <c r="VYH109" s="137"/>
      <c r="VYI109" s="137"/>
      <c r="VYJ109" s="137"/>
      <c r="VYK109" s="137"/>
      <c r="VYL109" s="137"/>
      <c r="VYM109" s="137"/>
      <c r="VYN109" s="137"/>
      <c r="VYO109" s="137"/>
      <c r="VYP109" s="137"/>
      <c r="VYQ109" s="137"/>
      <c r="VYR109" s="137"/>
      <c r="VYS109" s="137"/>
      <c r="VYT109" s="137"/>
      <c r="VYU109" s="137"/>
      <c r="VYV109" s="137"/>
      <c r="VYW109" s="137"/>
      <c r="VYX109" s="137"/>
      <c r="VYY109" s="137"/>
      <c r="VYZ109" s="137"/>
      <c r="VZA109" s="137"/>
      <c r="VZB109" s="137"/>
      <c r="VZC109" s="137"/>
      <c r="VZD109" s="137"/>
      <c r="VZE109" s="137"/>
      <c r="VZF109" s="137"/>
      <c r="VZG109" s="137"/>
      <c r="VZH109" s="137"/>
      <c r="VZI109" s="137"/>
      <c r="VZJ109" s="137"/>
      <c r="VZK109" s="137"/>
      <c r="VZL109" s="137"/>
      <c r="VZM109" s="137"/>
      <c r="VZN109" s="137"/>
      <c r="VZO109" s="137"/>
      <c r="VZP109" s="137"/>
      <c r="VZQ109" s="137"/>
      <c r="VZR109" s="137"/>
      <c r="VZS109" s="137"/>
      <c r="VZT109" s="137"/>
      <c r="VZU109" s="137"/>
      <c r="VZV109" s="137"/>
      <c r="VZW109" s="137"/>
      <c r="VZX109" s="137"/>
      <c r="VZY109" s="137"/>
      <c r="VZZ109" s="137"/>
      <c r="WAA109" s="137"/>
      <c r="WAB109" s="137"/>
      <c r="WAC109" s="137"/>
      <c r="WAD109" s="137"/>
      <c r="WAE109" s="137"/>
      <c r="WAF109" s="137"/>
      <c r="WAG109" s="137"/>
      <c r="WAH109" s="137"/>
      <c r="WAI109" s="137"/>
      <c r="WAJ109" s="137"/>
      <c r="WAK109" s="137"/>
      <c r="WAL109" s="137"/>
      <c r="WAM109" s="137"/>
      <c r="WAN109" s="137"/>
      <c r="WAO109" s="137"/>
      <c r="WAP109" s="137"/>
      <c r="WAQ109" s="137"/>
      <c r="WAR109" s="137"/>
      <c r="WAS109" s="137"/>
      <c r="WAT109" s="137"/>
      <c r="WAU109" s="137"/>
      <c r="WAV109" s="137"/>
      <c r="WAW109" s="137"/>
      <c r="WAX109" s="137"/>
      <c r="WAY109" s="137"/>
      <c r="WAZ109" s="137"/>
      <c r="WBA109" s="137"/>
      <c r="WBB109" s="137"/>
      <c r="WBC109" s="137"/>
      <c r="WBD109" s="137"/>
      <c r="WBE109" s="137"/>
      <c r="WBF109" s="137"/>
      <c r="WBG109" s="137"/>
      <c r="WBH109" s="137"/>
      <c r="WBI109" s="137"/>
      <c r="WBJ109" s="137"/>
      <c r="WBK109" s="137"/>
      <c r="WBL109" s="137"/>
      <c r="WBM109" s="137"/>
      <c r="WBN109" s="137"/>
      <c r="WBO109" s="137"/>
      <c r="WBP109" s="137"/>
      <c r="WBQ109" s="137"/>
      <c r="WBR109" s="137"/>
      <c r="WBS109" s="137"/>
      <c r="WBT109" s="137"/>
      <c r="WBU109" s="137"/>
      <c r="WBV109" s="137"/>
      <c r="WBW109" s="137"/>
      <c r="WBX109" s="137"/>
      <c r="WBY109" s="137"/>
      <c r="WBZ109" s="137"/>
      <c r="WCA109" s="137"/>
      <c r="WCB109" s="137"/>
      <c r="WCC109" s="137"/>
      <c r="WCD109" s="137"/>
      <c r="WCE109" s="137"/>
      <c r="WCF109" s="137"/>
      <c r="WCG109" s="137"/>
      <c r="WCH109" s="137"/>
      <c r="WCI109" s="137"/>
      <c r="WCJ109" s="137"/>
      <c r="WCK109" s="137"/>
      <c r="WCL109" s="137"/>
      <c r="WCM109" s="137"/>
      <c r="WCN109" s="137"/>
      <c r="WCO109" s="137"/>
      <c r="WCP109" s="137"/>
      <c r="WCQ109" s="137"/>
      <c r="WCR109" s="137"/>
      <c r="WCS109" s="137"/>
      <c r="WCT109" s="137"/>
      <c r="WCU109" s="137"/>
      <c r="WCV109" s="137"/>
      <c r="WCW109" s="137"/>
      <c r="WCX109" s="137"/>
      <c r="WCY109" s="137"/>
      <c r="WCZ109" s="137"/>
      <c r="WDA109" s="137"/>
      <c r="WDB109" s="137"/>
      <c r="WDC109" s="137"/>
      <c r="WDD109" s="137"/>
      <c r="WDE109" s="137"/>
      <c r="WDF109" s="137"/>
      <c r="WDG109" s="137"/>
      <c r="WDH109" s="137"/>
      <c r="WDI109" s="137"/>
      <c r="WDJ109" s="137"/>
      <c r="WDK109" s="137"/>
      <c r="WDL109" s="137"/>
      <c r="WDM109" s="137"/>
      <c r="WDN109" s="137"/>
      <c r="WDO109" s="137"/>
      <c r="WDP109" s="137"/>
      <c r="WDQ109" s="137"/>
      <c r="WDR109" s="137"/>
      <c r="WDS109" s="137"/>
      <c r="WDT109" s="137"/>
      <c r="WDU109" s="137"/>
      <c r="WDV109" s="137"/>
      <c r="WDW109" s="137"/>
      <c r="WDX109" s="137"/>
      <c r="WDY109" s="137"/>
      <c r="WDZ109" s="137"/>
      <c r="WEA109" s="137"/>
      <c r="WEB109" s="137"/>
      <c r="WEC109" s="137"/>
      <c r="WED109" s="137"/>
      <c r="WEE109" s="137"/>
      <c r="WEF109" s="137"/>
      <c r="WEG109" s="137"/>
      <c r="WEH109" s="137"/>
      <c r="WEI109" s="137"/>
      <c r="WEJ109" s="137"/>
      <c r="WEK109" s="137"/>
      <c r="WEL109" s="137"/>
      <c r="WEM109" s="137"/>
      <c r="WEN109" s="137"/>
      <c r="WEO109" s="137"/>
      <c r="WEP109" s="137"/>
      <c r="WEQ109" s="137"/>
      <c r="WER109" s="137"/>
      <c r="WES109" s="137"/>
      <c r="WET109" s="137"/>
      <c r="WEU109" s="137"/>
      <c r="WEV109" s="137"/>
      <c r="WEW109" s="137"/>
      <c r="WEX109" s="137"/>
      <c r="WEY109" s="137"/>
      <c r="WEZ109" s="137"/>
      <c r="WFA109" s="137"/>
      <c r="WFB109" s="137"/>
      <c r="WFC109" s="137"/>
      <c r="WFD109" s="137"/>
      <c r="WFE109" s="137"/>
      <c r="WFF109" s="137"/>
      <c r="WFG109" s="137"/>
      <c r="WFH109" s="137"/>
      <c r="WFI109" s="137"/>
      <c r="WFJ109" s="137"/>
      <c r="WFK109" s="137"/>
      <c r="WFL109" s="137"/>
      <c r="WFM109" s="137"/>
      <c r="WFN109" s="137"/>
      <c r="WFO109" s="137"/>
      <c r="WFP109" s="137"/>
      <c r="WFQ109" s="137"/>
      <c r="WFR109" s="137"/>
      <c r="WFS109" s="137"/>
      <c r="WFT109" s="137"/>
      <c r="WFU109" s="137"/>
      <c r="WFV109" s="137"/>
      <c r="WFW109" s="137"/>
      <c r="WFX109" s="137"/>
      <c r="WFY109" s="137"/>
      <c r="WFZ109" s="137"/>
      <c r="WGA109" s="137"/>
      <c r="WGB109" s="137"/>
      <c r="WGC109" s="137"/>
      <c r="WGD109" s="137"/>
      <c r="WGE109" s="137"/>
      <c r="WGF109" s="137"/>
      <c r="WGG109" s="137"/>
      <c r="WGH109" s="137"/>
      <c r="WGI109" s="137"/>
      <c r="WGJ109" s="137"/>
      <c r="WGK109" s="137"/>
      <c r="WGL109" s="137"/>
      <c r="WGM109" s="137"/>
      <c r="WGN109" s="137"/>
      <c r="WGO109" s="137"/>
      <c r="WGP109" s="137"/>
      <c r="WGQ109" s="137"/>
      <c r="WGR109" s="137"/>
      <c r="WGS109" s="137"/>
      <c r="WGT109" s="137"/>
      <c r="WGU109" s="137"/>
      <c r="WGV109" s="137"/>
      <c r="WGW109" s="137"/>
      <c r="WGX109" s="137"/>
      <c r="WGY109" s="137"/>
      <c r="WGZ109" s="137"/>
      <c r="WHA109" s="137"/>
      <c r="WHB109" s="137"/>
      <c r="WHC109" s="137"/>
      <c r="WHD109" s="137"/>
      <c r="WHE109" s="137"/>
      <c r="WHF109" s="137"/>
      <c r="WHG109" s="137"/>
      <c r="WHH109" s="137"/>
      <c r="WHI109" s="137"/>
      <c r="WHJ109" s="137"/>
      <c r="WHK109" s="137"/>
      <c r="WHL109" s="137"/>
      <c r="WHM109" s="137"/>
      <c r="WHN109" s="137"/>
      <c r="WHO109" s="137"/>
      <c r="WHP109" s="137"/>
      <c r="WHQ109" s="137"/>
      <c r="WHR109" s="137"/>
      <c r="WHS109" s="137"/>
      <c r="WHT109" s="137"/>
      <c r="WHU109" s="137"/>
      <c r="WHV109" s="137"/>
      <c r="WHW109" s="137"/>
      <c r="WHX109" s="137"/>
      <c r="WHY109" s="137"/>
      <c r="WHZ109" s="137"/>
      <c r="WIA109" s="137"/>
      <c r="WIB109" s="137"/>
      <c r="WIC109" s="137"/>
      <c r="WID109" s="137"/>
      <c r="WIE109" s="137"/>
      <c r="WIF109" s="137"/>
      <c r="WIG109" s="137"/>
      <c r="WIH109" s="137"/>
      <c r="WII109" s="137"/>
      <c r="WIJ109" s="137"/>
      <c r="WIK109" s="137"/>
      <c r="WIL109" s="137"/>
      <c r="WIM109" s="137"/>
      <c r="WIN109" s="137"/>
      <c r="WIO109" s="137"/>
      <c r="WIP109" s="137"/>
      <c r="WIQ109" s="137"/>
      <c r="WIR109" s="137"/>
      <c r="WIS109" s="137"/>
      <c r="WIT109" s="137"/>
      <c r="WIU109" s="137"/>
      <c r="WIV109" s="137"/>
      <c r="WIW109" s="137"/>
      <c r="WIX109" s="137"/>
      <c r="WIY109" s="137"/>
      <c r="WIZ109" s="137"/>
      <c r="WJA109" s="137"/>
      <c r="WJB109" s="137"/>
      <c r="WJC109" s="137"/>
      <c r="WJD109" s="137"/>
      <c r="WJE109" s="137"/>
      <c r="WJF109" s="137"/>
      <c r="WJG109" s="137"/>
      <c r="WJH109" s="137"/>
      <c r="WJI109" s="137"/>
      <c r="WJJ109" s="137"/>
      <c r="WJK109" s="137"/>
      <c r="WJL109" s="137"/>
      <c r="WJM109" s="137"/>
      <c r="WJN109" s="137"/>
      <c r="WJO109" s="137"/>
      <c r="WJP109" s="137"/>
      <c r="WJQ109" s="137"/>
      <c r="WJR109" s="137"/>
      <c r="WJS109" s="137"/>
      <c r="WJT109" s="137"/>
      <c r="WJU109" s="137"/>
      <c r="WJV109" s="137"/>
      <c r="WJW109" s="137"/>
      <c r="WJX109" s="137"/>
      <c r="WJY109" s="137"/>
      <c r="WJZ109" s="137"/>
      <c r="WKA109" s="137"/>
      <c r="WKB109" s="137"/>
      <c r="WKC109" s="137"/>
      <c r="WKD109" s="137"/>
      <c r="WKE109" s="137"/>
      <c r="WKF109" s="137"/>
      <c r="WKG109" s="137"/>
      <c r="WKH109" s="137"/>
      <c r="WKI109" s="137"/>
      <c r="WKJ109" s="137"/>
      <c r="WKK109" s="137"/>
      <c r="WKL109" s="137"/>
      <c r="WKM109" s="137"/>
      <c r="WKN109" s="137"/>
      <c r="WKO109" s="137"/>
      <c r="WKP109" s="137"/>
      <c r="WKQ109" s="137"/>
      <c r="WKR109" s="137"/>
      <c r="WKS109" s="137"/>
      <c r="WKT109" s="137"/>
      <c r="WKU109" s="137"/>
      <c r="WKV109" s="137"/>
      <c r="WKW109" s="137"/>
      <c r="WKX109" s="137"/>
      <c r="WKY109" s="137"/>
      <c r="WKZ109" s="137"/>
      <c r="WLA109" s="137"/>
      <c r="WLB109" s="137"/>
      <c r="WLC109" s="137"/>
      <c r="WLD109" s="137"/>
      <c r="WLE109" s="137"/>
      <c r="WLF109" s="137"/>
      <c r="WLG109" s="137"/>
      <c r="WLH109" s="137"/>
      <c r="WLI109" s="137"/>
      <c r="WLJ109" s="137"/>
      <c r="WLK109" s="137"/>
      <c r="WLL109" s="137"/>
      <c r="WLM109" s="137"/>
      <c r="WLN109" s="137"/>
      <c r="WLO109" s="137"/>
      <c r="WLP109" s="137"/>
      <c r="WLQ109" s="137"/>
      <c r="WLR109" s="137"/>
      <c r="WLS109" s="137"/>
      <c r="WLT109" s="137"/>
      <c r="WLU109" s="137"/>
      <c r="WLV109" s="137"/>
      <c r="WLW109" s="137"/>
      <c r="WLX109" s="137"/>
      <c r="WLY109" s="137"/>
      <c r="WLZ109" s="137"/>
      <c r="WMA109" s="137"/>
      <c r="WMB109" s="137"/>
      <c r="WMC109" s="137"/>
      <c r="WMD109" s="137"/>
      <c r="WME109" s="137"/>
      <c r="WMF109" s="137"/>
      <c r="WMG109" s="137"/>
      <c r="WMH109" s="137"/>
      <c r="WMI109" s="137"/>
      <c r="WMJ109" s="137"/>
      <c r="WMK109" s="137"/>
      <c r="WML109" s="137"/>
      <c r="WMM109" s="137"/>
      <c r="WMN109" s="137"/>
      <c r="WMO109" s="137"/>
      <c r="WMP109" s="137"/>
      <c r="WMQ109" s="137"/>
      <c r="WMR109" s="137"/>
      <c r="WMS109" s="137"/>
      <c r="WMT109" s="137"/>
      <c r="WMU109" s="137"/>
      <c r="WMV109" s="137"/>
      <c r="WMW109" s="137"/>
      <c r="WMX109" s="137"/>
      <c r="WMY109" s="137"/>
      <c r="WMZ109" s="137"/>
      <c r="WNA109" s="137"/>
      <c r="WNB109" s="137"/>
      <c r="WNC109" s="137"/>
      <c r="WND109" s="137"/>
      <c r="WNE109" s="137"/>
      <c r="WNF109" s="137"/>
      <c r="WNG109" s="137"/>
      <c r="WNH109" s="137"/>
      <c r="WNI109" s="137"/>
      <c r="WNJ109" s="137"/>
      <c r="WNK109" s="137"/>
      <c r="WNL109" s="137"/>
      <c r="WNM109" s="137"/>
      <c r="WNN109" s="137"/>
      <c r="WNO109" s="137"/>
      <c r="WNP109" s="137"/>
      <c r="WNQ109" s="137"/>
      <c r="WNR109" s="137"/>
      <c r="WNS109" s="137"/>
      <c r="WNT109" s="137"/>
      <c r="WNU109" s="137"/>
      <c r="WNV109" s="137"/>
      <c r="WNW109" s="137"/>
      <c r="WNX109" s="137"/>
      <c r="WNY109" s="137"/>
      <c r="WNZ109" s="137"/>
      <c r="WOA109" s="137"/>
      <c r="WOB109" s="137"/>
      <c r="WOC109" s="137"/>
      <c r="WOD109" s="137"/>
      <c r="WOE109" s="137"/>
      <c r="WOF109" s="137"/>
      <c r="WOG109" s="137"/>
      <c r="WOH109" s="137"/>
      <c r="WOI109" s="137"/>
      <c r="WOJ109" s="137"/>
      <c r="WOK109" s="137"/>
      <c r="WOL109" s="137"/>
      <c r="WOM109" s="137"/>
      <c r="WON109" s="137"/>
      <c r="WOO109" s="137"/>
      <c r="WOP109" s="137"/>
      <c r="WOQ109" s="137"/>
      <c r="WOR109" s="137"/>
      <c r="WOS109" s="137"/>
      <c r="WOT109" s="137"/>
      <c r="WOU109" s="137"/>
      <c r="WOV109" s="137"/>
      <c r="WOW109" s="137"/>
      <c r="WOX109" s="137"/>
      <c r="WOY109" s="137"/>
      <c r="WOZ109" s="137"/>
      <c r="WPA109" s="137"/>
      <c r="WPB109" s="137"/>
      <c r="WPC109" s="137"/>
      <c r="WPD109" s="137"/>
      <c r="WPE109" s="137"/>
      <c r="WPF109" s="137"/>
      <c r="WPG109" s="137"/>
      <c r="WPH109" s="137"/>
      <c r="WPI109" s="137"/>
      <c r="WPJ109" s="137"/>
      <c r="WPK109" s="137"/>
      <c r="WPL109" s="137"/>
      <c r="WPM109" s="137"/>
      <c r="WPN109" s="137"/>
      <c r="WPO109" s="137"/>
      <c r="WPP109" s="137"/>
      <c r="WPQ109" s="137"/>
      <c r="WPR109" s="137"/>
      <c r="WPS109" s="137"/>
      <c r="WPT109" s="137"/>
      <c r="WPU109" s="137"/>
      <c r="WPV109" s="137"/>
      <c r="WPW109" s="137"/>
      <c r="WPX109" s="137"/>
      <c r="WPY109" s="137"/>
      <c r="WPZ109" s="137"/>
      <c r="WQA109" s="137"/>
      <c r="WQB109" s="137"/>
      <c r="WQC109" s="137"/>
      <c r="WQD109" s="137"/>
      <c r="WQE109" s="137"/>
      <c r="WQF109" s="137"/>
      <c r="WQG109" s="137"/>
      <c r="WQH109" s="137"/>
      <c r="WQI109" s="137"/>
      <c r="WQJ109" s="137"/>
      <c r="WQK109" s="137"/>
      <c r="WQL109" s="137"/>
      <c r="WQM109" s="137"/>
      <c r="WQN109" s="137"/>
      <c r="WQO109" s="137"/>
      <c r="WQP109" s="137"/>
      <c r="WQQ109" s="137"/>
      <c r="WQR109" s="137"/>
      <c r="WQS109" s="137"/>
      <c r="WQT109" s="137"/>
      <c r="WQU109" s="137"/>
      <c r="WQV109" s="137"/>
      <c r="WQW109" s="137"/>
      <c r="WQX109" s="137"/>
      <c r="WQY109" s="137"/>
      <c r="WQZ109" s="137"/>
      <c r="WRA109" s="137"/>
      <c r="WRB109" s="137"/>
      <c r="WRC109" s="137"/>
      <c r="WRD109" s="137"/>
      <c r="WRE109" s="137"/>
      <c r="WRF109" s="137"/>
      <c r="WRG109" s="137"/>
      <c r="WRH109" s="137"/>
      <c r="WRI109" s="137"/>
      <c r="WRJ109" s="137"/>
      <c r="WRK109" s="137"/>
      <c r="WRL109" s="137"/>
      <c r="WRM109" s="137"/>
      <c r="WRN109" s="137"/>
      <c r="WRO109" s="137"/>
      <c r="WRP109" s="137"/>
      <c r="WRQ109" s="137"/>
      <c r="WRR109" s="137"/>
      <c r="WRS109" s="137"/>
      <c r="WRT109" s="137"/>
      <c r="WRU109" s="137"/>
      <c r="WRV109" s="137"/>
      <c r="WRW109" s="137"/>
      <c r="WRX109" s="137"/>
      <c r="WRY109" s="137"/>
      <c r="WRZ109" s="137"/>
      <c r="WSA109" s="137"/>
      <c r="WSB109" s="137"/>
      <c r="WSC109" s="137"/>
      <c r="WSD109" s="137"/>
      <c r="WSE109" s="137"/>
      <c r="WSF109" s="137"/>
      <c r="WSG109" s="137"/>
      <c r="WSH109" s="137"/>
      <c r="WSI109" s="137"/>
      <c r="WSJ109" s="137"/>
      <c r="WSK109" s="137"/>
      <c r="WSL109" s="137"/>
      <c r="WSM109" s="137"/>
      <c r="WSN109" s="137"/>
      <c r="WSO109" s="137"/>
      <c r="WSP109" s="137"/>
      <c r="WSQ109" s="137"/>
      <c r="WSR109" s="137"/>
      <c r="WSS109" s="137"/>
      <c r="WST109" s="137"/>
      <c r="WSU109" s="137"/>
      <c r="WSV109" s="137"/>
      <c r="WSW109" s="137"/>
      <c r="WSX109" s="137"/>
      <c r="WSY109" s="137"/>
      <c r="WSZ109" s="137"/>
      <c r="WTA109" s="137"/>
      <c r="WTB109" s="137"/>
      <c r="WTC109" s="137"/>
      <c r="WTD109" s="137"/>
      <c r="WTE109" s="137"/>
      <c r="WTF109" s="137"/>
      <c r="WTG109" s="137"/>
      <c r="WTH109" s="137"/>
      <c r="WTI109" s="137"/>
      <c r="WTJ109" s="137"/>
      <c r="WTK109" s="137"/>
      <c r="WTL109" s="137"/>
      <c r="WTM109" s="137"/>
      <c r="WTN109" s="137"/>
      <c r="WTO109" s="137"/>
      <c r="WTP109" s="137"/>
      <c r="WTQ109" s="137"/>
      <c r="WTR109" s="137"/>
      <c r="WTS109" s="137"/>
      <c r="WTT109" s="137"/>
      <c r="WTU109" s="137"/>
      <c r="WTV109" s="137"/>
      <c r="WTW109" s="137"/>
      <c r="WTX109" s="137"/>
      <c r="WTY109" s="137"/>
      <c r="WTZ109" s="137"/>
      <c r="WUA109" s="137"/>
      <c r="WUB109" s="137"/>
      <c r="WUC109" s="137"/>
      <c r="WUD109" s="137"/>
      <c r="WUE109" s="137"/>
      <c r="WUF109" s="137"/>
      <c r="WUG109" s="137"/>
      <c r="WUH109" s="137"/>
      <c r="WUI109" s="137"/>
      <c r="WUJ109" s="137"/>
      <c r="WUK109" s="137"/>
      <c r="WUL109" s="137"/>
      <c r="WUM109" s="137"/>
      <c r="WUN109" s="137"/>
      <c r="WUO109" s="137"/>
      <c r="WUP109" s="137"/>
      <c r="WUQ109" s="137"/>
      <c r="WUR109" s="137"/>
      <c r="WUS109" s="137"/>
      <c r="WUT109" s="137"/>
      <c r="WUU109" s="137"/>
      <c r="WUV109" s="137"/>
      <c r="WUW109" s="137"/>
      <c r="WUX109" s="137"/>
      <c r="WUY109" s="137"/>
      <c r="WUZ109" s="137"/>
      <c r="WVA109" s="137"/>
      <c r="WVB109" s="137"/>
      <c r="WVC109" s="137"/>
      <c r="WVD109" s="137"/>
      <c r="WVE109" s="137"/>
      <c r="WVF109" s="137"/>
      <c r="WVG109" s="137"/>
      <c r="WVH109" s="137"/>
      <c r="WVI109" s="137"/>
      <c r="WVJ109" s="137"/>
      <c r="WVK109" s="137"/>
      <c r="WVL109" s="137"/>
      <c r="WVM109" s="137"/>
      <c r="WVN109" s="137"/>
      <c r="WVO109" s="137"/>
      <c r="WVP109" s="137"/>
      <c r="WVQ109" s="137"/>
      <c r="WVR109" s="137"/>
      <c r="WVS109" s="137"/>
      <c r="WVT109" s="137"/>
      <c r="WVU109" s="137"/>
      <c r="WVV109" s="137"/>
      <c r="WVW109" s="137"/>
      <c r="WVX109" s="137"/>
      <c r="WVY109" s="137"/>
      <c r="WVZ109" s="137"/>
      <c r="WWA109" s="137"/>
      <c r="WWB109" s="137"/>
      <c r="WWC109" s="137"/>
      <c r="WWD109" s="137"/>
      <c r="WWE109" s="137"/>
      <c r="WWF109" s="137"/>
      <c r="WWG109" s="137"/>
      <c r="WWH109" s="137"/>
      <c r="WWI109" s="137"/>
      <c r="WWJ109" s="137"/>
      <c r="WWK109" s="137"/>
      <c r="WWL109" s="137"/>
      <c r="WWM109" s="137"/>
      <c r="WWN109" s="137"/>
      <c r="WWO109" s="137"/>
      <c r="WWP109" s="137"/>
      <c r="WWQ109" s="137"/>
      <c r="WWR109" s="137"/>
      <c r="WWS109" s="137"/>
      <c r="WWT109" s="137"/>
      <c r="WWU109" s="137"/>
      <c r="WWV109" s="137"/>
      <c r="WWW109" s="137"/>
      <c r="WWX109" s="137"/>
      <c r="WWY109" s="137"/>
      <c r="WWZ109" s="137"/>
      <c r="WXA109" s="137"/>
      <c r="WXB109" s="137"/>
      <c r="WXC109" s="137"/>
      <c r="WXD109" s="137"/>
      <c r="WXE109" s="137"/>
      <c r="WXF109" s="137"/>
      <c r="WXG109" s="137"/>
      <c r="WXH109" s="137"/>
      <c r="WXI109" s="137"/>
      <c r="WXJ109" s="137"/>
      <c r="WXK109" s="137"/>
      <c r="WXL109" s="137"/>
      <c r="WXM109" s="137"/>
      <c r="WXN109" s="137"/>
      <c r="WXO109" s="137"/>
      <c r="WXP109" s="137"/>
      <c r="WXQ109" s="137"/>
      <c r="WXR109" s="137"/>
      <c r="WXS109" s="137"/>
      <c r="WXT109" s="137"/>
      <c r="WXU109" s="137"/>
      <c r="WXV109" s="137"/>
      <c r="WXW109" s="137"/>
      <c r="WXX109" s="137"/>
      <c r="WXY109" s="137"/>
      <c r="WXZ109" s="137"/>
      <c r="WYA109" s="137"/>
      <c r="WYB109" s="137"/>
      <c r="WYC109" s="137"/>
      <c r="WYD109" s="137"/>
      <c r="WYE109" s="137"/>
      <c r="WYF109" s="137"/>
      <c r="WYG109" s="137"/>
      <c r="WYH109" s="137"/>
      <c r="WYI109" s="137"/>
      <c r="WYJ109" s="137"/>
      <c r="WYK109" s="137"/>
      <c r="WYL109" s="137"/>
      <c r="WYM109" s="137"/>
      <c r="WYN109" s="137"/>
      <c r="WYO109" s="137"/>
      <c r="WYP109" s="137"/>
      <c r="WYQ109" s="137"/>
      <c r="WYR109" s="137"/>
      <c r="WYS109" s="137"/>
      <c r="WYT109" s="137"/>
      <c r="WYU109" s="137"/>
      <c r="WYV109" s="137"/>
      <c r="WYW109" s="137"/>
      <c r="WYX109" s="137"/>
      <c r="WYY109" s="137"/>
      <c r="WYZ109" s="137"/>
      <c r="WZA109" s="137"/>
      <c r="WZB109" s="137"/>
      <c r="WZC109" s="137"/>
      <c r="WZD109" s="137"/>
      <c r="WZE109" s="137"/>
      <c r="WZF109" s="137"/>
      <c r="WZG109" s="137"/>
      <c r="WZH109" s="137"/>
      <c r="WZI109" s="137"/>
      <c r="WZJ109" s="137"/>
      <c r="WZK109" s="137"/>
      <c r="WZL109" s="137"/>
      <c r="WZM109" s="137"/>
      <c r="WZN109" s="137"/>
      <c r="WZO109" s="137"/>
      <c r="WZP109" s="137"/>
      <c r="WZQ109" s="137"/>
      <c r="WZR109" s="137"/>
      <c r="WZS109" s="137"/>
      <c r="WZT109" s="137"/>
      <c r="WZU109" s="137"/>
      <c r="WZV109" s="137"/>
      <c r="WZW109" s="137"/>
      <c r="WZX109" s="137"/>
      <c r="WZY109" s="137"/>
      <c r="WZZ109" s="137"/>
      <c r="XAA109" s="137"/>
      <c r="XAB109" s="137"/>
      <c r="XAC109" s="137"/>
      <c r="XAD109" s="137"/>
      <c r="XAE109" s="137"/>
      <c r="XAF109" s="137"/>
      <c r="XAG109" s="137"/>
      <c r="XAH109" s="137"/>
      <c r="XAI109" s="137"/>
      <c r="XAJ109" s="137"/>
      <c r="XAK109" s="137"/>
      <c r="XAL109" s="137"/>
      <c r="XAM109" s="137"/>
      <c r="XAN109" s="137"/>
      <c r="XAO109" s="137"/>
      <c r="XAP109" s="137"/>
      <c r="XAQ109" s="137"/>
      <c r="XAR109" s="137"/>
      <c r="XAS109" s="137"/>
      <c r="XAT109" s="137"/>
      <c r="XAU109" s="137"/>
      <c r="XAV109" s="137"/>
      <c r="XAW109" s="137"/>
      <c r="XAX109" s="137"/>
      <c r="XAY109" s="137"/>
      <c r="XAZ109" s="137"/>
      <c r="XBA109" s="137"/>
      <c r="XBB109" s="137"/>
      <c r="XBC109" s="137"/>
      <c r="XBD109" s="137"/>
      <c r="XBE109" s="137"/>
      <c r="XBF109" s="137"/>
      <c r="XBG109" s="137"/>
      <c r="XBH109" s="137"/>
      <c r="XBI109" s="137"/>
      <c r="XBJ109" s="137"/>
      <c r="XBK109" s="137"/>
      <c r="XBL109" s="137"/>
      <c r="XBM109" s="137"/>
      <c r="XBN109" s="137"/>
      <c r="XBO109" s="137"/>
      <c r="XBP109" s="137"/>
      <c r="XBQ109" s="137"/>
      <c r="XBR109" s="137"/>
      <c r="XBS109" s="137"/>
      <c r="XBT109" s="137"/>
      <c r="XBU109" s="137"/>
      <c r="XBV109" s="137"/>
      <c r="XBW109" s="137"/>
      <c r="XBX109" s="137"/>
      <c r="XBY109" s="137"/>
      <c r="XBZ109" s="137"/>
      <c r="XCA109" s="137"/>
      <c r="XCB109" s="137"/>
      <c r="XCC109" s="137"/>
      <c r="XCD109" s="137"/>
      <c r="XCE109" s="137"/>
      <c r="XCF109" s="137"/>
      <c r="XCG109" s="137"/>
      <c r="XCH109" s="137"/>
      <c r="XCI109" s="137"/>
      <c r="XCJ109" s="137"/>
      <c r="XCK109" s="137"/>
      <c r="XCL109" s="137"/>
      <c r="XCM109" s="137"/>
      <c r="XCN109" s="137"/>
      <c r="XCO109" s="137"/>
      <c r="XCP109" s="137"/>
      <c r="XCQ109" s="137"/>
      <c r="XCR109" s="137"/>
      <c r="XCS109" s="137"/>
      <c r="XCT109" s="137"/>
      <c r="XCU109" s="137"/>
      <c r="XCV109" s="137"/>
      <c r="XCW109" s="137"/>
      <c r="XCX109" s="137"/>
      <c r="XCY109" s="137"/>
      <c r="XCZ109" s="137"/>
      <c r="XDA109" s="137"/>
      <c r="XDB109" s="137"/>
      <c r="XDC109" s="137"/>
      <c r="XDD109" s="137"/>
      <c r="XDE109" s="137"/>
      <c r="XDF109" s="137"/>
      <c r="XDG109" s="137"/>
      <c r="XDH109" s="137"/>
      <c r="XDI109" s="137"/>
      <c r="XDJ109" s="137"/>
      <c r="XDK109" s="137"/>
      <c r="XDL109" s="137"/>
      <c r="XDM109" s="137"/>
      <c r="XDN109" s="137"/>
      <c r="XDO109" s="137"/>
      <c r="XDP109" s="137"/>
      <c r="XDQ109" s="137"/>
      <c r="XDR109" s="137"/>
      <c r="XDS109" s="137"/>
      <c r="XDT109" s="137"/>
      <c r="XDU109" s="137"/>
      <c r="XDV109" s="137"/>
      <c r="XDW109" s="137"/>
      <c r="XDX109" s="137"/>
      <c r="XDY109" s="137"/>
      <c r="XDZ109" s="137"/>
      <c r="XEA109" s="137"/>
      <c r="XEB109" s="137"/>
      <c r="XEC109" s="137"/>
      <c r="XED109" s="137"/>
      <c r="XEE109" s="137"/>
      <c r="XEF109" s="137"/>
      <c r="XEG109" s="137"/>
      <c r="XEH109" s="137"/>
      <c r="XEI109" s="137"/>
      <c r="XEJ109" s="137"/>
      <c r="XEK109" s="137"/>
      <c r="XEL109" s="137"/>
      <c r="XEM109" s="137"/>
      <c r="XEN109" s="137"/>
      <c r="XEO109" s="137"/>
      <c r="XEP109" s="137"/>
      <c r="XEQ109" s="137"/>
      <c r="XER109" s="137"/>
      <c r="XES109" s="137"/>
      <c r="XET109" s="137"/>
      <c r="XEU109" s="137"/>
      <c r="XEV109" s="137"/>
      <c r="XEW109" s="137"/>
      <c r="XEX109" s="137"/>
      <c r="XEY109" s="137"/>
      <c r="XEZ109" s="137"/>
      <c r="XFA109" s="137"/>
      <c r="XFB109" s="137"/>
      <c r="XFC109" s="137"/>
      <c r="XFD109" s="137"/>
    </row>
    <row r="110" spans="1:16384" ht="15.75">
      <c r="A110" s="161"/>
      <c r="B110" s="84" t="s">
        <v>33</v>
      </c>
      <c r="C110" s="51">
        <v>302888497.34999937</v>
      </c>
      <c r="D110" s="52"/>
      <c r="E110" s="53">
        <f t="shared" si="14"/>
        <v>302888497.34999937</v>
      </c>
      <c r="F110" s="51">
        <v>2966516.68</v>
      </c>
      <c r="G110" s="52"/>
      <c r="H110" s="53">
        <f t="shared" si="15"/>
        <v>2966516.68</v>
      </c>
      <c r="I110" s="51">
        <v>128483</v>
      </c>
      <c r="J110" s="52"/>
      <c r="K110" s="53">
        <f t="shared" si="16"/>
        <v>128483</v>
      </c>
      <c r="L110" s="51">
        <v>417660.61999999994</v>
      </c>
      <c r="M110" s="52"/>
      <c r="N110" s="53">
        <f t="shared" si="17"/>
        <v>417660.61999999994</v>
      </c>
      <c r="O110" s="51">
        <v>1024889.3</v>
      </c>
      <c r="P110" s="52"/>
      <c r="Q110" s="53">
        <f t="shared" si="18"/>
        <v>1024889.3</v>
      </c>
      <c r="R110" s="51">
        <v>298607913.7499994</v>
      </c>
      <c r="S110" s="52"/>
      <c r="T110" s="53">
        <f t="shared" si="19"/>
        <v>298607913.7499994</v>
      </c>
      <c r="U110" s="128">
        <f t="shared" si="20"/>
        <v>0</v>
      </c>
      <c r="W110" s="92" t="s">
        <v>33</v>
      </c>
      <c r="X110" s="72">
        <f t="shared" si="21"/>
        <v>0</v>
      </c>
      <c r="Y110" s="72">
        <f t="shared" si="22"/>
        <v>0</v>
      </c>
      <c r="Z110" s="72">
        <f t="shared" si="23"/>
        <v>0</v>
      </c>
      <c r="AA110" s="72">
        <f t="shared" si="24"/>
        <v>0</v>
      </c>
      <c r="AB110" s="72">
        <f t="shared" si="25"/>
        <v>0</v>
      </c>
      <c r="AC110" s="76">
        <f t="shared" si="26"/>
        <v>0</v>
      </c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37"/>
      <c r="CA110" s="137"/>
      <c r="CB110" s="137"/>
      <c r="CC110" s="137"/>
      <c r="CD110" s="137"/>
      <c r="CE110" s="137"/>
      <c r="CF110" s="137"/>
      <c r="CG110" s="137"/>
      <c r="CH110" s="137"/>
      <c r="CI110" s="137"/>
      <c r="CJ110" s="137"/>
      <c r="CK110" s="137"/>
      <c r="CL110" s="137"/>
      <c r="CM110" s="137"/>
      <c r="CN110" s="137"/>
      <c r="CO110" s="137"/>
      <c r="CP110" s="137"/>
      <c r="CQ110" s="137"/>
      <c r="CR110" s="137"/>
      <c r="CS110" s="137"/>
      <c r="CT110" s="137"/>
      <c r="CU110" s="137"/>
      <c r="CV110" s="137"/>
      <c r="CW110" s="137"/>
      <c r="CX110" s="137"/>
      <c r="CY110" s="137"/>
      <c r="CZ110" s="137"/>
      <c r="DA110" s="137"/>
      <c r="DB110" s="137"/>
      <c r="DC110" s="137"/>
      <c r="DD110" s="137"/>
      <c r="DE110" s="137"/>
      <c r="DF110" s="137"/>
      <c r="DG110" s="137"/>
      <c r="DH110" s="137"/>
      <c r="DI110" s="137"/>
      <c r="DJ110" s="137"/>
      <c r="DK110" s="137"/>
      <c r="DL110" s="137"/>
      <c r="DM110" s="137"/>
      <c r="DN110" s="137"/>
      <c r="DO110" s="137"/>
      <c r="DP110" s="137"/>
      <c r="DQ110" s="137"/>
      <c r="DR110" s="137"/>
      <c r="DS110" s="137"/>
      <c r="DT110" s="137"/>
      <c r="DU110" s="137"/>
      <c r="DV110" s="137"/>
      <c r="DW110" s="137"/>
      <c r="DX110" s="137"/>
      <c r="DY110" s="137"/>
      <c r="DZ110" s="137"/>
      <c r="EA110" s="137"/>
      <c r="EB110" s="137"/>
      <c r="EC110" s="137"/>
      <c r="ED110" s="137"/>
      <c r="EE110" s="137"/>
      <c r="EF110" s="137"/>
      <c r="EG110" s="137"/>
      <c r="EH110" s="137"/>
      <c r="EI110" s="137"/>
      <c r="EJ110" s="137"/>
      <c r="EK110" s="137"/>
      <c r="EL110" s="137"/>
      <c r="EM110" s="137"/>
      <c r="EN110" s="137"/>
      <c r="EO110" s="137"/>
      <c r="EP110" s="137"/>
      <c r="EQ110" s="137"/>
      <c r="ER110" s="137"/>
      <c r="ES110" s="137"/>
      <c r="ET110" s="137"/>
      <c r="EU110" s="137"/>
      <c r="EV110" s="137"/>
      <c r="EW110" s="137"/>
      <c r="EX110" s="137"/>
      <c r="EY110" s="137"/>
      <c r="EZ110" s="137"/>
      <c r="FA110" s="137"/>
      <c r="FB110" s="137"/>
      <c r="FC110" s="137"/>
      <c r="FD110" s="137"/>
      <c r="FE110" s="137"/>
      <c r="FF110" s="137"/>
      <c r="FG110" s="137"/>
      <c r="FH110" s="137"/>
      <c r="FI110" s="137"/>
      <c r="FJ110" s="137"/>
      <c r="FK110" s="137"/>
      <c r="FL110" s="137"/>
      <c r="FM110" s="137"/>
      <c r="FN110" s="137"/>
      <c r="FO110" s="137"/>
      <c r="FP110" s="137"/>
      <c r="FQ110" s="137"/>
      <c r="FR110" s="137"/>
      <c r="FS110" s="137"/>
      <c r="FT110" s="137"/>
      <c r="FU110" s="137"/>
      <c r="FV110" s="137"/>
      <c r="FW110" s="137"/>
      <c r="FX110" s="137"/>
      <c r="FY110" s="137"/>
      <c r="FZ110" s="137"/>
      <c r="GA110" s="137"/>
      <c r="GB110" s="137"/>
      <c r="GC110" s="137"/>
      <c r="GD110" s="137"/>
      <c r="GE110" s="137"/>
      <c r="GF110" s="137"/>
      <c r="GG110" s="137"/>
      <c r="GH110" s="137"/>
      <c r="GI110" s="137"/>
      <c r="GJ110" s="137"/>
      <c r="GK110" s="137"/>
      <c r="GL110" s="137"/>
      <c r="GM110" s="137"/>
      <c r="GN110" s="137"/>
      <c r="GO110" s="137"/>
      <c r="GP110" s="137"/>
      <c r="GQ110" s="137"/>
      <c r="GR110" s="137"/>
      <c r="GS110" s="137"/>
      <c r="GT110" s="137"/>
      <c r="GU110" s="137"/>
      <c r="GV110" s="137"/>
      <c r="GW110" s="137"/>
      <c r="GX110" s="137"/>
      <c r="GY110" s="137"/>
      <c r="GZ110" s="137"/>
      <c r="HA110" s="137"/>
      <c r="HB110" s="137"/>
      <c r="HC110" s="137"/>
      <c r="HD110" s="137"/>
      <c r="HE110" s="137"/>
      <c r="HF110" s="137"/>
      <c r="HG110" s="137"/>
      <c r="HH110" s="137"/>
      <c r="HI110" s="137"/>
      <c r="HJ110" s="137"/>
      <c r="HK110" s="137"/>
      <c r="HL110" s="137"/>
      <c r="HM110" s="137"/>
      <c r="HN110" s="137"/>
      <c r="HO110" s="137"/>
      <c r="HP110" s="137"/>
      <c r="HQ110" s="137"/>
      <c r="HR110" s="137"/>
      <c r="HS110" s="137"/>
      <c r="HT110" s="137"/>
      <c r="HU110" s="137"/>
      <c r="HV110" s="137"/>
      <c r="HW110" s="137"/>
      <c r="HX110" s="137"/>
      <c r="HY110" s="137"/>
      <c r="HZ110" s="137"/>
      <c r="IA110" s="137"/>
      <c r="IB110" s="137"/>
      <c r="IC110" s="137"/>
      <c r="ID110" s="137"/>
      <c r="IE110" s="137"/>
      <c r="IF110" s="137"/>
      <c r="IG110" s="137"/>
      <c r="IH110" s="137"/>
      <c r="II110" s="137"/>
      <c r="IJ110" s="137"/>
      <c r="IK110" s="137"/>
      <c r="IL110" s="137"/>
      <c r="IM110" s="137"/>
      <c r="IN110" s="137"/>
      <c r="IO110" s="137"/>
      <c r="IP110" s="137"/>
      <c r="IQ110" s="137"/>
      <c r="IR110" s="137"/>
      <c r="IS110" s="137"/>
      <c r="IT110" s="137"/>
      <c r="IU110" s="137"/>
      <c r="IV110" s="137"/>
      <c r="IW110" s="137"/>
      <c r="IX110" s="137"/>
      <c r="IY110" s="137"/>
      <c r="IZ110" s="137"/>
      <c r="JA110" s="137"/>
      <c r="JB110" s="137"/>
      <c r="JC110" s="137"/>
      <c r="JD110" s="137"/>
      <c r="JE110" s="137"/>
      <c r="JF110" s="137"/>
      <c r="JG110" s="137"/>
      <c r="JH110" s="137"/>
      <c r="JI110" s="137"/>
      <c r="JJ110" s="137"/>
      <c r="JK110" s="137"/>
      <c r="JL110" s="137"/>
      <c r="JM110" s="137"/>
      <c r="JN110" s="137"/>
      <c r="JO110" s="137"/>
      <c r="JP110" s="137"/>
      <c r="JQ110" s="137"/>
      <c r="JR110" s="137"/>
      <c r="JS110" s="137"/>
      <c r="JT110" s="137"/>
      <c r="JU110" s="137"/>
      <c r="JV110" s="137"/>
      <c r="JW110" s="137"/>
      <c r="JX110" s="137"/>
      <c r="JY110" s="137"/>
      <c r="JZ110" s="137"/>
      <c r="KA110" s="137"/>
      <c r="KB110" s="137"/>
      <c r="KC110" s="137"/>
      <c r="KD110" s="137"/>
      <c r="KE110" s="137"/>
      <c r="KF110" s="137"/>
      <c r="KG110" s="137"/>
      <c r="KH110" s="137"/>
      <c r="KI110" s="137"/>
      <c r="KJ110" s="137"/>
      <c r="KK110" s="137"/>
      <c r="KL110" s="137"/>
      <c r="KM110" s="137"/>
      <c r="KN110" s="137"/>
      <c r="KO110" s="137"/>
      <c r="KP110" s="137"/>
      <c r="KQ110" s="137"/>
      <c r="KR110" s="137"/>
      <c r="KS110" s="137"/>
      <c r="KT110" s="137"/>
      <c r="KU110" s="137"/>
      <c r="KV110" s="137"/>
      <c r="KW110" s="137"/>
      <c r="KX110" s="137"/>
      <c r="KY110" s="137"/>
      <c r="KZ110" s="137"/>
      <c r="LA110" s="137"/>
      <c r="LB110" s="137"/>
      <c r="LC110" s="137"/>
      <c r="LD110" s="137"/>
      <c r="LE110" s="137"/>
      <c r="LF110" s="137"/>
      <c r="LG110" s="137"/>
      <c r="LH110" s="137"/>
      <c r="LI110" s="137"/>
      <c r="LJ110" s="137"/>
      <c r="LK110" s="137"/>
      <c r="LL110" s="137"/>
      <c r="LM110" s="137"/>
      <c r="LN110" s="137"/>
      <c r="LO110" s="137"/>
      <c r="LP110" s="137"/>
      <c r="LQ110" s="137"/>
      <c r="LR110" s="137"/>
      <c r="LS110" s="137"/>
      <c r="LT110" s="137"/>
      <c r="LU110" s="137"/>
      <c r="LV110" s="137"/>
      <c r="LW110" s="137"/>
      <c r="LX110" s="137"/>
      <c r="LY110" s="137"/>
      <c r="LZ110" s="137"/>
      <c r="MA110" s="137"/>
      <c r="MB110" s="137"/>
      <c r="MC110" s="137"/>
      <c r="MD110" s="137"/>
      <c r="ME110" s="137"/>
      <c r="MF110" s="137"/>
      <c r="MG110" s="137"/>
      <c r="MH110" s="137"/>
      <c r="MI110" s="137"/>
      <c r="MJ110" s="137"/>
      <c r="MK110" s="137"/>
      <c r="ML110" s="137"/>
      <c r="MM110" s="137"/>
      <c r="MN110" s="137"/>
      <c r="MO110" s="137"/>
      <c r="MP110" s="137"/>
      <c r="MQ110" s="137"/>
      <c r="MR110" s="137"/>
      <c r="MS110" s="137"/>
      <c r="MT110" s="137"/>
      <c r="MU110" s="137"/>
      <c r="MV110" s="137"/>
      <c r="MW110" s="137"/>
      <c r="MX110" s="137"/>
      <c r="MY110" s="137"/>
      <c r="MZ110" s="137"/>
      <c r="NA110" s="137"/>
      <c r="NB110" s="137"/>
      <c r="NC110" s="137"/>
      <c r="ND110" s="137"/>
      <c r="NE110" s="137"/>
      <c r="NF110" s="137"/>
      <c r="NG110" s="137"/>
      <c r="NH110" s="137"/>
      <c r="NI110" s="137"/>
      <c r="NJ110" s="137"/>
      <c r="NK110" s="137"/>
      <c r="NL110" s="137"/>
      <c r="NM110" s="137"/>
      <c r="NN110" s="137"/>
      <c r="NO110" s="137"/>
      <c r="NP110" s="137"/>
      <c r="NQ110" s="137"/>
      <c r="NR110" s="137"/>
      <c r="NS110" s="137"/>
      <c r="NT110" s="137"/>
      <c r="NU110" s="137"/>
      <c r="NV110" s="137"/>
      <c r="NW110" s="137"/>
      <c r="NX110" s="137"/>
      <c r="NY110" s="137"/>
      <c r="NZ110" s="137"/>
      <c r="OA110" s="137"/>
      <c r="OB110" s="137"/>
      <c r="OC110" s="137"/>
      <c r="OD110" s="137"/>
      <c r="OE110" s="137"/>
      <c r="OF110" s="137"/>
      <c r="OG110" s="137"/>
      <c r="OH110" s="137"/>
      <c r="OI110" s="137"/>
      <c r="OJ110" s="137"/>
      <c r="OK110" s="137"/>
      <c r="OL110" s="137"/>
      <c r="OM110" s="137"/>
      <c r="ON110" s="137"/>
      <c r="OO110" s="137"/>
      <c r="OP110" s="137"/>
      <c r="OQ110" s="137"/>
      <c r="OR110" s="137"/>
      <c r="OS110" s="137"/>
      <c r="OT110" s="137"/>
      <c r="OU110" s="137"/>
      <c r="OV110" s="137"/>
      <c r="OW110" s="137"/>
      <c r="OX110" s="137"/>
      <c r="OY110" s="137"/>
      <c r="OZ110" s="137"/>
      <c r="PA110" s="137"/>
      <c r="PB110" s="137"/>
      <c r="PC110" s="137"/>
      <c r="PD110" s="137"/>
      <c r="PE110" s="137"/>
      <c r="PF110" s="137"/>
      <c r="PG110" s="137"/>
      <c r="PH110" s="137"/>
      <c r="PI110" s="137"/>
      <c r="PJ110" s="137"/>
      <c r="PK110" s="137"/>
      <c r="PL110" s="137"/>
      <c r="PM110" s="137"/>
      <c r="PN110" s="137"/>
      <c r="PO110" s="137"/>
      <c r="PP110" s="137"/>
      <c r="PQ110" s="137"/>
      <c r="PR110" s="137"/>
      <c r="PS110" s="137"/>
      <c r="PT110" s="137"/>
      <c r="PU110" s="137"/>
      <c r="PV110" s="137"/>
      <c r="PW110" s="137"/>
      <c r="PX110" s="137"/>
      <c r="PY110" s="137"/>
      <c r="PZ110" s="137"/>
      <c r="QA110" s="137"/>
      <c r="QB110" s="137"/>
      <c r="QC110" s="137"/>
      <c r="QD110" s="137"/>
      <c r="QE110" s="137"/>
      <c r="QF110" s="137"/>
      <c r="QG110" s="137"/>
      <c r="QH110" s="137"/>
      <c r="QI110" s="137"/>
      <c r="QJ110" s="137"/>
      <c r="QK110" s="137"/>
      <c r="QL110" s="137"/>
      <c r="QM110" s="137"/>
      <c r="QN110" s="137"/>
      <c r="QO110" s="137"/>
      <c r="QP110" s="137"/>
      <c r="QQ110" s="137"/>
      <c r="QR110" s="137"/>
      <c r="QS110" s="137"/>
      <c r="QT110" s="137"/>
      <c r="QU110" s="137"/>
      <c r="QV110" s="137"/>
      <c r="QW110" s="137"/>
      <c r="QX110" s="137"/>
      <c r="QY110" s="137"/>
      <c r="QZ110" s="137"/>
      <c r="RA110" s="137"/>
      <c r="RB110" s="137"/>
      <c r="RC110" s="137"/>
      <c r="RD110" s="137"/>
      <c r="RE110" s="137"/>
      <c r="RF110" s="137"/>
      <c r="RG110" s="137"/>
      <c r="RH110" s="137"/>
      <c r="RI110" s="137"/>
      <c r="RJ110" s="137"/>
      <c r="RK110" s="137"/>
      <c r="RL110" s="137"/>
      <c r="RM110" s="137"/>
      <c r="RN110" s="137"/>
      <c r="RO110" s="137"/>
      <c r="RP110" s="137"/>
      <c r="RQ110" s="137"/>
      <c r="RR110" s="137"/>
      <c r="RS110" s="137"/>
      <c r="RT110" s="137"/>
      <c r="RU110" s="137"/>
      <c r="RV110" s="137"/>
      <c r="RW110" s="137"/>
      <c r="RX110" s="137"/>
      <c r="RY110" s="137"/>
      <c r="RZ110" s="137"/>
      <c r="SA110" s="137"/>
      <c r="SB110" s="137"/>
      <c r="SC110" s="137"/>
      <c r="SD110" s="137"/>
      <c r="SE110" s="137"/>
      <c r="SF110" s="137"/>
      <c r="SG110" s="137"/>
      <c r="SH110" s="137"/>
      <c r="SI110" s="137"/>
      <c r="SJ110" s="137"/>
      <c r="SK110" s="137"/>
      <c r="SL110" s="137"/>
      <c r="SM110" s="137"/>
      <c r="SN110" s="137"/>
      <c r="SO110" s="137"/>
      <c r="SP110" s="137"/>
      <c r="SQ110" s="137"/>
      <c r="SR110" s="137"/>
      <c r="SS110" s="137"/>
      <c r="ST110" s="137"/>
      <c r="SU110" s="137"/>
      <c r="SV110" s="137"/>
      <c r="SW110" s="137"/>
      <c r="SX110" s="137"/>
      <c r="SY110" s="137"/>
      <c r="SZ110" s="137"/>
      <c r="TA110" s="137"/>
      <c r="TB110" s="137"/>
      <c r="TC110" s="137"/>
      <c r="TD110" s="137"/>
      <c r="TE110" s="137"/>
      <c r="TF110" s="137"/>
      <c r="TG110" s="137"/>
      <c r="TH110" s="137"/>
      <c r="TI110" s="137"/>
      <c r="TJ110" s="137"/>
      <c r="TK110" s="137"/>
      <c r="TL110" s="137"/>
      <c r="TM110" s="137"/>
      <c r="TN110" s="137"/>
      <c r="TO110" s="137"/>
      <c r="TP110" s="137"/>
      <c r="TQ110" s="137"/>
      <c r="TR110" s="137"/>
      <c r="TS110" s="137"/>
      <c r="TT110" s="137"/>
      <c r="TU110" s="137"/>
      <c r="TV110" s="137"/>
      <c r="TW110" s="137"/>
      <c r="TX110" s="137"/>
      <c r="TY110" s="137"/>
      <c r="TZ110" s="137"/>
      <c r="UA110" s="137"/>
      <c r="UB110" s="137"/>
      <c r="UC110" s="137"/>
      <c r="UD110" s="137"/>
      <c r="UE110" s="137"/>
      <c r="UF110" s="137"/>
      <c r="UG110" s="137"/>
      <c r="UH110" s="137"/>
      <c r="UI110" s="137"/>
      <c r="UJ110" s="137"/>
      <c r="UK110" s="137"/>
      <c r="UL110" s="137"/>
      <c r="UM110" s="137"/>
      <c r="UN110" s="137"/>
      <c r="UO110" s="137"/>
      <c r="UP110" s="137"/>
      <c r="UQ110" s="137"/>
      <c r="UR110" s="137"/>
      <c r="US110" s="137"/>
      <c r="UT110" s="137"/>
      <c r="UU110" s="137"/>
      <c r="UV110" s="137"/>
      <c r="UW110" s="137"/>
      <c r="UX110" s="137"/>
      <c r="UY110" s="137"/>
      <c r="UZ110" s="137"/>
      <c r="VA110" s="137"/>
      <c r="VB110" s="137"/>
      <c r="VC110" s="137"/>
      <c r="VD110" s="137"/>
      <c r="VE110" s="137"/>
      <c r="VF110" s="137"/>
      <c r="VG110" s="137"/>
      <c r="VH110" s="137"/>
      <c r="VI110" s="137"/>
      <c r="VJ110" s="137"/>
      <c r="VK110" s="137"/>
      <c r="VL110" s="137"/>
      <c r="VM110" s="137"/>
      <c r="VN110" s="137"/>
      <c r="VO110" s="137"/>
      <c r="VP110" s="137"/>
      <c r="VQ110" s="137"/>
      <c r="VR110" s="137"/>
      <c r="VS110" s="137"/>
      <c r="VT110" s="137"/>
      <c r="VU110" s="137"/>
      <c r="VV110" s="137"/>
      <c r="VW110" s="137"/>
      <c r="VX110" s="137"/>
      <c r="VY110" s="137"/>
      <c r="VZ110" s="137"/>
      <c r="WA110" s="137"/>
      <c r="WB110" s="137"/>
      <c r="WC110" s="137"/>
      <c r="WD110" s="137"/>
      <c r="WE110" s="137"/>
      <c r="WF110" s="137"/>
      <c r="WG110" s="137"/>
      <c r="WH110" s="137"/>
      <c r="WI110" s="137"/>
      <c r="WJ110" s="137"/>
      <c r="WK110" s="137"/>
      <c r="WL110" s="137"/>
      <c r="WM110" s="137"/>
      <c r="WN110" s="137"/>
      <c r="WO110" s="137"/>
      <c r="WP110" s="137"/>
      <c r="WQ110" s="137"/>
      <c r="WR110" s="137"/>
      <c r="WS110" s="137"/>
      <c r="WT110" s="137"/>
      <c r="WU110" s="137"/>
      <c r="WV110" s="137"/>
      <c r="WW110" s="137"/>
      <c r="WX110" s="137"/>
      <c r="WY110" s="137"/>
      <c r="WZ110" s="137"/>
      <c r="XA110" s="137"/>
      <c r="XB110" s="137"/>
      <c r="XC110" s="137"/>
      <c r="XD110" s="137"/>
      <c r="XE110" s="137"/>
      <c r="XF110" s="137"/>
      <c r="XG110" s="137"/>
      <c r="XH110" s="137"/>
      <c r="XI110" s="137"/>
      <c r="XJ110" s="137"/>
      <c r="XK110" s="137"/>
      <c r="XL110" s="137"/>
      <c r="XM110" s="137"/>
      <c r="XN110" s="137"/>
      <c r="XO110" s="137"/>
      <c r="XP110" s="137"/>
      <c r="XQ110" s="137"/>
      <c r="XR110" s="137"/>
      <c r="XS110" s="137"/>
      <c r="XT110" s="137"/>
      <c r="XU110" s="137"/>
      <c r="XV110" s="137"/>
      <c r="XW110" s="137"/>
      <c r="XX110" s="137"/>
      <c r="XY110" s="137"/>
      <c r="XZ110" s="137"/>
      <c r="YA110" s="137"/>
      <c r="YB110" s="137"/>
      <c r="YC110" s="137"/>
      <c r="YD110" s="137"/>
      <c r="YE110" s="137"/>
      <c r="YF110" s="137"/>
      <c r="YG110" s="137"/>
      <c r="YH110" s="137"/>
      <c r="YI110" s="137"/>
      <c r="YJ110" s="137"/>
      <c r="YK110" s="137"/>
      <c r="YL110" s="137"/>
      <c r="YM110" s="137"/>
      <c r="YN110" s="137"/>
      <c r="YO110" s="137"/>
      <c r="YP110" s="137"/>
      <c r="YQ110" s="137"/>
      <c r="YR110" s="137"/>
      <c r="YS110" s="137"/>
      <c r="YT110" s="137"/>
      <c r="YU110" s="137"/>
      <c r="YV110" s="137"/>
      <c r="YW110" s="137"/>
      <c r="YX110" s="137"/>
      <c r="YY110" s="137"/>
      <c r="YZ110" s="137"/>
      <c r="ZA110" s="137"/>
      <c r="ZB110" s="137"/>
      <c r="ZC110" s="137"/>
      <c r="ZD110" s="137"/>
      <c r="ZE110" s="137"/>
      <c r="ZF110" s="137"/>
      <c r="ZG110" s="137"/>
      <c r="ZH110" s="137"/>
      <c r="ZI110" s="137"/>
      <c r="ZJ110" s="137"/>
      <c r="ZK110" s="137"/>
      <c r="ZL110" s="137"/>
      <c r="ZM110" s="137"/>
      <c r="ZN110" s="137"/>
      <c r="ZO110" s="137"/>
      <c r="ZP110" s="137"/>
      <c r="ZQ110" s="137"/>
      <c r="ZR110" s="137"/>
      <c r="ZS110" s="137"/>
      <c r="ZT110" s="137"/>
      <c r="ZU110" s="137"/>
      <c r="ZV110" s="137"/>
      <c r="ZW110" s="137"/>
      <c r="ZX110" s="137"/>
      <c r="ZY110" s="137"/>
      <c r="ZZ110" s="137"/>
      <c r="AAA110" s="137"/>
      <c r="AAB110" s="137"/>
      <c r="AAC110" s="137"/>
      <c r="AAD110" s="137"/>
      <c r="AAE110" s="137"/>
      <c r="AAF110" s="137"/>
      <c r="AAG110" s="137"/>
      <c r="AAH110" s="137"/>
      <c r="AAI110" s="137"/>
      <c r="AAJ110" s="137"/>
      <c r="AAK110" s="137"/>
      <c r="AAL110" s="137"/>
      <c r="AAM110" s="137"/>
      <c r="AAN110" s="137"/>
      <c r="AAO110" s="137"/>
      <c r="AAP110" s="137"/>
      <c r="AAQ110" s="137"/>
      <c r="AAR110" s="137"/>
      <c r="AAS110" s="137"/>
      <c r="AAT110" s="137"/>
      <c r="AAU110" s="137"/>
      <c r="AAV110" s="137"/>
      <c r="AAW110" s="137"/>
      <c r="AAX110" s="137"/>
      <c r="AAY110" s="137"/>
      <c r="AAZ110" s="137"/>
      <c r="ABA110" s="137"/>
      <c r="ABB110" s="137"/>
      <c r="ABC110" s="137"/>
      <c r="ABD110" s="137"/>
      <c r="ABE110" s="137"/>
      <c r="ABF110" s="137"/>
      <c r="ABG110" s="137"/>
      <c r="ABH110" s="137"/>
      <c r="ABI110" s="137"/>
      <c r="ABJ110" s="137"/>
      <c r="ABK110" s="137"/>
      <c r="ABL110" s="137"/>
      <c r="ABM110" s="137"/>
      <c r="ABN110" s="137"/>
      <c r="ABO110" s="137"/>
      <c r="ABP110" s="137"/>
      <c r="ABQ110" s="137"/>
      <c r="ABR110" s="137"/>
      <c r="ABS110" s="137"/>
      <c r="ABT110" s="137"/>
      <c r="ABU110" s="137"/>
      <c r="ABV110" s="137"/>
      <c r="ABW110" s="137"/>
      <c r="ABX110" s="137"/>
      <c r="ABY110" s="137"/>
      <c r="ABZ110" s="137"/>
      <c r="ACA110" s="137"/>
      <c r="ACB110" s="137"/>
      <c r="ACC110" s="137"/>
      <c r="ACD110" s="137"/>
      <c r="ACE110" s="137"/>
      <c r="ACF110" s="137"/>
      <c r="ACG110" s="137"/>
      <c r="ACH110" s="137"/>
      <c r="ACI110" s="137"/>
      <c r="ACJ110" s="137"/>
      <c r="ACK110" s="137"/>
      <c r="ACL110" s="137"/>
      <c r="ACM110" s="137"/>
      <c r="ACN110" s="137"/>
      <c r="ACO110" s="137"/>
      <c r="ACP110" s="137"/>
      <c r="ACQ110" s="137"/>
      <c r="ACR110" s="137"/>
      <c r="ACS110" s="137"/>
      <c r="ACT110" s="137"/>
      <c r="ACU110" s="137"/>
      <c r="ACV110" s="137"/>
      <c r="ACW110" s="137"/>
      <c r="ACX110" s="137"/>
      <c r="ACY110" s="137"/>
      <c r="ACZ110" s="137"/>
      <c r="ADA110" s="137"/>
      <c r="ADB110" s="137"/>
      <c r="ADC110" s="137"/>
      <c r="ADD110" s="137"/>
      <c r="ADE110" s="137"/>
      <c r="ADF110" s="137"/>
      <c r="ADG110" s="137"/>
      <c r="ADH110" s="137"/>
      <c r="ADI110" s="137"/>
      <c r="ADJ110" s="137"/>
      <c r="ADK110" s="137"/>
      <c r="ADL110" s="137"/>
      <c r="ADM110" s="137"/>
      <c r="ADN110" s="137"/>
      <c r="ADO110" s="137"/>
      <c r="ADP110" s="137"/>
      <c r="ADQ110" s="137"/>
      <c r="ADR110" s="137"/>
      <c r="ADS110" s="137"/>
      <c r="ADT110" s="137"/>
      <c r="ADU110" s="137"/>
      <c r="ADV110" s="137"/>
      <c r="ADW110" s="137"/>
      <c r="ADX110" s="137"/>
      <c r="ADY110" s="137"/>
      <c r="ADZ110" s="137"/>
      <c r="AEA110" s="137"/>
      <c r="AEB110" s="137"/>
      <c r="AEC110" s="137"/>
      <c r="AED110" s="137"/>
      <c r="AEE110" s="137"/>
      <c r="AEF110" s="137"/>
      <c r="AEG110" s="137"/>
      <c r="AEH110" s="137"/>
      <c r="AEI110" s="137"/>
      <c r="AEJ110" s="137"/>
      <c r="AEK110" s="137"/>
      <c r="AEL110" s="137"/>
      <c r="AEM110" s="137"/>
      <c r="AEN110" s="137"/>
      <c r="AEO110" s="137"/>
      <c r="AEP110" s="137"/>
      <c r="AEQ110" s="137"/>
      <c r="AER110" s="137"/>
      <c r="AES110" s="137"/>
      <c r="AET110" s="137"/>
      <c r="AEU110" s="137"/>
      <c r="AEV110" s="137"/>
      <c r="AEW110" s="137"/>
      <c r="AEX110" s="137"/>
      <c r="AEY110" s="137"/>
      <c r="AEZ110" s="137"/>
      <c r="AFA110" s="137"/>
      <c r="AFB110" s="137"/>
      <c r="AFC110" s="137"/>
      <c r="AFD110" s="137"/>
      <c r="AFE110" s="137"/>
      <c r="AFF110" s="137"/>
      <c r="AFG110" s="137"/>
      <c r="AFH110" s="137"/>
      <c r="AFI110" s="137"/>
      <c r="AFJ110" s="137"/>
      <c r="AFK110" s="137"/>
      <c r="AFL110" s="137"/>
      <c r="AFM110" s="137"/>
      <c r="AFN110" s="137"/>
      <c r="AFO110" s="137"/>
      <c r="AFP110" s="137"/>
      <c r="AFQ110" s="137"/>
      <c r="AFR110" s="137"/>
      <c r="AFS110" s="137"/>
      <c r="AFT110" s="137"/>
      <c r="AFU110" s="137"/>
      <c r="AFV110" s="137"/>
      <c r="AFW110" s="137"/>
      <c r="AFX110" s="137"/>
      <c r="AFY110" s="137"/>
      <c r="AFZ110" s="137"/>
      <c r="AGA110" s="137"/>
      <c r="AGB110" s="137"/>
      <c r="AGC110" s="137"/>
      <c r="AGD110" s="137"/>
      <c r="AGE110" s="137"/>
      <c r="AGF110" s="137"/>
      <c r="AGG110" s="137"/>
      <c r="AGH110" s="137"/>
      <c r="AGI110" s="137"/>
      <c r="AGJ110" s="137"/>
      <c r="AGK110" s="137"/>
      <c r="AGL110" s="137"/>
      <c r="AGM110" s="137"/>
      <c r="AGN110" s="137"/>
      <c r="AGO110" s="137"/>
      <c r="AGP110" s="137"/>
      <c r="AGQ110" s="137"/>
      <c r="AGR110" s="137"/>
      <c r="AGS110" s="137"/>
      <c r="AGT110" s="137"/>
      <c r="AGU110" s="137"/>
      <c r="AGV110" s="137"/>
      <c r="AGW110" s="137"/>
      <c r="AGX110" s="137"/>
      <c r="AGY110" s="137"/>
      <c r="AGZ110" s="137"/>
      <c r="AHA110" s="137"/>
      <c r="AHB110" s="137"/>
      <c r="AHC110" s="137"/>
      <c r="AHD110" s="137"/>
      <c r="AHE110" s="137"/>
      <c r="AHF110" s="137"/>
      <c r="AHG110" s="137"/>
      <c r="AHH110" s="137"/>
      <c r="AHI110" s="137"/>
      <c r="AHJ110" s="137"/>
      <c r="AHK110" s="137"/>
      <c r="AHL110" s="137"/>
      <c r="AHM110" s="137"/>
      <c r="AHN110" s="137"/>
      <c r="AHO110" s="137"/>
      <c r="AHP110" s="137"/>
      <c r="AHQ110" s="137"/>
      <c r="AHR110" s="137"/>
      <c r="AHS110" s="137"/>
      <c r="AHT110" s="137"/>
      <c r="AHU110" s="137"/>
      <c r="AHV110" s="137"/>
      <c r="AHW110" s="137"/>
      <c r="AHX110" s="137"/>
      <c r="AHY110" s="137"/>
      <c r="AHZ110" s="137"/>
      <c r="AIA110" s="137"/>
      <c r="AIB110" s="137"/>
      <c r="AIC110" s="137"/>
      <c r="AID110" s="137"/>
      <c r="AIE110" s="137"/>
      <c r="AIF110" s="137"/>
      <c r="AIG110" s="137"/>
      <c r="AIH110" s="137"/>
      <c r="AII110" s="137"/>
      <c r="AIJ110" s="137"/>
      <c r="AIK110" s="137"/>
      <c r="AIL110" s="137"/>
      <c r="AIM110" s="137"/>
      <c r="AIN110" s="137"/>
      <c r="AIO110" s="137"/>
      <c r="AIP110" s="137"/>
      <c r="AIQ110" s="137"/>
      <c r="AIR110" s="137"/>
      <c r="AIS110" s="137"/>
      <c r="AIT110" s="137"/>
      <c r="AIU110" s="137"/>
      <c r="AIV110" s="137"/>
      <c r="AIW110" s="137"/>
      <c r="AIX110" s="137"/>
      <c r="AIY110" s="137"/>
      <c r="AIZ110" s="137"/>
      <c r="AJA110" s="137"/>
      <c r="AJB110" s="137"/>
      <c r="AJC110" s="137"/>
      <c r="AJD110" s="137"/>
      <c r="AJE110" s="137"/>
      <c r="AJF110" s="137"/>
      <c r="AJG110" s="137"/>
      <c r="AJH110" s="137"/>
      <c r="AJI110" s="137"/>
      <c r="AJJ110" s="137"/>
      <c r="AJK110" s="137"/>
      <c r="AJL110" s="137"/>
      <c r="AJM110" s="137"/>
      <c r="AJN110" s="137"/>
      <c r="AJO110" s="137"/>
      <c r="AJP110" s="137"/>
      <c r="AJQ110" s="137"/>
      <c r="AJR110" s="137"/>
      <c r="AJS110" s="137"/>
      <c r="AJT110" s="137"/>
      <c r="AJU110" s="137"/>
      <c r="AJV110" s="137"/>
      <c r="AJW110" s="137"/>
      <c r="AJX110" s="137"/>
      <c r="AJY110" s="137"/>
      <c r="AJZ110" s="137"/>
      <c r="AKA110" s="137"/>
      <c r="AKB110" s="137"/>
      <c r="AKC110" s="137"/>
      <c r="AKD110" s="137"/>
      <c r="AKE110" s="137"/>
      <c r="AKF110" s="137"/>
      <c r="AKG110" s="137"/>
      <c r="AKH110" s="137"/>
      <c r="AKI110" s="137"/>
      <c r="AKJ110" s="137"/>
      <c r="AKK110" s="137"/>
      <c r="AKL110" s="137"/>
      <c r="AKM110" s="137"/>
      <c r="AKN110" s="137"/>
      <c r="AKO110" s="137"/>
      <c r="AKP110" s="137"/>
      <c r="AKQ110" s="137"/>
      <c r="AKR110" s="137"/>
      <c r="AKS110" s="137"/>
      <c r="AKT110" s="137"/>
      <c r="AKU110" s="137"/>
      <c r="AKV110" s="137"/>
      <c r="AKW110" s="137"/>
      <c r="AKX110" s="137"/>
      <c r="AKY110" s="137"/>
      <c r="AKZ110" s="137"/>
      <c r="ALA110" s="137"/>
      <c r="ALB110" s="137"/>
      <c r="ALC110" s="137"/>
      <c r="ALD110" s="137"/>
      <c r="ALE110" s="137"/>
      <c r="ALF110" s="137"/>
      <c r="ALG110" s="137"/>
      <c r="ALH110" s="137"/>
      <c r="ALI110" s="137"/>
      <c r="ALJ110" s="137"/>
      <c r="ALK110" s="137"/>
      <c r="ALL110" s="137"/>
      <c r="ALM110" s="137"/>
      <c r="ALN110" s="137"/>
      <c r="ALO110" s="137"/>
      <c r="ALP110" s="137"/>
      <c r="ALQ110" s="137"/>
      <c r="ALR110" s="137"/>
      <c r="ALS110" s="137"/>
      <c r="ALT110" s="137"/>
      <c r="ALU110" s="137"/>
      <c r="ALV110" s="137"/>
      <c r="ALW110" s="137"/>
      <c r="ALX110" s="137"/>
      <c r="ALY110" s="137"/>
      <c r="ALZ110" s="137"/>
      <c r="AMA110" s="137"/>
      <c r="AMB110" s="137"/>
      <c r="AMC110" s="137"/>
      <c r="AMD110" s="137"/>
      <c r="AME110" s="137"/>
      <c r="AMF110" s="137"/>
      <c r="AMG110" s="137"/>
      <c r="AMH110" s="137"/>
      <c r="AMI110" s="137"/>
      <c r="AMJ110" s="137"/>
      <c r="AMK110" s="137"/>
      <c r="AML110" s="137"/>
      <c r="AMM110" s="137"/>
      <c r="AMN110" s="137"/>
      <c r="AMO110" s="137"/>
      <c r="AMP110" s="137"/>
      <c r="AMQ110" s="137"/>
      <c r="AMR110" s="137"/>
      <c r="AMS110" s="137"/>
      <c r="AMT110" s="137"/>
      <c r="AMU110" s="137"/>
      <c r="AMV110" s="137"/>
      <c r="AMW110" s="137"/>
      <c r="AMX110" s="137"/>
      <c r="AMY110" s="137"/>
      <c r="AMZ110" s="137"/>
      <c r="ANA110" s="137"/>
      <c r="ANB110" s="137"/>
      <c r="ANC110" s="137"/>
      <c r="AND110" s="137"/>
      <c r="ANE110" s="137"/>
      <c r="ANF110" s="137"/>
      <c r="ANG110" s="137"/>
      <c r="ANH110" s="137"/>
      <c r="ANI110" s="137"/>
      <c r="ANJ110" s="137"/>
      <c r="ANK110" s="137"/>
      <c r="ANL110" s="137"/>
      <c r="ANM110" s="137"/>
      <c r="ANN110" s="137"/>
      <c r="ANO110" s="137"/>
      <c r="ANP110" s="137"/>
      <c r="ANQ110" s="137"/>
      <c r="ANR110" s="137"/>
      <c r="ANS110" s="137"/>
      <c r="ANT110" s="137"/>
      <c r="ANU110" s="137"/>
      <c r="ANV110" s="137"/>
      <c r="ANW110" s="137"/>
      <c r="ANX110" s="137"/>
      <c r="ANY110" s="137"/>
      <c r="ANZ110" s="137"/>
      <c r="AOA110" s="137"/>
      <c r="AOB110" s="137"/>
      <c r="AOC110" s="137"/>
      <c r="AOD110" s="137"/>
      <c r="AOE110" s="137"/>
      <c r="AOF110" s="137"/>
      <c r="AOG110" s="137"/>
      <c r="AOH110" s="137"/>
      <c r="AOI110" s="137"/>
      <c r="AOJ110" s="137"/>
      <c r="AOK110" s="137"/>
      <c r="AOL110" s="137"/>
      <c r="AOM110" s="137"/>
      <c r="AON110" s="137"/>
      <c r="AOO110" s="137"/>
      <c r="AOP110" s="137"/>
      <c r="AOQ110" s="137"/>
      <c r="AOR110" s="137"/>
      <c r="AOS110" s="137"/>
      <c r="AOT110" s="137"/>
      <c r="AOU110" s="137"/>
      <c r="AOV110" s="137"/>
      <c r="AOW110" s="137"/>
      <c r="AOX110" s="137"/>
      <c r="AOY110" s="137"/>
      <c r="AOZ110" s="137"/>
      <c r="APA110" s="137"/>
      <c r="APB110" s="137"/>
      <c r="APC110" s="137"/>
      <c r="APD110" s="137"/>
      <c r="APE110" s="137"/>
      <c r="APF110" s="137"/>
      <c r="APG110" s="137"/>
      <c r="APH110" s="137"/>
      <c r="API110" s="137"/>
      <c r="APJ110" s="137"/>
      <c r="APK110" s="137"/>
      <c r="APL110" s="137"/>
      <c r="APM110" s="137"/>
      <c r="APN110" s="137"/>
      <c r="APO110" s="137"/>
      <c r="APP110" s="137"/>
      <c r="APQ110" s="137"/>
      <c r="APR110" s="137"/>
      <c r="APS110" s="137"/>
      <c r="APT110" s="137"/>
      <c r="APU110" s="137"/>
      <c r="APV110" s="137"/>
      <c r="APW110" s="137"/>
      <c r="APX110" s="137"/>
      <c r="APY110" s="137"/>
      <c r="APZ110" s="137"/>
      <c r="AQA110" s="137"/>
      <c r="AQB110" s="137"/>
      <c r="AQC110" s="137"/>
      <c r="AQD110" s="137"/>
      <c r="AQE110" s="137"/>
      <c r="AQF110" s="137"/>
      <c r="AQG110" s="137"/>
      <c r="AQH110" s="137"/>
      <c r="AQI110" s="137"/>
      <c r="AQJ110" s="137"/>
      <c r="AQK110" s="137"/>
      <c r="AQL110" s="137"/>
      <c r="AQM110" s="137"/>
      <c r="AQN110" s="137"/>
      <c r="AQO110" s="137"/>
      <c r="AQP110" s="137"/>
      <c r="AQQ110" s="137"/>
      <c r="AQR110" s="137"/>
      <c r="AQS110" s="137"/>
      <c r="AQT110" s="137"/>
      <c r="AQU110" s="137"/>
      <c r="AQV110" s="137"/>
      <c r="AQW110" s="137"/>
      <c r="AQX110" s="137"/>
      <c r="AQY110" s="137"/>
      <c r="AQZ110" s="137"/>
      <c r="ARA110" s="137"/>
      <c r="ARB110" s="137"/>
      <c r="ARC110" s="137"/>
      <c r="ARD110" s="137"/>
      <c r="ARE110" s="137"/>
      <c r="ARF110" s="137"/>
      <c r="ARG110" s="137"/>
      <c r="ARH110" s="137"/>
      <c r="ARI110" s="137"/>
      <c r="ARJ110" s="137"/>
      <c r="ARK110" s="137"/>
      <c r="ARL110" s="137"/>
      <c r="ARM110" s="137"/>
      <c r="ARN110" s="137"/>
      <c r="ARO110" s="137"/>
      <c r="ARP110" s="137"/>
      <c r="ARQ110" s="137"/>
      <c r="ARR110" s="137"/>
      <c r="ARS110" s="137"/>
      <c r="ART110" s="137"/>
      <c r="ARU110" s="137"/>
      <c r="ARV110" s="137"/>
      <c r="ARW110" s="137"/>
      <c r="ARX110" s="137"/>
      <c r="ARY110" s="137"/>
      <c r="ARZ110" s="137"/>
      <c r="ASA110" s="137"/>
      <c r="ASB110" s="137"/>
      <c r="ASC110" s="137"/>
      <c r="ASD110" s="137"/>
      <c r="ASE110" s="137"/>
      <c r="ASF110" s="137"/>
      <c r="ASG110" s="137"/>
      <c r="ASH110" s="137"/>
      <c r="ASI110" s="137"/>
      <c r="ASJ110" s="137"/>
      <c r="ASK110" s="137"/>
      <c r="ASL110" s="137"/>
      <c r="ASM110" s="137"/>
      <c r="ASN110" s="137"/>
      <c r="ASO110" s="137"/>
      <c r="ASP110" s="137"/>
      <c r="ASQ110" s="137"/>
      <c r="ASR110" s="137"/>
      <c r="ASS110" s="137"/>
      <c r="AST110" s="137"/>
      <c r="ASU110" s="137"/>
      <c r="ASV110" s="137"/>
      <c r="ASW110" s="137"/>
      <c r="ASX110" s="137"/>
      <c r="ASY110" s="137"/>
      <c r="ASZ110" s="137"/>
      <c r="ATA110" s="137"/>
      <c r="ATB110" s="137"/>
      <c r="ATC110" s="137"/>
      <c r="ATD110" s="137"/>
      <c r="ATE110" s="137"/>
      <c r="ATF110" s="137"/>
      <c r="ATG110" s="137"/>
      <c r="ATH110" s="137"/>
      <c r="ATI110" s="137"/>
      <c r="ATJ110" s="137"/>
      <c r="ATK110" s="137"/>
      <c r="ATL110" s="137"/>
      <c r="ATM110" s="137"/>
      <c r="ATN110" s="137"/>
      <c r="ATO110" s="137"/>
      <c r="ATP110" s="137"/>
      <c r="ATQ110" s="137"/>
      <c r="ATR110" s="137"/>
      <c r="ATS110" s="137"/>
      <c r="ATT110" s="137"/>
      <c r="ATU110" s="137"/>
      <c r="ATV110" s="137"/>
      <c r="ATW110" s="137"/>
      <c r="ATX110" s="137"/>
      <c r="ATY110" s="137"/>
      <c r="ATZ110" s="137"/>
      <c r="AUA110" s="137"/>
      <c r="AUB110" s="137"/>
      <c r="AUC110" s="137"/>
      <c r="AUD110" s="137"/>
      <c r="AUE110" s="137"/>
      <c r="AUF110" s="137"/>
      <c r="AUG110" s="137"/>
      <c r="AUH110" s="137"/>
      <c r="AUI110" s="137"/>
      <c r="AUJ110" s="137"/>
      <c r="AUK110" s="137"/>
      <c r="AUL110" s="137"/>
      <c r="AUM110" s="137"/>
      <c r="AUN110" s="137"/>
      <c r="AUO110" s="137"/>
      <c r="AUP110" s="137"/>
      <c r="AUQ110" s="137"/>
      <c r="AUR110" s="137"/>
      <c r="AUS110" s="137"/>
      <c r="AUT110" s="137"/>
      <c r="AUU110" s="137"/>
      <c r="AUV110" s="137"/>
      <c r="AUW110" s="137"/>
      <c r="AUX110" s="137"/>
      <c r="AUY110" s="137"/>
      <c r="AUZ110" s="137"/>
      <c r="AVA110" s="137"/>
      <c r="AVB110" s="137"/>
      <c r="AVC110" s="137"/>
      <c r="AVD110" s="137"/>
      <c r="AVE110" s="137"/>
      <c r="AVF110" s="137"/>
      <c r="AVG110" s="137"/>
      <c r="AVH110" s="137"/>
      <c r="AVI110" s="137"/>
      <c r="AVJ110" s="137"/>
      <c r="AVK110" s="137"/>
      <c r="AVL110" s="137"/>
      <c r="AVM110" s="137"/>
      <c r="AVN110" s="137"/>
      <c r="AVO110" s="137"/>
      <c r="AVP110" s="137"/>
      <c r="AVQ110" s="137"/>
      <c r="AVR110" s="137"/>
      <c r="AVS110" s="137"/>
      <c r="AVT110" s="137"/>
      <c r="AVU110" s="137"/>
      <c r="AVV110" s="137"/>
      <c r="AVW110" s="137"/>
      <c r="AVX110" s="137"/>
      <c r="AVY110" s="137"/>
      <c r="AVZ110" s="137"/>
      <c r="AWA110" s="137"/>
      <c r="AWB110" s="137"/>
      <c r="AWC110" s="137"/>
      <c r="AWD110" s="137"/>
      <c r="AWE110" s="137"/>
      <c r="AWF110" s="137"/>
      <c r="AWG110" s="137"/>
      <c r="AWH110" s="137"/>
      <c r="AWI110" s="137"/>
      <c r="AWJ110" s="137"/>
      <c r="AWK110" s="137"/>
      <c r="AWL110" s="137"/>
      <c r="AWM110" s="137"/>
      <c r="AWN110" s="137"/>
      <c r="AWO110" s="137"/>
      <c r="AWP110" s="137"/>
      <c r="AWQ110" s="137"/>
      <c r="AWR110" s="137"/>
      <c r="AWS110" s="137"/>
      <c r="AWT110" s="137"/>
      <c r="AWU110" s="137"/>
      <c r="AWV110" s="137"/>
      <c r="AWW110" s="137"/>
      <c r="AWX110" s="137"/>
      <c r="AWY110" s="137"/>
      <c r="AWZ110" s="137"/>
      <c r="AXA110" s="137"/>
      <c r="AXB110" s="137"/>
      <c r="AXC110" s="137"/>
      <c r="AXD110" s="137"/>
      <c r="AXE110" s="137"/>
      <c r="AXF110" s="137"/>
      <c r="AXG110" s="137"/>
      <c r="AXH110" s="137"/>
      <c r="AXI110" s="137"/>
      <c r="AXJ110" s="137"/>
      <c r="AXK110" s="137"/>
      <c r="AXL110" s="137"/>
      <c r="AXM110" s="137"/>
      <c r="AXN110" s="137"/>
      <c r="AXO110" s="137"/>
      <c r="AXP110" s="137"/>
      <c r="AXQ110" s="137"/>
      <c r="AXR110" s="137"/>
      <c r="AXS110" s="137"/>
      <c r="AXT110" s="137"/>
      <c r="AXU110" s="137"/>
      <c r="AXV110" s="137"/>
      <c r="AXW110" s="137"/>
      <c r="AXX110" s="137"/>
      <c r="AXY110" s="137"/>
      <c r="AXZ110" s="137"/>
      <c r="AYA110" s="137"/>
      <c r="AYB110" s="137"/>
      <c r="AYC110" s="137"/>
      <c r="AYD110" s="137"/>
      <c r="AYE110" s="137"/>
      <c r="AYF110" s="137"/>
      <c r="AYG110" s="137"/>
      <c r="AYH110" s="137"/>
      <c r="AYI110" s="137"/>
      <c r="AYJ110" s="137"/>
      <c r="AYK110" s="137"/>
      <c r="AYL110" s="137"/>
      <c r="AYM110" s="137"/>
      <c r="AYN110" s="137"/>
      <c r="AYO110" s="137"/>
      <c r="AYP110" s="137"/>
      <c r="AYQ110" s="137"/>
      <c r="AYR110" s="137"/>
      <c r="AYS110" s="137"/>
      <c r="AYT110" s="137"/>
      <c r="AYU110" s="137"/>
      <c r="AYV110" s="137"/>
      <c r="AYW110" s="137"/>
      <c r="AYX110" s="137"/>
      <c r="AYY110" s="137"/>
      <c r="AYZ110" s="137"/>
      <c r="AZA110" s="137"/>
      <c r="AZB110" s="137"/>
      <c r="AZC110" s="137"/>
      <c r="AZD110" s="137"/>
      <c r="AZE110" s="137"/>
      <c r="AZF110" s="137"/>
      <c r="AZG110" s="137"/>
      <c r="AZH110" s="137"/>
      <c r="AZI110" s="137"/>
      <c r="AZJ110" s="137"/>
      <c r="AZK110" s="137"/>
      <c r="AZL110" s="137"/>
      <c r="AZM110" s="137"/>
      <c r="AZN110" s="137"/>
      <c r="AZO110" s="137"/>
      <c r="AZP110" s="137"/>
      <c r="AZQ110" s="137"/>
      <c r="AZR110" s="137"/>
      <c r="AZS110" s="137"/>
      <c r="AZT110" s="137"/>
      <c r="AZU110" s="137"/>
      <c r="AZV110" s="137"/>
      <c r="AZW110" s="137"/>
      <c r="AZX110" s="137"/>
      <c r="AZY110" s="137"/>
      <c r="AZZ110" s="137"/>
      <c r="BAA110" s="137"/>
      <c r="BAB110" s="137"/>
      <c r="BAC110" s="137"/>
      <c r="BAD110" s="137"/>
      <c r="BAE110" s="137"/>
      <c r="BAF110" s="137"/>
      <c r="BAG110" s="137"/>
      <c r="BAH110" s="137"/>
      <c r="BAI110" s="137"/>
      <c r="BAJ110" s="137"/>
      <c r="BAK110" s="137"/>
      <c r="BAL110" s="137"/>
      <c r="BAM110" s="137"/>
      <c r="BAN110" s="137"/>
      <c r="BAO110" s="137"/>
      <c r="BAP110" s="137"/>
      <c r="BAQ110" s="137"/>
      <c r="BAR110" s="137"/>
      <c r="BAS110" s="137"/>
      <c r="BAT110" s="137"/>
      <c r="BAU110" s="137"/>
      <c r="BAV110" s="137"/>
      <c r="BAW110" s="137"/>
      <c r="BAX110" s="137"/>
      <c r="BAY110" s="137"/>
      <c r="BAZ110" s="137"/>
      <c r="BBA110" s="137"/>
      <c r="BBB110" s="137"/>
      <c r="BBC110" s="137"/>
      <c r="BBD110" s="137"/>
      <c r="BBE110" s="137"/>
      <c r="BBF110" s="137"/>
      <c r="BBG110" s="137"/>
      <c r="BBH110" s="137"/>
      <c r="BBI110" s="137"/>
      <c r="BBJ110" s="137"/>
      <c r="BBK110" s="137"/>
      <c r="BBL110" s="137"/>
      <c r="BBM110" s="137"/>
      <c r="BBN110" s="137"/>
      <c r="BBO110" s="137"/>
      <c r="BBP110" s="137"/>
      <c r="BBQ110" s="137"/>
      <c r="BBR110" s="137"/>
      <c r="BBS110" s="137"/>
      <c r="BBT110" s="137"/>
      <c r="BBU110" s="137"/>
      <c r="BBV110" s="137"/>
      <c r="BBW110" s="137"/>
      <c r="BBX110" s="137"/>
      <c r="BBY110" s="137"/>
      <c r="BBZ110" s="137"/>
      <c r="BCA110" s="137"/>
      <c r="BCB110" s="137"/>
      <c r="BCC110" s="137"/>
      <c r="BCD110" s="137"/>
      <c r="BCE110" s="137"/>
      <c r="BCF110" s="137"/>
      <c r="BCG110" s="137"/>
      <c r="BCH110" s="137"/>
      <c r="BCI110" s="137"/>
      <c r="BCJ110" s="137"/>
      <c r="BCK110" s="137"/>
      <c r="BCL110" s="137"/>
      <c r="BCM110" s="137"/>
      <c r="BCN110" s="137"/>
      <c r="BCO110" s="137"/>
      <c r="BCP110" s="137"/>
      <c r="BCQ110" s="137"/>
      <c r="BCR110" s="137"/>
      <c r="BCS110" s="137"/>
      <c r="BCT110" s="137"/>
      <c r="BCU110" s="137"/>
      <c r="BCV110" s="137"/>
      <c r="BCW110" s="137"/>
      <c r="BCX110" s="137"/>
      <c r="BCY110" s="137"/>
      <c r="BCZ110" s="137"/>
      <c r="BDA110" s="137"/>
      <c r="BDB110" s="137"/>
      <c r="BDC110" s="137"/>
      <c r="BDD110" s="137"/>
      <c r="BDE110" s="137"/>
      <c r="BDF110" s="137"/>
      <c r="BDG110" s="137"/>
      <c r="BDH110" s="137"/>
      <c r="BDI110" s="137"/>
      <c r="BDJ110" s="137"/>
      <c r="BDK110" s="137"/>
      <c r="BDL110" s="137"/>
      <c r="BDM110" s="137"/>
      <c r="BDN110" s="137"/>
      <c r="BDO110" s="137"/>
      <c r="BDP110" s="137"/>
      <c r="BDQ110" s="137"/>
      <c r="BDR110" s="137"/>
      <c r="BDS110" s="137"/>
      <c r="BDT110" s="137"/>
      <c r="BDU110" s="137"/>
      <c r="BDV110" s="137"/>
      <c r="BDW110" s="137"/>
      <c r="BDX110" s="137"/>
      <c r="BDY110" s="137"/>
      <c r="BDZ110" s="137"/>
      <c r="BEA110" s="137"/>
      <c r="BEB110" s="137"/>
      <c r="BEC110" s="137"/>
      <c r="BED110" s="137"/>
      <c r="BEE110" s="137"/>
      <c r="BEF110" s="137"/>
      <c r="BEG110" s="137"/>
      <c r="BEH110" s="137"/>
      <c r="BEI110" s="137"/>
      <c r="BEJ110" s="137"/>
      <c r="BEK110" s="137"/>
      <c r="BEL110" s="137"/>
      <c r="BEM110" s="137"/>
      <c r="BEN110" s="137"/>
      <c r="BEO110" s="137"/>
      <c r="BEP110" s="137"/>
      <c r="BEQ110" s="137"/>
      <c r="BER110" s="137"/>
      <c r="BES110" s="137"/>
      <c r="BET110" s="137"/>
      <c r="BEU110" s="137"/>
      <c r="BEV110" s="137"/>
      <c r="BEW110" s="137"/>
      <c r="BEX110" s="137"/>
      <c r="BEY110" s="137"/>
      <c r="BEZ110" s="137"/>
      <c r="BFA110" s="137"/>
      <c r="BFB110" s="137"/>
      <c r="BFC110" s="137"/>
      <c r="BFD110" s="137"/>
      <c r="BFE110" s="137"/>
      <c r="BFF110" s="137"/>
      <c r="BFG110" s="137"/>
      <c r="BFH110" s="137"/>
      <c r="BFI110" s="137"/>
      <c r="BFJ110" s="137"/>
      <c r="BFK110" s="137"/>
      <c r="BFL110" s="137"/>
      <c r="BFM110" s="137"/>
      <c r="BFN110" s="137"/>
      <c r="BFO110" s="137"/>
      <c r="BFP110" s="137"/>
      <c r="BFQ110" s="137"/>
      <c r="BFR110" s="137"/>
      <c r="BFS110" s="137"/>
      <c r="BFT110" s="137"/>
      <c r="BFU110" s="137"/>
      <c r="BFV110" s="137"/>
      <c r="BFW110" s="137"/>
      <c r="BFX110" s="137"/>
      <c r="BFY110" s="137"/>
      <c r="BFZ110" s="137"/>
      <c r="BGA110" s="137"/>
      <c r="BGB110" s="137"/>
      <c r="BGC110" s="137"/>
      <c r="BGD110" s="137"/>
      <c r="BGE110" s="137"/>
      <c r="BGF110" s="137"/>
      <c r="BGG110" s="137"/>
      <c r="BGH110" s="137"/>
      <c r="BGI110" s="137"/>
      <c r="BGJ110" s="137"/>
      <c r="BGK110" s="137"/>
      <c r="BGL110" s="137"/>
      <c r="BGM110" s="137"/>
      <c r="BGN110" s="137"/>
      <c r="BGO110" s="137"/>
      <c r="BGP110" s="137"/>
      <c r="BGQ110" s="137"/>
      <c r="BGR110" s="137"/>
      <c r="BGS110" s="137"/>
      <c r="BGT110" s="137"/>
      <c r="BGU110" s="137"/>
      <c r="BGV110" s="137"/>
      <c r="BGW110" s="137"/>
      <c r="BGX110" s="137"/>
      <c r="BGY110" s="137"/>
      <c r="BGZ110" s="137"/>
      <c r="BHA110" s="137"/>
      <c r="BHB110" s="137"/>
      <c r="BHC110" s="137"/>
      <c r="BHD110" s="137"/>
      <c r="BHE110" s="137"/>
      <c r="BHF110" s="137"/>
      <c r="BHG110" s="137"/>
      <c r="BHH110" s="137"/>
      <c r="BHI110" s="137"/>
      <c r="BHJ110" s="137"/>
      <c r="BHK110" s="137"/>
      <c r="BHL110" s="137"/>
      <c r="BHM110" s="137"/>
      <c r="BHN110" s="137"/>
      <c r="BHO110" s="137"/>
      <c r="BHP110" s="137"/>
      <c r="BHQ110" s="137"/>
      <c r="BHR110" s="137"/>
      <c r="BHS110" s="137"/>
      <c r="BHT110" s="137"/>
      <c r="BHU110" s="137"/>
      <c r="BHV110" s="137"/>
      <c r="BHW110" s="137"/>
      <c r="BHX110" s="137"/>
      <c r="BHY110" s="137"/>
      <c r="BHZ110" s="137"/>
      <c r="BIA110" s="137"/>
      <c r="BIB110" s="137"/>
      <c r="BIC110" s="137"/>
      <c r="BID110" s="137"/>
      <c r="BIE110" s="137"/>
      <c r="BIF110" s="137"/>
      <c r="BIG110" s="137"/>
      <c r="BIH110" s="137"/>
      <c r="BII110" s="137"/>
      <c r="BIJ110" s="137"/>
      <c r="BIK110" s="137"/>
      <c r="BIL110" s="137"/>
      <c r="BIM110" s="137"/>
      <c r="BIN110" s="137"/>
      <c r="BIO110" s="137"/>
      <c r="BIP110" s="137"/>
      <c r="BIQ110" s="137"/>
      <c r="BIR110" s="137"/>
      <c r="BIS110" s="137"/>
      <c r="BIT110" s="137"/>
      <c r="BIU110" s="137"/>
      <c r="BIV110" s="137"/>
      <c r="BIW110" s="137"/>
      <c r="BIX110" s="137"/>
      <c r="BIY110" s="137"/>
      <c r="BIZ110" s="137"/>
      <c r="BJA110" s="137"/>
      <c r="BJB110" s="137"/>
      <c r="BJC110" s="137"/>
      <c r="BJD110" s="137"/>
      <c r="BJE110" s="137"/>
      <c r="BJF110" s="137"/>
      <c r="BJG110" s="137"/>
      <c r="BJH110" s="137"/>
      <c r="BJI110" s="137"/>
      <c r="BJJ110" s="137"/>
      <c r="BJK110" s="137"/>
      <c r="BJL110" s="137"/>
      <c r="BJM110" s="137"/>
      <c r="BJN110" s="137"/>
      <c r="BJO110" s="137"/>
      <c r="BJP110" s="137"/>
      <c r="BJQ110" s="137"/>
      <c r="BJR110" s="137"/>
      <c r="BJS110" s="137"/>
      <c r="BJT110" s="137"/>
      <c r="BJU110" s="137"/>
      <c r="BJV110" s="137"/>
      <c r="BJW110" s="137"/>
      <c r="BJX110" s="137"/>
      <c r="BJY110" s="137"/>
      <c r="BJZ110" s="137"/>
      <c r="BKA110" s="137"/>
      <c r="BKB110" s="137"/>
      <c r="BKC110" s="137"/>
      <c r="BKD110" s="137"/>
      <c r="BKE110" s="137"/>
      <c r="BKF110" s="137"/>
      <c r="BKG110" s="137"/>
      <c r="BKH110" s="137"/>
      <c r="BKI110" s="137"/>
      <c r="BKJ110" s="137"/>
      <c r="BKK110" s="137"/>
      <c r="BKL110" s="137"/>
      <c r="BKM110" s="137"/>
      <c r="BKN110" s="137"/>
      <c r="BKO110" s="137"/>
      <c r="BKP110" s="137"/>
      <c r="BKQ110" s="137"/>
      <c r="BKR110" s="137"/>
      <c r="BKS110" s="137"/>
      <c r="BKT110" s="137"/>
      <c r="BKU110" s="137"/>
      <c r="BKV110" s="137"/>
      <c r="BKW110" s="137"/>
      <c r="BKX110" s="137"/>
      <c r="BKY110" s="137"/>
      <c r="BKZ110" s="137"/>
      <c r="BLA110" s="137"/>
      <c r="BLB110" s="137"/>
      <c r="BLC110" s="137"/>
      <c r="BLD110" s="137"/>
      <c r="BLE110" s="137"/>
      <c r="BLF110" s="137"/>
      <c r="BLG110" s="137"/>
      <c r="BLH110" s="137"/>
      <c r="BLI110" s="137"/>
      <c r="BLJ110" s="137"/>
      <c r="BLK110" s="137"/>
      <c r="BLL110" s="137"/>
      <c r="BLM110" s="137"/>
      <c r="BLN110" s="137"/>
      <c r="BLO110" s="137"/>
      <c r="BLP110" s="137"/>
      <c r="BLQ110" s="137"/>
      <c r="BLR110" s="137"/>
      <c r="BLS110" s="137"/>
      <c r="BLT110" s="137"/>
      <c r="BLU110" s="137"/>
      <c r="BLV110" s="137"/>
      <c r="BLW110" s="137"/>
      <c r="BLX110" s="137"/>
      <c r="BLY110" s="137"/>
      <c r="BLZ110" s="137"/>
      <c r="BMA110" s="137"/>
      <c r="BMB110" s="137"/>
      <c r="BMC110" s="137"/>
      <c r="BMD110" s="137"/>
      <c r="BME110" s="137"/>
      <c r="BMF110" s="137"/>
      <c r="BMG110" s="137"/>
      <c r="BMH110" s="137"/>
      <c r="BMI110" s="137"/>
      <c r="BMJ110" s="137"/>
      <c r="BMK110" s="137"/>
      <c r="BML110" s="137"/>
      <c r="BMM110" s="137"/>
      <c r="BMN110" s="137"/>
      <c r="BMO110" s="137"/>
      <c r="BMP110" s="137"/>
      <c r="BMQ110" s="137"/>
      <c r="BMR110" s="137"/>
      <c r="BMS110" s="137"/>
      <c r="BMT110" s="137"/>
      <c r="BMU110" s="137"/>
      <c r="BMV110" s="137"/>
      <c r="BMW110" s="137"/>
      <c r="BMX110" s="137"/>
      <c r="BMY110" s="137"/>
      <c r="BMZ110" s="137"/>
      <c r="BNA110" s="137"/>
      <c r="BNB110" s="137"/>
      <c r="BNC110" s="137"/>
      <c r="BND110" s="137"/>
      <c r="BNE110" s="137"/>
      <c r="BNF110" s="137"/>
      <c r="BNG110" s="137"/>
      <c r="BNH110" s="137"/>
      <c r="BNI110" s="137"/>
      <c r="BNJ110" s="137"/>
      <c r="BNK110" s="137"/>
      <c r="BNL110" s="137"/>
      <c r="BNM110" s="137"/>
      <c r="BNN110" s="137"/>
      <c r="BNO110" s="137"/>
      <c r="BNP110" s="137"/>
      <c r="BNQ110" s="137"/>
      <c r="BNR110" s="137"/>
      <c r="BNS110" s="137"/>
      <c r="BNT110" s="137"/>
      <c r="BNU110" s="137"/>
      <c r="BNV110" s="137"/>
      <c r="BNW110" s="137"/>
      <c r="BNX110" s="137"/>
      <c r="BNY110" s="137"/>
      <c r="BNZ110" s="137"/>
      <c r="BOA110" s="137"/>
      <c r="BOB110" s="137"/>
      <c r="BOC110" s="137"/>
      <c r="BOD110" s="137"/>
      <c r="BOE110" s="137"/>
      <c r="BOF110" s="137"/>
      <c r="BOG110" s="137"/>
      <c r="BOH110" s="137"/>
      <c r="BOI110" s="137"/>
      <c r="BOJ110" s="137"/>
      <c r="BOK110" s="137"/>
      <c r="BOL110" s="137"/>
      <c r="BOM110" s="137"/>
      <c r="BON110" s="137"/>
      <c r="BOO110" s="137"/>
      <c r="BOP110" s="137"/>
      <c r="BOQ110" s="137"/>
      <c r="BOR110" s="137"/>
      <c r="BOS110" s="137"/>
      <c r="BOT110" s="137"/>
      <c r="BOU110" s="137"/>
      <c r="BOV110" s="137"/>
      <c r="BOW110" s="137"/>
      <c r="BOX110" s="137"/>
      <c r="BOY110" s="137"/>
      <c r="BOZ110" s="137"/>
      <c r="BPA110" s="137"/>
      <c r="BPB110" s="137"/>
      <c r="BPC110" s="137"/>
      <c r="BPD110" s="137"/>
      <c r="BPE110" s="137"/>
      <c r="BPF110" s="137"/>
      <c r="BPG110" s="137"/>
      <c r="BPH110" s="137"/>
      <c r="BPI110" s="137"/>
      <c r="BPJ110" s="137"/>
      <c r="BPK110" s="137"/>
      <c r="BPL110" s="137"/>
      <c r="BPM110" s="137"/>
      <c r="BPN110" s="137"/>
      <c r="BPO110" s="137"/>
      <c r="BPP110" s="137"/>
      <c r="BPQ110" s="137"/>
      <c r="BPR110" s="137"/>
      <c r="BPS110" s="137"/>
      <c r="BPT110" s="137"/>
      <c r="BPU110" s="137"/>
      <c r="BPV110" s="137"/>
      <c r="BPW110" s="137"/>
      <c r="BPX110" s="137"/>
      <c r="BPY110" s="137"/>
      <c r="BPZ110" s="137"/>
      <c r="BQA110" s="137"/>
      <c r="BQB110" s="137"/>
      <c r="BQC110" s="137"/>
      <c r="BQD110" s="137"/>
      <c r="BQE110" s="137"/>
      <c r="BQF110" s="137"/>
      <c r="BQG110" s="137"/>
      <c r="BQH110" s="137"/>
      <c r="BQI110" s="137"/>
      <c r="BQJ110" s="137"/>
      <c r="BQK110" s="137"/>
      <c r="BQL110" s="137"/>
      <c r="BQM110" s="137"/>
      <c r="BQN110" s="137"/>
      <c r="BQO110" s="137"/>
      <c r="BQP110" s="137"/>
      <c r="BQQ110" s="137"/>
      <c r="BQR110" s="137"/>
      <c r="BQS110" s="137"/>
      <c r="BQT110" s="137"/>
      <c r="BQU110" s="137"/>
      <c r="BQV110" s="137"/>
      <c r="BQW110" s="137"/>
      <c r="BQX110" s="137"/>
      <c r="BQY110" s="137"/>
      <c r="BQZ110" s="137"/>
      <c r="BRA110" s="137"/>
      <c r="BRB110" s="137"/>
      <c r="BRC110" s="137"/>
      <c r="BRD110" s="137"/>
      <c r="BRE110" s="137"/>
      <c r="BRF110" s="137"/>
      <c r="BRG110" s="137"/>
      <c r="BRH110" s="137"/>
      <c r="BRI110" s="137"/>
      <c r="BRJ110" s="137"/>
      <c r="BRK110" s="137"/>
      <c r="BRL110" s="137"/>
      <c r="BRM110" s="137"/>
      <c r="BRN110" s="137"/>
      <c r="BRO110" s="137"/>
      <c r="BRP110" s="137"/>
      <c r="BRQ110" s="137"/>
      <c r="BRR110" s="137"/>
      <c r="BRS110" s="137"/>
      <c r="BRT110" s="137"/>
      <c r="BRU110" s="137"/>
      <c r="BRV110" s="137"/>
      <c r="BRW110" s="137"/>
      <c r="BRX110" s="137"/>
      <c r="BRY110" s="137"/>
      <c r="BRZ110" s="137"/>
      <c r="BSA110" s="137"/>
      <c r="BSB110" s="137"/>
      <c r="BSC110" s="137"/>
      <c r="BSD110" s="137"/>
      <c r="BSE110" s="137"/>
      <c r="BSF110" s="137"/>
      <c r="BSG110" s="137"/>
      <c r="BSH110" s="137"/>
      <c r="BSI110" s="137"/>
      <c r="BSJ110" s="137"/>
      <c r="BSK110" s="137"/>
      <c r="BSL110" s="137"/>
      <c r="BSM110" s="137"/>
      <c r="BSN110" s="137"/>
      <c r="BSO110" s="137"/>
      <c r="BSP110" s="137"/>
      <c r="BSQ110" s="137"/>
      <c r="BSR110" s="137"/>
      <c r="BSS110" s="137"/>
      <c r="BST110" s="137"/>
      <c r="BSU110" s="137"/>
      <c r="BSV110" s="137"/>
      <c r="BSW110" s="137"/>
      <c r="BSX110" s="137"/>
      <c r="BSY110" s="137"/>
      <c r="BSZ110" s="137"/>
      <c r="BTA110" s="137"/>
      <c r="BTB110" s="137"/>
      <c r="BTC110" s="137"/>
      <c r="BTD110" s="137"/>
      <c r="BTE110" s="137"/>
      <c r="BTF110" s="137"/>
      <c r="BTG110" s="137"/>
      <c r="BTH110" s="137"/>
      <c r="BTI110" s="137"/>
      <c r="BTJ110" s="137"/>
      <c r="BTK110" s="137"/>
      <c r="BTL110" s="137"/>
      <c r="BTM110" s="137"/>
      <c r="BTN110" s="137"/>
      <c r="BTO110" s="137"/>
      <c r="BTP110" s="137"/>
      <c r="BTQ110" s="137"/>
      <c r="BTR110" s="137"/>
      <c r="BTS110" s="137"/>
      <c r="BTT110" s="137"/>
      <c r="BTU110" s="137"/>
      <c r="BTV110" s="137"/>
      <c r="BTW110" s="137"/>
      <c r="BTX110" s="137"/>
      <c r="BTY110" s="137"/>
      <c r="BTZ110" s="137"/>
      <c r="BUA110" s="137"/>
      <c r="BUB110" s="137"/>
      <c r="BUC110" s="137"/>
      <c r="BUD110" s="137"/>
      <c r="BUE110" s="137"/>
      <c r="BUF110" s="137"/>
      <c r="BUG110" s="137"/>
      <c r="BUH110" s="137"/>
      <c r="BUI110" s="137"/>
      <c r="BUJ110" s="137"/>
      <c r="BUK110" s="137"/>
      <c r="BUL110" s="137"/>
      <c r="BUM110" s="137"/>
      <c r="BUN110" s="137"/>
      <c r="BUO110" s="137"/>
      <c r="BUP110" s="137"/>
      <c r="BUQ110" s="137"/>
      <c r="BUR110" s="137"/>
      <c r="BUS110" s="137"/>
      <c r="BUT110" s="137"/>
      <c r="BUU110" s="137"/>
      <c r="BUV110" s="137"/>
      <c r="BUW110" s="137"/>
      <c r="BUX110" s="137"/>
      <c r="BUY110" s="137"/>
      <c r="BUZ110" s="137"/>
      <c r="BVA110" s="137"/>
      <c r="BVB110" s="137"/>
      <c r="BVC110" s="137"/>
      <c r="BVD110" s="137"/>
      <c r="BVE110" s="137"/>
      <c r="BVF110" s="137"/>
      <c r="BVG110" s="137"/>
      <c r="BVH110" s="137"/>
      <c r="BVI110" s="137"/>
      <c r="BVJ110" s="137"/>
      <c r="BVK110" s="137"/>
      <c r="BVL110" s="137"/>
      <c r="BVM110" s="137"/>
      <c r="BVN110" s="137"/>
      <c r="BVO110" s="137"/>
      <c r="BVP110" s="137"/>
      <c r="BVQ110" s="137"/>
      <c r="BVR110" s="137"/>
      <c r="BVS110" s="137"/>
      <c r="BVT110" s="137"/>
      <c r="BVU110" s="137"/>
      <c r="BVV110" s="137"/>
      <c r="BVW110" s="137"/>
      <c r="BVX110" s="137"/>
      <c r="BVY110" s="137"/>
      <c r="BVZ110" s="137"/>
      <c r="BWA110" s="137"/>
      <c r="BWB110" s="137"/>
      <c r="BWC110" s="137"/>
      <c r="BWD110" s="137"/>
      <c r="BWE110" s="137"/>
      <c r="BWF110" s="137"/>
      <c r="BWG110" s="137"/>
      <c r="BWH110" s="137"/>
      <c r="BWI110" s="137"/>
      <c r="BWJ110" s="137"/>
      <c r="BWK110" s="137"/>
      <c r="BWL110" s="137"/>
      <c r="BWM110" s="137"/>
      <c r="BWN110" s="137"/>
      <c r="BWO110" s="137"/>
      <c r="BWP110" s="137"/>
      <c r="BWQ110" s="137"/>
      <c r="BWR110" s="137"/>
      <c r="BWS110" s="137"/>
      <c r="BWT110" s="137"/>
      <c r="BWU110" s="137"/>
      <c r="BWV110" s="137"/>
      <c r="BWW110" s="137"/>
      <c r="BWX110" s="137"/>
      <c r="BWY110" s="137"/>
      <c r="BWZ110" s="137"/>
      <c r="BXA110" s="137"/>
      <c r="BXB110" s="137"/>
      <c r="BXC110" s="137"/>
      <c r="BXD110" s="137"/>
      <c r="BXE110" s="137"/>
      <c r="BXF110" s="137"/>
      <c r="BXG110" s="137"/>
      <c r="BXH110" s="137"/>
      <c r="BXI110" s="137"/>
      <c r="BXJ110" s="137"/>
      <c r="BXK110" s="137"/>
      <c r="BXL110" s="137"/>
      <c r="BXM110" s="137"/>
      <c r="BXN110" s="137"/>
      <c r="BXO110" s="137"/>
      <c r="BXP110" s="137"/>
      <c r="BXQ110" s="137"/>
      <c r="BXR110" s="137"/>
      <c r="BXS110" s="137"/>
      <c r="BXT110" s="137"/>
      <c r="BXU110" s="137"/>
      <c r="BXV110" s="137"/>
      <c r="BXW110" s="137"/>
      <c r="BXX110" s="137"/>
      <c r="BXY110" s="137"/>
      <c r="BXZ110" s="137"/>
      <c r="BYA110" s="137"/>
      <c r="BYB110" s="137"/>
      <c r="BYC110" s="137"/>
      <c r="BYD110" s="137"/>
      <c r="BYE110" s="137"/>
      <c r="BYF110" s="137"/>
      <c r="BYG110" s="137"/>
      <c r="BYH110" s="137"/>
      <c r="BYI110" s="137"/>
      <c r="BYJ110" s="137"/>
      <c r="BYK110" s="137"/>
      <c r="BYL110" s="137"/>
      <c r="BYM110" s="137"/>
      <c r="BYN110" s="137"/>
      <c r="BYO110" s="137"/>
      <c r="BYP110" s="137"/>
      <c r="BYQ110" s="137"/>
      <c r="BYR110" s="137"/>
      <c r="BYS110" s="137"/>
      <c r="BYT110" s="137"/>
      <c r="BYU110" s="137"/>
      <c r="BYV110" s="137"/>
      <c r="BYW110" s="137"/>
      <c r="BYX110" s="137"/>
      <c r="BYY110" s="137"/>
      <c r="BYZ110" s="137"/>
      <c r="BZA110" s="137"/>
      <c r="BZB110" s="137"/>
      <c r="BZC110" s="137"/>
      <c r="BZD110" s="137"/>
      <c r="BZE110" s="137"/>
      <c r="BZF110" s="137"/>
      <c r="BZG110" s="137"/>
      <c r="BZH110" s="137"/>
      <c r="BZI110" s="137"/>
      <c r="BZJ110" s="137"/>
      <c r="BZK110" s="137"/>
      <c r="BZL110" s="137"/>
      <c r="BZM110" s="137"/>
      <c r="BZN110" s="137"/>
      <c r="BZO110" s="137"/>
      <c r="BZP110" s="137"/>
      <c r="BZQ110" s="137"/>
      <c r="BZR110" s="137"/>
      <c r="BZS110" s="137"/>
      <c r="BZT110" s="137"/>
      <c r="BZU110" s="137"/>
      <c r="BZV110" s="137"/>
      <c r="BZW110" s="137"/>
      <c r="BZX110" s="137"/>
      <c r="BZY110" s="137"/>
      <c r="BZZ110" s="137"/>
      <c r="CAA110" s="137"/>
      <c r="CAB110" s="137"/>
      <c r="CAC110" s="137"/>
      <c r="CAD110" s="137"/>
      <c r="CAE110" s="137"/>
      <c r="CAF110" s="137"/>
      <c r="CAG110" s="137"/>
      <c r="CAH110" s="137"/>
      <c r="CAI110" s="137"/>
      <c r="CAJ110" s="137"/>
      <c r="CAK110" s="137"/>
      <c r="CAL110" s="137"/>
      <c r="CAM110" s="137"/>
      <c r="CAN110" s="137"/>
      <c r="CAO110" s="137"/>
      <c r="CAP110" s="137"/>
      <c r="CAQ110" s="137"/>
      <c r="CAR110" s="137"/>
      <c r="CAS110" s="137"/>
      <c r="CAT110" s="137"/>
      <c r="CAU110" s="137"/>
      <c r="CAV110" s="137"/>
      <c r="CAW110" s="137"/>
      <c r="CAX110" s="137"/>
      <c r="CAY110" s="137"/>
      <c r="CAZ110" s="137"/>
      <c r="CBA110" s="137"/>
      <c r="CBB110" s="137"/>
      <c r="CBC110" s="137"/>
      <c r="CBD110" s="137"/>
      <c r="CBE110" s="137"/>
      <c r="CBF110" s="137"/>
      <c r="CBG110" s="137"/>
      <c r="CBH110" s="137"/>
      <c r="CBI110" s="137"/>
      <c r="CBJ110" s="137"/>
      <c r="CBK110" s="137"/>
      <c r="CBL110" s="137"/>
      <c r="CBM110" s="137"/>
      <c r="CBN110" s="137"/>
      <c r="CBO110" s="137"/>
      <c r="CBP110" s="137"/>
      <c r="CBQ110" s="137"/>
      <c r="CBR110" s="137"/>
      <c r="CBS110" s="137"/>
      <c r="CBT110" s="137"/>
      <c r="CBU110" s="137"/>
      <c r="CBV110" s="137"/>
      <c r="CBW110" s="137"/>
      <c r="CBX110" s="137"/>
      <c r="CBY110" s="137"/>
      <c r="CBZ110" s="137"/>
      <c r="CCA110" s="137"/>
      <c r="CCB110" s="137"/>
      <c r="CCC110" s="137"/>
      <c r="CCD110" s="137"/>
      <c r="CCE110" s="137"/>
      <c r="CCF110" s="137"/>
      <c r="CCG110" s="137"/>
      <c r="CCH110" s="137"/>
      <c r="CCI110" s="137"/>
      <c r="CCJ110" s="137"/>
      <c r="CCK110" s="137"/>
      <c r="CCL110" s="137"/>
      <c r="CCM110" s="137"/>
      <c r="CCN110" s="137"/>
      <c r="CCO110" s="137"/>
      <c r="CCP110" s="137"/>
      <c r="CCQ110" s="137"/>
      <c r="CCR110" s="137"/>
      <c r="CCS110" s="137"/>
      <c r="CCT110" s="137"/>
      <c r="CCU110" s="137"/>
      <c r="CCV110" s="137"/>
      <c r="CCW110" s="137"/>
      <c r="CCX110" s="137"/>
      <c r="CCY110" s="137"/>
      <c r="CCZ110" s="137"/>
      <c r="CDA110" s="137"/>
      <c r="CDB110" s="137"/>
      <c r="CDC110" s="137"/>
      <c r="CDD110" s="137"/>
      <c r="CDE110" s="137"/>
      <c r="CDF110" s="137"/>
      <c r="CDG110" s="137"/>
      <c r="CDH110" s="137"/>
      <c r="CDI110" s="137"/>
      <c r="CDJ110" s="137"/>
      <c r="CDK110" s="137"/>
      <c r="CDL110" s="137"/>
      <c r="CDM110" s="137"/>
      <c r="CDN110" s="137"/>
      <c r="CDO110" s="137"/>
      <c r="CDP110" s="137"/>
      <c r="CDQ110" s="137"/>
      <c r="CDR110" s="137"/>
      <c r="CDS110" s="137"/>
      <c r="CDT110" s="137"/>
      <c r="CDU110" s="137"/>
      <c r="CDV110" s="137"/>
      <c r="CDW110" s="137"/>
      <c r="CDX110" s="137"/>
      <c r="CDY110" s="137"/>
      <c r="CDZ110" s="137"/>
      <c r="CEA110" s="137"/>
      <c r="CEB110" s="137"/>
      <c r="CEC110" s="137"/>
      <c r="CED110" s="137"/>
      <c r="CEE110" s="137"/>
      <c r="CEF110" s="137"/>
      <c r="CEG110" s="137"/>
      <c r="CEH110" s="137"/>
      <c r="CEI110" s="137"/>
      <c r="CEJ110" s="137"/>
      <c r="CEK110" s="137"/>
      <c r="CEL110" s="137"/>
      <c r="CEM110" s="137"/>
      <c r="CEN110" s="137"/>
      <c r="CEO110" s="137"/>
      <c r="CEP110" s="137"/>
      <c r="CEQ110" s="137"/>
      <c r="CER110" s="137"/>
      <c r="CES110" s="137"/>
      <c r="CET110" s="137"/>
      <c r="CEU110" s="137"/>
      <c r="CEV110" s="137"/>
      <c r="CEW110" s="137"/>
      <c r="CEX110" s="137"/>
      <c r="CEY110" s="137"/>
      <c r="CEZ110" s="137"/>
      <c r="CFA110" s="137"/>
      <c r="CFB110" s="137"/>
      <c r="CFC110" s="137"/>
      <c r="CFD110" s="137"/>
      <c r="CFE110" s="137"/>
      <c r="CFF110" s="137"/>
      <c r="CFG110" s="137"/>
      <c r="CFH110" s="137"/>
      <c r="CFI110" s="137"/>
      <c r="CFJ110" s="137"/>
      <c r="CFK110" s="137"/>
      <c r="CFL110" s="137"/>
      <c r="CFM110" s="137"/>
      <c r="CFN110" s="137"/>
      <c r="CFO110" s="137"/>
      <c r="CFP110" s="137"/>
      <c r="CFQ110" s="137"/>
      <c r="CFR110" s="137"/>
      <c r="CFS110" s="137"/>
      <c r="CFT110" s="137"/>
      <c r="CFU110" s="137"/>
      <c r="CFV110" s="137"/>
      <c r="CFW110" s="137"/>
      <c r="CFX110" s="137"/>
      <c r="CFY110" s="137"/>
      <c r="CFZ110" s="137"/>
      <c r="CGA110" s="137"/>
      <c r="CGB110" s="137"/>
      <c r="CGC110" s="137"/>
      <c r="CGD110" s="137"/>
      <c r="CGE110" s="137"/>
      <c r="CGF110" s="137"/>
      <c r="CGG110" s="137"/>
      <c r="CGH110" s="137"/>
      <c r="CGI110" s="137"/>
      <c r="CGJ110" s="137"/>
      <c r="CGK110" s="137"/>
      <c r="CGL110" s="137"/>
      <c r="CGM110" s="137"/>
      <c r="CGN110" s="137"/>
      <c r="CGO110" s="137"/>
      <c r="CGP110" s="137"/>
      <c r="CGQ110" s="137"/>
      <c r="CGR110" s="137"/>
      <c r="CGS110" s="137"/>
      <c r="CGT110" s="137"/>
      <c r="CGU110" s="137"/>
      <c r="CGV110" s="137"/>
      <c r="CGW110" s="137"/>
      <c r="CGX110" s="137"/>
      <c r="CGY110" s="137"/>
      <c r="CGZ110" s="137"/>
      <c r="CHA110" s="137"/>
      <c r="CHB110" s="137"/>
      <c r="CHC110" s="137"/>
      <c r="CHD110" s="137"/>
      <c r="CHE110" s="137"/>
      <c r="CHF110" s="137"/>
      <c r="CHG110" s="137"/>
      <c r="CHH110" s="137"/>
      <c r="CHI110" s="137"/>
      <c r="CHJ110" s="137"/>
      <c r="CHK110" s="137"/>
      <c r="CHL110" s="137"/>
      <c r="CHM110" s="137"/>
      <c r="CHN110" s="137"/>
      <c r="CHO110" s="137"/>
      <c r="CHP110" s="137"/>
      <c r="CHQ110" s="137"/>
      <c r="CHR110" s="137"/>
      <c r="CHS110" s="137"/>
      <c r="CHT110" s="137"/>
      <c r="CHU110" s="137"/>
      <c r="CHV110" s="137"/>
      <c r="CHW110" s="137"/>
      <c r="CHX110" s="137"/>
      <c r="CHY110" s="137"/>
      <c r="CHZ110" s="137"/>
      <c r="CIA110" s="137"/>
      <c r="CIB110" s="137"/>
      <c r="CIC110" s="137"/>
      <c r="CID110" s="137"/>
      <c r="CIE110" s="137"/>
      <c r="CIF110" s="137"/>
      <c r="CIG110" s="137"/>
      <c r="CIH110" s="137"/>
      <c r="CII110" s="137"/>
      <c r="CIJ110" s="137"/>
      <c r="CIK110" s="137"/>
      <c r="CIL110" s="137"/>
      <c r="CIM110" s="137"/>
      <c r="CIN110" s="137"/>
      <c r="CIO110" s="137"/>
      <c r="CIP110" s="137"/>
      <c r="CIQ110" s="137"/>
      <c r="CIR110" s="137"/>
      <c r="CIS110" s="137"/>
      <c r="CIT110" s="137"/>
      <c r="CIU110" s="137"/>
      <c r="CIV110" s="137"/>
      <c r="CIW110" s="137"/>
      <c r="CIX110" s="137"/>
      <c r="CIY110" s="137"/>
      <c r="CIZ110" s="137"/>
      <c r="CJA110" s="137"/>
      <c r="CJB110" s="137"/>
      <c r="CJC110" s="137"/>
      <c r="CJD110" s="137"/>
      <c r="CJE110" s="137"/>
      <c r="CJF110" s="137"/>
      <c r="CJG110" s="137"/>
      <c r="CJH110" s="137"/>
      <c r="CJI110" s="137"/>
      <c r="CJJ110" s="137"/>
      <c r="CJK110" s="137"/>
      <c r="CJL110" s="137"/>
      <c r="CJM110" s="137"/>
      <c r="CJN110" s="137"/>
      <c r="CJO110" s="137"/>
      <c r="CJP110" s="137"/>
      <c r="CJQ110" s="137"/>
      <c r="CJR110" s="137"/>
      <c r="CJS110" s="137"/>
      <c r="CJT110" s="137"/>
      <c r="CJU110" s="137"/>
      <c r="CJV110" s="137"/>
      <c r="CJW110" s="137"/>
      <c r="CJX110" s="137"/>
      <c r="CJY110" s="137"/>
      <c r="CJZ110" s="137"/>
      <c r="CKA110" s="137"/>
      <c r="CKB110" s="137"/>
      <c r="CKC110" s="137"/>
      <c r="CKD110" s="137"/>
      <c r="CKE110" s="137"/>
      <c r="CKF110" s="137"/>
      <c r="CKG110" s="137"/>
      <c r="CKH110" s="137"/>
      <c r="CKI110" s="137"/>
      <c r="CKJ110" s="137"/>
      <c r="CKK110" s="137"/>
      <c r="CKL110" s="137"/>
      <c r="CKM110" s="137"/>
      <c r="CKN110" s="137"/>
      <c r="CKO110" s="137"/>
      <c r="CKP110" s="137"/>
      <c r="CKQ110" s="137"/>
      <c r="CKR110" s="137"/>
      <c r="CKS110" s="137"/>
      <c r="CKT110" s="137"/>
      <c r="CKU110" s="137"/>
      <c r="CKV110" s="137"/>
      <c r="CKW110" s="137"/>
      <c r="CKX110" s="137"/>
      <c r="CKY110" s="137"/>
      <c r="CKZ110" s="137"/>
      <c r="CLA110" s="137"/>
      <c r="CLB110" s="137"/>
      <c r="CLC110" s="137"/>
      <c r="CLD110" s="137"/>
      <c r="CLE110" s="137"/>
      <c r="CLF110" s="137"/>
      <c r="CLG110" s="137"/>
      <c r="CLH110" s="137"/>
      <c r="CLI110" s="137"/>
      <c r="CLJ110" s="137"/>
      <c r="CLK110" s="137"/>
      <c r="CLL110" s="137"/>
      <c r="CLM110" s="137"/>
      <c r="CLN110" s="137"/>
      <c r="CLO110" s="137"/>
      <c r="CLP110" s="137"/>
      <c r="CLQ110" s="137"/>
      <c r="CLR110" s="137"/>
      <c r="CLS110" s="137"/>
      <c r="CLT110" s="137"/>
      <c r="CLU110" s="137"/>
      <c r="CLV110" s="137"/>
      <c r="CLW110" s="137"/>
      <c r="CLX110" s="137"/>
      <c r="CLY110" s="137"/>
      <c r="CLZ110" s="137"/>
      <c r="CMA110" s="137"/>
      <c r="CMB110" s="137"/>
      <c r="CMC110" s="137"/>
      <c r="CMD110" s="137"/>
      <c r="CME110" s="137"/>
      <c r="CMF110" s="137"/>
      <c r="CMG110" s="137"/>
      <c r="CMH110" s="137"/>
      <c r="CMI110" s="137"/>
      <c r="CMJ110" s="137"/>
      <c r="CMK110" s="137"/>
      <c r="CML110" s="137"/>
      <c r="CMM110" s="137"/>
      <c r="CMN110" s="137"/>
      <c r="CMO110" s="137"/>
      <c r="CMP110" s="137"/>
      <c r="CMQ110" s="137"/>
      <c r="CMR110" s="137"/>
      <c r="CMS110" s="137"/>
      <c r="CMT110" s="137"/>
      <c r="CMU110" s="137"/>
      <c r="CMV110" s="137"/>
      <c r="CMW110" s="137"/>
      <c r="CMX110" s="137"/>
      <c r="CMY110" s="137"/>
      <c r="CMZ110" s="137"/>
      <c r="CNA110" s="137"/>
      <c r="CNB110" s="137"/>
      <c r="CNC110" s="137"/>
      <c r="CND110" s="137"/>
      <c r="CNE110" s="137"/>
      <c r="CNF110" s="137"/>
      <c r="CNG110" s="137"/>
      <c r="CNH110" s="137"/>
      <c r="CNI110" s="137"/>
      <c r="CNJ110" s="137"/>
      <c r="CNK110" s="137"/>
      <c r="CNL110" s="137"/>
      <c r="CNM110" s="137"/>
      <c r="CNN110" s="137"/>
      <c r="CNO110" s="137"/>
      <c r="CNP110" s="137"/>
      <c r="CNQ110" s="137"/>
      <c r="CNR110" s="137"/>
      <c r="CNS110" s="137"/>
      <c r="CNT110" s="137"/>
      <c r="CNU110" s="137"/>
      <c r="CNV110" s="137"/>
      <c r="CNW110" s="137"/>
      <c r="CNX110" s="137"/>
      <c r="CNY110" s="137"/>
      <c r="CNZ110" s="137"/>
      <c r="COA110" s="137"/>
      <c r="COB110" s="137"/>
      <c r="COC110" s="137"/>
      <c r="COD110" s="137"/>
      <c r="COE110" s="137"/>
      <c r="COF110" s="137"/>
      <c r="COG110" s="137"/>
      <c r="COH110" s="137"/>
      <c r="COI110" s="137"/>
      <c r="COJ110" s="137"/>
      <c r="COK110" s="137"/>
      <c r="COL110" s="137"/>
      <c r="COM110" s="137"/>
      <c r="CON110" s="137"/>
      <c r="COO110" s="137"/>
      <c r="COP110" s="137"/>
      <c r="COQ110" s="137"/>
      <c r="COR110" s="137"/>
      <c r="COS110" s="137"/>
      <c r="COT110" s="137"/>
      <c r="COU110" s="137"/>
      <c r="COV110" s="137"/>
      <c r="COW110" s="137"/>
      <c r="COX110" s="137"/>
      <c r="COY110" s="137"/>
      <c r="COZ110" s="137"/>
      <c r="CPA110" s="137"/>
      <c r="CPB110" s="137"/>
      <c r="CPC110" s="137"/>
      <c r="CPD110" s="137"/>
      <c r="CPE110" s="137"/>
      <c r="CPF110" s="137"/>
      <c r="CPG110" s="137"/>
      <c r="CPH110" s="137"/>
      <c r="CPI110" s="137"/>
      <c r="CPJ110" s="137"/>
      <c r="CPK110" s="137"/>
      <c r="CPL110" s="137"/>
      <c r="CPM110" s="137"/>
      <c r="CPN110" s="137"/>
      <c r="CPO110" s="137"/>
      <c r="CPP110" s="137"/>
      <c r="CPQ110" s="137"/>
      <c r="CPR110" s="137"/>
      <c r="CPS110" s="137"/>
      <c r="CPT110" s="137"/>
      <c r="CPU110" s="137"/>
      <c r="CPV110" s="137"/>
      <c r="CPW110" s="137"/>
      <c r="CPX110" s="137"/>
      <c r="CPY110" s="137"/>
      <c r="CPZ110" s="137"/>
      <c r="CQA110" s="137"/>
      <c r="CQB110" s="137"/>
      <c r="CQC110" s="137"/>
      <c r="CQD110" s="137"/>
      <c r="CQE110" s="137"/>
      <c r="CQF110" s="137"/>
      <c r="CQG110" s="137"/>
      <c r="CQH110" s="137"/>
      <c r="CQI110" s="137"/>
      <c r="CQJ110" s="137"/>
      <c r="CQK110" s="137"/>
      <c r="CQL110" s="137"/>
      <c r="CQM110" s="137"/>
      <c r="CQN110" s="137"/>
      <c r="CQO110" s="137"/>
      <c r="CQP110" s="137"/>
      <c r="CQQ110" s="137"/>
      <c r="CQR110" s="137"/>
      <c r="CQS110" s="137"/>
      <c r="CQT110" s="137"/>
      <c r="CQU110" s="137"/>
      <c r="CQV110" s="137"/>
      <c r="CQW110" s="137"/>
      <c r="CQX110" s="137"/>
      <c r="CQY110" s="137"/>
      <c r="CQZ110" s="137"/>
      <c r="CRA110" s="137"/>
      <c r="CRB110" s="137"/>
      <c r="CRC110" s="137"/>
      <c r="CRD110" s="137"/>
      <c r="CRE110" s="137"/>
      <c r="CRF110" s="137"/>
      <c r="CRG110" s="137"/>
      <c r="CRH110" s="137"/>
      <c r="CRI110" s="137"/>
      <c r="CRJ110" s="137"/>
      <c r="CRK110" s="137"/>
      <c r="CRL110" s="137"/>
      <c r="CRM110" s="137"/>
      <c r="CRN110" s="137"/>
      <c r="CRO110" s="137"/>
      <c r="CRP110" s="137"/>
      <c r="CRQ110" s="137"/>
      <c r="CRR110" s="137"/>
      <c r="CRS110" s="137"/>
      <c r="CRT110" s="137"/>
      <c r="CRU110" s="137"/>
      <c r="CRV110" s="137"/>
      <c r="CRW110" s="137"/>
      <c r="CRX110" s="137"/>
      <c r="CRY110" s="137"/>
      <c r="CRZ110" s="137"/>
      <c r="CSA110" s="137"/>
      <c r="CSB110" s="137"/>
      <c r="CSC110" s="137"/>
      <c r="CSD110" s="137"/>
      <c r="CSE110" s="137"/>
      <c r="CSF110" s="137"/>
      <c r="CSG110" s="137"/>
      <c r="CSH110" s="137"/>
      <c r="CSI110" s="137"/>
      <c r="CSJ110" s="137"/>
      <c r="CSK110" s="137"/>
      <c r="CSL110" s="137"/>
      <c r="CSM110" s="137"/>
      <c r="CSN110" s="137"/>
      <c r="CSO110" s="137"/>
      <c r="CSP110" s="137"/>
      <c r="CSQ110" s="137"/>
      <c r="CSR110" s="137"/>
      <c r="CSS110" s="137"/>
      <c r="CST110" s="137"/>
      <c r="CSU110" s="137"/>
      <c r="CSV110" s="137"/>
      <c r="CSW110" s="137"/>
      <c r="CSX110" s="137"/>
      <c r="CSY110" s="137"/>
      <c r="CSZ110" s="137"/>
      <c r="CTA110" s="137"/>
      <c r="CTB110" s="137"/>
      <c r="CTC110" s="137"/>
      <c r="CTD110" s="137"/>
      <c r="CTE110" s="137"/>
      <c r="CTF110" s="137"/>
      <c r="CTG110" s="137"/>
      <c r="CTH110" s="137"/>
      <c r="CTI110" s="137"/>
      <c r="CTJ110" s="137"/>
      <c r="CTK110" s="137"/>
      <c r="CTL110" s="137"/>
      <c r="CTM110" s="137"/>
      <c r="CTN110" s="137"/>
      <c r="CTO110" s="137"/>
      <c r="CTP110" s="137"/>
      <c r="CTQ110" s="137"/>
      <c r="CTR110" s="137"/>
      <c r="CTS110" s="137"/>
      <c r="CTT110" s="137"/>
      <c r="CTU110" s="137"/>
      <c r="CTV110" s="137"/>
      <c r="CTW110" s="137"/>
      <c r="CTX110" s="137"/>
      <c r="CTY110" s="137"/>
      <c r="CTZ110" s="137"/>
      <c r="CUA110" s="137"/>
      <c r="CUB110" s="137"/>
      <c r="CUC110" s="137"/>
      <c r="CUD110" s="137"/>
      <c r="CUE110" s="137"/>
      <c r="CUF110" s="137"/>
      <c r="CUG110" s="137"/>
      <c r="CUH110" s="137"/>
      <c r="CUI110" s="137"/>
      <c r="CUJ110" s="137"/>
      <c r="CUK110" s="137"/>
      <c r="CUL110" s="137"/>
      <c r="CUM110" s="137"/>
      <c r="CUN110" s="137"/>
      <c r="CUO110" s="137"/>
      <c r="CUP110" s="137"/>
      <c r="CUQ110" s="137"/>
      <c r="CUR110" s="137"/>
      <c r="CUS110" s="137"/>
      <c r="CUT110" s="137"/>
      <c r="CUU110" s="137"/>
      <c r="CUV110" s="137"/>
      <c r="CUW110" s="137"/>
      <c r="CUX110" s="137"/>
      <c r="CUY110" s="137"/>
      <c r="CUZ110" s="137"/>
      <c r="CVA110" s="137"/>
      <c r="CVB110" s="137"/>
      <c r="CVC110" s="137"/>
      <c r="CVD110" s="137"/>
      <c r="CVE110" s="137"/>
      <c r="CVF110" s="137"/>
      <c r="CVG110" s="137"/>
      <c r="CVH110" s="137"/>
      <c r="CVI110" s="137"/>
      <c r="CVJ110" s="137"/>
      <c r="CVK110" s="137"/>
      <c r="CVL110" s="137"/>
      <c r="CVM110" s="137"/>
      <c r="CVN110" s="137"/>
      <c r="CVO110" s="137"/>
      <c r="CVP110" s="137"/>
      <c r="CVQ110" s="137"/>
      <c r="CVR110" s="137"/>
      <c r="CVS110" s="137"/>
      <c r="CVT110" s="137"/>
      <c r="CVU110" s="137"/>
      <c r="CVV110" s="137"/>
      <c r="CVW110" s="137"/>
      <c r="CVX110" s="137"/>
      <c r="CVY110" s="137"/>
      <c r="CVZ110" s="137"/>
      <c r="CWA110" s="137"/>
      <c r="CWB110" s="137"/>
      <c r="CWC110" s="137"/>
      <c r="CWD110" s="137"/>
      <c r="CWE110" s="137"/>
      <c r="CWF110" s="137"/>
      <c r="CWG110" s="137"/>
      <c r="CWH110" s="137"/>
      <c r="CWI110" s="137"/>
      <c r="CWJ110" s="137"/>
      <c r="CWK110" s="137"/>
      <c r="CWL110" s="137"/>
      <c r="CWM110" s="137"/>
      <c r="CWN110" s="137"/>
      <c r="CWO110" s="137"/>
      <c r="CWP110" s="137"/>
      <c r="CWQ110" s="137"/>
      <c r="CWR110" s="137"/>
      <c r="CWS110" s="137"/>
      <c r="CWT110" s="137"/>
      <c r="CWU110" s="137"/>
      <c r="CWV110" s="137"/>
      <c r="CWW110" s="137"/>
      <c r="CWX110" s="137"/>
      <c r="CWY110" s="137"/>
      <c r="CWZ110" s="137"/>
      <c r="CXA110" s="137"/>
      <c r="CXB110" s="137"/>
      <c r="CXC110" s="137"/>
      <c r="CXD110" s="137"/>
      <c r="CXE110" s="137"/>
      <c r="CXF110" s="137"/>
      <c r="CXG110" s="137"/>
      <c r="CXH110" s="137"/>
      <c r="CXI110" s="137"/>
      <c r="CXJ110" s="137"/>
      <c r="CXK110" s="137"/>
      <c r="CXL110" s="137"/>
      <c r="CXM110" s="137"/>
      <c r="CXN110" s="137"/>
      <c r="CXO110" s="137"/>
      <c r="CXP110" s="137"/>
      <c r="CXQ110" s="137"/>
      <c r="CXR110" s="137"/>
      <c r="CXS110" s="137"/>
      <c r="CXT110" s="137"/>
      <c r="CXU110" s="137"/>
      <c r="CXV110" s="137"/>
      <c r="CXW110" s="137"/>
      <c r="CXX110" s="137"/>
      <c r="CXY110" s="137"/>
      <c r="CXZ110" s="137"/>
      <c r="CYA110" s="137"/>
      <c r="CYB110" s="137"/>
      <c r="CYC110" s="137"/>
      <c r="CYD110" s="137"/>
      <c r="CYE110" s="137"/>
      <c r="CYF110" s="137"/>
      <c r="CYG110" s="137"/>
      <c r="CYH110" s="137"/>
      <c r="CYI110" s="137"/>
      <c r="CYJ110" s="137"/>
      <c r="CYK110" s="137"/>
      <c r="CYL110" s="137"/>
      <c r="CYM110" s="137"/>
      <c r="CYN110" s="137"/>
      <c r="CYO110" s="137"/>
      <c r="CYP110" s="137"/>
      <c r="CYQ110" s="137"/>
      <c r="CYR110" s="137"/>
      <c r="CYS110" s="137"/>
      <c r="CYT110" s="137"/>
      <c r="CYU110" s="137"/>
      <c r="CYV110" s="137"/>
      <c r="CYW110" s="137"/>
      <c r="CYX110" s="137"/>
      <c r="CYY110" s="137"/>
      <c r="CYZ110" s="137"/>
      <c r="CZA110" s="137"/>
      <c r="CZB110" s="137"/>
      <c r="CZC110" s="137"/>
      <c r="CZD110" s="137"/>
      <c r="CZE110" s="137"/>
      <c r="CZF110" s="137"/>
      <c r="CZG110" s="137"/>
      <c r="CZH110" s="137"/>
      <c r="CZI110" s="137"/>
      <c r="CZJ110" s="137"/>
      <c r="CZK110" s="137"/>
      <c r="CZL110" s="137"/>
      <c r="CZM110" s="137"/>
      <c r="CZN110" s="137"/>
      <c r="CZO110" s="137"/>
      <c r="CZP110" s="137"/>
      <c r="CZQ110" s="137"/>
      <c r="CZR110" s="137"/>
      <c r="CZS110" s="137"/>
      <c r="CZT110" s="137"/>
      <c r="CZU110" s="137"/>
      <c r="CZV110" s="137"/>
      <c r="CZW110" s="137"/>
      <c r="CZX110" s="137"/>
      <c r="CZY110" s="137"/>
      <c r="CZZ110" s="137"/>
      <c r="DAA110" s="137"/>
      <c r="DAB110" s="137"/>
      <c r="DAC110" s="137"/>
      <c r="DAD110" s="137"/>
      <c r="DAE110" s="137"/>
      <c r="DAF110" s="137"/>
      <c r="DAG110" s="137"/>
      <c r="DAH110" s="137"/>
      <c r="DAI110" s="137"/>
      <c r="DAJ110" s="137"/>
      <c r="DAK110" s="137"/>
      <c r="DAL110" s="137"/>
      <c r="DAM110" s="137"/>
      <c r="DAN110" s="137"/>
      <c r="DAO110" s="137"/>
      <c r="DAP110" s="137"/>
      <c r="DAQ110" s="137"/>
      <c r="DAR110" s="137"/>
      <c r="DAS110" s="137"/>
      <c r="DAT110" s="137"/>
      <c r="DAU110" s="137"/>
      <c r="DAV110" s="137"/>
      <c r="DAW110" s="137"/>
      <c r="DAX110" s="137"/>
      <c r="DAY110" s="137"/>
      <c r="DAZ110" s="137"/>
      <c r="DBA110" s="137"/>
      <c r="DBB110" s="137"/>
      <c r="DBC110" s="137"/>
      <c r="DBD110" s="137"/>
      <c r="DBE110" s="137"/>
      <c r="DBF110" s="137"/>
      <c r="DBG110" s="137"/>
      <c r="DBH110" s="137"/>
      <c r="DBI110" s="137"/>
      <c r="DBJ110" s="137"/>
      <c r="DBK110" s="137"/>
      <c r="DBL110" s="137"/>
      <c r="DBM110" s="137"/>
      <c r="DBN110" s="137"/>
      <c r="DBO110" s="137"/>
      <c r="DBP110" s="137"/>
      <c r="DBQ110" s="137"/>
      <c r="DBR110" s="137"/>
      <c r="DBS110" s="137"/>
      <c r="DBT110" s="137"/>
      <c r="DBU110" s="137"/>
      <c r="DBV110" s="137"/>
      <c r="DBW110" s="137"/>
      <c r="DBX110" s="137"/>
      <c r="DBY110" s="137"/>
      <c r="DBZ110" s="137"/>
      <c r="DCA110" s="137"/>
      <c r="DCB110" s="137"/>
      <c r="DCC110" s="137"/>
      <c r="DCD110" s="137"/>
      <c r="DCE110" s="137"/>
      <c r="DCF110" s="137"/>
      <c r="DCG110" s="137"/>
      <c r="DCH110" s="137"/>
      <c r="DCI110" s="137"/>
      <c r="DCJ110" s="137"/>
      <c r="DCK110" s="137"/>
      <c r="DCL110" s="137"/>
      <c r="DCM110" s="137"/>
      <c r="DCN110" s="137"/>
      <c r="DCO110" s="137"/>
      <c r="DCP110" s="137"/>
      <c r="DCQ110" s="137"/>
      <c r="DCR110" s="137"/>
      <c r="DCS110" s="137"/>
      <c r="DCT110" s="137"/>
      <c r="DCU110" s="137"/>
      <c r="DCV110" s="137"/>
      <c r="DCW110" s="137"/>
      <c r="DCX110" s="137"/>
      <c r="DCY110" s="137"/>
      <c r="DCZ110" s="137"/>
      <c r="DDA110" s="137"/>
      <c r="DDB110" s="137"/>
      <c r="DDC110" s="137"/>
      <c r="DDD110" s="137"/>
      <c r="DDE110" s="137"/>
      <c r="DDF110" s="137"/>
      <c r="DDG110" s="137"/>
      <c r="DDH110" s="137"/>
      <c r="DDI110" s="137"/>
      <c r="DDJ110" s="137"/>
      <c r="DDK110" s="137"/>
      <c r="DDL110" s="137"/>
      <c r="DDM110" s="137"/>
      <c r="DDN110" s="137"/>
      <c r="DDO110" s="137"/>
      <c r="DDP110" s="137"/>
      <c r="DDQ110" s="137"/>
      <c r="DDR110" s="137"/>
      <c r="DDS110" s="137"/>
      <c r="DDT110" s="137"/>
      <c r="DDU110" s="137"/>
      <c r="DDV110" s="137"/>
      <c r="DDW110" s="137"/>
      <c r="DDX110" s="137"/>
      <c r="DDY110" s="137"/>
      <c r="DDZ110" s="137"/>
      <c r="DEA110" s="137"/>
      <c r="DEB110" s="137"/>
      <c r="DEC110" s="137"/>
      <c r="DED110" s="137"/>
      <c r="DEE110" s="137"/>
      <c r="DEF110" s="137"/>
      <c r="DEG110" s="137"/>
      <c r="DEH110" s="137"/>
      <c r="DEI110" s="137"/>
      <c r="DEJ110" s="137"/>
      <c r="DEK110" s="137"/>
      <c r="DEL110" s="137"/>
      <c r="DEM110" s="137"/>
      <c r="DEN110" s="137"/>
      <c r="DEO110" s="137"/>
      <c r="DEP110" s="137"/>
      <c r="DEQ110" s="137"/>
      <c r="DER110" s="137"/>
      <c r="DES110" s="137"/>
      <c r="DET110" s="137"/>
      <c r="DEU110" s="137"/>
      <c r="DEV110" s="137"/>
      <c r="DEW110" s="137"/>
      <c r="DEX110" s="137"/>
      <c r="DEY110" s="137"/>
      <c r="DEZ110" s="137"/>
      <c r="DFA110" s="137"/>
      <c r="DFB110" s="137"/>
      <c r="DFC110" s="137"/>
      <c r="DFD110" s="137"/>
      <c r="DFE110" s="137"/>
      <c r="DFF110" s="137"/>
      <c r="DFG110" s="137"/>
      <c r="DFH110" s="137"/>
      <c r="DFI110" s="137"/>
      <c r="DFJ110" s="137"/>
      <c r="DFK110" s="137"/>
      <c r="DFL110" s="137"/>
      <c r="DFM110" s="137"/>
      <c r="DFN110" s="137"/>
      <c r="DFO110" s="137"/>
      <c r="DFP110" s="137"/>
      <c r="DFQ110" s="137"/>
      <c r="DFR110" s="137"/>
      <c r="DFS110" s="137"/>
      <c r="DFT110" s="137"/>
      <c r="DFU110" s="137"/>
      <c r="DFV110" s="137"/>
      <c r="DFW110" s="137"/>
      <c r="DFX110" s="137"/>
      <c r="DFY110" s="137"/>
      <c r="DFZ110" s="137"/>
      <c r="DGA110" s="137"/>
      <c r="DGB110" s="137"/>
      <c r="DGC110" s="137"/>
      <c r="DGD110" s="137"/>
      <c r="DGE110" s="137"/>
      <c r="DGF110" s="137"/>
      <c r="DGG110" s="137"/>
      <c r="DGH110" s="137"/>
      <c r="DGI110" s="137"/>
      <c r="DGJ110" s="137"/>
      <c r="DGK110" s="137"/>
      <c r="DGL110" s="137"/>
      <c r="DGM110" s="137"/>
      <c r="DGN110" s="137"/>
      <c r="DGO110" s="137"/>
      <c r="DGP110" s="137"/>
      <c r="DGQ110" s="137"/>
      <c r="DGR110" s="137"/>
      <c r="DGS110" s="137"/>
      <c r="DGT110" s="137"/>
      <c r="DGU110" s="137"/>
      <c r="DGV110" s="137"/>
      <c r="DGW110" s="137"/>
      <c r="DGX110" s="137"/>
      <c r="DGY110" s="137"/>
      <c r="DGZ110" s="137"/>
      <c r="DHA110" s="137"/>
      <c r="DHB110" s="137"/>
      <c r="DHC110" s="137"/>
      <c r="DHD110" s="137"/>
      <c r="DHE110" s="137"/>
      <c r="DHF110" s="137"/>
      <c r="DHG110" s="137"/>
      <c r="DHH110" s="137"/>
      <c r="DHI110" s="137"/>
      <c r="DHJ110" s="137"/>
      <c r="DHK110" s="137"/>
      <c r="DHL110" s="137"/>
      <c r="DHM110" s="137"/>
      <c r="DHN110" s="137"/>
      <c r="DHO110" s="137"/>
      <c r="DHP110" s="137"/>
      <c r="DHQ110" s="137"/>
      <c r="DHR110" s="137"/>
      <c r="DHS110" s="137"/>
      <c r="DHT110" s="137"/>
      <c r="DHU110" s="137"/>
      <c r="DHV110" s="137"/>
      <c r="DHW110" s="137"/>
      <c r="DHX110" s="137"/>
      <c r="DHY110" s="137"/>
      <c r="DHZ110" s="137"/>
      <c r="DIA110" s="137"/>
      <c r="DIB110" s="137"/>
      <c r="DIC110" s="137"/>
      <c r="DID110" s="137"/>
      <c r="DIE110" s="137"/>
      <c r="DIF110" s="137"/>
      <c r="DIG110" s="137"/>
      <c r="DIH110" s="137"/>
      <c r="DII110" s="137"/>
      <c r="DIJ110" s="137"/>
      <c r="DIK110" s="137"/>
      <c r="DIL110" s="137"/>
      <c r="DIM110" s="137"/>
      <c r="DIN110" s="137"/>
      <c r="DIO110" s="137"/>
      <c r="DIP110" s="137"/>
      <c r="DIQ110" s="137"/>
      <c r="DIR110" s="137"/>
      <c r="DIS110" s="137"/>
      <c r="DIT110" s="137"/>
      <c r="DIU110" s="137"/>
      <c r="DIV110" s="137"/>
      <c r="DIW110" s="137"/>
      <c r="DIX110" s="137"/>
      <c r="DIY110" s="137"/>
      <c r="DIZ110" s="137"/>
      <c r="DJA110" s="137"/>
      <c r="DJB110" s="137"/>
      <c r="DJC110" s="137"/>
      <c r="DJD110" s="137"/>
      <c r="DJE110" s="137"/>
      <c r="DJF110" s="137"/>
      <c r="DJG110" s="137"/>
      <c r="DJH110" s="137"/>
      <c r="DJI110" s="137"/>
      <c r="DJJ110" s="137"/>
      <c r="DJK110" s="137"/>
      <c r="DJL110" s="137"/>
      <c r="DJM110" s="137"/>
      <c r="DJN110" s="137"/>
      <c r="DJO110" s="137"/>
      <c r="DJP110" s="137"/>
      <c r="DJQ110" s="137"/>
      <c r="DJR110" s="137"/>
      <c r="DJS110" s="137"/>
      <c r="DJT110" s="137"/>
      <c r="DJU110" s="137"/>
      <c r="DJV110" s="137"/>
      <c r="DJW110" s="137"/>
      <c r="DJX110" s="137"/>
      <c r="DJY110" s="137"/>
      <c r="DJZ110" s="137"/>
      <c r="DKA110" s="137"/>
      <c r="DKB110" s="137"/>
      <c r="DKC110" s="137"/>
      <c r="DKD110" s="137"/>
      <c r="DKE110" s="137"/>
      <c r="DKF110" s="137"/>
      <c r="DKG110" s="137"/>
      <c r="DKH110" s="137"/>
      <c r="DKI110" s="137"/>
      <c r="DKJ110" s="137"/>
      <c r="DKK110" s="137"/>
      <c r="DKL110" s="137"/>
      <c r="DKM110" s="137"/>
      <c r="DKN110" s="137"/>
      <c r="DKO110" s="137"/>
      <c r="DKP110" s="137"/>
      <c r="DKQ110" s="137"/>
      <c r="DKR110" s="137"/>
      <c r="DKS110" s="137"/>
      <c r="DKT110" s="137"/>
      <c r="DKU110" s="137"/>
      <c r="DKV110" s="137"/>
      <c r="DKW110" s="137"/>
      <c r="DKX110" s="137"/>
      <c r="DKY110" s="137"/>
      <c r="DKZ110" s="137"/>
      <c r="DLA110" s="137"/>
      <c r="DLB110" s="137"/>
      <c r="DLC110" s="137"/>
      <c r="DLD110" s="137"/>
      <c r="DLE110" s="137"/>
      <c r="DLF110" s="137"/>
      <c r="DLG110" s="137"/>
      <c r="DLH110" s="137"/>
      <c r="DLI110" s="137"/>
      <c r="DLJ110" s="137"/>
      <c r="DLK110" s="137"/>
      <c r="DLL110" s="137"/>
      <c r="DLM110" s="137"/>
      <c r="DLN110" s="137"/>
      <c r="DLO110" s="137"/>
      <c r="DLP110" s="137"/>
      <c r="DLQ110" s="137"/>
      <c r="DLR110" s="137"/>
      <c r="DLS110" s="137"/>
      <c r="DLT110" s="137"/>
      <c r="DLU110" s="137"/>
      <c r="DLV110" s="137"/>
      <c r="DLW110" s="137"/>
      <c r="DLX110" s="137"/>
      <c r="DLY110" s="137"/>
      <c r="DLZ110" s="137"/>
      <c r="DMA110" s="137"/>
      <c r="DMB110" s="137"/>
      <c r="DMC110" s="137"/>
      <c r="DMD110" s="137"/>
      <c r="DME110" s="137"/>
      <c r="DMF110" s="137"/>
      <c r="DMG110" s="137"/>
      <c r="DMH110" s="137"/>
      <c r="DMI110" s="137"/>
      <c r="DMJ110" s="137"/>
      <c r="DMK110" s="137"/>
      <c r="DML110" s="137"/>
      <c r="DMM110" s="137"/>
      <c r="DMN110" s="137"/>
      <c r="DMO110" s="137"/>
      <c r="DMP110" s="137"/>
      <c r="DMQ110" s="137"/>
      <c r="DMR110" s="137"/>
      <c r="DMS110" s="137"/>
      <c r="DMT110" s="137"/>
      <c r="DMU110" s="137"/>
      <c r="DMV110" s="137"/>
      <c r="DMW110" s="137"/>
      <c r="DMX110" s="137"/>
      <c r="DMY110" s="137"/>
      <c r="DMZ110" s="137"/>
      <c r="DNA110" s="137"/>
      <c r="DNB110" s="137"/>
      <c r="DNC110" s="137"/>
      <c r="DND110" s="137"/>
      <c r="DNE110" s="137"/>
      <c r="DNF110" s="137"/>
      <c r="DNG110" s="137"/>
      <c r="DNH110" s="137"/>
      <c r="DNI110" s="137"/>
      <c r="DNJ110" s="137"/>
      <c r="DNK110" s="137"/>
      <c r="DNL110" s="137"/>
      <c r="DNM110" s="137"/>
      <c r="DNN110" s="137"/>
      <c r="DNO110" s="137"/>
      <c r="DNP110" s="137"/>
      <c r="DNQ110" s="137"/>
      <c r="DNR110" s="137"/>
      <c r="DNS110" s="137"/>
      <c r="DNT110" s="137"/>
      <c r="DNU110" s="137"/>
      <c r="DNV110" s="137"/>
      <c r="DNW110" s="137"/>
      <c r="DNX110" s="137"/>
      <c r="DNY110" s="137"/>
      <c r="DNZ110" s="137"/>
      <c r="DOA110" s="137"/>
      <c r="DOB110" s="137"/>
      <c r="DOC110" s="137"/>
      <c r="DOD110" s="137"/>
      <c r="DOE110" s="137"/>
      <c r="DOF110" s="137"/>
      <c r="DOG110" s="137"/>
      <c r="DOH110" s="137"/>
      <c r="DOI110" s="137"/>
      <c r="DOJ110" s="137"/>
      <c r="DOK110" s="137"/>
      <c r="DOL110" s="137"/>
      <c r="DOM110" s="137"/>
      <c r="DON110" s="137"/>
      <c r="DOO110" s="137"/>
      <c r="DOP110" s="137"/>
      <c r="DOQ110" s="137"/>
      <c r="DOR110" s="137"/>
      <c r="DOS110" s="137"/>
      <c r="DOT110" s="137"/>
      <c r="DOU110" s="137"/>
      <c r="DOV110" s="137"/>
      <c r="DOW110" s="137"/>
      <c r="DOX110" s="137"/>
      <c r="DOY110" s="137"/>
      <c r="DOZ110" s="137"/>
      <c r="DPA110" s="137"/>
      <c r="DPB110" s="137"/>
      <c r="DPC110" s="137"/>
      <c r="DPD110" s="137"/>
      <c r="DPE110" s="137"/>
      <c r="DPF110" s="137"/>
      <c r="DPG110" s="137"/>
      <c r="DPH110" s="137"/>
      <c r="DPI110" s="137"/>
      <c r="DPJ110" s="137"/>
      <c r="DPK110" s="137"/>
      <c r="DPL110" s="137"/>
      <c r="DPM110" s="137"/>
      <c r="DPN110" s="137"/>
      <c r="DPO110" s="137"/>
      <c r="DPP110" s="137"/>
      <c r="DPQ110" s="137"/>
      <c r="DPR110" s="137"/>
      <c r="DPS110" s="137"/>
      <c r="DPT110" s="137"/>
      <c r="DPU110" s="137"/>
      <c r="DPV110" s="137"/>
      <c r="DPW110" s="137"/>
      <c r="DPX110" s="137"/>
      <c r="DPY110" s="137"/>
      <c r="DPZ110" s="137"/>
      <c r="DQA110" s="137"/>
      <c r="DQB110" s="137"/>
      <c r="DQC110" s="137"/>
      <c r="DQD110" s="137"/>
      <c r="DQE110" s="137"/>
      <c r="DQF110" s="137"/>
      <c r="DQG110" s="137"/>
      <c r="DQH110" s="137"/>
      <c r="DQI110" s="137"/>
      <c r="DQJ110" s="137"/>
      <c r="DQK110" s="137"/>
      <c r="DQL110" s="137"/>
      <c r="DQM110" s="137"/>
      <c r="DQN110" s="137"/>
      <c r="DQO110" s="137"/>
      <c r="DQP110" s="137"/>
      <c r="DQQ110" s="137"/>
      <c r="DQR110" s="137"/>
      <c r="DQS110" s="137"/>
      <c r="DQT110" s="137"/>
      <c r="DQU110" s="137"/>
      <c r="DQV110" s="137"/>
      <c r="DQW110" s="137"/>
      <c r="DQX110" s="137"/>
      <c r="DQY110" s="137"/>
      <c r="DQZ110" s="137"/>
      <c r="DRA110" s="137"/>
      <c r="DRB110" s="137"/>
      <c r="DRC110" s="137"/>
      <c r="DRD110" s="137"/>
      <c r="DRE110" s="137"/>
      <c r="DRF110" s="137"/>
      <c r="DRG110" s="137"/>
      <c r="DRH110" s="137"/>
      <c r="DRI110" s="137"/>
      <c r="DRJ110" s="137"/>
      <c r="DRK110" s="137"/>
      <c r="DRL110" s="137"/>
      <c r="DRM110" s="137"/>
      <c r="DRN110" s="137"/>
      <c r="DRO110" s="137"/>
      <c r="DRP110" s="137"/>
      <c r="DRQ110" s="137"/>
      <c r="DRR110" s="137"/>
      <c r="DRS110" s="137"/>
      <c r="DRT110" s="137"/>
      <c r="DRU110" s="137"/>
      <c r="DRV110" s="137"/>
      <c r="DRW110" s="137"/>
      <c r="DRX110" s="137"/>
      <c r="DRY110" s="137"/>
      <c r="DRZ110" s="137"/>
      <c r="DSA110" s="137"/>
      <c r="DSB110" s="137"/>
      <c r="DSC110" s="137"/>
      <c r="DSD110" s="137"/>
      <c r="DSE110" s="137"/>
      <c r="DSF110" s="137"/>
      <c r="DSG110" s="137"/>
      <c r="DSH110" s="137"/>
      <c r="DSI110" s="137"/>
      <c r="DSJ110" s="137"/>
      <c r="DSK110" s="137"/>
      <c r="DSL110" s="137"/>
      <c r="DSM110" s="137"/>
      <c r="DSN110" s="137"/>
      <c r="DSO110" s="137"/>
      <c r="DSP110" s="137"/>
      <c r="DSQ110" s="137"/>
      <c r="DSR110" s="137"/>
      <c r="DSS110" s="137"/>
      <c r="DST110" s="137"/>
      <c r="DSU110" s="137"/>
      <c r="DSV110" s="137"/>
      <c r="DSW110" s="137"/>
      <c r="DSX110" s="137"/>
      <c r="DSY110" s="137"/>
      <c r="DSZ110" s="137"/>
      <c r="DTA110" s="137"/>
      <c r="DTB110" s="137"/>
      <c r="DTC110" s="137"/>
      <c r="DTD110" s="137"/>
      <c r="DTE110" s="137"/>
      <c r="DTF110" s="137"/>
      <c r="DTG110" s="137"/>
      <c r="DTH110" s="137"/>
      <c r="DTI110" s="137"/>
      <c r="DTJ110" s="137"/>
      <c r="DTK110" s="137"/>
      <c r="DTL110" s="137"/>
      <c r="DTM110" s="137"/>
      <c r="DTN110" s="137"/>
      <c r="DTO110" s="137"/>
      <c r="DTP110" s="137"/>
      <c r="DTQ110" s="137"/>
      <c r="DTR110" s="137"/>
      <c r="DTS110" s="137"/>
      <c r="DTT110" s="137"/>
      <c r="DTU110" s="137"/>
      <c r="DTV110" s="137"/>
      <c r="DTW110" s="137"/>
      <c r="DTX110" s="137"/>
      <c r="DTY110" s="137"/>
      <c r="DTZ110" s="137"/>
      <c r="DUA110" s="137"/>
      <c r="DUB110" s="137"/>
      <c r="DUC110" s="137"/>
      <c r="DUD110" s="137"/>
      <c r="DUE110" s="137"/>
      <c r="DUF110" s="137"/>
      <c r="DUG110" s="137"/>
      <c r="DUH110" s="137"/>
      <c r="DUI110" s="137"/>
      <c r="DUJ110" s="137"/>
      <c r="DUK110" s="137"/>
      <c r="DUL110" s="137"/>
      <c r="DUM110" s="137"/>
      <c r="DUN110" s="137"/>
      <c r="DUO110" s="137"/>
      <c r="DUP110" s="137"/>
      <c r="DUQ110" s="137"/>
      <c r="DUR110" s="137"/>
      <c r="DUS110" s="137"/>
      <c r="DUT110" s="137"/>
      <c r="DUU110" s="137"/>
      <c r="DUV110" s="137"/>
      <c r="DUW110" s="137"/>
      <c r="DUX110" s="137"/>
      <c r="DUY110" s="137"/>
      <c r="DUZ110" s="137"/>
      <c r="DVA110" s="137"/>
      <c r="DVB110" s="137"/>
      <c r="DVC110" s="137"/>
      <c r="DVD110" s="137"/>
      <c r="DVE110" s="137"/>
      <c r="DVF110" s="137"/>
      <c r="DVG110" s="137"/>
      <c r="DVH110" s="137"/>
      <c r="DVI110" s="137"/>
      <c r="DVJ110" s="137"/>
      <c r="DVK110" s="137"/>
      <c r="DVL110" s="137"/>
      <c r="DVM110" s="137"/>
      <c r="DVN110" s="137"/>
      <c r="DVO110" s="137"/>
      <c r="DVP110" s="137"/>
      <c r="DVQ110" s="137"/>
      <c r="DVR110" s="137"/>
      <c r="DVS110" s="137"/>
      <c r="DVT110" s="137"/>
      <c r="DVU110" s="137"/>
      <c r="DVV110" s="137"/>
      <c r="DVW110" s="137"/>
      <c r="DVX110" s="137"/>
      <c r="DVY110" s="137"/>
      <c r="DVZ110" s="137"/>
      <c r="DWA110" s="137"/>
      <c r="DWB110" s="137"/>
      <c r="DWC110" s="137"/>
      <c r="DWD110" s="137"/>
      <c r="DWE110" s="137"/>
      <c r="DWF110" s="137"/>
      <c r="DWG110" s="137"/>
      <c r="DWH110" s="137"/>
      <c r="DWI110" s="137"/>
      <c r="DWJ110" s="137"/>
      <c r="DWK110" s="137"/>
      <c r="DWL110" s="137"/>
      <c r="DWM110" s="137"/>
      <c r="DWN110" s="137"/>
      <c r="DWO110" s="137"/>
      <c r="DWP110" s="137"/>
      <c r="DWQ110" s="137"/>
      <c r="DWR110" s="137"/>
      <c r="DWS110" s="137"/>
      <c r="DWT110" s="137"/>
      <c r="DWU110" s="137"/>
      <c r="DWV110" s="137"/>
      <c r="DWW110" s="137"/>
      <c r="DWX110" s="137"/>
      <c r="DWY110" s="137"/>
      <c r="DWZ110" s="137"/>
      <c r="DXA110" s="137"/>
      <c r="DXB110" s="137"/>
      <c r="DXC110" s="137"/>
      <c r="DXD110" s="137"/>
      <c r="DXE110" s="137"/>
      <c r="DXF110" s="137"/>
      <c r="DXG110" s="137"/>
      <c r="DXH110" s="137"/>
      <c r="DXI110" s="137"/>
      <c r="DXJ110" s="137"/>
      <c r="DXK110" s="137"/>
      <c r="DXL110" s="137"/>
      <c r="DXM110" s="137"/>
      <c r="DXN110" s="137"/>
      <c r="DXO110" s="137"/>
      <c r="DXP110" s="137"/>
      <c r="DXQ110" s="137"/>
      <c r="DXR110" s="137"/>
      <c r="DXS110" s="137"/>
      <c r="DXT110" s="137"/>
      <c r="DXU110" s="137"/>
      <c r="DXV110" s="137"/>
      <c r="DXW110" s="137"/>
      <c r="DXX110" s="137"/>
      <c r="DXY110" s="137"/>
      <c r="DXZ110" s="137"/>
      <c r="DYA110" s="137"/>
      <c r="DYB110" s="137"/>
      <c r="DYC110" s="137"/>
      <c r="DYD110" s="137"/>
      <c r="DYE110" s="137"/>
      <c r="DYF110" s="137"/>
      <c r="DYG110" s="137"/>
      <c r="DYH110" s="137"/>
      <c r="DYI110" s="137"/>
      <c r="DYJ110" s="137"/>
      <c r="DYK110" s="137"/>
      <c r="DYL110" s="137"/>
      <c r="DYM110" s="137"/>
      <c r="DYN110" s="137"/>
      <c r="DYO110" s="137"/>
      <c r="DYP110" s="137"/>
      <c r="DYQ110" s="137"/>
      <c r="DYR110" s="137"/>
      <c r="DYS110" s="137"/>
      <c r="DYT110" s="137"/>
      <c r="DYU110" s="137"/>
      <c r="DYV110" s="137"/>
      <c r="DYW110" s="137"/>
      <c r="DYX110" s="137"/>
      <c r="DYY110" s="137"/>
      <c r="DYZ110" s="137"/>
      <c r="DZA110" s="137"/>
      <c r="DZB110" s="137"/>
      <c r="DZC110" s="137"/>
      <c r="DZD110" s="137"/>
      <c r="DZE110" s="137"/>
      <c r="DZF110" s="137"/>
      <c r="DZG110" s="137"/>
      <c r="DZH110" s="137"/>
      <c r="DZI110" s="137"/>
      <c r="DZJ110" s="137"/>
      <c r="DZK110" s="137"/>
      <c r="DZL110" s="137"/>
      <c r="DZM110" s="137"/>
      <c r="DZN110" s="137"/>
      <c r="DZO110" s="137"/>
      <c r="DZP110" s="137"/>
      <c r="DZQ110" s="137"/>
      <c r="DZR110" s="137"/>
      <c r="DZS110" s="137"/>
      <c r="DZT110" s="137"/>
      <c r="DZU110" s="137"/>
      <c r="DZV110" s="137"/>
      <c r="DZW110" s="137"/>
      <c r="DZX110" s="137"/>
      <c r="DZY110" s="137"/>
      <c r="DZZ110" s="137"/>
      <c r="EAA110" s="137"/>
      <c r="EAB110" s="137"/>
      <c r="EAC110" s="137"/>
      <c r="EAD110" s="137"/>
      <c r="EAE110" s="137"/>
      <c r="EAF110" s="137"/>
      <c r="EAG110" s="137"/>
      <c r="EAH110" s="137"/>
      <c r="EAI110" s="137"/>
      <c r="EAJ110" s="137"/>
      <c r="EAK110" s="137"/>
      <c r="EAL110" s="137"/>
      <c r="EAM110" s="137"/>
      <c r="EAN110" s="137"/>
      <c r="EAO110" s="137"/>
      <c r="EAP110" s="137"/>
      <c r="EAQ110" s="137"/>
      <c r="EAR110" s="137"/>
      <c r="EAS110" s="137"/>
      <c r="EAT110" s="137"/>
      <c r="EAU110" s="137"/>
      <c r="EAV110" s="137"/>
      <c r="EAW110" s="137"/>
      <c r="EAX110" s="137"/>
      <c r="EAY110" s="137"/>
      <c r="EAZ110" s="137"/>
      <c r="EBA110" s="137"/>
      <c r="EBB110" s="137"/>
      <c r="EBC110" s="137"/>
      <c r="EBD110" s="137"/>
      <c r="EBE110" s="137"/>
      <c r="EBF110" s="137"/>
      <c r="EBG110" s="137"/>
      <c r="EBH110" s="137"/>
      <c r="EBI110" s="137"/>
      <c r="EBJ110" s="137"/>
      <c r="EBK110" s="137"/>
      <c r="EBL110" s="137"/>
      <c r="EBM110" s="137"/>
      <c r="EBN110" s="137"/>
      <c r="EBO110" s="137"/>
      <c r="EBP110" s="137"/>
      <c r="EBQ110" s="137"/>
      <c r="EBR110" s="137"/>
      <c r="EBS110" s="137"/>
      <c r="EBT110" s="137"/>
      <c r="EBU110" s="137"/>
      <c r="EBV110" s="137"/>
      <c r="EBW110" s="137"/>
      <c r="EBX110" s="137"/>
      <c r="EBY110" s="137"/>
      <c r="EBZ110" s="137"/>
      <c r="ECA110" s="137"/>
      <c r="ECB110" s="137"/>
      <c r="ECC110" s="137"/>
      <c r="ECD110" s="137"/>
      <c r="ECE110" s="137"/>
      <c r="ECF110" s="137"/>
      <c r="ECG110" s="137"/>
      <c r="ECH110" s="137"/>
      <c r="ECI110" s="137"/>
      <c r="ECJ110" s="137"/>
      <c r="ECK110" s="137"/>
      <c r="ECL110" s="137"/>
      <c r="ECM110" s="137"/>
      <c r="ECN110" s="137"/>
      <c r="ECO110" s="137"/>
      <c r="ECP110" s="137"/>
      <c r="ECQ110" s="137"/>
      <c r="ECR110" s="137"/>
      <c r="ECS110" s="137"/>
      <c r="ECT110" s="137"/>
      <c r="ECU110" s="137"/>
      <c r="ECV110" s="137"/>
      <c r="ECW110" s="137"/>
      <c r="ECX110" s="137"/>
      <c r="ECY110" s="137"/>
      <c r="ECZ110" s="137"/>
      <c r="EDA110" s="137"/>
      <c r="EDB110" s="137"/>
      <c r="EDC110" s="137"/>
      <c r="EDD110" s="137"/>
      <c r="EDE110" s="137"/>
      <c r="EDF110" s="137"/>
      <c r="EDG110" s="137"/>
      <c r="EDH110" s="137"/>
      <c r="EDI110" s="137"/>
      <c r="EDJ110" s="137"/>
      <c r="EDK110" s="137"/>
      <c r="EDL110" s="137"/>
      <c r="EDM110" s="137"/>
      <c r="EDN110" s="137"/>
      <c r="EDO110" s="137"/>
      <c r="EDP110" s="137"/>
      <c r="EDQ110" s="137"/>
      <c r="EDR110" s="137"/>
      <c r="EDS110" s="137"/>
      <c r="EDT110" s="137"/>
      <c r="EDU110" s="137"/>
      <c r="EDV110" s="137"/>
      <c r="EDW110" s="137"/>
      <c r="EDX110" s="137"/>
      <c r="EDY110" s="137"/>
      <c r="EDZ110" s="137"/>
      <c r="EEA110" s="137"/>
      <c r="EEB110" s="137"/>
      <c r="EEC110" s="137"/>
      <c r="EED110" s="137"/>
      <c r="EEE110" s="137"/>
      <c r="EEF110" s="137"/>
      <c r="EEG110" s="137"/>
      <c r="EEH110" s="137"/>
      <c r="EEI110" s="137"/>
      <c r="EEJ110" s="137"/>
      <c r="EEK110" s="137"/>
      <c r="EEL110" s="137"/>
      <c r="EEM110" s="137"/>
      <c r="EEN110" s="137"/>
      <c r="EEO110" s="137"/>
      <c r="EEP110" s="137"/>
      <c r="EEQ110" s="137"/>
      <c r="EER110" s="137"/>
      <c r="EES110" s="137"/>
      <c r="EET110" s="137"/>
      <c r="EEU110" s="137"/>
      <c r="EEV110" s="137"/>
      <c r="EEW110" s="137"/>
      <c r="EEX110" s="137"/>
      <c r="EEY110" s="137"/>
      <c r="EEZ110" s="137"/>
      <c r="EFA110" s="137"/>
      <c r="EFB110" s="137"/>
      <c r="EFC110" s="137"/>
      <c r="EFD110" s="137"/>
      <c r="EFE110" s="137"/>
      <c r="EFF110" s="137"/>
      <c r="EFG110" s="137"/>
      <c r="EFH110" s="137"/>
      <c r="EFI110" s="137"/>
      <c r="EFJ110" s="137"/>
      <c r="EFK110" s="137"/>
      <c r="EFL110" s="137"/>
      <c r="EFM110" s="137"/>
      <c r="EFN110" s="137"/>
      <c r="EFO110" s="137"/>
      <c r="EFP110" s="137"/>
      <c r="EFQ110" s="137"/>
      <c r="EFR110" s="137"/>
      <c r="EFS110" s="137"/>
      <c r="EFT110" s="137"/>
      <c r="EFU110" s="137"/>
      <c r="EFV110" s="137"/>
      <c r="EFW110" s="137"/>
      <c r="EFX110" s="137"/>
      <c r="EFY110" s="137"/>
      <c r="EFZ110" s="137"/>
      <c r="EGA110" s="137"/>
      <c r="EGB110" s="137"/>
      <c r="EGC110" s="137"/>
      <c r="EGD110" s="137"/>
      <c r="EGE110" s="137"/>
      <c r="EGF110" s="137"/>
      <c r="EGG110" s="137"/>
      <c r="EGH110" s="137"/>
      <c r="EGI110" s="137"/>
      <c r="EGJ110" s="137"/>
      <c r="EGK110" s="137"/>
      <c r="EGL110" s="137"/>
      <c r="EGM110" s="137"/>
      <c r="EGN110" s="137"/>
      <c r="EGO110" s="137"/>
      <c r="EGP110" s="137"/>
      <c r="EGQ110" s="137"/>
      <c r="EGR110" s="137"/>
      <c r="EGS110" s="137"/>
      <c r="EGT110" s="137"/>
      <c r="EGU110" s="137"/>
      <c r="EGV110" s="137"/>
      <c r="EGW110" s="137"/>
      <c r="EGX110" s="137"/>
      <c r="EGY110" s="137"/>
      <c r="EGZ110" s="137"/>
      <c r="EHA110" s="137"/>
      <c r="EHB110" s="137"/>
      <c r="EHC110" s="137"/>
      <c r="EHD110" s="137"/>
      <c r="EHE110" s="137"/>
      <c r="EHF110" s="137"/>
      <c r="EHG110" s="137"/>
      <c r="EHH110" s="137"/>
      <c r="EHI110" s="137"/>
      <c r="EHJ110" s="137"/>
      <c r="EHK110" s="137"/>
      <c r="EHL110" s="137"/>
      <c r="EHM110" s="137"/>
      <c r="EHN110" s="137"/>
      <c r="EHO110" s="137"/>
      <c r="EHP110" s="137"/>
      <c r="EHQ110" s="137"/>
      <c r="EHR110" s="137"/>
      <c r="EHS110" s="137"/>
      <c r="EHT110" s="137"/>
      <c r="EHU110" s="137"/>
      <c r="EHV110" s="137"/>
      <c r="EHW110" s="137"/>
      <c r="EHX110" s="137"/>
      <c r="EHY110" s="137"/>
      <c r="EHZ110" s="137"/>
      <c r="EIA110" s="137"/>
      <c r="EIB110" s="137"/>
      <c r="EIC110" s="137"/>
      <c r="EID110" s="137"/>
      <c r="EIE110" s="137"/>
      <c r="EIF110" s="137"/>
      <c r="EIG110" s="137"/>
      <c r="EIH110" s="137"/>
      <c r="EII110" s="137"/>
      <c r="EIJ110" s="137"/>
      <c r="EIK110" s="137"/>
      <c r="EIL110" s="137"/>
      <c r="EIM110" s="137"/>
      <c r="EIN110" s="137"/>
      <c r="EIO110" s="137"/>
      <c r="EIP110" s="137"/>
      <c r="EIQ110" s="137"/>
      <c r="EIR110" s="137"/>
      <c r="EIS110" s="137"/>
      <c r="EIT110" s="137"/>
      <c r="EIU110" s="137"/>
      <c r="EIV110" s="137"/>
      <c r="EIW110" s="137"/>
      <c r="EIX110" s="137"/>
      <c r="EIY110" s="137"/>
      <c r="EIZ110" s="137"/>
      <c r="EJA110" s="137"/>
      <c r="EJB110" s="137"/>
      <c r="EJC110" s="137"/>
      <c r="EJD110" s="137"/>
      <c r="EJE110" s="137"/>
      <c r="EJF110" s="137"/>
      <c r="EJG110" s="137"/>
      <c r="EJH110" s="137"/>
      <c r="EJI110" s="137"/>
      <c r="EJJ110" s="137"/>
      <c r="EJK110" s="137"/>
      <c r="EJL110" s="137"/>
      <c r="EJM110" s="137"/>
      <c r="EJN110" s="137"/>
      <c r="EJO110" s="137"/>
      <c r="EJP110" s="137"/>
      <c r="EJQ110" s="137"/>
      <c r="EJR110" s="137"/>
      <c r="EJS110" s="137"/>
      <c r="EJT110" s="137"/>
      <c r="EJU110" s="137"/>
      <c r="EJV110" s="137"/>
      <c r="EJW110" s="137"/>
      <c r="EJX110" s="137"/>
      <c r="EJY110" s="137"/>
      <c r="EJZ110" s="137"/>
      <c r="EKA110" s="137"/>
      <c r="EKB110" s="137"/>
      <c r="EKC110" s="137"/>
      <c r="EKD110" s="137"/>
      <c r="EKE110" s="137"/>
      <c r="EKF110" s="137"/>
      <c r="EKG110" s="137"/>
      <c r="EKH110" s="137"/>
      <c r="EKI110" s="137"/>
      <c r="EKJ110" s="137"/>
      <c r="EKK110" s="137"/>
      <c r="EKL110" s="137"/>
      <c r="EKM110" s="137"/>
      <c r="EKN110" s="137"/>
      <c r="EKO110" s="137"/>
      <c r="EKP110" s="137"/>
      <c r="EKQ110" s="137"/>
      <c r="EKR110" s="137"/>
      <c r="EKS110" s="137"/>
      <c r="EKT110" s="137"/>
      <c r="EKU110" s="137"/>
      <c r="EKV110" s="137"/>
      <c r="EKW110" s="137"/>
      <c r="EKX110" s="137"/>
      <c r="EKY110" s="137"/>
      <c r="EKZ110" s="137"/>
      <c r="ELA110" s="137"/>
      <c r="ELB110" s="137"/>
      <c r="ELC110" s="137"/>
      <c r="ELD110" s="137"/>
      <c r="ELE110" s="137"/>
      <c r="ELF110" s="137"/>
      <c r="ELG110" s="137"/>
      <c r="ELH110" s="137"/>
      <c r="ELI110" s="137"/>
      <c r="ELJ110" s="137"/>
      <c r="ELK110" s="137"/>
      <c r="ELL110" s="137"/>
      <c r="ELM110" s="137"/>
      <c r="ELN110" s="137"/>
      <c r="ELO110" s="137"/>
      <c r="ELP110" s="137"/>
      <c r="ELQ110" s="137"/>
      <c r="ELR110" s="137"/>
      <c r="ELS110" s="137"/>
      <c r="ELT110" s="137"/>
      <c r="ELU110" s="137"/>
      <c r="ELV110" s="137"/>
      <c r="ELW110" s="137"/>
      <c r="ELX110" s="137"/>
      <c r="ELY110" s="137"/>
      <c r="ELZ110" s="137"/>
      <c r="EMA110" s="137"/>
      <c r="EMB110" s="137"/>
      <c r="EMC110" s="137"/>
      <c r="EMD110" s="137"/>
      <c r="EME110" s="137"/>
      <c r="EMF110" s="137"/>
      <c r="EMG110" s="137"/>
      <c r="EMH110" s="137"/>
      <c r="EMI110" s="137"/>
      <c r="EMJ110" s="137"/>
      <c r="EMK110" s="137"/>
      <c r="EML110" s="137"/>
      <c r="EMM110" s="137"/>
      <c r="EMN110" s="137"/>
      <c r="EMO110" s="137"/>
      <c r="EMP110" s="137"/>
      <c r="EMQ110" s="137"/>
      <c r="EMR110" s="137"/>
      <c r="EMS110" s="137"/>
      <c r="EMT110" s="137"/>
      <c r="EMU110" s="137"/>
      <c r="EMV110" s="137"/>
      <c r="EMW110" s="137"/>
      <c r="EMX110" s="137"/>
      <c r="EMY110" s="137"/>
      <c r="EMZ110" s="137"/>
      <c r="ENA110" s="137"/>
      <c r="ENB110" s="137"/>
      <c r="ENC110" s="137"/>
      <c r="END110" s="137"/>
      <c r="ENE110" s="137"/>
      <c r="ENF110" s="137"/>
      <c r="ENG110" s="137"/>
      <c r="ENH110" s="137"/>
      <c r="ENI110" s="137"/>
      <c r="ENJ110" s="137"/>
      <c r="ENK110" s="137"/>
      <c r="ENL110" s="137"/>
      <c r="ENM110" s="137"/>
      <c r="ENN110" s="137"/>
      <c r="ENO110" s="137"/>
      <c r="ENP110" s="137"/>
      <c r="ENQ110" s="137"/>
      <c r="ENR110" s="137"/>
      <c r="ENS110" s="137"/>
      <c r="ENT110" s="137"/>
      <c r="ENU110" s="137"/>
      <c r="ENV110" s="137"/>
      <c r="ENW110" s="137"/>
      <c r="ENX110" s="137"/>
      <c r="ENY110" s="137"/>
      <c r="ENZ110" s="137"/>
      <c r="EOA110" s="137"/>
      <c r="EOB110" s="137"/>
      <c r="EOC110" s="137"/>
      <c r="EOD110" s="137"/>
      <c r="EOE110" s="137"/>
      <c r="EOF110" s="137"/>
      <c r="EOG110" s="137"/>
      <c r="EOH110" s="137"/>
      <c r="EOI110" s="137"/>
      <c r="EOJ110" s="137"/>
      <c r="EOK110" s="137"/>
      <c r="EOL110" s="137"/>
      <c r="EOM110" s="137"/>
      <c r="EON110" s="137"/>
      <c r="EOO110" s="137"/>
      <c r="EOP110" s="137"/>
      <c r="EOQ110" s="137"/>
      <c r="EOR110" s="137"/>
      <c r="EOS110" s="137"/>
      <c r="EOT110" s="137"/>
      <c r="EOU110" s="137"/>
      <c r="EOV110" s="137"/>
      <c r="EOW110" s="137"/>
      <c r="EOX110" s="137"/>
      <c r="EOY110" s="137"/>
      <c r="EOZ110" s="137"/>
      <c r="EPA110" s="137"/>
      <c r="EPB110" s="137"/>
      <c r="EPC110" s="137"/>
      <c r="EPD110" s="137"/>
      <c r="EPE110" s="137"/>
      <c r="EPF110" s="137"/>
      <c r="EPG110" s="137"/>
      <c r="EPH110" s="137"/>
      <c r="EPI110" s="137"/>
      <c r="EPJ110" s="137"/>
      <c r="EPK110" s="137"/>
      <c r="EPL110" s="137"/>
      <c r="EPM110" s="137"/>
      <c r="EPN110" s="137"/>
      <c r="EPO110" s="137"/>
      <c r="EPP110" s="137"/>
      <c r="EPQ110" s="137"/>
      <c r="EPR110" s="137"/>
      <c r="EPS110" s="137"/>
      <c r="EPT110" s="137"/>
      <c r="EPU110" s="137"/>
      <c r="EPV110" s="137"/>
      <c r="EPW110" s="137"/>
      <c r="EPX110" s="137"/>
      <c r="EPY110" s="137"/>
      <c r="EPZ110" s="137"/>
      <c r="EQA110" s="137"/>
      <c r="EQB110" s="137"/>
      <c r="EQC110" s="137"/>
      <c r="EQD110" s="137"/>
      <c r="EQE110" s="137"/>
      <c r="EQF110" s="137"/>
      <c r="EQG110" s="137"/>
      <c r="EQH110" s="137"/>
      <c r="EQI110" s="137"/>
      <c r="EQJ110" s="137"/>
      <c r="EQK110" s="137"/>
      <c r="EQL110" s="137"/>
      <c r="EQM110" s="137"/>
      <c r="EQN110" s="137"/>
      <c r="EQO110" s="137"/>
      <c r="EQP110" s="137"/>
      <c r="EQQ110" s="137"/>
      <c r="EQR110" s="137"/>
      <c r="EQS110" s="137"/>
      <c r="EQT110" s="137"/>
      <c r="EQU110" s="137"/>
      <c r="EQV110" s="137"/>
      <c r="EQW110" s="137"/>
      <c r="EQX110" s="137"/>
      <c r="EQY110" s="137"/>
      <c r="EQZ110" s="137"/>
      <c r="ERA110" s="137"/>
      <c r="ERB110" s="137"/>
      <c r="ERC110" s="137"/>
      <c r="ERD110" s="137"/>
      <c r="ERE110" s="137"/>
      <c r="ERF110" s="137"/>
      <c r="ERG110" s="137"/>
      <c r="ERH110" s="137"/>
      <c r="ERI110" s="137"/>
      <c r="ERJ110" s="137"/>
      <c r="ERK110" s="137"/>
      <c r="ERL110" s="137"/>
      <c r="ERM110" s="137"/>
      <c r="ERN110" s="137"/>
      <c r="ERO110" s="137"/>
      <c r="ERP110" s="137"/>
      <c r="ERQ110" s="137"/>
      <c r="ERR110" s="137"/>
      <c r="ERS110" s="137"/>
      <c r="ERT110" s="137"/>
      <c r="ERU110" s="137"/>
      <c r="ERV110" s="137"/>
      <c r="ERW110" s="137"/>
      <c r="ERX110" s="137"/>
      <c r="ERY110" s="137"/>
      <c r="ERZ110" s="137"/>
      <c r="ESA110" s="137"/>
      <c r="ESB110" s="137"/>
      <c r="ESC110" s="137"/>
      <c r="ESD110" s="137"/>
      <c r="ESE110" s="137"/>
      <c r="ESF110" s="137"/>
      <c r="ESG110" s="137"/>
      <c r="ESH110" s="137"/>
      <c r="ESI110" s="137"/>
      <c r="ESJ110" s="137"/>
      <c r="ESK110" s="137"/>
      <c r="ESL110" s="137"/>
      <c r="ESM110" s="137"/>
      <c r="ESN110" s="137"/>
      <c r="ESO110" s="137"/>
      <c r="ESP110" s="137"/>
      <c r="ESQ110" s="137"/>
      <c r="ESR110" s="137"/>
      <c r="ESS110" s="137"/>
      <c r="EST110" s="137"/>
      <c r="ESU110" s="137"/>
      <c r="ESV110" s="137"/>
      <c r="ESW110" s="137"/>
      <c r="ESX110" s="137"/>
      <c r="ESY110" s="137"/>
      <c r="ESZ110" s="137"/>
      <c r="ETA110" s="137"/>
      <c r="ETB110" s="137"/>
      <c r="ETC110" s="137"/>
      <c r="ETD110" s="137"/>
      <c r="ETE110" s="137"/>
      <c r="ETF110" s="137"/>
      <c r="ETG110" s="137"/>
      <c r="ETH110" s="137"/>
      <c r="ETI110" s="137"/>
      <c r="ETJ110" s="137"/>
      <c r="ETK110" s="137"/>
      <c r="ETL110" s="137"/>
      <c r="ETM110" s="137"/>
      <c r="ETN110" s="137"/>
      <c r="ETO110" s="137"/>
      <c r="ETP110" s="137"/>
      <c r="ETQ110" s="137"/>
      <c r="ETR110" s="137"/>
      <c r="ETS110" s="137"/>
      <c r="ETT110" s="137"/>
      <c r="ETU110" s="137"/>
      <c r="ETV110" s="137"/>
      <c r="ETW110" s="137"/>
      <c r="ETX110" s="137"/>
      <c r="ETY110" s="137"/>
      <c r="ETZ110" s="137"/>
      <c r="EUA110" s="137"/>
      <c r="EUB110" s="137"/>
      <c r="EUC110" s="137"/>
      <c r="EUD110" s="137"/>
      <c r="EUE110" s="137"/>
      <c r="EUF110" s="137"/>
      <c r="EUG110" s="137"/>
      <c r="EUH110" s="137"/>
      <c r="EUI110" s="137"/>
      <c r="EUJ110" s="137"/>
      <c r="EUK110" s="137"/>
      <c r="EUL110" s="137"/>
      <c r="EUM110" s="137"/>
      <c r="EUN110" s="137"/>
      <c r="EUO110" s="137"/>
      <c r="EUP110" s="137"/>
      <c r="EUQ110" s="137"/>
      <c r="EUR110" s="137"/>
      <c r="EUS110" s="137"/>
      <c r="EUT110" s="137"/>
      <c r="EUU110" s="137"/>
      <c r="EUV110" s="137"/>
      <c r="EUW110" s="137"/>
      <c r="EUX110" s="137"/>
      <c r="EUY110" s="137"/>
      <c r="EUZ110" s="137"/>
      <c r="EVA110" s="137"/>
      <c r="EVB110" s="137"/>
      <c r="EVC110" s="137"/>
      <c r="EVD110" s="137"/>
      <c r="EVE110" s="137"/>
      <c r="EVF110" s="137"/>
      <c r="EVG110" s="137"/>
      <c r="EVH110" s="137"/>
      <c r="EVI110" s="137"/>
      <c r="EVJ110" s="137"/>
      <c r="EVK110" s="137"/>
      <c r="EVL110" s="137"/>
      <c r="EVM110" s="137"/>
      <c r="EVN110" s="137"/>
      <c r="EVO110" s="137"/>
      <c r="EVP110" s="137"/>
      <c r="EVQ110" s="137"/>
      <c r="EVR110" s="137"/>
      <c r="EVS110" s="137"/>
      <c r="EVT110" s="137"/>
      <c r="EVU110" s="137"/>
      <c r="EVV110" s="137"/>
      <c r="EVW110" s="137"/>
      <c r="EVX110" s="137"/>
      <c r="EVY110" s="137"/>
      <c r="EVZ110" s="137"/>
      <c r="EWA110" s="137"/>
      <c r="EWB110" s="137"/>
      <c r="EWC110" s="137"/>
      <c r="EWD110" s="137"/>
      <c r="EWE110" s="137"/>
      <c r="EWF110" s="137"/>
      <c r="EWG110" s="137"/>
      <c r="EWH110" s="137"/>
      <c r="EWI110" s="137"/>
      <c r="EWJ110" s="137"/>
      <c r="EWK110" s="137"/>
      <c r="EWL110" s="137"/>
      <c r="EWM110" s="137"/>
      <c r="EWN110" s="137"/>
      <c r="EWO110" s="137"/>
      <c r="EWP110" s="137"/>
      <c r="EWQ110" s="137"/>
      <c r="EWR110" s="137"/>
      <c r="EWS110" s="137"/>
      <c r="EWT110" s="137"/>
      <c r="EWU110" s="137"/>
      <c r="EWV110" s="137"/>
      <c r="EWW110" s="137"/>
      <c r="EWX110" s="137"/>
      <c r="EWY110" s="137"/>
      <c r="EWZ110" s="137"/>
      <c r="EXA110" s="137"/>
      <c r="EXB110" s="137"/>
      <c r="EXC110" s="137"/>
      <c r="EXD110" s="137"/>
      <c r="EXE110" s="137"/>
      <c r="EXF110" s="137"/>
      <c r="EXG110" s="137"/>
      <c r="EXH110" s="137"/>
      <c r="EXI110" s="137"/>
      <c r="EXJ110" s="137"/>
      <c r="EXK110" s="137"/>
      <c r="EXL110" s="137"/>
      <c r="EXM110" s="137"/>
      <c r="EXN110" s="137"/>
      <c r="EXO110" s="137"/>
      <c r="EXP110" s="137"/>
      <c r="EXQ110" s="137"/>
      <c r="EXR110" s="137"/>
      <c r="EXS110" s="137"/>
      <c r="EXT110" s="137"/>
      <c r="EXU110" s="137"/>
      <c r="EXV110" s="137"/>
      <c r="EXW110" s="137"/>
      <c r="EXX110" s="137"/>
      <c r="EXY110" s="137"/>
      <c r="EXZ110" s="137"/>
      <c r="EYA110" s="137"/>
      <c r="EYB110" s="137"/>
      <c r="EYC110" s="137"/>
      <c r="EYD110" s="137"/>
      <c r="EYE110" s="137"/>
      <c r="EYF110" s="137"/>
      <c r="EYG110" s="137"/>
      <c r="EYH110" s="137"/>
      <c r="EYI110" s="137"/>
      <c r="EYJ110" s="137"/>
      <c r="EYK110" s="137"/>
      <c r="EYL110" s="137"/>
      <c r="EYM110" s="137"/>
      <c r="EYN110" s="137"/>
      <c r="EYO110" s="137"/>
      <c r="EYP110" s="137"/>
      <c r="EYQ110" s="137"/>
      <c r="EYR110" s="137"/>
      <c r="EYS110" s="137"/>
      <c r="EYT110" s="137"/>
      <c r="EYU110" s="137"/>
      <c r="EYV110" s="137"/>
      <c r="EYW110" s="137"/>
      <c r="EYX110" s="137"/>
      <c r="EYY110" s="137"/>
      <c r="EYZ110" s="137"/>
      <c r="EZA110" s="137"/>
      <c r="EZB110" s="137"/>
      <c r="EZC110" s="137"/>
      <c r="EZD110" s="137"/>
      <c r="EZE110" s="137"/>
      <c r="EZF110" s="137"/>
      <c r="EZG110" s="137"/>
      <c r="EZH110" s="137"/>
      <c r="EZI110" s="137"/>
      <c r="EZJ110" s="137"/>
      <c r="EZK110" s="137"/>
      <c r="EZL110" s="137"/>
      <c r="EZM110" s="137"/>
      <c r="EZN110" s="137"/>
      <c r="EZO110" s="137"/>
      <c r="EZP110" s="137"/>
      <c r="EZQ110" s="137"/>
      <c r="EZR110" s="137"/>
      <c r="EZS110" s="137"/>
      <c r="EZT110" s="137"/>
      <c r="EZU110" s="137"/>
      <c r="EZV110" s="137"/>
      <c r="EZW110" s="137"/>
      <c r="EZX110" s="137"/>
      <c r="EZY110" s="137"/>
      <c r="EZZ110" s="137"/>
      <c r="FAA110" s="137"/>
      <c r="FAB110" s="137"/>
      <c r="FAC110" s="137"/>
      <c r="FAD110" s="137"/>
      <c r="FAE110" s="137"/>
      <c r="FAF110" s="137"/>
      <c r="FAG110" s="137"/>
      <c r="FAH110" s="137"/>
      <c r="FAI110" s="137"/>
      <c r="FAJ110" s="137"/>
      <c r="FAK110" s="137"/>
      <c r="FAL110" s="137"/>
      <c r="FAM110" s="137"/>
      <c r="FAN110" s="137"/>
      <c r="FAO110" s="137"/>
      <c r="FAP110" s="137"/>
      <c r="FAQ110" s="137"/>
      <c r="FAR110" s="137"/>
      <c r="FAS110" s="137"/>
      <c r="FAT110" s="137"/>
      <c r="FAU110" s="137"/>
      <c r="FAV110" s="137"/>
      <c r="FAW110" s="137"/>
      <c r="FAX110" s="137"/>
      <c r="FAY110" s="137"/>
      <c r="FAZ110" s="137"/>
      <c r="FBA110" s="137"/>
      <c r="FBB110" s="137"/>
      <c r="FBC110" s="137"/>
      <c r="FBD110" s="137"/>
      <c r="FBE110" s="137"/>
      <c r="FBF110" s="137"/>
      <c r="FBG110" s="137"/>
      <c r="FBH110" s="137"/>
      <c r="FBI110" s="137"/>
      <c r="FBJ110" s="137"/>
      <c r="FBK110" s="137"/>
      <c r="FBL110" s="137"/>
      <c r="FBM110" s="137"/>
      <c r="FBN110" s="137"/>
      <c r="FBO110" s="137"/>
      <c r="FBP110" s="137"/>
      <c r="FBQ110" s="137"/>
      <c r="FBR110" s="137"/>
      <c r="FBS110" s="137"/>
      <c r="FBT110" s="137"/>
      <c r="FBU110" s="137"/>
      <c r="FBV110" s="137"/>
      <c r="FBW110" s="137"/>
      <c r="FBX110" s="137"/>
      <c r="FBY110" s="137"/>
      <c r="FBZ110" s="137"/>
      <c r="FCA110" s="137"/>
      <c r="FCB110" s="137"/>
      <c r="FCC110" s="137"/>
      <c r="FCD110" s="137"/>
      <c r="FCE110" s="137"/>
      <c r="FCF110" s="137"/>
      <c r="FCG110" s="137"/>
      <c r="FCH110" s="137"/>
      <c r="FCI110" s="137"/>
      <c r="FCJ110" s="137"/>
      <c r="FCK110" s="137"/>
      <c r="FCL110" s="137"/>
      <c r="FCM110" s="137"/>
      <c r="FCN110" s="137"/>
      <c r="FCO110" s="137"/>
      <c r="FCP110" s="137"/>
      <c r="FCQ110" s="137"/>
      <c r="FCR110" s="137"/>
      <c r="FCS110" s="137"/>
      <c r="FCT110" s="137"/>
      <c r="FCU110" s="137"/>
      <c r="FCV110" s="137"/>
      <c r="FCW110" s="137"/>
      <c r="FCX110" s="137"/>
      <c r="FCY110" s="137"/>
      <c r="FCZ110" s="137"/>
      <c r="FDA110" s="137"/>
      <c r="FDB110" s="137"/>
      <c r="FDC110" s="137"/>
      <c r="FDD110" s="137"/>
      <c r="FDE110" s="137"/>
      <c r="FDF110" s="137"/>
      <c r="FDG110" s="137"/>
      <c r="FDH110" s="137"/>
      <c r="FDI110" s="137"/>
      <c r="FDJ110" s="137"/>
      <c r="FDK110" s="137"/>
      <c r="FDL110" s="137"/>
      <c r="FDM110" s="137"/>
      <c r="FDN110" s="137"/>
      <c r="FDO110" s="137"/>
      <c r="FDP110" s="137"/>
      <c r="FDQ110" s="137"/>
      <c r="FDR110" s="137"/>
      <c r="FDS110" s="137"/>
      <c r="FDT110" s="137"/>
      <c r="FDU110" s="137"/>
      <c r="FDV110" s="137"/>
      <c r="FDW110" s="137"/>
      <c r="FDX110" s="137"/>
      <c r="FDY110" s="137"/>
      <c r="FDZ110" s="137"/>
      <c r="FEA110" s="137"/>
      <c r="FEB110" s="137"/>
      <c r="FEC110" s="137"/>
      <c r="FED110" s="137"/>
      <c r="FEE110" s="137"/>
      <c r="FEF110" s="137"/>
      <c r="FEG110" s="137"/>
      <c r="FEH110" s="137"/>
      <c r="FEI110" s="137"/>
      <c r="FEJ110" s="137"/>
      <c r="FEK110" s="137"/>
      <c r="FEL110" s="137"/>
      <c r="FEM110" s="137"/>
      <c r="FEN110" s="137"/>
      <c r="FEO110" s="137"/>
      <c r="FEP110" s="137"/>
      <c r="FEQ110" s="137"/>
      <c r="FER110" s="137"/>
      <c r="FES110" s="137"/>
      <c r="FET110" s="137"/>
      <c r="FEU110" s="137"/>
      <c r="FEV110" s="137"/>
      <c r="FEW110" s="137"/>
      <c r="FEX110" s="137"/>
      <c r="FEY110" s="137"/>
      <c r="FEZ110" s="137"/>
      <c r="FFA110" s="137"/>
      <c r="FFB110" s="137"/>
      <c r="FFC110" s="137"/>
      <c r="FFD110" s="137"/>
      <c r="FFE110" s="137"/>
      <c r="FFF110" s="137"/>
      <c r="FFG110" s="137"/>
      <c r="FFH110" s="137"/>
      <c r="FFI110" s="137"/>
      <c r="FFJ110" s="137"/>
      <c r="FFK110" s="137"/>
      <c r="FFL110" s="137"/>
      <c r="FFM110" s="137"/>
      <c r="FFN110" s="137"/>
      <c r="FFO110" s="137"/>
      <c r="FFP110" s="137"/>
      <c r="FFQ110" s="137"/>
      <c r="FFR110" s="137"/>
      <c r="FFS110" s="137"/>
      <c r="FFT110" s="137"/>
      <c r="FFU110" s="137"/>
      <c r="FFV110" s="137"/>
      <c r="FFW110" s="137"/>
      <c r="FFX110" s="137"/>
      <c r="FFY110" s="137"/>
      <c r="FFZ110" s="137"/>
      <c r="FGA110" s="137"/>
      <c r="FGB110" s="137"/>
      <c r="FGC110" s="137"/>
      <c r="FGD110" s="137"/>
      <c r="FGE110" s="137"/>
      <c r="FGF110" s="137"/>
      <c r="FGG110" s="137"/>
      <c r="FGH110" s="137"/>
      <c r="FGI110" s="137"/>
      <c r="FGJ110" s="137"/>
      <c r="FGK110" s="137"/>
      <c r="FGL110" s="137"/>
      <c r="FGM110" s="137"/>
      <c r="FGN110" s="137"/>
      <c r="FGO110" s="137"/>
      <c r="FGP110" s="137"/>
      <c r="FGQ110" s="137"/>
      <c r="FGR110" s="137"/>
      <c r="FGS110" s="137"/>
      <c r="FGT110" s="137"/>
      <c r="FGU110" s="137"/>
      <c r="FGV110" s="137"/>
      <c r="FGW110" s="137"/>
      <c r="FGX110" s="137"/>
      <c r="FGY110" s="137"/>
      <c r="FGZ110" s="137"/>
      <c r="FHA110" s="137"/>
      <c r="FHB110" s="137"/>
      <c r="FHC110" s="137"/>
      <c r="FHD110" s="137"/>
      <c r="FHE110" s="137"/>
      <c r="FHF110" s="137"/>
      <c r="FHG110" s="137"/>
      <c r="FHH110" s="137"/>
      <c r="FHI110" s="137"/>
      <c r="FHJ110" s="137"/>
      <c r="FHK110" s="137"/>
      <c r="FHL110" s="137"/>
      <c r="FHM110" s="137"/>
      <c r="FHN110" s="137"/>
      <c r="FHO110" s="137"/>
      <c r="FHP110" s="137"/>
      <c r="FHQ110" s="137"/>
      <c r="FHR110" s="137"/>
      <c r="FHS110" s="137"/>
      <c r="FHT110" s="137"/>
      <c r="FHU110" s="137"/>
      <c r="FHV110" s="137"/>
      <c r="FHW110" s="137"/>
      <c r="FHX110" s="137"/>
      <c r="FHY110" s="137"/>
      <c r="FHZ110" s="137"/>
      <c r="FIA110" s="137"/>
      <c r="FIB110" s="137"/>
      <c r="FIC110" s="137"/>
      <c r="FID110" s="137"/>
      <c r="FIE110" s="137"/>
      <c r="FIF110" s="137"/>
      <c r="FIG110" s="137"/>
      <c r="FIH110" s="137"/>
      <c r="FII110" s="137"/>
      <c r="FIJ110" s="137"/>
      <c r="FIK110" s="137"/>
      <c r="FIL110" s="137"/>
      <c r="FIM110" s="137"/>
      <c r="FIN110" s="137"/>
      <c r="FIO110" s="137"/>
      <c r="FIP110" s="137"/>
      <c r="FIQ110" s="137"/>
      <c r="FIR110" s="137"/>
      <c r="FIS110" s="137"/>
      <c r="FIT110" s="137"/>
      <c r="FIU110" s="137"/>
      <c r="FIV110" s="137"/>
      <c r="FIW110" s="137"/>
      <c r="FIX110" s="137"/>
      <c r="FIY110" s="137"/>
      <c r="FIZ110" s="137"/>
      <c r="FJA110" s="137"/>
      <c r="FJB110" s="137"/>
      <c r="FJC110" s="137"/>
      <c r="FJD110" s="137"/>
      <c r="FJE110" s="137"/>
      <c r="FJF110" s="137"/>
      <c r="FJG110" s="137"/>
      <c r="FJH110" s="137"/>
      <c r="FJI110" s="137"/>
      <c r="FJJ110" s="137"/>
      <c r="FJK110" s="137"/>
      <c r="FJL110" s="137"/>
      <c r="FJM110" s="137"/>
      <c r="FJN110" s="137"/>
      <c r="FJO110" s="137"/>
      <c r="FJP110" s="137"/>
      <c r="FJQ110" s="137"/>
      <c r="FJR110" s="137"/>
      <c r="FJS110" s="137"/>
      <c r="FJT110" s="137"/>
      <c r="FJU110" s="137"/>
      <c r="FJV110" s="137"/>
      <c r="FJW110" s="137"/>
      <c r="FJX110" s="137"/>
      <c r="FJY110" s="137"/>
      <c r="FJZ110" s="137"/>
      <c r="FKA110" s="137"/>
      <c r="FKB110" s="137"/>
      <c r="FKC110" s="137"/>
      <c r="FKD110" s="137"/>
      <c r="FKE110" s="137"/>
      <c r="FKF110" s="137"/>
      <c r="FKG110" s="137"/>
      <c r="FKH110" s="137"/>
      <c r="FKI110" s="137"/>
      <c r="FKJ110" s="137"/>
      <c r="FKK110" s="137"/>
      <c r="FKL110" s="137"/>
      <c r="FKM110" s="137"/>
      <c r="FKN110" s="137"/>
      <c r="FKO110" s="137"/>
      <c r="FKP110" s="137"/>
      <c r="FKQ110" s="137"/>
      <c r="FKR110" s="137"/>
      <c r="FKS110" s="137"/>
      <c r="FKT110" s="137"/>
      <c r="FKU110" s="137"/>
      <c r="FKV110" s="137"/>
      <c r="FKW110" s="137"/>
      <c r="FKX110" s="137"/>
      <c r="FKY110" s="137"/>
      <c r="FKZ110" s="137"/>
      <c r="FLA110" s="137"/>
      <c r="FLB110" s="137"/>
      <c r="FLC110" s="137"/>
      <c r="FLD110" s="137"/>
      <c r="FLE110" s="137"/>
      <c r="FLF110" s="137"/>
      <c r="FLG110" s="137"/>
      <c r="FLH110" s="137"/>
      <c r="FLI110" s="137"/>
      <c r="FLJ110" s="137"/>
      <c r="FLK110" s="137"/>
      <c r="FLL110" s="137"/>
      <c r="FLM110" s="137"/>
      <c r="FLN110" s="137"/>
      <c r="FLO110" s="137"/>
      <c r="FLP110" s="137"/>
      <c r="FLQ110" s="137"/>
      <c r="FLR110" s="137"/>
      <c r="FLS110" s="137"/>
      <c r="FLT110" s="137"/>
      <c r="FLU110" s="137"/>
      <c r="FLV110" s="137"/>
      <c r="FLW110" s="137"/>
      <c r="FLX110" s="137"/>
      <c r="FLY110" s="137"/>
      <c r="FLZ110" s="137"/>
      <c r="FMA110" s="137"/>
      <c r="FMB110" s="137"/>
      <c r="FMC110" s="137"/>
      <c r="FMD110" s="137"/>
      <c r="FME110" s="137"/>
      <c r="FMF110" s="137"/>
      <c r="FMG110" s="137"/>
      <c r="FMH110" s="137"/>
      <c r="FMI110" s="137"/>
      <c r="FMJ110" s="137"/>
      <c r="FMK110" s="137"/>
      <c r="FML110" s="137"/>
      <c r="FMM110" s="137"/>
      <c r="FMN110" s="137"/>
      <c r="FMO110" s="137"/>
      <c r="FMP110" s="137"/>
      <c r="FMQ110" s="137"/>
      <c r="FMR110" s="137"/>
      <c r="FMS110" s="137"/>
      <c r="FMT110" s="137"/>
      <c r="FMU110" s="137"/>
      <c r="FMV110" s="137"/>
      <c r="FMW110" s="137"/>
      <c r="FMX110" s="137"/>
      <c r="FMY110" s="137"/>
      <c r="FMZ110" s="137"/>
      <c r="FNA110" s="137"/>
      <c r="FNB110" s="137"/>
      <c r="FNC110" s="137"/>
      <c r="FND110" s="137"/>
      <c r="FNE110" s="137"/>
      <c r="FNF110" s="137"/>
      <c r="FNG110" s="137"/>
      <c r="FNH110" s="137"/>
      <c r="FNI110" s="137"/>
      <c r="FNJ110" s="137"/>
      <c r="FNK110" s="137"/>
      <c r="FNL110" s="137"/>
      <c r="FNM110" s="137"/>
      <c r="FNN110" s="137"/>
      <c r="FNO110" s="137"/>
      <c r="FNP110" s="137"/>
      <c r="FNQ110" s="137"/>
      <c r="FNR110" s="137"/>
      <c r="FNS110" s="137"/>
      <c r="FNT110" s="137"/>
      <c r="FNU110" s="137"/>
      <c r="FNV110" s="137"/>
      <c r="FNW110" s="137"/>
      <c r="FNX110" s="137"/>
      <c r="FNY110" s="137"/>
      <c r="FNZ110" s="137"/>
      <c r="FOA110" s="137"/>
      <c r="FOB110" s="137"/>
      <c r="FOC110" s="137"/>
      <c r="FOD110" s="137"/>
      <c r="FOE110" s="137"/>
      <c r="FOF110" s="137"/>
      <c r="FOG110" s="137"/>
      <c r="FOH110" s="137"/>
      <c r="FOI110" s="137"/>
      <c r="FOJ110" s="137"/>
      <c r="FOK110" s="137"/>
      <c r="FOL110" s="137"/>
      <c r="FOM110" s="137"/>
      <c r="FON110" s="137"/>
      <c r="FOO110" s="137"/>
      <c r="FOP110" s="137"/>
      <c r="FOQ110" s="137"/>
      <c r="FOR110" s="137"/>
      <c r="FOS110" s="137"/>
      <c r="FOT110" s="137"/>
      <c r="FOU110" s="137"/>
      <c r="FOV110" s="137"/>
      <c r="FOW110" s="137"/>
      <c r="FOX110" s="137"/>
      <c r="FOY110" s="137"/>
      <c r="FOZ110" s="137"/>
      <c r="FPA110" s="137"/>
      <c r="FPB110" s="137"/>
      <c r="FPC110" s="137"/>
      <c r="FPD110" s="137"/>
      <c r="FPE110" s="137"/>
      <c r="FPF110" s="137"/>
      <c r="FPG110" s="137"/>
      <c r="FPH110" s="137"/>
      <c r="FPI110" s="137"/>
      <c r="FPJ110" s="137"/>
      <c r="FPK110" s="137"/>
      <c r="FPL110" s="137"/>
      <c r="FPM110" s="137"/>
      <c r="FPN110" s="137"/>
      <c r="FPO110" s="137"/>
      <c r="FPP110" s="137"/>
      <c r="FPQ110" s="137"/>
      <c r="FPR110" s="137"/>
      <c r="FPS110" s="137"/>
      <c r="FPT110" s="137"/>
      <c r="FPU110" s="137"/>
      <c r="FPV110" s="137"/>
      <c r="FPW110" s="137"/>
      <c r="FPX110" s="137"/>
      <c r="FPY110" s="137"/>
      <c r="FPZ110" s="137"/>
      <c r="FQA110" s="137"/>
      <c r="FQB110" s="137"/>
      <c r="FQC110" s="137"/>
      <c r="FQD110" s="137"/>
      <c r="FQE110" s="137"/>
      <c r="FQF110" s="137"/>
      <c r="FQG110" s="137"/>
      <c r="FQH110" s="137"/>
      <c r="FQI110" s="137"/>
      <c r="FQJ110" s="137"/>
      <c r="FQK110" s="137"/>
      <c r="FQL110" s="137"/>
      <c r="FQM110" s="137"/>
      <c r="FQN110" s="137"/>
      <c r="FQO110" s="137"/>
      <c r="FQP110" s="137"/>
      <c r="FQQ110" s="137"/>
      <c r="FQR110" s="137"/>
      <c r="FQS110" s="137"/>
      <c r="FQT110" s="137"/>
      <c r="FQU110" s="137"/>
      <c r="FQV110" s="137"/>
      <c r="FQW110" s="137"/>
      <c r="FQX110" s="137"/>
      <c r="FQY110" s="137"/>
      <c r="FQZ110" s="137"/>
      <c r="FRA110" s="137"/>
      <c r="FRB110" s="137"/>
      <c r="FRC110" s="137"/>
      <c r="FRD110" s="137"/>
      <c r="FRE110" s="137"/>
      <c r="FRF110" s="137"/>
      <c r="FRG110" s="137"/>
      <c r="FRH110" s="137"/>
      <c r="FRI110" s="137"/>
      <c r="FRJ110" s="137"/>
      <c r="FRK110" s="137"/>
      <c r="FRL110" s="137"/>
      <c r="FRM110" s="137"/>
      <c r="FRN110" s="137"/>
      <c r="FRO110" s="137"/>
      <c r="FRP110" s="137"/>
      <c r="FRQ110" s="137"/>
      <c r="FRR110" s="137"/>
      <c r="FRS110" s="137"/>
      <c r="FRT110" s="137"/>
      <c r="FRU110" s="137"/>
      <c r="FRV110" s="137"/>
      <c r="FRW110" s="137"/>
      <c r="FRX110" s="137"/>
      <c r="FRY110" s="137"/>
      <c r="FRZ110" s="137"/>
      <c r="FSA110" s="137"/>
      <c r="FSB110" s="137"/>
      <c r="FSC110" s="137"/>
      <c r="FSD110" s="137"/>
      <c r="FSE110" s="137"/>
      <c r="FSF110" s="137"/>
      <c r="FSG110" s="137"/>
      <c r="FSH110" s="137"/>
      <c r="FSI110" s="137"/>
      <c r="FSJ110" s="137"/>
      <c r="FSK110" s="137"/>
      <c r="FSL110" s="137"/>
      <c r="FSM110" s="137"/>
      <c r="FSN110" s="137"/>
      <c r="FSO110" s="137"/>
      <c r="FSP110" s="137"/>
      <c r="FSQ110" s="137"/>
      <c r="FSR110" s="137"/>
      <c r="FSS110" s="137"/>
      <c r="FST110" s="137"/>
      <c r="FSU110" s="137"/>
      <c r="FSV110" s="137"/>
      <c r="FSW110" s="137"/>
      <c r="FSX110" s="137"/>
      <c r="FSY110" s="137"/>
      <c r="FSZ110" s="137"/>
      <c r="FTA110" s="137"/>
      <c r="FTB110" s="137"/>
      <c r="FTC110" s="137"/>
      <c r="FTD110" s="137"/>
      <c r="FTE110" s="137"/>
      <c r="FTF110" s="137"/>
      <c r="FTG110" s="137"/>
      <c r="FTH110" s="137"/>
      <c r="FTI110" s="137"/>
      <c r="FTJ110" s="137"/>
      <c r="FTK110" s="137"/>
      <c r="FTL110" s="137"/>
      <c r="FTM110" s="137"/>
      <c r="FTN110" s="137"/>
      <c r="FTO110" s="137"/>
      <c r="FTP110" s="137"/>
      <c r="FTQ110" s="137"/>
      <c r="FTR110" s="137"/>
      <c r="FTS110" s="137"/>
      <c r="FTT110" s="137"/>
      <c r="FTU110" s="137"/>
      <c r="FTV110" s="137"/>
      <c r="FTW110" s="137"/>
      <c r="FTX110" s="137"/>
      <c r="FTY110" s="137"/>
      <c r="FTZ110" s="137"/>
      <c r="FUA110" s="137"/>
      <c r="FUB110" s="137"/>
      <c r="FUC110" s="137"/>
      <c r="FUD110" s="137"/>
      <c r="FUE110" s="137"/>
      <c r="FUF110" s="137"/>
      <c r="FUG110" s="137"/>
      <c r="FUH110" s="137"/>
      <c r="FUI110" s="137"/>
      <c r="FUJ110" s="137"/>
      <c r="FUK110" s="137"/>
      <c r="FUL110" s="137"/>
      <c r="FUM110" s="137"/>
      <c r="FUN110" s="137"/>
      <c r="FUO110" s="137"/>
      <c r="FUP110" s="137"/>
      <c r="FUQ110" s="137"/>
      <c r="FUR110" s="137"/>
      <c r="FUS110" s="137"/>
      <c r="FUT110" s="137"/>
      <c r="FUU110" s="137"/>
      <c r="FUV110" s="137"/>
      <c r="FUW110" s="137"/>
      <c r="FUX110" s="137"/>
      <c r="FUY110" s="137"/>
      <c r="FUZ110" s="137"/>
      <c r="FVA110" s="137"/>
      <c r="FVB110" s="137"/>
      <c r="FVC110" s="137"/>
      <c r="FVD110" s="137"/>
      <c r="FVE110" s="137"/>
      <c r="FVF110" s="137"/>
      <c r="FVG110" s="137"/>
      <c r="FVH110" s="137"/>
      <c r="FVI110" s="137"/>
      <c r="FVJ110" s="137"/>
      <c r="FVK110" s="137"/>
      <c r="FVL110" s="137"/>
      <c r="FVM110" s="137"/>
      <c r="FVN110" s="137"/>
      <c r="FVO110" s="137"/>
      <c r="FVP110" s="137"/>
      <c r="FVQ110" s="137"/>
      <c r="FVR110" s="137"/>
      <c r="FVS110" s="137"/>
      <c r="FVT110" s="137"/>
      <c r="FVU110" s="137"/>
      <c r="FVV110" s="137"/>
      <c r="FVW110" s="137"/>
      <c r="FVX110" s="137"/>
      <c r="FVY110" s="137"/>
      <c r="FVZ110" s="137"/>
      <c r="FWA110" s="137"/>
      <c r="FWB110" s="137"/>
      <c r="FWC110" s="137"/>
      <c r="FWD110" s="137"/>
      <c r="FWE110" s="137"/>
      <c r="FWF110" s="137"/>
      <c r="FWG110" s="137"/>
      <c r="FWH110" s="137"/>
      <c r="FWI110" s="137"/>
      <c r="FWJ110" s="137"/>
      <c r="FWK110" s="137"/>
      <c r="FWL110" s="137"/>
      <c r="FWM110" s="137"/>
      <c r="FWN110" s="137"/>
      <c r="FWO110" s="137"/>
      <c r="FWP110" s="137"/>
      <c r="FWQ110" s="137"/>
      <c r="FWR110" s="137"/>
      <c r="FWS110" s="137"/>
      <c r="FWT110" s="137"/>
      <c r="FWU110" s="137"/>
      <c r="FWV110" s="137"/>
      <c r="FWW110" s="137"/>
      <c r="FWX110" s="137"/>
      <c r="FWY110" s="137"/>
      <c r="FWZ110" s="137"/>
      <c r="FXA110" s="137"/>
      <c r="FXB110" s="137"/>
      <c r="FXC110" s="137"/>
      <c r="FXD110" s="137"/>
      <c r="FXE110" s="137"/>
      <c r="FXF110" s="137"/>
      <c r="FXG110" s="137"/>
      <c r="FXH110" s="137"/>
      <c r="FXI110" s="137"/>
      <c r="FXJ110" s="137"/>
      <c r="FXK110" s="137"/>
      <c r="FXL110" s="137"/>
      <c r="FXM110" s="137"/>
      <c r="FXN110" s="137"/>
      <c r="FXO110" s="137"/>
      <c r="FXP110" s="137"/>
      <c r="FXQ110" s="137"/>
      <c r="FXR110" s="137"/>
      <c r="FXS110" s="137"/>
      <c r="FXT110" s="137"/>
      <c r="FXU110" s="137"/>
      <c r="FXV110" s="137"/>
      <c r="FXW110" s="137"/>
      <c r="FXX110" s="137"/>
      <c r="FXY110" s="137"/>
      <c r="FXZ110" s="137"/>
      <c r="FYA110" s="137"/>
      <c r="FYB110" s="137"/>
      <c r="FYC110" s="137"/>
      <c r="FYD110" s="137"/>
      <c r="FYE110" s="137"/>
      <c r="FYF110" s="137"/>
      <c r="FYG110" s="137"/>
      <c r="FYH110" s="137"/>
      <c r="FYI110" s="137"/>
      <c r="FYJ110" s="137"/>
      <c r="FYK110" s="137"/>
      <c r="FYL110" s="137"/>
      <c r="FYM110" s="137"/>
      <c r="FYN110" s="137"/>
      <c r="FYO110" s="137"/>
      <c r="FYP110" s="137"/>
      <c r="FYQ110" s="137"/>
      <c r="FYR110" s="137"/>
      <c r="FYS110" s="137"/>
      <c r="FYT110" s="137"/>
      <c r="FYU110" s="137"/>
      <c r="FYV110" s="137"/>
      <c r="FYW110" s="137"/>
      <c r="FYX110" s="137"/>
      <c r="FYY110" s="137"/>
      <c r="FYZ110" s="137"/>
      <c r="FZA110" s="137"/>
      <c r="FZB110" s="137"/>
      <c r="FZC110" s="137"/>
      <c r="FZD110" s="137"/>
      <c r="FZE110" s="137"/>
      <c r="FZF110" s="137"/>
      <c r="FZG110" s="137"/>
      <c r="FZH110" s="137"/>
      <c r="FZI110" s="137"/>
      <c r="FZJ110" s="137"/>
      <c r="FZK110" s="137"/>
      <c r="FZL110" s="137"/>
      <c r="FZM110" s="137"/>
      <c r="FZN110" s="137"/>
      <c r="FZO110" s="137"/>
      <c r="FZP110" s="137"/>
      <c r="FZQ110" s="137"/>
      <c r="FZR110" s="137"/>
      <c r="FZS110" s="137"/>
      <c r="FZT110" s="137"/>
      <c r="FZU110" s="137"/>
      <c r="FZV110" s="137"/>
      <c r="FZW110" s="137"/>
      <c r="FZX110" s="137"/>
      <c r="FZY110" s="137"/>
      <c r="FZZ110" s="137"/>
      <c r="GAA110" s="137"/>
      <c r="GAB110" s="137"/>
      <c r="GAC110" s="137"/>
      <c r="GAD110" s="137"/>
      <c r="GAE110" s="137"/>
      <c r="GAF110" s="137"/>
      <c r="GAG110" s="137"/>
      <c r="GAH110" s="137"/>
      <c r="GAI110" s="137"/>
      <c r="GAJ110" s="137"/>
      <c r="GAK110" s="137"/>
      <c r="GAL110" s="137"/>
      <c r="GAM110" s="137"/>
      <c r="GAN110" s="137"/>
      <c r="GAO110" s="137"/>
      <c r="GAP110" s="137"/>
      <c r="GAQ110" s="137"/>
      <c r="GAR110" s="137"/>
      <c r="GAS110" s="137"/>
      <c r="GAT110" s="137"/>
      <c r="GAU110" s="137"/>
      <c r="GAV110" s="137"/>
      <c r="GAW110" s="137"/>
      <c r="GAX110" s="137"/>
      <c r="GAY110" s="137"/>
      <c r="GAZ110" s="137"/>
      <c r="GBA110" s="137"/>
      <c r="GBB110" s="137"/>
      <c r="GBC110" s="137"/>
      <c r="GBD110" s="137"/>
      <c r="GBE110" s="137"/>
      <c r="GBF110" s="137"/>
      <c r="GBG110" s="137"/>
      <c r="GBH110" s="137"/>
      <c r="GBI110" s="137"/>
      <c r="GBJ110" s="137"/>
      <c r="GBK110" s="137"/>
      <c r="GBL110" s="137"/>
      <c r="GBM110" s="137"/>
      <c r="GBN110" s="137"/>
      <c r="GBO110" s="137"/>
      <c r="GBP110" s="137"/>
      <c r="GBQ110" s="137"/>
      <c r="GBR110" s="137"/>
      <c r="GBS110" s="137"/>
      <c r="GBT110" s="137"/>
      <c r="GBU110" s="137"/>
      <c r="GBV110" s="137"/>
      <c r="GBW110" s="137"/>
      <c r="GBX110" s="137"/>
      <c r="GBY110" s="137"/>
      <c r="GBZ110" s="137"/>
      <c r="GCA110" s="137"/>
      <c r="GCB110" s="137"/>
      <c r="GCC110" s="137"/>
      <c r="GCD110" s="137"/>
      <c r="GCE110" s="137"/>
      <c r="GCF110" s="137"/>
      <c r="GCG110" s="137"/>
      <c r="GCH110" s="137"/>
      <c r="GCI110" s="137"/>
      <c r="GCJ110" s="137"/>
      <c r="GCK110" s="137"/>
      <c r="GCL110" s="137"/>
      <c r="GCM110" s="137"/>
      <c r="GCN110" s="137"/>
      <c r="GCO110" s="137"/>
      <c r="GCP110" s="137"/>
      <c r="GCQ110" s="137"/>
      <c r="GCR110" s="137"/>
      <c r="GCS110" s="137"/>
      <c r="GCT110" s="137"/>
      <c r="GCU110" s="137"/>
      <c r="GCV110" s="137"/>
      <c r="GCW110" s="137"/>
      <c r="GCX110" s="137"/>
      <c r="GCY110" s="137"/>
      <c r="GCZ110" s="137"/>
      <c r="GDA110" s="137"/>
      <c r="GDB110" s="137"/>
      <c r="GDC110" s="137"/>
      <c r="GDD110" s="137"/>
      <c r="GDE110" s="137"/>
      <c r="GDF110" s="137"/>
      <c r="GDG110" s="137"/>
      <c r="GDH110" s="137"/>
      <c r="GDI110" s="137"/>
      <c r="GDJ110" s="137"/>
      <c r="GDK110" s="137"/>
      <c r="GDL110" s="137"/>
      <c r="GDM110" s="137"/>
      <c r="GDN110" s="137"/>
      <c r="GDO110" s="137"/>
      <c r="GDP110" s="137"/>
      <c r="GDQ110" s="137"/>
      <c r="GDR110" s="137"/>
      <c r="GDS110" s="137"/>
      <c r="GDT110" s="137"/>
      <c r="GDU110" s="137"/>
      <c r="GDV110" s="137"/>
      <c r="GDW110" s="137"/>
      <c r="GDX110" s="137"/>
      <c r="GDY110" s="137"/>
      <c r="GDZ110" s="137"/>
      <c r="GEA110" s="137"/>
      <c r="GEB110" s="137"/>
      <c r="GEC110" s="137"/>
      <c r="GED110" s="137"/>
      <c r="GEE110" s="137"/>
      <c r="GEF110" s="137"/>
      <c r="GEG110" s="137"/>
      <c r="GEH110" s="137"/>
      <c r="GEI110" s="137"/>
      <c r="GEJ110" s="137"/>
      <c r="GEK110" s="137"/>
      <c r="GEL110" s="137"/>
      <c r="GEM110" s="137"/>
      <c r="GEN110" s="137"/>
      <c r="GEO110" s="137"/>
      <c r="GEP110" s="137"/>
      <c r="GEQ110" s="137"/>
      <c r="GER110" s="137"/>
      <c r="GES110" s="137"/>
      <c r="GET110" s="137"/>
      <c r="GEU110" s="137"/>
      <c r="GEV110" s="137"/>
      <c r="GEW110" s="137"/>
      <c r="GEX110" s="137"/>
      <c r="GEY110" s="137"/>
      <c r="GEZ110" s="137"/>
      <c r="GFA110" s="137"/>
      <c r="GFB110" s="137"/>
      <c r="GFC110" s="137"/>
      <c r="GFD110" s="137"/>
      <c r="GFE110" s="137"/>
      <c r="GFF110" s="137"/>
      <c r="GFG110" s="137"/>
      <c r="GFH110" s="137"/>
      <c r="GFI110" s="137"/>
      <c r="GFJ110" s="137"/>
      <c r="GFK110" s="137"/>
      <c r="GFL110" s="137"/>
      <c r="GFM110" s="137"/>
      <c r="GFN110" s="137"/>
      <c r="GFO110" s="137"/>
      <c r="GFP110" s="137"/>
      <c r="GFQ110" s="137"/>
      <c r="GFR110" s="137"/>
      <c r="GFS110" s="137"/>
      <c r="GFT110" s="137"/>
      <c r="GFU110" s="137"/>
      <c r="GFV110" s="137"/>
      <c r="GFW110" s="137"/>
      <c r="GFX110" s="137"/>
      <c r="GFY110" s="137"/>
      <c r="GFZ110" s="137"/>
      <c r="GGA110" s="137"/>
      <c r="GGB110" s="137"/>
      <c r="GGC110" s="137"/>
      <c r="GGD110" s="137"/>
      <c r="GGE110" s="137"/>
      <c r="GGF110" s="137"/>
      <c r="GGG110" s="137"/>
      <c r="GGH110" s="137"/>
      <c r="GGI110" s="137"/>
      <c r="GGJ110" s="137"/>
      <c r="GGK110" s="137"/>
      <c r="GGL110" s="137"/>
      <c r="GGM110" s="137"/>
      <c r="GGN110" s="137"/>
      <c r="GGO110" s="137"/>
      <c r="GGP110" s="137"/>
      <c r="GGQ110" s="137"/>
      <c r="GGR110" s="137"/>
      <c r="GGS110" s="137"/>
      <c r="GGT110" s="137"/>
      <c r="GGU110" s="137"/>
      <c r="GGV110" s="137"/>
      <c r="GGW110" s="137"/>
      <c r="GGX110" s="137"/>
      <c r="GGY110" s="137"/>
      <c r="GGZ110" s="137"/>
      <c r="GHA110" s="137"/>
      <c r="GHB110" s="137"/>
      <c r="GHC110" s="137"/>
      <c r="GHD110" s="137"/>
      <c r="GHE110" s="137"/>
      <c r="GHF110" s="137"/>
      <c r="GHG110" s="137"/>
      <c r="GHH110" s="137"/>
      <c r="GHI110" s="137"/>
      <c r="GHJ110" s="137"/>
      <c r="GHK110" s="137"/>
      <c r="GHL110" s="137"/>
      <c r="GHM110" s="137"/>
      <c r="GHN110" s="137"/>
      <c r="GHO110" s="137"/>
      <c r="GHP110" s="137"/>
      <c r="GHQ110" s="137"/>
      <c r="GHR110" s="137"/>
      <c r="GHS110" s="137"/>
      <c r="GHT110" s="137"/>
      <c r="GHU110" s="137"/>
      <c r="GHV110" s="137"/>
      <c r="GHW110" s="137"/>
      <c r="GHX110" s="137"/>
      <c r="GHY110" s="137"/>
      <c r="GHZ110" s="137"/>
      <c r="GIA110" s="137"/>
      <c r="GIB110" s="137"/>
      <c r="GIC110" s="137"/>
      <c r="GID110" s="137"/>
      <c r="GIE110" s="137"/>
      <c r="GIF110" s="137"/>
      <c r="GIG110" s="137"/>
      <c r="GIH110" s="137"/>
      <c r="GII110" s="137"/>
      <c r="GIJ110" s="137"/>
      <c r="GIK110" s="137"/>
      <c r="GIL110" s="137"/>
      <c r="GIM110" s="137"/>
      <c r="GIN110" s="137"/>
      <c r="GIO110" s="137"/>
      <c r="GIP110" s="137"/>
      <c r="GIQ110" s="137"/>
      <c r="GIR110" s="137"/>
      <c r="GIS110" s="137"/>
      <c r="GIT110" s="137"/>
      <c r="GIU110" s="137"/>
      <c r="GIV110" s="137"/>
      <c r="GIW110" s="137"/>
      <c r="GIX110" s="137"/>
      <c r="GIY110" s="137"/>
      <c r="GIZ110" s="137"/>
      <c r="GJA110" s="137"/>
      <c r="GJB110" s="137"/>
      <c r="GJC110" s="137"/>
      <c r="GJD110" s="137"/>
      <c r="GJE110" s="137"/>
      <c r="GJF110" s="137"/>
      <c r="GJG110" s="137"/>
      <c r="GJH110" s="137"/>
      <c r="GJI110" s="137"/>
      <c r="GJJ110" s="137"/>
      <c r="GJK110" s="137"/>
      <c r="GJL110" s="137"/>
      <c r="GJM110" s="137"/>
      <c r="GJN110" s="137"/>
      <c r="GJO110" s="137"/>
      <c r="GJP110" s="137"/>
      <c r="GJQ110" s="137"/>
      <c r="GJR110" s="137"/>
      <c r="GJS110" s="137"/>
      <c r="GJT110" s="137"/>
      <c r="GJU110" s="137"/>
      <c r="GJV110" s="137"/>
      <c r="GJW110" s="137"/>
      <c r="GJX110" s="137"/>
      <c r="GJY110" s="137"/>
      <c r="GJZ110" s="137"/>
      <c r="GKA110" s="137"/>
      <c r="GKB110" s="137"/>
      <c r="GKC110" s="137"/>
      <c r="GKD110" s="137"/>
      <c r="GKE110" s="137"/>
      <c r="GKF110" s="137"/>
      <c r="GKG110" s="137"/>
      <c r="GKH110" s="137"/>
      <c r="GKI110" s="137"/>
      <c r="GKJ110" s="137"/>
      <c r="GKK110" s="137"/>
      <c r="GKL110" s="137"/>
      <c r="GKM110" s="137"/>
      <c r="GKN110" s="137"/>
      <c r="GKO110" s="137"/>
      <c r="GKP110" s="137"/>
      <c r="GKQ110" s="137"/>
      <c r="GKR110" s="137"/>
      <c r="GKS110" s="137"/>
      <c r="GKT110" s="137"/>
      <c r="GKU110" s="137"/>
      <c r="GKV110" s="137"/>
      <c r="GKW110" s="137"/>
      <c r="GKX110" s="137"/>
      <c r="GKY110" s="137"/>
      <c r="GKZ110" s="137"/>
      <c r="GLA110" s="137"/>
      <c r="GLB110" s="137"/>
      <c r="GLC110" s="137"/>
      <c r="GLD110" s="137"/>
      <c r="GLE110" s="137"/>
      <c r="GLF110" s="137"/>
      <c r="GLG110" s="137"/>
      <c r="GLH110" s="137"/>
      <c r="GLI110" s="137"/>
      <c r="GLJ110" s="137"/>
      <c r="GLK110" s="137"/>
      <c r="GLL110" s="137"/>
      <c r="GLM110" s="137"/>
      <c r="GLN110" s="137"/>
      <c r="GLO110" s="137"/>
      <c r="GLP110" s="137"/>
      <c r="GLQ110" s="137"/>
      <c r="GLR110" s="137"/>
      <c r="GLS110" s="137"/>
      <c r="GLT110" s="137"/>
      <c r="GLU110" s="137"/>
      <c r="GLV110" s="137"/>
      <c r="GLW110" s="137"/>
      <c r="GLX110" s="137"/>
      <c r="GLY110" s="137"/>
      <c r="GLZ110" s="137"/>
      <c r="GMA110" s="137"/>
      <c r="GMB110" s="137"/>
      <c r="GMC110" s="137"/>
      <c r="GMD110" s="137"/>
      <c r="GME110" s="137"/>
      <c r="GMF110" s="137"/>
      <c r="GMG110" s="137"/>
      <c r="GMH110" s="137"/>
      <c r="GMI110" s="137"/>
      <c r="GMJ110" s="137"/>
      <c r="GMK110" s="137"/>
      <c r="GML110" s="137"/>
      <c r="GMM110" s="137"/>
      <c r="GMN110" s="137"/>
      <c r="GMO110" s="137"/>
      <c r="GMP110" s="137"/>
      <c r="GMQ110" s="137"/>
      <c r="GMR110" s="137"/>
      <c r="GMS110" s="137"/>
      <c r="GMT110" s="137"/>
      <c r="GMU110" s="137"/>
      <c r="GMV110" s="137"/>
      <c r="GMW110" s="137"/>
      <c r="GMX110" s="137"/>
      <c r="GMY110" s="137"/>
      <c r="GMZ110" s="137"/>
      <c r="GNA110" s="137"/>
      <c r="GNB110" s="137"/>
      <c r="GNC110" s="137"/>
      <c r="GND110" s="137"/>
      <c r="GNE110" s="137"/>
      <c r="GNF110" s="137"/>
      <c r="GNG110" s="137"/>
      <c r="GNH110" s="137"/>
      <c r="GNI110" s="137"/>
      <c r="GNJ110" s="137"/>
      <c r="GNK110" s="137"/>
      <c r="GNL110" s="137"/>
      <c r="GNM110" s="137"/>
      <c r="GNN110" s="137"/>
      <c r="GNO110" s="137"/>
      <c r="GNP110" s="137"/>
      <c r="GNQ110" s="137"/>
      <c r="GNR110" s="137"/>
      <c r="GNS110" s="137"/>
      <c r="GNT110" s="137"/>
      <c r="GNU110" s="137"/>
      <c r="GNV110" s="137"/>
      <c r="GNW110" s="137"/>
      <c r="GNX110" s="137"/>
      <c r="GNY110" s="137"/>
      <c r="GNZ110" s="137"/>
      <c r="GOA110" s="137"/>
      <c r="GOB110" s="137"/>
      <c r="GOC110" s="137"/>
      <c r="GOD110" s="137"/>
      <c r="GOE110" s="137"/>
      <c r="GOF110" s="137"/>
      <c r="GOG110" s="137"/>
      <c r="GOH110" s="137"/>
      <c r="GOI110" s="137"/>
      <c r="GOJ110" s="137"/>
      <c r="GOK110" s="137"/>
      <c r="GOL110" s="137"/>
      <c r="GOM110" s="137"/>
      <c r="GON110" s="137"/>
      <c r="GOO110" s="137"/>
      <c r="GOP110" s="137"/>
      <c r="GOQ110" s="137"/>
      <c r="GOR110" s="137"/>
      <c r="GOS110" s="137"/>
      <c r="GOT110" s="137"/>
      <c r="GOU110" s="137"/>
      <c r="GOV110" s="137"/>
      <c r="GOW110" s="137"/>
      <c r="GOX110" s="137"/>
      <c r="GOY110" s="137"/>
      <c r="GOZ110" s="137"/>
      <c r="GPA110" s="137"/>
      <c r="GPB110" s="137"/>
      <c r="GPC110" s="137"/>
      <c r="GPD110" s="137"/>
      <c r="GPE110" s="137"/>
      <c r="GPF110" s="137"/>
      <c r="GPG110" s="137"/>
      <c r="GPH110" s="137"/>
      <c r="GPI110" s="137"/>
      <c r="GPJ110" s="137"/>
      <c r="GPK110" s="137"/>
      <c r="GPL110" s="137"/>
      <c r="GPM110" s="137"/>
      <c r="GPN110" s="137"/>
      <c r="GPO110" s="137"/>
      <c r="GPP110" s="137"/>
      <c r="GPQ110" s="137"/>
      <c r="GPR110" s="137"/>
      <c r="GPS110" s="137"/>
      <c r="GPT110" s="137"/>
      <c r="GPU110" s="137"/>
      <c r="GPV110" s="137"/>
      <c r="GPW110" s="137"/>
      <c r="GPX110" s="137"/>
      <c r="GPY110" s="137"/>
      <c r="GPZ110" s="137"/>
      <c r="GQA110" s="137"/>
      <c r="GQB110" s="137"/>
      <c r="GQC110" s="137"/>
      <c r="GQD110" s="137"/>
      <c r="GQE110" s="137"/>
      <c r="GQF110" s="137"/>
      <c r="GQG110" s="137"/>
      <c r="GQH110" s="137"/>
      <c r="GQI110" s="137"/>
      <c r="GQJ110" s="137"/>
      <c r="GQK110" s="137"/>
      <c r="GQL110" s="137"/>
      <c r="GQM110" s="137"/>
      <c r="GQN110" s="137"/>
      <c r="GQO110" s="137"/>
      <c r="GQP110" s="137"/>
      <c r="GQQ110" s="137"/>
      <c r="GQR110" s="137"/>
      <c r="GQS110" s="137"/>
      <c r="GQT110" s="137"/>
      <c r="GQU110" s="137"/>
      <c r="GQV110" s="137"/>
      <c r="GQW110" s="137"/>
      <c r="GQX110" s="137"/>
      <c r="GQY110" s="137"/>
      <c r="GQZ110" s="137"/>
      <c r="GRA110" s="137"/>
      <c r="GRB110" s="137"/>
      <c r="GRC110" s="137"/>
      <c r="GRD110" s="137"/>
      <c r="GRE110" s="137"/>
      <c r="GRF110" s="137"/>
      <c r="GRG110" s="137"/>
      <c r="GRH110" s="137"/>
      <c r="GRI110" s="137"/>
      <c r="GRJ110" s="137"/>
      <c r="GRK110" s="137"/>
      <c r="GRL110" s="137"/>
      <c r="GRM110" s="137"/>
      <c r="GRN110" s="137"/>
      <c r="GRO110" s="137"/>
      <c r="GRP110" s="137"/>
      <c r="GRQ110" s="137"/>
      <c r="GRR110" s="137"/>
      <c r="GRS110" s="137"/>
      <c r="GRT110" s="137"/>
      <c r="GRU110" s="137"/>
      <c r="GRV110" s="137"/>
      <c r="GRW110" s="137"/>
      <c r="GRX110" s="137"/>
      <c r="GRY110" s="137"/>
      <c r="GRZ110" s="137"/>
      <c r="GSA110" s="137"/>
      <c r="GSB110" s="137"/>
      <c r="GSC110" s="137"/>
      <c r="GSD110" s="137"/>
      <c r="GSE110" s="137"/>
      <c r="GSF110" s="137"/>
      <c r="GSG110" s="137"/>
      <c r="GSH110" s="137"/>
      <c r="GSI110" s="137"/>
      <c r="GSJ110" s="137"/>
      <c r="GSK110" s="137"/>
      <c r="GSL110" s="137"/>
      <c r="GSM110" s="137"/>
      <c r="GSN110" s="137"/>
      <c r="GSO110" s="137"/>
      <c r="GSP110" s="137"/>
      <c r="GSQ110" s="137"/>
      <c r="GSR110" s="137"/>
      <c r="GSS110" s="137"/>
      <c r="GST110" s="137"/>
      <c r="GSU110" s="137"/>
      <c r="GSV110" s="137"/>
      <c r="GSW110" s="137"/>
      <c r="GSX110" s="137"/>
      <c r="GSY110" s="137"/>
      <c r="GSZ110" s="137"/>
      <c r="GTA110" s="137"/>
      <c r="GTB110" s="137"/>
      <c r="GTC110" s="137"/>
      <c r="GTD110" s="137"/>
      <c r="GTE110" s="137"/>
      <c r="GTF110" s="137"/>
      <c r="GTG110" s="137"/>
      <c r="GTH110" s="137"/>
      <c r="GTI110" s="137"/>
      <c r="GTJ110" s="137"/>
      <c r="GTK110" s="137"/>
      <c r="GTL110" s="137"/>
      <c r="GTM110" s="137"/>
      <c r="GTN110" s="137"/>
      <c r="GTO110" s="137"/>
      <c r="GTP110" s="137"/>
      <c r="GTQ110" s="137"/>
      <c r="GTR110" s="137"/>
      <c r="GTS110" s="137"/>
      <c r="GTT110" s="137"/>
      <c r="GTU110" s="137"/>
      <c r="GTV110" s="137"/>
      <c r="GTW110" s="137"/>
      <c r="GTX110" s="137"/>
      <c r="GTY110" s="137"/>
      <c r="GTZ110" s="137"/>
      <c r="GUA110" s="137"/>
      <c r="GUB110" s="137"/>
      <c r="GUC110" s="137"/>
      <c r="GUD110" s="137"/>
      <c r="GUE110" s="137"/>
      <c r="GUF110" s="137"/>
      <c r="GUG110" s="137"/>
      <c r="GUH110" s="137"/>
      <c r="GUI110" s="137"/>
      <c r="GUJ110" s="137"/>
      <c r="GUK110" s="137"/>
      <c r="GUL110" s="137"/>
      <c r="GUM110" s="137"/>
      <c r="GUN110" s="137"/>
      <c r="GUO110" s="137"/>
      <c r="GUP110" s="137"/>
      <c r="GUQ110" s="137"/>
      <c r="GUR110" s="137"/>
      <c r="GUS110" s="137"/>
      <c r="GUT110" s="137"/>
      <c r="GUU110" s="137"/>
      <c r="GUV110" s="137"/>
      <c r="GUW110" s="137"/>
      <c r="GUX110" s="137"/>
      <c r="GUY110" s="137"/>
      <c r="GUZ110" s="137"/>
      <c r="GVA110" s="137"/>
      <c r="GVB110" s="137"/>
      <c r="GVC110" s="137"/>
      <c r="GVD110" s="137"/>
      <c r="GVE110" s="137"/>
      <c r="GVF110" s="137"/>
      <c r="GVG110" s="137"/>
      <c r="GVH110" s="137"/>
      <c r="GVI110" s="137"/>
      <c r="GVJ110" s="137"/>
      <c r="GVK110" s="137"/>
      <c r="GVL110" s="137"/>
      <c r="GVM110" s="137"/>
      <c r="GVN110" s="137"/>
      <c r="GVO110" s="137"/>
      <c r="GVP110" s="137"/>
      <c r="GVQ110" s="137"/>
      <c r="GVR110" s="137"/>
      <c r="GVS110" s="137"/>
      <c r="GVT110" s="137"/>
      <c r="GVU110" s="137"/>
      <c r="GVV110" s="137"/>
      <c r="GVW110" s="137"/>
      <c r="GVX110" s="137"/>
      <c r="GVY110" s="137"/>
      <c r="GVZ110" s="137"/>
      <c r="GWA110" s="137"/>
      <c r="GWB110" s="137"/>
      <c r="GWC110" s="137"/>
      <c r="GWD110" s="137"/>
      <c r="GWE110" s="137"/>
      <c r="GWF110" s="137"/>
      <c r="GWG110" s="137"/>
      <c r="GWH110" s="137"/>
      <c r="GWI110" s="137"/>
      <c r="GWJ110" s="137"/>
      <c r="GWK110" s="137"/>
      <c r="GWL110" s="137"/>
      <c r="GWM110" s="137"/>
      <c r="GWN110" s="137"/>
      <c r="GWO110" s="137"/>
      <c r="GWP110" s="137"/>
      <c r="GWQ110" s="137"/>
      <c r="GWR110" s="137"/>
      <c r="GWS110" s="137"/>
      <c r="GWT110" s="137"/>
      <c r="GWU110" s="137"/>
      <c r="GWV110" s="137"/>
      <c r="GWW110" s="137"/>
      <c r="GWX110" s="137"/>
      <c r="GWY110" s="137"/>
      <c r="GWZ110" s="137"/>
      <c r="GXA110" s="137"/>
      <c r="GXB110" s="137"/>
      <c r="GXC110" s="137"/>
      <c r="GXD110" s="137"/>
      <c r="GXE110" s="137"/>
      <c r="GXF110" s="137"/>
      <c r="GXG110" s="137"/>
      <c r="GXH110" s="137"/>
      <c r="GXI110" s="137"/>
      <c r="GXJ110" s="137"/>
      <c r="GXK110" s="137"/>
      <c r="GXL110" s="137"/>
      <c r="GXM110" s="137"/>
      <c r="GXN110" s="137"/>
      <c r="GXO110" s="137"/>
      <c r="GXP110" s="137"/>
      <c r="GXQ110" s="137"/>
      <c r="GXR110" s="137"/>
      <c r="GXS110" s="137"/>
      <c r="GXT110" s="137"/>
      <c r="GXU110" s="137"/>
      <c r="GXV110" s="137"/>
      <c r="GXW110" s="137"/>
      <c r="GXX110" s="137"/>
      <c r="GXY110" s="137"/>
      <c r="GXZ110" s="137"/>
      <c r="GYA110" s="137"/>
      <c r="GYB110" s="137"/>
      <c r="GYC110" s="137"/>
      <c r="GYD110" s="137"/>
      <c r="GYE110" s="137"/>
      <c r="GYF110" s="137"/>
      <c r="GYG110" s="137"/>
      <c r="GYH110" s="137"/>
      <c r="GYI110" s="137"/>
      <c r="GYJ110" s="137"/>
      <c r="GYK110" s="137"/>
      <c r="GYL110" s="137"/>
      <c r="GYM110" s="137"/>
      <c r="GYN110" s="137"/>
      <c r="GYO110" s="137"/>
      <c r="GYP110" s="137"/>
      <c r="GYQ110" s="137"/>
      <c r="GYR110" s="137"/>
      <c r="GYS110" s="137"/>
      <c r="GYT110" s="137"/>
      <c r="GYU110" s="137"/>
      <c r="GYV110" s="137"/>
      <c r="GYW110" s="137"/>
      <c r="GYX110" s="137"/>
      <c r="GYY110" s="137"/>
      <c r="GYZ110" s="137"/>
      <c r="GZA110" s="137"/>
      <c r="GZB110" s="137"/>
      <c r="GZC110" s="137"/>
      <c r="GZD110" s="137"/>
      <c r="GZE110" s="137"/>
      <c r="GZF110" s="137"/>
      <c r="GZG110" s="137"/>
      <c r="GZH110" s="137"/>
      <c r="GZI110" s="137"/>
      <c r="GZJ110" s="137"/>
      <c r="GZK110" s="137"/>
      <c r="GZL110" s="137"/>
      <c r="GZM110" s="137"/>
      <c r="GZN110" s="137"/>
      <c r="GZO110" s="137"/>
      <c r="GZP110" s="137"/>
      <c r="GZQ110" s="137"/>
      <c r="GZR110" s="137"/>
      <c r="GZS110" s="137"/>
      <c r="GZT110" s="137"/>
      <c r="GZU110" s="137"/>
      <c r="GZV110" s="137"/>
      <c r="GZW110" s="137"/>
      <c r="GZX110" s="137"/>
      <c r="GZY110" s="137"/>
      <c r="GZZ110" s="137"/>
      <c r="HAA110" s="137"/>
      <c r="HAB110" s="137"/>
      <c r="HAC110" s="137"/>
      <c r="HAD110" s="137"/>
      <c r="HAE110" s="137"/>
      <c r="HAF110" s="137"/>
      <c r="HAG110" s="137"/>
      <c r="HAH110" s="137"/>
      <c r="HAI110" s="137"/>
      <c r="HAJ110" s="137"/>
      <c r="HAK110" s="137"/>
      <c r="HAL110" s="137"/>
      <c r="HAM110" s="137"/>
      <c r="HAN110" s="137"/>
      <c r="HAO110" s="137"/>
      <c r="HAP110" s="137"/>
      <c r="HAQ110" s="137"/>
      <c r="HAR110" s="137"/>
      <c r="HAS110" s="137"/>
      <c r="HAT110" s="137"/>
      <c r="HAU110" s="137"/>
      <c r="HAV110" s="137"/>
      <c r="HAW110" s="137"/>
      <c r="HAX110" s="137"/>
      <c r="HAY110" s="137"/>
      <c r="HAZ110" s="137"/>
      <c r="HBA110" s="137"/>
      <c r="HBB110" s="137"/>
      <c r="HBC110" s="137"/>
      <c r="HBD110" s="137"/>
      <c r="HBE110" s="137"/>
      <c r="HBF110" s="137"/>
      <c r="HBG110" s="137"/>
      <c r="HBH110" s="137"/>
      <c r="HBI110" s="137"/>
      <c r="HBJ110" s="137"/>
      <c r="HBK110" s="137"/>
      <c r="HBL110" s="137"/>
      <c r="HBM110" s="137"/>
      <c r="HBN110" s="137"/>
      <c r="HBO110" s="137"/>
      <c r="HBP110" s="137"/>
      <c r="HBQ110" s="137"/>
      <c r="HBR110" s="137"/>
      <c r="HBS110" s="137"/>
      <c r="HBT110" s="137"/>
      <c r="HBU110" s="137"/>
      <c r="HBV110" s="137"/>
      <c r="HBW110" s="137"/>
      <c r="HBX110" s="137"/>
      <c r="HBY110" s="137"/>
      <c r="HBZ110" s="137"/>
      <c r="HCA110" s="137"/>
      <c r="HCB110" s="137"/>
      <c r="HCC110" s="137"/>
      <c r="HCD110" s="137"/>
      <c r="HCE110" s="137"/>
      <c r="HCF110" s="137"/>
      <c r="HCG110" s="137"/>
      <c r="HCH110" s="137"/>
      <c r="HCI110" s="137"/>
      <c r="HCJ110" s="137"/>
      <c r="HCK110" s="137"/>
      <c r="HCL110" s="137"/>
      <c r="HCM110" s="137"/>
      <c r="HCN110" s="137"/>
      <c r="HCO110" s="137"/>
      <c r="HCP110" s="137"/>
      <c r="HCQ110" s="137"/>
      <c r="HCR110" s="137"/>
      <c r="HCS110" s="137"/>
      <c r="HCT110" s="137"/>
      <c r="HCU110" s="137"/>
      <c r="HCV110" s="137"/>
      <c r="HCW110" s="137"/>
      <c r="HCX110" s="137"/>
      <c r="HCY110" s="137"/>
      <c r="HCZ110" s="137"/>
      <c r="HDA110" s="137"/>
      <c r="HDB110" s="137"/>
      <c r="HDC110" s="137"/>
      <c r="HDD110" s="137"/>
      <c r="HDE110" s="137"/>
      <c r="HDF110" s="137"/>
      <c r="HDG110" s="137"/>
      <c r="HDH110" s="137"/>
      <c r="HDI110" s="137"/>
      <c r="HDJ110" s="137"/>
      <c r="HDK110" s="137"/>
      <c r="HDL110" s="137"/>
      <c r="HDM110" s="137"/>
      <c r="HDN110" s="137"/>
      <c r="HDO110" s="137"/>
      <c r="HDP110" s="137"/>
      <c r="HDQ110" s="137"/>
      <c r="HDR110" s="137"/>
      <c r="HDS110" s="137"/>
      <c r="HDT110" s="137"/>
      <c r="HDU110" s="137"/>
      <c r="HDV110" s="137"/>
      <c r="HDW110" s="137"/>
      <c r="HDX110" s="137"/>
      <c r="HDY110" s="137"/>
      <c r="HDZ110" s="137"/>
      <c r="HEA110" s="137"/>
      <c r="HEB110" s="137"/>
      <c r="HEC110" s="137"/>
      <c r="HED110" s="137"/>
      <c r="HEE110" s="137"/>
      <c r="HEF110" s="137"/>
      <c r="HEG110" s="137"/>
      <c r="HEH110" s="137"/>
      <c r="HEI110" s="137"/>
      <c r="HEJ110" s="137"/>
      <c r="HEK110" s="137"/>
      <c r="HEL110" s="137"/>
      <c r="HEM110" s="137"/>
      <c r="HEN110" s="137"/>
      <c r="HEO110" s="137"/>
      <c r="HEP110" s="137"/>
      <c r="HEQ110" s="137"/>
      <c r="HER110" s="137"/>
      <c r="HES110" s="137"/>
      <c r="HET110" s="137"/>
      <c r="HEU110" s="137"/>
      <c r="HEV110" s="137"/>
      <c r="HEW110" s="137"/>
      <c r="HEX110" s="137"/>
      <c r="HEY110" s="137"/>
      <c r="HEZ110" s="137"/>
      <c r="HFA110" s="137"/>
      <c r="HFB110" s="137"/>
      <c r="HFC110" s="137"/>
      <c r="HFD110" s="137"/>
      <c r="HFE110" s="137"/>
      <c r="HFF110" s="137"/>
      <c r="HFG110" s="137"/>
      <c r="HFH110" s="137"/>
      <c r="HFI110" s="137"/>
      <c r="HFJ110" s="137"/>
      <c r="HFK110" s="137"/>
      <c r="HFL110" s="137"/>
      <c r="HFM110" s="137"/>
      <c r="HFN110" s="137"/>
      <c r="HFO110" s="137"/>
      <c r="HFP110" s="137"/>
      <c r="HFQ110" s="137"/>
      <c r="HFR110" s="137"/>
      <c r="HFS110" s="137"/>
      <c r="HFT110" s="137"/>
      <c r="HFU110" s="137"/>
      <c r="HFV110" s="137"/>
      <c r="HFW110" s="137"/>
      <c r="HFX110" s="137"/>
      <c r="HFY110" s="137"/>
      <c r="HFZ110" s="137"/>
      <c r="HGA110" s="137"/>
      <c r="HGB110" s="137"/>
      <c r="HGC110" s="137"/>
      <c r="HGD110" s="137"/>
      <c r="HGE110" s="137"/>
      <c r="HGF110" s="137"/>
      <c r="HGG110" s="137"/>
      <c r="HGH110" s="137"/>
      <c r="HGI110" s="137"/>
      <c r="HGJ110" s="137"/>
      <c r="HGK110" s="137"/>
      <c r="HGL110" s="137"/>
      <c r="HGM110" s="137"/>
      <c r="HGN110" s="137"/>
      <c r="HGO110" s="137"/>
      <c r="HGP110" s="137"/>
      <c r="HGQ110" s="137"/>
      <c r="HGR110" s="137"/>
      <c r="HGS110" s="137"/>
      <c r="HGT110" s="137"/>
      <c r="HGU110" s="137"/>
      <c r="HGV110" s="137"/>
      <c r="HGW110" s="137"/>
      <c r="HGX110" s="137"/>
      <c r="HGY110" s="137"/>
      <c r="HGZ110" s="137"/>
      <c r="HHA110" s="137"/>
      <c r="HHB110" s="137"/>
      <c r="HHC110" s="137"/>
      <c r="HHD110" s="137"/>
      <c r="HHE110" s="137"/>
      <c r="HHF110" s="137"/>
      <c r="HHG110" s="137"/>
      <c r="HHH110" s="137"/>
      <c r="HHI110" s="137"/>
      <c r="HHJ110" s="137"/>
      <c r="HHK110" s="137"/>
      <c r="HHL110" s="137"/>
      <c r="HHM110" s="137"/>
      <c r="HHN110" s="137"/>
      <c r="HHO110" s="137"/>
      <c r="HHP110" s="137"/>
      <c r="HHQ110" s="137"/>
      <c r="HHR110" s="137"/>
      <c r="HHS110" s="137"/>
      <c r="HHT110" s="137"/>
      <c r="HHU110" s="137"/>
      <c r="HHV110" s="137"/>
      <c r="HHW110" s="137"/>
      <c r="HHX110" s="137"/>
      <c r="HHY110" s="137"/>
      <c r="HHZ110" s="137"/>
      <c r="HIA110" s="137"/>
      <c r="HIB110" s="137"/>
      <c r="HIC110" s="137"/>
      <c r="HID110" s="137"/>
      <c r="HIE110" s="137"/>
      <c r="HIF110" s="137"/>
      <c r="HIG110" s="137"/>
      <c r="HIH110" s="137"/>
      <c r="HII110" s="137"/>
      <c r="HIJ110" s="137"/>
      <c r="HIK110" s="137"/>
      <c r="HIL110" s="137"/>
      <c r="HIM110" s="137"/>
      <c r="HIN110" s="137"/>
      <c r="HIO110" s="137"/>
      <c r="HIP110" s="137"/>
      <c r="HIQ110" s="137"/>
      <c r="HIR110" s="137"/>
      <c r="HIS110" s="137"/>
      <c r="HIT110" s="137"/>
      <c r="HIU110" s="137"/>
      <c r="HIV110" s="137"/>
      <c r="HIW110" s="137"/>
      <c r="HIX110" s="137"/>
      <c r="HIY110" s="137"/>
      <c r="HIZ110" s="137"/>
      <c r="HJA110" s="137"/>
      <c r="HJB110" s="137"/>
      <c r="HJC110" s="137"/>
      <c r="HJD110" s="137"/>
      <c r="HJE110" s="137"/>
      <c r="HJF110" s="137"/>
      <c r="HJG110" s="137"/>
      <c r="HJH110" s="137"/>
      <c r="HJI110" s="137"/>
      <c r="HJJ110" s="137"/>
      <c r="HJK110" s="137"/>
      <c r="HJL110" s="137"/>
      <c r="HJM110" s="137"/>
      <c r="HJN110" s="137"/>
      <c r="HJO110" s="137"/>
      <c r="HJP110" s="137"/>
      <c r="HJQ110" s="137"/>
      <c r="HJR110" s="137"/>
      <c r="HJS110" s="137"/>
      <c r="HJT110" s="137"/>
      <c r="HJU110" s="137"/>
      <c r="HJV110" s="137"/>
      <c r="HJW110" s="137"/>
      <c r="HJX110" s="137"/>
      <c r="HJY110" s="137"/>
      <c r="HJZ110" s="137"/>
      <c r="HKA110" s="137"/>
      <c r="HKB110" s="137"/>
      <c r="HKC110" s="137"/>
      <c r="HKD110" s="137"/>
      <c r="HKE110" s="137"/>
      <c r="HKF110" s="137"/>
      <c r="HKG110" s="137"/>
      <c r="HKH110" s="137"/>
      <c r="HKI110" s="137"/>
      <c r="HKJ110" s="137"/>
      <c r="HKK110" s="137"/>
      <c r="HKL110" s="137"/>
      <c r="HKM110" s="137"/>
      <c r="HKN110" s="137"/>
      <c r="HKO110" s="137"/>
      <c r="HKP110" s="137"/>
      <c r="HKQ110" s="137"/>
      <c r="HKR110" s="137"/>
      <c r="HKS110" s="137"/>
      <c r="HKT110" s="137"/>
      <c r="HKU110" s="137"/>
      <c r="HKV110" s="137"/>
      <c r="HKW110" s="137"/>
      <c r="HKX110" s="137"/>
      <c r="HKY110" s="137"/>
      <c r="HKZ110" s="137"/>
      <c r="HLA110" s="137"/>
      <c r="HLB110" s="137"/>
      <c r="HLC110" s="137"/>
      <c r="HLD110" s="137"/>
      <c r="HLE110" s="137"/>
      <c r="HLF110" s="137"/>
      <c r="HLG110" s="137"/>
      <c r="HLH110" s="137"/>
      <c r="HLI110" s="137"/>
      <c r="HLJ110" s="137"/>
      <c r="HLK110" s="137"/>
      <c r="HLL110" s="137"/>
      <c r="HLM110" s="137"/>
      <c r="HLN110" s="137"/>
      <c r="HLO110" s="137"/>
      <c r="HLP110" s="137"/>
      <c r="HLQ110" s="137"/>
      <c r="HLR110" s="137"/>
      <c r="HLS110" s="137"/>
      <c r="HLT110" s="137"/>
      <c r="HLU110" s="137"/>
      <c r="HLV110" s="137"/>
      <c r="HLW110" s="137"/>
      <c r="HLX110" s="137"/>
      <c r="HLY110" s="137"/>
      <c r="HLZ110" s="137"/>
      <c r="HMA110" s="137"/>
      <c r="HMB110" s="137"/>
      <c r="HMC110" s="137"/>
      <c r="HMD110" s="137"/>
      <c r="HME110" s="137"/>
      <c r="HMF110" s="137"/>
      <c r="HMG110" s="137"/>
      <c r="HMH110" s="137"/>
      <c r="HMI110" s="137"/>
      <c r="HMJ110" s="137"/>
      <c r="HMK110" s="137"/>
      <c r="HML110" s="137"/>
      <c r="HMM110" s="137"/>
      <c r="HMN110" s="137"/>
      <c r="HMO110" s="137"/>
      <c r="HMP110" s="137"/>
      <c r="HMQ110" s="137"/>
      <c r="HMR110" s="137"/>
      <c r="HMS110" s="137"/>
      <c r="HMT110" s="137"/>
      <c r="HMU110" s="137"/>
      <c r="HMV110" s="137"/>
      <c r="HMW110" s="137"/>
      <c r="HMX110" s="137"/>
      <c r="HMY110" s="137"/>
      <c r="HMZ110" s="137"/>
      <c r="HNA110" s="137"/>
      <c r="HNB110" s="137"/>
      <c r="HNC110" s="137"/>
      <c r="HND110" s="137"/>
      <c r="HNE110" s="137"/>
      <c r="HNF110" s="137"/>
      <c r="HNG110" s="137"/>
      <c r="HNH110" s="137"/>
      <c r="HNI110" s="137"/>
      <c r="HNJ110" s="137"/>
      <c r="HNK110" s="137"/>
      <c r="HNL110" s="137"/>
      <c r="HNM110" s="137"/>
      <c r="HNN110" s="137"/>
      <c r="HNO110" s="137"/>
      <c r="HNP110" s="137"/>
      <c r="HNQ110" s="137"/>
      <c r="HNR110" s="137"/>
      <c r="HNS110" s="137"/>
      <c r="HNT110" s="137"/>
      <c r="HNU110" s="137"/>
      <c r="HNV110" s="137"/>
      <c r="HNW110" s="137"/>
      <c r="HNX110" s="137"/>
      <c r="HNY110" s="137"/>
      <c r="HNZ110" s="137"/>
      <c r="HOA110" s="137"/>
      <c r="HOB110" s="137"/>
      <c r="HOC110" s="137"/>
      <c r="HOD110" s="137"/>
      <c r="HOE110" s="137"/>
      <c r="HOF110" s="137"/>
      <c r="HOG110" s="137"/>
      <c r="HOH110" s="137"/>
      <c r="HOI110" s="137"/>
      <c r="HOJ110" s="137"/>
      <c r="HOK110" s="137"/>
      <c r="HOL110" s="137"/>
      <c r="HOM110" s="137"/>
      <c r="HON110" s="137"/>
      <c r="HOO110" s="137"/>
      <c r="HOP110" s="137"/>
      <c r="HOQ110" s="137"/>
      <c r="HOR110" s="137"/>
      <c r="HOS110" s="137"/>
      <c r="HOT110" s="137"/>
      <c r="HOU110" s="137"/>
      <c r="HOV110" s="137"/>
      <c r="HOW110" s="137"/>
      <c r="HOX110" s="137"/>
      <c r="HOY110" s="137"/>
      <c r="HOZ110" s="137"/>
      <c r="HPA110" s="137"/>
      <c r="HPB110" s="137"/>
      <c r="HPC110" s="137"/>
      <c r="HPD110" s="137"/>
      <c r="HPE110" s="137"/>
      <c r="HPF110" s="137"/>
      <c r="HPG110" s="137"/>
      <c r="HPH110" s="137"/>
      <c r="HPI110" s="137"/>
      <c r="HPJ110" s="137"/>
      <c r="HPK110" s="137"/>
      <c r="HPL110" s="137"/>
      <c r="HPM110" s="137"/>
      <c r="HPN110" s="137"/>
      <c r="HPO110" s="137"/>
      <c r="HPP110" s="137"/>
      <c r="HPQ110" s="137"/>
      <c r="HPR110" s="137"/>
      <c r="HPS110" s="137"/>
      <c r="HPT110" s="137"/>
      <c r="HPU110" s="137"/>
      <c r="HPV110" s="137"/>
      <c r="HPW110" s="137"/>
      <c r="HPX110" s="137"/>
      <c r="HPY110" s="137"/>
      <c r="HPZ110" s="137"/>
      <c r="HQA110" s="137"/>
      <c r="HQB110" s="137"/>
      <c r="HQC110" s="137"/>
      <c r="HQD110" s="137"/>
      <c r="HQE110" s="137"/>
      <c r="HQF110" s="137"/>
      <c r="HQG110" s="137"/>
      <c r="HQH110" s="137"/>
      <c r="HQI110" s="137"/>
      <c r="HQJ110" s="137"/>
      <c r="HQK110" s="137"/>
      <c r="HQL110" s="137"/>
      <c r="HQM110" s="137"/>
      <c r="HQN110" s="137"/>
      <c r="HQO110" s="137"/>
      <c r="HQP110" s="137"/>
      <c r="HQQ110" s="137"/>
      <c r="HQR110" s="137"/>
      <c r="HQS110" s="137"/>
      <c r="HQT110" s="137"/>
      <c r="HQU110" s="137"/>
      <c r="HQV110" s="137"/>
      <c r="HQW110" s="137"/>
      <c r="HQX110" s="137"/>
      <c r="HQY110" s="137"/>
      <c r="HQZ110" s="137"/>
      <c r="HRA110" s="137"/>
      <c r="HRB110" s="137"/>
      <c r="HRC110" s="137"/>
      <c r="HRD110" s="137"/>
      <c r="HRE110" s="137"/>
      <c r="HRF110" s="137"/>
      <c r="HRG110" s="137"/>
      <c r="HRH110" s="137"/>
      <c r="HRI110" s="137"/>
      <c r="HRJ110" s="137"/>
      <c r="HRK110" s="137"/>
      <c r="HRL110" s="137"/>
      <c r="HRM110" s="137"/>
      <c r="HRN110" s="137"/>
      <c r="HRO110" s="137"/>
      <c r="HRP110" s="137"/>
      <c r="HRQ110" s="137"/>
      <c r="HRR110" s="137"/>
      <c r="HRS110" s="137"/>
      <c r="HRT110" s="137"/>
      <c r="HRU110" s="137"/>
      <c r="HRV110" s="137"/>
      <c r="HRW110" s="137"/>
      <c r="HRX110" s="137"/>
      <c r="HRY110" s="137"/>
      <c r="HRZ110" s="137"/>
      <c r="HSA110" s="137"/>
      <c r="HSB110" s="137"/>
      <c r="HSC110" s="137"/>
      <c r="HSD110" s="137"/>
      <c r="HSE110" s="137"/>
      <c r="HSF110" s="137"/>
      <c r="HSG110" s="137"/>
      <c r="HSH110" s="137"/>
      <c r="HSI110" s="137"/>
      <c r="HSJ110" s="137"/>
      <c r="HSK110" s="137"/>
      <c r="HSL110" s="137"/>
      <c r="HSM110" s="137"/>
      <c r="HSN110" s="137"/>
      <c r="HSO110" s="137"/>
      <c r="HSP110" s="137"/>
      <c r="HSQ110" s="137"/>
      <c r="HSR110" s="137"/>
      <c r="HSS110" s="137"/>
      <c r="HST110" s="137"/>
      <c r="HSU110" s="137"/>
      <c r="HSV110" s="137"/>
      <c r="HSW110" s="137"/>
      <c r="HSX110" s="137"/>
      <c r="HSY110" s="137"/>
      <c r="HSZ110" s="137"/>
      <c r="HTA110" s="137"/>
      <c r="HTB110" s="137"/>
      <c r="HTC110" s="137"/>
      <c r="HTD110" s="137"/>
      <c r="HTE110" s="137"/>
      <c r="HTF110" s="137"/>
      <c r="HTG110" s="137"/>
      <c r="HTH110" s="137"/>
      <c r="HTI110" s="137"/>
      <c r="HTJ110" s="137"/>
      <c r="HTK110" s="137"/>
      <c r="HTL110" s="137"/>
      <c r="HTM110" s="137"/>
      <c r="HTN110" s="137"/>
      <c r="HTO110" s="137"/>
      <c r="HTP110" s="137"/>
      <c r="HTQ110" s="137"/>
      <c r="HTR110" s="137"/>
      <c r="HTS110" s="137"/>
      <c r="HTT110" s="137"/>
      <c r="HTU110" s="137"/>
      <c r="HTV110" s="137"/>
      <c r="HTW110" s="137"/>
      <c r="HTX110" s="137"/>
      <c r="HTY110" s="137"/>
      <c r="HTZ110" s="137"/>
      <c r="HUA110" s="137"/>
      <c r="HUB110" s="137"/>
      <c r="HUC110" s="137"/>
      <c r="HUD110" s="137"/>
      <c r="HUE110" s="137"/>
      <c r="HUF110" s="137"/>
      <c r="HUG110" s="137"/>
      <c r="HUH110" s="137"/>
      <c r="HUI110" s="137"/>
      <c r="HUJ110" s="137"/>
      <c r="HUK110" s="137"/>
      <c r="HUL110" s="137"/>
      <c r="HUM110" s="137"/>
      <c r="HUN110" s="137"/>
      <c r="HUO110" s="137"/>
      <c r="HUP110" s="137"/>
      <c r="HUQ110" s="137"/>
      <c r="HUR110" s="137"/>
      <c r="HUS110" s="137"/>
      <c r="HUT110" s="137"/>
      <c r="HUU110" s="137"/>
      <c r="HUV110" s="137"/>
      <c r="HUW110" s="137"/>
      <c r="HUX110" s="137"/>
      <c r="HUY110" s="137"/>
      <c r="HUZ110" s="137"/>
      <c r="HVA110" s="137"/>
      <c r="HVB110" s="137"/>
      <c r="HVC110" s="137"/>
      <c r="HVD110" s="137"/>
      <c r="HVE110" s="137"/>
      <c r="HVF110" s="137"/>
      <c r="HVG110" s="137"/>
      <c r="HVH110" s="137"/>
      <c r="HVI110" s="137"/>
      <c r="HVJ110" s="137"/>
      <c r="HVK110" s="137"/>
      <c r="HVL110" s="137"/>
      <c r="HVM110" s="137"/>
      <c r="HVN110" s="137"/>
      <c r="HVO110" s="137"/>
      <c r="HVP110" s="137"/>
      <c r="HVQ110" s="137"/>
      <c r="HVR110" s="137"/>
      <c r="HVS110" s="137"/>
      <c r="HVT110" s="137"/>
      <c r="HVU110" s="137"/>
      <c r="HVV110" s="137"/>
      <c r="HVW110" s="137"/>
      <c r="HVX110" s="137"/>
      <c r="HVY110" s="137"/>
      <c r="HVZ110" s="137"/>
      <c r="HWA110" s="137"/>
      <c r="HWB110" s="137"/>
      <c r="HWC110" s="137"/>
      <c r="HWD110" s="137"/>
      <c r="HWE110" s="137"/>
      <c r="HWF110" s="137"/>
      <c r="HWG110" s="137"/>
      <c r="HWH110" s="137"/>
      <c r="HWI110" s="137"/>
      <c r="HWJ110" s="137"/>
      <c r="HWK110" s="137"/>
      <c r="HWL110" s="137"/>
      <c r="HWM110" s="137"/>
      <c r="HWN110" s="137"/>
      <c r="HWO110" s="137"/>
      <c r="HWP110" s="137"/>
      <c r="HWQ110" s="137"/>
      <c r="HWR110" s="137"/>
      <c r="HWS110" s="137"/>
      <c r="HWT110" s="137"/>
      <c r="HWU110" s="137"/>
      <c r="HWV110" s="137"/>
      <c r="HWW110" s="137"/>
      <c r="HWX110" s="137"/>
      <c r="HWY110" s="137"/>
      <c r="HWZ110" s="137"/>
      <c r="HXA110" s="137"/>
      <c r="HXB110" s="137"/>
      <c r="HXC110" s="137"/>
      <c r="HXD110" s="137"/>
      <c r="HXE110" s="137"/>
      <c r="HXF110" s="137"/>
      <c r="HXG110" s="137"/>
      <c r="HXH110" s="137"/>
      <c r="HXI110" s="137"/>
      <c r="HXJ110" s="137"/>
      <c r="HXK110" s="137"/>
      <c r="HXL110" s="137"/>
      <c r="HXM110" s="137"/>
      <c r="HXN110" s="137"/>
      <c r="HXO110" s="137"/>
      <c r="HXP110" s="137"/>
      <c r="HXQ110" s="137"/>
      <c r="HXR110" s="137"/>
      <c r="HXS110" s="137"/>
      <c r="HXT110" s="137"/>
      <c r="HXU110" s="137"/>
      <c r="HXV110" s="137"/>
      <c r="HXW110" s="137"/>
      <c r="HXX110" s="137"/>
      <c r="HXY110" s="137"/>
      <c r="HXZ110" s="137"/>
      <c r="HYA110" s="137"/>
      <c r="HYB110" s="137"/>
      <c r="HYC110" s="137"/>
      <c r="HYD110" s="137"/>
      <c r="HYE110" s="137"/>
      <c r="HYF110" s="137"/>
      <c r="HYG110" s="137"/>
      <c r="HYH110" s="137"/>
      <c r="HYI110" s="137"/>
      <c r="HYJ110" s="137"/>
      <c r="HYK110" s="137"/>
      <c r="HYL110" s="137"/>
      <c r="HYM110" s="137"/>
      <c r="HYN110" s="137"/>
      <c r="HYO110" s="137"/>
      <c r="HYP110" s="137"/>
      <c r="HYQ110" s="137"/>
      <c r="HYR110" s="137"/>
      <c r="HYS110" s="137"/>
      <c r="HYT110" s="137"/>
      <c r="HYU110" s="137"/>
      <c r="HYV110" s="137"/>
      <c r="HYW110" s="137"/>
      <c r="HYX110" s="137"/>
      <c r="HYY110" s="137"/>
      <c r="HYZ110" s="137"/>
      <c r="HZA110" s="137"/>
      <c r="HZB110" s="137"/>
      <c r="HZC110" s="137"/>
      <c r="HZD110" s="137"/>
      <c r="HZE110" s="137"/>
      <c r="HZF110" s="137"/>
      <c r="HZG110" s="137"/>
      <c r="HZH110" s="137"/>
      <c r="HZI110" s="137"/>
      <c r="HZJ110" s="137"/>
      <c r="HZK110" s="137"/>
      <c r="HZL110" s="137"/>
      <c r="HZM110" s="137"/>
      <c r="HZN110" s="137"/>
      <c r="HZO110" s="137"/>
      <c r="HZP110" s="137"/>
      <c r="HZQ110" s="137"/>
      <c r="HZR110" s="137"/>
      <c r="HZS110" s="137"/>
      <c r="HZT110" s="137"/>
      <c r="HZU110" s="137"/>
      <c r="HZV110" s="137"/>
      <c r="HZW110" s="137"/>
      <c r="HZX110" s="137"/>
      <c r="HZY110" s="137"/>
      <c r="HZZ110" s="137"/>
      <c r="IAA110" s="137"/>
      <c r="IAB110" s="137"/>
      <c r="IAC110" s="137"/>
      <c r="IAD110" s="137"/>
      <c r="IAE110" s="137"/>
      <c r="IAF110" s="137"/>
      <c r="IAG110" s="137"/>
      <c r="IAH110" s="137"/>
      <c r="IAI110" s="137"/>
      <c r="IAJ110" s="137"/>
      <c r="IAK110" s="137"/>
      <c r="IAL110" s="137"/>
      <c r="IAM110" s="137"/>
      <c r="IAN110" s="137"/>
      <c r="IAO110" s="137"/>
      <c r="IAP110" s="137"/>
      <c r="IAQ110" s="137"/>
      <c r="IAR110" s="137"/>
      <c r="IAS110" s="137"/>
      <c r="IAT110" s="137"/>
      <c r="IAU110" s="137"/>
      <c r="IAV110" s="137"/>
      <c r="IAW110" s="137"/>
      <c r="IAX110" s="137"/>
      <c r="IAY110" s="137"/>
      <c r="IAZ110" s="137"/>
      <c r="IBA110" s="137"/>
      <c r="IBB110" s="137"/>
      <c r="IBC110" s="137"/>
      <c r="IBD110" s="137"/>
      <c r="IBE110" s="137"/>
      <c r="IBF110" s="137"/>
      <c r="IBG110" s="137"/>
      <c r="IBH110" s="137"/>
      <c r="IBI110" s="137"/>
      <c r="IBJ110" s="137"/>
      <c r="IBK110" s="137"/>
      <c r="IBL110" s="137"/>
      <c r="IBM110" s="137"/>
      <c r="IBN110" s="137"/>
      <c r="IBO110" s="137"/>
      <c r="IBP110" s="137"/>
      <c r="IBQ110" s="137"/>
      <c r="IBR110" s="137"/>
      <c r="IBS110" s="137"/>
      <c r="IBT110" s="137"/>
      <c r="IBU110" s="137"/>
      <c r="IBV110" s="137"/>
      <c r="IBW110" s="137"/>
      <c r="IBX110" s="137"/>
      <c r="IBY110" s="137"/>
      <c r="IBZ110" s="137"/>
      <c r="ICA110" s="137"/>
      <c r="ICB110" s="137"/>
      <c r="ICC110" s="137"/>
      <c r="ICD110" s="137"/>
      <c r="ICE110" s="137"/>
      <c r="ICF110" s="137"/>
      <c r="ICG110" s="137"/>
      <c r="ICH110" s="137"/>
      <c r="ICI110" s="137"/>
      <c r="ICJ110" s="137"/>
      <c r="ICK110" s="137"/>
      <c r="ICL110" s="137"/>
      <c r="ICM110" s="137"/>
      <c r="ICN110" s="137"/>
      <c r="ICO110" s="137"/>
      <c r="ICP110" s="137"/>
      <c r="ICQ110" s="137"/>
      <c r="ICR110" s="137"/>
      <c r="ICS110" s="137"/>
      <c r="ICT110" s="137"/>
      <c r="ICU110" s="137"/>
      <c r="ICV110" s="137"/>
      <c r="ICW110" s="137"/>
      <c r="ICX110" s="137"/>
      <c r="ICY110" s="137"/>
      <c r="ICZ110" s="137"/>
      <c r="IDA110" s="137"/>
      <c r="IDB110" s="137"/>
      <c r="IDC110" s="137"/>
      <c r="IDD110" s="137"/>
      <c r="IDE110" s="137"/>
      <c r="IDF110" s="137"/>
      <c r="IDG110" s="137"/>
      <c r="IDH110" s="137"/>
      <c r="IDI110" s="137"/>
      <c r="IDJ110" s="137"/>
      <c r="IDK110" s="137"/>
      <c r="IDL110" s="137"/>
      <c r="IDM110" s="137"/>
      <c r="IDN110" s="137"/>
      <c r="IDO110" s="137"/>
      <c r="IDP110" s="137"/>
      <c r="IDQ110" s="137"/>
      <c r="IDR110" s="137"/>
      <c r="IDS110" s="137"/>
      <c r="IDT110" s="137"/>
      <c r="IDU110" s="137"/>
      <c r="IDV110" s="137"/>
      <c r="IDW110" s="137"/>
      <c r="IDX110" s="137"/>
      <c r="IDY110" s="137"/>
      <c r="IDZ110" s="137"/>
      <c r="IEA110" s="137"/>
      <c r="IEB110" s="137"/>
      <c r="IEC110" s="137"/>
      <c r="IED110" s="137"/>
      <c r="IEE110" s="137"/>
      <c r="IEF110" s="137"/>
      <c r="IEG110" s="137"/>
      <c r="IEH110" s="137"/>
      <c r="IEI110" s="137"/>
      <c r="IEJ110" s="137"/>
      <c r="IEK110" s="137"/>
      <c r="IEL110" s="137"/>
      <c r="IEM110" s="137"/>
      <c r="IEN110" s="137"/>
      <c r="IEO110" s="137"/>
      <c r="IEP110" s="137"/>
      <c r="IEQ110" s="137"/>
      <c r="IER110" s="137"/>
      <c r="IES110" s="137"/>
      <c r="IET110" s="137"/>
      <c r="IEU110" s="137"/>
      <c r="IEV110" s="137"/>
      <c r="IEW110" s="137"/>
      <c r="IEX110" s="137"/>
      <c r="IEY110" s="137"/>
      <c r="IEZ110" s="137"/>
      <c r="IFA110" s="137"/>
      <c r="IFB110" s="137"/>
      <c r="IFC110" s="137"/>
      <c r="IFD110" s="137"/>
      <c r="IFE110" s="137"/>
      <c r="IFF110" s="137"/>
      <c r="IFG110" s="137"/>
      <c r="IFH110" s="137"/>
      <c r="IFI110" s="137"/>
      <c r="IFJ110" s="137"/>
      <c r="IFK110" s="137"/>
      <c r="IFL110" s="137"/>
      <c r="IFM110" s="137"/>
      <c r="IFN110" s="137"/>
      <c r="IFO110" s="137"/>
      <c r="IFP110" s="137"/>
      <c r="IFQ110" s="137"/>
      <c r="IFR110" s="137"/>
      <c r="IFS110" s="137"/>
      <c r="IFT110" s="137"/>
      <c r="IFU110" s="137"/>
      <c r="IFV110" s="137"/>
      <c r="IFW110" s="137"/>
      <c r="IFX110" s="137"/>
      <c r="IFY110" s="137"/>
      <c r="IFZ110" s="137"/>
      <c r="IGA110" s="137"/>
      <c r="IGB110" s="137"/>
      <c r="IGC110" s="137"/>
      <c r="IGD110" s="137"/>
      <c r="IGE110" s="137"/>
      <c r="IGF110" s="137"/>
      <c r="IGG110" s="137"/>
      <c r="IGH110" s="137"/>
      <c r="IGI110" s="137"/>
      <c r="IGJ110" s="137"/>
      <c r="IGK110" s="137"/>
      <c r="IGL110" s="137"/>
      <c r="IGM110" s="137"/>
      <c r="IGN110" s="137"/>
      <c r="IGO110" s="137"/>
      <c r="IGP110" s="137"/>
      <c r="IGQ110" s="137"/>
      <c r="IGR110" s="137"/>
      <c r="IGS110" s="137"/>
      <c r="IGT110" s="137"/>
      <c r="IGU110" s="137"/>
      <c r="IGV110" s="137"/>
      <c r="IGW110" s="137"/>
      <c r="IGX110" s="137"/>
      <c r="IGY110" s="137"/>
      <c r="IGZ110" s="137"/>
      <c r="IHA110" s="137"/>
      <c r="IHB110" s="137"/>
      <c r="IHC110" s="137"/>
      <c r="IHD110" s="137"/>
      <c r="IHE110" s="137"/>
      <c r="IHF110" s="137"/>
      <c r="IHG110" s="137"/>
      <c r="IHH110" s="137"/>
      <c r="IHI110" s="137"/>
      <c r="IHJ110" s="137"/>
      <c r="IHK110" s="137"/>
      <c r="IHL110" s="137"/>
      <c r="IHM110" s="137"/>
      <c r="IHN110" s="137"/>
      <c r="IHO110" s="137"/>
      <c r="IHP110" s="137"/>
      <c r="IHQ110" s="137"/>
      <c r="IHR110" s="137"/>
      <c r="IHS110" s="137"/>
      <c r="IHT110" s="137"/>
      <c r="IHU110" s="137"/>
      <c r="IHV110" s="137"/>
      <c r="IHW110" s="137"/>
      <c r="IHX110" s="137"/>
      <c r="IHY110" s="137"/>
      <c r="IHZ110" s="137"/>
      <c r="IIA110" s="137"/>
      <c r="IIB110" s="137"/>
      <c r="IIC110" s="137"/>
      <c r="IID110" s="137"/>
      <c r="IIE110" s="137"/>
      <c r="IIF110" s="137"/>
      <c r="IIG110" s="137"/>
      <c r="IIH110" s="137"/>
      <c r="III110" s="137"/>
      <c r="IIJ110" s="137"/>
      <c r="IIK110" s="137"/>
      <c r="IIL110" s="137"/>
      <c r="IIM110" s="137"/>
      <c r="IIN110" s="137"/>
      <c r="IIO110" s="137"/>
      <c r="IIP110" s="137"/>
      <c r="IIQ110" s="137"/>
      <c r="IIR110" s="137"/>
      <c r="IIS110" s="137"/>
      <c r="IIT110" s="137"/>
      <c r="IIU110" s="137"/>
      <c r="IIV110" s="137"/>
      <c r="IIW110" s="137"/>
      <c r="IIX110" s="137"/>
      <c r="IIY110" s="137"/>
      <c r="IIZ110" s="137"/>
      <c r="IJA110" s="137"/>
      <c r="IJB110" s="137"/>
      <c r="IJC110" s="137"/>
      <c r="IJD110" s="137"/>
      <c r="IJE110" s="137"/>
      <c r="IJF110" s="137"/>
      <c r="IJG110" s="137"/>
      <c r="IJH110" s="137"/>
      <c r="IJI110" s="137"/>
      <c r="IJJ110" s="137"/>
      <c r="IJK110" s="137"/>
      <c r="IJL110" s="137"/>
      <c r="IJM110" s="137"/>
      <c r="IJN110" s="137"/>
      <c r="IJO110" s="137"/>
      <c r="IJP110" s="137"/>
      <c r="IJQ110" s="137"/>
      <c r="IJR110" s="137"/>
      <c r="IJS110" s="137"/>
      <c r="IJT110" s="137"/>
      <c r="IJU110" s="137"/>
      <c r="IJV110" s="137"/>
      <c r="IJW110" s="137"/>
      <c r="IJX110" s="137"/>
      <c r="IJY110" s="137"/>
      <c r="IJZ110" s="137"/>
      <c r="IKA110" s="137"/>
      <c r="IKB110" s="137"/>
      <c r="IKC110" s="137"/>
      <c r="IKD110" s="137"/>
      <c r="IKE110" s="137"/>
      <c r="IKF110" s="137"/>
      <c r="IKG110" s="137"/>
      <c r="IKH110" s="137"/>
      <c r="IKI110" s="137"/>
      <c r="IKJ110" s="137"/>
      <c r="IKK110" s="137"/>
      <c r="IKL110" s="137"/>
      <c r="IKM110" s="137"/>
      <c r="IKN110" s="137"/>
      <c r="IKO110" s="137"/>
      <c r="IKP110" s="137"/>
      <c r="IKQ110" s="137"/>
      <c r="IKR110" s="137"/>
      <c r="IKS110" s="137"/>
      <c r="IKT110" s="137"/>
      <c r="IKU110" s="137"/>
      <c r="IKV110" s="137"/>
      <c r="IKW110" s="137"/>
      <c r="IKX110" s="137"/>
      <c r="IKY110" s="137"/>
      <c r="IKZ110" s="137"/>
      <c r="ILA110" s="137"/>
      <c r="ILB110" s="137"/>
      <c r="ILC110" s="137"/>
      <c r="ILD110" s="137"/>
      <c r="ILE110" s="137"/>
      <c r="ILF110" s="137"/>
      <c r="ILG110" s="137"/>
      <c r="ILH110" s="137"/>
      <c r="ILI110" s="137"/>
      <c r="ILJ110" s="137"/>
      <c r="ILK110" s="137"/>
      <c r="ILL110" s="137"/>
      <c r="ILM110" s="137"/>
      <c r="ILN110" s="137"/>
      <c r="ILO110" s="137"/>
      <c r="ILP110" s="137"/>
      <c r="ILQ110" s="137"/>
      <c r="ILR110" s="137"/>
      <c r="ILS110" s="137"/>
      <c r="ILT110" s="137"/>
      <c r="ILU110" s="137"/>
      <c r="ILV110" s="137"/>
      <c r="ILW110" s="137"/>
      <c r="ILX110" s="137"/>
      <c r="ILY110" s="137"/>
      <c r="ILZ110" s="137"/>
      <c r="IMA110" s="137"/>
      <c r="IMB110" s="137"/>
      <c r="IMC110" s="137"/>
      <c r="IMD110" s="137"/>
      <c r="IME110" s="137"/>
      <c r="IMF110" s="137"/>
      <c r="IMG110" s="137"/>
      <c r="IMH110" s="137"/>
      <c r="IMI110" s="137"/>
      <c r="IMJ110" s="137"/>
      <c r="IMK110" s="137"/>
      <c r="IML110" s="137"/>
      <c r="IMM110" s="137"/>
      <c r="IMN110" s="137"/>
      <c r="IMO110" s="137"/>
      <c r="IMP110" s="137"/>
      <c r="IMQ110" s="137"/>
      <c r="IMR110" s="137"/>
      <c r="IMS110" s="137"/>
      <c r="IMT110" s="137"/>
      <c r="IMU110" s="137"/>
      <c r="IMV110" s="137"/>
      <c r="IMW110" s="137"/>
      <c r="IMX110" s="137"/>
      <c r="IMY110" s="137"/>
      <c r="IMZ110" s="137"/>
      <c r="INA110" s="137"/>
      <c r="INB110" s="137"/>
      <c r="INC110" s="137"/>
      <c r="IND110" s="137"/>
      <c r="INE110" s="137"/>
      <c r="INF110" s="137"/>
      <c r="ING110" s="137"/>
      <c r="INH110" s="137"/>
      <c r="INI110" s="137"/>
      <c r="INJ110" s="137"/>
      <c r="INK110" s="137"/>
      <c r="INL110" s="137"/>
      <c r="INM110" s="137"/>
      <c r="INN110" s="137"/>
      <c r="INO110" s="137"/>
      <c r="INP110" s="137"/>
      <c r="INQ110" s="137"/>
      <c r="INR110" s="137"/>
      <c r="INS110" s="137"/>
      <c r="INT110" s="137"/>
      <c r="INU110" s="137"/>
      <c r="INV110" s="137"/>
      <c r="INW110" s="137"/>
      <c r="INX110" s="137"/>
      <c r="INY110" s="137"/>
      <c r="INZ110" s="137"/>
      <c r="IOA110" s="137"/>
      <c r="IOB110" s="137"/>
      <c r="IOC110" s="137"/>
      <c r="IOD110" s="137"/>
      <c r="IOE110" s="137"/>
      <c r="IOF110" s="137"/>
      <c r="IOG110" s="137"/>
      <c r="IOH110" s="137"/>
      <c r="IOI110" s="137"/>
      <c r="IOJ110" s="137"/>
      <c r="IOK110" s="137"/>
      <c r="IOL110" s="137"/>
      <c r="IOM110" s="137"/>
      <c r="ION110" s="137"/>
      <c r="IOO110" s="137"/>
      <c r="IOP110" s="137"/>
      <c r="IOQ110" s="137"/>
      <c r="IOR110" s="137"/>
      <c r="IOS110" s="137"/>
      <c r="IOT110" s="137"/>
      <c r="IOU110" s="137"/>
      <c r="IOV110" s="137"/>
      <c r="IOW110" s="137"/>
      <c r="IOX110" s="137"/>
      <c r="IOY110" s="137"/>
      <c r="IOZ110" s="137"/>
      <c r="IPA110" s="137"/>
      <c r="IPB110" s="137"/>
      <c r="IPC110" s="137"/>
      <c r="IPD110" s="137"/>
      <c r="IPE110" s="137"/>
      <c r="IPF110" s="137"/>
      <c r="IPG110" s="137"/>
      <c r="IPH110" s="137"/>
      <c r="IPI110" s="137"/>
      <c r="IPJ110" s="137"/>
      <c r="IPK110" s="137"/>
      <c r="IPL110" s="137"/>
      <c r="IPM110" s="137"/>
      <c r="IPN110" s="137"/>
      <c r="IPO110" s="137"/>
      <c r="IPP110" s="137"/>
      <c r="IPQ110" s="137"/>
      <c r="IPR110" s="137"/>
      <c r="IPS110" s="137"/>
      <c r="IPT110" s="137"/>
      <c r="IPU110" s="137"/>
      <c r="IPV110" s="137"/>
      <c r="IPW110" s="137"/>
      <c r="IPX110" s="137"/>
      <c r="IPY110" s="137"/>
      <c r="IPZ110" s="137"/>
      <c r="IQA110" s="137"/>
      <c r="IQB110" s="137"/>
      <c r="IQC110" s="137"/>
      <c r="IQD110" s="137"/>
      <c r="IQE110" s="137"/>
      <c r="IQF110" s="137"/>
      <c r="IQG110" s="137"/>
      <c r="IQH110" s="137"/>
      <c r="IQI110" s="137"/>
      <c r="IQJ110" s="137"/>
      <c r="IQK110" s="137"/>
      <c r="IQL110" s="137"/>
      <c r="IQM110" s="137"/>
      <c r="IQN110" s="137"/>
      <c r="IQO110" s="137"/>
      <c r="IQP110" s="137"/>
      <c r="IQQ110" s="137"/>
      <c r="IQR110" s="137"/>
      <c r="IQS110" s="137"/>
      <c r="IQT110" s="137"/>
      <c r="IQU110" s="137"/>
      <c r="IQV110" s="137"/>
      <c r="IQW110" s="137"/>
      <c r="IQX110" s="137"/>
      <c r="IQY110" s="137"/>
      <c r="IQZ110" s="137"/>
      <c r="IRA110" s="137"/>
      <c r="IRB110" s="137"/>
      <c r="IRC110" s="137"/>
      <c r="IRD110" s="137"/>
      <c r="IRE110" s="137"/>
      <c r="IRF110" s="137"/>
      <c r="IRG110" s="137"/>
      <c r="IRH110" s="137"/>
      <c r="IRI110" s="137"/>
      <c r="IRJ110" s="137"/>
      <c r="IRK110" s="137"/>
      <c r="IRL110" s="137"/>
      <c r="IRM110" s="137"/>
      <c r="IRN110" s="137"/>
      <c r="IRO110" s="137"/>
      <c r="IRP110" s="137"/>
      <c r="IRQ110" s="137"/>
      <c r="IRR110" s="137"/>
      <c r="IRS110" s="137"/>
      <c r="IRT110" s="137"/>
      <c r="IRU110" s="137"/>
      <c r="IRV110" s="137"/>
      <c r="IRW110" s="137"/>
      <c r="IRX110" s="137"/>
      <c r="IRY110" s="137"/>
      <c r="IRZ110" s="137"/>
      <c r="ISA110" s="137"/>
      <c r="ISB110" s="137"/>
      <c r="ISC110" s="137"/>
      <c r="ISD110" s="137"/>
      <c r="ISE110" s="137"/>
      <c r="ISF110" s="137"/>
      <c r="ISG110" s="137"/>
      <c r="ISH110" s="137"/>
      <c r="ISI110" s="137"/>
      <c r="ISJ110" s="137"/>
      <c r="ISK110" s="137"/>
      <c r="ISL110" s="137"/>
      <c r="ISM110" s="137"/>
      <c r="ISN110" s="137"/>
      <c r="ISO110" s="137"/>
      <c r="ISP110" s="137"/>
      <c r="ISQ110" s="137"/>
      <c r="ISR110" s="137"/>
      <c r="ISS110" s="137"/>
      <c r="IST110" s="137"/>
      <c r="ISU110" s="137"/>
      <c r="ISV110" s="137"/>
      <c r="ISW110" s="137"/>
      <c r="ISX110" s="137"/>
      <c r="ISY110" s="137"/>
      <c r="ISZ110" s="137"/>
      <c r="ITA110" s="137"/>
      <c r="ITB110" s="137"/>
      <c r="ITC110" s="137"/>
      <c r="ITD110" s="137"/>
      <c r="ITE110" s="137"/>
      <c r="ITF110" s="137"/>
      <c r="ITG110" s="137"/>
      <c r="ITH110" s="137"/>
      <c r="ITI110" s="137"/>
      <c r="ITJ110" s="137"/>
      <c r="ITK110" s="137"/>
      <c r="ITL110" s="137"/>
      <c r="ITM110" s="137"/>
      <c r="ITN110" s="137"/>
      <c r="ITO110" s="137"/>
      <c r="ITP110" s="137"/>
      <c r="ITQ110" s="137"/>
      <c r="ITR110" s="137"/>
      <c r="ITS110" s="137"/>
      <c r="ITT110" s="137"/>
      <c r="ITU110" s="137"/>
      <c r="ITV110" s="137"/>
      <c r="ITW110" s="137"/>
      <c r="ITX110" s="137"/>
      <c r="ITY110" s="137"/>
      <c r="ITZ110" s="137"/>
      <c r="IUA110" s="137"/>
      <c r="IUB110" s="137"/>
      <c r="IUC110" s="137"/>
      <c r="IUD110" s="137"/>
      <c r="IUE110" s="137"/>
      <c r="IUF110" s="137"/>
      <c r="IUG110" s="137"/>
      <c r="IUH110" s="137"/>
      <c r="IUI110" s="137"/>
      <c r="IUJ110" s="137"/>
      <c r="IUK110" s="137"/>
      <c r="IUL110" s="137"/>
      <c r="IUM110" s="137"/>
      <c r="IUN110" s="137"/>
      <c r="IUO110" s="137"/>
      <c r="IUP110" s="137"/>
      <c r="IUQ110" s="137"/>
      <c r="IUR110" s="137"/>
      <c r="IUS110" s="137"/>
      <c r="IUT110" s="137"/>
      <c r="IUU110" s="137"/>
      <c r="IUV110" s="137"/>
      <c r="IUW110" s="137"/>
      <c r="IUX110" s="137"/>
      <c r="IUY110" s="137"/>
      <c r="IUZ110" s="137"/>
      <c r="IVA110" s="137"/>
      <c r="IVB110" s="137"/>
      <c r="IVC110" s="137"/>
      <c r="IVD110" s="137"/>
      <c r="IVE110" s="137"/>
      <c r="IVF110" s="137"/>
      <c r="IVG110" s="137"/>
      <c r="IVH110" s="137"/>
      <c r="IVI110" s="137"/>
      <c r="IVJ110" s="137"/>
      <c r="IVK110" s="137"/>
      <c r="IVL110" s="137"/>
      <c r="IVM110" s="137"/>
      <c r="IVN110" s="137"/>
      <c r="IVO110" s="137"/>
      <c r="IVP110" s="137"/>
      <c r="IVQ110" s="137"/>
      <c r="IVR110" s="137"/>
      <c r="IVS110" s="137"/>
      <c r="IVT110" s="137"/>
      <c r="IVU110" s="137"/>
      <c r="IVV110" s="137"/>
      <c r="IVW110" s="137"/>
      <c r="IVX110" s="137"/>
      <c r="IVY110" s="137"/>
      <c r="IVZ110" s="137"/>
      <c r="IWA110" s="137"/>
      <c r="IWB110" s="137"/>
      <c r="IWC110" s="137"/>
      <c r="IWD110" s="137"/>
      <c r="IWE110" s="137"/>
      <c r="IWF110" s="137"/>
      <c r="IWG110" s="137"/>
      <c r="IWH110" s="137"/>
      <c r="IWI110" s="137"/>
      <c r="IWJ110" s="137"/>
      <c r="IWK110" s="137"/>
      <c r="IWL110" s="137"/>
      <c r="IWM110" s="137"/>
      <c r="IWN110" s="137"/>
      <c r="IWO110" s="137"/>
      <c r="IWP110" s="137"/>
      <c r="IWQ110" s="137"/>
      <c r="IWR110" s="137"/>
      <c r="IWS110" s="137"/>
      <c r="IWT110" s="137"/>
      <c r="IWU110" s="137"/>
      <c r="IWV110" s="137"/>
      <c r="IWW110" s="137"/>
      <c r="IWX110" s="137"/>
      <c r="IWY110" s="137"/>
      <c r="IWZ110" s="137"/>
      <c r="IXA110" s="137"/>
      <c r="IXB110" s="137"/>
      <c r="IXC110" s="137"/>
      <c r="IXD110" s="137"/>
      <c r="IXE110" s="137"/>
      <c r="IXF110" s="137"/>
      <c r="IXG110" s="137"/>
      <c r="IXH110" s="137"/>
      <c r="IXI110" s="137"/>
      <c r="IXJ110" s="137"/>
      <c r="IXK110" s="137"/>
      <c r="IXL110" s="137"/>
      <c r="IXM110" s="137"/>
      <c r="IXN110" s="137"/>
      <c r="IXO110" s="137"/>
      <c r="IXP110" s="137"/>
      <c r="IXQ110" s="137"/>
      <c r="IXR110" s="137"/>
      <c r="IXS110" s="137"/>
      <c r="IXT110" s="137"/>
      <c r="IXU110" s="137"/>
      <c r="IXV110" s="137"/>
      <c r="IXW110" s="137"/>
      <c r="IXX110" s="137"/>
      <c r="IXY110" s="137"/>
      <c r="IXZ110" s="137"/>
      <c r="IYA110" s="137"/>
      <c r="IYB110" s="137"/>
      <c r="IYC110" s="137"/>
      <c r="IYD110" s="137"/>
      <c r="IYE110" s="137"/>
      <c r="IYF110" s="137"/>
      <c r="IYG110" s="137"/>
      <c r="IYH110" s="137"/>
      <c r="IYI110" s="137"/>
      <c r="IYJ110" s="137"/>
      <c r="IYK110" s="137"/>
      <c r="IYL110" s="137"/>
      <c r="IYM110" s="137"/>
      <c r="IYN110" s="137"/>
      <c r="IYO110" s="137"/>
      <c r="IYP110" s="137"/>
      <c r="IYQ110" s="137"/>
      <c r="IYR110" s="137"/>
      <c r="IYS110" s="137"/>
      <c r="IYT110" s="137"/>
      <c r="IYU110" s="137"/>
      <c r="IYV110" s="137"/>
      <c r="IYW110" s="137"/>
      <c r="IYX110" s="137"/>
      <c r="IYY110" s="137"/>
      <c r="IYZ110" s="137"/>
      <c r="IZA110" s="137"/>
      <c r="IZB110" s="137"/>
      <c r="IZC110" s="137"/>
      <c r="IZD110" s="137"/>
      <c r="IZE110" s="137"/>
      <c r="IZF110" s="137"/>
      <c r="IZG110" s="137"/>
      <c r="IZH110" s="137"/>
      <c r="IZI110" s="137"/>
      <c r="IZJ110" s="137"/>
      <c r="IZK110" s="137"/>
      <c r="IZL110" s="137"/>
      <c r="IZM110" s="137"/>
      <c r="IZN110" s="137"/>
      <c r="IZO110" s="137"/>
      <c r="IZP110" s="137"/>
      <c r="IZQ110" s="137"/>
      <c r="IZR110" s="137"/>
      <c r="IZS110" s="137"/>
      <c r="IZT110" s="137"/>
      <c r="IZU110" s="137"/>
      <c r="IZV110" s="137"/>
      <c r="IZW110" s="137"/>
      <c r="IZX110" s="137"/>
      <c r="IZY110" s="137"/>
      <c r="IZZ110" s="137"/>
      <c r="JAA110" s="137"/>
      <c r="JAB110" s="137"/>
      <c r="JAC110" s="137"/>
      <c r="JAD110" s="137"/>
      <c r="JAE110" s="137"/>
      <c r="JAF110" s="137"/>
      <c r="JAG110" s="137"/>
      <c r="JAH110" s="137"/>
      <c r="JAI110" s="137"/>
      <c r="JAJ110" s="137"/>
      <c r="JAK110" s="137"/>
      <c r="JAL110" s="137"/>
      <c r="JAM110" s="137"/>
      <c r="JAN110" s="137"/>
      <c r="JAO110" s="137"/>
      <c r="JAP110" s="137"/>
      <c r="JAQ110" s="137"/>
      <c r="JAR110" s="137"/>
      <c r="JAS110" s="137"/>
      <c r="JAT110" s="137"/>
      <c r="JAU110" s="137"/>
      <c r="JAV110" s="137"/>
      <c r="JAW110" s="137"/>
      <c r="JAX110" s="137"/>
      <c r="JAY110" s="137"/>
      <c r="JAZ110" s="137"/>
      <c r="JBA110" s="137"/>
      <c r="JBB110" s="137"/>
      <c r="JBC110" s="137"/>
      <c r="JBD110" s="137"/>
      <c r="JBE110" s="137"/>
      <c r="JBF110" s="137"/>
      <c r="JBG110" s="137"/>
      <c r="JBH110" s="137"/>
      <c r="JBI110" s="137"/>
      <c r="JBJ110" s="137"/>
      <c r="JBK110" s="137"/>
      <c r="JBL110" s="137"/>
      <c r="JBM110" s="137"/>
      <c r="JBN110" s="137"/>
      <c r="JBO110" s="137"/>
      <c r="JBP110" s="137"/>
      <c r="JBQ110" s="137"/>
      <c r="JBR110" s="137"/>
      <c r="JBS110" s="137"/>
      <c r="JBT110" s="137"/>
      <c r="JBU110" s="137"/>
      <c r="JBV110" s="137"/>
      <c r="JBW110" s="137"/>
      <c r="JBX110" s="137"/>
      <c r="JBY110" s="137"/>
      <c r="JBZ110" s="137"/>
      <c r="JCA110" s="137"/>
      <c r="JCB110" s="137"/>
      <c r="JCC110" s="137"/>
      <c r="JCD110" s="137"/>
      <c r="JCE110" s="137"/>
      <c r="JCF110" s="137"/>
      <c r="JCG110" s="137"/>
      <c r="JCH110" s="137"/>
      <c r="JCI110" s="137"/>
      <c r="JCJ110" s="137"/>
      <c r="JCK110" s="137"/>
      <c r="JCL110" s="137"/>
      <c r="JCM110" s="137"/>
      <c r="JCN110" s="137"/>
      <c r="JCO110" s="137"/>
      <c r="JCP110" s="137"/>
      <c r="JCQ110" s="137"/>
      <c r="JCR110" s="137"/>
      <c r="JCS110" s="137"/>
      <c r="JCT110" s="137"/>
      <c r="JCU110" s="137"/>
      <c r="JCV110" s="137"/>
      <c r="JCW110" s="137"/>
      <c r="JCX110" s="137"/>
      <c r="JCY110" s="137"/>
      <c r="JCZ110" s="137"/>
      <c r="JDA110" s="137"/>
      <c r="JDB110" s="137"/>
      <c r="JDC110" s="137"/>
      <c r="JDD110" s="137"/>
      <c r="JDE110" s="137"/>
      <c r="JDF110" s="137"/>
      <c r="JDG110" s="137"/>
      <c r="JDH110" s="137"/>
      <c r="JDI110" s="137"/>
      <c r="JDJ110" s="137"/>
      <c r="JDK110" s="137"/>
      <c r="JDL110" s="137"/>
      <c r="JDM110" s="137"/>
      <c r="JDN110" s="137"/>
      <c r="JDO110" s="137"/>
      <c r="JDP110" s="137"/>
      <c r="JDQ110" s="137"/>
      <c r="JDR110" s="137"/>
      <c r="JDS110" s="137"/>
      <c r="JDT110" s="137"/>
      <c r="JDU110" s="137"/>
      <c r="JDV110" s="137"/>
      <c r="JDW110" s="137"/>
      <c r="JDX110" s="137"/>
      <c r="JDY110" s="137"/>
      <c r="JDZ110" s="137"/>
      <c r="JEA110" s="137"/>
      <c r="JEB110" s="137"/>
      <c r="JEC110" s="137"/>
      <c r="JED110" s="137"/>
      <c r="JEE110" s="137"/>
      <c r="JEF110" s="137"/>
      <c r="JEG110" s="137"/>
      <c r="JEH110" s="137"/>
      <c r="JEI110" s="137"/>
      <c r="JEJ110" s="137"/>
      <c r="JEK110" s="137"/>
      <c r="JEL110" s="137"/>
      <c r="JEM110" s="137"/>
      <c r="JEN110" s="137"/>
      <c r="JEO110" s="137"/>
      <c r="JEP110" s="137"/>
      <c r="JEQ110" s="137"/>
      <c r="JER110" s="137"/>
      <c r="JES110" s="137"/>
      <c r="JET110" s="137"/>
      <c r="JEU110" s="137"/>
      <c r="JEV110" s="137"/>
      <c r="JEW110" s="137"/>
      <c r="JEX110" s="137"/>
      <c r="JEY110" s="137"/>
      <c r="JEZ110" s="137"/>
      <c r="JFA110" s="137"/>
      <c r="JFB110" s="137"/>
      <c r="JFC110" s="137"/>
      <c r="JFD110" s="137"/>
      <c r="JFE110" s="137"/>
      <c r="JFF110" s="137"/>
      <c r="JFG110" s="137"/>
      <c r="JFH110" s="137"/>
      <c r="JFI110" s="137"/>
      <c r="JFJ110" s="137"/>
      <c r="JFK110" s="137"/>
      <c r="JFL110" s="137"/>
      <c r="JFM110" s="137"/>
      <c r="JFN110" s="137"/>
      <c r="JFO110" s="137"/>
      <c r="JFP110" s="137"/>
      <c r="JFQ110" s="137"/>
      <c r="JFR110" s="137"/>
      <c r="JFS110" s="137"/>
      <c r="JFT110" s="137"/>
      <c r="JFU110" s="137"/>
      <c r="JFV110" s="137"/>
      <c r="JFW110" s="137"/>
      <c r="JFX110" s="137"/>
      <c r="JFY110" s="137"/>
      <c r="JFZ110" s="137"/>
      <c r="JGA110" s="137"/>
      <c r="JGB110" s="137"/>
      <c r="JGC110" s="137"/>
      <c r="JGD110" s="137"/>
      <c r="JGE110" s="137"/>
      <c r="JGF110" s="137"/>
      <c r="JGG110" s="137"/>
      <c r="JGH110" s="137"/>
      <c r="JGI110" s="137"/>
      <c r="JGJ110" s="137"/>
      <c r="JGK110" s="137"/>
      <c r="JGL110" s="137"/>
      <c r="JGM110" s="137"/>
      <c r="JGN110" s="137"/>
      <c r="JGO110" s="137"/>
      <c r="JGP110" s="137"/>
      <c r="JGQ110" s="137"/>
      <c r="JGR110" s="137"/>
      <c r="JGS110" s="137"/>
      <c r="JGT110" s="137"/>
      <c r="JGU110" s="137"/>
      <c r="JGV110" s="137"/>
      <c r="JGW110" s="137"/>
      <c r="JGX110" s="137"/>
      <c r="JGY110" s="137"/>
      <c r="JGZ110" s="137"/>
      <c r="JHA110" s="137"/>
      <c r="JHB110" s="137"/>
      <c r="JHC110" s="137"/>
      <c r="JHD110" s="137"/>
      <c r="JHE110" s="137"/>
      <c r="JHF110" s="137"/>
      <c r="JHG110" s="137"/>
      <c r="JHH110" s="137"/>
      <c r="JHI110" s="137"/>
      <c r="JHJ110" s="137"/>
      <c r="JHK110" s="137"/>
      <c r="JHL110" s="137"/>
      <c r="JHM110" s="137"/>
      <c r="JHN110" s="137"/>
      <c r="JHO110" s="137"/>
      <c r="JHP110" s="137"/>
      <c r="JHQ110" s="137"/>
      <c r="JHR110" s="137"/>
      <c r="JHS110" s="137"/>
      <c r="JHT110" s="137"/>
      <c r="JHU110" s="137"/>
      <c r="JHV110" s="137"/>
      <c r="JHW110" s="137"/>
      <c r="JHX110" s="137"/>
      <c r="JHY110" s="137"/>
      <c r="JHZ110" s="137"/>
      <c r="JIA110" s="137"/>
      <c r="JIB110" s="137"/>
      <c r="JIC110" s="137"/>
      <c r="JID110" s="137"/>
      <c r="JIE110" s="137"/>
      <c r="JIF110" s="137"/>
      <c r="JIG110" s="137"/>
      <c r="JIH110" s="137"/>
      <c r="JII110" s="137"/>
      <c r="JIJ110" s="137"/>
      <c r="JIK110" s="137"/>
      <c r="JIL110" s="137"/>
      <c r="JIM110" s="137"/>
      <c r="JIN110" s="137"/>
      <c r="JIO110" s="137"/>
      <c r="JIP110" s="137"/>
      <c r="JIQ110" s="137"/>
      <c r="JIR110" s="137"/>
      <c r="JIS110" s="137"/>
      <c r="JIT110" s="137"/>
      <c r="JIU110" s="137"/>
      <c r="JIV110" s="137"/>
      <c r="JIW110" s="137"/>
      <c r="JIX110" s="137"/>
      <c r="JIY110" s="137"/>
      <c r="JIZ110" s="137"/>
      <c r="JJA110" s="137"/>
      <c r="JJB110" s="137"/>
      <c r="JJC110" s="137"/>
      <c r="JJD110" s="137"/>
      <c r="JJE110" s="137"/>
      <c r="JJF110" s="137"/>
      <c r="JJG110" s="137"/>
      <c r="JJH110" s="137"/>
      <c r="JJI110" s="137"/>
      <c r="JJJ110" s="137"/>
      <c r="JJK110" s="137"/>
      <c r="JJL110" s="137"/>
      <c r="JJM110" s="137"/>
      <c r="JJN110" s="137"/>
      <c r="JJO110" s="137"/>
      <c r="JJP110" s="137"/>
      <c r="JJQ110" s="137"/>
      <c r="JJR110" s="137"/>
      <c r="JJS110" s="137"/>
      <c r="JJT110" s="137"/>
      <c r="JJU110" s="137"/>
      <c r="JJV110" s="137"/>
      <c r="JJW110" s="137"/>
      <c r="JJX110" s="137"/>
      <c r="JJY110" s="137"/>
      <c r="JJZ110" s="137"/>
      <c r="JKA110" s="137"/>
      <c r="JKB110" s="137"/>
      <c r="JKC110" s="137"/>
      <c r="JKD110" s="137"/>
      <c r="JKE110" s="137"/>
      <c r="JKF110" s="137"/>
      <c r="JKG110" s="137"/>
      <c r="JKH110" s="137"/>
      <c r="JKI110" s="137"/>
      <c r="JKJ110" s="137"/>
      <c r="JKK110" s="137"/>
      <c r="JKL110" s="137"/>
      <c r="JKM110" s="137"/>
      <c r="JKN110" s="137"/>
      <c r="JKO110" s="137"/>
      <c r="JKP110" s="137"/>
      <c r="JKQ110" s="137"/>
      <c r="JKR110" s="137"/>
      <c r="JKS110" s="137"/>
      <c r="JKT110" s="137"/>
      <c r="JKU110" s="137"/>
      <c r="JKV110" s="137"/>
      <c r="JKW110" s="137"/>
      <c r="JKX110" s="137"/>
      <c r="JKY110" s="137"/>
      <c r="JKZ110" s="137"/>
      <c r="JLA110" s="137"/>
      <c r="JLB110" s="137"/>
      <c r="JLC110" s="137"/>
      <c r="JLD110" s="137"/>
      <c r="JLE110" s="137"/>
      <c r="JLF110" s="137"/>
      <c r="JLG110" s="137"/>
      <c r="JLH110" s="137"/>
      <c r="JLI110" s="137"/>
      <c r="JLJ110" s="137"/>
      <c r="JLK110" s="137"/>
      <c r="JLL110" s="137"/>
      <c r="JLM110" s="137"/>
      <c r="JLN110" s="137"/>
      <c r="JLO110" s="137"/>
      <c r="JLP110" s="137"/>
      <c r="JLQ110" s="137"/>
      <c r="JLR110" s="137"/>
      <c r="JLS110" s="137"/>
      <c r="JLT110" s="137"/>
      <c r="JLU110" s="137"/>
      <c r="JLV110" s="137"/>
      <c r="JLW110" s="137"/>
      <c r="JLX110" s="137"/>
      <c r="JLY110" s="137"/>
      <c r="JLZ110" s="137"/>
      <c r="JMA110" s="137"/>
      <c r="JMB110" s="137"/>
      <c r="JMC110" s="137"/>
      <c r="JMD110" s="137"/>
      <c r="JME110" s="137"/>
      <c r="JMF110" s="137"/>
      <c r="JMG110" s="137"/>
      <c r="JMH110" s="137"/>
      <c r="JMI110" s="137"/>
      <c r="JMJ110" s="137"/>
      <c r="JMK110" s="137"/>
      <c r="JML110" s="137"/>
      <c r="JMM110" s="137"/>
      <c r="JMN110" s="137"/>
      <c r="JMO110" s="137"/>
      <c r="JMP110" s="137"/>
      <c r="JMQ110" s="137"/>
      <c r="JMR110" s="137"/>
      <c r="JMS110" s="137"/>
      <c r="JMT110" s="137"/>
      <c r="JMU110" s="137"/>
      <c r="JMV110" s="137"/>
      <c r="JMW110" s="137"/>
      <c r="JMX110" s="137"/>
      <c r="JMY110" s="137"/>
      <c r="JMZ110" s="137"/>
      <c r="JNA110" s="137"/>
      <c r="JNB110" s="137"/>
      <c r="JNC110" s="137"/>
      <c r="JND110" s="137"/>
      <c r="JNE110" s="137"/>
      <c r="JNF110" s="137"/>
      <c r="JNG110" s="137"/>
      <c r="JNH110" s="137"/>
      <c r="JNI110" s="137"/>
      <c r="JNJ110" s="137"/>
      <c r="JNK110" s="137"/>
      <c r="JNL110" s="137"/>
      <c r="JNM110" s="137"/>
      <c r="JNN110" s="137"/>
      <c r="JNO110" s="137"/>
      <c r="JNP110" s="137"/>
      <c r="JNQ110" s="137"/>
      <c r="JNR110" s="137"/>
      <c r="JNS110" s="137"/>
      <c r="JNT110" s="137"/>
      <c r="JNU110" s="137"/>
      <c r="JNV110" s="137"/>
      <c r="JNW110" s="137"/>
      <c r="JNX110" s="137"/>
      <c r="JNY110" s="137"/>
      <c r="JNZ110" s="137"/>
      <c r="JOA110" s="137"/>
      <c r="JOB110" s="137"/>
      <c r="JOC110" s="137"/>
      <c r="JOD110" s="137"/>
      <c r="JOE110" s="137"/>
      <c r="JOF110" s="137"/>
      <c r="JOG110" s="137"/>
      <c r="JOH110" s="137"/>
      <c r="JOI110" s="137"/>
      <c r="JOJ110" s="137"/>
      <c r="JOK110" s="137"/>
      <c r="JOL110" s="137"/>
      <c r="JOM110" s="137"/>
      <c r="JON110" s="137"/>
      <c r="JOO110" s="137"/>
      <c r="JOP110" s="137"/>
      <c r="JOQ110" s="137"/>
      <c r="JOR110" s="137"/>
      <c r="JOS110" s="137"/>
      <c r="JOT110" s="137"/>
      <c r="JOU110" s="137"/>
      <c r="JOV110" s="137"/>
      <c r="JOW110" s="137"/>
      <c r="JOX110" s="137"/>
      <c r="JOY110" s="137"/>
      <c r="JOZ110" s="137"/>
      <c r="JPA110" s="137"/>
      <c r="JPB110" s="137"/>
      <c r="JPC110" s="137"/>
      <c r="JPD110" s="137"/>
      <c r="JPE110" s="137"/>
      <c r="JPF110" s="137"/>
      <c r="JPG110" s="137"/>
      <c r="JPH110" s="137"/>
      <c r="JPI110" s="137"/>
      <c r="JPJ110" s="137"/>
      <c r="JPK110" s="137"/>
      <c r="JPL110" s="137"/>
      <c r="JPM110" s="137"/>
      <c r="JPN110" s="137"/>
      <c r="JPO110" s="137"/>
      <c r="JPP110" s="137"/>
      <c r="JPQ110" s="137"/>
      <c r="JPR110" s="137"/>
      <c r="JPS110" s="137"/>
      <c r="JPT110" s="137"/>
      <c r="JPU110" s="137"/>
      <c r="JPV110" s="137"/>
      <c r="JPW110" s="137"/>
      <c r="JPX110" s="137"/>
      <c r="JPY110" s="137"/>
      <c r="JPZ110" s="137"/>
      <c r="JQA110" s="137"/>
      <c r="JQB110" s="137"/>
      <c r="JQC110" s="137"/>
      <c r="JQD110" s="137"/>
      <c r="JQE110" s="137"/>
      <c r="JQF110" s="137"/>
      <c r="JQG110" s="137"/>
      <c r="JQH110" s="137"/>
      <c r="JQI110" s="137"/>
      <c r="JQJ110" s="137"/>
      <c r="JQK110" s="137"/>
      <c r="JQL110" s="137"/>
      <c r="JQM110" s="137"/>
      <c r="JQN110" s="137"/>
      <c r="JQO110" s="137"/>
      <c r="JQP110" s="137"/>
      <c r="JQQ110" s="137"/>
      <c r="JQR110" s="137"/>
      <c r="JQS110" s="137"/>
      <c r="JQT110" s="137"/>
      <c r="JQU110" s="137"/>
      <c r="JQV110" s="137"/>
      <c r="JQW110" s="137"/>
      <c r="JQX110" s="137"/>
      <c r="JQY110" s="137"/>
      <c r="JQZ110" s="137"/>
      <c r="JRA110" s="137"/>
      <c r="JRB110" s="137"/>
      <c r="JRC110" s="137"/>
      <c r="JRD110" s="137"/>
      <c r="JRE110" s="137"/>
      <c r="JRF110" s="137"/>
      <c r="JRG110" s="137"/>
      <c r="JRH110" s="137"/>
      <c r="JRI110" s="137"/>
      <c r="JRJ110" s="137"/>
      <c r="JRK110" s="137"/>
      <c r="JRL110" s="137"/>
      <c r="JRM110" s="137"/>
      <c r="JRN110" s="137"/>
      <c r="JRO110" s="137"/>
      <c r="JRP110" s="137"/>
      <c r="JRQ110" s="137"/>
      <c r="JRR110" s="137"/>
      <c r="JRS110" s="137"/>
      <c r="JRT110" s="137"/>
      <c r="JRU110" s="137"/>
      <c r="JRV110" s="137"/>
      <c r="JRW110" s="137"/>
      <c r="JRX110" s="137"/>
      <c r="JRY110" s="137"/>
      <c r="JRZ110" s="137"/>
      <c r="JSA110" s="137"/>
      <c r="JSB110" s="137"/>
      <c r="JSC110" s="137"/>
      <c r="JSD110" s="137"/>
      <c r="JSE110" s="137"/>
      <c r="JSF110" s="137"/>
      <c r="JSG110" s="137"/>
      <c r="JSH110" s="137"/>
      <c r="JSI110" s="137"/>
      <c r="JSJ110" s="137"/>
      <c r="JSK110" s="137"/>
      <c r="JSL110" s="137"/>
      <c r="JSM110" s="137"/>
      <c r="JSN110" s="137"/>
      <c r="JSO110" s="137"/>
      <c r="JSP110" s="137"/>
      <c r="JSQ110" s="137"/>
      <c r="JSR110" s="137"/>
      <c r="JSS110" s="137"/>
      <c r="JST110" s="137"/>
      <c r="JSU110" s="137"/>
      <c r="JSV110" s="137"/>
      <c r="JSW110" s="137"/>
      <c r="JSX110" s="137"/>
      <c r="JSY110" s="137"/>
      <c r="JSZ110" s="137"/>
      <c r="JTA110" s="137"/>
      <c r="JTB110" s="137"/>
      <c r="JTC110" s="137"/>
      <c r="JTD110" s="137"/>
      <c r="JTE110" s="137"/>
      <c r="JTF110" s="137"/>
      <c r="JTG110" s="137"/>
      <c r="JTH110" s="137"/>
      <c r="JTI110" s="137"/>
      <c r="JTJ110" s="137"/>
      <c r="JTK110" s="137"/>
      <c r="JTL110" s="137"/>
      <c r="JTM110" s="137"/>
      <c r="JTN110" s="137"/>
      <c r="JTO110" s="137"/>
      <c r="JTP110" s="137"/>
      <c r="JTQ110" s="137"/>
      <c r="JTR110" s="137"/>
      <c r="JTS110" s="137"/>
      <c r="JTT110" s="137"/>
      <c r="JTU110" s="137"/>
      <c r="JTV110" s="137"/>
      <c r="JTW110" s="137"/>
      <c r="JTX110" s="137"/>
      <c r="JTY110" s="137"/>
      <c r="JTZ110" s="137"/>
      <c r="JUA110" s="137"/>
      <c r="JUB110" s="137"/>
      <c r="JUC110" s="137"/>
      <c r="JUD110" s="137"/>
      <c r="JUE110" s="137"/>
      <c r="JUF110" s="137"/>
      <c r="JUG110" s="137"/>
      <c r="JUH110" s="137"/>
      <c r="JUI110" s="137"/>
      <c r="JUJ110" s="137"/>
      <c r="JUK110" s="137"/>
      <c r="JUL110" s="137"/>
      <c r="JUM110" s="137"/>
      <c r="JUN110" s="137"/>
      <c r="JUO110" s="137"/>
      <c r="JUP110" s="137"/>
      <c r="JUQ110" s="137"/>
      <c r="JUR110" s="137"/>
      <c r="JUS110" s="137"/>
      <c r="JUT110" s="137"/>
      <c r="JUU110" s="137"/>
      <c r="JUV110" s="137"/>
      <c r="JUW110" s="137"/>
      <c r="JUX110" s="137"/>
      <c r="JUY110" s="137"/>
      <c r="JUZ110" s="137"/>
      <c r="JVA110" s="137"/>
      <c r="JVB110" s="137"/>
      <c r="JVC110" s="137"/>
      <c r="JVD110" s="137"/>
      <c r="JVE110" s="137"/>
      <c r="JVF110" s="137"/>
      <c r="JVG110" s="137"/>
      <c r="JVH110" s="137"/>
      <c r="JVI110" s="137"/>
      <c r="JVJ110" s="137"/>
      <c r="JVK110" s="137"/>
      <c r="JVL110" s="137"/>
      <c r="JVM110" s="137"/>
      <c r="JVN110" s="137"/>
      <c r="JVO110" s="137"/>
      <c r="JVP110" s="137"/>
      <c r="JVQ110" s="137"/>
      <c r="JVR110" s="137"/>
      <c r="JVS110" s="137"/>
      <c r="JVT110" s="137"/>
      <c r="JVU110" s="137"/>
      <c r="JVV110" s="137"/>
      <c r="JVW110" s="137"/>
      <c r="JVX110" s="137"/>
      <c r="JVY110" s="137"/>
      <c r="JVZ110" s="137"/>
      <c r="JWA110" s="137"/>
      <c r="JWB110" s="137"/>
      <c r="JWC110" s="137"/>
      <c r="JWD110" s="137"/>
      <c r="JWE110" s="137"/>
      <c r="JWF110" s="137"/>
      <c r="JWG110" s="137"/>
      <c r="JWH110" s="137"/>
      <c r="JWI110" s="137"/>
      <c r="JWJ110" s="137"/>
      <c r="JWK110" s="137"/>
      <c r="JWL110" s="137"/>
      <c r="JWM110" s="137"/>
      <c r="JWN110" s="137"/>
      <c r="JWO110" s="137"/>
      <c r="JWP110" s="137"/>
      <c r="JWQ110" s="137"/>
      <c r="JWR110" s="137"/>
      <c r="JWS110" s="137"/>
      <c r="JWT110" s="137"/>
      <c r="JWU110" s="137"/>
      <c r="JWV110" s="137"/>
      <c r="JWW110" s="137"/>
      <c r="JWX110" s="137"/>
      <c r="JWY110" s="137"/>
      <c r="JWZ110" s="137"/>
      <c r="JXA110" s="137"/>
      <c r="JXB110" s="137"/>
      <c r="JXC110" s="137"/>
      <c r="JXD110" s="137"/>
      <c r="JXE110" s="137"/>
      <c r="JXF110" s="137"/>
      <c r="JXG110" s="137"/>
      <c r="JXH110" s="137"/>
      <c r="JXI110" s="137"/>
      <c r="JXJ110" s="137"/>
      <c r="JXK110" s="137"/>
      <c r="JXL110" s="137"/>
      <c r="JXM110" s="137"/>
      <c r="JXN110" s="137"/>
      <c r="JXO110" s="137"/>
      <c r="JXP110" s="137"/>
      <c r="JXQ110" s="137"/>
      <c r="JXR110" s="137"/>
      <c r="JXS110" s="137"/>
      <c r="JXT110" s="137"/>
      <c r="JXU110" s="137"/>
      <c r="JXV110" s="137"/>
      <c r="JXW110" s="137"/>
      <c r="JXX110" s="137"/>
      <c r="JXY110" s="137"/>
      <c r="JXZ110" s="137"/>
      <c r="JYA110" s="137"/>
      <c r="JYB110" s="137"/>
      <c r="JYC110" s="137"/>
      <c r="JYD110" s="137"/>
      <c r="JYE110" s="137"/>
      <c r="JYF110" s="137"/>
      <c r="JYG110" s="137"/>
      <c r="JYH110" s="137"/>
      <c r="JYI110" s="137"/>
      <c r="JYJ110" s="137"/>
      <c r="JYK110" s="137"/>
      <c r="JYL110" s="137"/>
      <c r="JYM110" s="137"/>
      <c r="JYN110" s="137"/>
      <c r="JYO110" s="137"/>
      <c r="JYP110" s="137"/>
      <c r="JYQ110" s="137"/>
      <c r="JYR110" s="137"/>
      <c r="JYS110" s="137"/>
      <c r="JYT110" s="137"/>
      <c r="JYU110" s="137"/>
      <c r="JYV110" s="137"/>
      <c r="JYW110" s="137"/>
      <c r="JYX110" s="137"/>
      <c r="JYY110" s="137"/>
      <c r="JYZ110" s="137"/>
      <c r="JZA110" s="137"/>
      <c r="JZB110" s="137"/>
      <c r="JZC110" s="137"/>
      <c r="JZD110" s="137"/>
      <c r="JZE110" s="137"/>
      <c r="JZF110" s="137"/>
      <c r="JZG110" s="137"/>
      <c r="JZH110" s="137"/>
      <c r="JZI110" s="137"/>
      <c r="JZJ110" s="137"/>
      <c r="JZK110" s="137"/>
      <c r="JZL110" s="137"/>
      <c r="JZM110" s="137"/>
      <c r="JZN110" s="137"/>
      <c r="JZO110" s="137"/>
      <c r="JZP110" s="137"/>
      <c r="JZQ110" s="137"/>
      <c r="JZR110" s="137"/>
      <c r="JZS110" s="137"/>
      <c r="JZT110" s="137"/>
      <c r="JZU110" s="137"/>
      <c r="JZV110" s="137"/>
      <c r="JZW110" s="137"/>
      <c r="JZX110" s="137"/>
      <c r="JZY110" s="137"/>
      <c r="JZZ110" s="137"/>
      <c r="KAA110" s="137"/>
      <c r="KAB110" s="137"/>
      <c r="KAC110" s="137"/>
      <c r="KAD110" s="137"/>
      <c r="KAE110" s="137"/>
      <c r="KAF110" s="137"/>
      <c r="KAG110" s="137"/>
      <c r="KAH110" s="137"/>
      <c r="KAI110" s="137"/>
      <c r="KAJ110" s="137"/>
      <c r="KAK110" s="137"/>
      <c r="KAL110" s="137"/>
      <c r="KAM110" s="137"/>
      <c r="KAN110" s="137"/>
      <c r="KAO110" s="137"/>
      <c r="KAP110" s="137"/>
      <c r="KAQ110" s="137"/>
      <c r="KAR110" s="137"/>
      <c r="KAS110" s="137"/>
      <c r="KAT110" s="137"/>
      <c r="KAU110" s="137"/>
      <c r="KAV110" s="137"/>
      <c r="KAW110" s="137"/>
      <c r="KAX110" s="137"/>
      <c r="KAY110" s="137"/>
      <c r="KAZ110" s="137"/>
      <c r="KBA110" s="137"/>
      <c r="KBB110" s="137"/>
      <c r="KBC110" s="137"/>
      <c r="KBD110" s="137"/>
      <c r="KBE110" s="137"/>
      <c r="KBF110" s="137"/>
      <c r="KBG110" s="137"/>
      <c r="KBH110" s="137"/>
      <c r="KBI110" s="137"/>
      <c r="KBJ110" s="137"/>
      <c r="KBK110" s="137"/>
      <c r="KBL110" s="137"/>
      <c r="KBM110" s="137"/>
      <c r="KBN110" s="137"/>
      <c r="KBO110" s="137"/>
      <c r="KBP110" s="137"/>
      <c r="KBQ110" s="137"/>
      <c r="KBR110" s="137"/>
      <c r="KBS110" s="137"/>
      <c r="KBT110" s="137"/>
      <c r="KBU110" s="137"/>
      <c r="KBV110" s="137"/>
      <c r="KBW110" s="137"/>
      <c r="KBX110" s="137"/>
      <c r="KBY110" s="137"/>
      <c r="KBZ110" s="137"/>
      <c r="KCA110" s="137"/>
      <c r="KCB110" s="137"/>
      <c r="KCC110" s="137"/>
      <c r="KCD110" s="137"/>
      <c r="KCE110" s="137"/>
      <c r="KCF110" s="137"/>
      <c r="KCG110" s="137"/>
      <c r="KCH110" s="137"/>
      <c r="KCI110" s="137"/>
      <c r="KCJ110" s="137"/>
      <c r="KCK110" s="137"/>
      <c r="KCL110" s="137"/>
      <c r="KCM110" s="137"/>
      <c r="KCN110" s="137"/>
      <c r="KCO110" s="137"/>
      <c r="KCP110" s="137"/>
      <c r="KCQ110" s="137"/>
      <c r="KCR110" s="137"/>
      <c r="KCS110" s="137"/>
      <c r="KCT110" s="137"/>
      <c r="KCU110" s="137"/>
      <c r="KCV110" s="137"/>
      <c r="KCW110" s="137"/>
      <c r="KCX110" s="137"/>
      <c r="KCY110" s="137"/>
      <c r="KCZ110" s="137"/>
      <c r="KDA110" s="137"/>
      <c r="KDB110" s="137"/>
      <c r="KDC110" s="137"/>
      <c r="KDD110" s="137"/>
      <c r="KDE110" s="137"/>
      <c r="KDF110" s="137"/>
      <c r="KDG110" s="137"/>
      <c r="KDH110" s="137"/>
      <c r="KDI110" s="137"/>
      <c r="KDJ110" s="137"/>
      <c r="KDK110" s="137"/>
      <c r="KDL110" s="137"/>
      <c r="KDM110" s="137"/>
      <c r="KDN110" s="137"/>
      <c r="KDO110" s="137"/>
      <c r="KDP110" s="137"/>
      <c r="KDQ110" s="137"/>
      <c r="KDR110" s="137"/>
      <c r="KDS110" s="137"/>
      <c r="KDT110" s="137"/>
      <c r="KDU110" s="137"/>
      <c r="KDV110" s="137"/>
      <c r="KDW110" s="137"/>
      <c r="KDX110" s="137"/>
      <c r="KDY110" s="137"/>
      <c r="KDZ110" s="137"/>
      <c r="KEA110" s="137"/>
      <c r="KEB110" s="137"/>
      <c r="KEC110" s="137"/>
      <c r="KED110" s="137"/>
      <c r="KEE110" s="137"/>
      <c r="KEF110" s="137"/>
      <c r="KEG110" s="137"/>
      <c r="KEH110" s="137"/>
      <c r="KEI110" s="137"/>
      <c r="KEJ110" s="137"/>
      <c r="KEK110" s="137"/>
      <c r="KEL110" s="137"/>
      <c r="KEM110" s="137"/>
      <c r="KEN110" s="137"/>
      <c r="KEO110" s="137"/>
      <c r="KEP110" s="137"/>
      <c r="KEQ110" s="137"/>
      <c r="KER110" s="137"/>
      <c r="KES110" s="137"/>
      <c r="KET110" s="137"/>
      <c r="KEU110" s="137"/>
      <c r="KEV110" s="137"/>
      <c r="KEW110" s="137"/>
      <c r="KEX110" s="137"/>
      <c r="KEY110" s="137"/>
      <c r="KEZ110" s="137"/>
      <c r="KFA110" s="137"/>
      <c r="KFB110" s="137"/>
      <c r="KFC110" s="137"/>
      <c r="KFD110" s="137"/>
      <c r="KFE110" s="137"/>
      <c r="KFF110" s="137"/>
      <c r="KFG110" s="137"/>
      <c r="KFH110" s="137"/>
      <c r="KFI110" s="137"/>
      <c r="KFJ110" s="137"/>
      <c r="KFK110" s="137"/>
      <c r="KFL110" s="137"/>
      <c r="KFM110" s="137"/>
      <c r="KFN110" s="137"/>
      <c r="KFO110" s="137"/>
      <c r="KFP110" s="137"/>
      <c r="KFQ110" s="137"/>
      <c r="KFR110" s="137"/>
      <c r="KFS110" s="137"/>
      <c r="KFT110" s="137"/>
      <c r="KFU110" s="137"/>
      <c r="KFV110" s="137"/>
      <c r="KFW110" s="137"/>
      <c r="KFX110" s="137"/>
      <c r="KFY110" s="137"/>
      <c r="KFZ110" s="137"/>
      <c r="KGA110" s="137"/>
      <c r="KGB110" s="137"/>
      <c r="KGC110" s="137"/>
      <c r="KGD110" s="137"/>
      <c r="KGE110" s="137"/>
      <c r="KGF110" s="137"/>
      <c r="KGG110" s="137"/>
      <c r="KGH110" s="137"/>
      <c r="KGI110" s="137"/>
      <c r="KGJ110" s="137"/>
      <c r="KGK110" s="137"/>
      <c r="KGL110" s="137"/>
      <c r="KGM110" s="137"/>
      <c r="KGN110" s="137"/>
      <c r="KGO110" s="137"/>
      <c r="KGP110" s="137"/>
      <c r="KGQ110" s="137"/>
      <c r="KGR110" s="137"/>
      <c r="KGS110" s="137"/>
      <c r="KGT110" s="137"/>
      <c r="KGU110" s="137"/>
      <c r="KGV110" s="137"/>
      <c r="KGW110" s="137"/>
      <c r="KGX110" s="137"/>
      <c r="KGY110" s="137"/>
      <c r="KGZ110" s="137"/>
      <c r="KHA110" s="137"/>
      <c r="KHB110" s="137"/>
      <c r="KHC110" s="137"/>
      <c r="KHD110" s="137"/>
      <c r="KHE110" s="137"/>
      <c r="KHF110" s="137"/>
      <c r="KHG110" s="137"/>
      <c r="KHH110" s="137"/>
      <c r="KHI110" s="137"/>
      <c r="KHJ110" s="137"/>
      <c r="KHK110" s="137"/>
      <c r="KHL110" s="137"/>
      <c r="KHM110" s="137"/>
      <c r="KHN110" s="137"/>
      <c r="KHO110" s="137"/>
      <c r="KHP110" s="137"/>
      <c r="KHQ110" s="137"/>
      <c r="KHR110" s="137"/>
      <c r="KHS110" s="137"/>
      <c r="KHT110" s="137"/>
      <c r="KHU110" s="137"/>
      <c r="KHV110" s="137"/>
      <c r="KHW110" s="137"/>
      <c r="KHX110" s="137"/>
      <c r="KHY110" s="137"/>
      <c r="KHZ110" s="137"/>
      <c r="KIA110" s="137"/>
      <c r="KIB110" s="137"/>
      <c r="KIC110" s="137"/>
      <c r="KID110" s="137"/>
      <c r="KIE110" s="137"/>
      <c r="KIF110" s="137"/>
      <c r="KIG110" s="137"/>
      <c r="KIH110" s="137"/>
      <c r="KII110" s="137"/>
      <c r="KIJ110" s="137"/>
      <c r="KIK110" s="137"/>
      <c r="KIL110" s="137"/>
      <c r="KIM110" s="137"/>
      <c r="KIN110" s="137"/>
      <c r="KIO110" s="137"/>
      <c r="KIP110" s="137"/>
      <c r="KIQ110" s="137"/>
      <c r="KIR110" s="137"/>
      <c r="KIS110" s="137"/>
      <c r="KIT110" s="137"/>
      <c r="KIU110" s="137"/>
      <c r="KIV110" s="137"/>
      <c r="KIW110" s="137"/>
      <c r="KIX110" s="137"/>
      <c r="KIY110" s="137"/>
      <c r="KIZ110" s="137"/>
      <c r="KJA110" s="137"/>
      <c r="KJB110" s="137"/>
      <c r="KJC110" s="137"/>
      <c r="KJD110" s="137"/>
      <c r="KJE110" s="137"/>
      <c r="KJF110" s="137"/>
      <c r="KJG110" s="137"/>
      <c r="KJH110" s="137"/>
      <c r="KJI110" s="137"/>
      <c r="KJJ110" s="137"/>
      <c r="KJK110" s="137"/>
      <c r="KJL110" s="137"/>
      <c r="KJM110" s="137"/>
      <c r="KJN110" s="137"/>
      <c r="KJO110" s="137"/>
      <c r="KJP110" s="137"/>
      <c r="KJQ110" s="137"/>
      <c r="KJR110" s="137"/>
      <c r="KJS110" s="137"/>
      <c r="KJT110" s="137"/>
      <c r="KJU110" s="137"/>
      <c r="KJV110" s="137"/>
      <c r="KJW110" s="137"/>
      <c r="KJX110" s="137"/>
      <c r="KJY110" s="137"/>
      <c r="KJZ110" s="137"/>
      <c r="KKA110" s="137"/>
      <c r="KKB110" s="137"/>
      <c r="KKC110" s="137"/>
      <c r="KKD110" s="137"/>
      <c r="KKE110" s="137"/>
      <c r="KKF110" s="137"/>
      <c r="KKG110" s="137"/>
      <c r="KKH110" s="137"/>
      <c r="KKI110" s="137"/>
      <c r="KKJ110" s="137"/>
      <c r="KKK110" s="137"/>
      <c r="KKL110" s="137"/>
      <c r="KKM110" s="137"/>
      <c r="KKN110" s="137"/>
      <c r="KKO110" s="137"/>
      <c r="KKP110" s="137"/>
      <c r="KKQ110" s="137"/>
      <c r="KKR110" s="137"/>
      <c r="KKS110" s="137"/>
      <c r="KKT110" s="137"/>
      <c r="KKU110" s="137"/>
      <c r="KKV110" s="137"/>
      <c r="KKW110" s="137"/>
      <c r="KKX110" s="137"/>
      <c r="KKY110" s="137"/>
      <c r="KKZ110" s="137"/>
      <c r="KLA110" s="137"/>
      <c r="KLB110" s="137"/>
      <c r="KLC110" s="137"/>
      <c r="KLD110" s="137"/>
      <c r="KLE110" s="137"/>
      <c r="KLF110" s="137"/>
      <c r="KLG110" s="137"/>
      <c r="KLH110" s="137"/>
      <c r="KLI110" s="137"/>
      <c r="KLJ110" s="137"/>
      <c r="KLK110" s="137"/>
      <c r="KLL110" s="137"/>
      <c r="KLM110" s="137"/>
      <c r="KLN110" s="137"/>
      <c r="KLO110" s="137"/>
      <c r="KLP110" s="137"/>
      <c r="KLQ110" s="137"/>
      <c r="KLR110" s="137"/>
      <c r="KLS110" s="137"/>
      <c r="KLT110" s="137"/>
      <c r="KLU110" s="137"/>
      <c r="KLV110" s="137"/>
      <c r="KLW110" s="137"/>
      <c r="KLX110" s="137"/>
      <c r="KLY110" s="137"/>
      <c r="KLZ110" s="137"/>
      <c r="KMA110" s="137"/>
      <c r="KMB110" s="137"/>
      <c r="KMC110" s="137"/>
      <c r="KMD110" s="137"/>
      <c r="KME110" s="137"/>
      <c r="KMF110" s="137"/>
      <c r="KMG110" s="137"/>
      <c r="KMH110" s="137"/>
      <c r="KMI110" s="137"/>
      <c r="KMJ110" s="137"/>
      <c r="KMK110" s="137"/>
      <c r="KML110" s="137"/>
      <c r="KMM110" s="137"/>
      <c r="KMN110" s="137"/>
      <c r="KMO110" s="137"/>
      <c r="KMP110" s="137"/>
      <c r="KMQ110" s="137"/>
      <c r="KMR110" s="137"/>
      <c r="KMS110" s="137"/>
      <c r="KMT110" s="137"/>
      <c r="KMU110" s="137"/>
      <c r="KMV110" s="137"/>
      <c r="KMW110" s="137"/>
      <c r="KMX110" s="137"/>
      <c r="KMY110" s="137"/>
      <c r="KMZ110" s="137"/>
      <c r="KNA110" s="137"/>
      <c r="KNB110" s="137"/>
      <c r="KNC110" s="137"/>
      <c r="KND110" s="137"/>
      <c r="KNE110" s="137"/>
      <c r="KNF110" s="137"/>
      <c r="KNG110" s="137"/>
      <c r="KNH110" s="137"/>
      <c r="KNI110" s="137"/>
      <c r="KNJ110" s="137"/>
      <c r="KNK110" s="137"/>
      <c r="KNL110" s="137"/>
      <c r="KNM110" s="137"/>
      <c r="KNN110" s="137"/>
      <c r="KNO110" s="137"/>
      <c r="KNP110" s="137"/>
      <c r="KNQ110" s="137"/>
      <c r="KNR110" s="137"/>
      <c r="KNS110" s="137"/>
      <c r="KNT110" s="137"/>
      <c r="KNU110" s="137"/>
      <c r="KNV110" s="137"/>
      <c r="KNW110" s="137"/>
      <c r="KNX110" s="137"/>
      <c r="KNY110" s="137"/>
      <c r="KNZ110" s="137"/>
      <c r="KOA110" s="137"/>
      <c r="KOB110" s="137"/>
      <c r="KOC110" s="137"/>
      <c r="KOD110" s="137"/>
      <c r="KOE110" s="137"/>
      <c r="KOF110" s="137"/>
      <c r="KOG110" s="137"/>
      <c r="KOH110" s="137"/>
      <c r="KOI110" s="137"/>
      <c r="KOJ110" s="137"/>
      <c r="KOK110" s="137"/>
      <c r="KOL110" s="137"/>
      <c r="KOM110" s="137"/>
      <c r="KON110" s="137"/>
      <c r="KOO110" s="137"/>
      <c r="KOP110" s="137"/>
      <c r="KOQ110" s="137"/>
      <c r="KOR110" s="137"/>
      <c r="KOS110" s="137"/>
      <c r="KOT110" s="137"/>
      <c r="KOU110" s="137"/>
      <c r="KOV110" s="137"/>
      <c r="KOW110" s="137"/>
      <c r="KOX110" s="137"/>
      <c r="KOY110" s="137"/>
      <c r="KOZ110" s="137"/>
      <c r="KPA110" s="137"/>
      <c r="KPB110" s="137"/>
      <c r="KPC110" s="137"/>
      <c r="KPD110" s="137"/>
      <c r="KPE110" s="137"/>
      <c r="KPF110" s="137"/>
      <c r="KPG110" s="137"/>
      <c r="KPH110" s="137"/>
      <c r="KPI110" s="137"/>
      <c r="KPJ110" s="137"/>
      <c r="KPK110" s="137"/>
      <c r="KPL110" s="137"/>
      <c r="KPM110" s="137"/>
      <c r="KPN110" s="137"/>
      <c r="KPO110" s="137"/>
      <c r="KPP110" s="137"/>
      <c r="KPQ110" s="137"/>
      <c r="KPR110" s="137"/>
      <c r="KPS110" s="137"/>
      <c r="KPT110" s="137"/>
      <c r="KPU110" s="137"/>
      <c r="KPV110" s="137"/>
      <c r="KPW110" s="137"/>
      <c r="KPX110" s="137"/>
      <c r="KPY110" s="137"/>
      <c r="KPZ110" s="137"/>
      <c r="KQA110" s="137"/>
      <c r="KQB110" s="137"/>
      <c r="KQC110" s="137"/>
      <c r="KQD110" s="137"/>
      <c r="KQE110" s="137"/>
      <c r="KQF110" s="137"/>
      <c r="KQG110" s="137"/>
      <c r="KQH110" s="137"/>
      <c r="KQI110" s="137"/>
      <c r="KQJ110" s="137"/>
      <c r="KQK110" s="137"/>
      <c r="KQL110" s="137"/>
      <c r="KQM110" s="137"/>
      <c r="KQN110" s="137"/>
      <c r="KQO110" s="137"/>
      <c r="KQP110" s="137"/>
      <c r="KQQ110" s="137"/>
      <c r="KQR110" s="137"/>
      <c r="KQS110" s="137"/>
      <c r="KQT110" s="137"/>
      <c r="KQU110" s="137"/>
      <c r="KQV110" s="137"/>
      <c r="KQW110" s="137"/>
      <c r="KQX110" s="137"/>
      <c r="KQY110" s="137"/>
      <c r="KQZ110" s="137"/>
      <c r="KRA110" s="137"/>
      <c r="KRB110" s="137"/>
      <c r="KRC110" s="137"/>
      <c r="KRD110" s="137"/>
      <c r="KRE110" s="137"/>
      <c r="KRF110" s="137"/>
      <c r="KRG110" s="137"/>
      <c r="KRH110" s="137"/>
      <c r="KRI110" s="137"/>
      <c r="KRJ110" s="137"/>
      <c r="KRK110" s="137"/>
      <c r="KRL110" s="137"/>
      <c r="KRM110" s="137"/>
      <c r="KRN110" s="137"/>
      <c r="KRO110" s="137"/>
      <c r="KRP110" s="137"/>
      <c r="KRQ110" s="137"/>
      <c r="KRR110" s="137"/>
      <c r="KRS110" s="137"/>
      <c r="KRT110" s="137"/>
      <c r="KRU110" s="137"/>
      <c r="KRV110" s="137"/>
      <c r="KRW110" s="137"/>
      <c r="KRX110" s="137"/>
      <c r="KRY110" s="137"/>
      <c r="KRZ110" s="137"/>
      <c r="KSA110" s="137"/>
      <c r="KSB110" s="137"/>
      <c r="KSC110" s="137"/>
      <c r="KSD110" s="137"/>
      <c r="KSE110" s="137"/>
      <c r="KSF110" s="137"/>
      <c r="KSG110" s="137"/>
      <c r="KSH110" s="137"/>
      <c r="KSI110" s="137"/>
      <c r="KSJ110" s="137"/>
      <c r="KSK110" s="137"/>
      <c r="KSL110" s="137"/>
      <c r="KSM110" s="137"/>
      <c r="KSN110" s="137"/>
      <c r="KSO110" s="137"/>
      <c r="KSP110" s="137"/>
      <c r="KSQ110" s="137"/>
      <c r="KSR110" s="137"/>
      <c r="KSS110" s="137"/>
      <c r="KST110" s="137"/>
      <c r="KSU110" s="137"/>
      <c r="KSV110" s="137"/>
      <c r="KSW110" s="137"/>
      <c r="KSX110" s="137"/>
      <c r="KSY110" s="137"/>
      <c r="KSZ110" s="137"/>
      <c r="KTA110" s="137"/>
      <c r="KTB110" s="137"/>
      <c r="KTC110" s="137"/>
      <c r="KTD110" s="137"/>
      <c r="KTE110" s="137"/>
      <c r="KTF110" s="137"/>
      <c r="KTG110" s="137"/>
      <c r="KTH110" s="137"/>
      <c r="KTI110" s="137"/>
      <c r="KTJ110" s="137"/>
      <c r="KTK110" s="137"/>
      <c r="KTL110" s="137"/>
      <c r="KTM110" s="137"/>
      <c r="KTN110" s="137"/>
      <c r="KTO110" s="137"/>
      <c r="KTP110" s="137"/>
      <c r="KTQ110" s="137"/>
      <c r="KTR110" s="137"/>
      <c r="KTS110" s="137"/>
      <c r="KTT110" s="137"/>
      <c r="KTU110" s="137"/>
      <c r="KTV110" s="137"/>
      <c r="KTW110" s="137"/>
      <c r="KTX110" s="137"/>
      <c r="KTY110" s="137"/>
      <c r="KTZ110" s="137"/>
      <c r="KUA110" s="137"/>
      <c r="KUB110" s="137"/>
      <c r="KUC110" s="137"/>
      <c r="KUD110" s="137"/>
      <c r="KUE110" s="137"/>
      <c r="KUF110" s="137"/>
      <c r="KUG110" s="137"/>
      <c r="KUH110" s="137"/>
      <c r="KUI110" s="137"/>
      <c r="KUJ110" s="137"/>
      <c r="KUK110" s="137"/>
      <c r="KUL110" s="137"/>
      <c r="KUM110" s="137"/>
      <c r="KUN110" s="137"/>
      <c r="KUO110" s="137"/>
      <c r="KUP110" s="137"/>
      <c r="KUQ110" s="137"/>
      <c r="KUR110" s="137"/>
      <c r="KUS110" s="137"/>
      <c r="KUT110" s="137"/>
      <c r="KUU110" s="137"/>
      <c r="KUV110" s="137"/>
      <c r="KUW110" s="137"/>
      <c r="KUX110" s="137"/>
      <c r="KUY110" s="137"/>
      <c r="KUZ110" s="137"/>
      <c r="KVA110" s="137"/>
      <c r="KVB110" s="137"/>
      <c r="KVC110" s="137"/>
      <c r="KVD110" s="137"/>
      <c r="KVE110" s="137"/>
      <c r="KVF110" s="137"/>
      <c r="KVG110" s="137"/>
      <c r="KVH110" s="137"/>
      <c r="KVI110" s="137"/>
      <c r="KVJ110" s="137"/>
      <c r="KVK110" s="137"/>
      <c r="KVL110" s="137"/>
      <c r="KVM110" s="137"/>
      <c r="KVN110" s="137"/>
      <c r="KVO110" s="137"/>
      <c r="KVP110" s="137"/>
      <c r="KVQ110" s="137"/>
      <c r="KVR110" s="137"/>
      <c r="KVS110" s="137"/>
      <c r="KVT110" s="137"/>
      <c r="KVU110" s="137"/>
      <c r="KVV110" s="137"/>
      <c r="KVW110" s="137"/>
      <c r="KVX110" s="137"/>
      <c r="KVY110" s="137"/>
      <c r="KVZ110" s="137"/>
      <c r="KWA110" s="137"/>
      <c r="KWB110" s="137"/>
      <c r="KWC110" s="137"/>
      <c r="KWD110" s="137"/>
      <c r="KWE110" s="137"/>
      <c r="KWF110" s="137"/>
      <c r="KWG110" s="137"/>
      <c r="KWH110" s="137"/>
      <c r="KWI110" s="137"/>
      <c r="KWJ110" s="137"/>
      <c r="KWK110" s="137"/>
      <c r="KWL110" s="137"/>
      <c r="KWM110" s="137"/>
      <c r="KWN110" s="137"/>
      <c r="KWO110" s="137"/>
      <c r="KWP110" s="137"/>
      <c r="KWQ110" s="137"/>
      <c r="KWR110" s="137"/>
      <c r="KWS110" s="137"/>
      <c r="KWT110" s="137"/>
      <c r="KWU110" s="137"/>
      <c r="KWV110" s="137"/>
      <c r="KWW110" s="137"/>
      <c r="KWX110" s="137"/>
      <c r="KWY110" s="137"/>
      <c r="KWZ110" s="137"/>
      <c r="KXA110" s="137"/>
      <c r="KXB110" s="137"/>
      <c r="KXC110" s="137"/>
      <c r="KXD110" s="137"/>
      <c r="KXE110" s="137"/>
      <c r="KXF110" s="137"/>
      <c r="KXG110" s="137"/>
      <c r="KXH110" s="137"/>
      <c r="KXI110" s="137"/>
      <c r="KXJ110" s="137"/>
      <c r="KXK110" s="137"/>
      <c r="KXL110" s="137"/>
      <c r="KXM110" s="137"/>
      <c r="KXN110" s="137"/>
      <c r="KXO110" s="137"/>
      <c r="KXP110" s="137"/>
      <c r="KXQ110" s="137"/>
      <c r="KXR110" s="137"/>
      <c r="KXS110" s="137"/>
      <c r="KXT110" s="137"/>
      <c r="KXU110" s="137"/>
      <c r="KXV110" s="137"/>
      <c r="KXW110" s="137"/>
      <c r="KXX110" s="137"/>
      <c r="KXY110" s="137"/>
      <c r="KXZ110" s="137"/>
      <c r="KYA110" s="137"/>
      <c r="KYB110" s="137"/>
      <c r="KYC110" s="137"/>
      <c r="KYD110" s="137"/>
      <c r="KYE110" s="137"/>
      <c r="KYF110" s="137"/>
      <c r="KYG110" s="137"/>
      <c r="KYH110" s="137"/>
      <c r="KYI110" s="137"/>
      <c r="KYJ110" s="137"/>
      <c r="KYK110" s="137"/>
      <c r="KYL110" s="137"/>
      <c r="KYM110" s="137"/>
      <c r="KYN110" s="137"/>
      <c r="KYO110" s="137"/>
      <c r="KYP110" s="137"/>
      <c r="KYQ110" s="137"/>
      <c r="KYR110" s="137"/>
      <c r="KYS110" s="137"/>
      <c r="KYT110" s="137"/>
      <c r="KYU110" s="137"/>
      <c r="KYV110" s="137"/>
      <c r="KYW110" s="137"/>
      <c r="KYX110" s="137"/>
      <c r="KYY110" s="137"/>
      <c r="KYZ110" s="137"/>
      <c r="KZA110" s="137"/>
      <c r="KZB110" s="137"/>
      <c r="KZC110" s="137"/>
      <c r="KZD110" s="137"/>
      <c r="KZE110" s="137"/>
      <c r="KZF110" s="137"/>
      <c r="KZG110" s="137"/>
      <c r="KZH110" s="137"/>
      <c r="KZI110" s="137"/>
      <c r="KZJ110" s="137"/>
      <c r="KZK110" s="137"/>
      <c r="KZL110" s="137"/>
      <c r="KZM110" s="137"/>
      <c r="KZN110" s="137"/>
      <c r="KZO110" s="137"/>
      <c r="KZP110" s="137"/>
      <c r="KZQ110" s="137"/>
      <c r="KZR110" s="137"/>
      <c r="KZS110" s="137"/>
      <c r="KZT110" s="137"/>
      <c r="KZU110" s="137"/>
      <c r="KZV110" s="137"/>
      <c r="KZW110" s="137"/>
      <c r="KZX110" s="137"/>
      <c r="KZY110" s="137"/>
      <c r="KZZ110" s="137"/>
      <c r="LAA110" s="137"/>
      <c r="LAB110" s="137"/>
      <c r="LAC110" s="137"/>
      <c r="LAD110" s="137"/>
      <c r="LAE110" s="137"/>
      <c r="LAF110" s="137"/>
      <c r="LAG110" s="137"/>
      <c r="LAH110" s="137"/>
      <c r="LAI110" s="137"/>
      <c r="LAJ110" s="137"/>
      <c r="LAK110" s="137"/>
      <c r="LAL110" s="137"/>
      <c r="LAM110" s="137"/>
      <c r="LAN110" s="137"/>
      <c r="LAO110" s="137"/>
      <c r="LAP110" s="137"/>
      <c r="LAQ110" s="137"/>
      <c r="LAR110" s="137"/>
      <c r="LAS110" s="137"/>
      <c r="LAT110" s="137"/>
      <c r="LAU110" s="137"/>
      <c r="LAV110" s="137"/>
      <c r="LAW110" s="137"/>
      <c r="LAX110" s="137"/>
      <c r="LAY110" s="137"/>
      <c r="LAZ110" s="137"/>
      <c r="LBA110" s="137"/>
      <c r="LBB110" s="137"/>
      <c r="LBC110" s="137"/>
      <c r="LBD110" s="137"/>
      <c r="LBE110" s="137"/>
      <c r="LBF110" s="137"/>
      <c r="LBG110" s="137"/>
      <c r="LBH110" s="137"/>
      <c r="LBI110" s="137"/>
      <c r="LBJ110" s="137"/>
      <c r="LBK110" s="137"/>
      <c r="LBL110" s="137"/>
      <c r="LBM110" s="137"/>
      <c r="LBN110" s="137"/>
      <c r="LBO110" s="137"/>
      <c r="LBP110" s="137"/>
      <c r="LBQ110" s="137"/>
      <c r="LBR110" s="137"/>
      <c r="LBS110" s="137"/>
      <c r="LBT110" s="137"/>
      <c r="LBU110" s="137"/>
      <c r="LBV110" s="137"/>
      <c r="LBW110" s="137"/>
      <c r="LBX110" s="137"/>
      <c r="LBY110" s="137"/>
      <c r="LBZ110" s="137"/>
      <c r="LCA110" s="137"/>
      <c r="LCB110" s="137"/>
      <c r="LCC110" s="137"/>
      <c r="LCD110" s="137"/>
      <c r="LCE110" s="137"/>
      <c r="LCF110" s="137"/>
      <c r="LCG110" s="137"/>
      <c r="LCH110" s="137"/>
      <c r="LCI110" s="137"/>
      <c r="LCJ110" s="137"/>
      <c r="LCK110" s="137"/>
      <c r="LCL110" s="137"/>
      <c r="LCM110" s="137"/>
      <c r="LCN110" s="137"/>
      <c r="LCO110" s="137"/>
      <c r="LCP110" s="137"/>
      <c r="LCQ110" s="137"/>
      <c r="LCR110" s="137"/>
      <c r="LCS110" s="137"/>
      <c r="LCT110" s="137"/>
      <c r="LCU110" s="137"/>
      <c r="LCV110" s="137"/>
      <c r="LCW110" s="137"/>
      <c r="LCX110" s="137"/>
      <c r="LCY110" s="137"/>
      <c r="LCZ110" s="137"/>
      <c r="LDA110" s="137"/>
      <c r="LDB110" s="137"/>
      <c r="LDC110" s="137"/>
      <c r="LDD110" s="137"/>
      <c r="LDE110" s="137"/>
      <c r="LDF110" s="137"/>
      <c r="LDG110" s="137"/>
      <c r="LDH110" s="137"/>
      <c r="LDI110" s="137"/>
      <c r="LDJ110" s="137"/>
      <c r="LDK110" s="137"/>
      <c r="LDL110" s="137"/>
      <c r="LDM110" s="137"/>
      <c r="LDN110" s="137"/>
      <c r="LDO110" s="137"/>
      <c r="LDP110" s="137"/>
      <c r="LDQ110" s="137"/>
      <c r="LDR110" s="137"/>
      <c r="LDS110" s="137"/>
      <c r="LDT110" s="137"/>
      <c r="LDU110" s="137"/>
      <c r="LDV110" s="137"/>
      <c r="LDW110" s="137"/>
      <c r="LDX110" s="137"/>
      <c r="LDY110" s="137"/>
      <c r="LDZ110" s="137"/>
      <c r="LEA110" s="137"/>
      <c r="LEB110" s="137"/>
      <c r="LEC110" s="137"/>
      <c r="LED110" s="137"/>
      <c r="LEE110" s="137"/>
      <c r="LEF110" s="137"/>
      <c r="LEG110" s="137"/>
      <c r="LEH110" s="137"/>
      <c r="LEI110" s="137"/>
      <c r="LEJ110" s="137"/>
      <c r="LEK110" s="137"/>
      <c r="LEL110" s="137"/>
      <c r="LEM110" s="137"/>
      <c r="LEN110" s="137"/>
      <c r="LEO110" s="137"/>
      <c r="LEP110" s="137"/>
      <c r="LEQ110" s="137"/>
      <c r="LER110" s="137"/>
      <c r="LES110" s="137"/>
      <c r="LET110" s="137"/>
      <c r="LEU110" s="137"/>
      <c r="LEV110" s="137"/>
      <c r="LEW110" s="137"/>
      <c r="LEX110" s="137"/>
      <c r="LEY110" s="137"/>
      <c r="LEZ110" s="137"/>
      <c r="LFA110" s="137"/>
      <c r="LFB110" s="137"/>
      <c r="LFC110" s="137"/>
      <c r="LFD110" s="137"/>
      <c r="LFE110" s="137"/>
      <c r="LFF110" s="137"/>
      <c r="LFG110" s="137"/>
      <c r="LFH110" s="137"/>
      <c r="LFI110" s="137"/>
      <c r="LFJ110" s="137"/>
      <c r="LFK110" s="137"/>
      <c r="LFL110" s="137"/>
      <c r="LFM110" s="137"/>
      <c r="LFN110" s="137"/>
      <c r="LFO110" s="137"/>
      <c r="LFP110" s="137"/>
      <c r="LFQ110" s="137"/>
      <c r="LFR110" s="137"/>
      <c r="LFS110" s="137"/>
      <c r="LFT110" s="137"/>
      <c r="LFU110" s="137"/>
      <c r="LFV110" s="137"/>
      <c r="LFW110" s="137"/>
      <c r="LFX110" s="137"/>
      <c r="LFY110" s="137"/>
      <c r="LFZ110" s="137"/>
      <c r="LGA110" s="137"/>
      <c r="LGB110" s="137"/>
      <c r="LGC110" s="137"/>
      <c r="LGD110" s="137"/>
      <c r="LGE110" s="137"/>
      <c r="LGF110" s="137"/>
      <c r="LGG110" s="137"/>
      <c r="LGH110" s="137"/>
      <c r="LGI110" s="137"/>
      <c r="LGJ110" s="137"/>
      <c r="LGK110" s="137"/>
      <c r="LGL110" s="137"/>
      <c r="LGM110" s="137"/>
      <c r="LGN110" s="137"/>
      <c r="LGO110" s="137"/>
      <c r="LGP110" s="137"/>
      <c r="LGQ110" s="137"/>
      <c r="LGR110" s="137"/>
      <c r="LGS110" s="137"/>
      <c r="LGT110" s="137"/>
      <c r="LGU110" s="137"/>
      <c r="LGV110" s="137"/>
      <c r="LGW110" s="137"/>
      <c r="LGX110" s="137"/>
      <c r="LGY110" s="137"/>
      <c r="LGZ110" s="137"/>
      <c r="LHA110" s="137"/>
      <c r="LHB110" s="137"/>
      <c r="LHC110" s="137"/>
      <c r="LHD110" s="137"/>
      <c r="LHE110" s="137"/>
      <c r="LHF110" s="137"/>
      <c r="LHG110" s="137"/>
      <c r="LHH110" s="137"/>
      <c r="LHI110" s="137"/>
      <c r="LHJ110" s="137"/>
      <c r="LHK110" s="137"/>
      <c r="LHL110" s="137"/>
      <c r="LHM110" s="137"/>
      <c r="LHN110" s="137"/>
      <c r="LHO110" s="137"/>
      <c r="LHP110" s="137"/>
      <c r="LHQ110" s="137"/>
      <c r="LHR110" s="137"/>
      <c r="LHS110" s="137"/>
      <c r="LHT110" s="137"/>
      <c r="LHU110" s="137"/>
      <c r="LHV110" s="137"/>
      <c r="LHW110" s="137"/>
      <c r="LHX110" s="137"/>
      <c r="LHY110" s="137"/>
      <c r="LHZ110" s="137"/>
      <c r="LIA110" s="137"/>
      <c r="LIB110" s="137"/>
      <c r="LIC110" s="137"/>
      <c r="LID110" s="137"/>
      <c r="LIE110" s="137"/>
      <c r="LIF110" s="137"/>
      <c r="LIG110" s="137"/>
      <c r="LIH110" s="137"/>
      <c r="LII110" s="137"/>
      <c r="LIJ110" s="137"/>
      <c r="LIK110" s="137"/>
      <c r="LIL110" s="137"/>
      <c r="LIM110" s="137"/>
      <c r="LIN110" s="137"/>
      <c r="LIO110" s="137"/>
      <c r="LIP110" s="137"/>
      <c r="LIQ110" s="137"/>
      <c r="LIR110" s="137"/>
      <c r="LIS110" s="137"/>
      <c r="LIT110" s="137"/>
      <c r="LIU110" s="137"/>
      <c r="LIV110" s="137"/>
      <c r="LIW110" s="137"/>
      <c r="LIX110" s="137"/>
      <c r="LIY110" s="137"/>
      <c r="LIZ110" s="137"/>
      <c r="LJA110" s="137"/>
      <c r="LJB110" s="137"/>
      <c r="LJC110" s="137"/>
      <c r="LJD110" s="137"/>
      <c r="LJE110" s="137"/>
      <c r="LJF110" s="137"/>
      <c r="LJG110" s="137"/>
      <c r="LJH110" s="137"/>
      <c r="LJI110" s="137"/>
      <c r="LJJ110" s="137"/>
      <c r="LJK110" s="137"/>
      <c r="LJL110" s="137"/>
      <c r="LJM110" s="137"/>
      <c r="LJN110" s="137"/>
      <c r="LJO110" s="137"/>
      <c r="LJP110" s="137"/>
      <c r="LJQ110" s="137"/>
      <c r="LJR110" s="137"/>
      <c r="LJS110" s="137"/>
      <c r="LJT110" s="137"/>
      <c r="LJU110" s="137"/>
      <c r="LJV110" s="137"/>
      <c r="LJW110" s="137"/>
      <c r="LJX110" s="137"/>
      <c r="LJY110" s="137"/>
      <c r="LJZ110" s="137"/>
      <c r="LKA110" s="137"/>
      <c r="LKB110" s="137"/>
      <c r="LKC110" s="137"/>
      <c r="LKD110" s="137"/>
      <c r="LKE110" s="137"/>
      <c r="LKF110" s="137"/>
      <c r="LKG110" s="137"/>
      <c r="LKH110" s="137"/>
      <c r="LKI110" s="137"/>
      <c r="LKJ110" s="137"/>
      <c r="LKK110" s="137"/>
      <c r="LKL110" s="137"/>
      <c r="LKM110" s="137"/>
      <c r="LKN110" s="137"/>
      <c r="LKO110" s="137"/>
      <c r="LKP110" s="137"/>
      <c r="LKQ110" s="137"/>
      <c r="LKR110" s="137"/>
      <c r="LKS110" s="137"/>
      <c r="LKT110" s="137"/>
      <c r="LKU110" s="137"/>
      <c r="LKV110" s="137"/>
      <c r="LKW110" s="137"/>
      <c r="LKX110" s="137"/>
      <c r="LKY110" s="137"/>
      <c r="LKZ110" s="137"/>
      <c r="LLA110" s="137"/>
      <c r="LLB110" s="137"/>
      <c r="LLC110" s="137"/>
      <c r="LLD110" s="137"/>
      <c r="LLE110" s="137"/>
      <c r="LLF110" s="137"/>
      <c r="LLG110" s="137"/>
      <c r="LLH110" s="137"/>
      <c r="LLI110" s="137"/>
      <c r="LLJ110" s="137"/>
      <c r="LLK110" s="137"/>
      <c r="LLL110" s="137"/>
      <c r="LLM110" s="137"/>
      <c r="LLN110" s="137"/>
      <c r="LLO110" s="137"/>
      <c r="LLP110" s="137"/>
      <c r="LLQ110" s="137"/>
      <c r="LLR110" s="137"/>
      <c r="LLS110" s="137"/>
      <c r="LLT110" s="137"/>
      <c r="LLU110" s="137"/>
      <c r="LLV110" s="137"/>
      <c r="LLW110" s="137"/>
      <c r="LLX110" s="137"/>
      <c r="LLY110" s="137"/>
      <c r="LLZ110" s="137"/>
      <c r="LMA110" s="137"/>
      <c r="LMB110" s="137"/>
      <c r="LMC110" s="137"/>
      <c r="LMD110" s="137"/>
      <c r="LME110" s="137"/>
      <c r="LMF110" s="137"/>
      <c r="LMG110" s="137"/>
      <c r="LMH110" s="137"/>
      <c r="LMI110" s="137"/>
      <c r="LMJ110" s="137"/>
      <c r="LMK110" s="137"/>
      <c r="LML110" s="137"/>
      <c r="LMM110" s="137"/>
      <c r="LMN110" s="137"/>
      <c r="LMO110" s="137"/>
      <c r="LMP110" s="137"/>
      <c r="LMQ110" s="137"/>
      <c r="LMR110" s="137"/>
      <c r="LMS110" s="137"/>
      <c r="LMT110" s="137"/>
      <c r="LMU110" s="137"/>
      <c r="LMV110" s="137"/>
      <c r="LMW110" s="137"/>
      <c r="LMX110" s="137"/>
      <c r="LMY110" s="137"/>
      <c r="LMZ110" s="137"/>
      <c r="LNA110" s="137"/>
      <c r="LNB110" s="137"/>
      <c r="LNC110" s="137"/>
      <c r="LND110" s="137"/>
      <c r="LNE110" s="137"/>
      <c r="LNF110" s="137"/>
      <c r="LNG110" s="137"/>
      <c r="LNH110" s="137"/>
      <c r="LNI110" s="137"/>
      <c r="LNJ110" s="137"/>
      <c r="LNK110" s="137"/>
      <c r="LNL110" s="137"/>
      <c r="LNM110" s="137"/>
      <c r="LNN110" s="137"/>
      <c r="LNO110" s="137"/>
      <c r="LNP110" s="137"/>
      <c r="LNQ110" s="137"/>
      <c r="LNR110" s="137"/>
      <c r="LNS110" s="137"/>
      <c r="LNT110" s="137"/>
      <c r="LNU110" s="137"/>
      <c r="LNV110" s="137"/>
      <c r="LNW110" s="137"/>
      <c r="LNX110" s="137"/>
      <c r="LNY110" s="137"/>
      <c r="LNZ110" s="137"/>
      <c r="LOA110" s="137"/>
      <c r="LOB110" s="137"/>
      <c r="LOC110" s="137"/>
      <c r="LOD110" s="137"/>
      <c r="LOE110" s="137"/>
      <c r="LOF110" s="137"/>
      <c r="LOG110" s="137"/>
      <c r="LOH110" s="137"/>
      <c r="LOI110" s="137"/>
      <c r="LOJ110" s="137"/>
      <c r="LOK110" s="137"/>
      <c r="LOL110" s="137"/>
      <c r="LOM110" s="137"/>
      <c r="LON110" s="137"/>
      <c r="LOO110" s="137"/>
      <c r="LOP110" s="137"/>
      <c r="LOQ110" s="137"/>
      <c r="LOR110" s="137"/>
      <c r="LOS110" s="137"/>
      <c r="LOT110" s="137"/>
      <c r="LOU110" s="137"/>
      <c r="LOV110" s="137"/>
      <c r="LOW110" s="137"/>
      <c r="LOX110" s="137"/>
      <c r="LOY110" s="137"/>
      <c r="LOZ110" s="137"/>
      <c r="LPA110" s="137"/>
      <c r="LPB110" s="137"/>
      <c r="LPC110" s="137"/>
      <c r="LPD110" s="137"/>
      <c r="LPE110" s="137"/>
      <c r="LPF110" s="137"/>
      <c r="LPG110" s="137"/>
      <c r="LPH110" s="137"/>
      <c r="LPI110" s="137"/>
      <c r="LPJ110" s="137"/>
      <c r="LPK110" s="137"/>
      <c r="LPL110" s="137"/>
      <c r="LPM110" s="137"/>
      <c r="LPN110" s="137"/>
      <c r="LPO110" s="137"/>
      <c r="LPP110" s="137"/>
      <c r="LPQ110" s="137"/>
      <c r="LPR110" s="137"/>
      <c r="LPS110" s="137"/>
      <c r="LPT110" s="137"/>
      <c r="LPU110" s="137"/>
      <c r="LPV110" s="137"/>
      <c r="LPW110" s="137"/>
      <c r="LPX110" s="137"/>
      <c r="LPY110" s="137"/>
      <c r="LPZ110" s="137"/>
      <c r="LQA110" s="137"/>
      <c r="LQB110" s="137"/>
      <c r="LQC110" s="137"/>
      <c r="LQD110" s="137"/>
      <c r="LQE110" s="137"/>
      <c r="LQF110" s="137"/>
      <c r="LQG110" s="137"/>
      <c r="LQH110" s="137"/>
      <c r="LQI110" s="137"/>
      <c r="LQJ110" s="137"/>
      <c r="LQK110" s="137"/>
      <c r="LQL110" s="137"/>
      <c r="LQM110" s="137"/>
      <c r="LQN110" s="137"/>
      <c r="LQO110" s="137"/>
      <c r="LQP110" s="137"/>
      <c r="LQQ110" s="137"/>
      <c r="LQR110" s="137"/>
      <c r="LQS110" s="137"/>
      <c r="LQT110" s="137"/>
      <c r="LQU110" s="137"/>
      <c r="LQV110" s="137"/>
      <c r="LQW110" s="137"/>
      <c r="LQX110" s="137"/>
      <c r="LQY110" s="137"/>
      <c r="LQZ110" s="137"/>
      <c r="LRA110" s="137"/>
      <c r="LRB110" s="137"/>
      <c r="LRC110" s="137"/>
      <c r="LRD110" s="137"/>
      <c r="LRE110" s="137"/>
      <c r="LRF110" s="137"/>
      <c r="LRG110" s="137"/>
      <c r="LRH110" s="137"/>
      <c r="LRI110" s="137"/>
      <c r="LRJ110" s="137"/>
      <c r="LRK110" s="137"/>
      <c r="LRL110" s="137"/>
      <c r="LRM110" s="137"/>
      <c r="LRN110" s="137"/>
      <c r="LRO110" s="137"/>
      <c r="LRP110" s="137"/>
      <c r="LRQ110" s="137"/>
      <c r="LRR110" s="137"/>
      <c r="LRS110" s="137"/>
      <c r="LRT110" s="137"/>
      <c r="LRU110" s="137"/>
      <c r="LRV110" s="137"/>
      <c r="LRW110" s="137"/>
      <c r="LRX110" s="137"/>
      <c r="LRY110" s="137"/>
      <c r="LRZ110" s="137"/>
      <c r="LSA110" s="137"/>
      <c r="LSB110" s="137"/>
      <c r="LSC110" s="137"/>
      <c r="LSD110" s="137"/>
      <c r="LSE110" s="137"/>
      <c r="LSF110" s="137"/>
      <c r="LSG110" s="137"/>
      <c r="LSH110" s="137"/>
      <c r="LSI110" s="137"/>
      <c r="LSJ110" s="137"/>
      <c r="LSK110" s="137"/>
      <c r="LSL110" s="137"/>
      <c r="LSM110" s="137"/>
      <c r="LSN110" s="137"/>
      <c r="LSO110" s="137"/>
      <c r="LSP110" s="137"/>
      <c r="LSQ110" s="137"/>
      <c r="LSR110" s="137"/>
      <c r="LSS110" s="137"/>
      <c r="LST110" s="137"/>
      <c r="LSU110" s="137"/>
      <c r="LSV110" s="137"/>
      <c r="LSW110" s="137"/>
      <c r="LSX110" s="137"/>
      <c r="LSY110" s="137"/>
      <c r="LSZ110" s="137"/>
      <c r="LTA110" s="137"/>
      <c r="LTB110" s="137"/>
      <c r="LTC110" s="137"/>
      <c r="LTD110" s="137"/>
      <c r="LTE110" s="137"/>
      <c r="LTF110" s="137"/>
      <c r="LTG110" s="137"/>
      <c r="LTH110" s="137"/>
      <c r="LTI110" s="137"/>
      <c r="LTJ110" s="137"/>
      <c r="LTK110" s="137"/>
      <c r="LTL110" s="137"/>
      <c r="LTM110" s="137"/>
      <c r="LTN110" s="137"/>
      <c r="LTO110" s="137"/>
      <c r="LTP110" s="137"/>
      <c r="LTQ110" s="137"/>
      <c r="LTR110" s="137"/>
      <c r="LTS110" s="137"/>
      <c r="LTT110" s="137"/>
      <c r="LTU110" s="137"/>
      <c r="LTV110" s="137"/>
      <c r="LTW110" s="137"/>
      <c r="LTX110" s="137"/>
      <c r="LTY110" s="137"/>
      <c r="LTZ110" s="137"/>
      <c r="LUA110" s="137"/>
      <c r="LUB110" s="137"/>
      <c r="LUC110" s="137"/>
      <c r="LUD110" s="137"/>
      <c r="LUE110" s="137"/>
      <c r="LUF110" s="137"/>
      <c r="LUG110" s="137"/>
      <c r="LUH110" s="137"/>
      <c r="LUI110" s="137"/>
      <c r="LUJ110" s="137"/>
      <c r="LUK110" s="137"/>
      <c r="LUL110" s="137"/>
      <c r="LUM110" s="137"/>
      <c r="LUN110" s="137"/>
      <c r="LUO110" s="137"/>
      <c r="LUP110" s="137"/>
      <c r="LUQ110" s="137"/>
      <c r="LUR110" s="137"/>
      <c r="LUS110" s="137"/>
      <c r="LUT110" s="137"/>
      <c r="LUU110" s="137"/>
      <c r="LUV110" s="137"/>
      <c r="LUW110" s="137"/>
      <c r="LUX110" s="137"/>
      <c r="LUY110" s="137"/>
      <c r="LUZ110" s="137"/>
      <c r="LVA110" s="137"/>
      <c r="LVB110" s="137"/>
      <c r="LVC110" s="137"/>
      <c r="LVD110" s="137"/>
      <c r="LVE110" s="137"/>
      <c r="LVF110" s="137"/>
      <c r="LVG110" s="137"/>
      <c r="LVH110" s="137"/>
      <c r="LVI110" s="137"/>
      <c r="LVJ110" s="137"/>
      <c r="LVK110" s="137"/>
      <c r="LVL110" s="137"/>
      <c r="LVM110" s="137"/>
      <c r="LVN110" s="137"/>
      <c r="LVO110" s="137"/>
      <c r="LVP110" s="137"/>
      <c r="LVQ110" s="137"/>
      <c r="LVR110" s="137"/>
      <c r="LVS110" s="137"/>
      <c r="LVT110" s="137"/>
      <c r="LVU110" s="137"/>
      <c r="LVV110" s="137"/>
      <c r="LVW110" s="137"/>
      <c r="LVX110" s="137"/>
      <c r="LVY110" s="137"/>
      <c r="LVZ110" s="137"/>
      <c r="LWA110" s="137"/>
      <c r="LWB110" s="137"/>
      <c r="LWC110" s="137"/>
      <c r="LWD110" s="137"/>
      <c r="LWE110" s="137"/>
      <c r="LWF110" s="137"/>
      <c r="LWG110" s="137"/>
      <c r="LWH110" s="137"/>
      <c r="LWI110" s="137"/>
      <c r="LWJ110" s="137"/>
      <c r="LWK110" s="137"/>
      <c r="LWL110" s="137"/>
      <c r="LWM110" s="137"/>
      <c r="LWN110" s="137"/>
      <c r="LWO110" s="137"/>
      <c r="LWP110" s="137"/>
      <c r="LWQ110" s="137"/>
      <c r="LWR110" s="137"/>
      <c r="LWS110" s="137"/>
      <c r="LWT110" s="137"/>
      <c r="LWU110" s="137"/>
      <c r="LWV110" s="137"/>
      <c r="LWW110" s="137"/>
      <c r="LWX110" s="137"/>
      <c r="LWY110" s="137"/>
      <c r="LWZ110" s="137"/>
      <c r="LXA110" s="137"/>
      <c r="LXB110" s="137"/>
      <c r="LXC110" s="137"/>
      <c r="LXD110" s="137"/>
      <c r="LXE110" s="137"/>
      <c r="LXF110" s="137"/>
      <c r="LXG110" s="137"/>
      <c r="LXH110" s="137"/>
      <c r="LXI110" s="137"/>
      <c r="LXJ110" s="137"/>
      <c r="LXK110" s="137"/>
      <c r="LXL110" s="137"/>
      <c r="LXM110" s="137"/>
      <c r="LXN110" s="137"/>
      <c r="LXO110" s="137"/>
      <c r="LXP110" s="137"/>
      <c r="LXQ110" s="137"/>
      <c r="LXR110" s="137"/>
      <c r="LXS110" s="137"/>
      <c r="LXT110" s="137"/>
      <c r="LXU110" s="137"/>
      <c r="LXV110" s="137"/>
      <c r="LXW110" s="137"/>
      <c r="LXX110" s="137"/>
      <c r="LXY110" s="137"/>
      <c r="LXZ110" s="137"/>
      <c r="LYA110" s="137"/>
      <c r="LYB110" s="137"/>
      <c r="LYC110" s="137"/>
      <c r="LYD110" s="137"/>
      <c r="LYE110" s="137"/>
      <c r="LYF110" s="137"/>
      <c r="LYG110" s="137"/>
      <c r="LYH110" s="137"/>
      <c r="LYI110" s="137"/>
      <c r="LYJ110" s="137"/>
      <c r="LYK110" s="137"/>
      <c r="LYL110" s="137"/>
      <c r="LYM110" s="137"/>
      <c r="LYN110" s="137"/>
      <c r="LYO110" s="137"/>
      <c r="LYP110" s="137"/>
      <c r="LYQ110" s="137"/>
      <c r="LYR110" s="137"/>
      <c r="LYS110" s="137"/>
      <c r="LYT110" s="137"/>
      <c r="LYU110" s="137"/>
      <c r="LYV110" s="137"/>
      <c r="LYW110" s="137"/>
      <c r="LYX110" s="137"/>
      <c r="LYY110" s="137"/>
      <c r="LYZ110" s="137"/>
      <c r="LZA110" s="137"/>
      <c r="LZB110" s="137"/>
      <c r="LZC110" s="137"/>
      <c r="LZD110" s="137"/>
      <c r="LZE110" s="137"/>
      <c r="LZF110" s="137"/>
      <c r="LZG110" s="137"/>
      <c r="LZH110" s="137"/>
      <c r="LZI110" s="137"/>
      <c r="LZJ110" s="137"/>
      <c r="LZK110" s="137"/>
      <c r="LZL110" s="137"/>
      <c r="LZM110" s="137"/>
      <c r="LZN110" s="137"/>
      <c r="LZO110" s="137"/>
      <c r="LZP110" s="137"/>
      <c r="LZQ110" s="137"/>
      <c r="LZR110" s="137"/>
      <c r="LZS110" s="137"/>
      <c r="LZT110" s="137"/>
      <c r="LZU110" s="137"/>
      <c r="LZV110" s="137"/>
      <c r="LZW110" s="137"/>
      <c r="LZX110" s="137"/>
      <c r="LZY110" s="137"/>
      <c r="LZZ110" s="137"/>
      <c r="MAA110" s="137"/>
      <c r="MAB110" s="137"/>
      <c r="MAC110" s="137"/>
      <c r="MAD110" s="137"/>
      <c r="MAE110" s="137"/>
      <c r="MAF110" s="137"/>
      <c r="MAG110" s="137"/>
      <c r="MAH110" s="137"/>
      <c r="MAI110" s="137"/>
      <c r="MAJ110" s="137"/>
      <c r="MAK110" s="137"/>
      <c r="MAL110" s="137"/>
      <c r="MAM110" s="137"/>
      <c r="MAN110" s="137"/>
      <c r="MAO110" s="137"/>
      <c r="MAP110" s="137"/>
      <c r="MAQ110" s="137"/>
      <c r="MAR110" s="137"/>
      <c r="MAS110" s="137"/>
      <c r="MAT110" s="137"/>
      <c r="MAU110" s="137"/>
      <c r="MAV110" s="137"/>
      <c r="MAW110" s="137"/>
      <c r="MAX110" s="137"/>
      <c r="MAY110" s="137"/>
      <c r="MAZ110" s="137"/>
      <c r="MBA110" s="137"/>
      <c r="MBB110" s="137"/>
      <c r="MBC110" s="137"/>
      <c r="MBD110" s="137"/>
      <c r="MBE110" s="137"/>
      <c r="MBF110" s="137"/>
      <c r="MBG110" s="137"/>
      <c r="MBH110" s="137"/>
      <c r="MBI110" s="137"/>
      <c r="MBJ110" s="137"/>
      <c r="MBK110" s="137"/>
      <c r="MBL110" s="137"/>
      <c r="MBM110" s="137"/>
      <c r="MBN110" s="137"/>
      <c r="MBO110" s="137"/>
      <c r="MBP110" s="137"/>
      <c r="MBQ110" s="137"/>
      <c r="MBR110" s="137"/>
      <c r="MBS110" s="137"/>
      <c r="MBT110" s="137"/>
      <c r="MBU110" s="137"/>
      <c r="MBV110" s="137"/>
      <c r="MBW110" s="137"/>
      <c r="MBX110" s="137"/>
      <c r="MBY110" s="137"/>
      <c r="MBZ110" s="137"/>
      <c r="MCA110" s="137"/>
      <c r="MCB110" s="137"/>
      <c r="MCC110" s="137"/>
      <c r="MCD110" s="137"/>
      <c r="MCE110" s="137"/>
      <c r="MCF110" s="137"/>
      <c r="MCG110" s="137"/>
      <c r="MCH110" s="137"/>
      <c r="MCI110" s="137"/>
      <c r="MCJ110" s="137"/>
      <c r="MCK110" s="137"/>
      <c r="MCL110" s="137"/>
      <c r="MCM110" s="137"/>
      <c r="MCN110" s="137"/>
      <c r="MCO110" s="137"/>
      <c r="MCP110" s="137"/>
      <c r="MCQ110" s="137"/>
      <c r="MCR110" s="137"/>
      <c r="MCS110" s="137"/>
      <c r="MCT110" s="137"/>
      <c r="MCU110" s="137"/>
      <c r="MCV110" s="137"/>
      <c r="MCW110" s="137"/>
      <c r="MCX110" s="137"/>
      <c r="MCY110" s="137"/>
      <c r="MCZ110" s="137"/>
      <c r="MDA110" s="137"/>
      <c r="MDB110" s="137"/>
      <c r="MDC110" s="137"/>
      <c r="MDD110" s="137"/>
      <c r="MDE110" s="137"/>
      <c r="MDF110" s="137"/>
      <c r="MDG110" s="137"/>
      <c r="MDH110" s="137"/>
      <c r="MDI110" s="137"/>
      <c r="MDJ110" s="137"/>
      <c r="MDK110" s="137"/>
      <c r="MDL110" s="137"/>
      <c r="MDM110" s="137"/>
      <c r="MDN110" s="137"/>
      <c r="MDO110" s="137"/>
      <c r="MDP110" s="137"/>
      <c r="MDQ110" s="137"/>
      <c r="MDR110" s="137"/>
      <c r="MDS110" s="137"/>
      <c r="MDT110" s="137"/>
      <c r="MDU110" s="137"/>
      <c r="MDV110" s="137"/>
      <c r="MDW110" s="137"/>
      <c r="MDX110" s="137"/>
      <c r="MDY110" s="137"/>
      <c r="MDZ110" s="137"/>
      <c r="MEA110" s="137"/>
      <c r="MEB110" s="137"/>
      <c r="MEC110" s="137"/>
      <c r="MED110" s="137"/>
      <c r="MEE110" s="137"/>
      <c r="MEF110" s="137"/>
      <c r="MEG110" s="137"/>
      <c r="MEH110" s="137"/>
      <c r="MEI110" s="137"/>
      <c r="MEJ110" s="137"/>
      <c r="MEK110" s="137"/>
      <c r="MEL110" s="137"/>
      <c r="MEM110" s="137"/>
      <c r="MEN110" s="137"/>
      <c r="MEO110" s="137"/>
      <c r="MEP110" s="137"/>
      <c r="MEQ110" s="137"/>
      <c r="MER110" s="137"/>
      <c r="MES110" s="137"/>
      <c r="MET110" s="137"/>
      <c r="MEU110" s="137"/>
      <c r="MEV110" s="137"/>
      <c r="MEW110" s="137"/>
      <c r="MEX110" s="137"/>
      <c r="MEY110" s="137"/>
      <c r="MEZ110" s="137"/>
      <c r="MFA110" s="137"/>
      <c r="MFB110" s="137"/>
      <c r="MFC110" s="137"/>
      <c r="MFD110" s="137"/>
      <c r="MFE110" s="137"/>
      <c r="MFF110" s="137"/>
      <c r="MFG110" s="137"/>
      <c r="MFH110" s="137"/>
      <c r="MFI110" s="137"/>
      <c r="MFJ110" s="137"/>
      <c r="MFK110" s="137"/>
      <c r="MFL110" s="137"/>
      <c r="MFM110" s="137"/>
      <c r="MFN110" s="137"/>
      <c r="MFO110" s="137"/>
      <c r="MFP110" s="137"/>
      <c r="MFQ110" s="137"/>
      <c r="MFR110" s="137"/>
      <c r="MFS110" s="137"/>
      <c r="MFT110" s="137"/>
      <c r="MFU110" s="137"/>
      <c r="MFV110" s="137"/>
      <c r="MFW110" s="137"/>
      <c r="MFX110" s="137"/>
      <c r="MFY110" s="137"/>
      <c r="MFZ110" s="137"/>
      <c r="MGA110" s="137"/>
      <c r="MGB110" s="137"/>
      <c r="MGC110" s="137"/>
      <c r="MGD110" s="137"/>
      <c r="MGE110" s="137"/>
      <c r="MGF110" s="137"/>
      <c r="MGG110" s="137"/>
      <c r="MGH110" s="137"/>
      <c r="MGI110" s="137"/>
      <c r="MGJ110" s="137"/>
      <c r="MGK110" s="137"/>
      <c r="MGL110" s="137"/>
      <c r="MGM110" s="137"/>
      <c r="MGN110" s="137"/>
      <c r="MGO110" s="137"/>
      <c r="MGP110" s="137"/>
      <c r="MGQ110" s="137"/>
      <c r="MGR110" s="137"/>
      <c r="MGS110" s="137"/>
      <c r="MGT110" s="137"/>
      <c r="MGU110" s="137"/>
      <c r="MGV110" s="137"/>
      <c r="MGW110" s="137"/>
      <c r="MGX110" s="137"/>
      <c r="MGY110" s="137"/>
      <c r="MGZ110" s="137"/>
      <c r="MHA110" s="137"/>
      <c r="MHB110" s="137"/>
      <c r="MHC110" s="137"/>
      <c r="MHD110" s="137"/>
      <c r="MHE110" s="137"/>
      <c r="MHF110" s="137"/>
      <c r="MHG110" s="137"/>
      <c r="MHH110" s="137"/>
      <c r="MHI110" s="137"/>
      <c r="MHJ110" s="137"/>
      <c r="MHK110" s="137"/>
      <c r="MHL110" s="137"/>
      <c r="MHM110" s="137"/>
      <c r="MHN110" s="137"/>
      <c r="MHO110" s="137"/>
      <c r="MHP110" s="137"/>
      <c r="MHQ110" s="137"/>
      <c r="MHR110" s="137"/>
      <c r="MHS110" s="137"/>
      <c r="MHT110" s="137"/>
      <c r="MHU110" s="137"/>
      <c r="MHV110" s="137"/>
      <c r="MHW110" s="137"/>
      <c r="MHX110" s="137"/>
      <c r="MHY110" s="137"/>
      <c r="MHZ110" s="137"/>
      <c r="MIA110" s="137"/>
      <c r="MIB110" s="137"/>
      <c r="MIC110" s="137"/>
      <c r="MID110" s="137"/>
      <c r="MIE110" s="137"/>
      <c r="MIF110" s="137"/>
      <c r="MIG110" s="137"/>
      <c r="MIH110" s="137"/>
      <c r="MII110" s="137"/>
      <c r="MIJ110" s="137"/>
      <c r="MIK110" s="137"/>
      <c r="MIL110" s="137"/>
      <c r="MIM110" s="137"/>
      <c r="MIN110" s="137"/>
      <c r="MIO110" s="137"/>
      <c r="MIP110" s="137"/>
      <c r="MIQ110" s="137"/>
      <c r="MIR110" s="137"/>
      <c r="MIS110" s="137"/>
      <c r="MIT110" s="137"/>
      <c r="MIU110" s="137"/>
      <c r="MIV110" s="137"/>
      <c r="MIW110" s="137"/>
      <c r="MIX110" s="137"/>
      <c r="MIY110" s="137"/>
      <c r="MIZ110" s="137"/>
      <c r="MJA110" s="137"/>
      <c r="MJB110" s="137"/>
      <c r="MJC110" s="137"/>
      <c r="MJD110" s="137"/>
      <c r="MJE110" s="137"/>
      <c r="MJF110" s="137"/>
      <c r="MJG110" s="137"/>
      <c r="MJH110" s="137"/>
      <c r="MJI110" s="137"/>
      <c r="MJJ110" s="137"/>
      <c r="MJK110" s="137"/>
      <c r="MJL110" s="137"/>
      <c r="MJM110" s="137"/>
      <c r="MJN110" s="137"/>
      <c r="MJO110" s="137"/>
      <c r="MJP110" s="137"/>
      <c r="MJQ110" s="137"/>
      <c r="MJR110" s="137"/>
      <c r="MJS110" s="137"/>
      <c r="MJT110" s="137"/>
      <c r="MJU110" s="137"/>
      <c r="MJV110" s="137"/>
      <c r="MJW110" s="137"/>
      <c r="MJX110" s="137"/>
      <c r="MJY110" s="137"/>
      <c r="MJZ110" s="137"/>
      <c r="MKA110" s="137"/>
      <c r="MKB110" s="137"/>
      <c r="MKC110" s="137"/>
      <c r="MKD110" s="137"/>
      <c r="MKE110" s="137"/>
      <c r="MKF110" s="137"/>
      <c r="MKG110" s="137"/>
      <c r="MKH110" s="137"/>
      <c r="MKI110" s="137"/>
      <c r="MKJ110" s="137"/>
      <c r="MKK110" s="137"/>
      <c r="MKL110" s="137"/>
      <c r="MKM110" s="137"/>
      <c r="MKN110" s="137"/>
      <c r="MKO110" s="137"/>
      <c r="MKP110" s="137"/>
      <c r="MKQ110" s="137"/>
      <c r="MKR110" s="137"/>
      <c r="MKS110" s="137"/>
      <c r="MKT110" s="137"/>
      <c r="MKU110" s="137"/>
      <c r="MKV110" s="137"/>
      <c r="MKW110" s="137"/>
      <c r="MKX110" s="137"/>
      <c r="MKY110" s="137"/>
      <c r="MKZ110" s="137"/>
      <c r="MLA110" s="137"/>
      <c r="MLB110" s="137"/>
      <c r="MLC110" s="137"/>
      <c r="MLD110" s="137"/>
      <c r="MLE110" s="137"/>
      <c r="MLF110" s="137"/>
      <c r="MLG110" s="137"/>
      <c r="MLH110" s="137"/>
      <c r="MLI110" s="137"/>
      <c r="MLJ110" s="137"/>
      <c r="MLK110" s="137"/>
      <c r="MLL110" s="137"/>
      <c r="MLM110" s="137"/>
      <c r="MLN110" s="137"/>
      <c r="MLO110" s="137"/>
      <c r="MLP110" s="137"/>
      <c r="MLQ110" s="137"/>
      <c r="MLR110" s="137"/>
      <c r="MLS110" s="137"/>
      <c r="MLT110" s="137"/>
      <c r="MLU110" s="137"/>
      <c r="MLV110" s="137"/>
      <c r="MLW110" s="137"/>
      <c r="MLX110" s="137"/>
      <c r="MLY110" s="137"/>
      <c r="MLZ110" s="137"/>
      <c r="MMA110" s="137"/>
      <c r="MMB110" s="137"/>
      <c r="MMC110" s="137"/>
      <c r="MMD110" s="137"/>
      <c r="MME110" s="137"/>
      <c r="MMF110" s="137"/>
      <c r="MMG110" s="137"/>
      <c r="MMH110" s="137"/>
      <c r="MMI110" s="137"/>
      <c r="MMJ110" s="137"/>
      <c r="MMK110" s="137"/>
      <c r="MML110" s="137"/>
      <c r="MMM110" s="137"/>
      <c r="MMN110" s="137"/>
      <c r="MMO110" s="137"/>
      <c r="MMP110" s="137"/>
      <c r="MMQ110" s="137"/>
      <c r="MMR110" s="137"/>
      <c r="MMS110" s="137"/>
      <c r="MMT110" s="137"/>
      <c r="MMU110" s="137"/>
      <c r="MMV110" s="137"/>
      <c r="MMW110" s="137"/>
      <c r="MMX110" s="137"/>
      <c r="MMY110" s="137"/>
      <c r="MMZ110" s="137"/>
      <c r="MNA110" s="137"/>
      <c r="MNB110" s="137"/>
      <c r="MNC110" s="137"/>
      <c r="MND110" s="137"/>
      <c r="MNE110" s="137"/>
      <c r="MNF110" s="137"/>
      <c r="MNG110" s="137"/>
      <c r="MNH110" s="137"/>
      <c r="MNI110" s="137"/>
      <c r="MNJ110" s="137"/>
      <c r="MNK110" s="137"/>
      <c r="MNL110" s="137"/>
      <c r="MNM110" s="137"/>
      <c r="MNN110" s="137"/>
      <c r="MNO110" s="137"/>
      <c r="MNP110" s="137"/>
      <c r="MNQ110" s="137"/>
      <c r="MNR110" s="137"/>
      <c r="MNS110" s="137"/>
      <c r="MNT110" s="137"/>
      <c r="MNU110" s="137"/>
      <c r="MNV110" s="137"/>
      <c r="MNW110" s="137"/>
      <c r="MNX110" s="137"/>
      <c r="MNY110" s="137"/>
      <c r="MNZ110" s="137"/>
      <c r="MOA110" s="137"/>
      <c r="MOB110" s="137"/>
      <c r="MOC110" s="137"/>
      <c r="MOD110" s="137"/>
      <c r="MOE110" s="137"/>
      <c r="MOF110" s="137"/>
      <c r="MOG110" s="137"/>
      <c r="MOH110" s="137"/>
      <c r="MOI110" s="137"/>
      <c r="MOJ110" s="137"/>
      <c r="MOK110" s="137"/>
      <c r="MOL110" s="137"/>
      <c r="MOM110" s="137"/>
      <c r="MON110" s="137"/>
      <c r="MOO110" s="137"/>
      <c r="MOP110" s="137"/>
      <c r="MOQ110" s="137"/>
      <c r="MOR110" s="137"/>
      <c r="MOS110" s="137"/>
      <c r="MOT110" s="137"/>
      <c r="MOU110" s="137"/>
      <c r="MOV110" s="137"/>
      <c r="MOW110" s="137"/>
      <c r="MOX110" s="137"/>
      <c r="MOY110" s="137"/>
      <c r="MOZ110" s="137"/>
      <c r="MPA110" s="137"/>
      <c r="MPB110" s="137"/>
      <c r="MPC110" s="137"/>
      <c r="MPD110" s="137"/>
      <c r="MPE110" s="137"/>
      <c r="MPF110" s="137"/>
      <c r="MPG110" s="137"/>
      <c r="MPH110" s="137"/>
      <c r="MPI110" s="137"/>
      <c r="MPJ110" s="137"/>
      <c r="MPK110" s="137"/>
      <c r="MPL110" s="137"/>
      <c r="MPM110" s="137"/>
      <c r="MPN110" s="137"/>
      <c r="MPO110" s="137"/>
      <c r="MPP110" s="137"/>
      <c r="MPQ110" s="137"/>
      <c r="MPR110" s="137"/>
      <c r="MPS110" s="137"/>
      <c r="MPT110" s="137"/>
      <c r="MPU110" s="137"/>
      <c r="MPV110" s="137"/>
      <c r="MPW110" s="137"/>
      <c r="MPX110" s="137"/>
      <c r="MPY110" s="137"/>
      <c r="MPZ110" s="137"/>
      <c r="MQA110" s="137"/>
      <c r="MQB110" s="137"/>
      <c r="MQC110" s="137"/>
      <c r="MQD110" s="137"/>
      <c r="MQE110" s="137"/>
      <c r="MQF110" s="137"/>
      <c r="MQG110" s="137"/>
      <c r="MQH110" s="137"/>
      <c r="MQI110" s="137"/>
      <c r="MQJ110" s="137"/>
      <c r="MQK110" s="137"/>
      <c r="MQL110" s="137"/>
      <c r="MQM110" s="137"/>
      <c r="MQN110" s="137"/>
      <c r="MQO110" s="137"/>
      <c r="MQP110" s="137"/>
      <c r="MQQ110" s="137"/>
      <c r="MQR110" s="137"/>
      <c r="MQS110" s="137"/>
      <c r="MQT110" s="137"/>
      <c r="MQU110" s="137"/>
      <c r="MQV110" s="137"/>
      <c r="MQW110" s="137"/>
      <c r="MQX110" s="137"/>
      <c r="MQY110" s="137"/>
      <c r="MQZ110" s="137"/>
      <c r="MRA110" s="137"/>
      <c r="MRB110" s="137"/>
      <c r="MRC110" s="137"/>
      <c r="MRD110" s="137"/>
      <c r="MRE110" s="137"/>
      <c r="MRF110" s="137"/>
      <c r="MRG110" s="137"/>
      <c r="MRH110" s="137"/>
      <c r="MRI110" s="137"/>
      <c r="MRJ110" s="137"/>
      <c r="MRK110" s="137"/>
      <c r="MRL110" s="137"/>
      <c r="MRM110" s="137"/>
      <c r="MRN110" s="137"/>
      <c r="MRO110" s="137"/>
      <c r="MRP110" s="137"/>
      <c r="MRQ110" s="137"/>
      <c r="MRR110" s="137"/>
      <c r="MRS110" s="137"/>
      <c r="MRT110" s="137"/>
      <c r="MRU110" s="137"/>
      <c r="MRV110" s="137"/>
      <c r="MRW110" s="137"/>
      <c r="MRX110" s="137"/>
      <c r="MRY110" s="137"/>
      <c r="MRZ110" s="137"/>
      <c r="MSA110" s="137"/>
      <c r="MSB110" s="137"/>
      <c r="MSC110" s="137"/>
      <c r="MSD110" s="137"/>
      <c r="MSE110" s="137"/>
      <c r="MSF110" s="137"/>
      <c r="MSG110" s="137"/>
      <c r="MSH110" s="137"/>
      <c r="MSI110" s="137"/>
      <c r="MSJ110" s="137"/>
      <c r="MSK110" s="137"/>
      <c r="MSL110" s="137"/>
      <c r="MSM110" s="137"/>
      <c r="MSN110" s="137"/>
      <c r="MSO110" s="137"/>
      <c r="MSP110" s="137"/>
      <c r="MSQ110" s="137"/>
      <c r="MSR110" s="137"/>
      <c r="MSS110" s="137"/>
      <c r="MST110" s="137"/>
      <c r="MSU110" s="137"/>
      <c r="MSV110" s="137"/>
      <c r="MSW110" s="137"/>
      <c r="MSX110" s="137"/>
      <c r="MSY110" s="137"/>
      <c r="MSZ110" s="137"/>
      <c r="MTA110" s="137"/>
      <c r="MTB110" s="137"/>
      <c r="MTC110" s="137"/>
      <c r="MTD110" s="137"/>
      <c r="MTE110" s="137"/>
      <c r="MTF110" s="137"/>
      <c r="MTG110" s="137"/>
      <c r="MTH110" s="137"/>
      <c r="MTI110" s="137"/>
      <c r="MTJ110" s="137"/>
      <c r="MTK110" s="137"/>
      <c r="MTL110" s="137"/>
      <c r="MTM110" s="137"/>
      <c r="MTN110" s="137"/>
      <c r="MTO110" s="137"/>
      <c r="MTP110" s="137"/>
      <c r="MTQ110" s="137"/>
      <c r="MTR110" s="137"/>
      <c r="MTS110" s="137"/>
      <c r="MTT110" s="137"/>
      <c r="MTU110" s="137"/>
      <c r="MTV110" s="137"/>
      <c r="MTW110" s="137"/>
      <c r="MTX110" s="137"/>
      <c r="MTY110" s="137"/>
      <c r="MTZ110" s="137"/>
      <c r="MUA110" s="137"/>
      <c r="MUB110" s="137"/>
      <c r="MUC110" s="137"/>
      <c r="MUD110" s="137"/>
      <c r="MUE110" s="137"/>
      <c r="MUF110" s="137"/>
      <c r="MUG110" s="137"/>
      <c r="MUH110" s="137"/>
      <c r="MUI110" s="137"/>
      <c r="MUJ110" s="137"/>
      <c r="MUK110" s="137"/>
      <c r="MUL110" s="137"/>
      <c r="MUM110" s="137"/>
      <c r="MUN110" s="137"/>
      <c r="MUO110" s="137"/>
      <c r="MUP110" s="137"/>
      <c r="MUQ110" s="137"/>
      <c r="MUR110" s="137"/>
      <c r="MUS110" s="137"/>
      <c r="MUT110" s="137"/>
      <c r="MUU110" s="137"/>
      <c r="MUV110" s="137"/>
      <c r="MUW110" s="137"/>
      <c r="MUX110" s="137"/>
      <c r="MUY110" s="137"/>
      <c r="MUZ110" s="137"/>
      <c r="MVA110" s="137"/>
      <c r="MVB110" s="137"/>
      <c r="MVC110" s="137"/>
      <c r="MVD110" s="137"/>
      <c r="MVE110" s="137"/>
      <c r="MVF110" s="137"/>
      <c r="MVG110" s="137"/>
      <c r="MVH110" s="137"/>
      <c r="MVI110" s="137"/>
      <c r="MVJ110" s="137"/>
      <c r="MVK110" s="137"/>
      <c r="MVL110" s="137"/>
      <c r="MVM110" s="137"/>
      <c r="MVN110" s="137"/>
      <c r="MVO110" s="137"/>
      <c r="MVP110" s="137"/>
      <c r="MVQ110" s="137"/>
      <c r="MVR110" s="137"/>
      <c r="MVS110" s="137"/>
      <c r="MVT110" s="137"/>
      <c r="MVU110" s="137"/>
      <c r="MVV110" s="137"/>
      <c r="MVW110" s="137"/>
      <c r="MVX110" s="137"/>
      <c r="MVY110" s="137"/>
      <c r="MVZ110" s="137"/>
      <c r="MWA110" s="137"/>
      <c r="MWB110" s="137"/>
      <c r="MWC110" s="137"/>
      <c r="MWD110" s="137"/>
      <c r="MWE110" s="137"/>
      <c r="MWF110" s="137"/>
      <c r="MWG110" s="137"/>
      <c r="MWH110" s="137"/>
      <c r="MWI110" s="137"/>
      <c r="MWJ110" s="137"/>
      <c r="MWK110" s="137"/>
      <c r="MWL110" s="137"/>
      <c r="MWM110" s="137"/>
      <c r="MWN110" s="137"/>
      <c r="MWO110" s="137"/>
      <c r="MWP110" s="137"/>
      <c r="MWQ110" s="137"/>
      <c r="MWR110" s="137"/>
      <c r="MWS110" s="137"/>
      <c r="MWT110" s="137"/>
      <c r="MWU110" s="137"/>
      <c r="MWV110" s="137"/>
      <c r="MWW110" s="137"/>
      <c r="MWX110" s="137"/>
      <c r="MWY110" s="137"/>
      <c r="MWZ110" s="137"/>
      <c r="MXA110" s="137"/>
      <c r="MXB110" s="137"/>
      <c r="MXC110" s="137"/>
      <c r="MXD110" s="137"/>
      <c r="MXE110" s="137"/>
      <c r="MXF110" s="137"/>
      <c r="MXG110" s="137"/>
      <c r="MXH110" s="137"/>
      <c r="MXI110" s="137"/>
      <c r="MXJ110" s="137"/>
      <c r="MXK110" s="137"/>
      <c r="MXL110" s="137"/>
      <c r="MXM110" s="137"/>
      <c r="MXN110" s="137"/>
      <c r="MXO110" s="137"/>
      <c r="MXP110" s="137"/>
      <c r="MXQ110" s="137"/>
      <c r="MXR110" s="137"/>
      <c r="MXS110" s="137"/>
      <c r="MXT110" s="137"/>
      <c r="MXU110" s="137"/>
      <c r="MXV110" s="137"/>
      <c r="MXW110" s="137"/>
      <c r="MXX110" s="137"/>
      <c r="MXY110" s="137"/>
      <c r="MXZ110" s="137"/>
      <c r="MYA110" s="137"/>
      <c r="MYB110" s="137"/>
      <c r="MYC110" s="137"/>
      <c r="MYD110" s="137"/>
      <c r="MYE110" s="137"/>
      <c r="MYF110" s="137"/>
      <c r="MYG110" s="137"/>
      <c r="MYH110" s="137"/>
      <c r="MYI110" s="137"/>
      <c r="MYJ110" s="137"/>
      <c r="MYK110" s="137"/>
      <c r="MYL110" s="137"/>
      <c r="MYM110" s="137"/>
      <c r="MYN110" s="137"/>
      <c r="MYO110" s="137"/>
      <c r="MYP110" s="137"/>
      <c r="MYQ110" s="137"/>
      <c r="MYR110" s="137"/>
      <c r="MYS110" s="137"/>
      <c r="MYT110" s="137"/>
      <c r="MYU110" s="137"/>
      <c r="MYV110" s="137"/>
      <c r="MYW110" s="137"/>
      <c r="MYX110" s="137"/>
      <c r="MYY110" s="137"/>
      <c r="MYZ110" s="137"/>
      <c r="MZA110" s="137"/>
      <c r="MZB110" s="137"/>
      <c r="MZC110" s="137"/>
      <c r="MZD110" s="137"/>
      <c r="MZE110" s="137"/>
      <c r="MZF110" s="137"/>
      <c r="MZG110" s="137"/>
      <c r="MZH110" s="137"/>
      <c r="MZI110" s="137"/>
      <c r="MZJ110" s="137"/>
      <c r="MZK110" s="137"/>
      <c r="MZL110" s="137"/>
      <c r="MZM110" s="137"/>
      <c r="MZN110" s="137"/>
      <c r="MZO110" s="137"/>
      <c r="MZP110" s="137"/>
      <c r="MZQ110" s="137"/>
      <c r="MZR110" s="137"/>
      <c r="MZS110" s="137"/>
      <c r="MZT110" s="137"/>
      <c r="MZU110" s="137"/>
      <c r="MZV110" s="137"/>
      <c r="MZW110" s="137"/>
      <c r="MZX110" s="137"/>
      <c r="MZY110" s="137"/>
      <c r="MZZ110" s="137"/>
      <c r="NAA110" s="137"/>
      <c r="NAB110" s="137"/>
      <c r="NAC110" s="137"/>
      <c r="NAD110" s="137"/>
      <c r="NAE110" s="137"/>
      <c r="NAF110" s="137"/>
      <c r="NAG110" s="137"/>
      <c r="NAH110" s="137"/>
      <c r="NAI110" s="137"/>
      <c r="NAJ110" s="137"/>
      <c r="NAK110" s="137"/>
      <c r="NAL110" s="137"/>
      <c r="NAM110" s="137"/>
      <c r="NAN110" s="137"/>
      <c r="NAO110" s="137"/>
      <c r="NAP110" s="137"/>
      <c r="NAQ110" s="137"/>
      <c r="NAR110" s="137"/>
      <c r="NAS110" s="137"/>
      <c r="NAT110" s="137"/>
      <c r="NAU110" s="137"/>
      <c r="NAV110" s="137"/>
      <c r="NAW110" s="137"/>
      <c r="NAX110" s="137"/>
      <c r="NAY110" s="137"/>
      <c r="NAZ110" s="137"/>
      <c r="NBA110" s="137"/>
      <c r="NBB110" s="137"/>
      <c r="NBC110" s="137"/>
      <c r="NBD110" s="137"/>
      <c r="NBE110" s="137"/>
      <c r="NBF110" s="137"/>
      <c r="NBG110" s="137"/>
      <c r="NBH110" s="137"/>
      <c r="NBI110" s="137"/>
      <c r="NBJ110" s="137"/>
      <c r="NBK110" s="137"/>
      <c r="NBL110" s="137"/>
      <c r="NBM110" s="137"/>
      <c r="NBN110" s="137"/>
      <c r="NBO110" s="137"/>
      <c r="NBP110" s="137"/>
      <c r="NBQ110" s="137"/>
      <c r="NBR110" s="137"/>
      <c r="NBS110" s="137"/>
      <c r="NBT110" s="137"/>
      <c r="NBU110" s="137"/>
      <c r="NBV110" s="137"/>
      <c r="NBW110" s="137"/>
      <c r="NBX110" s="137"/>
      <c r="NBY110" s="137"/>
      <c r="NBZ110" s="137"/>
      <c r="NCA110" s="137"/>
      <c r="NCB110" s="137"/>
      <c r="NCC110" s="137"/>
      <c r="NCD110" s="137"/>
      <c r="NCE110" s="137"/>
      <c r="NCF110" s="137"/>
      <c r="NCG110" s="137"/>
      <c r="NCH110" s="137"/>
      <c r="NCI110" s="137"/>
      <c r="NCJ110" s="137"/>
      <c r="NCK110" s="137"/>
      <c r="NCL110" s="137"/>
      <c r="NCM110" s="137"/>
      <c r="NCN110" s="137"/>
      <c r="NCO110" s="137"/>
      <c r="NCP110" s="137"/>
      <c r="NCQ110" s="137"/>
      <c r="NCR110" s="137"/>
      <c r="NCS110" s="137"/>
      <c r="NCT110" s="137"/>
      <c r="NCU110" s="137"/>
      <c r="NCV110" s="137"/>
      <c r="NCW110" s="137"/>
      <c r="NCX110" s="137"/>
      <c r="NCY110" s="137"/>
      <c r="NCZ110" s="137"/>
      <c r="NDA110" s="137"/>
      <c r="NDB110" s="137"/>
      <c r="NDC110" s="137"/>
      <c r="NDD110" s="137"/>
      <c r="NDE110" s="137"/>
      <c r="NDF110" s="137"/>
      <c r="NDG110" s="137"/>
      <c r="NDH110" s="137"/>
      <c r="NDI110" s="137"/>
      <c r="NDJ110" s="137"/>
      <c r="NDK110" s="137"/>
      <c r="NDL110" s="137"/>
      <c r="NDM110" s="137"/>
      <c r="NDN110" s="137"/>
      <c r="NDO110" s="137"/>
      <c r="NDP110" s="137"/>
      <c r="NDQ110" s="137"/>
      <c r="NDR110" s="137"/>
      <c r="NDS110" s="137"/>
      <c r="NDT110" s="137"/>
      <c r="NDU110" s="137"/>
      <c r="NDV110" s="137"/>
      <c r="NDW110" s="137"/>
      <c r="NDX110" s="137"/>
      <c r="NDY110" s="137"/>
      <c r="NDZ110" s="137"/>
      <c r="NEA110" s="137"/>
      <c r="NEB110" s="137"/>
      <c r="NEC110" s="137"/>
      <c r="NED110" s="137"/>
      <c r="NEE110" s="137"/>
      <c r="NEF110" s="137"/>
      <c r="NEG110" s="137"/>
      <c r="NEH110" s="137"/>
      <c r="NEI110" s="137"/>
      <c r="NEJ110" s="137"/>
      <c r="NEK110" s="137"/>
      <c r="NEL110" s="137"/>
      <c r="NEM110" s="137"/>
      <c r="NEN110" s="137"/>
      <c r="NEO110" s="137"/>
      <c r="NEP110" s="137"/>
      <c r="NEQ110" s="137"/>
      <c r="NER110" s="137"/>
      <c r="NES110" s="137"/>
      <c r="NET110" s="137"/>
      <c r="NEU110" s="137"/>
      <c r="NEV110" s="137"/>
      <c r="NEW110" s="137"/>
      <c r="NEX110" s="137"/>
      <c r="NEY110" s="137"/>
      <c r="NEZ110" s="137"/>
      <c r="NFA110" s="137"/>
      <c r="NFB110" s="137"/>
      <c r="NFC110" s="137"/>
      <c r="NFD110" s="137"/>
      <c r="NFE110" s="137"/>
      <c r="NFF110" s="137"/>
      <c r="NFG110" s="137"/>
      <c r="NFH110" s="137"/>
      <c r="NFI110" s="137"/>
      <c r="NFJ110" s="137"/>
      <c r="NFK110" s="137"/>
      <c r="NFL110" s="137"/>
      <c r="NFM110" s="137"/>
      <c r="NFN110" s="137"/>
      <c r="NFO110" s="137"/>
      <c r="NFP110" s="137"/>
      <c r="NFQ110" s="137"/>
      <c r="NFR110" s="137"/>
      <c r="NFS110" s="137"/>
      <c r="NFT110" s="137"/>
      <c r="NFU110" s="137"/>
      <c r="NFV110" s="137"/>
      <c r="NFW110" s="137"/>
      <c r="NFX110" s="137"/>
      <c r="NFY110" s="137"/>
      <c r="NFZ110" s="137"/>
      <c r="NGA110" s="137"/>
      <c r="NGB110" s="137"/>
      <c r="NGC110" s="137"/>
      <c r="NGD110" s="137"/>
      <c r="NGE110" s="137"/>
      <c r="NGF110" s="137"/>
      <c r="NGG110" s="137"/>
      <c r="NGH110" s="137"/>
      <c r="NGI110" s="137"/>
      <c r="NGJ110" s="137"/>
      <c r="NGK110" s="137"/>
      <c r="NGL110" s="137"/>
      <c r="NGM110" s="137"/>
      <c r="NGN110" s="137"/>
      <c r="NGO110" s="137"/>
      <c r="NGP110" s="137"/>
      <c r="NGQ110" s="137"/>
      <c r="NGR110" s="137"/>
      <c r="NGS110" s="137"/>
      <c r="NGT110" s="137"/>
      <c r="NGU110" s="137"/>
      <c r="NGV110" s="137"/>
      <c r="NGW110" s="137"/>
      <c r="NGX110" s="137"/>
      <c r="NGY110" s="137"/>
      <c r="NGZ110" s="137"/>
      <c r="NHA110" s="137"/>
      <c r="NHB110" s="137"/>
      <c r="NHC110" s="137"/>
      <c r="NHD110" s="137"/>
      <c r="NHE110" s="137"/>
      <c r="NHF110" s="137"/>
      <c r="NHG110" s="137"/>
      <c r="NHH110" s="137"/>
      <c r="NHI110" s="137"/>
      <c r="NHJ110" s="137"/>
      <c r="NHK110" s="137"/>
      <c r="NHL110" s="137"/>
      <c r="NHM110" s="137"/>
      <c r="NHN110" s="137"/>
      <c r="NHO110" s="137"/>
      <c r="NHP110" s="137"/>
      <c r="NHQ110" s="137"/>
      <c r="NHR110" s="137"/>
      <c r="NHS110" s="137"/>
      <c r="NHT110" s="137"/>
      <c r="NHU110" s="137"/>
      <c r="NHV110" s="137"/>
      <c r="NHW110" s="137"/>
      <c r="NHX110" s="137"/>
      <c r="NHY110" s="137"/>
      <c r="NHZ110" s="137"/>
      <c r="NIA110" s="137"/>
      <c r="NIB110" s="137"/>
      <c r="NIC110" s="137"/>
      <c r="NID110" s="137"/>
      <c r="NIE110" s="137"/>
      <c r="NIF110" s="137"/>
      <c r="NIG110" s="137"/>
      <c r="NIH110" s="137"/>
      <c r="NII110" s="137"/>
      <c r="NIJ110" s="137"/>
      <c r="NIK110" s="137"/>
      <c r="NIL110" s="137"/>
      <c r="NIM110" s="137"/>
      <c r="NIN110" s="137"/>
      <c r="NIO110" s="137"/>
      <c r="NIP110" s="137"/>
      <c r="NIQ110" s="137"/>
      <c r="NIR110" s="137"/>
      <c r="NIS110" s="137"/>
      <c r="NIT110" s="137"/>
      <c r="NIU110" s="137"/>
      <c r="NIV110" s="137"/>
      <c r="NIW110" s="137"/>
      <c r="NIX110" s="137"/>
      <c r="NIY110" s="137"/>
      <c r="NIZ110" s="137"/>
      <c r="NJA110" s="137"/>
      <c r="NJB110" s="137"/>
      <c r="NJC110" s="137"/>
      <c r="NJD110" s="137"/>
      <c r="NJE110" s="137"/>
      <c r="NJF110" s="137"/>
      <c r="NJG110" s="137"/>
      <c r="NJH110" s="137"/>
      <c r="NJI110" s="137"/>
      <c r="NJJ110" s="137"/>
      <c r="NJK110" s="137"/>
      <c r="NJL110" s="137"/>
      <c r="NJM110" s="137"/>
      <c r="NJN110" s="137"/>
      <c r="NJO110" s="137"/>
      <c r="NJP110" s="137"/>
      <c r="NJQ110" s="137"/>
      <c r="NJR110" s="137"/>
      <c r="NJS110" s="137"/>
      <c r="NJT110" s="137"/>
      <c r="NJU110" s="137"/>
      <c r="NJV110" s="137"/>
      <c r="NJW110" s="137"/>
      <c r="NJX110" s="137"/>
      <c r="NJY110" s="137"/>
      <c r="NJZ110" s="137"/>
      <c r="NKA110" s="137"/>
      <c r="NKB110" s="137"/>
      <c r="NKC110" s="137"/>
      <c r="NKD110" s="137"/>
      <c r="NKE110" s="137"/>
      <c r="NKF110" s="137"/>
      <c r="NKG110" s="137"/>
      <c r="NKH110" s="137"/>
      <c r="NKI110" s="137"/>
      <c r="NKJ110" s="137"/>
      <c r="NKK110" s="137"/>
      <c r="NKL110" s="137"/>
      <c r="NKM110" s="137"/>
      <c r="NKN110" s="137"/>
      <c r="NKO110" s="137"/>
      <c r="NKP110" s="137"/>
      <c r="NKQ110" s="137"/>
      <c r="NKR110" s="137"/>
      <c r="NKS110" s="137"/>
      <c r="NKT110" s="137"/>
      <c r="NKU110" s="137"/>
      <c r="NKV110" s="137"/>
      <c r="NKW110" s="137"/>
      <c r="NKX110" s="137"/>
      <c r="NKY110" s="137"/>
      <c r="NKZ110" s="137"/>
      <c r="NLA110" s="137"/>
      <c r="NLB110" s="137"/>
      <c r="NLC110" s="137"/>
      <c r="NLD110" s="137"/>
      <c r="NLE110" s="137"/>
      <c r="NLF110" s="137"/>
      <c r="NLG110" s="137"/>
      <c r="NLH110" s="137"/>
      <c r="NLI110" s="137"/>
      <c r="NLJ110" s="137"/>
      <c r="NLK110" s="137"/>
      <c r="NLL110" s="137"/>
      <c r="NLM110" s="137"/>
      <c r="NLN110" s="137"/>
      <c r="NLO110" s="137"/>
      <c r="NLP110" s="137"/>
      <c r="NLQ110" s="137"/>
      <c r="NLR110" s="137"/>
      <c r="NLS110" s="137"/>
      <c r="NLT110" s="137"/>
      <c r="NLU110" s="137"/>
      <c r="NLV110" s="137"/>
      <c r="NLW110" s="137"/>
      <c r="NLX110" s="137"/>
      <c r="NLY110" s="137"/>
      <c r="NLZ110" s="137"/>
      <c r="NMA110" s="137"/>
      <c r="NMB110" s="137"/>
      <c r="NMC110" s="137"/>
      <c r="NMD110" s="137"/>
      <c r="NME110" s="137"/>
      <c r="NMF110" s="137"/>
      <c r="NMG110" s="137"/>
      <c r="NMH110" s="137"/>
      <c r="NMI110" s="137"/>
      <c r="NMJ110" s="137"/>
      <c r="NMK110" s="137"/>
      <c r="NML110" s="137"/>
      <c r="NMM110" s="137"/>
      <c r="NMN110" s="137"/>
      <c r="NMO110" s="137"/>
      <c r="NMP110" s="137"/>
      <c r="NMQ110" s="137"/>
      <c r="NMR110" s="137"/>
      <c r="NMS110" s="137"/>
      <c r="NMT110" s="137"/>
      <c r="NMU110" s="137"/>
      <c r="NMV110" s="137"/>
      <c r="NMW110" s="137"/>
      <c r="NMX110" s="137"/>
      <c r="NMY110" s="137"/>
      <c r="NMZ110" s="137"/>
      <c r="NNA110" s="137"/>
      <c r="NNB110" s="137"/>
      <c r="NNC110" s="137"/>
      <c r="NND110" s="137"/>
      <c r="NNE110" s="137"/>
      <c r="NNF110" s="137"/>
      <c r="NNG110" s="137"/>
      <c r="NNH110" s="137"/>
      <c r="NNI110" s="137"/>
      <c r="NNJ110" s="137"/>
      <c r="NNK110" s="137"/>
      <c r="NNL110" s="137"/>
      <c r="NNM110" s="137"/>
      <c r="NNN110" s="137"/>
      <c r="NNO110" s="137"/>
      <c r="NNP110" s="137"/>
      <c r="NNQ110" s="137"/>
      <c r="NNR110" s="137"/>
      <c r="NNS110" s="137"/>
      <c r="NNT110" s="137"/>
      <c r="NNU110" s="137"/>
      <c r="NNV110" s="137"/>
      <c r="NNW110" s="137"/>
      <c r="NNX110" s="137"/>
      <c r="NNY110" s="137"/>
      <c r="NNZ110" s="137"/>
      <c r="NOA110" s="137"/>
      <c r="NOB110" s="137"/>
      <c r="NOC110" s="137"/>
      <c r="NOD110" s="137"/>
      <c r="NOE110" s="137"/>
      <c r="NOF110" s="137"/>
      <c r="NOG110" s="137"/>
      <c r="NOH110" s="137"/>
      <c r="NOI110" s="137"/>
      <c r="NOJ110" s="137"/>
      <c r="NOK110" s="137"/>
      <c r="NOL110" s="137"/>
      <c r="NOM110" s="137"/>
      <c r="NON110" s="137"/>
      <c r="NOO110" s="137"/>
      <c r="NOP110" s="137"/>
      <c r="NOQ110" s="137"/>
      <c r="NOR110" s="137"/>
      <c r="NOS110" s="137"/>
      <c r="NOT110" s="137"/>
      <c r="NOU110" s="137"/>
      <c r="NOV110" s="137"/>
      <c r="NOW110" s="137"/>
      <c r="NOX110" s="137"/>
      <c r="NOY110" s="137"/>
      <c r="NOZ110" s="137"/>
      <c r="NPA110" s="137"/>
      <c r="NPB110" s="137"/>
      <c r="NPC110" s="137"/>
      <c r="NPD110" s="137"/>
      <c r="NPE110" s="137"/>
      <c r="NPF110" s="137"/>
      <c r="NPG110" s="137"/>
      <c r="NPH110" s="137"/>
      <c r="NPI110" s="137"/>
      <c r="NPJ110" s="137"/>
      <c r="NPK110" s="137"/>
      <c r="NPL110" s="137"/>
      <c r="NPM110" s="137"/>
      <c r="NPN110" s="137"/>
      <c r="NPO110" s="137"/>
      <c r="NPP110" s="137"/>
      <c r="NPQ110" s="137"/>
      <c r="NPR110" s="137"/>
      <c r="NPS110" s="137"/>
      <c r="NPT110" s="137"/>
      <c r="NPU110" s="137"/>
      <c r="NPV110" s="137"/>
      <c r="NPW110" s="137"/>
      <c r="NPX110" s="137"/>
      <c r="NPY110" s="137"/>
      <c r="NPZ110" s="137"/>
      <c r="NQA110" s="137"/>
      <c r="NQB110" s="137"/>
      <c r="NQC110" s="137"/>
      <c r="NQD110" s="137"/>
      <c r="NQE110" s="137"/>
      <c r="NQF110" s="137"/>
      <c r="NQG110" s="137"/>
      <c r="NQH110" s="137"/>
      <c r="NQI110" s="137"/>
      <c r="NQJ110" s="137"/>
      <c r="NQK110" s="137"/>
      <c r="NQL110" s="137"/>
      <c r="NQM110" s="137"/>
      <c r="NQN110" s="137"/>
      <c r="NQO110" s="137"/>
      <c r="NQP110" s="137"/>
      <c r="NQQ110" s="137"/>
      <c r="NQR110" s="137"/>
      <c r="NQS110" s="137"/>
      <c r="NQT110" s="137"/>
      <c r="NQU110" s="137"/>
      <c r="NQV110" s="137"/>
      <c r="NQW110" s="137"/>
      <c r="NQX110" s="137"/>
      <c r="NQY110" s="137"/>
      <c r="NQZ110" s="137"/>
      <c r="NRA110" s="137"/>
      <c r="NRB110" s="137"/>
      <c r="NRC110" s="137"/>
      <c r="NRD110" s="137"/>
      <c r="NRE110" s="137"/>
      <c r="NRF110" s="137"/>
      <c r="NRG110" s="137"/>
      <c r="NRH110" s="137"/>
      <c r="NRI110" s="137"/>
      <c r="NRJ110" s="137"/>
      <c r="NRK110" s="137"/>
      <c r="NRL110" s="137"/>
      <c r="NRM110" s="137"/>
      <c r="NRN110" s="137"/>
      <c r="NRO110" s="137"/>
      <c r="NRP110" s="137"/>
      <c r="NRQ110" s="137"/>
      <c r="NRR110" s="137"/>
      <c r="NRS110" s="137"/>
      <c r="NRT110" s="137"/>
      <c r="NRU110" s="137"/>
      <c r="NRV110" s="137"/>
      <c r="NRW110" s="137"/>
      <c r="NRX110" s="137"/>
      <c r="NRY110" s="137"/>
      <c r="NRZ110" s="137"/>
      <c r="NSA110" s="137"/>
      <c r="NSB110" s="137"/>
      <c r="NSC110" s="137"/>
      <c r="NSD110" s="137"/>
      <c r="NSE110" s="137"/>
      <c r="NSF110" s="137"/>
      <c r="NSG110" s="137"/>
      <c r="NSH110" s="137"/>
      <c r="NSI110" s="137"/>
      <c r="NSJ110" s="137"/>
      <c r="NSK110" s="137"/>
      <c r="NSL110" s="137"/>
      <c r="NSM110" s="137"/>
      <c r="NSN110" s="137"/>
      <c r="NSO110" s="137"/>
      <c r="NSP110" s="137"/>
      <c r="NSQ110" s="137"/>
      <c r="NSR110" s="137"/>
      <c r="NSS110" s="137"/>
      <c r="NST110" s="137"/>
      <c r="NSU110" s="137"/>
      <c r="NSV110" s="137"/>
      <c r="NSW110" s="137"/>
      <c r="NSX110" s="137"/>
      <c r="NSY110" s="137"/>
      <c r="NSZ110" s="137"/>
      <c r="NTA110" s="137"/>
      <c r="NTB110" s="137"/>
      <c r="NTC110" s="137"/>
      <c r="NTD110" s="137"/>
      <c r="NTE110" s="137"/>
      <c r="NTF110" s="137"/>
      <c r="NTG110" s="137"/>
      <c r="NTH110" s="137"/>
      <c r="NTI110" s="137"/>
      <c r="NTJ110" s="137"/>
      <c r="NTK110" s="137"/>
      <c r="NTL110" s="137"/>
      <c r="NTM110" s="137"/>
      <c r="NTN110" s="137"/>
      <c r="NTO110" s="137"/>
      <c r="NTP110" s="137"/>
      <c r="NTQ110" s="137"/>
      <c r="NTR110" s="137"/>
      <c r="NTS110" s="137"/>
      <c r="NTT110" s="137"/>
      <c r="NTU110" s="137"/>
      <c r="NTV110" s="137"/>
      <c r="NTW110" s="137"/>
      <c r="NTX110" s="137"/>
      <c r="NTY110" s="137"/>
      <c r="NTZ110" s="137"/>
      <c r="NUA110" s="137"/>
      <c r="NUB110" s="137"/>
      <c r="NUC110" s="137"/>
      <c r="NUD110" s="137"/>
      <c r="NUE110" s="137"/>
      <c r="NUF110" s="137"/>
      <c r="NUG110" s="137"/>
      <c r="NUH110" s="137"/>
      <c r="NUI110" s="137"/>
      <c r="NUJ110" s="137"/>
      <c r="NUK110" s="137"/>
      <c r="NUL110" s="137"/>
      <c r="NUM110" s="137"/>
      <c r="NUN110" s="137"/>
      <c r="NUO110" s="137"/>
      <c r="NUP110" s="137"/>
      <c r="NUQ110" s="137"/>
      <c r="NUR110" s="137"/>
      <c r="NUS110" s="137"/>
      <c r="NUT110" s="137"/>
      <c r="NUU110" s="137"/>
      <c r="NUV110" s="137"/>
      <c r="NUW110" s="137"/>
      <c r="NUX110" s="137"/>
      <c r="NUY110" s="137"/>
      <c r="NUZ110" s="137"/>
      <c r="NVA110" s="137"/>
      <c r="NVB110" s="137"/>
      <c r="NVC110" s="137"/>
      <c r="NVD110" s="137"/>
      <c r="NVE110" s="137"/>
      <c r="NVF110" s="137"/>
      <c r="NVG110" s="137"/>
      <c r="NVH110" s="137"/>
      <c r="NVI110" s="137"/>
      <c r="NVJ110" s="137"/>
      <c r="NVK110" s="137"/>
      <c r="NVL110" s="137"/>
      <c r="NVM110" s="137"/>
      <c r="NVN110" s="137"/>
      <c r="NVO110" s="137"/>
      <c r="NVP110" s="137"/>
      <c r="NVQ110" s="137"/>
      <c r="NVR110" s="137"/>
      <c r="NVS110" s="137"/>
      <c r="NVT110" s="137"/>
      <c r="NVU110" s="137"/>
      <c r="NVV110" s="137"/>
      <c r="NVW110" s="137"/>
      <c r="NVX110" s="137"/>
      <c r="NVY110" s="137"/>
      <c r="NVZ110" s="137"/>
      <c r="NWA110" s="137"/>
      <c r="NWB110" s="137"/>
      <c r="NWC110" s="137"/>
      <c r="NWD110" s="137"/>
      <c r="NWE110" s="137"/>
      <c r="NWF110" s="137"/>
      <c r="NWG110" s="137"/>
      <c r="NWH110" s="137"/>
      <c r="NWI110" s="137"/>
      <c r="NWJ110" s="137"/>
      <c r="NWK110" s="137"/>
      <c r="NWL110" s="137"/>
      <c r="NWM110" s="137"/>
      <c r="NWN110" s="137"/>
      <c r="NWO110" s="137"/>
      <c r="NWP110" s="137"/>
      <c r="NWQ110" s="137"/>
      <c r="NWR110" s="137"/>
      <c r="NWS110" s="137"/>
      <c r="NWT110" s="137"/>
      <c r="NWU110" s="137"/>
      <c r="NWV110" s="137"/>
      <c r="NWW110" s="137"/>
      <c r="NWX110" s="137"/>
      <c r="NWY110" s="137"/>
      <c r="NWZ110" s="137"/>
      <c r="NXA110" s="137"/>
      <c r="NXB110" s="137"/>
      <c r="NXC110" s="137"/>
      <c r="NXD110" s="137"/>
      <c r="NXE110" s="137"/>
      <c r="NXF110" s="137"/>
      <c r="NXG110" s="137"/>
      <c r="NXH110" s="137"/>
      <c r="NXI110" s="137"/>
      <c r="NXJ110" s="137"/>
      <c r="NXK110" s="137"/>
      <c r="NXL110" s="137"/>
      <c r="NXM110" s="137"/>
      <c r="NXN110" s="137"/>
      <c r="NXO110" s="137"/>
      <c r="NXP110" s="137"/>
      <c r="NXQ110" s="137"/>
      <c r="NXR110" s="137"/>
      <c r="NXS110" s="137"/>
      <c r="NXT110" s="137"/>
      <c r="NXU110" s="137"/>
      <c r="NXV110" s="137"/>
      <c r="NXW110" s="137"/>
      <c r="NXX110" s="137"/>
      <c r="NXY110" s="137"/>
      <c r="NXZ110" s="137"/>
      <c r="NYA110" s="137"/>
      <c r="NYB110" s="137"/>
      <c r="NYC110" s="137"/>
      <c r="NYD110" s="137"/>
      <c r="NYE110" s="137"/>
      <c r="NYF110" s="137"/>
      <c r="NYG110" s="137"/>
      <c r="NYH110" s="137"/>
      <c r="NYI110" s="137"/>
      <c r="NYJ110" s="137"/>
      <c r="NYK110" s="137"/>
      <c r="NYL110" s="137"/>
      <c r="NYM110" s="137"/>
      <c r="NYN110" s="137"/>
      <c r="NYO110" s="137"/>
      <c r="NYP110" s="137"/>
      <c r="NYQ110" s="137"/>
      <c r="NYR110" s="137"/>
      <c r="NYS110" s="137"/>
      <c r="NYT110" s="137"/>
      <c r="NYU110" s="137"/>
      <c r="NYV110" s="137"/>
      <c r="NYW110" s="137"/>
      <c r="NYX110" s="137"/>
      <c r="NYY110" s="137"/>
      <c r="NYZ110" s="137"/>
      <c r="NZA110" s="137"/>
      <c r="NZB110" s="137"/>
      <c r="NZC110" s="137"/>
      <c r="NZD110" s="137"/>
      <c r="NZE110" s="137"/>
      <c r="NZF110" s="137"/>
      <c r="NZG110" s="137"/>
      <c r="NZH110" s="137"/>
      <c r="NZI110" s="137"/>
      <c r="NZJ110" s="137"/>
      <c r="NZK110" s="137"/>
      <c r="NZL110" s="137"/>
      <c r="NZM110" s="137"/>
      <c r="NZN110" s="137"/>
      <c r="NZO110" s="137"/>
      <c r="NZP110" s="137"/>
      <c r="NZQ110" s="137"/>
      <c r="NZR110" s="137"/>
      <c r="NZS110" s="137"/>
      <c r="NZT110" s="137"/>
      <c r="NZU110" s="137"/>
      <c r="NZV110" s="137"/>
      <c r="NZW110" s="137"/>
      <c r="NZX110" s="137"/>
      <c r="NZY110" s="137"/>
      <c r="NZZ110" s="137"/>
      <c r="OAA110" s="137"/>
      <c r="OAB110" s="137"/>
      <c r="OAC110" s="137"/>
      <c r="OAD110" s="137"/>
      <c r="OAE110" s="137"/>
      <c r="OAF110" s="137"/>
      <c r="OAG110" s="137"/>
      <c r="OAH110" s="137"/>
      <c r="OAI110" s="137"/>
      <c r="OAJ110" s="137"/>
      <c r="OAK110" s="137"/>
      <c r="OAL110" s="137"/>
      <c r="OAM110" s="137"/>
      <c r="OAN110" s="137"/>
      <c r="OAO110" s="137"/>
      <c r="OAP110" s="137"/>
      <c r="OAQ110" s="137"/>
      <c r="OAR110" s="137"/>
      <c r="OAS110" s="137"/>
      <c r="OAT110" s="137"/>
      <c r="OAU110" s="137"/>
      <c r="OAV110" s="137"/>
      <c r="OAW110" s="137"/>
      <c r="OAX110" s="137"/>
      <c r="OAY110" s="137"/>
      <c r="OAZ110" s="137"/>
      <c r="OBA110" s="137"/>
      <c r="OBB110" s="137"/>
      <c r="OBC110" s="137"/>
      <c r="OBD110" s="137"/>
      <c r="OBE110" s="137"/>
      <c r="OBF110" s="137"/>
      <c r="OBG110" s="137"/>
      <c r="OBH110" s="137"/>
      <c r="OBI110" s="137"/>
      <c r="OBJ110" s="137"/>
      <c r="OBK110" s="137"/>
      <c r="OBL110" s="137"/>
      <c r="OBM110" s="137"/>
      <c r="OBN110" s="137"/>
      <c r="OBO110" s="137"/>
      <c r="OBP110" s="137"/>
      <c r="OBQ110" s="137"/>
      <c r="OBR110" s="137"/>
      <c r="OBS110" s="137"/>
      <c r="OBT110" s="137"/>
      <c r="OBU110" s="137"/>
      <c r="OBV110" s="137"/>
      <c r="OBW110" s="137"/>
      <c r="OBX110" s="137"/>
      <c r="OBY110" s="137"/>
      <c r="OBZ110" s="137"/>
      <c r="OCA110" s="137"/>
      <c r="OCB110" s="137"/>
      <c r="OCC110" s="137"/>
      <c r="OCD110" s="137"/>
      <c r="OCE110" s="137"/>
      <c r="OCF110" s="137"/>
      <c r="OCG110" s="137"/>
      <c r="OCH110" s="137"/>
      <c r="OCI110" s="137"/>
      <c r="OCJ110" s="137"/>
      <c r="OCK110" s="137"/>
      <c r="OCL110" s="137"/>
      <c r="OCM110" s="137"/>
      <c r="OCN110" s="137"/>
      <c r="OCO110" s="137"/>
      <c r="OCP110" s="137"/>
      <c r="OCQ110" s="137"/>
      <c r="OCR110" s="137"/>
      <c r="OCS110" s="137"/>
      <c r="OCT110" s="137"/>
      <c r="OCU110" s="137"/>
      <c r="OCV110" s="137"/>
      <c r="OCW110" s="137"/>
      <c r="OCX110" s="137"/>
      <c r="OCY110" s="137"/>
      <c r="OCZ110" s="137"/>
      <c r="ODA110" s="137"/>
      <c r="ODB110" s="137"/>
      <c r="ODC110" s="137"/>
      <c r="ODD110" s="137"/>
      <c r="ODE110" s="137"/>
      <c r="ODF110" s="137"/>
      <c r="ODG110" s="137"/>
      <c r="ODH110" s="137"/>
      <c r="ODI110" s="137"/>
      <c r="ODJ110" s="137"/>
      <c r="ODK110" s="137"/>
      <c r="ODL110" s="137"/>
      <c r="ODM110" s="137"/>
      <c r="ODN110" s="137"/>
      <c r="ODO110" s="137"/>
      <c r="ODP110" s="137"/>
      <c r="ODQ110" s="137"/>
      <c r="ODR110" s="137"/>
      <c r="ODS110" s="137"/>
      <c r="ODT110" s="137"/>
      <c r="ODU110" s="137"/>
      <c r="ODV110" s="137"/>
      <c r="ODW110" s="137"/>
      <c r="ODX110" s="137"/>
      <c r="ODY110" s="137"/>
      <c r="ODZ110" s="137"/>
      <c r="OEA110" s="137"/>
      <c r="OEB110" s="137"/>
      <c r="OEC110" s="137"/>
      <c r="OED110" s="137"/>
      <c r="OEE110" s="137"/>
      <c r="OEF110" s="137"/>
      <c r="OEG110" s="137"/>
      <c r="OEH110" s="137"/>
      <c r="OEI110" s="137"/>
      <c r="OEJ110" s="137"/>
      <c r="OEK110" s="137"/>
      <c r="OEL110" s="137"/>
      <c r="OEM110" s="137"/>
      <c r="OEN110" s="137"/>
      <c r="OEO110" s="137"/>
      <c r="OEP110" s="137"/>
      <c r="OEQ110" s="137"/>
      <c r="OER110" s="137"/>
      <c r="OES110" s="137"/>
      <c r="OET110" s="137"/>
      <c r="OEU110" s="137"/>
      <c r="OEV110" s="137"/>
      <c r="OEW110" s="137"/>
      <c r="OEX110" s="137"/>
      <c r="OEY110" s="137"/>
      <c r="OEZ110" s="137"/>
      <c r="OFA110" s="137"/>
      <c r="OFB110" s="137"/>
      <c r="OFC110" s="137"/>
      <c r="OFD110" s="137"/>
      <c r="OFE110" s="137"/>
      <c r="OFF110" s="137"/>
      <c r="OFG110" s="137"/>
      <c r="OFH110" s="137"/>
      <c r="OFI110" s="137"/>
      <c r="OFJ110" s="137"/>
      <c r="OFK110" s="137"/>
      <c r="OFL110" s="137"/>
      <c r="OFM110" s="137"/>
      <c r="OFN110" s="137"/>
      <c r="OFO110" s="137"/>
      <c r="OFP110" s="137"/>
      <c r="OFQ110" s="137"/>
      <c r="OFR110" s="137"/>
      <c r="OFS110" s="137"/>
      <c r="OFT110" s="137"/>
      <c r="OFU110" s="137"/>
      <c r="OFV110" s="137"/>
      <c r="OFW110" s="137"/>
      <c r="OFX110" s="137"/>
      <c r="OFY110" s="137"/>
      <c r="OFZ110" s="137"/>
      <c r="OGA110" s="137"/>
      <c r="OGB110" s="137"/>
      <c r="OGC110" s="137"/>
      <c r="OGD110" s="137"/>
      <c r="OGE110" s="137"/>
      <c r="OGF110" s="137"/>
      <c r="OGG110" s="137"/>
      <c r="OGH110" s="137"/>
      <c r="OGI110" s="137"/>
      <c r="OGJ110" s="137"/>
      <c r="OGK110" s="137"/>
      <c r="OGL110" s="137"/>
      <c r="OGM110" s="137"/>
      <c r="OGN110" s="137"/>
      <c r="OGO110" s="137"/>
      <c r="OGP110" s="137"/>
      <c r="OGQ110" s="137"/>
      <c r="OGR110" s="137"/>
      <c r="OGS110" s="137"/>
      <c r="OGT110" s="137"/>
      <c r="OGU110" s="137"/>
      <c r="OGV110" s="137"/>
      <c r="OGW110" s="137"/>
      <c r="OGX110" s="137"/>
      <c r="OGY110" s="137"/>
      <c r="OGZ110" s="137"/>
      <c r="OHA110" s="137"/>
      <c r="OHB110" s="137"/>
      <c r="OHC110" s="137"/>
      <c r="OHD110" s="137"/>
      <c r="OHE110" s="137"/>
      <c r="OHF110" s="137"/>
      <c r="OHG110" s="137"/>
      <c r="OHH110" s="137"/>
      <c r="OHI110" s="137"/>
      <c r="OHJ110" s="137"/>
      <c r="OHK110" s="137"/>
      <c r="OHL110" s="137"/>
      <c r="OHM110" s="137"/>
      <c r="OHN110" s="137"/>
      <c r="OHO110" s="137"/>
      <c r="OHP110" s="137"/>
      <c r="OHQ110" s="137"/>
      <c r="OHR110" s="137"/>
      <c r="OHS110" s="137"/>
      <c r="OHT110" s="137"/>
      <c r="OHU110" s="137"/>
      <c r="OHV110" s="137"/>
      <c r="OHW110" s="137"/>
      <c r="OHX110" s="137"/>
      <c r="OHY110" s="137"/>
      <c r="OHZ110" s="137"/>
      <c r="OIA110" s="137"/>
      <c r="OIB110" s="137"/>
      <c r="OIC110" s="137"/>
      <c r="OID110" s="137"/>
      <c r="OIE110" s="137"/>
      <c r="OIF110" s="137"/>
      <c r="OIG110" s="137"/>
      <c r="OIH110" s="137"/>
      <c r="OII110" s="137"/>
      <c r="OIJ110" s="137"/>
      <c r="OIK110" s="137"/>
      <c r="OIL110" s="137"/>
      <c r="OIM110" s="137"/>
      <c r="OIN110" s="137"/>
      <c r="OIO110" s="137"/>
      <c r="OIP110" s="137"/>
      <c r="OIQ110" s="137"/>
      <c r="OIR110" s="137"/>
      <c r="OIS110" s="137"/>
      <c r="OIT110" s="137"/>
      <c r="OIU110" s="137"/>
      <c r="OIV110" s="137"/>
      <c r="OIW110" s="137"/>
      <c r="OIX110" s="137"/>
      <c r="OIY110" s="137"/>
      <c r="OIZ110" s="137"/>
      <c r="OJA110" s="137"/>
      <c r="OJB110" s="137"/>
      <c r="OJC110" s="137"/>
      <c r="OJD110" s="137"/>
      <c r="OJE110" s="137"/>
      <c r="OJF110" s="137"/>
      <c r="OJG110" s="137"/>
      <c r="OJH110" s="137"/>
      <c r="OJI110" s="137"/>
      <c r="OJJ110" s="137"/>
      <c r="OJK110" s="137"/>
      <c r="OJL110" s="137"/>
      <c r="OJM110" s="137"/>
      <c r="OJN110" s="137"/>
      <c r="OJO110" s="137"/>
      <c r="OJP110" s="137"/>
      <c r="OJQ110" s="137"/>
      <c r="OJR110" s="137"/>
      <c r="OJS110" s="137"/>
      <c r="OJT110" s="137"/>
      <c r="OJU110" s="137"/>
      <c r="OJV110" s="137"/>
      <c r="OJW110" s="137"/>
      <c r="OJX110" s="137"/>
      <c r="OJY110" s="137"/>
      <c r="OJZ110" s="137"/>
      <c r="OKA110" s="137"/>
      <c r="OKB110" s="137"/>
      <c r="OKC110" s="137"/>
      <c r="OKD110" s="137"/>
      <c r="OKE110" s="137"/>
      <c r="OKF110" s="137"/>
      <c r="OKG110" s="137"/>
      <c r="OKH110" s="137"/>
      <c r="OKI110" s="137"/>
      <c r="OKJ110" s="137"/>
      <c r="OKK110" s="137"/>
      <c r="OKL110" s="137"/>
      <c r="OKM110" s="137"/>
      <c r="OKN110" s="137"/>
      <c r="OKO110" s="137"/>
      <c r="OKP110" s="137"/>
      <c r="OKQ110" s="137"/>
      <c r="OKR110" s="137"/>
      <c r="OKS110" s="137"/>
      <c r="OKT110" s="137"/>
      <c r="OKU110" s="137"/>
      <c r="OKV110" s="137"/>
      <c r="OKW110" s="137"/>
      <c r="OKX110" s="137"/>
      <c r="OKY110" s="137"/>
      <c r="OKZ110" s="137"/>
      <c r="OLA110" s="137"/>
      <c r="OLB110" s="137"/>
      <c r="OLC110" s="137"/>
      <c r="OLD110" s="137"/>
      <c r="OLE110" s="137"/>
      <c r="OLF110" s="137"/>
      <c r="OLG110" s="137"/>
      <c r="OLH110" s="137"/>
      <c r="OLI110" s="137"/>
      <c r="OLJ110" s="137"/>
      <c r="OLK110" s="137"/>
      <c r="OLL110" s="137"/>
      <c r="OLM110" s="137"/>
      <c r="OLN110" s="137"/>
      <c r="OLO110" s="137"/>
      <c r="OLP110" s="137"/>
      <c r="OLQ110" s="137"/>
      <c r="OLR110" s="137"/>
      <c r="OLS110" s="137"/>
      <c r="OLT110" s="137"/>
      <c r="OLU110" s="137"/>
      <c r="OLV110" s="137"/>
      <c r="OLW110" s="137"/>
      <c r="OLX110" s="137"/>
      <c r="OLY110" s="137"/>
      <c r="OLZ110" s="137"/>
      <c r="OMA110" s="137"/>
      <c r="OMB110" s="137"/>
      <c r="OMC110" s="137"/>
      <c r="OMD110" s="137"/>
      <c r="OME110" s="137"/>
      <c r="OMF110" s="137"/>
      <c r="OMG110" s="137"/>
      <c r="OMH110" s="137"/>
      <c r="OMI110" s="137"/>
      <c r="OMJ110" s="137"/>
      <c r="OMK110" s="137"/>
      <c r="OML110" s="137"/>
      <c r="OMM110" s="137"/>
      <c r="OMN110" s="137"/>
      <c r="OMO110" s="137"/>
      <c r="OMP110" s="137"/>
      <c r="OMQ110" s="137"/>
      <c r="OMR110" s="137"/>
      <c r="OMS110" s="137"/>
      <c r="OMT110" s="137"/>
      <c r="OMU110" s="137"/>
      <c r="OMV110" s="137"/>
      <c r="OMW110" s="137"/>
      <c r="OMX110" s="137"/>
      <c r="OMY110" s="137"/>
      <c r="OMZ110" s="137"/>
      <c r="ONA110" s="137"/>
      <c r="ONB110" s="137"/>
      <c r="ONC110" s="137"/>
      <c r="OND110" s="137"/>
      <c r="ONE110" s="137"/>
      <c r="ONF110" s="137"/>
      <c r="ONG110" s="137"/>
      <c r="ONH110" s="137"/>
      <c r="ONI110" s="137"/>
      <c r="ONJ110" s="137"/>
      <c r="ONK110" s="137"/>
      <c r="ONL110" s="137"/>
      <c r="ONM110" s="137"/>
      <c r="ONN110" s="137"/>
      <c r="ONO110" s="137"/>
      <c r="ONP110" s="137"/>
      <c r="ONQ110" s="137"/>
      <c r="ONR110" s="137"/>
      <c r="ONS110" s="137"/>
      <c r="ONT110" s="137"/>
      <c r="ONU110" s="137"/>
      <c r="ONV110" s="137"/>
      <c r="ONW110" s="137"/>
      <c r="ONX110" s="137"/>
      <c r="ONY110" s="137"/>
      <c r="ONZ110" s="137"/>
      <c r="OOA110" s="137"/>
      <c r="OOB110" s="137"/>
      <c r="OOC110" s="137"/>
      <c r="OOD110" s="137"/>
      <c r="OOE110" s="137"/>
      <c r="OOF110" s="137"/>
      <c r="OOG110" s="137"/>
      <c r="OOH110" s="137"/>
      <c r="OOI110" s="137"/>
      <c r="OOJ110" s="137"/>
      <c r="OOK110" s="137"/>
      <c r="OOL110" s="137"/>
      <c r="OOM110" s="137"/>
      <c r="OON110" s="137"/>
      <c r="OOO110" s="137"/>
      <c r="OOP110" s="137"/>
      <c r="OOQ110" s="137"/>
      <c r="OOR110" s="137"/>
      <c r="OOS110" s="137"/>
      <c r="OOT110" s="137"/>
      <c r="OOU110" s="137"/>
      <c r="OOV110" s="137"/>
      <c r="OOW110" s="137"/>
      <c r="OOX110" s="137"/>
      <c r="OOY110" s="137"/>
      <c r="OOZ110" s="137"/>
      <c r="OPA110" s="137"/>
      <c r="OPB110" s="137"/>
      <c r="OPC110" s="137"/>
      <c r="OPD110" s="137"/>
      <c r="OPE110" s="137"/>
      <c r="OPF110" s="137"/>
      <c r="OPG110" s="137"/>
      <c r="OPH110" s="137"/>
      <c r="OPI110" s="137"/>
      <c r="OPJ110" s="137"/>
      <c r="OPK110" s="137"/>
      <c r="OPL110" s="137"/>
      <c r="OPM110" s="137"/>
      <c r="OPN110" s="137"/>
      <c r="OPO110" s="137"/>
      <c r="OPP110" s="137"/>
      <c r="OPQ110" s="137"/>
      <c r="OPR110" s="137"/>
      <c r="OPS110" s="137"/>
      <c r="OPT110" s="137"/>
      <c r="OPU110" s="137"/>
      <c r="OPV110" s="137"/>
      <c r="OPW110" s="137"/>
      <c r="OPX110" s="137"/>
      <c r="OPY110" s="137"/>
      <c r="OPZ110" s="137"/>
      <c r="OQA110" s="137"/>
      <c r="OQB110" s="137"/>
      <c r="OQC110" s="137"/>
      <c r="OQD110" s="137"/>
      <c r="OQE110" s="137"/>
      <c r="OQF110" s="137"/>
      <c r="OQG110" s="137"/>
      <c r="OQH110" s="137"/>
      <c r="OQI110" s="137"/>
      <c r="OQJ110" s="137"/>
      <c r="OQK110" s="137"/>
      <c r="OQL110" s="137"/>
      <c r="OQM110" s="137"/>
      <c r="OQN110" s="137"/>
      <c r="OQO110" s="137"/>
      <c r="OQP110" s="137"/>
      <c r="OQQ110" s="137"/>
      <c r="OQR110" s="137"/>
      <c r="OQS110" s="137"/>
      <c r="OQT110" s="137"/>
      <c r="OQU110" s="137"/>
      <c r="OQV110" s="137"/>
      <c r="OQW110" s="137"/>
      <c r="OQX110" s="137"/>
      <c r="OQY110" s="137"/>
      <c r="OQZ110" s="137"/>
      <c r="ORA110" s="137"/>
      <c r="ORB110" s="137"/>
      <c r="ORC110" s="137"/>
      <c r="ORD110" s="137"/>
      <c r="ORE110" s="137"/>
      <c r="ORF110" s="137"/>
      <c r="ORG110" s="137"/>
      <c r="ORH110" s="137"/>
      <c r="ORI110" s="137"/>
      <c r="ORJ110" s="137"/>
      <c r="ORK110" s="137"/>
      <c r="ORL110" s="137"/>
      <c r="ORM110" s="137"/>
      <c r="ORN110" s="137"/>
      <c r="ORO110" s="137"/>
      <c r="ORP110" s="137"/>
      <c r="ORQ110" s="137"/>
      <c r="ORR110" s="137"/>
      <c r="ORS110" s="137"/>
      <c r="ORT110" s="137"/>
      <c r="ORU110" s="137"/>
      <c r="ORV110" s="137"/>
      <c r="ORW110" s="137"/>
      <c r="ORX110" s="137"/>
      <c r="ORY110" s="137"/>
      <c r="ORZ110" s="137"/>
      <c r="OSA110" s="137"/>
      <c r="OSB110" s="137"/>
      <c r="OSC110" s="137"/>
      <c r="OSD110" s="137"/>
      <c r="OSE110" s="137"/>
      <c r="OSF110" s="137"/>
      <c r="OSG110" s="137"/>
      <c r="OSH110" s="137"/>
      <c r="OSI110" s="137"/>
      <c r="OSJ110" s="137"/>
      <c r="OSK110" s="137"/>
      <c r="OSL110" s="137"/>
      <c r="OSM110" s="137"/>
      <c r="OSN110" s="137"/>
      <c r="OSO110" s="137"/>
      <c r="OSP110" s="137"/>
      <c r="OSQ110" s="137"/>
      <c r="OSR110" s="137"/>
      <c r="OSS110" s="137"/>
      <c r="OST110" s="137"/>
      <c r="OSU110" s="137"/>
      <c r="OSV110" s="137"/>
      <c r="OSW110" s="137"/>
      <c r="OSX110" s="137"/>
      <c r="OSY110" s="137"/>
      <c r="OSZ110" s="137"/>
      <c r="OTA110" s="137"/>
      <c r="OTB110" s="137"/>
      <c r="OTC110" s="137"/>
      <c r="OTD110" s="137"/>
      <c r="OTE110" s="137"/>
      <c r="OTF110" s="137"/>
      <c r="OTG110" s="137"/>
      <c r="OTH110" s="137"/>
      <c r="OTI110" s="137"/>
      <c r="OTJ110" s="137"/>
      <c r="OTK110" s="137"/>
      <c r="OTL110" s="137"/>
      <c r="OTM110" s="137"/>
      <c r="OTN110" s="137"/>
      <c r="OTO110" s="137"/>
      <c r="OTP110" s="137"/>
      <c r="OTQ110" s="137"/>
      <c r="OTR110" s="137"/>
      <c r="OTS110" s="137"/>
      <c r="OTT110" s="137"/>
      <c r="OTU110" s="137"/>
      <c r="OTV110" s="137"/>
      <c r="OTW110" s="137"/>
      <c r="OTX110" s="137"/>
      <c r="OTY110" s="137"/>
      <c r="OTZ110" s="137"/>
      <c r="OUA110" s="137"/>
      <c r="OUB110" s="137"/>
      <c r="OUC110" s="137"/>
      <c r="OUD110" s="137"/>
      <c r="OUE110" s="137"/>
      <c r="OUF110" s="137"/>
      <c r="OUG110" s="137"/>
      <c r="OUH110" s="137"/>
      <c r="OUI110" s="137"/>
      <c r="OUJ110" s="137"/>
      <c r="OUK110" s="137"/>
      <c r="OUL110" s="137"/>
      <c r="OUM110" s="137"/>
      <c r="OUN110" s="137"/>
      <c r="OUO110" s="137"/>
      <c r="OUP110" s="137"/>
      <c r="OUQ110" s="137"/>
      <c r="OUR110" s="137"/>
      <c r="OUS110" s="137"/>
      <c r="OUT110" s="137"/>
      <c r="OUU110" s="137"/>
      <c r="OUV110" s="137"/>
      <c r="OUW110" s="137"/>
      <c r="OUX110" s="137"/>
      <c r="OUY110" s="137"/>
      <c r="OUZ110" s="137"/>
      <c r="OVA110" s="137"/>
      <c r="OVB110" s="137"/>
      <c r="OVC110" s="137"/>
      <c r="OVD110" s="137"/>
      <c r="OVE110" s="137"/>
      <c r="OVF110" s="137"/>
      <c r="OVG110" s="137"/>
      <c r="OVH110" s="137"/>
      <c r="OVI110" s="137"/>
      <c r="OVJ110" s="137"/>
      <c r="OVK110" s="137"/>
      <c r="OVL110" s="137"/>
      <c r="OVM110" s="137"/>
      <c r="OVN110" s="137"/>
      <c r="OVO110" s="137"/>
      <c r="OVP110" s="137"/>
      <c r="OVQ110" s="137"/>
      <c r="OVR110" s="137"/>
      <c r="OVS110" s="137"/>
      <c r="OVT110" s="137"/>
      <c r="OVU110" s="137"/>
      <c r="OVV110" s="137"/>
      <c r="OVW110" s="137"/>
      <c r="OVX110" s="137"/>
      <c r="OVY110" s="137"/>
      <c r="OVZ110" s="137"/>
      <c r="OWA110" s="137"/>
      <c r="OWB110" s="137"/>
      <c r="OWC110" s="137"/>
      <c r="OWD110" s="137"/>
      <c r="OWE110" s="137"/>
      <c r="OWF110" s="137"/>
      <c r="OWG110" s="137"/>
      <c r="OWH110" s="137"/>
      <c r="OWI110" s="137"/>
      <c r="OWJ110" s="137"/>
      <c r="OWK110" s="137"/>
      <c r="OWL110" s="137"/>
      <c r="OWM110" s="137"/>
      <c r="OWN110" s="137"/>
      <c r="OWO110" s="137"/>
      <c r="OWP110" s="137"/>
      <c r="OWQ110" s="137"/>
      <c r="OWR110" s="137"/>
      <c r="OWS110" s="137"/>
      <c r="OWT110" s="137"/>
      <c r="OWU110" s="137"/>
      <c r="OWV110" s="137"/>
      <c r="OWW110" s="137"/>
      <c r="OWX110" s="137"/>
      <c r="OWY110" s="137"/>
      <c r="OWZ110" s="137"/>
      <c r="OXA110" s="137"/>
      <c r="OXB110" s="137"/>
      <c r="OXC110" s="137"/>
      <c r="OXD110" s="137"/>
      <c r="OXE110" s="137"/>
      <c r="OXF110" s="137"/>
      <c r="OXG110" s="137"/>
      <c r="OXH110" s="137"/>
      <c r="OXI110" s="137"/>
      <c r="OXJ110" s="137"/>
      <c r="OXK110" s="137"/>
      <c r="OXL110" s="137"/>
      <c r="OXM110" s="137"/>
      <c r="OXN110" s="137"/>
      <c r="OXO110" s="137"/>
      <c r="OXP110" s="137"/>
      <c r="OXQ110" s="137"/>
      <c r="OXR110" s="137"/>
      <c r="OXS110" s="137"/>
      <c r="OXT110" s="137"/>
      <c r="OXU110" s="137"/>
      <c r="OXV110" s="137"/>
      <c r="OXW110" s="137"/>
      <c r="OXX110" s="137"/>
      <c r="OXY110" s="137"/>
      <c r="OXZ110" s="137"/>
      <c r="OYA110" s="137"/>
      <c r="OYB110" s="137"/>
      <c r="OYC110" s="137"/>
      <c r="OYD110" s="137"/>
      <c r="OYE110" s="137"/>
      <c r="OYF110" s="137"/>
      <c r="OYG110" s="137"/>
      <c r="OYH110" s="137"/>
      <c r="OYI110" s="137"/>
      <c r="OYJ110" s="137"/>
      <c r="OYK110" s="137"/>
      <c r="OYL110" s="137"/>
      <c r="OYM110" s="137"/>
      <c r="OYN110" s="137"/>
      <c r="OYO110" s="137"/>
      <c r="OYP110" s="137"/>
      <c r="OYQ110" s="137"/>
      <c r="OYR110" s="137"/>
      <c r="OYS110" s="137"/>
      <c r="OYT110" s="137"/>
      <c r="OYU110" s="137"/>
      <c r="OYV110" s="137"/>
      <c r="OYW110" s="137"/>
      <c r="OYX110" s="137"/>
      <c r="OYY110" s="137"/>
      <c r="OYZ110" s="137"/>
      <c r="OZA110" s="137"/>
      <c r="OZB110" s="137"/>
      <c r="OZC110" s="137"/>
      <c r="OZD110" s="137"/>
      <c r="OZE110" s="137"/>
      <c r="OZF110" s="137"/>
      <c r="OZG110" s="137"/>
      <c r="OZH110" s="137"/>
      <c r="OZI110" s="137"/>
      <c r="OZJ110" s="137"/>
      <c r="OZK110" s="137"/>
      <c r="OZL110" s="137"/>
      <c r="OZM110" s="137"/>
      <c r="OZN110" s="137"/>
      <c r="OZO110" s="137"/>
      <c r="OZP110" s="137"/>
      <c r="OZQ110" s="137"/>
      <c r="OZR110" s="137"/>
      <c r="OZS110" s="137"/>
      <c r="OZT110" s="137"/>
      <c r="OZU110" s="137"/>
      <c r="OZV110" s="137"/>
      <c r="OZW110" s="137"/>
      <c r="OZX110" s="137"/>
      <c r="OZY110" s="137"/>
      <c r="OZZ110" s="137"/>
      <c r="PAA110" s="137"/>
      <c r="PAB110" s="137"/>
      <c r="PAC110" s="137"/>
      <c r="PAD110" s="137"/>
      <c r="PAE110" s="137"/>
      <c r="PAF110" s="137"/>
      <c r="PAG110" s="137"/>
      <c r="PAH110" s="137"/>
      <c r="PAI110" s="137"/>
      <c r="PAJ110" s="137"/>
      <c r="PAK110" s="137"/>
      <c r="PAL110" s="137"/>
      <c r="PAM110" s="137"/>
      <c r="PAN110" s="137"/>
      <c r="PAO110" s="137"/>
      <c r="PAP110" s="137"/>
      <c r="PAQ110" s="137"/>
      <c r="PAR110" s="137"/>
      <c r="PAS110" s="137"/>
      <c r="PAT110" s="137"/>
      <c r="PAU110" s="137"/>
      <c r="PAV110" s="137"/>
      <c r="PAW110" s="137"/>
      <c r="PAX110" s="137"/>
      <c r="PAY110" s="137"/>
      <c r="PAZ110" s="137"/>
      <c r="PBA110" s="137"/>
      <c r="PBB110" s="137"/>
      <c r="PBC110" s="137"/>
      <c r="PBD110" s="137"/>
      <c r="PBE110" s="137"/>
      <c r="PBF110" s="137"/>
      <c r="PBG110" s="137"/>
      <c r="PBH110" s="137"/>
      <c r="PBI110" s="137"/>
      <c r="PBJ110" s="137"/>
      <c r="PBK110" s="137"/>
      <c r="PBL110" s="137"/>
      <c r="PBM110" s="137"/>
      <c r="PBN110" s="137"/>
      <c r="PBO110" s="137"/>
      <c r="PBP110" s="137"/>
      <c r="PBQ110" s="137"/>
      <c r="PBR110" s="137"/>
      <c r="PBS110" s="137"/>
      <c r="PBT110" s="137"/>
      <c r="PBU110" s="137"/>
      <c r="PBV110" s="137"/>
      <c r="PBW110" s="137"/>
      <c r="PBX110" s="137"/>
      <c r="PBY110" s="137"/>
      <c r="PBZ110" s="137"/>
      <c r="PCA110" s="137"/>
      <c r="PCB110" s="137"/>
      <c r="PCC110" s="137"/>
      <c r="PCD110" s="137"/>
      <c r="PCE110" s="137"/>
      <c r="PCF110" s="137"/>
      <c r="PCG110" s="137"/>
      <c r="PCH110" s="137"/>
      <c r="PCI110" s="137"/>
      <c r="PCJ110" s="137"/>
      <c r="PCK110" s="137"/>
      <c r="PCL110" s="137"/>
      <c r="PCM110" s="137"/>
      <c r="PCN110" s="137"/>
      <c r="PCO110" s="137"/>
      <c r="PCP110" s="137"/>
      <c r="PCQ110" s="137"/>
      <c r="PCR110" s="137"/>
      <c r="PCS110" s="137"/>
      <c r="PCT110" s="137"/>
      <c r="PCU110" s="137"/>
      <c r="PCV110" s="137"/>
      <c r="PCW110" s="137"/>
      <c r="PCX110" s="137"/>
      <c r="PCY110" s="137"/>
      <c r="PCZ110" s="137"/>
      <c r="PDA110" s="137"/>
      <c r="PDB110" s="137"/>
      <c r="PDC110" s="137"/>
      <c r="PDD110" s="137"/>
      <c r="PDE110" s="137"/>
      <c r="PDF110" s="137"/>
      <c r="PDG110" s="137"/>
      <c r="PDH110" s="137"/>
      <c r="PDI110" s="137"/>
      <c r="PDJ110" s="137"/>
      <c r="PDK110" s="137"/>
      <c r="PDL110" s="137"/>
      <c r="PDM110" s="137"/>
      <c r="PDN110" s="137"/>
      <c r="PDO110" s="137"/>
      <c r="PDP110" s="137"/>
      <c r="PDQ110" s="137"/>
      <c r="PDR110" s="137"/>
      <c r="PDS110" s="137"/>
      <c r="PDT110" s="137"/>
      <c r="PDU110" s="137"/>
      <c r="PDV110" s="137"/>
      <c r="PDW110" s="137"/>
      <c r="PDX110" s="137"/>
      <c r="PDY110" s="137"/>
      <c r="PDZ110" s="137"/>
      <c r="PEA110" s="137"/>
      <c r="PEB110" s="137"/>
      <c r="PEC110" s="137"/>
      <c r="PED110" s="137"/>
      <c r="PEE110" s="137"/>
      <c r="PEF110" s="137"/>
      <c r="PEG110" s="137"/>
      <c r="PEH110" s="137"/>
      <c r="PEI110" s="137"/>
      <c r="PEJ110" s="137"/>
      <c r="PEK110" s="137"/>
      <c r="PEL110" s="137"/>
      <c r="PEM110" s="137"/>
      <c r="PEN110" s="137"/>
      <c r="PEO110" s="137"/>
      <c r="PEP110" s="137"/>
      <c r="PEQ110" s="137"/>
      <c r="PER110" s="137"/>
      <c r="PES110" s="137"/>
      <c r="PET110" s="137"/>
      <c r="PEU110" s="137"/>
      <c r="PEV110" s="137"/>
      <c r="PEW110" s="137"/>
      <c r="PEX110" s="137"/>
      <c r="PEY110" s="137"/>
      <c r="PEZ110" s="137"/>
      <c r="PFA110" s="137"/>
      <c r="PFB110" s="137"/>
      <c r="PFC110" s="137"/>
      <c r="PFD110" s="137"/>
      <c r="PFE110" s="137"/>
      <c r="PFF110" s="137"/>
      <c r="PFG110" s="137"/>
      <c r="PFH110" s="137"/>
      <c r="PFI110" s="137"/>
      <c r="PFJ110" s="137"/>
      <c r="PFK110" s="137"/>
      <c r="PFL110" s="137"/>
      <c r="PFM110" s="137"/>
      <c r="PFN110" s="137"/>
      <c r="PFO110" s="137"/>
      <c r="PFP110" s="137"/>
      <c r="PFQ110" s="137"/>
      <c r="PFR110" s="137"/>
      <c r="PFS110" s="137"/>
      <c r="PFT110" s="137"/>
      <c r="PFU110" s="137"/>
      <c r="PFV110" s="137"/>
      <c r="PFW110" s="137"/>
      <c r="PFX110" s="137"/>
      <c r="PFY110" s="137"/>
      <c r="PFZ110" s="137"/>
      <c r="PGA110" s="137"/>
      <c r="PGB110" s="137"/>
      <c r="PGC110" s="137"/>
      <c r="PGD110" s="137"/>
      <c r="PGE110" s="137"/>
      <c r="PGF110" s="137"/>
      <c r="PGG110" s="137"/>
      <c r="PGH110" s="137"/>
      <c r="PGI110" s="137"/>
      <c r="PGJ110" s="137"/>
      <c r="PGK110" s="137"/>
      <c r="PGL110" s="137"/>
      <c r="PGM110" s="137"/>
      <c r="PGN110" s="137"/>
      <c r="PGO110" s="137"/>
      <c r="PGP110" s="137"/>
      <c r="PGQ110" s="137"/>
      <c r="PGR110" s="137"/>
      <c r="PGS110" s="137"/>
      <c r="PGT110" s="137"/>
      <c r="PGU110" s="137"/>
      <c r="PGV110" s="137"/>
      <c r="PGW110" s="137"/>
      <c r="PGX110" s="137"/>
      <c r="PGY110" s="137"/>
      <c r="PGZ110" s="137"/>
      <c r="PHA110" s="137"/>
      <c r="PHB110" s="137"/>
      <c r="PHC110" s="137"/>
      <c r="PHD110" s="137"/>
      <c r="PHE110" s="137"/>
      <c r="PHF110" s="137"/>
      <c r="PHG110" s="137"/>
      <c r="PHH110" s="137"/>
      <c r="PHI110" s="137"/>
      <c r="PHJ110" s="137"/>
      <c r="PHK110" s="137"/>
      <c r="PHL110" s="137"/>
      <c r="PHM110" s="137"/>
      <c r="PHN110" s="137"/>
      <c r="PHO110" s="137"/>
      <c r="PHP110" s="137"/>
      <c r="PHQ110" s="137"/>
      <c r="PHR110" s="137"/>
      <c r="PHS110" s="137"/>
      <c r="PHT110" s="137"/>
      <c r="PHU110" s="137"/>
      <c r="PHV110" s="137"/>
      <c r="PHW110" s="137"/>
      <c r="PHX110" s="137"/>
      <c r="PHY110" s="137"/>
      <c r="PHZ110" s="137"/>
      <c r="PIA110" s="137"/>
      <c r="PIB110" s="137"/>
      <c r="PIC110" s="137"/>
      <c r="PID110" s="137"/>
      <c r="PIE110" s="137"/>
      <c r="PIF110" s="137"/>
      <c r="PIG110" s="137"/>
      <c r="PIH110" s="137"/>
      <c r="PII110" s="137"/>
      <c r="PIJ110" s="137"/>
      <c r="PIK110" s="137"/>
      <c r="PIL110" s="137"/>
      <c r="PIM110" s="137"/>
      <c r="PIN110" s="137"/>
      <c r="PIO110" s="137"/>
      <c r="PIP110" s="137"/>
      <c r="PIQ110" s="137"/>
      <c r="PIR110" s="137"/>
      <c r="PIS110" s="137"/>
      <c r="PIT110" s="137"/>
      <c r="PIU110" s="137"/>
      <c r="PIV110" s="137"/>
      <c r="PIW110" s="137"/>
      <c r="PIX110" s="137"/>
      <c r="PIY110" s="137"/>
      <c r="PIZ110" s="137"/>
      <c r="PJA110" s="137"/>
      <c r="PJB110" s="137"/>
      <c r="PJC110" s="137"/>
      <c r="PJD110" s="137"/>
      <c r="PJE110" s="137"/>
      <c r="PJF110" s="137"/>
      <c r="PJG110" s="137"/>
      <c r="PJH110" s="137"/>
      <c r="PJI110" s="137"/>
      <c r="PJJ110" s="137"/>
      <c r="PJK110" s="137"/>
      <c r="PJL110" s="137"/>
      <c r="PJM110" s="137"/>
      <c r="PJN110" s="137"/>
      <c r="PJO110" s="137"/>
      <c r="PJP110" s="137"/>
      <c r="PJQ110" s="137"/>
      <c r="PJR110" s="137"/>
      <c r="PJS110" s="137"/>
      <c r="PJT110" s="137"/>
      <c r="PJU110" s="137"/>
      <c r="PJV110" s="137"/>
      <c r="PJW110" s="137"/>
      <c r="PJX110" s="137"/>
      <c r="PJY110" s="137"/>
      <c r="PJZ110" s="137"/>
      <c r="PKA110" s="137"/>
      <c r="PKB110" s="137"/>
      <c r="PKC110" s="137"/>
      <c r="PKD110" s="137"/>
      <c r="PKE110" s="137"/>
      <c r="PKF110" s="137"/>
      <c r="PKG110" s="137"/>
      <c r="PKH110" s="137"/>
      <c r="PKI110" s="137"/>
      <c r="PKJ110" s="137"/>
      <c r="PKK110" s="137"/>
      <c r="PKL110" s="137"/>
      <c r="PKM110" s="137"/>
      <c r="PKN110" s="137"/>
      <c r="PKO110" s="137"/>
      <c r="PKP110" s="137"/>
      <c r="PKQ110" s="137"/>
      <c r="PKR110" s="137"/>
      <c r="PKS110" s="137"/>
      <c r="PKT110" s="137"/>
      <c r="PKU110" s="137"/>
      <c r="PKV110" s="137"/>
      <c r="PKW110" s="137"/>
      <c r="PKX110" s="137"/>
      <c r="PKY110" s="137"/>
      <c r="PKZ110" s="137"/>
      <c r="PLA110" s="137"/>
      <c r="PLB110" s="137"/>
      <c r="PLC110" s="137"/>
      <c r="PLD110" s="137"/>
      <c r="PLE110" s="137"/>
      <c r="PLF110" s="137"/>
      <c r="PLG110" s="137"/>
      <c r="PLH110" s="137"/>
      <c r="PLI110" s="137"/>
      <c r="PLJ110" s="137"/>
      <c r="PLK110" s="137"/>
      <c r="PLL110" s="137"/>
      <c r="PLM110" s="137"/>
      <c r="PLN110" s="137"/>
      <c r="PLO110" s="137"/>
      <c r="PLP110" s="137"/>
      <c r="PLQ110" s="137"/>
      <c r="PLR110" s="137"/>
      <c r="PLS110" s="137"/>
      <c r="PLT110" s="137"/>
      <c r="PLU110" s="137"/>
      <c r="PLV110" s="137"/>
      <c r="PLW110" s="137"/>
      <c r="PLX110" s="137"/>
      <c r="PLY110" s="137"/>
      <c r="PLZ110" s="137"/>
      <c r="PMA110" s="137"/>
      <c r="PMB110" s="137"/>
      <c r="PMC110" s="137"/>
      <c r="PMD110" s="137"/>
      <c r="PME110" s="137"/>
      <c r="PMF110" s="137"/>
      <c r="PMG110" s="137"/>
      <c r="PMH110" s="137"/>
      <c r="PMI110" s="137"/>
      <c r="PMJ110" s="137"/>
      <c r="PMK110" s="137"/>
      <c r="PML110" s="137"/>
      <c r="PMM110" s="137"/>
      <c r="PMN110" s="137"/>
      <c r="PMO110" s="137"/>
      <c r="PMP110" s="137"/>
      <c r="PMQ110" s="137"/>
      <c r="PMR110" s="137"/>
      <c r="PMS110" s="137"/>
      <c r="PMT110" s="137"/>
      <c r="PMU110" s="137"/>
      <c r="PMV110" s="137"/>
      <c r="PMW110" s="137"/>
      <c r="PMX110" s="137"/>
      <c r="PMY110" s="137"/>
      <c r="PMZ110" s="137"/>
      <c r="PNA110" s="137"/>
      <c r="PNB110" s="137"/>
      <c r="PNC110" s="137"/>
      <c r="PND110" s="137"/>
      <c r="PNE110" s="137"/>
      <c r="PNF110" s="137"/>
      <c r="PNG110" s="137"/>
      <c r="PNH110" s="137"/>
      <c r="PNI110" s="137"/>
      <c r="PNJ110" s="137"/>
      <c r="PNK110" s="137"/>
      <c r="PNL110" s="137"/>
      <c r="PNM110" s="137"/>
      <c r="PNN110" s="137"/>
      <c r="PNO110" s="137"/>
      <c r="PNP110" s="137"/>
      <c r="PNQ110" s="137"/>
      <c r="PNR110" s="137"/>
      <c r="PNS110" s="137"/>
      <c r="PNT110" s="137"/>
      <c r="PNU110" s="137"/>
      <c r="PNV110" s="137"/>
      <c r="PNW110" s="137"/>
      <c r="PNX110" s="137"/>
      <c r="PNY110" s="137"/>
      <c r="PNZ110" s="137"/>
      <c r="POA110" s="137"/>
      <c r="POB110" s="137"/>
      <c r="POC110" s="137"/>
      <c r="POD110" s="137"/>
      <c r="POE110" s="137"/>
      <c r="POF110" s="137"/>
      <c r="POG110" s="137"/>
      <c r="POH110" s="137"/>
      <c r="POI110" s="137"/>
      <c r="POJ110" s="137"/>
      <c r="POK110" s="137"/>
      <c r="POL110" s="137"/>
      <c r="POM110" s="137"/>
      <c r="PON110" s="137"/>
      <c r="POO110" s="137"/>
      <c r="POP110" s="137"/>
      <c r="POQ110" s="137"/>
      <c r="POR110" s="137"/>
      <c r="POS110" s="137"/>
      <c r="POT110" s="137"/>
      <c r="POU110" s="137"/>
      <c r="POV110" s="137"/>
      <c r="POW110" s="137"/>
      <c r="POX110" s="137"/>
      <c r="POY110" s="137"/>
      <c r="POZ110" s="137"/>
      <c r="PPA110" s="137"/>
      <c r="PPB110" s="137"/>
      <c r="PPC110" s="137"/>
      <c r="PPD110" s="137"/>
      <c r="PPE110" s="137"/>
      <c r="PPF110" s="137"/>
      <c r="PPG110" s="137"/>
      <c r="PPH110" s="137"/>
      <c r="PPI110" s="137"/>
      <c r="PPJ110" s="137"/>
      <c r="PPK110" s="137"/>
      <c r="PPL110" s="137"/>
      <c r="PPM110" s="137"/>
      <c r="PPN110" s="137"/>
      <c r="PPO110" s="137"/>
      <c r="PPP110" s="137"/>
      <c r="PPQ110" s="137"/>
      <c r="PPR110" s="137"/>
      <c r="PPS110" s="137"/>
      <c r="PPT110" s="137"/>
      <c r="PPU110" s="137"/>
      <c r="PPV110" s="137"/>
      <c r="PPW110" s="137"/>
      <c r="PPX110" s="137"/>
      <c r="PPY110" s="137"/>
      <c r="PPZ110" s="137"/>
      <c r="PQA110" s="137"/>
      <c r="PQB110" s="137"/>
      <c r="PQC110" s="137"/>
      <c r="PQD110" s="137"/>
      <c r="PQE110" s="137"/>
      <c r="PQF110" s="137"/>
      <c r="PQG110" s="137"/>
      <c r="PQH110" s="137"/>
      <c r="PQI110" s="137"/>
      <c r="PQJ110" s="137"/>
      <c r="PQK110" s="137"/>
      <c r="PQL110" s="137"/>
      <c r="PQM110" s="137"/>
      <c r="PQN110" s="137"/>
      <c r="PQO110" s="137"/>
      <c r="PQP110" s="137"/>
      <c r="PQQ110" s="137"/>
      <c r="PQR110" s="137"/>
      <c r="PQS110" s="137"/>
      <c r="PQT110" s="137"/>
      <c r="PQU110" s="137"/>
      <c r="PQV110" s="137"/>
      <c r="PQW110" s="137"/>
      <c r="PQX110" s="137"/>
      <c r="PQY110" s="137"/>
      <c r="PQZ110" s="137"/>
      <c r="PRA110" s="137"/>
      <c r="PRB110" s="137"/>
      <c r="PRC110" s="137"/>
      <c r="PRD110" s="137"/>
      <c r="PRE110" s="137"/>
      <c r="PRF110" s="137"/>
      <c r="PRG110" s="137"/>
      <c r="PRH110" s="137"/>
      <c r="PRI110" s="137"/>
      <c r="PRJ110" s="137"/>
      <c r="PRK110" s="137"/>
      <c r="PRL110" s="137"/>
      <c r="PRM110" s="137"/>
      <c r="PRN110" s="137"/>
      <c r="PRO110" s="137"/>
      <c r="PRP110" s="137"/>
      <c r="PRQ110" s="137"/>
      <c r="PRR110" s="137"/>
      <c r="PRS110" s="137"/>
      <c r="PRT110" s="137"/>
      <c r="PRU110" s="137"/>
      <c r="PRV110" s="137"/>
      <c r="PRW110" s="137"/>
      <c r="PRX110" s="137"/>
      <c r="PRY110" s="137"/>
      <c r="PRZ110" s="137"/>
      <c r="PSA110" s="137"/>
      <c r="PSB110" s="137"/>
      <c r="PSC110" s="137"/>
      <c r="PSD110" s="137"/>
      <c r="PSE110" s="137"/>
      <c r="PSF110" s="137"/>
      <c r="PSG110" s="137"/>
      <c r="PSH110" s="137"/>
      <c r="PSI110" s="137"/>
      <c r="PSJ110" s="137"/>
      <c r="PSK110" s="137"/>
      <c r="PSL110" s="137"/>
      <c r="PSM110" s="137"/>
      <c r="PSN110" s="137"/>
      <c r="PSO110" s="137"/>
      <c r="PSP110" s="137"/>
      <c r="PSQ110" s="137"/>
      <c r="PSR110" s="137"/>
      <c r="PSS110" s="137"/>
      <c r="PST110" s="137"/>
      <c r="PSU110" s="137"/>
      <c r="PSV110" s="137"/>
      <c r="PSW110" s="137"/>
      <c r="PSX110" s="137"/>
      <c r="PSY110" s="137"/>
      <c r="PSZ110" s="137"/>
      <c r="PTA110" s="137"/>
      <c r="PTB110" s="137"/>
      <c r="PTC110" s="137"/>
      <c r="PTD110" s="137"/>
      <c r="PTE110" s="137"/>
      <c r="PTF110" s="137"/>
      <c r="PTG110" s="137"/>
      <c r="PTH110" s="137"/>
      <c r="PTI110" s="137"/>
      <c r="PTJ110" s="137"/>
      <c r="PTK110" s="137"/>
      <c r="PTL110" s="137"/>
      <c r="PTM110" s="137"/>
      <c r="PTN110" s="137"/>
      <c r="PTO110" s="137"/>
      <c r="PTP110" s="137"/>
      <c r="PTQ110" s="137"/>
      <c r="PTR110" s="137"/>
      <c r="PTS110" s="137"/>
      <c r="PTT110" s="137"/>
      <c r="PTU110" s="137"/>
      <c r="PTV110" s="137"/>
      <c r="PTW110" s="137"/>
      <c r="PTX110" s="137"/>
      <c r="PTY110" s="137"/>
      <c r="PTZ110" s="137"/>
      <c r="PUA110" s="137"/>
      <c r="PUB110" s="137"/>
      <c r="PUC110" s="137"/>
      <c r="PUD110" s="137"/>
      <c r="PUE110" s="137"/>
      <c r="PUF110" s="137"/>
      <c r="PUG110" s="137"/>
      <c r="PUH110" s="137"/>
      <c r="PUI110" s="137"/>
      <c r="PUJ110" s="137"/>
      <c r="PUK110" s="137"/>
      <c r="PUL110" s="137"/>
      <c r="PUM110" s="137"/>
      <c r="PUN110" s="137"/>
      <c r="PUO110" s="137"/>
      <c r="PUP110" s="137"/>
      <c r="PUQ110" s="137"/>
      <c r="PUR110" s="137"/>
      <c r="PUS110" s="137"/>
      <c r="PUT110" s="137"/>
      <c r="PUU110" s="137"/>
      <c r="PUV110" s="137"/>
      <c r="PUW110" s="137"/>
      <c r="PUX110" s="137"/>
      <c r="PUY110" s="137"/>
      <c r="PUZ110" s="137"/>
      <c r="PVA110" s="137"/>
      <c r="PVB110" s="137"/>
      <c r="PVC110" s="137"/>
      <c r="PVD110" s="137"/>
      <c r="PVE110" s="137"/>
      <c r="PVF110" s="137"/>
      <c r="PVG110" s="137"/>
      <c r="PVH110" s="137"/>
      <c r="PVI110" s="137"/>
      <c r="PVJ110" s="137"/>
      <c r="PVK110" s="137"/>
      <c r="PVL110" s="137"/>
      <c r="PVM110" s="137"/>
      <c r="PVN110" s="137"/>
      <c r="PVO110" s="137"/>
      <c r="PVP110" s="137"/>
      <c r="PVQ110" s="137"/>
      <c r="PVR110" s="137"/>
      <c r="PVS110" s="137"/>
      <c r="PVT110" s="137"/>
      <c r="PVU110" s="137"/>
      <c r="PVV110" s="137"/>
      <c r="PVW110" s="137"/>
      <c r="PVX110" s="137"/>
      <c r="PVY110" s="137"/>
      <c r="PVZ110" s="137"/>
      <c r="PWA110" s="137"/>
      <c r="PWB110" s="137"/>
      <c r="PWC110" s="137"/>
      <c r="PWD110" s="137"/>
      <c r="PWE110" s="137"/>
      <c r="PWF110" s="137"/>
      <c r="PWG110" s="137"/>
      <c r="PWH110" s="137"/>
      <c r="PWI110" s="137"/>
      <c r="PWJ110" s="137"/>
      <c r="PWK110" s="137"/>
      <c r="PWL110" s="137"/>
      <c r="PWM110" s="137"/>
      <c r="PWN110" s="137"/>
      <c r="PWO110" s="137"/>
      <c r="PWP110" s="137"/>
      <c r="PWQ110" s="137"/>
      <c r="PWR110" s="137"/>
      <c r="PWS110" s="137"/>
      <c r="PWT110" s="137"/>
      <c r="PWU110" s="137"/>
      <c r="PWV110" s="137"/>
      <c r="PWW110" s="137"/>
      <c r="PWX110" s="137"/>
      <c r="PWY110" s="137"/>
      <c r="PWZ110" s="137"/>
      <c r="PXA110" s="137"/>
      <c r="PXB110" s="137"/>
      <c r="PXC110" s="137"/>
      <c r="PXD110" s="137"/>
      <c r="PXE110" s="137"/>
      <c r="PXF110" s="137"/>
      <c r="PXG110" s="137"/>
      <c r="PXH110" s="137"/>
      <c r="PXI110" s="137"/>
      <c r="PXJ110" s="137"/>
      <c r="PXK110" s="137"/>
      <c r="PXL110" s="137"/>
      <c r="PXM110" s="137"/>
      <c r="PXN110" s="137"/>
      <c r="PXO110" s="137"/>
      <c r="PXP110" s="137"/>
      <c r="PXQ110" s="137"/>
      <c r="PXR110" s="137"/>
      <c r="PXS110" s="137"/>
      <c r="PXT110" s="137"/>
      <c r="PXU110" s="137"/>
      <c r="PXV110" s="137"/>
      <c r="PXW110" s="137"/>
      <c r="PXX110" s="137"/>
      <c r="PXY110" s="137"/>
      <c r="PXZ110" s="137"/>
      <c r="PYA110" s="137"/>
      <c r="PYB110" s="137"/>
      <c r="PYC110" s="137"/>
      <c r="PYD110" s="137"/>
      <c r="PYE110" s="137"/>
      <c r="PYF110" s="137"/>
      <c r="PYG110" s="137"/>
      <c r="PYH110" s="137"/>
      <c r="PYI110" s="137"/>
      <c r="PYJ110" s="137"/>
      <c r="PYK110" s="137"/>
      <c r="PYL110" s="137"/>
      <c r="PYM110" s="137"/>
      <c r="PYN110" s="137"/>
      <c r="PYO110" s="137"/>
      <c r="PYP110" s="137"/>
      <c r="PYQ110" s="137"/>
      <c r="PYR110" s="137"/>
      <c r="PYS110" s="137"/>
      <c r="PYT110" s="137"/>
      <c r="PYU110" s="137"/>
      <c r="PYV110" s="137"/>
      <c r="PYW110" s="137"/>
      <c r="PYX110" s="137"/>
      <c r="PYY110" s="137"/>
      <c r="PYZ110" s="137"/>
      <c r="PZA110" s="137"/>
      <c r="PZB110" s="137"/>
      <c r="PZC110" s="137"/>
      <c r="PZD110" s="137"/>
      <c r="PZE110" s="137"/>
      <c r="PZF110" s="137"/>
      <c r="PZG110" s="137"/>
      <c r="PZH110" s="137"/>
      <c r="PZI110" s="137"/>
      <c r="PZJ110" s="137"/>
      <c r="PZK110" s="137"/>
      <c r="PZL110" s="137"/>
      <c r="PZM110" s="137"/>
      <c r="PZN110" s="137"/>
      <c r="PZO110" s="137"/>
      <c r="PZP110" s="137"/>
      <c r="PZQ110" s="137"/>
      <c r="PZR110" s="137"/>
      <c r="PZS110" s="137"/>
      <c r="PZT110" s="137"/>
      <c r="PZU110" s="137"/>
      <c r="PZV110" s="137"/>
      <c r="PZW110" s="137"/>
      <c r="PZX110" s="137"/>
      <c r="PZY110" s="137"/>
      <c r="PZZ110" s="137"/>
      <c r="QAA110" s="137"/>
      <c r="QAB110" s="137"/>
      <c r="QAC110" s="137"/>
      <c r="QAD110" s="137"/>
      <c r="QAE110" s="137"/>
      <c r="QAF110" s="137"/>
      <c r="QAG110" s="137"/>
      <c r="QAH110" s="137"/>
      <c r="QAI110" s="137"/>
      <c r="QAJ110" s="137"/>
      <c r="QAK110" s="137"/>
      <c r="QAL110" s="137"/>
      <c r="QAM110" s="137"/>
      <c r="QAN110" s="137"/>
      <c r="QAO110" s="137"/>
      <c r="QAP110" s="137"/>
      <c r="QAQ110" s="137"/>
      <c r="QAR110" s="137"/>
      <c r="QAS110" s="137"/>
      <c r="QAT110" s="137"/>
      <c r="QAU110" s="137"/>
      <c r="QAV110" s="137"/>
      <c r="QAW110" s="137"/>
      <c r="QAX110" s="137"/>
      <c r="QAY110" s="137"/>
      <c r="QAZ110" s="137"/>
      <c r="QBA110" s="137"/>
      <c r="QBB110" s="137"/>
      <c r="QBC110" s="137"/>
      <c r="QBD110" s="137"/>
      <c r="QBE110" s="137"/>
      <c r="QBF110" s="137"/>
      <c r="QBG110" s="137"/>
      <c r="QBH110" s="137"/>
      <c r="QBI110" s="137"/>
      <c r="QBJ110" s="137"/>
      <c r="QBK110" s="137"/>
      <c r="QBL110" s="137"/>
      <c r="QBM110" s="137"/>
      <c r="QBN110" s="137"/>
      <c r="QBO110" s="137"/>
      <c r="QBP110" s="137"/>
      <c r="QBQ110" s="137"/>
      <c r="QBR110" s="137"/>
      <c r="QBS110" s="137"/>
      <c r="QBT110" s="137"/>
      <c r="QBU110" s="137"/>
      <c r="QBV110" s="137"/>
      <c r="QBW110" s="137"/>
      <c r="QBX110" s="137"/>
      <c r="QBY110" s="137"/>
      <c r="QBZ110" s="137"/>
      <c r="QCA110" s="137"/>
      <c r="QCB110" s="137"/>
      <c r="QCC110" s="137"/>
      <c r="QCD110" s="137"/>
      <c r="QCE110" s="137"/>
      <c r="QCF110" s="137"/>
      <c r="QCG110" s="137"/>
      <c r="QCH110" s="137"/>
      <c r="QCI110" s="137"/>
      <c r="QCJ110" s="137"/>
      <c r="QCK110" s="137"/>
      <c r="QCL110" s="137"/>
      <c r="QCM110" s="137"/>
      <c r="QCN110" s="137"/>
      <c r="QCO110" s="137"/>
      <c r="QCP110" s="137"/>
      <c r="QCQ110" s="137"/>
      <c r="QCR110" s="137"/>
      <c r="QCS110" s="137"/>
      <c r="QCT110" s="137"/>
      <c r="QCU110" s="137"/>
      <c r="QCV110" s="137"/>
      <c r="QCW110" s="137"/>
      <c r="QCX110" s="137"/>
      <c r="QCY110" s="137"/>
      <c r="QCZ110" s="137"/>
      <c r="QDA110" s="137"/>
      <c r="QDB110" s="137"/>
      <c r="QDC110" s="137"/>
      <c r="QDD110" s="137"/>
      <c r="QDE110" s="137"/>
      <c r="QDF110" s="137"/>
      <c r="QDG110" s="137"/>
      <c r="QDH110" s="137"/>
      <c r="QDI110" s="137"/>
      <c r="QDJ110" s="137"/>
      <c r="QDK110" s="137"/>
      <c r="QDL110" s="137"/>
      <c r="QDM110" s="137"/>
      <c r="QDN110" s="137"/>
      <c r="QDO110" s="137"/>
      <c r="QDP110" s="137"/>
      <c r="QDQ110" s="137"/>
      <c r="QDR110" s="137"/>
      <c r="QDS110" s="137"/>
      <c r="QDT110" s="137"/>
      <c r="QDU110" s="137"/>
      <c r="QDV110" s="137"/>
      <c r="QDW110" s="137"/>
      <c r="QDX110" s="137"/>
      <c r="QDY110" s="137"/>
      <c r="QDZ110" s="137"/>
      <c r="QEA110" s="137"/>
      <c r="QEB110" s="137"/>
      <c r="QEC110" s="137"/>
      <c r="QED110" s="137"/>
      <c r="QEE110" s="137"/>
      <c r="QEF110" s="137"/>
      <c r="QEG110" s="137"/>
      <c r="QEH110" s="137"/>
      <c r="QEI110" s="137"/>
      <c r="QEJ110" s="137"/>
      <c r="QEK110" s="137"/>
      <c r="QEL110" s="137"/>
      <c r="QEM110" s="137"/>
      <c r="QEN110" s="137"/>
      <c r="QEO110" s="137"/>
      <c r="QEP110" s="137"/>
      <c r="QEQ110" s="137"/>
      <c r="QER110" s="137"/>
      <c r="QES110" s="137"/>
      <c r="QET110" s="137"/>
      <c r="QEU110" s="137"/>
      <c r="QEV110" s="137"/>
      <c r="QEW110" s="137"/>
      <c r="QEX110" s="137"/>
      <c r="QEY110" s="137"/>
      <c r="QEZ110" s="137"/>
      <c r="QFA110" s="137"/>
      <c r="QFB110" s="137"/>
      <c r="QFC110" s="137"/>
      <c r="QFD110" s="137"/>
      <c r="QFE110" s="137"/>
      <c r="QFF110" s="137"/>
      <c r="QFG110" s="137"/>
      <c r="QFH110" s="137"/>
      <c r="QFI110" s="137"/>
      <c r="QFJ110" s="137"/>
      <c r="QFK110" s="137"/>
      <c r="QFL110" s="137"/>
      <c r="QFM110" s="137"/>
      <c r="QFN110" s="137"/>
      <c r="QFO110" s="137"/>
      <c r="QFP110" s="137"/>
      <c r="QFQ110" s="137"/>
      <c r="QFR110" s="137"/>
      <c r="QFS110" s="137"/>
      <c r="QFT110" s="137"/>
      <c r="QFU110" s="137"/>
      <c r="QFV110" s="137"/>
      <c r="QFW110" s="137"/>
      <c r="QFX110" s="137"/>
      <c r="QFY110" s="137"/>
      <c r="QFZ110" s="137"/>
      <c r="QGA110" s="137"/>
      <c r="QGB110" s="137"/>
      <c r="QGC110" s="137"/>
      <c r="QGD110" s="137"/>
      <c r="QGE110" s="137"/>
      <c r="QGF110" s="137"/>
      <c r="QGG110" s="137"/>
      <c r="QGH110" s="137"/>
      <c r="QGI110" s="137"/>
      <c r="QGJ110" s="137"/>
      <c r="QGK110" s="137"/>
      <c r="QGL110" s="137"/>
      <c r="QGM110" s="137"/>
      <c r="QGN110" s="137"/>
      <c r="QGO110" s="137"/>
      <c r="QGP110" s="137"/>
      <c r="QGQ110" s="137"/>
      <c r="QGR110" s="137"/>
      <c r="QGS110" s="137"/>
      <c r="QGT110" s="137"/>
      <c r="QGU110" s="137"/>
      <c r="QGV110" s="137"/>
      <c r="QGW110" s="137"/>
      <c r="QGX110" s="137"/>
      <c r="QGY110" s="137"/>
      <c r="QGZ110" s="137"/>
      <c r="QHA110" s="137"/>
      <c r="QHB110" s="137"/>
      <c r="QHC110" s="137"/>
      <c r="QHD110" s="137"/>
      <c r="QHE110" s="137"/>
      <c r="QHF110" s="137"/>
      <c r="QHG110" s="137"/>
      <c r="QHH110" s="137"/>
      <c r="QHI110" s="137"/>
      <c r="QHJ110" s="137"/>
      <c r="QHK110" s="137"/>
      <c r="QHL110" s="137"/>
      <c r="QHM110" s="137"/>
      <c r="QHN110" s="137"/>
      <c r="QHO110" s="137"/>
      <c r="QHP110" s="137"/>
      <c r="QHQ110" s="137"/>
      <c r="QHR110" s="137"/>
      <c r="QHS110" s="137"/>
      <c r="QHT110" s="137"/>
      <c r="QHU110" s="137"/>
      <c r="QHV110" s="137"/>
      <c r="QHW110" s="137"/>
      <c r="QHX110" s="137"/>
      <c r="QHY110" s="137"/>
      <c r="QHZ110" s="137"/>
      <c r="QIA110" s="137"/>
      <c r="QIB110" s="137"/>
      <c r="QIC110" s="137"/>
      <c r="QID110" s="137"/>
      <c r="QIE110" s="137"/>
      <c r="QIF110" s="137"/>
      <c r="QIG110" s="137"/>
      <c r="QIH110" s="137"/>
      <c r="QII110" s="137"/>
      <c r="QIJ110" s="137"/>
      <c r="QIK110" s="137"/>
      <c r="QIL110" s="137"/>
      <c r="QIM110" s="137"/>
      <c r="QIN110" s="137"/>
      <c r="QIO110" s="137"/>
      <c r="QIP110" s="137"/>
      <c r="QIQ110" s="137"/>
      <c r="QIR110" s="137"/>
      <c r="QIS110" s="137"/>
      <c r="QIT110" s="137"/>
      <c r="QIU110" s="137"/>
      <c r="QIV110" s="137"/>
      <c r="QIW110" s="137"/>
      <c r="QIX110" s="137"/>
      <c r="QIY110" s="137"/>
      <c r="QIZ110" s="137"/>
      <c r="QJA110" s="137"/>
      <c r="QJB110" s="137"/>
      <c r="QJC110" s="137"/>
      <c r="QJD110" s="137"/>
      <c r="QJE110" s="137"/>
      <c r="QJF110" s="137"/>
      <c r="QJG110" s="137"/>
      <c r="QJH110" s="137"/>
      <c r="QJI110" s="137"/>
      <c r="QJJ110" s="137"/>
      <c r="QJK110" s="137"/>
      <c r="QJL110" s="137"/>
      <c r="QJM110" s="137"/>
      <c r="QJN110" s="137"/>
      <c r="QJO110" s="137"/>
      <c r="QJP110" s="137"/>
      <c r="QJQ110" s="137"/>
      <c r="QJR110" s="137"/>
      <c r="QJS110" s="137"/>
      <c r="QJT110" s="137"/>
      <c r="QJU110" s="137"/>
      <c r="QJV110" s="137"/>
      <c r="QJW110" s="137"/>
      <c r="QJX110" s="137"/>
      <c r="QJY110" s="137"/>
      <c r="QJZ110" s="137"/>
      <c r="QKA110" s="137"/>
      <c r="QKB110" s="137"/>
      <c r="QKC110" s="137"/>
      <c r="QKD110" s="137"/>
      <c r="QKE110" s="137"/>
      <c r="QKF110" s="137"/>
      <c r="QKG110" s="137"/>
      <c r="QKH110" s="137"/>
      <c r="QKI110" s="137"/>
      <c r="QKJ110" s="137"/>
      <c r="QKK110" s="137"/>
      <c r="QKL110" s="137"/>
      <c r="QKM110" s="137"/>
      <c r="QKN110" s="137"/>
      <c r="QKO110" s="137"/>
      <c r="QKP110" s="137"/>
      <c r="QKQ110" s="137"/>
      <c r="QKR110" s="137"/>
      <c r="QKS110" s="137"/>
      <c r="QKT110" s="137"/>
      <c r="QKU110" s="137"/>
      <c r="QKV110" s="137"/>
      <c r="QKW110" s="137"/>
      <c r="QKX110" s="137"/>
      <c r="QKY110" s="137"/>
      <c r="QKZ110" s="137"/>
      <c r="QLA110" s="137"/>
      <c r="QLB110" s="137"/>
      <c r="QLC110" s="137"/>
      <c r="QLD110" s="137"/>
      <c r="QLE110" s="137"/>
      <c r="QLF110" s="137"/>
      <c r="QLG110" s="137"/>
      <c r="QLH110" s="137"/>
      <c r="QLI110" s="137"/>
      <c r="QLJ110" s="137"/>
      <c r="QLK110" s="137"/>
      <c r="QLL110" s="137"/>
      <c r="QLM110" s="137"/>
      <c r="QLN110" s="137"/>
      <c r="QLO110" s="137"/>
      <c r="QLP110" s="137"/>
      <c r="QLQ110" s="137"/>
      <c r="QLR110" s="137"/>
      <c r="QLS110" s="137"/>
      <c r="QLT110" s="137"/>
      <c r="QLU110" s="137"/>
      <c r="QLV110" s="137"/>
      <c r="QLW110" s="137"/>
      <c r="QLX110" s="137"/>
      <c r="QLY110" s="137"/>
      <c r="QLZ110" s="137"/>
      <c r="QMA110" s="137"/>
      <c r="QMB110" s="137"/>
      <c r="QMC110" s="137"/>
      <c r="QMD110" s="137"/>
      <c r="QME110" s="137"/>
      <c r="QMF110" s="137"/>
      <c r="QMG110" s="137"/>
      <c r="QMH110" s="137"/>
      <c r="QMI110" s="137"/>
      <c r="QMJ110" s="137"/>
      <c r="QMK110" s="137"/>
      <c r="QML110" s="137"/>
      <c r="QMM110" s="137"/>
      <c r="QMN110" s="137"/>
      <c r="QMO110" s="137"/>
      <c r="QMP110" s="137"/>
      <c r="QMQ110" s="137"/>
      <c r="QMR110" s="137"/>
      <c r="QMS110" s="137"/>
      <c r="QMT110" s="137"/>
      <c r="QMU110" s="137"/>
      <c r="QMV110" s="137"/>
      <c r="QMW110" s="137"/>
      <c r="QMX110" s="137"/>
      <c r="QMY110" s="137"/>
      <c r="QMZ110" s="137"/>
      <c r="QNA110" s="137"/>
      <c r="QNB110" s="137"/>
      <c r="QNC110" s="137"/>
      <c r="QND110" s="137"/>
      <c r="QNE110" s="137"/>
      <c r="QNF110" s="137"/>
      <c r="QNG110" s="137"/>
      <c r="QNH110" s="137"/>
      <c r="QNI110" s="137"/>
      <c r="QNJ110" s="137"/>
      <c r="QNK110" s="137"/>
      <c r="QNL110" s="137"/>
      <c r="QNM110" s="137"/>
      <c r="QNN110" s="137"/>
      <c r="QNO110" s="137"/>
      <c r="QNP110" s="137"/>
      <c r="QNQ110" s="137"/>
      <c r="QNR110" s="137"/>
      <c r="QNS110" s="137"/>
      <c r="QNT110" s="137"/>
      <c r="QNU110" s="137"/>
      <c r="QNV110" s="137"/>
      <c r="QNW110" s="137"/>
      <c r="QNX110" s="137"/>
      <c r="QNY110" s="137"/>
      <c r="QNZ110" s="137"/>
      <c r="QOA110" s="137"/>
      <c r="QOB110" s="137"/>
      <c r="QOC110" s="137"/>
      <c r="QOD110" s="137"/>
      <c r="QOE110" s="137"/>
      <c r="QOF110" s="137"/>
      <c r="QOG110" s="137"/>
      <c r="QOH110" s="137"/>
      <c r="QOI110" s="137"/>
      <c r="QOJ110" s="137"/>
      <c r="QOK110" s="137"/>
      <c r="QOL110" s="137"/>
      <c r="QOM110" s="137"/>
      <c r="QON110" s="137"/>
      <c r="QOO110" s="137"/>
      <c r="QOP110" s="137"/>
      <c r="QOQ110" s="137"/>
      <c r="QOR110" s="137"/>
      <c r="QOS110" s="137"/>
      <c r="QOT110" s="137"/>
      <c r="QOU110" s="137"/>
      <c r="QOV110" s="137"/>
      <c r="QOW110" s="137"/>
      <c r="QOX110" s="137"/>
      <c r="QOY110" s="137"/>
      <c r="QOZ110" s="137"/>
      <c r="QPA110" s="137"/>
      <c r="QPB110" s="137"/>
      <c r="QPC110" s="137"/>
      <c r="QPD110" s="137"/>
      <c r="QPE110" s="137"/>
      <c r="QPF110" s="137"/>
      <c r="QPG110" s="137"/>
      <c r="QPH110" s="137"/>
      <c r="QPI110" s="137"/>
      <c r="QPJ110" s="137"/>
      <c r="QPK110" s="137"/>
      <c r="QPL110" s="137"/>
      <c r="QPM110" s="137"/>
      <c r="QPN110" s="137"/>
      <c r="QPO110" s="137"/>
      <c r="QPP110" s="137"/>
      <c r="QPQ110" s="137"/>
      <c r="QPR110" s="137"/>
      <c r="QPS110" s="137"/>
      <c r="QPT110" s="137"/>
      <c r="QPU110" s="137"/>
      <c r="QPV110" s="137"/>
      <c r="QPW110" s="137"/>
      <c r="QPX110" s="137"/>
      <c r="QPY110" s="137"/>
      <c r="QPZ110" s="137"/>
      <c r="QQA110" s="137"/>
      <c r="QQB110" s="137"/>
      <c r="QQC110" s="137"/>
      <c r="QQD110" s="137"/>
      <c r="QQE110" s="137"/>
      <c r="QQF110" s="137"/>
      <c r="QQG110" s="137"/>
      <c r="QQH110" s="137"/>
      <c r="QQI110" s="137"/>
      <c r="QQJ110" s="137"/>
      <c r="QQK110" s="137"/>
      <c r="QQL110" s="137"/>
      <c r="QQM110" s="137"/>
      <c r="QQN110" s="137"/>
      <c r="QQO110" s="137"/>
      <c r="QQP110" s="137"/>
      <c r="QQQ110" s="137"/>
      <c r="QQR110" s="137"/>
      <c r="QQS110" s="137"/>
      <c r="QQT110" s="137"/>
      <c r="QQU110" s="137"/>
      <c r="QQV110" s="137"/>
      <c r="QQW110" s="137"/>
      <c r="QQX110" s="137"/>
      <c r="QQY110" s="137"/>
      <c r="QQZ110" s="137"/>
      <c r="QRA110" s="137"/>
      <c r="QRB110" s="137"/>
      <c r="QRC110" s="137"/>
      <c r="QRD110" s="137"/>
      <c r="QRE110" s="137"/>
      <c r="QRF110" s="137"/>
      <c r="QRG110" s="137"/>
      <c r="QRH110" s="137"/>
      <c r="QRI110" s="137"/>
      <c r="QRJ110" s="137"/>
      <c r="QRK110" s="137"/>
      <c r="QRL110" s="137"/>
      <c r="QRM110" s="137"/>
      <c r="QRN110" s="137"/>
      <c r="QRO110" s="137"/>
      <c r="QRP110" s="137"/>
      <c r="QRQ110" s="137"/>
      <c r="QRR110" s="137"/>
      <c r="QRS110" s="137"/>
      <c r="QRT110" s="137"/>
      <c r="QRU110" s="137"/>
      <c r="QRV110" s="137"/>
      <c r="QRW110" s="137"/>
      <c r="QRX110" s="137"/>
      <c r="QRY110" s="137"/>
      <c r="QRZ110" s="137"/>
      <c r="QSA110" s="137"/>
      <c r="QSB110" s="137"/>
      <c r="QSC110" s="137"/>
      <c r="QSD110" s="137"/>
      <c r="QSE110" s="137"/>
      <c r="QSF110" s="137"/>
      <c r="QSG110" s="137"/>
      <c r="QSH110" s="137"/>
      <c r="QSI110" s="137"/>
      <c r="QSJ110" s="137"/>
      <c r="QSK110" s="137"/>
      <c r="QSL110" s="137"/>
      <c r="QSM110" s="137"/>
      <c r="QSN110" s="137"/>
      <c r="QSO110" s="137"/>
      <c r="QSP110" s="137"/>
      <c r="QSQ110" s="137"/>
      <c r="QSR110" s="137"/>
      <c r="QSS110" s="137"/>
      <c r="QST110" s="137"/>
      <c r="QSU110" s="137"/>
      <c r="QSV110" s="137"/>
      <c r="QSW110" s="137"/>
      <c r="QSX110" s="137"/>
      <c r="QSY110" s="137"/>
      <c r="QSZ110" s="137"/>
      <c r="QTA110" s="137"/>
      <c r="QTB110" s="137"/>
      <c r="QTC110" s="137"/>
      <c r="QTD110" s="137"/>
      <c r="QTE110" s="137"/>
      <c r="QTF110" s="137"/>
      <c r="QTG110" s="137"/>
      <c r="QTH110" s="137"/>
      <c r="QTI110" s="137"/>
      <c r="QTJ110" s="137"/>
      <c r="QTK110" s="137"/>
      <c r="QTL110" s="137"/>
      <c r="QTM110" s="137"/>
      <c r="QTN110" s="137"/>
      <c r="QTO110" s="137"/>
      <c r="QTP110" s="137"/>
      <c r="QTQ110" s="137"/>
      <c r="QTR110" s="137"/>
      <c r="QTS110" s="137"/>
      <c r="QTT110" s="137"/>
      <c r="QTU110" s="137"/>
      <c r="QTV110" s="137"/>
      <c r="QTW110" s="137"/>
      <c r="QTX110" s="137"/>
      <c r="QTY110" s="137"/>
      <c r="QTZ110" s="137"/>
      <c r="QUA110" s="137"/>
      <c r="QUB110" s="137"/>
      <c r="QUC110" s="137"/>
      <c r="QUD110" s="137"/>
      <c r="QUE110" s="137"/>
      <c r="QUF110" s="137"/>
      <c r="QUG110" s="137"/>
      <c r="QUH110" s="137"/>
      <c r="QUI110" s="137"/>
      <c r="QUJ110" s="137"/>
      <c r="QUK110" s="137"/>
      <c r="QUL110" s="137"/>
      <c r="QUM110" s="137"/>
      <c r="QUN110" s="137"/>
      <c r="QUO110" s="137"/>
      <c r="QUP110" s="137"/>
      <c r="QUQ110" s="137"/>
      <c r="QUR110" s="137"/>
      <c r="QUS110" s="137"/>
      <c r="QUT110" s="137"/>
      <c r="QUU110" s="137"/>
      <c r="QUV110" s="137"/>
      <c r="QUW110" s="137"/>
      <c r="QUX110" s="137"/>
      <c r="QUY110" s="137"/>
      <c r="QUZ110" s="137"/>
      <c r="QVA110" s="137"/>
      <c r="QVB110" s="137"/>
      <c r="QVC110" s="137"/>
      <c r="QVD110" s="137"/>
      <c r="QVE110" s="137"/>
      <c r="QVF110" s="137"/>
      <c r="QVG110" s="137"/>
      <c r="QVH110" s="137"/>
      <c r="QVI110" s="137"/>
      <c r="QVJ110" s="137"/>
      <c r="QVK110" s="137"/>
      <c r="QVL110" s="137"/>
      <c r="QVM110" s="137"/>
      <c r="QVN110" s="137"/>
      <c r="QVO110" s="137"/>
      <c r="QVP110" s="137"/>
      <c r="QVQ110" s="137"/>
      <c r="QVR110" s="137"/>
      <c r="QVS110" s="137"/>
      <c r="QVT110" s="137"/>
      <c r="QVU110" s="137"/>
      <c r="QVV110" s="137"/>
      <c r="QVW110" s="137"/>
      <c r="QVX110" s="137"/>
      <c r="QVY110" s="137"/>
      <c r="QVZ110" s="137"/>
      <c r="QWA110" s="137"/>
      <c r="QWB110" s="137"/>
      <c r="QWC110" s="137"/>
      <c r="QWD110" s="137"/>
      <c r="QWE110" s="137"/>
      <c r="QWF110" s="137"/>
      <c r="QWG110" s="137"/>
      <c r="QWH110" s="137"/>
      <c r="QWI110" s="137"/>
      <c r="QWJ110" s="137"/>
      <c r="QWK110" s="137"/>
      <c r="QWL110" s="137"/>
      <c r="QWM110" s="137"/>
      <c r="QWN110" s="137"/>
      <c r="QWO110" s="137"/>
      <c r="QWP110" s="137"/>
      <c r="QWQ110" s="137"/>
      <c r="QWR110" s="137"/>
      <c r="QWS110" s="137"/>
      <c r="QWT110" s="137"/>
      <c r="QWU110" s="137"/>
      <c r="QWV110" s="137"/>
      <c r="QWW110" s="137"/>
      <c r="QWX110" s="137"/>
      <c r="QWY110" s="137"/>
      <c r="QWZ110" s="137"/>
      <c r="QXA110" s="137"/>
      <c r="QXB110" s="137"/>
      <c r="QXC110" s="137"/>
      <c r="QXD110" s="137"/>
      <c r="QXE110" s="137"/>
      <c r="QXF110" s="137"/>
      <c r="QXG110" s="137"/>
      <c r="QXH110" s="137"/>
      <c r="QXI110" s="137"/>
      <c r="QXJ110" s="137"/>
      <c r="QXK110" s="137"/>
      <c r="QXL110" s="137"/>
      <c r="QXM110" s="137"/>
      <c r="QXN110" s="137"/>
      <c r="QXO110" s="137"/>
      <c r="QXP110" s="137"/>
      <c r="QXQ110" s="137"/>
      <c r="QXR110" s="137"/>
      <c r="QXS110" s="137"/>
      <c r="QXT110" s="137"/>
      <c r="QXU110" s="137"/>
      <c r="QXV110" s="137"/>
      <c r="QXW110" s="137"/>
      <c r="QXX110" s="137"/>
      <c r="QXY110" s="137"/>
      <c r="QXZ110" s="137"/>
      <c r="QYA110" s="137"/>
      <c r="QYB110" s="137"/>
      <c r="QYC110" s="137"/>
      <c r="QYD110" s="137"/>
      <c r="QYE110" s="137"/>
      <c r="QYF110" s="137"/>
      <c r="QYG110" s="137"/>
      <c r="QYH110" s="137"/>
      <c r="QYI110" s="137"/>
      <c r="QYJ110" s="137"/>
      <c r="QYK110" s="137"/>
      <c r="QYL110" s="137"/>
      <c r="QYM110" s="137"/>
      <c r="QYN110" s="137"/>
      <c r="QYO110" s="137"/>
      <c r="QYP110" s="137"/>
      <c r="QYQ110" s="137"/>
      <c r="QYR110" s="137"/>
      <c r="QYS110" s="137"/>
      <c r="QYT110" s="137"/>
      <c r="QYU110" s="137"/>
      <c r="QYV110" s="137"/>
      <c r="QYW110" s="137"/>
      <c r="QYX110" s="137"/>
      <c r="QYY110" s="137"/>
      <c r="QYZ110" s="137"/>
      <c r="QZA110" s="137"/>
      <c r="QZB110" s="137"/>
      <c r="QZC110" s="137"/>
      <c r="QZD110" s="137"/>
      <c r="QZE110" s="137"/>
      <c r="QZF110" s="137"/>
      <c r="QZG110" s="137"/>
      <c r="QZH110" s="137"/>
      <c r="QZI110" s="137"/>
      <c r="QZJ110" s="137"/>
      <c r="QZK110" s="137"/>
      <c r="QZL110" s="137"/>
      <c r="QZM110" s="137"/>
      <c r="QZN110" s="137"/>
      <c r="QZO110" s="137"/>
      <c r="QZP110" s="137"/>
      <c r="QZQ110" s="137"/>
      <c r="QZR110" s="137"/>
      <c r="QZS110" s="137"/>
      <c r="QZT110" s="137"/>
      <c r="QZU110" s="137"/>
      <c r="QZV110" s="137"/>
      <c r="QZW110" s="137"/>
      <c r="QZX110" s="137"/>
      <c r="QZY110" s="137"/>
      <c r="QZZ110" s="137"/>
      <c r="RAA110" s="137"/>
      <c r="RAB110" s="137"/>
      <c r="RAC110" s="137"/>
      <c r="RAD110" s="137"/>
      <c r="RAE110" s="137"/>
      <c r="RAF110" s="137"/>
      <c r="RAG110" s="137"/>
      <c r="RAH110" s="137"/>
      <c r="RAI110" s="137"/>
      <c r="RAJ110" s="137"/>
      <c r="RAK110" s="137"/>
      <c r="RAL110" s="137"/>
      <c r="RAM110" s="137"/>
      <c r="RAN110" s="137"/>
      <c r="RAO110" s="137"/>
      <c r="RAP110" s="137"/>
      <c r="RAQ110" s="137"/>
      <c r="RAR110" s="137"/>
      <c r="RAS110" s="137"/>
      <c r="RAT110" s="137"/>
      <c r="RAU110" s="137"/>
      <c r="RAV110" s="137"/>
      <c r="RAW110" s="137"/>
      <c r="RAX110" s="137"/>
      <c r="RAY110" s="137"/>
      <c r="RAZ110" s="137"/>
      <c r="RBA110" s="137"/>
      <c r="RBB110" s="137"/>
      <c r="RBC110" s="137"/>
      <c r="RBD110" s="137"/>
      <c r="RBE110" s="137"/>
      <c r="RBF110" s="137"/>
      <c r="RBG110" s="137"/>
      <c r="RBH110" s="137"/>
      <c r="RBI110" s="137"/>
      <c r="RBJ110" s="137"/>
      <c r="RBK110" s="137"/>
      <c r="RBL110" s="137"/>
      <c r="RBM110" s="137"/>
      <c r="RBN110" s="137"/>
      <c r="RBO110" s="137"/>
      <c r="RBP110" s="137"/>
      <c r="RBQ110" s="137"/>
      <c r="RBR110" s="137"/>
      <c r="RBS110" s="137"/>
      <c r="RBT110" s="137"/>
      <c r="RBU110" s="137"/>
      <c r="RBV110" s="137"/>
      <c r="RBW110" s="137"/>
      <c r="RBX110" s="137"/>
      <c r="RBY110" s="137"/>
      <c r="RBZ110" s="137"/>
      <c r="RCA110" s="137"/>
      <c r="RCB110" s="137"/>
      <c r="RCC110" s="137"/>
      <c r="RCD110" s="137"/>
      <c r="RCE110" s="137"/>
      <c r="RCF110" s="137"/>
      <c r="RCG110" s="137"/>
      <c r="RCH110" s="137"/>
      <c r="RCI110" s="137"/>
      <c r="RCJ110" s="137"/>
      <c r="RCK110" s="137"/>
      <c r="RCL110" s="137"/>
      <c r="RCM110" s="137"/>
      <c r="RCN110" s="137"/>
      <c r="RCO110" s="137"/>
      <c r="RCP110" s="137"/>
      <c r="RCQ110" s="137"/>
      <c r="RCR110" s="137"/>
      <c r="RCS110" s="137"/>
      <c r="RCT110" s="137"/>
      <c r="RCU110" s="137"/>
      <c r="RCV110" s="137"/>
      <c r="RCW110" s="137"/>
      <c r="RCX110" s="137"/>
      <c r="RCY110" s="137"/>
      <c r="RCZ110" s="137"/>
      <c r="RDA110" s="137"/>
      <c r="RDB110" s="137"/>
      <c r="RDC110" s="137"/>
      <c r="RDD110" s="137"/>
      <c r="RDE110" s="137"/>
      <c r="RDF110" s="137"/>
      <c r="RDG110" s="137"/>
      <c r="RDH110" s="137"/>
      <c r="RDI110" s="137"/>
      <c r="RDJ110" s="137"/>
      <c r="RDK110" s="137"/>
      <c r="RDL110" s="137"/>
      <c r="RDM110" s="137"/>
      <c r="RDN110" s="137"/>
      <c r="RDO110" s="137"/>
      <c r="RDP110" s="137"/>
      <c r="RDQ110" s="137"/>
      <c r="RDR110" s="137"/>
      <c r="RDS110" s="137"/>
      <c r="RDT110" s="137"/>
      <c r="RDU110" s="137"/>
      <c r="RDV110" s="137"/>
      <c r="RDW110" s="137"/>
      <c r="RDX110" s="137"/>
      <c r="RDY110" s="137"/>
      <c r="RDZ110" s="137"/>
      <c r="REA110" s="137"/>
      <c r="REB110" s="137"/>
      <c r="REC110" s="137"/>
      <c r="RED110" s="137"/>
      <c r="REE110" s="137"/>
      <c r="REF110" s="137"/>
      <c r="REG110" s="137"/>
      <c r="REH110" s="137"/>
      <c r="REI110" s="137"/>
      <c r="REJ110" s="137"/>
      <c r="REK110" s="137"/>
      <c r="REL110" s="137"/>
      <c r="REM110" s="137"/>
      <c r="REN110" s="137"/>
      <c r="REO110" s="137"/>
      <c r="REP110" s="137"/>
      <c r="REQ110" s="137"/>
      <c r="RER110" s="137"/>
      <c r="RES110" s="137"/>
      <c r="RET110" s="137"/>
      <c r="REU110" s="137"/>
      <c r="REV110" s="137"/>
      <c r="REW110" s="137"/>
      <c r="REX110" s="137"/>
      <c r="REY110" s="137"/>
      <c r="REZ110" s="137"/>
      <c r="RFA110" s="137"/>
      <c r="RFB110" s="137"/>
      <c r="RFC110" s="137"/>
      <c r="RFD110" s="137"/>
      <c r="RFE110" s="137"/>
      <c r="RFF110" s="137"/>
      <c r="RFG110" s="137"/>
      <c r="RFH110" s="137"/>
      <c r="RFI110" s="137"/>
      <c r="RFJ110" s="137"/>
      <c r="RFK110" s="137"/>
      <c r="RFL110" s="137"/>
      <c r="RFM110" s="137"/>
      <c r="RFN110" s="137"/>
      <c r="RFO110" s="137"/>
      <c r="RFP110" s="137"/>
      <c r="RFQ110" s="137"/>
      <c r="RFR110" s="137"/>
      <c r="RFS110" s="137"/>
      <c r="RFT110" s="137"/>
      <c r="RFU110" s="137"/>
      <c r="RFV110" s="137"/>
      <c r="RFW110" s="137"/>
      <c r="RFX110" s="137"/>
      <c r="RFY110" s="137"/>
      <c r="RFZ110" s="137"/>
      <c r="RGA110" s="137"/>
      <c r="RGB110" s="137"/>
      <c r="RGC110" s="137"/>
      <c r="RGD110" s="137"/>
      <c r="RGE110" s="137"/>
      <c r="RGF110" s="137"/>
      <c r="RGG110" s="137"/>
      <c r="RGH110" s="137"/>
      <c r="RGI110" s="137"/>
      <c r="RGJ110" s="137"/>
      <c r="RGK110" s="137"/>
      <c r="RGL110" s="137"/>
      <c r="RGM110" s="137"/>
      <c r="RGN110" s="137"/>
      <c r="RGO110" s="137"/>
      <c r="RGP110" s="137"/>
      <c r="RGQ110" s="137"/>
      <c r="RGR110" s="137"/>
      <c r="RGS110" s="137"/>
      <c r="RGT110" s="137"/>
      <c r="RGU110" s="137"/>
      <c r="RGV110" s="137"/>
      <c r="RGW110" s="137"/>
      <c r="RGX110" s="137"/>
      <c r="RGY110" s="137"/>
      <c r="RGZ110" s="137"/>
      <c r="RHA110" s="137"/>
      <c r="RHB110" s="137"/>
      <c r="RHC110" s="137"/>
      <c r="RHD110" s="137"/>
      <c r="RHE110" s="137"/>
      <c r="RHF110" s="137"/>
      <c r="RHG110" s="137"/>
      <c r="RHH110" s="137"/>
      <c r="RHI110" s="137"/>
      <c r="RHJ110" s="137"/>
      <c r="RHK110" s="137"/>
      <c r="RHL110" s="137"/>
      <c r="RHM110" s="137"/>
      <c r="RHN110" s="137"/>
      <c r="RHO110" s="137"/>
      <c r="RHP110" s="137"/>
      <c r="RHQ110" s="137"/>
      <c r="RHR110" s="137"/>
      <c r="RHS110" s="137"/>
      <c r="RHT110" s="137"/>
      <c r="RHU110" s="137"/>
      <c r="RHV110" s="137"/>
      <c r="RHW110" s="137"/>
      <c r="RHX110" s="137"/>
      <c r="RHY110" s="137"/>
      <c r="RHZ110" s="137"/>
      <c r="RIA110" s="137"/>
      <c r="RIB110" s="137"/>
      <c r="RIC110" s="137"/>
      <c r="RID110" s="137"/>
      <c r="RIE110" s="137"/>
      <c r="RIF110" s="137"/>
      <c r="RIG110" s="137"/>
      <c r="RIH110" s="137"/>
      <c r="RII110" s="137"/>
      <c r="RIJ110" s="137"/>
      <c r="RIK110" s="137"/>
      <c r="RIL110" s="137"/>
      <c r="RIM110" s="137"/>
      <c r="RIN110" s="137"/>
      <c r="RIO110" s="137"/>
      <c r="RIP110" s="137"/>
      <c r="RIQ110" s="137"/>
      <c r="RIR110" s="137"/>
      <c r="RIS110" s="137"/>
      <c r="RIT110" s="137"/>
      <c r="RIU110" s="137"/>
      <c r="RIV110" s="137"/>
      <c r="RIW110" s="137"/>
      <c r="RIX110" s="137"/>
      <c r="RIY110" s="137"/>
      <c r="RIZ110" s="137"/>
      <c r="RJA110" s="137"/>
      <c r="RJB110" s="137"/>
      <c r="RJC110" s="137"/>
      <c r="RJD110" s="137"/>
      <c r="RJE110" s="137"/>
      <c r="RJF110" s="137"/>
      <c r="RJG110" s="137"/>
      <c r="RJH110" s="137"/>
      <c r="RJI110" s="137"/>
      <c r="RJJ110" s="137"/>
      <c r="RJK110" s="137"/>
      <c r="RJL110" s="137"/>
      <c r="RJM110" s="137"/>
      <c r="RJN110" s="137"/>
      <c r="RJO110" s="137"/>
      <c r="RJP110" s="137"/>
      <c r="RJQ110" s="137"/>
      <c r="RJR110" s="137"/>
      <c r="RJS110" s="137"/>
      <c r="RJT110" s="137"/>
      <c r="RJU110" s="137"/>
      <c r="RJV110" s="137"/>
      <c r="RJW110" s="137"/>
      <c r="RJX110" s="137"/>
      <c r="RJY110" s="137"/>
      <c r="RJZ110" s="137"/>
      <c r="RKA110" s="137"/>
      <c r="RKB110" s="137"/>
      <c r="RKC110" s="137"/>
      <c r="RKD110" s="137"/>
      <c r="RKE110" s="137"/>
      <c r="RKF110" s="137"/>
      <c r="RKG110" s="137"/>
      <c r="RKH110" s="137"/>
      <c r="RKI110" s="137"/>
      <c r="RKJ110" s="137"/>
      <c r="RKK110" s="137"/>
      <c r="RKL110" s="137"/>
      <c r="RKM110" s="137"/>
      <c r="RKN110" s="137"/>
      <c r="RKO110" s="137"/>
      <c r="RKP110" s="137"/>
      <c r="RKQ110" s="137"/>
      <c r="RKR110" s="137"/>
      <c r="RKS110" s="137"/>
      <c r="RKT110" s="137"/>
      <c r="RKU110" s="137"/>
      <c r="RKV110" s="137"/>
      <c r="RKW110" s="137"/>
      <c r="RKX110" s="137"/>
      <c r="RKY110" s="137"/>
      <c r="RKZ110" s="137"/>
      <c r="RLA110" s="137"/>
      <c r="RLB110" s="137"/>
      <c r="RLC110" s="137"/>
      <c r="RLD110" s="137"/>
      <c r="RLE110" s="137"/>
      <c r="RLF110" s="137"/>
      <c r="RLG110" s="137"/>
      <c r="RLH110" s="137"/>
      <c r="RLI110" s="137"/>
      <c r="RLJ110" s="137"/>
      <c r="RLK110" s="137"/>
      <c r="RLL110" s="137"/>
      <c r="RLM110" s="137"/>
      <c r="RLN110" s="137"/>
      <c r="RLO110" s="137"/>
      <c r="RLP110" s="137"/>
      <c r="RLQ110" s="137"/>
      <c r="RLR110" s="137"/>
      <c r="RLS110" s="137"/>
      <c r="RLT110" s="137"/>
      <c r="RLU110" s="137"/>
      <c r="RLV110" s="137"/>
      <c r="RLW110" s="137"/>
      <c r="RLX110" s="137"/>
      <c r="RLY110" s="137"/>
      <c r="RLZ110" s="137"/>
      <c r="RMA110" s="137"/>
      <c r="RMB110" s="137"/>
      <c r="RMC110" s="137"/>
      <c r="RMD110" s="137"/>
      <c r="RME110" s="137"/>
      <c r="RMF110" s="137"/>
      <c r="RMG110" s="137"/>
      <c r="RMH110" s="137"/>
      <c r="RMI110" s="137"/>
      <c r="RMJ110" s="137"/>
      <c r="RMK110" s="137"/>
      <c r="RML110" s="137"/>
      <c r="RMM110" s="137"/>
      <c r="RMN110" s="137"/>
      <c r="RMO110" s="137"/>
      <c r="RMP110" s="137"/>
      <c r="RMQ110" s="137"/>
      <c r="RMR110" s="137"/>
      <c r="RMS110" s="137"/>
      <c r="RMT110" s="137"/>
      <c r="RMU110" s="137"/>
      <c r="RMV110" s="137"/>
      <c r="RMW110" s="137"/>
      <c r="RMX110" s="137"/>
      <c r="RMY110" s="137"/>
      <c r="RMZ110" s="137"/>
      <c r="RNA110" s="137"/>
      <c r="RNB110" s="137"/>
      <c r="RNC110" s="137"/>
      <c r="RND110" s="137"/>
      <c r="RNE110" s="137"/>
      <c r="RNF110" s="137"/>
      <c r="RNG110" s="137"/>
      <c r="RNH110" s="137"/>
      <c r="RNI110" s="137"/>
      <c r="RNJ110" s="137"/>
      <c r="RNK110" s="137"/>
      <c r="RNL110" s="137"/>
      <c r="RNM110" s="137"/>
      <c r="RNN110" s="137"/>
      <c r="RNO110" s="137"/>
      <c r="RNP110" s="137"/>
      <c r="RNQ110" s="137"/>
      <c r="RNR110" s="137"/>
      <c r="RNS110" s="137"/>
      <c r="RNT110" s="137"/>
      <c r="RNU110" s="137"/>
      <c r="RNV110" s="137"/>
      <c r="RNW110" s="137"/>
      <c r="RNX110" s="137"/>
      <c r="RNY110" s="137"/>
      <c r="RNZ110" s="137"/>
      <c r="ROA110" s="137"/>
      <c r="ROB110" s="137"/>
      <c r="ROC110" s="137"/>
      <c r="ROD110" s="137"/>
      <c r="ROE110" s="137"/>
      <c r="ROF110" s="137"/>
      <c r="ROG110" s="137"/>
      <c r="ROH110" s="137"/>
      <c r="ROI110" s="137"/>
      <c r="ROJ110" s="137"/>
      <c r="ROK110" s="137"/>
      <c r="ROL110" s="137"/>
      <c r="ROM110" s="137"/>
      <c r="RON110" s="137"/>
      <c r="ROO110" s="137"/>
      <c r="ROP110" s="137"/>
      <c r="ROQ110" s="137"/>
      <c r="ROR110" s="137"/>
      <c r="ROS110" s="137"/>
      <c r="ROT110" s="137"/>
      <c r="ROU110" s="137"/>
      <c r="ROV110" s="137"/>
      <c r="ROW110" s="137"/>
      <c r="ROX110" s="137"/>
      <c r="ROY110" s="137"/>
      <c r="ROZ110" s="137"/>
      <c r="RPA110" s="137"/>
      <c r="RPB110" s="137"/>
      <c r="RPC110" s="137"/>
      <c r="RPD110" s="137"/>
      <c r="RPE110" s="137"/>
      <c r="RPF110" s="137"/>
      <c r="RPG110" s="137"/>
      <c r="RPH110" s="137"/>
      <c r="RPI110" s="137"/>
      <c r="RPJ110" s="137"/>
      <c r="RPK110" s="137"/>
      <c r="RPL110" s="137"/>
      <c r="RPM110" s="137"/>
      <c r="RPN110" s="137"/>
      <c r="RPO110" s="137"/>
      <c r="RPP110" s="137"/>
      <c r="RPQ110" s="137"/>
      <c r="RPR110" s="137"/>
      <c r="RPS110" s="137"/>
      <c r="RPT110" s="137"/>
      <c r="RPU110" s="137"/>
      <c r="RPV110" s="137"/>
      <c r="RPW110" s="137"/>
      <c r="RPX110" s="137"/>
      <c r="RPY110" s="137"/>
      <c r="RPZ110" s="137"/>
      <c r="RQA110" s="137"/>
      <c r="RQB110" s="137"/>
      <c r="RQC110" s="137"/>
      <c r="RQD110" s="137"/>
      <c r="RQE110" s="137"/>
      <c r="RQF110" s="137"/>
      <c r="RQG110" s="137"/>
      <c r="RQH110" s="137"/>
      <c r="RQI110" s="137"/>
      <c r="RQJ110" s="137"/>
      <c r="RQK110" s="137"/>
      <c r="RQL110" s="137"/>
      <c r="RQM110" s="137"/>
      <c r="RQN110" s="137"/>
      <c r="RQO110" s="137"/>
      <c r="RQP110" s="137"/>
      <c r="RQQ110" s="137"/>
      <c r="RQR110" s="137"/>
      <c r="RQS110" s="137"/>
      <c r="RQT110" s="137"/>
      <c r="RQU110" s="137"/>
      <c r="RQV110" s="137"/>
      <c r="RQW110" s="137"/>
      <c r="RQX110" s="137"/>
      <c r="RQY110" s="137"/>
      <c r="RQZ110" s="137"/>
      <c r="RRA110" s="137"/>
      <c r="RRB110" s="137"/>
      <c r="RRC110" s="137"/>
      <c r="RRD110" s="137"/>
      <c r="RRE110" s="137"/>
      <c r="RRF110" s="137"/>
      <c r="RRG110" s="137"/>
      <c r="RRH110" s="137"/>
      <c r="RRI110" s="137"/>
      <c r="RRJ110" s="137"/>
      <c r="RRK110" s="137"/>
      <c r="RRL110" s="137"/>
      <c r="RRM110" s="137"/>
      <c r="RRN110" s="137"/>
      <c r="RRO110" s="137"/>
      <c r="RRP110" s="137"/>
      <c r="RRQ110" s="137"/>
      <c r="RRR110" s="137"/>
      <c r="RRS110" s="137"/>
      <c r="RRT110" s="137"/>
      <c r="RRU110" s="137"/>
      <c r="RRV110" s="137"/>
      <c r="RRW110" s="137"/>
      <c r="RRX110" s="137"/>
      <c r="RRY110" s="137"/>
      <c r="RRZ110" s="137"/>
      <c r="RSA110" s="137"/>
      <c r="RSB110" s="137"/>
      <c r="RSC110" s="137"/>
      <c r="RSD110" s="137"/>
      <c r="RSE110" s="137"/>
      <c r="RSF110" s="137"/>
      <c r="RSG110" s="137"/>
      <c r="RSH110" s="137"/>
      <c r="RSI110" s="137"/>
      <c r="RSJ110" s="137"/>
      <c r="RSK110" s="137"/>
      <c r="RSL110" s="137"/>
      <c r="RSM110" s="137"/>
      <c r="RSN110" s="137"/>
      <c r="RSO110" s="137"/>
      <c r="RSP110" s="137"/>
      <c r="RSQ110" s="137"/>
      <c r="RSR110" s="137"/>
      <c r="RSS110" s="137"/>
      <c r="RST110" s="137"/>
      <c r="RSU110" s="137"/>
      <c r="RSV110" s="137"/>
      <c r="RSW110" s="137"/>
      <c r="RSX110" s="137"/>
      <c r="RSY110" s="137"/>
      <c r="RSZ110" s="137"/>
      <c r="RTA110" s="137"/>
      <c r="RTB110" s="137"/>
      <c r="RTC110" s="137"/>
      <c r="RTD110" s="137"/>
      <c r="RTE110" s="137"/>
      <c r="RTF110" s="137"/>
      <c r="RTG110" s="137"/>
      <c r="RTH110" s="137"/>
      <c r="RTI110" s="137"/>
      <c r="RTJ110" s="137"/>
      <c r="RTK110" s="137"/>
      <c r="RTL110" s="137"/>
      <c r="RTM110" s="137"/>
      <c r="RTN110" s="137"/>
      <c r="RTO110" s="137"/>
      <c r="RTP110" s="137"/>
      <c r="RTQ110" s="137"/>
      <c r="RTR110" s="137"/>
      <c r="RTS110" s="137"/>
      <c r="RTT110" s="137"/>
      <c r="RTU110" s="137"/>
      <c r="RTV110" s="137"/>
      <c r="RTW110" s="137"/>
      <c r="RTX110" s="137"/>
      <c r="RTY110" s="137"/>
      <c r="RTZ110" s="137"/>
      <c r="RUA110" s="137"/>
      <c r="RUB110" s="137"/>
      <c r="RUC110" s="137"/>
      <c r="RUD110" s="137"/>
      <c r="RUE110" s="137"/>
      <c r="RUF110" s="137"/>
      <c r="RUG110" s="137"/>
      <c r="RUH110" s="137"/>
      <c r="RUI110" s="137"/>
      <c r="RUJ110" s="137"/>
      <c r="RUK110" s="137"/>
      <c r="RUL110" s="137"/>
      <c r="RUM110" s="137"/>
      <c r="RUN110" s="137"/>
      <c r="RUO110" s="137"/>
      <c r="RUP110" s="137"/>
      <c r="RUQ110" s="137"/>
      <c r="RUR110" s="137"/>
      <c r="RUS110" s="137"/>
      <c r="RUT110" s="137"/>
      <c r="RUU110" s="137"/>
      <c r="RUV110" s="137"/>
      <c r="RUW110" s="137"/>
      <c r="RUX110" s="137"/>
      <c r="RUY110" s="137"/>
      <c r="RUZ110" s="137"/>
      <c r="RVA110" s="137"/>
      <c r="RVB110" s="137"/>
      <c r="RVC110" s="137"/>
      <c r="RVD110" s="137"/>
      <c r="RVE110" s="137"/>
      <c r="RVF110" s="137"/>
      <c r="RVG110" s="137"/>
      <c r="RVH110" s="137"/>
      <c r="RVI110" s="137"/>
      <c r="RVJ110" s="137"/>
      <c r="RVK110" s="137"/>
      <c r="RVL110" s="137"/>
      <c r="RVM110" s="137"/>
      <c r="RVN110" s="137"/>
      <c r="RVO110" s="137"/>
      <c r="RVP110" s="137"/>
      <c r="RVQ110" s="137"/>
      <c r="RVR110" s="137"/>
      <c r="RVS110" s="137"/>
      <c r="RVT110" s="137"/>
      <c r="RVU110" s="137"/>
      <c r="RVV110" s="137"/>
      <c r="RVW110" s="137"/>
      <c r="RVX110" s="137"/>
      <c r="RVY110" s="137"/>
      <c r="RVZ110" s="137"/>
      <c r="RWA110" s="137"/>
      <c r="RWB110" s="137"/>
      <c r="RWC110" s="137"/>
      <c r="RWD110" s="137"/>
      <c r="RWE110" s="137"/>
      <c r="RWF110" s="137"/>
      <c r="RWG110" s="137"/>
      <c r="RWH110" s="137"/>
      <c r="RWI110" s="137"/>
      <c r="RWJ110" s="137"/>
      <c r="RWK110" s="137"/>
      <c r="RWL110" s="137"/>
      <c r="RWM110" s="137"/>
      <c r="RWN110" s="137"/>
      <c r="RWO110" s="137"/>
      <c r="RWP110" s="137"/>
      <c r="RWQ110" s="137"/>
      <c r="RWR110" s="137"/>
      <c r="RWS110" s="137"/>
      <c r="RWT110" s="137"/>
      <c r="RWU110" s="137"/>
      <c r="RWV110" s="137"/>
      <c r="RWW110" s="137"/>
      <c r="RWX110" s="137"/>
      <c r="RWY110" s="137"/>
      <c r="RWZ110" s="137"/>
      <c r="RXA110" s="137"/>
      <c r="RXB110" s="137"/>
      <c r="RXC110" s="137"/>
      <c r="RXD110" s="137"/>
      <c r="RXE110" s="137"/>
      <c r="RXF110" s="137"/>
      <c r="RXG110" s="137"/>
      <c r="RXH110" s="137"/>
      <c r="RXI110" s="137"/>
      <c r="RXJ110" s="137"/>
      <c r="RXK110" s="137"/>
      <c r="RXL110" s="137"/>
      <c r="RXM110" s="137"/>
      <c r="RXN110" s="137"/>
      <c r="RXO110" s="137"/>
      <c r="RXP110" s="137"/>
      <c r="RXQ110" s="137"/>
      <c r="RXR110" s="137"/>
      <c r="RXS110" s="137"/>
      <c r="RXT110" s="137"/>
      <c r="RXU110" s="137"/>
      <c r="RXV110" s="137"/>
      <c r="RXW110" s="137"/>
      <c r="RXX110" s="137"/>
      <c r="RXY110" s="137"/>
      <c r="RXZ110" s="137"/>
      <c r="RYA110" s="137"/>
      <c r="RYB110" s="137"/>
      <c r="RYC110" s="137"/>
      <c r="RYD110" s="137"/>
      <c r="RYE110" s="137"/>
      <c r="RYF110" s="137"/>
      <c r="RYG110" s="137"/>
      <c r="RYH110" s="137"/>
      <c r="RYI110" s="137"/>
      <c r="RYJ110" s="137"/>
      <c r="RYK110" s="137"/>
      <c r="RYL110" s="137"/>
      <c r="RYM110" s="137"/>
      <c r="RYN110" s="137"/>
      <c r="RYO110" s="137"/>
      <c r="RYP110" s="137"/>
      <c r="RYQ110" s="137"/>
      <c r="RYR110" s="137"/>
      <c r="RYS110" s="137"/>
      <c r="RYT110" s="137"/>
      <c r="RYU110" s="137"/>
      <c r="RYV110" s="137"/>
      <c r="RYW110" s="137"/>
      <c r="RYX110" s="137"/>
      <c r="RYY110" s="137"/>
      <c r="RYZ110" s="137"/>
      <c r="RZA110" s="137"/>
      <c r="RZB110" s="137"/>
      <c r="RZC110" s="137"/>
      <c r="RZD110" s="137"/>
      <c r="RZE110" s="137"/>
      <c r="RZF110" s="137"/>
      <c r="RZG110" s="137"/>
      <c r="RZH110" s="137"/>
      <c r="RZI110" s="137"/>
      <c r="RZJ110" s="137"/>
      <c r="RZK110" s="137"/>
      <c r="RZL110" s="137"/>
      <c r="RZM110" s="137"/>
      <c r="RZN110" s="137"/>
      <c r="RZO110" s="137"/>
      <c r="RZP110" s="137"/>
      <c r="RZQ110" s="137"/>
      <c r="RZR110" s="137"/>
      <c r="RZS110" s="137"/>
      <c r="RZT110" s="137"/>
      <c r="RZU110" s="137"/>
      <c r="RZV110" s="137"/>
      <c r="RZW110" s="137"/>
      <c r="RZX110" s="137"/>
      <c r="RZY110" s="137"/>
      <c r="RZZ110" s="137"/>
      <c r="SAA110" s="137"/>
      <c r="SAB110" s="137"/>
      <c r="SAC110" s="137"/>
      <c r="SAD110" s="137"/>
      <c r="SAE110" s="137"/>
      <c r="SAF110" s="137"/>
      <c r="SAG110" s="137"/>
      <c r="SAH110" s="137"/>
      <c r="SAI110" s="137"/>
      <c r="SAJ110" s="137"/>
      <c r="SAK110" s="137"/>
      <c r="SAL110" s="137"/>
      <c r="SAM110" s="137"/>
      <c r="SAN110" s="137"/>
      <c r="SAO110" s="137"/>
      <c r="SAP110" s="137"/>
      <c r="SAQ110" s="137"/>
      <c r="SAR110" s="137"/>
      <c r="SAS110" s="137"/>
      <c r="SAT110" s="137"/>
      <c r="SAU110" s="137"/>
      <c r="SAV110" s="137"/>
      <c r="SAW110" s="137"/>
      <c r="SAX110" s="137"/>
      <c r="SAY110" s="137"/>
      <c r="SAZ110" s="137"/>
      <c r="SBA110" s="137"/>
      <c r="SBB110" s="137"/>
      <c r="SBC110" s="137"/>
      <c r="SBD110" s="137"/>
      <c r="SBE110" s="137"/>
      <c r="SBF110" s="137"/>
      <c r="SBG110" s="137"/>
      <c r="SBH110" s="137"/>
      <c r="SBI110" s="137"/>
      <c r="SBJ110" s="137"/>
      <c r="SBK110" s="137"/>
      <c r="SBL110" s="137"/>
      <c r="SBM110" s="137"/>
      <c r="SBN110" s="137"/>
      <c r="SBO110" s="137"/>
      <c r="SBP110" s="137"/>
      <c r="SBQ110" s="137"/>
      <c r="SBR110" s="137"/>
      <c r="SBS110" s="137"/>
      <c r="SBT110" s="137"/>
      <c r="SBU110" s="137"/>
      <c r="SBV110" s="137"/>
      <c r="SBW110" s="137"/>
      <c r="SBX110" s="137"/>
      <c r="SBY110" s="137"/>
      <c r="SBZ110" s="137"/>
      <c r="SCA110" s="137"/>
      <c r="SCB110" s="137"/>
      <c r="SCC110" s="137"/>
      <c r="SCD110" s="137"/>
      <c r="SCE110" s="137"/>
      <c r="SCF110" s="137"/>
      <c r="SCG110" s="137"/>
      <c r="SCH110" s="137"/>
      <c r="SCI110" s="137"/>
      <c r="SCJ110" s="137"/>
      <c r="SCK110" s="137"/>
      <c r="SCL110" s="137"/>
      <c r="SCM110" s="137"/>
      <c r="SCN110" s="137"/>
      <c r="SCO110" s="137"/>
      <c r="SCP110" s="137"/>
      <c r="SCQ110" s="137"/>
      <c r="SCR110" s="137"/>
      <c r="SCS110" s="137"/>
      <c r="SCT110" s="137"/>
      <c r="SCU110" s="137"/>
      <c r="SCV110" s="137"/>
      <c r="SCW110" s="137"/>
      <c r="SCX110" s="137"/>
      <c r="SCY110" s="137"/>
      <c r="SCZ110" s="137"/>
      <c r="SDA110" s="137"/>
      <c r="SDB110" s="137"/>
      <c r="SDC110" s="137"/>
      <c r="SDD110" s="137"/>
      <c r="SDE110" s="137"/>
      <c r="SDF110" s="137"/>
      <c r="SDG110" s="137"/>
      <c r="SDH110" s="137"/>
      <c r="SDI110" s="137"/>
      <c r="SDJ110" s="137"/>
      <c r="SDK110" s="137"/>
      <c r="SDL110" s="137"/>
      <c r="SDM110" s="137"/>
      <c r="SDN110" s="137"/>
      <c r="SDO110" s="137"/>
      <c r="SDP110" s="137"/>
      <c r="SDQ110" s="137"/>
      <c r="SDR110" s="137"/>
      <c r="SDS110" s="137"/>
      <c r="SDT110" s="137"/>
      <c r="SDU110" s="137"/>
      <c r="SDV110" s="137"/>
      <c r="SDW110" s="137"/>
      <c r="SDX110" s="137"/>
      <c r="SDY110" s="137"/>
      <c r="SDZ110" s="137"/>
      <c r="SEA110" s="137"/>
      <c r="SEB110" s="137"/>
      <c r="SEC110" s="137"/>
      <c r="SED110" s="137"/>
      <c r="SEE110" s="137"/>
      <c r="SEF110" s="137"/>
      <c r="SEG110" s="137"/>
      <c r="SEH110" s="137"/>
      <c r="SEI110" s="137"/>
      <c r="SEJ110" s="137"/>
      <c r="SEK110" s="137"/>
      <c r="SEL110" s="137"/>
      <c r="SEM110" s="137"/>
      <c r="SEN110" s="137"/>
      <c r="SEO110" s="137"/>
      <c r="SEP110" s="137"/>
      <c r="SEQ110" s="137"/>
      <c r="SER110" s="137"/>
      <c r="SES110" s="137"/>
      <c r="SET110" s="137"/>
      <c r="SEU110" s="137"/>
      <c r="SEV110" s="137"/>
      <c r="SEW110" s="137"/>
      <c r="SEX110" s="137"/>
      <c r="SEY110" s="137"/>
      <c r="SEZ110" s="137"/>
      <c r="SFA110" s="137"/>
      <c r="SFB110" s="137"/>
      <c r="SFC110" s="137"/>
      <c r="SFD110" s="137"/>
      <c r="SFE110" s="137"/>
      <c r="SFF110" s="137"/>
      <c r="SFG110" s="137"/>
      <c r="SFH110" s="137"/>
      <c r="SFI110" s="137"/>
      <c r="SFJ110" s="137"/>
      <c r="SFK110" s="137"/>
      <c r="SFL110" s="137"/>
      <c r="SFM110" s="137"/>
      <c r="SFN110" s="137"/>
      <c r="SFO110" s="137"/>
      <c r="SFP110" s="137"/>
      <c r="SFQ110" s="137"/>
      <c r="SFR110" s="137"/>
      <c r="SFS110" s="137"/>
      <c r="SFT110" s="137"/>
      <c r="SFU110" s="137"/>
      <c r="SFV110" s="137"/>
      <c r="SFW110" s="137"/>
      <c r="SFX110" s="137"/>
      <c r="SFY110" s="137"/>
      <c r="SFZ110" s="137"/>
      <c r="SGA110" s="137"/>
      <c r="SGB110" s="137"/>
      <c r="SGC110" s="137"/>
      <c r="SGD110" s="137"/>
      <c r="SGE110" s="137"/>
      <c r="SGF110" s="137"/>
      <c r="SGG110" s="137"/>
      <c r="SGH110" s="137"/>
      <c r="SGI110" s="137"/>
      <c r="SGJ110" s="137"/>
      <c r="SGK110" s="137"/>
      <c r="SGL110" s="137"/>
      <c r="SGM110" s="137"/>
      <c r="SGN110" s="137"/>
      <c r="SGO110" s="137"/>
      <c r="SGP110" s="137"/>
      <c r="SGQ110" s="137"/>
      <c r="SGR110" s="137"/>
      <c r="SGS110" s="137"/>
      <c r="SGT110" s="137"/>
      <c r="SGU110" s="137"/>
      <c r="SGV110" s="137"/>
      <c r="SGW110" s="137"/>
      <c r="SGX110" s="137"/>
      <c r="SGY110" s="137"/>
      <c r="SGZ110" s="137"/>
      <c r="SHA110" s="137"/>
      <c r="SHB110" s="137"/>
      <c r="SHC110" s="137"/>
      <c r="SHD110" s="137"/>
      <c r="SHE110" s="137"/>
      <c r="SHF110" s="137"/>
      <c r="SHG110" s="137"/>
      <c r="SHH110" s="137"/>
      <c r="SHI110" s="137"/>
      <c r="SHJ110" s="137"/>
      <c r="SHK110" s="137"/>
      <c r="SHL110" s="137"/>
      <c r="SHM110" s="137"/>
      <c r="SHN110" s="137"/>
      <c r="SHO110" s="137"/>
      <c r="SHP110" s="137"/>
      <c r="SHQ110" s="137"/>
      <c r="SHR110" s="137"/>
      <c r="SHS110" s="137"/>
      <c r="SHT110" s="137"/>
      <c r="SHU110" s="137"/>
      <c r="SHV110" s="137"/>
      <c r="SHW110" s="137"/>
      <c r="SHX110" s="137"/>
      <c r="SHY110" s="137"/>
      <c r="SHZ110" s="137"/>
      <c r="SIA110" s="137"/>
      <c r="SIB110" s="137"/>
      <c r="SIC110" s="137"/>
      <c r="SID110" s="137"/>
      <c r="SIE110" s="137"/>
      <c r="SIF110" s="137"/>
      <c r="SIG110" s="137"/>
      <c r="SIH110" s="137"/>
      <c r="SII110" s="137"/>
      <c r="SIJ110" s="137"/>
      <c r="SIK110" s="137"/>
      <c r="SIL110" s="137"/>
      <c r="SIM110" s="137"/>
      <c r="SIN110" s="137"/>
      <c r="SIO110" s="137"/>
      <c r="SIP110" s="137"/>
      <c r="SIQ110" s="137"/>
      <c r="SIR110" s="137"/>
      <c r="SIS110" s="137"/>
      <c r="SIT110" s="137"/>
      <c r="SIU110" s="137"/>
      <c r="SIV110" s="137"/>
      <c r="SIW110" s="137"/>
      <c r="SIX110" s="137"/>
      <c r="SIY110" s="137"/>
      <c r="SIZ110" s="137"/>
      <c r="SJA110" s="137"/>
      <c r="SJB110" s="137"/>
      <c r="SJC110" s="137"/>
      <c r="SJD110" s="137"/>
      <c r="SJE110" s="137"/>
      <c r="SJF110" s="137"/>
      <c r="SJG110" s="137"/>
      <c r="SJH110" s="137"/>
      <c r="SJI110" s="137"/>
      <c r="SJJ110" s="137"/>
      <c r="SJK110" s="137"/>
      <c r="SJL110" s="137"/>
      <c r="SJM110" s="137"/>
      <c r="SJN110" s="137"/>
      <c r="SJO110" s="137"/>
      <c r="SJP110" s="137"/>
      <c r="SJQ110" s="137"/>
      <c r="SJR110" s="137"/>
      <c r="SJS110" s="137"/>
      <c r="SJT110" s="137"/>
      <c r="SJU110" s="137"/>
      <c r="SJV110" s="137"/>
      <c r="SJW110" s="137"/>
      <c r="SJX110" s="137"/>
      <c r="SJY110" s="137"/>
      <c r="SJZ110" s="137"/>
      <c r="SKA110" s="137"/>
      <c r="SKB110" s="137"/>
      <c r="SKC110" s="137"/>
      <c r="SKD110" s="137"/>
      <c r="SKE110" s="137"/>
      <c r="SKF110" s="137"/>
      <c r="SKG110" s="137"/>
      <c r="SKH110" s="137"/>
      <c r="SKI110" s="137"/>
      <c r="SKJ110" s="137"/>
      <c r="SKK110" s="137"/>
      <c r="SKL110" s="137"/>
      <c r="SKM110" s="137"/>
      <c r="SKN110" s="137"/>
      <c r="SKO110" s="137"/>
      <c r="SKP110" s="137"/>
      <c r="SKQ110" s="137"/>
      <c r="SKR110" s="137"/>
      <c r="SKS110" s="137"/>
      <c r="SKT110" s="137"/>
      <c r="SKU110" s="137"/>
      <c r="SKV110" s="137"/>
      <c r="SKW110" s="137"/>
      <c r="SKX110" s="137"/>
      <c r="SKY110" s="137"/>
      <c r="SKZ110" s="137"/>
      <c r="SLA110" s="137"/>
      <c r="SLB110" s="137"/>
      <c r="SLC110" s="137"/>
      <c r="SLD110" s="137"/>
      <c r="SLE110" s="137"/>
      <c r="SLF110" s="137"/>
      <c r="SLG110" s="137"/>
      <c r="SLH110" s="137"/>
      <c r="SLI110" s="137"/>
      <c r="SLJ110" s="137"/>
      <c r="SLK110" s="137"/>
      <c r="SLL110" s="137"/>
      <c r="SLM110" s="137"/>
      <c r="SLN110" s="137"/>
      <c r="SLO110" s="137"/>
      <c r="SLP110" s="137"/>
      <c r="SLQ110" s="137"/>
      <c r="SLR110" s="137"/>
      <c r="SLS110" s="137"/>
      <c r="SLT110" s="137"/>
      <c r="SLU110" s="137"/>
      <c r="SLV110" s="137"/>
      <c r="SLW110" s="137"/>
      <c r="SLX110" s="137"/>
      <c r="SLY110" s="137"/>
      <c r="SLZ110" s="137"/>
      <c r="SMA110" s="137"/>
      <c r="SMB110" s="137"/>
      <c r="SMC110" s="137"/>
      <c r="SMD110" s="137"/>
      <c r="SME110" s="137"/>
      <c r="SMF110" s="137"/>
      <c r="SMG110" s="137"/>
      <c r="SMH110" s="137"/>
      <c r="SMI110" s="137"/>
      <c r="SMJ110" s="137"/>
      <c r="SMK110" s="137"/>
      <c r="SML110" s="137"/>
      <c r="SMM110" s="137"/>
      <c r="SMN110" s="137"/>
      <c r="SMO110" s="137"/>
      <c r="SMP110" s="137"/>
      <c r="SMQ110" s="137"/>
      <c r="SMR110" s="137"/>
      <c r="SMS110" s="137"/>
      <c r="SMT110" s="137"/>
      <c r="SMU110" s="137"/>
      <c r="SMV110" s="137"/>
      <c r="SMW110" s="137"/>
      <c r="SMX110" s="137"/>
      <c r="SMY110" s="137"/>
      <c r="SMZ110" s="137"/>
      <c r="SNA110" s="137"/>
      <c r="SNB110" s="137"/>
      <c r="SNC110" s="137"/>
      <c r="SND110" s="137"/>
      <c r="SNE110" s="137"/>
      <c r="SNF110" s="137"/>
      <c r="SNG110" s="137"/>
      <c r="SNH110" s="137"/>
      <c r="SNI110" s="137"/>
      <c r="SNJ110" s="137"/>
      <c r="SNK110" s="137"/>
      <c r="SNL110" s="137"/>
      <c r="SNM110" s="137"/>
      <c r="SNN110" s="137"/>
      <c r="SNO110" s="137"/>
      <c r="SNP110" s="137"/>
      <c r="SNQ110" s="137"/>
      <c r="SNR110" s="137"/>
      <c r="SNS110" s="137"/>
      <c r="SNT110" s="137"/>
      <c r="SNU110" s="137"/>
      <c r="SNV110" s="137"/>
      <c r="SNW110" s="137"/>
      <c r="SNX110" s="137"/>
      <c r="SNY110" s="137"/>
      <c r="SNZ110" s="137"/>
      <c r="SOA110" s="137"/>
      <c r="SOB110" s="137"/>
      <c r="SOC110" s="137"/>
      <c r="SOD110" s="137"/>
      <c r="SOE110" s="137"/>
      <c r="SOF110" s="137"/>
      <c r="SOG110" s="137"/>
      <c r="SOH110" s="137"/>
      <c r="SOI110" s="137"/>
      <c r="SOJ110" s="137"/>
      <c r="SOK110" s="137"/>
      <c r="SOL110" s="137"/>
      <c r="SOM110" s="137"/>
      <c r="SON110" s="137"/>
      <c r="SOO110" s="137"/>
      <c r="SOP110" s="137"/>
      <c r="SOQ110" s="137"/>
      <c r="SOR110" s="137"/>
      <c r="SOS110" s="137"/>
      <c r="SOT110" s="137"/>
      <c r="SOU110" s="137"/>
      <c r="SOV110" s="137"/>
      <c r="SOW110" s="137"/>
      <c r="SOX110" s="137"/>
      <c r="SOY110" s="137"/>
      <c r="SOZ110" s="137"/>
      <c r="SPA110" s="137"/>
      <c r="SPB110" s="137"/>
      <c r="SPC110" s="137"/>
      <c r="SPD110" s="137"/>
      <c r="SPE110" s="137"/>
      <c r="SPF110" s="137"/>
      <c r="SPG110" s="137"/>
      <c r="SPH110" s="137"/>
      <c r="SPI110" s="137"/>
      <c r="SPJ110" s="137"/>
      <c r="SPK110" s="137"/>
      <c r="SPL110" s="137"/>
      <c r="SPM110" s="137"/>
      <c r="SPN110" s="137"/>
      <c r="SPO110" s="137"/>
      <c r="SPP110" s="137"/>
      <c r="SPQ110" s="137"/>
      <c r="SPR110" s="137"/>
      <c r="SPS110" s="137"/>
      <c r="SPT110" s="137"/>
      <c r="SPU110" s="137"/>
      <c r="SPV110" s="137"/>
      <c r="SPW110" s="137"/>
      <c r="SPX110" s="137"/>
      <c r="SPY110" s="137"/>
      <c r="SPZ110" s="137"/>
      <c r="SQA110" s="137"/>
      <c r="SQB110" s="137"/>
      <c r="SQC110" s="137"/>
      <c r="SQD110" s="137"/>
      <c r="SQE110" s="137"/>
      <c r="SQF110" s="137"/>
      <c r="SQG110" s="137"/>
      <c r="SQH110" s="137"/>
      <c r="SQI110" s="137"/>
      <c r="SQJ110" s="137"/>
      <c r="SQK110" s="137"/>
      <c r="SQL110" s="137"/>
      <c r="SQM110" s="137"/>
      <c r="SQN110" s="137"/>
      <c r="SQO110" s="137"/>
      <c r="SQP110" s="137"/>
      <c r="SQQ110" s="137"/>
      <c r="SQR110" s="137"/>
      <c r="SQS110" s="137"/>
      <c r="SQT110" s="137"/>
      <c r="SQU110" s="137"/>
      <c r="SQV110" s="137"/>
      <c r="SQW110" s="137"/>
      <c r="SQX110" s="137"/>
      <c r="SQY110" s="137"/>
      <c r="SQZ110" s="137"/>
      <c r="SRA110" s="137"/>
      <c r="SRB110" s="137"/>
      <c r="SRC110" s="137"/>
      <c r="SRD110" s="137"/>
      <c r="SRE110" s="137"/>
      <c r="SRF110" s="137"/>
      <c r="SRG110" s="137"/>
      <c r="SRH110" s="137"/>
      <c r="SRI110" s="137"/>
      <c r="SRJ110" s="137"/>
      <c r="SRK110" s="137"/>
      <c r="SRL110" s="137"/>
      <c r="SRM110" s="137"/>
      <c r="SRN110" s="137"/>
      <c r="SRO110" s="137"/>
      <c r="SRP110" s="137"/>
      <c r="SRQ110" s="137"/>
      <c r="SRR110" s="137"/>
      <c r="SRS110" s="137"/>
      <c r="SRT110" s="137"/>
      <c r="SRU110" s="137"/>
      <c r="SRV110" s="137"/>
      <c r="SRW110" s="137"/>
      <c r="SRX110" s="137"/>
      <c r="SRY110" s="137"/>
      <c r="SRZ110" s="137"/>
      <c r="SSA110" s="137"/>
      <c r="SSB110" s="137"/>
      <c r="SSC110" s="137"/>
      <c r="SSD110" s="137"/>
      <c r="SSE110" s="137"/>
      <c r="SSF110" s="137"/>
      <c r="SSG110" s="137"/>
      <c r="SSH110" s="137"/>
      <c r="SSI110" s="137"/>
      <c r="SSJ110" s="137"/>
      <c r="SSK110" s="137"/>
      <c r="SSL110" s="137"/>
      <c r="SSM110" s="137"/>
      <c r="SSN110" s="137"/>
      <c r="SSO110" s="137"/>
      <c r="SSP110" s="137"/>
      <c r="SSQ110" s="137"/>
      <c r="SSR110" s="137"/>
      <c r="SSS110" s="137"/>
      <c r="SST110" s="137"/>
      <c r="SSU110" s="137"/>
      <c r="SSV110" s="137"/>
      <c r="SSW110" s="137"/>
      <c r="SSX110" s="137"/>
      <c r="SSY110" s="137"/>
      <c r="SSZ110" s="137"/>
      <c r="STA110" s="137"/>
      <c r="STB110" s="137"/>
      <c r="STC110" s="137"/>
      <c r="STD110" s="137"/>
      <c r="STE110" s="137"/>
      <c r="STF110" s="137"/>
      <c r="STG110" s="137"/>
      <c r="STH110" s="137"/>
      <c r="STI110" s="137"/>
      <c r="STJ110" s="137"/>
      <c r="STK110" s="137"/>
      <c r="STL110" s="137"/>
      <c r="STM110" s="137"/>
      <c r="STN110" s="137"/>
      <c r="STO110" s="137"/>
      <c r="STP110" s="137"/>
      <c r="STQ110" s="137"/>
      <c r="STR110" s="137"/>
      <c r="STS110" s="137"/>
      <c r="STT110" s="137"/>
      <c r="STU110" s="137"/>
      <c r="STV110" s="137"/>
      <c r="STW110" s="137"/>
      <c r="STX110" s="137"/>
      <c r="STY110" s="137"/>
      <c r="STZ110" s="137"/>
      <c r="SUA110" s="137"/>
      <c r="SUB110" s="137"/>
      <c r="SUC110" s="137"/>
      <c r="SUD110" s="137"/>
      <c r="SUE110" s="137"/>
      <c r="SUF110" s="137"/>
      <c r="SUG110" s="137"/>
      <c r="SUH110" s="137"/>
      <c r="SUI110" s="137"/>
      <c r="SUJ110" s="137"/>
      <c r="SUK110" s="137"/>
      <c r="SUL110" s="137"/>
      <c r="SUM110" s="137"/>
      <c r="SUN110" s="137"/>
      <c r="SUO110" s="137"/>
      <c r="SUP110" s="137"/>
      <c r="SUQ110" s="137"/>
      <c r="SUR110" s="137"/>
      <c r="SUS110" s="137"/>
      <c r="SUT110" s="137"/>
      <c r="SUU110" s="137"/>
      <c r="SUV110" s="137"/>
      <c r="SUW110" s="137"/>
      <c r="SUX110" s="137"/>
      <c r="SUY110" s="137"/>
      <c r="SUZ110" s="137"/>
      <c r="SVA110" s="137"/>
      <c r="SVB110" s="137"/>
      <c r="SVC110" s="137"/>
      <c r="SVD110" s="137"/>
      <c r="SVE110" s="137"/>
      <c r="SVF110" s="137"/>
      <c r="SVG110" s="137"/>
      <c r="SVH110" s="137"/>
      <c r="SVI110" s="137"/>
      <c r="SVJ110" s="137"/>
      <c r="SVK110" s="137"/>
      <c r="SVL110" s="137"/>
      <c r="SVM110" s="137"/>
      <c r="SVN110" s="137"/>
      <c r="SVO110" s="137"/>
      <c r="SVP110" s="137"/>
      <c r="SVQ110" s="137"/>
      <c r="SVR110" s="137"/>
      <c r="SVS110" s="137"/>
      <c r="SVT110" s="137"/>
      <c r="SVU110" s="137"/>
      <c r="SVV110" s="137"/>
      <c r="SVW110" s="137"/>
      <c r="SVX110" s="137"/>
      <c r="SVY110" s="137"/>
      <c r="SVZ110" s="137"/>
      <c r="SWA110" s="137"/>
      <c r="SWB110" s="137"/>
      <c r="SWC110" s="137"/>
      <c r="SWD110" s="137"/>
      <c r="SWE110" s="137"/>
      <c r="SWF110" s="137"/>
      <c r="SWG110" s="137"/>
      <c r="SWH110" s="137"/>
      <c r="SWI110" s="137"/>
      <c r="SWJ110" s="137"/>
      <c r="SWK110" s="137"/>
      <c r="SWL110" s="137"/>
      <c r="SWM110" s="137"/>
      <c r="SWN110" s="137"/>
      <c r="SWO110" s="137"/>
      <c r="SWP110" s="137"/>
      <c r="SWQ110" s="137"/>
      <c r="SWR110" s="137"/>
      <c r="SWS110" s="137"/>
      <c r="SWT110" s="137"/>
      <c r="SWU110" s="137"/>
      <c r="SWV110" s="137"/>
      <c r="SWW110" s="137"/>
      <c r="SWX110" s="137"/>
      <c r="SWY110" s="137"/>
      <c r="SWZ110" s="137"/>
      <c r="SXA110" s="137"/>
      <c r="SXB110" s="137"/>
      <c r="SXC110" s="137"/>
      <c r="SXD110" s="137"/>
      <c r="SXE110" s="137"/>
      <c r="SXF110" s="137"/>
      <c r="SXG110" s="137"/>
      <c r="SXH110" s="137"/>
      <c r="SXI110" s="137"/>
      <c r="SXJ110" s="137"/>
      <c r="SXK110" s="137"/>
      <c r="SXL110" s="137"/>
      <c r="SXM110" s="137"/>
      <c r="SXN110" s="137"/>
      <c r="SXO110" s="137"/>
      <c r="SXP110" s="137"/>
      <c r="SXQ110" s="137"/>
      <c r="SXR110" s="137"/>
      <c r="SXS110" s="137"/>
      <c r="SXT110" s="137"/>
      <c r="SXU110" s="137"/>
      <c r="SXV110" s="137"/>
      <c r="SXW110" s="137"/>
      <c r="SXX110" s="137"/>
      <c r="SXY110" s="137"/>
      <c r="SXZ110" s="137"/>
      <c r="SYA110" s="137"/>
      <c r="SYB110" s="137"/>
      <c r="SYC110" s="137"/>
      <c r="SYD110" s="137"/>
      <c r="SYE110" s="137"/>
      <c r="SYF110" s="137"/>
      <c r="SYG110" s="137"/>
      <c r="SYH110" s="137"/>
      <c r="SYI110" s="137"/>
      <c r="SYJ110" s="137"/>
      <c r="SYK110" s="137"/>
      <c r="SYL110" s="137"/>
      <c r="SYM110" s="137"/>
      <c r="SYN110" s="137"/>
      <c r="SYO110" s="137"/>
      <c r="SYP110" s="137"/>
      <c r="SYQ110" s="137"/>
      <c r="SYR110" s="137"/>
      <c r="SYS110" s="137"/>
      <c r="SYT110" s="137"/>
      <c r="SYU110" s="137"/>
      <c r="SYV110" s="137"/>
      <c r="SYW110" s="137"/>
      <c r="SYX110" s="137"/>
      <c r="SYY110" s="137"/>
      <c r="SYZ110" s="137"/>
      <c r="SZA110" s="137"/>
      <c r="SZB110" s="137"/>
      <c r="SZC110" s="137"/>
      <c r="SZD110" s="137"/>
      <c r="SZE110" s="137"/>
      <c r="SZF110" s="137"/>
      <c r="SZG110" s="137"/>
      <c r="SZH110" s="137"/>
      <c r="SZI110" s="137"/>
      <c r="SZJ110" s="137"/>
      <c r="SZK110" s="137"/>
      <c r="SZL110" s="137"/>
      <c r="SZM110" s="137"/>
      <c r="SZN110" s="137"/>
      <c r="SZO110" s="137"/>
      <c r="SZP110" s="137"/>
      <c r="SZQ110" s="137"/>
      <c r="SZR110" s="137"/>
      <c r="SZS110" s="137"/>
      <c r="SZT110" s="137"/>
      <c r="SZU110" s="137"/>
      <c r="SZV110" s="137"/>
      <c r="SZW110" s="137"/>
      <c r="SZX110" s="137"/>
      <c r="SZY110" s="137"/>
      <c r="SZZ110" s="137"/>
      <c r="TAA110" s="137"/>
      <c r="TAB110" s="137"/>
      <c r="TAC110" s="137"/>
      <c r="TAD110" s="137"/>
      <c r="TAE110" s="137"/>
      <c r="TAF110" s="137"/>
      <c r="TAG110" s="137"/>
      <c r="TAH110" s="137"/>
      <c r="TAI110" s="137"/>
      <c r="TAJ110" s="137"/>
      <c r="TAK110" s="137"/>
      <c r="TAL110" s="137"/>
      <c r="TAM110" s="137"/>
      <c r="TAN110" s="137"/>
      <c r="TAO110" s="137"/>
      <c r="TAP110" s="137"/>
      <c r="TAQ110" s="137"/>
      <c r="TAR110" s="137"/>
      <c r="TAS110" s="137"/>
      <c r="TAT110" s="137"/>
      <c r="TAU110" s="137"/>
      <c r="TAV110" s="137"/>
      <c r="TAW110" s="137"/>
      <c r="TAX110" s="137"/>
      <c r="TAY110" s="137"/>
      <c r="TAZ110" s="137"/>
      <c r="TBA110" s="137"/>
      <c r="TBB110" s="137"/>
      <c r="TBC110" s="137"/>
      <c r="TBD110" s="137"/>
      <c r="TBE110" s="137"/>
      <c r="TBF110" s="137"/>
      <c r="TBG110" s="137"/>
      <c r="TBH110" s="137"/>
      <c r="TBI110" s="137"/>
      <c r="TBJ110" s="137"/>
      <c r="TBK110" s="137"/>
      <c r="TBL110" s="137"/>
      <c r="TBM110" s="137"/>
      <c r="TBN110" s="137"/>
      <c r="TBO110" s="137"/>
      <c r="TBP110" s="137"/>
      <c r="TBQ110" s="137"/>
      <c r="TBR110" s="137"/>
      <c r="TBS110" s="137"/>
      <c r="TBT110" s="137"/>
      <c r="TBU110" s="137"/>
      <c r="TBV110" s="137"/>
      <c r="TBW110" s="137"/>
      <c r="TBX110" s="137"/>
      <c r="TBY110" s="137"/>
      <c r="TBZ110" s="137"/>
      <c r="TCA110" s="137"/>
      <c r="TCB110" s="137"/>
      <c r="TCC110" s="137"/>
      <c r="TCD110" s="137"/>
      <c r="TCE110" s="137"/>
      <c r="TCF110" s="137"/>
      <c r="TCG110" s="137"/>
      <c r="TCH110" s="137"/>
      <c r="TCI110" s="137"/>
      <c r="TCJ110" s="137"/>
      <c r="TCK110" s="137"/>
      <c r="TCL110" s="137"/>
      <c r="TCM110" s="137"/>
      <c r="TCN110" s="137"/>
      <c r="TCO110" s="137"/>
      <c r="TCP110" s="137"/>
      <c r="TCQ110" s="137"/>
      <c r="TCR110" s="137"/>
      <c r="TCS110" s="137"/>
      <c r="TCT110" s="137"/>
      <c r="TCU110" s="137"/>
      <c r="TCV110" s="137"/>
      <c r="TCW110" s="137"/>
      <c r="TCX110" s="137"/>
      <c r="TCY110" s="137"/>
      <c r="TCZ110" s="137"/>
      <c r="TDA110" s="137"/>
      <c r="TDB110" s="137"/>
      <c r="TDC110" s="137"/>
      <c r="TDD110" s="137"/>
      <c r="TDE110" s="137"/>
      <c r="TDF110" s="137"/>
      <c r="TDG110" s="137"/>
      <c r="TDH110" s="137"/>
      <c r="TDI110" s="137"/>
      <c r="TDJ110" s="137"/>
      <c r="TDK110" s="137"/>
      <c r="TDL110" s="137"/>
      <c r="TDM110" s="137"/>
      <c r="TDN110" s="137"/>
      <c r="TDO110" s="137"/>
      <c r="TDP110" s="137"/>
      <c r="TDQ110" s="137"/>
      <c r="TDR110" s="137"/>
      <c r="TDS110" s="137"/>
      <c r="TDT110" s="137"/>
      <c r="TDU110" s="137"/>
      <c r="TDV110" s="137"/>
      <c r="TDW110" s="137"/>
      <c r="TDX110" s="137"/>
      <c r="TDY110" s="137"/>
      <c r="TDZ110" s="137"/>
      <c r="TEA110" s="137"/>
      <c r="TEB110" s="137"/>
      <c r="TEC110" s="137"/>
      <c r="TED110" s="137"/>
      <c r="TEE110" s="137"/>
      <c r="TEF110" s="137"/>
      <c r="TEG110" s="137"/>
      <c r="TEH110" s="137"/>
      <c r="TEI110" s="137"/>
      <c r="TEJ110" s="137"/>
      <c r="TEK110" s="137"/>
      <c r="TEL110" s="137"/>
      <c r="TEM110" s="137"/>
      <c r="TEN110" s="137"/>
      <c r="TEO110" s="137"/>
      <c r="TEP110" s="137"/>
      <c r="TEQ110" s="137"/>
      <c r="TER110" s="137"/>
      <c r="TES110" s="137"/>
      <c r="TET110" s="137"/>
      <c r="TEU110" s="137"/>
      <c r="TEV110" s="137"/>
      <c r="TEW110" s="137"/>
      <c r="TEX110" s="137"/>
      <c r="TEY110" s="137"/>
      <c r="TEZ110" s="137"/>
      <c r="TFA110" s="137"/>
      <c r="TFB110" s="137"/>
      <c r="TFC110" s="137"/>
      <c r="TFD110" s="137"/>
      <c r="TFE110" s="137"/>
      <c r="TFF110" s="137"/>
      <c r="TFG110" s="137"/>
      <c r="TFH110" s="137"/>
      <c r="TFI110" s="137"/>
      <c r="TFJ110" s="137"/>
      <c r="TFK110" s="137"/>
      <c r="TFL110" s="137"/>
      <c r="TFM110" s="137"/>
      <c r="TFN110" s="137"/>
      <c r="TFO110" s="137"/>
      <c r="TFP110" s="137"/>
      <c r="TFQ110" s="137"/>
      <c r="TFR110" s="137"/>
      <c r="TFS110" s="137"/>
      <c r="TFT110" s="137"/>
      <c r="TFU110" s="137"/>
      <c r="TFV110" s="137"/>
      <c r="TFW110" s="137"/>
      <c r="TFX110" s="137"/>
      <c r="TFY110" s="137"/>
      <c r="TFZ110" s="137"/>
      <c r="TGA110" s="137"/>
      <c r="TGB110" s="137"/>
      <c r="TGC110" s="137"/>
      <c r="TGD110" s="137"/>
      <c r="TGE110" s="137"/>
      <c r="TGF110" s="137"/>
      <c r="TGG110" s="137"/>
      <c r="TGH110" s="137"/>
      <c r="TGI110" s="137"/>
      <c r="TGJ110" s="137"/>
      <c r="TGK110" s="137"/>
      <c r="TGL110" s="137"/>
      <c r="TGM110" s="137"/>
      <c r="TGN110" s="137"/>
      <c r="TGO110" s="137"/>
      <c r="TGP110" s="137"/>
      <c r="TGQ110" s="137"/>
      <c r="TGR110" s="137"/>
      <c r="TGS110" s="137"/>
      <c r="TGT110" s="137"/>
      <c r="TGU110" s="137"/>
      <c r="TGV110" s="137"/>
      <c r="TGW110" s="137"/>
      <c r="TGX110" s="137"/>
      <c r="TGY110" s="137"/>
      <c r="TGZ110" s="137"/>
      <c r="THA110" s="137"/>
      <c r="THB110" s="137"/>
      <c r="THC110" s="137"/>
      <c r="THD110" s="137"/>
      <c r="THE110" s="137"/>
      <c r="THF110" s="137"/>
      <c r="THG110" s="137"/>
      <c r="THH110" s="137"/>
      <c r="THI110" s="137"/>
      <c r="THJ110" s="137"/>
      <c r="THK110" s="137"/>
      <c r="THL110" s="137"/>
      <c r="THM110" s="137"/>
      <c r="THN110" s="137"/>
      <c r="THO110" s="137"/>
      <c r="THP110" s="137"/>
      <c r="THQ110" s="137"/>
      <c r="THR110" s="137"/>
      <c r="THS110" s="137"/>
      <c r="THT110" s="137"/>
      <c r="THU110" s="137"/>
      <c r="THV110" s="137"/>
      <c r="THW110" s="137"/>
      <c r="THX110" s="137"/>
      <c r="THY110" s="137"/>
      <c r="THZ110" s="137"/>
      <c r="TIA110" s="137"/>
      <c r="TIB110" s="137"/>
      <c r="TIC110" s="137"/>
      <c r="TID110" s="137"/>
      <c r="TIE110" s="137"/>
      <c r="TIF110" s="137"/>
      <c r="TIG110" s="137"/>
      <c r="TIH110" s="137"/>
      <c r="TII110" s="137"/>
      <c r="TIJ110" s="137"/>
      <c r="TIK110" s="137"/>
      <c r="TIL110" s="137"/>
      <c r="TIM110" s="137"/>
      <c r="TIN110" s="137"/>
      <c r="TIO110" s="137"/>
      <c r="TIP110" s="137"/>
      <c r="TIQ110" s="137"/>
      <c r="TIR110" s="137"/>
      <c r="TIS110" s="137"/>
      <c r="TIT110" s="137"/>
      <c r="TIU110" s="137"/>
      <c r="TIV110" s="137"/>
      <c r="TIW110" s="137"/>
      <c r="TIX110" s="137"/>
      <c r="TIY110" s="137"/>
      <c r="TIZ110" s="137"/>
      <c r="TJA110" s="137"/>
      <c r="TJB110" s="137"/>
      <c r="TJC110" s="137"/>
      <c r="TJD110" s="137"/>
      <c r="TJE110" s="137"/>
      <c r="TJF110" s="137"/>
      <c r="TJG110" s="137"/>
      <c r="TJH110" s="137"/>
      <c r="TJI110" s="137"/>
      <c r="TJJ110" s="137"/>
      <c r="TJK110" s="137"/>
      <c r="TJL110" s="137"/>
      <c r="TJM110" s="137"/>
      <c r="TJN110" s="137"/>
      <c r="TJO110" s="137"/>
      <c r="TJP110" s="137"/>
      <c r="TJQ110" s="137"/>
      <c r="TJR110" s="137"/>
      <c r="TJS110" s="137"/>
      <c r="TJT110" s="137"/>
      <c r="TJU110" s="137"/>
      <c r="TJV110" s="137"/>
      <c r="TJW110" s="137"/>
      <c r="TJX110" s="137"/>
      <c r="TJY110" s="137"/>
      <c r="TJZ110" s="137"/>
      <c r="TKA110" s="137"/>
      <c r="TKB110" s="137"/>
      <c r="TKC110" s="137"/>
      <c r="TKD110" s="137"/>
      <c r="TKE110" s="137"/>
      <c r="TKF110" s="137"/>
      <c r="TKG110" s="137"/>
      <c r="TKH110" s="137"/>
      <c r="TKI110" s="137"/>
      <c r="TKJ110" s="137"/>
      <c r="TKK110" s="137"/>
      <c r="TKL110" s="137"/>
      <c r="TKM110" s="137"/>
      <c r="TKN110" s="137"/>
      <c r="TKO110" s="137"/>
      <c r="TKP110" s="137"/>
      <c r="TKQ110" s="137"/>
      <c r="TKR110" s="137"/>
      <c r="TKS110" s="137"/>
      <c r="TKT110" s="137"/>
      <c r="TKU110" s="137"/>
      <c r="TKV110" s="137"/>
      <c r="TKW110" s="137"/>
      <c r="TKX110" s="137"/>
      <c r="TKY110" s="137"/>
      <c r="TKZ110" s="137"/>
      <c r="TLA110" s="137"/>
      <c r="TLB110" s="137"/>
      <c r="TLC110" s="137"/>
      <c r="TLD110" s="137"/>
      <c r="TLE110" s="137"/>
      <c r="TLF110" s="137"/>
      <c r="TLG110" s="137"/>
      <c r="TLH110" s="137"/>
      <c r="TLI110" s="137"/>
      <c r="TLJ110" s="137"/>
      <c r="TLK110" s="137"/>
      <c r="TLL110" s="137"/>
      <c r="TLM110" s="137"/>
      <c r="TLN110" s="137"/>
      <c r="TLO110" s="137"/>
      <c r="TLP110" s="137"/>
      <c r="TLQ110" s="137"/>
      <c r="TLR110" s="137"/>
      <c r="TLS110" s="137"/>
      <c r="TLT110" s="137"/>
      <c r="TLU110" s="137"/>
      <c r="TLV110" s="137"/>
      <c r="TLW110" s="137"/>
      <c r="TLX110" s="137"/>
      <c r="TLY110" s="137"/>
      <c r="TLZ110" s="137"/>
      <c r="TMA110" s="137"/>
      <c r="TMB110" s="137"/>
      <c r="TMC110" s="137"/>
      <c r="TMD110" s="137"/>
      <c r="TME110" s="137"/>
      <c r="TMF110" s="137"/>
      <c r="TMG110" s="137"/>
      <c r="TMH110" s="137"/>
      <c r="TMI110" s="137"/>
      <c r="TMJ110" s="137"/>
      <c r="TMK110" s="137"/>
      <c r="TML110" s="137"/>
      <c r="TMM110" s="137"/>
      <c r="TMN110" s="137"/>
      <c r="TMO110" s="137"/>
      <c r="TMP110" s="137"/>
      <c r="TMQ110" s="137"/>
      <c r="TMR110" s="137"/>
      <c r="TMS110" s="137"/>
      <c r="TMT110" s="137"/>
      <c r="TMU110" s="137"/>
      <c r="TMV110" s="137"/>
      <c r="TMW110" s="137"/>
      <c r="TMX110" s="137"/>
      <c r="TMY110" s="137"/>
      <c r="TMZ110" s="137"/>
      <c r="TNA110" s="137"/>
      <c r="TNB110" s="137"/>
      <c r="TNC110" s="137"/>
      <c r="TND110" s="137"/>
      <c r="TNE110" s="137"/>
      <c r="TNF110" s="137"/>
      <c r="TNG110" s="137"/>
      <c r="TNH110" s="137"/>
      <c r="TNI110" s="137"/>
      <c r="TNJ110" s="137"/>
      <c r="TNK110" s="137"/>
      <c r="TNL110" s="137"/>
      <c r="TNM110" s="137"/>
      <c r="TNN110" s="137"/>
      <c r="TNO110" s="137"/>
      <c r="TNP110" s="137"/>
      <c r="TNQ110" s="137"/>
      <c r="TNR110" s="137"/>
      <c r="TNS110" s="137"/>
      <c r="TNT110" s="137"/>
      <c r="TNU110" s="137"/>
      <c r="TNV110" s="137"/>
      <c r="TNW110" s="137"/>
      <c r="TNX110" s="137"/>
      <c r="TNY110" s="137"/>
      <c r="TNZ110" s="137"/>
      <c r="TOA110" s="137"/>
      <c r="TOB110" s="137"/>
      <c r="TOC110" s="137"/>
      <c r="TOD110" s="137"/>
      <c r="TOE110" s="137"/>
      <c r="TOF110" s="137"/>
      <c r="TOG110" s="137"/>
      <c r="TOH110" s="137"/>
      <c r="TOI110" s="137"/>
      <c r="TOJ110" s="137"/>
      <c r="TOK110" s="137"/>
      <c r="TOL110" s="137"/>
      <c r="TOM110" s="137"/>
      <c r="TON110" s="137"/>
      <c r="TOO110" s="137"/>
      <c r="TOP110" s="137"/>
      <c r="TOQ110" s="137"/>
      <c r="TOR110" s="137"/>
      <c r="TOS110" s="137"/>
      <c r="TOT110" s="137"/>
      <c r="TOU110" s="137"/>
      <c r="TOV110" s="137"/>
      <c r="TOW110" s="137"/>
      <c r="TOX110" s="137"/>
      <c r="TOY110" s="137"/>
      <c r="TOZ110" s="137"/>
      <c r="TPA110" s="137"/>
      <c r="TPB110" s="137"/>
      <c r="TPC110" s="137"/>
      <c r="TPD110" s="137"/>
      <c r="TPE110" s="137"/>
      <c r="TPF110" s="137"/>
      <c r="TPG110" s="137"/>
      <c r="TPH110" s="137"/>
      <c r="TPI110" s="137"/>
      <c r="TPJ110" s="137"/>
      <c r="TPK110" s="137"/>
      <c r="TPL110" s="137"/>
      <c r="TPM110" s="137"/>
      <c r="TPN110" s="137"/>
      <c r="TPO110" s="137"/>
      <c r="TPP110" s="137"/>
      <c r="TPQ110" s="137"/>
      <c r="TPR110" s="137"/>
      <c r="TPS110" s="137"/>
      <c r="TPT110" s="137"/>
      <c r="TPU110" s="137"/>
      <c r="TPV110" s="137"/>
      <c r="TPW110" s="137"/>
      <c r="TPX110" s="137"/>
      <c r="TPY110" s="137"/>
      <c r="TPZ110" s="137"/>
      <c r="TQA110" s="137"/>
      <c r="TQB110" s="137"/>
      <c r="TQC110" s="137"/>
      <c r="TQD110" s="137"/>
      <c r="TQE110" s="137"/>
      <c r="TQF110" s="137"/>
      <c r="TQG110" s="137"/>
      <c r="TQH110" s="137"/>
      <c r="TQI110" s="137"/>
      <c r="TQJ110" s="137"/>
      <c r="TQK110" s="137"/>
      <c r="TQL110" s="137"/>
      <c r="TQM110" s="137"/>
      <c r="TQN110" s="137"/>
      <c r="TQO110" s="137"/>
      <c r="TQP110" s="137"/>
      <c r="TQQ110" s="137"/>
      <c r="TQR110" s="137"/>
      <c r="TQS110" s="137"/>
      <c r="TQT110" s="137"/>
      <c r="TQU110" s="137"/>
      <c r="TQV110" s="137"/>
      <c r="TQW110" s="137"/>
      <c r="TQX110" s="137"/>
      <c r="TQY110" s="137"/>
      <c r="TQZ110" s="137"/>
      <c r="TRA110" s="137"/>
      <c r="TRB110" s="137"/>
      <c r="TRC110" s="137"/>
      <c r="TRD110" s="137"/>
      <c r="TRE110" s="137"/>
      <c r="TRF110" s="137"/>
      <c r="TRG110" s="137"/>
      <c r="TRH110" s="137"/>
      <c r="TRI110" s="137"/>
      <c r="TRJ110" s="137"/>
      <c r="TRK110" s="137"/>
      <c r="TRL110" s="137"/>
      <c r="TRM110" s="137"/>
      <c r="TRN110" s="137"/>
      <c r="TRO110" s="137"/>
      <c r="TRP110" s="137"/>
      <c r="TRQ110" s="137"/>
      <c r="TRR110" s="137"/>
      <c r="TRS110" s="137"/>
      <c r="TRT110" s="137"/>
      <c r="TRU110" s="137"/>
      <c r="TRV110" s="137"/>
      <c r="TRW110" s="137"/>
      <c r="TRX110" s="137"/>
      <c r="TRY110" s="137"/>
      <c r="TRZ110" s="137"/>
      <c r="TSA110" s="137"/>
      <c r="TSB110" s="137"/>
      <c r="TSC110" s="137"/>
      <c r="TSD110" s="137"/>
      <c r="TSE110" s="137"/>
      <c r="TSF110" s="137"/>
      <c r="TSG110" s="137"/>
      <c r="TSH110" s="137"/>
      <c r="TSI110" s="137"/>
      <c r="TSJ110" s="137"/>
      <c r="TSK110" s="137"/>
      <c r="TSL110" s="137"/>
      <c r="TSM110" s="137"/>
      <c r="TSN110" s="137"/>
      <c r="TSO110" s="137"/>
      <c r="TSP110" s="137"/>
      <c r="TSQ110" s="137"/>
      <c r="TSR110" s="137"/>
      <c r="TSS110" s="137"/>
      <c r="TST110" s="137"/>
      <c r="TSU110" s="137"/>
      <c r="TSV110" s="137"/>
      <c r="TSW110" s="137"/>
      <c r="TSX110" s="137"/>
      <c r="TSY110" s="137"/>
      <c r="TSZ110" s="137"/>
      <c r="TTA110" s="137"/>
      <c r="TTB110" s="137"/>
      <c r="TTC110" s="137"/>
      <c r="TTD110" s="137"/>
      <c r="TTE110" s="137"/>
      <c r="TTF110" s="137"/>
      <c r="TTG110" s="137"/>
      <c r="TTH110" s="137"/>
      <c r="TTI110" s="137"/>
      <c r="TTJ110" s="137"/>
      <c r="TTK110" s="137"/>
      <c r="TTL110" s="137"/>
      <c r="TTM110" s="137"/>
      <c r="TTN110" s="137"/>
      <c r="TTO110" s="137"/>
      <c r="TTP110" s="137"/>
      <c r="TTQ110" s="137"/>
      <c r="TTR110" s="137"/>
      <c r="TTS110" s="137"/>
      <c r="TTT110" s="137"/>
      <c r="TTU110" s="137"/>
      <c r="TTV110" s="137"/>
      <c r="TTW110" s="137"/>
      <c r="TTX110" s="137"/>
      <c r="TTY110" s="137"/>
      <c r="TTZ110" s="137"/>
      <c r="TUA110" s="137"/>
      <c r="TUB110" s="137"/>
      <c r="TUC110" s="137"/>
      <c r="TUD110" s="137"/>
      <c r="TUE110" s="137"/>
      <c r="TUF110" s="137"/>
      <c r="TUG110" s="137"/>
      <c r="TUH110" s="137"/>
      <c r="TUI110" s="137"/>
      <c r="TUJ110" s="137"/>
      <c r="TUK110" s="137"/>
      <c r="TUL110" s="137"/>
      <c r="TUM110" s="137"/>
      <c r="TUN110" s="137"/>
      <c r="TUO110" s="137"/>
      <c r="TUP110" s="137"/>
      <c r="TUQ110" s="137"/>
      <c r="TUR110" s="137"/>
      <c r="TUS110" s="137"/>
      <c r="TUT110" s="137"/>
      <c r="TUU110" s="137"/>
      <c r="TUV110" s="137"/>
      <c r="TUW110" s="137"/>
      <c r="TUX110" s="137"/>
      <c r="TUY110" s="137"/>
      <c r="TUZ110" s="137"/>
      <c r="TVA110" s="137"/>
      <c r="TVB110" s="137"/>
      <c r="TVC110" s="137"/>
      <c r="TVD110" s="137"/>
      <c r="TVE110" s="137"/>
      <c r="TVF110" s="137"/>
      <c r="TVG110" s="137"/>
      <c r="TVH110" s="137"/>
      <c r="TVI110" s="137"/>
      <c r="TVJ110" s="137"/>
      <c r="TVK110" s="137"/>
      <c r="TVL110" s="137"/>
      <c r="TVM110" s="137"/>
      <c r="TVN110" s="137"/>
      <c r="TVO110" s="137"/>
      <c r="TVP110" s="137"/>
      <c r="TVQ110" s="137"/>
      <c r="TVR110" s="137"/>
      <c r="TVS110" s="137"/>
      <c r="TVT110" s="137"/>
      <c r="TVU110" s="137"/>
      <c r="TVV110" s="137"/>
      <c r="TVW110" s="137"/>
      <c r="TVX110" s="137"/>
      <c r="TVY110" s="137"/>
      <c r="TVZ110" s="137"/>
      <c r="TWA110" s="137"/>
      <c r="TWB110" s="137"/>
      <c r="TWC110" s="137"/>
      <c r="TWD110" s="137"/>
      <c r="TWE110" s="137"/>
      <c r="TWF110" s="137"/>
      <c r="TWG110" s="137"/>
      <c r="TWH110" s="137"/>
      <c r="TWI110" s="137"/>
      <c r="TWJ110" s="137"/>
      <c r="TWK110" s="137"/>
      <c r="TWL110" s="137"/>
      <c r="TWM110" s="137"/>
      <c r="TWN110" s="137"/>
      <c r="TWO110" s="137"/>
      <c r="TWP110" s="137"/>
      <c r="TWQ110" s="137"/>
      <c r="TWR110" s="137"/>
      <c r="TWS110" s="137"/>
      <c r="TWT110" s="137"/>
      <c r="TWU110" s="137"/>
      <c r="TWV110" s="137"/>
      <c r="TWW110" s="137"/>
      <c r="TWX110" s="137"/>
      <c r="TWY110" s="137"/>
      <c r="TWZ110" s="137"/>
      <c r="TXA110" s="137"/>
      <c r="TXB110" s="137"/>
      <c r="TXC110" s="137"/>
      <c r="TXD110" s="137"/>
      <c r="TXE110" s="137"/>
      <c r="TXF110" s="137"/>
      <c r="TXG110" s="137"/>
      <c r="TXH110" s="137"/>
      <c r="TXI110" s="137"/>
      <c r="TXJ110" s="137"/>
      <c r="TXK110" s="137"/>
      <c r="TXL110" s="137"/>
      <c r="TXM110" s="137"/>
      <c r="TXN110" s="137"/>
      <c r="TXO110" s="137"/>
      <c r="TXP110" s="137"/>
      <c r="TXQ110" s="137"/>
      <c r="TXR110" s="137"/>
      <c r="TXS110" s="137"/>
      <c r="TXT110" s="137"/>
      <c r="TXU110" s="137"/>
      <c r="TXV110" s="137"/>
      <c r="TXW110" s="137"/>
      <c r="TXX110" s="137"/>
      <c r="TXY110" s="137"/>
      <c r="TXZ110" s="137"/>
      <c r="TYA110" s="137"/>
      <c r="TYB110" s="137"/>
      <c r="TYC110" s="137"/>
      <c r="TYD110" s="137"/>
      <c r="TYE110" s="137"/>
      <c r="TYF110" s="137"/>
      <c r="TYG110" s="137"/>
      <c r="TYH110" s="137"/>
      <c r="TYI110" s="137"/>
      <c r="TYJ110" s="137"/>
      <c r="TYK110" s="137"/>
      <c r="TYL110" s="137"/>
      <c r="TYM110" s="137"/>
      <c r="TYN110" s="137"/>
      <c r="TYO110" s="137"/>
      <c r="TYP110" s="137"/>
      <c r="TYQ110" s="137"/>
      <c r="TYR110" s="137"/>
      <c r="TYS110" s="137"/>
      <c r="TYT110" s="137"/>
      <c r="TYU110" s="137"/>
      <c r="TYV110" s="137"/>
      <c r="TYW110" s="137"/>
      <c r="TYX110" s="137"/>
      <c r="TYY110" s="137"/>
      <c r="TYZ110" s="137"/>
      <c r="TZA110" s="137"/>
      <c r="TZB110" s="137"/>
      <c r="TZC110" s="137"/>
      <c r="TZD110" s="137"/>
      <c r="TZE110" s="137"/>
      <c r="TZF110" s="137"/>
      <c r="TZG110" s="137"/>
      <c r="TZH110" s="137"/>
      <c r="TZI110" s="137"/>
      <c r="TZJ110" s="137"/>
      <c r="TZK110" s="137"/>
      <c r="TZL110" s="137"/>
      <c r="TZM110" s="137"/>
      <c r="TZN110" s="137"/>
      <c r="TZO110" s="137"/>
      <c r="TZP110" s="137"/>
      <c r="TZQ110" s="137"/>
      <c r="TZR110" s="137"/>
      <c r="TZS110" s="137"/>
      <c r="TZT110" s="137"/>
      <c r="TZU110" s="137"/>
      <c r="TZV110" s="137"/>
      <c r="TZW110" s="137"/>
      <c r="TZX110" s="137"/>
      <c r="TZY110" s="137"/>
      <c r="TZZ110" s="137"/>
      <c r="UAA110" s="137"/>
      <c r="UAB110" s="137"/>
      <c r="UAC110" s="137"/>
      <c r="UAD110" s="137"/>
      <c r="UAE110" s="137"/>
      <c r="UAF110" s="137"/>
      <c r="UAG110" s="137"/>
      <c r="UAH110" s="137"/>
      <c r="UAI110" s="137"/>
      <c r="UAJ110" s="137"/>
      <c r="UAK110" s="137"/>
      <c r="UAL110" s="137"/>
      <c r="UAM110" s="137"/>
      <c r="UAN110" s="137"/>
      <c r="UAO110" s="137"/>
      <c r="UAP110" s="137"/>
      <c r="UAQ110" s="137"/>
      <c r="UAR110" s="137"/>
      <c r="UAS110" s="137"/>
      <c r="UAT110" s="137"/>
      <c r="UAU110" s="137"/>
      <c r="UAV110" s="137"/>
      <c r="UAW110" s="137"/>
      <c r="UAX110" s="137"/>
      <c r="UAY110" s="137"/>
      <c r="UAZ110" s="137"/>
      <c r="UBA110" s="137"/>
      <c r="UBB110" s="137"/>
      <c r="UBC110" s="137"/>
      <c r="UBD110" s="137"/>
      <c r="UBE110" s="137"/>
      <c r="UBF110" s="137"/>
      <c r="UBG110" s="137"/>
      <c r="UBH110" s="137"/>
      <c r="UBI110" s="137"/>
      <c r="UBJ110" s="137"/>
      <c r="UBK110" s="137"/>
      <c r="UBL110" s="137"/>
      <c r="UBM110" s="137"/>
      <c r="UBN110" s="137"/>
      <c r="UBO110" s="137"/>
      <c r="UBP110" s="137"/>
      <c r="UBQ110" s="137"/>
      <c r="UBR110" s="137"/>
      <c r="UBS110" s="137"/>
      <c r="UBT110" s="137"/>
      <c r="UBU110" s="137"/>
      <c r="UBV110" s="137"/>
      <c r="UBW110" s="137"/>
      <c r="UBX110" s="137"/>
      <c r="UBY110" s="137"/>
      <c r="UBZ110" s="137"/>
      <c r="UCA110" s="137"/>
      <c r="UCB110" s="137"/>
      <c r="UCC110" s="137"/>
      <c r="UCD110" s="137"/>
      <c r="UCE110" s="137"/>
      <c r="UCF110" s="137"/>
      <c r="UCG110" s="137"/>
      <c r="UCH110" s="137"/>
      <c r="UCI110" s="137"/>
      <c r="UCJ110" s="137"/>
      <c r="UCK110" s="137"/>
      <c r="UCL110" s="137"/>
      <c r="UCM110" s="137"/>
      <c r="UCN110" s="137"/>
      <c r="UCO110" s="137"/>
      <c r="UCP110" s="137"/>
      <c r="UCQ110" s="137"/>
      <c r="UCR110" s="137"/>
      <c r="UCS110" s="137"/>
      <c r="UCT110" s="137"/>
      <c r="UCU110" s="137"/>
      <c r="UCV110" s="137"/>
      <c r="UCW110" s="137"/>
      <c r="UCX110" s="137"/>
      <c r="UCY110" s="137"/>
      <c r="UCZ110" s="137"/>
      <c r="UDA110" s="137"/>
      <c r="UDB110" s="137"/>
      <c r="UDC110" s="137"/>
      <c r="UDD110" s="137"/>
      <c r="UDE110" s="137"/>
      <c r="UDF110" s="137"/>
      <c r="UDG110" s="137"/>
      <c r="UDH110" s="137"/>
      <c r="UDI110" s="137"/>
      <c r="UDJ110" s="137"/>
      <c r="UDK110" s="137"/>
      <c r="UDL110" s="137"/>
      <c r="UDM110" s="137"/>
      <c r="UDN110" s="137"/>
      <c r="UDO110" s="137"/>
      <c r="UDP110" s="137"/>
      <c r="UDQ110" s="137"/>
      <c r="UDR110" s="137"/>
      <c r="UDS110" s="137"/>
      <c r="UDT110" s="137"/>
      <c r="UDU110" s="137"/>
      <c r="UDV110" s="137"/>
      <c r="UDW110" s="137"/>
      <c r="UDX110" s="137"/>
      <c r="UDY110" s="137"/>
      <c r="UDZ110" s="137"/>
      <c r="UEA110" s="137"/>
      <c r="UEB110" s="137"/>
      <c r="UEC110" s="137"/>
      <c r="UED110" s="137"/>
      <c r="UEE110" s="137"/>
      <c r="UEF110" s="137"/>
      <c r="UEG110" s="137"/>
      <c r="UEH110" s="137"/>
      <c r="UEI110" s="137"/>
      <c r="UEJ110" s="137"/>
      <c r="UEK110" s="137"/>
      <c r="UEL110" s="137"/>
      <c r="UEM110" s="137"/>
      <c r="UEN110" s="137"/>
      <c r="UEO110" s="137"/>
      <c r="UEP110" s="137"/>
      <c r="UEQ110" s="137"/>
      <c r="UER110" s="137"/>
      <c r="UES110" s="137"/>
      <c r="UET110" s="137"/>
      <c r="UEU110" s="137"/>
      <c r="UEV110" s="137"/>
      <c r="UEW110" s="137"/>
      <c r="UEX110" s="137"/>
      <c r="UEY110" s="137"/>
      <c r="UEZ110" s="137"/>
      <c r="UFA110" s="137"/>
      <c r="UFB110" s="137"/>
      <c r="UFC110" s="137"/>
      <c r="UFD110" s="137"/>
      <c r="UFE110" s="137"/>
      <c r="UFF110" s="137"/>
      <c r="UFG110" s="137"/>
      <c r="UFH110" s="137"/>
      <c r="UFI110" s="137"/>
      <c r="UFJ110" s="137"/>
      <c r="UFK110" s="137"/>
      <c r="UFL110" s="137"/>
      <c r="UFM110" s="137"/>
      <c r="UFN110" s="137"/>
      <c r="UFO110" s="137"/>
      <c r="UFP110" s="137"/>
      <c r="UFQ110" s="137"/>
      <c r="UFR110" s="137"/>
      <c r="UFS110" s="137"/>
      <c r="UFT110" s="137"/>
      <c r="UFU110" s="137"/>
      <c r="UFV110" s="137"/>
      <c r="UFW110" s="137"/>
      <c r="UFX110" s="137"/>
      <c r="UFY110" s="137"/>
      <c r="UFZ110" s="137"/>
      <c r="UGA110" s="137"/>
      <c r="UGB110" s="137"/>
      <c r="UGC110" s="137"/>
      <c r="UGD110" s="137"/>
      <c r="UGE110" s="137"/>
      <c r="UGF110" s="137"/>
      <c r="UGG110" s="137"/>
      <c r="UGH110" s="137"/>
      <c r="UGI110" s="137"/>
      <c r="UGJ110" s="137"/>
      <c r="UGK110" s="137"/>
      <c r="UGL110" s="137"/>
      <c r="UGM110" s="137"/>
      <c r="UGN110" s="137"/>
      <c r="UGO110" s="137"/>
      <c r="UGP110" s="137"/>
      <c r="UGQ110" s="137"/>
      <c r="UGR110" s="137"/>
      <c r="UGS110" s="137"/>
      <c r="UGT110" s="137"/>
      <c r="UGU110" s="137"/>
      <c r="UGV110" s="137"/>
      <c r="UGW110" s="137"/>
      <c r="UGX110" s="137"/>
      <c r="UGY110" s="137"/>
      <c r="UGZ110" s="137"/>
      <c r="UHA110" s="137"/>
      <c r="UHB110" s="137"/>
      <c r="UHC110" s="137"/>
      <c r="UHD110" s="137"/>
      <c r="UHE110" s="137"/>
      <c r="UHF110" s="137"/>
      <c r="UHG110" s="137"/>
      <c r="UHH110" s="137"/>
      <c r="UHI110" s="137"/>
      <c r="UHJ110" s="137"/>
      <c r="UHK110" s="137"/>
      <c r="UHL110" s="137"/>
      <c r="UHM110" s="137"/>
      <c r="UHN110" s="137"/>
      <c r="UHO110" s="137"/>
      <c r="UHP110" s="137"/>
      <c r="UHQ110" s="137"/>
      <c r="UHR110" s="137"/>
      <c r="UHS110" s="137"/>
      <c r="UHT110" s="137"/>
      <c r="UHU110" s="137"/>
      <c r="UHV110" s="137"/>
      <c r="UHW110" s="137"/>
      <c r="UHX110" s="137"/>
      <c r="UHY110" s="137"/>
      <c r="UHZ110" s="137"/>
      <c r="UIA110" s="137"/>
      <c r="UIB110" s="137"/>
      <c r="UIC110" s="137"/>
      <c r="UID110" s="137"/>
      <c r="UIE110" s="137"/>
      <c r="UIF110" s="137"/>
      <c r="UIG110" s="137"/>
      <c r="UIH110" s="137"/>
      <c r="UII110" s="137"/>
      <c r="UIJ110" s="137"/>
      <c r="UIK110" s="137"/>
      <c r="UIL110" s="137"/>
      <c r="UIM110" s="137"/>
      <c r="UIN110" s="137"/>
      <c r="UIO110" s="137"/>
      <c r="UIP110" s="137"/>
      <c r="UIQ110" s="137"/>
      <c r="UIR110" s="137"/>
      <c r="UIS110" s="137"/>
      <c r="UIT110" s="137"/>
      <c r="UIU110" s="137"/>
      <c r="UIV110" s="137"/>
      <c r="UIW110" s="137"/>
      <c r="UIX110" s="137"/>
      <c r="UIY110" s="137"/>
      <c r="UIZ110" s="137"/>
      <c r="UJA110" s="137"/>
      <c r="UJB110" s="137"/>
      <c r="UJC110" s="137"/>
      <c r="UJD110" s="137"/>
      <c r="UJE110" s="137"/>
      <c r="UJF110" s="137"/>
      <c r="UJG110" s="137"/>
      <c r="UJH110" s="137"/>
      <c r="UJI110" s="137"/>
      <c r="UJJ110" s="137"/>
      <c r="UJK110" s="137"/>
      <c r="UJL110" s="137"/>
      <c r="UJM110" s="137"/>
      <c r="UJN110" s="137"/>
      <c r="UJO110" s="137"/>
      <c r="UJP110" s="137"/>
      <c r="UJQ110" s="137"/>
      <c r="UJR110" s="137"/>
      <c r="UJS110" s="137"/>
      <c r="UJT110" s="137"/>
      <c r="UJU110" s="137"/>
      <c r="UJV110" s="137"/>
      <c r="UJW110" s="137"/>
      <c r="UJX110" s="137"/>
      <c r="UJY110" s="137"/>
      <c r="UJZ110" s="137"/>
      <c r="UKA110" s="137"/>
      <c r="UKB110" s="137"/>
      <c r="UKC110" s="137"/>
      <c r="UKD110" s="137"/>
      <c r="UKE110" s="137"/>
      <c r="UKF110" s="137"/>
      <c r="UKG110" s="137"/>
      <c r="UKH110" s="137"/>
      <c r="UKI110" s="137"/>
      <c r="UKJ110" s="137"/>
      <c r="UKK110" s="137"/>
      <c r="UKL110" s="137"/>
      <c r="UKM110" s="137"/>
      <c r="UKN110" s="137"/>
      <c r="UKO110" s="137"/>
      <c r="UKP110" s="137"/>
      <c r="UKQ110" s="137"/>
      <c r="UKR110" s="137"/>
      <c r="UKS110" s="137"/>
      <c r="UKT110" s="137"/>
      <c r="UKU110" s="137"/>
      <c r="UKV110" s="137"/>
      <c r="UKW110" s="137"/>
      <c r="UKX110" s="137"/>
      <c r="UKY110" s="137"/>
      <c r="UKZ110" s="137"/>
      <c r="ULA110" s="137"/>
      <c r="ULB110" s="137"/>
      <c r="ULC110" s="137"/>
      <c r="ULD110" s="137"/>
      <c r="ULE110" s="137"/>
      <c r="ULF110" s="137"/>
      <c r="ULG110" s="137"/>
      <c r="ULH110" s="137"/>
      <c r="ULI110" s="137"/>
      <c r="ULJ110" s="137"/>
      <c r="ULK110" s="137"/>
      <c r="ULL110" s="137"/>
      <c r="ULM110" s="137"/>
      <c r="ULN110" s="137"/>
      <c r="ULO110" s="137"/>
      <c r="ULP110" s="137"/>
      <c r="ULQ110" s="137"/>
      <c r="ULR110" s="137"/>
      <c r="ULS110" s="137"/>
      <c r="ULT110" s="137"/>
      <c r="ULU110" s="137"/>
      <c r="ULV110" s="137"/>
      <c r="ULW110" s="137"/>
      <c r="ULX110" s="137"/>
      <c r="ULY110" s="137"/>
      <c r="ULZ110" s="137"/>
      <c r="UMA110" s="137"/>
      <c r="UMB110" s="137"/>
      <c r="UMC110" s="137"/>
      <c r="UMD110" s="137"/>
      <c r="UME110" s="137"/>
      <c r="UMF110" s="137"/>
      <c r="UMG110" s="137"/>
      <c r="UMH110" s="137"/>
      <c r="UMI110" s="137"/>
      <c r="UMJ110" s="137"/>
      <c r="UMK110" s="137"/>
      <c r="UML110" s="137"/>
      <c r="UMM110" s="137"/>
      <c r="UMN110" s="137"/>
      <c r="UMO110" s="137"/>
      <c r="UMP110" s="137"/>
      <c r="UMQ110" s="137"/>
      <c r="UMR110" s="137"/>
      <c r="UMS110" s="137"/>
      <c r="UMT110" s="137"/>
      <c r="UMU110" s="137"/>
      <c r="UMV110" s="137"/>
      <c r="UMW110" s="137"/>
      <c r="UMX110" s="137"/>
      <c r="UMY110" s="137"/>
      <c r="UMZ110" s="137"/>
      <c r="UNA110" s="137"/>
      <c r="UNB110" s="137"/>
      <c r="UNC110" s="137"/>
      <c r="UND110" s="137"/>
      <c r="UNE110" s="137"/>
      <c r="UNF110" s="137"/>
      <c r="UNG110" s="137"/>
      <c r="UNH110" s="137"/>
      <c r="UNI110" s="137"/>
      <c r="UNJ110" s="137"/>
      <c r="UNK110" s="137"/>
      <c r="UNL110" s="137"/>
      <c r="UNM110" s="137"/>
      <c r="UNN110" s="137"/>
      <c r="UNO110" s="137"/>
      <c r="UNP110" s="137"/>
      <c r="UNQ110" s="137"/>
      <c r="UNR110" s="137"/>
      <c r="UNS110" s="137"/>
      <c r="UNT110" s="137"/>
      <c r="UNU110" s="137"/>
      <c r="UNV110" s="137"/>
      <c r="UNW110" s="137"/>
      <c r="UNX110" s="137"/>
      <c r="UNY110" s="137"/>
      <c r="UNZ110" s="137"/>
      <c r="UOA110" s="137"/>
      <c r="UOB110" s="137"/>
      <c r="UOC110" s="137"/>
      <c r="UOD110" s="137"/>
      <c r="UOE110" s="137"/>
      <c r="UOF110" s="137"/>
      <c r="UOG110" s="137"/>
      <c r="UOH110" s="137"/>
      <c r="UOI110" s="137"/>
      <c r="UOJ110" s="137"/>
      <c r="UOK110" s="137"/>
      <c r="UOL110" s="137"/>
      <c r="UOM110" s="137"/>
      <c r="UON110" s="137"/>
      <c r="UOO110" s="137"/>
      <c r="UOP110" s="137"/>
      <c r="UOQ110" s="137"/>
      <c r="UOR110" s="137"/>
      <c r="UOS110" s="137"/>
      <c r="UOT110" s="137"/>
      <c r="UOU110" s="137"/>
      <c r="UOV110" s="137"/>
      <c r="UOW110" s="137"/>
      <c r="UOX110" s="137"/>
      <c r="UOY110" s="137"/>
      <c r="UOZ110" s="137"/>
      <c r="UPA110" s="137"/>
      <c r="UPB110" s="137"/>
      <c r="UPC110" s="137"/>
      <c r="UPD110" s="137"/>
      <c r="UPE110" s="137"/>
      <c r="UPF110" s="137"/>
      <c r="UPG110" s="137"/>
      <c r="UPH110" s="137"/>
      <c r="UPI110" s="137"/>
      <c r="UPJ110" s="137"/>
      <c r="UPK110" s="137"/>
      <c r="UPL110" s="137"/>
      <c r="UPM110" s="137"/>
      <c r="UPN110" s="137"/>
      <c r="UPO110" s="137"/>
      <c r="UPP110" s="137"/>
      <c r="UPQ110" s="137"/>
      <c r="UPR110" s="137"/>
      <c r="UPS110" s="137"/>
      <c r="UPT110" s="137"/>
      <c r="UPU110" s="137"/>
      <c r="UPV110" s="137"/>
      <c r="UPW110" s="137"/>
      <c r="UPX110" s="137"/>
      <c r="UPY110" s="137"/>
      <c r="UPZ110" s="137"/>
      <c r="UQA110" s="137"/>
      <c r="UQB110" s="137"/>
      <c r="UQC110" s="137"/>
      <c r="UQD110" s="137"/>
      <c r="UQE110" s="137"/>
      <c r="UQF110" s="137"/>
      <c r="UQG110" s="137"/>
      <c r="UQH110" s="137"/>
      <c r="UQI110" s="137"/>
      <c r="UQJ110" s="137"/>
      <c r="UQK110" s="137"/>
      <c r="UQL110" s="137"/>
      <c r="UQM110" s="137"/>
      <c r="UQN110" s="137"/>
      <c r="UQO110" s="137"/>
      <c r="UQP110" s="137"/>
      <c r="UQQ110" s="137"/>
      <c r="UQR110" s="137"/>
      <c r="UQS110" s="137"/>
      <c r="UQT110" s="137"/>
      <c r="UQU110" s="137"/>
      <c r="UQV110" s="137"/>
      <c r="UQW110" s="137"/>
      <c r="UQX110" s="137"/>
      <c r="UQY110" s="137"/>
      <c r="UQZ110" s="137"/>
      <c r="URA110" s="137"/>
      <c r="URB110" s="137"/>
      <c r="URC110" s="137"/>
      <c r="URD110" s="137"/>
      <c r="URE110" s="137"/>
      <c r="URF110" s="137"/>
      <c r="URG110" s="137"/>
      <c r="URH110" s="137"/>
      <c r="URI110" s="137"/>
      <c r="URJ110" s="137"/>
      <c r="URK110" s="137"/>
      <c r="URL110" s="137"/>
      <c r="URM110" s="137"/>
      <c r="URN110" s="137"/>
      <c r="URO110" s="137"/>
      <c r="URP110" s="137"/>
      <c r="URQ110" s="137"/>
      <c r="URR110" s="137"/>
      <c r="URS110" s="137"/>
      <c r="URT110" s="137"/>
      <c r="URU110" s="137"/>
      <c r="URV110" s="137"/>
      <c r="URW110" s="137"/>
      <c r="URX110" s="137"/>
      <c r="URY110" s="137"/>
      <c r="URZ110" s="137"/>
      <c r="USA110" s="137"/>
      <c r="USB110" s="137"/>
      <c r="USC110" s="137"/>
      <c r="USD110" s="137"/>
      <c r="USE110" s="137"/>
      <c r="USF110" s="137"/>
      <c r="USG110" s="137"/>
      <c r="USH110" s="137"/>
      <c r="USI110" s="137"/>
      <c r="USJ110" s="137"/>
      <c r="USK110" s="137"/>
      <c r="USL110" s="137"/>
      <c r="USM110" s="137"/>
      <c r="USN110" s="137"/>
      <c r="USO110" s="137"/>
      <c r="USP110" s="137"/>
      <c r="USQ110" s="137"/>
      <c r="USR110" s="137"/>
      <c r="USS110" s="137"/>
      <c r="UST110" s="137"/>
      <c r="USU110" s="137"/>
      <c r="USV110" s="137"/>
      <c r="USW110" s="137"/>
      <c r="USX110" s="137"/>
      <c r="USY110" s="137"/>
      <c r="USZ110" s="137"/>
      <c r="UTA110" s="137"/>
      <c r="UTB110" s="137"/>
      <c r="UTC110" s="137"/>
      <c r="UTD110" s="137"/>
      <c r="UTE110" s="137"/>
      <c r="UTF110" s="137"/>
      <c r="UTG110" s="137"/>
      <c r="UTH110" s="137"/>
      <c r="UTI110" s="137"/>
      <c r="UTJ110" s="137"/>
      <c r="UTK110" s="137"/>
      <c r="UTL110" s="137"/>
      <c r="UTM110" s="137"/>
      <c r="UTN110" s="137"/>
      <c r="UTO110" s="137"/>
      <c r="UTP110" s="137"/>
      <c r="UTQ110" s="137"/>
      <c r="UTR110" s="137"/>
      <c r="UTS110" s="137"/>
      <c r="UTT110" s="137"/>
      <c r="UTU110" s="137"/>
      <c r="UTV110" s="137"/>
      <c r="UTW110" s="137"/>
      <c r="UTX110" s="137"/>
      <c r="UTY110" s="137"/>
      <c r="UTZ110" s="137"/>
      <c r="UUA110" s="137"/>
      <c r="UUB110" s="137"/>
      <c r="UUC110" s="137"/>
      <c r="UUD110" s="137"/>
      <c r="UUE110" s="137"/>
      <c r="UUF110" s="137"/>
      <c r="UUG110" s="137"/>
      <c r="UUH110" s="137"/>
      <c r="UUI110" s="137"/>
      <c r="UUJ110" s="137"/>
      <c r="UUK110" s="137"/>
      <c r="UUL110" s="137"/>
      <c r="UUM110" s="137"/>
      <c r="UUN110" s="137"/>
      <c r="UUO110" s="137"/>
      <c r="UUP110" s="137"/>
      <c r="UUQ110" s="137"/>
      <c r="UUR110" s="137"/>
      <c r="UUS110" s="137"/>
      <c r="UUT110" s="137"/>
      <c r="UUU110" s="137"/>
      <c r="UUV110" s="137"/>
      <c r="UUW110" s="137"/>
      <c r="UUX110" s="137"/>
      <c r="UUY110" s="137"/>
      <c r="UUZ110" s="137"/>
      <c r="UVA110" s="137"/>
      <c r="UVB110" s="137"/>
      <c r="UVC110" s="137"/>
      <c r="UVD110" s="137"/>
      <c r="UVE110" s="137"/>
      <c r="UVF110" s="137"/>
      <c r="UVG110" s="137"/>
      <c r="UVH110" s="137"/>
      <c r="UVI110" s="137"/>
      <c r="UVJ110" s="137"/>
      <c r="UVK110" s="137"/>
      <c r="UVL110" s="137"/>
      <c r="UVM110" s="137"/>
      <c r="UVN110" s="137"/>
      <c r="UVO110" s="137"/>
      <c r="UVP110" s="137"/>
      <c r="UVQ110" s="137"/>
      <c r="UVR110" s="137"/>
      <c r="UVS110" s="137"/>
      <c r="UVT110" s="137"/>
      <c r="UVU110" s="137"/>
      <c r="UVV110" s="137"/>
      <c r="UVW110" s="137"/>
      <c r="UVX110" s="137"/>
      <c r="UVY110" s="137"/>
      <c r="UVZ110" s="137"/>
      <c r="UWA110" s="137"/>
      <c r="UWB110" s="137"/>
      <c r="UWC110" s="137"/>
      <c r="UWD110" s="137"/>
      <c r="UWE110" s="137"/>
      <c r="UWF110" s="137"/>
      <c r="UWG110" s="137"/>
      <c r="UWH110" s="137"/>
      <c r="UWI110" s="137"/>
      <c r="UWJ110" s="137"/>
      <c r="UWK110" s="137"/>
      <c r="UWL110" s="137"/>
      <c r="UWM110" s="137"/>
      <c r="UWN110" s="137"/>
      <c r="UWO110" s="137"/>
      <c r="UWP110" s="137"/>
      <c r="UWQ110" s="137"/>
      <c r="UWR110" s="137"/>
      <c r="UWS110" s="137"/>
      <c r="UWT110" s="137"/>
      <c r="UWU110" s="137"/>
      <c r="UWV110" s="137"/>
      <c r="UWW110" s="137"/>
      <c r="UWX110" s="137"/>
      <c r="UWY110" s="137"/>
      <c r="UWZ110" s="137"/>
      <c r="UXA110" s="137"/>
      <c r="UXB110" s="137"/>
      <c r="UXC110" s="137"/>
      <c r="UXD110" s="137"/>
      <c r="UXE110" s="137"/>
      <c r="UXF110" s="137"/>
      <c r="UXG110" s="137"/>
      <c r="UXH110" s="137"/>
      <c r="UXI110" s="137"/>
      <c r="UXJ110" s="137"/>
      <c r="UXK110" s="137"/>
      <c r="UXL110" s="137"/>
      <c r="UXM110" s="137"/>
      <c r="UXN110" s="137"/>
      <c r="UXO110" s="137"/>
      <c r="UXP110" s="137"/>
      <c r="UXQ110" s="137"/>
      <c r="UXR110" s="137"/>
      <c r="UXS110" s="137"/>
      <c r="UXT110" s="137"/>
      <c r="UXU110" s="137"/>
      <c r="UXV110" s="137"/>
      <c r="UXW110" s="137"/>
      <c r="UXX110" s="137"/>
      <c r="UXY110" s="137"/>
      <c r="UXZ110" s="137"/>
      <c r="UYA110" s="137"/>
      <c r="UYB110" s="137"/>
      <c r="UYC110" s="137"/>
      <c r="UYD110" s="137"/>
      <c r="UYE110" s="137"/>
      <c r="UYF110" s="137"/>
      <c r="UYG110" s="137"/>
      <c r="UYH110" s="137"/>
      <c r="UYI110" s="137"/>
      <c r="UYJ110" s="137"/>
      <c r="UYK110" s="137"/>
      <c r="UYL110" s="137"/>
      <c r="UYM110" s="137"/>
      <c r="UYN110" s="137"/>
      <c r="UYO110" s="137"/>
      <c r="UYP110" s="137"/>
      <c r="UYQ110" s="137"/>
      <c r="UYR110" s="137"/>
      <c r="UYS110" s="137"/>
      <c r="UYT110" s="137"/>
      <c r="UYU110" s="137"/>
      <c r="UYV110" s="137"/>
      <c r="UYW110" s="137"/>
      <c r="UYX110" s="137"/>
      <c r="UYY110" s="137"/>
      <c r="UYZ110" s="137"/>
      <c r="UZA110" s="137"/>
      <c r="UZB110" s="137"/>
      <c r="UZC110" s="137"/>
      <c r="UZD110" s="137"/>
      <c r="UZE110" s="137"/>
      <c r="UZF110" s="137"/>
      <c r="UZG110" s="137"/>
      <c r="UZH110" s="137"/>
      <c r="UZI110" s="137"/>
      <c r="UZJ110" s="137"/>
      <c r="UZK110" s="137"/>
      <c r="UZL110" s="137"/>
      <c r="UZM110" s="137"/>
      <c r="UZN110" s="137"/>
      <c r="UZO110" s="137"/>
      <c r="UZP110" s="137"/>
      <c r="UZQ110" s="137"/>
      <c r="UZR110" s="137"/>
      <c r="UZS110" s="137"/>
      <c r="UZT110" s="137"/>
      <c r="UZU110" s="137"/>
      <c r="UZV110" s="137"/>
      <c r="UZW110" s="137"/>
      <c r="UZX110" s="137"/>
      <c r="UZY110" s="137"/>
      <c r="UZZ110" s="137"/>
      <c r="VAA110" s="137"/>
      <c r="VAB110" s="137"/>
      <c r="VAC110" s="137"/>
      <c r="VAD110" s="137"/>
      <c r="VAE110" s="137"/>
      <c r="VAF110" s="137"/>
      <c r="VAG110" s="137"/>
      <c r="VAH110" s="137"/>
      <c r="VAI110" s="137"/>
      <c r="VAJ110" s="137"/>
      <c r="VAK110" s="137"/>
      <c r="VAL110" s="137"/>
      <c r="VAM110" s="137"/>
      <c r="VAN110" s="137"/>
      <c r="VAO110" s="137"/>
      <c r="VAP110" s="137"/>
      <c r="VAQ110" s="137"/>
      <c r="VAR110" s="137"/>
      <c r="VAS110" s="137"/>
      <c r="VAT110" s="137"/>
      <c r="VAU110" s="137"/>
      <c r="VAV110" s="137"/>
      <c r="VAW110" s="137"/>
      <c r="VAX110" s="137"/>
      <c r="VAY110" s="137"/>
      <c r="VAZ110" s="137"/>
      <c r="VBA110" s="137"/>
      <c r="VBB110" s="137"/>
      <c r="VBC110" s="137"/>
      <c r="VBD110" s="137"/>
      <c r="VBE110" s="137"/>
      <c r="VBF110" s="137"/>
      <c r="VBG110" s="137"/>
      <c r="VBH110" s="137"/>
      <c r="VBI110" s="137"/>
      <c r="VBJ110" s="137"/>
      <c r="VBK110" s="137"/>
      <c r="VBL110" s="137"/>
      <c r="VBM110" s="137"/>
      <c r="VBN110" s="137"/>
      <c r="VBO110" s="137"/>
      <c r="VBP110" s="137"/>
      <c r="VBQ110" s="137"/>
      <c r="VBR110" s="137"/>
      <c r="VBS110" s="137"/>
      <c r="VBT110" s="137"/>
      <c r="VBU110" s="137"/>
      <c r="VBV110" s="137"/>
      <c r="VBW110" s="137"/>
      <c r="VBX110" s="137"/>
      <c r="VBY110" s="137"/>
      <c r="VBZ110" s="137"/>
      <c r="VCA110" s="137"/>
      <c r="VCB110" s="137"/>
      <c r="VCC110" s="137"/>
      <c r="VCD110" s="137"/>
      <c r="VCE110" s="137"/>
      <c r="VCF110" s="137"/>
      <c r="VCG110" s="137"/>
      <c r="VCH110" s="137"/>
      <c r="VCI110" s="137"/>
      <c r="VCJ110" s="137"/>
      <c r="VCK110" s="137"/>
      <c r="VCL110" s="137"/>
      <c r="VCM110" s="137"/>
      <c r="VCN110" s="137"/>
      <c r="VCO110" s="137"/>
      <c r="VCP110" s="137"/>
      <c r="VCQ110" s="137"/>
      <c r="VCR110" s="137"/>
      <c r="VCS110" s="137"/>
      <c r="VCT110" s="137"/>
      <c r="VCU110" s="137"/>
      <c r="VCV110" s="137"/>
      <c r="VCW110" s="137"/>
      <c r="VCX110" s="137"/>
      <c r="VCY110" s="137"/>
      <c r="VCZ110" s="137"/>
      <c r="VDA110" s="137"/>
      <c r="VDB110" s="137"/>
      <c r="VDC110" s="137"/>
      <c r="VDD110" s="137"/>
      <c r="VDE110" s="137"/>
      <c r="VDF110" s="137"/>
      <c r="VDG110" s="137"/>
      <c r="VDH110" s="137"/>
      <c r="VDI110" s="137"/>
      <c r="VDJ110" s="137"/>
      <c r="VDK110" s="137"/>
      <c r="VDL110" s="137"/>
      <c r="VDM110" s="137"/>
      <c r="VDN110" s="137"/>
      <c r="VDO110" s="137"/>
      <c r="VDP110" s="137"/>
      <c r="VDQ110" s="137"/>
      <c r="VDR110" s="137"/>
      <c r="VDS110" s="137"/>
      <c r="VDT110" s="137"/>
      <c r="VDU110" s="137"/>
      <c r="VDV110" s="137"/>
      <c r="VDW110" s="137"/>
      <c r="VDX110" s="137"/>
      <c r="VDY110" s="137"/>
      <c r="VDZ110" s="137"/>
      <c r="VEA110" s="137"/>
      <c r="VEB110" s="137"/>
      <c r="VEC110" s="137"/>
      <c r="VED110" s="137"/>
      <c r="VEE110" s="137"/>
      <c r="VEF110" s="137"/>
      <c r="VEG110" s="137"/>
      <c r="VEH110" s="137"/>
      <c r="VEI110" s="137"/>
      <c r="VEJ110" s="137"/>
      <c r="VEK110" s="137"/>
      <c r="VEL110" s="137"/>
      <c r="VEM110" s="137"/>
      <c r="VEN110" s="137"/>
      <c r="VEO110" s="137"/>
      <c r="VEP110" s="137"/>
      <c r="VEQ110" s="137"/>
      <c r="VER110" s="137"/>
      <c r="VES110" s="137"/>
      <c r="VET110" s="137"/>
      <c r="VEU110" s="137"/>
      <c r="VEV110" s="137"/>
      <c r="VEW110" s="137"/>
      <c r="VEX110" s="137"/>
      <c r="VEY110" s="137"/>
      <c r="VEZ110" s="137"/>
      <c r="VFA110" s="137"/>
      <c r="VFB110" s="137"/>
      <c r="VFC110" s="137"/>
      <c r="VFD110" s="137"/>
      <c r="VFE110" s="137"/>
      <c r="VFF110" s="137"/>
      <c r="VFG110" s="137"/>
      <c r="VFH110" s="137"/>
      <c r="VFI110" s="137"/>
      <c r="VFJ110" s="137"/>
      <c r="VFK110" s="137"/>
      <c r="VFL110" s="137"/>
      <c r="VFM110" s="137"/>
      <c r="VFN110" s="137"/>
      <c r="VFO110" s="137"/>
      <c r="VFP110" s="137"/>
      <c r="VFQ110" s="137"/>
      <c r="VFR110" s="137"/>
      <c r="VFS110" s="137"/>
      <c r="VFT110" s="137"/>
      <c r="VFU110" s="137"/>
      <c r="VFV110" s="137"/>
      <c r="VFW110" s="137"/>
      <c r="VFX110" s="137"/>
      <c r="VFY110" s="137"/>
      <c r="VFZ110" s="137"/>
      <c r="VGA110" s="137"/>
      <c r="VGB110" s="137"/>
      <c r="VGC110" s="137"/>
      <c r="VGD110" s="137"/>
      <c r="VGE110" s="137"/>
      <c r="VGF110" s="137"/>
      <c r="VGG110" s="137"/>
      <c r="VGH110" s="137"/>
      <c r="VGI110" s="137"/>
      <c r="VGJ110" s="137"/>
      <c r="VGK110" s="137"/>
      <c r="VGL110" s="137"/>
      <c r="VGM110" s="137"/>
      <c r="VGN110" s="137"/>
      <c r="VGO110" s="137"/>
      <c r="VGP110" s="137"/>
      <c r="VGQ110" s="137"/>
      <c r="VGR110" s="137"/>
      <c r="VGS110" s="137"/>
      <c r="VGT110" s="137"/>
      <c r="VGU110" s="137"/>
      <c r="VGV110" s="137"/>
      <c r="VGW110" s="137"/>
      <c r="VGX110" s="137"/>
      <c r="VGY110" s="137"/>
      <c r="VGZ110" s="137"/>
      <c r="VHA110" s="137"/>
      <c r="VHB110" s="137"/>
      <c r="VHC110" s="137"/>
      <c r="VHD110" s="137"/>
      <c r="VHE110" s="137"/>
      <c r="VHF110" s="137"/>
      <c r="VHG110" s="137"/>
      <c r="VHH110" s="137"/>
      <c r="VHI110" s="137"/>
      <c r="VHJ110" s="137"/>
      <c r="VHK110" s="137"/>
      <c r="VHL110" s="137"/>
      <c r="VHM110" s="137"/>
      <c r="VHN110" s="137"/>
      <c r="VHO110" s="137"/>
      <c r="VHP110" s="137"/>
      <c r="VHQ110" s="137"/>
      <c r="VHR110" s="137"/>
      <c r="VHS110" s="137"/>
      <c r="VHT110" s="137"/>
      <c r="VHU110" s="137"/>
      <c r="VHV110" s="137"/>
      <c r="VHW110" s="137"/>
      <c r="VHX110" s="137"/>
      <c r="VHY110" s="137"/>
      <c r="VHZ110" s="137"/>
      <c r="VIA110" s="137"/>
      <c r="VIB110" s="137"/>
      <c r="VIC110" s="137"/>
      <c r="VID110" s="137"/>
      <c r="VIE110" s="137"/>
      <c r="VIF110" s="137"/>
      <c r="VIG110" s="137"/>
      <c r="VIH110" s="137"/>
      <c r="VII110" s="137"/>
      <c r="VIJ110" s="137"/>
      <c r="VIK110" s="137"/>
      <c r="VIL110" s="137"/>
      <c r="VIM110" s="137"/>
      <c r="VIN110" s="137"/>
      <c r="VIO110" s="137"/>
      <c r="VIP110" s="137"/>
      <c r="VIQ110" s="137"/>
      <c r="VIR110" s="137"/>
      <c r="VIS110" s="137"/>
      <c r="VIT110" s="137"/>
      <c r="VIU110" s="137"/>
      <c r="VIV110" s="137"/>
      <c r="VIW110" s="137"/>
      <c r="VIX110" s="137"/>
      <c r="VIY110" s="137"/>
      <c r="VIZ110" s="137"/>
      <c r="VJA110" s="137"/>
      <c r="VJB110" s="137"/>
      <c r="VJC110" s="137"/>
      <c r="VJD110" s="137"/>
      <c r="VJE110" s="137"/>
      <c r="VJF110" s="137"/>
      <c r="VJG110" s="137"/>
      <c r="VJH110" s="137"/>
      <c r="VJI110" s="137"/>
      <c r="VJJ110" s="137"/>
      <c r="VJK110" s="137"/>
      <c r="VJL110" s="137"/>
      <c r="VJM110" s="137"/>
      <c r="VJN110" s="137"/>
      <c r="VJO110" s="137"/>
      <c r="VJP110" s="137"/>
      <c r="VJQ110" s="137"/>
      <c r="VJR110" s="137"/>
      <c r="VJS110" s="137"/>
      <c r="VJT110" s="137"/>
      <c r="VJU110" s="137"/>
      <c r="VJV110" s="137"/>
      <c r="VJW110" s="137"/>
      <c r="VJX110" s="137"/>
      <c r="VJY110" s="137"/>
      <c r="VJZ110" s="137"/>
      <c r="VKA110" s="137"/>
      <c r="VKB110" s="137"/>
      <c r="VKC110" s="137"/>
      <c r="VKD110" s="137"/>
      <c r="VKE110" s="137"/>
      <c r="VKF110" s="137"/>
      <c r="VKG110" s="137"/>
      <c r="VKH110" s="137"/>
      <c r="VKI110" s="137"/>
      <c r="VKJ110" s="137"/>
      <c r="VKK110" s="137"/>
      <c r="VKL110" s="137"/>
      <c r="VKM110" s="137"/>
      <c r="VKN110" s="137"/>
      <c r="VKO110" s="137"/>
      <c r="VKP110" s="137"/>
      <c r="VKQ110" s="137"/>
      <c r="VKR110" s="137"/>
      <c r="VKS110" s="137"/>
      <c r="VKT110" s="137"/>
      <c r="VKU110" s="137"/>
      <c r="VKV110" s="137"/>
      <c r="VKW110" s="137"/>
      <c r="VKX110" s="137"/>
      <c r="VKY110" s="137"/>
      <c r="VKZ110" s="137"/>
      <c r="VLA110" s="137"/>
      <c r="VLB110" s="137"/>
      <c r="VLC110" s="137"/>
      <c r="VLD110" s="137"/>
      <c r="VLE110" s="137"/>
      <c r="VLF110" s="137"/>
      <c r="VLG110" s="137"/>
      <c r="VLH110" s="137"/>
      <c r="VLI110" s="137"/>
      <c r="VLJ110" s="137"/>
      <c r="VLK110" s="137"/>
      <c r="VLL110" s="137"/>
      <c r="VLM110" s="137"/>
      <c r="VLN110" s="137"/>
      <c r="VLO110" s="137"/>
      <c r="VLP110" s="137"/>
      <c r="VLQ110" s="137"/>
      <c r="VLR110" s="137"/>
      <c r="VLS110" s="137"/>
      <c r="VLT110" s="137"/>
      <c r="VLU110" s="137"/>
      <c r="VLV110" s="137"/>
      <c r="VLW110" s="137"/>
      <c r="VLX110" s="137"/>
      <c r="VLY110" s="137"/>
      <c r="VLZ110" s="137"/>
      <c r="VMA110" s="137"/>
      <c r="VMB110" s="137"/>
      <c r="VMC110" s="137"/>
      <c r="VMD110" s="137"/>
      <c r="VME110" s="137"/>
      <c r="VMF110" s="137"/>
      <c r="VMG110" s="137"/>
      <c r="VMH110" s="137"/>
      <c r="VMI110" s="137"/>
      <c r="VMJ110" s="137"/>
      <c r="VMK110" s="137"/>
      <c r="VML110" s="137"/>
      <c r="VMM110" s="137"/>
      <c r="VMN110" s="137"/>
      <c r="VMO110" s="137"/>
      <c r="VMP110" s="137"/>
      <c r="VMQ110" s="137"/>
      <c r="VMR110" s="137"/>
      <c r="VMS110" s="137"/>
      <c r="VMT110" s="137"/>
      <c r="VMU110" s="137"/>
      <c r="VMV110" s="137"/>
      <c r="VMW110" s="137"/>
      <c r="VMX110" s="137"/>
      <c r="VMY110" s="137"/>
      <c r="VMZ110" s="137"/>
      <c r="VNA110" s="137"/>
      <c r="VNB110" s="137"/>
      <c r="VNC110" s="137"/>
      <c r="VND110" s="137"/>
      <c r="VNE110" s="137"/>
      <c r="VNF110" s="137"/>
      <c r="VNG110" s="137"/>
      <c r="VNH110" s="137"/>
      <c r="VNI110" s="137"/>
      <c r="VNJ110" s="137"/>
      <c r="VNK110" s="137"/>
      <c r="VNL110" s="137"/>
      <c r="VNM110" s="137"/>
      <c r="VNN110" s="137"/>
      <c r="VNO110" s="137"/>
      <c r="VNP110" s="137"/>
      <c r="VNQ110" s="137"/>
      <c r="VNR110" s="137"/>
      <c r="VNS110" s="137"/>
      <c r="VNT110" s="137"/>
      <c r="VNU110" s="137"/>
      <c r="VNV110" s="137"/>
      <c r="VNW110" s="137"/>
      <c r="VNX110" s="137"/>
      <c r="VNY110" s="137"/>
      <c r="VNZ110" s="137"/>
      <c r="VOA110" s="137"/>
      <c r="VOB110" s="137"/>
      <c r="VOC110" s="137"/>
      <c r="VOD110" s="137"/>
      <c r="VOE110" s="137"/>
      <c r="VOF110" s="137"/>
      <c r="VOG110" s="137"/>
      <c r="VOH110" s="137"/>
      <c r="VOI110" s="137"/>
      <c r="VOJ110" s="137"/>
      <c r="VOK110" s="137"/>
      <c r="VOL110" s="137"/>
      <c r="VOM110" s="137"/>
      <c r="VON110" s="137"/>
      <c r="VOO110" s="137"/>
      <c r="VOP110" s="137"/>
      <c r="VOQ110" s="137"/>
      <c r="VOR110" s="137"/>
      <c r="VOS110" s="137"/>
      <c r="VOT110" s="137"/>
      <c r="VOU110" s="137"/>
      <c r="VOV110" s="137"/>
      <c r="VOW110" s="137"/>
      <c r="VOX110" s="137"/>
      <c r="VOY110" s="137"/>
      <c r="VOZ110" s="137"/>
      <c r="VPA110" s="137"/>
      <c r="VPB110" s="137"/>
      <c r="VPC110" s="137"/>
      <c r="VPD110" s="137"/>
      <c r="VPE110" s="137"/>
      <c r="VPF110" s="137"/>
      <c r="VPG110" s="137"/>
      <c r="VPH110" s="137"/>
      <c r="VPI110" s="137"/>
      <c r="VPJ110" s="137"/>
      <c r="VPK110" s="137"/>
      <c r="VPL110" s="137"/>
      <c r="VPM110" s="137"/>
      <c r="VPN110" s="137"/>
      <c r="VPO110" s="137"/>
      <c r="VPP110" s="137"/>
      <c r="VPQ110" s="137"/>
      <c r="VPR110" s="137"/>
      <c r="VPS110" s="137"/>
      <c r="VPT110" s="137"/>
      <c r="VPU110" s="137"/>
      <c r="VPV110" s="137"/>
      <c r="VPW110" s="137"/>
      <c r="VPX110" s="137"/>
      <c r="VPY110" s="137"/>
      <c r="VPZ110" s="137"/>
      <c r="VQA110" s="137"/>
      <c r="VQB110" s="137"/>
      <c r="VQC110" s="137"/>
      <c r="VQD110" s="137"/>
      <c r="VQE110" s="137"/>
      <c r="VQF110" s="137"/>
      <c r="VQG110" s="137"/>
      <c r="VQH110" s="137"/>
      <c r="VQI110" s="137"/>
      <c r="VQJ110" s="137"/>
      <c r="VQK110" s="137"/>
      <c r="VQL110" s="137"/>
      <c r="VQM110" s="137"/>
      <c r="VQN110" s="137"/>
      <c r="VQO110" s="137"/>
      <c r="VQP110" s="137"/>
      <c r="VQQ110" s="137"/>
      <c r="VQR110" s="137"/>
      <c r="VQS110" s="137"/>
      <c r="VQT110" s="137"/>
      <c r="VQU110" s="137"/>
      <c r="VQV110" s="137"/>
      <c r="VQW110" s="137"/>
      <c r="VQX110" s="137"/>
      <c r="VQY110" s="137"/>
      <c r="VQZ110" s="137"/>
      <c r="VRA110" s="137"/>
      <c r="VRB110" s="137"/>
      <c r="VRC110" s="137"/>
      <c r="VRD110" s="137"/>
      <c r="VRE110" s="137"/>
      <c r="VRF110" s="137"/>
      <c r="VRG110" s="137"/>
      <c r="VRH110" s="137"/>
      <c r="VRI110" s="137"/>
      <c r="VRJ110" s="137"/>
      <c r="VRK110" s="137"/>
      <c r="VRL110" s="137"/>
      <c r="VRM110" s="137"/>
      <c r="VRN110" s="137"/>
      <c r="VRO110" s="137"/>
      <c r="VRP110" s="137"/>
      <c r="VRQ110" s="137"/>
      <c r="VRR110" s="137"/>
      <c r="VRS110" s="137"/>
      <c r="VRT110" s="137"/>
      <c r="VRU110" s="137"/>
      <c r="VRV110" s="137"/>
      <c r="VRW110" s="137"/>
      <c r="VRX110" s="137"/>
      <c r="VRY110" s="137"/>
      <c r="VRZ110" s="137"/>
      <c r="VSA110" s="137"/>
      <c r="VSB110" s="137"/>
      <c r="VSC110" s="137"/>
      <c r="VSD110" s="137"/>
      <c r="VSE110" s="137"/>
      <c r="VSF110" s="137"/>
      <c r="VSG110" s="137"/>
      <c r="VSH110" s="137"/>
      <c r="VSI110" s="137"/>
      <c r="VSJ110" s="137"/>
      <c r="VSK110" s="137"/>
      <c r="VSL110" s="137"/>
      <c r="VSM110" s="137"/>
      <c r="VSN110" s="137"/>
      <c r="VSO110" s="137"/>
      <c r="VSP110" s="137"/>
      <c r="VSQ110" s="137"/>
      <c r="VSR110" s="137"/>
      <c r="VSS110" s="137"/>
      <c r="VST110" s="137"/>
      <c r="VSU110" s="137"/>
      <c r="VSV110" s="137"/>
      <c r="VSW110" s="137"/>
      <c r="VSX110" s="137"/>
      <c r="VSY110" s="137"/>
      <c r="VSZ110" s="137"/>
      <c r="VTA110" s="137"/>
      <c r="VTB110" s="137"/>
      <c r="VTC110" s="137"/>
      <c r="VTD110" s="137"/>
      <c r="VTE110" s="137"/>
      <c r="VTF110" s="137"/>
      <c r="VTG110" s="137"/>
      <c r="VTH110" s="137"/>
      <c r="VTI110" s="137"/>
      <c r="VTJ110" s="137"/>
      <c r="VTK110" s="137"/>
      <c r="VTL110" s="137"/>
      <c r="VTM110" s="137"/>
      <c r="VTN110" s="137"/>
      <c r="VTO110" s="137"/>
      <c r="VTP110" s="137"/>
      <c r="VTQ110" s="137"/>
      <c r="VTR110" s="137"/>
      <c r="VTS110" s="137"/>
      <c r="VTT110" s="137"/>
      <c r="VTU110" s="137"/>
      <c r="VTV110" s="137"/>
      <c r="VTW110" s="137"/>
      <c r="VTX110" s="137"/>
      <c r="VTY110" s="137"/>
      <c r="VTZ110" s="137"/>
      <c r="VUA110" s="137"/>
      <c r="VUB110" s="137"/>
      <c r="VUC110" s="137"/>
      <c r="VUD110" s="137"/>
      <c r="VUE110" s="137"/>
      <c r="VUF110" s="137"/>
      <c r="VUG110" s="137"/>
      <c r="VUH110" s="137"/>
      <c r="VUI110" s="137"/>
      <c r="VUJ110" s="137"/>
      <c r="VUK110" s="137"/>
      <c r="VUL110" s="137"/>
      <c r="VUM110" s="137"/>
      <c r="VUN110" s="137"/>
      <c r="VUO110" s="137"/>
      <c r="VUP110" s="137"/>
      <c r="VUQ110" s="137"/>
      <c r="VUR110" s="137"/>
      <c r="VUS110" s="137"/>
      <c r="VUT110" s="137"/>
      <c r="VUU110" s="137"/>
      <c r="VUV110" s="137"/>
      <c r="VUW110" s="137"/>
      <c r="VUX110" s="137"/>
      <c r="VUY110" s="137"/>
      <c r="VUZ110" s="137"/>
      <c r="VVA110" s="137"/>
      <c r="VVB110" s="137"/>
      <c r="VVC110" s="137"/>
      <c r="VVD110" s="137"/>
      <c r="VVE110" s="137"/>
      <c r="VVF110" s="137"/>
      <c r="VVG110" s="137"/>
      <c r="VVH110" s="137"/>
      <c r="VVI110" s="137"/>
      <c r="VVJ110" s="137"/>
      <c r="VVK110" s="137"/>
      <c r="VVL110" s="137"/>
      <c r="VVM110" s="137"/>
      <c r="VVN110" s="137"/>
      <c r="VVO110" s="137"/>
      <c r="VVP110" s="137"/>
      <c r="VVQ110" s="137"/>
      <c r="VVR110" s="137"/>
      <c r="VVS110" s="137"/>
      <c r="VVT110" s="137"/>
      <c r="VVU110" s="137"/>
      <c r="VVV110" s="137"/>
      <c r="VVW110" s="137"/>
      <c r="VVX110" s="137"/>
      <c r="VVY110" s="137"/>
      <c r="VVZ110" s="137"/>
      <c r="VWA110" s="137"/>
      <c r="VWB110" s="137"/>
      <c r="VWC110" s="137"/>
      <c r="VWD110" s="137"/>
      <c r="VWE110" s="137"/>
      <c r="VWF110" s="137"/>
      <c r="VWG110" s="137"/>
      <c r="VWH110" s="137"/>
      <c r="VWI110" s="137"/>
      <c r="VWJ110" s="137"/>
      <c r="VWK110" s="137"/>
      <c r="VWL110" s="137"/>
      <c r="VWM110" s="137"/>
      <c r="VWN110" s="137"/>
      <c r="VWO110" s="137"/>
      <c r="VWP110" s="137"/>
      <c r="VWQ110" s="137"/>
      <c r="VWR110" s="137"/>
      <c r="VWS110" s="137"/>
      <c r="VWT110" s="137"/>
      <c r="VWU110" s="137"/>
      <c r="VWV110" s="137"/>
      <c r="VWW110" s="137"/>
      <c r="VWX110" s="137"/>
      <c r="VWY110" s="137"/>
      <c r="VWZ110" s="137"/>
      <c r="VXA110" s="137"/>
      <c r="VXB110" s="137"/>
      <c r="VXC110" s="137"/>
      <c r="VXD110" s="137"/>
      <c r="VXE110" s="137"/>
      <c r="VXF110" s="137"/>
      <c r="VXG110" s="137"/>
      <c r="VXH110" s="137"/>
      <c r="VXI110" s="137"/>
      <c r="VXJ110" s="137"/>
      <c r="VXK110" s="137"/>
      <c r="VXL110" s="137"/>
      <c r="VXM110" s="137"/>
      <c r="VXN110" s="137"/>
      <c r="VXO110" s="137"/>
      <c r="VXP110" s="137"/>
      <c r="VXQ110" s="137"/>
      <c r="VXR110" s="137"/>
      <c r="VXS110" s="137"/>
      <c r="VXT110" s="137"/>
      <c r="VXU110" s="137"/>
      <c r="VXV110" s="137"/>
      <c r="VXW110" s="137"/>
      <c r="VXX110" s="137"/>
      <c r="VXY110" s="137"/>
      <c r="VXZ110" s="137"/>
      <c r="VYA110" s="137"/>
      <c r="VYB110" s="137"/>
      <c r="VYC110" s="137"/>
      <c r="VYD110" s="137"/>
      <c r="VYE110" s="137"/>
      <c r="VYF110" s="137"/>
      <c r="VYG110" s="137"/>
      <c r="VYH110" s="137"/>
      <c r="VYI110" s="137"/>
      <c r="VYJ110" s="137"/>
      <c r="VYK110" s="137"/>
      <c r="VYL110" s="137"/>
      <c r="VYM110" s="137"/>
      <c r="VYN110" s="137"/>
      <c r="VYO110" s="137"/>
      <c r="VYP110" s="137"/>
      <c r="VYQ110" s="137"/>
      <c r="VYR110" s="137"/>
      <c r="VYS110" s="137"/>
      <c r="VYT110" s="137"/>
      <c r="VYU110" s="137"/>
      <c r="VYV110" s="137"/>
      <c r="VYW110" s="137"/>
      <c r="VYX110" s="137"/>
      <c r="VYY110" s="137"/>
      <c r="VYZ110" s="137"/>
      <c r="VZA110" s="137"/>
      <c r="VZB110" s="137"/>
      <c r="VZC110" s="137"/>
      <c r="VZD110" s="137"/>
      <c r="VZE110" s="137"/>
      <c r="VZF110" s="137"/>
      <c r="VZG110" s="137"/>
      <c r="VZH110" s="137"/>
      <c r="VZI110" s="137"/>
      <c r="VZJ110" s="137"/>
      <c r="VZK110" s="137"/>
      <c r="VZL110" s="137"/>
      <c r="VZM110" s="137"/>
      <c r="VZN110" s="137"/>
      <c r="VZO110" s="137"/>
      <c r="VZP110" s="137"/>
      <c r="VZQ110" s="137"/>
      <c r="VZR110" s="137"/>
      <c r="VZS110" s="137"/>
      <c r="VZT110" s="137"/>
      <c r="VZU110" s="137"/>
      <c r="VZV110" s="137"/>
      <c r="VZW110" s="137"/>
      <c r="VZX110" s="137"/>
      <c r="VZY110" s="137"/>
      <c r="VZZ110" s="137"/>
      <c r="WAA110" s="137"/>
      <c r="WAB110" s="137"/>
      <c r="WAC110" s="137"/>
      <c r="WAD110" s="137"/>
      <c r="WAE110" s="137"/>
      <c r="WAF110" s="137"/>
      <c r="WAG110" s="137"/>
      <c r="WAH110" s="137"/>
      <c r="WAI110" s="137"/>
      <c r="WAJ110" s="137"/>
      <c r="WAK110" s="137"/>
      <c r="WAL110" s="137"/>
      <c r="WAM110" s="137"/>
      <c r="WAN110" s="137"/>
      <c r="WAO110" s="137"/>
      <c r="WAP110" s="137"/>
      <c r="WAQ110" s="137"/>
      <c r="WAR110" s="137"/>
      <c r="WAS110" s="137"/>
      <c r="WAT110" s="137"/>
      <c r="WAU110" s="137"/>
      <c r="WAV110" s="137"/>
      <c r="WAW110" s="137"/>
      <c r="WAX110" s="137"/>
      <c r="WAY110" s="137"/>
      <c r="WAZ110" s="137"/>
      <c r="WBA110" s="137"/>
      <c r="WBB110" s="137"/>
      <c r="WBC110" s="137"/>
      <c r="WBD110" s="137"/>
      <c r="WBE110" s="137"/>
      <c r="WBF110" s="137"/>
      <c r="WBG110" s="137"/>
      <c r="WBH110" s="137"/>
      <c r="WBI110" s="137"/>
      <c r="WBJ110" s="137"/>
      <c r="WBK110" s="137"/>
      <c r="WBL110" s="137"/>
      <c r="WBM110" s="137"/>
      <c r="WBN110" s="137"/>
      <c r="WBO110" s="137"/>
      <c r="WBP110" s="137"/>
      <c r="WBQ110" s="137"/>
      <c r="WBR110" s="137"/>
      <c r="WBS110" s="137"/>
      <c r="WBT110" s="137"/>
      <c r="WBU110" s="137"/>
      <c r="WBV110" s="137"/>
      <c r="WBW110" s="137"/>
      <c r="WBX110" s="137"/>
      <c r="WBY110" s="137"/>
      <c r="WBZ110" s="137"/>
      <c r="WCA110" s="137"/>
      <c r="WCB110" s="137"/>
      <c r="WCC110" s="137"/>
      <c r="WCD110" s="137"/>
      <c r="WCE110" s="137"/>
      <c r="WCF110" s="137"/>
      <c r="WCG110" s="137"/>
      <c r="WCH110" s="137"/>
      <c r="WCI110" s="137"/>
      <c r="WCJ110" s="137"/>
      <c r="WCK110" s="137"/>
      <c r="WCL110" s="137"/>
      <c r="WCM110" s="137"/>
      <c r="WCN110" s="137"/>
      <c r="WCO110" s="137"/>
      <c r="WCP110" s="137"/>
      <c r="WCQ110" s="137"/>
      <c r="WCR110" s="137"/>
      <c r="WCS110" s="137"/>
      <c r="WCT110" s="137"/>
      <c r="WCU110" s="137"/>
      <c r="WCV110" s="137"/>
      <c r="WCW110" s="137"/>
      <c r="WCX110" s="137"/>
      <c r="WCY110" s="137"/>
      <c r="WCZ110" s="137"/>
      <c r="WDA110" s="137"/>
      <c r="WDB110" s="137"/>
      <c r="WDC110" s="137"/>
      <c r="WDD110" s="137"/>
      <c r="WDE110" s="137"/>
      <c r="WDF110" s="137"/>
      <c r="WDG110" s="137"/>
      <c r="WDH110" s="137"/>
      <c r="WDI110" s="137"/>
      <c r="WDJ110" s="137"/>
      <c r="WDK110" s="137"/>
      <c r="WDL110" s="137"/>
      <c r="WDM110" s="137"/>
      <c r="WDN110" s="137"/>
      <c r="WDO110" s="137"/>
      <c r="WDP110" s="137"/>
      <c r="WDQ110" s="137"/>
      <c r="WDR110" s="137"/>
      <c r="WDS110" s="137"/>
      <c r="WDT110" s="137"/>
      <c r="WDU110" s="137"/>
      <c r="WDV110" s="137"/>
      <c r="WDW110" s="137"/>
      <c r="WDX110" s="137"/>
      <c r="WDY110" s="137"/>
      <c r="WDZ110" s="137"/>
      <c r="WEA110" s="137"/>
      <c r="WEB110" s="137"/>
      <c r="WEC110" s="137"/>
      <c r="WED110" s="137"/>
      <c r="WEE110" s="137"/>
      <c r="WEF110" s="137"/>
      <c r="WEG110" s="137"/>
      <c r="WEH110" s="137"/>
      <c r="WEI110" s="137"/>
      <c r="WEJ110" s="137"/>
      <c r="WEK110" s="137"/>
      <c r="WEL110" s="137"/>
      <c r="WEM110" s="137"/>
      <c r="WEN110" s="137"/>
      <c r="WEO110" s="137"/>
      <c r="WEP110" s="137"/>
      <c r="WEQ110" s="137"/>
      <c r="WER110" s="137"/>
      <c r="WES110" s="137"/>
      <c r="WET110" s="137"/>
      <c r="WEU110" s="137"/>
      <c r="WEV110" s="137"/>
      <c r="WEW110" s="137"/>
      <c r="WEX110" s="137"/>
      <c r="WEY110" s="137"/>
      <c r="WEZ110" s="137"/>
      <c r="WFA110" s="137"/>
      <c r="WFB110" s="137"/>
      <c r="WFC110" s="137"/>
      <c r="WFD110" s="137"/>
      <c r="WFE110" s="137"/>
      <c r="WFF110" s="137"/>
      <c r="WFG110" s="137"/>
      <c r="WFH110" s="137"/>
      <c r="WFI110" s="137"/>
      <c r="WFJ110" s="137"/>
      <c r="WFK110" s="137"/>
      <c r="WFL110" s="137"/>
      <c r="WFM110" s="137"/>
      <c r="WFN110" s="137"/>
      <c r="WFO110" s="137"/>
      <c r="WFP110" s="137"/>
      <c r="WFQ110" s="137"/>
      <c r="WFR110" s="137"/>
      <c r="WFS110" s="137"/>
      <c r="WFT110" s="137"/>
      <c r="WFU110" s="137"/>
      <c r="WFV110" s="137"/>
      <c r="WFW110" s="137"/>
      <c r="WFX110" s="137"/>
      <c r="WFY110" s="137"/>
      <c r="WFZ110" s="137"/>
      <c r="WGA110" s="137"/>
      <c r="WGB110" s="137"/>
      <c r="WGC110" s="137"/>
      <c r="WGD110" s="137"/>
      <c r="WGE110" s="137"/>
      <c r="WGF110" s="137"/>
      <c r="WGG110" s="137"/>
      <c r="WGH110" s="137"/>
      <c r="WGI110" s="137"/>
      <c r="WGJ110" s="137"/>
      <c r="WGK110" s="137"/>
      <c r="WGL110" s="137"/>
      <c r="WGM110" s="137"/>
      <c r="WGN110" s="137"/>
      <c r="WGO110" s="137"/>
      <c r="WGP110" s="137"/>
      <c r="WGQ110" s="137"/>
      <c r="WGR110" s="137"/>
      <c r="WGS110" s="137"/>
      <c r="WGT110" s="137"/>
      <c r="WGU110" s="137"/>
      <c r="WGV110" s="137"/>
      <c r="WGW110" s="137"/>
      <c r="WGX110" s="137"/>
      <c r="WGY110" s="137"/>
      <c r="WGZ110" s="137"/>
      <c r="WHA110" s="137"/>
      <c r="WHB110" s="137"/>
      <c r="WHC110" s="137"/>
      <c r="WHD110" s="137"/>
      <c r="WHE110" s="137"/>
      <c r="WHF110" s="137"/>
      <c r="WHG110" s="137"/>
      <c r="WHH110" s="137"/>
      <c r="WHI110" s="137"/>
      <c r="WHJ110" s="137"/>
      <c r="WHK110" s="137"/>
      <c r="WHL110" s="137"/>
      <c r="WHM110" s="137"/>
      <c r="WHN110" s="137"/>
      <c r="WHO110" s="137"/>
      <c r="WHP110" s="137"/>
      <c r="WHQ110" s="137"/>
      <c r="WHR110" s="137"/>
      <c r="WHS110" s="137"/>
      <c r="WHT110" s="137"/>
      <c r="WHU110" s="137"/>
      <c r="WHV110" s="137"/>
      <c r="WHW110" s="137"/>
      <c r="WHX110" s="137"/>
      <c r="WHY110" s="137"/>
      <c r="WHZ110" s="137"/>
      <c r="WIA110" s="137"/>
      <c r="WIB110" s="137"/>
      <c r="WIC110" s="137"/>
      <c r="WID110" s="137"/>
      <c r="WIE110" s="137"/>
      <c r="WIF110" s="137"/>
      <c r="WIG110" s="137"/>
      <c r="WIH110" s="137"/>
      <c r="WII110" s="137"/>
      <c r="WIJ110" s="137"/>
      <c r="WIK110" s="137"/>
      <c r="WIL110" s="137"/>
      <c r="WIM110" s="137"/>
      <c r="WIN110" s="137"/>
      <c r="WIO110" s="137"/>
      <c r="WIP110" s="137"/>
      <c r="WIQ110" s="137"/>
      <c r="WIR110" s="137"/>
      <c r="WIS110" s="137"/>
      <c r="WIT110" s="137"/>
      <c r="WIU110" s="137"/>
      <c r="WIV110" s="137"/>
      <c r="WIW110" s="137"/>
      <c r="WIX110" s="137"/>
      <c r="WIY110" s="137"/>
      <c r="WIZ110" s="137"/>
      <c r="WJA110" s="137"/>
      <c r="WJB110" s="137"/>
      <c r="WJC110" s="137"/>
      <c r="WJD110" s="137"/>
      <c r="WJE110" s="137"/>
      <c r="WJF110" s="137"/>
      <c r="WJG110" s="137"/>
      <c r="WJH110" s="137"/>
      <c r="WJI110" s="137"/>
      <c r="WJJ110" s="137"/>
      <c r="WJK110" s="137"/>
      <c r="WJL110" s="137"/>
      <c r="WJM110" s="137"/>
      <c r="WJN110" s="137"/>
      <c r="WJO110" s="137"/>
      <c r="WJP110" s="137"/>
      <c r="WJQ110" s="137"/>
      <c r="WJR110" s="137"/>
      <c r="WJS110" s="137"/>
      <c r="WJT110" s="137"/>
      <c r="WJU110" s="137"/>
      <c r="WJV110" s="137"/>
      <c r="WJW110" s="137"/>
      <c r="WJX110" s="137"/>
      <c r="WJY110" s="137"/>
      <c r="WJZ110" s="137"/>
      <c r="WKA110" s="137"/>
      <c r="WKB110" s="137"/>
      <c r="WKC110" s="137"/>
      <c r="WKD110" s="137"/>
      <c r="WKE110" s="137"/>
      <c r="WKF110" s="137"/>
      <c r="WKG110" s="137"/>
      <c r="WKH110" s="137"/>
      <c r="WKI110" s="137"/>
      <c r="WKJ110" s="137"/>
      <c r="WKK110" s="137"/>
      <c r="WKL110" s="137"/>
      <c r="WKM110" s="137"/>
      <c r="WKN110" s="137"/>
      <c r="WKO110" s="137"/>
      <c r="WKP110" s="137"/>
      <c r="WKQ110" s="137"/>
      <c r="WKR110" s="137"/>
      <c r="WKS110" s="137"/>
      <c r="WKT110" s="137"/>
      <c r="WKU110" s="137"/>
      <c r="WKV110" s="137"/>
      <c r="WKW110" s="137"/>
      <c r="WKX110" s="137"/>
      <c r="WKY110" s="137"/>
      <c r="WKZ110" s="137"/>
      <c r="WLA110" s="137"/>
      <c r="WLB110" s="137"/>
      <c r="WLC110" s="137"/>
      <c r="WLD110" s="137"/>
      <c r="WLE110" s="137"/>
      <c r="WLF110" s="137"/>
      <c r="WLG110" s="137"/>
      <c r="WLH110" s="137"/>
      <c r="WLI110" s="137"/>
      <c r="WLJ110" s="137"/>
      <c r="WLK110" s="137"/>
      <c r="WLL110" s="137"/>
      <c r="WLM110" s="137"/>
      <c r="WLN110" s="137"/>
      <c r="WLO110" s="137"/>
      <c r="WLP110" s="137"/>
      <c r="WLQ110" s="137"/>
      <c r="WLR110" s="137"/>
      <c r="WLS110" s="137"/>
      <c r="WLT110" s="137"/>
      <c r="WLU110" s="137"/>
      <c r="WLV110" s="137"/>
      <c r="WLW110" s="137"/>
      <c r="WLX110" s="137"/>
      <c r="WLY110" s="137"/>
      <c r="WLZ110" s="137"/>
      <c r="WMA110" s="137"/>
      <c r="WMB110" s="137"/>
      <c r="WMC110" s="137"/>
      <c r="WMD110" s="137"/>
      <c r="WME110" s="137"/>
      <c r="WMF110" s="137"/>
      <c r="WMG110" s="137"/>
      <c r="WMH110" s="137"/>
      <c r="WMI110" s="137"/>
      <c r="WMJ110" s="137"/>
      <c r="WMK110" s="137"/>
      <c r="WML110" s="137"/>
      <c r="WMM110" s="137"/>
      <c r="WMN110" s="137"/>
      <c r="WMO110" s="137"/>
      <c r="WMP110" s="137"/>
      <c r="WMQ110" s="137"/>
      <c r="WMR110" s="137"/>
      <c r="WMS110" s="137"/>
      <c r="WMT110" s="137"/>
      <c r="WMU110" s="137"/>
      <c r="WMV110" s="137"/>
      <c r="WMW110" s="137"/>
      <c r="WMX110" s="137"/>
      <c r="WMY110" s="137"/>
      <c r="WMZ110" s="137"/>
      <c r="WNA110" s="137"/>
      <c r="WNB110" s="137"/>
      <c r="WNC110" s="137"/>
      <c r="WND110" s="137"/>
      <c r="WNE110" s="137"/>
      <c r="WNF110" s="137"/>
      <c r="WNG110" s="137"/>
      <c r="WNH110" s="137"/>
      <c r="WNI110" s="137"/>
      <c r="WNJ110" s="137"/>
      <c r="WNK110" s="137"/>
      <c r="WNL110" s="137"/>
      <c r="WNM110" s="137"/>
      <c r="WNN110" s="137"/>
      <c r="WNO110" s="137"/>
      <c r="WNP110" s="137"/>
      <c r="WNQ110" s="137"/>
      <c r="WNR110" s="137"/>
      <c r="WNS110" s="137"/>
      <c r="WNT110" s="137"/>
      <c r="WNU110" s="137"/>
      <c r="WNV110" s="137"/>
      <c r="WNW110" s="137"/>
      <c r="WNX110" s="137"/>
      <c r="WNY110" s="137"/>
      <c r="WNZ110" s="137"/>
      <c r="WOA110" s="137"/>
      <c r="WOB110" s="137"/>
      <c r="WOC110" s="137"/>
      <c r="WOD110" s="137"/>
      <c r="WOE110" s="137"/>
      <c r="WOF110" s="137"/>
      <c r="WOG110" s="137"/>
      <c r="WOH110" s="137"/>
      <c r="WOI110" s="137"/>
      <c r="WOJ110" s="137"/>
      <c r="WOK110" s="137"/>
      <c r="WOL110" s="137"/>
      <c r="WOM110" s="137"/>
      <c r="WON110" s="137"/>
      <c r="WOO110" s="137"/>
      <c r="WOP110" s="137"/>
      <c r="WOQ110" s="137"/>
      <c r="WOR110" s="137"/>
      <c r="WOS110" s="137"/>
      <c r="WOT110" s="137"/>
      <c r="WOU110" s="137"/>
      <c r="WOV110" s="137"/>
      <c r="WOW110" s="137"/>
      <c r="WOX110" s="137"/>
      <c r="WOY110" s="137"/>
      <c r="WOZ110" s="137"/>
      <c r="WPA110" s="137"/>
      <c r="WPB110" s="137"/>
      <c r="WPC110" s="137"/>
      <c r="WPD110" s="137"/>
      <c r="WPE110" s="137"/>
      <c r="WPF110" s="137"/>
      <c r="WPG110" s="137"/>
      <c r="WPH110" s="137"/>
      <c r="WPI110" s="137"/>
      <c r="WPJ110" s="137"/>
      <c r="WPK110" s="137"/>
      <c r="WPL110" s="137"/>
      <c r="WPM110" s="137"/>
      <c r="WPN110" s="137"/>
      <c r="WPO110" s="137"/>
      <c r="WPP110" s="137"/>
      <c r="WPQ110" s="137"/>
      <c r="WPR110" s="137"/>
      <c r="WPS110" s="137"/>
      <c r="WPT110" s="137"/>
      <c r="WPU110" s="137"/>
      <c r="WPV110" s="137"/>
      <c r="WPW110" s="137"/>
      <c r="WPX110" s="137"/>
      <c r="WPY110" s="137"/>
      <c r="WPZ110" s="137"/>
      <c r="WQA110" s="137"/>
      <c r="WQB110" s="137"/>
      <c r="WQC110" s="137"/>
      <c r="WQD110" s="137"/>
      <c r="WQE110" s="137"/>
      <c r="WQF110" s="137"/>
      <c r="WQG110" s="137"/>
      <c r="WQH110" s="137"/>
      <c r="WQI110" s="137"/>
      <c r="WQJ110" s="137"/>
      <c r="WQK110" s="137"/>
      <c r="WQL110" s="137"/>
      <c r="WQM110" s="137"/>
      <c r="WQN110" s="137"/>
      <c r="WQO110" s="137"/>
      <c r="WQP110" s="137"/>
      <c r="WQQ110" s="137"/>
      <c r="WQR110" s="137"/>
      <c r="WQS110" s="137"/>
      <c r="WQT110" s="137"/>
      <c r="WQU110" s="137"/>
      <c r="WQV110" s="137"/>
      <c r="WQW110" s="137"/>
      <c r="WQX110" s="137"/>
      <c r="WQY110" s="137"/>
      <c r="WQZ110" s="137"/>
      <c r="WRA110" s="137"/>
      <c r="WRB110" s="137"/>
      <c r="WRC110" s="137"/>
      <c r="WRD110" s="137"/>
      <c r="WRE110" s="137"/>
      <c r="WRF110" s="137"/>
      <c r="WRG110" s="137"/>
      <c r="WRH110" s="137"/>
      <c r="WRI110" s="137"/>
      <c r="WRJ110" s="137"/>
      <c r="WRK110" s="137"/>
      <c r="WRL110" s="137"/>
      <c r="WRM110" s="137"/>
      <c r="WRN110" s="137"/>
      <c r="WRO110" s="137"/>
      <c r="WRP110" s="137"/>
      <c r="WRQ110" s="137"/>
      <c r="WRR110" s="137"/>
      <c r="WRS110" s="137"/>
      <c r="WRT110" s="137"/>
      <c r="WRU110" s="137"/>
      <c r="WRV110" s="137"/>
      <c r="WRW110" s="137"/>
      <c r="WRX110" s="137"/>
      <c r="WRY110" s="137"/>
      <c r="WRZ110" s="137"/>
      <c r="WSA110" s="137"/>
      <c r="WSB110" s="137"/>
      <c r="WSC110" s="137"/>
      <c r="WSD110" s="137"/>
      <c r="WSE110" s="137"/>
      <c r="WSF110" s="137"/>
      <c r="WSG110" s="137"/>
      <c r="WSH110" s="137"/>
      <c r="WSI110" s="137"/>
      <c r="WSJ110" s="137"/>
      <c r="WSK110" s="137"/>
      <c r="WSL110" s="137"/>
      <c r="WSM110" s="137"/>
      <c r="WSN110" s="137"/>
      <c r="WSO110" s="137"/>
      <c r="WSP110" s="137"/>
      <c r="WSQ110" s="137"/>
      <c r="WSR110" s="137"/>
      <c r="WSS110" s="137"/>
      <c r="WST110" s="137"/>
      <c r="WSU110" s="137"/>
      <c r="WSV110" s="137"/>
      <c r="WSW110" s="137"/>
      <c r="WSX110" s="137"/>
      <c r="WSY110" s="137"/>
      <c r="WSZ110" s="137"/>
      <c r="WTA110" s="137"/>
      <c r="WTB110" s="137"/>
      <c r="WTC110" s="137"/>
      <c r="WTD110" s="137"/>
      <c r="WTE110" s="137"/>
      <c r="WTF110" s="137"/>
      <c r="WTG110" s="137"/>
      <c r="WTH110" s="137"/>
      <c r="WTI110" s="137"/>
      <c r="WTJ110" s="137"/>
      <c r="WTK110" s="137"/>
      <c r="WTL110" s="137"/>
      <c r="WTM110" s="137"/>
      <c r="WTN110" s="137"/>
      <c r="WTO110" s="137"/>
      <c r="WTP110" s="137"/>
      <c r="WTQ110" s="137"/>
      <c r="WTR110" s="137"/>
      <c r="WTS110" s="137"/>
      <c r="WTT110" s="137"/>
      <c r="WTU110" s="137"/>
      <c r="WTV110" s="137"/>
      <c r="WTW110" s="137"/>
      <c r="WTX110" s="137"/>
      <c r="WTY110" s="137"/>
      <c r="WTZ110" s="137"/>
      <c r="WUA110" s="137"/>
      <c r="WUB110" s="137"/>
      <c r="WUC110" s="137"/>
      <c r="WUD110" s="137"/>
      <c r="WUE110" s="137"/>
      <c r="WUF110" s="137"/>
      <c r="WUG110" s="137"/>
      <c r="WUH110" s="137"/>
      <c r="WUI110" s="137"/>
      <c r="WUJ110" s="137"/>
      <c r="WUK110" s="137"/>
      <c r="WUL110" s="137"/>
      <c r="WUM110" s="137"/>
      <c r="WUN110" s="137"/>
      <c r="WUO110" s="137"/>
      <c r="WUP110" s="137"/>
      <c r="WUQ110" s="137"/>
      <c r="WUR110" s="137"/>
      <c r="WUS110" s="137"/>
      <c r="WUT110" s="137"/>
      <c r="WUU110" s="137"/>
      <c r="WUV110" s="137"/>
      <c r="WUW110" s="137"/>
      <c r="WUX110" s="137"/>
      <c r="WUY110" s="137"/>
      <c r="WUZ110" s="137"/>
      <c r="WVA110" s="137"/>
      <c r="WVB110" s="137"/>
      <c r="WVC110" s="137"/>
      <c r="WVD110" s="137"/>
      <c r="WVE110" s="137"/>
      <c r="WVF110" s="137"/>
      <c r="WVG110" s="137"/>
      <c r="WVH110" s="137"/>
      <c r="WVI110" s="137"/>
      <c r="WVJ110" s="137"/>
      <c r="WVK110" s="137"/>
      <c r="WVL110" s="137"/>
      <c r="WVM110" s="137"/>
      <c r="WVN110" s="137"/>
      <c r="WVO110" s="137"/>
      <c r="WVP110" s="137"/>
      <c r="WVQ110" s="137"/>
      <c r="WVR110" s="137"/>
      <c r="WVS110" s="137"/>
      <c r="WVT110" s="137"/>
      <c r="WVU110" s="137"/>
      <c r="WVV110" s="137"/>
      <c r="WVW110" s="137"/>
      <c r="WVX110" s="137"/>
      <c r="WVY110" s="137"/>
      <c r="WVZ110" s="137"/>
      <c r="WWA110" s="137"/>
      <c r="WWB110" s="137"/>
      <c r="WWC110" s="137"/>
      <c r="WWD110" s="137"/>
      <c r="WWE110" s="137"/>
      <c r="WWF110" s="137"/>
      <c r="WWG110" s="137"/>
      <c r="WWH110" s="137"/>
      <c r="WWI110" s="137"/>
      <c r="WWJ110" s="137"/>
      <c r="WWK110" s="137"/>
      <c r="WWL110" s="137"/>
      <c r="WWM110" s="137"/>
      <c r="WWN110" s="137"/>
      <c r="WWO110" s="137"/>
      <c r="WWP110" s="137"/>
      <c r="WWQ110" s="137"/>
      <c r="WWR110" s="137"/>
      <c r="WWS110" s="137"/>
      <c r="WWT110" s="137"/>
      <c r="WWU110" s="137"/>
      <c r="WWV110" s="137"/>
      <c r="WWW110" s="137"/>
      <c r="WWX110" s="137"/>
      <c r="WWY110" s="137"/>
      <c r="WWZ110" s="137"/>
      <c r="WXA110" s="137"/>
      <c r="WXB110" s="137"/>
      <c r="WXC110" s="137"/>
      <c r="WXD110" s="137"/>
      <c r="WXE110" s="137"/>
      <c r="WXF110" s="137"/>
      <c r="WXG110" s="137"/>
      <c r="WXH110" s="137"/>
      <c r="WXI110" s="137"/>
      <c r="WXJ110" s="137"/>
      <c r="WXK110" s="137"/>
      <c r="WXL110" s="137"/>
      <c r="WXM110" s="137"/>
      <c r="WXN110" s="137"/>
      <c r="WXO110" s="137"/>
      <c r="WXP110" s="137"/>
      <c r="WXQ110" s="137"/>
      <c r="WXR110" s="137"/>
      <c r="WXS110" s="137"/>
      <c r="WXT110" s="137"/>
      <c r="WXU110" s="137"/>
      <c r="WXV110" s="137"/>
      <c r="WXW110" s="137"/>
      <c r="WXX110" s="137"/>
      <c r="WXY110" s="137"/>
      <c r="WXZ110" s="137"/>
      <c r="WYA110" s="137"/>
      <c r="WYB110" s="137"/>
      <c r="WYC110" s="137"/>
      <c r="WYD110" s="137"/>
      <c r="WYE110" s="137"/>
      <c r="WYF110" s="137"/>
      <c r="WYG110" s="137"/>
      <c r="WYH110" s="137"/>
      <c r="WYI110" s="137"/>
      <c r="WYJ110" s="137"/>
      <c r="WYK110" s="137"/>
      <c r="WYL110" s="137"/>
      <c r="WYM110" s="137"/>
      <c r="WYN110" s="137"/>
      <c r="WYO110" s="137"/>
      <c r="WYP110" s="137"/>
      <c r="WYQ110" s="137"/>
      <c r="WYR110" s="137"/>
      <c r="WYS110" s="137"/>
      <c r="WYT110" s="137"/>
      <c r="WYU110" s="137"/>
      <c r="WYV110" s="137"/>
      <c r="WYW110" s="137"/>
      <c r="WYX110" s="137"/>
      <c r="WYY110" s="137"/>
      <c r="WYZ110" s="137"/>
      <c r="WZA110" s="137"/>
      <c r="WZB110" s="137"/>
      <c r="WZC110" s="137"/>
      <c r="WZD110" s="137"/>
      <c r="WZE110" s="137"/>
      <c r="WZF110" s="137"/>
      <c r="WZG110" s="137"/>
      <c r="WZH110" s="137"/>
      <c r="WZI110" s="137"/>
      <c r="WZJ110" s="137"/>
      <c r="WZK110" s="137"/>
      <c r="WZL110" s="137"/>
      <c r="WZM110" s="137"/>
      <c r="WZN110" s="137"/>
      <c r="WZO110" s="137"/>
      <c r="WZP110" s="137"/>
      <c r="WZQ110" s="137"/>
      <c r="WZR110" s="137"/>
      <c r="WZS110" s="137"/>
      <c r="WZT110" s="137"/>
      <c r="WZU110" s="137"/>
      <c r="WZV110" s="137"/>
      <c r="WZW110" s="137"/>
      <c r="WZX110" s="137"/>
      <c r="WZY110" s="137"/>
      <c r="WZZ110" s="137"/>
      <c r="XAA110" s="137"/>
      <c r="XAB110" s="137"/>
      <c r="XAC110" s="137"/>
      <c r="XAD110" s="137"/>
      <c r="XAE110" s="137"/>
      <c r="XAF110" s="137"/>
      <c r="XAG110" s="137"/>
      <c r="XAH110" s="137"/>
      <c r="XAI110" s="137"/>
      <c r="XAJ110" s="137"/>
      <c r="XAK110" s="137"/>
      <c r="XAL110" s="137"/>
      <c r="XAM110" s="137"/>
      <c r="XAN110" s="137"/>
      <c r="XAO110" s="137"/>
      <c r="XAP110" s="137"/>
      <c r="XAQ110" s="137"/>
      <c r="XAR110" s="137"/>
      <c r="XAS110" s="137"/>
      <c r="XAT110" s="137"/>
      <c r="XAU110" s="137"/>
      <c r="XAV110" s="137"/>
      <c r="XAW110" s="137"/>
      <c r="XAX110" s="137"/>
      <c r="XAY110" s="137"/>
      <c r="XAZ110" s="137"/>
      <c r="XBA110" s="137"/>
      <c r="XBB110" s="137"/>
      <c r="XBC110" s="137"/>
      <c r="XBD110" s="137"/>
      <c r="XBE110" s="137"/>
      <c r="XBF110" s="137"/>
      <c r="XBG110" s="137"/>
      <c r="XBH110" s="137"/>
      <c r="XBI110" s="137"/>
      <c r="XBJ110" s="137"/>
      <c r="XBK110" s="137"/>
      <c r="XBL110" s="137"/>
      <c r="XBM110" s="137"/>
      <c r="XBN110" s="137"/>
      <c r="XBO110" s="137"/>
      <c r="XBP110" s="137"/>
      <c r="XBQ110" s="137"/>
      <c r="XBR110" s="137"/>
      <c r="XBS110" s="137"/>
      <c r="XBT110" s="137"/>
      <c r="XBU110" s="137"/>
      <c r="XBV110" s="137"/>
      <c r="XBW110" s="137"/>
      <c r="XBX110" s="137"/>
      <c r="XBY110" s="137"/>
      <c r="XBZ110" s="137"/>
      <c r="XCA110" s="137"/>
      <c r="XCB110" s="137"/>
      <c r="XCC110" s="137"/>
      <c r="XCD110" s="137"/>
      <c r="XCE110" s="137"/>
      <c r="XCF110" s="137"/>
      <c r="XCG110" s="137"/>
      <c r="XCH110" s="137"/>
      <c r="XCI110" s="137"/>
      <c r="XCJ110" s="137"/>
      <c r="XCK110" s="137"/>
      <c r="XCL110" s="137"/>
      <c r="XCM110" s="137"/>
      <c r="XCN110" s="137"/>
      <c r="XCO110" s="137"/>
      <c r="XCP110" s="137"/>
      <c r="XCQ110" s="137"/>
      <c r="XCR110" s="137"/>
      <c r="XCS110" s="137"/>
      <c r="XCT110" s="137"/>
      <c r="XCU110" s="137"/>
      <c r="XCV110" s="137"/>
      <c r="XCW110" s="137"/>
      <c r="XCX110" s="137"/>
      <c r="XCY110" s="137"/>
      <c r="XCZ110" s="137"/>
      <c r="XDA110" s="137"/>
      <c r="XDB110" s="137"/>
      <c r="XDC110" s="137"/>
      <c r="XDD110" s="137"/>
      <c r="XDE110" s="137"/>
      <c r="XDF110" s="137"/>
      <c r="XDG110" s="137"/>
      <c r="XDH110" s="137"/>
      <c r="XDI110" s="137"/>
      <c r="XDJ110" s="137"/>
      <c r="XDK110" s="137"/>
      <c r="XDL110" s="137"/>
      <c r="XDM110" s="137"/>
      <c r="XDN110" s="137"/>
      <c r="XDO110" s="137"/>
      <c r="XDP110" s="137"/>
      <c r="XDQ110" s="137"/>
      <c r="XDR110" s="137"/>
      <c r="XDS110" s="137"/>
      <c r="XDT110" s="137"/>
      <c r="XDU110" s="137"/>
      <c r="XDV110" s="137"/>
      <c r="XDW110" s="137"/>
      <c r="XDX110" s="137"/>
      <c r="XDY110" s="137"/>
      <c r="XDZ110" s="137"/>
      <c r="XEA110" s="137"/>
      <c r="XEB110" s="137"/>
      <c r="XEC110" s="137"/>
      <c r="XED110" s="137"/>
      <c r="XEE110" s="137"/>
      <c r="XEF110" s="137"/>
      <c r="XEG110" s="137"/>
      <c r="XEH110" s="137"/>
      <c r="XEI110" s="137"/>
      <c r="XEJ110" s="137"/>
      <c r="XEK110" s="137"/>
      <c r="XEL110" s="137"/>
      <c r="XEM110" s="137"/>
      <c r="XEN110" s="137"/>
      <c r="XEO110" s="137"/>
      <c r="XEP110" s="137"/>
      <c r="XEQ110" s="137"/>
      <c r="XER110" s="137"/>
      <c r="XES110" s="137"/>
      <c r="XET110" s="137"/>
      <c r="XEU110" s="137"/>
      <c r="XEV110" s="137"/>
      <c r="XEW110" s="137"/>
      <c r="XEX110" s="137"/>
      <c r="XEY110" s="137"/>
      <c r="XEZ110" s="137"/>
      <c r="XFA110" s="137"/>
      <c r="XFB110" s="137"/>
      <c r="XFC110" s="137"/>
      <c r="XFD110" s="137"/>
    </row>
    <row r="111" spans="1:16384" ht="15.75" customHeight="1">
      <c r="A111" s="159">
        <v>42637</v>
      </c>
      <c r="B111" s="83" t="s">
        <v>28</v>
      </c>
      <c r="C111" s="46"/>
      <c r="D111" s="47"/>
      <c r="E111" s="48">
        <f t="shared" si="14"/>
        <v>0</v>
      </c>
      <c r="F111" s="46"/>
      <c r="G111" s="47"/>
      <c r="H111" s="48">
        <f t="shared" si="15"/>
        <v>0</v>
      </c>
      <c r="I111" s="46"/>
      <c r="J111" s="47"/>
      <c r="K111" s="48">
        <f t="shared" si="16"/>
        <v>0</v>
      </c>
      <c r="L111" s="46"/>
      <c r="M111" s="47"/>
      <c r="N111" s="48">
        <f t="shared" si="17"/>
        <v>0</v>
      </c>
      <c r="O111" s="46"/>
      <c r="P111" s="47"/>
      <c r="Q111" s="48">
        <f t="shared" si="18"/>
        <v>0</v>
      </c>
      <c r="R111" s="46"/>
      <c r="S111" s="47"/>
      <c r="T111" s="48">
        <f t="shared" si="19"/>
        <v>0</v>
      </c>
      <c r="U111" s="126">
        <f t="shared" si="20"/>
        <v>0</v>
      </c>
      <c r="W111" s="45" t="s">
        <v>28</v>
      </c>
      <c r="X111" s="64">
        <f t="shared" si="21"/>
        <v>0</v>
      </c>
      <c r="Y111" s="64">
        <f t="shared" si="22"/>
        <v>0</v>
      </c>
      <c r="Z111" s="64">
        <f t="shared" si="23"/>
        <v>0</v>
      </c>
      <c r="AA111" s="64">
        <f t="shared" si="24"/>
        <v>0</v>
      </c>
      <c r="AB111" s="64">
        <f t="shared" si="25"/>
        <v>0</v>
      </c>
      <c r="AC111" s="75">
        <f t="shared" si="26"/>
        <v>0</v>
      </c>
    </row>
    <row r="112" spans="1:16384" ht="15.75">
      <c r="A112" s="160"/>
      <c r="B112" s="84" t="s">
        <v>29</v>
      </c>
      <c r="C112" s="49">
        <v>95081714.159998089</v>
      </c>
      <c r="D112" s="13"/>
      <c r="E112" s="50">
        <f t="shared" si="14"/>
        <v>95081714.159998089</v>
      </c>
      <c r="F112" s="49">
        <v>568874.57999999996</v>
      </c>
      <c r="G112" s="13"/>
      <c r="H112" s="50">
        <f t="shared" si="15"/>
        <v>568874.57999999996</v>
      </c>
      <c r="I112" s="49">
        <v>14120.03</v>
      </c>
      <c r="J112" s="13"/>
      <c r="K112" s="50">
        <f t="shared" si="16"/>
        <v>14120.03</v>
      </c>
      <c r="L112" s="49">
        <v>13045.2</v>
      </c>
      <c r="M112" s="13"/>
      <c r="N112" s="50">
        <f t="shared" si="17"/>
        <v>13045.2</v>
      </c>
      <c r="O112" s="49">
        <v>0</v>
      </c>
      <c r="P112" s="13"/>
      <c r="Q112" s="50">
        <f t="shared" si="18"/>
        <v>0</v>
      </c>
      <c r="R112" s="49">
        <v>94513914.409998089</v>
      </c>
      <c r="S112" s="13"/>
      <c r="T112" s="50">
        <f t="shared" si="19"/>
        <v>94513914.409998089</v>
      </c>
      <c r="U112" s="127">
        <f t="shared" si="20"/>
        <v>0</v>
      </c>
      <c r="W112" s="92" t="s">
        <v>29</v>
      </c>
      <c r="X112" s="68">
        <f t="shared" si="21"/>
        <v>0</v>
      </c>
      <c r="Y112" s="68">
        <f t="shared" si="22"/>
        <v>0</v>
      </c>
      <c r="Z112" s="68">
        <f t="shared" si="23"/>
        <v>0</v>
      </c>
      <c r="AA112" s="68">
        <f t="shared" si="24"/>
        <v>0</v>
      </c>
      <c r="AB112" s="68">
        <f t="shared" si="25"/>
        <v>0</v>
      </c>
      <c r="AC112" s="73">
        <f t="shared" si="26"/>
        <v>0</v>
      </c>
    </row>
    <row r="113" spans="1:29" ht="15.75">
      <c r="A113" s="160"/>
      <c r="B113" s="58" t="s">
        <v>30</v>
      </c>
      <c r="C113" s="49"/>
      <c r="D113" s="13"/>
      <c r="E113" s="50">
        <f t="shared" si="14"/>
        <v>0</v>
      </c>
      <c r="F113" s="49"/>
      <c r="G113" s="13"/>
      <c r="H113" s="50">
        <f t="shared" si="15"/>
        <v>0</v>
      </c>
      <c r="I113" s="49"/>
      <c r="J113" s="13"/>
      <c r="K113" s="50">
        <f t="shared" si="16"/>
        <v>0</v>
      </c>
      <c r="L113" s="49"/>
      <c r="M113" s="13"/>
      <c r="N113" s="50">
        <f t="shared" si="17"/>
        <v>0</v>
      </c>
      <c r="O113" s="49"/>
      <c r="P113" s="13"/>
      <c r="Q113" s="50">
        <f t="shared" si="18"/>
        <v>0</v>
      </c>
      <c r="R113" s="49"/>
      <c r="S113" s="13"/>
      <c r="T113" s="50">
        <f t="shared" si="19"/>
        <v>0</v>
      </c>
      <c r="U113" s="127">
        <f t="shared" si="20"/>
        <v>0</v>
      </c>
      <c r="W113" s="93" t="s">
        <v>30</v>
      </c>
      <c r="X113" s="68">
        <f t="shared" si="21"/>
        <v>0</v>
      </c>
      <c r="Y113" s="68">
        <f t="shared" si="22"/>
        <v>0</v>
      </c>
      <c r="Z113" s="68">
        <f t="shared" si="23"/>
        <v>0</v>
      </c>
      <c r="AA113" s="68">
        <f t="shared" si="24"/>
        <v>0</v>
      </c>
      <c r="AB113" s="68">
        <f t="shared" si="25"/>
        <v>0</v>
      </c>
      <c r="AC113" s="73">
        <f t="shared" si="26"/>
        <v>0</v>
      </c>
    </row>
    <row r="114" spans="1:29" ht="15.75">
      <c r="A114" s="160"/>
      <c r="B114" s="84" t="s">
        <v>31</v>
      </c>
      <c r="C114" s="49"/>
      <c r="D114" s="13"/>
      <c r="E114" s="50">
        <f t="shared" si="14"/>
        <v>0</v>
      </c>
      <c r="F114" s="49"/>
      <c r="G114" s="13"/>
      <c r="H114" s="50">
        <f t="shared" si="15"/>
        <v>0</v>
      </c>
      <c r="I114" s="49"/>
      <c r="J114" s="13"/>
      <c r="K114" s="50">
        <f t="shared" si="16"/>
        <v>0</v>
      </c>
      <c r="L114" s="49"/>
      <c r="M114" s="13"/>
      <c r="N114" s="50">
        <f t="shared" si="17"/>
        <v>0</v>
      </c>
      <c r="O114" s="49"/>
      <c r="P114" s="13"/>
      <c r="Q114" s="50">
        <f t="shared" si="18"/>
        <v>0</v>
      </c>
      <c r="R114" s="49"/>
      <c r="S114" s="13"/>
      <c r="T114" s="50">
        <f t="shared" si="19"/>
        <v>0</v>
      </c>
      <c r="U114" s="127">
        <f t="shared" si="20"/>
        <v>0</v>
      </c>
      <c r="W114" s="92" t="s">
        <v>31</v>
      </c>
      <c r="X114" s="68">
        <f t="shared" si="21"/>
        <v>0</v>
      </c>
      <c r="Y114" s="68">
        <f t="shared" si="22"/>
        <v>0</v>
      </c>
      <c r="Z114" s="68">
        <f t="shared" si="23"/>
        <v>0</v>
      </c>
      <c r="AA114" s="68">
        <f t="shared" si="24"/>
        <v>0</v>
      </c>
      <c r="AB114" s="68">
        <f t="shared" si="25"/>
        <v>0</v>
      </c>
      <c r="AC114" s="73">
        <f t="shared" si="26"/>
        <v>0</v>
      </c>
    </row>
    <row r="115" spans="1:29" ht="15.75">
      <c r="A115" s="160"/>
      <c r="B115" s="84" t="s">
        <v>32</v>
      </c>
      <c r="C115" s="49">
        <v>200396749.52999786</v>
      </c>
      <c r="D115" s="13"/>
      <c r="E115" s="50">
        <f t="shared" si="14"/>
        <v>200396749.52999786</v>
      </c>
      <c r="F115" s="49">
        <v>2021565.1300000001</v>
      </c>
      <c r="G115" s="13"/>
      <c r="H115" s="50">
        <f t="shared" si="15"/>
        <v>2021565.1300000001</v>
      </c>
      <c r="I115" s="49">
        <v>0</v>
      </c>
      <c r="J115" s="13"/>
      <c r="K115" s="50">
        <f t="shared" si="16"/>
        <v>0</v>
      </c>
      <c r="L115" s="49">
        <v>0</v>
      </c>
      <c r="M115" s="13"/>
      <c r="N115" s="50">
        <f t="shared" si="17"/>
        <v>0</v>
      </c>
      <c r="O115" s="49">
        <v>0</v>
      </c>
      <c r="P115" s="13"/>
      <c r="Q115" s="50">
        <f t="shared" si="18"/>
        <v>0</v>
      </c>
      <c r="R115" s="49">
        <v>198375184.39999786</v>
      </c>
      <c r="S115" s="13"/>
      <c r="T115" s="50">
        <f t="shared" si="19"/>
        <v>198375184.39999786</v>
      </c>
      <c r="U115" s="127">
        <f t="shared" si="20"/>
        <v>0</v>
      </c>
      <c r="W115" s="92" t="s">
        <v>32</v>
      </c>
      <c r="X115" s="68">
        <f t="shared" si="21"/>
        <v>0</v>
      </c>
      <c r="Y115" s="68">
        <f t="shared" si="22"/>
        <v>0</v>
      </c>
      <c r="Z115" s="68">
        <f t="shared" si="23"/>
        <v>0</v>
      </c>
      <c r="AA115" s="68">
        <f t="shared" si="24"/>
        <v>0</v>
      </c>
      <c r="AB115" s="68">
        <f t="shared" si="25"/>
        <v>0</v>
      </c>
      <c r="AC115" s="73">
        <f t="shared" si="26"/>
        <v>0</v>
      </c>
    </row>
    <row r="116" spans="1:29" ht="15.75">
      <c r="A116" s="161"/>
      <c r="B116" s="84" t="s">
        <v>33</v>
      </c>
      <c r="C116" s="51"/>
      <c r="D116" s="52"/>
      <c r="E116" s="53">
        <f t="shared" si="14"/>
        <v>0</v>
      </c>
      <c r="F116" s="51"/>
      <c r="G116" s="52"/>
      <c r="H116" s="53">
        <f t="shared" si="15"/>
        <v>0</v>
      </c>
      <c r="I116" s="51"/>
      <c r="J116" s="52"/>
      <c r="K116" s="53">
        <f t="shared" si="16"/>
        <v>0</v>
      </c>
      <c r="L116" s="51"/>
      <c r="M116" s="52"/>
      <c r="N116" s="53">
        <f t="shared" si="17"/>
        <v>0</v>
      </c>
      <c r="O116" s="51"/>
      <c r="P116" s="52"/>
      <c r="Q116" s="53">
        <f t="shared" si="18"/>
        <v>0</v>
      </c>
      <c r="R116" s="51"/>
      <c r="S116" s="52"/>
      <c r="T116" s="53">
        <f t="shared" si="19"/>
        <v>0</v>
      </c>
      <c r="U116" s="128">
        <f t="shared" si="20"/>
        <v>0</v>
      </c>
      <c r="W116" s="92" t="s">
        <v>33</v>
      </c>
      <c r="X116" s="72">
        <f t="shared" si="21"/>
        <v>0</v>
      </c>
      <c r="Y116" s="72">
        <f t="shared" si="22"/>
        <v>0</v>
      </c>
      <c r="Z116" s="72">
        <f t="shared" si="23"/>
        <v>0</v>
      </c>
      <c r="AA116" s="72">
        <f t="shared" si="24"/>
        <v>0</v>
      </c>
      <c r="AB116" s="72">
        <f t="shared" si="25"/>
        <v>0</v>
      </c>
      <c r="AC116" s="76">
        <f t="shared" si="26"/>
        <v>0</v>
      </c>
    </row>
    <row r="117" spans="1:29" ht="15.75" customHeight="1">
      <c r="A117" s="159">
        <v>42638</v>
      </c>
      <c r="B117" s="83" t="s">
        <v>28</v>
      </c>
      <c r="C117" s="46">
        <v>36532599.539999589</v>
      </c>
      <c r="D117" s="47"/>
      <c r="E117" s="48">
        <f t="shared" si="14"/>
        <v>36532599.539999589</v>
      </c>
      <c r="F117" s="46">
        <v>7138981.1699999962</v>
      </c>
      <c r="G117" s="47"/>
      <c r="H117" s="48">
        <f t="shared" si="15"/>
        <v>7138981.1699999962</v>
      </c>
      <c r="I117" s="46">
        <v>276664.32000000001</v>
      </c>
      <c r="J117" s="47"/>
      <c r="K117" s="48">
        <f t="shared" si="16"/>
        <v>276664.32000000001</v>
      </c>
      <c r="L117" s="46">
        <v>109702.53</v>
      </c>
      <c r="M117" s="47"/>
      <c r="N117" s="48">
        <f t="shared" si="17"/>
        <v>109702.53</v>
      </c>
      <c r="O117" s="46">
        <v>713443.16000000027</v>
      </c>
      <c r="P117" s="47"/>
      <c r="Q117" s="48">
        <f t="shared" si="18"/>
        <v>713443.16000000027</v>
      </c>
      <c r="R117" s="46">
        <v>28847136.999999586</v>
      </c>
      <c r="S117" s="47"/>
      <c r="T117" s="48">
        <f t="shared" si="19"/>
        <v>28847136.999999586</v>
      </c>
      <c r="U117" s="126">
        <f t="shared" si="20"/>
        <v>0</v>
      </c>
      <c r="W117" s="45" t="s">
        <v>28</v>
      </c>
      <c r="X117" s="64">
        <f t="shared" si="21"/>
        <v>0</v>
      </c>
      <c r="Y117" s="64">
        <f t="shared" si="22"/>
        <v>0</v>
      </c>
      <c r="Z117" s="64">
        <f t="shared" si="23"/>
        <v>0</v>
      </c>
      <c r="AA117" s="64">
        <f t="shared" si="24"/>
        <v>0</v>
      </c>
      <c r="AB117" s="64">
        <f t="shared" si="25"/>
        <v>0</v>
      </c>
      <c r="AC117" s="75">
        <f t="shared" si="26"/>
        <v>0</v>
      </c>
    </row>
    <row r="118" spans="1:29" ht="15.75">
      <c r="A118" s="160"/>
      <c r="B118" s="84" t="s">
        <v>29</v>
      </c>
      <c r="C118" s="49">
        <v>94513914.409998089</v>
      </c>
      <c r="D118" s="13">
        <v>94513940</v>
      </c>
      <c r="E118" s="50">
        <f t="shared" si="14"/>
        <v>-25.590001910924911</v>
      </c>
      <c r="F118" s="49">
        <v>1628791.8</v>
      </c>
      <c r="G118" s="13" t="s">
        <v>1347</v>
      </c>
      <c r="H118" s="50">
        <f t="shared" si="15"/>
        <v>-213298.19999999995</v>
      </c>
      <c r="I118" s="49">
        <v>132582.56</v>
      </c>
      <c r="J118" s="13" t="s">
        <v>1577</v>
      </c>
      <c r="K118" s="50">
        <f t="shared" si="16"/>
        <v>-0.44000000000232831</v>
      </c>
      <c r="L118" s="49">
        <v>2255</v>
      </c>
      <c r="M118" s="13" t="s">
        <v>1578</v>
      </c>
      <c r="N118" s="50">
        <f t="shared" si="17"/>
        <v>0</v>
      </c>
      <c r="O118" s="49">
        <v>704935.0900000002</v>
      </c>
      <c r="P118" s="13" t="s">
        <v>1348</v>
      </c>
      <c r="Q118" s="50">
        <f t="shared" si="18"/>
        <v>9.0000000200234354E-2</v>
      </c>
      <c r="R118" s="49">
        <v>92310515.079998061</v>
      </c>
      <c r="S118" s="13">
        <v>92310476</v>
      </c>
      <c r="T118" s="50">
        <f t="shared" si="19"/>
        <v>39.079998061060905</v>
      </c>
      <c r="U118" s="127">
        <f t="shared" si="20"/>
        <v>1</v>
      </c>
      <c r="W118" s="92" t="s">
        <v>29</v>
      </c>
      <c r="X118" s="68">
        <f t="shared" si="21"/>
        <v>0</v>
      </c>
      <c r="Y118" s="68">
        <f t="shared" si="22"/>
        <v>1</v>
      </c>
      <c r="Z118" s="68">
        <f t="shared" si="23"/>
        <v>0</v>
      </c>
      <c r="AA118" s="68">
        <f t="shared" si="24"/>
        <v>0</v>
      </c>
      <c r="AB118" s="68">
        <f t="shared" si="25"/>
        <v>0</v>
      </c>
      <c r="AC118" s="73">
        <f t="shared" si="26"/>
        <v>0</v>
      </c>
    </row>
    <row r="119" spans="1:29" ht="15.75">
      <c r="A119" s="160"/>
      <c r="B119" s="58" t="s">
        <v>30</v>
      </c>
      <c r="C119" s="49">
        <v>106858731.88999937</v>
      </c>
      <c r="D119" s="13">
        <v>106858800</v>
      </c>
      <c r="E119" s="50">
        <f t="shared" si="14"/>
        <v>-68.110000625252724</v>
      </c>
      <c r="F119" s="49">
        <v>6171059.8100000024</v>
      </c>
      <c r="G119" s="13" t="s">
        <v>1349</v>
      </c>
      <c r="H119" s="50">
        <f t="shared" si="15"/>
        <v>-897150.18999999762</v>
      </c>
      <c r="I119" s="49">
        <v>36235.340000000004</v>
      </c>
      <c r="J119" s="13" t="s">
        <v>1579</v>
      </c>
      <c r="K119" s="50">
        <f t="shared" si="16"/>
        <v>4.0000000000873115E-2</v>
      </c>
      <c r="L119" s="49">
        <v>12284.5</v>
      </c>
      <c r="M119" s="13" t="s">
        <v>1580</v>
      </c>
      <c r="N119" s="50">
        <f t="shared" si="17"/>
        <v>0</v>
      </c>
      <c r="O119" s="49">
        <v>109622.44</v>
      </c>
      <c r="P119" s="13" t="s">
        <v>1350</v>
      </c>
      <c r="Q119" s="50">
        <f t="shared" si="18"/>
        <v>0.44000000000232831</v>
      </c>
      <c r="R119" s="49">
        <v>100602000.47999938</v>
      </c>
      <c r="S119" s="13">
        <v>100602004</v>
      </c>
      <c r="T119" s="50">
        <f t="shared" si="19"/>
        <v>-3.520000621676445</v>
      </c>
      <c r="U119" s="127">
        <f t="shared" si="20"/>
        <v>1</v>
      </c>
      <c r="W119" s="93" t="s">
        <v>30</v>
      </c>
      <c r="X119" s="68">
        <f t="shared" si="21"/>
        <v>0</v>
      </c>
      <c r="Y119" s="68">
        <f t="shared" si="22"/>
        <v>1</v>
      </c>
      <c r="Z119" s="68">
        <f t="shared" si="23"/>
        <v>0</v>
      </c>
      <c r="AA119" s="68">
        <f t="shared" si="24"/>
        <v>0</v>
      </c>
      <c r="AB119" s="68">
        <f t="shared" si="25"/>
        <v>0</v>
      </c>
      <c r="AC119" s="73">
        <f t="shared" si="26"/>
        <v>0</v>
      </c>
    </row>
    <row r="120" spans="1:29" ht="15.75">
      <c r="A120" s="160"/>
      <c r="B120" s="84" t="s">
        <v>31</v>
      </c>
      <c r="C120" s="49">
        <v>17373548.54999936</v>
      </c>
      <c r="D120" s="13">
        <v>17373550</v>
      </c>
      <c r="E120" s="50">
        <f t="shared" si="14"/>
        <v>-1.4500006400048733</v>
      </c>
      <c r="F120" s="49">
        <v>3232189.19</v>
      </c>
      <c r="G120" s="13" t="s">
        <v>1351</v>
      </c>
      <c r="H120" s="50">
        <f t="shared" si="15"/>
        <v>-0.81000000005587935</v>
      </c>
      <c r="I120" s="49">
        <v>2814.7200000000003</v>
      </c>
      <c r="J120" s="13" t="s">
        <v>1581</v>
      </c>
      <c r="K120" s="50">
        <f t="shared" si="16"/>
        <v>0</v>
      </c>
      <c r="L120" s="49">
        <v>137.41</v>
      </c>
      <c r="M120" s="13" t="s">
        <v>1582</v>
      </c>
      <c r="N120" s="50">
        <f t="shared" si="17"/>
        <v>0</v>
      </c>
      <c r="O120" s="49">
        <v>51238.559999999998</v>
      </c>
      <c r="P120" s="13" t="s">
        <v>1352</v>
      </c>
      <c r="Q120" s="50">
        <f t="shared" si="18"/>
        <v>-246377.44</v>
      </c>
      <c r="R120" s="49">
        <v>14092798.109999361</v>
      </c>
      <c r="S120" s="13">
        <v>14092800</v>
      </c>
      <c r="T120" s="50">
        <f t="shared" si="19"/>
        <v>-1.8900006394833326</v>
      </c>
      <c r="U120" s="127">
        <f t="shared" si="20"/>
        <v>1</v>
      </c>
      <c r="W120" s="92" t="s">
        <v>31</v>
      </c>
      <c r="X120" s="68">
        <f t="shared" si="21"/>
        <v>0</v>
      </c>
      <c r="Y120" s="68">
        <f t="shared" si="22"/>
        <v>0</v>
      </c>
      <c r="Z120" s="68">
        <f t="shared" si="23"/>
        <v>0</v>
      </c>
      <c r="AA120" s="68">
        <f t="shared" si="24"/>
        <v>0</v>
      </c>
      <c r="AB120" s="68">
        <f t="shared" si="25"/>
        <v>1</v>
      </c>
      <c r="AC120" s="73">
        <f t="shared" si="26"/>
        <v>0</v>
      </c>
    </row>
    <row r="121" spans="1:29" ht="15.75">
      <c r="A121" s="160"/>
      <c r="B121" s="84" t="s">
        <v>32</v>
      </c>
      <c r="C121" s="49">
        <v>198375184.39999786</v>
      </c>
      <c r="D121" s="13"/>
      <c r="E121" s="50">
        <f t="shared" si="14"/>
        <v>198375184.39999786</v>
      </c>
      <c r="F121" s="49">
        <v>4323421.3600000013</v>
      </c>
      <c r="G121" s="13"/>
      <c r="H121" s="50">
        <f t="shared" si="15"/>
        <v>4323421.3600000013</v>
      </c>
      <c r="I121" s="49">
        <v>323099.27</v>
      </c>
      <c r="J121" s="13"/>
      <c r="K121" s="50">
        <f t="shared" si="16"/>
        <v>323099.27</v>
      </c>
      <c r="L121" s="49">
        <v>551944.20000000019</v>
      </c>
      <c r="M121" s="13"/>
      <c r="N121" s="50">
        <f t="shared" si="17"/>
        <v>551944.20000000019</v>
      </c>
      <c r="O121" s="49">
        <v>1026354.9100000005</v>
      </c>
      <c r="P121" s="13"/>
      <c r="Q121" s="50">
        <f t="shared" si="18"/>
        <v>1026354.9100000005</v>
      </c>
      <c r="R121" s="49">
        <v>192796563.19999784</v>
      </c>
      <c r="S121" s="13"/>
      <c r="T121" s="50">
        <f t="shared" si="19"/>
        <v>192796563.19999784</v>
      </c>
      <c r="U121" s="127">
        <f t="shared" si="20"/>
        <v>0</v>
      </c>
      <c r="W121" s="92" t="s">
        <v>32</v>
      </c>
      <c r="X121" s="68">
        <f t="shared" si="21"/>
        <v>0</v>
      </c>
      <c r="Y121" s="68">
        <f t="shared" si="22"/>
        <v>0</v>
      </c>
      <c r="Z121" s="68">
        <f t="shared" si="23"/>
        <v>0</v>
      </c>
      <c r="AA121" s="68">
        <f t="shared" si="24"/>
        <v>0</v>
      </c>
      <c r="AB121" s="68">
        <f t="shared" si="25"/>
        <v>0</v>
      </c>
      <c r="AC121" s="73">
        <f t="shared" si="26"/>
        <v>0</v>
      </c>
    </row>
    <row r="122" spans="1:29" ht="15.75">
      <c r="A122" s="161"/>
      <c r="B122" s="84" t="s">
        <v>33</v>
      </c>
      <c r="C122" s="51">
        <v>298607913.7499994</v>
      </c>
      <c r="D122" s="52"/>
      <c r="E122" s="53">
        <f t="shared" si="14"/>
        <v>298607913.7499994</v>
      </c>
      <c r="F122" s="51">
        <v>4689019.5700000022</v>
      </c>
      <c r="G122" s="52"/>
      <c r="H122" s="53">
        <f t="shared" si="15"/>
        <v>4689019.5700000022</v>
      </c>
      <c r="I122" s="51">
        <v>233614.95</v>
      </c>
      <c r="J122" s="52"/>
      <c r="K122" s="53">
        <f t="shared" si="16"/>
        <v>233614.95</v>
      </c>
      <c r="L122" s="51">
        <v>407589.75999999995</v>
      </c>
      <c r="M122" s="52"/>
      <c r="N122" s="53">
        <f t="shared" si="17"/>
        <v>407589.75999999995</v>
      </c>
      <c r="O122" s="51">
        <v>1342644.5800000005</v>
      </c>
      <c r="P122" s="52"/>
      <c r="Q122" s="53">
        <f t="shared" si="18"/>
        <v>1342644.5800000005</v>
      </c>
      <c r="R122" s="51">
        <v>292402274.78999943</v>
      </c>
      <c r="S122" s="52"/>
      <c r="T122" s="53">
        <f t="shared" si="19"/>
        <v>292402274.78999943</v>
      </c>
      <c r="U122" s="128">
        <f t="shared" si="20"/>
        <v>0</v>
      </c>
      <c r="W122" s="92" t="s">
        <v>33</v>
      </c>
      <c r="X122" s="72">
        <f t="shared" si="21"/>
        <v>0</v>
      </c>
      <c r="Y122" s="72">
        <f t="shared" si="22"/>
        <v>0</v>
      </c>
      <c r="Z122" s="72">
        <f t="shared" si="23"/>
        <v>0</v>
      </c>
      <c r="AA122" s="72">
        <f t="shared" si="24"/>
        <v>0</v>
      </c>
      <c r="AB122" s="72">
        <f t="shared" si="25"/>
        <v>0</v>
      </c>
      <c r="AC122" s="76">
        <f t="shared" si="26"/>
        <v>0</v>
      </c>
    </row>
    <row r="123" spans="1:29" ht="15.75" customHeight="1">
      <c r="A123" s="159">
        <v>42639</v>
      </c>
      <c r="B123" s="83" t="s">
        <v>28</v>
      </c>
      <c r="C123" s="46">
        <v>28847136.999999586</v>
      </c>
      <c r="D123" s="47"/>
      <c r="E123" s="48">
        <f t="shared" si="14"/>
        <v>28847136.999999586</v>
      </c>
      <c r="F123" s="46">
        <v>2047681.4300000013</v>
      </c>
      <c r="G123" s="54"/>
      <c r="H123" s="48">
        <f t="shared" si="15"/>
        <v>2047681.4300000013</v>
      </c>
      <c r="I123" s="46">
        <v>113123.14</v>
      </c>
      <c r="J123" s="47"/>
      <c r="K123" s="48">
        <f t="shared" si="16"/>
        <v>113123.14</v>
      </c>
      <c r="L123" s="46">
        <v>47195.94</v>
      </c>
      <c r="M123" s="47"/>
      <c r="N123" s="48">
        <f t="shared" si="17"/>
        <v>47195.94</v>
      </c>
      <c r="O123" s="46">
        <v>0</v>
      </c>
      <c r="P123" s="47"/>
      <c r="Q123" s="48">
        <f t="shared" si="18"/>
        <v>0</v>
      </c>
      <c r="R123" s="46">
        <v>39819208.329999618</v>
      </c>
      <c r="S123" s="47"/>
      <c r="T123" s="48">
        <f t="shared" si="19"/>
        <v>39819208.329999618</v>
      </c>
      <c r="U123" s="126">
        <f t="shared" si="20"/>
        <v>0</v>
      </c>
      <c r="W123" s="45" t="s">
        <v>28</v>
      </c>
      <c r="X123" s="68">
        <f t="shared" si="21"/>
        <v>0</v>
      </c>
      <c r="Y123" s="68">
        <f t="shared" si="22"/>
        <v>0</v>
      </c>
      <c r="Z123" s="68">
        <f t="shared" si="23"/>
        <v>0</v>
      </c>
      <c r="AA123" s="68">
        <f t="shared" si="24"/>
        <v>0</v>
      </c>
      <c r="AB123" s="68">
        <f t="shared" si="25"/>
        <v>0</v>
      </c>
      <c r="AC123" s="73">
        <f t="shared" si="26"/>
        <v>0</v>
      </c>
    </row>
    <row r="124" spans="1:29" ht="15.75">
      <c r="A124" s="160"/>
      <c r="B124" s="84" t="s">
        <v>29</v>
      </c>
      <c r="C124" s="49">
        <v>92310515.079998061</v>
      </c>
      <c r="D124" s="13">
        <v>92310476</v>
      </c>
      <c r="E124" s="50">
        <f t="shared" si="14"/>
        <v>39.079998061060905</v>
      </c>
      <c r="F124" s="49">
        <v>1769014.6500000001</v>
      </c>
      <c r="G124" s="4" t="s">
        <v>1353</v>
      </c>
      <c r="H124" s="50">
        <f t="shared" si="15"/>
        <v>-150135.34999999986</v>
      </c>
      <c r="I124" s="49">
        <v>62053.74</v>
      </c>
      <c r="J124" s="13" t="s">
        <v>1583</v>
      </c>
      <c r="K124" s="50">
        <f t="shared" si="16"/>
        <v>4.0000000000873115E-2</v>
      </c>
      <c r="L124" s="49">
        <v>28310.3</v>
      </c>
      <c r="M124" s="13" t="s">
        <v>1584</v>
      </c>
      <c r="N124" s="50">
        <f t="shared" si="17"/>
        <v>0</v>
      </c>
      <c r="O124" s="49">
        <v>0</v>
      </c>
      <c r="P124" s="13" t="s">
        <v>47</v>
      </c>
      <c r="Q124" s="50">
        <f t="shared" si="18"/>
        <v>0</v>
      </c>
      <c r="R124" s="49">
        <v>90575243.869998053</v>
      </c>
      <c r="S124" s="13">
        <v>90575276</v>
      </c>
      <c r="T124" s="50">
        <f t="shared" si="19"/>
        <v>-32.130001947283745</v>
      </c>
      <c r="U124" s="127">
        <f t="shared" si="20"/>
        <v>1</v>
      </c>
      <c r="W124" s="92" t="s">
        <v>29</v>
      </c>
      <c r="X124" s="68">
        <f t="shared" si="21"/>
        <v>0</v>
      </c>
      <c r="Y124" s="68">
        <f t="shared" si="22"/>
        <v>1</v>
      </c>
      <c r="Z124" s="68">
        <f t="shared" si="23"/>
        <v>0</v>
      </c>
      <c r="AA124" s="68">
        <f t="shared" si="24"/>
        <v>0</v>
      </c>
      <c r="AB124" s="68">
        <f t="shared" si="25"/>
        <v>0</v>
      </c>
      <c r="AC124" s="73">
        <f t="shared" si="26"/>
        <v>0</v>
      </c>
    </row>
    <row r="125" spans="1:29" ht="15.75">
      <c r="A125" s="160"/>
      <c r="B125" s="58" t="s">
        <v>30</v>
      </c>
      <c r="C125" s="49">
        <v>100602000.47999938</v>
      </c>
      <c r="D125" s="13">
        <v>100602004</v>
      </c>
      <c r="E125" s="50">
        <f t="shared" si="14"/>
        <v>-3.520000621676445</v>
      </c>
      <c r="F125" s="49">
        <v>4081460.1800000011</v>
      </c>
      <c r="G125" s="4" t="s">
        <v>1354</v>
      </c>
      <c r="H125" s="50">
        <f t="shared" si="15"/>
        <v>-117379.8199999989</v>
      </c>
      <c r="I125" s="49">
        <v>22427.63</v>
      </c>
      <c r="J125" s="13" t="s">
        <v>1585</v>
      </c>
      <c r="K125" s="50">
        <f t="shared" si="16"/>
        <v>3.0000000002473826E-2</v>
      </c>
      <c r="L125" s="49">
        <v>0</v>
      </c>
      <c r="M125" s="13" t="s">
        <v>47</v>
      </c>
      <c r="N125" s="50">
        <f t="shared" si="17"/>
        <v>0</v>
      </c>
      <c r="O125" s="49">
        <v>0</v>
      </c>
      <c r="P125" s="13" t="s">
        <v>47</v>
      </c>
      <c r="Q125" s="50">
        <f t="shared" si="18"/>
        <v>0</v>
      </c>
      <c r="R125" s="49">
        <v>96542967.929999352</v>
      </c>
      <c r="S125" s="13">
        <v>96543000</v>
      </c>
      <c r="T125" s="50">
        <f t="shared" si="19"/>
        <v>-32.070000648498535</v>
      </c>
      <c r="U125" s="127">
        <f t="shared" si="20"/>
        <v>1</v>
      </c>
      <c r="W125" s="93" t="s">
        <v>30</v>
      </c>
      <c r="X125" s="68">
        <f t="shared" si="21"/>
        <v>0</v>
      </c>
      <c r="Y125" s="68">
        <f t="shared" si="22"/>
        <v>1</v>
      </c>
      <c r="Z125" s="68">
        <f t="shared" si="23"/>
        <v>0</v>
      </c>
      <c r="AA125" s="68">
        <f t="shared" si="24"/>
        <v>0</v>
      </c>
      <c r="AB125" s="68">
        <f t="shared" si="25"/>
        <v>0</v>
      </c>
      <c r="AC125" s="73">
        <f t="shared" si="26"/>
        <v>0</v>
      </c>
    </row>
    <row r="126" spans="1:29" ht="15.75">
      <c r="A126" s="160"/>
      <c r="B126" s="84" t="s">
        <v>31</v>
      </c>
      <c r="C126" s="49">
        <v>14092798.109999361</v>
      </c>
      <c r="D126" s="13">
        <v>14527670</v>
      </c>
      <c r="E126" s="50">
        <f t="shared" si="14"/>
        <v>-434871.89000063948</v>
      </c>
      <c r="F126" s="49">
        <v>1689296.69</v>
      </c>
      <c r="G126" s="4" t="s">
        <v>1355</v>
      </c>
      <c r="H126" s="50">
        <f t="shared" si="15"/>
        <v>-3.3100000000558794</v>
      </c>
      <c r="I126" s="49">
        <v>11894.24</v>
      </c>
      <c r="J126" s="13" t="s">
        <v>1586</v>
      </c>
      <c r="K126" s="50">
        <f t="shared" si="16"/>
        <v>3.9999999999054126E-2</v>
      </c>
      <c r="L126" s="49">
        <v>1370.6799999999998</v>
      </c>
      <c r="M126" s="13" t="s">
        <v>1587</v>
      </c>
      <c r="N126" s="50">
        <f t="shared" si="17"/>
        <v>0</v>
      </c>
      <c r="O126" s="49">
        <v>0</v>
      </c>
      <c r="P126" s="13" t="s">
        <v>1356</v>
      </c>
      <c r="Q126" s="50">
        <f t="shared" si="18"/>
        <v>-307635</v>
      </c>
      <c r="R126" s="49">
        <v>18742262.63999936</v>
      </c>
      <c r="S126" s="13">
        <v>18742220</v>
      </c>
      <c r="T126" s="50">
        <f t="shared" si="19"/>
        <v>42.639999359846115</v>
      </c>
      <c r="U126" s="127">
        <f t="shared" si="20"/>
        <v>1</v>
      </c>
      <c r="W126" s="92" t="s">
        <v>31</v>
      </c>
      <c r="X126" s="68">
        <f t="shared" si="21"/>
        <v>1</v>
      </c>
      <c r="Y126" s="68">
        <f t="shared" si="22"/>
        <v>0</v>
      </c>
      <c r="Z126" s="68">
        <f t="shared" si="23"/>
        <v>0</v>
      </c>
      <c r="AA126" s="68">
        <f t="shared" si="24"/>
        <v>0</v>
      </c>
      <c r="AB126" s="68">
        <f t="shared" si="25"/>
        <v>0</v>
      </c>
      <c r="AC126" s="73">
        <f t="shared" si="26"/>
        <v>0</v>
      </c>
    </row>
    <row r="127" spans="1:29" ht="15.75">
      <c r="A127" s="160"/>
      <c r="B127" s="84" t="s">
        <v>32</v>
      </c>
      <c r="C127" s="49">
        <v>192796563.19999784</v>
      </c>
      <c r="D127" s="13"/>
      <c r="E127" s="50">
        <f t="shared" si="14"/>
        <v>192796563.19999784</v>
      </c>
      <c r="F127" s="49">
        <v>3361725.6700000013</v>
      </c>
      <c r="G127" s="4"/>
      <c r="H127" s="50">
        <f t="shared" si="15"/>
        <v>3361725.6700000013</v>
      </c>
      <c r="I127" s="49">
        <v>378925.54</v>
      </c>
      <c r="J127" s="13"/>
      <c r="K127" s="50">
        <f t="shared" si="16"/>
        <v>378925.54</v>
      </c>
      <c r="L127" s="49">
        <v>280172.53000000003</v>
      </c>
      <c r="M127" s="13"/>
      <c r="N127" s="50">
        <f t="shared" si="17"/>
        <v>280172.53000000003</v>
      </c>
      <c r="O127" s="49">
        <v>0</v>
      </c>
      <c r="P127" s="13"/>
      <c r="Q127" s="50">
        <f t="shared" si="18"/>
        <v>0</v>
      </c>
      <c r="R127" s="49">
        <v>189533590.53999782</v>
      </c>
      <c r="S127" s="13"/>
      <c r="T127" s="50">
        <f t="shared" si="19"/>
        <v>189533590.53999782</v>
      </c>
      <c r="U127" s="127">
        <f t="shared" si="20"/>
        <v>0</v>
      </c>
      <c r="W127" s="92" t="s">
        <v>32</v>
      </c>
      <c r="X127" s="68">
        <f t="shared" si="21"/>
        <v>0</v>
      </c>
      <c r="Y127" s="68">
        <f t="shared" si="22"/>
        <v>0</v>
      </c>
      <c r="Z127" s="68">
        <f t="shared" si="23"/>
        <v>0</v>
      </c>
      <c r="AA127" s="68">
        <f t="shared" si="24"/>
        <v>0</v>
      </c>
      <c r="AB127" s="68">
        <f t="shared" si="25"/>
        <v>0</v>
      </c>
      <c r="AC127" s="73">
        <f t="shared" si="26"/>
        <v>0</v>
      </c>
    </row>
    <row r="128" spans="1:29" ht="15.75">
      <c r="A128" s="161"/>
      <c r="B128" s="84" t="s">
        <v>33</v>
      </c>
      <c r="C128" s="51">
        <v>292402274.78999943</v>
      </c>
      <c r="D128" s="52"/>
      <c r="E128" s="53">
        <f t="shared" si="14"/>
        <v>292402274.78999943</v>
      </c>
      <c r="F128" s="51">
        <v>3714294.5699999994</v>
      </c>
      <c r="G128" s="57"/>
      <c r="H128" s="53">
        <f t="shared" si="15"/>
        <v>3714294.5699999994</v>
      </c>
      <c r="I128" s="51">
        <v>414811.67999999993</v>
      </c>
      <c r="J128" s="52"/>
      <c r="K128" s="53">
        <f t="shared" si="16"/>
        <v>414811.67999999993</v>
      </c>
      <c r="L128" s="51">
        <v>171355.88</v>
      </c>
      <c r="M128" s="52"/>
      <c r="N128" s="53">
        <f t="shared" si="17"/>
        <v>171355.88</v>
      </c>
      <c r="O128" s="51">
        <v>0</v>
      </c>
      <c r="P128" s="52"/>
      <c r="Q128" s="53">
        <f t="shared" si="18"/>
        <v>0</v>
      </c>
      <c r="R128" s="51">
        <v>288931436.01999938</v>
      </c>
      <c r="S128" s="52"/>
      <c r="T128" s="53">
        <f t="shared" si="19"/>
        <v>288931436.01999938</v>
      </c>
      <c r="U128" s="128">
        <f t="shared" si="20"/>
        <v>0</v>
      </c>
      <c r="W128" s="92" t="s">
        <v>33</v>
      </c>
      <c r="X128" s="72">
        <f t="shared" si="21"/>
        <v>0</v>
      </c>
      <c r="Y128" s="72">
        <f t="shared" si="22"/>
        <v>0</v>
      </c>
      <c r="Z128" s="72">
        <f t="shared" si="23"/>
        <v>0</v>
      </c>
      <c r="AA128" s="72">
        <f t="shared" si="24"/>
        <v>0</v>
      </c>
      <c r="AB128" s="72">
        <f t="shared" si="25"/>
        <v>0</v>
      </c>
      <c r="AC128" s="76">
        <f t="shared" si="26"/>
        <v>0</v>
      </c>
    </row>
    <row r="129" spans="1:29" ht="15.75" customHeight="1">
      <c r="A129" s="159">
        <v>42640</v>
      </c>
      <c r="B129" s="83" t="s">
        <v>28</v>
      </c>
      <c r="C129" s="46">
        <v>39819208.329999618</v>
      </c>
      <c r="D129" s="47"/>
      <c r="E129" s="48">
        <f t="shared" si="14"/>
        <v>39819208.329999618</v>
      </c>
      <c r="F129" s="46">
        <v>2007002.6399999997</v>
      </c>
      <c r="G129" s="47"/>
      <c r="H129" s="48">
        <f t="shared" si="15"/>
        <v>2007002.6399999997</v>
      </c>
      <c r="I129" s="46">
        <v>30793.52</v>
      </c>
      <c r="J129" s="47"/>
      <c r="K129" s="48">
        <f t="shared" si="16"/>
        <v>30793.52</v>
      </c>
      <c r="L129" s="46">
        <v>0</v>
      </c>
      <c r="M129" s="47"/>
      <c r="N129" s="48">
        <f t="shared" si="17"/>
        <v>0</v>
      </c>
      <c r="O129" s="46">
        <v>244529.15</v>
      </c>
      <c r="P129" s="47"/>
      <c r="Q129" s="48">
        <f t="shared" si="18"/>
        <v>244529.15</v>
      </c>
      <c r="R129" s="46">
        <v>37598470.059999622</v>
      </c>
      <c r="S129" s="47"/>
      <c r="T129" s="48">
        <f t="shared" si="19"/>
        <v>37598470.059999622</v>
      </c>
      <c r="U129" s="126">
        <f t="shared" si="20"/>
        <v>0</v>
      </c>
      <c r="W129" s="45" t="s">
        <v>28</v>
      </c>
      <c r="X129" s="64">
        <f t="shared" si="21"/>
        <v>0</v>
      </c>
      <c r="Y129" s="64">
        <f t="shared" si="22"/>
        <v>0</v>
      </c>
      <c r="Z129" s="64">
        <f t="shared" si="23"/>
        <v>0</v>
      </c>
      <c r="AA129" s="64">
        <f t="shared" si="24"/>
        <v>0</v>
      </c>
      <c r="AB129" s="64">
        <f t="shared" si="25"/>
        <v>0</v>
      </c>
      <c r="AC129" s="75">
        <f t="shared" si="26"/>
        <v>0</v>
      </c>
    </row>
    <row r="130" spans="1:29" ht="15.75">
      <c r="A130" s="160"/>
      <c r="B130" s="84" t="s">
        <v>29</v>
      </c>
      <c r="C130" s="49">
        <v>90575243.869998053</v>
      </c>
      <c r="D130" s="13"/>
      <c r="E130" s="50">
        <f t="shared" si="14"/>
        <v>90575243.869998053</v>
      </c>
      <c r="F130" s="49">
        <v>1281092.21</v>
      </c>
      <c r="G130" s="13"/>
      <c r="H130" s="50">
        <f t="shared" si="15"/>
        <v>1281092.21</v>
      </c>
      <c r="I130" s="49">
        <v>57381.71</v>
      </c>
      <c r="J130" s="13"/>
      <c r="K130" s="50">
        <f t="shared" si="16"/>
        <v>57381.71</v>
      </c>
      <c r="L130" s="49">
        <v>10898.53</v>
      </c>
      <c r="M130" s="13"/>
      <c r="N130" s="50">
        <f t="shared" si="17"/>
        <v>10898.53</v>
      </c>
      <c r="O130" s="49">
        <v>1044196.84</v>
      </c>
      <c r="P130" s="13"/>
      <c r="Q130" s="50">
        <f t="shared" si="18"/>
        <v>1044196.84</v>
      </c>
      <c r="R130" s="49">
        <v>106168181.5099981</v>
      </c>
      <c r="S130" s="13"/>
      <c r="T130" s="50">
        <f t="shared" si="19"/>
        <v>106168181.5099981</v>
      </c>
      <c r="U130" s="127">
        <f t="shared" si="20"/>
        <v>0</v>
      </c>
      <c r="W130" s="92" t="s">
        <v>29</v>
      </c>
      <c r="X130" s="68">
        <f t="shared" si="21"/>
        <v>0</v>
      </c>
      <c r="Y130" s="68">
        <f t="shared" si="22"/>
        <v>0</v>
      </c>
      <c r="Z130" s="68">
        <f t="shared" si="23"/>
        <v>0</v>
      </c>
      <c r="AA130" s="68">
        <f t="shared" si="24"/>
        <v>0</v>
      </c>
      <c r="AB130" s="68">
        <f t="shared" si="25"/>
        <v>0</v>
      </c>
      <c r="AC130" s="73">
        <f t="shared" si="26"/>
        <v>0</v>
      </c>
    </row>
    <row r="131" spans="1:29" ht="15.75">
      <c r="A131" s="160"/>
      <c r="B131" s="58" t="s">
        <v>30</v>
      </c>
      <c r="C131" s="49"/>
      <c r="D131" s="13"/>
      <c r="E131" s="50">
        <f t="shared" si="14"/>
        <v>0</v>
      </c>
      <c r="F131" s="49"/>
      <c r="G131" s="13"/>
      <c r="H131" s="50">
        <f t="shared" si="15"/>
        <v>0</v>
      </c>
      <c r="I131" s="49"/>
      <c r="J131" s="13"/>
      <c r="K131" s="50">
        <f t="shared" si="16"/>
        <v>0</v>
      </c>
      <c r="L131" s="49"/>
      <c r="M131" s="13"/>
      <c r="N131" s="50">
        <f t="shared" si="17"/>
        <v>0</v>
      </c>
      <c r="O131" s="49"/>
      <c r="P131" s="13"/>
      <c r="Q131" s="50">
        <f t="shared" si="18"/>
        <v>0</v>
      </c>
      <c r="R131" s="49"/>
      <c r="S131" s="13"/>
      <c r="T131" s="50">
        <f t="shared" si="19"/>
        <v>0</v>
      </c>
      <c r="U131" s="127">
        <f t="shared" si="20"/>
        <v>0</v>
      </c>
      <c r="W131" s="93" t="s">
        <v>30</v>
      </c>
      <c r="X131" s="68">
        <f t="shared" si="21"/>
        <v>0</v>
      </c>
      <c r="Y131" s="68">
        <f t="shared" si="22"/>
        <v>0</v>
      </c>
      <c r="Z131" s="68">
        <f t="shared" si="23"/>
        <v>0</v>
      </c>
      <c r="AA131" s="68">
        <f t="shared" si="24"/>
        <v>0</v>
      </c>
      <c r="AB131" s="68">
        <f t="shared" si="25"/>
        <v>0</v>
      </c>
      <c r="AC131" s="73">
        <f t="shared" si="26"/>
        <v>0</v>
      </c>
    </row>
    <row r="132" spans="1:29" ht="15.75">
      <c r="A132" s="160"/>
      <c r="B132" s="84" t="s">
        <v>31</v>
      </c>
      <c r="C132" s="49">
        <v>18742262.63999936</v>
      </c>
      <c r="D132" s="13">
        <v>18742220</v>
      </c>
      <c r="E132" s="50">
        <f t="shared" si="14"/>
        <v>42.639999359846115</v>
      </c>
      <c r="F132" s="49">
        <v>841241.70000000042</v>
      </c>
      <c r="G132" s="13" t="s">
        <v>1357</v>
      </c>
      <c r="H132" s="50">
        <f t="shared" si="15"/>
        <v>-0.29999999958090484</v>
      </c>
      <c r="I132" s="49">
        <v>34483.369999999995</v>
      </c>
      <c r="J132" s="13" t="s">
        <v>1588</v>
      </c>
      <c r="K132" s="50">
        <f t="shared" si="16"/>
        <v>-3.0000000006111804E-2</v>
      </c>
      <c r="L132" s="49">
        <v>12208.520000000004</v>
      </c>
      <c r="M132" s="13" t="s">
        <v>1589</v>
      </c>
      <c r="N132" s="50">
        <f t="shared" si="17"/>
        <v>2.0000000004074536E-2</v>
      </c>
      <c r="O132" s="49">
        <v>64936.579999999994</v>
      </c>
      <c r="P132" s="13" t="s">
        <v>1358</v>
      </c>
      <c r="Q132" s="50">
        <f t="shared" si="18"/>
        <v>-41456.420000000006</v>
      </c>
      <c r="R132" s="49">
        <v>17858359.20999936</v>
      </c>
      <c r="S132" s="13">
        <v>17858320</v>
      </c>
      <c r="T132" s="50">
        <f t="shared" si="19"/>
        <v>39.209999360144138</v>
      </c>
      <c r="U132" s="127">
        <f t="shared" si="20"/>
        <v>1</v>
      </c>
      <c r="W132" s="92" t="s">
        <v>31</v>
      </c>
      <c r="X132" s="68">
        <f t="shared" si="21"/>
        <v>0</v>
      </c>
      <c r="Y132" s="68">
        <f t="shared" si="22"/>
        <v>0</v>
      </c>
      <c r="Z132" s="68">
        <f t="shared" si="23"/>
        <v>0</v>
      </c>
      <c r="AA132" s="68">
        <f t="shared" si="24"/>
        <v>0</v>
      </c>
      <c r="AB132" s="68">
        <f t="shared" si="25"/>
        <v>1</v>
      </c>
      <c r="AC132" s="73">
        <f t="shared" si="26"/>
        <v>0</v>
      </c>
    </row>
    <row r="133" spans="1:29" ht="15.75">
      <c r="A133" s="160"/>
      <c r="B133" s="84" t="s">
        <v>32</v>
      </c>
      <c r="C133" s="49">
        <v>189533590.53999782</v>
      </c>
      <c r="D133" s="13"/>
      <c r="E133" s="50">
        <f t="shared" si="14"/>
        <v>189533590.53999782</v>
      </c>
      <c r="F133" s="49">
        <v>2949564.0100000002</v>
      </c>
      <c r="G133" s="13"/>
      <c r="H133" s="50">
        <f t="shared" si="15"/>
        <v>2949564.0100000002</v>
      </c>
      <c r="I133" s="49">
        <v>208881.18</v>
      </c>
      <c r="J133" s="13"/>
      <c r="K133" s="50">
        <f t="shared" si="16"/>
        <v>208881.18</v>
      </c>
      <c r="L133" s="49">
        <v>52059.380000000005</v>
      </c>
      <c r="M133" s="13"/>
      <c r="N133" s="50">
        <f t="shared" si="17"/>
        <v>52059.380000000005</v>
      </c>
      <c r="O133" s="49">
        <v>892121.46999999974</v>
      </c>
      <c r="P133" s="13"/>
      <c r="Q133" s="50">
        <f t="shared" si="18"/>
        <v>892121.46999999974</v>
      </c>
      <c r="R133" s="49">
        <v>196595660.06999779</v>
      </c>
      <c r="S133" s="13"/>
      <c r="T133" s="50">
        <f t="shared" si="19"/>
        <v>196595660.06999779</v>
      </c>
      <c r="U133" s="127">
        <f t="shared" si="20"/>
        <v>0</v>
      </c>
      <c r="W133" s="92" t="s">
        <v>32</v>
      </c>
      <c r="X133" s="68">
        <f t="shared" si="21"/>
        <v>0</v>
      </c>
      <c r="Y133" s="68">
        <f t="shared" si="22"/>
        <v>0</v>
      </c>
      <c r="Z133" s="68">
        <f t="shared" si="23"/>
        <v>0</v>
      </c>
      <c r="AA133" s="68">
        <f t="shared" si="24"/>
        <v>0</v>
      </c>
      <c r="AB133" s="68">
        <f t="shared" si="25"/>
        <v>0</v>
      </c>
      <c r="AC133" s="73">
        <f t="shared" si="26"/>
        <v>0</v>
      </c>
    </row>
    <row r="134" spans="1:29" ht="15.75">
      <c r="A134" s="161"/>
      <c r="B134" s="84" t="s">
        <v>33</v>
      </c>
      <c r="C134" s="51"/>
      <c r="D134" s="52"/>
      <c r="E134" s="53">
        <f t="shared" si="14"/>
        <v>0</v>
      </c>
      <c r="F134" s="51"/>
      <c r="G134" s="52"/>
      <c r="H134" s="53">
        <f t="shared" si="15"/>
        <v>0</v>
      </c>
      <c r="I134" s="51"/>
      <c r="J134" s="52"/>
      <c r="K134" s="53">
        <f t="shared" si="16"/>
        <v>0</v>
      </c>
      <c r="L134" s="51"/>
      <c r="M134" s="52"/>
      <c r="N134" s="53">
        <f t="shared" si="17"/>
        <v>0</v>
      </c>
      <c r="O134" s="51"/>
      <c r="P134" s="52"/>
      <c r="Q134" s="53">
        <f t="shared" si="18"/>
        <v>0</v>
      </c>
      <c r="R134" s="51"/>
      <c r="S134" s="52"/>
      <c r="T134" s="53">
        <f t="shared" si="19"/>
        <v>0</v>
      </c>
      <c r="U134" s="128">
        <f t="shared" si="20"/>
        <v>0</v>
      </c>
      <c r="W134" s="92" t="s">
        <v>33</v>
      </c>
      <c r="X134" s="72">
        <f t="shared" si="21"/>
        <v>0</v>
      </c>
      <c r="Y134" s="72">
        <f t="shared" si="22"/>
        <v>0</v>
      </c>
      <c r="Z134" s="72">
        <f t="shared" si="23"/>
        <v>0</v>
      </c>
      <c r="AA134" s="72">
        <f t="shared" si="24"/>
        <v>0</v>
      </c>
      <c r="AB134" s="72">
        <f t="shared" si="25"/>
        <v>0</v>
      </c>
      <c r="AC134" s="76">
        <f t="shared" si="26"/>
        <v>0</v>
      </c>
    </row>
    <row r="135" spans="1:29" ht="15.75" customHeight="1">
      <c r="A135" s="159">
        <v>42641</v>
      </c>
      <c r="B135" s="83" t="s">
        <v>28</v>
      </c>
      <c r="C135" s="46"/>
      <c r="D135" s="47"/>
      <c r="E135" s="48">
        <f t="shared" si="14"/>
        <v>0</v>
      </c>
      <c r="F135" s="46"/>
      <c r="G135" s="47"/>
      <c r="H135" s="48">
        <f t="shared" si="15"/>
        <v>0</v>
      </c>
      <c r="I135" s="46"/>
      <c r="J135" s="47"/>
      <c r="K135" s="48">
        <f t="shared" si="16"/>
        <v>0</v>
      </c>
      <c r="L135" s="46"/>
      <c r="M135" s="47"/>
      <c r="N135" s="48">
        <f t="shared" si="17"/>
        <v>0</v>
      </c>
      <c r="O135" s="46"/>
      <c r="P135" s="47"/>
      <c r="Q135" s="48">
        <f t="shared" si="18"/>
        <v>0</v>
      </c>
      <c r="R135" s="46"/>
      <c r="S135" s="47"/>
      <c r="T135" s="48">
        <f t="shared" si="19"/>
        <v>0</v>
      </c>
      <c r="U135" s="126">
        <f t="shared" si="20"/>
        <v>0</v>
      </c>
      <c r="W135" s="45" t="s">
        <v>28</v>
      </c>
      <c r="X135" s="64">
        <f t="shared" si="21"/>
        <v>0</v>
      </c>
      <c r="Y135" s="64">
        <f t="shared" si="22"/>
        <v>0</v>
      </c>
      <c r="Z135" s="64">
        <f t="shared" si="23"/>
        <v>0</v>
      </c>
      <c r="AA135" s="64">
        <f t="shared" si="24"/>
        <v>0</v>
      </c>
      <c r="AB135" s="64">
        <f t="shared" si="25"/>
        <v>0</v>
      </c>
      <c r="AC135" s="75">
        <f t="shared" si="26"/>
        <v>0</v>
      </c>
    </row>
    <row r="136" spans="1:29" ht="15.75">
      <c r="A136" s="160"/>
      <c r="B136" s="84" t="s">
        <v>29</v>
      </c>
      <c r="C136" s="49">
        <v>106168181.5099981</v>
      </c>
      <c r="D136" s="13">
        <v>106168200</v>
      </c>
      <c r="E136" s="50">
        <f t="shared" si="14"/>
        <v>-18.490001901984215</v>
      </c>
      <c r="F136" s="49">
        <v>1966201.2600000012</v>
      </c>
      <c r="G136" s="13" t="s">
        <v>1359</v>
      </c>
      <c r="H136" s="50">
        <f t="shared" si="15"/>
        <v>-139018.73999999883</v>
      </c>
      <c r="I136" s="49">
        <v>99795.12999999999</v>
      </c>
      <c r="J136" s="13" t="s">
        <v>1590</v>
      </c>
      <c r="K136" s="50">
        <f t="shared" si="16"/>
        <v>2.9999999984283932E-2</v>
      </c>
      <c r="L136" s="49">
        <v>24147.3</v>
      </c>
      <c r="M136" s="13" t="s">
        <v>1591</v>
      </c>
      <c r="N136" s="50">
        <f t="shared" si="17"/>
        <v>0</v>
      </c>
      <c r="O136" s="49">
        <v>0</v>
      </c>
      <c r="P136" s="13" t="s">
        <v>47</v>
      </c>
      <c r="Q136" s="50">
        <f t="shared" si="18"/>
        <v>0</v>
      </c>
      <c r="R136" s="49">
        <v>104277628.07999809</v>
      </c>
      <c r="S136" s="13">
        <v>104277604</v>
      </c>
      <c r="T136" s="50">
        <f t="shared" si="19"/>
        <v>24.079998090863228</v>
      </c>
      <c r="U136" s="127">
        <f t="shared" si="20"/>
        <v>1</v>
      </c>
      <c r="W136" s="92" t="s">
        <v>29</v>
      </c>
      <c r="X136" s="68">
        <f t="shared" si="21"/>
        <v>0</v>
      </c>
      <c r="Y136" s="68">
        <f t="shared" si="22"/>
        <v>1</v>
      </c>
      <c r="Z136" s="68">
        <f t="shared" si="23"/>
        <v>0</v>
      </c>
      <c r="AA136" s="68">
        <f t="shared" si="24"/>
        <v>0</v>
      </c>
      <c r="AB136" s="68">
        <f t="shared" si="25"/>
        <v>0</v>
      </c>
      <c r="AC136" s="73">
        <f t="shared" si="26"/>
        <v>0</v>
      </c>
    </row>
    <row r="137" spans="1:29" ht="15.75">
      <c r="A137" s="160"/>
      <c r="B137" s="58" t="s">
        <v>30</v>
      </c>
      <c r="C137" s="49">
        <v>96542967.929999352</v>
      </c>
      <c r="D137" s="13"/>
      <c r="E137" s="50">
        <f t="shared" ref="E137:E146" si="27">C137-D137</f>
        <v>96542967.929999352</v>
      </c>
      <c r="F137" s="49">
        <v>6177307.4100000039</v>
      </c>
      <c r="G137" s="13"/>
      <c r="H137" s="50">
        <f t="shared" ref="H137:H146" si="28">F137-G137</f>
        <v>6177307.4100000039</v>
      </c>
      <c r="I137" s="49">
        <v>22702.2</v>
      </c>
      <c r="J137" s="13"/>
      <c r="K137" s="50">
        <f t="shared" ref="K137:K146" si="29">I137-J137</f>
        <v>22702.2</v>
      </c>
      <c r="L137" s="49">
        <v>0</v>
      </c>
      <c r="M137" s="13"/>
      <c r="N137" s="50">
        <f t="shared" ref="N137:N146" si="30">L137-M137</f>
        <v>0</v>
      </c>
      <c r="O137" s="49">
        <v>227107</v>
      </c>
      <c r="P137" s="13"/>
      <c r="Q137" s="50">
        <f t="shared" ref="Q137:Q146" si="31">O137-P137</f>
        <v>227107</v>
      </c>
      <c r="R137" s="49">
        <v>95895328.839999333</v>
      </c>
      <c r="S137" s="13"/>
      <c r="T137" s="50">
        <f t="shared" ref="T137:T146" si="32">R137-S137</f>
        <v>95895328.839999333</v>
      </c>
      <c r="U137" s="127">
        <f t="shared" si="20"/>
        <v>0</v>
      </c>
      <c r="W137" s="93" t="s">
        <v>30</v>
      </c>
      <c r="X137" s="68">
        <f t="shared" si="21"/>
        <v>0</v>
      </c>
      <c r="Y137" s="68">
        <f t="shared" si="22"/>
        <v>0</v>
      </c>
      <c r="Z137" s="68">
        <f t="shared" si="23"/>
        <v>0</v>
      </c>
      <c r="AA137" s="68">
        <f t="shared" si="24"/>
        <v>0</v>
      </c>
      <c r="AB137" s="68">
        <f t="shared" si="25"/>
        <v>0</v>
      </c>
      <c r="AC137" s="73">
        <f t="shared" si="26"/>
        <v>0</v>
      </c>
    </row>
    <row r="138" spans="1:29" ht="15.75">
      <c r="A138" s="160"/>
      <c r="B138" s="84" t="s">
        <v>31</v>
      </c>
      <c r="C138" s="49"/>
      <c r="D138" s="13">
        <v>0</v>
      </c>
      <c r="E138" s="50">
        <f t="shared" si="27"/>
        <v>0</v>
      </c>
      <c r="F138" s="49"/>
      <c r="G138" s="13" t="s">
        <v>47</v>
      </c>
      <c r="H138" s="50">
        <f t="shared" si="28"/>
        <v>0</v>
      </c>
      <c r="I138" s="49"/>
      <c r="J138" s="13" t="s">
        <v>47</v>
      </c>
      <c r="K138" s="50">
        <f t="shared" si="29"/>
        <v>0</v>
      </c>
      <c r="L138" s="49"/>
      <c r="M138" s="13" t="s">
        <v>47</v>
      </c>
      <c r="N138" s="50">
        <f t="shared" si="30"/>
        <v>0</v>
      </c>
      <c r="O138" s="49"/>
      <c r="P138" s="13" t="s">
        <v>47</v>
      </c>
      <c r="Q138" s="50">
        <f t="shared" si="31"/>
        <v>0</v>
      </c>
      <c r="R138" s="49"/>
      <c r="S138" s="13">
        <v>0</v>
      </c>
      <c r="T138" s="50">
        <f t="shared" si="32"/>
        <v>0</v>
      </c>
      <c r="U138" s="127">
        <f t="shared" si="20"/>
        <v>0</v>
      </c>
      <c r="W138" s="92" t="s">
        <v>31</v>
      </c>
      <c r="X138" s="68">
        <f t="shared" si="21"/>
        <v>0</v>
      </c>
      <c r="Y138" s="68">
        <f t="shared" si="22"/>
        <v>0</v>
      </c>
      <c r="Z138" s="68">
        <f t="shared" si="23"/>
        <v>0</v>
      </c>
      <c r="AA138" s="68">
        <f t="shared" si="24"/>
        <v>0</v>
      </c>
      <c r="AB138" s="68">
        <f t="shared" si="25"/>
        <v>0</v>
      </c>
      <c r="AC138" s="73">
        <f t="shared" si="26"/>
        <v>0</v>
      </c>
    </row>
    <row r="139" spans="1:29" ht="15.75">
      <c r="A139" s="160"/>
      <c r="B139" s="84" t="s">
        <v>32</v>
      </c>
      <c r="C139" s="49"/>
      <c r="D139" s="13"/>
      <c r="E139" s="50">
        <f t="shared" si="27"/>
        <v>0</v>
      </c>
      <c r="F139" s="49"/>
      <c r="G139" s="13"/>
      <c r="H139" s="50">
        <f t="shared" si="28"/>
        <v>0</v>
      </c>
      <c r="I139" s="49"/>
      <c r="J139" s="13"/>
      <c r="K139" s="50">
        <f t="shared" si="29"/>
        <v>0</v>
      </c>
      <c r="L139" s="49"/>
      <c r="M139" s="13"/>
      <c r="N139" s="50">
        <f t="shared" si="30"/>
        <v>0</v>
      </c>
      <c r="O139" s="49"/>
      <c r="P139" s="13"/>
      <c r="Q139" s="50">
        <f t="shared" si="31"/>
        <v>0</v>
      </c>
      <c r="R139" s="49"/>
      <c r="S139" s="13"/>
      <c r="T139" s="50">
        <f t="shared" si="32"/>
        <v>0</v>
      </c>
      <c r="U139" s="127">
        <f t="shared" si="20"/>
        <v>0</v>
      </c>
      <c r="W139" s="92" t="s">
        <v>32</v>
      </c>
      <c r="X139" s="68">
        <f t="shared" si="21"/>
        <v>0</v>
      </c>
      <c r="Y139" s="68">
        <f t="shared" si="22"/>
        <v>0</v>
      </c>
      <c r="Z139" s="68">
        <f t="shared" si="23"/>
        <v>0</v>
      </c>
      <c r="AA139" s="68">
        <f t="shared" si="24"/>
        <v>0</v>
      </c>
      <c r="AB139" s="68">
        <f t="shared" si="25"/>
        <v>0</v>
      </c>
      <c r="AC139" s="73">
        <f t="shared" si="26"/>
        <v>0</v>
      </c>
    </row>
    <row r="140" spans="1:29" ht="15.75">
      <c r="A140" s="161"/>
      <c r="B140" s="84" t="s">
        <v>33</v>
      </c>
      <c r="C140" s="51">
        <v>288931436.01999938</v>
      </c>
      <c r="D140" s="52"/>
      <c r="E140" s="53">
        <f t="shared" si="27"/>
        <v>288931436.01999938</v>
      </c>
      <c r="F140" s="51">
        <v>9437234.8799999841</v>
      </c>
      <c r="G140" s="52"/>
      <c r="H140" s="53">
        <f t="shared" si="28"/>
        <v>9437234.8799999841</v>
      </c>
      <c r="I140" s="51">
        <v>727196</v>
      </c>
      <c r="J140" s="52"/>
      <c r="K140" s="53">
        <f t="shared" si="29"/>
        <v>727196</v>
      </c>
      <c r="L140" s="51">
        <v>547398.56999999983</v>
      </c>
      <c r="M140" s="52"/>
      <c r="N140" s="53">
        <f t="shared" si="30"/>
        <v>547398.56999999983</v>
      </c>
      <c r="O140" s="51">
        <v>1331037.3</v>
      </c>
      <c r="P140" s="52"/>
      <c r="Q140" s="53">
        <f t="shared" si="31"/>
        <v>1331037.3</v>
      </c>
      <c r="R140" s="51">
        <v>301917822.74999946</v>
      </c>
      <c r="S140" s="52"/>
      <c r="T140" s="53">
        <f t="shared" si="32"/>
        <v>301917822.74999946</v>
      </c>
      <c r="U140" s="128">
        <f t="shared" si="20"/>
        <v>0</v>
      </c>
      <c r="W140" s="92" t="s">
        <v>33</v>
      </c>
      <c r="X140" s="72">
        <f t="shared" si="21"/>
        <v>0</v>
      </c>
      <c r="Y140" s="72">
        <f t="shared" si="22"/>
        <v>0</v>
      </c>
      <c r="Z140" s="72">
        <f t="shared" si="23"/>
        <v>0</v>
      </c>
      <c r="AA140" s="72">
        <f t="shared" si="24"/>
        <v>0</v>
      </c>
      <c r="AB140" s="72">
        <f t="shared" si="25"/>
        <v>0</v>
      </c>
      <c r="AC140" s="76">
        <f t="shared" si="26"/>
        <v>0</v>
      </c>
    </row>
    <row r="141" spans="1:29" ht="15.75" customHeight="1">
      <c r="A141" s="159">
        <v>42642</v>
      </c>
      <c r="B141" s="83" t="s">
        <v>28</v>
      </c>
      <c r="C141" s="46">
        <v>37598470.059999622</v>
      </c>
      <c r="D141" s="47"/>
      <c r="E141" s="131">
        <f t="shared" si="27"/>
        <v>37598470.059999622</v>
      </c>
      <c r="F141" s="46">
        <v>3277119.9700000035</v>
      </c>
      <c r="G141" s="47"/>
      <c r="H141" s="48">
        <f t="shared" si="28"/>
        <v>3277119.9700000035</v>
      </c>
      <c r="I141" s="46">
        <v>213783.98</v>
      </c>
      <c r="J141" s="47"/>
      <c r="K141" s="48">
        <f t="shared" si="29"/>
        <v>213783.98</v>
      </c>
      <c r="L141" s="46">
        <v>26554.760000000002</v>
      </c>
      <c r="M141" s="47"/>
      <c r="N141" s="48">
        <f t="shared" si="30"/>
        <v>26554.760000000002</v>
      </c>
      <c r="O141" s="46">
        <v>0</v>
      </c>
      <c r="P141" s="47"/>
      <c r="Q141" s="48">
        <f t="shared" si="31"/>
        <v>0</v>
      </c>
      <c r="R141" s="46">
        <v>34508579.309999615</v>
      </c>
      <c r="S141" s="47"/>
      <c r="T141" s="48">
        <f t="shared" si="32"/>
        <v>34508579.309999615</v>
      </c>
      <c r="U141" s="126">
        <f t="shared" si="20"/>
        <v>0</v>
      </c>
      <c r="W141" s="45" t="s">
        <v>28</v>
      </c>
      <c r="X141" s="64">
        <f t="shared" si="21"/>
        <v>0</v>
      </c>
      <c r="Y141" s="64">
        <f t="shared" si="22"/>
        <v>0</v>
      </c>
      <c r="Z141" s="64">
        <f t="shared" si="23"/>
        <v>0</v>
      </c>
      <c r="AA141" s="64">
        <f t="shared" si="24"/>
        <v>0</v>
      </c>
      <c r="AB141" s="64">
        <f t="shared" si="25"/>
        <v>0</v>
      </c>
      <c r="AC141" s="75">
        <f t="shared" si="26"/>
        <v>0</v>
      </c>
    </row>
    <row r="142" spans="1:29" ht="15.75">
      <c r="A142" s="160"/>
      <c r="B142" s="84" t="s">
        <v>29</v>
      </c>
      <c r="C142" s="49">
        <v>104277628.07999809</v>
      </c>
      <c r="D142" s="13">
        <v>104277604</v>
      </c>
      <c r="E142" s="50">
        <f t="shared" si="27"/>
        <v>24.079998090863228</v>
      </c>
      <c r="F142" s="49">
        <v>1189357.82</v>
      </c>
      <c r="G142" s="13" t="s">
        <v>1360</v>
      </c>
      <c r="H142" s="50">
        <f t="shared" si="28"/>
        <v>-11612.179999999935</v>
      </c>
      <c r="I142" s="49">
        <v>43091.44</v>
      </c>
      <c r="J142" s="13" t="s">
        <v>1592</v>
      </c>
      <c r="K142" s="50">
        <f t="shared" si="29"/>
        <v>4.0000000000873115E-2</v>
      </c>
      <c r="L142" s="49">
        <v>17519.97</v>
      </c>
      <c r="M142" s="13" t="s">
        <v>1593</v>
      </c>
      <c r="N142" s="50">
        <f t="shared" si="30"/>
        <v>-2.9999999998835847E-2</v>
      </c>
      <c r="O142" s="49">
        <v>0</v>
      </c>
      <c r="P142" s="13" t="s">
        <v>47</v>
      </c>
      <c r="Q142" s="50">
        <f t="shared" si="31"/>
        <v>0</v>
      </c>
      <c r="R142" s="49">
        <v>103113841.7299981</v>
      </c>
      <c r="S142" s="13">
        <v>103113900</v>
      </c>
      <c r="T142" s="50">
        <f t="shared" si="32"/>
        <v>-58.270001903176308</v>
      </c>
      <c r="U142" s="127">
        <f t="shared" si="20"/>
        <v>1</v>
      </c>
      <c r="W142" s="92" t="s">
        <v>29</v>
      </c>
      <c r="X142" s="68">
        <f t="shared" si="21"/>
        <v>0</v>
      </c>
      <c r="Y142" s="68">
        <f t="shared" si="22"/>
        <v>1</v>
      </c>
      <c r="Z142" s="68">
        <f t="shared" si="23"/>
        <v>0</v>
      </c>
      <c r="AA142" s="68">
        <f t="shared" si="24"/>
        <v>0</v>
      </c>
      <c r="AB142" s="68">
        <f t="shared" si="25"/>
        <v>0</v>
      </c>
      <c r="AC142" s="73">
        <f t="shared" si="26"/>
        <v>0</v>
      </c>
    </row>
    <row r="143" spans="1:29" ht="15.75">
      <c r="A143" s="160"/>
      <c r="B143" s="58" t="s">
        <v>30</v>
      </c>
      <c r="C143" s="49">
        <v>95895328.839999333</v>
      </c>
      <c r="D143" s="13">
        <v>0</v>
      </c>
      <c r="E143" s="50">
        <f t="shared" si="27"/>
        <v>95895328.839999333</v>
      </c>
      <c r="F143" s="49">
        <v>3059544.419999999</v>
      </c>
      <c r="G143" s="13"/>
      <c r="H143" s="50">
        <f t="shared" si="28"/>
        <v>3059544.419999999</v>
      </c>
      <c r="I143" s="49">
        <v>11496.99</v>
      </c>
      <c r="J143" s="13"/>
      <c r="K143" s="50">
        <f t="shared" si="29"/>
        <v>11496.99</v>
      </c>
      <c r="L143" s="49">
        <v>495</v>
      </c>
      <c r="M143" s="13"/>
      <c r="N143" s="50">
        <f t="shared" si="30"/>
        <v>495</v>
      </c>
      <c r="O143" s="49">
        <v>0</v>
      </c>
      <c r="P143" s="13"/>
      <c r="Q143" s="50">
        <f t="shared" si="31"/>
        <v>0</v>
      </c>
      <c r="R143" s="49">
        <v>92846786.409999341</v>
      </c>
      <c r="S143" s="13">
        <v>0</v>
      </c>
      <c r="T143" s="50">
        <f t="shared" si="32"/>
        <v>92846786.409999341</v>
      </c>
      <c r="U143" s="127">
        <f t="shared" si="20"/>
        <v>0</v>
      </c>
      <c r="W143" s="93" t="s">
        <v>30</v>
      </c>
      <c r="X143" s="68">
        <f t="shared" si="21"/>
        <v>0</v>
      </c>
      <c r="Y143" s="68">
        <f t="shared" si="22"/>
        <v>0</v>
      </c>
      <c r="Z143" s="68">
        <f t="shared" si="23"/>
        <v>0</v>
      </c>
      <c r="AA143" s="68">
        <f t="shared" si="24"/>
        <v>0</v>
      </c>
      <c r="AB143" s="68">
        <f t="shared" si="25"/>
        <v>0</v>
      </c>
      <c r="AC143" s="73">
        <f t="shared" si="26"/>
        <v>0</v>
      </c>
    </row>
    <row r="144" spans="1:29" ht="15.75">
      <c r="A144" s="160"/>
      <c r="B144" s="84" t="s">
        <v>31</v>
      </c>
      <c r="C144" s="49">
        <v>17858359.20999936</v>
      </c>
      <c r="D144" s="13">
        <v>17858320</v>
      </c>
      <c r="E144" s="50">
        <f t="shared" si="27"/>
        <v>39.209999360144138</v>
      </c>
      <c r="F144" s="49">
        <v>2141778.11</v>
      </c>
      <c r="G144" s="13" t="s">
        <v>1361</v>
      </c>
      <c r="H144" s="50">
        <f t="shared" si="28"/>
        <v>-1.8900000001303852</v>
      </c>
      <c r="I144" s="49">
        <v>44049.43</v>
      </c>
      <c r="J144" s="13" t="s">
        <v>1594</v>
      </c>
      <c r="K144" s="50">
        <f t="shared" si="29"/>
        <v>2.9999999998835847E-2</v>
      </c>
      <c r="L144" s="49">
        <v>234.17000000000002</v>
      </c>
      <c r="M144" s="13" t="s">
        <v>914</v>
      </c>
      <c r="N144" s="50">
        <f t="shared" si="30"/>
        <v>0</v>
      </c>
      <c r="O144" s="49">
        <v>0</v>
      </c>
      <c r="P144" s="13" t="s">
        <v>1362</v>
      </c>
      <c r="Q144" s="50">
        <f t="shared" si="31"/>
        <v>-237961</v>
      </c>
      <c r="R144" s="49">
        <v>15760396.359999361</v>
      </c>
      <c r="S144" s="13">
        <v>15760410</v>
      </c>
      <c r="T144" s="50">
        <f t="shared" si="32"/>
        <v>-13.640000639483333</v>
      </c>
      <c r="U144" s="127">
        <f t="shared" si="20"/>
        <v>1</v>
      </c>
      <c r="W144" s="92" t="s">
        <v>31</v>
      </c>
      <c r="X144" s="68">
        <f t="shared" si="21"/>
        <v>0</v>
      </c>
      <c r="Y144" s="68">
        <f t="shared" si="22"/>
        <v>0</v>
      </c>
      <c r="Z144" s="68">
        <f t="shared" si="23"/>
        <v>0</v>
      </c>
      <c r="AA144" s="68">
        <f t="shared" si="24"/>
        <v>0</v>
      </c>
      <c r="AB144" s="68">
        <f t="shared" si="25"/>
        <v>0</v>
      </c>
      <c r="AC144" s="73">
        <f t="shared" si="26"/>
        <v>0</v>
      </c>
    </row>
    <row r="145" spans="1:29" ht="15.75">
      <c r="A145" s="160"/>
      <c r="B145" s="84" t="s">
        <v>32</v>
      </c>
      <c r="C145" s="49">
        <v>196595660.06999779</v>
      </c>
      <c r="D145" s="13"/>
      <c r="E145" s="50">
        <f t="shared" si="27"/>
        <v>196595660.06999779</v>
      </c>
      <c r="F145" s="49">
        <v>5731119.0499999998</v>
      </c>
      <c r="G145" s="13"/>
      <c r="H145" s="50">
        <f t="shared" si="28"/>
        <v>5731119.0499999998</v>
      </c>
      <c r="I145" s="49">
        <v>625225.39</v>
      </c>
      <c r="J145" s="13"/>
      <c r="K145" s="50">
        <f t="shared" si="29"/>
        <v>625225.39</v>
      </c>
      <c r="L145" s="49">
        <v>250793.76</v>
      </c>
      <c r="M145" s="13"/>
      <c r="N145" s="50">
        <f t="shared" si="30"/>
        <v>250793.76</v>
      </c>
      <c r="O145" s="49">
        <v>0</v>
      </c>
      <c r="P145" s="13"/>
      <c r="Q145" s="50">
        <f t="shared" si="31"/>
        <v>0</v>
      </c>
      <c r="R145" s="49">
        <v>202837092.64999783</v>
      </c>
      <c r="S145" s="13"/>
      <c r="T145" s="50">
        <f t="shared" si="32"/>
        <v>202837092.64999783</v>
      </c>
      <c r="U145" s="127">
        <f t="shared" si="20"/>
        <v>0</v>
      </c>
      <c r="W145" s="92" t="s">
        <v>32</v>
      </c>
      <c r="X145" s="68">
        <f t="shared" si="21"/>
        <v>0</v>
      </c>
      <c r="Y145" s="68">
        <f t="shared" si="22"/>
        <v>0</v>
      </c>
      <c r="Z145" s="68">
        <f t="shared" si="23"/>
        <v>0</v>
      </c>
      <c r="AA145" s="68">
        <f t="shared" si="24"/>
        <v>0</v>
      </c>
      <c r="AB145" s="68">
        <f t="shared" si="25"/>
        <v>0</v>
      </c>
      <c r="AC145" s="73">
        <f t="shared" si="26"/>
        <v>0</v>
      </c>
    </row>
    <row r="146" spans="1:29" ht="15.75">
      <c r="A146" s="161"/>
      <c r="B146" s="84" t="s">
        <v>33</v>
      </c>
      <c r="C146" s="51">
        <v>301917822.74999946</v>
      </c>
      <c r="D146" s="52"/>
      <c r="E146" s="53">
        <f t="shared" si="27"/>
        <v>301917822.74999946</v>
      </c>
      <c r="F146" s="51">
        <v>4415611.5699999956</v>
      </c>
      <c r="G146" s="52"/>
      <c r="H146" s="53">
        <f t="shared" si="28"/>
        <v>4415611.5699999956</v>
      </c>
      <c r="I146" s="51">
        <v>365333.48</v>
      </c>
      <c r="J146" s="52"/>
      <c r="K146" s="53">
        <f t="shared" si="29"/>
        <v>365333.48</v>
      </c>
      <c r="L146" s="51">
        <v>1092021.73</v>
      </c>
      <c r="M146" s="52"/>
      <c r="N146" s="53">
        <f t="shared" si="30"/>
        <v>1092021.73</v>
      </c>
      <c r="O146" s="51">
        <v>0</v>
      </c>
      <c r="P146" s="52"/>
      <c r="Q146" s="53">
        <f t="shared" si="31"/>
        <v>0</v>
      </c>
      <c r="R146" s="51">
        <v>296775522.92999947</v>
      </c>
      <c r="S146" s="52"/>
      <c r="T146" s="53">
        <f t="shared" si="32"/>
        <v>296775522.92999947</v>
      </c>
      <c r="U146" s="128">
        <f t="shared" si="20"/>
        <v>0</v>
      </c>
      <c r="W146" s="92" t="s">
        <v>33</v>
      </c>
      <c r="X146" s="72">
        <f t="shared" si="21"/>
        <v>0</v>
      </c>
      <c r="Y146" s="72">
        <f t="shared" si="22"/>
        <v>0</v>
      </c>
      <c r="Z146" s="72">
        <f t="shared" si="23"/>
        <v>0</v>
      </c>
      <c r="AA146" s="72">
        <f t="shared" si="24"/>
        <v>0</v>
      </c>
      <c r="AB146" s="72">
        <f t="shared" si="25"/>
        <v>0</v>
      </c>
      <c r="AC146" s="76">
        <f t="shared" si="26"/>
        <v>0</v>
      </c>
    </row>
    <row r="147" spans="1:29">
      <c r="G147" s="13"/>
      <c r="P147" s="13"/>
    </row>
    <row r="148" spans="1:29">
      <c r="G148" s="13"/>
      <c r="P148" s="13"/>
      <c r="U148" s="112" t="s">
        <v>183</v>
      </c>
      <c r="X148" s="45" t="s">
        <v>13</v>
      </c>
      <c r="Y148" s="45" t="s">
        <v>14</v>
      </c>
      <c r="Z148" s="62" t="s">
        <v>15</v>
      </c>
      <c r="AA148" s="45" t="s">
        <v>16</v>
      </c>
      <c r="AB148" s="45" t="s">
        <v>17</v>
      </c>
      <c r="AC148" s="45" t="s">
        <v>18</v>
      </c>
    </row>
    <row r="149" spans="1:29">
      <c r="G149" s="13"/>
      <c r="P149" s="13"/>
      <c r="U149" s="113">
        <f>U9+U15+U21+U27+U33+U39+U45+U51+U57+U63+U69+U75+U81+U87+U93+U99+U105+U111+U117+U123+U129+U135+U141</f>
        <v>0</v>
      </c>
      <c r="W149" s="45" t="s">
        <v>28</v>
      </c>
      <c r="X149" s="64">
        <f t="shared" ref="X149:AC149" si="33">X9+X15+X21+X27+X33+X39+X45+X51+X57+X63+X69+X75+X81+X87+X93+X99+X105+X111+X117+X123+X129+X135+X141</f>
        <v>0</v>
      </c>
      <c r="Y149" s="64">
        <f t="shared" si="33"/>
        <v>0</v>
      </c>
      <c r="Z149" s="64">
        <f t="shared" si="33"/>
        <v>0</v>
      </c>
      <c r="AA149" s="64">
        <f t="shared" si="33"/>
        <v>0</v>
      </c>
      <c r="AB149" s="64">
        <f t="shared" si="33"/>
        <v>0</v>
      </c>
      <c r="AC149" s="75">
        <f t="shared" si="33"/>
        <v>0</v>
      </c>
    </row>
    <row r="150" spans="1:29">
      <c r="G150" s="13"/>
      <c r="P150" s="13"/>
      <c r="U150" s="114">
        <f t="shared" ref="U150:U154" si="34">U10+U16+U22+U28+U34+U40+U46+U52+U58+U64+U70+U76+U82+U88+U94+U100+U106+U112+U118+U124+U130+U136+U142</f>
        <v>17</v>
      </c>
      <c r="W150" s="92" t="s">
        <v>29</v>
      </c>
      <c r="X150" s="68">
        <f t="shared" ref="X150:AC154" si="35">X10+X16+X22+X28+X34+X40+X46+X52+X58+X64+X70+X76+X82+X88+X94+X100+X106+X112+X118+X124+X130+X136+X142</f>
        <v>0</v>
      </c>
      <c r="Y150" s="68">
        <f t="shared" si="35"/>
        <v>17</v>
      </c>
      <c r="Z150" s="68">
        <f t="shared" si="35"/>
        <v>0</v>
      </c>
      <c r="AA150" s="68">
        <f t="shared" si="35"/>
        <v>0</v>
      </c>
      <c r="AB150" s="68">
        <f t="shared" si="35"/>
        <v>0</v>
      </c>
      <c r="AC150" s="73">
        <f t="shared" si="35"/>
        <v>0</v>
      </c>
    </row>
    <row r="151" spans="1:29">
      <c r="G151" s="13"/>
      <c r="P151" s="13"/>
      <c r="U151" s="114">
        <f t="shared" si="34"/>
        <v>14</v>
      </c>
      <c r="W151" s="93" t="s">
        <v>30</v>
      </c>
      <c r="X151" s="68">
        <f t="shared" si="35"/>
        <v>1</v>
      </c>
      <c r="Y151" s="68">
        <f t="shared" si="35"/>
        <v>13</v>
      </c>
      <c r="Z151" s="68">
        <f t="shared" si="35"/>
        <v>1</v>
      </c>
      <c r="AA151" s="68">
        <f t="shared" si="35"/>
        <v>1</v>
      </c>
      <c r="AB151" s="68">
        <f t="shared" si="35"/>
        <v>1</v>
      </c>
      <c r="AC151" s="73">
        <f t="shared" si="35"/>
        <v>0</v>
      </c>
    </row>
    <row r="152" spans="1:29">
      <c r="U152" s="114">
        <f t="shared" si="34"/>
        <v>15</v>
      </c>
      <c r="W152" s="92" t="s">
        <v>31</v>
      </c>
      <c r="X152" s="68">
        <f t="shared" si="35"/>
        <v>1</v>
      </c>
      <c r="Y152" s="68">
        <f t="shared" si="35"/>
        <v>0</v>
      </c>
      <c r="Z152" s="68">
        <f t="shared" si="35"/>
        <v>0</v>
      </c>
      <c r="AA152" s="68">
        <f t="shared" si="35"/>
        <v>1</v>
      </c>
      <c r="AB152" s="68">
        <f t="shared" si="35"/>
        <v>12</v>
      </c>
      <c r="AC152" s="73">
        <f t="shared" si="35"/>
        <v>0</v>
      </c>
    </row>
    <row r="153" spans="1:29">
      <c r="U153" s="114">
        <f t="shared" si="34"/>
        <v>0</v>
      </c>
      <c r="W153" s="92" t="s">
        <v>32</v>
      </c>
      <c r="X153" s="68">
        <f t="shared" si="35"/>
        <v>0</v>
      </c>
      <c r="Y153" s="68">
        <f t="shared" si="35"/>
        <v>0</v>
      </c>
      <c r="Z153" s="68">
        <f t="shared" si="35"/>
        <v>0</v>
      </c>
      <c r="AA153" s="68">
        <f t="shared" si="35"/>
        <v>0</v>
      </c>
      <c r="AB153" s="68">
        <f t="shared" si="35"/>
        <v>0</v>
      </c>
      <c r="AC153" s="73">
        <f t="shared" si="35"/>
        <v>0</v>
      </c>
    </row>
    <row r="154" spans="1:29">
      <c r="U154" s="115">
        <f t="shared" si="34"/>
        <v>0</v>
      </c>
      <c r="W154" s="94" t="s">
        <v>33</v>
      </c>
      <c r="X154" s="72">
        <f t="shared" si="35"/>
        <v>0</v>
      </c>
      <c r="Y154" s="72">
        <f t="shared" si="35"/>
        <v>0</v>
      </c>
      <c r="Z154" s="72">
        <f t="shared" si="35"/>
        <v>0</v>
      </c>
      <c r="AA154" s="72">
        <f t="shared" si="35"/>
        <v>0</v>
      </c>
      <c r="AB154" s="72">
        <f t="shared" si="35"/>
        <v>0</v>
      </c>
      <c r="AC154" s="76">
        <f t="shared" si="35"/>
        <v>0</v>
      </c>
    </row>
  </sheetData>
  <mergeCells count="31">
    <mergeCell ref="A141:A146"/>
    <mergeCell ref="A105:A110"/>
    <mergeCell ref="A111:A116"/>
    <mergeCell ref="A117:A122"/>
    <mergeCell ref="A123:A128"/>
    <mergeCell ref="A129:A134"/>
    <mergeCell ref="A135:A140"/>
    <mergeCell ref="A99:A104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93:A98"/>
    <mergeCell ref="R7:T7"/>
    <mergeCell ref="U7:U8"/>
    <mergeCell ref="A9:A14"/>
    <mergeCell ref="A15:A20"/>
    <mergeCell ref="A21:A26"/>
    <mergeCell ref="L7:N7"/>
    <mergeCell ref="O7:Q7"/>
    <mergeCell ref="A27:A32"/>
    <mergeCell ref="B7:B8"/>
    <mergeCell ref="C7:E7"/>
    <mergeCell ref="F7:H7"/>
    <mergeCell ref="I7:K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0"/>
  <sheetViews>
    <sheetView topLeftCell="A121" zoomScale="70" zoomScaleNormal="70" workbookViewId="0">
      <selection activeCell="AC10" sqref="AC10:AC152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4257812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8" width="12" customWidth="1"/>
    <col min="19" max="20" width="13.42578125" customWidth="1"/>
    <col min="21" max="21" width="10.85546875" customWidth="1"/>
    <col min="22" max="22" width="5" customWidth="1"/>
    <col min="23" max="23" width="15.28515625" customWidth="1"/>
    <col min="24" max="29" width="8.85546875" style="43" customWidth="1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184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16.5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5.75">
      <c r="B8" s="162"/>
      <c r="C8" s="120" t="s">
        <v>8</v>
      </c>
      <c r="D8" s="121" t="s">
        <v>9</v>
      </c>
      <c r="E8" s="122" t="s">
        <v>10</v>
      </c>
      <c r="F8" s="123" t="s">
        <v>8</v>
      </c>
      <c r="G8" s="124" t="s">
        <v>9</v>
      </c>
      <c r="H8" s="122" t="s">
        <v>10</v>
      </c>
      <c r="I8" s="123" t="s">
        <v>8</v>
      </c>
      <c r="J8" s="124" t="s">
        <v>9</v>
      </c>
      <c r="K8" s="125" t="s">
        <v>10</v>
      </c>
      <c r="L8" s="123" t="s">
        <v>8</v>
      </c>
      <c r="M8" s="124" t="s">
        <v>9</v>
      </c>
      <c r="N8" s="125" t="s">
        <v>10</v>
      </c>
      <c r="O8" s="123" t="s">
        <v>8</v>
      </c>
      <c r="P8" s="121" t="s">
        <v>9</v>
      </c>
      <c r="Q8" s="122" t="s">
        <v>10</v>
      </c>
      <c r="R8" s="80" t="s">
        <v>8</v>
      </c>
      <c r="S8" s="81" t="s">
        <v>9</v>
      </c>
      <c r="T8" s="82" t="s">
        <v>10</v>
      </c>
      <c r="U8" s="172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.75">
      <c r="A9" s="159">
        <v>42644</v>
      </c>
      <c r="B9" s="83" t="s">
        <v>28</v>
      </c>
      <c r="C9" s="46">
        <v>34508579.309999615</v>
      </c>
      <c r="D9" s="47"/>
      <c r="E9" s="48">
        <f t="shared" ref="E9:E72" si="0">C9-D9</f>
        <v>34508579.309999615</v>
      </c>
      <c r="F9" s="46">
        <v>0</v>
      </c>
      <c r="G9" s="47"/>
      <c r="H9" s="48">
        <f t="shared" ref="H9:H72" si="1">F9-G9</f>
        <v>0</v>
      </c>
      <c r="I9" s="46">
        <v>0</v>
      </c>
      <c r="J9" s="47"/>
      <c r="K9" s="48">
        <f t="shared" ref="K9:K72" si="2">I9-J9</f>
        <v>0</v>
      </c>
      <c r="L9" s="46">
        <v>0</v>
      </c>
      <c r="M9" s="47"/>
      <c r="N9" s="48">
        <f t="shared" ref="N9:N72" si="3">L9-M9</f>
        <v>0</v>
      </c>
      <c r="O9" s="46">
        <v>0</v>
      </c>
      <c r="P9" s="47"/>
      <c r="Q9" s="48">
        <f t="shared" ref="Q9:Q72" si="4">O9-P9</f>
        <v>0</v>
      </c>
      <c r="R9" s="46">
        <v>34023177.389999613</v>
      </c>
      <c r="S9" s="47"/>
      <c r="T9" s="48">
        <f t="shared" ref="T9:T72" si="5">R9-S9</f>
        <v>34023177.389999613</v>
      </c>
      <c r="U9" s="126">
        <f>IF(D9=0,0,1)</f>
        <v>0</v>
      </c>
      <c r="W9" s="45" t="s">
        <v>28</v>
      </c>
      <c r="X9" s="64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.75">
      <c r="A10" s="160"/>
      <c r="B10" s="84" t="s">
        <v>29</v>
      </c>
      <c r="C10" s="49">
        <v>103113841.7299981</v>
      </c>
      <c r="D10" s="13"/>
      <c r="E10" s="50">
        <f t="shared" si="0"/>
        <v>103113841.7299981</v>
      </c>
      <c r="F10" s="49">
        <v>0</v>
      </c>
      <c r="G10" s="13"/>
      <c r="H10" s="50">
        <f t="shared" si="1"/>
        <v>0</v>
      </c>
      <c r="I10" s="49">
        <v>0</v>
      </c>
      <c r="J10" s="13"/>
      <c r="K10" s="50">
        <f t="shared" si="2"/>
        <v>0</v>
      </c>
      <c r="L10" s="49">
        <v>88909.74</v>
      </c>
      <c r="M10" s="13"/>
      <c r="N10" s="50">
        <f t="shared" si="3"/>
        <v>88909.74</v>
      </c>
      <c r="O10" s="49">
        <v>9216.16</v>
      </c>
      <c r="P10" s="13"/>
      <c r="Q10" s="50">
        <f t="shared" si="4"/>
        <v>9216.16</v>
      </c>
      <c r="R10" s="49">
        <v>102374740.1999981</v>
      </c>
      <c r="S10" s="13"/>
      <c r="T10" s="50">
        <f t="shared" si="5"/>
        <v>102374740.1999981</v>
      </c>
      <c r="U10" s="127">
        <f t="shared" ref="U10:U85" si="6">IF(D10=0,0,1)</f>
        <v>0</v>
      </c>
      <c r="W10" s="92" t="s">
        <v>29</v>
      </c>
      <c r="X10" s="68">
        <f t="shared" ref="X10:X73" si="7">+IF(AND(C10&lt;&gt;0,D10&lt;&gt;0,OR(E10&gt;100,E10&lt;-100)),1,0)</f>
        <v>0</v>
      </c>
      <c r="Y10" s="68">
        <f t="shared" ref="Y10:Y73" si="8">+IF(AND(F10&lt;&gt;0,G10&lt;&gt;0,OR(H10&gt;100,H10&lt;-100)),1,0)</f>
        <v>0</v>
      </c>
      <c r="Z10" s="68">
        <f t="shared" ref="Z10:Z73" si="9">+IF(AND(I10&lt;&gt;0,J10&lt;&gt;0,OR(K10&gt;100,K10&lt;-100)),1,0)</f>
        <v>0</v>
      </c>
      <c r="AA10" s="69">
        <f t="shared" ref="AA10:AA73" si="10">+IF(AND(L10&lt;&gt;0,M10&lt;&gt;0,OR(N10&gt;100,N10&lt;-100)),1,0)</f>
        <v>0</v>
      </c>
      <c r="AB10" s="69">
        <f t="shared" ref="AB10:AB73" si="11">+IF(AND(O10&lt;&gt;0,P10&lt;&gt;0,OR(Q10&gt;100,Q10&lt;-100)),1,0)</f>
        <v>0</v>
      </c>
      <c r="AC10" s="70">
        <f t="shared" ref="AC10:AC73" si="12">+IF(AND(R10&lt;&gt;0,S10&lt;&gt;0,OR(T10&gt;100,T10&lt;-100)),1,0)</f>
        <v>0</v>
      </c>
    </row>
    <row r="11" spans="1:29" ht="15.75">
      <c r="A11" s="160"/>
      <c r="B11" s="58" t="s">
        <v>30</v>
      </c>
      <c r="C11" s="49"/>
      <c r="D11" s="13"/>
      <c r="E11" s="50">
        <f t="shared" si="0"/>
        <v>0</v>
      </c>
      <c r="F11" s="49"/>
      <c r="G11" s="13"/>
      <c r="H11" s="50">
        <f t="shared" si="1"/>
        <v>0</v>
      </c>
      <c r="I11" s="49"/>
      <c r="J11" s="13"/>
      <c r="K11" s="50">
        <f t="shared" si="2"/>
        <v>0</v>
      </c>
      <c r="L11" s="49"/>
      <c r="M11" s="13"/>
      <c r="N11" s="50">
        <f t="shared" si="3"/>
        <v>0</v>
      </c>
      <c r="O11" s="49"/>
      <c r="P11" s="13"/>
      <c r="Q11" s="50">
        <f t="shared" si="4"/>
        <v>0</v>
      </c>
      <c r="R11" s="49"/>
      <c r="S11" s="13"/>
      <c r="T11" s="50">
        <f t="shared" si="5"/>
        <v>0</v>
      </c>
      <c r="U11" s="127">
        <f t="shared" si="6"/>
        <v>0</v>
      </c>
      <c r="W11" s="93" t="s">
        <v>30</v>
      </c>
      <c r="X11" s="68">
        <f t="shared" si="7"/>
        <v>0</v>
      </c>
      <c r="Y11" s="68">
        <f t="shared" si="8"/>
        <v>0</v>
      </c>
      <c r="Z11" s="68">
        <f t="shared" si="9"/>
        <v>0</v>
      </c>
      <c r="AA11" s="69">
        <f t="shared" si="10"/>
        <v>0</v>
      </c>
      <c r="AB11" s="69">
        <f t="shared" si="11"/>
        <v>0</v>
      </c>
      <c r="AC11" s="70">
        <f t="shared" si="12"/>
        <v>0</v>
      </c>
    </row>
    <row r="12" spans="1:29" ht="15.75">
      <c r="A12" s="160"/>
      <c r="B12" s="84" t="s">
        <v>31</v>
      </c>
      <c r="C12" s="49"/>
      <c r="D12" s="13"/>
      <c r="E12" s="50">
        <f t="shared" si="0"/>
        <v>0</v>
      </c>
      <c r="F12" s="49"/>
      <c r="G12" s="13"/>
      <c r="H12" s="50">
        <f t="shared" si="1"/>
        <v>0</v>
      </c>
      <c r="I12" s="49"/>
      <c r="J12" s="13"/>
      <c r="K12" s="50">
        <f t="shared" si="2"/>
        <v>0</v>
      </c>
      <c r="L12" s="49"/>
      <c r="M12" s="13"/>
      <c r="N12" s="50">
        <f t="shared" si="3"/>
        <v>0</v>
      </c>
      <c r="O12" s="49"/>
      <c r="P12" s="13"/>
      <c r="Q12" s="50">
        <f t="shared" si="4"/>
        <v>0</v>
      </c>
      <c r="R12" s="49"/>
      <c r="S12" s="13"/>
      <c r="T12" s="50">
        <f t="shared" si="5"/>
        <v>0</v>
      </c>
      <c r="U12" s="127">
        <f t="shared" si="6"/>
        <v>0</v>
      </c>
      <c r="W12" s="92" t="s">
        <v>31</v>
      </c>
      <c r="X12" s="68">
        <f t="shared" si="7"/>
        <v>0</v>
      </c>
      <c r="Y12" s="68">
        <f t="shared" si="8"/>
        <v>0</v>
      </c>
      <c r="Z12" s="68">
        <f t="shared" si="9"/>
        <v>0</v>
      </c>
      <c r="AA12" s="69">
        <f t="shared" si="10"/>
        <v>0</v>
      </c>
      <c r="AB12" s="69">
        <f t="shared" si="11"/>
        <v>0</v>
      </c>
      <c r="AC12" s="70">
        <f t="shared" si="12"/>
        <v>0</v>
      </c>
    </row>
    <row r="13" spans="1:29" ht="15.75">
      <c r="A13" s="160"/>
      <c r="B13" s="84" t="s">
        <v>32</v>
      </c>
      <c r="C13" s="49">
        <v>202837092.64999783</v>
      </c>
      <c r="D13" s="13"/>
      <c r="E13" s="50">
        <f t="shared" si="0"/>
        <v>202837092.64999783</v>
      </c>
      <c r="F13" s="49">
        <v>0</v>
      </c>
      <c r="G13" s="13"/>
      <c r="H13" s="50">
        <f t="shared" si="1"/>
        <v>0</v>
      </c>
      <c r="I13" s="49">
        <v>0</v>
      </c>
      <c r="J13" s="13"/>
      <c r="K13" s="50">
        <f t="shared" si="2"/>
        <v>0</v>
      </c>
      <c r="L13" s="49">
        <v>0</v>
      </c>
      <c r="M13" s="13"/>
      <c r="N13" s="50">
        <f t="shared" si="3"/>
        <v>0</v>
      </c>
      <c r="O13" s="49">
        <v>0</v>
      </c>
      <c r="P13" s="13"/>
      <c r="Q13" s="50">
        <f t="shared" si="4"/>
        <v>0</v>
      </c>
      <c r="R13" s="49">
        <v>201220433.68999782</v>
      </c>
      <c r="S13" s="13"/>
      <c r="T13" s="50">
        <f t="shared" si="5"/>
        <v>201220433.68999782</v>
      </c>
      <c r="U13" s="127">
        <f t="shared" si="6"/>
        <v>0</v>
      </c>
      <c r="W13" s="92" t="s">
        <v>32</v>
      </c>
      <c r="X13" s="68">
        <f t="shared" si="7"/>
        <v>0</v>
      </c>
      <c r="Y13" s="68">
        <f t="shared" si="8"/>
        <v>0</v>
      </c>
      <c r="Z13" s="68">
        <f t="shared" si="9"/>
        <v>0</v>
      </c>
      <c r="AA13" s="69">
        <f t="shared" si="10"/>
        <v>0</v>
      </c>
      <c r="AB13" s="69">
        <f t="shared" si="11"/>
        <v>0</v>
      </c>
      <c r="AC13" s="70">
        <f t="shared" si="12"/>
        <v>0</v>
      </c>
    </row>
    <row r="14" spans="1:29" ht="15.75">
      <c r="A14" s="161"/>
      <c r="B14" s="84" t="s">
        <v>33</v>
      </c>
      <c r="C14" s="51"/>
      <c r="D14" s="52"/>
      <c r="E14" s="53">
        <f t="shared" si="0"/>
        <v>0</v>
      </c>
      <c r="F14" s="51"/>
      <c r="G14" s="52"/>
      <c r="H14" s="53">
        <f t="shared" si="1"/>
        <v>0</v>
      </c>
      <c r="I14" s="51"/>
      <c r="J14" s="52"/>
      <c r="K14" s="53">
        <f t="shared" si="2"/>
        <v>0</v>
      </c>
      <c r="L14" s="51"/>
      <c r="M14" s="52"/>
      <c r="N14" s="53">
        <f t="shared" si="3"/>
        <v>0</v>
      </c>
      <c r="O14" s="51"/>
      <c r="P14" s="52"/>
      <c r="Q14" s="53">
        <f t="shared" si="4"/>
        <v>0</v>
      </c>
      <c r="R14" s="51"/>
      <c r="S14" s="52"/>
      <c r="T14" s="53">
        <f t="shared" si="5"/>
        <v>0</v>
      </c>
      <c r="U14" s="128">
        <f t="shared" si="6"/>
        <v>0</v>
      </c>
      <c r="W14" s="92" t="s">
        <v>33</v>
      </c>
      <c r="X14" s="72">
        <f t="shared" si="7"/>
        <v>0</v>
      </c>
      <c r="Y14" s="72">
        <f t="shared" si="8"/>
        <v>0</v>
      </c>
      <c r="Z14" s="72">
        <f t="shared" si="9"/>
        <v>0</v>
      </c>
      <c r="AA14" s="129">
        <f t="shared" si="10"/>
        <v>0</v>
      </c>
      <c r="AB14" s="129">
        <f t="shared" si="11"/>
        <v>0</v>
      </c>
      <c r="AC14" s="130">
        <f t="shared" si="12"/>
        <v>0</v>
      </c>
    </row>
    <row r="15" spans="1:29" ht="15.75" customHeight="1">
      <c r="A15" s="159">
        <v>42645</v>
      </c>
      <c r="B15" s="83" t="s">
        <v>28</v>
      </c>
      <c r="C15" s="46"/>
      <c r="D15" s="47"/>
      <c r="E15" s="48">
        <f t="shared" si="0"/>
        <v>0</v>
      </c>
      <c r="F15" s="46"/>
      <c r="G15" s="47"/>
      <c r="H15" s="48">
        <f t="shared" si="1"/>
        <v>0</v>
      </c>
      <c r="I15" s="46"/>
      <c r="J15" s="47"/>
      <c r="K15" s="48">
        <f t="shared" si="2"/>
        <v>0</v>
      </c>
      <c r="L15" s="46"/>
      <c r="M15" s="47"/>
      <c r="N15" s="48">
        <f t="shared" si="3"/>
        <v>0</v>
      </c>
      <c r="O15" s="46"/>
      <c r="P15" s="47"/>
      <c r="Q15" s="48">
        <f t="shared" si="4"/>
        <v>0</v>
      </c>
      <c r="R15" s="46"/>
      <c r="S15" s="47"/>
      <c r="T15" s="48">
        <f t="shared" si="5"/>
        <v>0</v>
      </c>
      <c r="U15" s="126">
        <f t="shared" si="6"/>
        <v>0</v>
      </c>
      <c r="W15" s="45" t="s">
        <v>28</v>
      </c>
      <c r="X15" s="68">
        <f t="shared" si="7"/>
        <v>0</v>
      </c>
      <c r="Y15" s="68">
        <f t="shared" si="8"/>
        <v>0</v>
      </c>
      <c r="Z15" s="68">
        <f t="shared" si="9"/>
        <v>0</v>
      </c>
      <c r="AA15" s="68">
        <f t="shared" si="10"/>
        <v>0</v>
      </c>
      <c r="AB15" s="69">
        <f t="shared" si="11"/>
        <v>0</v>
      </c>
      <c r="AC15" s="73">
        <f t="shared" si="12"/>
        <v>0</v>
      </c>
    </row>
    <row r="16" spans="1:29" ht="15.75">
      <c r="A16" s="160"/>
      <c r="B16" s="84" t="s">
        <v>29</v>
      </c>
      <c r="C16" s="49">
        <v>102374740.1999981</v>
      </c>
      <c r="D16" s="13">
        <v>102374696</v>
      </c>
      <c r="E16" s="50">
        <f t="shared" si="0"/>
        <v>44.199998095631599</v>
      </c>
      <c r="F16" s="49">
        <v>1359793.2800000007</v>
      </c>
      <c r="G16" s="13" t="s">
        <v>1607</v>
      </c>
      <c r="H16" s="50">
        <f t="shared" si="1"/>
        <v>-1618286.7199999993</v>
      </c>
      <c r="I16" s="49">
        <v>13135554.850000029</v>
      </c>
      <c r="J16" s="13" t="s">
        <v>1830</v>
      </c>
      <c r="K16" s="50">
        <f t="shared" si="2"/>
        <v>12888170.850000029</v>
      </c>
      <c r="L16" s="49">
        <v>247384.24</v>
      </c>
      <c r="M16" s="13" t="s">
        <v>1831</v>
      </c>
      <c r="N16" s="50">
        <f t="shared" si="3"/>
        <v>-236523.76</v>
      </c>
      <c r="O16" s="49">
        <v>483907.78</v>
      </c>
      <c r="P16" s="13" t="s">
        <v>1608</v>
      </c>
      <c r="Q16" s="50">
        <f t="shared" si="4"/>
        <v>-875882.22</v>
      </c>
      <c r="R16" s="49">
        <v>110995184.64999811</v>
      </c>
      <c r="S16" s="13">
        <v>110995200</v>
      </c>
      <c r="T16" s="50">
        <f t="shared" si="5"/>
        <v>-15.350001886487007</v>
      </c>
      <c r="U16" s="127">
        <f t="shared" si="6"/>
        <v>1</v>
      </c>
      <c r="W16" s="92" t="s">
        <v>29</v>
      </c>
      <c r="X16" s="68">
        <f t="shared" si="7"/>
        <v>0</v>
      </c>
      <c r="Y16" s="68">
        <f t="shared" si="8"/>
        <v>1</v>
      </c>
      <c r="Z16" s="68">
        <f t="shared" si="9"/>
        <v>1</v>
      </c>
      <c r="AA16" s="68">
        <f t="shared" si="10"/>
        <v>1</v>
      </c>
      <c r="AB16" s="69">
        <f t="shared" si="11"/>
        <v>1</v>
      </c>
      <c r="AC16" s="73">
        <f t="shared" si="12"/>
        <v>0</v>
      </c>
    </row>
    <row r="17" spans="1:29" ht="15.75">
      <c r="A17" s="160"/>
      <c r="B17" s="58" t="s">
        <v>30</v>
      </c>
      <c r="C17" s="49">
        <v>92846786.409999341</v>
      </c>
      <c r="D17" s="13">
        <v>92846800</v>
      </c>
      <c r="E17" s="50">
        <f t="shared" si="0"/>
        <v>-13.590000659227371</v>
      </c>
      <c r="F17" s="49">
        <v>228209.34</v>
      </c>
      <c r="G17" s="13" t="s">
        <v>1609</v>
      </c>
      <c r="H17" s="50">
        <f t="shared" si="1"/>
        <v>-4927710.66</v>
      </c>
      <c r="I17" s="49">
        <v>0</v>
      </c>
      <c r="J17" s="13" t="s">
        <v>1832</v>
      </c>
      <c r="K17" s="50">
        <f t="shared" si="2"/>
        <v>-25900</v>
      </c>
      <c r="L17" s="49">
        <v>25900.010000000002</v>
      </c>
      <c r="M17" s="13" t="s">
        <v>47</v>
      </c>
      <c r="N17" s="50">
        <f t="shared" si="3"/>
        <v>25900.010000000002</v>
      </c>
      <c r="O17" s="49">
        <v>0</v>
      </c>
      <c r="P17" s="13" t="s">
        <v>1610</v>
      </c>
      <c r="Q17" s="50">
        <f t="shared" si="4"/>
        <v>-228209</v>
      </c>
      <c r="R17" s="49">
        <v>87714705.579999357</v>
      </c>
      <c r="S17" s="13">
        <v>87714700</v>
      </c>
      <c r="T17" s="50">
        <f t="shared" si="5"/>
        <v>5.5799993574619293</v>
      </c>
      <c r="U17" s="127">
        <f t="shared" si="6"/>
        <v>1</v>
      </c>
      <c r="W17" s="93" t="s">
        <v>30</v>
      </c>
      <c r="X17" s="68">
        <f t="shared" si="7"/>
        <v>0</v>
      </c>
      <c r="Y17" s="68">
        <f t="shared" si="8"/>
        <v>1</v>
      </c>
      <c r="Z17" s="68">
        <f t="shared" si="9"/>
        <v>0</v>
      </c>
      <c r="AA17" s="68">
        <f t="shared" si="10"/>
        <v>1</v>
      </c>
      <c r="AB17" s="69">
        <f t="shared" si="11"/>
        <v>0</v>
      </c>
      <c r="AC17" s="73">
        <f t="shared" si="12"/>
        <v>0</v>
      </c>
    </row>
    <row r="18" spans="1:29" ht="15.75">
      <c r="A18" s="160"/>
      <c r="B18" s="84" t="s">
        <v>31</v>
      </c>
      <c r="C18" s="49">
        <v>15760396.359999361</v>
      </c>
      <c r="D18" s="13">
        <v>15760410</v>
      </c>
      <c r="E18" s="50">
        <f t="shared" si="0"/>
        <v>-13.640000639483333</v>
      </c>
      <c r="F18" s="49">
        <v>29694.799999999999</v>
      </c>
      <c r="G18" s="13" t="s">
        <v>1611</v>
      </c>
      <c r="H18" s="50">
        <f t="shared" si="1"/>
        <v>-2706165.2</v>
      </c>
      <c r="I18" s="49">
        <v>0</v>
      </c>
      <c r="J18" s="13" t="s">
        <v>1833</v>
      </c>
      <c r="K18" s="50">
        <f t="shared" si="2"/>
        <v>-119399</v>
      </c>
      <c r="L18" s="49">
        <v>119399.18000000001</v>
      </c>
      <c r="M18" s="13" t="s">
        <v>1834</v>
      </c>
      <c r="N18" s="50">
        <f t="shared" si="3"/>
        <v>-232131.82</v>
      </c>
      <c r="O18" s="49">
        <v>351530.93</v>
      </c>
      <c r="P18" s="13" t="s">
        <v>1612</v>
      </c>
      <c r="Q18" s="50">
        <f t="shared" si="4"/>
        <v>267535.93</v>
      </c>
      <c r="R18" s="49">
        <v>12762710.459999356</v>
      </c>
      <c r="S18" s="13">
        <v>12762710</v>
      </c>
      <c r="T18" s="50">
        <f t="shared" si="5"/>
        <v>0.45999935641884804</v>
      </c>
      <c r="U18" s="127">
        <f t="shared" si="6"/>
        <v>1</v>
      </c>
      <c r="W18" s="92" t="s">
        <v>31</v>
      </c>
      <c r="X18" s="68">
        <f t="shared" si="7"/>
        <v>0</v>
      </c>
      <c r="Y18" s="3">
        <f t="shared" si="8"/>
        <v>1</v>
      </c>
      <c r="Z18" s="74">
        <f t="shared" si="9"/>
        <v>0</v>
      </c>
      <c r="AA18" s="3">
        <f t="shared" si="10"/>
        <v>1</v>
      </c>
      <c r="AB18" s="69">
        <f t="shared" si="11"/>
        <v>1</v>
      </c>
      <c r="AC18" s="73">
        <f t="shared" si="12"/>
        <v>0</v>
      </c>
    </row>
    <row r="19" spans="1:29" ht="15.75">
      <c r="A19" s="160"/>
      <c r="B19" s="84" t="s">
        <v>32</v>
      </c>
      <c r="C19" s="49">
        <v>201220433.68999782</v>
      </c>
      <c r="D19" s="13"/>
      <c r="E19" s="50">
        <f t="shared" si="0"/>
        <v>201220433.68999782</v>
      </c>
      <c r="F19" s="49">
        <v>1163372.5100000007</v>
      </c>
      <c r="G19" s="13"/>
      <c r="H19" s="50">
        <f t="shared" si="1"/>
        <v>1163372.5100000007</v>
      </c>
      <c r="I19" s="49">
        <v>0</v>
      </c>
      <c r="J19" s="13"/>
      <c r="K19" s="50">
        <f t="shared" si="2"/>
        <v>0</v>
      </c>
      <c r="L19" s="49">
        <v>232879.97</v>
      </c>
      <c r="M19" s="13"/>
      <c r="N19" s="50">
        <f t="shared" si="3"/>
        <v>232879.97</v>
      </c>
      <c r="O19" s="49">
        <v>63180.04</v>
      </c>
      <c r="P19" s="13"/>
      <c r="Q19" s="50">
        <f t="shared" si="4"/>
        <v>63180.04</v>
      </c>
      <c r="R19" s="49">
        <v>195635504.12999782</v>
      </c>
      <c r="S19" s="13"/>
      <c r="T19" s="50">
        <f t="shared" si="5"/>
        <v>195635504.12999782</v>
      </c>
      <c r="U19" s="127">
        <f t="shared" si="6"/>
        <v>0</v>
      </c>
      <c r="W19" s="92" t="s">
        <v>32</v>
      </c>
      <c r="X19" s="68">
        <f t="shared" si="7"/>
        <v>0</v>
      </c>
      <c r="Y19" s="3">
        <f t="shared" si="8"/>
        <v>0</v>
      </c>
      <c r="Z19" s="74">
        <f t="shared" si="9"/>
        <v>0</v>
      </c>
      <c r="AA19" s="3">
        <f t="shared" si="10"/>
        <v>0</v>
      </c>
      <c r="AB19" s="3">
        <f t="shared" si="11"/>
        <v>0</v>
      </c>
      <c r="AC19" s="73">
        <f t="shared" si="12"/>
        <v>0</v>
      </c>
    </row>
    <row r="20" spans="1:29" ht="15.75">
      <c r="A20" s="161"/>
      <c r="B20" s="84" t="s">
        <v>33</v>
      </c>
      <c r="C20" s="51">
        <v>296775522.92999947</v>
      </c>
      <c r="D20" s="52"/>
      <c r="E20" s="53">
        <f t="shared" si="0"/>
        <v>296775522.92999947</v>
      </c>
      <c r="F20" s="51">
        <v>2680908.8400000008</v>
      </c>
      <c r="G20" s="52"/>
      <c r="H20" s="53">
        <f t="shared" si="1"/>
        <v>2680908.8400000008</v>
      </c>
      <c r="I20" s="51">
        <v>0</v>
      </c>
      <c r="J20" s="52"/>
      <c r="K20" s="53">
        <f t="shared" si="2"/>
        <v>0</v>
      </c>
      <c r="L20" s="51">
        <v>564979.26</v>
      </c>
      <c r="M20" s="52"/>
      <c r="N20" s="53">
        <f t="shared" si="3"/>
        <v>564979.26</v>
      </c>
      <c r="O20" s="51">
        <v>75735.02</v>
      </c>
      <c r="P20" s="52"/>
      <c r="Q20" s="53">
        <f t="shared" si="4"/>
        <v>75735.02</v>
      </c>
      <c r="R20" s="51">
        <v>289599142.06999946</v>
      </c>
      <c r="S20" s="52"/>
      <c r="T20" s="53">
        <f t="shared" si="5"/>
        <v>289599142.06999946</v>
      </c>
      <c r="U20" s="128">
        <f t="shared" si="6"/>
        <v>0</v>
      </c>
      <c r="W20" s="92" t="s">
        <v>33</v>
      </c>
      <c r="X20" s="68">
        <f t="shared" si="7"/>
        <v>0</v>
      </c>
      <c r="Y20" s="3">
        <f t="shared" si="8"/>
        <v>0</v>
      </c>
      <c r="Z20" s="74">
        <f t="shared" si="9"/>
        <v>0</v>
      </c>
      <c r="AA20" s="3">
        <f t="shared" si="10"/>
        <v>0</v>
      </c>
      <c r="AB20" s="3">
        <f t="shared" si="11"/>
        <v>0</v>
      </c>
      <c r="AC20" s="73">
        <f t="shared" si="12"/>
        <v>0</v>
      </c>
    </row>
    <row r="21" spans="1:29" ht="15.75" customHeight="1">
      <c r="A21" s="159">
        <v>42647</v>
      </c>
      <c r="B21" s="83" t="s">
        <v>28</v>
      </c>
      <c r="C21" s="46"/>
      <c r="D21" s="47"/>
      <c r="E21" s="48">
        <f t="shared" si="0"/>
        <v>0</v>
      </c>
      <c r="F21" s="46"/>
      <c r="G21" s="47"/>
      <c r="H21" s="48">
        <f t="shared" si="1"/>
        <v>0</v>
      </c>
      <c r="I21" s="46"/>
      <c r="J21" s="47"/>
      <c r="K21" s="48">
        <f t="shared" si="2"/>
        <v>0</v>
      </c>
      <c r="L21" s="46"/>
      <c r="M21" s="47"/>
      <c r="N21" s="48">
        <f t="shared" si="3"/>
        <v>0</v>
      </c>
      <c r="O21" s="46"/>
      <c r="P21" s="47"/>
      <c r="Q21" s="48">
        <f t="shared" si="4"/>
        <v>0</v>
      </c>
      <c r="R21" s="46"/>
      <c r="S21" s="47"/>
      <c r="T21" s="48">
        <f t="shared" si="5"/>
        <v>0</v>
      </c>
      <c r="U21" s="126">
        <f t="shared" si="6"/>
        <v>0</v>
      </c>
      <c r="W21" s="45" t="s">
        <v>28</v>
      </c>
      <c r="X21" s="64">
        <f t="shared" si="7"/>
        <v>0</v>
      </c>
      <c r="Y21" s="64">
        <f t="shared" si="8"/>
        <v>0</v>
      </c>
      <c r="Z21" s="64">
        <f t="shared" si="9"/>
        <v>0</v>
      </c>
      <c r="AA21" s="64">
        <f t="shared" si="10"/>
        <v>0</v>
      </c>
      <c r="AB21" s="64">
        <f t="shared" si="11"/>
        <v>0</v>
      </c>
      <c r="AC21" s="75">
        <f t="shared" si="12"/>
        <v>0</v>
      </c>
    </row>
    <row r="22" spans="1:29" ht="15.75">
      <c r="A22" s="160"/>
      <c r="B22" s="84" t="s">
        <v>29</v>
      </c>
      <c r="C22" s="49">
        <v>110995184.64999811</v>
      </c>
      <c r="D22" s="13">
        <v>110995200</v>
      </c>
      <c r="E22" s="50">
        <f t="shared" si="0"/>
        <v>-15.350001886487007</v>
      </c>
      <c r="F22" s="49">
        <v>345803.78</v>
      </c>
      <c r="G22" s="13" t="s">
        <v>1613</v>
      </c>
      <c r="H22" s="50">
        <f t="shared" si="1"/>
        <v>-1897866.22</v>
      </c>
      <c r="I22" s="49">
        <v>0</v>
      </c>
      <c r="J22" s="13" t="s">
        <v>1835</v>
      </c>
      <c r="K22" s="50">
        <f t="shared" si="2"/>
        <v>-31366.7</v>
      </c>
      <c r="L22" s="49">
        <v>31366.74</v>
      </c>
      <c r="M22" s="13" t="s">
        <v>47</v>
      </c>
      <c r="N22" s="50">
        <f t="shared" si="3"/>
        <v>31366.74</v>
      </c>
      <c r="O22" s="49">
        <v>0</v>
      </c>
      <c r="P22" s="13" t="s">
        <v>1614</v>
      </c>
      <c r="Q22" s="50">
        <f t="shared" si="4"/>
        <v>-345804</v>
      </c>
      <c r="R22" s="49">
        <v>108457553.64999811</v>
      </c>
      <c r="S22" s="13">
        <v>108457600</v>
      </c>
      <c r="T22" s="50">
        <f t="shared" si="5"/>
        <v>-46.350001886487007</v>
      </c>
      <c r="U22" s="127">
        <f t="shared" si="6"/>
        <v>1</v>
      </c>
      <c r="W22" s="92" t="s">
        <v>29</v>
      </c>
      <c r="X22" s="68">
        <f t="shared" si="7"/>
        <v>0</v>
      </c>
      <c r="Y22" s="68">
        <f t="shared" si="8"/>
        <v>1</v>
      </c>
      <c r="Z22" s="68">
        <f t="shared" si="9"/>
        <v>0</v>
      </c>
      <c r="AA22" s="68">
        <f t="shared" si="10"/>
        <v>1</v>
      </c>
      <c r="AB22" s="68">
        <f t="shared" si="11"/>
        <v>0</v>
      </c>
      <c r="AC22" s="73">
        <f t="shared" si="12"/>
        <v>0</v>
      </c>
    </row>
    <row r="23" spans="1:29" ht="15.75">
      <c r="A23" s="160"/>
      <c r="B23" s="58" t="s">
        <v>30</v>
      </c>
      <c r="C23" s="49">
        <v>87714705.579999357</v>
      </c>
      <c r="D23" s="13">
        <v>87714700</v>
      </c>
      <c r="E23" s="50">
        <f t="shared" si="0"/>
        <v>5.5799993574619293</v>
      </c>
      <c r="F23" s="49">
        <v>26942.190000000002</v>
      </c>
      <c r="G23" s="13" t="s">
        <v>1615</v>
      </c>
      <c r="H23" s="50">
        <f t="shared" si="1"/>
        <v>-4071907.81</v>
      </c>
      <c r="I23" s="49">
        <v>17811235.210000031</v>
      </c>
      <c r="J23" s="13" t="s">
        <v>1836</v>
      </c>
      <c r="K23" s="50">
        <f t="shared" si="2"/>
        <v>17735885.710000031</v>
      </c>
      <c r="L23" s="49">
        <v>75349.540000000008</v>
      </c>
      <c r="M23" s="13" t="s">
        <v>914</v>
      </c>
      <c r="N23" s="50">
        <f t="shared" si="3"/>
        <v>75115.37000000001</v>
      </c>
      <c r="O23" s="49">
        <v>234.17000000000002</v>
      </c>
      <c r="P23" s="13" t="s">
        <v>1616</v>
      </c>
      <c r="Q23" s="50">
        <f t="shared" si="4"/>
        <v>-26708.030000000002</v>
      </c>
      <c r="R23" s="49">
        <v>101608239.61999939</v>
      </c>
      <c r="S23" s="13">
        <v>101608300</v>
      </c>
      <c r="T23" s="50">
        <f t="shared" si="5"/>
        <v>-60.380000606179237</v>
      </c>
      <c r="U23" s="127">
        <f t="shared" si="6"/>
        <v>1</v>
      </c>
      <c r="W23" s="93" t="s">
        <v>30</v>
      </c>
      <c r="X23" s="68">
        <f t="shared" si="7"/>
        <v>0</v>
      </c>
      <c r="Y23" s="68">
        <f t="shared" si="8"/>
        <v>1</v>
      </c>
      <c r="Z23" s="68">
        <f t="shared" si="9"/>
        <v>1</v>
      </c>
      <c r="AA23" s="68">
        <f t="shared" si="10"/>
        <v>1</v>
      </c>
      <c r="AB23" s="68">
        <f t="shared" si="11"/>
        <v>1</v>
      </c>
      <c r="AC23" s="73">
        <f t="shared" si="12"/>
        <v>0</v>
      </c>
    </row>
    <row r="24" spans="1:29" ht="15.75">
      <c r="A24" s="160"/>
      <c r="B24" s="84" t="s">
        <v>31</v>
      </c>
      <c r="C24" s="49">
        <v>12762710.459999356</v>
      </c>
      <c r="D24" s="13">
        <v>12762710</v>
      </c>
      <c r="E24" s="50">
        <f t="shared" si="0"/>
        <v>0.45999935641884804</v>
      </c>
      <c r="F24" s="49">
        <v>52006.569999999992</v>
      </c>
      <c r="G24" s="13" t="s">
        <v>1617</v>
      </c>
      <c r="H24" s="50">
        <f t="shared" si="1"/>
        <v>-923492.43</v>
      </c>
      <c r="I24" s="49">
        <v>0</v>
      </c>
      <c r="J24" s="13" t="s">
        <v>1837</v>
      </c>
      <c r="K24" s="50">
        <f t="shared" si="2"/>
        <v>-9023.98</v>
      </c>
      <c r="L24" s="49">
        <v>9023.98</v>
      </c>
      <c r="M24" s="13" t="s">
        <v>1838</v>
      </c>
      <c r="N24" s="50">
        <f t="shared" si="3"/>
        <v>1394.5</v>
      </c>
      <c r="O24" s="49">
        <v>7629.4800000000005</v>
      </c>
      <c r="P24" s="13" t="s">
        <v>1618</v>
      </c>
      <c r="Q24" s="50">
        <f t="shared" si="4"/>
        <v>-91680.72</v>
      </c>
      <c r="R24" s="49">
        <v>11736599.639999356</v>
      </c>
      <c r="S24" s="13">
        <v>11736600</v>
      </c>
      <c r="T24" s="50">
        <f t="shared" si="5"/>
        <v>-0.36000064387917519</v>
      </c>
      <c r="U24" s="127">
        <f t="shared" si="6"/>
        <v>1</v>
      </c>
      <c r="W24" s="92" t="s">
        <v>31</v>
      </c>
      <c r="X24" s="68">
        <f t="shared" si="7"/>
        <v>0</v>
      </c>
      <c r="Y24" s="68">
        <f t="shared" si="8"/>
        <v>1</v>
      </c>
      <c r="Z24" s="68">
        <f t="shared" si="9"/>
        <v>0</v>
      </c>
      <c r="AA24" s="68">
        <f t="shared" si="10"/>
        <v>1</v>
      </c>
      <c r="AB24" s="68">
        <f t="shared" si="11"/>
        <v>1</v>
      </c>
      <c r="AC24" s="73">
        <f t="shared" si="12"/>
        <v>0</v>
      </c>
    </row>
    <row r="25" spans="1:29" ht="15.75">
      <c r="A25" s="160"/>
      <c r="B25" s="84" t="s">
        <v>32</v>
      </c>
      <c r="C25" s="49">
        <v>195635504.12999782</v>
      </c>
      <c r="D25" s="13"/>
      <c r="E25" s="50">
        <f t="shared" si="0"/>
        <v>195635504.12999782</v>
      </c>
      <c r="F25" s="49">
        <v>214724.03</v>
      </c>
      <c r="G25" s="13"/>
      <c r="H25" s="50">
        <f t="shared" si="1"/>
        <v>214724.03</v>
      </c>
      <c r="I25" s="49">
        <v>0</v>
      </c>
      <c r="J25" s="13"/>
      <c r="K25" s="50">
        <f t="shared" si="2"/>
        <v>0</v>
      </c>
      <c r="L25" s="49">
        <v>178665.74</v>
      </c>
      <c r="M25" s="13"/>
      <c r="N25" s="50">
        <f t="shared" si="3"/>
        <v>178665.74</v>
      </c>
      <c r="O25" s="49">
        <v>68533.72</v>
      </c>
      <c r="P25" s="13"/>
      <c r="Q25" s="50">
        <f t="shared" si="4"/>
        <v>68533.72</v>
      </c>
      <c r="R25" s="49">
        <v>191156988.10999784</v>
      </c>
      <c r="S25" s="13"/>
      <c r="T25" s="50">
        <f t="shared" si="5"/>
        <v>191156988.10999784</v>
      </c>
      <c r="U25" s="127">
        <f t="shared" si="6"/>
        <v>0</v>
      </c>
      <c r="W25" s="92" t="s">
        <v>32</v>
      </c>
      <c r="X25" s="68">
        <f t="shared" si="7"/>
        <v>0</v>
      </c>
      <c r="Y25" s="68">
        <f t="shared" si="8"/>
        <v>0</v>
      </c>
      <c r="Z25" s="68">
        <f t="shared" si="9"/>
        <v>0</v>
      </c>
      <c r="AA25" s="68">
        <f t="shared" si="10"/>
        <v>0</v>
      </c>
      <c r="AB25" s="68">
        <f t="shared" si="11"/>
        <v>0</v>
      </c>
      <c r="AC25" s="73">
        <f t="shared" si="12"/>
        <v>0</v>
      </c>
    </row>
    <row r="26" spans="1:29" ht="15.75">
      <c r="A26" s="161"/>
      <c r="B26" s="84" t="s">
        <v>33</v>
      </c>
      <c r="C26" s="51">
        <v>289599142.06999946</v>
      </c>
      <c r="D26" s="52"/>
      <c r="E26" s="53">
        <f t="shared" si="0"/>
        <v>289599142.06999946</v>
      </c>
      <c r="F26" s="51">
        <v>936808.95000000019</v>
      </c>
      <c r="G26" s="52"/>
      <c r="H26" s="53">
        <f t="shared" si="1"/>
        <v>936808.95000000019</v>
      </c>
      <c r="I26" s="51">
        <v>0</v>
      </c>
      <c r="J26" s="52"/>
      <c r="K26" s="53">
        <f t="shared" si="2"/>
        <v>0</v>
      </c>
      <c r="L26" s="51">
        <v>516962.34</v>
      </c>
      <c r="M26" s="52"/>
      <c r="N26" s="53">
        <f t="shared" si="3"/>
        <v>516962.34</v>
      </c>
      <c r="O26" s="51">
        <v>91966.69</v>
      </c>
      <c r="P26" s="52"/>
      <c r="Q26" s="53">
        <f t="shared" si="4"/>
        <v>91966.69</v>
      </c>
      <c r="R26" s="51">
        <v>285592683.77999949</v>
      </c>
      <c r="S26" s="52"/>
      <c r="T26" s="53">
        <f t="shared" si="5"/>
        <v>285592683.77999949</v>
      </c>
      <c r="U26" s="128">
        <f t="shared" si="6"/>
        <v>0</v>
      </c>
      <c r="W26" s="92" t="s">
        <v>33</v>
      </c>
      <c r="X26" s="72">
        <f t="shared" si="7"/>
        <v>0</v>
      </c>
      <c r="Y26" s="72">
        <f t="shared" si="8"/>
        <v>0</v>
      </c>
      <c r="Z26" s="72">
        <f t="shared" si="9"/>
        <v>0</v>
      </c>
      <c r="AA26" s="72">
        <f t="shared" si="10"/>
        <v>0</v>
      </c>
      <c r="AB26" s="72">
        <f t="shared" si="11"/>
        <v>0</v>
      </c>
      <c r="AC26" s="76">
        <f t="shared" si="12"/>
        <v>0</v>
      </c>
    </row>
    <row r="27" spans="1:29" ht="15.75" customHeight="1">
      <c r="A27" s="159">
        <v>42648</v>
      </c>
      <c r="B27" s="83" t="s">
        <v>28</v>
      </c>
      <c r="C27" s="46">
        <v>34023177.389999613</v>
      </c>
      <c r="D27" s="47"/>
      <c r="E27" s="48">
        <f t="shared" si="0"/>
        <v>34023177.389999613</v>
      </c>
      <c r="F27" s="46">
        <v>698517.54</v>
      </c>
      <c r="G27" s="47"/>
      <c r="H27" s="48">
        <f t="shared" si="1"/>
        <v>698517.54</v>
      </c>
      <c r="I27" s="46">
        <v>2617473.2099999948</v>
      </c>
      <c r="J27" s="47"/>
      <c r="K27" s="48">
        <f t="shared" si="2"/>
        <v>2617473.2099999948</v>
      </c>
      <c r="L27" s="46">
        <v>121914.08</v>
      </c>
      <c r="M27" s="47"/>
      <c r="N27" s="48">
        <f t="shared" si="3"/>
        <v>121914.08</v>
      </c>
      <c r="O27" s="46">
        <v>83983.59</v>
      </c>
      <c r="P27" s="47"/>
      <c r="Q27" s="48">
        <f t="shared" si="4"/>
        <v>83983.59</v>
      </c>
      <c r="R27" s="46">
        <v>30322968.61999961</v>
      </c>
      <c r="S27" s="47"/>
      <c r="T27" s="48">
        <f t="shared" si="5"/>
        <v>30322968.61999961</v>
      </c>
      <c r="U27" s="126">
        <f t="shared" si="6"/>
        <v>0</v>
      </c>
      <c r="W27" s="45" t="s">
        <v>28</v>
      </c>
      <c r="X27" s="64">
        <f t="shared" si="7"/>
        <v>0</v>
      </c>
      <c r="Y27" s="64">
        <f t="shared" si="8"/>
        <v>0</v>
      </c>
      <c r="Z27" s="64">
        <f t="shared" si="9"/>
        <v>0</v>
      </c>
      <c r="AA27" s="64">
        <f t="shared" si="10"/>
        <v>0</v>
      </c>
      <c r="AB27" s="64">
        <f t="shared" si="11"/>
        <v>0</v>
      </c>
      <c r="AC27" s="75">
        <f t="shared" si="12"/>
        <v>0</v>
      </c>
    </row>
    <row r="28" spans="1:29" ht="15.75">
      <c r="A28" s="160"/>
      <c r="B28" s="84" t="s">
        <v>29</v>
      </c>
      <c r="C28" s="49">
        <v>108457553.64999811</v>
      </c>
      <c r="D28" s="4">
        <v>107855904</v>
      </c>
      <c r="E28" s="50">
        <f t="shared" si="0"/>
        <v>601649.64999811351</v>
      </c>
      <c r="F28" s="49">
        <v>267427.3</v>
      </c>
      <c r="G28" s="4" t="s">
        <v>1619</v>
      </c>
      <c r="H28" s="50">
        <f t="shared" si="1"/>
        <v>-3205142.7</v>
      </c>
      <c r="I28" s="49">
        <v>0</v>
      </c>
      <c r="J28" s="13" t="s">
        <v>1839</v>
      </c>
      <c r="K28" s="50">
        <f t="shared" si="2"/>
        <v>-444654</v>
      </c>
      <c r="L28" s="49">
        <v>114654.40999999999</v>
      </c>
      <c r="M28" s="13" t="s">
        <v>1840</v>
      </c>
      <c r="N28" s="50">
        <f t="shared" si="3"/>
        <v>-315807.59000000003</v>
      </c>
      <c r="O28" s="49">
        <v>430462.38</v>
      </c>
      <c r="P28" s="4" t="s">
        <v>1620</v>
      </c>
      <c r="Q28" s="50">
        <f t="shared" si="4"/>
        <v>163035.38</v>
      </c>
      <c r="R28" s="49">
        <v>104502032.83999813</v>
      </c>
      <c r="S28" s="4">
        <v>104502004</v>
      </c>
      <c r="T28" s="50">
        <f t="shared" si="5"/>
        <v>28.839998126029968</v>
      </c>
      <c r="U28" s="127">
        <f t="shared" si="6"/>
        <v>1</v>
      </c>
      <c r="W28" s="92" t="s">
        <v>29</v>
      </c>
      <c r="X28" s="68">
        <f t="shared" si="7"/>
        <v>1</v>
      </c>
      <c r="Y28" s="68">
        <f t="shared" si="8"/>
        <v>1</v>
      </c>
      <c r="Z28" s="68">
        <f t="shared" si="9"/>
        <v>0</v>
      </c>
      <c r="AA28" s="68">
        <f t="shared" si="10"/>
        <v>1</v>
      </c>
      <c r="AB28" s="68">
        <f t="shared" si="11"/>
        <v>1</v>
      </c>
      <c r="AC28" s="73">
        <f t="shared" si="12"/>
        <v>0</v>
      </c>
    </row>
    <row r="29" spans="1:29" ht="15.75">
      <c r="A29" s="160"/>
      <c r="B29" s="58" t="s">
        <v>30</v>
      </c>
      <c r="C29" s="49">
        <v>101608239.61999939</v>
      </c>
      <c r="D29" s="4">
        <v>101608300</v>
      </c>
      <c r="E29" s="50">
        <f t="shared" si="0"/>
        <v>-60.380000606179237</v>
      </c>
      <c r="F29" s="49">
        <v>197919.46</v>
      </c>
      <c r="G29" s="4" t="s">
        <v>1621</v>
      </c>
      <c r="H29" s="50">
        <f t="shared" si="1"/>
        <v>-3689010.54</v>
      </c>
      <c r="I29" s="49">
        <v>0</v>
      </c>
      <c r="J29" s="13" t="s">
        <v>1841</v>
      </c>
      <c r="K29" s="50">
        <f t="shared" si="2"/>
        <v>-84354.3</v>
      </c>
      <c r="L29" s="49">
        <v>84354.25</v>
      </c>
      <c r="M29" s="13" t="s">
        <v>1842</v>
      </c>
      <c r="N29" s="50">
        <f t="shared" si="3"/>
        <v>74505.97</v>
      </c>
      <c r="O29" s="49">
        <v>9848.2799999999988</v>
      </c>
      <c r="P29" s="4" t="s">
        <v>1622</v>
      </c>
      <c r="Q29" s="50">
        <f t="shared" si="4"/>
        <v>-188070.72</v>
      </c>
      <c r="R29" s="49">
        <v>98214409.88999939</v>
      </c>
      <c r="S29" s="4">
        <v>98214396</v>
      </c>
      <c r="T29" s="50">
        <f t="shared" si="5"/>
        <v>13.889999389648438</v>
      </c>
      <c r="U29" s="127">
        <f t="shared" si="6"/>
        <v>1</v>
      </c>
      <c r="W29" s="93" t="s">
        <v>30</v>
      </c>
      <c r="X29" s="68">
        <f t="shared" si="7"/>
        <v>0</v>
      </c>
      <c r="Y29" s="68">
        <f t="shared" si="8"/>
        <v>1</v>
      </c>
      <c r="Z29" s="68">
        <f t="shared" si="9"/>
        <v>0</v>
      </c>
      <c r="AA29" s="68">
        <f t="shared" si="10"/>
        <v>1</v>
      </c>
      <c r="AB29" s="68">
        <f t="shared" si="11"/>
        <v>1</v>
      </c>
      <c r="AC29" s="73">
        <f t="shared" si="12"/>
        <v>0</v>
      </c>
    </row>
    <row r="30" spans="1:29" ht="15.75">
      <c r="A30" s="160"/>
      <c r="B30" s="84" t="s">
        <v>31</v>
      </c>
      <c r="C30" s="49">
        <v>11736599.639999356</v>
      </c>
      <c r="D30" s="4">
        <v>11736600</v>
      </c>
      <c r="E30" s="50">
        <f t="shared" si="0"/>
        <v>-0.36000064387917519</v>
      </c>
      <c r="F30" s="49">
        <v>0</v>
      </c>
      <c r="G30" s="4" t="s">
        <v>1623</v>
      </c>
      <c r="H30" s="50">
        <f t="shared" si="1"/>
        <v>-831552</v>
      </c>
      <c r="I30" s="49">
        <v>0</v>
      </c>
      <c r="J30" s="13" t="s">
        <v>47</v>
      </c>
      <c r="K30" s="50">
        <f t="shared" si="2"/>
        <v>0</v>
      </c>
      <c r="L30" s="49">
        <v>0</v>
      </c>
      <c r="M30" s="13"/>
      <c r="N30" s="50">
        <f t="shared" si="3"/>
        <v>0</v>
      </c>
      <c r="O30" s="49">
        <v>0</v>
      </c>
      <c r="P30" s="4" t="s">
        <v>1624</v>
      </c>
      <c r="Q30" s="50">
        <f t="shared" si="4"/>
        <v>-492121</v>
      </c>
      <c r="R30" s="49">
        <v>10905047.549999356</v>
      </c>
      <c r="S30" s="4">
        <v>10905050</v>
      </c>
      <c r="T30" s="50">
        <f t="shared" si="5"/>
        <v>-2.4500006437301636</v>
      </c>
      <c r="U30" s="127">
        <f t="shared" si="6"/>
        <v>1</v>
      </c>
      <c r="W30" s="92" t="s">
        <v>31</v>
      </c>
      <c r="X30" s="68">
        <f t="shared" si="7"/>
        <v>0</v>
      </c>
      <c r="Y30" s="68">
        <f t="shared" si="8"/>
        <v>0</v>
      </c>
      <c r="Z30" s="68">
        <f t="shared" si="9"/>
        <v>0</v>
      </c>
      <c r="AA30" s="68">
        <f t="shared" si="10"/>
        <v>0</v>
      </c>
      <c r="AB30" s="68">
        <f t="shared" si="11"/>
        <v>0</v>
      </c>
      <c r="AC30" s="73">
        <f t="shared" si="12"/>
        <v>0</v>
      </c>
    </row>
    <row r="31" spans="1:29" ht="15.75">
      <c r="A31" s="160"/>
      <c r="B31" s="84" t="s">
        <v>32</v>
      </c>
      <c r="C31" s="49">
        <v>191156988.10999784</v>
      </c>
      <c r="D31" s="4"/>
      <c r="E31" s="50">
        <f t="shared" si="0"/>
        <v>191156988.10999784</v>
      </c>
      <c r="F31" s="49">
        <v>319933.95000000007</v>
      </c>
      <c r="G31" s="4"/>
      <c r="H31" s="50">
        <f t="shared" si="1"/>
        <v>319933.95000000007</v>
      </c>
      <c r="I31" s="49">
        <v>0</v>
      </c>
      <c r="J31" s="13"/>
      <c r="K31" s="50">
        <f t="shared" si="2"/>
        <v>0</v>
      </c>
      <c r="L31" s="49">
        <v>382106.11</v>
      </c>
      <c r="M31" s="13"/>
      <c r="N31" s="50">
        <f t="shared" si="3"/>
        <v>382106.11</v>
      </c>
      <c r="O31" s="49">
        <v>748176.65</v>
      </c>
      <c r="P31" s="4"/>
      <c r="Q31" s="50">
        <f t="shared" si="4"/>
        <v>748176.65</v>
      </c>
      <c r="R31" s="49">
        <v>184872068.86999792</v>
      </c>
      <c r="S31" s="4"/>
      <c r="T31" s="50">
        <f t="shared" si="5"/>
        <v>184872068.86999792</v>
      </c>
      <c r="U31" s="127">
        <f t="shared" si="6"/>
        <v>0</v>
      </c>
      <c r="W31" s="92" t="s">
        <v>32</v>
      </c>
      <c r="X31" s="68">
        <f t="shared" si="7"/>
        <v>0</v>
      </c>
      <c r="Y31" s="68">
        <f t="shared" si="8"/>
        <v>0</v>
      </c>
      <c r="Z31" s="68">
        <f t="shared" si="9"/>
        <v>0</v>
      </c>
      <c r="AA31" s="68">
        <f t="shared" si="10"/>
        <v>0</v>
      </c>
      <c r="AB31" s="68">
        <f t="shared" si="11"/>
        <v>0</v>
      </c>
      <c r="AC31" s="73">
        <f t="shared" si="12"/>
        <v>0</v>
      </c>
    </row>
    <row r="32" spans="1:29" ht="15.75">
      <c r="A32" s="161"/>
      <c r="B32" s="84" t="s">
        <v>33</v>
      </c>
      <c r="C32" s="51">
        <v>285592683.77999949</v>
      </c>
      <c r="D32" s="57"/>
      <c r="E32" s="53">
        <f t="shared" si="0"/>
        <v>285592683.77999949</v>
      </c>
      <c r="F32" s="51">
        <v>958844.66999999946</v>
      </c>
      <c r="G32" s="57"/>
      <c r="H32" s="53">
        <f t="shared" si="1"/>
        <v>958844.66999999946</v>
      </c>
      <c r="I32" s="51">
        <v>0</v>
      </c>
      <c r="J32" s="52"/>
      <c r="K32" s="53">
        <f t="shared" si="2"/>
        <v>0</v>
      </c>
      <c r="L32" s="51">
        <v>320385.99</v>
      </c>
      <c r="M32" s="52"/>
      <c r="N32" s="53">
        <f t="shared" si="3"/>
        <v>320385.99</v>
      </c>
      <c r="O32" s="51">
        <v>35396.46</v>
      </c>
      <c r="P32" s="57"/>
      <c r="Q32" s="53">
        <f t="shared" si="4"/>
        <v>35396.46</v>
      </c>
      <c r="R32" s="51">
        <v>281984094.34999949</v>
      </c>
      <c r="S32" s="57"/>
      <c r="T32" s="53">
        <f t="shared" si="5"/>
        <v>281984094.34999949</v>
      </c>
      <c r="U32" s="128">
        <f t="shared" si="6"/>
        <v>0</v>
      </c>
      <c r="W32" s="92" t="s">
        <v>33</v>
      </c>
      <c r="X32" s="72">
        <f t="shared" si="7"/>
        <v>0</v>
      </c>
      <c r="Y32" s="72">
        <f t="shared" si="8"/>
        <v>0</v>
      </c>
      <c r="Z32" s="72">
        <f t="shared" si="9"/>
        <v>0</v>
      </c>
      <c r="AA32" s="72">
        <f t="shared" si="10"/>
        <v>0</v>
      </c>
      <c r="AB32" s="72">
        <f t="shared" si="11"/>
        <v>0</v>
      </c>
      <c r="AC32" s="76">
        <f t="shared" si="12"/>
        <v>0</v>
      </c>
    </row>
    <row r="33" spans="1:16384" ht="15.75" customHeight="1">
      <c r="A33" s="159">
        <v>42649</v>
      </c>
      <c r="B33" s="83" t="s">
        <v>28</v>
      </c>
      <c r="C33" s="46">
        <v>30322968.61999961</v>
      </c>
      <c r="D33" s="47"/>
      <c r="E33" s="48">
        <f t="shared" si="0"/>
        <v>30322968.61999961</v>
      </c>
      <c r="F33" s="46">
        <v>260387.22</v>
      </c>
      <c r="G33" s="47"/>
      <c r="H33" s="48">
        <f t="shared" si="1"/>
        <v>260387.22</v>
      </c>
      <c r="I33" s="46">
        <v>3216913.6700000023</v>
      </c>
      <c r="J33" s="47"/>
      <c r="K33" s="48">
        <f t="shared" si="2"/>
        <v>3216913.6700000023</v>
      </c>
      <c r="L33" s="46">
        <v>29217.62</v>
      </c>
      <c r="M33" s="47"/>
      <c r="N33" s="48">
        <f t="shared" si="3"/>
        <v>29217.62</v>
      </c>
      <c r="O33" s="46">
        <v>0</v>
      </c>
      <c r="P33" s="47"/>
      <c r="Q33" s="48">
        <f t="shared" si="4"/>
        <v>0</v>
      </c>
      <c r="R33" s="46">
        <v>31978003.599999614</v>
      </c>
      <c r="S33" s="47"/>
      <c r="T33" s="48">
        <f t="shared" si="5"/>
        <v>31978003.599999614</v>
      </c>
      <c r="U33" s="126">
        <f t="shared" si="6"/>
        <v>0</v>
      </c>
      <c r="W33" s="45" t="s">
        <v>28</v>
      </c>
      <c r="X33" s="64">
        <f t="shared" si="7"/>
        <v>0</v>
      </c>
      <c r="Y33" s="64">
        <f t="shared" si="8"/>
        <v>0</v>
      </c>
      <c r="Z33" s="64">
        <f t="shared" si="9"/>
        <v>0</v>
      </c>
      <c r="AA33" s="64">
        <f t="shared" si="10"/>
        <v>0</v>
      </c>
      <c r="AB33" s="64">
        <f t="shared" si="11"/>
        <v>0</v>
      </c>
      <c r="AC33" s="75">
        <f t="shared" si="12"/>
        <v>0</v>
      </c>
    </row>
    <row r="34" spans="1:16384" ht="15.75">
      <c r="A34" s="160"/>
      <c r="B34" s="84" t="s">
        <v>29</v>
      </c>
      <c r="C34" s="49">
        <v>104502032.83999813</v>
      </c>
      <c r="D34" s="4">
        <v>104502004</v>
      </c>
      <c r="E34" s="50">
        <f t="shared" si="0"/>
        <v>28.839998126029968</v>
      </c>
      <c r="F34" s="49">
        <v>395538.25999999995</v>
      </c>
      <c r="G34" s="4" t="s">
        <v>1625</v>
      </c>
      <c r="H34" s="50">
        <f t="shared" si="1"/>
        <v>-2529321.7400000002</v>
      </c>
      <c r="I34" s="49">
        <v>0</v>
      </c>
      <c r="J34" s="13" t="s">
        <v>1843</v>
      </c>
      <c r="K34" s="50">
        <f t="shared" si="2"/>
        <v>-74920.2</v>
      </c>
      <c r="L34" s="49">
        <v>74920.179999999993</v>
      </c>
      <c r="M34" s="13" t="s">
        <v>1844</v>
      </c>
      <c r="N34" s="50">
        <f t="shared" si="3"/>
        <v>42367.579999999994</v>
      </c>
      <c r="O34" s="49">
        <v>32552.57</v>
      </c>
      <c r="P34" s="4" t="s">
        <v>1626</v>
      </c>
      <c r="Q34" s="50">
        <f t="shared" si="4"/>
        <v>-362985.43</v>
      </c>
      <c r="R34" s="49">
        <v>101582571.70999806</v>
      </c>
      <c r="S34" s="4">
        <v>101582504</v>
      </c>
      <c r="T34" s="50">
        <f t="shared" si="5"/>
        <v>67.709998056292534</v>
      </c>
      <c r="U34" s="127">
        <f t="shared" si="6"/>
        <v>1</v>
      </c>
      <c r="W34" s="92" t="s">
        <v>29</v>
      </c>
      <c r="X34" s="68">
        <f t="shared" si="7"/>
        <v>0</v>
      </c>
      <c r="Y34" s="68">
        <f t="shared" si="8"/>
        <v>1</v>
      </c>
      <c r="Z34" s="68">
        <f t="shared" si="9"/>
        <v>0</v>
      </c>
      <c r="AA34" s="68">
        <f t="shared" si="10"/>
        <v>1</v>
      </c>
      <c r="AB34" s="68">
        <f t="shared" si="11"/>
        <v>1</v>
      </c>
      <c r="AC34" s="73">
        <f t="shared" si="12"/>
        <v>0</v>
      </c>
    </row>
    <row r="35" spans="1:16384" ht="15.75">
      <c r="A35" s="160"/>
      <c r="B35" s="58" t="s">
        <v>30</v>
      </c>
      <c r="C35" s="49">
        <v>98214409.88999939</v>
      </c>
      <c r="D35" s="4">
        <v>98214396</v>
      </c>
      <c r="E35" s="50">
        <f t="shared" si="0"/>
        <v>13.889999389648438</v>
      </c>
      <c r="F35" s="49">
        <v>53800.159999999989</v>
      </c>
      <c r="G35" s="4" t="s">
        <v>1627</v>
      </c>
      <c r="H35" s="50">
        <f t="shared" si="1"/>
        <v>-3425909.84</v>
      </c>
      <c r="I35" s="49">
        <v>314103.92</v>
      </c>
      <c r="J35" s="13" t="s">
        <v>1386</v>
      </c>
      <c r="K35" s="50">
        <f t="shared" si="2"/>
        <v>296603.92</v>
      </c>
      <c r="L35" s="49">
        <v>17500</v>
      </c>
      <c r="M35" s="13"/>
      <c r="N35" s="50">
        <f t="shared" si="3"/>
        <v>17500</v>
      </c>
      <c r="O35" s="49">
        <v>0</v>
      </c>
      <c r="P35" s="4" t="s">
        <v>1628</v>
      </c>
      <c r="Q35" s="50">
        <f t="shared" si="4"/>
        <v>-53800.2</v>
      </c>
      <c r="R35" s="49">
        <v>95516926.459999368</v>
      </c>
      <c r="S35" s="4">
        <v>95516904</v>
      </c>
      <c r="T35" s="50">
        <f t="shared" si="5"/>
        <v>22.459999367594719</v>
      </c>
      <c r="U35" s="127">
        <f t="shared" si="6"/>
        <v>1</v>
      </c>
      <c r="W35" s="93" t="s">
        <v>30</v>
      </c>
      <c r="X35" s="68">
        <f t="shared" si="7"/>
        <v>0</v>
      </c>
      <c r="Y35" s="68">
        <f t="shared" si="8"/>
        <v>1</v>
      </c>
      <c r="Z35" s="68">
        <f t="shared" si="9"/>
        <v>1</v>
      </c>
      <c r="AA35" s="68">
        <f t="shared" si="10"/>
        <v>0</v>
      </c>
      <c r="AB35" s="68">
        <f t="shared" si="11"/>
        <v>0</v>
      </c>
      <c r="AC35" s="73">
        <f t="shared" si="12"/>
        <v>0</v>
      </c>
    </row>
    <row r="36" spans="1:16384" ht="15.75">
      <c r="A36" s="160"/>
      <c r="B36" s="84" t="s">
        <v>31</v>
      </c>
      <c r="C36" s="49">
        <v>10905047.549999356</v>
      </c>
      <c r="D36" s="4">
        <v>10905050</v>
      </c>
      <c r="E36" s="50">
        <f t="shared" si="0"/>
        <v>-2.4500006437301636</v>
      </c>
      <c r="F36" s="49">
        <v>0</v>
      </c>
      <c r="G36" s="4" t="s">
        <v>1629</v>
      </c>
      <c r="H36" s="50">
        <f t="shared" si="1"/>
        <v>-404256</v>
      </c>
      <c r="I36" s="49">
        <v>0</v>
      </c>
      <c r="J36" s="13" t="s">
        <v>1845</v>
      </c>
      <c r="K36" s="50">
        <f t="shared" si="2"/>
        <v>-32000</v>
      </c>
      <c r="L36" s="49">
        <v>32000.02</v>
      </c>
      <c r="M36" s="13"/>
      <c r="N36" s="50">
        <f t="shared" si="3"/>
        <v>32000.02</v>
      </c>
      <c r="O36" s="49">
        <v>0</v>
      </c>
      <c r="P36" s="4" t="s">
        <v>1630</v>
      </c>
      <c r="Q36" s="50">
        <f t="shared" si="4"/>
        <v>-43604.2</v>
      </c>
      <c r="R36" s="49">
        <v>10532791.229999356</v>
      </c>
      <c r="S36" s="4">
        <v>10532790</v>
      </c>
      <c r="T36" s="50">
        <f t="shared" si="5"/>
        <v>1.2299993559718132</v>
      </c>
      <c r="U36" s="127">
        <f t="shared" si="6"/>
        <v>1</v>
      </c>
      <c r="W36" s="92" t="s">
        <v>31</v>
      </c>
      <c r="X36" s="68">
        <f t="shared" si="7"/>
        <v>0</v>
      </c>
      <c r="Y36" s="68">
        <f t="shared" si="8"/>
        <v>0</v>
      </c>
      <c r="Z36" s="68">
        <f t="shared" si="9"/>
        <v>0</v>
      </c>
      <c r="AA36" s="68">
        <f t="shared" si="10"/>
        <v>0</v>
      </c>
      <c r="AB36" s="68">
        <f t="shared" si="11"/>
        <v>0</v>
      </c>
      <c r="AC36" s="73">
        <f t="shared" si="12"/>
        <v>0</v>
      </c>
    </row>
    <row r="37" spans="1:16384" ht="15.75">
      <c r="A37" s="160"/>
      <c r="B37" s="84" t="s">
        <v>32</v>
      </c>
      <c r="C37" s="49">
        <v>184872068.86999792</v>
      </c>
      <c r="D37" s="4"/>
      <c r="E37" s="50">
        <f t="shared" si="0"/>
        <v>184872068.86999792</v>
      </c>
      <c r="F37" s="49">
        <v>337176.45</v>
      </c>
      <c r="G37" s="4"/>
      <c r="H37" s="50">
        <f t="shared" si="1"/>
        <v>337176.45</v>
      </c>
      <c r="I37" s="49">
        <v>0</v>
      </c>
      <c r="J37" s="13"/>
      <c r="K37" s="50">
        <f t="shared" si="2"/>
        <v>0</v>
      </c>
      <c r="L37" s="49">
        <v>401720.50999999995</v>
      </c>
      <c r="M37" s="13"/>
      <c r="N37" s="50">
        <f t="shared" si="3"/>
        <v>401720.50999999995</v>
      </c>
      <c r="O37" s="49">
        <v>375265.99</v>
      </c>
      <c r="P37" s="4"/>
      <c r="Q37" s="50">
        <f t="shared" si="4"/>
        <v>375265.99</v>
      </c>
      <c r="R37" s="49">
        <v>181331915.31999791</v>
      </c>
      <c r="S37" s="4"/>
      <c r="T37" s="50">
        <f t="shared" si="5"/>
        <v>181331915.31999791</v>
      </c>
      <c r="U37" s="127">
        <f t="shared" si="6"/>
        <v>0</v>
      </c>
      <c r="W37" s="92" t="s">
        <v>32</v>
      </c>
      <c r="X37" s="68">
        <f t="shared" si="7"/>
        <v>0</v>
      </c>
      <c r="Y37" s="68">
        <f t="shared" si="8"/>
        <v>0</v>
      </c>
      <c r="Z37" s="68">
        <f t="shared" si="9"/>
        <v>0</v>
      </c>
      <c r="AA37" s="68">
        <f t="shared" si="10"/>
        <v>0</v>
      </c>
      <c r="AB37" s="68">
        <f t="shared" si="11"/>
        <v>0</v>
      </c>
      <c r="AC37" s="73">
        <f t="shared" si="12"/>
        <v>0</v>
      </c>
    </row>
    <row r="38" spans="1:16384" ht="15.75">
      <c r="A38" s="161"/>
      <c r="B38" s="84" t="s">
        <v>33</v>
      </c>
      <c r="C38" s="51">
        <v>281984094.34999949</v>
      </c>
      <c r="D38" s="57"/>
      <c r="E38" s="53">
        <f t="shared" si="0"/>
        <v>281984094.34999949</v>
      </c>
      <c r="F38" s="51">
        <v>121835.54999999999</v>
      </c>
      <c r="G38" s="57"/>
      <c r="H38" s="53">
        <f t="shared" si="1"/>
        <v>121835.54999999999</v>
      </c>
      <c r="I38" s="51">
        <v>0</v>
      </c>
      <c r="J38" s="52"/>
      <c r="K38" s="53">
        <f t="shared" si="2"/>
        <v>0</v>
      </c>
      <c r="L38" s="51">
        <v>528696.63000000024</v>
      </c>
      <c r="M38" s="52"/>
      <c r="N38" s="53">
        <f t="shared" si="3"/>
        <v>528696.63000000024</v>
      </c>
      <c r="O38" s="51">
        <v>170548.05000000002</v>
      </c>
      <c r="P38" s="57"/>
      <c r="Q38" s="53">
        <f t="shared" si="4"/>
        <v>170548.05000000002</v>
      </c>
      <c r="R38" s="51">
        <v>278843406.77999949</v>
      </c>
      <c r="S38" s="57"/>
      <c r="T38" s="53">
        <f t="shared" si="5"/>
        <v>278843406.77999949</v>
      </c>
      <c r="U38" s="128">
        <f t="shared" si="6"/>
        <v>0</v>
      </c>
      <c r="W38" s="92" t="s">
        <v>33</v>
      </c>
      <c r="X38" s="72">
        <f t="shared" si="7"/>
        <v>0</v>
      </c>
      <c r="Y38" s="72">
        <f t="shared" si="8"/>
        <v>0</v>
      </c>
      <c r="Z38" s="72">
        <f t="shared" si="9"/>
        <v>0</v>
      </c>
      <c r="AA38" s="72">
        <f t="shared" si="10"/>
        <v>0</v>
      </c>
      <c r="AB38" s="72">
        <f t="shared" si="11"/>
        <v>0</v>
      </c>
      <c r="AC38" s="76">
        <f t="shared" si="12"/>
        <v>0</v>
      </c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  <c r="CN38" s="137"/>
      <c r="CO38" s="137"/>
      <c r="CP38" s="137"/>
      <c r="CQ38" s="137"/>
      <c r="CR38" s="137"/>
      <c r="CS38" s="137"/>
      <c r="CT38" s="137"/>
      <c r="CU38" s="137"/>
      <c r="CV38" s="137"/>
      <c r="CW38" s="137"/>
      <c r="CX38" s="137"/>
      <c r="CY38" s="137"/>
      <c r="CZ38" s="137"/>
      <c r="DA38" s="137"/>
      <c r="DB38" s="137"/>
      <c r="DC38" s="137"/>
      <c r="DD38" s="137"/>
      <c r="DE38" s="137"/>
      <c r="DF38" s="137"/>
      <c r="DG38" s="137"/>
      <c r="DH38" s="137"/>
      <c r="DI38" s="137"/>
      <c r="DJ38" s="137"/>
      <c r="DK38" s="137"/>
      <c r="DL38" s="137"/>
      <c r="DM38" s="137"/>
      <c r="DN38" s="137"/>
      <c r="DO38" s="137"/>
      <c r="DP38" s="137"/>
      <c r="DQ38" s="137"/>
      <c r="DR38" s="137"/>
      <c r="DS38" s="137"/>
      <c r="DT38" s="137"/>
      <c r="DU38" s="137"/>
      <c r="DV38" s="137"/>
      <c r="DW38" s="137"/>
      <c r="DX38" s="137"/>
      <c r="DY38" s="137"/>
      <c r="DZ38" s="137"/>
      <c r="EA38" s="137"/>
      <c r="EB38" s="137"/>
      <c r="EC38" s="137"/>
      <c r="ED38" s="137"/>
      <c r="EE38" s="137"/>
      <c r="EF38" s="137"/>
      <c r="EG38" s="137"/>
      <c r="EH38" s="137"/>
      <c r="EI38" s="137"/>
      <c r="EJ38" s="137"/>
      <c r="EK38" s="137"/>
      <c r="EL38" s="137"/>
      <c r="EM38" s="137"/>
      <c r="EN38" s="137"/>
      <c r="EO38" s="137"/>
      <c r="EP38" s="137"/>
      <c r="EQ38" s="137"/>
      <c r="ER38" s="137"/>
      <c r="ES38" s="137"/>
      <c r="ET38" s="137"/>
      <c r="EU38" s="137"/>
      <c r="EV38" s="137"/>
      <c r="EW38" s="137"/>
      <c r="EX38" s="137"/>
      <c r="EY38" s="137"/>
      <c r="EZ38" s="137"/>
      <c r="FA38" s="137"/>
      <c r="FB38" s="137"/>
      <c r="FC38" s="137"/>
      <c r="FD38" s="137"/>
      <c r="FE38" s="137"/>
      <c r="FF38" s="137"/>
      <c r="FG38" s="137"/>
      <c r="FH38" s="137"/>
      <c r="FI38" s="137"/>
      <c r="FJ38" s="137"/>
      <c r="FK38" s="137"/>
      <c r="FL38" s="137"/>
      <c r="FM38" s="137"/>
      <c r="FN38" s="137"/>
      <c r="FO38" s="137"/>
      <c r="FP38" s="137"/>
      <c r="FQ38" s="137"/>
      <c r="FR38" s="137"/>
      <c r="FS38" s="137"/>
      <c r="FT38" s="137"/>
      <c r="FU38" s="137"/>
      <c r="FV38" s="137"/>
      <c r="FW38" s="137"/>
      <c r="FX38" s="137"/>
      <c r="FY38" s="137"/>
      <c r="FZ38" s="137"/>
      <c r="GA38" s="137"/>
      <c r="GB38" s="137"/>
      <c r="GC38" s="137"/>
      <c r="GD38" s="137"/>
      <c r="GE38" s="137"/>
      <c r="GF38" s="137"/>
      <c r="GG38" s="137"/>
      <c r="GH38" s="137"/>
      <c r="GI38" s="137"/>
      <c r="GJ38" s="137"/>
      <c r="GK38" s="137"/>
      <c r="GL38" s="137"/>
      <c r="GM38" s="137"/>
      <c r="GN38" s="137"/>
      <c r="GO38" s="137"/>
      <c r="GP38" s="137"/>
      <c r="GQ38" s="137"/>
      <c r="GR38" s="137"/>
      <c r="GS38" s="137"/>
      <c r="GT38" s="137"/>
      <c r="GU38" s="137"/>
      <c r="GV38" s="137"/>
      <c r="GW38" s="137"/>
      <c r="GX38" s="137"/>
      <c r="GY38" s="137"/>
      <c r="GZ38" s="137"/>
      <c r="HA38" s="137"/>
      <c r="HB38" s="137"/>
      <c r="HC38" s="137"/>
      <c r="HD38" s="137"/>
      <c r="HE38" s="137"/>
      <c r="HF38" s="137"/>
      <c r="HG38" s="137"/>
      <c r="HH38" s="137"/>
      <c r="HI38" s="137"/>
      <c r="HJ38" s="137"/>
      <c r="HK38" s="137"/>
      <c r="HL38" s="137"/>
      <c r="HM38" s="137"/>
      <c r="HN38" s="137"/>
      <c r="HO38" s="137"/>
      <c r="HP38" s="137"/>
      <c r="HQ38" s="137"/>
      <c r="HR38" s="137"/>
      <c r="HS38" s="137"/>
      <c r="HT38" s="137"/>
      <c r="HU38" s="137"/>
      <c r="HV38" s="137"/>
      <c r="HW38" s="137"/>
      <c r="HX38" s="137"/>
      <c r="HY38" s="137"/>
      <c r="HZ38" s="137"/>
      <c r="IA38" s="137"/>
      <c r="IB38" s="137"/>
      <c r="IC38" s="137"/>
      <c r="ID38" s="137"/>
      <c r="IE38" s="137"/>
      <c r="IF38" s="137"/>
      <c r="IG38" s="137"/>
      <c r="IH38" s="137"/>
      <c r="II38" s="137"/>
      <c r="IJ38" s="137"/>
      <c r="IK38" s="137"/>
      <c r="IL38" s="137"/>
      <c r="IM38" s="137"/>
      <c r="IN38" s="137"/>
      <c r="IO38" s="137"/>
      <c r="IP38" s="137"/>
      <c r="IQ38" s="137"/>
      <c r="IR38" s="137"/>
      <c r="IS38" s="137"/>
      <c r="IT38" s="137"/>
      <c r="IU38" s="137"/>
      <c r="IV38" s="137"/>
      <c r="IW38" s="137"/>
      <c r="IX38" s="137"/>
      <c r="IY38" s="137"/>
      <c r="IZ38" s="137"/>
      <c r="JA38" s="137"/>
      <c r="JB38" s="137"/>
      <c r="JC38" s="137"/>
      <c r="JD38" s="137"/>
      <c r="JE38" s="137"/>
      <c r="JF38" s="137"/>
      <c r="JG38" s="137"/>
      <c r="JH38" s="137"/>
      <c r="JI38" s="137"/>
      <c r="JJ38" s="137"/>
      <c r="JK38" s="137"/>
      <c r="JL38" s="137"/>
      <c r="JM38" s="137"/>
      <c r="JN38" s="137"/>
      <c r="JO38" s="137"/>
      <c r="JP38" s="137"/>
      <c r="JQ38" s="137"/>
      <c r="JR38" s="137"/>
      <c r="JS38" s="137"/>
      <c r="JT38" s="137"/>
      <c r="JU38" s="137"/>
      <c r="JV38" s="137"/>
      <c r="JW38" s="137"/>
      <c r="JX38" s="137"/>
      <c r="JY38" s="137"/>
      <c r="JZ38" s="137"/>
      <c r="KA38" s="137"/>
      <c r="KB38" s="137"/>
      <c r="KC38" s="137"/>
      <c r="KD38" s="137"/>
      <c r="KE38" s="137"/>
      <c r="KF38" s="137"/>
      <c r="KG38" s="137"/>
      <c r="KH38" s="137"/>
      <c r="KI38" s="137"/>
      <c r="KJ38" s="137"/>
      <c r="KK38" s="137"/>
      <c r="KL38" s="137"/>
      <c r="KM38" s="137"/>
      <c r="KN38" s="137"/>
      <c r="KO38" s="137"/>
      <c r="KP38" s="137"/>
      <c r="KQ38" s="137"/>
      <c r="KR38" s="137"/>
      <c r="KS38" s="137"/>
      <c r="KT38" s="137"/>
      <c r="KU38" s="137"/>
      <c r="KV38" s="137"/>
      <c r="KW38" s="137"/>
      <c r="KX38" s="137"/>
      <c r="KY38" s="137"/>
      <c r="KZ38" s="137"/>
      <c r="LA38" s="137"/>
      <c r="LB38" s="137"/>
      <c r="LC38" s="137"/>
      <c r="LD38" s="137"/>
      <c r="LE38" s="137"/>
      <c r="LF38" s="137"/>
      <c r="LG38" s="137"/>
      <c r="LH38" s="137"/>
      <c r="LI38" s="137"/>
      <c r="LJ38" s="137"/>
      <c r="LK38" s="137"/>
      <c r="LL38" s="137"/>
      <c r="LM38" s="137"/>
      <c r="LN38" s="137"/>
      <c r="LO38" s="137"/>
      <c r="LP38" s="137"/>
      <c r="LQ38" s="137"/>
      <c r="LR38" s="137"/>
      <c r="LS38" s="137"/>
      <c r="LT38" s="137"/>
      <c r="LU38" s="137"/>
      <c r="LV38" s="137"/>
      <c r="LW38" s="137"/>
      <c r="LX38" s="137"/>
      <c r="LY38" s="137"/>
      <c r="LZ38" s="137"/>
      <c r="MA38" s="137"/>
      <c r="MB38" s="137"/>
      <c r="MC38" s="137"/>
      <c r="MD38" s="137"/>
      <c r="ME38" s="137"/>
      <c r="MF38" s="137"/>
      <c r="MG38" s="137"/>
      <c r="MH38" s="137"/>
      <c r="MI38" s="137"/>
      <c r="MJ38" s="137"/>
      <c r="MK38" s="137"/>
      <c r="ML38" s="137"/>
      <c r="MM38" s="137"/>
      <c r="MN38" s="137"/>
      <c r="MO38" s="137"/>
      <c r="MP38" s="137"/>
      <c r="MQ38" s="137"/>
      <c r="MR38" s="137"/>
      <c r="MS38" s="137"/>
      <c r="MT38" s="137"/>
      <c r="MU38" s="137"/>
      <c r="MV38" s="137"/>
      <c r="MW38" s="137"/>
      <c r="MX38" s="137"/>
      <c r="MY38" s="137"/>
      <c r="MZ38" s="137"/>
      <c r="NA38" s="137"/>
      <c r="NB38" s="137"/>
      <c r="NC38" s="137"/>
      <c r="ND38" s="137"/>
      <c r="NE38" s="137"/>
      <c r="NF38" s="137"/>
      <c r="NG38" s="137"/>
      <c r="NH38" s="137"/>
      <c r="NI38" s="137"/>
      <c r="NJ38" s="137"/>
      <c r="NK38" s="137"/>
      <c r="NL38" s="137"/>
      <c r="NM38" s="137"/>
      <c r="NN38" s="137"/>
      <c r="NO38" s="137"/>
      <c r="NP38" s="137"/>
      <c r="NQ38" s="137"/>
      <c r="NR38" s="137"/>
      <c r="NS38" s="137"/>
      <c r="NT38" s="137"/>
      <c r="NU38" s="137"/>
      <c r="NV38" s="137"/>
      <c r="NW38" s="137"/>
      <c r="NX38" s="137"/>
      <c r="NY38" s="137"/>
      <c r="NZ38" s="137"/>
      <c r="OA38" s="137"/>
      <c r="OB38" s="137"/>
      <c r="OC38" s="137"/>
      <c r="OD38" s="137"/>
      <c r="OE38" s="137"/>
      <c r="OF38" s="137"/>
      <c r="OG38" s="137"/>
      <c r="OH38" s="137"/>
      <c r="OI38" s="137"/>
      <c r="OJ38" s="137"/>
      <c r="OK38" s="137"/>
      <c r="OL38" s="137"/>
      <c r="OM38" s="137"/>
      <c r="ON38" s="137"/>
      <c r="OO38" s="137"/>
      <c r="OP38" s="137"/>
      <c r="OQ38" s="137"/>
      <c r="OR38" s="137"/>
      <c r="OS38" s="137"/>
      <c r="OT38" s="137"/>
      <c r="OU38" s="137"/>
      <c r="OV38" s="137"/>
      <c r="OW38" s="137"/>
      <c r="OX38" s="137"/>
      <c r="OY38" s="137"/>
      <c r="OZ38" s="137"/>
      <c r="PA38" s="137"/>
      <c r="PB38" s="137"/>
      <c r="PC38" s="137"/>
      <c r="PD38" s="137"/>
      <c r="PE38" s="137"/>
      <c r="PF38" s="137"/>
      <c r="PG38" s="137"/>
      <c r="PH38" s="137"/>
      <c r="PI38" s="137"/>
      <c r="PJ38" s="137"/>
      <c r="PK38" s="137"/>
      <c r="PL38" s="137"/>
      <c r="PM38" s="137"/>
      <c r="PN38" s="137"/>
      <c r="PO38" s="137"/>
      <c r="PP38" s="137"/>
      <c r="PQ38" s="137"/>
      <c r="PR38" s="137"/>
      <c r="PS38" s="137"/>
      <c r="PT38" s="137"/>
      <c r="PU38" s="137"/>
      <c r="PV38" s="137"/>
      <c r="PW38" s="137"/>
      <c r="PX38" s="137"/>
      <c r="PY38" s="137"/>
      <c r="PZ38" s="137"/>
      <c r="QA38" s="137"/>
      <c r="QB38" s="137"/>
      <c r="QC38" s="137"/>
      <c r="QD38" s="137"/>
      <c r="QE38" s="137"/>
      <c r="QF38" s="137"/>
      <c r="QG38" s="137"/>
      <c r="QH38" s="137"/>
      <c r="QI38" s="137"/>
      <c r="QJ38" s="137"/>
      <c r="QK38" s="137"/>
      <c r="QL38" s="137"/>
      <c r="QM38" s="137"/>
      <c r="QN38" s="137"/>
      <c r="QO38" s="137"/>
      <c r="QP38" s="137"/>
      <c r="QQ38" s="137"/>
      <c r="QR38" s="137"/>
      <c r="QS38" s="137"/>
      <c r="QT38" s="137"/>
      <c r="QU38" s="137"/>
      <c r="QV38" s="137"/>
      <c r="QW38" s="137"/>
      <c r="QX38" s="137"/>
      <c r="QY38" s="137"/>
      <c r="QZ38" s="137"/>
      <c r="RA38" s="137"/>
      <c r="RB38" s="137"/>
      <c r="RC38" s="137"/>
      <c r="RD38" s="137"/>
      <c r="RE38" s="137"/>
      <c r="RF38" s="137"/>
      <c r="RG38" s="137"/>
      <c r="RH38" s="137"/>
      <c r="RI38" s="137"/>
      <c r="RJ38" s="137"/>
      <c r="RK38" s="137"/>
      <c r="RL38" s="137"/>
      <c r="RM38" s="137"/>
      <c r="RN38" s="137"/>
      <c r="RO38" s="137"/>
      <c r="RP38" s="137"/>
      <c r="RQ38" s="137"/>
      <c r="RR38" s="137"/>
      <c r="RS38" s="137"/>
      <c r="RT38" s="137"/>
      <c r="RU38" s="137"/>
      <c r="RV38" s="137"/>
      <c r="RW38" s="137"/>
      <c r="RX38" s="137"/>
      <c r="RY38" s="137"/>
      <c r="RZ38" s="137"/>
      <c r="SA38" s="137"/>
      <c r="SB38" s="137"/>
      <c r="SC38" s="137"/>
      <c r="SD38" s="137"/>
      <c r="SE38" s="137"/>
      <c r="SF38" s="137"/>
      <c r="SG38" s="137"/>
      <c r="SH38" s="137"/>
      <c r="SI38" s="137"/>
      <c r="SJ38" s="137"/>
      <c r="SK38" s="137"/>
      <c r="SL38" s="137"/>
      <c r="SM38" s="137"/>
      <c r="SN38" s="137"/>
      <c r="SO38" s="137"/>
      <c r="SP38" s="137"/>
      <c r="SQ38" s="137"/>
      <c r="SR38" s="137"/>
      <c r="SS38" s="137"/>
      <c r="ST38" s="137"/>
      <c r="SU38" s="137"/>
      <c r="SV38" s="137"/>
      <c r="SW38" s="137"/>
      <c r="SX38" s="137"/>
      <c r="SY38" s="137"/>
      <c r="SZ38" s="137"/>
      <c r="TA38" s="137"/>
      <c r="TB38" s="137"/>
      <c r="TC38" s="137"/>
      <c r="TD38" s="137"/>
      <c r="TE38" s="137"/>
      <c r="TF38" s="137"/>
      <c r="TG38" s="137"/>
      <c r="TH38" s="137"/>
      <c r="TI38" s="137"/>
      <c r="TJ38" s="137"/>
      <c r="TK38" s="137"/>
      <c r="TL38" s="137"/>
      <c r="TM38" s="137"/>
      <c r="TN38" s="137"/>
      <c r="TO38" s="137"/>
      <c r="TP38" s="137"/>
      <c r="TQ38" s="137"/>
      <c r="TR38" s="137"/>
      <c r="TS38" s="137"/>
      <c r="TT38" s="137"/>
      <c r="TU38" s="137"/>
      <c r="TV38" s="137"/>
      <c r="TW38" s="137"/>
      <c r="TX38" s="137"/>
      <c r="TY38" s="137"/>
      <c r="TZ38" s="137"/>
      <c r="UA38" s="137"/>
      <c r="UB38" s="137"/>
      <c r="UC38" s="137"/>
      <c r="UD38" s="137"/>
      <c r="UE38" s="137"/>
      <c r="UF38" s="137"/>
      <c r="UG38" s="137"/>
      <c r="UH38" s="137"/>
      <c r="UI38" s="137"/>
      <c r="UJ38" s="137"/>
      <c r="UK38" s="137"/>
      <c r="UL38" s="137"/>
      <c r="UM38" s="137"/>
      <c r="UN38" s="137"/>
      <c r="UO38" s="137"/>
      <c r="UP38" s="137"/>
      <c r="UQ38" s="137"/>
      <c r="UR38" s="137"/>
      <c r="US38" s="137"/>
      <c r="UT38" s="137"/>
      <c r="UU38" s="137"/>
      <c r="UV38" s="137"/>
      <c r="UW38" s="137"/>
      <c r="UX38" s="137"/>
      <c r="UY38" s="137"/>
      <c r="UZ38" s="137"/>
      <c r="VA38" s="137"/>
      <c r="VB38" s="137"/>
      <c r="VC38" s="137"/>
      <c r="VD38" s="137"/>
      <c r="VE38" s="137"/>
      <c r="VF38" s="137"/>
      <c r="VG38" s="137"/>
      <c r="VH38" s="137"/>
      <c r="VI38" s="137"/>
      <c r="VJ38" s="137"/>
      <c r="VK38" s="137"/>
      <c r="VL38" s="137"/>
      <c r="VM38" s="137"/>
      <c r="VN38" s="137"/>
      <c r="VO38" s="137"/>
      <c r="VP38" s="137"/>
      <c r="VQ38" s="137"/>
      <c r="VR38" s="137"/>
      <c r="VS38" s="137"/>
      <c r="VT38" s="137"/>
      <c r="VU38" s="137"/>
      <c r="VV38" s="137"/>
      <c r="VW38" s="137"/>
      <c r="VX38" s="137"/>
      <c r="VY38" s="137"/>
      <c r="VZ38" s="137"/>
      <c r="WA38" s="137"/>
      <c r="WB38" s="137"/>
      <c r="WC38" s="137"/>
      <c r="WD38" s="137"/>
      <c r="WE38" s="137"/>
      <c r="WF38" s="137"/>
      <c r="WG38" s="137"/>
      <c r="WH38" s="137"/>
      <c r="WI38" s="137"/>
      <c r="WJ38" s="137"/>
      <c r="WK38" s="137"/>
      <c r="WL38" s="137"/>
      <c r="WM38" s="137"/>
      <c r="WN38" s="137"/>
      <c r="WO38" s="137"/>
      <c r="WP38" s="137"/>
      <c r="WQ38" s="137"/>
      <c r="WR38" s="137"/>
      <c r="WS38" s="137"/>
      <c r="WT38" s="137"/>
      <c r="WU38" s="137"/>
      <c r="WV38" s="137"/>
      <c r="WW38" s="137"/>
      <c r="WX38" s="137"/>
      <c r="WY38" s="137"/>
      <c r="WZ38" s="137"/>
      <c r="XA38" s="137"/>
      <c r="XB38" s="137"/>
      <c r="XC38" s="137"/>
      <c r="XD38" s="137"/>
      <c r="XE38" s="137"/>
      <c r="XF38" s="137"/>
      <c r="XG38" s="137"/>
      <c r="XH38" s="137"/>
      <c r="XI38" s="137"/>
      <c r="XJ38" s="137"/>
      <c r="XK38" s="137"/>
      <c r="XL38" s="137"/>
      <c r="XM38" s="137"/>
      <c r="XN38" s="137"/>
      <c r="XO38" s="137"/>
      <c r="XP38" s="137"/>
      <c r="XQ38" s="137"/>
      <c r="XR38" s="137"/>
      <c r="XS38" s="137"/>
      <c r="XT38" s="137"/>
      <c r="XU38" s="137"/>
      <c r="XV38" s="137"/>
      <c r="XW38" s="137"/>
      <c r="XX38" s="137"/>
      <c r="XY38" s="137"/>
      <c r="XZ38" s="137"/>
      <c r="YA38" s="137"/>
      <c r="YB38" s="137"/>
      <c r="YC38" s="137"/>
      <c r="YD38" s="137"/>
      <c r="YE38" s="137"/>
      <c r="YF38" s="137"/>
      <c r="YG38" s="137"/>
      <c r="YH38" s="137"/>
      <c r="YI38" s="137"/>
      <c r="YJ38" s="137"/>
      <c r="YK38" s="137"/>
      <c r="YL38" s="137"/>
      <c r="YM38" s="137"/>
      <c r="YN38" s="137"/>
      <c r="YO38" s="137"/>
      <c r="YP38" s="137"/>
      <c r="YQ38" s="137"/>
      <c r="YR38" s="137"/>
      <c r="YS38" s="137"/>
      <c r="YT38" s="137"/>
      <c r="YU38" s="137"/>
      <c r="YV38" s="137"/>
      <c r="YW38" s="137"/>
      <c r="YX38" s="137"/>
      <c r="YY38" s="137"/>
      <c r="YZ38" s="137"/>
      <c r="ZA38" s="137"/>
      <c r="ZB38" s="137"/>
      <c r="ZC38" s="137"/>
      <c r="ZD38" s="137"/>
      <c r="ZE38" s="137"/>
      <c r="ZF38" s="137"/>
      <c r="ZG38" s="137"/>
      <c r="ZH38" s="137"/>
      <c r="ZI38" s="137"/>
      <c r="ZJ38" s="137"/>
      <c r="ZK38" s="137"/>
      <c r="ZL38" s="137"/>
      <c r="ZM38" s="137"/>
      <c r="ZN38" s="137"/>
      <c r="ZO38" s="137"/>
      <c r="ZP38" s="137"/>
      <c r="ZQ38" s="137"/>
      <c r="ZR38" s="137"/>
      <c r="ZS38" s="137"/>
      <c r="ZT38" s="137"/>
      <c r="ZU38" s="137"/>
      <c r="ZV38" s="137"/>
      <c r="ZW38" s="137"/>
      <c r="ZX38" s="137"/>
      <c r="ZY38" s="137"/>
      <c r="ZZ38" s="137"/>
      <c r="AAA38" s="137"/>
      <c r="AAB38" s="137"/>
      <c r="AAC38" s="137"/>
      <c r="AAD38" s="137"/>
      <c r="AAE38" s="137"/>
      <c r="AAF38" s="137"/>
      <c r="AAG38" s="137"/>
      <c r="AAH38" s="137"/>
      <c r="AAI38" s="137"/>
      <c r="AAJ38" s="137"/>
      <c r="AAK38" s="137"/>
      <c r="AAL38" s="137"/>
      <c r="AAM38" s="137"/>
      <c r="AAN38" s="137"/>
      <c r="AAO38" s="137"/>
      <c r="AAP38" s="137"/>
      <c r="AAQ38" s="137"/>
      <c r="AAR38" s="137"/>
      <c r="AAS38" s="137"/>
      <c r="AAT38" s="137"/>
      <c r="AAU38" s="137"/>
      <c r="AAV38" s="137"/>
      <c r="AAW38" s="137"/>
      <c r="AAX38" s="137"/>
      <c r="AAY38" s="137"/>
      <c r="AAZ38" s="137"/>
      <c r="ABA38" s="137"/>
      <c r="ABB38" s="137"/>
      <c r="ABC38" s="137"/>
      <c r="ABD38" s="137"/>
      <c r="ABE38" s="137"/>
      <c r="ABF38" s="137"/>
      <c r="ABG38" s="137"/>
      <c r="ABH38" s="137"/>
      <c r="ABI38" s="137"/>
      <c r="ABJ38" s="137"/>
      <c r="ABK38" s="137"/>
      <c r="ABL38" s="137"/>
      <c r="ABM38" s="137"/>
      <c r="ABN38" s="137"/>
      <c r="ABO38" s="137"/>
      <c r="ABP38" s="137"/>
      <c r="ABQ38" s="137"/>
      <c r="ABR38" s="137"/>
      <c r="ABS38" s="137"/>
      <c r="ABT38" s="137"/>
      <c r="ABU38" s="137"/>
      <c r="ABV38" s="137"/>
      <c r="ABW38" s="137"/>
      <c r="ABX38" s="137"/>
      <c r="ABY38" s="137"/>
      <c r="ABZ38" s="137"/>
      <c r="ACA38" s="137"/>
      <c r="ACB38" s="137"/>
      <c r="ACC38" s="137"/>
      <c r="ACD38" s="137"/>
      <c r="ACE38" s="137"/>
      <c r="ACF38" s="137"/>
      <c r="ACG38" s="137"/>
      <c r="ACH38" s="137"/>
      <c r="ACI38" s="137"/>
      <c r="ACJ38" s="137"/>
      <c r="ACK38" s="137"/>
      <c r="ACL38" s="137"/>
      <c r="ACM38" s="137"/>
      <c r="ACN38" s="137"/>
      <c r="ACO38" s="137"/>
      <c r="ACP38" s="137"/>
      <c r="ACQ38" s="137"/>
      <c r="ACR38" s="137"/>
      <c r="ACS38" s="137"/>
      <c r="ACT38" s="137"/>
      <c r="ACU38" s="137"/>
      <c r="ACV38" s="137"/>
      <c r="ACW38" s="137"/>
      <c r="ACX38" s="137"/>
      <c r="ACY38" s="137"/>
      <c r="ACZ38" s="137"/>
      <c r="ADA38" s="137"/>
      <c r="ADB38" s="137"/>
      <c r="ADC38" s="137"/>
      <c r="ADD38" s="137"/>
      <c r="ADE38" s="137"/>
      <c r="ADF38" s="137"/>
      <c r="ADG38" s="137"/>
      <c r="ADH38" s="137"/>
      <c r="ADI38" s="137"/>
      <c r="ADJ38" s="137"/>
      <c r="ADK38" s="137"/>
      <c r="ADL38" s="137"/>
      <c r="ADM38" s="137"/>
      <c r="ADN38" s="137"/>
      <c r="ADO38" s="137"/>
      <c r="ADP38" s="137"/>
      <c r="ADQ38" s="137"/>
      <c r="ADR38" s="137"/>
      <c r="ADS38" s="137"/>
      <c r="ADT38" s="137"/>
      <c r="ADU38" s="137"/>
      <c r="ADV38" s="137"/>
      <c r="ADW38" s="137"/>
      <c r="ADX38" s="137"/>
      <c r="ADY38" s="137"/>
      <c r="ADZ38" s="137"/>
      <c r="AEA38" s="137"/>
      <c r="AEB38" s="137"/>
      <c r="AEC38" s="137"/>
      <c r="AED38" s="137"/>
      <c r="AEE38" s="137"/>
      <c r="AEF38" s="137"/>
      <c r="AEG38" s="137"/>
      <c r="AEH38" s="137"/>
      <c r="AEI38" s="137"/>
      <c r="AEJ38" s="137"/>
      <c r="AEK38" s="137"/>
      <c r="AEL38" s="137"/>
      <c r="AEM38" s="137"/>
      <c r="AEN38" s="137"/>
      <c r="AEO38" s="137"/>
      <c r="AEP38" s="137"/>
      <c r="AEQ38" s="137"/>
      <c r="AER38" s="137"/>
      <c r="AES38" s="137"/>
      <c r="AET38" s="137"/>
      <c r="AEU38" s="137"/>
      <c r="AEV38" s="137"/>
      <c r="AEW38" s="137"/>
      <c r="AEX38" s="137"/>
      <c r="AEY38" s="137"/>
      <c r="AEZ38" s="137"/>
      <c r="AFA38" s="137"/>
      <c r="AFB38" s="137"/>
      <c r="AFC38" s="137"/>
      <c r="AFD38" s="137"/>
      <c r="AFE38" s="137"/>
      <c r="AFF38" s="137"/>
      <c r="AFG38" s="137"/>
      <c r="AFH38" s="137"/>
      <c r="AFI38" s="137"/>
      <c r="AFJ38" s="137"/>
      <c r="AFK38" s="137"/>
      <c r="AFL38" s="137"/>
      <c r="AFM38" s="137"/>
      <c r="AFN38" s="137"/>
      <c r="AFO38" s="137"/>
      <c r="AFP38" s="137"/>
      <c r="AFQ38" s="137"/>
      <c r="AFR38" s="137"/>
      <c r="AFS38" s="137"/>
      <c r="AFT38" s="137"/>
      <c r="AFU38" s="137"/>
      <c r="AFV38" s="137"/>
      <c r="AFW38" s="137"/>
      <c r="AFX38" s="137"/>
      <c r="AFY38" s="137"/>
      <c r="AFZ38" s="137"/>
      <c r="AGA38" s="137"/>
      <c r="AGB38" s="137"/>
      <c r="AGC38" s="137"/>
      <c r="AGD38" s="137"/>
      <c r="AGE38" s="137"/>
      <c r="AGF38" s="137"/>
      <c r="AGG38" s="137"/>
      <c r="AGH38" s="137"/>
      <c r="AGI38" s="137"/>
      <c r="AGJ38" s="137"/>
      <c r="AGK38" s="137"/>
      <c r="AGL38" s="137"/>
      <c r="AGM38" s="137"/>
      <c r="AGN38" s="137"/>
      <c r="AGO38" s="137"/>
      <c r="AGP38" s="137"/>
      <c r="AGQ38" s="137"/>
      <c r="AGR38" s="137"/>
      <c r="AGS38" s="137"/>
      <c r="AGT38" s="137"/>
      <c r="AGU38" s="137"/>
      <c r="AGV38" s="137"/>
      <c r="AGW38" s="137"/>
      <c r="AGX38" s="137"/>
      <c r="AGY38" s="137"/>
      <c r="AGZ38" s="137"/>
      <c r="AHA38" s="137"/>
      <c r="AHB38" s="137"/>
      <c r="AHC38" s="137"/>
      <c r="AHD38" s="137"/>
      <c r="AHE38" s="137"/>
      <c r="AHF38" s="137"/>
      <c r="AHG38" s="137"/>
      <c r="AHH38" s="137"/>
      <c r="AHI38" s="137"/>
      <c r="AHJ38" s="137"/>
      <c r="AHK38" s="137"/>
      <c r="AHL38" s="137"/>
      <c r="AHM38" s="137"/>
      <c r="AHN38" s="137"/>
      <c r="AHO38" s="137"/>
      <c r="AHP38" s="137"/>
      <c r="AHQ38" s="137"/>
      <c r="AHR38" s="137"/>
      <c r="AHS38" s="137"/>
      <c r="AHT38" s="137"/>
      <c r="AHU38" s="137"/>
      <c r="AHV38" s="137"/>
      <c r="AHW38" s="137"/>
      <c r="AHX38" s="137"/>
      <c r="AHY38" s="137"/>
      <c r="AHZ38" s="137"/>
      <c r="AIA38" s="137"/>
      <c r="AIB38" s="137"/>
      <c r="AIC38" s="137"/>
      <c r="AID38" s="137"/>
      <c r="AIE38" s="137"/>
      <c r="AIF38" s="137"/>
      <c r="AIG38" s="137"/>
      <c r="AIH38" s="137"/>
      <c r="AII38" s="137"/>
      <c r="AIJ38" s="137"/>
      <c r="AIK38" s="137"/>
      <c r="AIL38" s="137"/>
      <c r="AIM38" s="137"/>
      <c r="AIN38" s="137"/>
      <c r="AIO38" s="137"/>
      <c r="AIP38" s="137"/>
      <c r="AIQ38" s="137"/>
      <c r="AIR38" s="137"/>
      <c r="AIS38" s="137"/>
      <c r="AIT38" s="137"/>
      <c r="AIU38" s="137"/>
      <c r="AIV38" s="137"/>
      <c r="AIW38" s="137"/>
      <c r="AIX38" s="137"/>
      <c r="AIY38" s="137"/>
      <c r="AIZ38" s="137"/>
      <c r="AJA38" s="137"/>
      <c r="AJB38" s="137"/>
      <c r="AJC38" s="137"/>
      <c r="AJD38" s="137"/>
      <c r="AJE38" s="137"/>
      <c r="AJF38" s="137"/>
      <c r="AJG38" s="137"/>
      <c r="AJH38" s="137"/>
      <c r="AJI38" s="137"/>
      <c r="AJJ38" s="137"/>
      <c r="AJK38" s="137"/>
      <c r="AJL38" s="137"/>
      <c r="AJM38" s="137"/>
      <c r="AJN38" s="137"/>
      <c r="AJO38" s="137"/>
      <c r="AJP38" s="137"/>
      <c r="AJQ38" s="137"/>
      <c r="AJR38" s="137"/>
      <c r="AJS38" s="137"/>
      <c r="AJT38" s="137"/>
      <c r="AJU38" s="137"/>
      <c r="AJV38" s="137"/>
      <c r="AJW38" s="137"/>
      <c r="AJX38" s="137"/>
      <c r="AJY38" s="137"/>
      <c r="AJZ38" s="137"/>
      <c r="AKA38" s="137"/>
      <c r="AKB38" s="137"/>
      <c r="AKC38" s="137"/>
      <c r="AKD38" s="137"/>
      <c r="AKE38" s="137"/>
      <c r="AKF38" s="137"/>
      <c r="AKG38" s="137"/>
      <c r="AKH38" s="137"/>
      <c r="AKI38" s="137"/>
      <c r="AKJ38" s="137"/>
      <c r="AKK38" s="137"/>
      <c r="AKL38" s="137"/>
      <c r="AKM38" s="137"/>
      <c r="AKN38" s="137"/>
      <c r="AKO38" s="137"/>
      <c r="AKP38" s="137"/>
      <c r="AKQ38" s="137"/>
      <c r="AKR38" s="137"/>
      <c r="AKS38" s="137"/>
      <c r="AKT38" s="137"/>
      <c r="AKU38" s="137"/>
      <c r="AKV38" s="137"/>
      <c r="AKW38" s="137"/>
      <c r="AKX38" s="137"/>
      <c r="AKY38" s="137"/>
      <c r="AKZ38" s="137"/>
      <c r="ALA38" s="137"/>
      <c r="ALB38" s="137"/>
      <c r="ALC38" s="137"/>
      <c r="ALD38" s="137"/>
      <c r="ALE38" s="137"/>
      <c r="ALF38" s="137"/>
      <c r="ALG38" s="137"/>
      <c r="ALH38" s="137"/>
      <c r="ALI38" s="137"/>
      <c r="ALJ38" s="137"/>
      <c r="ALK38" s="137"/>
      <c r="ALL38" s="137"/>
      <c r="ALM38" s="137"/>
      <c r="ALN38" s="137"/>
      <c r="ALO38" s="137"/>
      <c r="ALP38" s="137"/>
      <c r="ALQ38" s="137"/>
      <c r="ALR38" s="137"/>
      <c r="ALS38" s="137"/>
      <c r="ALT38" s="137"/>
      <c r="ALU38" s="137"/>
      <c r="ALV38" s="137"/>
      <c r="ALW38" s="137"/>
      <c r="ALX38" s="137"/>
      <c r="ALY38" s="137"/>
      <c r="ALZ38" s="137"/>
      <c r="AMA38" s="137"/>
      <c r="AMB38" s="137"/>
      <c r="AMC38" s="137"/>
      <c r="AMD38" s="137"/>
      <c r="AME38" s="137"/>
      <c r="AMF38" s="137"/>
      <c r="AMG38" s="137"/>
      <c r="AMH38" s="137"/>
      <c r="AMI38" s="137"/>
      <c r="AMJ38" s="137"/>
      <c r="AMK38" s="137"/>
      <c r="AML38" s="137"/>
      <c r="AMM38" s="137"/>
      <c r="AMN38" s="137"/>
      <c r="AMO38" s="137"/>
      <c r="AMP38" s="137"/>
      <c r="AMQ38" s="137"/>
      <c r="AMR38" s="137"/>
      <c r="AMS38" s="137"/>
      <c r="AMT38" s="137"/>
      <c r="AMU38" s="137"/>
      <c r="AMV38" s="137"/>
      <c r="AMW38" s="137"/>
      <c r="AMX38" s="137"/>
      <c r="AMY38" s="137"/>
      <c r="AMZ38" s="137"/>
      <c r="ANA38" s="137"/>
      <c r="ANB38" s="137"/>
      <c r="ANC38" s="137"/>
      <c r="AND38" s="137"/>
      <c r="ANE38" s="137"/>
      <c r="ANF38" s="137"/>
      <c r="ANG38" s="137"/>
      <c r="ANH38" s="137"/>
      <c r="ANI38" s="137"/>
      <c r="ANJ38" s="137"/>
      <c r="ANK38" s="137"/>
      <c r="ANL38" s="137"/>
      <c r="ANM38" s="137"/>
      <c r="ANN38" s="137"/>
      <c r="ANO38" s="137"/>
      <c r="ANP38" s="137"/>
      <c r="ANQ38" s="137"/>
      <c r="ANR38" s="137"/>
      <c r="ANS38" s="137"/>
      <c r="ANT38" s="137"/>
      <c r="ANU38" s="137"/>
      <c r="ANV38" s="137"/>
      <c r="ANW38" s="137"/>
      <c r="ANX38" s="137"/>
      <c r="ANY38" s="137"/>
      <c r="ANZ38" s="137"/>
      <c r="AOA38" s="137"/>
      <c r="AOB38" s="137"/>
      <c r="AOC38" s="137"/>
      <c r="AOD38" s="137"/>
      <c r="AOE38" s="137"/>
      <c r="AOF38" s="137"/>
      <c r="AOG38" s="137"/>
      <c r="AOH38" s="137"/>
      <c r="AOI38" s="137"/>
      <c r="AOJ38" s="137"/>
      <c r="AOK38" s="137"/>
      <c r="AOL38" s="137"/>
      <c r="AOM38" s="137"/>
      <c r="AON38" s="137"/>
      <c r="AOO38" s="137"/>
      <c r="AOP38" s="137"/>
      <c r="AOQ38" s="137"/>
      <c r="AOR38" s="137"/>
      <c r="AOS38" s="137"/>
      <c r="AOT38" s="137"/>
      <c r="AOU38" s="137"/>
      <c r="AOV38" s="137"/>
      <c r="AOW38" s="137"/>
      <c r="AOX38" s="137"/>
      <c r="AOY38" s="137"/>
      <c r="AOZ38" s="137"/>
      <c r="APA38" s="137"/>
      <c r="APB38" s="137"/>
      <c r="APC38" s="137"/>
      <c r="APD38" s="137"/>
      <c r="APE38" s="137"/>
      <c r="APF38" s="137"/>
      <c r="APG38" s="137"/>
      <c r="APH38" s="137"/>
      <c r="API38" s="137"/>
      <c r="APJ38" s="137"/>
      <c r="APK38" s="137"/>
      <c r="APL38" s="137"/>
      <c r="APM38" s="137"/>
      <c r="APN38" s="137"/>
      <c r="APO38" s="137"/>
      <c r="APP38" s="137"/>
      <c r="APQ38" s="137"/>
      <c r="APR38" s="137"/>
      <c r="APS38" s="137"/>
      <c r="APT38" s="137"/>
      <c r="APU38" s="137"/>
      <c r="APV38" s="137"/>
      <c r="APW38" s="137"/>
      <c r="APX38" s="137"/>
      <c r="APY38" s="137"/>
      <c r="APZ38" s="137"/>
      <c r="AQA38" s="137"/>
      <c r="AQB38" s="137"/>
      <c r="AQC38" s="137"/>
      <c r="AQD38" s="137"/>
      <c r="AQE38" s="137"/>
      <c r="AQF38" s="137"/>
      <c r="AQG38" s="137"/>
      <c r="AQH38" s="137"/>
      <c r="AQI38" s="137"/>
      <c r="AQJ38" s="137"/>
      <c r="AQK38" s="137"/>
      <c r="AQL38" s="137"/>
      <c r="AQM38" s="137"/>
      <c r="AQN38" s="137"/>
      <c r="AQO38" s="137"/>
      <c r="AQP38" s="137"/>
      <c r="AQQ38" s="137"/>
      <c r="AQR38" s="137"/>
      <c r="AQS38" s="137"/>
      <c r="AQT38" s="137"/>
      <c r="AQU38" s="137"/>
      <c r="AQV38" s="137"/>
      <c r="AQW38" s="137"/>
      <c r="AQX38" s="137"/>
      <c r="AQY38" s="137"/>
      <c r="AQZ38" s="137"/>
      <c r="ARA38" s="137"/>
      <c r="ARB38" s="137"/>
      <c r="ARC38" s="137"/>
      <c r="ARD38" s="137"/>
      <c r="ARE38" s="137"/>
      <c r="ARF38" s="137"/>
      <c r="ARG38" s="137"/>
      <c r="ARH38" s="137"/>
      <c r="ARI38" s="137"/>
      <c r="ARJ38" s="137"/>
      <c r="ARK38" s="137"/>
      <c r="ARL38" s="137"/>
      <c r="ARM38" s="137"/>
      <c r="ARN38" s="137"/>
      <c r="ARO38" s="137"/>
      <c r="ARP38" s="137"/>
      <c r="ARQ38" s="137"/>
      <c r="ARR38" s="137"/>
      <c r="ARS38" s="137"/>
      <c r="ART38" s="137"/>
      <c r="ARU38" s="137"/>
      <c r="ARV38" s="137"/>
      <c r="ARW38" s="137"/>
      <c r="ARX38" s="137"/>
      <c r="ARY38" s="137"/>
      <c r="ARZ38" s="137"/>
      <c r="ASA38" s="137"/>
      <c r="ASB38" s="137"/>
      <c r="ASC38" s="137"/>
      <c r="ASD38" s="137"/>
      <c r="ASE38" s="137"/>
      <c r="ASF38" s="137"/>
      <c r="ASG38" s="137"/>
      <c r="ASH38" s="137"/>
      <c r="ASI38" s="137"/>
      <c r="ASJ38" s="137"/>
      <c r="ASK38" s="137"/>
      <c r="ASL38" s="137"/>
      <c r="ASM38" s="137"/>
      <c r="ASN38" s="137"/>
      <c r="ASO38" s="137"/>
      <c r="ASP38" s="137"/>
      <c r="ASQ38" s="137"/>
      <c r="ASR38" s="137"/>
      <c r="ASS38" s="137"/>
      <c r="AST38" s="137"/>
      <c r="ASU38" s="137"/>
      <c r="ASV38" s="137"/>
      <c r="ASW38" s="137"/>
      <c r="ASX38" s="137"/>
      <c r="ASY38" s="137"/>
      <c r="ASZ38" s="137"/>
      <c r="ATA38" s="137"/>
      <c r="ATB38" s="137"/>
      <c r="ATC38" s="137"/>
      <c r="ATD38" s="137"/>
      <c r="ATE38" s="137"/>
      <c r="ATF38" s="137"/>
      <c r="ATG38" s="137"/>
      <c r="ATH38" s="137"/>
      <c r="ATI38" s="137"/>
      <c r="ATJ38" s="137"/>
      <c r="ATK38" s="137"/>
      <c r="ATL38" s="137"/>
      <c r="ATM38" s="137"/>
      <c r="ATN38" s="137"/>
      <c r="ATO38" s="137"/>
      <c r="ATP38" s="137"/>
      <c r="ATQ38" s="137"/>
      <c r="ATR38" s="137"/>
      <c r="ATS38" s="137"/>
      <c r="ATT38" s="137"/>
      <c r="ATU38" s="137"/>
      <c r="ATV38" s="137"/>
      <c r="ATW38" s="137"/>
      <c r="ATX38" s="137"/>
      <c r="ATY38" s="137"/>
      <c r="ATZ38" s="137"/>
      <c r="AUA38" s="137"/>
      <c r="AUB38" s="137"/>
      <c r="AUC38" s="137"/>
      <c r="AUD38" s="137"/>
      <c r="AUE38" s="137"/>
      <c r="AUF38" s="137"/>
      <c r="AUG38" s="137"/>
      <c r="AUH38" s="137"/>
      <c r="AUI38" s="137"/>
      <c r="AUJ38" s="137"/>
      <c r="AUK38" s="137"/>
      <c r="AUL38" s="137"/>
      <c r="AUM38" s="137"/>
      <c r="AUN38" s="137"/>
      <c r="AUO38" s="137"/>
      <c r="AUP38" s="137"/>
      <c r="AUQ38" s="137"/>
      <c r="AUR38" s="137"/>
      <c r="AUS38" s="137"/>
      <c r="AUT38" s="137"/>
      <c r="AUU38" s="137"/>
      <c r="AUV38" s="137"/>
      <c r="AUW38" s="137"/>
      <c r="AUX38" s="137"/>
      <c r="AUY38" s="137"/>
      <c r="AUZ38" s="137"/>
      <c r="AVA38" s="137"/>
      <c r="AVB38" s="137"/>
      <c r="AVC38" s="137"/>
      <c r="AVD38" s="137"/>
      <c r="AVE38" s="137"/>
      <c r="AVF38" s="137"/>
      <c r="AVG38" s="137"/>
      <c r="AVH38" s="137"/>
      <c r="AVI38" s="137"/>
      <c r="AVJ38" s="137"/>
      <c r="AVK38" s="137"/>
      <c r="AVL38" s="137"/>
      <c r="AVM38" s="137"/>
      <c r="AVN38" s="137"/>
      <c r="AVO38" s="137"/>
      <c r="AVP38" s="137"/>
      <c r="AVQ38" s="137"/>
      <c r="AVR38" s="137"/>
      <c r="AVS38" s="137"/>
      <c r="AVT38" s="137"/>
      <c r="AVU38" s="137"/>
      <c r="AVV38" s="137"/>
      <c r="AVW38" s="137"/>
      <c r="AVX38" s="137"/>
      <c r="AVY38" s="137"/>
      <c r="AVZ38" s="137"/>
      <c r="AWA38" s="137"/>
      <c r="AWB38" s="137"/>
      <c r="AWC38" s="137"/>
      <c r="AWD38" s="137"/>
      <c r="AWE38" s="137"/>
      <c r="AWF38" s="137"/>
      <c r="AWG38" s="137"/>
      <c r="AWH38" s="137"/>
      <c r="AWI38" s="137"/>
      <c r="AWJ38" s="137"/>
      <c r="AWK38" s="137"/>
      <c r="AWL38" s="137"/>
      <c r="AWM38" s="137"/>
      <c r="AWN38" s="137"/>
      <c r="AWO38" s="137"/>
      <c r="AWP38" s="137"/>
      <c r="AWQ38" s="137"/>
      <c r="AWR38" s="137"/>
      <c r="AWS38" s="137"/>
      <c r="AWT38" s="137"/>
      <c r="AWU38" s="137"/>
      <c r="AWV38" s="137"/>
      <c r="AWW38" s="137"/>
      <c r="AWX38" s="137"/>
      <c r="AWY38" s="137"/>
      <c r="AWZ38" s="137"/>
      <c r="AXA38" s="137"/>
      <c r="AXB38" s="137"/>
      <c r="AXC38" s="137"/>
      <c r="AXD38" s="137"/>
      <c r="AXE38" s="137"/>
      <c r="AXF38" s="137"/>
      <c r="AXG38" s="137"/>
      <c r="AXH38" s="137"/>
      <c r="AXI38" s="137"/>
      <c r="AXJ38" s="137"/>
      <c r="AXK38" s="137"/>
      <c r="AXL38" s="137"/>
      <c r="AXM38" s="137"/>
      <c r="AXN38" s="137"/>
      <c r="AXO38" s="137"/>
      <c r="AXP38" s="137"/>
      <c r="AXQ38" s="137"/>
      <c r="AXR38" s="137"/>
      <c r="AXS38" s="137"/>
      <c r="AXT38" s="137"/>
      <c r="AXU38" s="137"/>
      <c r="AXV38" s="137"/>
      <c r="AXW38" s="137"/>
      <c r="AXX38" s="137"/>
      <c r="AXY38" s="137"/>
      <c r="AXZ38" s="137"/>
      <c r="AYA38" s="137"/>
      <c r="AYB38" s="137"/>
      <c r="AYC38" s="137"/>
      <c r="AYD38" s="137"/>
      <c r="AYE38" s="137"/>
      <c r="AYF38" s="137"/>
      <c r="AYG38" s="137"/>
      <c r="AYH38" s="137"/>
      <c r="AYI38" s="137"/>
      <c r="AYJ38" s="137"/>
      <c r="AYK38" s="137"/>
      <c r="AYL38" s="137"/>
      <c r="AYM38" s="137"/>
      <c r="AYN38" s="137"/>
      <c r="AYO38" s="137"/>
      <c r="AYP38" s="137"/>
      <c r="AYQ38" s="137"/>
      <c r="AYR38" s="137"/>
      <c r="AYS38" s="137"/>
      <c r="AYT38" s="137"/>
      <c r="AYU38" s="137"/>
      <c r="AYV38" s="137"/>
      <c r="AYW38" s="137"/>
      <c r="AYX38" s="137"/>
      <c r="AYY38" s="137"/>
      <c r="AYZ38" s="137"/>
      <c r="AZA38" s="137"/>
      <c r="AZB38" s="137"/>
      <c r="AZC38" s="137"/>
      <c r="AZD38" s="137"/>
      <c r="AZE38" s="137"/>
      <c r="AZF38" s="137"/>
      <c r="AZG38" s="137"/>
      <c r="AZH38" s="137"/>
      <c r="AZI38" s="137"/>
      <c r="AZJ38" s="137"/>
      <c r="AZK38" s="137"/>
      <c r="AZL38" s="137"/>
      <c r="AZM38" s="137"/>
      <c r="AZN38" s="137"/>
      <c r="AZO38" s="137"/>
      <c r="AZP38" s="137"/>
      <c r="AZQ38" s="137"/>
      <c r="AZR38" s="137"/>
      <c r="AZS38" s="137"/>
      <c r="AZT38" s="137"/>
      <c r="AZU38" s="137"/>
      <c r="AZV38" s="137"/>
      <c r="AZW38" s="137"/>
      <c r="AZX38" s="137"/>
      <c r="AZY38" s="137"/>
      <c r="AZZ38" s="137"/>
      <c r="BAA38" s="137"/>
      <c r="BAB38" s="137"/>
      <c r="BAC38" s="137"/>
      <c r="BAD38" s="137"/>
      <c r="BAE38" s="137"/>
      <c r="BAF38" s="137"/>
      <c r="BAG38" s="137"/>
      <c r="BAH38" s="137"/>
      <c r="BAI38" s="137"/>
      <c r="BAJ38" s="137"/>
      <c r="BAK38" s="137"/>
      <c r="BAL38" s="137"/>
      <c r="BAM38" s="137"/>
      <c r="BAN38" s="137"/>
      <c r="BAO38" s="137"/>
      <c r="BAP38" s="137"/>
      <c r="BAQ38" s="137"/>
      <c r="BAR38" s="137"/>
      <c r="BAS38" s="137"/>
      <c r="BAT38" s="137"/>
      <c r="BAU38" s="137"/>
      <c r="BAV38" s="137"/>
      <c r="BAW38" s="137"/>
      <c r="BAX38" s="137"/>
      <c r="BAY38" s="137"/>
      <c r="BAZ38" s="137"/>
      <c r="BBA38" s="137"/>
      <c r="BBB38" s="137"/>
      <c r="BBC38" s="137"/>
      <c r="BBD38" s="137"/>
      <c r="BBE38" s="137"/>
      <c r="BBF38" s="137"/>
      <c r="BBG38" s="137"/>
      <c r="BBH38" s="137"/>
      <c r="BBI38" s="137"/>
      <c r="BBJ38" s="137"/>
      <c r="BBK38" s="137"/>
      <c r="BBL38" s="137"/>
      <c r="BBM38" s="137"/>
      <c r="BBN38" s="137"/>
      <c r="BBO38" s="137"/>
      <c r="BBP38" s="137"/>
      <c r="BBQ38" s="137"/>
      <c r="BBR38" s="137"/>
      <c r="BBS38" s="137"/>
      <c r="BBT38" s="137"/>
      <c r="BBU38" s="137"/>
      <c r="BBV38" s="137"/>
      <c r="BBW38" s="137"/>
      <c r="BBX38" s="137"/>
      <c r="BBY38" s="137"/>
      <c r="BBZ38" s="137"/>
      <c r="BCA38" s="137"/>
      <c r="BCB38" s="137"/>
      <c r="BCC38" s="137"/>
      <c r="BCD38" s="137"/>
      <c r="BCE38" s="137"/>
      <c r="BCF38" s="137"/>
      <c r="BCG38" s="137"/>
      <c r="BCH38" s="137"/>
      <c r="BCI38" s="137"/>
      <c r="BCJ38" s="137"/>
      <c r="BCK38" s="137"/>
      <c r="BCL38" s="137"/>
      <c r="BCM38" s="137"/>
      <c r="BCN38" s="137"/>
      <c r="BCO38" s="137"/>
      <c r="BCP38" s="137"/>
      <c r="BCQ38" s="137"/>
      <c r="BCR38" s="137"/>
      <c r="BCS38" s="137"/>
      <c r="BCT38" s="137"/>
      <c r="BCU38" s="137"/>
      <c r="BCV38" s="137"/>
      <c r="BCW38" s="137"/>
      <c r="BCX38" s="137"/>
      <c r="BCY38" s="137"/>
      <c r="BCZ38" s="137"/>
      <c r="BDA38" s="137"/>
      <c r="BDB38" s="137"/>
      <c r="BDC38" s="137"/>
      <c r="BDD38" s="137"/>
      <c r="BDE38" s="137"/>
      <c r="BDF38" s="137"/>
      <c r="BDG38" s="137"/>
      <c r="BDH38" s="137"/>
      <c r="BDI38" s="137"/>
      <c r="BDJ38" s="137"/>
      <c r="BDK38" s="137"/>
      <c r="BDL38" s="137"/>
      <c r="BDM38" s="137"/>
      <c r="BDN38" s="137"/>
      <c r="BDO38" s="137"/>
      <c r="BDP38" s="137"/>
      <c r="BDQ38" s="137"/>
      <c r="BDR38" s="137"/>
      <c r="BDS38" s="137"/>
      <c r="BDT38" s="137"/>
      <c r="BDU38" s="137"/>
      <c r="BDV38" s="137"/>
      <c r="BDW38" s="137"/>
      <c r="BDX38" s="137"/>
      <c r="BDY38" s="137"/>
      <c r="BDZ38" s="137"/>
      <c r="BEA38" s="137"/>
      <c r="BEB38" s="137"/>
      <c r="BEC38" s="137"/>
      <c r="BED38" s="137"/>
      <c r="BEE38" s="137"/>
      <c r="BEF38" s="137"/>
      <c r="BEG38" s="137"/>
      <c r="BEH38" s="137"/>
      <c r="BEI38" s="137"/>
      <c r="BEJ38" s="137"/>
      <c r="BEK38" s="137"/>
      <c r="BEL38" s="137"/>
      <c r="BEM38" s="137"/>
      <c r="BEN38" s="137"/>
      <c r="BEO38" s="137"/>
      <c r="BEP38" s="137"/>
      <c r="BEQ38" s="137"/>
      <c r="BER38" s="137"/>
      <c r="BES38" s="137"/>
      <c r="BET38" s="137"/>
      <c r="BEU38" s="137"/>
      <c r="BEV38" s="137"/>
      <c r="BEW38" s="137"/>
      <c r="BEX38" s="137"/>
      <c r="BEY38" s="137"/>
      <c r="BEZ38" s="137"/>
      <c r="BFA38" s="137"/>
      <c r="BFB38" s="137"/>
      <c r="BFC38" s="137"/>
      <c r="BFD38" s="137"/>
      <c r="BFE38" s="137"/>
      <c r="BFF38" s="137"/>
      <c r="BFG38" s="137"/>
      <c r="BFH38" s="137"/>
      <c r="BFI38" s="137"/>
      <c r="BFJ38" s="137"/>
      <c r="BFK38" s="137"/>
      <c r="BFL38" s="137"/>
      <c r="BFM38" s="137"/>
      <c r="BFN38" s="137"/>
      <c r="BFO38" s="137"/>
      <c r="BFP38" s="137"/>
      <c r="BFQ38" s="137"/>
      <c r="BFR38" s="137"/>
      <c r="BFS38" s="137"/>
      <c r="BFT38" s="137"/>
      <c r="BFU38" s="137"/>
      <c r="BFV38" s="137"/>
      <c r="BFW38" s="137"/>
      <c r="BFX38" s="137"/>
      <c r="BFY38" s="137"/>
      <c r="BFZ38" s="137"/>
      <c r="BGA38" s="137"/>
      <c r="BGB38" s="137"/>
      <c r="BGC38" s="137"/>
      <c r="BGD38" s="137"/>
      <c r="BGE38" s="137"/>
      <c r="BGF38" s="137"/>
      <c r="BGG38" s="137"/>
      <c r="BGH38" s="137"/>
      <c r="BGI38" s="137"/>
      <c r="BGJ38" s="137"/>
      <c r="BGK38" s="137"/>
      <c r="BGL38" s="137"/>
      <c r="BGM38" s="137"/>
      <c r="BGN38" s="137"/>
      <c r="BGO38" s="137"/>
      <c r="BGP38" s="137"/>
      <c r="BGQ38" s="137"/>
      <c r="BGR38" s="137"/>
      <c r="BGS38" s="137"/>
      <c r="BGT38" s="137"/>
      <c r="BGU38" s="137"/>
      <c r="BGV38" s="137"/>
      <c r="BGW38" s="137"/>
      <c r="BGX38" s="137"/>
      <c r="BGY38" s="137"/>
      <c r="BGZ38" s="137"/>
      <c r="BHA38" s="137"/>
      <c r="BHB38" s="137"/>
      <c r="BHC38" s="137"/>
      <c r="BHD38" s="137"/>
      <c r="BHE38" s="137"/>
      <c r="BHF38" s="137"/>
      <c r="BHG38" s="137"/>
      <c r="BHH38" s="137"/>
      <c r="BHI38" s="137"/>
      <c r="BHJ38" s="137"/>
      <c r="BHK38" s="137"/>
      <c r="BHL38" s="137"/>
      <c r="BHM38" s="137"/>
      <c r="BHN38" s="137"/>
      <c r="BHO38" s="137"/>
      <c r="BHP38" s="137"/>
      <c r="BHQ38" s="137"/>
      <c r="BHR38" s="137"/>
      <c r="BHS38" s="137"/>
      <c r="BHT38" s="137"/>
      <c r="BHU38" s="137"/>
      <c r="BHV38" s="137"/>
      <c r="BHW38" s="137"/>
      <c r="BHX38" s="137"/>
      <c r="BHY38" s="137"/>
      <c r="BHZ38" s="137"/>
      <c r="BIA38" s="137"/>
      <c r="BIB38" s="137"/>
      <c r="BIC38" s="137"/>
      <c r="BID38" s="137"/>
      <c r="BIE38" s="137"/>
      <c r="BIF38" s="137"/>
      <c r="BIG38" s="137"/>
      <c r="BIH38" s="137"/>
      <c r="BII38" s="137"/>
      <c r="BIJ38" s="137"/>
      <c r="BIK38" s="137"/>
      <c r="BIL38" s="137"/>
      <c r="BIM38" s="137"/>
      <c r="BIN38" s="137"/>
      <c r="BIO38" s="137"/>
      <c r="BIP38" s="137"/>
      <c r="BIQ38" s="137"/>
      <c r="BIR38" s="137"/>
      <c r="BIS38" s="137"/>
      <c r="BIT38" s="137"/>
      <c r="BIU38" s="137"/>
      <c r="BIV38" s="137"/>
      <c r="BIW38" s="137"/>
      <c r="BIX38" s="137"/>
      <c r="BIY38" s="137"/>
      <c r="BIZ38" s="137"/>
      <c r="BJA38" s="137"/>
      <c r="BJB38" s="137"/>
      <c r="BJC38" s="137"/>
      <c r="BJD38" s="137"/>
      <c r="BJE38" s="137"/>
      <c r="BJF38" s="137"/>
      <c r="BJG38" s="137"/>
      <c r="BJH38" s="137"/>
      <c r="BJI38" s="137"/>
      <c r="BJJ38" s="137"/>
      <c r="BJK38" s="137"/>
      <c r="BJL38" s="137"/>
      <c r="BJM38" s="137"/>
      <c r="BJN38" s="137"/>
      <c r="BJO38" s="137"/>
      <c r="BJP38" s="137"/>
      <c r="BJQ38" s="137"/>
      <c r="BJR38" s="137"/>
      <c r="BJS38" s="137"/>
      <c r="BJT38" s="137"/>
      <c r="BJU38" s="137"/>
      <c r="BJV38" s="137"/>
      <c r="BJW38" s="137"/>
      <c r="BJX38" s="137"/>
      <c r="BJY38" s="137"/>
      <c r="BJZ38" s="137"/>
      <c r="BKA38" s="137"/>
      <c r="BKB38" s="137"/>
      <c r="BKC38" s="137"/>
      <c r="BKD38" s="137"/>
      <c r="BKE38" s="137"/>
      <c r="BKF38" s="137"/>
      <c r="BKG38" s="137"/>
      <c r="BKH38" s="137"/>
      <c r="BKI38" s="137"/>
      <c r="BKJ38" s="137"/>
      <c r="BKK38" s="137"/>
      <c r="BKL38" s="137"/>
      <c r="BKM38" s="137"/>
      <c r="BKN38" s="137"/>
      <c r="BKO38" s="137"/>
      <c r="BKP38" s="137"/>
      <c r="BKQ38" s="137"/>
      <c r="BKR38" s="137"/>
      <c r="BKS38" s="137"/>
      <c r="BKT38" s="137"/>
      <c r="BKU38" s="137"/>
      <c r="BKV38" s="137"/>
      <c r="BKW38" s="137"/>
      <c r="BKX38" s="137"/>
      <c r="BKY38" s="137"/>
      <c r="BKZ38" s="137"/>
      <c r="BLA38" s="137"/>
      <c r="BLB38" s="137"/>
      <c r="BLC38" s="137"/>
      <c r="BLD38" s="137"/>
      <c r="BLE38" s="137"/>
      <c r="BLF38" s="137"/>
      <c r="BLG38" s="137"/>
      <c r="BLH38" s="137"/>
      <c r="BLI38" s="137"/>
      <c r="BLJ38" s="137"/>
      <c r="BLK38" s="137"/>
      <c r="BLL38" s="137"/>
      <c r="BLM38" s="137"/>
      <c r="BLN38" s="137"/>
      <c r="BLO38" s="137"/>
      <c r="BLP38" s="137"/>
      <c r="BLQ38" s="137"/>
      <c r="BLR38" s="137"/>
      <c r="BLS38" s="137"/>
      <c r="BLT38" s="137"/>
      <c r="BLU38" s="137"/>
      <c r="BLV38" s="137"/>
      <c r="BLW38" s="137"/>
      <c r="BLX38" s="137"/>
      <c r="BLY38" s="137"/>
      <c r="BLZ38" s="137"/>
      <c r="BMA38" s="137"/>
      <c r="BMB38" s="137"/>
      <c r="BMC38" s="137"/>
      <c r="BMD38" s="137"/>
      <c r="BME38" s="137"/>
      <c r="BMF38" s="137"/>
      <c r="BMG38" s="137"/>
      <c r="BMH38" s="137"/>
      <c r="BMI38" s="137"/>
      <c r="BMJ38" s="137"/>
      <c r="BMK38" s="137"/>
      <c r="BML38" s="137"/>
      <c r="BMM38" s="137"/>
      <c r="BMN38" s="137"/>
      <c r="BMO38" s="137"/>
      <c r="BMP38" s="137"/>
      <c r="BMQ38" s="137"/>
      <c r="BMR38" s="137"/>
      <c r="BMS38" s="137"/>
      <c r="BMT38" s="137"/>
      <c r="BMU38" s="137"/>
      <c r="BMV38" s="137"/>
      <c r="BMW38" s="137"/>
      <c r="BMX38" s="137"/>
      <c r="BMY38" s="137"/>
      <c r="BMZ38" s="137"/>
      <c r="BNA38" s="137"/>
      <c r="BNB38" s="137"/>
      <c r="BNC38" s="137"/>
      <c r="BND38" s="137"/>
      <c r="BNE38" s="137"/>
      <c r="BNF38" s="137"/>
      <c r="BNG38" s="137"/>
      <c r="BNH38" s="137"/>
      <c r="BNI38" s="137"/>
      <c r="BNJ38" s="137"/>
      <c r="BNK38" s="137"/>
      <c r="BNL38" s="137"/>
      <c r="BNM38" s="137"/>
      <c r="BNN38" s="137"/>
      <c r="BNO38" s="137"/>
      <c r="BNP38" s="137"/>
      <c r="BNQ38" s="137"/>
      <c r="BNR38" s="137"/>
      <c r="BNS38" s="137"/>
      <c r="BNT38" s="137"/>
      <c r="BNU38" s="137"/>
      <c r="BNV38" s="137"/>
      <c r="BNW38" s="137"/>
      <c r="BNX38" s="137"/>
      <c r="BNY38" s="137"/>
      <c r="BNZ38" s="137"/>
      <c r="BOA38" s="137"/>
      <c r="BOB38" s="137"/>
      <c r="BOC38" s="137"/>
      <c r="BOD38" s="137"/>
      <c r="BOE38" s="137"/>
      <c r="BOF38" s="137"/>
      <c r="BOG38" s="137"/>
      <c r="BOH38" s="137"/>
      <c r="BOI38" s="137"/>
      <c r="BOJ38" s="137"/>
      <c r="BOK38" s="137"/>
      <c r="BOL38" s="137"/>
      <c r="BOM38" s="137"/>
      <c r="BON38" s="137"/>
      <c r="BOO38" s="137"/>
      <c r="BOP38" s="137"/>
      <c r="BOQ38" s="137"/>
      <c r="BOR38" s="137"/>
      <c r="BOS38" s="137"/>
      <c r="BOT38" s="137"/>
      <c r="BOU38" s="137"/>
      <c r="BOV38" s="137"/>
      <c r="BOW38" s="137"/>
      <c r="BOX38" s="137"/>
      <c r="BOY38" s="137"/>
      <c r="BOZ38" s="137"/>
      <c r="BPA38" s="137"/>
      <c r="BPB38" s="137"/>
      <c r="BPC38" s="137"/>
      <c r="BPD38" s="137"/>
      <c r="BPE38" s="137"/>
      <c r="BPF38" s="137"/>
      <c r="BPG38" s="137"/>
      <c r="BPH38" s="137"/>
      <c r="BPI38" s="137"/>
      <c r="BPJ38" s="137"/>
      <c r="BPK38" s="137"/>
      <c r="BPL38" s="137"/>
      <c r="BPM38" s="137"/>
      <c r="BPN38" s="137"/>
      <c r="BPO38" s="137"/>
      <c r="BPP38" s="137"/>
      <c r="BPQ38" s="137"/>
      <c r="BPR38" s="137"/>
      <c r="BPS38" s="137"/>
      <c r="BPT38" s="137"/>
      <c r="BPU38" s="137"/>
      <c r="BPV38" s="137"/>
      <c r="BPW38" s="137"/>
      <c r="BPX38" s="137"/>
      <c r="BPY38" s="137"/>
      <c r="BPZ38" s="137"/>
      <c r="BQA38" s="137"/>
      <c r="BQB38" s="137"/>
      <c r="BQC38" s="137"/>
      <c r="BQD38" s="137"/>
      <c r="BQE38" s="137"/>
      <c r="BQF38" s="137"/>
      <c r="BQG38" s="137"/>
      <c r="BQH38" s="137"/>
      <c r="BQI38" s="137"/>
      <c r="BQJ38" s="137"/>
      <c r="BQK38" s="137"/>
      <c r="BQL38" s="137"/>
      <c r="BQM38" s="137"/>
      <c r="BQN38" s="137"/>
      <c r="BQO38" s="137"/>
      <c r="BQP38" s="137"/>
      <c r="BQQ38" s="137"/>
      <c r="BQR38" s="137"/>
      <c r="BQS38" s="137"/>
      <c r="BQT38" s="137"/>
      <c r="BQU38" s="137"/>
      <c r="BQV38" s="137"/>
      <c r="BQW38" s="137"/>
      <c r="BQX38" s="137"/>
      <c r="BQY38" s="137"/>
      <c r="BQZ38" s="137"/>
      <c r="BRA38" s="137"/>
      <c r="BRB38" s="137"/>
      <c r="BRC38" s="137"/>
      <c r="BRD38" s="137"/>
      <c r="BRE38" s="137"/>
      <c r="BRF38" s="137"/>
      <c r="BRG38" s="137"/>
      <c r="BRH38" s="137"/>
      <c r="BRI38" s="137"/>
      <c r="BRJ38" s="137"/>
      <c r="BRK38" s="137"/>
      <c r="BRL38" s="137"/>
      <c r="BRM38" s="137"/>
      <c r="BRN38" s="137"/>
      <c r="BRO38" s="137"/>
      <c r="BRP38" s="137"/>
      <c r="BRQ38" s="137"/>
      <c r="BRR38" s="137"/>
      <c r="BRS38" s="137"/>
      <c r="BRT38" s="137"/>
      <c r="BRU38" s="137"/>
      <c r="BRV38" s="137"/>
      <c r="BRW38" s="137"/>
      <c r="BRX38" s="137"/>
      <c r="BRY38" s="137"/>
      <c r="BRZ38" s="137"/>
      <c r="BSA38" s="137"/>
      <c r="BSB38" s="137"/>
      <c r="BSC38" s="137"/>
      <c r="BSD38" s="137"/>
      <c r="BSE38" s="137"/>
      <c r="BSF38" s="137"/>
      <c r="BSG38" s="137"/>
      <c r="BSH38" s="137"/>
      <c r="BSI38" s="137"/>
      <c r="BSJ38" s="137"/>
      <c r="BSK38" s="137"/>
      <c r="BSL38" s="137"/>
      <c r="BSM38" s="137"/>
      <c r="BSN38" s="137"/>
      <c r="BSO38" s="137"/>
      <c r="BSP38" s="137"/>
      <c r="BSQ38" s="137"/>
      <c r="BSR38" s="137"/>
      <c r="BSS38" s="137"/>
      <c r="BST38" s="137"/>
      <c r="BSU38" s="137"/>
      <c r="BSV38" s="137"/>
      <c r="BSW38" s="137"/>
      <c r="BSX38" s="137"/>
      <c r="BSY38" s="137"/>
      <c r="BSZ38" s="137"/>
      <c r="BTA38" s="137"/>
      <c r="BTB38" s="137"/>
      <c r="BTC38" s="137"/>
      <c r="BTD38" s="137"/>
      <c r="BTE38" s="137"/>
      <c r="BTF38" s="137"/>
      <c r="BTG38" s="137"/>
      <c r="BTH38" s="137"/>
      <c r="BTI38" s="137"/>
      <c r="BTJ38" s="137"/>
      <c r="BTK38" s="137"/>
      <c r="BTL38" s="137"/>
      <c r="BTM38" s="137"/>
      <c r="BTN38" s="137"/>
      <c r="BTO38" s="137"/>
      <c r="BTP38" s="137"/>
      <c r="BTQ38" s="137"/>
      <c r="BTR38" s="137"/>
      <c r="BTS38" s="137"/>
      <c r="BTT38" s="137"/>
      <c r="BTU38" s="137"/>
      <c r="BTV38" s="137"/>
      <c r="BTW38" s="137"/>
      <c r="BTX38" s="137"/>
      <c r="BTY38" s="137"/>
      <c r="BTZ38" s="137"/>
      <c r="BUA38" s="137"/>
      <c r="BUB38" s="137"/>
      <c r="BUC38" s="137"/>
      <c r="BUD38" s="137"/>
      <c r="BUE38" s="137"/>
      <c r="BUF38" s="137"/>
      <c r="BUG38" s="137"/>
      <c r="BUH38" s="137"/>
      <c r="BUI38" s="137"/>
      <c r="BUJ38" s="137"/>
      <c r="BUK38" s="137"/>
      <c r="BUL38" s="137"/>
      <c r="BUM38" s="137"/>
      <c r="BUN38" s="137"/>
      <c r="BUO38" s="137"/>
      <c r="BUP38" s="137"/>
      <c r="BUQ38" s="137"/>
      <c r="BUR38" s="137"/>
      <c r="BUS38" s="137"/>
      <c r="BUT38" s="137"/>
      <c r="BUU38" s="137"/>
      <c r="BUV38" s="137"/>
      <c r="BUW38" s="137"/>
      <c r="BUX38" s="137"/>
      <c r="BUY38" s="137"/>
      <c r="BUZ38" s="137"/>
      <c r="BVA38" s="137"/>
      <c r="BVB38" s="137"/>
      <c r="BVC38" s="137"/>
      <c r="BVD38" s="137"/>
      <c r="BVE38" s="137"/>
      <c r="BVF38" s="137"/>
      <c r="BVG38" s="137"/>
      <c r="BVH38" s="137"/>
      <c r="BVI38" s="137"/>
      <c r="BVJ38" s="137"/>
      <c r="BVK38" s="137"/>
      <c r="BVL38" s="137"/>
      <c r="BVM38" s="137"/>
      <c r="BVN38" s="137"/>
      <c r="BVO38" s="137"/>
      <c r="BVP38" s="137"/>
      <c r="BVQ38" s="137"/>
      <c r="BVR38" s="137"/>
      <c r="BVS38" s="137"/>
      <c r="BVT38" s="137"/>
      <c r="BVU38" s="137"/>
      <c r="BVV38" s="137"/>
      <c r="BVW38" s="137"/>
      <c r="BVX38" s="137"/>
      <c r="BVY38" s="137"/>
      <c r="BVZ38" s="137"/>
      <c r="BWA38" s="137"/>
      <c r="BWB38" s="137"/>
      <c r="BWC38" s="137"/>
      <c r="BWD38" s="137"/>
      <c r="BWE38" s="137"/>
      <c r="BWF38" s="137"/>
      <c r="BWG38" s="137"/>
      <c r="BWH38" s="137"/>
      <c r="BWI38" s="137"/>
      <c r="BWJ38" s="137"/>
      <c r="BWK38" s="137"/>
      <c r="BWL38" s="137"/>
      <c r="BWM38" s="137"/>
      <c r="BWN38" s="137"/>
      <c r="BWO38" s="137"/>
      <c r="BWP38" s="137"/>
      <c r="BWQ38" s="137"/>
      <c r="BWR38" s="137"/>
      <c r="BWS38" s="137"/>
      <c r="BWT38" s="137"/>
      <c r="BWU38" s="137"/>
      <c r="BWV38" s="137"/>
      <c r="BWW38" s="137"/>
      <c r="BWX38" s="137"/>
      <c r="BWY38" s="137"/>
      <c r="BWZ38" s="137"/>
      <c r="BXA38" s="137"/>
      <c r="BXB38" s="137"/>
      <c r="BXC38" s="137"/>
      <c r="BXD38" s="137"/>
      <c r="BXE38" s="137"/>
      <c r="BXF38" s="137"/>
      <c r="BXG38" s="137"/>
      <c r="BXH38" s="137"/>
      <c r="BXI38" s="137"/>
      <c r="BXJ38" s="137"/>
      <c r="BXK38" s="137"/>
      <c r="BXL38" s="137"/>
      <c r="BXM38" s="137"/>
      <c r="BXN38" s="137"/>
      <c r="BXO38" s="137"/>
      <c r="BXP38" s="137"/>
      <c r="BXQ38" s="137"/>
      <c r="BXR38" s="137"/>
      <c r="BXS38" s="137"/>
      <c r="BXT38" s="137"/>
      <c r="BXU38" s="137"/>
      <c r="BXV38" s="137"/>
      <c r="BXW38" s="137"/>
      <c r="BXX38" s="137"/>
      <c r="BXY38" s="137"/>
      <c r="BXZ38" s="137"/>
      <c r="BYA38" s="137"/>
      <c r="BYB38" s="137"/>
      <c r="BYC38" s="137"/>
      <c r="BYD38" s="137"/>
      <c r="BYE38" s="137"/>
      <c r="BYF38" s="137"/>
      <c r="BYG38" s="137"/>
      <c r="BYH38" s="137"/>
      <c r="BYI38" s="137"/>
      <c r="BYJ38" s="137"/>
      <c r="BYK38" s="137"/>
      <c r="BYL38" s="137"/>
      <c r="BYM38" s="137"/>
      <c r="BYN38" s="137"/>
      <c r="BYO38" s="137"/>
      <c r="BYP38" s="137"/>
      <c r="BYQ38" s="137"/>
      <c r="BYR38" s="137"/>
      <c r="BYS38" s="137"/>
      <c r="BYT38" s="137"/>
      <c r="BYU38" s="137"/>
      <c r="BYV38" s="137"/>
      <c r="BYW38" s="137"/>
      <c r="BYX38" s="137"/>
      <c r="BYY38" s="137"/>
      <c r="BYZ38" s="137"/>
      <c r="BZA38" s="137"/>
      <c r="BZB38" s="137"/>
      <c r="BZC38" s="137"/>
      <c r="BZD38" s="137"/>
      <c r="BZE38" s="137"/>
      <c r="BZF38" s="137"/>
      <c r="BZG38" s="137"/>
      <c r="BZH38" s="137"/>
      <c r="BZI38" s="137"/>
      <c r="BZJ38" s="137"/>
      <c r="BZK38" s="137"/>
      <c r="BZL38" s="137"/>
      <c r="BZM38" s="137"/>
      <c r="BZN38" s="137"/>
      <c r="BZO38" s="137"/>
      <c r="BZP38" s="137"/>
      <c r="BZQ38" s="137"/>
      <c r="BZR38" s="137"/>
      <c r="BZS38" s="137"/>
      <c r="BZT38" s="137"/>
      <c r="BZU38" s="137"/>
      <c r="BZV38" s="137"/>
      <c r="BZW38" s="137"/>
      <c r="BZX38" s="137"/>
      <c r="BZY38" s="137"/>
      <c r="BZZ38" s="137"/>
      <c r="CAA38" s="137"/>
      <c r="CAB38" s="137"/>
      <c r="CAC38" s="137"/>
      <c r="CAD38" s="137"/>
      <c r="CAE38" s="137"/>
      <c r="CAF38" s="137"/>
      <c r="CAG38" s="137"/>
      <c r="CAH38" s="137"/>
      <c r="CAI38" s="137"/>
      <c r="CAJ38" s="137"/>
      <c r="CAK38" s="137"/>
      <c r="CAL38" s="137"/>
      <c r="CAM38" s="137"/>
      <c r="CAN38" s="137"/>
      <c r="CAO38" s="137"/>
      <c r="CAP38" s="137"/>
      <c r="CAQ38" s="137"/>
      <c r="CAR38" s="137"/>
      <c r="CAS38" s="137"/>
      <c r="CAT38" s="137"/>
      <c r="CAU38" s="137"/>
      <c r="CAV38" s="137"/>
      <c r="CAW38" s="137"/>
      <c r="CAX38" s="137"/>
      <c r="CAY38" s="137"/>
      <c r="CAZ38" s="137"/>
      <c r="CBA38" s="137"/>
      <c r="CBB38" s="137"/>
      <c r="CBC38" s="137"/>
      <c r="CBD38" s="137"/>
      <c r="CBE38" s="137"/>
      <c r="CBF38" s="137"/>
      <c r="CBG38" s="137"/>
      <c r="CBH38" s="137"/>
      <c r="CBI38" s="137"/>
      <c r="CBJ38" s="137"/>
      <c r="CBK38" s="137"/>
      <c r="CBL38" s="137"/>
      <c r="CBM38" s="137"/>
      <c r="CBN38" s="137"/>
      <c r="CBO38" s="137"/>
      <c r="CBP38" s="137"/>
      <c r="CBQ38" s="137"/>
      <c r="CBR38" s="137"/>
      <c r="CBS38" s="137"/>
      <c r="CBT38" s="137"/>
      <c r="CBU38" s="137"/>
      <c r="CBV38" s="137"/>
      <c r="CBW38" s="137"/>
      <c r="CBX38" s="137"/>
      <c r="CBY38" s="137"/>
      <c r="CBZ38" s="137"/>
      <c r="CCA38" s="137"/>
      <c r="CCB38" s="137"/>
      <c r="CCC38" s="137"/>
      <c r="CCD38" s="137"/>
      <c r="CCE38" s="137"/>
      <c r="CCF38" s="137"/>
      <c r="CCG38" s="137"/>
      <c r="CCH38" s="137"/>
      <c r="CCI38" s="137"/>
      <c r="CCJ38" s="137"/>
      <c r="CCK38" s="137"/>
      <c r="CCL38" s="137"/>
      <c r="CCM38" s="137"/>
      <c r="CCN38" s="137"/>
      <c r="CCO38" s="137"/>
      <c r="CCP38" s="137"/>
      <c r="CCQ38" s="137"/>
      <c r="CCR38" s="137"/>
      <c r="CCS38" s="137"/>
      <c r="CCT38" s="137"/>
      <c r="CCU38" s="137"/>
      <c r="CCV38" s="137"/>
      <c r="CCW38" s="137"/>
      <c r="CCX38" s="137"/>
      <c r="CCY38" s="137"/>
      <c r="CCZ38" s="137"/>
      <c r="CDA38" s="137"/>
      <c r="CDB38" s="137"/>
      <c r="CDC38" s="137"/>
      <c r="CDD38" s="137"/>
      <c r="CDE38" s="137"/>
      <c r="CDF38" s="137"/>
      <c r="CDG38" s="137"/>
      <c r="CDH38" s="137"/>
      <c r="CDI38" s="137"/>
      <c r="CDJ38" s="137"/>
      <c r="CDK38" s="137"/>
      <c r="CDL38" s="137"/>
      <c r="CDM38" s="137"/>
      <c r="CDN38" s="137"/>
      <c r="CDO38" s="137"/>
      <c r="CDP38" s="137"/>
      <c r="CDQ38" s="137"/>
      <c r="CDR38" s="137"/>
      <c r="CDS38" s="137"/>
      <c r="CDT38" s="137"/>
      <c r="CDU38" s="137"/>
      <c r="CDV38" s="137"/>
      <c r="CDW38" s="137"/>
      <c r="CDX38" s="137"/>
      <c r="CDY38" s="137"/>
      <c r="CDZ38" s="137"/>
      <c r="CEA38" s="137"/>
      <c r="CEB38" s="137"/>
      <c r="CEC38" s="137"/>
      <c r="CED38" s="137"/>
      <c r="CEE38" s="137"/>
      <c r="CEF38" s="137"/>
      <c r="CEG38" s="137"/>
      <c r="CEH38" s="137"/>
      <c r="CEI38" s="137"/>
      <c r="CEJ38" s="137"/>
      <c r="CEK38" s="137"/>
      <c r="CEL38" s="137"/>
      <c r="CEM38" s="137"/>
      <c r="CEN38" s="137"/>
      <c r="CEO38" s="137"/>
      <c r="CEP38" s="137"/>
      <c r="CEQ38" s="137"/>
      <c r="CER38" s="137"/>
      <c r="CES38" s="137"/>
      <c r="CET38" s="137"/>
      <c r="CEU38" s="137"/>
      <c r="CEV38" s="137"/>
      <c r="CEW38" s="137"/>
      <c r="CEX38" s="137"/>
      <c r="CEY38" s="137"/>
      <c r="CEZ38" s="137"/>
      <c r="CFA38" s="137"/>
      <c r="CFB38" s="137"/>
      <c r="CFC38" s="137"/>
      <c r="CFD38" s="137"/>
      <c r="CFE38" s="137"/>
      <c r="CFF38" s="137"/>
      <c r="CFG38" s="137"/>
      <c r="CFH38" s="137"/>
      <c r="CFI38" s="137"/>
      <c r="CFJ38" s="137"/>
      <c r="CFK38" s="137"/>
      <c r="CFL38" s="137"/>
      <c r="CFM38" s="137"/>
      <c r="CFN38" s="137"/>
      <c r="CFO38" s="137"/>
      <c r="CFP38" s="137"/>
      <c r="CFQ38" s="137"/>
      <c r="CFR38" s="137"/>
      <c r="CFS38" s="137"/>
      <c r="CFT38" s="137"/>
      <c r="CFU38" s="137"/>
      <c r="CFV38" s="137"/>
      <c r="CFW38" s="137"/>
      <c r="CFX38" s="137"/>
      <c r="CFY38" s="137"/>
      <c r="CFZ38" s="137"/>
      <c r="CGA38" s="137"/>
      <c r="CGB38" s="137"/>
      <c r="CGC38" s="137"/>
      <c r="CGD38" s="137"/>
      <c r="CGE38" s="137"/>
      <c r="CGF38" s="137"/>
      <c r="CGG38" s="137"/>
      <c r="CGH38" s="137"/>
      <c r="CGI38" s="137"/>
      <c r="CGJ38" s="137"/>
      <c r="CGK38" s="137"/>
      <c r="CGL38" s="137"/>
      <c r="CGM38" s="137"/>
      <c r="CGN38" s="137"/>
      <c r="CGO38" s="137"/>
      <c r="CGP38" s="137"/>
      <c r="CGQ38" s="137"/>
      <c r="CGR38" s="137"/>
      <c r="CGS38" s="137"/>
      <c r="CGT38" s="137"/>
      <c r="CGU38" s="137"/>
      <c r="CGV38" s="137"/>
      <c r="CGW38" s="137"/>
      <c r="CGX38" s="137"/>
      <c r="CGY38" s="137"/>
      <c r="CGZ38" s="137"/>
      <c r="CHA38" s="137"/>
      <c r="CHB38" s="137"/>
      <c r="CHC38" s="137"/>
      <c r="CHD38" s="137"/>
      <c r="CHE38" s="137"/>
      <c r="CHF38" s="137"/>
      <c r="CHG38" s="137"/>
      <c r="CHH38" s="137"/>
      <c r="CHI38" s="137"/>
      <c r="CHJ38" s="137"/>
      <c r="CHK38" s="137"/>
      <c r="CHL38" s="137"/>
      <c r="CHM38" s="137"/>
      <c r="CHN38" s="137"/>
      <c r="CHO38" s="137"/>
      <c r="CHP38" s="137"/>
      <c r="CHQ38" s="137"/>
      <c r="CHR38" s="137"/>
      <c r="CHS38" s="137"/>
      <c r="CHT38" s="137"/>
      <c r="CHU38" s="137"/>
      <c r="CHV38" s="137"/>
      <c r="CHW38" s="137"/>
      <c r="CHX38" s="137"/>
      <c r="CHY38" s="137"/>
      <c r="CHZ38" s="137"/>
      <c r="CIA38" s="137"/>
      <c r="CIB38" s="137"/>
      <c r="CIC38" s="137"/>
      <c r="CID38" s="137"/>
      <c r="CIE38" s="137"/>
      <c r="CIF38" s="137"/>
      <c r="CIG38" s="137"/>
      <c r="CIH38" s="137"/>
      <c r="CII38" s="137"/>
      <c r="CIJ38" s="137"/>
      <c r="CIK38" s="137"/>
      <c r="CIL38" s="137"/>
      <c r="CIM38" s="137"/>
      <c r="CIN38" s="137"/>
      <c r="CIO38" s="137"/>
      <c r="CIP38" s="137"/>
      <c r="CIQ38" s="137"/>
      <c r="CIR38" s="137"/>
      <c r="CIS38" s="137"/>
      <c r="CIT38" s="137"/>
      <c r="CIU38" s="137"/>
      <c r="CIV38" s="137"/>
      <c r="CIW38" s="137"/>
      <c r="CIX38" s="137"/>
      <c r="CIY38" s="137"/>
      <c r="CIZ38" s="137"/>
      <c r="CJA38" s="137"/>
      <c r="CJB38" s="137"/>
      <c r="CJC38" s="137"/>
      <c r="CJD38" s="137"/>
      <c r="CJE38" s="137"/>
      <c r="CJF38" s="137"/>
      <c r="CJG38" s="137"/>
      <c r="CJH38" s="137"/>
      <c r="CJI38" s="137"/>
      <c r="CJJ38" s="137"/>
      <c r="CJK38" s="137"/>
      <c r="CJL38" s="137"/>
      <c r="CJM38" s="137"/>
      <c r="CJN38" s="137"/>
      <c r="CJO38" s="137"/>
      <c r="CJP38" s="137"/>
      <c r="CJQ38" s="137"/>
      <c r="CJR38" s="137"/>
      <c r="CJS38" s="137"/>
      <c r="CJT38" s="137"/>
      <c r="CJU38" s="137"/>
      <c r="CJV38" s="137"/>
      <c r="CJW38" s="137"/>
      <c r="CJX38" s="137"/>
      <c r="CJY38" s="137"/>
      <c r="CJZ38" s="137"/>
      <c r="CKA38" s="137"/>
      <c r="CKB38" s="137"/>
      <c r="CKC38" s="137"/>
      <c r="CKD38" s="137"/>
      <c r="CKE38" s="137"/>
      <c r="CKF38" s="137"/>
      <c r="CKG38" s="137"/>
      <c r="CKH38" s="137"/>
      <c r="CKI38" s="137"/>
      <c r="CKJ38" s="137"/>
      <c r="CKK38" s="137"/>
      <c r="CKL38" s="137"/>
      <c r="CKM38" s="137"/>
      <c r="CKN38" s="137"/>
      <c r="CKO38" s="137"/>
      <c r="CKP38" s="137"/>
      <c r="CKQ38" s="137"/>
      <c r="CKR38" s="137"/>
      <c r="CKS38" s="137"/>
      <c r="CKT38" s="137"/>
      <c r="CKU38" s="137"/>
      <c r="CKV38" s="137"/>
      <c r="CKW38" s="137"/>
      <c r="CKX38" s="137"/>
      <c r="CKY38" s="137"/>
      <c r="CKZ38" s="137"/>
      <c r="CLA38" s="137"/>
      <c r="CLB38" s="137"/>
      <c r="CLC38" s="137"/>
      <c r="CLD38" s="137"/>
      <c r="CLE38" s="137"/>
      <c r="CLF38" s="137"/>
      <c r="CLG38" s="137"/>
      <c r="CLH38" s="137"/>
      <c r="CLI38" s="137"/>
      <c r="CLJ38" s="137"/>
      <c r="CLK38" s="137"/>
      <c r="CLL38" s="137"/>
      <c r="CLM38" s="137"/>
      <c r="CLN38" s="137"/>
      <c r="CLO38" s="137"/>
      <c r="CLP38" s="137"/>
      <c r="CLQ38" s="137"/>
      <c r="CLR38" s="137"/>
      <c r="CLS38" s="137"/>
      <c r="CLT38" s="137"/>
      <c r="CLU38" s="137"/>
      <c r="CLV38" s="137"/>
      <c r="CLW38" s="137"/>
      <c r="CLX38" s="137"/>
      <c r="CLY38" s="137"/>
      <c r="CLZ38" s="137"/>
      <c r="CMA38" s="137"/>
      <c r="CMB38" s="137"/>
      <c r="CMC38" s="137"/>
      <c r="CMD38" s="137"/>
      <c r="CME38" s="137"/>
      <c r="CMF38" s="137"/>
      <c r="CMG38" s="137"/>
      <c r="CMH38" s="137"/>
      <c r="CMI38" s="137"/>
      <c r="CMJ38" s="137"/>
      <c r="CMK38" s="137"/>
      <c r="CML38" s="137"/>
      <c r="CMM38" s="137"/>
      <c r="CMN38" s="137"/>
      <c r="CMO38" s="137"/>
      <c r="CMP38" s="137"/>
      <c r="CMQ38" s="137"/>
      <c r="CMR38" s="137"/>
      <c r="CMS38" s="137"/>
      <c r="CMT38" s="137"/>
      <c r="CMU38" s="137"/>
      <c r="CMV38" s="137"/>
      <c r="CMW38" s="137"/>
      <c r="CMX38" s="137"/>
      <c r="CMY38" s="137"/>
      <c r="CMZ38" s="137"/>
      <c r="CNA38" s="137"/>
      <c r="CNB38" s="137"/>
      <c r="CNC38" s="137"/>
      <c r="CND38" s="137"/>
      <c r="CNE38" s="137"/>
      <c r="CNF38" s="137"/>
      <c r="CNG38" s="137"/>
      <c r="CNH38" s="137"/>
      <c r="CNI38" s="137"/>
      <c r="CNJ38" s="137"/>
      <c r="CNK38" s="137"/>
      <c r="CNL38" s="137"/>
      <c r="CNM38" s="137"/>
      <c r="CNN38" s="137"/>
      <c r="CNO38" s="137"/>
      <c r="CNP38" s="137"/>
      <c r="CNQ38" s="137"/>
      <c r="CNR38" s="137"/>
      <c r="CNS38" s="137"/>
      <c r="CNT38" s="137"/>
      <c r="CNU38" s="137"/>
      <c r="CNV38" s="137"/>
      <c r="CNW38" s="137"/>
      <c r="CNX38" s="137"/>
      <c r="CNY38" s="137"/>
      <c r="CNZ38" s="137"/>
      <c r="COA38" s="137"/>
      <c r="COB38" s="137"/>
      <c r="COC38" s="137"/>
      <c r="COD38" s="137"/>
      <c r="COE38" s="137"/>
      <c r="COF38" s="137"/>
      <c r="COG38" s="137"/>
      <c r="COH38" s="137"/>
      <c r="COI38" s="137"/>
      <c r="COJ38" s="137"/>
      <c r="COK38" s="137"/>
      <c r="COL38" s="137"/>
      <c r="COM38" s="137"/>
      <c r="CON38" s="137"/>
      <c r="COO38" s="137"/>
      <c r="COP38" s="137"/>
      <c r="COQ38" s="137"/>
      <c r="COR38" s="137"/>
      <c r="COS38" s="137"/>
      <c r="COT38" s="137"/>
      <c r="COU38" s="137"/>
      <c r="COV38" s="137"/>
      <c r="COW38" s="137"/>
      <c r="COX38" s="137"/>
      <c r="COY38" s="137"/>
      <c r="COZ38" s="137"/>
      <c r="CPA38" s="137"/>
      <c r="CPB38" s="137"/>
      <c r="CPC38" s="137"/>
      <c r="CPD38" s="137"/>
      <c r="CPE38" s="137"/>
      <c r="CPF38" s="137"/>
      <c r="CPG38" s="137"/>
      <c r="CPH38" s="137"/>
      <c r="CPI38" s="137"/>
      <c r="CPJ38" s="137"/>
      <c r="CPK38" s="137"/>
      <c r="CPL38" s="137"/>
      <c r="CPM38" s="137"/>
      <c r="CPN38" s="137"/>
      <c r="CPO38" s="137"/>
      <c r="CPP38" s="137"/>
      <c r="CPQ38" s="137"/>
      <c r="CPR38" s="137"/>
      <c r="CPS38" s="137"/>
      <c r="CPT38" s="137"/>
      <c r="CPU38" s="137"/>
      <c r="CPV38" s="137"/>
      <c r="CPW38" s="137"/>
      <c r="CPX38" s="137"/>
      <c r="CPY38" s="137"/>
      <c r="CPZ38" s="137"/>
      <c r="CQA38" s="137"/>
      <c r="CQB38" s="137"/>
      <c r="CQC38" s="137"/>
      <c r="CQD38" s="137"/>
      <c r="CQE38" s="137"/>
      <c r="CQF38" s="137"/>
      <c r="CQG38" s="137"/>
      <c r="CQH38" s="137"/>
      <c r="CQI38" s="137"/>
      <c r="CQJ38" s="137"/>
      <c r="CQK38" s="137"/>
      <c r="CQL38" s="137"/>
      <c r="CQM38" s="137"/>
      <c r="CQN38" s="137"/>
      <c r="CQO38" s="137"/>
      <c r="CQP38" s="137"/>
      <c r="CQQ38" s="137"/>
      <c r="CQR38" s="137"/>
      <c r="CQS38" s="137"/>
      <c r="CQT38" s="137"/>
      <c r="CQU38" s="137"/>
      <c r="CQV38" s="137"/>
      <c r="CQW38" s="137"/>
      <c r="CQX38" s="137"/>
      <c r="CQY38" s="137"/>
      <c r="CQZ38" s="137"/>
      <c r="CRA38" s="137"/>
      <c r="CRB38" s="137"/>
      <c r="CRC38" s="137"/>
      <c r="CRD38" s="137"/>
      <c r="CRE38" s="137"/>
      <c r="CRF38" s="137"/>
      <c r="CRG38" s="137"/>
      <c r="CRH38" s="137"/>
      <c r="CRI38" s="137"/>
      <c r="CRJ38" s="137"/>
      <c r="CRK38" s="137"/>
      <c r="CRL38" s="137"/>
      <c r="CRM38" s="137"/>
      <c r="CRN38" s="137"/>
      <c r="CRO38" s="137"/>
      <c r="CRP38" s="137"/>
      <c r="CRQ38" s="137"/>
      <c r="CRR38" s="137"/>
      <c r="CRS38" s="137"/>
      <c r="CRT38" s="137"/>
      <c r="CRU38" s="137"/>
      <c r="CRV38" s="137"/>
      <c r="CRW38" s="137"/>
      <c r="CRX38" s="137"/>
      <c r="CRY38" s="137"/>
      <c r="CRZ38" s="137"/>
      <c r="CSA38" s="137"/>
      <c r="CSB38" s="137"/>
      <c r="CSC38" s="137"/>
      <c r="CSD38" s="137"/>
      <c r="CSE38" s="137"/>
      <c r="CSF38" s="137"/>
      <c r="CSG38" s="137"/>
      <c r="CSH38" s="137"/>
      <c r="CSI38" s="137"/>
      <c r="CSJ38" s="137"/>
      <c r="CSK38" s="137"/>
      <c r="CSL38" s="137"/>
      <c r="CSM38" s="137"/>
      <c r="CSN38" s="137"/>
      <c r="CSO38" s="137"/>
      <c r="CSP38" s="137"/>
      <c r="CSQ38" s="137"/>
      <c r="CSR38" s="137"/>
      <c r="CSS38" s="137"/>
      <c r="CST38" s="137"/>
      <c r="CSU38" s="137"/>
      <c r="CSV38" s="137"/>
      <c r="CSW38" s="137"/>
      <c r="CSX38" s="137"/>
      <c r="CSY38" s="137"/>
      <c r="CSZ38" s="137"/>
      <c r="CTA38" s="137"/>
      <c r="CTB38" s="137"/>
      <c r="CTC38" s="137"/>
      <c r="CTD38" s="137"/>
      <c r="CTE38" s="137"/>
      <c r="CTF38" s="137"/>
      <c r="CTG38" s="137"/>
      <c r="CTH38" s="137"/>
      <c r="CTI38" s="137"/>
      <c r="CTJ38" s="137"/>
      <c r="CTK38" s="137"/>
      <c r="CTL38" s="137"/>
      <c r="CTM38" s="137"/>
      <c r="CTN38" s="137"/>
      <c r="CTO38" s="137"/>
      <c r="CTP38" s="137"/>
      <c r="CTQ38" s="137"/>
      <c r="CTR38" s="137"/>
      <c r="CTS38" s="137"/>
      <c r="CTT38" s="137"/>
      <c r="CTU38" s="137"/>
      <c r="CTV38" s="137"/>
      <c r="CTW38" s="137"/>
      <c r="CTX38" s="137"/>
      <c r="CTY38" s="137"/>
      <c r="CTZ38" s="137"/>
      <c r="CUA38" s="137"/>
      <c r="CUB38" s="137"/>
      <c r="CUC38" s="137"/>
      <c r="CUD38" s="137"/>
      <c r="CUE38" s="137"/>
      <c r="CUF38" s="137"/>
      <c r="CUG38" s="137"/>
      <c r="CUH38" s="137"/>
      <c r="CUI38" s="137"/>
      <c r="CUJ38" s="137"/>
      <c r="CUK38" s="137"/>
      <c r="CUL38" s="137"/>
      <c r="CUM38" s="137"/>
      <c r="CUN38" s="137"/>
      <c r="CUO38" s="137"/>
      <c r="CUP38" s="137"/>
      <c r="CUQ38" s="137"/>
      <c r="CUR38" s="137"/>
      <c r="CUS38" s="137"/>
      <c r="CUT38" s="137"/>
      <c r="CUU38" s="137"/>
      <c r="CUV38" s="137"/>
      <c r="CUW38" s="137"/>
      <c r="CUX38" s="137"/>
      <c r="CUY38" s="137"/>
      <c r="CUZ38" s="137"/>
      <c r="CVA38" s="137"/>
      <c r="CVB38" s="137"/>
      <c r="CVC38" s="137"/>
      <c r="CVD38" s="137"/>
      <c r="CVE38" s="137"/>
      <c r="CVF38" s="137"/>
      <c r="CVG38" s="137"/>
      <c r="CVH38" s="137"/>
      <c r="CVI38" s="137"/>
      <c r="CVJ38" s="137"/>
      <c r="CVK38" s="137"/>
      <c r="CVL38" s="137"/>
      <c r="CVM38" s="137"/>
      <c r="CVN38" s="137"/>
      <c r="CVO38" s="137"/>
      <c r="CVP38" s="137"/>
      <c r="CVQ38" s="137"/>
      <c r="CVR38" s="137"/>
      <c r="CVS38" s="137"/>
      <c r="CVT38" s="137"/>
      <c r="CVU38" s="137"/>
      <c r="CVV38" s="137"/>
      <c r="CVW38" s="137"/>
      <c r="CVX38" s="137"/>
      <c r="CVY38" s="137"/>
      <c r="CVZ38" s="137"/>
      <c r="CWA38" s="137"/>
      <c r="CWB38" s="137"/>
      <c r="CWC38" s="137"/>
      <c r="CWD38" s="137"/>
      <c r="CWE38" s="137"/>
      <c r="CWF38" s="137"/>
      <c r="CWG38" s="137"/>
      <c r="CWH38" s="137"/>
      <c r="CWI38" s="137"/>
      <c r="CWJ38" s="137"/>
      <c r="CWK38" s="137"/>
      <c r="CWL38" s="137"/>
      <c r="CWM38" s="137"/>
      <c r="CWN38" s="137"/>
      <c r="CWO38" s="137"/>
      <c r="CWP38" s="137"/>
      <c r="CWQ38" s="137"/>
      <c r="CWR38" s="137"/>
      <c r="CWS38" s="137"/>
      <c r="CWT38" s="137"/>
      <c r="CWU38" s="137"/>
      <c r="CWV38" s="137"/>
      <c r="CWW38" s="137"/>
      <c r="CWX38" s="137"/>
      <c r="CWY38" s="137"/>
      <c r="CWZ38" s="137"/>
      <c r="CXA38" s="137"/>
      <c r="CXB38" s="137"/>
      <c r="CXC38" s="137"/>
      <c r="CXD38" s="137"/>
      <c r="CXE38" s="137"/>
      <c r="CXF38" s="137"/>
      <c r="CXG38" s="137"/>
      <c r="CXH38" s="137"/>
      <c r="CXI38" s="137"/>
      <c r="CXJ38" s="137"/>
      <c r="CXK38" s="137"/>
      <c r="CXL38" s="137"/>
      <c r="CXM38" s="137"/>
      <c r="CXN38" s="137"/>
      <c r="CXO38" s="137"/>
      <c r="CXP38" s="137"/>
      <c r="CXQ38" s="137"/>
      <c r="CXR38" s="137"/>
      <c r="CXS38" s="137"/>
      <c r="CXT38" s="137"/>
      <c r="CXU38" s="137"/>
      <c r="CXV38" s="137"/>
      <c r="CXW38" s="137"/>
      <c r="CXX38" s="137"/>
      <c r="CXY38" s="137"/>
      <c r="CXZ38" s="137"/>
      <c r="CYA38" s="137"/>
      <c r="CYB38" s="137"/>
      <c r="CYC38" s="137"/>
      <c r="CYD38" s="137"/>
      <c r="CYE38" s="137"/>
      <c r="CYF38" s="137"/>
      <c r="CYG38" s="137"/>
      <c r="CYH38" s="137"/>
      <c r="CYI38" s="137"/>
      <c r="CYJ38" s="137"/>
      <c r="CYK38" s="137"/>
      <c r="CYL38" s="137"/>
      <c r="CYM38" s="137"/>
      <c r="CYN38" s="137"/>
      <c r="CYO38" s="137"/>
      <c r="CYP38" s="137"/>
      <c r="CYQ38" s="137"/>
      <c r="CYR38" s="137"/>
      <c r="CYS38" s="137"/>
      <c r="CYT38" s="137"/>
      <c r="CYU38" s="137"/>
      <c r="CYV38" s="137"/>
      <c r="CYW38" s="137"/>
      <c r="CYX38" s="137"/>
      <c r="CYY38" s="137"/>
      <c r="CYZ38" s="137"/>
      <c r="CZA38" s="137"/>
      <c r="CZB38" s="137"/>
      <c r="CZC38" s="137"/>
      <c r="CZD38" s="137"/>
      <c r="CZE38" s="137"/>
      <c r="CZF38" s="137"/>
      <c r="CZG38" s="137"/>
      <c r="CZH38" s="137"/>
      <c r="CZI38" s="137"/>
      <c r="CZJ38" s="137"/>
      <c r="CZK38" s="137"/>
      <c r="CZL38" s="137"/>
      <c r="CZM38" s="137"/>
      <c r="CZN38" s="137"/>
      <c r="CZO38" s="137"/>
      <c r="CZP38" s="137"/>
      <c r="CZQ38" s="137"/>
      <c r="CZR38" s="137"/>
      <c r="CZS38" s="137"/>
      <c r="CZT38" s="137"/>
      <c r="CZU38" s="137"/>
      <c r="CZV38" s="137"/>
      <c r="CZW38" s="137"/>
      <c r="CZX38" s="137"/>
      <c r="CZY38" s="137"/>
      <c r="CZZ38" s="137"/>
      <c r="DAA38" s="137"/>
      <c r="DAB38" s="137"/>
      <c r="DAC38" s="137"/>
      <c r="DAD38" s="137"/>
      <c r="DAE38" s="137"/>
      <c r="DAF38" s="137"/>
      <c r="DAG38" s="137"/>
      <c r="DAH38" s="137"/>
      <c r="DAI38" s="137"/>
      <c r="DAJ38" s="137"/>
      <c r="DAK38" s="137"/>
      <c r="DAL38" s="137"/>
      <c r="DAM38" s="137"/>
      <c r="DAN38" s="137"/>
      <c r="DAO38" s="137"/>
      <c r="DAP38" s="137"/>
      <c r="DAQ38" s="137"/>
      <c r="DAR38" s="137"/>
      <c r="DAS38" s="137"/>
      <c r="DAT38" s="137"/>
      <c r="DAU38" s="137"/>
      <c r="DAV38" s="137"/>
      <c r="DAW38" s="137"/>
      <c r="DAX38" s="137"/>
      <c r="DAY38" s="137"/>
      <c r="DAZ38" s="137"/>
      <c r="DBA38" s="137"/>
      <c r="DBB38" s="137"/>
      <c r="DBC38" s="137"/>
      <c r="DBD38" s="137"/>
      <c r="DBE38" s="137"/>
      <c r="DBF38" s="137"/>
      <c r="DBG38" s="137"/>
      <c r="DBH38" s="137"/>
      <c r="DBI38" s="137"/>
      <c r="DBJ38" s="137"/>
      <c r="DBK38" s="137"/>
      <c r="DBL38" s="137"/>
      <c r="DBM38" s="137"/>
      <c r="DBN38" s="137"/>
      <c r="DBO38" s="137"/>
      <c r="DBP38" s="137"/>
      <c r="DBQ38" s="137"/>
      <c r="DBR38" s="137"/>
      <c r="DBS38" s="137"/>
      <c r="DBT38" s="137"/>
      <c r="DBU38" s="137"/>
      <c r="DBV38" s="137"/>
      <c r="DBW38" s="137"/>
      <c r="DBX38" s="137"/>
      <c r="DBY38" s="137"/>
      <c r="DBZ38" s="137"/>
      <c r="DCA38" s="137"/>
      <c r="DCB38" s="137"/>
      <c r="DCC38" s="137"/>
      <c r="DCD38" s="137"/>
      <c r="DCE38" s="137"/>
      <c r="DCF38" s="137"/>
      <c r="DCG38" s="137"/>
      <c r="DCH38" s="137"/>
      <c r="DCI38" s="137"/>
      <c r="DCJ38" s="137"/>
      <c r="DCK38" s="137"/>
      <c r="DCL38" s="137"/>
      <c r="DCM38" s="137"/>
      <c r="DCN38" s="137"/>
      <c r="DCO38" s="137"/>
      <c r="DCP38" s="137"/>
      <c r="DCQ38" s="137"/>
      <c r="DCR38" s="137"/>
      <c r="DCS38" s="137"/>
      <c r="DCT38" s="137"/>
      <c r="DCU38" s="137"/>
      <c r="DCV38" s="137"/>
      <c r="DCW38" s="137"/>
      <c r="DCX38" s="137"/>
      <c r="DCY38" s="137"/>
      <c r="DCZ38" s="137"/>
      <c r="DDA38" s="137"/>
      <c r="DDB38" s="137"/>
      <c r="DDC38" s="137"/>
      <c r="DDD38" s="137"/>
      <c r="DDE38" s="137"/>
      <c r="DDF38" s="137"/>
      <c r="DDG38" s="137"/>
      <c r="DDH38" s="137"/>
      <c r="DDI38" s="137"/>
      <c r="DDJ38" s="137"/>
      <c r="DDK38" s="137"/>
      <c r="DDL38" s="137"/>
      <c r="DDM38" s="137"/>
      <c r="DDN38" s="137"/>
      <c r="DDO38" s="137"/>
      <c r="DDP38" s="137"/>
      <c r="DDQ38" s="137"/>
      <c r="DDR38" s="137"/>
      <c r="DDS38" s="137"/>
      <c r="DDT38" s="137"/>
      <c r="DDU38" s="137"/>
      <c r="DDV38" s="137"/>
      <c r="DDW38" s="137"/>
      <c r="DDX38" s="137"/>
      <c r="DDY38" s="137"/>
      <c r="DDZ38" s="137"/>
      <c r="DEA38" s="137"/>
      <c r="DEB38" s="137"/>
      <c r="DEC38" s="137"/>
      <c r="DED38" s="137"/>
      <c r="DEE38" s="137"/>
      <c r="DEF38" s="137"/>
      <c r="DEG38" s="137"/>
      <c r="DEH38" s="137"/>
      <c r="DEI38" s="137"/>
      <c r="DEJ38" s="137"/>
      <c r="DEK38" s="137"/>
      <c r="DEL38" s="137"/>
      <c r="DEM38" s="137"/>
      <c r="DEN38" s="137"/>
      <c r="DEO38" s="137"/>
      <c r="DEP38" s="137"/>
      <c r="DEQ38" s="137"/>
      <c r="DER38" s="137"/>
      <c r="DES38" s="137"/>
      <c r="DET38" s="137"/>
      <c r="DEU38" s="137"/>
      <c r="DEV38" s="137"/>
      <c r="DEW38" s="137"/>
      <c r="DEX38" s="137"/>
      <c r="DEY38" s="137"/>
      <c r="DEZ38" s="137"/>
      <c r="DFA38" s="137"/>
      <c r="DFB38" s="137"/>
      <c r="DFC38" s="137"/>
      <c r="DFD38" s="137"/>
      <c r="DFE38" s="137"/>
      <c r="DFF38" s="137"/>
      <c r="DFG38" s="137"/>
      <c r="DFH38" s="137"/>
      <c r="DFI38" s="137"/>
      <c r="DFJ38" s="137"/>
      <c r="DFK38" s="137"/>
      <c r="DFL38" s="137"/>
      <c r="DFM38" s="137"/>
      <c r="DFN38" s="137"/>
      <c r="DFO38" s="137"/>
      <c r="DFP38" s="137"/>
      <c r="DFQ38" s="137"/>
      <c r="DFR38" s="137"/>
      <c r="DFS38" s="137"/>
      <c r="DFT38" s="137"/>
      <c r="DFU38" s="137"/>
      <c r="DFV38" s="137"/>
      <c r="DFW38" s="137"/>
      <c r="DFX38" s="137"/>
      <c r="DFY38" s="137"/>
      <c r="DFZ38" s="137"/>
      <c r="DGA38" s="137"/>
      <c r="DGB38" s="137"/>
      <c r="DGC38" s="137"/>
      <c r="DGD38" s="137"/>
      <c r="DGE38" s="137"/>
      <c r="DGF38" s="137"/>
      <c r="DGG38" s="137"/>
      <c r="DGH38" s="137"/>
      <c r="DGI38" s="137"/>
      <c r="DGJ38" s="137"/>
      <c r="DGK38" s="137"/>
      <c r="DGL38" s="137"/>
      <c r="DGM38" s="137"/>
      <c r="DGN38" s="137"/>
      <c r="DGO38" s="137"/>
      <c r="DGP38" s="137"/>
      <c r="DGQ38" s="137"/>
      <c r="DGR38" s="137"/>
      <c r="DGS38" s="137"/>
      <c r="DGT38" s="137"/>
      <c r="DGU38" s="137"/>
      <c r="DGV38" s="137"/>
      <c r="DGW38" s="137"/>
      <c r="DGX38" s="137"/>
      <c r="DGY38" s="137"/>
      <c r="DGZ38" s="137"/>
      <c r="DHA38" s="137"/>
      <c r="DHB38" s="137"/>
      <c r="DHC38" s="137"/>
      <c r="DHD38" s="137"/>
      <c r="DHE38" s="137"/>
      <c r="DHF38" s="137"/>
      <c r="DHG38" s="137"/>
      <c r="DHH38" s="137"/>
      <c r="DHI38" s="137"/>
      <c r="DHJ38" s="137"/>
      <c r="DHK38" s="137"/>
      <c r="DHL38" s="137"/>
      <c r="DHM38" s="137"/>
      <c r="DHN38" s="137"/>
      <c r="DHO38" s="137"/>
      <c r="DHP38" s="137"/>
      <c r="DHQ38" s="137"/>
      <c r="DHR38" s="137"/>
      <c r="DHS38" s="137"/>
      <c r="DHT38" s="137"/>
      <c r="DHU38" s="137"/>
      <c r="DHV38" s="137"/>
      <c r="DHW38" s="137"/>
      <c r="DHX38" s="137"/>
      <c r="DHY38" s="137"/>
      <c r="DHZ38" s="137"/>
      <c r="DIA38" s="137"/>
      <c r="DIB38" s="137"/>
      <c r="DIC38" s="137"/>
      <c r="DID38" s="137"/>
      <c r="DIE38" s="137"/>
      <c r="DIF38" s="137"/>
      <c r="DIG38" s="137"/>
      <c r="DIH38" s="137"/>
      <c r="DII38" s="137"/>
      <c r="DIJ38" s="137"/>
      <c r="DIK38" s="137"/>
      <c r="DIL38" s="137"/>
      <c r="DIM38" s="137"/>
      <c r="DIN38" s="137"/>
      <c r="DIO38" s="137"/>
      <c r="DIP38" s="137"/>
      <c r="DIQ38" s="137"/>
      <c r="DIR38" s="137"/>
      <c r="DIS38" s="137"/>
      <c r="DIT38" s="137"/>
      <c r="DIU38" s="137"/>
      <c r="DIV38" s="137"/>
      <c r="DIW38" s="137"/>
      <c r="DIX38" s="137"/>
      <c r="DIY38" s="137"/>
      <c r="DIZ38" s="137"/>
      <c r="DJA38" s="137"/>
      <c r="DJB38" s="137"/>
      <c r="DJC38" s="137"/>
      <c r="DJD38" s="137"/>
      <c r="DJE38" s="137"/>
      <c r="DJF38" s="137"/>
      <c r="DJG38" s="137"/>
      <c r="DJH38" s="137"/>
      <c r="DJI38" s="137"/>
      <c r="DJJ38" s="137"/>
      <c r="DJK38" s="137"/>
      <c r="DJL38" s="137"/>
      <c r="DJM38" s="137"/>
      <c r="DJN38" s="137"/>
      <c r="DJO38" s="137"/>
      <c r="DJP38" s="137"/>
      <c r="DJQ38" s="137"/>
      <c r="DJR38" s="137"/>
      <c r="DJS38" s="137"/>
      <c r="DJT38" s="137"/>
      <c r="DJU38" s="137"/>
      <c r="DJV38" s="137"/>
      <c r="DJW38" s="137"/>
      <c r="DJX38" s="137"/>
      <c r="DJY38" s="137"/>
      <c r="DJZ38" s="137"/>
      <c r="DKA38" s="137"/>
      <c r="DKB38" s="137"/>
      <c r="DKC38" s="137"/>
      <c r="DKD38" s="137"/>
      <c r="DKE38" s="137"/>
      <c r="DKF38" s="137"/>
      <c r="DKG38" s="137"/>
      <c r="DKH38" s="137"/>
      <c r="DKI38" s="137"/>
      <c r="DKJ38" s="137"/>
      <c r="DKK38" s="137"/>
      <c r="DKL38" s="137"/>
      <c r="DKM38" s="137"/>
      <c r="DKN38" s="137"/>
      <c r="DKO38" s="137"/>
      <c r="DKP38" s="137"/>
      <c r="DKQ38" s="137"/>
      <c r="DKR38" s="137"/>
      <c r="DKS38" s="137"/>
      <c r="DKT38" s="137"/>
      <c r="DKU38" s="137"/>
      <c r="DKV38" s="137"/>
      <c r="DKW38" s="137"/>
      <c r="DKX38" s="137"/>
      <c r="DKY38" s="137"/>
      <c r="DKZ38" s="137"/>
      <c r="DLA38" s="137"/>
      <c r="DLB38" s="137"/>
      <c r="DLC38" s="137"/>
      <c r="DLD38" s="137"/>
      <c r="DLE38" s="137"/>
      <c r="DLF38" s="137"/>
      <c r="DLG38" s="137"/>
      <c r="DLH38" s="137"/>
      <c r="DLI38" s="137"/>
      <c r="DLJ38" s="137"/>
      <c r="DLK38" s="137"/>
      <c r="DLL38" s="137"/>
      <c r="DLM38" s="137"/>
      <c r="DLN38" s="137"/>
      <c r="DLO38" s="137"/>
      <c r="DLP38" s="137"/>
      <c r="DLQ38" s="137"/>
      <c r="DLR38" s="137"/>
      <c r="DLS38" s="137"/>
      <c r="DLT38" s="137"/>
      <c r="DLU38" s="137"/>
      <c r="DLV38" s="137"/>
      <c r="DLW38" s="137"/>
      <c r="DLX38" s="137"/>
      <c r="DLY38" s="137"/>
      <c r="DLZ38" s="137"/>
      <c r="DMA38" s="137"/>
      <c r="DMB38" s="137"/>
      <c r="DMC38" s="137"/>
      <c r="DMD38" s="137"/>
      <c r="DME38" s="137"/>
      <c r="DMF38" s="137"/>
      <c r="DMG38" s="137"/>
      <c r="DMH38" s="137"/>
      <c r="DMI38" s="137"/>
      <c r="DMJ38" s="137"/>
      <c r="DMK38" s="137"/>
      <c r="DML38" s="137"/>
      <c r="DMM38" s="137"/>
      <c r="DMN38" s="137"/>
      <c r="DMO38" s="137"/>
      <c r="DMP38" s="137"/>
      <c r="DMQ38" s="137"/>
      <c r="DMR38" s="137"/>
      <c r="DMS38" s="137"/>
      <c r="DMT38" s="137"/>
      <c r="DMU38" s="137"/>
      <c r="DMV38" s="137"/>
      <c r="DMW38" s="137"/>
      <c r="DMX38" s="137"/>
      <c r="DMY38" s="137"/>
      <c r="DMZ38" s="137"/>
      <c r="DNA38" s="137"/>
      <c r="DNB38" s="137"/>
      <c r="DNC38" s="137"/>
      <c r="DND38" s="137"/>
      <c r="DNE38" s="137"/>
      <c r="DNF38" s="137"/>
      <c r="DNG38" s="137"/>
      <c r="DNH38" s="137"/>
      <c r="DNI38" s="137"/>
      <c r="DNJ38" s="137"/>
      <c r="DNK38" s="137"/>
      <c r="DNL38" s="137"/>
      <c r="DNM38" s="137"/>
      <c r="DNN38" s="137"/>
      <c r="DNO38" s="137"/>
      <c r="DNP38" s="137"/>
      <c r="DNQ38" s="137"/>
      <c r="DNR38" s="137"/>
      <c r="DNS38" s="137"/>
      <c r="DNT38" s="137"/>
      <c r="DNU38" s="137"/>
      <c r="DNV38" s="137"/>
      <c r="DNW38" s="137"/>
      <c r="DNX38" s="137"/>
      <c r="DNY38" s="137"/>
      <c r="DNZ38" s="137"/>
      <c r="DOA38" s="137"/>
      <c r="DOB38" s="137"/>
      <c r="DOC38" s="137"/>
      <c r="DOD38" s="137"/>
      <c r="DOE38" s="137"/>
      <c r="DOF38" s="137"/>
      <c r="DOG38" s="137"/>
      <c r="DOH38" s="137"/>
      <c r="DOI38" s="137"/>
      <c r="DOJ38" s="137"/>
      <c r="DOK38" s="137"/>
      <c r="DOL38" s="137"/>
      <c r="DOM38" s="137"/>
      <c r="DON38" s="137"/>
      <c r="DOO38" s="137"/>
      <c r="DOP38" s="137"/>
      <c r="DOQ38" s="137"/>
      <c r="DOR38" s="137"/>
      <c r="DOS38" s="137"/>
      <c r="DOT38" s="137"/>
      <c r="DOU38" s="137"/>
      <c r="DOV38" s="137"/>
      <c r="DOW38" s="137"/>
      <c r="DOX38" s="137"/>
      <c r="DOY38" s="137"/>
      <c r="DOZ38" s="137"/>
      <c r="DPA38" s="137"/>
      <c r="DPB38" s="137"/>
      <c r="DPC38" s="137"/>
      <c r="DPD38" s="137"/>
      <c r="DPE38" s="137"/>
      <c r="DPF38" s="137"/>
      <c r="DPG38" s="137"/>
      <c r="DPH38" s="137"/>
      <c r="DPI38" s="137"/>
      <c r="DPJ38" s="137"/>
      <c r="DPK38" s="137"/>
      <c r="DPL38" s="137"/>
      <c r="DPM38" s="137"/>
      <c r="DPN38" s="137"/>
      <c r="DPO38" s="137"/>
      <c r="DPP38" s="137"/>
      <c r="DPQ38" s="137"/>
      <c r="DPR38" s="137"/>
      <c r="DPS38" s="137"/>
      <c r="DPT38" s="137"/>
      <c r="DPU38" s="137"/>
      <c r="DPV38" s="137"/>
      <c r="DPW38" s="137"/>
      <c r="DPX38" s="137"/>
      <c r="DPY38" s="137"/>
      <c r="DPZ38" s="137"/>
      <c r="DQA38" s="137"/>
      <c r="DQB38" s="137"/>
      <c r="DQC38" s="137"/>
      <c r="DQD38" s="137"/>
      <c r="DQE38" s="137"/>
      <c r="DQF38" s="137"/>
      <c r="DQG38" s="137"/>
      <c r="DQH38" s="137"/>
      <c r="DQI38" s="137"/>
      <c r="DQJ38" s="137"/>
      <c r="DQK38" s="137"/>
      <c r="DQL38" s="137"/>
      <c r="DQM38" s="137"/>
      <c r="DQN38" s="137"/>
      <c r="DQO38" s="137"/>
      <c r="DQP38" s="137"/>
      <c r="DQQ38" s="137"/>
      <c r="DQR38" s="137"/>
      <c r="DQS38" s="137"/>
      <c r="DQT38" s="137"/>
      <c r="DQU38" s="137"/>
      <c r="DQV38" s="137"/>
      <c r="DQW38" s="137"/>
      <c r="DQX38" s="137"/>
      <c r="DQY38" s="137"/>
      <c r="DQZ38" s="137"/>
      <c r="DRA38" s="137"/>
      <c r="DRB38" s="137"/>
      <c r="DRC38" s="137"/>
      <c r="DRD38" s="137"/>
      <c r="DRE38" s="137"/>
      <c r="DRF38" s="137"/>
      <c r="DRG38" s="137"/>
      <c r="DRH38" s="137"/>
      <c r="DRI38" s="137"/>
      <c r="DRJ38" s="137"/>
      <c r="DRK38" s="137"/>
      <c r="DRL38" s="137"/>
      <c r="DRM38" s="137"/>
      <c r="DRN38" s="137"/>
      <c r="DRO38" s="137"/>
      <c r="DRP38" s="137"/>
      <c r="DRQ38" s="137"/>
      <c r="DRR38" s="137"/>
      <c r="DRS38" s="137"/>
      <c r="DRT38" s="137"/>
      <c r="DRU38" s="137"/>
      <c r="DRV38" s="137"/>
      <c r="DRW38" s="137"/>
      <c r="DRX38" s="137"/>
      <c r="DRY38" s="137"/>
      <c r="DRZ38" s="137"/>
      <c r="DSA38" s="137"/>
      <c r="DSB38" s="137"/>
      <c r="DSC38" s="137"/>
      <c r="DSD38" s="137"/>
      <c r="DSE38" s="137"/>
      <c r="DSF38" s="137"/>
      <c r="DSG38" s="137"/>
      <c r="DSH38" s="137"/>
      <c r="DSI38" s="137"/>
      <c r="DSJ38" s="137"/>
      <c r="DSK38" s="137"/>
      <c r="DSL38" s="137"/>
      <c r="DSM38" s="137"/>
      <c r="DSN38" s="137"/>
      <c r="DSO38" s="137"/>
      <c r="DSP38" s="137"/>
      <c r="DSQ38" s="137"/>
      <c r="DSR38" s="137"/>
      <c r="DSS38" s="137"/>
      <c r="DST38" s="137"/>
      <c r="DSU38" s="137"/>
      <c r="DSV38" s="137"/>
      <c r="DSW38" s="137"/>
      <c r="DSX38" s="137"/>
      <c r="DSY38" s="137"/>
      <c r="DSZ38" s="137"/>
      <c r="DTA38" s="137"/>
      <c r="DTB38" s="137"/>
      <c r="DTC38" s="137"/>
      <c r="DTD38" s="137"/>
      <c r="DTE38" s="137"/>
      <c r="DTF38" s="137"/>
      <c r="DTG38" s="137"/>
      <c r="DTH38" s="137"/>
      <c r="DTI38" s="137"/>
      <c r="DTJ38" s="137"/>
      <c r="DTK38" s="137"/>
      <c r="DTL38" s="137"/>
      <c r="DTM38" s="137"/>
      <c r="DTN38" s="137"/>
      <c r="DTO38" s="137"/>
      <c r="DTP38" s="137"/>
      <c r="DTQ38" s="137"/>
      <c r="DTR38" s="137"/>
      <c r="DTS38" s="137"/>
      <c r="DTT38" s="137"/>
      <c r="DTU38" s="137"/>
      <c r="DTV38" s="137"/>
      <c r="DTW38" s="137"/>
      <c r="DTX38" s="137"/>
      <c r="DTY38" s="137"/>
      <c r="DTZ38" s="137"/>
      <c r="DUA38" s="137"/>
      <c r="DUB38" s="137"/>
      <c r="DUC38" s="137"/>
      <c r="DUD38" s="137"/>
      <c r="DUE38" s="137"/>
      <c r="DUF38" s="137"/>
      <c r="DUG38" s="137"/>
      <c r="DUH38" s="137"/>
      <c r="DUI38" s="137"/>
      <c r="DUJ38" s="137"/>
      <c r="DUK38" s="137"/>
      <c r="DUL38" s="137"/>
      <c r="DUM38" s="137"/>
      <c r="DUN38" s="137"/>
      <c r="DUO38" s="137"/>
      <c r="DUP38" s="137"/>
      <c r="DUQ38" s="137"/>
      <c r="DUR38" s="137"/>
      <c r="DUS38" s="137"/>
      <c r="DUT38" s="137"/>
      <c r="DUU38" s="137"/>
      <c r="DUV38" s="137"/>
      <c r="DUW38" s="137"/>
      <c r="DUX38" s="137"/>
      <c r="DUY38" s="137"/>
      <c r="DUZ38" s="137"/>
      <c r="DVA38" s="137"/>
      <c r="DVB38" s="137"/>
      <c r="DVC38" s="137"/>
      <c r="DVD38" s="137"/>
      <c r="DVE38" s="137"/>
      <c r="DVF38" s="137"/>
      <c r="DVG38" s="137"/>
      <c r="DVH38" s="137"/>
      <c r="DVI38" s="137"/>
      <c r="DVJ38" s="137"/>
      <c r="DVK38" s="137"/>
      <c r="DVL38" s="137"/>
      <c r="DVM38" s="137"/>
      <c r="DVN38" s="137"/>
      <c r="DVO38" s="137"/>
      <c r="DVP38" s="137"/>
      <c r="DVQ38" s="137"/>
      <c r="DVR38" s="137"/>
      <c r="DVS38" s="137"/>
      <c r="DVT38" s="137"/>
      <c r="DVU38" s="137"/>
      <c r="DVV38" s="137"/>
      <c r="DVW38" s="137"/>
      <c r="DVX38" s="137"/>
      <c r="DVY38" s="137"/>
      <c r="DVZ38" s="137"/>
      <c r="DWA38" s="137"/>
      <c r="DWB38" s="137"/>
      <c r="DWC38" s="137"/>
      <c r="DWD38" s="137"/>
      <c r="DWE38" s="137"/>
      <c r="DWF38" s="137"/>
      <c r="DWG38" s="137"/>
      <c r="DWH38" s="137"/>
      <c r="DWI38" s="137"/>
      <c r="DWJ38" s="137"/>
      <c r="DWK38" s="137"/>
      <c r="DWL38" s="137"/>
      <c r="DWM38" s="137"/>
      <c r="DWN38" s="137"/>
      <c r="DWO38" s="137"/>
      <c r="DWP38" s="137"/>
      <c r="DWQ38" s="137"/>
      <c r="DWR38" s="137"/>
      <c r="DWS38" s="137"/>
      <c r="DWT38" s="137"/>
      <c r="DWU38" s="137"/>
      <c r="DWV38" s="137"/>
      <c r="DWW38" s="137"/>
      <c r="DWX38" s="137"/>
      <c r="DWY38" s="137"/>
      <c r="DWZ38" s="137"/>
      <c r="DXA38" s="137"/>
      <c r="DXB38" s="137"/>
      <c r="DXC38" s="137"/>
      <c r="DXD38" s="137"/>
      <c r="DXE38" s="137"/>
      <c r="DXF38" s="137"/>
      <c r="DXG38" s="137"/>
      <c r="DXH38" s="137"/>
      <c r="DXI38" s="137"/>
      <c r="DXJ38" s="137"/>
      <c r="DXK38" s="137"/>
      <c r="DXL38" s="137"/>
      <c r="DXM38" s="137"/>
      <c r="DXN38" s="137"/>
      <c r="DXO38" s="137"/>
      <c r="DXP38" s="137"/>
      <c r="DXQ38" s="137"/>
      <c r="DXR38" s="137"/>
      <c r="DXS38" s="137"/>
      <c r="DXT38" s="137"/>
      <c r="DXU38" s="137"/>
      <c r="DXV38" s="137"/>
      <c r="DXW38" s="137"/>
      <c r="DXX38" s="137"/>
      <c r="DXY38" s="137"/>
      <c r="DXZ38" s="137"/>
      <c r="DYA38" s="137"/>
      <c r="DYB38" s="137"/>
      <c r="DYC38" s="137"/>
      <c r="DYD38" s="137"/>
      <c r="DYE38" s="137"/>
      <c r="DYF38" s="137"/>
      <c r="DYG38" s="137"/>
      <c r="DYH38" s="137"/>
      <c r="DYI38" s="137"/>
      <c r="DYJ38" s="137"/>
      <c r="DYK38" s="137"/>
      <c r="DYL38" s="137"/>
      <c r="DYM38" s="137"/>
      <c r="DYN38" s="137"/>
      <c r="DYO38" s="137"/>
      <c r="DYP38" s="137"/>
      <c r="DYQ38" s="137"/>
      <c r="DYR38" s="137"/>
      <c r="DYS38" s="137"/>
      <c r="DYT38" s="137"/>
      <c r="DYU38" s="137"/>
      <c r="DYV38" s="137"/>
      <c r="DYW38" s="137"/>
      <c r="DYX38" s="137"/>
      <c r="DYY38" s="137"/>
      <c r="DYZ38" s="137"/>
      <c r="DZA38" s="137"/>
      <c r="DZB38" s="137"/>
      <c r="DZC38" s="137"/>
      <c r="DZD38" s="137"/>
      <c r="DZE38" s="137"/>
      <c r="DZF38" s="137"/>
      <c r="DZG38" s="137"/>
      <c r="DZH38" s="137"/>
      <c r="DZI38" s="137"/>
      <c r="DZJ38" s="137"/>
      <c r="DZK38" s="137"/>
      <c r="DZL38" s="137"/>
      <c r="DZM38" s="137"/>
      <c r="DZN38" s="137"/>
      <c r="DZO38" s="137"/>
      <c r="DZP38" s="137"/>
      <c r="DZQ38" s="137"/>
      <c r="DZR38" s="137"/>
      <c r="DZS38" s="137"/>
      <c r="DZT38" s="137"/>
      <c r="DZU38" s="137"/>
      <c r="DZV38" s="137"/>
      <c r="DZW38" s="137"/>
      <c r="DZX38" s="137"/>
      <c r="DZY38" s="137"/>
      <c r="DZZ38" s="137"/>
      <c r="EAA38" s="137"/>
      <c r="EAB38" s="137"/>
      <c r="EAC38" s="137"/>
      <c r="EAD38" s="137"/>
      <c r="EAE38" s="137"/>
      <c r="EAF38" s="137"/>
      <c r="EAG38" s="137"/>
      <c r="EAH38" s="137"/>
      <c r="EAI38" s="137"/>
      <c r="EAJ38" s="137"/>
      <c r="EAK38" s="137"/>
      <c r="EAL38" s="137"/>
      <c r="EAM38" s="137"/>
      <c r="EAN38" s="137"/>
      <c r="EAO38" s="137"/>
      <c r="EAP38" s="137"/>
      <c r="EAQ38" s="137"/>
      <c r="EAR38" s="137"/>
      <c r="EAS38" s="137"/>
      <c r="EAT38" s="137"/>
      <c r="EAU38" s="137"/>
      <c r="EAV38" s="137"/>
      <c r="EAW38" s="137"/>
      <c r="EAX38" s="137"/>
      <c r="EAY38" s="137"/>
      <c r="EAZ38" s="137"/>
      <c r="EBA38" s="137"/>
      <c r="EBB38" s="137"/>
      <c r="EBC38" s="137"/>
      <c r="EBD38" s="137"/>
      <c r="EBE38" s="137"/>
      <c r="EBF38" s="137"/>
      <c r="EBG38" s="137"/>
      <c r="EBH38" s="137"/>
      <c r="EBI38" s="137"/>
      <c r="EBJ38" s="137"/>
      <c r="EBK38" s="137"/>
      <c r="EBL38" s="137"/>
      <c r="EBM38" s="137"/>
      <c r="EBN38" s="137"/>
      <c r="EBO38" s="137"/>
      <c r="EBP38" s="137"/>
      <c r="EBQ38" s="137"/>
      <c r="EBR38" s="137"/>
      <c r="EBS38" s="137"/>
      <c r="EBT38" s="137"/>
      <c r="EBU38" s="137"/>
      <c r="EBV38" s="137"/>
      <c r="EBW38" s="137"/>
      <c r="EBX38" s="137"/>
      <c r="EBY38" s="137"/>
      <c r="EBZ38" s="137"/>
      <c r="ECA38" s="137"/>
      <c r="ECB38" s="137"/>
      <c r="ECC38" s="137"/>
      <c r="ECD38" s="137"/>
      <c r="ECE38" s="137"/>
      <c r="ECF38" s="137"/>
      <c r="ECG38" s="137"/>
      <c r="ECH38" s="137"/>
      <c r="ECI38" s="137"/>
      <c r="ECJ38" s="137"/>
      <c r="ECK38" s="137"/>
      <c r="ECL38" s="137"/>
      <c r="ECM38" s="137"/>
      <c r="ECN38" s="137"/>
      <c r="ECO38" s="137"/>
      <c r="ECP38" s="137"/>
      <c r="ECQ38" s="137"/>
      <c r="ECR38" s="137"/>
      <c r="ECS38" s="137"/>
      <c r="ECT38" s="137"/>
      <c r="ECU38" s="137"/>
      <c r="ECV38" s="137"/>
      <c r="ECW38" s="137"/>
      <c r="ECX38" s="137"/>
      <c r="ECY38" s="137"/>
      <c r="ECZ38" s="137"/>
      <c r="EDA38" s="137"/>
      <c r="EDB38" s="137"/>
      <c r="EDC38" s="137"/>
      <c r="EDD38" s="137"/>
      <c r="EDE38" s="137"/>
      <c r="EDF38" s="137"/>
      <c r="EDG38" s="137"/>
      <c r="EDH38" s="137"/>
      <c r="EDI38" s="137"/>
      <c r="EDJ38" s="137"/>
      <c r="EDK38" s="137"/>
      <c r="EDL38" s="137"/>
      <c r="EDM38" s="137"/>
      <c r="EDN38" s="137"/>
      <c r="EDO38" s="137"/>
      <c r="EDP38" s="137"/>
      <c r="EDQ38" s="137"/>
      <c r="EDR38" s="137"/>
      <c r="EDS38" s="137"/>
      <c r="EDT38" s="137"/>
      <c r="EDU38" s="137"/>
      <c r="EDV38" s="137"/>
      <c r="EDW38" s="137"/>
      <c r="EDX38" s="137"/>
      <c r="EDY38" s="137"/>
      <c r="EDZ38" s="137"/>
      <c r="EEA38" s="137"/>
      <c r="EEB38" s="137"/>
      <c r="EEC38" s="137"/>
      <c r="EED38" s="137"/>
      <c r="EEE38" s="137"/>
      <c r="EEF38" s="137"/>
      <c r="EEG38" s="137"/>
      <c r="EEH38" s="137"/>
      <c r="EEI38" s="137"/>
      <c r="EEJ38" s="137"/>
      <c r="EEK38" s="137"/>
      <c r="EEL38" s="137"/>
      <c r="EEM38" s="137"/>
      <c r="EEN38" s="137"/>
      <c r="EEO38" s="137"/>
      <c r="EEP38" s="137"/>
      <c r="EEQ38" s="137"/>
      <c r="EER38" s="137"/>
      <c r="EES38" s="137"/>
      <c r="EET38" s="137"/>
      <c r="EEU38" s="137"/>
      <c r="EEV38" s="137"/>
      <c r="EEW38" s="137"/>
      <c r="EEX38" s="137"/>
      <c r="EEY38" s="137"/>
      <c r="EEZ38" s="137"/>
      <c r="EFA38" s="137"/>
      <c r="EFB38" s="137"/>
      <c r="EFC38" s="137"/>
      <c r="EFD38" s="137"/>
      <c r="EFE38" s="137"/>
      <c r="EFF38" s="137"/>
      <c r="EFG38" s="137"/>
      <c r="EFH38" s="137"/>
      <c r="EFI38" s="137"/>
      <c r="EFJ38" s="137"/>
      <c r="EFK38" s="137"/>
      <c r="EFL38" s="137"/>
      <c r="EFM38" s="137"/>
      <c r="EFN38" s="137"/>
      <c r="EFO38" s="137"/>
      <c r="EFP38" s="137"/>
      <c r="EFQ38" s="137"/>
      <c r="EFR38" s="137"/>
      <c r="EFS38" s="137"/>
      <c r="EFT38" s="137"/>
      <c r="EFU38" s="137"/>
      <c r="EFV38" s="137"/>
      <c r="EFW38" s="137"/>
      <c r="EFX38" s="137"/>
      <c r="EFY38" s="137"/>
      <c r="EFZ38" s="137"/>
      <c r="EGA38" s="137"/>
      <c r="EGB38" s="137"/>
      <c r="EGC38" s="137"/>
      <c r="EGD38" s="137"/>
      <c r="EGE38" s="137"/>
      <c r="EGF38" s="137"/>
      <c r="EGG38" s="137"/>
      <c r="EGH38" s="137"/>
      <c r="EGI38" s="137"/>
      <c r="EGJ38" s="137"/>
      <c r="EGK38" s="137"/>
      <c r="EGL38" s="137"/>
      <c r="EGM38" s="137"/>
      <c r="EGN38" s="137"/>
      <c r="EGO38" s="137"/>
      <c r="EGP38" s="137"/>
      <c r="EGQ38" s="137"/>
      <c r="EGR38" s="137"/>
      <c r="EGS38" s="137"/>
      <c r="EGT38" s="137"/>
      <c r="EGU38" s="137"/>
      <c r="EGV38" s="137"/>
      <c r="EGW38" s="137"/>
      <c r="EGX38" s="137"/>
      <c r="EGY38" s="137"/>
      <c r="EGZ38" s="137"/>
      <c r="EHA38" s="137"/>
      <c r="EHB38" s="137"/>
      <c r="EHC38" s="137"/>
      <c r="EHD38" s="137"/>
      <c r="EHE38" s="137"/>
      <c r="EHF38" s="137"/>
      <c r="EHG38" s="137"/>
      <c r="EHH38" s="137"/>
      <c r="EHI38" s="137"/>
      <c r="EHJ38" s="137"/>
      <c r="EHK38" s="137"/>
      <c r="EHL38" s="137"/>
      <c r="EHM38" s="137"/>
      <c r="EHN38" s="137"/>
      <c r="EHO38" s="137"/>
      <c r="EHP38" s="137"/>
      <c r="EHQ38" s="137"/>
      <c r="EHR38" s="137"/>
      <c r="EHS38" s="137"/>
      <c r="EHT38" s="137"/>
      <c r="EHU38" s="137"/>
      <c r="EHV38" s="137"/>
      <c r="EHW38" s="137"/>
      <c r="EHX38" s="137"/>
      <c r="EHY38" s="137"/>
      <c r="EHZ38" s="137"/>
      <c r="EIA38" s="137"/>
      <c r="EIB38" s="137"/>
      <c r="EIC38" s="137"/>
      <c r="EID38" s="137"/>
      <c r="EIE38" s="137"/>
      <c r="EIF38" s="137"/>
      <c r="EIG38" s="137"/>
      <c r="EIH38" s="137"/>
      <c r="EII38" s="137"/>
      <c r="EIJ38" s="137"/>
      <c r="EIK38" s="137"/>
      <c r="EIL38" s="137"/>
      <c r="EIM38" s="137"/>
      <c r="EIN38" s="137"/>
      <c r="EIO38" s="137"/>
      <c r="EIP38" s="137"/>
      <c r="EIQ38" s="137"/>
      <c r="EIR38" s="137"/>
      <c r="EIS38" s="137"/>
      <c r="EIT38" s="137"/>
      <c r="EIU38" s="137"/>
      <c r="EIV38" s="137"/>
      <c r="EIW38" s="137"/>
      <c r="EIX38" s="137"/>
      <c r="EIY38" s="137"/>
      <c r="EIZ38" s="137"/>
      <c r="EJA38" s="137"/>
      <c r="EJB38" s="137"/>
      <c r="EJC38" s="137"/>
      <c r="EJD38" s="137"/>
      <c r="EJE38" s="137"/>
      <c r="EJF38" s="137"/>
      <c r="EJG38" s="137"/>
      <c r="EJH38" s="137"/>
      <c r="EJI38" s="137"/>
      <c r="EJJ38" s="137"/>
      <c r="EJK38" s="137"/>
      <c r="EJL38" s="137"/>
      <c r="EJM38" s="137"/>
      <c r="EJN38" s="137"/>
      <c r="EJO38" s="137"/>
      <c r="EJP38" s="137"/>
      <c r="EJQ38" s="137"/>
      <c r="EJR38" s="137"/>
      <c r="EJS38" s="137"/>
      <c r="EJT38" s="137"/>
      <c r="EJU38" s="137"/>
      <c r="EJV38" s="137"/>
      <c r="EJW38" s="137"/>
      <c r="EJX38" s="137"/>
      <c r="EJY38" s="137"/>
      <c r="EJZ38" s="137"/>
      <c r="EKA38" s="137"/>
      <c r="EKB38" s="137"/>
      <c r="EKC38" s="137"/>
      <c r="EKD38" s="137"/>
      <c r="EKE38" s="137"/>
      <c r="EKF38" s="137"/>
      <c r="EKG38" s="137"/>
      <c r="EKH38" s="137"/>
      <c r="EKI38" s="137"/>
      <c r="EKJ38" s="137"/>
      <c r="EKK38" s="137"/>
      <c r="EKL38" s="137"/>
      <c r="EKM38" s="137"/>
      <c r="EKN38" s="137"/>
      <c r="EKO38" s="137"/>
      <c r="EKP38" s="137"/>
      <c r="EKQ38" s="137"/>
      <c r="EKR38" s="137"/>
      <c r="EKS38" s="137"/>
      <c r="EKT38" s="137"/>
      <c r="EKU38" s="137"/>
      <c r="EKV38" s="137"/>
      <c r="EKW38" s="137"/>
      <c r="EKX38" s="137"/>
      <c r="EKY38" s="137"/>
      <c r="EKZ38" s="137"/>
      <c r="ELA38" s="137"/>
      <c r="ELB38" s="137"/>
      <c r="ELC38" s="137"/>
      <c r="ELD38" s="137"/>
      <c r="ELE38" s="137"/>
      <c r="ELF38" s="137"/>
      <c r="ELG38" s="137"/>
      <c r="ELH38" s="137"/>
      <c r="ELI38" s="137"/>
      <c r="ELJ38" s="137"/>
      <c r="ELK38" s="137"/>
      <c r="ELL38" s="137"/>
      <c r="ELM38" s="137"/>
      <c r="ELN38" s="137"/>
      <c r="ELO38" s="137"/>
      <c r="ELP38" s="137"/>
      <c r="ELQ38" s="137"/>
      <c r="ELR38" s="137"/>
      <c r="ELS38" s="137"/>
      <c r="ELT38" s="137"/>
      <c r="ELU38" s="137"/>
      <c r="ELV38" s="137"/>
      <c r="ELW38" s="137"/>
      <c r="ELX38" s="137"/>
      <c r="ELY38" s="137"/>
      <c r="ELZ38" s="137"/>
      <c r="EMA38" s="137"/>
      <c r="EMB38" s="137"/>
      <c r="EMC38" s="137"/>
      <c r="EMD38" s="137"/>
      <c r="EME38" s="137"/>
      <c r="EMF38" s="137"/>
      <c r="EMG38" s="137"/>
      <c r="EMH38" s="137"/>
      <c r="EMI38" s="137"/>
      <c r="EMJ38" s="137"/>
      <c r="EMK38" s="137"/>
      <c r="EML38" s="137"/>
      <c r="EMM38" s="137"/>
      <c r="EMN38" s="137"/>
      <c r="EMO38" s="137"/>
      <c r="EMP38" s="137"/>
      <c r="EMQ38" s="137"/>
      <c r="EMR38" s="137"/>
      <c r="EMS38" s="137"/>
      <c r="EMT38" s="137"/>
      <c r="EMU38" s="137"/>
      <c r="EMV38" s="137"/>
      <c r="EMW38" s="137"/>
      <c r="EMX38" s="137"/>
      <c r="EMY38" s="137"/>
      <c r="EMZ38" s="137"/>
      <c r="ENA38" s="137"/>
      <c r="ENB38" s="137"/>
      <c r="ENC38" s="137"/>
      <c r="END38" s="137"/>
      <c r="ENE38" s="137"/>
      <c r="ENF38" s="137"/>
      <c r="ENG38" s="137"/>
      <c r="ENH38" s="137"/>
      <c r="ENI38" s="137"/>
      <c r="ENJ38" s="137"/>
      <c r="ENK38" s="137"/>
      <c r="ENL38" s="137"/>
      <c r="ENM38" s="137"/>
      <c r="ENN38" s="137"/>
      <c r="ENO38" s="137"/>
      <c r="ENP38" s="137"/>
      <c r="ENQ38" s="137"/>
      <c r="ENR38" s="137"/>
      <c r="ENS38" s="137"/>
      <c r="ENT38" s="137"/>
      <c r="ENU38" s="137"/>
      <c r="ENV38" s="137"/>
      <c r="ENW38" s="137"/>
      <c r="ENX38" s="137"/>
      <c r="ENY38" s="137"/>
      <c r="ENZ38" s="137"/>
      <c r="EOA38" s="137"/>
      <c r="EOB38" s="137"/>
      <c r="EOC38" s="137"/>
      <c r="EOD38" s="137"/>
      <c r="EOE38" s="137"/>
      <c r="EOF38" s="137"/>
      <c r="EOG38" s="137"/>
      <c r="EOH38" s="137"/>
      <c r="EOI38" s="137"/>
      <c r="EOJ38" s="137"/>
      <c r="EOK38" s="137"/>
      <c r="EOL38" s="137"/>
      <c r="EOM38" s="137"/>
      <c r="EON38" s="137"/>
      <c r="EOO38" s="137"/>
      <c r="EOP38" s="137"/>
      <c r="EOQ38" s="137"/>
      <c r="EOR38" s="137"/>
      <c r="EOS38" s="137"/>
      <c r="EOT38" s="137"/>
      <c r="EOU38" s="137"/>
      <c r="EOV38" s="137"/>
      <c r="EOW38" s="137"/>
      <c r="EOX38" s="137"/>
      <c r="EOY38" s="137"/>
      <c r="EOZ38" s="137"/>
      <c r="EPA38" s="137"/>
      <c r="EPB38" s="137"/>
      <c r="EPC38" s="137"/>
      <c r="EPD38" s="137"/>
      <c r="EPE38" s="137"/>
      <c r="EPF38" s="137"/>
      <c r="EPG38" s="137"/>
      <c r="EPH38" s="137"/>
      <c r="EPI38" s="137"/>
      <c r="EPJ38" s="137"/>
      <c r="EPK38" s="137"/>
      <c r="EPL38" s="137"/>
      <c r="EPM38" s="137"/>
      <c r="EPN38" s="137"/>
      <c r="EPO38" s="137"/>
      <c r="EPP38" s="137"/>
      <c r="EPQ38" s="137"/>
      <c r="EPR38" s="137"/>
      <c r="EPS38" s="137"/>
      <c r="EPT38" s="137"/>
      <c r="EPU38" s="137"/>
      <c r="EPV38" s="137"/>
      <c r="EPW38" s="137"/>
      <c r="EPX38" s="137"/>
      <c r="EPY38" s="137"/>
      <c r="EPZ38" s="137"/>
      <c r="EQA38" s="137"/>
      <c r="EQB38" s="137"/>
      <c r="EQC38" s="137"/>
      <c r="EQD38" s="137"/>
      <c r="EQE38" s="137"/>
      <c r="EQF38" s="137"/>
      <c r="EQG38" s="137"/>
      <c r="EQH38" s="137"/>
      <c r="EQI38" s="137"/>
      <c r="EQJ38" s="137"/>
      <c r="EQK38" s="137"/>
      <c r="EQL38" s="137"/>
      <c r="EQM38" s="137"/>
      <c r="EQN38" s="137"/>
      <c r="EQO38" s="137"/>
      <c r="EQP38" s="137"/>
      <c r="EQQ38" s="137"/>
      <c r="EQR38" s="137"/>
      <c r="EQS38" s="137"/>
      <c r="EQT38" s="137"/>
      <c r="EQU38" s="137"/>
      <c r="EQV38" s="137"/>
      <c r="EQW38" s="137"/>
      <c r="EQX38" s="137"/>
      <c r="EQY38" s="137"/>
      <c r="EQZ38" s="137"/>
      <c r="ERA38" s="137"/>
      <c r="ERB38" s="137"/>
      <c r="ERC38" s="137"/>
      <c r="ERD38" s="137"/>
      <c r="ERE38" s="137"/>
      <c r="ERF38" s="137"/>
      <c r="ERG38" s="137"/>
      <c r="ERH38" s="137"/>
      <c r="ERI38" s="137"/>
      <c r="ERJ38" s="137"/>
      <c r="ERK38" s="137"/>
      <c r="ERL38" s="137"/>
      <c r="ERM38" s="137"/>
      <c r="ERN38" s="137"/>
      <c r="ERO38" s="137"/>
      <c r="ERP38" s="137"/>
      <c r="ERQ38" s="137"/>
      <c r="ERR38" s="137"/>
      <c r="ERS38" s="137"/>
      <c r="ERT38" s="137"/>
      <c r="ERU38" s="137"/>
      <c r="ERV38" s="137"/>
      <c r="ERW38" s="137"/>
      <c r="ERX38" s="137"/>
      <c r="ERY38" s="137"/>
      <c r="ERZ38" s="137"/>
      <c r="ESA38" s="137"/>
      <c r="ESB38" s="137"/>
      <c r="ESC38" s="137"/>
      <c r="ESD38" s="137"/>
      <c r="ESE38" s="137"/>
      <c r="ESF38" s="137"/>
      <c r="ESG38" s="137"/>
      <c r="ESH38" s="137"/>
      <c r="ESI38" s="137"/>
      <c r="ESJ38" s="137"/>
      <c r="ESK38" s="137"/>
      <c r="ESL38" s="137"/>
      <c r="ESM38" s="137"/>
      <c r="ESN38" s="137"/>
      <c r="ESO38" s="137"/>
      <c r="ESP38" s="137"/>
      <c r="ESQ38" s="137"/>
      <c r="ESR38" s="137"/>
      <c r="ESS38" s="137"/>
      <c r="EST38" s="137"/>
      <c r="ESU38" s="137"/>
      <c r="ESV38" s="137"/>
      <c r="ESW38" s="137"/>
      <c r="ESX38" s="137"/>
      <c r="ESY38" s="137"/>
      <c r="ESZ38" s="137"/>
      <c r="ETA38" s="137"/>
      <c r="ETB38" s="137"/>
      <c r="ETC38" s="137"/>
      <c r="ETD38" s="137"/>
      <c r="ETE38" s="137"/>
      <c r="ETF38" s="137"/>
      <c r="ETG38" s="137"/>
      <c r="ETH38" s="137"/>
      <c r="ETI38" s="137"/>
      <c r="ETJ38" s="137"/>
      <c r="ETK38" s="137"/>
      <c r="ETL38" s="137"/>
      <c r="ETM38" s="137"/>
      <c r="ETN38" s="137"/>
      <c r="ETO38" s="137"/>
      <c r="ETP38" s="137"/>
      <c r="ETQ38" s="137"/>
      <c r="ETR38" s="137"/>
      <c r="ETS38" s="137"/>
      <c r="ETT38" s="137"/>
      <c r="ETU38" s="137"/>
      <c r="ETV38" s="137"/>
      <c r="ETW38" s="137"/>
      <c r="ETX38" s="137"/>
      <c r="ETY38" s="137"/>
      <c r="ETZ38" s="137"/>
      <c r="EUA38" s="137"/>
      <c r="EUB38" s="137"/>
      <c r="EUC38" s="137"/>
      <c r="EUD38" s="137"/>
      <c r="EUE38" s="137"/>
      <c r="EUF38" s="137"/>
      <c r="EUG38" s="137"/>
      <c r="EUH38" s="137"/>
      <c r="EUI38" s="137"/>
      <c r="EUJ38" s="137"/>
      <c r="EUK38" s="137"/>
      <c r="EUL38" s="137"/>
      <c r="EUM38" s="137"/>
      <c r="EUN38" s="137"/>
      <c r="EUO38" s="137"/>
      <c r="EUP38" s="137"/>
      <c r="EUQ38" s="137"/>
      <c r="EUR38" s="137"/>
      <c r="EUS38" s="137"/>
      <c r="EUT38" s="137"/>
      <c r="EUU38" s="137"/>
      <c r="EUV38" s="137"/>
      <c r="EUW38" s="137"/>
      <c r="EUX38" s="137"/>
      <c r="EUY38" s="137"/>
      <c r="EUZ38" s="137"/>
      <c r="EVA38" s="137"/>
      <c r="EVB38" s="137"/>
      <c r="EVC38" s="137"/>
      <c r="EVD38" s="137"/>
      <c r="EVE38" s="137"/>
      <c r="EVF38" s="137"/>
      <c r="EVG38" s="137"/>
      <c r="EVH38" s="137"/>
      <c r="EVI38" s="137"/>
      <c r="EVJ38" s="137"/>
      <c r="EVK38" s="137"/>
      <c r="EVL38" s="137"/>
      <c r="EVM38" s="137"/>
      <c r="EVN38" s="137"/>
      <c r="EVO38" s="137"/>
      <c r="EVP38" s="137"/>
      <c r="EVQ38" s="137"/>
      <c r="EVR38" s="137"/>
      <c r="EVS38" s="137"/>
      <c r="EVT38" s="137"/>
      <c r="EVU38" s="137"/>
      <c r="EVV38" s="137"/>
      <c r="EVW38" s="137"/>
      <c r="EVX38" s="137"/>
      <c r="EVY38" s="137"/>
      <c r="EVZ38" s="137"/>
      <c r="EWA38" s="137"/>
      <c r="EWB38" s="137"/>
      <c r="EWC38" s="137"/>
      <c r="EWD38" s="137"/>
      <c r="EWE38" s="137"/>
      <c r="EWF38" s="137"/>
      <c r="EWG38" s="137"/>
      <c r="EWH38" s="137"/>
      <c r="EWI38" s="137"/>
      <c r="EWJ38" s="137"/>
      <c r="EWK38" s="137"/>
      <c r="EWL38" s="137"/>
      <c r="EWM38" s="137"/>
      <c r="EWN38" s="137"/>
      <c r="EWO38" s="137"/>
      <c r="EWP38" s="137"/>
      <c r="EWQ38" s="137"/>
      <c r="EWR38" s="137"/>
      <c r="EWS38" s="137"/>
      <c r="EWT38" s="137"/>
      <c r="EWU38" s="137"/>
      <c r="EWV38" s="137"/>
      <c r="EWW38" s="137"/>
      <c r="EWX38" s="137"/>
      <c r="EWY38" s="137"/>
      <c r="EWZ38" s="137"/>
      <c r="EXA38" s="137"/>
      <c r="EXB38" s="137"/>
      <c r="EXC38" s="137"/>
      <c r="EXD38" s="137"/>
      <c r="EXE38" s="137"/>
      <c r="EXF38" s="137"/>
      <c r="EXG38" s="137"/>
      <c r="EXH38" s="137"/>
      <c r="EXI38" s="137"/>
      <c r="EXJ38" s="137"/>
      <c r="EXK38" s="137"/>
      <c r="EXL38" s="137"/>
      <c r="EXM38" s="137"/>
      <c r="EXN38" s="137"/>
      <c r="EXO38" s="137"/>
      <c r="EXP38" s="137"/>
      <c r="EXQ38" s="137"/>
      <c r="EXR38" s="137"/>
      <c r="EXS38" s="137"/>
      <c r="EXT38" s="137"/>
      <c r="EXU38" s="137"/>
      <c r="EXV38" s="137"/>
      <c r="EXW38" s="137"/>
      <c r="EXX38" s="137"/>
      <c r="EXY38" s="137"/>
      <c r="EXZ38" s="137"/>
      <c r="EYA38" s="137"/>
      <c r="EYB38" s="137"/>
      <c r="EYC38" s="137"/>
      <c r="EYD38" s="137"/>
      <c r="EYE38" s="137"/>
      <c r="EYF38" s="137"/>
      <c r="EYG38" s="137"/>
      <c r="EYH38" s="137"/>
      <c r="EYI38" s="137"/>
      <c r="EYJ38" s="137"/>
      <c r="EYK38" s="137"/>
      <c r="EYL38" s="137"/>
      <c r="EYM38" s="137"/>
      <c r="EYN38" s="137"/>
      <c r="EYO38" s="137"/>
      <c r="EYP38" s="137"/>
      <c r="EYQ38" s="137"/>
      <c r="EYR38" s="137"/>
      <c r="EYS38" s="137"/>
      <c r="EYT38" s="137"/>
      <c r="EYU38" s="137"/>
      <c r="EYV38" s="137"/>
      <c r="EYW38" s="137"/>
      <c r="EYX38" s="137"/>
      <c r="EYY38" s="137"/>
      <c r="EYZ38" s="137"/>
      <c r="EZA38" s="137"/>
      <c r="EZB38" s="137"/>
      <c r="EZC38" s="137"/>
      <c r="EZD38" s="137"/>
      <c r="EZE38" s="137"/>
      <c r="EZF38" s="137"/>
      <c r="EZG38" s="137"/>
      <c r="EZH38" s="137"/>
      <c r="EZI38" s="137"/>
      <c r="EZJ38" s="137"/>
      <c r="EZK38" s="137"/>
      <c r="EZL38" s="137"/>
      <c r="EZM38" s="137"/>
      <c r="EZN38" s="137"/>
      <c r="EZO38" s="137"/>
      <c r="EZP38" s="137"/>
      <c r="EZQ38" s="137"/>
      <c r="EZR38" s="137"/>
      <c r="EZS38" s="137"/>
      <c r="EZT38" s="137"/>
      <c r="EZU38" s="137"/>
      <c r="EZV38" s="137"/>
      <c r="EZW38" s="137"/>
      <c r="EZX38" s="137"/>
      <c r="EZY38" s="137"/>
      <c r="EZZ38" s="137"/>
      <c r="FAA38" s="137"/>
      <c r="FAB38" s="137"/>
      <c r="FAC38" s="137"/>
      <c r="FAD38" s="137"/>
      <c r="FAE38" s="137"/>
      <c r="FAF38" s="137"/>
      <c r="FAG38" s="137"/>
      <c r="FAH38" s="137"/>
      <c r="FAI38" s="137"/>
      <c r="FAJ38" s="137"/>
      <c r="FAK38" s="137"/>
      <c r="FAL38" s="137"/>
      <c r="FAM38" s="137"/>
      <c r="FAN38" s="137"/>
      <c r="FAO38" s="137"/>
      <c r="FAP38" s="137"/>
      <c r="FAQ38" s="137"/>
      <c r="FAR38" s="137"/>
      <c r="FAS38" s="137"/>
      <c r="FAT38" s="137"/>
      <c r="FAU38" s="137"/>
      <c r="FAV38" s="137"/>
      <c r="FAW38" s="137"/>
      <c r="FAX38" s="137"/>
      <c r="FAY38" s="137"/>
      <c r="FAZ38" s="137"/>
      <c r="FBA38" s="137"/>
      <c r="FBB38" s="137"/>
      <c r="FBC38" s="137"/>
      <c r="FBD38" s="137"/>
      <c r="FBE38" s="137"/>
      <c r="FBF38" s="137"/>
      <c r="FBG38" s="137"/>
      <c r="FBH38" s="137"/>
      <c r="FBI38" s="137"/>
      <c r="FBJ38" s="137"/>
      <c r="FBK38" s="137"/>
      <c r="FBL38" s="137"/>
      <c r="FBM38" s="137"/>
      <c r="FBN38" s="137"/>
      <c r="FBO38" s="137"/>
      <c r="FBP38" s="137"/>
      <c r="FBQ38" s="137"/>
      <c r="FBR38" s="137"/>
      <c r="FBS38" s="137"/>
      <c r="FBT38" s="137"/>
      <c r="FBU38" s="137"/>
      <c r="FBV38" s="137"/>
      <c r="FBW38" s="137"/>
      <c r="FBX38" s="137"/>
      <c r="FBY38" s="137"/>
      <c r="FBZ38" s="137"/>
      <c r="FCA38" s="137"/>
      <c r="FCB38" s="137"/>
      <c r="FCC38" s="137"/>
      <c r="FCD38" s="137"/>
      <c r="FCE38" s="137"/>
      <c r="FCF38" s="137"/>
      <c r="FCG38" s="137"/>
      <c r="FCH38" s="137"/>
      <c r="FCI38" s="137"/>
      <c r="FCJ38" s="137"/>
      <c r="FCK38" s="137"/>
      <c r="FCL38" s="137"/>
      <c r="FCM38" s="137"/>
      <c r="FCN38" s="137"/>
      <c r="FCO38" s="137"/>
      <c r="FCP38" s="137"/>
      <c r="FCQ38" s="137"/>
      <c r="FCR38" s="137"/>
      <c r="FCS38" s="137"/>
      <c r="FCT38" s="137"/>
      <c r="FCU38" s="137"/>
      <c r="FCV38" s="137"/>
      <c r="FCW38" s="137"/>
      <c r="FCX38" s="137"/>
      <c r="FCY38" s="137"/>
      <c r="FCZ38" s="137"/>
      <c r="FDA38" s="137"/>
      <c r="FDB38" s="137"/>
      <c r="FDC38" s="137"/>
      <c r="FDD38" s="137"/>
      <c r="FDE38" s="137"/>
      <c r="FDF38" s="137"/>
      <c r="FDG38" s="137"/>
      <c r="FDH38" s="137"/>
      <c r="FDI38" s="137"/>
      <c r="FDJ38" s="137"/>
      <c r="FDK38" s="137"/>
      <c r="FDL38" s="137"/>
      <c r="FDM38" s="137"/>
      <c r="FDN38" s="137"/>
      <c r="FDO38" s="137"/>
      <c r="FDP38" s="137"/>
      <c r="FDQ38" s="137"/>
      <c r="FDR38" s="137"/>
      <c r="FDS38" s="137"/>
      <c r="FDT38" s="137"/>
      <c r="FDU38" s="137"/>
      <c r="FDV38" s="137"/>
      <c r="FDW38" s="137"/>
      <c r="FDX38" s="137"/>
      <c r="FDY38" s="137"/>
      <c r="FDZ38" s="137"/>
      <c r="FEA38" s="137"/>
      <c r="FEB38" s="137"/>
      <c r="FEC38" s="137"/>
      <c r="FED38" s="137"/>
      <c r="FEE38" s="137"/>
      <c r="FEF38" s="137"/>
      <c r="FEG38" s="137"/>
      <c r="FEH38" s="137"/>
      <c r="FEI38" s="137"/>
      <c r="FEJ38" s="137"/>
      <c r="FEK38" s="137"/>
      <c r="FEL38" s="137"/>
      <c r="FEM38" s="137"/>
      <c r="FEN38" s="137"/>
      <c r="FEO38" s="137"/>
      <c r="FEP38" s="137"/>
      <c r="FEQ38" s="137"/>
      <c r="FER38" s="137"/>
      <c r="FES38" s="137"/>
      <c r="FET38" s="137"/>
      <c r="FEU38" s="137"/>
      <c r="FEV38" s="137"/>
      <c r="FEW38" s="137"/>
      <c r="FEX38" s="137"/>
      <c r="FEY38" s="137"/>
      <c r="FEZ38" s="137"/>
      <c r="FFA38" s="137"/>
      <c r="FFB38" s="137"/>
      <c r="FFC38" s="137"/>
      <c r="FFD38" s="137"/>
      <c r="FFE38" s="137"/>
      <c r="FFF38" s="137"/>
      <c r="FFG38" s="137"/>
      <c r="FFH38" s="137"/>
      <c r="FFI38" s="137"/>
      <c r="FFJ38" s="137"/>
      <c r="FFK38" s="137"/>
      <c r="FFL38" s="137"/>
      <c r="FFM38" s="137"/>
      <c r="FFN38" s="137"/>
      <c r="FFO38" s="137"/>
      <c r="FFP38" s="137"/>
      <c r="FFQ38" s="137"/>
      <c r="FFR38" s="137"/>
      <c r="FFS38" s="137"/>
      <c r="FFT38" s="137"/>
      <c r="FFU38" s="137"/>
      <c r="FFV38" s="137"/>
      <c r="FFW38" s="137"/>
      <c r="FFX38" s="137"/>
      <c r="FFY38" s="137"/>
      <c r="FFZ38" s="137"/>
      <c r="FGA38" s="137"/>
      <c r="FGB38" s="137"/>
      <c r="FGC38" s="137"/>
      <c r="FGD38" s="137"/>
      <c r="FGE38" s="137"/>
      <c r="FGF38" s="137"/>
      <c r="FGG38" s="137"/>
      <c r="FGH38" s="137"/>
      <c r="FGI38" s="137"/>
      <c r="FGJ38" s="137"/>
      <c r="FGK38" s="137"/>
      <c r="FGL38" s="137"/>
      <c r="FGM38" s="137"/>
      <c r="FGN38" s="137"/>
      <c r="FGO38" s="137"/>
      <c r="FGP38" s="137"/>
      <c r="FGQ38" s="137"/>
      <c r="FGR38" s="137"/>
      <c r="FGS38" s="137"/>
      <c r="FGT38" s="137"/>
      <c r="FGU38" s="137"/>
      <c r="FGV38" s="137"/>
      <c r="FGW38" s="137"/>
      <c r="FGX38" s="137"/>
      <c r="FGY38" s="137"/>
      <c r="FGZ38" s="137"/>
      <c r="FHA38" s="137"/>
      <c r="FHB38" s="137"/>
      <c r="FHC38" s="137"/>
      <c r="FHD38" s="137"/>
      <c r="FHE38" s="137"/>
      <c r="FHF38" s="137"/>
      <c r="FHG38" s="137"/>
      <c r="FHH38" s="137"/>
      <c r="FHI38" s="137"/>
      <c r="FHJ38" s="137"/>
      <c r="FHK38" s="137"/>
      <c r="FHL38" s="137"/>
      <c r="FHM38" s="137"/>
      <c r="FHN38" s="137"/>
      <c r="FHO38" s="137"/>
      <c r="FHP38" s="137"/>
      <c r="FHQ38" s="137"/>
      <c r="FHR38" s="137"/>
      <c r="FHS38" s="137"/>
      <c r="FHT38" s="137"/>
      <c r="FHU38" s="137"/>
      <c r="FHV38" s="137"/>
      <c r="FHW38" s="137"/>
      <c r="FHX38" s="137"/>
      <c r="FHY38" s="137"/>
      <c r="FHZ38" s="137"/>
      <c r="FIA38" s="137"/>
      <c r="FIB38" s="137"/>
      <c r="FIC38" s="137"/>
      <c r="FID38" s="137"/>
      <c r="FIE38" s="137"/>
      <c r="FIF38" s="137"/>
      <c r="FIG38" s="137"/>
      <c r="FIH38" s="137"/>
      <c r="FII38" s="137"/>
      <c r="FIJ38" s="137"/>
      <c r="FIK38" s="137"/>
      <c r="FIL38" s="137"/>
      <c r="FIM38" s="137"/>
      <c r="FIN38" s="137"/>
      <c r="FIO38" s="137"/>
      <c r="FIP38" s="137"/>
      <c r="FIQ38" s="137"/>
      <c r="FIR38" s="137"/>
      <c r="FIS38" s="137"/>
      <c r="FIT38" s="137"/>
      <c r="FIU38" s="137"/>
      <c r="FIV38" s="137"/>
      <c r="FIW38" s="137"/>
      <c r="FIX38" s="137"/>
      <c r="FIY38" s="137"/>
      <c r="FIZ38" s="137"/>
      <c r="FJA38" s="137"/>
      <c r="FJB38" s="137"/>
      <c r="FJC38" s="137"/>
      <c r="FJD38" s="137"/>
      <c r="FJE38" s="137"/>
      <c r="FJF38" s="137"/>
      <c r="FJG38" s="137"/>
      <c r="FJH38" s="137"/>
      <c r="FJI38" s="137"/>
      <c r="FJJ38" s="137"/>
      <c r="FJK38" s="137"/>
      <c r="FJL38" s="137"/>
      <c r="FJM38" s="137"/>
      <c r="FJN38" s="137"/>
      <c r="FJO38" s="137"/>
      <c r="FJP38" s="137"/>
      <c r="FJQ38" s="137"/>
      <c r="FJR38" s="137"/>
      <c r="FJS38" s="137"/>
      <c r="FJT38" s="137"/>
      <c r="FJU38" s="137"/>
      <c r="FJV38" s="137"/>
      <c r="FJW38" s="137"/>
      <c r="FJX38" s="137"/>
      <c r="FJY38" s="137"/>
      <c r="FJZ38" s="137"/>
      <c r="FKA38" s="137"/>
      <c r="FKB38" s="137"/>
      <c r="FKC38" s="137"/>
      <c r="FKD38" s="137"/>
      <c r="FKE38" s="137"/>
      <c r="FKF38" s="137"/>
      <c r="FKG38" s="137"/>
      <c r="FKH38" s="137"/>
      <c r="FKI38" s="137"/>
      <c r="FKJ38" s="137"/>
      <c r="FKK38" s="137"/>
      <c r="FKL38" s="137"/>
      <c r="FKM38" s="137"/>
      <c r="FKN38" s="137"/>
      <c r="FKO38" s="137"/>
      <c r="FKP38" s="137"/>
      <c r="FKQ38" s="137"/>
      <c r="FKR38" s="137"/>
      <c r="FKS38" s="137"/>
      <c r="FKT38" s="137"/>
      <c r="FKU38" s="137"/>
      <c r="FKV38" s="137"/>
      <c r="FKW38" s="137"/>
      <c r="FKX38" s="137"/>
      <c r="FKY38" s="137"/>
      <c r="FKZ38" s="137"/>
      <c r="FLA38" s="137"/>
      <c r="FLB38" s="137"/>
      <c r="FLC38" s="137"/>
      <c r="FLD38" s="137"/>
      <c r="FLE38" s="137"/>
      <c r="FLF38" s="137"/>
      <c r="FLG38" s="137"/>
      <c r="FLH38" s="137"/>
      <c r="FLI38" s="137"/>
      <c r="FLJ38" s="137"/>
      <c r="FLK38" s="137"/>
      <c r="FLL38" s="137"/>
      <c r="FLM38" s="137"/>
      <c r="FLN38" s="137"/>
      <c r="FLO38" s="137"/>
      <c r="FLP38" s="137"/>
      <c r="FLQ38" s="137"/>
      <c r="FLR38" s="137"/>
      <c r="FLS38" s="137"/>
      <c r="FLT38" s="137"/>
      <c r="FLU38" s="137"/>
      <c r="FLV38" s="137"/>
      <c r="FLW38" s="137"/>
      <c r="FLX38" s="137"/>
      <c r="FLY38" s="137"/>
      <c r="FLZ38" s="137"/>
      <c r="FMA38" s="137"/>
      <c r="FMB38" s="137"/>
      <c r="FMC38" s="137"/>
      <c r="FMD38" s="137"/>
      <c r="FME38" s="137"/>
      <c r="FMF38" s="137"/>
      <c r="FMG38" s="137"/>
      <c r="FMH38" s="137"/>
      <c r="FMI38" s="137"/>
      <c r="FMJ38" s="137"/>
      <c r="FMK38" s="137"/>
      <c r="FML38" s="137"/>
      <c r="FMM38" s="137"/>
      <c r="FMN38" s="137"/>
      <c r="FMO38" s="137"/>
      <c r="FMP38" s="137"/>
      <c r="FMQ38" s="137"/>
      <c r="FMR38" s="137"/>
      <c r="FMS38" s="137"/>
      <c r="FMT38" s="137"/>
      <c r="FMU38" s="137"/>
      <c r="FMV38" s="137"/>
      <c r="FMW38" s="137"/>
      <c r="FMX38" s="137"/>
      <c r="FMY38" s="137"/>
      <c r="FMZ38" s="137"/>
      <c r="FNA38" s="137"/>
      <c r="FNB38" s="137"/>
      <c r="FNC38" s="137"/>
      <c r="FND38" s="137"/>
      <c r="FNE38" s="137"/>
      <c r="FNF38" s="137"/>
      <c r="FNG38" s="137"/>
      <c r="FNH38" s="137"/>
      <c r="FNI38" s="137"/>
      <c r="FNJ38" s="137"/>
      <c r="FNK38" s="137"/>
      <c r="FNL38" s="137"/>
      <c r="FNM38" s="137"/>
      <c r="FNN38" s="137"/>
      <c r="FNO38" s="137"/>
      <c r="FNP38" s="137"/>
      <c r="FNQ38" s="137"/>
      <c r="FNR38" s="137"/>
      <c r="FNS38" s="137"/>
      <c r="FNT38" s="137"/>
      <c r="FNU38" s="137"/>
      <c r="FNV38" s="137"/>
      <c r="FNW38" s="137"/>
      <c r="FNX38" s="137"/>
      <c r="FNY38" s="137"/>
      <c r="FNZ38" s="137"/>
      <c r="FOA38" s="137"/>
      <c r="FOB38" s="137"/>
      <c r="FOC38" s="137"/>
      <c r="FOD38" s="137"/>
      <c r="FOE38" s="137"/>
      <c r="FOF38" s="137"/>
      <c r="FOG38" s="137"/>
      <c r="FOH38" s="137"/>
      <c r="FOI38" s="137"/>
      <c r="FOJ38" s="137"/>
      <c r="FOK38" s="137"/>
      <c r="FOL38" s="137"/>
      <c r="FOM38" s="137"/>
      <c r="FON38" s="137"/>
      <c r="FOO38" s="137"/>
      <c r="FOP38" s="137"/>
      <c r="FOQ38" s="137"/>
      <c r="FOR38" s="137"/>
      <c r="FOS38" s="137"/>
      <c r="FOT38" s="137"/>
      <c r="FOU38" s="137"/>
      <c r="FOV38" s="137"/>
      <c r="FOW38" s="137"/>
      <c r="FOX38" s="137"/>
      <c r="FOY38" s="137"/>
      <c r="FOZ38" s="137"/>
      <c r="FPA38" s="137"/>
      <c r="FPB38" s="137"/>
      <c r="FPC38" s="137"/>
      <c r="FPD38" s="137"/>
      <c r="FPE38" s="137"/>
      <c r="FPF38" s="137"/>
      <c r="FPG38" s="137"/>
      <c r="FPH38" s="137"/>
      <c r="FPI38" s="137"/>
      <c r="FPJ38" s="137"/>
      <c r="FPK38" s="137"/>
      <c r="FPL38" s="137"/>
      <c r="FPM38" s="137"/>
      <c r="FPN38" s="137"/>
      <c r="FPO38" s="137"/>
      <c r="FPP38" s="137"/>
      <c r="FPQ38" s="137"/>
      <c r="FPR38" s="137"/>
      <c r="FPS38" s="137"/>
      <c r="FPT38" s="137"/>
      <c r="FPU38" s="137"/>
      <c r="FPV38" s="137"/>
      <c r="FPW38" s="137"/>
      <c r="FPX38" s="137"/>
      <c r="FPY38" s="137"/>
      <c r="FPZ38" s="137"/>
      <c r="FQA38" s="137"/>
      <c r="FQB38" s="137"/>
      <c r="FQC38" s="137"/>
      <c r="FQD38" s="137"/>
      <c r="FQE38" s="137"/>
      <c r="FQF38" s="137"/>
      <c r="FQG38" s="137"/>
      <c r="FQH38" s="137"/>
      <c r="FQI38" s="137"/>
      <c r="FQJ38" s="137"/>
      <c r="FQK38" s="137"/>
      <c r="FQL38" s="137"/>
      <c r="FQM38" s="137"/>
      <c r="FQN38" s="137"/>
      <c r="FQO38" s="137"/>
      <c r="FQP38" s="137"/>
      <c r="FQQ38" s="137"/>
      <c r="FQR38" s="137"/>
      <c r="FQS38" s="137"/>
      <c r="FQT38" s="137"/>
      <c r="FQU38" s="137"/>
      <c r="FQV38" s="137"/>
      <c r="FQW38" s="137"/>
      <c r="FQX38" s="137"/>
      <c r="FQY38" s="137"/>
      <c r="FQZ38" s="137"/>
      <c r="FRA38" s="137"/>
      <c r="FRB38" s="137"/>
      <c r="FRC38" s="137"/>
      <c r="FRD38" s="137"/>
      <c r="FRE38" s="137"/>
      <c r="FRF38" s="137"/>
      <c r="FRG38" s="137"/>
      <c r="FRH38" s="137"/>
      <c r="FRI38" s="137"/>
      <c r="FRJ38" s="137"/>
      <c r="FRK38" s="137"/>
      <c r="FRL38" s="137"/>
      <c r="FRM38" s="137"/>
      <c r="FRN38" s="137"/>
      <c r="FRO38" s="137"/>
      <c r="FRP38" s="137"/>
      <c r="FRQ38" s="137"/>
      <c r="FRR38" s="137"/>
      <c r="FRS38" s="137"/>
      <c r="FRT38" s="137"/>
      <c r="FRU38" s="137"/>
      <c r="FRV38" s="137"/>
      <c r="FRW38" s="137"/>
      <c r="FRX38" s="137"/>
      <c r="FRY38" s="137"/>
      <c r="FRZ38" s="137"/>
      <c r="FSA38" s="137"/>
      <c r="FSB38" s="137"/>
      <c r="FSC38" s="137"/>
      <c r="FSD38" s="137"/>
      <c r="FSE38" s="137"/>
      <c r="FSF38" s="137"/>
      <c r="FSG38" s="137"/>
      <c r="FSH38" s="137"/>
      <c r="FSI38" s="137"/>
      <c r="FSJ38" s="137"/>
      <c r="FSK38" s="137"/>
      <c r="FSL38" s="137"/>
      <c r="FSM38" s="137"/>
      <c r="FSN38" s="137"/>
      <c r="FSO38" s="137"/>
      <c r="FSP38" s="137"/>
      <c r="FSQ38" s="137"/>
      <c r="FSR38" s="137"/>
      <c r="FSS38" s="137"/>
      <c r="FST38" s="137"/>
      <c r="FSU38" s="137"/>
      <c r="FSV38" s="137"/>
      <c r="FSW38" s="137"/>
      <c r="FSX38" s="137"/>
      <c r="FSY38" s="137"/>
      <c r="FSZ38" s="137"/>
      <c r="FTA38" s="137"/>
      <c r="FTB38" s="137"/>
      <c r="FTC38" s="137"/>
      <c r="FTD38" s="137"/>
      <c r="FTE38" s="137"/>
      <c r="FTF38" s="137"/>
      <c r="FTG38" s="137"/>
      <c r="FTH38" s="137"/>
      <c r="FTI38" s="137"/>
      <c r="FTJ38" s="137"/>
      <c r="FTK38" s="137"/>
      <c r="FTL38" s="137"/>
      <c r="FTM38" s="137"/>
      <c r="FTN38" s="137"/>
      <c r="FTO38" s="137"/>
      <c r="FTP38" s="137"/>
      <c r="FTQ38" s="137"/>
      <c r="FTR38" s="137"/>
      <c r="FTS38" s="137"/>
      <c r="FTT38" s="137"/>
      <c r="FTU38" s="137"/>
      <c r="FTV38" s="137"/>
      <c r="FTW38" s="137"/>
      <c r="FTX38" s="137"/>
      <c r="FTY38" s="137"/>
      <c r="FTZ38" s="137"/>
      <c r="FUA38" s="137"/>
      <c r="FUB38" s="137"/>
      <c r="FUC38" s="137"/>
      <c r="FUD38" s="137"/>
      <c r="FUE38" s="137"/>
      <c r="FUF38" s="137"/>
      <c r="FUG38" s="137"/>
      <c r="FUH38" s="137"/>
      <c r="FUI38" s="137"/>
      <c r="FUJ38" s="137"/>
      <c r="FUK38" s="137"/>
      <c r="FUL38" s="137"/>
      <c r="FUM38" s="137"/>
      <c r="FUN38" s="137"/>
      <c r="FUO38" s="137"/>
      <c r="FUP38" s="137"/>
      <c r="FUQ38" s="137"/>
      <c r="FUR38" s="137"/>
      <c r="FUS38" s="137"/>
      <c r="FUT38" s="137"/>
      <c r="FUU38" s="137"/>
      <c r="FUV38" s="137"/>
      <c r="FUW38" s="137"/>
      <c r="FUX38" s="137"/>
      <c r="FUY38" s="137"/>
      <c r="FUZ38" s="137"/>
      <c r="FVA38" s="137"/>
      <c r="FVB38" s="137"/>
      <c r="FVC38" s="137"/>
      <c r="FVD38" s="137"/>
      <c r="FVE38" s="137"/>
      <c r="FVF38" s="137"/>
      <c r="FVG38" s="137"/>
      <c r="FVH38" s="137"/>
      <c r="FVI38" s="137"/>
      <c r="FVJ38" s="137"/>
      <c r="FVK38" s="137"/>
      <c r="FVL38" s="137"/>
      <c r="FVM38" s="137"/>
      <c r="FVN38" s="137"/>
      <c r="FVO38" s="137"/>
      <c r="FVP38" s="137"/>
      <c r="FVQ38" s="137"/>
      <c r="FVR38" s="137"/>
      <c r="FVS38" s="137"/>
      <c r="FVT38" s="137"/>
      <c r="FVU38" s="137"/>
      <c r="FVV38" s="137"/>
      <c r="FVW38" s="137"/>
      <c r="FVX38" s="137"/>
      <c r="FVY38" s="137"/>
      <c r="FVZ38" s="137"/>
      <c r="FWA38" s="137"/>
      <c r="FWB38" s="137"/>
      <c r="FWC38" s="137"/>
      <c r="FWD38" s="137"/>
      <c r="FWE38" s="137"/>
      <c r="FWF38" s="137"/>
      <c r="FWG38" s="137"/>
      <c r="FWH38" s="137"/>
      <c r="FWI38" s="137"/>
      <c r="FWJ38" s="137"/>
      <c r="FWK38" s="137"/>
      <c r="FWL38" s="137"/>
      <c r="FWM38" s="137"/>
      <c r="FWN38" s="137"/>
      <c r="FWO38" s="137"/>
      <c r="FWP38" s="137"/>
      <c r="FWQ38" s="137"/>
      <c r="FWR38" s="137"/>
      <c r="FWS38" s="137"/>
      <c r="FWT38" s="137"/>
      <c r="FWU38" s="137"/>
      <c r="FWV38" s="137"/>
      <c r="FWW38" s="137"/>
      <c r="FWX38" s="137"/>
      <c r="FWY38" s="137"/>
      <c r="FWZ38" s="137"/>
      <c r="FXA38" s="137"/>
      <c r="FXB38" s="137"/>
      <c r="FXC38" s="137"/>
      <c r="FXD38" s="137"/>
      <c r="FXE38" s="137"/>
      <c r="FXF38" s="137"/>
      <c r="FXG38" s="137"/>
      <c r="FXH38" s="137"/>
      <c r="FXI38" s="137"/>
      <c r="FXJ38" s="137"/>
      <c r="FXK38" s="137"/>
      <c r="FXL38" s="137"/>
      <c r="FXM38" s="137"/>
      <c r="FXN38" s="137"/>
      <c r="FXO38" s="137"/>
      <c r="FXP38" s="137"/>
      <c r="FXQ38" s="137"/>
      <c r="FXR38" s="137"/>
      <c r="FXS38" s="137"/>
      <c r="FXT38" s="137"/>
      <c r="FXU38" s="137"/>
      <c r="FXV38" s="137"/>
      <c r="FXW38" s="137"/>
      <c r="FXX38" s="137"/>
      <c r="FXY38" s="137"/>
      <c r="FXZ38" s="137"/>
      <c r="FYA38" s="137"/>
      <c r="FYB38" s="137"/>
      <c r="FYC38" s="137"/>
      <c r="FYD38" s="137"/>
      <c r="FYE38" s="137"/>
      <c r="FYF38" s="137"/>
      <c r="FYG38" s="137"/>
      <c r="FYH38" s="137"/>
      <c r="FYI38" s="137"/>
      <c r="FYJ38" s="137"/>
      <c r="FYK38" s="137"/>
      <c r="FYL38" s="137"/>
      <c r="FYM38" s="137"/>
      <c r="FYN38" s="137"/>
      <c r="FYO38" s="137"/>
      <c r="FYP38" s="137"/>
      <c r="FYQ38" s="137"/>
      <c r="FYR38" s="137"/>
      <c r="FYS38" s="137"/>
      <c r="FYT38" s="137"/>
      <c r="FYU38" s="137"/>
      <c r="FYV38" s="137"/>
      <c r="FYW38" s="137"/>
      <c r="FYX38" s="137"/>
      <c r="FYY38" s="137"/>
      <c r="FYZ38" s="137"/>
      <c r="FZA38" s="137"/>
      <c r="FZB38" s="137"/>
      <c r="FZC38" s="137"/>
      <c r="FZD38" s="137"/>
      <c r="FZE38" s="137"/>
      <c r="FZF38" s="137"/>
      <c r="FZG38" s="137"/>
      <c r="FZH38" s="137"/>
      <c r="FZI38" s="137"/>
      <c r="FZJ38" s="137"/>
      <c r="FZK38" s="137"/>
      <c r="FZL38" s="137"/>
      <c r="FZM38" s="137"/>
      <c r="FZN38" s="137"/>
      <c r="FZO38" s="137"/>
      <c r="FZP38" s="137"/>
      <c r="FZQ38" s="137"/>
      <c r="FZR38" s="137"/>
      <c r="FZS38" s="137"/>
      <c r="FZT38" s="137"/>
      <c r="FZU38" s="137"/>
      <c r="FZV38" s="137"/>
      <c r="FZW38" s="137"/>
      <c r="FZX38" s="137"/>
      <c r="FZY38" s="137"/>
      <c r="FZZ38" s="137"/>
      <c r="GAA38" s="137"/>
      <c r="GAB38" s="137"/>
      <c r="GAC38" s="137"/>
      <c r="GAD38" s="137"/>
      <c r="GAE38" s="137"/>
      <c r="GAF38" s="137"/>
      <c r="GAG38" s="137"/>
      <c r="GAH38" s="137"/>
      <c r="GAI38" s="137"/>
      <c r="GAJ38" s="137"/>
      <c r="GAK38" s="137"/>
      <c r="GAL38" s="137"/>
      <c r="GAM38" s="137"/>
      <c r="GAN38" s="137"/>
      <c r="GAO38" s="137"/>
      <c r="GAP38" s="137"/>
      <c r="GAQ38" s="137"/>
      <c r="GAR38" s="137"/>
      <c r="GAS38" s="137"/>
      <c r="GAT38" s="137"/>
      <c r="GAU38" s="137"/>
      <c r="GAV38" s="137"/>
      <c r="GAW38" s="137"/>
      <c r="GAX38" s="137"/>
      <c r="GAY38" s="137"/>
      <c r="GAZ38" s="137"/>
      <c r="GBA38" s="137"/>
      <c r="GBB38" s="137"/>
      <c r="GBC38" s="137"/>
      <c r="GBD38" s="137"/>
      <c r="GBE38" s="137"/>
      <c r="GBF38" s="137"/>
      <c r="GBG38" s="137"/>
      <c r="GBH38" s="137"/>
      <c r="GBI38" s="137"/>
      <c r="GBJ38" s="137"/>
      <c r="GBK38" s="137"/>
      <c r="GBL38" s="137"/>
      <c r="GBM38" s="137"/>
      <c r="GBN38" s="137"/>
      <c r="GBO38" s="137"/>
      <c r="GBP38" s="137"/>
      <c r="GBQ38" s="137"/>
      <c r="GBR38" s="137"/>
      <c r="GBS38" s="137"/>
      <c r="GBT38" s="137"/>
      <c r="GBU38" s="137"/>
      <c r="GBV38" s="137"/>
      <c r="GBW38" s="137"/>
      <c r="GBX38" s="137"/>
      <c r="GBY38" s="137"/>
      <c r="GBZ38" s="137"/>
      <c r="GCA38" s="137"/>
      <c r="GCB38" s="137"/>
      <c r="GCC38" s="137"/>
      <c r="GCD38" s="137"/>
      <c r="GCE38" s="137"/>
      <c r="GCF38" s="137"/>
      <c r="GCG38" s="137"/>
      <c r="GCH38" s="137"/>
      <c r="GCI38" s="137"/>
      <c r="GCJ38" s="137"/>
      <c r="GCK38" s="137"/>
      <c r="GCL38" s="137"/>
      <c r="GCM38" s="137"/>
      <c r="GCN38" s="137"/>
      <c r="GCO38" s="137"/>
      <c r="GCP38" s="137"/>
      <c r="GCQ38" s="137"/>
      <c r="GCR38" s="137"/>
      <c r="GCS38" s="137"/>
      <c r="GCT38" s="137"/>
      <c r="GCU38" s="137"/>
      <c r="GCV38" s="137"/>
      <c r="GCW38" s="137"/>
      <c r="GCX38" s="137"/>
      <c r="GCY38" s="137"/>
      <c r="GCZ38" s="137"/>
      <c r="GDA38" s="137"/>
      <c r="GDB38" s="137"/>
      <c r="GDC38" s="137"/>
      <c r="GDD38" s="137"/>
      <c r="GDE38" s="137"/>
      <c r="GDF38" s="137"/>
      <c r="GDG38" s="137"/>
      <c r="GDH38" s="137"/>
      <c r="GDI38" s="137"/>
      <c r="GDJ38" s="137"/>
      <c r="GDK38" s="137"/>
      <c r="GDL38" s="137"/>
      <c r="GDM38" s="137"/>
      <c r="GDN38" s="137"/>
      <c r="GDO38" s="137"/>
      <c r="GDP38" s="137"/>
      <c r="GDQ38" s="137"/>
      <c r="GDR38" s="137"/>
      <c r="GDS38" s="137"/>
      <c r="GDT38" s="137"/>
      <c r="GDU38" s="137"/>
      <c r="GDV38" s="137"/>
      <c r="GDW38" s="137"/>
      <c r="GDX38" s="137"/>
      <c r="GDY38" s="137"/>
      <c r="GDZ38" s="137"/>
      <c r="GEA38" s="137"/>
      <c r="GEB38" s="137"/>
      <c r="GEC38" s="137"/>
      <c r="GED38" s="137"/>
      <c r="GEE38" s="137"/>
      <c r="GEF38" s="137"/>
      <c r="GEG38" s="137"/>
      <c r="GEH38" s="137"/>
      <c r="GEI38" s="137"/>
      <c r="GEJ38" s="137"/>
      <c r="GEK38" s="137"/>
      <c r="GEL38" s="137"/>
      <c r="GEM38" s="137"/>
      <c r="GEN38" s="137"/>
      <c r="GEO38" s="137"/>
      <c r="GEP38" s="137"/>
      <c r="GEQ38" s="137"/>
      <c r="GER38" s="137"/>
      <c r="GES38" s="137"/>
      <c r="GET38" s="137"/>
      <c r="GEU38" s="137"/>
      <c r="GEV38" s="137"/>
      <c r="GEW38" s="137"/>
      <c r="GEX38" s="137"/>
      <c r="GEY38" s="137"/>
      <c r="GEZ38" s="137"/>
      <c r="GFA38" s="137"/>
      <c r="GFB38" s="137"/>
      <c r="GFC38" s="137"/>
      <c r="GFD38" s="137"/>
      <c r="GFE38" s="137"/>
      <c r="GFF38" s="137"/>
      <c r="GFG38" s="137"/>
      <c r="GFH38" s="137"/>
      <c r="GFI38" s="137"/>
      <c r="GFJ38" s="137"/>
      <c r="GFK38" s="137"/>
      <c r="GFL38" s="137"/>
      <c r="GFM38" s="137"/>
      <c r="GFN38" s="137"/>
      <c r="GFO38" s="137"/>
      <c r="GFP38" s="137"/>
      <c r="GFQ38" s="137"/>
      <c r="GFR38" s="137"/>
      <c r="GFS38" s="137"/>
      <c r="GFT38" s="137"/>
      <c r="GFU38" s="137"/>
      <c r="GFV38" s="137"/>
      <c r="GFW38" s="137"/>
      <c r="GFX38" s="137"/>
      <c r="GFY38" s="137"/>
      <c r="GFZ38" s="137"/>
      <c r="GGA38" s="137"/>
      <c r="GGB38" s="137"/>
      <c r="GGC38" s="137"/>
      <c r="GGD38" s="137"/>
      <c r="GGE38" s="137"/>
      <c r="GGF38" s="137"/>
      <c r="GGG38" s="137"/>
      <c r="GGH38" s="137"/>
      <c r="GGI38" s="137"/>
      <c r="GGJ38" s="137"/>
      <c r="GGK38" s="137"/>
      <c r="GGL38" s="137"/>
      <c r="GGM38" s="137"/>
      <c r="GGN38" s="137"/>
      <c r="GGO38" s="137"/>
      <c r="GGP38" s="137"/>
      <c r="GGQ38" s="137"/>
      <c r="GGR38" s="137"/>
      <c r="GGS38" s="137"/>
      <c r="GGT38" s="137"/>
      <c r="GGU38" s="137"/>
      <c r="GGV38" s="137"/>
      <c r="GGW38" s="137"/>
      <c r="GGX38" s="137"/>
      <c r="GGY38" s="137"/>
      <c r="GGZ38" s="137"/>
      <c r="GHA38" s="137"/>
      <c r="GHB38" s="137"/>
      <c r="GHC38" s="137"/>
      <c r="GHD38" s="137"/>
      <c r="GHE38" s="137"/>
      <c r="GHF38" s="137"/>
      <c r="GHG38" s="137"/>
      <c r="GHH38" s="137"/>
      <c r="GHI38" s="137"/>
      <c r="GHJ38" s="137"/>
      <c r="GHK38" s="137"/>
      <c r="GHL38" s="137"/>
      <c r="GHM38" s="137"/>
      <c r="GHN38" s="137"/>
      <c r="GHO38" s="137"/>
      <c r="GHP38" s="137"/>
      <c r="GHQ38" s="137"/>
      <c r="GHR38" s="137"/>
      <c r="GHS38" s="137"/>
      <c r="GHT38" s="137"/>
      <c r="GHU38" s="137"/>
      <c r="GHV38" s="137"/>
      <c r="GHW38" s="137"/>
      <c r="GHX38" s="137"/>
      <c r="GHY38" s="137"/>
      <c r="GHZ38" s="137"/>
      <c r="GIA38" s="137"/>
      <c r="GIB38" s="137"/>
      <c r="GIC38" s="137"/>
      <c r="GID38" s="137"/>
      <c r="GIE38" s="137"/>
      <c r="GIF38" s="137"/>
      <c r="GIG38" s="137"/>
      <c r="GIH38" s="137"/>
      <c r="GII38" s="137"/>
      <c r="GIJ38" s="137"/>
      <c r="GIK38" s="137"/>
      <c r="GIL38" s="137"/>
      <c r="GIM38" s="137"/>
      <c r="GIN38" s="137"/>
      <c r="GIO38" s="137"/>
      <c r="GIP38" s="137"/>
      <c r="GIQ38" s="137"/>
      <c r="GIR38" s="137"/>
      <c r="GIS38" s="137"/>
      <c r="GIT38" s="137"/>
      <c r="GIU38" s="137"/>
      <c r="GIV38" s="137"/>
      <c r="GIW38" s="137"/>
      <c r="GIX38" s="137"/>
      <c r="GIY38" s="137"/>
      <c r="GIZ38" s="137"/>
      <c r="GJA38" s="137"/>
      <c r="GJB38" s="137"/>
      <c r="GJC38" s="137"/>
      <c r="GJD38" s="137"/>
      <c r="GJE38" s="137"/>
      <c r="GJF38" s="137"/>
      <c r="GJG38" s="137"/>
      <c r="GJH38" s="137"/>
      <c r="GJI38" s="137"/>
      <c r="GJJ38" s="137"/>
      <c r="GJK38" s="137"/>
      <c r="GJL38" s="137"/>
      <c r="GJM38" s="137"/>
      <c r="GJN38" s="137"/>
      <c r="GJO38" s="137"/>
      <c r="GJP38" s="137"/>
      <c r="GJQ38" s="137"/>
      <c r="GJR38" s="137"/>
      <c r="GJS38" s="137"/>
      <c r="GJT38" s="137"/>
      <c r="GJU38" s="137"/>
      <c r="GJV38" s="137"/>
      <c r="GJW38" s="137"/>
      <c r="GJX38" s="137"/>
      <c r="GJY38" s="137"/>
      <c r="GJZ38" s="137"/>
      <c r="GKA38" s="137"/>
      <c r="GKB38" s="137"/>
      <c r="GKC38" s="137"/>
      <c r="GKD38" s="137"/>
      <c r="GKE38" s="137"/>
      <c r="GKF38" s="137"/>
      <c r="GKG38" s="137"/>
      <c r="GKH38" s="137"/>
      <c r="GKI38" s="137"/>
      <c r="GKJ38" s="137"/>
      <c r="GKK38" s="137"/>
      <c r="GKL38" s="137"/>
      <c r="GKM38" s="137"/>
      <c r="GKN38" s="137"/>
      <c r="GKO38" s="137"/>
      <c r="GKP38" s="137"/>
      <c r="GKQ38" s="137"/>
      <c r="GKR38" s="137"/>
      <c r="GKS38" s="137"/>
      <c r="GKT38" s="137"/>
      <c r="GKU38" s="137"/>
      <c r="GKV38" s="137"/>
      <c r="GKW38" s="137"/>
      <c r="GKX38" s="137"/>
      <c r="GKY38" s="137"/>
      <c r="GKZ38" s="137"/>
      <c r="GLA38" s="137"/>
      <c r="GLB38" s="137"/>
      <c r="GLC38" s="137"/>
      <c r="GLD38" s="137"/>
      <c r="GLE38" s="137"/>
      <c r="GLF38" s="137"/>
      <c r="GLG38" s="137"/>
      <c r="GLH38" s="137"/>
      <c r="GLI38" s="137"/>
      <c r="GLJ38" s="137"/>
      <c r="GLK38" s="137"/>
      <c r="GLL38" s="137"/>
      <c r="GLM38" s="137"/>
      <c r="GLN38" s="137"/>
      <c r="GLO38" s="137"/>
      <c r="GLP38" s="137"/>
      <c r="GLQ38" s="137"/>
      <c r="GLR38" s="137"/>
      <c r="GLS38" s="137"/>
      <c r="GLT38" s="137"/>
      <c r="GLU38" s="137"/>
      <c r="GLV38" s="137"/>
      <c r="GLW38" s="137"/>
      <c r="GLX38" s="137"/>
      <c r="GLY38" s="137"/>
      <c r="GLZ38" s="137"/>
      <c r="GMA38" s="137"/>
      <c r="GMB38" s="137"/>
      <c r="GMC38" s="137"/>
      <c r="GMD38" s="137"/>
      <c r="GME38" s="137"/>
      <c r="GMF38" s="137"/>
      <c r="GMG38" s="137"/>
      <c r="GMH38" s="137"/>
      <c r="GMI38" s="137"/>
      <c r="GMJ38" s="137"/>
      <c r="GMK38" s="137"/>
      <c r="GML38" s="137"/>
      <c r="GMM38" s="137"/>
      <c r="GMN38" s="137"/>
      <c r="GMO38" s="137"/>
      <c r="GMP38" s="137"/>
      <c r="GMQ38" s="137"/>
      <c r="GMR38" s="137"/>
      <c r="GMS38" s="137"/>
      <c r="GMT38" s="137"/>
      <c r="GMU38" s="137"/>
      <c r="GMV38" s="137"/>
      <c r="GMW38" s="137"/>
      <c r="GMX38" s="137"/>
      <c r="GMY38" s="137"/>
      <c r="GMZ38" s="137"/>
      <c r="GNA38" s="137"/>
      <c r="GNB38" s="137"/>
      <c r="GNC38" s="137"/>
      <c r="GND38" s="137"/>
      <c r="GNE38" s="137"/>
      <c r="GNF38" s="137"/>
      <c r="GNG38" s="137"/>
      <c r="GNH38" s="137"/>
      <c r="GNI38" s="137"/>
      <c r="GNJ38" s="137"/>
      <c r="GNK38" s="137"/>
      <c r="GNL38" s="137"/>
      <c r="GNM38" s="137"/>
      <c r="GNN38" s="137"/>
      <c r="GNO38" s="137"/>
      <c r="GNP38" s="137"/>
      <c r="GNQ38" s="137"/>
      <c r="GNR38" s="137"/>
      <c r="GNS38" s="137"/>
      <c r="GNT38" s="137"/>
      <c r="GNU38" s="137"/>
      <c r="GNV38" s="137"/>
      <c r="GNW38" s="137"/>
      <c r="GNX38" s="137"/>
      <c r="GNY38" s="137"/>
      <c r="GNZ38" s="137"/>
      <c r="GOA38" s="137"/>
      <c r="GOB38" s="137"/>
      <c r="GOC38" s="137"/>
      <c r="GOD38" s="137"/>
      <c r="GOE38" s="137"/>
      <c r="GOF38" s="137"/>
      <c r="GOG38" s="137"/>
      <c r="GOH38" s="137"/>
      <c r="GOI38" s="137"/>
      <c r="GOJ38" s="137"/>
      <c r="GOK38" s="137"/>
      <c r="GOL38" s="137"/>
      <c r="GOM38" s="137"/>
      <c r="GON38" s="137"/>
      <c r="GOO38" s="137"/>
      <c r="GOP38" s="137"/>
      <c r="GOQ38" s="137"/>
      <c r="GOR38" s="137"/>
      <c r="GOS38" s="137"/>
      <c r="GOT38" s="137"/>
      <c r="GOU38" s="137"/>
      <c r="GOV38" s="137"/>
      <c r="GOW38" s="137"/>
      <c r="GOX38" s="137"/>
      <c r="GOY38" s="137"/>
      <c r="GOZ38" s="137"/>
      <c r="GPA38" s="137"/>
      <c r="GPB38" s="137"/>
      <c r="GPC38" s="137"/>
      <c r="GPD38" s="137"/>
      <c r="GPE38" s="137"/>
      <c r="GPF38" s="137"/>
      <c r="GPG38" s="137"/>
      <c r="GPH38" s="137"/>
      <c r="GPI38" s="137"/>
      <c r="GPJ38" s="137"/>
      <c r="GPK38" s="137"/>
      <c r="GPL38" s="137"/>
      <c r="GPM38" s="137"/>
      <c r="GPN38" s="137"/>
      <c r="GPO38" s="137"/>
      <c r="GPP38" s="137"/>
      <c r="GPQ38" s="137"/>
      <c r="GPR38" s="137"/>
      <c r="GPS38" s="137"/>
      <c r="GPT38" s="137"/>
      <c r="GPU38" s="137"/>
      <c r="GPV38" s="137"/>
      <c r="GPW38" s="137"/>
      <c r="GPX38" s="137"/>
      <c r="GPY38" s="137"/>
      <c r="GPZ38" s="137"/>
      <c r="GQA38" s="137"/>
      <c r="GQB38" s="137"/>
      <c r="GQC38" s="137"/>
      <c r="GQD38" s="137"/>
      <c r="GQE38" s="137"/>
      <c r="GQF38" s="137"/>
      <c r="GQG38" s="137"/>
      <c r="GQH38" s="137"/>
      <c r="GQI38" s="137"/>
      <c r="GQJ38" s="137"/>
      <c r="GQK38" s="137"/>
      <c r="GQL38" s="137"/>
      <c r="GQM38" s="137"/>
      <c r="GQN38" s="137"/>
      <c r="GQO38" s="137"/>
      <c r="GQP38" s="137"/>
      <c r="GQQ38" s="137"/>
      <c r="GQR38" s="137"/>
      <c r="GQS38" s="137"/>
      <c r="GQT38" s="137"/>
      <c r="GQU38" s="137"/>
      <c r="GQV38" s="137"/>
      <c r="GQW38" s="137"/>
      <c r="GQX38" s="137"/>
      <c r="GQY38" s="137"/>
      <c r="GQZ38" s="137"/>
      <c r="GRA38" s="137"/>
      <c r="GRB38" s="137"/>
      <c r="GRC38" s="137"/>
      <c r="GRD38" s="137"/>
      <c r="GRE38" s="137"/>
      <c r="GRF38" s="137"/>
      <c r="GRG38" s="137"/>
      <c r="GRH38" s="137"/>
      <c r="GRI38" s="137"/>
      <c r="GRJ38" s="137"/>
      <c r="GRK38" s="137"/>
      <c r="GRL38" s="137"/>
      <c r="GRM38" s="137"/>
      <c r="GRN38" s="137"/>
      <c r="GRO38" s="137"/>
      <c r="GRP38" s="137"/>
      <c r="GRQ38" s="137"/>
      <c r="GRR38" s="137"/>
      <c r="GRS38" s="137"/>
      <c r="GRT38" s="137"/>
      <c r="GRU38" s="137"/>
      <c r="GRV38" s="137"/>
      <c r="GRW38" s="137"/>
      <c r="GRX38" s="137"/>
      <c r="GRY38" s="137"/>
      <c r="GRZ38" s="137"/>
      <c r="GSA38" s="137"/>
      <c r="GSB38" s="137"/>
      <c r="GSC38" s="137"/>
      <c r="GSD38" s="137"/>
      <c r="GSE38" s="137"/>
      <c r="GSF38" s="137"/>
      <c r="GSG38" s="137"/>
      <c r="GSH38" s="137"/>
      <c r="GSI38" s="137"/>
      <c r="GSJ38" s="137"/>
      <c r="GSK38" s="137"/>
      <c r="GSL38" s="137"/>
      <c r="GSM38" s="137"/>
      <c r="GSN38" s="137"/>
      <c r="GSO38" s="137"/>
      <c r="GSP38" s="137"/>
      <c r="GSQ38" s="137"/>
      <c r="GSR38" s="137"/>
      <c r="GSS38" s="137"/>
      <c r="GST38" s="137"/>
      <c r="GSU38" s="137"/>
      <c r="GSV38" s="137"/>
      <c r="GSW38" s="137"/>
      <c r="GSX38" s="137"/>
      <c r="GSY38" s="137"/>
      <c r="GSZ38" s="137"/>
      <c r="GTA38" s="137"/>
      <c r="GTB38" s="137"/>
      <c r="GTC38" s="137"/>
      <c r="GTD38" s="137"/>
      <c r="GTE38" s="137"/>
      <c r="GTF38" s="137"/>
      <c r="GTG38" s="137"/>
      <c r="GTH38" s="137"/>
      <c r="GTI38" s="137"/>
      <c r="GTJ38" s="137"/>
      <c r="GTK38" s="137"/>
      <c r="GTL38" s="137"/>
      <c r="GTM38" s="137"/>
      <c r="GTN38" s="137"/>
      <c r="GTO38" s="137"/>
      <c r="GTP38" s="137"/>
      <c r="GTQ38" s="137"/>
      <c r="GTR38" s="137"/>
      <c r="GTS38" s="137"/>
      <c r="GTT38" s="137"/>
      <c r="GTU38" s="137"/>
      <c r="GTV38" s="137"/>
      <c r="GTW38" s="137"/>
      <c r="GTX38" s="137"/>
      <c r="GTY38" s="137"/>
      <c r="GTZ38" s="137"/>
      <c r="GUA38" s="137"/>
      <c r="GUB38" s="137"/>
      <c r="GUC38" s="137"/>
      <c r="GUD38" s="137"/>
      <c r="GUE38" s="137"/>
      <c r="GUF38" s="137"/>
      <c r="GUG38" s="137"/>
      <c r="GUH38" s="137"/>
      <c r="GUI38" s="137"/>
      <c r="GUJ38" s="137"/>
      <c r="GUK38" s="137"/>
      <c r="GUL38" s="137"/>
      <c r="GUM38" s="137"/>
      <c r="GUN38" s="137"/>
      <c r="GUO38" s="137"/>
      <c r="GUP38" s="137"/>
      <c r="GUQ38" s="137"/>
      <c r="GUR38" s="137"/>
      <c r="GUS38" s="137"/>
      <c r="GUT38" s="137"/>
      <c r="GUU38" s="137"/>
      <c r="GUV38" s="137"/>
      <c r="GUW38" s="137"/>
      <c r="GUX38" s="137"/>
      <c r="GUY38" s="137"/>
      <c r="GUZ38" s="137"/>
      <c r="GVA38" s="137"/>
      <c r="GVB38" s="137"/>
      <c r="GVC38" s="137"/>
      <c r="GVD38" s="137"/>
      <c r="GVE38" s="137"/>
      <c r="GVF38" s="137"/>
      <c r="GVG38" s="137"/>
      <c r="GVH38" s="137"/>
      <c r="GVI38" s="137"/>
      <c r="GVJ38" s="137"/>
      <c r="GVK38" s="137"/>
      <c r="GVL38" s="137"/>
      <c r="GVM38" s="137"/>
      <c r="GVN38" s="137"/>
      <c r="GVO38" s="137"/>
      <c r="GVP38" s="137"/>
      <c r="GVQ38" s="137"/>
      <c r="GVR38" s="137"/>
      <c r="GVS38" s="137"/>
      <c r="GVT38" s="137"/>
      <c r="GVU38" s="137"/>
      <c r="GVV38" s="137"/>
      <c r="GVW38" s="137"/>
      <c r="GVX38" s="137"/>
      <c r="GVY38" s="137"/>
      <c r="GVZ38" s="137"/>
      <c r="GWA38" s="137"/>
      <c r="GWB38" s="137"/>
      <c r="GWC38" s="137"/>
      <c r="GWD38" s="137"/>
      <c r="GWE38" s="137"/>
      <c r="GWF38" s="137"/>
      <c r="GWG38" s="137"/>
      <c r="GWH38" s="137"/>
      <c r="GWI38" s="137"/>
      <c r="GWJ38" s="137"/>
      <c r="GWK38" s="137"/>
      <c r="GWL38" s="137"/>
      <c r="GWM38" s="137"/>
      <c r="GWN38" s="137"/>
      <c r="GWO38" s="137"/>
      <c r="GWP38" s="137"/>
      <c r="GWQ38" s="137"/>
      <c r="GWR38" s="137"/>
      <c r="GWS38" s="137"/>
      <c r="GWT38" s="137"/>
      <c r="GWU38" s="137"/>
      <c r="GWV38" s="137"/>
      <c r="GWW38" s="137"/>
      <c r="GWX38" s="137"/>
      <c r="GWY38" s="137"/>
      <c r="GWZ38" s="137"/>
      <c r="GXA38" s="137"/>
      <c r="GXB38" s="137"/>
      <c r="GXC38" s="137"/>
      <c r="GXD38" s="137"/>
      <c r="GXE38" s="137"/>
      <c r="GXF38" s="137"/>
      <c r="GXG38" s="137"/>
      <c r="GXH38" s="137"/>
      <c r="GXI38" s="137"/>
      <c r="GXJ38" s="137"/>
      <c r="GXK38" s="137"/>
      <c r="GXL38" s="137"/>
      <c r="GXM38" s="137"/>
      <c r="GXN38" s="137"/>
      <c r="GXO38" s="137"/>
      <c r="GXP38" s="137"/>
      <c r="GXQ38" s="137"/>
      <c r="GXR38" s="137"/>
      <c r="GXS38" s="137"/>
      <c r="GXT38" s="137"/>
      <c r="GXU38" s="137"/>
      <c r="GXV38" s="137"/>
      <c r="GXW38" s="137"/>
      <c r="GXX38" s="137"/>
      <c r="GXY38" s="137"/>
      <c r="GXZ38" s="137"/>
      <c r="GYA38" s="137"/>
      <c r="GYB38" s="137"/>
      <c r="GYC38" s="137"/>
      <c r="GYD38" s="137"/>
      <c r="GYE38" s="137"/>
      <c r="GYF38" s="137"/>
      <c r="GYG38" s="137"/>
      <c r="GYH38" s="137"/>
      <c r="GYI38" s="137"/>
      <c r="GYJ38" s="137"/>
      <c r="GYK38" s="137"/>
      <c r="GYL38" s="137"/>
      <c r="GYM38" s="137"/>
      <c r="GYN38" s="137"/>
      <c r="GYO38" s="137"/>
      <c r="GYP38" s="137"/>
      <c r="GYQ38" s="137"/>
      <c r="GYR38" s="137"/>
      <c r="GYS38" s="137"/>
      <c r="GYT38" s="137"/>
      <c r="GYU38" s="137"/>
      <c r="GYV38" s="137"/>
      <c r="GYW38" s="137"/>
      <c r="GYX38" s="137"/>
      <c r="GYY38" s="137"/>
      <c r="GYZ38" s="137"/>
      <c r="GZA38" s="137"/>
      <c r="GZB38" s="137"/>
      <c r="GZC38" s="137"/>
      <c r="GZD38" s="137"/>
      <c r="GZE38" s="137"/>
      <c r="GZF38" s="137"/>
      <c r="GZG38" s="137"/>
      <c r="GZH38" s="137"/>
      <c r="GZI38" s="137"/>
      <c r="GZJ38" s="137"/>
      <c r="GZK38" s="137"/>
      <c r="GZL38" s="137"/>
      <c r="GZM38" s="137"/>
      <c r="GZN38" s="137"/>
      <c r="GZO38" s="137"/>
      <c r="GZP38" s="137"/>
      <c r="GZQ38" s="137"/>
      <c r="GZR38" s="137"/>
      <c r="GZS38" s="137"/>
      <c r="GZT38" s="137"/>
      <c r="GZU38" s="137"/>
      <c r="GZV38" s="137"/>
      <c r="GZW38" s="137"/>
      <c r="GZX38" s="137"/>
      <c r="GZY38" s="137"/>
      <c r="GZZ38" s="137"/>
      <c r="HAA38" s="137"/>
      <c r="HAB38" s="137"/>
      <c r="HAC38" s="137"/>
      <c r="HAD38" s="137"/>
      <c r="HAE38" s="137"/>
      <c r="HAF38" s="137"/>
      <c r="HAG38" s="137"/>
      <c r="HAH38" s="137"/>
      <c r="HAI38" s="137"/>
      <c r="HAJ38" s="137"/>
      <c r="HAK38" s="137"/>
      <c r="HAL38" s="137"/>
      <c r="HAM38" s="137"/>
      <c r="HAN38" s="137"/>
      <c r="HAO38" s="137"/>
      <c r="HAP38" s="137"/>
      <c r="HAQ38" s="137"/>
      <c r="HAR38" s="137"/>
      <c r="HAS38" s="137"/>
      <c r="HAT38" s="137"/>
      <c r="HAU38" s="137"/>
      <c r="HAV38" s="137"/>
      <c r="HAW38" s="137"/>
      <c r="HAX38" s="137"/>
      <c r="HAY38" s="137"/>
      <c r="HAZ38" s="137"/>
      <c r="HBA38" s="137"/>
      <c r="HBB38" s="137"/>
      <c r="HBC38" s="137"/>
      <c r="HBD38" s="137"/>
      <c r="HBE38" s="137"/>
      <c r="HBF38" s="137"/>
      <c r="HBG38" s="137"/>
      <c r="HBH38" s="137"/>
      <c r="HBI38" s="137"/>
      <c r="HBJ38" s="137"/>
      <c r="HBK38" s="137"/>
      <c r="HBL38" s="137"/>
      <c r="HBM38" s="137"/>
      <c r="HBN38" s="137"/>
      <c r="HBO38" s="137"/>
      <c r="HBP38" s="137"/>
      <c r="HBQ38" s="137"/>
      <c r="HBR38" s="137"/>
      <c r="HBS38" s="137"/>
      <c r="HBT38" s="137"/>
      <c r="HBU38" s="137"/>
      <c r="HBV38" s="137"/>
      <c r="HBW38" s="137"/>
      <c r="HBX38" s="137"/>
      <c r="HBY38" s="137"/>
      <c r="HBZ38" s="137"/>
      <c r="HCA38" s="137"/>
      <c r="HCB38" s="137"/>
      <c r="HCC38" s="137"/>
      <c r="HCD38" s="137"/>
      <c r="HCE38" s="137"/>
      <c r="HCF38" s="137"/>
      <c r="HCG38" s="137"/>
      <c r="HCH38" s="137"/>
      <c r="HCI38" s="137"/>
      <c r="HCJ38" s="137"/>
      <c r="HCK38" s="137"/>
      <c r="HCL38" s="137"/>
      <c r="HCM38" s="137"/>
      <c r="HCN38" s="137"/>
      <c r="HCO38" s="137"/>
      <c r="HCP38" s="137"/>
      <c r="HCQ38" s="137"/>
      <c r="HCR38" s="137"/>
      <c r="HCS38" s="137"/>
      <c r="HCT38" s="137"/>
      <c r="HCU38" s="137"/>
      <c r="HCV38" s="137"/>
      <c r="HCW38" s="137"/>
      <c r="HCX38" s="137"/>
      <c r="HCY38" s="137"/>
      <c r="HCZ38" s="137"/>
      <c r="HDA38" s="137"/>
      <c r="HDB38" s="137"/>
      <c r="HDC38" s="137"/>
      <c r="HDD38" s="137"/>
      <c r="HDE38" s="137"/>
      <c r="HDF38" s="137"/>
      <c r="HDG38" s="137"/>
      <c r="HDH38" s="137"/>
      <c r="HDI38" s="137"/>
      <c r="HDJ38" s="137"/>
      <c r="HDK38" s="137"/>
      <c r="HDL38" s="137"/>
      <c r="HDM38" s="137"/>
      <c r="HDN38" s="137"/>
      <c r="HDO38" s="137"/>
      <c r="HDP38" s="137"/>
      <c r="HDQ38" s="137"/>
      <c r="HDR38" s="137"/>
      <c r="HDS38" s="137"/>
      <c r="HDT38" s="137"/>
      <c r="HDU38" s="137"/>
      <c r="HDV38" s="137"/>
      <c r="HDW38" s="137"/>
      <c r="HDX38" s="137"/>
      <c r="HDY38" s="137"/>
      <c r="HDZ38" s="137"/>
      <c r="HEA38" s="137"/>
      <c r="HEB38" s="137"/>
      <c r="HEC38" s="137"/>
      <c r="HED38" s="137"/>
      <c r="HEE38" s="137"/>
      <c r="HEF38" s="137"/>
      <c r="HEG38" s="137"/>
      <c r="HEH38" s="137"/>
      <c r="HEI38" s="137"/>
      <c r="HEJ38" s="137"/>
      <c r="HEK38" s="137"/>
      <c r="HEL38" s="137"/>
      <c r="HEM38" s="137"/>
      <c r="HEN38" s="137"/>
      <c r="HEO38" s="137"/>
      <c r="HEP38" s="137"/>
      <c r="HEQ38" s="137"/>
      <c r="HER38" s="137"/>
      <c r="HES38" s="137"/>
      <c r="HET38" s="137"/>
      <c r="HEU38" s="137"/>
      <c r="HEV38" s="137"/>
      <c r="HEW38" s="137"/>
      <c r="HEX38" s="137"/>
      <c r="HEY38" s="137"/>
      <c r="HEZ38" s="137"/>
      <c r="HFA38" s="137"/>
      <c r="HFB38" s="137"/>
      <c r="HFC38" s="137"/>
      <c r="HFD38" s="137"/>
      <c r="HFE38" s="137"/>
      <c r="HFF38" s="137"/>
      <c r="HFG38" s="137"/>
      <c r="HFH38" s="137"/>
      <c r="HFI38" s="137"/>
      <c r="HFJ38" s="137"/>
      <c r="HFK38" s="137"/>
      <c r="HFL38" s="137"/>
      <c r="HFM38" s="137"/>
      <c r="HFN38" s="137"/>
      <c r="HFO38" s="137"/>
      <c r="HFP38" s="137"/>
      <c r="HFQ38" s="137"/>
      <c r="HFR38" s="137"/>
      <c r="HFS38" s="137"/>
      <c r="HFT38" s="137"/>
      <c r="HFU38" s="137"/>
      <c r="HFV38" s="137"/>
      <c r="HFW38" s="137"/>
      <c r="HFX38" s="137"/>
      <c r="HFY38" s="137"/>
      <c r="HFZ38" s="137"/>
      <c r="HGA38" s="137"/>
      <c r="HGB38" s="137"/>
      <c r="HGC38" s="137"/>
      <c r="HGD38" s="137"/>
      <c r="HGE38" s="137"/>
      <c r="HGF38" s="137"/>
      <c r="HGG38" s="137"/>
      <c r="HGH38" s="137"/>
      <c r="HGI38" s="137"/>
      <c r="HGJ38" s="137"/>
      <c r="HGK38" s="137"/>
      <c r="HGL38" s="137"/>
      <c r="HGM38" s="137"/>
      <c r="HGN38" s="137"/>
      <c r="HGO38" s="137"/>
      <c r="HGP38" s="137"/>
      <c r="HGQ38" s="137"/>
      <c r="HGR38" s="137"/>
      <c r="HGS38" s="137"/>
      <c r="HGT38" s="137"/>
      <c r="HGU38" s="137"/>
      <c r="HGV38" s="137"/>
      <c r="HGW38" s="137"/>
      <c r="HGX38" s="137"/>
      <c r="HGY38" s="137"/>
      <c r="HGZ38" s="137"/>
      <c r="HHA38" s="137"/>
      <c r="HHB38" s="137"/>
      <c r="HHC38" s="137"/>
      <c r="HHD38" s="137"/>
      <c r="HHE38" s="137"/>
      <c r="HHF38" s="137"/>
      <c r="HHG38" s="137"/>
      <c r="HHH38" s="137"/>
      <c r="HHI38" s="137"/>
      <c r="HHJ38" s="137"/>
      <c r="HHK38" s="137"/>
      <c r="HHL38" s="137"/>
      <c r="HHM38" s="137"/>
      <c r="HHN38" s="137"/>
      <c r="HHO38" s="137"/>
      <c r="HHP38" s="137"/>
      <c r="HHQ38" s="137"/>
      <c r="HHR38" s="137"/>
      <c r="HHS38" s="137"/>
      <c r="HHT38" s="137"/>
      <c r="HHU38" s="137"/>
      <c r="HHV38" s="137"/>
      <c r="HHW38" s="137"/>
      <c r="HHX38" s="137"/>
      <c r="HHY38" s="137"/>
      <c r="HHZ38" s="137"/>
      <c r="HIA38" s="137"/>
      <c r="HIB38" s="137"/>
      <c r="HIC38" s="137"/>
      <c r="HID38" s="137"/>
      <c r="HIE38" s="137"/>
      <c r="HIF38" s="137"/>
      <c r="HIG38" s="137"/>
      <c r="HIH38" s="137"/>
      <c r="HII38" s="137"/>
      <c r="HIJ38" s="137"/>
      <c r="HIK38" s="137"/>
      <c r="HIL38" s="137"/>
      <c r="HIM38" s="137"/>
      <c r="HIN38" s="137"/>
      <c r="HIO38" s="137"/>
      <c r="HIP38" s="137"/>
      <c r="HIQ38" s="137"/>
      <c r="HIR38" s="137"/>
      <c r="HIS38" s="137"/>
      <c r="HIT38" s="137"/>
      <c r="HIU38" s="137"/>
      <c r="HIV38" s="137"/>
      <c r="HIW38" s="137"/>
      <c r="HIX38" s="137"/>
      <c r="HIY38" s="137"/>
      <c r="HIZ38" s="137"/>
      <c r="HJA38" s="137"/>
      <c r="HJB38" s="137"/>
      <c r="HJC38" s="137"/>
      <c r="HJD38" s="137"/>
      <c r="HJE38" s="137"/>
      <c r="HJF38" s="137"/>
      <c r="HJG38" s="137"/>
      <c r="HJH38" s="137"/>
      <c r="HJI38" s="137"/>
      <c r="HJJ38" s="137"/>
      <c r="HJK38" s="137"/>
      <c r="HJL38" s="137"/>
      <c r="HJM38" s="137"/>
      <c r="HJN38" s="137"/>
      <c r="HJO38" s="137"/>
      <c r="HJP38" s="137"/>
      <c r="HJQ38" s="137"/>
      <c r="HJR38" s="137"/>
      <c r="HJS38" s="137"/>
      <c r="HJT38" s="137"/>
      <c r="HJU38" s="137"/>
      <c r="HJV38" s="137"/>
      <c r="HJW38" s="137"/>
      <c r="HJX38" s="137"/>
      <c r="HJY38" s="137"/>
      <c r="HJZ38" s="137"/>
      <c r="HKA38" s="137"/>
      <c r="HKB38" s="137"/>
      <c r="HKC38" s="137"/>
      <c r="HKD38" s="137"/>
      <c r="HKE38" s="137"/>
      <c r="HKF38" s="137"/>
      <c r="HKG38" s="137"/>
      <c r="HKH38" s="137"/>
      <c r="HKI38" s="137"/>
      <c r="HKJ38" s="137"/>
      <c r="HKK38" s="137"/>
      <c r="HKL38" s="137"/>
      <c r="HKM38" s="137"/>
      <c r="HKN38" s="137"/>
      <c r="HKO38" s="137"/>
      <c r="HKP38" s="137"/>
      <c r="HKQ38" s="137"/>
      <c r="HKR38" s="137"/>
      <c r="HKS38" s="137"/>
      <c r="HKT38" s="137"/>
      <c r="HKU38" s="137"/>
      <c r="HKV38" s="137"/>
      <c r="HKW38" s="137"/>
      <c r="HKX38" s="137"/>
      <c r="HKY38" s="137"/>
      <c r="HKZ38" s="137"/>
      <c r="HLA38" s="137"/>
      <c r="HLB38" s="137"/>
      <c r="HLC38" s="137"/>
      <c r="HLD38" s="137"/>
      <c r="HLE38" s="137"/>
      <c r="HLF38" s="137"/>
      <c r="HLG38" s="137"/>
      <c r="HLH38" s="137"/>
      <c r="HLI38" s="137"/>
      <c r="HLJ38" s="137"/>
      <c r="HLK38" s="137"/>
      <c r="HLL38" s="137"/>
      <c r="HLM38" s="137"/>
      <c r="HLN38" s="137"/>
      <c r="HLO38" s="137"/>
      <c r="HLP38" s="137"/>
      <c r="HLQ38" s="137"/>
      <c r="HLR38" s="137"/>
      <c r="HLS38" s="137"/>
      <c r="HLT38" s="137"/>
      <c r="HLU38" s="137"/>
      <c r="HLV38" s="137"/>
      <c r="HLW38" s="137"/>
      <c r="HLX38" s="137"/>
      <c r="HLY38" s="137"/>
      <c r="HLZ38" s="137"/>
      <c r="HMA38" s="137"/>
      <c r="HMB38" s="137"/>
      <c r="HMC38" s="137"/>
      <c r="HMD38" s="137"/>
      <c r="HME38" s="137"/>
      <c r="HMF38" s="137"/>
      <c r="HMG38" s="137"/>
      <c r="HMH38" s="137"/>
      <c r="HMI38" s="137"/>
      <c r="HMJ38" s="137"/>
      <c r="HMK38" s="137"/>
      <c r="HML38" s="137"/>
      <c r="HMM38" s="137"/>
      <c r="HMN38" s="137"/>
      <c r="HMO38" s="137"/>
      <c r="HMP38" s="137"/>
      <c r="HMQ38" s="137"/>
      <c r="HMR38" s="137"/>
      <c r="HMS38" s="137"/>
      <c r="HMT38" s="137"/>
      <c r="HMU38" s="137"/>
      <c r="HMV38" s="137"/>
      <c r="HMW38" s="137"/>
      <c r="HMX38" s="137"/>
      <c r="HMY38" s="137"/>
      <c r="HMZ38" s="137"/>
      <c r="HNA38" s="137"/>
      <c r="HNB38" s="137"/>
      <c r="HNC38" s="137"/>
      <c r="HND38" s="137"/>
      <c r="HNE38" s="137"/>
      <c r="HNF38" s="137"/>
      <c r="HNG38" s="137"/>
      <c r="HNH38" s="137"/>
      <c r="HNI38" s="137"/>
      <c r="HNJ38" s="137"/>
      <c r="HNK38" s="137"/>
      <c r="HNL38" s="137"/>
      <c r="HNM38" s="137"/>
      <c r="HNN38" s="137"/>
      <c r="HNO38" s="137"/>
      <c r="HNP38" s="137"/>
      <c r="HNQ38" s="137"/>
      <c r="HNR38" s="137"/>
      <c r="HNS38" s="137"/>
      <c r="HNT38" s="137"/>
      <c r="HNU38" s="137"/>
      <c r="HNV38" s="137"/>
      <c r="HNW38" s="137"/>
      <c r="HNX38" s="137"/>
      <c r="HNY38" s="137"/>
      <c r="HNZ38" s="137"/>
      <c r="HOA38" s="137"/>
      <c r="HOB38" s="137"/>
      <c r="HOC38" s="137"/>
      <c r="HOD38" s="137"/>
      <c r="HOE38" s="137"/>
      <c r="HOF38" s="137"/>
      <c r="HOG38" s="137"/>
      <c r="HOH38" s="137"/>
      <c r="HOI38" s="137"/>
      <c r="HOJ38" s="137"/>
      <c r="HOK38" s="137"/>
      <c r="HOL38" s="137"/>
      <c r="HOM38" s="137"/>
      <c r="HON38" s="137"/>
      <c r="HOO38" s="137"/>
      <c r="HOP38" s="137"/>
      <c r="HOQ38" s="137"/>
      <c r="HOR38" s="137"/>
      <c r="HOS38" s="137"/>
      <c r="HOT38" s="137"/>
      <c r="HOU38" s="137"/>
      <c r="HOV38" s="137"/>
      <c r="HOW38" s="137"/>
      <c r="HOX38" s="137"/>
      <c r="HOY38" s="137"/>
      <c r="HOZ38" s="137"/>
      <c r="HPA38" s="137"/>
      <c r="HPB38" s="137"/>
      <c r="HPC38" s="137"/>
      <c r="HPD38" s="137"/>
      <c r="HPE38" s="137"/>
      <c r="HPF38" s="137"/>
      <c r="HPG38" s="137"/>
      <c r="HPH38" s="137"/>
      <c r="HPI38" s="137"/>
      <c r="HPJ38" s="137"/>
      <c r="HPK38" s="137"/>
      <c r="HPL38" s="137"/>
      <c r="HPM38" s="137"/>
      <c r="HPN38" s="137"/>
      <c r="HPO38" s="137"/>
      <c r="HPP38" s="137"/>
      <c r="HPQ38" s="137"/>
      <c r="HPR38" s="137"/>
      <c r="HPS38" s="137"/>
      <c r="HPT38" s="137"/>
      <c r="HPU38" s="137"/>
      <c r="HPV38" s="137"/>
      <c r="HPW38" s="137"/>
      <c r="HPX38" s="137"/>
      <c r="HPY38" s="137"/>
      <c r="HPZ38" s="137"/>
      <c r="HQA38" s="137"/>
      <c r="HQB38" s="137"/>
      <c r="HQC38" s="137"/>
      <c r="HQD38" s="137"/>
      <c r="HQE38" s="137"/>
      <c r="HQF38" s="137"/>
      <c r="HQG38" s="137"/>
      <c r="HQH38" s="137"/>
      <c r="HQI38" s="137"/>
      <c r="HQJ38" s="137"/>
      <c r="HQK38" s="137"/>
      <c r="HQL38" s="137"/>
      <c r="HQM38" s="137"/>
      <c r="HQN38" s="137"/>
      <c r="HQO38" s="137"/>
      <c r="HQP38" s="137"/>
      <c r="HQQ38" s="137"/>
      <c r="HQR38" s="137"/>
      <c r="HQS38" s="137"/>
      <c r="HQT38" s="137"/>
      <c r="HQU38" s="137"/>
      <c r="HQV38" s="137"/>
      <c r="HQW38" s="137"/>
      <c r="HQX38" s="137"/>
      <c r="HQY38" s="137"/>
      <c r="HQZ38" s="137"/>
      <c r="HRA38" s="137"/>
      <c r="HRB38" s="137"/>
      <c r="HRC38" s="137"/>
      <c r="HRD38" s="137"/>
      <c r="HRE38" s="137"/>
      <c r="HRF38" s="137"/>
      <c r="HRG38" s="137"/>
      <c r="HRH38" s="137"/>
      <c r="HRI38" s="137"/>
      <c r="HRJ38" s="137"/>
      <c r="HRK38" s="137"/>
      <c r="HRL38" s="137"/>
      <c r="HRM38" s="137"/>
      <c r="HRN38" s="137"/>
      <c r="HRO38" s="137"/>
      <c r="HRP38" s="137"/>
      <c r="HRQ38" s="137"/>
      <c r="HRR38" s="137"/>
      <c r="HRS38" s="137"/>
      <c r="HRT38" s="137"/>
      <c r="HRU38" s="137"/>
      <c r="HRV38" s="137"/>
      <c r="HRW38" s="137"/>
      <c r="HRX38" s="137"/>
      <c r="HRY38" s="137"/>
      <c r="HRZ38" s="137"/>
      <c r="HSA38" s="137"/>
      <c r="HSB38" s="137"/>
      <c r="HSC38" s="137"/>
      <c r="HSD38" s="137"/>
      <c r="HSE38" s="137"/>
      <c r="HSF38" s="137"/>
      <c r="HSG38" s="137"/>
      <c r="HSH38" s="137"/>
      <c r="HSI38" s="137"/>
      <c r="HSJ38" s="137"/>
      <c r="HSK38" s="137"/>
      <c r="HSL38" s="137"/>
      <c r="HSM38" s="137"/>
      <c r="HSN38" s="137"/>
      <c r="HSO38" s="137"/>
      <c r="HSP38" s="137"/>
      <c r="HSQ38" s="137"/>
      <c r="HSR38" s="137"/>
      <c r="HSS38" s="137"/>
      <c r="HST38" s="137"/>
      <c r="HSU38" s="137"/>
      <c r="HSV38" s="137"/>
      <c r="HSW38" s="137"/>
      <c r="HSX38" s="137"/>
      <c r="HSY38" s="137"/>
      <c r="HSZ38" s="137"/>
      <c r="HTA38" s="137"/>
      <c r="HTB38" s="137"/>
      <c r="HTC38" s="137"/>
      <c r="HTD38" s="137"/>
      <c r="HTE38" s="137"/>
      <c r="HTF38" s="137"/>
      <c r="HTG38" s="137"/>
      <c r="HTH38" s="137"/>
      <c r="HTI38" s="137"/>
      <c r="HTJ38" s="137"/>
      <c r="HTK38" s="137"/>
      <c r="HTL38" s="137"/>
      <c r="HTM38" s="137"/>
      <c r="HTN38" s="137"/>
      <c r="HTO38" s="137"/>
      <c r="HTP38" s="137"/>
      <c r="HTQ38" s="137"/>
      <c r="HTR38" s="137"/>
      <c r="HTS38" s="137"/>
      <c r="HTT38" s="137"/>
      <c r="HTU38" s="137"/>
      <c r="HTV38" s="137"/>
      <c r="HTW38" s="137"/>
      <c r="HTX38" s="137"/>
      <c r="HTY38" s="137"/>
      <c r="HTZ38" s="137"/>
      <c r="HUA38" s="137"/>
      <c r="HUB38" s="137"/>
      <c r="HUC38" s="137"/>
      <c r="HUD38" s="137"/>
      <c r="HUE38" s="137"/>
      <c r="HUF38" s="137"/>
      <c r="HUG38" s="137"/>
      <c r="HUH38" s="137"/>
      <c r="HUI38" s="137"/>
      <c r="HUJ38" s="137"/>
      <c r="HUK38" s="137"/>
      <c r="HUL38" s="137"/>
      <c r="HUM38" s="137"/>
      <c r="HUN38" s="137"/>
      <c r="HUO38" s="137"/>
      <c r="HUP38" s="137"/>
      <c r="HUQ38" s="137"/>
      <c r="HUR38" s="137"/>
      <c r="HUS38" s="137"/>
      <c r="HUT38" s="137"/>
      <c r="HUU38" s="137"/>
      <c r="HUV38" s="137"/>
      <c r="HUW38" s="137"/>
      <c r="HUX38" s="137"/>
      <c r="HUY38" s="137"/>
      <c r="HUZ38" s="137"/>
      <c r="HVA38" s="137"/>
      <c r="HVB38" s="137"/>
      <c r="HVC38" s="137"/>
      <c r="HVD38" s="137"/>
      <c r="HVE38" s="137"/>
      <c r="HVF38" s="137"/>
      <c r="HVG38" s="137"/>
      <c r="HVH38" s="137"/>
      <c r="HVI38" s="137"/>
      <c r="HVJ38" s="137"/>
      <c r="HVK38" s="137"/>
      <c r="HVL38" s="137"/>
      <c r="HVM38" s="137"/>
      <c r="HVN38" s="137"/>
      <c r="HVO38" s="137"/>
      <c r="HVP38" s="137"/>
      <c r="HVQ38" s="137"/>
      <c r="HVR38" s="137"/>
      <c r="HVS38" s="137"/>
      <c r="HVT38" s="137"/>
      <c r="HVU38" s="137"/>
      <c r="HVV38" s="137"/>
      <c r="HVW38" s="137"/>
      <c r="HVX38" s="137"/>
      <c r="HVY38" s="137"/>
      <c r="HVZ38" s="137"/>
      <c r="HWA38" s="137"/>
      <c r="HWB38" s="137"/>
      <c r="HWC38" s="137"/>
      <c r="HWD38" s="137"/>
      <c r="HWE38" s="137"/>
      <c r="HWF38" s="137"/>
      <c r="HWG38" s="137"/>
      <c r="HWH38" s="137"/>
      <c r="HWI38" s="137"/>
      <c r="HWJ38" s="137"/>
      <c r="HWK38" s="137"/>
      <c r="HWL38" s="137"/>
      <c r="HWM38" s="137"/>
      <c r="HWN38" s="137"/>
      <c r="HWO38" s="137"/>
      <c r="HWP38" s="137"/>
      <c r="HWQ38" s="137"/>
      <c r="HWR38" s="137"/>
      <c r="HWS38" s="137"/>
      <c r="HWT38" s="137"/>
      <c r="HWU38" s="137"/>
      <c r="HWV38" s="137"/>
      <c r="HWW38" s="137"/>
      <c r="HWX38" s="137"/>
      <c r="HWY38" s="137"/>
      <c r="HWZ38" s="137"/>
      <c r="HXA38" s="137"/>
      <c r="HXB38" s="137"/>
      <c r="HXC38" s="137"/>
      <c r="HXD38" s="137"/>
      <c r="HXE38" s="137"/>
      <c r="HXF38" s="137"/>
      <c r="HXG38" s="137"/>
      <c r="HXH38" s="137"/>
      <c r="HXI38" s="137"/>
      <c r="HXJ38" s="137"/>
      <c r="HXK38" s="137"/>
      <c r="HXL38" s="137"/>
      <c r="HXM38" s="137"/>
      <c r="HXN38" s="137"/>
      <c r="HXO38" s="137"/>
      <c r="HXP38" s="137"/>
      <c r="HXQ38" s="137"/>
      <c r="HXR38" s="137"/>
      <c r="HXS38" s="137"/>
      <c r="HXT38" s="137"/>
      <c r="HXU38" s="137"/>
      <c r="HXV38" s="137"/>
      <c r="HXW38" s="137"/>
      <c r="HXX38" s="137"/>
      <c r="HXY38" s="137"/>
      <c r="HXZ38" s="137"/>
      <c r="HYA38" s="137"/>
      <c r="HYB38" s="137"/>
      <c r="HYC38" s="137"/>
      <c r="HYD38" s="137"/>
      <c r="HYE38" s="137"/>
      <c r="HYF38" s="137"/>
      <c r="HYG38" s="137"/>
      <c r="HYH38" s="137"/>
      <c r="HYI38" s="137"/>
      <c r="HYJ38" s="137"/>
      <c r="HYK38" s="137"/>
      <c r="HYL38" s="137"/>
      <c r="HYM38" s="137"/>
      <c r="HYN38" s="137"/>
      <c r="HYO38" s="137"/>
      <c r="HYP38" s="137"/>
      <c r="HYQ38" s="137"/>
      <c r="HYR38" s="137"/>
      <c r="HYS38" s="137"/>
      <c r="HYT38" s="137"/>
      <c r="HYU38" s="137"/>
      <c r="HYV38" s="137"/>
      <c r="HYW38" s="137"/>
      <c r="HYX38" s="137"/>
      <c r="HYY38" s="137"/>
      <c r="HYZ38" s="137"/>
      <c r="HZA38" s="137"/>
      <c r="HZB38" s="137"/>
      <c r="HZC38" s="137"/>
      <c r="HZD38" s="137"/>
      <c r="HZE38" s="137"/>
      <c r="HZF38" s="137"/>
      <c r="HZG38" s="137"/>
      <c r="HZH38" s="137"/>
      <c r="HZI38" s="137"/>
      <c r="HZJ38" s="137"/>
      <c r="HZK38" s="137"/>
      <c r="HZL38" s="137"/>
      <c r="HZM38" s="137"/>
      <c r="HZN38" s="137"/>
      <c r="HZO38" s="137"/>
      <c r="HZP38" s="137"/>
      <c r="HZQ38" s="137"/>
      <c r="HZR38" s="137"/>
      <c r="HZS38" s="137"/>
      <c r="HZT38" s="137"/>
      <c r="HZU38" s="137"/>
      <c r="HZV38" s="137"/>
      <c r="HZW38" s="137"/>
      <c r="HZX38" s="137"/>
      <c r="HZY38" s="137"/>
      <c r="HZZ38" s="137"/>
      <c r="IAA38" s="137"/>
      <c r="IAB38" s="137"/>
      <c r="IAC38" s="137"/>
      <c r="IAD38" s="137"/>
      <c r="IAE38" s="137"/>
      <c r="IAF38" s="137"/>
      <c r="IAG38" s="137"/>
      <c r="IAH38" s="137"/>
      <c r="IAI38" s="137"/>
      <c r="IAJ38" s="137"/>
      <c r="IAK38" s="137"/>
      <c r="IAL38" s="137"/>
      <c r="IAM38" s="137"/>
      <c r="IAN38" s="137"/>
      <c r="IAO38" s="137"/>
      <c r="IAP38" s="137"/>
      <c r="IAQ38" s="137"/>
      <c r="IAR38" s="137"/>
      <c r="IAS38" s="137"/>
      <c r="IAT38" s="137"/>
      <c r="IAU38" s="137"/>
      <c r="IAV38" s="137"/>
      <c r="IAW38" s="137"/>
      <c r="IAX38" s="137"/>
      <c r="IAY38" s="137"/>
      <c r="IAZ38" s="137"/>
      <c r="IBA38" s="137"/>
      <c r="IBB38" s="137"/>
      <c r="IBC38" s="137"/>
      <c r="IBD38" s="137"/>
      <c r="IBE38" s="137"/>
      <c r="IBF38" s="137"/>
      <c r="IBG38" s="137"/>
      <c r="IBH38" s="137"/>
      <c r="IBI38" s="137"/>
      <c r="IBJ38" s="137"/>
      <c r="IBK38" s="137"/>
      <c r="IBL38" s="137"/>
      <c r="IBM38" s="137"/>
      <c r="IBN38" s="137"/>
      <c r="IBO38" s="137"/>
      <c r="IBP38" s="137"/>
      <c r="IBQ38" s="137"/>
      <c r="IBR38" s="137"/>
      <c r="IBS38" s="137"/>
      <c r="IBT38" s="137"/>
      <c r="IBU38" s="137"/>
      <c r="IBV38" s="137"/>
      <c r="IBW38" s="137"/>
      <c r="IBX38" s="137"/>
      <c r="IBY38" s="137"/>
      <c r="IBZ38" s="137"/>
      <c r="ICA38" s="137"/>
      <c r="ICB38" s="137"/>
      <c r="ICC38" s="137"/>
      <c r="ICD38" s="137"/>
      <c r="ICE38" s="137"/>
      <c r="ICF38" s="137"/>
      <c r="ICG38" s="137"/>
      <c r="ICH38" s="137"/>
      <c r="ICI38" s="137"/>
      <c r="ICJ38" s="137"/>
      <c r="ICK38" s="137"/>
      <c r="ICL38" s="137"/>
      <c r="ICM38" s="137"/>
      <c r="ICN38" s="137"/>
      <c r="ICO38" s="137"/>
      <c r="ICP38" s="137"/>
      <c r="ICQ38" s="137"/>
      <c r="ICR38" s="137"/>
      <c r="ICS38" s="137"/>
      <c r="ICT38" s="137"/>
      <c r="ICU38" s="137"/>
      <c r="ICV38" s="137"/>
      <c r="ICW38" s="137"/>
      <c r="ICX38" s="137"/>
      <c r="ICY38" s="137"/>
      <c r="ICZ38" s="137"/>
      <c r="IDA38" s="137"/>
      <c r="IDB38" s="137"/>
      <c r="IDC38" s="137"/>
      <c r="IDD38" s="137"/>
      <c r="IDE38" s="137"/>
      <c r="IDF38" s="137"/>
      <c r="IDG38" s="137"/>
      <c r="IDH38" s="137"/>
      <c r="IDI38" s="137"/>
      <c r="IDJ38" s="137"/>
      <c r="IDK38" s="137"/>
      <c r="IDL38" s="137"/>
      <c r="IDM38" s="137"/>
      <c r="IDN38" s="137"/>
      <c r="IDO38" s="137"/>
      <c r="IDP38" s="137"/>
      <c r="IDQ38" s="137"/>
      <c r="IDR38" s="137"/>
      <c r="IDS38" s="137"/>
      <c r="IDT38" s="137"/>
      <c r="IDU38" s="137"/>
      <c r="IDV38" s="137"/>
      <c r="IDW38" s="137"/>
      <c r="IDX38" s="137"/>
      <c r="IDY38" s="137"/>
      <c r="IDZ38" s="137"/>
      <c r="IEA38" s="137"/>
      <c r="IEB38" s="137"/>
      <c r="IEC38" s="137"/>
      <c r="IED38" s="137"/>
      <c r="IEE38" s="137"/>
      <c r="IEF38" s="137"/>
      <c r="IEG38" s="137"/>
      <c r="IEH38" s="137"/>
      <c r="IEI38" s="137"/>
      <c r="IEJ38" s="137"/>
      <c r="IEK38" s="137"/>
      <c r="IEL38" s="137"/>
      <c r="IEM38" s="137"/>
      <c r="IEN38" s="137"/>
      <c r="IEO38" s="137"/>
      <c r="IEP38" s="137"/>
      <c r="IEQ38" s="137"/>
      <c r="IER38" s="137"/>
      <c r="IES38" s="137"/>
      <c r="IET38" s="137"/>
      <c r="IEU38" s="137"/>
      <c r="IEV38" s="137"/>
      <c r="IEW38" s="137"/>
      <c r="IEX38" s="137"/>
      <c r="IEY38" s="137"/>
      <c r="IEZ38" s="137"/>
      <c r="IFA38" s="137"/>
      <c r="IFB38" s="137"/>
      <c r="IFC38" s="137"/>
      <c r="IFD38" s="137"/>
      <c r="IFE38" s="137"/>
      <c r="IFF38" s="137"/>
      <c r="IFG38" s="137"/>
      <c r="IFH38" s="137"/>
      <c r="IFI38" s="137"/>
      <c r="IFJ38" s="137"/>
      <c r="IFK38" s="137"/>
      <c r="IFL38" s="137"/>
      <c r="IFM38" s="137"/>
      <c r="IFN38" s="137"/>
      <c r="IFO38" s="137"/>
      <c r="IFP38" s="137"/>
      <c r="IFQ38" s="137"/>
      <c r="IFR38" s="137"/>
      <c r="IFS38" s="137"/>
      <c r="IFT38" s="137"/>
      <c r="IFU38" s="137"/>
      <c r="IFV38" s="137"/>
      <c r="IFW38" s="137"/>
      <c r="IFX38" s="137"/>
      <c r="IFY38" s="137"/>
      <c r="IFZ38" s="137"/>
      <c r="IGA38" s="137"/>
      <c r="IGB38" s="137"/>
      <c r="IGC38" s="137"/>
      <c r="IGD38" s="137"/>
      <c r="IGE38" s="137"/>
      <c r="IGF38" s="137"/>
      <c r="IGG38" s="137"/>
      <c r="IGH38" s="137"/>
      <c r="IGI38" s="137"/>
      <c r="IGJ38" s="137"/>
      <c r="IGK38" s="137"/>
      <c r="IGL38" s="137"/>
      <c r="IGM38" s="137"/>
      <c r="IGN38" s="137"/>
      <c r="IGO38" s="137"/>
      <c r="IGP38" s="137"/>
      <c r="IGQ38" s="137"/>
      <c r="IGR38" s="137"/>
      <c r="IGS38" s="137"/>
      <c r="IGT38" s="137"/>
      <c r="IGU38" s="137"/>
      <c r="IGV38" s="137"/>
      <c r="IGW38" s="137"/>
      <c r="IGX38" s="137"/>
      <c r="IGY38" s="137"/>
      <c r="IGZ38" s="137"/>
      <c r="IHA38" s="137"/>
      <c r="IHB38" s="137"/>
      <c r="IHC38" s="137"/>
      <c r="IHD38" s="137"/>
      <c r="IHE38" s="137"/>
      <c r="IHF38" s="137"/>
      <c r="IHG38" s="137"/>
      <c r="IHH38" s="137"/>
      <c r="IHI38" s="137"/>
      <c r="IHJ38" s="137"/>
      <c r="IHK38" s="137"/>
      <c r="IHL38" s="137"/>
      <c r="IHM38" s="137"/>
      <c r="IHN38" s="137"/>
      <c r="IHO38" s="137"/>
      <c r="IHP38" s="137"/>
      <c r="IHQ38" s="137"/>
      <c r="IHR38" s="137"/>
      <c r="IHS38" s="137"/>
      <c r="IHT38" s="137"/>
      <c r="IHU38" s="137"/>
      <c r="IHV38" s="137"/>
      <c r="IHW38" s="137"/>
      <c r="IHX38" s="137"/>
      <c r="IHY38" s="137"/>
      <c r="IHZ38" s="137"/>
      <c r="IIA38" s="137"/>
      <c r="IIB38" s="137"/>
      <c r="IIC38" s="137"/>
      <c r="IID38" s="137"/>
      <c r="IIE38" s="137"/>
      <c r="IIF38" s="137"/>
      <c r="IIG38" s="137"/>
      <c r="IIH38" s="137"/>
      <c r="III38" s="137"/>
      <c r="IIJ38" s="137"/>
      <c r="IIK38" s="137"/>
      <c r="IIL38" s="137"/>
      <c r="IIM38" s="137"/>
      <c r="IIN38" s="137"/>
      <c r="IIO38" s="137"/>
      <c r="IIP38" s="137"/>
      <c r="IIQ38" s="137"/>
      <c r="IIR38" s="137"/>
      <c r="IIS38" s="137"/>
      <c r="IIT38" s="137"/>
      <c r="IIU38" s="137"/>
      <c r="IIV38" s="137"/>
      <c r="IIW38" s="137"/>
      <c r="IIX38" s="137"/>
      <c r="IIY38" s="137"/>
      <c r="IIZ38" s="137"/>
      <c r="IJA38" s="137"/>
      <c r="IJB38" s="137"/>
      <c r="IJC38" s="137"/>
      <c r="IJD38" s="137"/>
      <c r="IJE38" s="137"/>
      <c r="IJF38" s="137"/>
      <c r="IJG38" s="137"/>
      <c r="IJH38" s="137"/>
      <c r="IJI38" s="137"/>
      <c r="IJJ38" s="137"/>
      <c r="IJK38" s="137"/>
      <c r="IJL38" s="137"/>
      <c r="IJM38" s="137"/>
      <c r="IJN38" s="137"/>
      <c r="IJO38" s="137"/>
      <c r="IJP38" s="137"/>
      <c r="IJQ38" s="137"/>
      <c r="IJR38" s="137"/>
      <c r="IJS38" s="137"/>
      <c r="IJT38" s="137"/>
      <c r="IJU38" s="137"/>
      <c r="IJV38" s="137"/>
      <c r="IJW38" s="137"/>
      <c r="IJX38" s="137"/>
      <c r="IJY38" s="137"/>
      <c r="IJZ38" s="137"/>
      <c r="IKA38" s="137"/>
      <c r="IKB38" s="137"/>
      <c r="IKC38" s="137"/>
      <c r="IKD38" s="137"/>
      <c r="IKE38" s="137"/>
      <c r="IKF38" s="137"/>
      <c r="IKG38" s="137"/>
      <c r="IKH38" s="137"/>
      <c r="IKI38" s="137"/>
      <c r="IKJ38" s="137"/>
      <c r="IKK38" s="137"/>
      <c r="IKL38" s="137"/>
      <c r="IKM38" s="137"/>
      <c r="IKN38" s="137"/>
      <c r="IKO38" s="137"/>
      <c r="IKP38" s="137"/>
      <c r="IKQ38" s="137"/>
      <c r="IKR38" s="137"/>
      <c r="IKS38" s="137"/>
      <c r="IKT38" s="137"/>
      <c r="IKU38" s="137"/>
      <c r="IKV38" s="137"/>
      <c r="IKW38" s="137"/>
      <c r="IKX38" s="137"/>
      <c r="IKY38" s="137"/>
      <c r="IKZ38" s="137"/>
      <c r="ILA38" s="137"/>
      <c r="ILB38" s="137"/>
      <c r="ILC38" s="137"/>
      <c r="ILD38" s="137"/>
      <c r="ILE38" s="137"/>
      <c r="ILF38" s="137"/>
      <c r="ILG38" s="137"/>
      <c r="ILH38" s="137"/>
      <c r="ILI38" s="137"/>
      <c r="ILJ38" s="137"/>
      <c r="ILK38" s="137"/>
      <c r="ILL38" s="137"/>
      <c r="ILM38" s="137"/>
      <c r="ILN38" s="137"/>
      <c r="ILO38" s="137"/>
      <c r="ILP38" s="137"/>
      <c r="ILQ38" s="137"/>
      <c r="ILR38" s="137"/>
      <c r="ILS38" s="137"/>
      <c r="ILT38" s="137"/>
      <c r="ILU38" s="137"/>
      <c r="ILV38" s="137"/>
      <c r="ILW38" s="137"/>
      <c r="ILX38" s="137"/>
      <c r="ILY38" s="137"/>
      <c r="ILZ38" s="137"/>
      <c r="IMA38" s="137"/>
      <c r="IMB38" s="137"/>
      <c r="IMC38" s="137"/>
      <c r="IMD38" s="137"/>
      <c r="IME38" s="137"/>
      <c r="IMF38" s="137"/>
      <c r="IMG38" s="137"/>
      <c r="IMH38" s="137"/>
      <c r="IMI38" s="137"/>
      <c r="IMJ38" s="137"/>
      <c r="IMK38" s="137"/>
      <c r="IML38" s="137"/>
      <c r="IMM38" s="137"/>
      <c r="IMN38" s="137"/>
      <c r="IMO38" s="137"/>
      <c r="IMP38" s="137"/>
      <c r="IMQ38" s="137"/>
      <c r="IMR38" s="137"/>
      <c r="IMS38" s="137"/>
      <c r="IMT38" s="137"/>
      <c r="IMU38" s="137"/>
      <c r="IMV38" s="137"/>
      <c r="IMW38" s="137"/>
      <c r="IMX38" s="137"/>
      <c r="IMY38" s="137"/>
      <c r="IMZ38" s="137"/>
      <c r="INA38" s="137"/>
      <c r="INB38" s="137"/>
      <c r="INC38" s="137"/>
      <c r="IND38" s="137"/>
      <c r="INE38" s="137"/>
      <c r="INF38" s="137"/>
      <c r="ING38" s="137"/>
      <c r="INH38" s="137"/>
      <c r="INI38" s="137"/>
      <c r="INJ38" s="137"/>
      <c r="INK38" s="137"/>
      <c r="INL38" s="137"/>
      <c r="INM38" s="137"/>
      <c r="INN38" s="137"/>
      <c r="INO38" s="137"/>
      <c r="INP38" s="137"/>
      <c r="INQ38" s="137"/>
      <c r="INR38" s="137"/>
      <c r="INS38" s="137"/>
      <c r="INT38" s="137"/>
      <c r="INU38" s="137"/>
      <c r="INV38" s="137"/>
      <c r="INW38" s="137"/>
      <c r="INX38" s="137"/>
      <c r="INY38" s="137"/>
      <c r="INZ38" s="137"/>
      <c r="IOA38" s="137"/>
      <c r="IOB38" s="137"/>
      <c r="IOC38" s="137"/>
      <c r="IOD38" s="137"/>
      <c r="IOE38" s="137"/>
      <c r="IOF38" s="137"/>
      <c r="IOG38" s="137"/>
      <c r="IOH38" s="137"/>
      <c r="IOI38" s="137"/>
      <c r="IOJ38" s="137"/>
      <c r="IOK38" s="137"/>
      <c r="IOL38" s="137"/>
      <c r="IOM38" s="137"/>
      <c r="ION38" s="137"/>
      <c r="IOO38" s="137"/>
      <c r="IOP38" s="137"/>
      <c r="IOQ38" s="137"/>
      <c r="IOR38" s="137"/>
      <c r="IOS38" s="137"/>
      <c r="IOT38" s="137"/>
      <c r="IOU38" s="137"/>
      <c r="IOV38" s="137"/>
      <c r="IOW38" s="137"/>
      <c r="IOX38" s="137"/>
      <c r="IOY38" s="137"/>
      <c r="IOZ38" s="137"/>
      <c r="IPA38" s="137"/>
      <c r="IPB38" s="137"/>
      <c r="IPC38" s="137"/>
      <c r="IPD38" s="137"/>
      <c r="IPE38" s="137"/>
      <c r="IPF38" s="137"/>
      <c r="IPG38" s="137"/>
      <c r="IPH38" s="137"/>
      <c r="IPI38" s="137"/>
      <c r="IPJ38" s="137"/>
      <c r="IPK38" s="137"/>
      <c r="IPL38" s="137"/>
      <c r="IPM38" s="137"/>
      <c r="IPN38" s="137"/>
      <c r="IPO38" s="137"/>
      <c r="IPP38" s="137"/>
      <c r="IPQ38" s="137"/>
      <c r="IPR38" s="137"/>
      <c r="IPS38" s="137"/>
      <c r="IPT38" s="137"/>
      <c r="IPU38" s="137"/>
      <c r="IPV38" s="137"/>
      <c r="IPW38" s="137"/>
      <c r="IPX38" s="137"/>
      <c r="IPY38" s="137"/>
      <c r="IPZ38" s="137"/>
      <c r="IQA38" s="137"/>
      <c r="IQB38" s="137"/>
      <c r="IQC38" s="137"/>
      <c r="IQD38" s="137"/>
      <c r="IQE38" s="137"/>
      <c r="IQF38" s="137"/>
      <c r="IQG38" s="137"/>
      <c r="IQH38" s="137"/>
      <c r="IQI38" s="137"/>
      <c r="IQJ38" s="137"/>
      <c r="IQK38" s="137"/>
      <c r="IQL38" s="137"/>
      <c r="IQM38" s="137"/>
      <c r="IQN38" s="137"/>
      <c r="IQO38" s="137"/>
      <c r="IQP38" s="137"/>
      <c r="IQQ38" s="137"/>
      <c r="IQR38" s="137"/>
      <c r="IQS38" s="137"/>
      <c r="IQT38" s="137"/>
      <c r="IQU38" s="137"/>
      <c r="IQV38" s="137"/>
      <c r="IQW38" s="137"/>
      <c r="IQX38" s="137"/>
      <c r="IQY38" s="137"/>
      <c r="IQZ38" s="137"/>
      <c r="IRA38" s="137"/>
      <c r="IRB38" s="137"/>
      <c r="IRC38" s="137"/>
      <c r="IRD38" s="137"/>
      <c r="IRE38" s="137"/>
      <c r="IRF38" s="137"/>
      <c r="IRG38" s="137"/>
      <c r="IRH38" s="137"/>
      <c r="IRI38" s="137"/>
      <c r="IRJ38" s="137"/>
      <c r="IRK38" s="137"/>
      <c r="IRL38" s="137"/>
      <c r="IRM38" s="137"/>
      <c r="IRN38" s="137"/>
      <c r="IRO38" s="137"/>
      <c r="IRP38" s="137"/>
      <c r="IRQ38" s="137"/>
      <c r="IRR38" s="137"/>
      <c r="IRS38" s="137"/>
      <c r="IRT38" s="137"/>
      <c r="IRU38" s="137"/>
      <c r="IRV38" s="137"/>
      <c r="IRW38" s="137"/>
      <c r="IRX38" s="137"/>
      <c r="IRY38" s="137"/>
      <c r="IRZ38" s="137"/>
      <c r="ISA38" s="137"/>
      <c r="ISB38" s="137"/>
      <c r="ISC38" s="137"/>
      <c r="ISD38" s="137"/>
      <c r="ISE38" s="137"/>
      <c r="ISF38" s="137"/>
      <c r="ISG38" s="137"/>
      <c r="ISH38" s="137"/>
      <c r="ISI38" s="137"/>
      <c r="ISJ38" s="137"/>
      <c r="ISK38" s="137"/>
      <c r="ISL38" s="137"/>
      <c r="ISM38" s="137"/>
      <c r="ISN38" s="137"/>
      <c r="ISO38" s="137"/>
      <c r="ISP38" s="137"/>
      <c r="ISQ38" s="137"/>
      <c r="ISR38" s="137"/>
      <c r="ISS38" s="137"/>
      <c r="IST38" s="137"/>
      <c r="ISU38" s="137"/>
      <c r="ISV38" s="137"/>
      <c r="ISW38" s="137"/>
      <c r="ISX38" s="137"/>
      <c r="ISY38" s="137"/>
      <c r="ISZ38" s="137"/>
      <c r="ITA38" s="137"/>
      <c r="ITB38" s="137"/>
      <c r="ITC38" s="137"/>
      <c r="ITD38" s="137"/>
      <c r="ITE38" s="137"/>
      <c r="ITF38" s="137"/>
      <c r="ITG38" s="137"/>
      <c r="ITH38" s="137"/>
      <c r="ITI38" s="137"/>
      <c r="ITJ38" s="137"/>
      <c r="ITK38" s="137"/>
      <c r="ITL38" s="137"/>
      <c r="ITM38" s="137"/>
      <c r="ITN38" s="137"/>
      <c r="ITO38" s="137"/>
      <c r="ITP38" s="137"/>
      <c r="ITQ38" s="137"/>
      <c r="ITR38" s="137"/>
      <c r="ITS38" s="137"/>
      <c r="ITT38" s="137"/>
      <c r="ITU38" s="137"/>
      <c r="ITV38" s="137"/>
      <c r="ITW38" s="137"/>
      <c r="ITX38" s="137"/>
      <c r="ITY38" s="137"/>
      <c r="ITZ38" s="137"/>
      <c r="IUA38" s="137"/>
      <c r="IUB38" s="137"/>
      <c r="IUC38" s="137"/>
      <c r="IUD38" s="137"/>
      <c r="IUE38" s="137"/>
      <c r="IUF38" s="137"/>
      <c r="IUG38" s="137"/>
      <c r="IUH38" s="137"/>
      <c r="IUI38" s="137"/>
      <c r="IUJ38" s="137"/>
      <c r="IUK38" s="137"/>
      <c r="IUL38" s="137"/>
      <c r="IUM38" s="137"/>
      <c r="IUN38" s="137"/>
      <c r="IUO38" s="137"/>
      <c r="IUP38" s="137"/>
      <c r="IUQ38" s="137"/>
      <c r="IUR38" s="137"/>
      <c r="IUS38" s="137"/>
      <c r="IUT38" s="137"/>
      <c r="IUU38" s="137"/>
      <c r="IUV38" s="137"/>
      <c r="IUW38" s="137"/>
      <c r="IUX38" s="137"/>
      <c r="IUY38" s="137"/>
      <c r="IUZ38" s="137"/>
      <c r="IVA38" s="137"/>
      <c r="IVB38" s="137"/>
      <c r="IVC38" s="137"/>
      <c r="IVD38" s="137"/>
      <c r="IVE38" s="137"/>
      <c r="IVF38" s="137"/>
      <c r="IVG38" s="137"/>
      <c r="IVH38" s="137"/>
      <c r="IVI38" s="137"/>
      <c r="IVJ38" s="137"/>
      <c r="IVK38" s="137"/>
      <c r="IVL38" s="137"/>
      <c r="IVM38" s="137"/>
      <c r="IVN38" s="137"/>
      <c r="IVO38" s="137"/>
      <c r="IVP38" s="137"/>
      <c r="IVQ38" s="137"/>
      <c r="IVR38" s="137"/>
      <c r="IVS38" s="137"/>
      <c r="IVT38" s="137"/>
      <c r="IVU38" s="137"/>
      <c r="IVV38" s="137"/>
      <c r="IVW38" s="137"/>
      <c r="IVX38" s="137"/>
      <c r="IVY38" s="137"/>
      <c r="IVZ38" s="137"/>
      <c r="IWA38" s="137"/>
      <c r="IWB38" s="137"/>
      <c r="IWC38" s="137"/>
      <c r="IWD38" s="137"/>
      <c r="IWE38" s="137"/>
      <c r="IWF38" s="137"/>
      <c r="IWG38" s="137"/>
      <c r="IWH38" s="137"/>
      <c r="IWI38" s="137"/>
      <c r="IWJ38" s="137"/>
      <c r="IWK38" s="137"/>
      <c r="IWL38" s="137"/>
      <c r="IWM38" s="137"/>
      <c r="IWN38" s="137"/>
      <c r="IWO38" s="137"/>
      <c r="IWP38" s="137"/>
      <c r="IWQ38" s="137"/>
      <c r="IWR38" s="137"/>
      <c r="IWS38" s="137"/>
      <c r="IWT38" s="137"/>
      <c r="IWU38" s="137"/>
      <c r="IWV38" s="137"/>
      <c r="IWW38" s="137"/>
      <c r="IWX38" s="137"/>
      <c r="IWY38" s="137"/>
      <c r="IWZ38" s="137"/>
      <c r="IXA38" s="137"/>
      <c r="IXB38" s="137"/>
      <c r="IXC38" s="137"/>
      <c r="IXD38" s="137"/>
      <c r="IXE38" s="137"/>
      <c r="IXF38" s="137"/>
      <c r="IXG38" s="137"/>
      <c r="IXH38" s="137"/>
      <c r="IXI38" s="137"/>
      <c r="IXJ38" s="137"/>
      <c r="IXK38" s="137"/>
      <c r="IXL38" s="137"/>
      <c r="IXM38" s="137"/>
      <c r="IXN38" s="137"/>
      <c r="IXO38" s="137"/>
      <c r="IXP38" s="137"/>
      <c r="IXQ38" s="137"/>
      <c r="IXR38" s="137"/>
      <c r="IXS38" s="137"/>
      <c r="IXT38" s="137"/>
      <c r="IXU38" s="137"/>
      <c r="IXV38" s="137"/>
      <c r="IXW38" s="137"/>
      <c r="IXX38" s="137"/>
      <c r="IXY38" s="137"/>
      <c r="IXZ38" s="137"/>
      <c r="IYA38" s="137"/>
      <c r="IYB38" s="137"/>
      <c r="IYC38" s="137"/>
      <c r="IYD38" s="137"/>
      <c r="IYE38" s="137"/>
      <c r="IYF38" s="137"/>
      <c r="IYG38" s="137"/>
      <c r="IYH38" s="137"/>
      <c r="IYI38" s="137"/>
      <c r="IYJ38" s="137"/>
      <c r="IYK38" s="137"/>
      <c r="IYL38" s="137"/>
      <c r="IYM38" s="137"/>
      <c r="IYN38" s="137"/>
      <c r="IYO38" s="137"/>
      <c r="IYP38" s="137"/>
      <c r="IYQ38" s="137"/>
      <c r="IYR38" s="137"/>
      <c r="IYS38" s="137"/>
      <c r="IYT38" s="137"/>
      <c r="IYU38" s="137"/>
      <c r="IYV38" s="137"/>
      <c r="IYW38" s="137"/>
      <c r="IYX38" s="137"/>
      <c r="IYY38" s="137"/>
      <c r="IYZ38" s="137"/>
      <c r="IZA38" s="137"/>
      <c r="IZB38" s="137"/>
      <c r="IZC38" s="137"/>
      <c r="IZD38" s="137"/>
      <c r="IZE38" s="137"/>
      <c r="IZF38" s="137"/>
      <c r="IZG38" s="137"/>
      <c r="IZH38" s="137"/>
      <c r="IZI38" s="137"/>
      <c r="IZJ38" s="137"/>
      <c r="IZK38" s="137"/>
      <c r="IZL38" s="137"/>
      <c r="IZM38" s="137"/>
      <c r="IZN38" s="137"/>
      <c r="IZO38" s="137"/>
      <c r="IZP38" s="137"/>
      <c r="IZQ38" s="137"/>
      <c r="IZR38" s="137"/>
      <c r="IZS38" s="137"/>
      <c r="IZT38" s="137"/>
      <c r="IZU38" s="137"/>
      <c r="IZV38" s="137"/>
      <c r="IZW38" s="137"/>
      <c r="IZX38" s="137"/>
      <c r="IZY38" s="137"/>
      <c r="IZZ38" s="137"/>
      <c r="JAA38" s="137"/>
      <c r="JAB38" s="137"/>
      <c r="JAC38" s="137"/>
      <c r="JAD38" s="137"/>
      <c r="JAE38" s="137"/>
      <c r="JAF38" s="137"/>
      <c r="JAG38" s="137"/>
      <c r="JAH38" s="137"/>
      <c r="JAI38" s="137"/>
      <c r="JAJ38" s="137"/>
      <c r="JAK38" s="137"/>
      <c r="JAL38" s="137"/>
      <c r="JAM38" s="137"/>
      <c r="JAN38" s="137"/>
      <c r="JAO38" s="137"/>
      <c r="JAP38" s="137"/>
      <c r="JAQ38" s="137"/>
      <c r="JAR38" s="137"/>
      <c r="JAS38" s="137"/>
      <c r="JAT38" s="137"/>
      <c r="JAU38" s="137"/>
      <c r="JAV38" s="137"/>
      <c r="JAW38" s="137"/>
      <c r="JAX38" s="137"/>
      <c r="JAY38" s="137"/>
      <c r="JAZ38" s="137"/>
      <c r="JBA38" s="137"/>
      <c r="JBB38" s="137"/>
      <c r="JBC38" s="137"/>
      <c r="JBD38" s="137"/>
      <c r="JBE38" s="137"/>
      <c r="JBF38" s="137"/>
      <c r="JBG38" s="137"/>
      <c r="JBH38" s="137"/>
      <c r="JBI38" s="137"/>
      <c r="JBJ38" s="137"/>
      <c r="JBK38" s="137"/>
      <c r="JBL38" s="137"/>
      <c r="JBM38" s="137"/>
      <c r="JBN38" s="137"/>
      <c r="JBO38" s="137"/>
      <c r="JBP38" s="137"/>
      <c r="JBQ38" s="137"/>
      <c r="JBR38" s="137"/>
      <c r="JBS38" s="137"/>
      <c r="JBT38" s="137"/>
      <c r="JBU38" s="137"/>
      <c r="JBV38" s="137"/>
      <c r="JBW38" s="137"/>
      <c r="JBX38" s="137"/>
      <c r="JBY38" s="137"/>
      <c r="JBZ38" s="137"/>
      <c r="JCA38" s="137"/>
      <c r="JCB38" s="137"/>
      <c r="JCC38" s="137"/>
      <c r="JCD38" s="137"/>
      <c r="JCE38" s="137"/>
      <c r="JCF38" s="137"/>
      <c r="JCG38" s="137"/>
      <c r="JCH38" s="137"/>
      <c r="JCI38" s="137"/>
      <c r="JCJ38" s="137"/>
      <c r="JCK38" s="137"/>
      <c r="JCL38" s="137"/>
      <c r="JCM38" s="137"/>
      <c r="JCN38" s="137"/>
      <c r="JCO38" s="137"/>
      <c r="JCP38" s="137"/>
      <c r="JCQ38" s="137"/>
      <c r="JCR38" s="137"/>
      <c r="JCS38" s="137"/>
      <c r="JCT38" s="137"/>
      <c r="JCU38" s="137"/>
      <c r="JCV38" s="137"/>
      <c r="JCW38" s="137"/>
      <c r="JCX38" s="137"/>
      <c r="JCY38" s="137"/>
      <c r="JCZ38" s="137"/>
      <c r="JDA38" s="137"/>
      <c r="JDB38" s="137"/>
      <c r="JDC38" s="137"/>
      <c r="JDD38" s="137"/>
      <c r="JDE38" s="137"/>
      <c r="JDF38" s="137"/>
      <c r="JDG38" s="137"/>
      <c r="JDH38" s="137"/>
      <c r="JDI38" s="137"/>
      <c r="JDJ38" s="137"/>
      <c r="JDK38" s="137"/>
      <c r="JDL38" s="137"/>
      <c r="JDM38" s="137"/>
      <c r="JDN38" s="137"/>
      <c r="JDO38" s="137"/>
      <c r="JDP38" s="137"/>
      <c r="JDQ38" s="137"/>
      <c r="JDR38" s="137"/>
      <c r="JDS38" s="137"/>
      <c r="JDT38" s="137"/>
      <c r="JDU38" s="137"/>
      <c r="JDV38" s="137"/>
      <c r="JDW38" s="137"/>
      <c r="JDX38" s="137"/>
      <c r="JDY38" s="137"/>
      <c r="JDZ38" s="137"/>
      <c r="JEA38" s="137"/>
      <c r="JEB38" s="137"/>
      <c r="JEC38" s="137"/>
      <c r="JED38" s="137"/>
      <c r="JEE38" s="137"/>
      <c r="JEF38" s="137"/>
      <c r="JEG38" s="137"/>
      <c r="JEH38" s="137"/>
      <c r="JEI38" s="137"/>
      <c r="JEJ38" s="137"/>
      <c r="JEK38" s="137"/>
      <c r="JEL38" s="137"/>
      <c r="JEM38" s="137"/>
      <c r="JEN38" s="137"/>
      <c r="JEO38" s="137"/>
      <c r="JEP38" s="137"/>
      <c r="JEQ38" s="137"/>
      <c r="JER38" s="137"/>
      <c r="JES38" s="137"/>
      <c r="JET38" s="137"/>
      <c r="JEU38" s="137"/>
      <c r="JEV38" s="137"/>
      <c r="JEW38" s="137"/>
      <c r="JEX38" s="137"/>
      <c r="JEY38" s="137"/>
      <c r="JEZ38" s="137"/>
      <c r="JFA38" s="137"/>
      <c r="JFB38" s="137"/>
      <c r="JFC38" s="137"/>
      <c r="JFD38" s="137"/>
      <c r="JFE38" s="137"/>
      <c r="JFF38" s="137"/>
      <c r="JFG38" s="137"/>
      <c r="JFH38" s="137"/>
      <c r="JFI38" s="137"/>
      <c r="JFJ38" s="137"/>
      <c r="JFK38" s="137"/>
      <c r="JFL38" s="137"/>
      <c r="JFM38" s="137"/>
      <c r="JFN38" s="137"/>
      <c r="JFO38" s="137"/>
      <c r="JFP38" s="137"/>
      <c r="JFQ38" s="137"/>
      <c r="JFR38" s="137"/>
      <c r="JFS38" s="137"/>
      <c r="JFT38" s="137"/>
      <c r="JFU38" s="137"/>
      <c r="JFV38" s="137"/>
      <c r="JFW38" s="137"/>
      <c r="JFX38" s="137"/>
      <c r="JFY38" s="137"/>
      <c r="JFZ38" s="137"/>
      <c r="JGA38" s="137"/>
      <c r="JGB38" s="137"/>
      <c r="JGC38" s="137"/>
      <c r="JGD38" s="137"/>
      <c r="JGE38" s="137"/>
      <c r="JGF38" s="137"/>
      <c r="JGG38" s="137"/>
      <c r="JGH38" s="137"/>
      <c r="JGI38" s="137"/>
      <c r="JGJ38" s="137"/>
      <c r="JGK38" s="137"/>
      <c r="JGL38" s="137"/>
      <c r="JGM38" s="137"/>
      <c r="JGN38" s="137"/>
      <c r="JGO38" s="137"/>
      <c r="JGP38" s="137"/>
      <c r="JGQ38" s="137"/>
      <c r="JGR38" s="137"/>
      <c r="JGS38" s="137"/>
      <c r="JGT38" s="137"/>
      <c r="JGU38" s="137"/>
      <c r="JGV38" s="137"/>
      <c r="JGW38" s="137"/>
      <c r="JGX38" s="137"/>
      <c r="JGY38" s="137"/>
      <c r="JGZ38" s="137"/>
      <c r="JHA38" s="137"/>
      <c r="JHB38" s="137"/>
      <c r="JHC38" s="137"/>
      <c r="JHD38" s="137"/>
      <c r="JHE38" s="137"/>
      <c r="JHF38" s="137"/>
      <c r="JHG38" s="137"/>
      <c r="JHH38" s="137"/>
      <c r="JHI38" s="137"/>
      <c r="JHJ38" s="137"/>
      <c r="JHK38" s="137"/>
      <c r="JHL38" s="137"/>
      <c r="JHM38" s="137"/>
      <c r="JHN38" s="137"/>
      <c r="JHO38" s="137"/>
      <c r="JHP38" s="137"/>
      <c r="JHQ38" s="137"/>
      <c r="JHR38" s="137"/>
      <c r="JHS38" s="137"/>
      <c r="JHT38" s="137"/>
      <c r="JHU38" s="137"/>
      <c r="JHV38" s="137"/>
      <c r="JHW38" s="137"/>
      <c r="JHX38" s="137"/>
      <c r="JHY38" s="137"/>
      <c r="JHZ38" s="137"/>
      <c r="JIA38" s="137"/>
      <c r="JIB38" s="137"/>
      <c r="JIC38" s="137"/>
      <c r="JID38" s="137"/>
      <c r="JIE38" s="137"/>
      <c r="JIF38" s="137"/>
      <c r="JIG38" s="137"/>
      <c r="JIH38" s="137"/>
      <c r="JII38" s="137"/>
      <c r="JIJ38" s="137"/>
      <c r="JIK38" s="137"/>
      <c r="JIL38" s="137"/>
      <c r="JIM38" s="137"/>
      <c r="JIN38" s="137"/>
      <c r="JIO38" s="137"/>
      <c r="JIP38" s="137"/>
      <c r="JIQ38" s="137"/>
      <c r="JIR38" s="137"/>
      <c r="JIS38" s="137"/>
      <c r="JIT38" s="137"/>
      <c r="JIU38" s="137"/>
      <c r="JIV38" s="137"/>
      <c r="JIW38" s="137"/>
      <c r="JIX38" s="137"/>
      <c r="JIY38" s="137"/>
      <c r="JIZ38" s="137"/>
      <c r="JJA38" s="137"/>
      <c r="JJB38" s="137"/>
      <c r="JJC38" s="137"/>
      <c r="JJD38" s="137"/>
      <c r="JJE38" s="137"/>
      <c r="JJF38" s="137"/>
      <c r="JJG38" s="137"/>
      <c r="JJH38" s="137"/>
      <c r="JJI38" s="137"/>
      <c r="JJJ38" s="137"/>
      <c r="JJK38" s="137"/>
      <c r="JJL38" s="137"/>
      <c r="JJM38" s="137"/>
      <c r="JJN38" s="137"/>
      <c r="JJO38" s="137"/>
      <c r="JJP38" s="137"/>
      <c r="JJQ38" s="137"/>
      <c r="JJR38" s="137"/>
      <c r="JJS38" s="137"/>
      <c r="JJT38" s="137"/>
      <c r="JJU38" s="137"/>
      <c r="JJV38" s="137"/>
      <c r="JJW38" s="137"/>
      <c r="JJX38" s="137"/>
      <c r="JJY38" s="137"/>
      <c r="JJZ38" s="137"/>
      <c r="JKA38" s="137"/>
      <c r="JKB38" s="137"/>
      <c r="JKC38" s="137"/>
      <c r="JKD38" s="137"/>
      <c r="JKE38" s="137"/>
      <c r="JKF38" s="137"/>
      <c r="JKG38" s="137"/>
      <c r="JKH38" s="137"/>
      <c r="JKI38" s="137"/>
      <c r="JKJ38" s="137"/>
      <c r="JKK38" s="137"/>
      <c r="JKL38" s="137"/>
      <c r="JKM38" s="137"/>
      <c r="JKN38" s="137"/>
      <c r="JKO38" s="137"/>
      <c r="JKP38" s="137"/>
      <c r="JKQ38" s="137"/>
      <c r="JKR38" s="137"/>
      <c r="JKS38" s="137"/>
      <c r="JKT38" s="137"/>
      <c r="JKU38" s="137"/>
      <c r="JKV38" s="137"/>
      <c r="JKW38" s="137"/>
      <c r="JKX38" s="137"/>
      <c r="JKY38" s="137"/>
      <c r="JKZ38" s="137"/>
      <c r="JLA38" s="137"/>
      <c r="JLB38" s="137"/>
      <c r="JLC38" s="137"/>
      <c r="JLD38" s="137"/>
      <c r="JLE38" s="137"/>
      <c r="JLF38" s="137"/>
      <c r="JLG38" s="137"/>
      <c r="JLH38" s="137"/>
      <c r="JLI38" s="137"/>
      <c r="JLJ38" s="137"/>
      <c r="JLK38" s="137"/>
      <c r="JLL38" s="137"/>
      <c r="JLM38" s="137"/>
      <c r="JLN38" s="137"/>
      <c r="JLO38" s="137"/>
      <c r="JLP38" s="137"/>
      <c r="JLQ38" s="137"/>
      <c r="JLR38" s="137"/>
      <c r="JLS38" s="137"/>
      <c r="JLT38" s="137"/>
      <c r="JLU38" s="137"/>
      <c r="JLV38" s="137"/>
      <c r="JLW38" s="137"/>
      <c r="JLX38" s="137"/>
      <c r="JLY38" s="137"/>
      <c r="JLZ38" s="137"/>
      <c r="JMA38" s="137"/>
      <c r="JMB38" s="137"/>
      <c r="JMC38" s="137"/>
      <c r="JMD38" s="137"/>
      <c r="JME38" s="137"/>
      <c r="JMF38" s="137"/>
      <c r="JMG38" s="137"/>
      <c r="JMH38" s="137"/>
      <c r="JMI38" s="137"/>
      <c r="JMJ38" s="137"/>
      <c r="JMK38" s="137"/>
      <c r="JML38" s="137"/>
      <c r="JMM38" s="137"/>
      <c r="JMN38" s="137"/>
      <c r="JMO38" s="137"/>
      <c r="JMP38" s="137"/>
      <c r="JMQ38" s="137"/>
      <c r="JMR38" s="137"/>
      <c r="JMS38" s="137"/>
      <c r="JMT38" s="137"/>
      <c r="JMU38" s="137"/>
      <c r="JMV38" s="137"/>
      <c r="JMW38" s="137"/>
      <c r="JMX38" s="137"/>
      <c r="JMY38" s="137"/>
      <c r="JMZ38" s="137"/>
      <c r="JNA38" s="137"/>
      <c r="JNB38" s="137"/>
      <c r="JNC38" s="137"/>
      <c r="JND38" s="137"/>
      <c r="JNE38" s="137"/>
      <c r="JNF38" s="137"/>
      <c r="JNG38" s="137"/>
      <c r="JNH38" s="137"/>
      <c r="JNI38" s="137"/>
      <c r="JNJ38" s="137"/>
      <c r="JNK38" s="137"/>
      <c r="JNL38" s="137"/>
      <c r="JNM38" s="137"/>
      <c r="JNN38" s="137"/>
      <c r="JNO38" s="137"/>
      <c r="JNP38" s="137"/>
      <c r="JNQ38" s="137"/>
      <c r="JNR38" s="137"/>
      <c r="JNS38" s="137"/>
      <c r="JNT38" s="137"/>
      <c r="JNU38" s="137"/>
      <c r="JNV38" s="137"/>
      <c r="JNW38" s="137"/>
      <c r="JNX38" s="137"/>
      <c r="JNY38" s="137"/>
      <c r="JNZ38" s="137"/>
      <c r="JOA38" s="137"/>
      <c r="JOB38" s="137"/>
      <c r="JOC38" s="137"/>
      <c r="JOD38" s="137"/>
      <c r="JOE38" s="137"/>
      <c r="JOF38" s="137"/>
      <c r="JOG38" s="137"/>
      <c r="JOH38" s="137"/>
      <c r="JOI38" s="137"/>
      <c r="JOJ38" s="137"/>
      <c r="JOK38" s="137"/>
      <c r="JOL38" s="137"/>
      <c r="JOM38" s="137"/>
      <c r="JON38" s="137"/>
      <c r="JOO38" s="137"/>
      <c r="JOP38" s="137"/>
      <c r="JOQ38" s="137"/>
      <c r="JOR38" s="137"/>
      <c r="JOS38" s="137"/>
      <c r="JOT38" s="137"/>
      <c r="JOU38" s="137"/>
      <c r="JOV38" s="137"/>
      <c r="JOW38" s="137"/>
      <c r="JOX38" s="137"/>
      <c r="JOY38" s="137"/>
      <c r="JOZ38" s="137"/>
      <c r="JPA38" s="137"/>
      <c r="JPB38" s="137"/>
      <c r="JPC38" s="137"/>
      <c r="JPD38" s="137"/>
      <c r="JPE38" s="137"/>
      <c r="JPF38" s="137"/>
      <c r="JPG38" s="137"/>
      <c r="JPH38" s="137"/>
      <c r="JPI38" s="137"/>
      <c r="JPJ38" s="137"/>
      <c r="JPK38" s="137"/>
      <c r="JPL38" s="137"/>
      <c r="JPM38" s="137"/>
      <c r="JPN38" s="137"/>
      <c r="JPO38" s="137"/>
      <c r="JPP38" s="137"/>
      <c r="JPQ38" s="137"/>
      <c r="JPR38" s="137"/>
      <c r="JPS38" s="137"/>
      <c r="JPT38" s="137"/>
      <c r="JPU38" s="137"/>
      <c r="JPV38" s="137"/>
      <c r="JPW38" s="137"/>
      <c r="JPX38" s="137"/>
      <c r="JPY38" s="137"/>
      <c r="JPZ38" s="137"/>
      <c r="JQA38" s="137"/>
      <c r="JQB38" s="137"/>
      <c r="JQC38" s="137"/>
      <c r="JQD38" s="137"/>
      <c r="JQE38" s="137"/>
      <c r="JQF38" s="137"/>
      <c r="JQG38" s="137"/>
      <c r="JQH38" s="137"/>
      <c r="JQI38" s="137"/>
      <c r="JQJ38" s="137"/>
      <c r="JQK38" s="137"/>
      <c r="JQL38" s="137"/>
      <c r="JQM38" s="137"/>
      <c r="JQN38" s="137"/>
      <c r="JQO38" s="137"/>
      <c r="JQP38" s="137"/>
      <c r="JQQ38" s="137"/>
      <c r="JQR38" s="137"/>
      <c r="JQS38" s="137"/>
      <c r="JQT38" s="137"/>
      <c r="JQU38" s="137"/>
      <c r="JQV38" s="137"/>
      <c r="JQW38" s="137"/>
      <c r="JQX38" s="137"/>
      <c r="JQY38" s="137"/>
      <c r="JQZ38" s="137"/>
      <c r="JRA38" s="137"/>
      <c r="JRB38" s="137"/>
      <c r="JRC38" s="137"/>
      <c r="JRD38" s="137"/>
      <c r="JRE38" s="137"/>
      <c r="JRF38" s="137"/>
      <c r="JRG38" s="137"/>
      <c r="JRH38" s="137"/>
      <c r="JRI38" s="137"/>
      <c r="JRJ38" s="137"/>
      <c r="JRK38" s="137"/>
      <c r="JRL38" s="137"/>
      <c r="JRM38" s="137"/>
      <c r="JRN38" s="137"/>
      <c r="JRO38" s="137"/>
      <c r="JRP38" s="137"/>
      <c r="JRQ38" s="137"/>
      <c r="JRR38" s="137"/>
      <c r="JRS38" s="137"/>
      <c r="JRT38" s="137"/>
      <c r="JRU38" s="137"/>
      <c r="JRV38" s="137"/>
      <c r="JRW38" s="137"/>
      <c r="JRX38" s="137"/>
      <c r="JRY38" s="137"/>
      <c r="JRZ38" s="137"/>
      <c r="JSA38" s="137"/>
      <c r="JSB38" s="137"/>
      <c r="JSC38" s="137"/>
      <c r="JSD38" s="137"/>
      <c r="JSE38" s="137"/>
      <c r="JSF38" s="137"/>
      <c r="JSG38" s="137"/>
      <c r="JSH38" s="137"/>
      <c r="JSI38" s="137"/>
      <c r="JSJ38" s="137"/>
      <c r="JSK38" s="137"/>
      <c r="JSL38" s="137"/>
      <c r="JSM38" s="137"/>
      <c r="JSN38" s="137"/>
      <c r="JSO38" s="137"/>
      <c r="JSP38" s="137"/>
      <c r="JSQ38" s="137"/>
      <c r="JSR38" s="137"/>
      <c r="JSS38" s="137"/>
      <c r="JST38" s="137"/>
      <c r="JSU38" s="137"/>
      <c r="JSV38" s="137"/>
      <c r="JSW38" s="137"/>
      <c r="JSX38" s="137"/>
      <c r="JSY38" s="137"/>
      <c r="JSZ38" s="137"/>
      <c r="JTA38" s="137"/>
      <c r="JTB38" s="137"/>
      <c r="JTC38" s="137"/>
      <c r="JTD38" s="137"/>
      <c r="JTE38" s="137"/>
      <c r="JTF38" s="137"/>
      <c r="JTG38" s="137"/>
      <c r="JTH38" s="137"/>
      <c r="JTI38" s="137"/>
      <c r="JTJ38" s="137"/>
      <c r="JTK38" s="137"/>
      <c r="JTL38" s="137"/>
      <c r="JTM38" s="137"/>
      <c r="JTN38" s="137"/>
      <c r="JTO38" s="137"/>
      <c r="JTP38" s="137"/>
      <c r="JTQ38" s="137"/>
      <c r="JTR38" s="137"/>
      <c r="JTS38" s="137"/>
      <c r="JTT38" s="137"/>
      <c r="JTU38" s="137"/>
      <c r="JTV38" s="137"/>
      <c r="JTW38" s="137"/>
      <c r="JTX38" s="137"/>
      <c r="JTY38" s="137"/>
      <c r="JTZ38" s="137"/>
      <c r="JUA38" s="137"/>
      <c r="JUB38" s="137"/>
      <c r="JUC38" s="137"/>
      <c r="JUD38" s="137"/>
      <c r="JUE38" s="137"/>
      <c r="JUF38" s="137"/>
      <c r="JUG38" s="137"/>
      <c r="JUH38" s="137"/>
      <c r="JUI38" s="137"/>
      <c r="JUJ38" s="137"/>
      <c r="JUK38" s="137"/>
      <c r="JUL38" s="137"/>
      <c r="JUM38" s="137"/>
      <c r="JUN38" s="137"/>
      <c r="JUO38" s="137"/>
      <c r="JUP38" s="137"/>
      <c r="JUQ38" s="137"/>
      <c r="JUR38" s="137"/>
      <c r="JUS38" s="137"/>
      <c r="JUT38" s="137"/>
      <c r="JUU38" s="137"/>
      <c r="JUV38" s="137"/>
      <c r="JUW38" s="137"/>
      <c r="JUX38" s="137"/>
      <c r="JUY38" s="137"/>
      <c r="JUZ38" s="137"/>
      <c r="JVA38" s="137"/>
      <c r="JVB38" s="137"/>
      <c r="JVC38" s="137"/>
      <c r="JVD38" s="137"/>
      <c r="JVE38" s="137"/>
      <c r="JVF38" s="137"/>
      <c r="JVG38" s="137"/>
      <c r="JVH38" s="137"/>
      <c r="JVI38" s="137"/>
      <c r="JVJ38" s="137"/>
      <c r="JVK38" s="137"/>
      <c r="JVL38" s="137"/>
      <c r="JVM38" s="137"/>
      <c r="JVN38" s="137"/>
      <c r="JVO38" s="137"/>
      <c r="JVP38" s="137"/>
      <c r="JVQ38" s="137"/>
      <c r="JVR38" s="137"/>
      <c r="JVS38" s="137"/>
      <c r="JVT38" s="137"/>
      <c r="JVU38" s="137"/>
      <c r="JVV38" s="137"/>
      <c r="JVW38" s="137"/>
      <c r="JVX38" s="137"/>
      <c r="JVY38" s="137"/>
      <c r="JVZ38" s="137"/>
      <c r="JWA38" s="137"/>
      <c r="JWB38" s="137"/>
      <c r="JWC38" s="137"/>
      <c r="JWD38" s="137"/>
      <c r="JWE38" s="137"/>
      <c r="JWF38" s="137"/>
      <c r="JWG38" s="137"/>
      <c r="JWH38" s="137"/>
      <c r="JWI38" s="137"/>
      <c r="JWJ38" s="137"/>
      <c r="JWK38" s="137"/>
      <c r="JWL38" s="137"/>
      <c r="JWM38" s="137"/>
      <c r="JWN38" s="137"/>
      <c r="JWO38" s="137"/>
      <c r="JWP38" s="137"/>
      <c r="JWQ38" s="137"/>
      <c r="JWR38" s="137"/>
      <c r="JWS38" s="137"/>
      <c r="JWT38" s="137"/>
      <c r="JWU38" s="137"/>
      <c r="JWV38" s="137"/>
      <c r="JWW38" s="137"/>
      <c r="JWX38" s="137"/>
      <c r="JWY38" s="137"/>
      <c r="JWZ38" s="137"/>
      <c r="JXA38" s="137"/>
      <c r="JXB38" s="137"/>
      <c r="JXC38" s="137"/>
      <c r="JXD38" s="137"/>
      <c r="JXE38" s="137"/>
      <c r="JXF38" s="137"/>
      <c r="JXG38" s="137"/>
      <c r="JXH38" s="137"/>
      <c r="JXI38" s="137"/>
      <c r="JXJ38" s="137"/>
      <c r="JXK38" s="137"/>
      <c r="JXL38" s="137"/>
      <c r="JXM38" s="137"/>
      <c r="JXN38" s="137"/>
      <c r="JXO38" s="137"/>
      <c r="JXP38" s="137"/>
      <c r="JXQ38" s="137"/>
      <c r="JXR38" s="137"/>
      <c r="JXS38" s="137"/>
      <c r="JXT38" s="137"/>
      <c r="JXU38" s="137"/>
      <c r="JXV38" s="137"/>
      <c r="JXW38" s="137"/>
      <c r="JXX38" s="137"/>
      <c r="JXY38" s="137"/>
      <c r="JXZ38" s="137"/>
      <c r="JYA38" s="137"/>
      <c r="JYB38" s="137"/>
      <c r="JYC38" s="137"/>
      <c r="JYD38" s="137"/>
      <c r="JYE38" s="137"/>
      <c r="JYF38" s="137"/>
      <c r="JYG38" s="137"/>
      <c r="JYH38" s="137"/>
      <c r="JYI38" s="137"/>
      <c r="JYJ38" s="137"/>
      <c r="JYK38" s="137"/>
      <c r="JYL38" s="137"/>
      <c r="JYM38" s="137"/>
      <c r="JYN38" s="137"/>
      <c r="JYO38" s="137"/>
      <c r="JYP38" s="137"/>
      <c r="JYQ38" s="137"/>
      <c r="JYR38" s="137"/>
      <c r="JYS38" s="137"/>
      <c r="JYT38" s="137"/>
      <c r="JYU38" s="137"/>
      <c r="JYV38" s="137"/>
      <c r="JYW38" s="137"/>
      <c r="JYX38" s="137"/>
      <c r="JYY38" s="137"/>
      <c r="JYZ38" s="137"/>
      <c r="JZA38" s="137"/>
      <c r="JZB38" s="137"/>
      <c r="JZC38" s="137"/>
      <c r="JZD38" s="137"/>
      <c r="JZE38" s="137"/>
      <c r="JZF38" s="137"/>
      <c r="JZG38" s="137"/>
      <c r="JZH38" s="137"/>
      <c r="JZI38" s="137"/>
      <c r="JZJ38" s="137"/>
      <c r="JZK38" s="137"/>
      <c r="JZL38" s="137"/>
      <c r="JZM38" s="137"/>
      <c r="JZN38" s="137"/>
      <c r="JZO38" s="137"/>
      <c r="JZP38" s="137"/>
      <c r="JZQ38" s="137"/>
      <c r="JZR38" s="137"/>
      <c r="JZS38" s="137"/>
      <c r="JZT38" s="137"/>
      <c r="JZU38" s="137"/>
      <c r="JZV38" s="137"/>
      <c r="JZW38" s="137"/>
      <c r="JZX38" s="137"/>
      <c r="JZY38" s="137"/>
      <c r="JZZ38" s="137"/>
      <c r="KAA38" s="137"/>
      <c r="KAB38" s="137"/>
      <c r="KAC38" s="137"/>
      <c r="KAD38" s="137"/>
      <c r="KAE38" s="137"/>
      <c r="KAF38" s="137"/>
      <c r="KAG38" s="137"/>
      <c r="KAH38" s="137"/>
      <c r="KAI38" s="137"/>
      <c r="KAJ38" s="137"/>
      <c r="KAK38" s="137"/>
      <c r="KAL38" s="137"/>
      <c r="KAM38" s="137"/>
      <c r="KAN38" s="137"/>
      <c r="KAO38" s="137"/>
      <c r="KAP38" s="137"/>
      <c r="KAQ38" s="137"/>
      <c r="KAR38" s="137"/>
      <c r="KAS38" s="137"/>
      <c r="KAT38" s="137"/>
      <c r="KAU38" s="137"/>
      <c r="KAV38" s="137"/>
      <c r="KAW38" s="137"/>
      <c r="KAX38" s="137"/>
      <c r="KAY38" s="137"/>
      <c r="KAZ38" s="137"/>
      <c r="KBA38" s="137"/>
      <c r="KBB38" s="137"/>
      <c r="KBC38" s="137"/>
      <c r="KBD38" s="137"/>
      <c r="KBE38" s="137"/>
      <c r="KBF38" s="137"/>
      <c r="KBG38" s="137"/>
      <c r="KBH38" s="137"/>
      <c r="KBI38" s="137"/>
      <c r="KBJ38" s="137"/>
      <c r="KBK38" s="137"/>
      <c r="KBL38" s="137"/>
      <c r="KBM38" s="137"/>
      <c r="KBN38" s="137"/>
      <c r="KBO38" s="137"/>
      <c r="KBP38" s="137"/>
      <c r="KBQ38" s="137"/>
      <c r="KBR38" s="137"/>
      <c r="KBS38" s="137"/>
      <c r="KBT38" s="137"/>
      <c r="KBU38" s="137"/>
      <c r="KBV38" s="137"/>
      <c r="KBW38" s="137"/>
      <c r="KBX38" s="137"/>
      <c r="KBY38" s="137"/>
      <c r="KBZ38" s="137"/>
      <c r="KCA38" s="137"/>
      <c r="KCB38" s="137"/>
      <c r="KCC38" s="137"/>
      <c r="KCD38" s="137"/>
      <c r="KCE38" s="137"/>
      <c r="KCF38" s="137"/>
      <c r="KCG38" s="137"/>
      <c r="KCH38" s="137"/>
      <c r="KCI38" s="137"/>
      <c r="KCJ38" s="137"/>
      <c r="KCK38" s="137"/>
      <c r="KCL38" s="137"/>
      <c r="KCM38" s="137"/>
      <c r="KCN38" s="137"/>
      <c r="KCO38" s="137"/>
      <c r="KCP38" s="137"/>
      <c r="KCQ38" s="137"/>
      <c r="KCR38" s="137"/>
      <c r="KCS38" s="137"/>
      <c r="KCT38" s="137"/>
      <c r="KCU38" s="137"/>
      <c r="KCV38" s="137"/>
      <c r="KCW38" s="137"/>
      <c r="KCX38" s="137"/>
      <c r="KCY38" s="137"/>
      <c r="KCZ38" s="137"/>
      <c r="KDA38" s="137"/>
      <c r="KDB38" s="137"/>
      <c r="KDC38" s="137"/>
      <c r="KDD38" s="137"/>
      <c r="KDE38" s="137"/>
      <c r="KDF38" s="137"/>
      <c r="KDG38" s="137"/>
      <c r="KDH38" s="137"/>
      <c r="KDI38" s="137"/>
      <c r="KDJ38" s="137"/>
      <c r="KDK38" s="137"/>
      <c r="KDL38" s="137"/>
      <c r="KDM38" s="137"/>
      <c r="KDN38" s="137"/>
      <c r="KDO38" s="137"/>
      <c r="KDP38" s="137"/>
      <c r="KDQ38" s="137"/>
      <c r="KDR38" s="137"/>
      <c r="KDS38" s="137"/>
      <c r="KDT38" s="137"/>
      <c r="KDU38" s="137"/>
      <c r="KDV38" s="137"/>
      <c r="KDW38" s="137"/>
      <c r="KDX38" s="137"/>
      <c r="KDY38" s="137"/>
      <c r="KDZ38" s="137"/>
      <c r="KEA38" s="137"/>
      <c r="KEB38" s="137"/>
      <c r="KEC38" s="137"/>
      <c r="KED38" s="137"/>
      <c r="KEE38" s="137"/>
      <c r="KEF38" s="137"/>
      <c r="KEG38" s="137"/>
      <c r="KEH38" s="137"/>
      <c r="KEI38" s="137"/>
      <c r="KEJ38" s="137"/>
      <c r="KEK38" s="137"/>
      <c r="KEL38" s="137"/>
      <c r="KEM38" s="137"/>
      <c r="KEN38" s="137"/>
      <c r="KEO38" s="137"/>
      <c r="KEP38" s="137"/>
      <c r="KEQ38" s="137"/>
      <c r="KER38" s="137"/>
      <c r="KES38" s="137"/>
      <c r="KET38" s="137"/>
      <c r="KEU38" s="137"/>
      <c r="KEV38" s="137"/>
      <c r="KEW38" s="137"/>
      <c r="KEX38" s="137"/>
      <c r="KEY38" s="137"/>
      <c r="KEZ38" s="137"/>
      <c r="KFA38" s="137"/>
      <c r="KFB38" s="137"/>
      <c r="KFC38" s="137"/>
      <c r="KFD38" s="137"/>
      <c r="KFE38" s="137"/>
      <c r="KFF38" s="137"/>
      <c r="KFG38" s="137"/>
      <c r="KFH38" s="137"/>
      <c r="KFI38" s="137"/>
      <c r="KFJ38" s="137"/>
      <c r="KFK38" s="137"/>
      <c r="KFL38" s="137"/>
      <c r="KFM38" s="137"/>
      <c r="KFN38" s="137"/>
      <c r="KFO38" s="137"/>
      <c r="KFP38" s="137"/>
      <c r="KFQ38" s="137"/>
      <c r="KFR38" s="137"/>
      <c r="KFS38" s="137"/>
      <c r="KFT38" s="137"/>
      <c r="KFU38" s="137"/>
      <c r="KFV38" s="137"/>
      <c r="KFW38" s="137"/>
      <c r="KFX38" s="137"/>
      <c r="KFY38" s="137"/>
      <c r="KFZ38" s="137"/>
      <c r="KGA38" s="137"/>
      <c r="KGB38" s="137"/>
      <c r="KGC38" s="137"/>
      <c r="KGD38" s="137"/>
      <c r="KGE38" s="137"/>
      <c r="KGF38" s="137"/>
      <c r="KGG38" s="137"/>
      <c r="KGH38" s="137"/>
      <c r="KGI38" s="137"/>
      <c r="KGJ38" s="137"/>
      <c r="KGK38" s="137"/>
      <c r="KGL38" s="137"/>
      <c r="KGM38" s="137"/>
      <c r="KGN38" s="137"/>
      <c r="KGO38" s="137"/>
      <c r="KGP38" s="137"/>
      <c r="KGQ38" s="137"/>
      <c r="KGR38" s="137"/>
      <c r="KGS38" s="137"/>
      <c r="KGT38" s="137"/>
      <c r="KGU38" s="137"/>
      <c r="KGV38" s="137"/>
      <c r="KGW38" s="137"/>
      <c r="KGX38" s="137"/>
      <c r="KGY38" s="137"/>
      <c r="KGZ38" s="137"/>
      <c r="KHA38" s="137"/>
      <c r="KHB38" s="137"/>
      <c r="KHC38" s="137"/>
      <c r="KHD38" s="137"/>
      <c r="KHE38" s="137"/>
      <c r="KHF38" s="137"/>
      <c r="KHG38" s="137"/>
      <c r="KHH38" s="137"/>
      <c r="KHI38" s="137"/>
      <c r="KHJ38" s="137"/>
      <c r="KHK38" s="137"/>
      <c r="KHL38" s="137"/>
      <c r="KHM38" s="137"/>
      <c r="KHN38" s="137"/>
      <c r="KHO38" s="137"/>
      <c r="KHP38" s="137"/>
      <c r="KHQ38" s="137"/>
      <c r="KHR38" s="137"/>
      <c r="KHS38" s="137"/>
      <c r="KHT38" s="137"/>
      <c r="KHU38" s="137"/>
      <c r="KHV38" s="137"/>
      <c r="KHW38" s="137"/>
      <c r="KHX38" s="137"/>
      <c r="KHY38" s="137"/>
      <c r="KHZ38" s="137"/>
      <c r="KIA38" s="137"/>
      <c r="KIB38" s="137"/>
      <c r="KIC38" s="137"/>
      <c r="KID38" s="137"/>
      <c r="KIE38" s="137"/>
      <c r="KIF38" s="137"/>
      <c r="KIG38" s="137"/>
      <c r="KIH38" s="137"/>
      <c r="KII38" s="137"/>
      <c r="KIJ38" s="137"/>
      <c r="KIK38" s="137"/>
      <c r="KIL38" s="137"/>
      <c r="KIM38" s="137"/>
      <c r="KIN38" s="137"/>
      <c r="KIO38" s="137"/>
      <c r="KIP38" s="137"/>
      <c r="KIQ38" s="137"/>
      <c r="KIR38" s="137"/>
      <c r="KIS38" s="137"/>
      <c r="KIT38" s="137"/>
      <c r="KIU38" s="137"/>
      <c r="KIV38" s="137"/>
      <c r="KIW38" s="137"/>
      <c r="KIX38" s="137"/>
      <c r="KIY38" s="137"/>
      <c r="KIZ38" s="137"/>
      <c r="KJA38" s="137"/>
      <c r="KJB38" s="137"/>
      <c r="KJC38" s="137"/>
      <c r="KJD38" s="137"/>
      <c r="KJE38" s="137"/>
      <c r="KJF38" s="137"/>
      <c r="KJG38" s="137"/>
      <c r="KJH38" s="137"/>
      <c r="KJI38" s="137"/>
      <c r="KJJ38" s="137"/>
      <c r="KJK38" s="137"/>
      <c r="KJL38" s="137"/>
      <c r="KJM38" s="137"/>
      <c r="KJN38" s="137"/>
      <c r="KJO38" s="137"/>
      <c r="KJP38" s="137"/>
      <c r="KJQ38" s="137"/>
      <c r="KJR38" s="137"/>
      <c r="KJS38" s="137"/>
      <c r="KJT38" s="137"/>
      <c r="KJU38" s="137"/>
      <c r="KJV38" s="137"/>
      <c r="KJW38" s="137"/>
      <c r="KJX38" s="137"/>
      <c r="KJY38" s="137"/>
      <c r="KJZ38" s="137"/>
      <c r="KKA38" s="137"/>
      <c r="KKB38" s="137"/>
      <c r="KKC38" s="137"/>
      <c r="KKD38" s="137"/>
      <c r="KKE38" s="137"/>
      <c r="KKF38" s="137"/>
      <c r="KKG38" s="137"/>
      <c r="KKH38" s="137"/>
      <c r="KKI38" s="137"/>
      <c r="KKJ38" s="137"/>
      <c r="KKK38" s="137"/>
      <c r="KKL38" s="137"/>
      <c r="KKM38" s="137"/>
      <c r="KKN38" s="137"/>
      <c r="KKO38" s="137"/>
      <c r="KKP38" s="137"/>
      <c r="KKQ38" s="137"/>
      <c r="KKR38" s="137"/>
      <c r="KKS38" s="137"/>
      <c r="KKT38" s="137"/>
      <c r="KKU38" s="137"/>
      <c r="KKV38" s="137"/>
      <c r="KKW38" s="137"/>
      <c r="KKX38" s="137"/>
      <c r="KKY38" s="137"/>
      <c r="KKZ38" s="137"/>
      <c r="KLA38" s="137"/>
      <c r="KLB38" s="137"/>
      <c r="KLC38" s="137"/>
      <c r="KLD38" s="137"/>
      <c r="KLE38" s="137"/>
      <c r="KLF38" s="137"/>
      <c r="KLG38" s="137"/>
      <c r="KLH38" s="137"/>
      <c r="KLI38" s="137"/>
      <c r="KLJ38" s="137"/>
      <c r="KLK38" s="137"/>
      <c r="KLL38" s="137"/>
      <c r="KLM38" s="137"/>
      <c r="KLN38" s="137"/>
      <c r="KLO38" s="137"/>
      <c r="KLP38" s="137"/>
      <c r="KLQ38" s="137"/>
      <c r="KLR38" s="137"/>
      <c r="KLS38" s="137"/>
      <c r="KLT38" s="137"/>
      <c r="KLU38" s="137"/>
      <c r="KLV38" s="137"/>
      <c r="KLW38" s="137"/>
      <c r="KLX38" s="137"/>
      <c r="KLY38" s="137"/>
      <c r="KLZ38" s="137"/>
      <c r="KMA38" s="137"/>
      <c r="KMB38" s="137"/>
      <c r="KMC38" s="137"/>
      <c r="KMD38" s="137"/>
      <c r="KME38" s="137"/>
      <c r="KMF38" s="137"/>
      <c r="KMG38" s="137"/>
      <c r="KMH38" s="137"/>
      <c r="KMI38" s="137"/>
      <c r="KMJ38" s="137"/>
      <c r="KMK38" s="137"/>
      <c r="KML38" s="137"/>
      <c r="KMM38" s="137"/>
      <c r="KMN38" s="137"/>
      <c r="KMO38" s="137"/>
      <c r="KMP38" s="137"/>
      <c r="KMQ38" s="137"/>
      <c r="KMR38" s="137"/>
      <c r="KMS38" s="137"/>
      <c r="KMT38" s="137"/>
      <c r="KMU38" s="137"/>
      <c r="KMV38" s="137"/>
      <c r="KMW38" s="137"/>
      <c r="KMX38" s="137"/>
      <c r="KMY38" s="137"/>
      <c r="KMZ38" s="137"/>
      <c r="KNA38" s="137"/>
      <c r="KNB38" s="137"/>
      <c r="KNC38" s="137"/>
      <c r="KND38" s="137"/>
      <c r="KNE38" s="137"/>
      <c r="KNF38" s="137"/>
      <c r="KNG38" s="137"/>
      <c r="KNH38" s="137"/>
      <c r="KNI38" s="137"/>
      <c r="KNJ38" s="137"/>
      <c r="KNK38" s="137"/>
      <c r="KNL38" s="137"/>
      <c r="KNM38" s="137"/>
      <c r="KNN38" s="137"/>
      <c r="KNO38" s="137"/>
      <c r="KNP38" s="137"/>
      <c r="KNQ38" s="137"/>
      <c r="KNR38" s="137"/>
      <c r="KNS38" s="137"/>
      <c r="KNT38" s="137"/>
      <c r="KNU38" s="137"/>
      <c r="KNV38" s="137"/>
      <c r="KNW38" s="137"/>
      <c r="KNX38" s="137"/>
      <c r="KNY38" s="137"/>
      <c r="KNZ38" s="137"/>
      <c r="KOA38" s="137"/>
      <c r="KOB38" s="137"/>
      <c r="KOC38" s="137"/>
      <c r="KOD38" s="137"/>
      <c r="KOE38" s="137"/>
      <c r="KOF38" s="137"/>
      <c r="KOG38" s="137"/>
      <c r="KOH38" s="137"/>
      <c r="KOI38" s="137"/>
      <c r="KOJ38" s="137"/>
      <c r="KOK38" s="137"/>
      <c r="KOL38" s="137"/>
      <c r="KOM38" s="137"/>
      <c r="KON38" s="137"/>
      <c r="KOO38" s="137"/>
      <c r="KOP38" s="137"/>
      <c r="KOQ38" s="137"/>
      <c r="KOR38" s="137"/>
      <c r="KOS38" s="137"/>
      <c r="KOT38" s="137"/>
      <c r="KOU38" s="137"/>
      <c r="KOV38" s="137"/>
      <c r="KOW38" s="137"/>
      <c r="KOX38" s="137"/>
      <c r="KOY38" s="137"/>
      <c r="KOZ38" s="137"/>
      <c r="KPA38" s="137"/>
      <c r="KPB38" s="137"/>
      <c r="KPC38" s="137"/>
      <c r="KPD38" s="137"/>
      <c r="KPE38" s="137"/>
      <c r="KPF38" s="137"/>
      <c r="KPG38" s="137"/>
      <c r="KPH38" s="137"/>
      <c r="KPI38" s="137"/>
      <c r="KPJ38" s="137"/>
      <c r="KPK38" s="137"/>
      <c r="KPL38" s="137"/>
      <c r="KPM38" s="137"/>
      <c r="KPN38" s="137"/>
      <c r="KPO38" s="137"/>
      <c r="KPP38" s="137"/>
      <c r="KPQ38" s="137"/>
      <c r="KPR38" s="137"/>
      <c r="KPS38" s="137"/>
      <c r="KPT38" s="137"/>
      <c r="KPU38" s="137"/>
      <c r="KPV38" s="137"/>
      <c r="KPW38" s="137"/>
      <c r="KPX38" s="137"/>
      <c r="KPY38" s="137"/>
      <c r="KPZ38" s="137"/>
      <c r="KQA38" s="137"/>
      <c r="KQB38" s="137"/>
      <c r="KQC38" s="137"/>
      <c r="KQD38" s="137"/>
      <c r="KQE38" s="137"/>
      <c r="KQF38" s="137"/>
      <c r="KQG38" s="137"/>
      <c r="KQH38" s="137"/>
      <c r="KQI38" s="137"/>
      <c r="KQJ38" s="137"/>
      <c r="KQK38" s="137"/>
      <c r="KQL38" s="137"/>
      <c r="KQM38" s="137"/>
      <c r="KQN38" s="137"/>
      <c r="KQO38" s="137"/>
      <c r="KQP38" s="137"/>
      <c r="KQQ38" s="137"/>
      <c r="KQR38" s="137"/>
      <c r="KQS38" s="137"/>
      <c r="KQT38" s="137"/>
      <c r="KQU38" s="137"/>
      <c r="KQV38" s="137"/>
      <c r="KQW38" s="137"/>
      <c r="KQX38" s="137"/>
      <c r="KQY38" s="137"/>
      <c r="KQZ38" s="137"/>
      <c r="KRA38" s="137"/>
      <c r="KRB38" s="137"/>
      <c r="KRC38" s="137"/>
      <c r="KRD38" s="137"/>
      <c r="KRE38" s="137"/>
      <c r="KRF38" s="137"/>
      <c r="KRG38" s="137"/>
      <c r="KRH38" s="137"/>
      <c r="KRI38" s="137"/>
      <c r="KRJ38" s="137"/>
      <c r="KRK38" s="137"/>
      <c r="KRL38" s="137"/>
      <c r="KRM38" s="137"/>
      <c r="KRN38" s="137"/>
      <c r="KRO38" s="137"/>
      <c r="KRP38" s="137"/>
      <c r="KRQ38" s="137"/>
      <c r="KRR38" s="137"/>
      <c r="KRS38" s="137"/>
      <c r="KRT38" s="137"/>
      <c r="KRU38" s="137"/>
      <c r="KRV38" s="137"/>
      <c r="KRW38" s="137"/>
      <c r="KRX38" s="137"/>
      <c r="KRY38" s="137"/>
      <c r="KRZ38" s="137"/>
      <c r="KSA38" s="137"/>
      <c r="KSB38" s="137"/>
      <c r="KSC38" s="137"/>
      <c r="KSD38" s="137"/>
      <c r="KSE38" s="137"/>
      <c r="KSF38" s="137"/>
      <c r="KSG38" s="137"/>
      <c r="KSH38" s="137"/>
      <c r="KSI38" s="137"/>
      <c r="KSJ38" s="137"/>
      <c r="KSK38" s="137"/>
      <c r="KSL38" s="137"/>
      <c r="KSM38" s="137"/>
      <c r="KSN38" s="137"/>
      <c r="KSO38" s="137"/>
      <c r="KSP38" s="137"/>
      <c r="KSQ38" s="137"/>
      <c r="KSR38" s="137"/>
      <c r="KSS38" s="137"/>
      <c r="KST38" s="137"/>
      <c r="KSU38" s="137"/>
      <c r="KSV38" s="137"/>
      <c r="KSW38" s="137"/>
      <c r="KSX38" s="137"/>
      <c r="KSY38" s="137"/>
      <c r="KSZ38" s="137"/>
      <c r="KTA38" s="137"/>
      <c r="KTB38" s="137"/>
      <c r="KTC38" s="137"/>
      <c r="KTD38" s="137"/>
      <c r="KTE38" s="137"/>
      <c r="KTF38" s="137"/>
      <c r="KTG38" s="137"/>
      <c r="KTH38" s="137"/>
      <c r="KTI38" s="137"/>
      <c r="KTJ38" s="137"/>
      <c r="KTK38" s="137"/>
      <c r="KTL38" s="137"/>
      <c r="KTM38" s="137"/>
      <c r="KTN38" s="137"/>
      <c r="KTO38" s="137"/>
      <c r="KTP38" s="137"/>
      <c r="KTQ38" s="137"/>
      <c r="KTR38" s="137"/>
      <c r="KTS38" s="137"/>
      <c r="KTT38" s="137"/>
      <c r="KTU38" s="137"/>
      <c r="KTV38" s="137"/>
      <c r="KTW38" s="137"/>
      <c r="KTX38" s="137"/>
      <c r="KTY38" s="137"/>
      <c r="KTZ38" s="137"/>
      <c r="KUA38" s="137"/>
      <c r="KUB38" s="137"/>
      <c r="KUC38" s="137"/>
      <c r="KUD38" s="137"/>
      <c r="KUE38" s="137"/>
      <c r="KUF38" s="137"/>
      <c r="KUG38" s="137"/>
      <c r="KUH38" s="137"/>
      <c r="KUI38" s="137"/>
      <c r="KUJ38" s="137"/>
      <c r="KUK38" s="137"/>
      <c r="KUL38" s="137"/>
      <c r="KUM38" s="137"/>
      <c r="KUN38" s="137"/>
      <c r="KUO38" s="137"/>
      <c r="KUP38" s="137"/>
      <c r="KUQ38" s="137"/>
      <c r="KUR38" s="137"/>
      <c r="KUS38" s="137"/>
      <c r="KUT38" s="137"/>
      <c r="KUU38" s="137"/>
      <c r="KUV38" s="137"/>
      <c r="KUW38" s="137"/>
      <c r="KUX38" s="137"/>
      <c r="KUY38" s="137"/>
      <c r="KUZ38" s="137"/>
      <c r="KVA38" s="137"/>
      <c r="KVB38" s="137"/>
      <c r="KVC38" s="137"/>
      <c r="KVD38" s="137"/>
      <c r="KVE38" s="137"/>
      <c r="KVF38" s="137"/>
      <c r="KVG38" s="137"/>
      <c r="KVH38" s="137"/>
      <c r="KVI38" s="137"/>
      <c r="KVJ38" s="137"/>
      <c r="KVK38" s="137"/>
      <c r="KVL38" s="137"/>
      <c r="KVM38" s="137"/>
      <c r="KVN38" s="137"/>
      <c r="KVO38" s="137"/>
      <c r="KVP38" s="137"/>
      <c r="KVQ38" s="137"/>
      <c r="KVR38" s="137"/>
      <c r="KVS38" s="137"/>
      <c r="KVT38" s="137"/>
      <c r="KVU38" s="137"/>
      <c r="KVV38" s="137"/>
      <c r="KVW38" s="137"/>
      <c r="KVX38" s="137"/>
      <c r="KVY38" s="137"/>
      <c r="KVZ38" s="137"/>
      <c r="KWA38" s="137"/>
      <c r="KWB38" s="137"/>
      <c r="KWC38" s="137"/>
      <c r="KWD38" s="137"/>
      <c r="KWE38" s="137"/>
      <c r="KWF38" s="137"/>
      <c r="KWG38" s="137"/>
      <c r="KWH38" s="137"/>
      <c r="KWI38" s="137"/>
      <c r="KWJ38" s="137"/>
      <c r="KWK38" s="137"/>
      <c r="KWL38" s="137"/>
      <c r="KWM38" s="137"/>
      <c r="KWN38" s="137"/>
      <c r="KWO38" s="137"/>
      <c r="KWP38" s="137"/>
      <c r="KWQ38" s="137"/>
      <c r="KWR38" s="137"/>
      <c r="KWS38" s="137"/>
      <c r="KWT38" s="137"/>
      <c r="KWU38" s="137"/>
      <c r="KWV38" s="137"/>
      <c r="KWW38" s="137"/>
      <c r="KWX38" s="137"/>
      <c r="KWY38" s="137"/>
      <c r="KWZ38" s="137"/>
      <c r="KXA38" s="137"/>
      <c r="KXB38" s="137"/>
      <c r="KXC38" s="137"/>
      <c r="KXD38" s="137"/>
      <c r="KXE38" s="137"/>
      <c r="KXF38" s="137"/>
      <c r="KXG38" s="137"/>
      <c r="KXH38" s="137"/>
      <c r="KXI38" s="137"/>
      <c r="KXJ38" s="137"/>
      <c r="KXK38" s="137"/>
      <c r="KXL38" s="137"/>
      <c r="KXM38" s="137"/>
      <c r="KXN38" s="137"/>
      <c r="KXO38" s="137"/>
      <c r="KXP38" s="137"/>
      <c r="KXQ38" s="137"/>
      <c r="KXR38" s="137"/>
      <c r="KXS38" s="137"/>
      <c r="KXT38" s="137"/>
      <c r="KXU38" s="137"/>
      <c r="KXV38" s="137"/>
      <c r="KXW38" s="137"/>
      <c r="KXX38" s="137"/>
      <c r="KXY38" s="137"/>
      <c r="KXZ38" s="137"/>
      <c r="KYA38" s="137"/>
      <c r="KYB38" s="137"/>
      <c r="KYC38" s="137"/>
      <c r="KYD38" s="137"/>
      <c r="KYE38" s="137"/>
      <c r="KYF38" s="137"/>
      <c r="KYG38" s="137"/>
      <c r="KYH38" s="137"/>
      <c r="KYI38" s="137"/>
      <c r="KYJ38" s="137"/>
      <c r="KYK38" s="137"/>
      <c r="KYL38" s="137"/>
      <c r="KYM38" s="137"/>
      <c r="KYN38" s="137"/>
      <c r="KYO38" s="137"/>
      <c r="KYP38" s="137"/>
      <c r="KYQ38" s="137"/>
      <c r="KYR38" s="137"/>
      <c r="KYS38" s="137"/>
      <c r="KYT38" s="137"/>
      <c r="KYU38" s="137"/>
      <c r="KYV38" s="137"/>
      <c r="KYW38" s="137"/>
      <c r="KYX38" s="137"/>
      <c r="KYY38" s="137"/>
      <c r="KYZ38" s="137"/>
      <c r="KZA38" s="137"/>
      <c r="KZB38" s="137"/>
      <c r="KZC38" s="137"/>
      <c r="KZD38" s="137"/>
      <c r="KZE38" s="137"/>
      <c r="KZF38" s="137"/>
      <c r="KZG38" s="137"/>
      <c r="KZH38" s="137"/>
      <c r="KZI38" s="137"/>
      <c r="KZJ38" s="137"/>
      <c r="KZK38" s="137"/>
      <c r="KZL38" s="137"/>
      <c r="KZM38" s="137"/>
      <c r="KZN38" s="137"/>
      <c r="KZO38" s="137"/>
      <c r="KZP38" s="137"/>
      <c r="KZQ38" s="137"/>
      <c r="KZR38" s="137"/>
      <c r="KZS38" s="137"/>
      <c r="KZT38" s="137"/>
      <c r="KZU38" s="137"/>
      <c r="KZV38" s="137"/>
      <c r="KZW38" s="137"/>
      <c r="KZX38" s="137"/>
      <c r="KZY38" s="137"/>
      <c r="KZZ38" s="137"/>
      <c r="LAA38" s="137"/>
      <c r="LAB38" s="137"/>
      <c r="LAC38" s="137"/>
      <c r="LAD38" s="137"/>
      <c r="LAE38" s="137"/>
      <c r="LAF38" s="137"/>
      <c r="LAG38" s="137"/>
      <c r="LAH38" s="137"/>
      <c r="LAI38" s="137"/>
      <c r="LAJ38" s="137"/>
      <c r="LAK38" s="137"/>
      <c r="LAL38" s="137"/>
      <c r="LAM38" s="137"/>
      <c r="LAN38" s="137"/>
      <c r="LAO38" s="137"/>
      <c r="LAP38" s="137"/>
      <c r="LAQ38" s="137"/>
      <c r="LAR38" s="137"/>
      <c r="LAS38" s="137"/>
      <c r="LAT38" s="137"/>
      <c r="LAU38" s="137"/>
      <c r="LAV38" s="137"/>
      <c r="LAW38" s="137"/>
      <c r="LAX38" s="137"/>
      <c r="LAY38" s="137"/>
      <c r="LAZ38" s="137"/>
      <c r="LBA38" s="137"/>
      <c r="LBB38" s="137"/>
      <c r="LBC38" s="137"/>
      <c r="LBD38" s="137"/>
      <c r="LBE38" s="137"/>
      <c r="LBF38" s="137"/>
      <c r="LBG38" s="137"/>
      <c r="LBH38" s="137"/>
      <c r="LBI38" s="137"/>
      <c r="LBJ38" s="137"/>
      <c r="LBK38" s="137"/>
      <c r="LBL38" s="137"/>
      <c r="LBM38" s="137"/>
      <c r="LBN38" s="137"/>
      <c r="LBO38" s="137"/>
      <c r="LBP38" s="137"/>
      <c r="LBQ38" s="137"/>
      <c r="LBR38" s="137"/>
      <c r="LBS38" s="137"/>
      <c r="LBT38" s="137"/>
      <c r="LBU38" s="137"/>
      <c r="LBV38" s="137"/>
      <c r="LBW38" s="137"/>
      <c r="LBX38" s="137"/>
      <c r="LBY38" s="137"/>
      <c r="LBZ38" s="137"/>
      <c r="LCA38" s="137"/>
      <c r="LCB38" s="137"/>
      <c r="LCC38" s="137"/>
      <c r="LCD38" s="137"/>
      <c r="LCE38" s="137"/>
      <c r="LCF38" s="137"/>
      <c r="LCG38" s="137"/>
      <c r="LCH38" s="137"/>
      <c r="LCI38" s="137"/>
      <c r="LCJ38" s="137"/>
      <c r="LCK38" s="137"/>
      <c r="LCL38" s="137"/>
      <c r="LCM38" s="137"/>
      <c r="LCN38" s="137"/>
      <c r="LCO38" s="137"/>
      <c r="LCP38" s="137"/>
      <c r="LCQ38" s="137"/>
      <c r="LCR38" s="137"/>
      <c r="LCS38" s="137"/>
      <c r="LCT38" s="137"/>
      <c r="LCU38" s="137"/>
      <c r="LCV38" s="137"/>
      <c r="LCW38" s="137"/>
      <c r="LCX38" s="137"/>
      <c r="LCY38" s="137"/>
      <c r="LCZ38" s="137"/>
      <c r="LDA38" s="137"/>
      <c r="LDB38" s="137"/>
      <c r="LDC38" s="137"/>
      <c r="LDD38" s="137"/>
      <c r="LDE38" s="137"/>
      <c r="LDF38" s="137"/>
      <c r="LDG38" s="137"/>
      <c r="LDH38" s="137"/>
      <c r="LDI38" s="137"/>
      <c r="LDJ38" s="137"/>
      <c r="LDK38" s="137"/>
      <c r="LDL38" s="137"/>
      <c r="LDM38" s="137"/>
      <c r="LDN38" s="137"/>
      <c r="LDO38" s="137"/>
      <c r="LDP38" s="137"/>
      <c r="LDQ38" s="137"/>
      <c r="LDR38" s="137"/>
      <c r="LDS38" s="137"/>
      <c r="LDT38" s="137"/>
      <c r="LDU38" s="137"/>
      <c r="LDV38" s="137"/>
      <c r="LDW38" s="137"/>
      <c r="LDX38" s="137"/>
      <c r="LDY38" s="137"/>
      <c r="LDZ38" s="137"/>
      <c r="LEA38" s="137"/>
      <c r="LEB38" s="137"/>
      <c r="LEC38" s="137"/>
      <c r="LED38" s="137"/>
      <c r="LEE38" s="137"/>
      <c r="LEF38" s="137"/>
      <c r="LEG38" s="137"/>
      <c r="LEH38" s="137"/>
      <c r="LEI38" s="137"/>
      <c r="LEJ38" s="137"/>
      <c r="LEK38" s="137"/>
      <c r="LEL38" s="137"/>
      <c r="LEM38" s="137"/>
      <c r="LEN38" s="137"/>
      <c r="LEO38" s="137"/>
      <c r="LEP38" s="137"/>
      <c r="LEQ38" s="137"/>
      <c r="LER38" s="137"/>
      <c r="LES38" s="137"/>
      <c r="LET38" s="137"/>
      <c r="LEU38" s="137"/>
      <c r="LEV38" s="137"/>
      <c r="LEW38" s="137"/>
      <c r="LEX38" s="137"/>
      <c r="LEY38" s="137"/>
      <c r="LEZ38" s="137"/>
      <c r="LFA38" s="137"/>
      <c r="LFB38" s="137"/>
      <c r="LFC38" s="137"/>
      <c r="LFD38" s="137"/>
      <c r="LFE38" s="137"/>
      <c r="LFF38" s="137"/>
      <c r="LFG38" s="137"/>
      <c r="LFH38" s="137"/>
      <c r="LFI38" s="137"/>
      <c r="LFJ38" s="137"/>
      <c r="LFK38" s="137"/>
      <c r="LFL38" s="137"/>
      <c r="LFM38" s="137"/>
      <c r="LFN38" s="137"/>
      <c r="LFO38" s="137"/>
      <c r="LFP38" s="137"/>
      <c r="LFQ38" s="137"/>
      <c r="LFR38" s="137"/>
      <c r="LFS38" s="137"/>
      <c r="LFT38" s="137"/>
      <c r="LFU38" s="137"/>
      <c r="LFV38" s="137"/>
      <c r="LFW38" s="137"/>
      <c r="LFX38" s="137"/>
      <c r="LFY38" s="137"/>
      <c r="LFZ38" s="137"/>
      <c r="LGA38" s="137"/>
      <c r="LGB38" s="137"/>
      <c r="LGC38" s="137"/>
      <c r="LGD38" s="137"/>
      <c r="LGE38" s="137"/>
      <c r="LGF38" s="137"/>
      <c r="LGG38" s="137"/>
      <c r="LGH38" s="137"/>
      <c r="LGI38" s="137"/>
      <c r="LGJ38" s="137"/>
      <c r="LGK38" s="137"/>
      <c r="LGL38" s="137"/>
      <c r="LGM38" s="137"/>
      <c r="LGN38" s="137"/>
      <c r="LGO38" s="137"/>
      <c r="LGP38" s="137"/>
      <c r="LGQ38" s="137"/>
      <c r="LGR38" s="137"/>
      <c r="LGS38" s="137"/>
      <c r="LGT38" s="137"/>
      <c r="LGU38" s="137"/>
      <c r="LGV38" s="137"/>
      <c r="LGW38" s="137"/>
      <c r="LGX38" s="137"/>
      <c r="LGY38" s="137"/>
      <c r="LGZ38" s="137"/>
      <c r="LHA38" s="137"/>
      <c r="LHB38" s="137"/>
      <c r="LHC38" s="137"/>
      <c r="LHD38" s="137"/>
      <c r="LHE38" s="137"/>
      <c r="LHF38" s="137"/>
      <c r="LHG38" s="137"/>
      <c r="LHH38" s="137"/>
      <c r="LHI38" s="137"/>
      <c r="LHJ38" s="137"/>
      <c r="LHK38" s="137"/>
      <c r="LHL38" s="137"/>
      <c r="LHM38" s="137"/>
      <c r="LHN38" s="137"/>
      <c r="LHO38" s="137"/>
      <c r="LHP38" s="137"/>
      <c r="LHQ38" s="137"/>
      <c r="LHR38" s="137"/>
      <c r="LHS38" s="137"/>
      <c r="LHT38" s="137"/>
      <c r="LHU38" s="137"/>
      <c r="LHV38" s="137"/>
      <c r="LHW38" s="137"/>
      <c r="LHX38" s="137"/>
      <c r="LHY38" s="137"/>
      <c r="LHZ38" s="137"/>
      <c r="LIA38" s="137"/>
      <c r="LIB38" s="137"/>
      <c r="LIC38" s="137"/>
      <c r="LID38" s="137"/>
      <c r="LIE38" s="137"/>
      <c r="LIF38" s="137"/>
      <c r="LIG38" s="137"/>
      <c r="LIH38" s="137"/>
      <c r="LII38" s="137"/>
      <c r="LIJ38" s="137"/>
      <c r="LIK38" s="137"/>
      <c r="LIL38" s="137"/>
      <c r="LIM38" s="137"/>
      <c r="LIN38" s="137"/>
      <c r="LIO38" s="137"/>
      <c r="LIP38" s="137"/>
      <c r="LIQ38" s="137"/>
      <c r="LIR38" s="137"/>
      <c r="LIS38" s="137"/>
      <c r="LIT38" s="137"/>
      <c r="LIU38" s="137"/>
      <c r="LIV38" s="137"/>
      <c r="LIW38" s="137"/>
      <c r="LIX38" s="137"/>
      <c r="LIY38" s="137"/>
      <c r="LIZ38" s="137"/>
      <c r="LJA38" s="137"/>
      <c r="LJB38" s="137"/>
      <c r="LJC38" s="137"/>
      <c r="LJD38" s="137"/>
      <c r="LJE38" s="137"/>
      <c r="LJF38" s="137"/>
      <c r="LJG38" s="137"/>
      <c r="LJH38" s="137"/>
      <c r="LJI38" s="137"/>
      <c r="LJJ38" s="137"/>
      <c r="LJK38" s="137"/>
      <c r="LJL38" s="137"/>
      <c r="LJM38" s="137"/>
      <c r="LJN38" s="137"/>
      <c r="LJO38" s="137"/>
      <c r="LJP38" s="137"/>
      <c r="LJQ38" s="137"/>
      <c r="LJR38" s="137"/>
      <c r="LJS38" s="137"/>
      <c r="LJT38" s="137"/>
      <c r="LJU38" s="137"/>
      <c r="LJV38" s="137"/>
      <c r="LJW38" s="137"/>
      <c r="LJX38" s="137"/>
      <c r="LJY38" s="137"/>
      <c r="LJZ38" s="137"/>
      <c r="LKA38" s="137"/>
      <c r="LKB38" s="137"/>
      <c r="LKC38" s="137"/>
      <c r="LKD38" s="137"/>
      <c r="LKE38" s="137"/>
      <c r="LKF38" s="137"/>
      <c r="LKG38" s="137"/>
      <c r="LKH38" s="137"/>
      <c r="LKI38" s="137"/>
      <c r="LKJ38" s="137"/>
      <c r="LKK38" s="137"/>
      <c r="LKL38" s="137"/>
      <c r="LKM38" s="137"/>
      <c r="LKN38" s="137"/>
      <c r="LKO38" s="137"/>
      <c r="LKP38" s="137"/>
      <c r="LKQ38" s="137"/>
      <c r="LKR38" s="137"/>
      <c r="LKS38" s="137"/>
      <c r="LKT38" s="137"/>
      <c r="LKU38" s="137"/>
      <c r="LKV38" s="137"/>
      <c r="LKW38" s="137"/>
      <c r="LKX38" s="137"/>
      <c r="LKY38" s="137"/>
      <c r="LKZ38" s="137"/>
      <c r="LLA38" s="137"/>
      <c r="LLB38" s="137"/>
      <c r="LLC38" s="137"/>
      <c r="LLD38" s="137"/>
      <c r="LLE38" s="137"/>
      <c r="LLF38" s="137"/>
      <c r="LLG38" s="137"/>
      <c r="LLH38" s="137"/>
      <c r="LLI38" s="137"/>
      <c r="LLJ38" s="137"/>
      <c r="LLK38" s="137"/>
      <c r="LLL38" s="137"/>
      <c r="LLM38" s="137"/>
      <c r="LLN38" s="137"/>
      <c r="LLO38" s="137"/>
      <c r="LLP38" s="137"/>
      <c r="LLQ38" s="137"/>
      <c r="LLR38" s="137"/>
      <c r="LLS38" s="137"/>
      <c r="LLT38" s="137"/>
      <c r="LLU38" s="137"/>
      <c r="LLV38" s="137"/>
      <c r="LLW38" s="137"/>
      <c r="LLX38" s="137"/>
      <c r="LLY38" s="137"/>
      <c r="LLZ38" s="137"/>
      <c r="LMA38" s="137"/>
      <c r="LMB38" s="137"/>
      <c r="LMC38" s="137"/>
      <c r="LMD38" s="137"/>
      <c r="LME38" s="137"/>
      <c r="LMF38" s="137"/>
      <c r="LMG38" s="137"/>
      <c r="LMH38" s="137"/>
      <c r="LMI38" s="137"/>
      <c r="LMJ38" s="137"/>
      <c r="LMK38" s="137"/>
      <c r="LML38" s="137"/>
      <c r="LMM38" s="137"/>
      <c r="LMN38" s="137"/>
      <c r="LMO38" s="137"/>
      <c r="LMP38" s="137"/>
      <c r="LMQ38" s="137"/>
      <c r="LMR38" s="137"/>
      <c r="LMS38" s="137"/>
      <c r="LMT38" s="137"/>
      <c r="LMU38" s="137"/>
      <c r="LMV38" s="137"/>
      <c r="LMW38" s="137"/>
      <c r="LMX38" s="137"/>
      <c r="LMY38" s="137"/>
      <c r="LMZ38" s="137"/>
      <c r="LNA38" s="137"/>
      <c r="LNB38" s="137"/>
      <c r="LNC38" s="137"/>
      <c r="LND38" s="137"/>
      <c r="LNE38" s="137"/>
      <c r="LNF38" s="137"/>
      <c r="LNG38" s="137"/>
      <c r="LNH38" s="137"/>
      <c r="LNI38" s="137"/>
      <c r="LNJ38" s="137"/>
      <c r="LNK38" s="137"/>
      <c r="LNL38" s="137"/>
      <c r="LNM38" s="137"/>
      <c r="LNN38" s="137"/>
      <c r="LNO38" s="137"/>
      <c r="LNP38" s="137"/>
      <c r="LNQ38" s="137"/>
      <c r="LNR38" s="137"/>
      <c r="LNS38" s="137"/>
      <c r="LNT38" s="137"/>
      <c r="LNU38" s="137"/>
      <c r="LNV38" s="137"/>
      <c r="LNW38" s="137"/>
      <c r="LNX38" s="137"/>
      <c r="LNY38" s="137"/>
      <c r="LNZ38" s="137"/>
      <c r="LOA38" s="137"/>
      <c r="LOB38" s="137"/>
      <c r="LOC38" s="137"/>
      <c r="LOD38" s="137"/>
      <c r="LOE38" s="137"/>
      <c r="LOF38" s="137"/>
      <c r="LOG38" s="137"/>
      <c r="LOH38" s="137"/>
      <c r="LOI38" s="137"/>
      <c r="LOJ38" s="137"/>
      <c r="LOK38" s="137"/>
      <c r="LOL38" s="137"/>
      <c r="LOM38" s="137"/>
      <c r="LON38" s="137"/>
      <c r="LOO38" s="137"/>
      <c r="LOP38" s="137"/>
      <c r="LOQ38" s="137"/>
      <c r="LOR38" s="137"/>
      <c r="LOS38" s="137"/>
      <c r="LOT38" s="137"/>
      <c r="LOU38" s="137"/>
      <c r="LOV38" s="137"/>
      <c r="LOW38" s="137"/>
      <c r="LOX38" s="137"/>
      <c r="LOY38" s="137"/>
      <c r="LOZ38" s="137"/>
      <c r="LPA38" s="137"/>
      <c r="LPB38" s="137"/>
      <c r="LPC38" s="137"/>
      <c r="LPD38" s="137"/>
      <c r="LPE38" s="137"/>
      <c r="LPF38" s="137"/>
      <c r="LPG38" s="137"/>
      <c r="LPH38" s="137"/>
      <c r="LPI38" s="137"/>
      <c r="LPJ38" s="137"/>
      <c r="LPK38" s="137"/>
      <c r="LPL38" s="137"/>
      <c r="LPM38" s="137"/>
      <c r="LPN38" s="137"/>
      <c r="LPO38" s="137"/>
      <c r="LPP38" s="137"/>
      <c r="LPQ38" s="137"/>
      <c r="LPR38" s="137"/>
      <c r="LPS38" s="137"/>
      <c r="LPT38" s="137"/>
      <c r="LPU38" s="137"/>
      <c r="LPV38" s="137"/>
      <c r="LPW38" s="137"/>
      <c r="LPX38" s="137"/>
      <c r="LPY38" s="137"/>
      <c r="LPZ38" s="137"/>
      <c r="LQA38" s="137"/>
      <c r="LQB38" s="137"/>
      <c r="LQC38" s="137"/>
      <c r="LQD38" s="137"/>
      <c r="LQE38" s="137"/>
      <c r="LQF38" s="137"/>
      <c r="LQG38" s="137"/>
      <c r="LQH38" s="137"/>
      <c r="LQI38" s="137"/>
      <c r="LQJ38" s="137"/>
      <c r="LQK38" s="137"/>
      <c r="LQL38" s="137"/>
      <c r="LQM38" s="137"/>
      <c r="LQN38" s="137"/>
      <c r="LQO38" s="137"/>
      <c r="LQP38" s="137"/>
      <c r="LQQ38" s="137"/>
      <c r="LQR38" s="137"/>
      <c r="LQS38" s="137"/>
      <c r="LQT38" s="137"/>
      <c r="LQU38" s="137"/>
      <c r="LQV38" s="137"/>
      <c r="LQW38" s="137"/>
      <c r="LQX38" s="137"/>
      <c r="LQY38" s="137"/>
      <c r="LQZ38" s="137"/>
      <c r="LRA38" s="137"/>
      <c r="LRB38" s="137"/>
      <c r="LRC38" s="137"/>
      <c r="LRD38" s="137"/>
      <c r="LRE38" s="137"/>
      <c r="LRF38" s="137"/>
      <c r="LRG38" s="137"/>
      <c r="LRH38" s="137"/>
      <c r="LRI38" s="137"/>
      <c r="LRJ38" s="137"/>
      <c r="LRK38" s="137"/>
      <c r="LRL38" s="137"/>
      <c r="LRM38" s="137"/>
      <c r="LRN38" s="137"/>
      <c r="LRO38" s="137"/>
      <c r="LRP38" s="137"/>
      <c r="LRQ38" s="137"/>
      <c r="LRR38" s="137"/>
      <c r="LRS38" s="137"/>
      <c r="LRT38" s="137"/>
      <c r="LRU38" s="137"/>
      <c r="LRV38" s="137"/>
      <c r="LRW38" s="137"/>
      <c r="LRX38" s="137"/>
      <c r="LRY38" s="137"/>
      <c r="LRZ38" s="137"/>
      <c r="LSA38" s="137"/>
      <c r="LSB38" s="137"/>
      <c r="LSC38" s="137"/>
      <c r="LSD38" s="137"/>
      <c r="LSE38" s="137"/>
      <c r="LSF38" s="137"/>
      <c r="LSG38" s="137"/>
      <c r="LSH38" s="137"/>
      <c r="LSI38" s="137"/>
      <c r="LSJ38" s="137"/>
      <c r="LSK38" s="137"/>
      <c r="LSL38" s="137"/>
      <c r="LSM38" s="137"/>
      <c r="LSN38" s="137"/>
      <c r="LSO38" s="137"/>
      <c r="LSP38" s="137"/>
      <c r="LSQ38" s="137"/>
      <c r="LSR38" s="137"/>
      <c r="LSS38" s="137"/>
      <c r="LST38" s="137"/>
      <c r="LSU38" s="137"/>
      <c r="LSV38" s="137"/>
      <c r="LSW38" s="137"/>
      <c r="LSX38" s="137"/>
      <c r="LSY38" s="137"/>
      <c r="LSZ38" s="137"/>
      <c r="LTA38" s="137"/>
      <c r="LTB38" s="137"/>
      <c r="LTC38" s="137"/>
      <c r="LTD38" s="137"/>
      <c r="LTE38" s="137"/>
      <c r="LTF38" s="137"/>
      <c r="LTG38" s="137"/>
      <c r="LTH38" s="137"/>
      <c r="LTI38" s="137"/>
      <c r="LTJ38" s="137"/>
      <c r="LTK38" s="137"/>
      <c r="LTL38" s="137"/>
      <c r="LTM38" s="137"/>
      <c r="LTN38" s="137"/>
      <c r="LTO38" s="137"/>
      <c r="LTP38" s="137"/>
      <c r="LTQ38" s="137"/>
      <c r="LTR38" s="137"/>
      <c r="LTS38" s="137"/>
      <c r="LTT38" s="137"/>
      <c r="LTU38" s="137"/>
      <c r="LTV38" s="137"/>
      <c r="LTW38" s="137"/>
      <c r="LTX38" s="137"/>
      <c r="LTY38" s="137"/>
      <c r="LTZ38" s="137"/>
      <c r="LUA38" s="137"/>
      <c r="LUB38" s="137"/>
      <c r="LUC38" s="137"/>
      <c r="LUD38" s="137"/>
      <c r="LUE38" s="137"/>
      <c r="LUF38" s="137"/>
      <c r="LUG38" s="137"/>
      <c r="LUH38" s="137"/>
      <c r="LUI38" s="137"/>
      <c r="LUJ38" s="137"/>
      <c r="LUK38" s="137"/>
      <c r="LUL38" s="137"/>
      <c r="LUM38" s="137"/>
      <c r="LUN38" s="137"/>
      <c r="LUO38" s="137"/>
      <c r="LUP38" s="137"/>
      <c r="LUQ38" s="137"/>
      <c r="LUR38" s="137"/>
      <c r="LUS38" s="137"/>
      <c r="LUT38" s="137"/>
      <c r="LUU38" s="137"/>
      <c r="LUV38" s="137"/>
      <c r="LUW38" s="137"/>
      <c r="LUX38" s="137"/>
      <c r="LUY38" s="137"/>
      <c r="LUZ38" s="137"/>
      <c r="LVA38" s="137"/>
      <c r="LVB38" s="137"/>
      <c r="LVC38" s="137"/>
      <c r="LVD38" s="137"/>
      <c r="LVE38" s="137"/>
      <c r="LVF38" s="137"/>
      <c r="LVG38" s="137"/>
      <c r="LVH38" s="137"/>
      <c r="LVI38" s="137"/>
      <c r="LVJ38" s="137"/>
      <c r="LVK38" s="137"/>
      <c r="LVL38" s="137"/>
      <c r="LVM38" s="137"/>
      <c r="LVN38" s="137"/>
      <c r="LVO38" s="137"/>
      <c r="LVP38" s="137"/>
      <c r="LVQ38" s="137"/>
      <c r="LVR38" s="137"/>
      <c r="LVS38" s="137"/>
      <c r="LVT38" s="137"/>
      <c r="LVU38" s="137"/>
      <c r="LVV38" s="137"/>
      <c r="LVW38" s="137"/>
      <c r="LVX38" s="137"/>
      <c r="LVY38" s="137"/>
      <c r="LVZ38" s="137"/>
      <c r="LWA38" s="137"/>
      <c r="LWB38" s="137"/>
      <c r="LWC38" s="137"/>
      <c r="LWD38" s="137"/>
      <c r="LWE38" s="137"/>
      <c r="LWF38" s="137"/>
      <c r="LWG38" s="137"/>
      <c r="LWH38" s="137"/>
      <c r="LWI38" s="137"/>
      <c r="LWJ38" s="137"/>
      <c r="LWK38" s="137"/>
      <c r="LWL38" s="137"/>
      <c r="LWM38" s="137"/>
      <c r="LWN38" s="137"/>
      <c r="LWO38" s="137"/>
      <c r="LWP38" s="137"/>
      <c r="LWQ38" s="137"/>
      <c r="LWR38" s="137"/>
      <c r="LWS38" s="137"/>
      <c r="LWT38" s="137"/>
      <c r="LWU38" s="137"/>
      <c r="LWV38" s="137"/>
      <c r="LWW38" s="137"/>
      <c r="LWX38" s="137"/>
      <c r="LWY38" s="137"/>
      <c r="LWZ38" s="137"/>
      <c r="LXA38" s="137"/>
      <c r="LXB38" s="137"/>
      <c r="LXC38" s="137"/>
      <c r="LXD38" s="137"/>
      <c r="LXE38" s="137"/>
      <c r="LXF38" s="137"/>
      <c r="LXG38" s="137"/>
      <c r="LXH38" s="137"/>
      <c r="LXI38" s="137"/>
      <c r="LXJ38" s="137"/>
      <c r="LXK38" s="137"/>
      <c r="LXL38" s="137"/>
      <c r="LXM38" s="137"/>
      <c r="LXN38" s="137"/>
      <c r="LXO38" s="137"/>
      <c r="LXP38" s="137"/>
      <c r="LXQ38" s="137"/>
      <c r="LXR38" s="137"/>
      <c r="LXS38" s="137"/>
      <c r="LXT38" s="137"/>
      <c r="LXU38" s="137"/>
      <c r="LXV38" s="137"/>
      <c r="LXW38" s="137"/>
      <c r="LXX38" s="137"/>
      <c r="LXY38" s="137"/>
      <c r="LXZ38" s="137"/>
      <c r="LYA38" s="137"/>
      <c r="LYB38" s="137"/>
      <c r="LYC38" s="137"/>
      <c r="LYD38" s="137"/>
      <c r="LYE38" s="137"/>
      <c r="LYF38" s="137"/>
      <c r="LYG38" s="137"/>
      <c r="LYH38" s="137"/>
      <c r="LYI38" s="137"/>
      <c r="LYJ38" s="137"/>
      <c r="LYK38" s="137"/>
      <c r="LYL38" s="137"/>
      <c r="LYM38" s="137"/>
      <c r="LYN38" s="137"/>
      <c r="LYO38" s="137"/>
      <c r="LYP38" s="137"/>
      <c r="LYQ38" s="137"/>
      <c r="LYR38" s="137"/>
      <c r="LYS38" s="137"/>
      <c r="LYT38" s="137"/>
      <c r="LYU38" s="137"/>
      <c r="LYV38" s="137"/>
      <c r="LYW38" s="137"/>
      <c r="LYX38" s="137"/>
      <c r="LYY38" s="137"/>
      <c r="LYZ38" s="137"/>
      <c r="LZA38" s="137"/>
      <c r="LZB38" s="137"/>
      <c r="LZC38" s="137"/>
      <c r="LZD38" s="137"/>
      <c r="LZE38" s="137"/>
      <c r="LZF38" s="137"/>
      <c r="LZG38" s="137"/>
      <c r="LZH38" s="137"/>
      <c r="LZI38" s="137"/>
      <c r="LZJ38" s="137"/>
      <c r="LZK38" s="137"/>
      <c r="LZL38" s="137"/>
      <c r="LZM38" s="137"/>
      <c r="LZN38" s="137"/>
      <c r="LZO38" s="137"/>
      <c r="LZP38" s="137"/>
      <c r="LZQ38" s="137"/>
      <c r="LZR38" s="137"/>
      <c r="LZS38" s="137"/>
      <c r="LZT38" s="137"/>
      <c r="LZU38" s="137"/>
      <c r="LZV38" s="137"/>
      <c r="LZW38" s="137"/>
      <c r="LZX38" s="137"/>
      <c r="LZY38" s="137"/>
      <c r="LZZ38" s="137"/>
      <c r="MAA38" s="137"/>
      <c r="MAB38" s="137"/>
      <c r="MAC38" s="137"/>
      <c r="MAD38" s="137"/>
      <c r="MAE38" s="137"/>
      <c r="MAF38" s="137"/>
      <c r="MAG38" s="137"/>
      <c r="MAH38" s="137"/>
      <c r="MAI38" s="137"/>
      <c r="MAJ38" s="137"/>
      <c r="MAK38" s="137"/>
      <c r="MAL38" s="137"/>
      <c r="MAM38" s="137"/>
      <c r="MAN38" s="137"/>
      <c r="MAO38" s="137"/>
      <c r="MAP38" s="137"/>
      <c r="MAQ38" s="137"/>
      <c r="MAR38" s="137"/>
      <c r="MAS38" s="137"/>
      <c r="MAT38" s="137"/>
      <c r="MAU38" s="137"/>
      <c r="MAV38" s="137"/>
      <c r="MAW38" s="137"/>
      <c r="MAX38" s="137"/>
      <c r="MAY38" s="137"/>
      <c r="MAZ38" s="137"/>
      <c r="MBA38" s="137"/>
      <c r="MBB38" s="137"/>
      <c r="MBC38" s="137"/>
      <c r="MBD38" s="137"/>
      <c r="MBE38" s="137"/>
      <c r="MBF38" s="137"/>
      <c r="MBG38" s="137"/>
      <c r="MBH38" s="137"/>
      <c r="MBI38" s="137"/>
      <c r="MBJ38" s="137"/>
      <c r="MBK38" s="137"/>
      <c r="MBL38" s="137"/>
      <c r="MBM38" s="137"/>
      <c r="MBN38" s="137"/>
      <c r="MBO38" s="137"/>
      <c r="MBP38" s="137"/>
      <c r="MBQ38" s="137"/>
      <c r="MBR38" s="137"/>
      <c r="MBS38" s="137"/>
      <c r="MBT38" s="137"/>
      <c r="MBU38" s="137"/>
      <c r="MBV38" s="137"/>
      <c r="MBW38" s="137"/>
      <c r="MBX38" s="137"/>
      <c r="MBY38" s="137"/>
      <c r="MBZ38" s="137"/>
      <c r="MCA38" s="137"/>
      <c r="MCB38" s="137"/>
      <c r="MCC38" s="137"/>
      <c r="MCD38" s="137"/>
      <c r="MCE38" s="137"/>
      <c r="MCF38" s="137"/>
      <c r="MCG38" s="137"/>
      <c r="MCH38" s="137"/>
      <c r="MCI38" s="137"/>
      <c r="MCJ38" s="137"/>
      <c r="MCK38" s="137"/>
      <c r="MCL38" s="137"/>
      <c r="MCM38" s="137"/>
      <c r="MCN38" s="137"/>
      <c r="MCO38" s="137"/>
      <c r="MCP38" s="137"/>
      <c r="MCQ38" s="137"/>
      <c r="MCR38" s="137"/>
      <c r="MCS38" s="137"/>
      <c r="MCT38" s="137"/>
      <c r="MCU38" s="137"/>
      <c r="MCV38" s="137"/>
      <c r="MCW38" s="137"/>
      <c r="MCX38" s="137"/>
      <c r="MCY38" s="137"/>
      <c r="MCZ38" s="137"/>
      <c r="MDA38" s="137"/>
      <c r="MDB38" s="137"/>
      <c r="MDC38" s="137"/>
      <c r="MDD38" s="137"/>
      <c r="MDE38" s="137"/>
      <c r="MDF38" s="137"/>
      <c r="MDG38" s="137"/>
      <c r="MDH38" s="137"/>
      <c r="MDI38" s="137"/>
      <c r="MDJ38" s="137"/>
      <c r="MDK38" s="137"/>
      <c r="MDL38" s="137"/>
      <c r="MDM38" s="137"/>
      <c r="MDN38" s="137"/>
      <c r="MDO38" s="137"/>
      <c r="MDP38" s="137"/>
      <c r="MDQ38" s="137"/>
      <c r="MDR38" s="137"/>
      <c r="MDS38" s="137"/>
      <c r="MDT38" s="137"/>
      <c r="MDU38" s="137"/>
      <c r="MDV38" s="137"/>
      <c r="MDW38" s="137"/>
      <c r="MDX38" s="137"/>
      <c r="MDY38" s="137"/>
      <c r="MDZ38" s="137"/>
      <c r="MEA38" s="137"/>
      <c r="MEB38" s="137"/>
      <c r="MEC38" s="137"/>
      <c r="MED38" s="137"/>
      <c r="MEE38" s="137"/>
      <c r="MEF38" s="137"/>
      <c r="MEG38" s="137"/>
      <c r="MEH38" s="137"/>
      <c r="MEI38" s="137"/>
      <c r="MEJ38" s="137"/>
      <c r="MEK38" s="137"/>
      <c r="MEL38" s="137"/>
      <c r="MEM38" s="137"/>
      <c r="MEN38" s="137"/>
      <c r="MEO38" s="137"/>
      <c r="MEP38" s="137"/>
      <c r="MEQ38" s="137"/>
      <c r="MER38" s="137"/>
      <c r="MES38" s="137"/>
      <c r="MET38" s="137"/>
      <c r="MEU38" s="137"/>
      <c r="MEV38" s="137"/>
      <c r="MEW38" s="137"/>
      <c r="MEX38" s="137"/>
      <c r="MEY38" s="137"/>
      <c r="MEZ38" s="137"/>
      <c r="MFA38" s="137"/>
      <c r="MFB38" s="137"/>
      <c r="MFC38" s="137"/>
      <c r="MFD38" s="137"/>
      <c r="MFE38" s="137"/>
      <c r="MFF38" s="137"/>
      <c r="MFG38" s="137"/>
      <c r="MFH38" s="137"/>
      <c r="MFI38" s="137"/>
      <c r="MFJ38" s="137"/>
      <c r="MFK38" s="137"/>
      <c r="MFL38" s="137"/>
      <c r="MFM38" s="137"/>
      <c r="MFN38" s="137"/>
      <c r="MFO38" s="137"/>
      <c r="MFP38" s="137"/>
      <c r="MFQ38" s="137"/>
      <c r="MFR38" s="137"/>
      <c r="MFS38" s="137"/>
      <c r="MFT38" s="137"/>
      <c r="MFU38" s="137"/>
      <c r="MFV38" s="137"/>
      <c r="MFW38" s="137"/>
      <c r="MFX38" s="137"/>
      <c r="MFY38" s="137"/>
      <c r="MFZ38" s="137"/>
      <c r="MGA38" s="137"/>
      <c r="MGB38" s="137"/>
      <c r="MGC38" s="137"/>
      <c r="MGD38" s="137"/>
      <c r="MGE38" s="137"/>
      <c r="MGF38" s="137"/>
      <c r="MGG38" s="137"/>
      <c r="MGH38" s="137"/>
      <c r="MGI38" s="137"/>
      <c r="MGJ38" s="137"/>
      <c r="MGK38" s="137"/>
      <c r="MGL38" s="137"/>
      <c r="MGM38" s="137"/>
      <c r="MGN38" s="137"/>
      <c r="MGO38" s="137"/>
      <c r="MGP38" s="137"/>
      <c r="MGQ38" s="137"/>
      <c r="MGR38" s="137"/>
      <c r="MGS38" s="137"/>
      <c r="MGT38" s="137"/>
      <c r="MGU38" s="137"/>
      <c r="MGV38" s="137"/>
      <c r="MGW38" s="137"/>
      <c r="MGX38" s="137"/>
      <c r="MGY38" s="137"/>
      <c r="MGZ38" s="137"/>
      <c r="MHA38" s="137"/>
      <c r="MHB38" s="137"/>
      <c r="MHC38" s="137"/>
      <c r="MHD38" s="137"/>
      <c r="MHE38" s="137"/>
      <c r="MHF38" s="137"/>
      <c r="MHG38" s="137"/>
      <c r="MHH38" s="137"/>
      <c r="MHI38" s="137"/>
      <c r="MHJ38" s="137"/>
      <c r="MHK38" s="137"/>
      <c r="MHL38" s="137"/>
      <c r="MHM38" s="137"/>
      <c r="MHN38" s="137"/>
      <c r="MHO38" s="137"/>
      <c r="MHP38" s="137"/>
      <c r="MHQ38" s="137"/>
      <c r="MHR38" s="137"/>
      <c r="MHS38" s="137"/>
      <c r="MHT38" s="137"/>
      <c r="MHU38" s="137"/>
      <c r="MHV38" s="137"/>
      <c r="MHW38" s="137"/>
      <c r="MHX38" s="137"/>
      <c r="MHY38" s="137"/>
      <c r="MHZ38" s="137"/>
      <c r="MIA38" s="137"/>
      <c r="MIB38" s="137"/>
      <c r="MIC38" s="137"/>
      <c r="MID38" s="137"/>
      <c r="MIE38" s="137"/>
      <c r="MIF38" s="137"/>
      <c r="MIG38" s="137"/>
      <c r="MIH38" s="137"/>
      <c r="MII38" s="137"/>
      <c r="MIJ38" s="137"/>
      <c r="MIK38" s="137"/>
      <c r="MIL38" s="137"/>
      <c r="MIM38" s="137"/>
      <c r="MIN38" s="137"/>
      <c r="MIO38" s="137"/>
      <c r="MIP38" s="137"/>
      <c r="MIQ38" s="137"/>
      <c r="MIR38" s="137"/>
      <c r="MIS38" s="137"/>
      <c r="MIT38" s="137"/>
      <c r="MIU38" s="137"/>
      <c r="MIV38" s="137"/>
      <c r="MIW38" s="137"/>
      <c r="MIX38" s="137"/>
      <c r="MIY38" s="137"/>
      <c r="MIZ38" s="137"/>
      <c r="MJA38" s="137"/>
      <c r="MJB38" s="137"/>
      <c r="MJC38" s="137"/>
      <c r="MJD38" s="137"/>
      <c r="MJE38" s="137"/>
      <c r="MJF38" s="137"/>
      <c r="MJG38" s="137"/>
      <c r="MJH38" s="137"/>
      <c r="MJI38" s="137"/>
      <c r="MJJ38" s="137"/>
      <c r="MJK38" s="137"/>
      <c r="MJL38" s="137"/>
      <c r="MJM38" s="137"/>
      <c r="MJN38" s="137"/>
      <c r="MJO38" s="137"/>
      <c r="MJP38" s="137"/>
      <c r="MJQ38" s="137"/>
      <c r="MJR38" s="137"/>
      <c r="MJS38" s="137"/>
      <c r="MJT38" s="137"/>
      <c r="MJU38" s="137"/>
      <c r="MJV38" s="137"/>
      <c r="MJW38" s="137"/>
      <c r="MJX38" s="137"/>
      <c r="MJY38" s="137"/>
      <c r="MJZ38" s="137"/>
      <c r="MKA38" s="137"/>
      <c r="MKB38" s="137"/>
      <c r="MKC38" s="137"/>
      <c r="MKD38" s="137"/>
      <c r="MKE38" s="137"/>
      <c r="MKF38" s="137"/>
      <c r="MKG38" s="137"/>
      <c r="MKH38" s="137"/>
      <c r="MKI38" s="137"/>
      <c r="MKJ38" s="137"/>
      <c r="MKK38" s="137"/>
      <c r="MKL38" s="137"/>
      <c r="MKM38" s="137"/>
      <c r="MKN38" s="137"/>
      <c r="MKO38" s="137"/>
      <c r="MKP38" s="137"/>
      <c r="MKQ38" s="137"/>
      <c r="MKR38" s="137"/>
      <c r="MKS38" s="137"/>
      <c r="MKT38" s="137"/>
      <c r="MKU38" s="137"/>
      <c r="MKV38" s="137"/>
      <c r="MKW38" s="137"/>
      <c r="MKX38" s="137"/>
      <c r="MKY38" s="137"/>
      <c r="MKZ38" s="137"/>
      <c r="MLA38" s="137"/>
      <c r="MLB38" s="137"/>
      <c r="MLC38" s="137"/>
      <c r="MLD38" s="137"/>
      <c r="MLE38" s="137"/>
      <c r="MLF38" s="137"/>
      <c r="MLG38" s="137"/>
      <c r="MLH38" s="137"/>
      <c r="MLI38" s="137"/>
      <c r="MLJ38" s="137"/>
      <c r="MLK38" s="137"/>
      <c r="MLL38" s="137"/>
      <c r="MLM38" s="137"/>
      <c r="MLN38" s="137"/>
      <c r="MLO38" s="137"/>
      <c r="MLP38" s="137"/>
      <c r="MLQ38" s="137"/>
      <c r="MLR38" s="137"/>
      <c r="MLS38" s="137"/>
      <c r="MLT38" s="137"/>
      <c r="MLU38" s="137"/>
      <c r="MLV38" s="137"/>
      <c r="MLW38" s="137"/>
      <c r="MLX38" s="137"/>
      <c r="MLY38" s="137"/>
      <c r="MLZ38" s="137"/>
      <c r="MMA38" s="137"/>
      <c r="MMB38" s="137"/>
      <c r="MMC38" s="137"/>
      <c r="MMD38" s="137"/>
      <c r="MME38" s="137"/>
      <c r="MMF38" s="137"/>
      <c r="MMG38" s="137"/>
      <c r="MMH38" s="137"/>
      <c r="MMI38" s="137"/>
      <c r="MMJ38" s="137"/>
      <c r="MMK38" s="137"/>
      <c r="MML38" s="137"/>
      <c r="MMM38" s="137"/>
      <c r="MMN38" s="137"/>
      <c r="MMO38" s="137"/>
      <c r="MMP38" s="137"/>
      <c r="MMQ38" s="137"/>
      <c r="MMR38" s="137"/>
      <c r="MMS38" s="137"/>
      <c r="MMT38" s="137"/>
      <c r="MMU38" s="137"/>
      <c r="MMV38" s="137"/>
      <c r="MMW38" s="137"/>
      <c r="MMX38" s="137"/>
      <c r="MMY38" s="137"/>
      <c r="MMZ38" s="137"/>
      <c r="MNA38" s="137"/>
      <c r="MNB38" s="137"/>
      <c r="MNC38" s="137"/>
      <c r="MND38" s="137"/>
      <c r="MNE38" s="137"/>
      <c r="MNF38" s="137"/>
      <c r="MNG38" s="137"/>
      <c r="MNH38" s="137"/>
      <c r="MNI38" s="137"/>
      <c r="MNJ38" s="137"/>
      <c r="MNK38" s="137"/>
      <c r="MNL38" s="137"/>
      <c r="MNM38" s="137"/>
      <c r="MNN38" s="137"/>
      <c r="MNO38" s="137"/>
      <c r="MNP38" s="137"/>
      <c r="MNQ38" s="137"/>
      <c r="MNR38" s="137"/>
      <c r="MNS38" s="137"/>
      <c r="MNT38" s="137"/>
      <c r="MNU38" s="137"/>
      <c r="MNV38" s="137"/>
      <c r="MNW38" s="137"/>
      <c r="MNX38" s="137"/>
      <c r="MNY38" s="137"/>
      <c r="MNZ38" s="137"/>
      <c r="MOA38" s="137"/>
      <c r="MOB38" s="137"/>
      <c r="MOC38" s="137"/>
      <c r="MOD38" s="137"/>
      <c r="MOE38" s="137"/>
      <c r="MOF38" s="137"/>
      <c r="MOG38" s="137"/>
      <c r="MOH38" s="137"/>
      <c r="MOI38" s="137"/>
      <c r="MOJ38" s="137"/>
      <c r="MOK38" s="137"/>
      <c r="MOL38" s="137"/>
      <c r="MOM38" s="137"/>
      <c r="MON38" s="137"/>
      <c r="MOO38" s="137"/>
      <c r="MOP38" s="137"/>
      <c r="MOQ38" s="137"/>
      <c r="MOR38" s="137"/>
      <c r="MOS38" s="137"/>
      <c r="MOT38" s="137"/>
      <c r="MOU38" s="137"/>
      <c r="MOV38" s="137"/>
      <c r="MOW38" s="137"/>
      <c r="MOX38" s="137"/>
      <c r="MOY38" s="137"/>
      <c r="MOZ38" s="137"/>
      <c r="MPA38" s="137"/>
      <c r="MPB38" s="137"/>
      <c r="MPC38" s="137"/>
      <c r="MPD38" s="137"/>
      <c r="MPE38" s="137"/>
      <c r="MPF38" s="137"/>
      <c r="MPG38" s="137"/>
      <c r="MPH38" s="137"/>
      <c r="MPI38" s="137"/>
      <c r="MPJ38" s="137"/>
      <c r="MPK38" s="137"/>
      <c r="MPL38" s="137"/>
      <c r="MPM38" s="137"/>
      <c r="MPN38" s="137"/>
      <c r="MPO38" s="137"/>
      <c r="MPP38" s="137"/>
      <c r="MPQ38" s="137"/>
      <c r="MPR38" s="137"/>
      <c r="MPS38" s="137"/>
      <c r="MPT38" s="137"/>
      <c r="MPU38" s="137"/>
      <c r="MPV38" s="137"/>
      <c r="MPW38" s="137"/>
      <c r="MPX38" s="137"/>
      <c r="MPY38" s="137"/>
      <c r="MPZ38" s="137"/>
      <c r="MQA38" s="137"/>
      <c r="MQB38" s="137"/>
      <c r="MQC38" s="137"/>
      <c r="MQD38" s="137"/>
      <c r="MQE38" s="137"/>
      <c r="MQF38" s="137"/>
      <c r="MQG38" s="137"/>
      <c r="MQH38" s="137"/>
      <c r="MQI38" s="137"/>
      <c r="MQJ38" s="137"/>
      <c r="MQK38" s="137"/>
      <c r="MQL38" s="137"/>
      <c r="MQM38" s="137"/>
      <c r="MQN38" s="137"/>
      <c r="MQO38" s="137"/>
      <c r="MQP38" s="137"/>
      <c r="MQQ38" s="137"/>
      <c r="MQR38" s="137"/>
      <c r="MQS38" s="137"/>
      <c r="MQT38" s="137"/>
      <c r="MQU38" s="137"/>
      <c r="MQV38" s="137"/>
      <c r="MQW38" s="137"/>
      <c r="MQX38" s="137"/>
      <c r="MQY38" s="137"/>
      <c r="MQZ38" s="137"/>
      <c r="MRA38" s="137"/>
      <c r="MRB38" s="137"/>
      <c r="MRC38" s="137"/>
      <c r="MRD38" s="137"/>
      <c r="MRE38" s="137"/>
      <c r="MRF38" s="137"/>
      <c r="MRG38" s="137"/>
      <c r="MRH38" s="137"/>
      <c r="MRI38" s="137"/>
      <c r="MRJ38" s="137"/>
      <c r="MRK38" s="137"/>
      <c r="MRL38" s="137"/>
      <c r="MRM38" s="137"/>
      <c r="MRN38" s="137"/>
      <c r="MRO38" s="137"/>
      <c r="MRP38" s="137"/>
      <c r="MRQ38" s="137"/>
      <c r="MRR38" s="137"/>
      <c r="MRS38" s="137"/>
      <c r="MRT38" s="137"/>
      <c r="MRU38" s="137"/>
      <c r="MRV38" s="137"/>
      <c r="MRW38" s="137"/>
      <c r="MRX38" s="137"/>
      <c r="MRY38" s="137"/>
      <c r="MRZ38" s="137"/>
      <c r="MSA38" s="137"/>
      <c r="MSB38" s="137"/>
      <c r="MSC38" s="137"/>
      <c r="MSD38" s="137"/>
      <c r="MSE38" s="137"/>
      <c r="MSF38" s="137"/>
      <c r="MSG38" s="137"/>
      <c r="MSH38" s="137"/>
      <c r="MSI38" s="137"/>
      <c r="MSJ38" s="137"/>
      <c r="MSK38" s="137"/>
      <c r="MSL38" s="137"/>
      <c r="MSM38" s="137"/>
      <c r="MSN38" s="137"/>
      <c r="MSO38" s="137"/>
      <c r="MSP38" s="137"/>
      <c r="MSQ38" s="137"/>
      <c r="MSR38" s="137"/>
      <c r="MSS38" s="137"/>
      <c r="MST38" s="137"/>
      <c r="MSU38" s="137"/>
      <c r="MSV38" s="137"/>
      <c r="MSW38" s="137"/>
      <c r="MSX38" s="137"/>
      <c r="MSY38" s="137"/>
      <c r="MSZ38" s="137"/>
      <c r="MTA38" s="137"/>
      <c r="MTB38" s="137"/>
      <c r="MTC38" s="137"/>
      <c r="MTD38" s="137"/>
      <c r="MTE38" s="137"/>
      <c r="MTF38" s="137"/>
      <c r="MTG38" s="137"/>
      <c r="MTH38" s="137"/>
      <c r="MTI38" s="137"/>
      <c r="MTJ38" s="137"/>
      <c r="MTK38" s="137"/>
      <c r="MTL38" s="137"/>
      <c r="MTM38" s="137"/>
      <c r="MTN38" s="137"/>
      <c r="MTO38" s="137"/>
      <c r="MTP38" s="137"/>
      <c r="MTQ38" s="137"/>
      <c r="MTR38" s="137"/>
      <c r="MTS38" s="137"/>
      <c r="MTT38" s="137"/>
      <c r="MTU38" s="137"/>
      <c r="MTV38" s="137"/>
      <c r="MTW38" s="137"/>
      <c r="MTX38" s="137"/>
      <c r="MTY38" s="137"/>
      <c r="MTZ38" s="137"/>
      <c r="MUA38" s="137"/>
      <c r="MUB38" s="137"/>
      <c r="MUC38" s="137"/>
      <c r="MUD38" s="137"/>
      <c r="MUE38" s="137"/>
      <c r="MUF38" s="137"/>
      <c r="MUG38" s="137"/>
      <c r="MUH38" s="137"/>
      <c r="MUI38" s="137"/>
      <c r="MUJ38" s="137"/>
      <c r="MUK38" s="137"/>
      <c r="MUL38" s="137"/>
      <c r="MUM38" s="137"/>
      <c r="MUN38" s="137"/>
      <c r="MUO38" s="137"/>
      <c r="MUP38" s="137"/>
      <c r="MUQ38" s="137"/>
      <c r="MUR38" s="137"/>
      <c r="MUS38" s="137"/>
      <c r="MUT38" s="137"/>
      <c r="MUU38" s="137"/>
      <c r="MUV38" s="137"/>
      <c r="MUW38" s="137"/>
      <c r="MUX38" s="137"/>
      <c r="MUY38" s="137"/>
      <c r="MUZ38" s="137"/>
      <c r="MVA38" s="137"/>
      <c r="MVB38" s="137"/>
      <c r="MVC38" s="137"/>
      <c r="MVD38" s="137"/>
      <c r="MVE38" s="137"/>
      <c r="MVF38" s="137"/>
      <c r="MVG38" s="137"/>
      <c r="MVH38" s="137"/>
      <c r="MVI38" s="137"/>
      <c r="MVJ38" s="137"/>
      <c r="MVK38" s="137"/>
      <c r="MVL38" s="137"/>
      <c r="MVM38" s="137"/>
      <c r="MVN38" s="137"/>
      <c r="MVO38" s="137"/>
      <c r="MVP38" s="137"/>
      <c r="MVQ38" s="137"/>
      <c r="MVR38" s="137"/>
      <c r="MVS38" s="137"/>
      <c r="MVT38" s="137"/>
      <c r="MVU38" s="137"/>
      <c r="MVV38" s="137"/>
      <c r="MVW38" s="137"/>
      <c r="MVX38" s="137"/>
      <c r="MVY38" s="137"/>
      <c r="MVZ38" s="137"/>
      <c r="MWA38" s="137"/>
      <c r="MWB38" s="137"/>
      <c r="MWC38" s="137"/>
      <c r="MWD38" s="137"/>
      <c r="MWE38" s="137"/>
      <c r="MWF38" s="137"/>
      <c r="MWG38" s="137"/>
      <c r="MWH38" s="137"/>
      <c r="MWI38" s="137"/>
      <c r="MWJ38" s="137"/>
      <c r="MWK38" s="137"/>
      <c r="MWL38" s="137"/>
      <c r="MWM38" s="137"/>
      <c r="MWN38" s="137"/>
      <c r="MWO38" s="137"/>
      <c r="MWP38" s="137"/>
      <c r="MWQ38" s="137"/>
      <c r="MWR38" s="137"/>
      <c r="MWS38" s="137"/>
      <c r="MWT38" s="137"/>
      <c r="MWU38" s="137"/>
      <c r="MWV38" s="137"/>
      <c r="MWW38" s="137"/>
      <c r="MWX38" s="137"/>
      <c r="MWY38" s="137"/>
      <c r="MWZ38" s="137"/>
      <c r="MXA38" s="137"/>
      <c r="MXB38" s="137"/>
      <c r="MXC38" s="137"/>
      <c r="MXD38" s="137"/>
      <c r="MXE38" s="137"/>
      <c r="MXF38" s="137"/>
      <c r="MXG38" s="137"/>
      <c r="MXH38" s="137"/>
      <c r="MXI38" s="137"/>
      <c r="MXJ38" s="137"/>
      <c r="MXK38" s="137"/>
      <c r="MXL38" s="137"/>
      <c r="MXM38" s="137"/>
      <c r="MXN38" s="137"/>
      <c r="MXO38" s="137"/>
      <c r="MXP38" s="137"/>
      <c r="MXQ38" s="137"/>
      <c r="MXR38" s="137"/>
      <c r="MXS38" s="137"/>
      <c r="MXT38" s="137"/>
      <c r="MXU38" s="137"/>
      <c r="MXV38" s="137"/>
      <c r="MXW38" s="137"/>
      <c r="MXX38" s="137"/>
      <c r="MXY38" s="137"/>
      <c r="MXZ38" s="137"/>
      <c r="MYA38" s="137"/>
      <c r="MYB38" s="137"/>
      <c r="MYC38" s="137"/>
      <c r="MYD38" s="137"/>
      <c r="MYE38" s="137"/>
      <c r="MYF38" s="137"/>
      <c r="MYG38" s="137"/>
      <c r="MYH38" s="137"/>
      <c r="MYI38" s="137"/>
      <c r="MYJ38" s="137"/>
      <c r="MYK38" s="137"/>
      <c r="MYL38" s="137"/>
      <c r="MYM38" s="137"/>
      <c r="MYN38" s="137"/>
      <c r="MYO38" s="137"/>
      <c r="MYP38" s="137"/>
      <c r="MYQ38" s="137"/>
      <c r="MYR38" s="137"/>
      <c r="MYS38" s="137"/>
      <c r="MYT38" s="137"/>
      <c r="MYU38" s="137"/>
      <c r="MYV38" s="137"/>
      <c r="MYW38" s="137"/>
      <c r="MYX38" s="137"/>
      <c r="MYY38" s="137"/>
      <c r="MYZ38" s="137"/>
      <c r="MZA38" s="137"/>
      <c r="MZB38" s="137"/>
      <c r="MZC38" s="137"/>
      <c r="MZD38" s="137"/>
      <c r="MZE38" s="137"/>
      <c r="MZF38" s="137"/>
      <c r="MZG38" s="137"/>
      <c r="MZH38" s="137"/>
      <c r="MZI38" s="137"/>
      <c r="MZJ38" s="137"/>
      <c r="MZK38" s="137"/>
      <c r="MZL38" s="137"/>
      <c r="MZM38" s="137"/>
      <c r="MZN38" s="137"/>
      <c r="MZO38" s="137"/>
      <c r="MZP38" s="137"/>
      <c r="MZQ38" s="137"/>
      <c r="MZR38" s="137"/>
      <c r="MZS38" s="137"/>
      <c r="MZT38" s="137"/>
      <c r="MZU38" s="137"/>
      <c r="MZV38" s="137"/>
      <c r="MZW38" s="137"/>
      <c r="MZX38" s="137"/>
      <c r="MZY38" s="137"/>
      <c r="MZZ38" s="137"/>
      <c r="NAA38" s="137"/>
      <c r="NAB38" s="137"/>
      <c r="NAC38" s="137"/>
      <c r="NAD38" s="137"/>
      <c r="NAE38" s="137"/>
      <c r="NAF38" s="137"/>
      <c r="NAG38" s="137"/>
      <c r="NAH38" s="137"/>
      <c r="NAI38" s="137"/>
      <c r="NAJ38" s="137"/>
      <c r="NAK38" s="137"/>
      <c r="NAL38" s="137"/>
      <c r="NAM38" s="137"/>
      <c r="NAN38" s="137"/>
      <c r="NAO38" s="137"/>
      <c r="NAP38" s="137"/>
      <c r="NAQ38" s="137"/>
      <c r="NAR38" s="137"/>
      <c r="NAS38" s="137"/>
      <c r="NAT38" s="137"/>
      <c r="NAU38" s="137"/>
      <c r="NAV38" s="137"/>
      <c r="NAW38" s="137"/>
      <c r="NAX38" s="137"/>
      <c r="NAY38" s="137"/>
      <c r="NAZ38" s="137"/>
      <c r="NBA38" s="137"/>
      <c r="NBB38" s="137"/>
      <c r="NBC38" s="137"/>
      <c r="NBD38" s="137"/>
      <c r="NBE38" s="137"/>
      <c r="NBF38" s="137"/>
      <c r="NBG38" s="137"/>
      <c r="NBH38" s="137"/>
      <c r="NBI38" s="137"/>
      <c r="NBJ38" s="137"/>
      <c r="NBK38" s="137"/>
      <c r="NBL38" s="137"/>
      <c r="NBM38" s="137"/>
      <c r="NBN38" s="137"/>
      <c r="NBO38" s="137"/>
      <c r="NBP38" s="137"/>
      <c r="NBQ38" s="137"/>
      <c r="NBR38" s="137"/>
      <c r="NBS38" s="137"/>
      <c r="NBT38" s="137"/>
      <c r="NBU38" s="137"/>
      <c r="NBV38" s="137"/>
      <c r="NBW38" s="137"/>
      <c r="NBX38" s="137"/>
      <c r="NBY38" s="137"/>
      <c r="NBZ38" s="137"/>
      <c r="NCA38" s="137"/>
      <c r="NCB38" s="137"/>
      <c r="NCC38" s="137"/>
      <c r="NCD38" s="137"/>
      <c r="NCE38" s="137"/>
      <c r="NCF38" s="137"/>
      <c r="NCG38" s="137"/>
      <c r="NCH38" s="137"/>
      <c r="NCI38" s="137"/>
      <c r="NCJ38" s="137"/>
      <c r="NCK38" s="137"/>
      <c r="NCL38" s="137"/>
      <c r="NCM38" s="137"/>
      <c r="NCN38" s="137"/>
      <c r="NCO38" s="137"/>
      <c r="NCP38" s="137"/>
      <c r="NCQ38" s="137"/>
      <c r="NCR38" s="137"/>
      <c r="NCS38" s="137"/>
      <c r="NCT38" s="137"/>
      <c r="NCU38" s="137"/>
      <c r="NCV38" s="137"/>
      <c r="NCW38" s="137"/>
      <c r="NCX38" s="137"/>
      <c r="NCY38" s="137"/>
      <c r="NCZ38" s="137"/>
      <c r="NDA38" s="137"/>
      <c r="NDB38" s="137"/>
      <c r="NDC38" s="137"/>
      <c r="NDD38" s="137"/>
      <c r="NDE38" s="137"/>
      <c r="NDF38" s="137"/>
      <c r="NDG38" s="137"/>
      <c r="NDH38" s="137"/>
      <c r="NDI38" s="137"/>
      <c r="NDJ38" s="137"/>
      <c r="NDK38" s="137"/>
      <c r="NDL38" s="137"/>
      <c r="NDM38" s="137"/>
      <c r="NDN38" s="137"/>
      <c r="NDO38" s="137"/>
      <c r="NDP38" s="137"/>
      <c r="NDQ38" s="137"/>
      <c r="NDR38" s="137"/>
      <c r="NDS38" s="137"/>
      <c r="NDT38" s="137"/>
      <c r="NDU38" s="137"/>
      <c r="NDV38" s="137"/>
      <c r="NDW38" s="137"/>
      <c r="NDX38" s="137"/>
      <c r="NDY38" s="137"/>
      <c r="NDZ38" s="137"/>
      <c r="NEA38" s="137"/>
      <c r="NEB38" s="137"/>
      <c r="NEC38" s="137"/>
      <c r="NED38" s="137"/>
      <c r="NEE38" s="137"/>
      <c r="NEF38" s="137"/>
      <c r="NEG38" s="137"/>
      <c r="NEH38" s="137"/>
      <c r="NEI38" s="137"/>
      <c r="NEJ38" s="137"/>
      <c r="NEK38" s="137"/>
      <c r="NEL38" s="137"/>
      <c r="NEM38" s="137"/>
      <c r="NEN38" s="137"/>
      <c r="NEO38" s="137"/>
      <c r="NEP38" s="137"/>
      <c r="NEQ38" s="137"/>
      <c r="NER38" s="137"/>
      <c r="NES38" s="137"/>
      <c r="NET38" s="137"/>
      <c r="NEU38" s="137"/>
      <c r="NEV38" s="137"/>
      <c r="NEW38" s="137"/>
      <c r="NEX38" s="137"/>
      <c r="NEY38" s="137"/>
      <c r="NEZ38" s="137"/>
      <c r="NFA38" s="137"/>
      <c r="NFB38" s="137"/>
      <c r="NFC38" s="137"/>
      <c r="NFD38" s="137"/>
      <c r="NFE38" s="137"/>
      <c r="NFF38" s="137"/>
      <c r="NFG38" s="137"/>
      <c r="NFH38" s="137"/>
      <c r="NFI38" s="137"/>
      <c r="NFJ38" s="137"/>
      <c r="NFK38" s="137"/>
      <c r="NFL38" s="137"/>
      <c r="NFM38" s="137"/>
      <c r="NFN38" s="137"/>
      <c r="NFO38" s="137"/>
      <c r="NFP38" s="137"/>
      <c r="NFQ38" s="137"/>
      <c r="NFR38" s="137"/>
      <c r="NFS38" s="137"/>
      <c r="NFT38" s="137"/>
      <c r="NFU38" s="137"/>
      <c r="NFV38" s="137"/>
      <c r="NFW38" s="137"/>
      <c r="NFX38" s="137"/>
      <c r="NFY38" s="137"/>
      <c r="NFZ38" s="137"/>
      <c r="NGA38" s="137"/>
      <c r="NGB38" s="137"/>
      <c r="NGC38" s="137"/>
      <c r="NGD38" s="137"/>
      <c r="NGE38" s="137"/>
      <c r="NGF38" s="137"/>
      <c r="NGG38" s="137"/>
      <c r="NGH38" s="137"/>
      <c r="NGI38" s="137"/>
      <c r="NGJ38" s="137"/>
      <c r="NGK38" s="137"/>
      <c r="NGL38" s="137"/>
      <c r="NGM38" s="137"/>
      <c r="NGN38" s="137"/>
      <c r="NGO38" s="137"/>
      <c r="NGP38" s="137"/>
      <c r="NGQ38" s="137"/>
      <c r="NGR38" s="137"/>
      <c r="NGS38" s="137"/>
      <c r="NGT38" s="137"/>
      <c r="NGU38" s="137"/>
      <c r="NGV38" s="137"/>
      <c r="NGW38" s="137"/>
      <c r="NGX38" s="137"/>
      <c r="NGY38" s="137"/>
      <c r="NGZ38" s="137"/>
      <c r="NHA38" s="137"/>
      <c r="NHB38" s="137"/>
      <c r="NHC38" s="137"/>
      <c r="NHD38" s="137"/>
      <c r="NHE38" s="137"/>
      <c r="NHF38" s="137"/>
      <c r="NHG38" s="137"/>
      <c r="NHH38" s="137"/>
      <c r="NHI38" s="137"/>
      <c r="NHJ38" s="137"/>
      <c r="NHK38" s="137"/>
      <c r="NHL38" s="137"/>
      <c r="NHM38" s="137"/>
      <c r="NHN38" s="137"/>
      <c r="NHO38" s="137"/>
      <c r="NHP38" s="137"/>
      <c r="NHQ38" s="137"/>
      <c r="NHR38" s="137"/>
      <c r="NHS38" s="137"/>
      <c r="NHT38" s="137"/>
      <c r="NHU38" s="137"/>
      <c r="NHV38" s="137"/>
      <c r="NHW38" s="137"/>
      <c r="NHX38" s="137"/>
      <c r="NHY38" s="137"/>
      <c r="NHZ38" s="137"/>
      <c r="NIA38" s="137"/>
      <c r="NIB38" s="137"/>
      <c r="NIC38" s="137"/>
      <c r="NID38" s="137"/>
      <c r="NIE38" s="137"/>
      <c r="NIF38" s="137"/>
      <c r="NIG38" s="137"/>
      <c r="NIH38" s="137"/>
      <c r="NII38" s="137"/>
      <c r="NIJ38" s="137"/>
      <c r="NIK38" s="137"/>
      <c r="NIL38" s="137"/>
      <c r="NIM38" s="137"/>
      <c r="NIN38" s="137"/>
      <c r="NIO38" s="137"/>
      <c r="NIP38" s="137"/>
      <c r="NIQ38" s="137"/>
      <c r="NIR38" s="137"/>
      <c r="NIS38" s="137"/>
      <c r="NIT38" s="137"/>
      <c r="NIU38" s="137"/>
      <c r="NIV38" s="137"/>
      <c r="NIW38" s="137"/>
      <c r="NIX38" s="137"/>
      <c r="NIY38" s="137"/>
      <c r="NIZ38" s="137"/>
      <c r="NJA38" s="137"/>
      <c r="NJB38" s="137"/>
      <c r="NJC38" s="137"/>
      <c r="NJD38" s="137"/>
      <c r="NJE38" s="137"/>
      <c r="NJF38" s="137"/>
      <c r="NJG38" s="137"/>
      <c r="NJH38" s="137"/>
      <c r="NJI38" s="137"/>
      <c r="NJJ38" s="137"/>
      <c r="NJK38" s="137"/>
      <c r="NJL38" s="137"/>
      <c r="NJM38" s="137"/>
      <c r="NJN38" s="137"/>
      <c r="NJO38" s="137"/>
      <c r="NJP38" s="137"/>
      <c r="NJQ38" s="137"/>
      <c r="NJR38" s="137"/>
      <c r="NJS38" s="137"/>
      <c r="NJT38" s="137"/>
      <c r="NJU38" s="137"/>
      <c r="NJV38" s="137"/>
      <c r="NJW38" s="137"/>
      <c r="NJX38" s="137"/>
      <c r="NJY38" s="137"/>
      <c r="NJZ38" s="137"/>
      <c r="NKA38" s="137"/>
      <c r="NKB38" s="137"/>
      <c r="NKC38" s="137"/>
      <c r="NKD38" s="137"/>
      <c r="NKE38" s="137"/>
      <c r="NKF38" s="137"/>
      <c r="NKG38" s="137"/>
      <c r="NKH38" s="137"/>
      <c r="NKI38" s="137"/>
      <c r="NKJ38" s="137"/>
      <c r="NKK38" s="137"/>
      <c r="NKL38" s="137"/>
      <c r="NKM38" s="137"/>
      <c r="NKN38" s="137"/>
      <c r="NKO38" s="137"/>
      <c r="NKP38" s="137"/>
      <c r="NKQ38" s="137"/>
      <c r="NKR38" s="137"/>
      <c r="NKS38" s="137"/>
      <c r="NKT38" s="137"/>
      <c r="NKU38" s="137"/>
      <c r="NKV38" s="137"/>
      <c r="NKW38" s="137"/>
      <c r="NKX38" s="137"/>
      <c r="NKY38" s="137"/>
      <c r="NKZ38" s="137"/>
      <c r="NLA38" s="137"/>
      <c r="NLB38" s="137"/>
      <c r="NLC38" s="137"/>
      <c r="NLD38" s="137"/>
      <c r="NLE38" s="137"/>
      <c r="NLF38" s="137"/>
      <c r="NLG38" s="137"/>
      <c r="NLH38" s="137"/>
      <c r="NLI38" s="137"/>
      <c r="NLJ38" s="137"/>
      <c r="NLK38" s="137"/>
      <c r="NLL38" s="137"/>
      <c r="NLM38" s="137"/>
      <c r="NLN38" s="137"/>
      <c r="NLO38" s="137"/>
      <c r="NLP38" s="137"/>
      <c r="NLQ38" s="137"/>
      <c r="NLR38" s="137"/>
      <c r="NLS38" s="137"/>
      <c r="NLT38" s="137"/>
      <c r="NLU38" s="137"/>
      <c r="NLV38" s="137"/>
      <c r="NLW38" s="137"/>
      <c r="NLX38" s="137"/>
      <c r="NLY38" s="137"/>
      <c r="NLZ38" s="137"/>
      <c r="NMA38" s="137"/>
      <c r="NMB38" s="137"/>
      <c r="NMC38" s="137"/>
      <c r="NMD38" s="137"/>
      <c r="NME38" s="137"/>
      <c r="NMF38" s="137"/>
      <c r="NMG38" s="137"/>
      <c r="NMH38" s="137"/>
      <c r="NMI38" s="137"/>
      <c r="NMJ38" s="137"/>
      <c r="NMK38" s="137"/>
      <c r="NML38" s="137"/>
      <c r="NMM38" s="137"/>
      <c r="NMN38" s="137"/>
      <c r="NMO38" s="137"/>
      <c r="NMP38" s="137"/>
      <c r="NMQ38" s="137"/>
      <c r="NMR38" s="137"/>
      <c r="NMS38" s="137"/>
      <c r="NMT38" s="137"/>
      <c r="NMU38" s="137"/>
      <c r="NMV38" s="137"/>
      <c r="NMW38" s="137"/>
      <c r="NMX38" s="137"/>
      <c r="NMY38" s="137"/>
      <c r="NMZ38" s="137"/>
      <c r="NNA38" s="137"/>
      <c r="NNB38" s="137"/>
      <c r="NNC38" s="137"/>
      <c r="NND38" s="137"/>
      <c r="NNE38" s="137"/>
      <c r="NNF38" s="137"/>
      <c r="NNG38" s="137"/>
      <c r="NNH38" s="137"/>
      <c r="NNI38" s="137"/>
      <c r="NNJ38" s="137"/>
      <c r="NNK38" s="137"/>
      <c r="NNL38" s="137"/>
      <c r="NNM38" s="137"/>
      <c r="NNN38" s="137"/>
      <c r="NNO38" s="137"/>
      <c r="NNP38" s="137"/>
      <c r="NNQ38" s="137"/>
      <c r="NNR38" s="137"/>
      <c r="NNS38" s="137"/>
      <c r="NNT38" s="137"/>
      <c r="NNU38" s="137"/>
      <c r="NNV38" s="137"/>
      <c r="NNW38" s="137"/>
      <c r="NNX38" s="137"/>
      <c r="NNY38" s="137"/>
      <c r="NNZ38" s="137"/>
      <c r="NOA38" s="137"/>
      <c r="NOB38" s="137"/>
      <c r="NOC38" s="137"/>
      <c r="NOD38" s="137"/>
      <c r="NOE38" s="137"/>
      <c r="NOF38" s="137"/>
      <c r="NOG38" s="137"/>
      <c r="NOH38" s="137"/>
      <c r="NOI38" s="137"/>
      <c r="NOJ38" s="137"/>
      <c r="NOK38" s="137"/>
      <c r="NOL38" s="137"/>
      <c r="NOM38" s="137"/>
      <c r="NON38" s="137"/>
      <c r="NOO38" s="137"/>
      <c r="NOP38" s="137"/>
      <c r="NOQ38" s="137"/>
      <c r="NOR38" s="137"/>
      <c r="NOS38" s="137"/>
      <c r="NOT38" s="137"/>
      <c r="NOU38" s="137"/>
      <c r="NOV38" s="137"/>
      <c r="NOW38" s="137"/>
      <c r="NOX38" s="137"/>
      <c r="NOY38" s="137"/>
      <c r="NOZ38" s="137"/>
      <c r="NPA38" s="137"/>
      <c r="NPB38" s="137"/>
      <c r="NPC38" s="137"/>
      <c r="NPD38" s="137"/>
      <c r="NPE38" s="137"/>
      <c r="NPF38" s="137"/>
      <c r="NPG38" s="137"/>
      <c r="NPH38" s="137"/>
      <c r="NPI38" s="137"/>
      <c r="NPJ38" s="137"/>
      <c r="NPK38" s="137"/>
      <c r="NPL38" s="137"/>
      <c r="NPM38" s="137"/>
      <c r="NPN38" s="137"/>
      <c r="NPO38" s="137"/>
      <c r="NPP38" s="137"/>
      <c r="NPQ38" s="137"/>
      <c r="NPR38" s="137"/>
      <c r="NPS38" s="137"/>
      <c r="NPT38" s="137"/>
      <c r="NPU38" s="137"/>
      <c r="NPV38" s="137"/>
      <c r="NPW38" s="137"/>
      <c r="NPX38" s="137"/>
      <c r="NPY38" s="137"/>
      <c r="NPZ38" s="137"/>
      <c r="NQA38" s="137"/>
      <c r="NQB38" s="137"/>
      <c r="NQC38" s="137"/>
      <c r="NQD38" s="137"/>
      <c r="NQE38" s="137"/>
      <c r="NQF38" s="137"/>
      <c r="NQG38" s="137"/>
      <c r="NQH38" s="137"/>
      <c r="NQI38" s="137"/>
      <c r="NQJ38" s="137"/>
      <c r="NQK38" s="137"/>
      <c r="NQL38" s="137"/>
      <c r="NQM38" s="137"/>
      <c r="NQN38" s="137"/>
      <c r="NQO38" s="137"/>
      <c r="NQP38" s="137"/>
      <c r="NQQ38" s="137"/>
      <c r="NQR38" s="137"/>
      <c r="NQS38" s="137"/>
      <c r="NQT38" s="137"/>
      <c r="NQU38" s="137"/>
      <c r="NQV38" s="137"/>
      <c r="NQW38" s="137"/>
      <c r="NQX38" s="137"/>
      <c r="NQY38" s="137"/>
      <c r="NQZ38" s="137"/>
      <c r="NRA38" s="137"/>
      <c r="NRB38" s="137"/>
      <c r="NRC38" s="137"/>
      <c r="NRD38" s="137"/>
      <c r="NRE38" s="137"/>
      <c r="NRF38" s="137"/>
      <c r="NRG38" s="137"/>
      <c r="NRH38" s="137"/>
      <c r="NRI38" s="137"/>
      <c r="NRJ38" s="137"/>
      <c r="NRK38" s="137"/>
      <c r="NRL38" s="137"/>
      <c r="NRM38" s="137"/>
      <c r="NRN38" s="137"/>
      <c r="NRO38" s="137"/>
      <c r="NRP38" s="137"/>
      <c r="NRQ38" s="137"/>
      <c r="NRR38" s="137"/>
      <c r="NRS38" s="137"/>
      <c r="NRT38" s="137"/>
      <c r="NRU38" s="137"/>
      <c r="NRV38" s="137"/>
      <c r="NRW38" s="137"/>
      <c r="NRX38" s="137"/>
      <c r="NRY38" s="137"/>
      <c r="NRZ38" s="137"/>
      <c r="NSA38" s="137"/>
      <c r="NSB38" s="137"/>
      <c r="NSC38" s="137"/>
      <c r="NSD38" s="137"/>
      <c r="NSE38" s="137"/>
      <c r="NSF38" s="137"/>
      <c r="NSG38" s="137"/>
      <c r="NSH38" s="137"/>
      <c r="NSI38" s="137"/>
      <c r="NSJ38" s="137"/>
      <c r="NSK38" s="137"/>
      <c r="NSL38" s="137"/>
      <c r="NSM38" s="137"/>
      <c r="NSN38" s="137"/>
      <c r="NSO38" s="137"/>
      <c r="NSP38" s="137"/>
      <c r="NSQ38" s="137"/>
      <c r="NSR38" s="137"/>
      <c r="NSS38" s="137"/>
      <c r="NST38" s="137"/>
      <c r="NSU38" s="137"/>
      <c r="NSV38" s="137"/>
      <c r="NSW38" s="137"/>
      <c r="NSX38" s="137"/>
      <c r="NSY38" s="137"/>
      <c r="NSZ38" s="137"/>
      <c r="NTA38" s="137"/>
      <c r="NTB38" s="137"/>
      <c r="NTC38" s="137"/>
      <c r="NTD38" s="137"/>
      <c r="NTE38" s="137"/>
      <c r="NTF38" s="137"/>
      <c r="NTG38" s="137"/>
      <c r="NTH38" s="137"/>
      <c r="NTI38" s="137"/>
      <c r="NTJ38" s="137"/>
      <c r="NTK38" s="137"/>
      <c r="NTL38" s="137"/>
      <c r="NTM38" s="137"/>
      <c r="NTN38" s="137"/>
      <c r="NTO38" s="137"/>
      <c r="NTP38" s="137"/>
      <c r="NTQ38" s="137"/>
      <c r="NTR38" s="137"/>
      <c r="NTS38" s="137"/>
      <c r="NTT38" s="137"/>
      <c r="NTU38" s="137"/>
      <c r="NTV38" s="137"/>
      <c r="NTW38" s="137"/>
      <c r="NTX38" s="137"/>
      <c r="NTY38" s="137"/>
      <c r="NTZ38" s="137"/>
      <c r="NUA38" s="137"/>
      <c r="NUB38" s="137"/>
      <c r="NUC38" s="137"/>
      <c r="NUD38" s="137"/>
      <c r="NUE38" s="137"/>
      <c r="NUF38" s="137"/>
      <c r="NUG38" s="137"/>
      <c r="NUH38" s="137"/>
      <c r="NUI38" s="137"/>
      <c r="NUJ38" s="137"/>
      <c r="NUK38" s="137"/>
      <c r="NUL38" s="137"/>
      <c r="NUM38" s="137"/>
      <c r="NUN38" s="137"/>
      <c r="NUO38" s="137"/>
      <c r="NUP38" s="137"/>
      <c r="NUQ38" s="137"/>
      <c r="NUR38" s="137"/>
      <c r="NUS38" s="137"/>
      <c r="NUT38" s="137"/>
      <c r="NUU38" s="137"/>
      <c r="NUV38" s="137"/>
      <c r="NUW38" s="137"/>
      <c r="NUX38" s="137"/>
      <c r="NUY38" s="137"/>
      <c r="NUZ38" s="137"/>
      <c r="NVA38" s="137"/>
      <c r="NVB38" s="137"/>
      <c r="NVC38" s="137"/>
      <c r="NVD38" s="137"/>
      <c r="NVE38" s="137"/>
      <c r="NVF38" s="137"/>
      <c r="NVG38" s="137"/>
      <c r="NVH38" s="137"/>
      <c r="NVI38" s="137"/>
      <c r="NVJ38" s="137"/>
      <c r="NVK38" s="137"/>
      <c r="NVL38" s="137"/>
      <c r="NVM38" s="137"/>
      <c r="NVN38" s="137"/>
      <c r="NVO38" s="137"/>
      <c r="NVP38" s="137"/>
      <c r="NVQ38" s="137"/>
      <c r="NVR38" s="137"/>
      <c r="NVS38" s="137"/>
      <c r="NVT38" s="137"/>
      <c r="NVU38" s="137"/>
      <c r="NVV38" s="137"/>
      <c r="NVW38" s="137"/>
      <c r="NVX38" s="137"/>
      <c r="NVY38" s="137"/>
      <c r="NVZ38" s="137"/>
      <c r="NWA38" s="137"/>
      <c r="NWB38" s="137"/>
      <c r="NWC38" s="137"/>
      <c r="NWD38" s="137"/>
      <c r="NWE38" s="137"/>
      <c r="NWF38" s="137"/>
      <c r="NWG38" s="137"/>
      <c r="NWH38" s="137"/>
      <c r="NWI38" s="137"/>
      <c r="NWJ38" s="137"/>
      <c r="NWK38" s="137"/>
      <c r="NWL38" s="137"/>
      <c r="NWM38" s="137"/>
      <c r="NWN38" s="137"/>
      <c r="NWO38" s="137"/>
      <c r="NWP38" s="137"/>
      <c r="NWQ38" s="137"/>
      <c r="NWR38" s="137"/>
      <c r="NWS38" s="137"/>
      <c r="NWT38" s="137"/>
      <c r="NWU38" s="137"/>
      <c r="NWV38" s="137"/>
      <c r="NWW38" s="137"/>
      <c r="NWX38" s="137"/>
      <c r="NWY38" s="137"/>
      <c r="NWZ38" s="137"/>
      <c r="NXA38" s="137"/>
      <c r="NXB38" s="137"/>
      <c r="NXC38" s="137"/>
      <c r="NXD38" s="137"/>
      <c r="NXE38" s="137"/>
      <c r="NXF38" s="137"/>
      <c r="NXG38" s="137"/>
      <c r="NXH38" s="137"/>
      <c r="NXI38" s="137"/>
      <c r="NXJ38" s="137"/>
      <c r="NXK38" s="137"/>
      <c r="NXL38" s="137"/>
      <c r="NXM38" s="137"/>
      <c r="NXN38" s="137"/>
      <c r="NXO38" s="137"/>
      <c r="NXP38" s="137"/>
      <c r="NXQ38" s="137"/>
      <c r="NXR38" s="137"/>
      <c r="NXS38" s="137"/>
      <c r="NXT38" s="137"/>
      <c r="NXU38" s="137"/>
      <c r="NXV38" s="137"/>
      <c r="NXW38" s="137"/>
      <c r="NXX38" s="137"/>
      <c r="NXY38" s="137"/>
      <c r="NXZ38" s="137"/>
      <c r="NYA38" s="137"/>
      <c r="NYB38" s="137"/>
      <c r="NYC38" s="137"/>
      <c r="NYD38" s="137"/>
      <c r="NYE38" s="137"/>
      <c r="NYF38" s="137"/>
      <c r="NYG38" s="137"/>
      <c r="NYH38" s="137"/>
      <c r="NYI38" s="137"/>
      <c r="NYJ38" s="137"/>
      <c r="NYK38" s="137"/>
      <c r="NYL38" s="137"/>
      <c r="NYM38" s="137"/>
      <c r="NYN38" s="137"/>
      <c r="NYO38" s="137"/>
      <c r="NYP38" s="137"/>
      <c r="NYQ38" s="137"/>
      <c r="NYR38" s="137"/>
      <c r="NYS38" s="137"/>
      <c r="NYT38" s="137"/>
      <c r="NYU38" s="137"/>
      <c r="NYV38" s="137"/>
      <c r="NYW38" s="137"/>
      <c r="NYX38" s="137"/>
      <c r="NYY38" s="137"/>
      <c r="NYZ38" s="137"/>
      <c r="NZA38" s="137"/>
      <c r="NZB38" s="137"/>
      <c r="NZC38" s="137"/>
      <c r="NZD38" s="137"/>
      <c r="NZE38" s="137"/>
      <c r="NZF38" s="137"/>
      <c r="NZG38" s="137"/>
      <c r="NZH38" s="137"/>
      <c r="NZI38" s="137"/>
      <c r="NZJ38" s="137"/>
      <c r="NZK38" s="137"/>
      <c r="NZL38" s="137"/>
      <c r="NZM38" s="137"/>
      <c r="NZN38" s="137"/>
      <c r="NZO38" s="137"/>
      <c r="NZP38" s="137"/>
      <c r="NZQ38" s="137"/>
      <c r="NZR38" s="137"/>
      <c r="NZS38" s="137"/>
      <c r="NZT38" s="137"/>
      <c r="NZU38" s="137"/>
      <c r="NZV38" s="137"/>
      <c r="NZW38" s="137"/>
      <c r="NZX38" s="137"/>
      <c r="NZY38" s="137"/>
      <c r="NZZ38" s="137"/>
      <c r="OAA38" s="137"/>
      <c r="OAB38" s="137"/>
      <c r="OAC38" s="137"/>
      <c r="OAD38" s="137"/>
      <c r="OAE38" s="137"/>
      <c r="OAF38" s="137"/>
      <c r="OAG38" s="137"/>
      <c r="OAH38" s="137"/>
      <c r="OAI38" s="137"/>
      <c r="OAJ38" s="137"/>
      <c r="OAK38" s="137"/>
      <c r="OAL38" s="137"/>
      <c r="OAM38" s="137"/>
      <c r="OAN38" s="137"/>
      <c r="OAO38" s="137"/>
      <c r="OAP38" s="137"/>
      <c r="OAQ38" s="137"/>
      <c r="OAR38" s="137"/>
      <c r="OAS38" s="137"/>
      <c r="OAT38" s="137"/>
      <c r="OAU38" s="137"/>
      <c r="OAV38" s="137"/>
      <c r="OAW38" s="137"/>
      <c r="OAX38" s="137"/>
      <c r="OAY38" s="137"/>
      <c r="OAZ38" s="137"/>
      <c r="OBA38" s="137"/>
      <c r="OBB38" s="137"/>
      <c r="OBC38" s="137"/>
      <c r="OBD38" s="137"/>
      <c r="OBE38" s="137"/>
      <c r="OBF38" s="137"/>
      <c r="OBG38" s="137"/>
      <c r="OBH38" s="137"/>
      <c r="OBI38" s="137"/>
      <c r="OBJ38" s="137"/>
      <c r="OBK38" s="137"/>
      <c r="OBL38" s="137"/>
      <c r="OBM38" s="137"/>
      <c r="OBN38" s="137"/>
      <c r="OBO38" s="137"/>
      <c r="OBP38" s="137"/>
      <c r="OBQ38" s="137"/>
      <c r="OBR38" s="137"/>
      <c r="OBS38" s="137"/>
      <c r="OBT38" s="137"/>
      <c r="OBU38" s="137"/>
      <c r="OBV38" s="137"/>
      <c r="OBW38" s="137"/>
      <c r="OBX38" s="137"/>
      <c r="OBY38" s="137"/>
      <c r="OBZ38" s="137"/>
      <c r="OCA38" s="137"/>
      <c r="OCB38" s="137"/>
      <c r="OCC38" s="137"/>
      <c r="OCD38" s="137"/>
      <c r="OCE38" s="137"/>
      <c r="OCF38" s="137"/>
      <c r="OCG38" s="137"/>
      <c r="OCH38" s="137"/>
      <c r="OCI38" s="137"/>
      <c r="OCJ38" s="137"/>
      <c r="OCK38" s="137"/>
      <c r="OCL38" s="137"/>
      <c r="OCM38" s="137"/>
      <c r="OCN38" s="137"/>
      <c r="OCO38" s="137"/>
      <c r="OCP38" s="137"/>
      <c r="OCQ38" s="137"/>
      <c r="OCR38" s="137"/>
      <c r="OCS38" s="137"/>
      <c r="OCT38" s="137"/>
      <c r="OCU38" s="137"/>
      <c r="OCV38" s="137"/>
      <c r="OCW38" s="137"/>
      <c r="OCX38" s="137"/>
      <c r="OCY38" s="137"/>
      <c r="OCZ38" s="137"/>
      <c r="ODA38" s="137"/>
      <c r="ODB38" s="137"/>
      <c r="ODC38" s="137"/>
      <c r="ODD38" s="137"/>
      <c r="ODE38" s="137"/>
      <c r="ODF38" s="137"/>
      <c r="ODG38" s="137"/>
      <c r="ODH38" s="137"/>
      <c r="ODI38" s="137"/>
      <c r="ODJ38" s="137"/>
      <c r="ODK38" s="137"/>
      <c r="ODL38" s="137"/>
      <c r="ODM38" s="137"/>
      <c r="ODN38" s="137"/>
      <c r="ODO38" s="137"/>
      <c r="ODP38" s="137"/>
      <c r="ODQ38" s="137"/>
      <c r="ODR38" s="137"/>
      <c r="ODS38" s="137"/>
      <c r="ODT38" s="137"/>
      <c r="ODU38" s="137"/>
      <c r="ODV38" s="137"/>
      <c r="ODW38" s="137"/>
      <c r="ODX38" s="137"/>
      <c r="ODY38" s="137"/>
      <c r="ODZ38" s="137"/>
      <c r="OEA38" s="137"/>
      <c r="OEB38" s="137"/>
      <c r="OEC38" s="137"/>
      <c r="OED38" s="137"/>
      <c r="OEE38" s="137"/>
      <c r="OEF38" s="137"/>
      <c r="OEG38" s="137"/>
      <c r="OEH38" s="137"/>
      <c r="OEI38" s="137"/>
      <c r="OEJ38" s="137"/>
      <c r="OEK38" s="137"/>
      <c r="OEL38" s="137"/>
      <c r="OEM38" s="137"/>
      <c r="OEN38" s="137"/>
      <c r="OEO38" s="137"/>
      <c r="OEP38" s="137"/>
      <c r="OEQ38" s="137"/>
      <c r="OER38" s="137"/>
      <c r="OES38" s="137"/>
      <c r="OET38" s="137"/>
      <c r="OEU38" s="137"/>
      <c r="OEV38" s="137"/>
      <c r="OEW38" s="137"/>
      <c r="OEX38" s="137"/>
      <c r="OEY38" s="137"/>
      <c r="OEZ38" s="137"/>
      <c r="OFA38" s="137"/>
      <c r="OFB38" s="137"/>
      <c r="OFC38" s="137"/>
      <c r="OFD38" s="137"/>
      <c r="OFE38" s="137"/>
      <c r="OFF38" s="137"/>
      <c r="OFG38" s="137"/>
      <c r="OFH38" s="137"/>
      <c r="OFI38" s="137"/>
      <c r="OFJ38" s="137"/>
      <c r="OFK38" s="137"/>
      <c r="OFL38" s="137"/>
      <c r="OFM38" s="137"/>
      <c r="OFN38" s="137"/>
      <c r="OFO38" s="137"/>
      <c r="OFP38" s="137"/>
      <c r="OFQ38" s="137"/>
      <c r="OFR38" s="137"/>
      <c r="OFS38" s="137"/>
      <c r="OFT38" s="137"/>
      <c r="OFU38" s="137"/>
      <c r="OFV38" s="137"/>
      <c r="OFW38" s="137"/>
      <c r="OFX38" s="137"/>
      <c r="OFY38" s="137"/>
      <c r="OFZ38" s="137"/>
      <c r="OGA38" s="137"/>
      <c r="OGB38" s="137"/>
      <c r="OGC38" s="137"/>
      <c r="OGD38" s="137"/>
      <c r="OGE38" s="137"/>
      <c r="OGF38" s="137"/>
      <c r="OGG38" s="137"/>
      <c r="OGH38" s="137"/>
      <c r="OGI38" s="137"/>
      <c r="OGJ38" s="137"/>
      <c r="OGK38" s="137"/>
      <c r="OGL38" s="137"/>
      <c r="OGM38" s="137"/>
      <c r="OGN38" s="137"/>
      <c r="OGO38" s="137"/>
      <c r="OGP38" s="137"/>
      <c r="OGQ38" s="137"/>
      <c r="OGR38" s="137"/>
      <c r="OGS38" s="137"/>
      <c r="OGT38" s="137"/>
      <c r="OGU38" s="137"/>
      <c r="OGV38" s="137"/>
      <c r="OGW38" s="137"/>
      <c r="OGX38" s="137"/>
      <c r="OGY38" s="137"/>
      <c r="OGZ38" s="137"/>
      <c r="OHA38" s="137"/>
      <c r="OHB38" s="137"/>
      <c r="OHC38" s="137"/>
      <c r="OHD38" s="137"/>
      <c r="OHE38" s="137"/>
      <c r="OHF38" s="137"/>
      <c r="OHG38" s="137"/>
      <c r="OHH38" s="137"/>
      <c r="OHI38" s="137"/>
      <c r="OHJ38" s="137"/>
      <c r="OHK38" s="137"/>
      <c r="OHL38" s="137"/>
      <c r="OHM38" s="137"/>
      <c r="OHN38" s="137"/>
      <c r="OHO38" s="137"/>
      <c r="OHP38" s="137"/>
      <c r="OHQ38" s="137"/>
      <c r="OHR38" s="137"/>
      <c r="OHS38" s="137"/>
      <c r="OHT38" s="137"/>
      <c r="OHU38" s="137"/>
      <c r="OHV38" s="137"/>
      <c r="OHW38" s="137"/>
      <c r="OHX38" s="137"/>
      <c r="OHY38" s="137"/>
      <c r="OHZ38" s="137"/>
      <c r="OIA38" s="137"/>
      <c r="OIB38" s="137"/>
      <c r="OIC38" s="137"/>
      <c r="OID38" s="137"/>
      <c r="OIE38" s="137"/>
      <c r="OIF38" s="137"/>
      <c r="OIG38" s="137"/>
      <c r="OIH38" s="137"/>
      <c r="OII38" s="137"/>
      <c r="OIJ38" s="137"/>
      <c r="OIK38" s="137"/>
      <c r="OIL38" s="137"/>
      <c r="OIM38" s="137"/>
      <c r="OIN38" s="137"/>
      <c r="OIO38" s="137"/>
      <c r="OIP38" s="137"/>
      <c r="OIQ38" s="137"/>
      <c r="OIR38" s="137"/>
      <c r="OIS38" s="137"/>
      <c r="OIT38" s="137"/>
      <c r="OIU38" s="137"/>
      <c r="OIV38" s="137"/>
      <c r="OIW38" s="137"/>
      <c r="OIX38" s="137"/>
      <c r="OIY38" s="137"/>
      <c r="OIZ38" s="137"/>
      <c r="OJA38" s="137"/>
      <c r="OJB38" s="137"/>
      <c r="OJC38" s="137"/>
      <c r="OJD38" s="137"/>
      <c r="OJE38" s="137"/>
      <c r="OJF38" s="137"/>
      <c r="OJG38" s="137"/>
      <c r="OJH38" s="137"/>
      <c r="OJI38" s="137"/>
      <c r="OJJ38" s="137"/>
      <c r="OJK38" s="137"/>
      <c r="OJL38" s="137"/>
      <c r="OJM38" s="137"/>
      <c r="OJN38" s="137"/>
      <c r="OJO38" s="137"/>
      <c r="OJP38" s="137"/>
      <c r="OJQ38" s="137"/>
      <c r="OJR38" s="137"/>
      <c r="OJS38" s="137"/>
      <c r="OJT38" s="137"/>
      <c r="OJU38" s="137"/>
      <c r="OJV38" s="137"/>
      <c r="OJW38" s="137"/>
      <c r="OJX38" s="137"/>
      <c r="OJY38" s="137"/>
      <c r="OJZ38" s="137"/>
      <c r="OKA38" s="137"/>
      <c r="OKB38" s="137"/>
      <c r="OKC38" s="137"/>
      <c r="OKD38" s="137"/>
      <c r="OKE38" s="137"/>
      <c r="OKF38" s="137"/>
      <c r="OKG38" s="137"/>
      <c r="OKH38" s="137"/>
      <c r="OKI38" s="137"/>
      <c r="OKJ38" s="137"/>
      <c r="OKK38" s="137"/>
      <c r="OKL38" s="137"/>
      <c r="OKM38" s="137"/>
      <c r="OKN38" s="137"/>
      <c r="OKO38" s="137"/>
      <c r="OKP38" s="137"/>
      <c r="OKQ38" s="137"/>
      <c r="OKR38" s="137"/>
      <c r="OKS38" s="137"/>
      <c r="OKT38" s="137"/>
      <c r="OKU38" s="137"/>
      <c r="OKV38" s="137"/>
      <c r="OKW38" s="137"/>
      <c r="OKX38" s="137"/>
      <c r="OKY38" s="137"/>
      <c r="OKZ38" s="137"/>
      <c r="OLA38" s="137"/>
      <c r="OLB38" s="137"/>
      <c r="OLC38" s="137"/>
      <c r="OLD38" s="137"/>
      <c r="OLE38" s="137"/>
      <c r="OLF38" s="137"/>
      <c r="OLG38" s="137"/>
      <c r="OLH38" s="137"/>
      <c r="OLI38" s="137"/>
      <c r="OLJ38" s="137"/>
      <c r="OLK38" s="137"/>
      <c r="OLL38" s="137"/>
      <c r="OLM38" s="137"/>
      <c r="OLN38" s="137"/>
      <c r="OLO38" s="137"/>
      <c r="OLP38" s="137"/>
      <c r="OLQ38" s="137"/>
      <c r="OLR38" s="137"/>
      <c r="OLS38" s="137"/>
      <c r="OLT38" s="137"/>
      <c r="OLU38" s="137"/>
      <c r="OLV38" s="137"/>
      <c r="OLW38" s="137"/>
      <c r="OLX38" s="137"/>
      <c r="OLY38" s="137"/>
      <c r="OLZ38" s="137"/>
      <c r="OMA38" s="137"/>
      <c r="OMB38" s="137"/>
      <c r="OMC38" s="137"/>
      <c r="OMD38" s="137"/>
      <c r="OME38" s="137"/>
      <c r="OMF38" s="137"/>
      <c r="OMG38" s="137"/>
      <c r="OMH38" s="137"/>
      <c r="OMI38" s="137"/>
      <c r="OMJ38" s="137"/>
      <c r="OMK38" s="137"/>
      <c r="OML38" s="137"/>
      <c r="OMM38" s="137"/>
      <c r="OMN38" s="137"/>
      <c r="OMO38" s="137"/>
      <c r="OMP38" s="137"/>
      <c r="OMQ38" s="137"/>
      <c r="OMR38" s="137"/>
      <c r="OMS38" s="137"/>
      <c r="OMT38" s="137"/>
      <c r="OMU38" s="137"/>
      <c r="OMV38" s="137"/>
      <c r="OMW38" s="137"/>
      <c r="OMX38" s="137"/>
      <c r="OMY38" s="137"/>
      <c r="OMZ38" s="137"/>
      <c r="ONA38" s="137"/>
      <c r="ONB38" s="137"/>
      <c r="ONC38" s="137"/>
      <c r="OND38" s="137"/>
      <c r="ONE38" s="137"/>
      <c r="ONF38" s="137"/>
      <c r="ONG38" s="137"/>
      <c r="ONH38" s="137"/>
      <c r="ONI38" s="137"/>
      <c r="ONJ38" s="137"/>
      <c r="ONK38" s="137"/>
      <c r="ONL38" s="137"/>
      <c r="ONM38" s="137"/>
      <c r="ONN38" s="137"/>
      <c r="ONO38" s="137"/>
      <c r="ONP38" s="137"/>
      <c r="ONQ38" s="137"/>
      <c r="ONR38" s="137"/>
      <c r="ONS38" s="137"/>
      <c r="ONT38" s="137"/>
      <c r="ONU38" s="137"/>
      <c r="ONV38" s="137"/>
      <c r="ONW38" s="137"/>
      <c r="ONX38" s="137"/>
      <c r="ONY38" s="137"/>
      <c r="ONZ38" s="137"/>
      <c r="OOA38" s="137"/>
      <c r="OOB38" s="137"/>
      <c r="OOC38" s="137"/>
      <c r="OOD38" s="137"/>
      <c r="OOE38" s="137"/>
      <c r="OOF38" s="137"/>
      <c r="OOG38" s="137"/>
      <c r="OOH38" s="137"/>
      <c r="OOI38" s="137"/>
      <c r="OOJ38" s="137"/>
      <c r="OOK38" s="137"/>
      <c r="OOL38" s="137"/>
      <c r="OOM38" s="137"/>
      <c r="OON38" s="137"/>
      <c r="OOO38" s="137"/>
      <c r="OOP38" s="137"/>
      <c r="OOQ38" s="137"/>
      <c r="OOR38" s="137"/>
      <c r="OOS38" s="137"/>
      <c r="OOT38" s="137"/>
      <c r="OOU38" s="137"/>
      <c r="OOV38" s="137"/>
      <c r="OOW38" s="137"/>
      <c r="OOX38" s="137"/>
      <c r="OOY38" s="137"/>
      <c r="OOZ38" s="137"/>
      <c r="OPA38" s="137"/>
      <c r="OPB38" s="137"/>
      <c r="OPC38" s="137"/>
      <c r="OPD38" s="137"/>
      <c r="OPE38" s="137"/>
      <c r="OPF38" s="137"/>
      <c r="OPG38" s="137"/>
      <c r="OPH38" s="137"/>
      <c r="OPI38" s="137"/>
      <c r="OPJ38" s="137"/>
      <c r="OPK38" s="137"/>
      <c r="OPL38" s="137"/>
      <c r="OPM38" s="137"/>
      <c r="OPN38" s="137"/>
      <c r="OPO38" s="137"/>
      <c r="OPP38" s="137"/>
      <c r="OPQ38" s="137"/>
      <c r="OPR38" s="137"/>
      <c r="OPS38" s="137"/>
      <c r="OPT38" s="137"/>
      <c r="OPU38" s="137"/>
      <c r="OPV38" s="137"/>
      <c r="OPW38" s="137"/>
      <c r="OPX38" s="137"/>
      <c r="OPY38" s="137"/>
      <c r="OPZ38" s="137"/>
      <c r="OQA38" s="137"/>
      <c r="OQB38" s="137"/>
      <c r="OQC38" s="137"/>
      <c r="OQD38" s="137"/>
      <c r="OQE38" s="137"/>
      <c r="OQF38" s="137"/>
      <c r="OQG38" s="137"/>
      <c r="OQH38" s="137"/>
      <c r="OQI38" s="137"/>
      <c r="OQJ38" s="137"/>
      <c r="OQK38" s="137"/>
      <c r="OQL38" s="137"/>
      <c r="OQM38" s="137"/>
      <c r="OQN38" s="137"/>
      <c r="OQO38" s="137"/>
      <c r="OQP38" s="137"/>
      <c r="OQQ38" s="137"/>
      <c r="OQR38" s="137"/>
      <c r="OQS38" s="137"/>
      <c r="OQT38" s="137"/>
      <c r="OQU38" s="137"/>
      <c r="OQV38" s="137"/>
      <c r="OQW38" s="137"/>
      <c r="OQX38" s="137"/>
      <c r="OQY38" s="137"/>
      <c r="OQZ38" s="137"/>
      <c r="ORA38" s="137"/>
      <c r="ORB38" s="137"/>
      <c r="ORC38" s="137"/>
      <c r="ORD38" s="137"/>
      <c r="ORE38" s="137"/>
      <c r="ORF38" s="137"/>
      <c r="ORG38" s="137"/>
      <c r="ORH38" s="137"/>
      <c r="ORI38" s="137"/>
      <c r="ORJ38" s="137"/>
      <c r="ORK38" s="137"/>
      <c r="ORL38" s="137"/>
      <c r="ORM38" s="137"/>
      <c r="ORN38" s="137"/>
      <c r="ORO38" s="137"/>
      <c r="ORP38" s="137"/>
      <c r="ORQ38" s="137"/>
      <c r="ORR38" s="137"/>
      <c r="ORS38" s="137"/>
      <c r="ORT38" s="137"/>
      <c r="ORU38" s="137"/>
      <c r="ORV38" s="137"/>
      <c r="ORW38" s="137"/>
      <c r="ORX38" s="137"/>
      <c r="ORY38" s="137"/>
      <c r="ORZ38" s="137"/>
      <c r="OSA38" s="137"/>
      <c r="OSB38" s="137"/>
      <c r="OSC38" s="137"/>
      <c r="OSD38" s="137"/>
      <c r="OSE38" s="137"/>
      <c r="OSF38" s="137"/>
      <c r="OSG38" s="137"/>
      <c r="OSH38" s="137"/>
      <c r="OSI38" s="137"/>
      <c r="OSJ38" s="137"/>
      <c r="OSK38" s="137"/>
      <c r="OSL38" s="137"/>
      <c r="OSM38" s="137"/>
      <c r="OSN38" s="137"/>
      <c r="OSO38" s="137"/>
      <c r="OSP38" s="137"/>
      <c r="OSQ38" s="137"/>
      <c r="OSR38" s="137"/>
      <c r="OSS38" s="137"/>
      <c r="OST38" s="137"/>
      <c r="OSU38" s="137"/>
      <c r="OSV38" s="137"/>
      <c r="OSW38" s="137"/>
      <c r="OSX38" s="137"/>
      <c r="OSY38" s="137"/>
      <c r="OSZ38" s="137"/>
      <c r="OTA38" s="137"/>
      <c r="OTB38" s="137"/>
      <c r="OTC38" s="137"/>
      <c r="OTD38" s="137"/>
      <c r="OTE38" s="137"/>
      <c r="OTF38" s="137"/>
      <c r="OTG38" s="137"/>
      <c r="OTH38" s="137"/>
      <c r="OTI38" s="137"/>
      <c r="OTJ38" s="137"/>
      <c r="OTK38" s="137"/>
      <c r="OTL38" s="137"/>
      <c r="OTM38" s="137"/>
      <c r="OTN38" s="137"/>
      <c r="OTO38" s="137"/>
      <c r="OTP38" s="137"/>
      <c r="OTQ38" s="137"/>
      <c r="OTR38" s="137"/>
      <c r="OTS38" s="137"/>
      <c r="OTT38" s="137"/>
      <c r="OTU38" s="137"/>
      <c r="OTV38" s="137"/>
      <c r="OTW38" s="137"/>
      <c r="OTX38" s="137"/>
      <c r="OTY38" s="137"/>
      <c r="OTZ38" s="137"/>
      <c r="OUA38" s="137"/>
      <c r="OUB38" s="137"/>
      <c r="OUC38" s="137"/>
      <c r="OUD38" s="137"/>
      <c r="OUE38" s="137"/>
      <c r="OUF38" s="137"/>
      <c r="OUG38" s="137"/>
      <c r="OUH38" s="137"/>
      <c r="OUI38" s="137"/>
      <c r="OUJ38" s="137"/>
      <c r="OUK38" s="137"/>
      <c r="OUL38" s="137"/>
      <c r="OUM38" s="137"/>
      <c r="OUN38" s="137"/>
      <c r="OUO38" s="137"/>
      <c r="OUP38" s="137"/>
      <c r="OUQ38" s="137"/>
      <c r="OUR38" s="137"/>
      <c r="OUS38" s="137"/>
      <c r="OUT38" s="137"/>
      <c r="OUU38" s="137"/>
      <c r="OUV38" s="137"/>
      <c r="OUW38" s="137"/>
      <c r="OUX38" s="137"/>
      <c r="OUY38" s="137"/>
      <c r="OUZ38" s="137"/>
      <c r="OVA38" s="137"/>
      <c r="OVB38" s="137"/>
      <c r="OVC38" s="137"/>
      <c r="OVD38" s="137"/>
      <c r="OVE38" s="137"/>
      <c r="OVF38" s="137"/>
      <c r="OVG38" s="137"/>
      <c r="OVH38" s="137"/>
      <c r="OVI38" s="137"/>
      <c r="OVJ38" s="137"/>
      <c r="OVK38" s="137"/>
      <c r="OVL38" s="137"/>
      <c r="OVM38" s="137"/>
      <c r="OVN38" s="137"/>
      <c r="OVO38" s="137"/>
      <c r="OVP38" s="137"/>
      <c r="OVQ38" s="137"/>
      <c r="OVR38" s="137"/>
      <c r="OVS38" s="137"/>
      <c r="OVT38" s="137"/>
      <c r="OVU38" s="137"/>
      <c r="OVV38" s="137"/>
      <c r="OVW38" s="137"/>
      <c r="OVX38" s="137"/>
      <c r="OVY38" s="137"/>
      <c r="OVZ38" s="137"/>
      <c r="OWA38" s="137"/>
      <c r="OWB38" s="137"/>
      <c r="OWC38" s="137"/>
      <c r="OWD38" s="137"/>
      <c r="OWE38" s="137"/>
      <c r="OWF38" s="137"/>
      <c r="OWG38" s="137"/>
      <c r="OWH38" s="137"/>
      <c r="OWI38" s="137"/>
      <c r="OWJ38" s="137"/>
      <c r="OWK38" s="137"/>
      <c r="OWL38" s="137"/>
      <c r="OWM38" s="137"/>
      <c r="OWN38" s="137"/>
      <c r="OWO38" s="137"/>
      <c r="OWP38" s="137"/>
      <c r="OWQ38" s="137"/>
      <c r="OWR38" s="137"/>
      <c r="OWS38" s="137"/>
      <c r="OWT38" s="137"/>
      <c r="OWU38" s="137"/>
      <c r="OWV38" s="137"/>
      <c r="OWW38" s="137"/>
      <c r="OWX38" s="137"/>
      <c r="OWY38" s="137"/>
      <c r="OWZ38" s="137"/>
      <c r="OXA38" s="137"/>
      <c r="OXB38" s="137"/>
      <c r="OXC38" s="137"/>
      <c r="OXD38" s="137"/>
      <c r="OXE38" s="137"/>
      <c r="OXF38" s="137"/>
      <c r="OXG38" s="137"/>
      <c r="OXH38" s="137"/>
      <c r="OXI38" s="137"/>
      <c r="OXJ38" s="137"/>
      <c r="OXK38" s="137"/>
      <c r="OXL38" s="137"/>
      <c r="OXM38" s="137"/>
      <c r="OXN38" s="137"/>
      <c r="OXO38" s="137"/>
      <c r="OXP38" s="137"/>
      <c r="OXQ38" s="137"/>
      <c r="OXR38" s="137"/>
      <c r="OXS38" s="137"/>
      <c r="OXT38" s="137"/>
      <c r="OXU38" s="137"/>
      <c r="OXV38" s="137"/>
      <c r="OXW38" s="137"/>
      <c r="OXX38" s="137"/>
      <c r="OXY38" s="137"/>
      <c r="OXZ38" s="137"/>
      <c r="OYA38" s="137"/>
      <c r="OYB38" s="137"/>
      <c r="OYC38" s="137"/>
      <c r="OYD38" s="137"/>
      <c r="OYE38" s="137"/>
      <c r="OYF38" s="137"/>
      <c r="OYG38" s="137"/>
      <c r="OYH38" s="137"/>
      <c r="OYI38" s="137"/>
      <c r="OYJ38" s="137"/>
      <c r="OYK38" s="137"/>
      <c r="OYL38" s="137"/>
      <c r="OYM38" s="137"/>
      <c r="OYN38" s="137"/>
      <c r="OYO38" s="137"/>
      <c r="OYP38" s="137"/>
      <c r="OYQ38" s="137"/>
      <c r="OYR38" s="137"/>
      <c r="OYS38" s="137"/>
      <c r="OYT38" s="137"/>
      <c r="OYU38" s="137"/>
      <c r="OYV38" s="137"/>
      <c r="OYW38" s="137"/>
      <c r="OYX38" s="137"/>
      <c r="OYY38" s="137"/>
      <c r="OYZ38" s="137"/>
      <c r="OZA38" s="137"/>
      <c r="OZB38" s="137"/>
      <c r="OZC38" s="137"/>
      <c r="OZD38" s="137"/>
      <c r="OZE38" s="137"/>
      <c r="OZF38" s="137"/>
      <c r="OZG38" s="137"/>
      <c r="OZH38" s="137"/>
      <c r="OZI38" s="137"/>
      <c r="OZJ38" s="137"/>
      <c r="OZK38" s="137"/>
      <c r="OZL38" s="137"/>
      <c r="OZM38" s="137"/>
      <c r="OZN38" s="137"/>
      <c r="OZO38" s="137"/>
      <c r="OZP38" s="137"/>
      <c r="OZQ38" s="137"/>
      <c r="OZR38" s="137"/>
      <c r="OZS38" s="137"/>
      <c r="OZT38" s="137"/>
      <c r="OZU38" s="137"/>
      <c r="OZV38" s="137"/>
      <c r="OZW38" s="137"/>
      <c r="OZX38" s="137"/>
      <c r="OZY38" s="137"/>
      <c r="OZZ38" s="137"/>
      <c r="PAA38" s="137"/>
      <c r="PAB38" s="137"/>
      <c r="PAC38" s="137"/>
      <c r="PAD38" s="137"/>
      <c r="PAE38" s="137"/>
      <c r="PAF38" s="137"/>
      <c r="PAG38" s="137"/>
      <c r="PAH38" s="137"/>
      <c r="PAI38" s="137"/>
      <c r="PAJ38" s="137"/>
      <c r="PAK38" s="137"/>
      <c r="PAL38" s="137"/>
      <c r="PAM38" s="137"/>
      <c r="PAN38" s="137"/>
      <c r="PAO38" s="137"/>
      <c r="PAP38" s="137"/>
      <c r="PAQ38" s="137"/>
      <c r="PAR38" s="137"/>
      <c r="PAS38" s="137"/>
      <c r="PAT38" s="137"/>
      <c r="PAU38" s="137"/>
      <c r="PAV38" s="137"/>
      <c r="PAW38" s="137"/>
      <c r="PAX38" s="137"/>
      <c r="PAY38" s="137"/>
      <c r="PAZ38" s="137"/>
      <c r="PBA38" s="137"/>
      <c r="PBB38" s="137"/>
      <c r="PBC38" s="137"/>
      <c r="PBD38" s="137"/>
      <c r="PBE38" s="137"/>
      <c r="PBF38" s="137"/>
      <c r="PBG38" s="137"/>
      <c r="PBH38" s="137"/>
      <c r="PBI38" s="137"/>
      <c r="PBJ38" s="137"/>
      <c r="PBK38" s="137"/>
      <c r="PBL38" s="137"/>
      <c r="PBM38" s="137"/>
      <c r="PBN38" s="137"/>
      <c r="PBO38" s="137"/>
      <c r="PBP38" s="137"/>
      <c r="PBQ38" s="137"/>
      <c r="PBR38" s="137"/>
      <c r="PBS38" s="137"/>
      <c r="PBT38" s="137"/>
      <c r="PBU38" s="137"/>
      <c r="PBV38" s="137"/>
      <c r="PBW38" s="137"/>
      <c r="PBX38" s="137"/>
      <c r="PBY38" s="137"/>
      <c r="PBZ38" s="137"/>
      <c r="PCA38" s="137"/>
      <c r="PCB38" s="137"/>
      <c r="PCC38" s="137"/>
      <c r="PCD38" s="137"/>
      <c r="PCE38" s="137"/>
      <c r="PCF38" s="137"/>
      <c r="PCG38" s="137"/>
      <c r="PCH38" s="137"/>
      <c r="PCI38" s="137"/>
      <c r="PCJ38" s="137"/>
      <c r="PCK38" s="137"/>
      <c r="PCL38" s="137"/>
      <c r="PCM38" s="137"/>
      <c r="PCN38" s="137"/>
      <c r="PCO38" s="137"/>
      <c r="PCP38" s="137"/>
      <c r="PCQ38" s="137"/>
      <c r="PCR38" s="137"/>
      <c r="PCS38" s="137"/>
      <c r="PCT38" s="137"/>
      <c r="PCU38" s="137"/>
      <c r="PCV38" s="137"/>
      <c r="PCW38" s="137"/>
      <c r="PCX38" s="137"/>
      <c r="PCY38" s="137"/>
      <c r="PCZ38" s="137"/>
      <c r="PDA38" s="137"/>
      <c r="PDB38" s="137"/>
      <c r="PDC38" s="137"/>
      <c r="PDD38" s="137"/>
      <c r="PDE38" s="137"/>
      <c r="PDF38" s="137"/>
      <c r="PDG38" s="137"/>
      <c r="PDH38" s="137"/>
      <c r="PDI38" s="137"/>
      <c r="PDJ38" s="137"/>
      <c r="PDK38" s="137"/>
      <c r="PDL38" s="137"/>
      <c r="PDM38" s="137"/>
      <c r="PDN38" s="137"/>
      <c r="PDO38" s="137"/>
      <c r="PDP38" s="137"/>
      <c r="PDQ38" s="137"/>
      <c r="PDR38" s="137"/>
      <c r="PDS38" s="137"/>
      <c r="PDT38" s="137"/>
      <c r="PDU38" s="137"/>
      <c r="PDV38" s="137"/>
      <c r="PDW38" s="137"/>
      <c r="PDX38" s="137"/>
      <c r="PDY38" s="137"/>
      <c r="PDZ38" s="137"/>
      <c r="PEA38" s="137"/>
      <c r="PEB38" s="137"/>
      <c r="PEC38" s="137"/>
      <c r="PED38" s="137"/>
      <c r="PEE38" s="137"/>
      <c r="PEF38" s="137"/>
      <c r="PEG38" s="137"/>
      <c r="PEH38" s="137"/>
      <c r="PEI38" s="137"/>
      <c r="PEJ38" s="137"/>
      <c r="PEK38" s="137"/>
      <c r="PEL38" s="137"/>
      <c r="PEM38" s="137"/>
      <c r="PEN38" s="137"/>
      <c r="PEO38" s="137"/>
      <c r="PEP38" s="137"/>
      <c r="PEQ38" s="137"/>
      <c r="PER38" s="137"/>
      <c r="PES38" s="137"/>
      <c r="PET38" s="137"/>
      <c r="PEU38" s="137"/>
      <c r="PEV38" s="137"/>
      <c r="PEW38" s="137"/>
      <c r="PEX38" s="137"/>
      <c r="PEY38" s="137"/>
      <c r="PEZ38" s="137"/>
      <c r="PFA38" s="137"/>
      <c r="PFB38" s="137"/>
      <c r="PFC38" s="137"/>
      <c r="PFD38" s="137"/>
      <c r="PFE38" s="137"/>
      <c r="PFF38" s="137"/>
      <c r="PFG38" s="137"/>
      <c r="PFH38" s="137"/>
      <c r="PFI38" s="137"/>
      <c r="PFJ38" s="137"/>
      <c r="PFK38" s="137"/>
      <c r="PFL38" s="137"/>
      <c r="PFM38" s="137"/>
      <c r="PFN38" s="137"/>
      <c r="PFO38" s="137"/>
      <c r="PFP38" s="137"/>
      <c r="PFQ38" s="137"/>
      <c r="PFR38" s="137"/>
      <c r="PFS38" s="137"/>
      <c r="PFT38" s="137"/>
      <c r="PFU38" s="137"/>
      <c r="PFV38" s="137"/>
      <c r="PFW38" s="137"/>
      <c r="PFX38" s="137"/>
      <c r="PFY38" s="137"/>
      <c r="PFZ38" s="137"/>
      <c r="PGA38" s="137"/>
      <c r="PGB38" s="137"/>
      <c r="PGC38" s="137"/>
      <c r="PGD38" s="137"/>
      <c r="PGE38" s="137"/>
      <c r="PGF38" s="137"/>
      <c r="PGG38" s="137"/>
      <c r="PGH38" s="137"/>
      <c r="PGI38" s="137"/>
      <c r="PGJ38" s="137"/>
      <c r="PGK38" s="137"/>
      <c r="PGL38" s="137"/>
      <c r="PGM38" s="137"/>
      <c r="PGN38" s="137"/>
      <c r="PGO38" s="137"/>
      <c r="PGP38" s="137"/>
      <c r="PGQ38" s="137"/>
      <c r="PGR38" s="137"/>
      <c r="PGS38" s="137"/>
      <c r="PGT38" s="137"/>
      <c r="PGU38" s="137"/>
      <c r="PGV38" s="137"/>
      <c r="PGW38" s="137"/>
      <c r="PGX38" s="137"/>
      <c r="PGY38" s="137"/>
      <c r="PGZ38" s="137"/>
      <c r="PHA38" s="137"/>
      <c r="PHB38" s="137"/>
      <c r="PHC38" s="137"/>
      <c r="PHD38" s="137"/>
      <c r="PHE38" s="137"/>
      <c r="PHF38" s="137"/>
      <c r="PHG38" s="137"/>
      <c r="PHH38" s="137"/>
      <c r="PHI38" s="137"/>
      <c r="PHJ38" s="137"/>
      <c r="PHK38" s="137"/>
      <c r="PHL38" s="137"/>
      <c r="PHM38" s="137"/>
      <c r="PHN38" s="137"/>
      <c r="PHO38" s="137"/>
      <c r="PHP38" s="137"/>
      <c r="PHQ38" s="137"/>
      <c r="PHR38" s="137"/>
      <c r="PHS38" s="137"/>
      <c r="PHT38" s="137"/>
      <c r="PHU38" s="137"/>
      <c r="PHV38" s="137"/>
      <c r="PHW38" s="137"/>
      <c r="PHX38" s="137"/>
      <c r="PHY38" s="137"/>
      <c r="PHZ38" s="137"/>
      <c r="PIA38" s="137"/>
      <c r="PIB38" s="137"/>
      <c r="PIC38" s="137"/>
      <c r="PID38" s="137"/>
      <c r="PIE38" s="137"/>
      <c r="PIF38" s="137"/>
      <c r="PIG38" s="137"/>
      <c r="PIH38" s="137"/>
      <c r="PII38" s="137"/>
      <c r="PIJ38" s="137"/>
      <c r="PIK38" s="137"/>
      <c r="PIL38" s="137"/>
      <c r="PIM38" s="137"/>
      <c r="PIN38" s="137"/>
      <c r="PIO38" s="137"/>
      <c r="PIP38" s="137"/>
      <c r="PIQ38" s="137"/>
      <c r="PIR38" s="137"/>
      <c r="PIS38" s="137"/>
      <c r="PIT38" s="137"/>
      <c r="PIU38" s="137"/>
      <c r="PIV38" s="137"/>
      <c r="PIW38" s="137"/>
      <c r="PIX38" s="137"/>
      <c r="PIY38" s="137"/>
      <c r="PIZ38" s="137"/>
      <c r="PJA38" s="137"/>
      <c r="PJB38" s="137"/>
      <c r="PJC38" s="137"/>
      <c r="PJD38" s="137"/>
      <c r="PJE38" s="137"/>
      <c r="PJF38" s="137"/>
      <c r="PJG38" s="137"/>
      <c r="PJH38" s="137"/>
      <c r="PJI38" s="137"/>
      <c r="PJJ38" s="137"/>
      <c r="PJK38" s="137"/>
      <c r="PJL38" s="137"/>
      <c r="PJM38" s="137"/>
      <c r="PJN38" s="137"/>
      <c r="PJO38" s="137"/>
      <c r="PJP38" s="137"/>
      <c r="PJQ38" s="137"/>
      <c r="PJR38" s="137"/>
      <c r="PJS38" s="137"/>
      <c r="PJT38" s="137"/>
      <c r="PJU38" s="137"/>
      <c r="PJV38" s="137"/>
      <c r="PJW38" s="137"/>
      <c r="PJX38" s="137"/>
      <c r="PJY38" s="137"/>
      <c r="PJZ38" s="137"/>
      <c r="PKA38" s="137"/>
      <c r="PKB38" s="137"/>
      <c r="PKC38" s="137"/>
      <c r="PKD38" s="137"/>
      <c r="PKE38" s="137"/>
      <c r="PKF38" s="137"/>
      <c r="PKG38" s="137"/>
      <c r="PKH38" s="137"/>
      <c r="PKI38" s="137"/>
      <c r="PKJ38" s="137"/>
      <c r="PKK38" s="137"/>
      <c r="PKL38" s="137"/>
      <c r="PKM38" s="137"/>
      <c r="PKN38" s="137"/>
      <c r="PKO38" s="137"/>
      <c r="PKP38" s="137"/>
      <c r="PKQ38" s="137"/>
      <c r="PKR38" s="137"/>
      <c r="PKS38" s="137"/>
      <c r="PKT38" s="137"/>
      <c r="PKU38" s="137"/>
      <c r="PKV38" s="137"/>
      <c r="PKW38" s="137"/>
      <c r="PKX38" s="137"/>
      <c r="PKY38" s="137"/>
      <c r="PKZ38" s="137"/>
      <c r="PLA38" s="137"/>
      <c r="PLB38" s="137"/>
      <c r="PLC38" s="137"/>
      <c r="PLD38" s="137"/>
      <c r="PLE38" s="137"/>
      <c r="PLF38" s="137"/>
      <c r="PLG38" s="137"/>
      <c r="PLH38" s="137"/>
      <c r="PLI38" s="137"/>
      <c r="PLJ38" s="137"/>
      <c r="PLK38" s="137"/>
      <c r="PLL38" s="137"/>
      <c r="PLM38" s="137"/>
      <c r="PLN38" s="137"/>
      <c r="PLO38" s="137"/>
      <c r="PLP38" s="137"/>
      <c r="PLQ38" s="137"/>
      <c r="PLR38" s="137"/>
      <c r="PLS38" s="137"/>
      <c r="PLT38" s="137"/>
      <c r="PLU38" s="137"/>
      <c r="PLV38" s="137"/>
      <c r="PLW38" s="137"/>
      <c r="PLX38" s="137"/>
      <c r="PLY38" s="137"/>
      <c r="PLZ38" s="137"/>
      <c r="PMA38" s="137"/>
      <c r="PMB38" s="137"/>
      <c r="PMC38" s="137"/>
      <c r="PMD38" s="137"/>
      <c r="PME38" s="137"/>
      <c r="PMF38" s="137"/>
      <c r="PMG38" s="137"/>
      <c r="PMH38" s="137"/>
      <c r="PMI38" s="137"/>
      <c r="PMJ38" s="137"/>
      <c r="PMK38" s="137"/>
      <c r="PML38" s="137"/>
      <c r="PMM38" s="137"/>
      <c r="PMN38" s="137"/>
      <c r="PMO38" s="137"/>
      <c r="PMP38" s="137"/>
      <c r="PMQ38" s="137"/>
      <c r="PMR38" s="137"/>
      <c r="PMS38" s="137"/>
      <c r="PMT38" s="137"/>
      <c r="PMU38" s="137"/>
      <c r="PMV38" s="137"/>
      <c r="PMW38" s="137"/>
      <c r="PMX38" s="137"/>
      <c r="PMY38" s="137"/>
      <c r="PMZ38" s="137"/>
      <c r="PNA38" s="137"/>
      <c r="PNB38" s="137"/>
      <c r="PNC38" s="137"/>
      <c r="PND38" s="137"/>
      <c r="PNE38" s="137"/>
      <c r="PNF38" s="137"/>
      <c r="PNG38" s="137"/>
      <c r="PNH38" s="137"/>
      <c r="PNI38" s="137"/>
      <c r="PNJ38" s="137"/>
      <c r="PNK38" s="137"/>
      <c r="PNL38" s="137"/>
      <c r="PNM38" s="137"/>
      <c r="PNN38" s="137"/>
      <c r="PNO38" s="137"/>
      <c r="PNP38" s="137"/>
      <c r="PNQ38" s="137"/>
      <c r="PNR38" s="137"/>
      <c r="PNS38" s="137"/>
      <c r="PNT38" s="137"/>
      <c r="PNU38" s="137"/>
      <c r="PNV38" s="137"/>
      <c r="PNW38" s="137"/>
      <c r="PNX38" s="137"/>
      <c r="PNY38" s="137"/>
      <c r="PNZ38" s="137"/>
      <c r="POA38" s="137"/>
      <c r="POB38" s="137"/>
      <c r="POC38" s="137"/>
      <c r="POD38" s="137"/>
      <c r="POE38" s="137"/>
      <c r="POF38" s="137"/>
      <c r="POG38" s="137"/>
      <c r="POH38" s="137"/>
      <c r="POI38" s="137"/>
      <c r="POJ38" s="137"/>
      <c r="POK38" s="137"/>
      <c r="POL38" s="137"/>
      <c r="POM38" s="137"/>
      <c r="PON38" s="137"/>
      <c r="POO38" s="137"/>
      <c r="POP38" s="137"/>
      <c r="POQ38" s="137"/>
      <c r="POR38" s="137"/>
      <c r="POS38" s="137"/>
      <c r="POT38" s="137"/>
      <c r="POU38" s="137"/>
      <c r="POV38" s="137"/>
      <c r="POW38" s="137"/>
      <c r="POX38" s="137"/>
      <c r="POY38" s="137"/>
      <c r="POZ38" s="137"/>
      <c r="PPA38" s="137"/>
      <c r="PPB38" s="137"/>
      <c r="PPC38" s="137"/>
      <c r="PPD38" s="137"/>
      <c r="PPE38" s="137"/>
      <c r="PPF38" s="137"/>
      <c r="PPG38" s="137"/>
      <c r="PPH38" s="137"/>
      <c r="PPI38" s="137"/>
      <c r="PPJ38" s="137"/>
      <c r="PPK38" s="137"/>
      <c r="PPL38" s="137"/>
      <c r="PPM38" s="137"/>
      <c r="PPN38" s="137"/>
      <c r="PPO38" s="137"/>
      <c r="PPP38" s="137"/>
      <c r="PPQ38" s="137"/>
      <c r="PPR38" s="137"/>
      <c r="PPS38" s="137"/>
      <c r="PPT38" s="137"/>
      <c r="PPU38" s="137"/>
      <c r="PPV38" s="137"/>
      <c r="PPW38" s="137"/>
      <c r="PPX38" s="137"/>
      <c r="PPY38" s="137"/>
      <c r="PPZ38" s="137"/>
      <c r="PQA38" s="137"/>
      <c r="PQB38" s="137"/>
      <c r="PQC38" s="137"/>
      <c r="PQD38" s="137"/>
      <c r="PQE38" s="137"/>
      <c r="PQF38" s="137"/>
      <c r="PQG38" s="137"/>
      <c r="PQH38" s="137"/>
      <c r="PQI38" s="137"/>
      <c r="PQJ38" s="137"/>
      <c r="PQK38" s="137"/>
      <c r="PQL38" s="137"/>
      <c r="PQM38" s="137"/>
      <c r="PQN38" s="137"/>
      <c r="PQO38" s="137"/>
      <c r="PQP38" s="137"/>
      <c r="PQQ38" s="137"/>
      <c r="PQR38" s="137"/>
      <c r="PQS38" s="137"/>
      <c r="PQT38" s="137"/>
      <c r="PQU38" s="137"/>
      <c r="PQV38" s="137"/>
      <c r="PQW38" s="137"/>
      <c r="PQX38" s="137"/>
      <c r="PQY38" s="137"/>
      <c r="PQZ38" s="137"/>
      <c r="PRA38" s="137"/>
      <c r="PRB38" s="137"/>
      <c r="PRC38" s="137"/>
      <c r="PRD38" s="137"/>
      <c r="PRE38" s="137"/>
      <c r="PRF38" s="137"/>
      <c r="PRG38" s="137"/>
      <c r="PRH38" s="137"/>
      <c r="PRI38" s="137"/>
      <c r="PRJ38" s="137"/>
      <c r="PRK38" s="137"/>
      <c r="PRL38" s="137"/>
      <c r="PRM38" s="137"/>
      <c r="PRN38" s="137"/>
      <c r="PRO38" s="137"/>
      <c r="PRP38" s="137"/>
      <c r="PRQ38" s="137"/>
      <c r="PRR38" s="137"/>
      <c r="PRS38" s="137"/>
      <c r="PRT38" s="137"/>
      <c r="PRU38" s="137"/>
      <c r="PRV38" s="137"/>
      <c r="PRW38" s="137"/>
      <c r="PRX38" s="137"/>
      <c r="PRY38" s="137"/>
      <c r="PRZ38" s="137"/>
      <c r="PSA38" s="137"/>
      <c r="PSB38" s="137"/>
      <c r="PSC38" s="137"/>
      <c r="PSD38" s="137"/>
      <c r="PSE38" s="137"/>
      <c r="PSF38" s="137"/>
      <c r="PSG38" s="137"/>
      <c r="PSH38" s="137"/>
      <c r="PSI38" s="137"/>
      <c r="PSJ38" s="137"/>
      <c r="PSK38" s="137"/>
      <c r="PSL38" s="137"/>
      <c r="PSM38" s="137"/>
      <c r="PSN38" s="137"/>
      <c r="PSO38" s="137"/>
      <c r="PSP38" s="137"/>
      <c r="PSQ38" s="137"/>
      <c r="PSR38" s="137"/>
      <c r="PSS38" s="137"/>
      <c r="PST38" s="137"/>
      <c r="PSU38" s="137"/>
      <c r="PSV38" s="137"/>
      <c r="PSW38" s="137"/>
      <c r="PSX38" s="137"/>
      <c r="PSY38" s="137"/>
      <c r="PSZ38" s="137"/>
      <c r="PTA38" s="137"/>
      <c r="PTB38" s="137"/>
      <c r="PTC38" s="137"/>
      <c r="PTD38" s="137"/>
      <c r="PTE38" s="137"/>
      <c r="PTF38" s="137"/>
      <c r="PTG38" s="137"/>
      <c r="PTH38" s="137"/>
      <c r="PTI38" s="137"/>
      <c r="PTJ38" s="137"/>
      <c r="PTK38" s="137"/>
      <c r="PTL38" s="137"/>
      <c r="PTM38" s="137"/>
      <c r="PTN38" s="137"/>
      <c r="PTO38" s="137"/>
      <c r="PTP38" s="137"/>
      <c r="PTQ38" s="137"/>
      <c r="PTR38" s="137"/>
      <c r="PTS38" s="137"/>
      <c r="PTT38" s="137"/>
      <c r="PTU38" s="137"/>
      <c r="PTV38" s="137"/>
      <c r="PTW38" s="137"/>
      <c r="PTX38" s="137"/>
      <c r="PTY38" s="137"/>
      <c r="PTZ38" s="137"/>
      <c r="PUA38" s="137"/>
      <c r="PUB38" s="137"/>
      <c r="PUC38" s="137"/>
      <c r="PUD38" s="137"/>
      <c r="PUE38" s="137"/>
      <c r="PUF38" s="137"/>
      <c r="PUG38" s="137"/>
      <c r="PUH38" s="137"/>
      <c r="PUI38" s="137"/>
      <c r="PUJ38" s="137"/>
      <c r="PUK38" s="137"/>
      <c r="PUL38" s="137"/>
      <c r="PUM38" s="137"/>
      <c r="PUN38" s="137"/>
      <c r="PUO38" s="137"/>
      <c r="PUP38" s="137"/>
      <c r="PUQ38" s="137"/>
      <c r="PUR38" s="137"/>
      <c r="PUS38" s="137"/>
      <c r="PUT38" s="137"/>
      <c r="PUU38" s="137"/>
      <c r="PUV38" s="137"/>
      <c r="PUW38" s="137"/>
      <c r="PUX38" s="137"/>
      <c r="PUY38" s="137"/>
      <c r="PUZ38" s="137"/>
      <c r="PVA38" s="137"/>
      <c r="PVB38" s="137"/>
      <c r="PVC38" s="137"/>
      <c r="PVD38" s="137"/>
      <c r="PVE38" s="137"/>
      <c r="PVF38" s="137"/>
      <c r="PVG38" s="137"/>
      <c r="PVH38" s="137"/>
      <c r="PVI38" s="137"/>
      <c r="PVJ38" s="137"/>
      <c r="PVK38" s="137"/>
      <c r="PVL38" s="137"/>
      <c r="PVM38" s="137"/>
      <c r="PVN38" s="137"/>
      <c r="PVO38" s="137"/>
      <c r="PVP38" s="137"/>
      <c r="PVQ38" s="137"/>
      <c r="PVR38" s="137"/>
      <c r="PVS38" s="137"/>
      <c r="PVT38" s="137"/>
      <c r="PVU38" s="137"/>
      <c r="PVV38" s="137"/>
      <c r="PVW38" s="137"/>
      <c r="PVX38" s="137"/>
      <c r="PVY38" s="137"/>
      <c r="PVZ38" s="137"/>
      <c r="PWA38" s="137"/>
      <c r="PWB38" s="137"/>
      <c r="PWC38" s="137"/>
      <c r="PWD38" s="137"/>
      <c r="PWE38" s="137"/>
      <c r="PWF38" s="137"/>
      <c r="PWG38" s="137"/>
      <c r="PWH38" s="137"/>
      <c r="PWI38" s="137"/>
      <c r="PWJ38" s="137"/>
      <c r="PWK38" s="137"/>
      <c r="PWL38" s="137"/>
      <c r="PWM38" s="137"/>
      <c r="PWN38" s="137"/>
      <c r="PWO38" s="137"/>
      <c r="PWP38" s="137"/>
      <c r="PWQ38" s="137"/>
      <c r="PWR38" s="137"/>
      <c r="PWS38" s="137"/>
      <c r="PWT38" s="137"/>
      <c r="PWU38" s="137"/>
      <c r="PWV38" s="137"/>
      <c r="PWW38" s="137"/>
      <c r="PWX38" s="137"/>
      <c r="PWY38" s="137"/>
      <c r="PWZ38" s="137"/>
      <c r="PXA38" s="137"/>
      <c r="PXB38" s="137"/>
      <c r="PXC38" s="137"/>
      <c r="PXD38" s="137"/>
      <c r="PXE38" s="137"/>
      <c r="PXF38" s="137"/>
      <c r="PXG38" s="137"/>
      <c r="PXH38" s="137"/>
      <c r="PXI38" s="137"/>
      <c r="PXJ38" s="137"/>
      <c r="PXK38" s="137"/>
      <c r="PXL38" s="137"/>
      <c r="PXM38" s="137"/>
      <c r="PXN38" s="137"/>
      <c r="PXO38" s="137"/>
      <c r="PXP38" s="137"/>
      <c r="PXQ38" s="137"/>
      <c r="PXR38" s="137"/>
      <c r="PXS38" s="137"/>
      <c r="PXT38" s="137"/>
      <c r="PXU38" s="137"/>
      <c r="PXV38" s="137"/>
      <c r="PXW38" s="137"/>
      <c r="PXX38" s="137"/>
      <c r="PXY38" s="137"/>
      <c r="PXZ38" s="137"/>
      <c r="PYA38" s="137"/>
      <c r="PYB38" s="137"/>
      <c r="PYC38" s="137"/>
      <c r="PYD38" s="137"/>
      <c r="PYE38" s="137"/>
      <c r="PYF38" s="137"/>
      <c r="PYG38" s="137"/>
      <c r="PYH38" s="137"/>
      <c r="PYI38" s="137"/>
      <c r="PYJ38" s="137"/>
      <c r="PYK38" s="137"/>
      <c r="PYL38" s="137"/>
      <c r="PYM38" s="137"/>
      <c r="PYN38" s="137"/>
      <c r="PYO38" s="137"/>
      <c r="PYP38" s="137"/>
      <c r="PYQ38" s="137"/>
      <c r="PYR38" s="137"/>
      <c r="PYS38" s="137"/>
      <c r="PYT38" s="137"/>
      <c r="PYU38" s="137"/>
      <c r="PYV38" s="137"/>
      <c r="PYW38" s="137"/>
      <c r="PYX38" s="137"/>
      <c r="PYY38" s="137"/>
      <c r="PYZ38" s="137"/>
      <c r="PZA38" s="137"/>
      <c r="PZB38" s="137"/>
      <c r="PZC38" s="137"/>
      <c r="PZD38" s="137"/>
      <c r="PZE38" s="137"/>
      <c r="PZF38" s="137"/>
      <c r="PZG38" s="137"/>
      <c r="PZH38" s="137"/>
      <c r="PZI38" s="137"/>
      <c r="PZJ38" s="137"/>
      <c r="PZK38" s="137"/>
      <c r="PZL38" s="137"/>
      <c r="PZM38" s="137"/>
      <c r="PZN38" s="137"/>
      <c r="PZO38" s="137"/>
      <c r="PZP38" s="137"/>
      <c r="PZQ38" s="137"/>
      <c r="PZR38" s="137"/>
      <c r="PZS38" s="137"/>
      <c r="PZT38" s="137"/>
      <c r="PZU38" s="137"/>
      <c r="PZV38" s="137"/>
      <c r="PZW38" s="137"/>
      <c r="PZX38" s="137"/>
      <c r="PZY38" s="137"/>
      <c r="PZZ38" s="137"/>
      <c r="QAA38" s="137"/>
      <c r="QAB38" s="137"/>
      <c r="QAC38" s="137"/>
      <c r="QAD38" s="137"/>
      <c r="QAE38" s="137"/>
      <c r="QAF38" s="137"/>
      <c r="QAG38" s="137"/>
      <c r="QAH38" s="137"/>
      <c r="QAI38" s="137"/>
      <c r="QAJ38" s="137"/>
      <c r="QAK38" s="137"/>
      <c r="QAL38" s="137"/>
      <c r="QAM38" s="137"/>
      <c r="QAN38" s="137"/>
      <c r="QAO38" s="137"/>
      <c r="QAP38" s="137"/>
      <c r="QAQ38" s="137"/>
      <c r="QAR38" s="137"/>
      <c r="QAS38" s="137"/>
      <c r="QAT38" s="137"/>
      <c r="QAU38" s="137"/>
      <c r="QAV38" s="137"/>
      <c r="QAW38" s="137"/>
      <c r="QAX38" s="137"/>
      <c r="QAY38" s="137"/>
      <c r="QAZ38" s="137"/>
      <c r="QBA38" s="137"/>
      <c r="QBB38" s="137"/>
      <c r="QBC38" s="137"/>
      <c r="QBD38" s="137"/>
      <c r="QBE38" s="137"/>
      <c r="QBF38" s="137"/>
      <c r="QBG38" s="137"/>
      <c r="QBH38" s="137"/>
      <c r="QBI38" s="137"/>
      <c r="QBJ38" s="137"/>
      <c r="QBK38" s="137"/>
      <c r="QBL38" s="137"/>
      <c r="QBM38" s="137"/>
      <c r="QBN38" s="137"/>
      <c r="QBO38" s="137"/>
      <c r="QBP38" s="137"/>
      <c r="QBQ38" s="137"/>
      <c r="QBR38" s="137"/>
      <c r="QBS38" s="137"/>
      <c r="QBT38" s="137"/>
      <c r="QBU38" s="137"/>
      <c r="QBV38" s="137"/>
      <c r="QBW38" s="137"/>
      <c r="QBX38" s="137"/>
      <c r="QBY38" s="137"/>
      <c r="QBZ38" s="137"/>
      <c r="QCA38" s="137"/>
      <c r="QCB38" s="137"/>
      <c r="QCC38" s="137"/>
      <c r="QCD38" s="137"/>
      <c r="QCE38" s="137"/>
      <c r="QCF38" s="137"/>
      <c r="QCG38" s="137"/>
      <c r="QCH38" s="137"/>
      <c r="QCI38" s="137"/>
      <c r="QCJ38" s="137"/>
      <c r="QCK38" s="137"/>
      <c r="QCL38" s="137"/>
      <c r="QCM38" s="137"/>
      <c r="QCN38" s="137"/>
      <c r="QCO38" s="137"/>
      <c r="QCP38" s="137"/>
      <c r="QCQ38" s="137"/>
      <c r="QCR38" s="137"/>
      <c r="QCS38" s="137"/>
      <c r="QCT38" s="137"/>
      <c r="QCU38" s="137"/>
      <c r="QCV38" s="137"/>
      <c r="QCW38" s="137"/>
      <c r="QCX38" s="137"/>
      <c r="QCY38" s="137"/>
      <c r="QCZ38" s="137"/>
      <c r="QDA38" s="137"/>
      <c r="QDB38" s="137"/>
      <c r="QDC38" s="137"/>
      <c r="QDD38" s="137"/>
      <c r="QDE38" s="137"/>
      <c r="QDF38" s="137"/>
      <c r="QDG38" s="137"/>
      <c r="QDH38" s="137"/>
      <c r="QDI38" s="137"/>
      <c r="QDJ38" s="137"/>
      <c r="QDK38" s="137"/>
      <c r="QDL38" s="137"/>
      <c r="QDM38" s="137"/>
      <c r="QDN38" s="137"/>
      <c r="QDO38" s="137"/>
      <c r="QDP38" s="137"/>
      <c r="QDQ38" s="137"/>
      <c r="QDR38" s="137"/>
      <c r="QDS38" s="137"/>
      <c r="QDT38" s="137"/>
      <c r="QDU38" s="137"/>
      <c r="QDV38" s="137"/>
      <c r="QDW38" s="137"/>
      <c r="QDX38" s="137"/>
      <c r="QDY38" s="137"/>
      <c r="QDZ38" s="137"/>
      <c r="QEA38" s="137"/>
      <c r="QEB38" s="137"/>
      <c r="QEC38" s="137"/>
      <c r="QED38" s="137"/>
      <c r="QEE38" s="137"/>
      <c r="QEF38" s="137"/>
      <c r="QEG38" s="137"/>
      <c r="QEH38" s="137"/>
      <c r="QEI38" s="137"/>
      <c r="QEJ38" s="137"/>
      <c r="QEK38" s="137"/>
      <c r="QEL38" s="137"/>
      <c r="QEM38" s="137"/>
      <c r="QEN38" s="137"/>
      <c r="QEO38" s="137"/>
      <c r="QEP38" s="137"/>
      <c r="QEQ38" s="137"/>
      <c r="QER38" s="137"/>
      <c r="QES38" s="137"/>
      <c r="QET38" s="137"/>
      <c r="QEU38" s="137"/>
      <c r="QEV38" s="137"/>
      <c r="QEW38" s="137"/>
      <c r="QEX38" s="137"/>
      <c r="QEY38" s="137"/>
      <c r="QEZ38" s="137"/>
      <c r="QFA38" s="137"/>
      <c r="QFB38" s="137"/>
      <c r="QFC38" s="137"/>
      <c r="QFD38" s="137"/>
      <c r="QFE38" s="137"/>
      <c r="QFF38" s="137"/>
      <c r="QFG38" s="137"/>
      <c r="QFH38" s="137"/>
      <c r="QFI38" s="137"/>
      <c r="QFJ38" s="137"/>
      <c r="QFK38" s="137"/>
      <c r="QFL38" s="137"/>
      <c r="QFM38" s="137"/>
      <c r="QFN38" s="137"/>
      <c r="QFO38" s="137"/>
      <c r="QFP38" s="137"/>
      <c r="QFQ38" s="137"/>
      <c r="QFR38" s="137"/>
      <c r="QFS38" s="137"/>
      <c r="QFT38" s="137"/>
      <c r="QFU38" s="137"/>
      <c r="QFV38" s="137"/>
      <c r="QFW38" s="137"/>
      <c r="QFX38" s="137"/>
      <c r="QFY38" s="137"/>
      <c r="QFZ38" s="137"/>
      <c r="QGA38" s="137"/>
      <c r="QGB38" s="137"/>
      <c r="QGC38" s="137"/>
      <c r="QGD38" s="137"/>
      <c r="QGE38" s="137"/>
      <c r="QGF38" s="137"/>
      <c r="QGG38" s="137"/>
      <c r="QGH38" s="137"/>
      <c r="QGI38" s="137"/>
      <c r="QGJ38" s="137"/>
      <c r="QGK38" s="137"/>
      <c r="QGL38" s="137"/>
      <c r="QGM38" s="137"/>
      <c r="QGN38" s="137"/>
      <c r="QGO38" s="137"/>
      <c r="QGP38" s="137"/>
      <c r="QGQ38" s="137"/>
      <c r="QGR38" s="137"/>
      <c r="QGS38" s="137"/>
      <c r="QGT38" s="137"/>
      <c r="QGU38" s="137"/>
      <c r="QGV38" s="137"/>
      <c r="QGW38" s="137"/>
      <c r="QGX38" s="137"/>
      <c r="QGY38" s="137"/>
      <c r="QGZ38" s="137"/>
      <c r="QHA38" s="137"/>
      <c r="QHB38" s="137"/>
      <c r="QHC38" s="137"/>
      <c r="QHD38" s="137"/>
      <c r="QHE38" s="137"/>
      <c r="QHF38" s="137"/>
      <c r="QHG38" s="137"/>
      <c r="QHH38" s="137"/>
      <c r="QHI38" s="137"/>
      <c r="QHJ38" s="137"/>
      <c r="QHK38" s="137"/>
      <c r="QHL38" s="137"/>
      <c r="QHM38" s="137"/>
      <c r="QHN38" s="137"/>
      <c r="QHO38" s="137"/>
      <c r="QHP38" s="137"/>
      <c r="QHQ38" s="137"/>
      <c r="QHR38" s="137"/>
      <c r="QHS38" s="137"/>
      <c r="QHT38" s="137"/>
      <c r="QHU38" s="137"/>
      <c r="QHV38" s="137"/>
      <c r="QHW38" s="137"/>
      <c r="QHX38" s="137"/>
      <c r="QHY38" s="137"/>
      <c r="QHZ38" s="137"/>
      <c r="QIA38" s="137"/>
      <c r="QIB38" s="137"/>
      <c r="QIC38" s="137"/>
      <c r="QID38" s="137"/>
      <c r="QIE38" s="137"/>
      <c r="QIF38" s="137"/>
      <c r="QIG38" s="137"/>
      <c r="QIH38" s="137"/>
      <c r="QII38" s="137"/>
      <c r="QIJ38" s="137"/>
      <c r="QIK38" s="137"/>
      <c r="QIL38" s="137"/>
      <c r="QIM38" s="137"/>
      <c r="QIN38" s="137"/>
      <c r="QIO38" s="137"/>
      <c r="QIP38" s="137"/>
      <c r="QIQ38" s="137"/>
      <c r="QIR38" s="137"/>
      <c r="QIS38" s="137"/>
      <c r="QIT38" s="137"/>
      <c r="QIU38" s="137"/>
      <c r="QIV38" s="137"/>
      <c r="QIW38" s="137"/>
      <c r="QIX38" s="137"/>
      <c r="QIY38" s="137"/>
      <c r="QIZ38" s="137"/>
      <c r="QJA38" s="137"/>
      <c r="QJB38" s="137"/>
      <c r="QJC38" s="137"/>
      <c r="QJD38" s="137"/>
      <c r="QJE38" s="137"/>
      <c r="QJF38" s="137"/>
      <c r="QJG38" s="137"/>
      <c r="QJH38" s="137"/>
      <c r="QJI38" s="137"/>
      <c r="QJJ38" s="137"/>
      <c r="QJK38" s="137"/>
      <c r="QJL38" s="137"/>
      <c r="QJM38" s="137"/>
      <c r="QJN38" s="137"/>
      <c r="QJO38" s="137"/>
      <c r="QJP38" s="137"/>
      <c r="QJQ38" s="137"/>
      <c r="QJR38" s="137"/>
      <c r="QJS38" s="137"/>
      <c r="QJT38" s="137"/>
      <c r="QJU38" s="137"/>
      <c r="QJV38" s="137"/>
      <c r="QJW38" s="137"/>
      <c r="QJX38" s="137"/>
      <c r="QJY38" s="137"/>
      <c r="QJZ38" s="137"/>
      <c r="QKA38" s="137"/>
      <c r="QKB38" s="137"/>
      <c r="QKC38" s="137"/>
      <c r="QKD38" s="137"/>
      <c r="QKE38" s="137"/>
      <c r="QKF38" s="137"/>
      <c r="QKG38" s="137"/>
      <c r="QKH38" s="137"/>
      <c r="QKI38" s="137"/>
      <c r="QKJ38" s="137"/>
      <c r="QKK38" s="137"/>
      <c r="QKL38" s="137"/>
      <c r="QKM38" s="137"/>
      <c r="QKN38" s="137"/>
      <c r="QKO38" s="137"/>
      <c r="QKP38" s="137"/>
      <c r="QKQ38" s="137"/>
      <c r="QKR38" s="137"/>
      <c r="QKS38" s="137"/>
      <c r="QKT38" s="137"/>
      <c r="QKU38" s="137"/>
      <c r="QKV38" s="137"/>
      <c r="QKW38" s="137"/>
      <c r="QKX38" s="137"/>
      <c r="QKY38" s="137"/>
      <c r="QKZ38" s="137"/>
      <c r="QLA38" s="137"/>
      <c r="QLB38" s="137"/>
      <c r="QLC38" s="137"/>
      <c r="QLD38" s="137"/>
      <c r="QLE38" s="137"/>
      <c r="QLF38" s="137"/>
      <c r="QLG38" s="137"/>
      <c r="QLH38" s="137"/>
      <c r="QLI38" s="137"/>
      <c r="QLJ38" s="137"/>
      <c r="QLK38" s="137"/>
      <c r="QLL38" s="137"/>
      <c r="QLM38" s="137"/>
      <c r="QLN38" s="137"/>
      <c r="QLO38" s="137"/>
      <c r="QLP38" s="137"/>
      <c r="QLQ38" s="137"/>
      <c r="QLR38" s="137"/>
      <c r="QLS38" s="137"/>
      <c r="QLT38" s="137"/>
      <c r="QLU38" s="137"/>
      <c r="QLV38" s="137"/>
      <c r="QLW38" s="137"/>
      <c r="QLX38" s="137"/>
      <c r="QLY38" s="137"/>
      <c r="QLZ38" s="137"/>
      <c r="QMA38" s="137"/>
      <c r="QMB38" s="137"/>
      <c r="QMC38" s="137"/>
      <c r="QMD38" s="137"/>
      <c r="QME38" s="137"/>
      <c r="QMF38" s="137"/>
      <c r="QMG38" s="137"/>
      <c r="QMH38" s="137"/>
      <c r="QMI38" s="137"/>
      <c r="QMJ38" s="137"/>
      <c r="QMK38" s="137"/>
      <c r="QML38" s="137"/>
      <c r="QMM38" s="137"/>
      <c r="QMN38" s="137"/>
      <c r="QMO38" s="137"/>
      <c r="QMP38" s="137"/>
      <c r="QMQ38" s="137"/>
      <c r="QMR38" s="137"/>
      <c r="QMS38" s="137"/>
      <c r="QMT38" s="137"/>
      <c r="QMU38" s="137"/>
      <c r="QMV38" s="137"/>
      <c r="QMW38" s="137"/>
      <c r="QMX38" s="137"/>
      <c r="QMY38" s="137"/>
      <c r="QMZ38" s="137"/>
      <c r="QNA38" s="137"/>
      <c r="QNB38" s="137"/>
      <c r="QNC38" s="137"/>
      <c r="QND38" s="137"/>
      <c r="QNE38" s="137"/>
      <c r="QNF38" s="137"/>
      <c r="QNG38" s="137"/>
      <c r="QNH38" s="137"/>
      <c r="QNI38" s="137"/>
      <c r="QNJ38" s="137"/>
      <c r="QNK38" s="137"/>
      <c r="QNL38" s="137"/>
      <c r="QNM38" s="137"/>
      <c r="QNN38" s="137"/>
      <c r="QNO38" s="137"/>
      <c r="QNP38" s="137"/>
      <c r="QNQ38" s="137"/>
      <c r="QNR38" s="137"/>
      <c r="QNS38" s="137"/>
      <c r="QNT38" s="137"/>
      <c r="QNU38" s="137"/>
      <c r="QNV38" s="137"/>
      <c r="QNW38" s="137"/>
      <c r="QNX38" s="137"/>
      <c r="QNY38" s="137"/>
      <c r="QNZ38" s="137"/>
      <c r="QOA38" s="137"/>
      <c r="QOB38" s="137"/>
      <c r="QOC38" s="137"/>
      <c r="QOD38" s="137"/>
      <c r="QOE38" s="137"/>
      <c r="QOF38" s="137"/>
      <c r="QOG38" s="137"/>
      <c r="QOH38" s="137"/>
      <c r="QOI38" s="137"/>
      <c r="QOJ38" s="137"/>
      <c r="QOK38" s="137"/>
      <c r="QOL38" s="137"/>
      <c r="QOM38" s="137"/>
      <c r="QON38" s="137"/>
      <c r="QOO38" s="137"/>
      <c r="QOP38" s="137"/>
      <c r="QOQ38" s="137"/>
      <c r="QOR38" s="137"/>
      <c r="QOS38" s="137"/>
      <c r="QOT38" s="137"/>
      <c r="QOU38" s="137"/>
      <c r="QOV38" s="137"/>
      <c r="QOW38" s="137"/>
      <c r="QOX38" s="137"/>
      <c r="QOY38" s="137"/>
      <c r="QOZ38" s="137"/>
      <c r="QPA38" s="137"/>
      <c r="QPB38" s="137"/>
      <c r="QPC38" s="137"/>
      <c r="QPD38" s="137"/>
      <c r="QPE38" s="137"/>
      <c r="QPF38" s="137"/>
      <c r="QPG38" s="137"/>
      <c r="QPH38" s="137"/>
      <c r="QPI38" s="137"/>
      <c r="QPJ38" s="137"/>
      <c r="QPK38" s="137"/>
      <c r="QPL38" s="137"/>
      <c r="QPM38" s="137"/>
      <c r="QPN38" s="137"/>
      <c r="QPO38" s="137"/>
      <c r="QPP38" s="137"/>
      <c r="QPQ38" s="137"/>
      <c r="QPR38" s="137"/>
      <c r="QPS38" s="137"/>
      <c r="QPT38" s="137"/>
      <c r="QPU38" s="137"/>
      <c r="QPV38" s="137"/>
      <c r="QPW38" s="137"/>
      <c r="QPX38" s="137"/>
      <c r="QPY38" s="137"/>
      <c r="QPZ38" s="137"/>
      <c r="QQA38" s="137"/>
      <c r="QQB38" s="137"/>
      <c r="QQC38" s="137"/>
      <c r="QQD38" s="137"/>
      <c r="QQE38" s="137"/>
      <c r="QQF38" s="137"/>
      <c r="QQG38" s="137"/>
      <c r="QQH38" s="137"/>
      <c r="QQI38" s="137"/>
      <c r="QQJ38" s="137"/>
      <c r="QQK38" s="137"/>
      <c r="QQL38" s="137"/>
      <c r="QQM38" s="137"/>
      <c r="QQN38" s="137"/>
      <c r="QQO38" s="137"/>
      <c r="QQP38" s="137"/>
      <c r="QQQ38" s="137"/>
      <c r="QQR38" s="137"/>
      <c r="QQS38" s="137"/>
      <c r="QQT38" s="137"/>
      <c r="QQU38" s="137"/>
      <c r="QQV38" s="137"/>
      <c r="QQW38" s="137"/>
      <c r="QQX38" s="137"/>
      <c r="QQY38" s="137"/>
      <c r="QQZ38" s="137"/>
      <c r="QRA38" s="137"/>
      <c r="QRB38" s="137"/>
      <c r="QRC38" s="137"/>
      <c r="QRD38" s="137"/>
      <c r="QRE38" s="137"/>
      <c r="QRF38" s="137"/>
      <c r="QRG38" s="137"/>
      <c r="QRH38" s="137"/>
      <c r="QRI38" s="137"/>
      <c r="QRJ38" s="137"/>
      <c r="QRK38" s="137"/>
      <c r="QRL38" s="137"/>
      <c r="QRM38" s="137"/>
      <c r="QRN38" s="137"/>
      <c r="QRO38" s="137"/>
      <c r="QRP38" s="137"/>
      <c r="QRQ38" s="137"/>
      <c r="QRR38" s="137"/>
      <c r="QRS38" s="137"/>
      <c r="QRT38" s="137"/>
      <c r="QRU38" s="137"/>
      <c r="QRV38" s="137"/>
      <c r="QRW38" s="137"/>
      <c r="QRX38" s="137"/>
      <c r="QRY38" s="137"/>
      <c r="QRZ38" s="137"/>
      <c r="QSA38" s="137"/>
      <c r="QSB38" s="137"/>
      <c r="QSC38" s="137"/>
      <c r="QSD38" s="137"/>
      <c r="QSE38" s="137"/>
      <c r="QSF38" s="137"/>
      <c r="QSG38" s="137"/>
      <c r="QSH38" s="137"/>
      <c r="QSI38" s="137"/>
      <c r="QSJ38" s="137"/>
      <c r="QSK38" s="137"/>
      <c r="QSL38" s="137"/>
      <c r="QSM38" s="137"/>
      <c r="QSN38" s="137"/>
      <c r="QSO38" s="137"/>
      <c r="QSP38" s="137"/>
      <c r="QSQ38" s="137"/>
      <c r="QSR38" s="137"/>
      <c r="QSS38" s="137"/>
      <c r="QST38" s="137"/>
      <c r="QSU38" s="137"/>
      <c r="QSV38" s="137"/>
      <c r="QSW38" s="137"/>
      <c r="QSX38" s="137"/>
      <c r="QSY38" s="137"/>
      <c r="QSZ38" s="137"/>
      <c r="QTA38" s="137"/>
      <c r="QTB38" s="137"/>
      <c r="QTC38" s="137"/>
      <c r="QTD38" s="137"/>
      <c r="QTE38" s="137"/>
      <c r="QTF38" s="137"/>
      <c r="QTG38" s="137"/>
      <c r="QTH38" s="137"/>
      <c r="QTI38" s="137"/>
      <c r="QTJ38" s="137"/>
      <c r="QTK38" s="137"/>
      <c r="QTL38" s="137"/>
      <c r="QTM38" s="137"/>
      <c r="QTN38" s="137"/>
      <c r="QTO38" s="137"/>
      <c r="QTP38" s="137"/>
      <c r="QTQ38" s="137"/>
      <c r="QTR38" s="137"/>
      <c r="QTS38" s="137"/>
      <c r="QTT38" s="137"/>
      <c r="QTU38" s="137"/>
      <c r="QTV38" s="137"/>
      <c r="QTW38" s="137"/>
      <c r="QTX38" s="137"/>
      <c r="QTY38" s="137"/>
      <c r="QTZ38" s="137"/>
      <c r="QUA38" s="137"/>
      <c r="QUB38" s="137"/>
      <c r="QUC38" s="137"/>
      <c r="QUD38" s="137"/>
      <c r="QUE38" s="137"/>
      <c r="QUF38" s="137"/>
      <c r="QUG38" s="137"/>
      <c r="QUH38" s="137"/>
      <c r="QUI38" s="137"/>
      <c r="QUJ38" s="137"/>
      <c r="QUK38" s="137"/>
      <c r="QUL38" s="137"/>
      <c r="QUM38" s="137"/>
      <c r="QUN38" s="137"/>
      <c r="QUO38" s="137"/>
      <c r="QUP38" s="137"/>
      <c r="QUQ38" s="137"/>
      <c r="QUR38" s="137"/>
      <c r="QUS38" s="137"/>
      <c r="QUT38" s="137"/>
      <c r="QUU38" s="137"/>
      <c r="QUV38" s="137"/>
      <c r="QUW38" s="137"/>
      <c r="QUX38" s="137"/>
      <c r="QUY38" s="137"/>
      <c r="QUZ38" s="137"/>
      <c r="QVA38" s="137"/>
      <c r="QVB38" s="137"/>
      <c r="QVC38" s="137"/>
      <c r="QVD38" s="137"/>
      <c r="QVE38" s="137"/>
      <c r="QVF38" s="137"/>
      <c r="QVG38" s="137"/>
      <c r="QVH38" s="137"/>
      <c r="QVI38" s="137"/>
      <c r="QVJ38" s="137"/>
      <c r="QVK38" s="137"/>
      <c r="QVL38" s="137"/>
      <c r="QVM38" s="137"/>
      <c r="QVN38" s="137"/>
      <c r="QVO38" s="137"/>
      <c r="QVP38" s="137"/>
      <c r="QVQ38" s="137"/>
      <c r="QVR38" s="137"/>
      <c r="QVS38" s="137"/>
      <c r="QVT38" s="137"/>
      <c r="QVU38" s="137"/>
      <c r="QVV38" s="137"/>
      <c r="QVW38" s="137"/>
      <c r="QVX38" s="137"/>
      <c r="QVY38" s="137"/>
      <c r="QVZ38" s="137"/>
      <c r="QWA38" s="137"/>
      <c r="QWB38" s="137"/>
      <c r="QWC38" s="137"/>
      <c r="QWD38" s="137"/>
      <c r="QWE38" s="137"/>
      <c r="QWF38" s="137"/>
      <c r="QWG38" s="137"/>
      <c r="QWH38" s="137"/>
      <c r="QWI38" s="137"/>
      <c r="QWJ38" s="137"/>
      <c r="QWK38" s="137"/>
      <c r="QWL38" s="137"/>
      <c r="QWM38" s="137"/>
      <c r="QWN38" s="137"/>
      <c r="QWO38" s="137"/>
      <c r="QWP38" s="137"/>
      <c r="QWQ38" s="137"/>
      <c r="QWR38" s="137"/>
      <c r="QWS38" s="137"/>
      <c r="QWT38" s="137"/>
      <c r="QWU38" s="137"/>
      <c r="QWV38" s="137"/>
      <c r="QWW38" s="137"/>
      <c r="QWX38" s="137"/>
      <c r="QWY38" s="137"/>
      <c r="QWZ38" s="137"/>
      <c r="QXA38" s="137"/>
      <c r="QXB38" s="137"/>
      <c r="QXC38" s="137"/>
      <c r="QXD38" s="137"/>
      <c r="QXE38" s="137"/>
      <c r="QXF38" s="137"/>
      <c r="QXG38" s="137"/>
      <c r="QXH38" s="137"/>
      <c r="QXI38" s="137"/>
      <c r="QXJ38" s="137"/>
      <c r="QXK38" s="137"/>
      <c r="QXL38" s="137"/>
      <c r="QXM38" s="137"/>
      <c r="QXN38" s="137"/>
      <c r="QXO38" s="137"/>
      <c r="QXP38" s="137"/>
      <c r="QXQ38" s="137"/>
      <c r="QXR38" s="137"/>
      <c r="QXS38" s="137"/>
      <c r="QXT38" s="137"/>
      <c r="QXU38" s="137"/>
      <c r="QXV38" s="137"/>
      <c r="QXW38" s="137"/>
      <c r="QXX38" s="137"/>
      <c r="QXY38" s="137"/>
      <c r="QXZ38" s="137"/>
      <c r="QYA38" s="137"/>
      <c r="QYB38" s="137"/>
      <c r="QYC38" s="137"/>
      <c r="QYD38" s="137"/>
      <c r="QYE38" s="137"/>
      <c r="QYF38" s="137"/>
      <c r="QYG38" s="137"/>
      <c r="QYH38" s="137"/>
      <c r="QYI38" s="137"/>
      <c r="QYJ38" s="137"/>
      <c r="QYK38" s="137"/>
      <c r="QYL38" s="137"/>
      <c r="QYM38" s="137"/>
      <c r="QYN38" s="137"/>
      <c r="QYO38" s="137"/>
      <c r="QYP38" s="137"/>
      <c r="QYQ38" s="137"/>
      <c r="QYR38" s="137"/>
      <c r="QYS38" s="137"/>
      <c r="QYT38" s="137"/>
      <c r="QYU38" s="137"/>
      <c r="QYV38" s="137"/>
      <c r="QYW38" s="137"/>
      <c r="QYX38" s="137"/>
      <c r="QYY38" s="137"/>
      <c r="QYZ38" s="137"/>
      <c r="QZA38" s="137"/>
      <c r="QZB38" s="137"/>
      <c r="QZC38" s="137"/>
      <c r="QZD38" s="137"/>
      <c r="QZE38" s="137"/>
      <c r="QZF38" s="137"/>
      <c r="QZG38" s="137"/>
      <c r="QZH38" s="137"/>
      <c r="QZI38" s="137"/>
      <c r="QZJ38" s="137"/>
      <c r="QZK38" s="137"/>
      <c r="QZL38" s="137"/>
      <c r="QZM38" s="137"/>
      <c r="QZN38" s="137"/>
      <c r="QZO38" s="137"/>
      <c r="QZP38" s="137"/>
      <c r="QZQ38" s="137"/>
      <c r="QZR38" s="137"/>
      <c r="QZS38" s="137"/>
      <c r="QZT38" s="137"/>
      <c r="QZU38" s="137"/>
      <c r="QZV38" s="137"/>
      <c r="QZW38" s="137"/>
      <c r="QZX38" s="137"/>
      <c r="QZY38" s="137"/>
      <c r="QZZ38" s="137"/>
      <c r="RAA38" s="137"/>
      <c r="RAB38" s="137"/>
      <c r="RAC38" s="137"/>
      <c r="RAD38" s="137"/>
      <c r="RAE38" s="137"/>
      <c r="RAF38" s="137"/>
      <c r="RAG38" s="137"/>
      <c r="RAH38" s="137"/>
      <c r="RAI38" s="137"/>
      <c r="RAJ38" s="137"/>
      <c r="RAK38" s="137"/>
      <c r="RAL38" s="137"/>
      <c r="RAM38" s="137"/>
      <c r="RAN38" s="137"/>
      <c r="RAO38" s="137"/>
      <c r="RAP38" s="137"/>
      <c r="RAQ38" s="137"/>
      <c r="RAR38" s="137"/>
      <c r="RAS38" s="137"/>
      <c r="RAT38" s="137"/>
      <c r="RAU38" s="137"/>
      <c r="RAV38" s="137"/>
      <c r="RAW38" s="137"/>
      <c r="RAX38" s="137"/>
      <c r="RAY38" s="137"/>
      <c r="RAZ38" s="137"/>
      <c r="RBA38" s="137"/>
      <c r="RBB38" s="137"/>
      <c r="RBC38" s="137"/>
      <c r="RBD38" s="137"/>
      <c r="RBE38" s="137"/>
      <c r="RBF38" s="137"/>
      <c r="RBG38" s="137"/>
      <c r="RBH38" s="137"/>
      <c r="RBI38" s="137"/>
      <c r="RBJ38" s="137"/>
      <c r="RBK38" s="137"/>
      <c r="RBL38" s="137"/>
      <c r="RBM38" s="137"/>
      <c r="RBN38" s="137"/>
      <c r="RBO38" s="137"/>
      <c r="RBP38" s="137"/>
      <c r="RBQ38" s="137"/>
      <c r="RBR38" s="137"/>
      <c r="RBS38" s="137"/>
      <c r="RBT38" s="137"/>
      <c r="RBU38" s="137"/>
      <c r="RBV38" s="137"/>
      <c r="RBW38" s="137"/>
      <c r="RBX38" s="137"/>
      <c r="RBY38" s="137"/>
      <c r="RBZ38" s="137"/>
      <c r="RCA38" s="137"/>
      <c r="RCB38" s="137"/>
      <c r="RCC38" s="137"/>
      <c r="RCD38" s="137"/>
      <c r="RCE38" s="137"/>
      <c r="RCF38" s="137"/>
      <c r="RCG38" s="137"/>
      <c r="RCH38" s="137"/>
      <c r="RCI38" s="137"/>
      <c r="RCJ38" s="137"/>
      <c r="RCK38" s="137"/>
      <c r="RCL38" s="137"/>
      <c r="RCM38" s="137"/>
      <c r="RCN38" s="137"/>
      <c r="RCO38" s="137"/>
      <c r="RCP38" s="137"/>
      <c r="RCQ38" s="137"/>
      <c r="RCR38" s="137"/>
      <c r="RCS38" s="137"/>
      <c r="RCT38" s="137"/>
      <c r="RCU38" s="137"/>
      <c r="RCV38" s="137"/>
      <c r="RCW38" s="137"/>
      <c r="RCX38" s="137"/>
      <c r="RCY38" s="137"/>
      <c r="RCZ38" s="137"/>
      <c r="RDA38" s="137"/>
      <c r="RDB38" s="137"/>
      <c r="RDC38" s="137"/>
      <c r="RDD38" s="137"/>
      <c r="RDE38" s="137"/>
      <c r="RDF38" s="137"/>
      <c r="RDG38" s="137"/>
      <c r="RDH38" s="137"/>
      <c r="RDI38" s="137"/>
      <c r="RDJ38" s="137"/>
      <c r="RDK38" s="137"/>
      <c r="RDL38" s="137"/>
      <c r="RDM38" s="137"/>
      <c r="RDN38" s="137"/>
      <c r="RDO38" s="137"/>
      <c r="RDP38" s="137"/>
      <c r="RDQ38" s="137"/>
      <c r="RDR38" s="137"/>
      <c r="RDS38" s="137"/>
      <c r="RDT38" s="137"/>
      <c r="RDU38" s="137"/>
      <c r="RDV38" s="137"/>
      <c r="RDW38" s="137"/>
      <c r="RDX38" s="137"/>
      <c r="RDY38" s="137"/>
      <c r="RDZ38" s="137"/>
      <c r="REA38" s="137"/>
      <c r="REB38" s="137"/>
      <c r="REC38" s="137"/>
      <c r="RED38" s="137"/>
      <c r="REE38" s="137"/>
      <c r="REF38" s="137"/>
      <c r="REG38" s="137"/>
      <c r="REH38" s="137"/>
      <c r="REI38" s="137"/>
      <c r="REJ38" s="137"/>
      <c r="REK38" s="137"/>
      <c r="REL38" s="137"/>
      <c r="REM38" s="137"/>
      <c r="REN38" s="137"/>
      <c r="REO38" s="137"/>
      <c r="REP38" s="137"/>
      <c r="REQ38" s="137"/>
      <c r="RER38" s="137"/>
      <c r="RES38" s="137"/>
      <c r="RET38" s="137"/>
      <c r="REU38" s="137"/>
      <c r="REV38" s="137"/>
      <c r="REW38" s="137"/>
      <c r="REX38" s="137"/>
      <c r="REY38" s="137"/>
      <c r="REZ38" s="137"/>
      <c r="RFA38" s="137"/>
      <c r="RFB38" s="137"/>
      <c r="RFC38" s="137"/>
      <c r="RFD38" s="137"/>
      <c r="RFE38" s="137"/>
      <c r="RFF38" s="137"/>
      <c r="RFG38" s="137"/>
      <c r="RFH38" s="137"/>
      <c r="RFI38" s="137"/>
      <c r="RFJ38" s="137"/>
      <c r="RFK38" s="137"/>
      <c r="RFL38" s="137"/>
      <c r="RFM38" s="137"/>
      <c r="RFN38" s="137"/>
      <c r="RFO38" s="137"/>
      <c r="RFP38" s="137"/>
      <c r="RFQ38" s="137"/>
      <c r="RFR38" s="137"/>
      <c r="RFS38" s="137"/>
      <c r="RFT38" s="137"/>
      <c r="RFU38" s="137"/>
      <c r="RFV38" s="137"/>
      <c r="RFW38" s="137"/>
      <c r="RFX38" s="137"/>
      <c r="RFY38" s="137"/>
      <c r="RFZ38" s="137"/>
      <c r="RGA38" s="137"/>
      <c r="RGB38" s="137"/>
      <c r="RGC38" s="137"/>
      <c r="RGD38" s="137"/>
      <c r="RGE38" s="137"/>
      <c r="RGF38" s="137"/>
      <c r="RGG38" s="137"/>
      <c r="RGH38" s="137"/>
      <c r="RGI38" s="137"/>
      <c r="RGJ38" s="137"/>
      <c r="RGK38" s="137"/>
      <c r="RGL38" s="137"/>
      <c r="RGM38" s="137"/>
      <c r="RGN38" s="137"/>
      <c r="RGO38" s="137"/>
      <c r="RGP38" s="137"/>
      <c r="RGQ38" s="137"/>
      <c r="RGR38" s="137"/>
      <c r="RGS38" s="137"/>
      <c r="RGT38" s="137"/>
      <c r="RGU38" s="137"/>
      <c r="RGV38" s="137"/>
      <c r="RGW38" s="137"/>
      <c r="RGX38" s="137"/>
      <c r="RGY38" s="137"/>
      <c r="RGZ38" s="137"/>
      <c r="RHA38" s="137"/>
      <c r="RHB38" s="137"/>
      <c r="RHC38" s="137"/>
      <c r="RHD38" s="137"/>
      <c r="RHE38" s="137"/>
      <c r="RHF38" s="137"/>
      <c r="RHG38" s="137"/>
      <c r="RHH38" s="137"/>
      <c r="RHI38" s="137"/>
      <c r="RHJ38" s="137"/>
      <c r="RHK38" s="137"/>
      <c r="RHL38" s="137"/>
      <c r="RHM38" s="137"/>
      <c r="RHN38" s="137"/>
      <c r="RHO38" s="137"/>
      <c r="RHP38" s="137"/>
      <c r="RHQ38" s="137"/>
      <c r="RHR38" s="137"/>
      <c r="RHS38" s="137"/>
      <c r="RHT38" s="137"/>
      <c r="RHU38" s="137"/>
      <c r="RHV38" s="137"/>
      <c r="RHW38" s="137"/>
      <c r="RHX38" s="137"/>
      <c r="RHY38" s="137"/>
      <c r="RHZ38" s="137"/>
      <c r="RIA38" s="137"/>
      <c r="RIB38" s="137"/>
      <c r="RIC38" s="137"/>
      <c r="RID38" s="137"/>
      <c r="RIE38" s="137"/>
      <c r="RIF38" s="137"/>
      <c r="RIG38" s="137"/>
      <c r="RIH38" s="137"/>
      <c r="RII38" s="137"/>
      <c r="RIJ38" s="137"/>
      <c r="RIK38" s="137"/>
      <c r="RIL38" s="137"/>
      <c r="RIM38" s="137"/>
      <c r="RIN38" s="137"/>
      <c r="RIO38" s="137"/>
      <c r="RIP38" s="137"/>
      <c r="RIQ38" s="137"/>
      <c r="RIR38" s="137"/>
      <c r="RIS38" s="137"/>
      <c r="RIT38" s="137"/>
      <c r="RIU38" s="137"/>
      <c r="RIV38" s="137"/>
      <c r="RIW38" s="137"/>
      <c r="RIX38" s="137"/>
      <c r="RIY38" s="137"/>
      <c r="RIZ38" s="137"/>
      <c r="RJA38" s="137"/>
      <c r="RJB38" s="137"/>
      <c r="RJC38" s="137"/>
      <c r="RJD38" s="137"/>
      <c r="RJE38" s="137"/>
      <c r="RJF38" s="137"/>
      <c r="RJG38" s="137"/>
      <c r="RJH38" s="137"/>
      <c r="RJI38" s="137"/>
      <c r="RJJ38" s="137"/>
      <c r="RJK38" s="137"/>
      <c r="RJL38" s="137"/>
      <c r="RJM38" s="137"/>
      <c r="RJN38" s="137"/>
      <c r="RJO38" s="137"/>
      <c r="RJP38" s="137"/>
      <c r="RJQ38" s="137"/>
      <c r="RJR38" s="137"/>
      <c r="RJS38" s="137"/>
      <c r="RJT38" s="137"/>
      <c r="RJU38" s="137"/>
      <c r="RJV38" s="137"/>
      <c r="RJW38" s="137"/>
      <c r="RJX38" s="137"/>
      <c r="RJY38" s="137"/>
      <c r="RJZ38" s="137"/>
      <c r="RKA38" s="137"/>
      <c r="RKB38" s="137"/>
      <c r="RKC38" s="137"/>
      <c r="RKD38" s="137"/>
      <c r="RKE38" s="137"/>
      <c r="RKF38" s="137"/>
      <c r="RKG38" s="137"/>
      <c r="RKH38" s="137"/>
      <c r="RKI38" s="137"/>
      <c r="RKJ38" s="137"/>
      <c r="RKK38" s="137"/>
      <c r="RKL38" s="137"/>
      <c r="RKM38" s="137"/>
      <c r="RKN38" s="137"/>
      <c r="RKO38" s="137"/>
      <c r="RKP38" s="137"/>
      <c r="RKQ38" s="137"/>
      <c r="RKR38" s="137"/>
      <c r="RKS38" s="137"/>
      <c r="RKT38" s="137"/>
      <c r="RKU38" s="137"/>
      <c r="RKV38" s="137"/>
      <c r="RKW38" s="137"/>
      <c r="RKX38" s="137"/>
      <c r="RKY38" s="137"/>
      <c r="RKZ38" s="137"/>
      <c r="RLA38" s="137"/>
      <c r="RLB38" s="137"/>
      <c r="RLC38" s="137"/>
      <c r="RLD38" s="137"/>
      <c r="RLE38" s="137"/>
      <c r="RLF38" s="137"/>
      <c r="RLG38" s="137"/>
      <c r="RLH38" s="137"/>
      <c r="RLI38" s="137"/>
      <c r="RLJ38" s="137"/>
      <c r="RLK38" s="137"/>
      <c r="RLL38" s="137"/>
      <c r="RLM38" s="137"/>
      <c r="RLN38" s="137"/>
      <c r="RLO38" s="137"/>
      <c r="RLP38" s="137"/>
      <c r="RLQ38" s="137"/>
      <c r="RLR38" s="137"/>
      <c r="RLS38" s="137"/>
      <c r="RLT38" s="137"/>
      <c r="RLU38" s="137"/>
      <c r="RLV38" s="137"/>
      <c r="RLW38" s="137"/>
      <c r="RLX38" s="137"/>
      <c r="RLY38" s="137"/>
      <c r="RLZ38" s="137"/>
      <c r="RMA38" s="137"/>
      <c r="RMB38" s="137"/>
      <c r="RMC38" s="137"/>
      <c r="RMD38" s="137"/>
      <c r="RME38" s="137"/>
      <c r="RMF38" s="137"/>
      <c r="RMG38" s="137"/>
      <c r="RMH38" s="137"/>
      <c r="RMI38" s="137"/>
      <c r="RMJ38" s="137"/>
      <c r="RMK38" s="137"/>
      <c r="RML38" s="137"/>
      <c r="RMM38" s="137"/>
      <c r="RMN38" s="137"/>
      <c r="RMO38" s="137"/>
      <c r="RMP38" s="137"/>
      <c r="RMQ38" s="137"/>
      <c r="RMR38" s="137"/>
      <c r="RMS38" s="137"/>
      <c r="RMT38" s="137"/>
      <c r="RMU38" s="137"/>
      <c r="RMV38" s="137"/>
      <c r="RMW38" s="137"/>
      <c r="RMX38" s="137"/>
      <c r="RMY38" s="137"/>
      <c r="RMZ38" s="137"/>
      <c r="RNA38" s="137"/>
      <c r="RNB38" s="137"/>
      <c r="RNC38" s="137"/>
      <c r="RND38" s="137"/>
      <c r="RNE38" s="137"/>
      <c r="RNF38" s="137"/>
      <c r="RNG38" s="137"/>
      <c r="RNH38" s="137"/>
      <c r="RNI38" s="137"/>
      <c r="RNJ38" s="137"/>
      <c r="RNK38" s="137"/>
      <c r="RNL38" s="137"/>
      <c r="RNM38" s="137"/>
      <c r="RNN38" s="137"/>
      <c r="RNO38" s="137"/>
      <c r="RNP38" s="137"/>
      <c r="RNQ38" s="137"/>
      <c r="RNR38" s="137"/>
      <c r="RNS38" s="137"/>
      <c r="RNT38" s="137"/>
      <c r="RNU38" s="137"/>
      <c r="RNV38" s="137"/>
      <c r="RNW38" s="137"/>
      <c r="RNX38" s="137"/>
      <c r="RNY38" s="137"/>
      <c r="RNZ38" s="137"/>
      <c r="ROA38" s="137"/>
      <c r="ROB38" s="137"/>
      <c r="ROC38" s="137"/>
      <c r="ROD38" s="137"/>
      <c r="ROE38" s="137"/>
      <c r="ROF38" s="137"/>
      <c r="ROG38" s="137"/>
      <c r="ROH38" s="137"/>
      <c r="ROI38" s="137"/>
      <c r="ROJ38" s="137"/>
      <c r="ROK38" s="137"/>
      <c r="ROL38" s="137"/>
      <c r="ROM38" s="137"/>
      <c r="RON38" s="137"/>
      <c r="ROO38" s="137"/>
      <c r="ROP38" s="137"/>
      <c r="ROQ38" s="137"/>
      <c r="ROR38" s="137"/>
      <c r="ROS38" s="137"/>
      <c r="ROT38" s="137"/>
      <c r="ROU38" s="137"/>
      <c r="ROV38" s="137"/>
      <c r="ROW38" s="137"/>
      <c r="ROX38" s="137"/>
      <c r="ROY38" s="137"/>
      <c r="ROZ38" s="137"/>
      <c r="RPA38" s="137"/>
      <c r="RPB38" s="137"/>
      <c r="RPC38" s="137"/>
      <c r="RPD38" s="137"/>
      <c r="RPE38" s="137"/>
      <c r="RPF38" s="137"/>
      <c r="RPG38" s="137"/>
      <c r="RPH38" s="137"/>
      <c r="RPI38" s="137"/>
      <c r="RPJ38" s="137"/>
      <c r="RPK38" s="137"/>
      <c r="RPL38" s="137"/>
      <c r="RPM38" s="137"/>
      <c r="RPN38" s="137"/>
      <c r="RPO38" s="137"/>
      <c r="RPP38" s="137"/>
      <c r="RPQ38" s="137"/>
      <c r="RPR38" s="137"/>
      <c r="RPS38" s="137"/>
      <c r="RPT38" s="137"/>
      <c r="RPU38" s="137"/>
      <c r="RPV38" s="137"/>
      <c r="RPW38" s="137"/>
      <c r="RPX38" s="137"/>
      <c r="RPY38" s="137"/>
      <c r="RPZ38" s="137"/>
      <c r="RQA38" s="137"/>
      <c r="RQB38" s="137"/>
      <c r="RQC38" s="137"/>
      <c r="RQD38" s="137"/>
      <c r="RQE38" s="137"/>
      <c r="RQF38" s="137"/>
      <c r="RQG38" s="137"/>
      <c r="RQH38" s="137"/>
      <c r="RQI38" s="137"/>
      <c r="RQJ38" s="137"/>
      <c r="RQK38" s="137"/>
      <c r="RQL38" s="137"/>
      <c r="RQM38" s="137"/>
      <c r="RQN38" s="137"/>
      <c r="RQO38" s="137"/>
      <c r="RQP38" s="137"/>
      <c r="RQQ38" s="137"/>
      <c r="RQR38" s="137"/>
      <c r="RQS38" s="137"/>
      <c r="RQT38" s="137"/>
      <c r="RQU38" s="137"/>
      <c r="RQV38" s="137"/>
      <c r="RQW38" s="137"/>
      <c r="RQX38" s="137"/>
      <c r="RQY38" s="137"/>
      <c r="RQZ38" s="137"/>
      <c r="RRA38" s="137"/>
      <c r="RRB38" s="137"/>
      <c r="RRC38" s="137"/>
      <c r="RRD38" s="137"/>
      <c r="RRE38" s="137"/>
      <c r="RRF38" s="137"/>
      <c r="RRG38" s="137"/>
      <c r="RRH38" s="137"/>
      <c r="RRI38" s="137"/>
      <c r="RRJ38" s="137"/>
      <c r="RRK38" s="137"/>
      <c r="RRL38" s="137"/>
      <c r="RRM38" s="137"/>
      <c r="RRN38" s="137"/>
      <c r="RRO38" s="137"/>
      <c r="RRP38" s="137"/>
      <c r="RRQ38" s="137"/>
      <c r="RRR38" s="137"/>
      <c r="RRS38" s="137"/>
      <c r="RRT38" s="137"/>
      <c r="RRU38" s="137"/>
      <c r="RRV38" s="137"/>
      <c r="RRW38" s="137"/>
      <c r="RRX38" s="137"/>
      <c r="RRY38" s="137"/>
      <c r="RRZ38" s="137"/>
      <c r="RSA38" s="137"/>
      <c r="RSB38" s="137"/>
      <c r="RSC38" s="137"/>
      <c r="RSD38" s="137"/>
      <c r="RSE38" s="137"/>
      <c r="RSF38" s="137"/>
      <c r="RSG38" s="137"/>
      <c r="RSH38" s="137"/>
      <c r="RSI38" s="137"/>
      <c r="RSJ38" s="137"/>
      <c r="RSK38" s="137"/>
      <c r="RSL38" s="137"/>
      <c r="RSM38" s="137"/>
      <c r="RSN38" s="137"/>
      <c r="RSO38" s="137"/>
      <c r="RSP38" s="137"/>
      <c r="RSQ38" s="137"/>
      <c r="RSR38" s="137"/>
      <c r="RSS38" s="137"/>
      <c r="RST38" s="137"/>
      <c r="RSU38" s="137"/>
      <c r="RSV38" s="137"/>
      <c r="RSW38" s="137"/>
      <c r="RSX38" s="137"/>
      <c r="RSY38" s="137"/>
      <c r="RSZ38" s="137"/>
      <c r="RTA38" s="137"/>
      <c r="RTB38" s="137"/>
      <c r="RTC38" s="137"/>
      <c r="RTD38" s="137"/>
      <c r="RTE38" s="137"/>
      <c r="RTF38" s="137"/>
      <c r="RTG38" s="137"/>
      <c r="RTH38" s="137"/>
      <c r="RTI38" s="137"/>
      <c r="RTJ38" s="137"/>
      <c r="RTK38" s="137"/>
      <c r="RTL38" s="137"/>
      <c r="RTM38" s="137"/>
      <c r="RTN38" s="137"/>
      <c r="RTO38" s="137"/>
      <c r="RTP38" s="137"/>
      <c r="RTQ38" s="137"/>
      <c r="RTR38" s="137"/>
      <c r="RTS38" s="137"/>
      <c r="RTT38" s="137"/>
      <c r="RTU38" s="137"/>
      <c r="RTV38" s="137"/>
      <c r="RTW38" s="137"/>
      <c r="RTX38" s="137"/>
      <c r="RTY38" s="137"/>
      <c r="RTZ38" s="137"/>
      <c r="RUA38" s="137"/>
      <c r="RUB38" s="137"/>
      <c r="RUC38" s="137"/>
      <c r="RUD38" s="137"/>
      <c r="RUE38" s="137"/>
      <c r="RUF38" s="137"/>
      <c r="RUG38" s="137"/>
      <c r="RUH38" s="137"/>
      <c r="RUI38" s="137"/>
      <c r="RUJ38" s="137"/>
      <c r="RUK38" s="137"/>
      <c r="RUL38" s="137"/>
      <c r="RUM38" s="137"/>
      <c r="RUN38" s="137"/>
      <c r="RUO38" s="137"/>
      <c r="RUP38" s="137"/>
      <c r="RUQ38" s="137"/>
      <c r="RUR38" s="137"/>
      <c r="RUS38" s="137"/>
      <c r="RUT38" s="137"/>
      <c r="RUU38" s="137"/>
      <c r="RUV38" s="137"/>
      <c r="RUW38" s="137"/>
      <c r="RUX38" s="137"/>
      <c r="RUY38" s="137"/>
      <c r="RUZ38" s="137"/>
      <c r="RVA38" s="137"/>
      <c r="RVB38" s="137"/>
      <c r="RVC38" s="137"/>
      <c r="RVD38" s="137"/>
      <c r="RVE38" s="137"/>
      <c r="RVF38" s="137"/>
      <c r="RVG38" s="137"/>
      <c r="RVH38" s="137"/>
      <c r="RVI38" s="137"/>
      <c r="RVJ38" s="137"/>
      <c r="RVK38" s="137"/>
      <c r="RVL38" s="137"/>
      <c r="RVM38" s="137"/>
      <c r="RVN38" s="137"/>
      <c r="RVO38" s="137"/>
      <c r="RVP38" s="137"/>
      <c r="RVQ38" s="137"/>
      <c r="RVR38" s="137"/>
      <c r="RVS38" s="137"/>
      <c r="RVT38" s="137"/>
      <c r="RVU38" s="137"/>
      <c r="RVV38" s="137"/>
      <c r="RVW38" s="137"/>
      <c r="RVX38" s="137"/>
      <c r="RVY38" s="137"/>
      <c r="RVZ38" s="137"/>
      <c r="RWA38" s="137"/>
      <c r="RWB38" s="137"/>
      <c r="RWC38" s="137"/>
      <c r="RWD38" s="137"/>
      <c r="RWE38" s="137"/>
      <c r="RWF38" s="137"/>
      <c r="RWG38" s="137"/>
      <c r="RWH38" s="137"/>
      <c r="RWI38" s="137"/>
      <c r="RWJ38" s="137"/>
      <c r="RWK38" s="137"/>
      <c r="RWL38" s="137"/>
      <c r="RWM38" s="137"/>
      <c r="RWN38" s="137"/>
      <c r="RWO38" s="137"/>
      <c r="RWP38" s="137"/>
      <c r="RWQ38" s="137"/>
      <c r="RWR38" s="137"/>
      <c r="RWS38" s="137"/>
      <c r="RWT38" s="137"/>
      <c r="RWU38" s="137"/>
      <c r="RWV38" s="137"/>
      <c r="RWW38" s="137"/>
      <c r="RWX38" s="137"/>
      <c r="RWY38" s="137"/>
      <c r="RWZ38" s="137"/>
      <c r="RXA38" s="137"/>
      <c r="RXB38" s="137"/>
      <c r="RXC38" s="137"/>
      <c r="RXD38" s="137"/>
      <c r="RXE38" s="137"/>
      <c r="RXF38" s="137"/>
      <c r="RXG38" s="137"/>
      <c r="RXH38" s="137"/>
      <c r="RXI38" s="137"/>
      <c r="RXJ38" s="137"/>
      <c r="RXK38" s="137"/>
      <c r="RXL38" s="137"/>
      <c r="RXM38" s="137"/>
      <c r="RXN38" s="137"/>
      <c r="RXO38" s="137"/>
      <c r="RXP38" s="137"/>
      <c r="RXQ38" s="137"/>
      <c r="RXR38" s="137"/>
      <c r="RXS38" s="137"/>
      <c r="RXT38" s="137"/>
      <c r="RXU38" s="137"/>
      <c r="RXV38" s="137"/>
      <c r="RXW38" s="137"/>
      <c r="RXX38" s="137"/>
      <c r="RXY38" s="137"/>
      <c r="RXZ38" s="137"/>
      <c r="RYA38" s="137"/>
      <c r="RYB38" s="137"/>
      <c r="RYC38" s="137"/>
      <c r="RYD38" s="137"/>
      <c r="RYE38" s="137"/>
      <c r="RYF38" s="137"/>
      <c r="RYG38" s="137"/>
      <c r="RYH38" s="137"/>
      <c r="RYI38" s="137"/>
      <c r="RYJ38" s="137"/>
      <c r="RYK38" s="137"/>
      <c r="RYL38" s="137"/>
      <c r="RYM38" s="137"/>
      <c r="RYN38" s="137"/>
      <c r="RYO38" s="137"/>
      <c r="RYP38" s="137"/>
      <c r="RYQ38" s="137"/>
      <c r="RYR38" s="137"/>
      <c r="RYS38" s="137"/>
      <c r="RYT38" s="137"/>
      <c r="RYU38" s="137"/>
      <c r="RYV38" s="137"/>
      <c r="RYW38" s="137"/>
      <c r="RYX38" s="137"/>
      <c r="RYY38" s="137"/>
      <c r="RYZ38" s="137"/>
      <c r="RZA38" s="137"/>
      <c r="RZB38" s="137"/>
      <c r="RZC38" s="137"/>
      <c r="RZD38" s="137"/>
      <c r="RZE38" s="137"/>
      <c r="RZF38" s="137"/>
      <c r="RZG38" s="137"/>
      <c r="RZH38" s="137"/>
      <c r="RZI38" s="137"/>
      <c r="RZJ38" s="137"/>
      <c r="RZK38" s="137"/>
      <c r="RZL38" s="137"/>
      <c r="RZM38" s="137"/>
      <c r="RZN38" s="137"/>
      <c r="RZO38" s="137"/>
      <c r="RZP38" s="137"/>
      <c r="RZQ38" s="137"/>
      <c r="RZR38" s="137"/>
      <c r="RZS38" s="137"/>
      <c r="RZT38" s="137"/>
      <c r="RZU38" s="137"/>
      <c r="RZV38" s="137"/>
      <c r="RZW38" s="137"/>
      <c r="RZX38" s="137"/>
      <c r="RZY38" s="137"/>
      <c r="RZZ38" s="137"/>
      <c r="SAA38" s="137"/>
      <c r="SAB38" s="137"/>
      <c r="SAC38" s="137"/>
      <c r="SAD38" s="137"/>
      <c r="SAE38" s="137"/>
      <c r="SAF38" s="137"/>
      <c r="SAG38" s="137"/>
      <c r="SAH38" s="137"/>
      <c r="SAI38" s="137"/>
      <c r="SAJ38" s="137"/>
      <c r="SAK38" s="137"/>
      <c r="SAL38" s="137"/>
      <c r="SAM38" s="137"/>
      <c r="SAN38" s="137"/>
      <c r="SAO38" s="137"/>
      <c r="SAP38" s="137"/>
      <c r="SAQ38" s="137"/>
      <c r="SAR38" s="137"/>
      <c r="SAS38" s="137"/>
      <c r="SAT38" s="137"/>
      <c r="SAU38" s="137"/>
      <c r="SAV38" s="137"/>
      <c r="SAW38" s="137"/>
      <c r="SAX38" s="137"/>
      <c r="SAY38" s="137"/>
      <c r="SAZ38" s="137"/>
      <c r="SBA38" s="137"/>
      <c r="SBB38" s="137"/>
      <c r="SBC38" s="137"/>
      <c r="SBD38" s="137"/>
      <c r="SBE38" s="137"/>
      <c r="SBF38" s="137"/>
      <c r="SBG38" s="137"/>
      <c r="SBH38" s="137"/>
      <c r="SBI38" s="137"/>
      <c r="SBJ38" s="137"/>
      <c r="SBK38" s="137"/>
      <c r="SBL38" s="137"/>
      <c r="SBM38" s="137"/>
      <c r="SBN38" s="137"/>
      <c r="SBO38" s="137"/>
      <c r="SBP38" s="137"/>
      <c r="SBQ38" s="137"/>
      <c r="SBR38" s="137"/>
      <c r="SBS38" s="137"/>
      <c r="SBT38" s="137"/>
      <c r="SBU38" s="137"/>
      <c r="SBV38" s="137"/>
      <c r="SBW38" s="137"/>
      <c r="SBX38" s="137"/>
      <c r="SBY38" s="137"/>
      <c r="SBZ38" s="137"/>
      <c r="SCA38" s="137"/>
      <c r="SCB38" s="137"/>
      <c r="SCC38" s="137"/>
      <c r="SCD38" s="137"/>
      <c r="SCE38" s="137"/>
      <c r="SCF38" s="137"/>
      <c r="SCG38" s="137"/>
      <c r="SCH38" s="137"/>
      <c r="SCI38" s="137"/>
      <c r="SCJ38" s="137"/>
      <c r="SCK38" s="137"/>
      <c r="SCL38" s="137"/>
      <c r="SCM38" s="137"/>
      <c r="SCN38" s="137"/>
      <c r="SCO38" s="137"/>
      <c r="SCP38" s="137"/>
      <c r="SCQ38" s="137"/>
      <c r="SCR38" s="137"/>
      <c r="SCS38" s="137"/>
      <c r="SCT38" s="137"/>
      <c r="SCU38" s="137"/>
      <c r="SCV38" s="137"/>
      <c r="SCW38" s="137"/>
      <c r="SCX38" s="137"/>
      <c r="SCY38" s="137"/>
      <c r="SCZ38" s="137"/>
      <c r="SDA38" s="137"/>
      <c r="SDB38" s="137"/>
      <c r="SDC38" s="137"/>
      <c r="SDD38" s="137"/>
      <c r="SDE38" s="137"/>
      <c r="SDF38" s="137"/>
      <c r="SDG38" s="137"/>
      <c r="SDH38" s="137"/>
      <c r="SDI38" s="137"/>
      <c r="SDJ38" s="137"/>
      <c r="SDK38" s="137"/>
      <c r="SDL38" s="137"/>
      <c r="SDM38" s="137"/>
      <c r="SDN38" s="137"/>
      <c r="SDO38" s="137"/>
      <c r="SDP38" s="137"/>
      <c r="SDQ38" s="137"/>
      <c r="SDR38" s="137"/>
      <c r="SDS38" s="137"/>
      <c r="SDT38" s="137"/>
      <c r="SDU38" s="137"/>
      <c r="SDV38" s="137"/>
      <c r="SDW38" s="137"/>
      <c r="SDX38" s="137"/>
      <c r="SDY38" s="137"/>
      <c r="SDZ38" s="137"/>
      <c r="SEA38" s="137"/>
      <c r="SEB38" s="137"/>
      <c r="SEC38" s="137"/>
      <c r="SED38" s="137"/>
      <c r="SEE38" s="137"/>
      <c r="SEF38" s="137"/>
      <c r="SEG38" s="137"/>
      <c r="SEH38" s="137"/>
      <c r="SEI38" s="137"/>
      <c r="SEJ38" s="137"/>
      <c r="SEK38" s="137"/>
      <c r="SEL38" s="137"/>
      <c r="SEM38" s="137"/>
      <c r="SEN38" s="137"/>
      <c r="SEO38" s="137"/>
      <c r="SEP38" s="137"/>
      <c r="SEQ38" s="137"/>
      <c r="SER38" s="137"/>
      <c r="SES38" s="137"/>
      <c r="SET38" s="137"/>
      <c r="SEU38" s="137"/>
      <c r="SEV38" s="137"/>
      <c r="SEW38" s="137"/>
      <c r="SEX38" s="137"/>
      <c r="SEY38" s="137"/>
      <c r="SEZ38" s="137"/>
      <c r="SFA38" s="137"/>
      <c r="SFB38" s="137"/>
      <c r="SFC38" s="137"/>
      <c r="SFD38" s="137"/>
      <c r="SFE38" s="137"/>
      <c r="SFF38" s="137"/>
      <c r="SFG38" s="137"/>
      <c r="SFH38" s="137"/>
      <c r="SFI38" s="137"/>
      <c r="SFJ38" s="137"/>
      <c r="SFK38" s="137"/>
      <c r="SFL38" s="137"/>
      <c r="SFM38" s="137"/>
      <c r="SFN38" s="137"/>
      <c r="SFO38" s="137"/>
      <c r="SFP38" s="137"/>
      <c r="SFQ38" s="137"/>
      <c r="SFR38" s="137"/>
      <c r="SFS38" s="137"/>
      <c r="SFT38" s="137"/>
      <c r="SFU38" s="137"/>
      <c r="SFV38" s="137"/>
      <c r="SFW38" s="137"/>
      <c r="SFX38" s="137"/>
      <c r="SFY38" s="137"/>
      <c r="SFZ38" s="137"/>
      <c r="SGA38" s="137"/>
      <c r="SGB38" s="137"/>
      <c r="SGC38" s="137"/>
      <c r="SGD38" s="137"/>
      <c r="SGE38" s="137"/>
      <c r="SGF38" s="137"/>
      <c r="SGG38" s="137"/>
      <c r="SGH38" s="137"/>
      <c r="SGI38" s="137"/>
      <c r="SGJ38" s="137"/>
      <c r="SGK38" s="137"/>
      <c r="SGL38" s="137"/>
      <c r="SGM38" s="137"/>
      <c r="SGN38" s="137"/>
      <c r="SGO38" s="137"/>
      <c r="SGP38" s="137"/>
      <c r="SGQ38" s="137"/>
      <c r="SGR38" s="137"/>
      <c r="SGS38" s="137"/>
      <c r="SGT38" s="137"/>
      <c r="SGU38" s="137"/>
      <c r="SGV38" s="137"/>
      <c r="SGW38" s="137"/>
      <c r="SGX38" s="137"/>
      <c r="SGY38" s="137"/>
      <c r="SGZ38" s="137"/>
      <c r="SHA38" s="137"/>
      <c r="SHB38" s="137"/>
      <c r="SHC38" s="137"/>
      <c r="SHD38" s="137"/>
      <c r="SHE38" s="137"/>
      <c r="SHF38" s="137"/>
      <c r="SHG38" s="137"/>
      <c r="SHH38" s="137"/>
      <c r="SHI38" s="137"/>
      <c r="SHJ38" s="137"/>
      <c r="SHK38" s="137"/>
      <c r="SHL38" s="137"/>
      <c r="SHM38" s="137"/>
      <c r="SHN38" s="137"/>
      <c r="SHO38" s="137"/>
      <c r="SHP38" s="137"/>
      <c r="SHQ38" s="137"/>
      <c r="SHR38" s="137"/>
      <c r="SHS38" s="137"/>
      <c r="SHT38" s="137"/>
      <c r="SHU38" s="137"/>
      <c r="SHV38" s="137"/>
      <c r="SHW38" s="137"/>
      <c r="SHX38" s="137"/>
      <c r="SHY38" s="137"/>
      <c r="SHZ38" s="137"/>
      <c r="SIA38" s="137"/>
      <c r="SIB38" s="137"/>
      <c r="SIC38" s="137"/>
      <c r="SID38" s="137"/>
      <c r="SIE38" s="137"/>
      <c r="SIF38" s="137"/>
      <c r="SIG38" s="137"/>
      <c r="SIH38" s="137"/>
      <c r="SII38" s="137"/>
      <c r="SIJ38" s="137"/>
      <c r="SIK38" s="137"/>
      <c r="SIL38" s="137"/>
      <c r="SIM38" s="137"/>
      <c r="SIN38" s="137"/>
      <c r="SIO38" s="137"/>
      <c r="SIP38" s="137"/>
      <c r="SIQ38" s="137"/>
      <c r="SIR38" s="137"/>
      <c r="SIS38" s="137"/>
      <c r="SIT38" s="137"/>
      <c r="SIU38" s="137"/>
      <c r="SIV38" s="137"/>
      <c r="SIW38" s="137"/>
      <c r="SIX38" s="137"/>
      <c r="SIY38" s="137"/>
      <c r="SIZ38" s="137"/>
      <c r="SJA38" s="137"/>
      <c r="SJB38" s="137"/>
      <c r="SJC38" s="137"/>
      <c r="SJD38" s="137"/>
      <c r="SJE38" s="137"/>
      <c r="SJF38" s="137"/>
      <c r="SJG38" s="137"/>
      <c r="SJH38" s="137"/>
      <c r="SJI38" s="137"/>
      <c r="SJJ38" s="137"/>
      <c r="SJK38" s="137"/>
      <c r="SJL38" s="137"/>
      <c r="SJM38" s="137"/>
      <c r="SJN38" s="137"/>
      <c r="SJO38" s="137"/>
      <c r="SJP38" s="137"/>
      <c r="SJQ38" s="137"/>
      <c r="SJR38" s="137"/>
      <c r="SJS38" s="137"/>
      <c r="SJT38" s="137"/>
      <c r="SJU38" s="137"/>
      <c r="SJV38" s="137"/>
      <c r="SJW38" s="137"/>
      <c r="SJX38" s="137"/>
      <c r="SJY38" s="137"/>
      <c r="SJZ38" s="137"/>
      <c r="SKA38" s="137"/>
      <c r="SKB38" s="137"/>
      <c r="SKC38" s="137"/>
      <c r="SKD38" s="137"/>
      <c r="SKE38" s="137"/>
      <c r="SKF38" s="137"/>
      <c r="SKG38" s="137"/>
      <c r="SKH38" s="137"/>
      <c r="SKI38" s="137"/>
      <c r="SKJ38" s="137"/>
      <c r="SKK38" s="137"/>
      <c r="SKL38" s="137"/>
      <c r="SKM38" s="137"/>
      <c r="SKN38" s="137"/>
      <c r="SKO38" s="137"/>
      <c r="SKP38" s="137"/>
      <c r="SKQ38" s="137"/>
      <c r="SKR38" s="137"/>
      <c r="SKS38" s="137"/>
      <c r="SKT38" s="137"/>
      <c r="SKU38" s="137"/>
      <c r="SKV38" s="137"/>
      <c r="SKW38" s="137"/>
      <c r="SKX38" s="137"/>
      <c r="SKY38" s="137"/>
      <c r="SKZ38" s="137"/>
      <c r="SLA38" s="137"/>
      <c r="SLB38" s="137"/>
      <c r="SLC38" s="137"/>
      <c r="SLD38" s="137"/>
      <c r="SLE38" s="137"/>
      <c r="SLF38" s="137"/>
      <c r="SLG38" s="137"/>
      <c r="SLH38" s="137"/>
      <c r="SLI38" s="137"/>
      <c r="SLJ38" s="137"/>
      <c r="SLK38" s="137"/>
      <c r="SLL38" s="137"/>
      <c r="SLM38" s="137"/>
      <c r="SLN38" s="137"/>
      <c r="SLO38" s="137"/>
      <c r="SLP38" s="137"/>
      <c r="SLQ38" s="137"/>
      <c r="SLR38" s="137"/>
      <c r="SLS38" s="137"/>
      <c r="SLT38" s="137"/>
      <c r="SLU38" s="137"/>
      <c r="SLV38" s="137"/>
      <c r="SLW38" s="137"/>
      <c r="SLX38" s="137"/>
      <c r="SLY38" s="137"/>
      <c r="SLZ38" s="137"/>
      <c r="SMA38" s="137"/>
      <c r="SMB38" s="137"/>
      <c r="SMC38" s="137"/>
      <c r="SMD38" s="137"/>
      <c r="SME38" s="137"/>
      <c r="SMF38" s="137"/>
      <c r="SMG38" s="137"/>
      <c r="SMH38" s="137"/>
      <c r="SMI38" s="137"/>
      <c r="SMJ38" s="137"/>
      <c r="SMK38" s="137"/>
      <c r="SML38" s="137"/>
      <c r="SMM38" s="137"/>
      <c r="SMN38" s="137"/>
      <c r="SMO38" s="137"/>
      <c r="SMP38" s="137"/>
      <c r="SMQ38" s="137"/>
      <c r="SMR38" s="137"/>
      <c r="SMS38" s="137"/>
      <c r="SMT38" s="137"/>
      <c r="SMU38" s="137"/>
      <c r="SMV38" s="137"/>
      <c r="SMW38" s="137"/>
      <c r="SMX38" s="137"/>
      <c r="SMY38" s="137"/>
      <c r="SMZ38" s="137"/>
      <c r="SNA38" s="137"/>
      <c r="SNB38" s="137"/>
      <c r="SNC38" s="137"/>
      <c r="SND38" s="137"/>
      <c r="SNE38" s="137"/>
      <c r="SNF38" s="137"/>
      <c r="SNG38" s="137"/>
      <c r="SNH38" s="137"/>
      <c r="SNI38" s="137"/>
      <c r="SNJ38" s="137"/>
      <c r="SNK38" s="137"/>
      <c r="SNL38" s="137"/>
      <c r="SNM38" s="137"/>
      <c r="SNN38" s="137"/>
      <c r="SNO38" s="137"/>
      <c r="SNP38" s="137"/>
      <c r="SNQ38" s="137"/>
      <c r="SNR38" s="137"/>
      <c r="SNS38" s="137"/>
      <c r="SNT38" s="137"/>
      <c r="SNU38" s="137"/>
      <c r="SNV38" s="137"/>
      <c r="SNW38" s="137"/>
      <c r="SNX38" s="137"/>
      <c r="SNY38" s="137"/>
      <c r="SNZ38" s="137"/>
      <c r="SOA38" s="137"/>
      <c r="SOB38" s="137"/>
      <c r="SOC38" s="137"/>
      <c r="SOD38" s="137"/>
      <c r="SOE38" s="137"/>
      <c r="SOF38" s="137"/>
      <c r="SOG38" s="137"/>
      <c r="SOH38" s="137"/>
      <c r="SOI38" s="137"/>
      <c r="SOJ38" s="137"/>
      <c r="SOK38" s="137"/>
      <c r="SOL38" s="137"/>
      <c r="SOM38" s="137"/>
      <c r="SON38" s="137"/>
      <c r="SOO38" s="137"/>
      <c r="SOP38" s="137"/>
      <c r="SOQ38" s="137"/>
      <c r="SOR38" s="137"/>
      <c r="SOS38" s="137"/>
      <c r="SOT38" s="137"/>
      <c r="SOU38" s="137"/>
      <c r="SOV38" s="137"/>
      <c r="SOW38" s="137"/>
      <c r="SOX38" s="137"/>
      <c r="SOY38" s="137"/>
      <c r="SOZ38" s="137"/>
      <c r="SPA38" s="137"/>
      <c r="SPB38" s="137"/>
      <c r="SPC38" s="137"/>
      <c r="SPD38" s="137"/>
      <c r="SPE38" s="137"/>
      <c r="SPF38" s="137"/>
      <c r="SPG38" s="137"/>
      <c r="SPH38" s="137"/>
      <c r="SPI38" s="137"/>
      <c r="SPJ38" s="137"/>
      <c r="SPK38" s="137"/>
      <c r="SPL38" s="137"/>
      <c r="SPM38" s="137"/>
      <c r="SPN38" s="137"/>
      <c r="SPO38" s="137"/>
      <c r="SPP38" s="137"/>
      <c r="SPQ38" s="137"/>
      <c r="SPR38" s="137"/>
      <c r="SPS38" s="137"/>
      <c r="SPT38" s="137"/>
      <c r="SPU38" s="137"/>
      <c r="SPV38" s="137"/>
      <c r="SPW38" s="137"/>
      <c r="SPX38" s="137"/>
      <c r="SPY38" s="137"/>
      <c r="SPZ38" s="137"/>
      <c r="SQA38" s="137"/>
      <c r="SQB38" s="137"/>
      <c r="SQC38" s="137"/>
      <c r="SQD38" s="137"/>
      <c r="SQE38" s="137"/>
      <c r="SQF38" s="137"/>
      <c r="SQG38" s="137"/>
      <c r="SQH38" s="137"/>
      <c r="SQI38" s="137"/>
      <c r="SQJ38" s="137"/>
      <c r="SQK38" s="137"/>
      <c r="SQL38" s="137"/>
      <c r="SQM38" s="137"/>
      <c r="SQN38" s="137"/>
      <c r="SQO38" s="137"/>
      <c r="SQP38" s="137"/>
      <c r="SQQ38" s="137"/>
      <c r="SQR38" s="137"/>
      <c r="SQS38" s="137"/>
      <c r="SQT38" s="137"/>
      <c r="SQU38" s="137"/>
      <c r="SQV38" s="137"/>
      <c r="SQW38" s="137"/>
      <c r="SQX38" s="137"/>
      <c r="SQY38" s="137"/>
      <c r="SQZ38" s="137"/>
      <c r="SRA38" s="137"/>
      <c r="SRB38" s="137"/>
      <c r="SRC38" s="137"/>
      <c r="SRD38" s="137"/>
      <c r="SRE38" s="137"/>
      <c r="SRF38" s="137"/>
      <c r="SRG38" s="137"/>
      <c r="SRH38" s="137"/>
      <c r="SRI38" s="137"/>
      <c r="SRJ38" s="137"/>
      <c r="SRK38" s="137"/>
      <c r="SRL38" s="137"/>
      <c r="SRM38" s="137"/>
      <c r="SRN38" s="137"/>
      <c r="SRO38" s="137"/>
      <c r="SRP38" s="137"/>
      <c r="SRQ38" s="137"/>
      <c r="SRR38" s="137"/>
      <c r="SRS38" s="137"/>
      <c r="SRT38" s="137"/>
      <c r="SRU38" s="137"/>
      <c r="SRV38" s="137"/>
      <c r="SRW38" s="137"/>
      <c r="SRX38" s="137"/>
      <c r="SRY38" s="137"/>
      <c r="SRZ38" s="137"/>
      <c r="SSA38" s="137"/>
      <c r="SSB38" s="137"/>
      <c r="SSC38" s="137"/>
      <c r="SSD38" s="137"/>
      <c r="SSE38" s="137"/>
      <c r="SSF38" s="137"/>
      <c r="SSG38" s="137"/>
      <c r="SSH38" s="137"/>
      <c r="SSI38" s="137"/>
      <c r="SSJ38" s="137"/>
      <c r="SSK38" s="137"/>
      <c r="SSL38" s="137"/>
      <c r="SSM38" s="137"/>
      <c r="SSN38" s="137"/>
      <c r="SSO38" s="137"/>
      <c r="SSP38" s="137"/>
      <c r="SSQ38" s="137"/>
      <c r="SSR38" s="137"/>
      <c r="SSS38" s="137"/>
      <c r="SST38" s="137"/>
      <c r="SSU38" s="137"/>
      <c r="SSV38" s="137"/>
      <c r="SSW38" s="137"/>
      <c r="SSX38" s="137"/>
      <c r="SSY38" s="137"/>
      <c r="SSZ38" s="137"/>
      <c r="STA38" s="137"/>
      <c r="STB38" s="137"/>
      <c r="STC38" s="137"/>
      <c r="STD38" s="137"/>
      <c r="STE38" s="137"/>
      <c r="STF38" s="137"/>
      <c r="STG38" s="137"/>
      <c r="STH38" s="137"/>
      <c r="STI38" s="137"/>
      <c r="STJ38" s="137"/>
      <c r="STK38" s="137"/>
      <c r="STL38" s="137"/>
      <c r="STM38" s="137"/>
      <c r="STN38" s="137"/>
      <c r="STO38" s="137"/>
      <c r="STP38" s="137"/>
      <c r="STQ38" s="137"/>
      <c r="STR38" s="137"/>
      <c r="STS38" s="137"/>
      <c r="STT38" s="137"/>
      <c r="STU38" s="137"/>
      <c r="STV38" s="137"/>
      <c r="STW38" s="137"/>
      <c r="STX38" s="137"/>
      <c r="STY38" s="137"/>
      <c r="STZ38" s="137"/>
      <c r="SUA38" s="137"/>
      <c r="SUB38" s="137"/>
      <c r="SUC38" s="137"/>
      <c r="SUD38" s="137"/>
      <c r="SUE38" s="137"/>
      <c r="SUF38" s="137"/>
      <c r="SUG38" s="137"/>
      <c r="SUH38" s="137"/>
      <c r="SUI38" s="137"/>
      <c r="SUJ38" s="137"/>
      <c r="SUK38" s="137"/>
      <c r="SUL38" s="137"/>
      <c r="SUM38" s="137"/>
      <c r="SUN38" s="137"/>
      <c r="SUO38" s="137"/>
      <c r="SUP38" s="137"/>
      <c r="SUQ38" s="137"/>
      <c r="SUR38" s="137"/>
      <c r="SUS38" s="137"/>
      <c r="SUT38" s="137"/>
      <c r="SUU38" s="137"/>
      <c r="SUV38" s="137"/>
      <c r="SUW38" s="137"/>
      <c r="SUX38" s="137"/>
      <c r="SUY38" s="137"/>
      <c r="SUZ38" s="137"/>
      <c r="SVA38" s="137"/>
      <c r="SVB38" s="137"/>
      <c r="SVC38" s="137"/>
      <c r="SVD38" s="137"/>
      <c r="SVE38" s="137"/>
      <c r="SVF38" s="137"/>
      <c r="SVG38" s="137"/>
      <c r="SVH38" s="137"/>
      <c r="SVI38" s="137"/>
      <c r="SVJ38" s="137"/>
      <c r="SVK38" s="137"/>
      <c r="SVL38" s="137"/>
      <c r="SVM38" s="137"/>
      <c r="SVN38" s="137"/>
      <c r="SVO38" s="137"/>
      <c r="SVP38" s="137"/>
      <c r="SVQ38" s="137"/>
      <c r="SVR38" s="137"/>
      <c r="SVS38" s="137"/>
      <c r="SVT38" s="137"/>
      <c r="SVU38" s="137"/>
      <c r="SVV38" s="137"/>
      <c r="SVW38" s="137"/>
      <c r="SVX38" s="137"/>
      <c r="SVY38" s="137"/>
      <c r="SVZ38" s="137"/>
      <c r="SWA38" s="137"/>
      <c r="SWB38" s="137"/>
      <c r="SWC38" s="137"/>
      <c r="SWD38" s="137"/>
      <c r="SWE38" s="137"/>
      <c r="SWF38" s="137"/>
      <c r="SWG38" s="137"/>
      <c r="SWH38" s="137"/>
      <c r="SWI38" s="137"/>
      <c r="SWJ38" s="137"/>
      <c r="SWK38" s="137"/>
      <c r="SWL38" s="137"/>
      <c r="SWM38" s="137"/>
      <c r="SWN38" s="137"/>
      <c r="SWO38" s="137"/>
      <c r="SWP38" s="137"/>
      <c r="SWQ38" s="137"/>
      <c r="SWR38" s="137"/>
      <c r="SWS38" s="137"/>
      <c r="SWT38" s="137"/>
      <c r="SWU38" s="137"/>
      <c r="SWV38" s="137"/>
      <c r="SWW38" s="137"/>
      <c r="SWX38" s="137"/>
      <c r="SWY38" s="137"/>
      <c r="SWZ38" s="137"/>
      <c r="SXA38" s="137"/>
      <c r="SXB38" s="137"/>
      <c r="SXC38" s="137"/>
      <c r="SXD38" s="137"/>
      <c r="SXE38" s="137"/>
      <c r="SXF38" s="137"/>
      <c r="SXG38" s="137"/>
      <c r="SXH38" s="137"/>
      <c r="SXI38" s="137"/>
      <c r="SXJ38" s="137"/>
      <c r="SXK38" s="137"/>
      <c r="SXL38" s="137"/>
      <c r="SXM38" s="137"/>
      <c r="SXN38" s="137"/>
      <c r="SXO38" s="137"/>
      <c r="SXP38" s="137"/>
      <c r="SXQ38" s="137"/>
      <c r="SXR38" s="137"/>
      <c r="SXS38" s="137"/>
      <c r="SXT38" s="137"/>
      <c r="SXU38" s="137"/>
      <c r="SXV38" s="137"/>
      <c r="SXW38" s="137"/>
      <c r="SXX38" s="137"/>
      <c r="SXY38" s="137"/>
      <c r="SXZ38" s="137"/>
      <c r="SYA38" s="137"/>
      <c r="SYB38" s="137"/>
      <c r="SYC38" s="137"/>
      <c r="SYD38" s="137"/>
      <c r="SYE38" s="137"/>
      <c r="SYF38" s="137"/>
      <c r="SYG38" s="137"/>
      <c r="SYH38" s="137"/>
      <c r="SYI38" s="137"/>
      <c r="SYJ38" s="137"/>
      <c r="SYK38" s="137"/>
      <c r="SYL38" s="137"/>
      <c r="SYM38" s="137"/>
      <c r="SYN38" s="137"/>
      <c r="SYO38" s="137"/>
      <c r="SYP38" s="137"/>
      <c r="SYQ38" s="137"/>
      <c r="SYR38" s="137"/>
      <c r="SYS38" s="137"/>
      <c r="SYT38" s="137"/>
      <c r="SYU38" s="137"/>
      <c r="SYV38" s="137"/>
      <c r="SYW38" s="137"/>
      <c r="SYX38" s="137"/>
      <c r="SYY38" s="137"/>
      <c r="SYZ38" s="137"/>
      <c r="SZA38" s="137"/>
      <c r="SZB38" s="137"/>
      <c r="SZC38" s="137"/>
      <c r="SZD38" s="137"/>
      <c r="SZE38" s="137"/>
      <c r="SZF38" s="137"/>
      <c r="SZG38" s="137"/>
      <c r="SZH38" s="137"/>
      <c r="SZI38" s="137"/>
      <c r="SZJ38" s="137"/>
      <c r="SZK38" s="137"/>
      <c r="SZL38" s="137"/>
      <c r="SZM38" s="137"/>
      <c r="SZN38" s="137"/>
      <c r="SZO38" s="137"/>
      <c r="SZP38" s="137"/>
      <c r="SZQ38" s="137"/>
      <c r="SZR38" s="137"/>
      <c r="SZS38" s="137"/>
      <c r="SZT38" s="137"/>
      <c r="SZU38" s="137"/>
      <c r="SZV38" s="137"/>
      <c r="SZW38" s="137"/>
      <c r="SZX38" s="137"/>
      <c r="SZY38" s="137"/>
      <c r="SZZ38" s="137"/>
      <c r="TAA38" s="137"/>
      <c r="TAB38" s="137"/>
      <c r="TAC38" s="137"/>
      <c r="TAD38" s="137"/>
      <c r="TAE38" s="137"/>
      <c r="TAF38" s="137"/>
      <c r="TAG38" s="137"/>
      <c r="TAH38" s="137"/>
      <c r="TAI38" s="137"/>
      <c r="TAJ38" s="137"/>
      <c r="TAK38" s="137"/>
      <c r="TAL38" s="137"/>
      <c r="TAM38" s="137"/>
      <c r="TAN38" s="137"/>
      <c r="TAO38" s="137"/>
      <c r="TAP38" s="137"/>
      <c r="TAQ38" s="137"/>
      <c r="TAR38" s="137"/>
      <c r="TAS38" s="137"/>
      <c r="TAT38" s="137"/>
      <c r="TAU38" s="137"/>
      <c r="TAV38" s="137"/>
      <c r="TAW38" s="137"/>
      <c r="TAX38" s="137"/>
      <c r="TAY38" s="137"/>
      <c r="TAZ38" s="137"/>
      <c r="TBA38" s="137"/>
      <c r="TBB38" s="137"/>
      <c r="TBC38" s="137"/>
      <c r="TBD38" s="137"/>
      <c r="TBE38" s="137"/>
      <c r="TBF38" s="137"/>
      <c r="TBG38" s="137"/>
      <c r="TBH38" s="137"/>
      <c r="TBI38" s="137"/>
      <c r="TBJ38" s="137"/>
      <c r="TBK38" s="137"/>
      <c r="TBL38" s="137"/>
      <c r="TBM38" s="137"/>
      <c r="TBN38" s="137"/>
      <c r="TBO38" s="137"/>
      <c r="TBP38" s="137"/>
      <c r="TBQ38" s="137"/>
      <c r="TBR38" s="137"/>
      <c r="TBS38" s="137"/>
      <c r="TBT38" s="137"/>
      <c r="TBU38" s="137"/>
      <c r="TBV38" s="137"/>
      <c r="TBW38" s="137"/>
      <c r="TBX38" s="137"/>
      <c r="TBY38" s="137"/>
      <c r="TBZ38" s="137"/>
      <c r="TCA38" s="137"/>
      <c r="TCB38" s="137"/>
      <c r="TCC38" s="137"/>
      <c r="TCD38" s="137"/>
      <c r="TCE38" s="137"/>
      <c r="TCF38" s="137"/>
      <c r="TCG38" s="137"/>
      <c r="TCH38" s="137"/>
      <c r="TCI38" s="137"/>
      <c r="TCJ38" s="137"/>
      <c r="TCK38" s="137"/>
      <c r="TCL38" s="137"/>
      <c r="TCM38" s="137"/>
      <c r="TCN38" s="137"/>
      <c r="TCO38" s="137"/>
      <c r="TCP38" s="137"/>
      <c r="TCQ38" s="137"/>
      <c r="TCR38" s="137"/>
      <c r="TCS38" s="137"/>
      <c r="TCT38" s="137"/>
      <c r="TCU38" s="137"/>
      <c r="TCV38" s="137"/>
      <c r="TCW38" s="137"/>
      <c r="TCX38" s="137"/>
      <c r="TCY38" s="137"/>
      <c r="TCZ38" s="137"/>
      <c r="TDA38" s="137"/>
      <c r="TDB38" s="137"/>
      <c r="TDC38" s="137"/>
      <c r="TDD38" s="137"/>
      <c r="TDE38" s="137"/>
      <c r="TDF38" s="137"/>
      <c r="TDG38" s="137"/>
      <c r="TDH38" s="137"/>
      <c r="TDI38" s="137"/>
      <c r="TDJ38" s="137"/>
      <c r="TDK38" s="137"/>
      <c r="TDL38" s="137"/>
      <c r="TDM38" s="137"/>
      <c r="TDN38" s="137"/>
      <c r="TDO38" s="137"/>
      <c r="TDP38" s="137"/>
      <c r="TDQ38" s="137"/>
      <c r="TDR38" s="137"/>
      <c r="TDS38" s="137"/>
      <c r="TDT38" s="137"/>
      <c r="TDU38" s="137"/>
      <c r="TDV38" s="137"/>
      <c r="TDW38" s="137"/>
      <c r="TDX38" s="137"/>
      <c r="TDY38" s="137"/>
      <c r="TDZ38" s="137"/>
      <c r="TEA38" s="137"/>
      <c r="TEB38" s="137"/>
      <c r="TEC38" s="137"/>
      <c r="TED38" s="137"/>
      <c r="TEE38" s="137"/>
      <c r="TEF38" s="137"/>
      <c r="TEG38" s="137"/>
      <c r="TEH38" s="137"/>
      <c r="TEI38" s="137"/>
      <c r="TEJ38" s="137"/>
      <c r="TEK38" s="137"/>
      <c r="TEL38" s="137"/>
      <c r="TEM38" s="137"/>
      <c r="TEN38" s="137"/>
      <c r="TEO38" s="137"/>
      <c r="TEP38" s="137"/>
      <c r="TEQ38" s="137"/>
      <c r="TER38" s="137"/>
      <c r="TES38" s="137"/>
      <c r="TET38" s="137"/>
      <c r="TEU38" s="137"/>
      <c r="TEV38" s="137"/>
      <c r="TEW38" s="137"/>
      <c r="TEX38" s="137"/>
      <c r="TEY38" s="137"/>
      <c r="TEZ38" s="137"/>
      <c r="TFA38" s="137"/>
      <c r="TFB38" s="137"/>
      <c r="TFC38" s="137"/>
      <c r="TFD38" s="137"/>
      <c r="TFE38" s="137"/>
      <c r="TFF38" s="137"/>
      <c r="TFG38" s="137"/>
      <c r="TFH38" s="137"/>
      <c r="TFI38" s="137"/>
      <c r="TFJ38" s="137"/>
      <c r="TFK38" s="137"/>
      <c r="TFL38" s="137"/>
      <c r="TFM38" s="137"/>
      <c r="TFN38" s="137"/>
      <c r="TFO38" s="137"/>
      <c r="TFP38" s="137"/>
      <c r="TFQ38" s="137"/>
      <c r="TFR38" s="137"/>
      <c r="TFS38" s="137"/>
      <c r="TFT38" s="137"/>
      <c r="TFU38" s="137"/>
      <c r="TFV38" s="137"/>
      <c r="TFW38" s="137"/>
      <c r="TFX38" s="137"/>
      <c r="TFY38" s="137"/>
      <c r="TFZ38" s="137"/>
      <c r="TGA38" s="137"/>
      <c r="TGB38" s="137"/>
      <c r="TGC38" s="137"/>
      <c r="TGD38" s="137"/>
      <c r="TGE38" s="137"/>
      <c r="TGF38" s="137"/>
      <c r="TGG38" s="137"/>
      <c r="TGH38" s="137"/>
      <c r="TGI38" s="137"/>
      <c r="TGJ38" s="137"/>
      <c r="TGK38" s="137"/>
      <c r="TGL38" s="137"/>
      <c r="TGM38" s="137"/>
      <c r="TGN38" s="137"/>
      <c r="TGO38" s="137"/>
      <c r="TGP38" s="137"/>
      <c r="TGQ38" s="137"/>
      <c r="TGR38" s="137"/>
      <c r="TGS38" s="137"/>
      <c r="TGT38" s="137"/>
      <c r="TGU38" s="137"/>
      <c r="TGV38" s="137"/>
      <c r="TGW38" s="137"/>
      <c r="TGX38" s="137"/>
      <c r="TGY38" s="137"/>
      <c r="TGZ38" s="137"/>
      <c r="THA38" s="137"/>
      <c r="THB38" s="137"/>
      <c r="THC38" s="137"/>
      <c r="THD38" s="137"/>
      <c r="THE38" s="137"/>
      <c r="THF38" s="137"/>
      <c r="THG38" s="137"/>
      <c r="THH38" s="137"/>
      <c r="THI38" s="137"/>
      <c r="THJ38" s="137"/>
      <c r="THK38" s="137"/>
      <c r="THL38" s="137"/>
      <c r="THM38" s="137"/>
      <c r="THN38" s="137"/>
      <c r="THO38" s="137"/>
      <c r="THP38" s="137"/>
      <c r="THQ38" s="137"/>
      <c r="THR38" s="137"/>
      <c r="THS38" s="137"/>
      <c r="THT38" s="137"/>
      <c r="THU38" s="137"/>
      <c r="THV38" s="137"/>
      <c r="THW38" s="137"/>
      <c r="THX38" s="137"/>
      <c r="THY38" s="137"/>
      <c r="THZ38" s="137"/>
      <c r="TIA38" s="137"/>
      <c r="TIB38" s="137"/>
      <c r="TIC38" s="137"/>
      <c r="TID38" s="137"/>
      <c r="TIE38" s="137"/>
      <c r="TIF38" s="137"/>
      <c r="TIG38" s="137"/>
      <c r="TIH38" s="137"/>
      <c r="TII38" s="137"/>
      <c r="TIJ38" s="137"/>
      <c r="TIK38" s="137"/>
      <c r="TIL38" s="137"/>
      <c r="TIM38" s="137"/>
      <c r="TIN38" s="137"/>
      <c r="TIO38" s="137"/>
      <c r="TIP38" s="137"/>
      <c r="TIQ38" s="137"/>
      <c r="TIR38" s="137"/>
      <c r="TIS38" s="137"/>
      <c r="TIT38" s="137"/>
      <c r="TIU38" s="137"/>
      <c r="TIV38" s="137"/>
      <c r="TIW38" s="137"/>
      <c r="TIX38" s="137"/>
      <c r="TIY38" s="137"/>
      <c r="TIZ38" s="137"/>
      <c r="TJA38" s="137"/>
      <c r="TJB38" s="137"/>
      <c r="TJC38" s="137"/>
      <c r="TJD38" s="137"/>
      <c r="TJE38" s="137"/>
      <c r="TJF38" s="137"/>
      <c r="TJG38" s="137"/>
      <c r="TJH38" s="137"/>
      <c r="TJI38" s="137"/>
      <c r="TJJ38" s="137"/>
      <c r="TJK38" s="137"/>
      <c r="TJL38" s="137"/>
      <c r="TJM38" s="137"/>
      <c r="TJN38" s="137"/>
      <c r="TJO38" s="137"/>
      <c r="TJP38" s="137"/>
      <c r="TJQ38" s="137"/>
      <c r="TJR38" s="137"/>
      <c r="TJS38" s="137"/>
      <c r="TJT38" s="137"/>
      <c r="TJU38" s="137"/>
      <c r="TJV38" s="137"/>
      <c r="TJW38" s="137"/>
      <c r="TJX38" s="137"/>
      <c r="TJY38" s="137"/>
      <c r="TJZ38" s="137"/>
      <c r="TKA38" s="137"/>
      <c r="TKB38" s="137"/>
      <c r="TKC38" s="137"/>
      <c r="TKD38" s="137"/>
      <c r="TKE38" s="137"/>
      <c r="TKF38" s="137"/>
      <c r="TKG38" s="137"/>
      <c r="TKH38" s="137"/>
      <c r="TKI38" s="137"/>
      <c r="TKJ38" s="137"/>
      <c r="TKK38" s="137"/>
      <c r="TKL38" s="137"/>
      <c r="TKM38" s="137"/>
      <c r="TKN38" s="137"/>
      <c r="TKO38" s="137"/>
      <c r="TKP38" s="137"/>
      <c r="TKQ38" s="137"/>
      <c r="TKR38" s="137"/>
      <c r="TKS38" s="137"/>
      <c r="TKT38" s="137"/>
      <c r="TKU38" s="137"/>
      <c r="TKV38" s="137"/>
      <c r="TKW38" s="137"/>
      <c r="TKX38" s="137"/>
      <c r="TKY38" s="137"/>
      <c r="TKZ38" s="137"/>
      <c r="TLA38" s="137"/>
      <c r="TLB38" s="137"/>
      <c r="TLC38" s="137"/>
      <c r="TLD38" s="137"/>
      <c r="TLE38" s="137"/>
      <c r="TLF38" s="137"/>
      <c r="TLG38" s="137"/>
      <c r="TLH38" s="137"/>
      <c r="TLI38" s="137"/>
      <c r="TLJ38" s="137"/>
      <c r="TLK38" s="137"/>
      <c r="TLL38" s="137"/>
      <c r="TLM38" s="137"/>
      <c r="TLN38" s="137"/>
      <c r="TLO38" s="137"/>
      <c r="TLP38" s="137"/>
      <c r="TLQ38" s="137"/>
      <c r="TLR38" s="137"/>
      <c r="TLS38" s="137"/>
      <c r="TLT38" s="137"/>
      <c r="TLU38" s="137"/>
      <c r="TLV38" s="137"/>
      <c r="TLW38" s="137"/>
      <c r="TLX38" s="137"/>
      <c r="TLY38" s="137"/>
      <c r="TLZ38" s="137"/>
      <c r="TMA38" s="137"/>
      <c r="TMB38" s="137"/>
      <c r="TMC38" s="137"/>
      <c r="TMD38" s="137"/>
      <c r="TME38" s="137"/>
      <c r="TMF38" s="137"/>
      <c r="TMG38" s="137"/>
      <c r="TMH38" s="137"/>
      <c r="TMI38" s="137"/>
      <c r="TMJ38" s="137"/>
      <c r="TMK38" s="137"/>
      <c r="TML38" s="137"/>
      <c r="TMM38" s="137"/>
      <c r="TMN38" s="137"/>
      <c r="TMO38" s="137"/>
      <c r="TMP38" s="137"/>
      <c r="TMQ38" s="137"/>
      <c r="TMR38" s="137"/>
      <c r="TMS38" s="137"/>
      <c r="TMT38" s="137"/>
      <c r="TMU38" s="137"/>
      <c r="TMV38" s="137"/>
      <c r="TMW38" s="137"/>
      <c r="TMX38" s="137"/>
      <c r="TMY38" s="137"/>
      <c r="TMZ38" s="137"/>
      <c r="TNA38" s="137"/>
      <c r="TNB38" s="137"/>
      <c r="TNC38" s="137"/>
      <c r="TND38" s="137"/>
      <c r="TNE38" s="137"/>
      <c r="TNF38" s="137"/>
      <c r="TNG38" s="137"/>
      <c r="TNH38" s="137"/>
      <c r="TNI38" s="137"/>
      <c r="TNJ38" s="137"/>
      <c r="TNK38" s="137"/>
      <c r="TNL38" s="137"/>
      <c r="TNM38" s="137"/>
      <c r="TNN38" s="137"/>
      <c r="TNO38" s="137"/>
      <c r="TNP38" s="137"/>
      <c r="TNQ38" s="137"/>
      <c r="TNR38" s="137"/>
      <c r="TNS38" s="137"/>
      <c r="TNT38" s="137"/>
      <c r="TNU38" s="137"/>
      <c r="TNV38" s="137"/>
      <c r="TNW38" s="137"/>
      <c r="TNX38" s="137"/>
      <c r="TNY38" s="137"/>
      <c r="TNZ38" s="137"/>
      <c r="TOA38" s="137"/>
      <c r="TOB38" s="137"/>
      <c r="TOC38" s="137"/>
      <c r="TOD38" s="137"/>
      <c r="TOE38" s="137"/>
      <c r="TOF38" s="137"/>
      <c r="TOG38" s="137"/>
      <c r="TOH38" s="137"/>
      <c r="TOI38" s="137"/>
      <c r="TOJ38" s="137"/>
      <c r="TOK38" s="137"/>
      <c r="TOL38" s="137"/>
      <c r="TOM38" s="137"/>
      <c r="TON38" s="137"/>
      <c r="TOO38" s="137"/>
      <c r="TOP38" s="137"/>
      <c r="TOQ38" s="137"/>
      <c r="TOR38" s="137"/>
      <c r="TOS38" s="137"/>
      <c r="TOT38" s="137"/>
      <c r="TOU38" s="137"/>
      <c r="TOV38" s="137"/>
      <c r="TOW38" s="137"/>
      <c r="TOX38" s="137"/>
      <c r="TOY38" s="137"/>
      <c r="TOZ38" s="137"/>
      <c r="TPA38" s="137"/>
      <c r="TPB38" s="137"/>
      <c r="TPC38" s="137"/>
      <c r="TPD38" s="137"/>
      <c r="TPE38" s="137"/>
      <c r="TPF38" s="137"/>
      <c r="TPG38" s="137"/>
      <c r="TPH38" s="137"/>
      <c r="TPI38" s="137"/>
      <c r="TPJ38" s="137"/>
      <c r="TPK38" s="137"/>
      <c r="TPL38" s="137"/>
      <c r="TPM38" s="137"/>
      <c r="TPN38" s="137"/>
      <c r="TPO38" s="137"/>
      <c r="TPP38" s="137"/>
      <c r="TPQ38" s="137"/>
      <c r="TPR38" s="137"/>
      <c r="TPS38" s="137"/>
      <c r="TPT38" s="137"/>
      <c r="TPU38" s="137"/>
      <c r="TPV38" s="137"/>
      <c r="TPW38" s="137"/>
      <c r="TPX38" s="137"/>
      <c r="TPY38" s="137"/>
      <c r="TPZ38" s="137"/>
      <c r="TQA38" s="137"/>
      <c r="TQB38" s="137"/>
      <c r="TQC38" s="137"/>
      <c r="TQD38" s="137"/>
      <c r="TQE38" s="137"/>
      <c r="TQF38" s="137"/>
      <c r="TQG38" s="137"/>
      <c r="TQH38" s="137"/>
      <c r="TQI38" s="137"/>
      <c r="TQJ38" s="137"/>
      <c r="TQK38" s="137"/>
      <c r="TQL38" s="137"/>
      <c r="TQM38" s="137"/>
      <c r="TQN38" s="137"/>
      <c r="TQO38" s="137"/>
      <c r="TQP38" s="137"/>
      <c r="TQQ38" s="137"/>
      <c r="TQR38" s="137"/>
      <c r="TQS38" s="137"/>
      <c r="TQT38" s="137"/>
      <c r="TQU38" s="137"/>
      <c r="TQV38" s="137"/>
      <c r="TQW38" s="137"/>
      <c r="TQX38" s="137"/>
      <c r="TQY38" s="137"/>
      <c r="TQZ38" s="137"/>
      <c r="TRA38" s="137"/>
      <c r="TRB38" s="137"/>
      <c r="TRC38" s="137"/>
      <c r="TRD38" s="137"/>
      <c r="TRE38" s="137"/>
      <c r="TRF38" s="137"/>
      <c r="TRG38" s="137"/>
      <c r="TRH38" s="137"/>
      <c r="TRI38" s="137"/>
      <c r="TRJ38" s="137"/>
      <c r="TRK38" s="137"/>
      <c r="TRL38" s="137"/>
      <c r="TRM38" s="137"/>
      <c r="TRN38" s="137"/>
      <c r="TRO38" s="137"/>
      <c r="TRP38" s="137"/>
      <c r="TRQ38" s="137"/>
      <c r="TRR38" s="137"/>
      <c r="TRS38" s="137"/>
      <c r="TRT38" s="137"/>
      <c r="TRU38" s="137"/>
      <c r="TRV38" s="137"/>
      <c r="TRW38" s="137"/>
      <c r="TRX38" s="137"/>
      <c r="TRY38" s="137"/>
      <c r="TRZ38" s="137"/>
      <c r="TSA38" s="137"/>
      <c r="TSB38" s="137"/>
      <c r="TSC38" s="137"/>
      <c r="TSD38" s="137"/>
      <c r="TSE38" s="137"/>
      <c r="TSF38" s="137"/>
      <c r="TSG38" s="137"/>
      <c r="TSH38" s="137"/>
      <c r="TSI38" s="137"/>
      <c r="TSJ38" s="137"/>
      <c r="TSK38" s="137"/>
      <c r="TSL38" s="137"/>
      <c r="TSM38" s="137"/>
      <c r="TSN38" s="137"/>
      <c r="TSO38" s="137"/>
      <c r="TSP38" s="137"/>
      <c r="TSQ38" s="137"/>
      <c r="TSR38" s="137"/>
      <c r="TSS38" s="137"/>
      <c r="TST38" s="137"/>
      <c r="TSU38" s="137"/>
      <c r="TSV38" s="137"/>
      <c r="TSW38" s="137"/>
      <c r="TSX38" s="137"/>
      <c r="TSY38" s="137"/>
      <c r="TSZ38" s="137"/>
      <c r="TTA38" s="137"/>
      <c r="TTB38" s="137"/>
      <c r="TTC38" s="137"/>
      <c r="TTD38" s="137"/>
      <c r="TTE38" s="137"/>
      <c r="TTF38" s="137"/>
      <c r="TTG38" s="137"/>
      <c r="TTH38" s="137"/>
      <c r="TTI38" s="137"/>
      <c r="TTJ38" s="137"/>
      <c r="TTK38" s="137"/>
      <c r="TTL38" s="137"/>
      <c r="TTM38" s="137"/>
      <c r="TTN38" s="137"/>
      <c r="TTO38" s="137"/>
      <c r="TTP38" s="137"/>
      <c r="TTQ38" s="137"/>
      <c r="TTR38" s="137"/>
      <c r="TTS38" s="137"/>
      <c r="TTT38" s="137"/>
      <c r="TTU38" s="137"/>
      <c r="TTV38" s="137"/>
      <c r="TTW38" s="137"/>
      <c r="TTX38" s="137"/>
      <c r="TTY38" s="137"/>
      <c r="TTZ38" s="137"/>
      <c r="TUA38" s="137"/>
      <c r="TUB38" s="137"/>
      <c r="TUC38" s="137"/>
      <c r="TUD38" s="137"/>
      <c r="TUE38" s="137"/>
      <c r="TUF38" s="137"/>
      <c r="TUG38" s="137"/>
      <c r="TUH38" s="137"/>
      <c r="TUI38" s="137"/>
      <c r="TUJ38" s="137"/>
      <c r="TUK38" s="137"/>
      <c r="TUL38" s="137"/>
      <c r="TUM38" s="137"/>
      <c r="TUN38" s="137"/>
      <c r="TUO38" s="137"/>
      <c r="TUP38" s="137"/>
      <c r="TUQ38" s="137"/>
      <c r="TUR38" s="137"/>
      <c r="TUS38" s="137"/>
      <c r="TUT38" s="137"/>
      <c r="TUU38" s="137"/>
      <c r="TUV38" s="137"/>
      <c r="TUW38" s="137"/>
      <c r="TUX38" s="137"/>
      <c r="TUY38" s="137"/>
      <c r="TUZ38" s="137"/>
      <c r="TVA38" s="137"/>
      <c r="TVB38" s="137"/>
      <c r="TVC38" s="137"/>
      <c r="TVD38" s="137"/>
      <c r="TVE38" s="137"/>
      <c r="TVF38" s="137"/>
      <c r="TVG38" s="137"/>
      <c r="TVH38" s="137"/>
      <c r="TVI38" s="137"/>
      <c r="TVJ38" s="137"/>
      <c r="TVK38" s="137"/>
      <c r="TVL38" s="137"/>
      <c r="TVM38" s="137"/>
      <c r="TVN38" s="137"/>
      <c r="TVO38" s="137"/>
      <c r="TVP38" s="137"/>
      <c r="TVQ38" s="137"/>
      <c r="TVR38" s="137"/>
      <c r="TVS38" s="137"/>
      <c r="TVT38" s="137"/>
      <c r="TVU38" s="137"/>
      <c r="TVV38" s="137"/>
      <c r="TVW38" s="137"/>
      <c r="TVX38" s="137"/>
      <c r="TVY38" s="137"/>
      <c r="TVZ38" s="137"/>
      <c r="TWA38" s="137"/>
      <c r="TWB38" s="137"/>
      <c r="TWC38" s="137"/>
      <c r="TWD38" s="137"/>
      <c r="TWE38" s="137"/>
      <c r="TWF38" s="137"/>
      <c r="TWG38" s="137"/>
      <c r="TWH38" s="137"/>
      <c r="TWI38" s="137"/>
      <c r="TWJ38" s="137"/>
      <c r="TWK38" s="137"/>
      <c r="TWL38" s="137"/>
      <c r="TWM38" s="137"/>
      <c r="TWN38" s="137"/>
      <c r="TWO38" s="137"/>
      <c r="TWP38" s="137"/>
      <c r="TWQ38" s="137"/>
      <c r="TWR38" s="137"/>
      <c r="TWS38" s="137"/>
      <c r="TWT38" s="137"/>
      <c r="TWU38" s="137"/>
      <c r="TWV38" s="137"/>
      <c r="TWW38" s="137"/>
      <c r="TWX38" s="137"/>
      <c r="TWY38" s="137"/>
      <c r="TWZ38" s="137"/>
      <c r="TXA38" s="137"/>
      <c r="TXB38" s="137"/>
      <c r="TXC38" s="137"/>
      <c r="TXD38" s="137"/>
      <c r="TXE38" s="137"/>
      <c r="TXF38" s="137"/>
      <c r="TXG38" s="137"/>
      <c r="TXH38" s="137"/>
      <c r="TXI38" s="137"/>
      <c r="TXJ38" s="137"/>
      <c r="TXK38" s="137"/>
      <c r="TXL38" s="137"/>
      <c r="TXM38" s="137"/>
      <c r="TXN38" s="137"/>
      <c r="TXO38" s="137"/>
      <c r="TXP38" s="137"/>
      <c r="TXQ38" s="137"/>
      <c r="TXR38" s="137"/>
      <c r="TXS38" s="137"/>
      <c r="TXT38" s="137"/>
      <c r="TXU38" s="137"/>
      <c r="TXV38" s="137"/>
      <c r="TXW38" s="137"/>
      <c r="TXX38" s="137"/>
      <c r="TXY38" s="137"/>
      <c r="TXZ38" s="137"/>
      <c r="TYA38" s="137"/>
      <c r="TYB38" s="137"/>
      <c r="TYC38" s="137"/>
      <c r="TYD38" s="137"/>
      <c r="TYE38" s="137"/>
      <c r="TYF38" s="137"/>
      <c r="TYG38" s="137"/>
      <c r="TYH38" s="137"/>
      <c r="TYI38" s="137"/>
      <c r="TYJ38" s="137"/>
      <c r="TYK38" s="137"/>
      <c r="TYL38" s="137"/>
      <c r="TYM38" s="137"/>
      <c r="TYN38" s="137"/>
      <c r="TYO38" s="137"/>
      <c r="TYP38" s="137"/>
      <c r="TYQ38" s="137"/>
      <c r="TYR38" s="137"/>
      <c r="TYS38" s="137"/>
      <c r="TYT38" s="137"/>
      <c r="TYU38" s="137"/>
      <c r="TYV38" s="137"/>
      <c r="TYW38" s="137"/>
      <c r="TYX38" s="137"/>
      <c r="TYY38" s="137"/>
      <c r="TYZ38" s="137"/>
      <c r="TZA38" s="137"/>
      <c r="TZB38" s="137"/>
      <c r="TZC38" s="137"/>
      <c r="TZD38" s="137"/>
      <c r="TZE38" s="137"/>
      <c r="TZF38" s="137"/>
      <c r="TZG38" s="137"/>
      <c r="TZH38" s="137"/>
      <c r="TZI38" s="137"/>
      <c r="TZJ38" s="137"/>
      <c r="TZK38" s="137"/>
      <c r="TZL38" s="137"/>
      <c r="TZM38" s="137"/>
      <c r="TZN38" s="137"/>
      <c r="TZO38" s="137"/>
      <c r="TZP38" s="137"/>
      <c r="TZQ38" s="137"/>
      <c r="TZR38" s="137"/>
      <c r="TZS38" s="137"/>
      <c r="TZT38" s="137"/>
      <c r="TZU38" s="137"/>
      <c r="TZV38" s="137"/>
      <c r="TZW38" s="137"/>
      <c r="TZX38" s="137"/>
      <c r="TZY38" s="137"/>
      <c r="TZZ38" s="137"/>
      <c r="UAA38" s="137"/>
      <c r="UAB38" s="137"/>
      <c r="UAC38" s="137"/>
      <c r="UAD38" s="137"/>
      <c r="UAE38" s="137"/>
      <c r="UAF38" s="137"/>
      <c r="UAG38" s="137"/>
      <c r="UAH38" s="137"/>
      <c r="UAI38" s="137"/>
      <c r="UAJ38" s="137"/>
      <c r="UAK38" s="137"/>
      <c r="UAL38" s="137"/>
      <c r="UAM38" s="137"/>
      <c r="UAN38" s="137"/>
      <c r="UAO38" s="137"/>
      <c r="UAP38" s="137"/>
      <c r="UAQ38" s="137"/>
      <c r="UAR38" s="137"/>
      <c r="UAS38" s="137"/>
      <c r="UAT38" s="137"/>
      <c r="UAU38" s="137"/>
      <c r="UAV38" s="137"/>
      <c r="UAW38" s="137"/>
      <c r="UAX38" s="137"/>
      <c r="UAY38" s="137"/>
      <c r="UAZ38" s="137"/>
      <c r="UBA38" s="137"/>
      <c r="UBB38" s="137"/>
      <c r="UBC38" s="137"/>
      <c r="UBD38" s="137"/>
      <c r="UBE38" s="137"/>
      <c r="UBF38" s="137"/>
      <c r="UBG38" s="137"/>
      <c r="UBH38" s="137"/>
      <c r="UBI38" s="137"/>
      <c r="UBJ38" s="137"/>
      <c r="UBK38" s="137"/>
      <c r="UBL38" s="137"/>
      <c r="UBM38" s="137"/>
      <c r="UBN38" s="137"/>
      <c r="UBO38" s="137"/>
      <c r="UBP38" s="137"/>
      <c r="UBQ38" s="137"/>
      <c r="UBR38" s="137"/>
      <c r="UBS38" s="137"/>
      <c r="UBT38" s="137"/>
      <c r="UBU38" s="137"/>
      <c r="UBV38" s="137"/>
      <c r="UBW38" s="137"/>
      <c r="UBX38" s="137"/>
      <c r="UBY38" s="137"/>
      <c r="UBZ38" s="137"/>
      <c r="UCA38" s="137"/>
      <c r="UCB38" s="137"/>
      <c r="UCC38" s="137"/>
      <c r="UCD38" s="137"/>
      <c r="UCE38" s="137"/>
      <c r="UCF38" s="137"/>
      <c r="UCG38" s="137"/>
      <c r="UCH38" s="137"/>
      <c r="UCI38" s="137"/>
      <c r="UCJ38" s="137"/>
      <c r="UCK38" s="137"/>
      <c r="UCL38" s="137"/>
      <c r="UCM38" s="137"/>
      <c r="UCN38" s="137"/>
      <c r="UCO38" s="137"/>
      <c r="UCP38" s="137"/>
      <c r="UCQ38" s="137"/>
      <c r="UCR38" s="137"/>
      <c r="UCS38" s="137"/>
      <c r="UCT38" s="137"/>
      <c r="UCU38" s="137"/>
      <c r="UCV38" s="137"/>
      <c r="UCW38" s="137"/>
      <c r="UCX38" s="137"/>
      <c r="UCY38" s="137"/>
      <c r="UCZ38" s="137"/>
      <c r="UDA38" s="137"/>
      <c r="UDB38" s="137"/>
      <c r="UDC38" s="137"/>
      <c r="UDD38" s="137"/>
      <c r="UDE38" s="137"/>
      <c r="UDF38" s="137"/>
      <c r="UDG38" s="137"/>
      <c r="UDH38" s="137"/>
      <c r="UDI38" s="137"/>
      <c r="UDJ38" s="137"/>
      <c r="UDK38" s="137"/>
      <c r="UDL38" s="137"/>
      <c r="UDM38" s="137"/>
      <c r="UDN38" s="137"/>
      <c r="UDO38" s="137"/>
      <c r="UDP38" s="137"/>
      <c r="UDQ38" s="137"/>
      <c r="UDR38" s="137"/>
      <c r="UDS38" s="137"/>
      <c r="UDT38" s="137"/>
      <c r="UDU38" s="137"/>
      <c r="UDV38" s="137"/>
      <c r="UDW38" s="137"/>
      <c r="UDX38" s="137"/>
      <c r="UDY38" s="137"/>
      <c r="UDZ38" s="137"/>
      <c r="UEA38" s="137"/>
      <c r="UEB38" s="137"/>
      <c r="UEC38" s="137"/>
      <c r="UED38" s="137"/>
      <c r="UEE38" s="137"/>
      <c r="UEF38" s="137"/>
      <c r="UEG38" s="137"/>
      <c r="UEH38" s="137"/>
      <c r="UEI38" s="137"/>
      <c r="UEJ38" s="137"/>
      <c r="UEK38" s="137"/>
      <c r="UEL38" s="137"/>
      <c r="UEM38" s="137"/>
      <c r="UEN38" s="137"/>
      <c r="UEO38" s="137"/>
      <c r="UEP38" s="137"/>
      <c r="UEQ38" s="137"/>
      <c r="UER38" s="137"/>
      <c r="UES38" s="137"/>
      <c r="UET38" s="137"/>
      <c r="UEU38" s="137"/>
      <c r="UEV38" s="137"/>
      <c r="UEW38" s="137"/>
      <c r="UEX38" s="137"/>
      <c r="UEY38" s="137"/>
      <c r="UEZ38" s="137"/>
      <c r="UFA38" s="137"/>
      <c r="UFB38" s="137"/>
      <c r="UFC38" s="137"/>
      <c r="UFD38" s="137"/>
      <c r="UFE38" s="137"/>
      <c r="UFF38" s="137"/>
      <c r="UFG38" s="137"/>
      <c r="UFH38" s="137"/>
      <c r="UFI38" s="137"/>
      <c r="UFJ38" s="137"/>
      <c r="UFK38" s="137"/>
      <c r="UFL38" s="137"/>
      <c r="UFM38" s="137"/>
      <c r="UFN38" s="137"/>
      <c r="UFO38" s="137"/>
      <c r="UFP38" s="137"/>
      <c r="UFQ38" s="137"/>
      <c r="UFR38" s="137"/>
      <c r="UFS38" s="137"/>
      <c r="UFT38" s="137"/>
      <c r="UFU38" s="137"/>
      <c r="UFV38" s="137"/>
      <c r="UFW38" s="137"/>
      <c r="UFX38" s="137"/>
      <c r="UFY38" s="137"/>
      <c r="UFZ38" s="137"/>
      <c r="UGA38" s="137"/>
      <c r="UGB38" s="137"/>
      <c r="UGC38" s="137"/>
      <c r="UGD38" s="137"/>
      <c r="UGE38" s="137"/>
      <c r="UGF38" s="137"/>
      <c r="UGG38" s="137"/>
      <c r="UGH38" s="137"/>
      <c r="UGI38" s="137"/>
      <c r="UGJ38" s="137"/>
      <c r="UGK38" s="137"/>
      <c r="UGL38" s="137"/>
      <c r="UGM38" s="137"/>
      <c r="UGN38" s="137"/>
      <c r="UGO38" s="137"/>
      <c r="UGP38" s="137"/>
      <c r="UGQ38" s="137"/>
      <c r="UGR38" s="137"/>
      <c r="UGS38" s="137"/>
      <c r="UGT38" s="137"/>
      <c r="UGU38" s="137"/>
      <c r="UGV38" s="137"/>
      <c r="UGW38" s="137"/>
      <c r="UGX38" s="137"/>
      <c r="UGY38" s="137"/>
      <c r="UGZ38" s="137"/>
      <c r="UHA38" s="137"/>
      <c r="UHB38" s="137"/>
      <c r="UHC38" s="137"/>
      <c r="UHD38" s="137"/>
      <c r="UHE38" s="137"/>
      <c r="UHF38" s="137"/>
      <c r="UHG38" s="137"/>
      <c r="UHH38" s="137"/>
      <c r="UHI38" s="137"/>
      <c r="UHJ38" s="137"/>
      <c r="UHK38" s="137"/>
      <c r="UHL38" s="137"/>
      <c r="UHM38" s="137"/>
      <c r="UHN38" s="137"/>
      <c r="UHO38" s="137"/>
      <c r="UHP38" s="137"/>
      <c r="UHQ38" s="137"/>
      <c r="UHR38" s="137"/>
      <c r="UHS38" s="137"/>
      <c r="UHT38" s="137"/>
      <c r="UHU38" s="137"/>
      <c r="UHV38" s="137"/>
      <c r="UHW38" s="137"/>
      <c r="UHX38" s="137"/>
      <c r="UHY38" s="137"/>
      <c r="UHZ38" s="137"/>
      <c r="UIA38" s="137"/>
      <c r="UIB38" s="137"/>
      <c r="UIC38" s="137"/>
      <c r="UID38" s="137"/>
      <c r="UIE38" s="137"/>
      <c r="UIF38" s="137"/>
      <c r="UIG38" s="137"/>
      <c r="UIH38" s="137"/>
      <c r="UII38" s="137"/>
      <c r="UIJ38" s="137"/>
      <c r="UIK38" s="137"/>
      <c r="UIL38" s="137"/>
      <c r="UIM38" s="137"/>
      <c r="UIN38" s="137"/>
      <c r="UIO38" s="137"/>
      <c r="UIP38" s="137"/>
      <c r="UIQ38" s="137"/>
      <c r="UIR38" s="137"/>
      <c r="UIS38" s="137"/>
      <c r="UIT38" s="137"/>
      <c r="UIU38" s="137"/>
      <c r="UIV38" s="137"/>
      <c r="UIW38" s="137"/>
      <c r="UIX38" s="137"/>
      <c r="UIY38" s="137"/>
      <c r="UIZ38" s="137"/>
      <c r="UJA38" s="137"/>
      <c r="UJB38" s="137"/>
      <c r="UJC38" s="137"/>
      <c r="UJD38" s="137"/>
      <c r="UJE38" s="137"/>
      <c r="UJF38" s="137"/>
      <c r="UJG38" s="137"/>
      <c r="UJH38" s="137"/>
      <c r="UJI38" s="137"/>
      <c r="UJJ38" s="137"/>
      <c r="UJK38" s="137"/>
      <c r="UJL38" s="137"/>
      <c r="UJM38" s="137"/>
      <c r="UJN38" s="137"/>
      <c r="UJO38" s="137"/>
      <c r="UJP38" s="137"/>
      <c r="UJQ38" s="137"/>
      <c r="UJR38" s="137"/>
      <c r="UJS38" s="137"/>
      <c r="UJT38" s="137"/>
      <c r="UJU38" s="137"/>
      <c r="UJV38" s="137"/>
      <c r="UJW38" s="137"/>
      <c r="UJX38" s="137"/>
      <c r="UJY38" s="137"/>
      <c r="UJZ38" s="137"/>
      <c r="UKA38" s="137"/>
      <c r="UKB38" s="137"/>
      <c r="UKC38" s="137"/>
      <c r="UKD38" s="137"/>
      <c r="UKE38" s="137"/>
      <c r="UKF38" s="137"/>
      <c r="UKG38" s="137"/>
      <c r="UKH38" s="137"/>
      <c r="UKI38" s="137"/>
      <c r="UKJ38" s="137"/>
      <c r="UKK38" s="137"/>
      <c r="UKL38" s="137"/>
      <c r="UKM38" s="137"/>
      <c r="UKN38" s="137"/>
      <c r="UKO38" s="137"/>
      <c r="UKP38" s="137"/>
      <c r="UKQ38" s="137"/>
      <c r="UKR38" s="137"/>
      <c r="UKS38" s="137"/>
      <c r="UKT38" s="137"/>
      <c r="UKU38" s="137"/>
      <c r="UKV38" s="137"/>
      <c r="UKW38" s="137"/>
      <c r="UKX38" s="137"/>
      <c r="UKY38" s="137"/>
      <c r="UKZ38" s="137"/>
      <c r="ULA38" s="137"/>
      <c r="ULB38" s="137"/>
      <c r="ULC38" s="137"/>
      <c r="ULD38" s="137"/>
      <c r="ULE38" s="137"/>
      <c r="ULF38" s="137"/>
      <c r="ULG38" s="137"/>
      <c r="ULH38" s="137"/>
      <c r="ULI38" s="137"/>
      <c r="ULJ38" s="137"/>
      <c r="ULK38" s="137"/>
      <c r="ULL38" s="137"/>
      <c r="ULM38" s="137"/>
      <c r="ULN38" s="137"/>
      <c r="ULO38" s="137"/>
      <c r="ULP38" s="137"/>
      <c r="ULQ38" s="137"/>
      <c r="ULR38" s="137"/>
      <c r="ULS38" s="137"/>
      <c r="ULT38" s="137"/>
      <c r="ULU38" s="137"/>
      <c r="ULV38" s="137"/>
      <c r="ULW38" s="137"/>
      <c r="ULX38" s="137"/>
      <c r="ULY38" s="137"/>
      <c r="ULZ38" s="137"/>
      <c r="UMA38" s="137"/>
      <c r="UMB38" s="137"/>
      <c r="UMC38" s="137"/>
      <c r="UMD38" s="137"/>
      <c r="UME38" s="137"/>
      <c r="UMF38" s="137"/>
      <c r="UMG38" s="137"/>
      <c r="UMH38" s="137"/>
      <c r="UMI38" s="137"/>
      <c r="UMJ38" s="137"/>
      <c r="UMK38" s="137"/>
      <c r="UML38" s="137"/>
      <c r="UMM38" s="137"/>
      <c r="UMN38" s="137"/>
      <c r="UMO38" s="137"/>
      <c r="UMP38" s="137"/>
      <c r="UMQ38" s="137"/>
      <c r="UMR38" s="137"/>
      <c r="UMS38" s="137"/>
      <c r="UMT38" s="137"/>
      <c r="UMU38" s="137"/>
      <c r="UMV38" s="137"/>
      <c r="UMW38" s="137"/>
      <c r="UMX38" s="137"/>
      <c r="UMY38" s="137"/>
      <c r="UMZ38" s="137"/>
      <c r="UNA38" s="137"/>
      <c r="UNB38" s="137"/>
      <c r="UNC38" s="137"/>
      <c r="UND38" s="137"/>
      <c r="UNE38" s="137"/>
      <c r="UNF38" s="137"/>
      <c r="UNG38" s="137"/>
      <c r="UNH38" s="137"/>
      <c r="UNI38" s="137"/>
      <c r="UNJ38" s="137"/>
      <c r="UNK38" s="137"/>
      <c r="UNL38" s="137"/>
      <c r="UNM38" s="137"/>
      <c r="UNN38" s="137"/>
      <c r="UNO38" s="137"/>
      <c r="UNP38" s="137"/>
      <c r="UNQ38" s="137"/>
      <c r="UNR38" s="137"/>
      <c r="UNS38" s="137"/>
      <c r="UNT38" s="137"/>
      <c r="UNU38" s="137"/>
      <c r="UNV38" s="137"/>
      <c r="UNW38" s="137"/>
      <c r="UNX38" s="137"/>
      <c r="UNY38" s="137"/>
      <c r="UNZ38" s="137"/>
      <c r="UOA38" s="137"/>
      <c r="UOB38" s="137"/>
      <c r="UOC38" s="137"/>
      <c r="UOD38" s="137"/>
      <c r="UOE38" s="137"/>
      <c r="UOF38" s="137"/>
      <c r="UOG38" s="137"/>
      <c r="UOH38" s="137"/>
      <c r="UOI38" s="137"/>
      <c r="UOJ38" s="137"/>
      <c r="UOK38" s="137"/>
      <c r="UOL38" s="137"/>
      <c r="UOM38" s="137"/>
      <c r="UON38" s="137"/>
      <c r="UOO38" s="137"/>
      <c r="UOP38" s="137"/>
      <c r="UOQ38" s="137"/>
      <c r="UOR38" s="137"/>
      <c r="UOS38" s="137"/>
      <c r="UOT38" s="137"/>
      <c r="UOU38" s="137"/>
      <c r="UOV38" s="137"/>
      <c r="UOW38" s="137"/>
      <c r="UOX38" s="137"/>
      <c r="UOY38" s="137"/>
      <c r="UOZ38" s="137"/>
      <c r="UPA38" s="137"/>
      <c r="UPB38" s="137"/>
      <c r="UPC38" s="137"/>
      <c r="UPD38" s="137"/>
      <c r="UPE38" s="137"/>
      <c r="UPF38" s="137"/>
      <c r="UPG38" s="137"/>
      <c r="UPH38" s="137"/>
      <c r="UPI38" s="137"/>
      <c r="UPJ38" s="137"/>
      <c r="UPK38" s="137"/>
      <c r="UPL38" s="137"/>
      <c r="UPM38" s="137"/>
      <c r="UPN38" s="137"/>
      <c r="UPO38" s="137"/>
      <c r="UPP38" s="137"/>
      <c r="UPQ38" s="137"/>
      <c r="UPR38" s="137"/>
      <c r="UPS38" s="137"/>
      <c r="UPT38" s="137"/>
      <c r="UPU38" s="137"/>
      <c r="UPV38" s="137"/>
      <c r="UPW38" s="137"/>
      <c r="UPX38" s="137"/>
      <c r="UPY38" s="137"/>
      <c r="UPZ38" s="137"/>
      <c r="UQA38" s="137"/>
      <c r="UQB38" s="137"/>
      <c r="UQC38" s="137"/>
      <c r="UQD38" s="137"/>
      <c r="UQE38" s="137"/>
      <c r="UQF38" s="137"/>
      <c r="UQG38" s="137"/>
      <c r="UQH38" s="137"/>
      <c r="UQI38" s="137"/>
      <c r="UQJ38" s="137"/>
      <c r="UQK38" s="137"/>
      <c r="UQL38" s="137"/>
      <c r="UQM38" s="137"/>
      <c r="UQN38" s="137"/>
      <c r="UQO38" s="137"/>
      <c r="UQP38" s="137"/>
      <c r="UQQ38" s="137"/>
      <c r="UQR38" s="137"/>
      <c r="UQS38" s="137"/>
      <c r="UQT38" s="137"/>
      <c r="UQU38" s="137"/>
      <c r="UQV38" s="137"/>
      <c r="UQW38" s="137"/>
      <c r="UQX38" s="137"/>
      <c r="UQY38" s="137"/>
      <c r="UQZ38" s="137"/>
      <c r="URA38" s="137"/>
      <c r="URB38" s="137"/>
      <c r="URC38" s="137"/>
      <c r="URD38" s="137"/>
      <c r="URE38" s="137"/>
      <c r="URF38" s="137"/>
      <c r="URG38" s="137"/>
      <c r="URH38" s="137"/>
      <c r="URI38" s="137"/>
      <c r="URJ38" s="137"/>
      <c r="URK38" s="137"/>
      <c r="URL38" s="137"/>
      <c r="URM38" s="137"/>
      <c r="URN38" s="137"/>
      <c r="URO38" s="137"/>
      <c r="URP38" s="137"/>
      <c r="URQ38" s="137"/>
      <c r="URR38" s="137"/>
      <c r="URS38" s="137"/>
      <c r="URT38" s="137"/>
      <c r="URU38" s="137"/>
      <c r="URV38" s="137"/>
      <c r="URW38" s="137"/>
      <c r="URX38" s="137"/>
      <c r="URY38" s="137"/>
      <c r="URZ38" s="137"/>
      <c r="USA38" s="137"/>
      <c r="USB38" s="137"/>
      <c r="USC38" s="137"/>
      <c r="USD38" s="137"/>
      <c r="USE38" s="137"/>
      <c r="USF38" s="137"/>
      <c r="USG38" s="137"/>
      <c r="USH38" s="137"/>
      <c r="USI38" s="137"/>
      <c r="USJ38" s="137"/>
      <c r="USK38" s="137"/>
      <c r="USL38" s="137"/>
      <c r="USM38" s="137"/>
      <c r="USN38" s="137"/>
      <c r="USO38" s="137"/>
      <c r="USP38" s="137"/>
      <c r="USQ38" s="137"/>
      <c r="USR38" s="137"/>
      <c r="USS38" s="137"/>
      <c r="UST38" s="137"/>
      <c r="USU38" s="137"/>
      <c r="USV38" s="137"/>
      <c r="USW38" s="137"/>
      <c r="USX38" s="137"/>
      <c r="USY38" s="137"/>
      <c r="USZ38" s="137"/>
      <c r="UTA38" s="137"/>
      <c r="UTB38" s="137"/>
      <c r="UTC38" s="137"/>
      <c r="UTD38" s="137"/>
      <c r="UTE38" s="137"/>
      <c r="UTF38" s="137"/>
      <c r="UTG38" s="137"/>
      <c r="UTH38" s="137"/>
      <c r="UTI38" s="137"/>
      <c r="UTJ38" s="137"/>
      <c r="UTK38" s="137"/>
      <c r="UTL38" s="137"/>
      <c r="UTM38" s="137"/>
      <c r="UTN38" s="137"/>
      <c r="UTO38" s="137"/>
      <c r="UTP38" s="137"/>
      <c r="UTQ38" s="137"/>
      <c r="UTR38" s="137"/>
      <c r="UTS38" s="137"/>
      <c r="UTT38" s="137"/>
      <c r="UTU38" s="137"/>
      <c r="UTV38" s="137"/>
      <c r="UTW38" s="137"/>
      <c r="UTX38" s="137"/>
      <c r="UTY38" s="137"/>
      <c r="UTZ38" s="137"/>
      <c r="UUA38" s="137"/>
      <c r="UUB38" s="137"/>
      <c r="UUC38" s="137"/>
      <c r="UUD38" s="137"/>
      <c r="UUE38" s="137"/>
      <c r="UUF38" s="137"/>
      <c r="UUG38" s="137"/>
      <c r="UUH38" s="137"/>
      <c r="UUI38" s="137"/>
      <c r="UUJ38" s="137"/>
      <c r="UUK38" s="137"/>
      <c r="UUL38" s="137"/>
      <c r="UUM38" s="137"/>
      <c r="UUN38" s="137"/>
      <c r="UUO38" s="137"/>
      <c r="UUP38" s="137"/>
      <c r="UUQ38" s="137"/>
      <c r="UUR38" s="137"/>
      <c r="UUS38" s="137"/>
      <c r="UUT38" s="137"/>
      <c r="UUU38" s="137"/>
      <c r="UUV38" s="137"/>
      <c r="UUW38" s="137"/>
      <c r="UUX38" s="137"/>
      <c r="UUY38" s="137"/>
      <c r="UUZ38" s="137"/>
      <c r="UVA38" s="137"/>
      <c r="UVB38" s="137"/>
      <c r="UVC38" s="137"/>
      <c r="UVD38" s="137"/>
      <c r="UVE38" s="137"/>
      <c r="UVF38" s="137"/>
      <c r="UVG38" s="137"/>
      <c r="UVH38" s="137"/>
      <c r="UVI38" s="137"/>
      <c r="UVJ38" s="137"/>
      <c r="UVK38" s="137"/>
      <c r="UVL38" s="137"/>
      <c r="UVM38" s="137"/>
      <c r="UVN38" s="137"/>
      <c r="UVO38" s="137"/>
      <c r="UVP38" s="137"/>
      <c r="UVQ38" s="137"/>
      <c r="UVR38" s="137"/>
      <c r="UVS38" s="137"/>
      <c r="UVT38" s="137"/>
      <c r="UVU38" s="137"/>
      <c r="UVV38" s="137"/>
      <c r="UVW38" s="137"/>
      <c r="UVX38" s="137"/>
      <c r="UVY38" s="137"/>
      <c r="UVZ38" s="137"/>
      <c r="UWA38" s="137"/>
      <c r="UWB38" s="137"/>
      <c r="UWC38" s="137"/>
      <c r="UWD38" s="137"/>
      <c r="UWE38" s="137"/>
      <c r="UWF38" s="137"/>
      <c r="UWG38" s="137"/>
      <c r="UWH38" s="137"/>
      <c r="UWI38" s="137"/>
      <c r="UWJ38" s="137"/>
      <c r="UWK38" s="137"/>
      <c r="UWL38" s="137"/>
      <c r="UWM38" s="137"/>
      <c r="UWN38" s="137"/>
      <c r="UWO38" s="137"/>
      <c r="UWP38" s="137"/>
      <c r="UWQ38" s="137"/>
      <c r="UWR38" s="137"/>
      <c r="UWS38" s="137"/>
      <c r="UWT38" s="137"/>
      <c r="UWU38" s="137"/>
      <c r="UWV38" s="137"/>
      <c r="UWW38" s="137"/>
      <c r="UWX38" s="137"/>
      <c r="UWY38" s="137"/>
      <c r="UWZ38" s="137"/>
      <c r="UXA38" s="137"/>
      <c r="UXB38" s="137"/>
      <c r="UXC38" s="137"/>
      <c r="UXD38" s="137"/>
      <c r="UXE38" s="137"/>
      <c r="UXF38" s="137"/>
      <c r="UXG38" s="137"/>
      <c r="UXH38" s="137"/>
      <c r="UXI38" s="137"/>
      <c r="UXJ38" s="137"/>
      <c r="UXK38" s="137"/>
      <c r="UXL38" s="137"/>
      <c r="UXM38" s="137"/>
      <c r="UXN38" s="137"/>
      <c r="UXO38" s="137"/>
      <c r="UXP38" s="137"/>
      <c r="UXQ38" s="137"/>
      <c r="UXR38" s="137"/>
      <c r="UXS38" s="137"/>
      <c r="UXT38" s="137"/>
      <c r="UXU38" s="137"/>
      <c r="UXV38" s="137"/>
      <c r="UXW38" s="137"/>
      <c r="UXX38" s="137"/>
      <c r="UXY38" s="137"/>
      <c r="UXZ38" s="137"/>
      <c r="UYA38" s="137"/>
      <c r="UYB38" s="137"/>
      <c r="UYC38" s="137"/>
      <c r="UYD38" s="137"/>
      <c r="UYE38" s="137"/>
      <c r="UYF38" s="137"/>
      <c r="UYG38" s="137"/>
      <c r="UYH38" s="137"/>
      <c r="UYI38" s="137"/>
      <c r="UYJ38" s="137"/>
      <c r="UYK38" s="137"/>
      <c r="UYL38" s="137"/>
      <c r="UYM38" s="137"/>
      <c r="UYN38" s="137"/>
      <c r="UYO38" s="137"/>
      <c r="UYP38" s="137"/>
      <c r="UYQ38" s="137"/>
      <c r="UYR38" s="137"/>
      <c r="UYS38" s="137"/>
      <c r="UYT38" s="137"/>
      <c r="UYU38" s="137"/>
      <c r="UYV38" s="137"/>
      <c r="UYW38" s="137"/>
      <c r="UYX38" s="137"/>
      <c r="UYY38" s="137"/>
      <c r="UYZ38" s="137"/>
      <c r="UZA38" s="137"/>
      <c r="UZB38" s="137"/>
      <c r="UZC38" s="137"/>
      <c r="UZD38" s="137"/>
      <c r="UZE38" s="137"/>
      <c r="UZF38" s="137"/>
      <c r="UZG38" s="137"/>
      <c r="UZH38" s="137"/>
      <c r="UZI38" s="137"/>
      <c r="UZJ38" s="137"/>
      <c r="UZK38" s="137"/>
      <c r="UZL38" s="137"/>
      <c r="UZM38" s="137"/>
      <c r="UZN38" s="137"/>
      <c r="UZO38" s="137"/>
      <c r="UZP38" s="137"/>
      <c r="UZQ38" s="137"/>
      <c r="UZR38" s="137"/>
      <c r="UZS38" s="137"/>
      <c r="UZT38" s="137"/>
      <c r="UZU38" s="137"/>
      <c r="UZV38" s="137"/>
      <c r="UZW38" s="137"/>
      <c r="UZX38" s="137"/>
      <c r="UZY38" s="137"/>
      <c r="UZZ38" s="137"/>
      <c r="VAA38" s="137"/>
      <c r="VAB38" s="137"/>
      <c r="VAC38" s="137"/>
      <c r="VAD38" s="137"/>
      <c r="VAE38" s="137"/>
      <c r="VAF38" s="137"/>
      <c r="VAG38" s="137"/>
      <c r="VAH38" s="137"/>
      <c r="VAI38" s="137"/>
      <c r="VAJ38" s="137"/>
      <c r="VAK38" s="137"/>
      <c r="VAL38" s="137"/>
      <c r="VAM38" s="137"/>
      <c r="VAN38" s="137"/>
      <c r="VAO38" s="137"/>
      <c r="VAP38" s="137"/>
      <c r="VAQ38" s="137"/>
      <c r="VAR38" s="137"/>
      <c r="VAS38" s="137"/>
      <c r="VAT38" s="137"/>
      <c r="VAU38" s="137"/>
      <c r="VAV38" s="137"/>
      <c r="VAW38" s="137"/>
      <c r="VAX38" s="137"/>
      <c r="VAY38" s="137"/>
      <c r="VAZ38" s="137"/>
      <c r="VBA38" s="137"/>
      <c r="VBB38" s="137"/>
      <c r="VBC38" s="137"/>
      <c r="VBD38" s="137"/>
      <c r="VBE38" s="137"/>
      <c r="VBF38" s="137"/>
      <c r="VBG38" s="137"/>
      <c r="VBH38" s="137"/>
      <c r="VBI38" s="137"/>
      <c r="VBJ38" s="137"/>
      <c r="VBK38" s="137"/>
      <c r="VBL38" s="137"/>
      <c r="VBM38" s="137"/>
      <c r="VBN38" s="137"/>
      <c r="VBO38" s="137"/>
      <c r="VBP38" s="137"/>
      <c r="VBQ38" s="137"/>
      <c r="VBR38" s="137"/>
      <c r="VBS38" s="137"/>
      <c r="VBT38" s="137"/>
      <c r="VBU38" s="137"/>
      <c r="VBV38" s="137"/>
      <c r="VBW38" s="137"/>
      <c r="VBX38" s="137"/>
      <c r="VBY38" s="137"/>
      <c r="VBZ38" s="137"/>
      <c r="VCA38" s="137"/>
      <c r="VCB38" s="137"/>
      <c r="VCC38" s="137"/>
      <c r="VCD38" s="137"/>
      <c r="VCE38" s="137"/>
      <c r="VCF38" s="137"/>
      <c r="VCG38" s="137"/>
      <c r="VCH38" s="137"/>
      <c r="VCI38" s="137"/>
      <c r="VCJ38" s="137"/>
      <c r="VCK38" s="137"/>
      <c r="VCL38" s="137"/>
      <c r="VCM38" s="137"/>
      <c r="VCN38" s="137"/>
      <c r="VCO38" s="137"/>
      <c r="VCP38" s="137"/>
      <c r="VCQ38" s="137"/>
      <c r="VCR38" s="137"/>
      <c r="VCS38" s="137"/>
      <c r="VCT38" s="137"/>
      <c r="VCU38" s="137"/>
      <c r="VCV38" s="137"/>
      <c r="VCW38" s="137"/>
      <c r="VCX38" s="137"/>
      <c r="VCY38" s="137"/>
      <c r="VCZ38" s="137"/>
      <c r="VDA38" s="137"/>
      <c r="VDB38" s="137"/>
      <c r="VDC38" s="137"/>
      <c r="VDD38" s="137"/>
      <c r="VDE38" s="137"/>
      <c r="VDF38" s="137"/>
      <c r="VDG38" s="137"/>
      <c r="VDH38" s="137"/>
      <c r="VDI38" s="137"/>
      <c r="VDJ38" s="137"/>
      <c r="VDK38" s="137"/>
      <c r="VDL38" s="137"/>
      <c r="VDM38" s="137"/>
      <c r="VDN38" s="137"/>
      <c r="VDO38" s="137"/>
      <c r="VDP38" s="137"/>
      <c r="VDQ38" s="137"/>
      <c r="VDR38" s="137"/>
      <c r="VDS38" s="137"/>
      <c r="VDT38" s="137"/>
      <c r="VDU38" s="137"/>
      <c r="VDV38" s="137"/>
      <c r="VDW38" s="137"/>
      <c r="VDX38" s="137"/>
      <c r="VDY38" s="137"/>
      <c r="VDZ38" s="137"/>
      <c r="VEA38" s="137"/>
      <c r="VEB38" s="137"/>
      <c r="VEC38" s="137"/>
      <c r="VED38" s="137"/>
      <c r="VEE38" s="137"/>
      <c r="VEF38" s="137"/>
      <c r="VEG38" s="137"/>
      <c r="VEH38" s="137"/>
      <c r="VEI38" s="137"/>
      <c r="VEJ38" s="137"/>
      <c r="VEK38" s="137"/>
      <c r="VEL38" s="137"/>
      <c r="VEM38" s="137"/>
      <c r="VEN38" s="137"/>
      <c r="VEO38" s="137"/>
      <c r="VEP38" s="137"/>
      <c r="VEQ38" s="137"/>
      <c r="VER38" s="137"/>
      <c r="VES38" s="137"/>
      <c r="VET38" s="137"/>
      <c r="VEU38" s="137"/>
      <c r="VEV38" s="137"/>
      <c r="VEW38" s="137"/>
      <c r="VEX38" s="137"/>
      <c r="VEY38" s="137"/>
      <c r="VEZ38" s="137"/>
      <c r="VFA38" s="137"/>
      <c r="VFB38" s="137"/>
      <c r="VFC38" s="137"/>
      <c r="VFD38" s="137"/>
      <c r="VFE38" s="137"/>
      <c r="VFF38" s="137"/>
      <c r="VFG38" s="137"/>
      <c r="VFH38" s="137"/>
      <c r="VFI38" s="137"/>
      <c r="VFJ38" s="137"/>
      <c r="VFK38" s="137"/>
      <c r="VFL38" s="137"/>
      <c r="VFM38" s="137"/>
      <c r="VFN38" s="137"/>
      <c r="VFO38" s="137"/>
      <c r="VFP38" s="137"/>
      <c r="VFQ38" s="137"/>
      <c r="VFR38" s="137"/>
      <c r="VFS38" s="137"/>
      <c r="VFT38" s="137"/>
      <c r="VFU38" s="137"/>
      <c r="VFV38" s="137"/>
      <c r="VFW38" s="137"/>
      <c r="VFX38" s="137"/>
      <c r="VFY38" s="137"/>
      <c r="VFZ38" s="137"/>
      <c r="VGA38" s="137"/>
      <c r="VGB38" s="137"/>
      <c r="VGC38" s="137"/>
      <c r="VGD38" s="137"/>
      <c r="VGE38" s="137"/>
      <c r="VGF38" s="137"/>
      <c r="VGG38" s="137"/>
      <c r="VGH38" s="137"/>
      <c r="VGI38" s="137"/>
      <c r="VGJ38" s="137"/>
      <c r="VGK38" s="137"/>
      <c r="VGL38" s="137"/>
      <c r="VGM38" s="137"/>
      <c r="VGN38" s="137"/>
      <c r="VGO38" s="137"/>
      <c r="VGP38" s="137"/>
      <c r="VGQ38" s="137"/>
      <c r="VGR38" s="137"/>
      <c r="VGS38" s="137"/>
      <c r="VGT38" s="137"/>
      <c r="VGU38" s="137"/>
      <c r="VGV38" s="137"/>
      <c r="VGW38" s="137"/>
      <c r="VGX38" s="137"/>
      <c r="VGY38" s="137"/>
      <c r="VGZ38" s="137"/>
      <c r="VHA38" s="137"/>
      <c r="VHB38" s="137"/>
      <c r="VHC38" s="137"/>
      <c r="VHD38" s="137"/>
      <c r="VHE38" s="137"/>
      <c r="VHF38" s="137"/>
      <c r="VHG38" s="137"/>
      <c r="VHH38" s="137"/>
      <c r="VHI38" s="137"/>
      <c r="VHJ38" s="137"/>
      <c r="VHK38" s="137"/>
      <c r="VHL38" s="137"/>
      <c r="VHM38" s="137"/>
      <c r="VHN38" s="137"/>
      <c r="VHO38" s="137"/>
      <c r="VHP38" s="137"/>
      <c r="VHQ38" s="137"/>
      <c r="VHR38" s="137"/>
      <c r="VHS38" s="137"/>
      <c r="VHT38" s="137"/>
      <c r="VHU38" s="137"/>
      <c r="VHV38" s="137"/>
      <c r="VHW38" s="137"/>
      <c r="VHX38" s="137"/>
      <c r="VHY38" s="137"/>
      <c r="VHZ38" s="137"/>
      <c r="VIA38" s="137"/>
      <c r="VIB38" s="137"/>
      <c r="VIC38" s="137"/>
      <c r="VID38" s="137"/>
      <c r="VIE38" s="137"/>
      <c r="VIF38" s="137"/>
      <c r="VIG38" s="137"/>
      <c r="VIH38" s="137"/>
      <c r="VII38" s="137"/>
      <c r="VIJ38" s="137"/>
      <c r="VIK38" s="137"/>
      <c r="VIL38" s="137"/>
      <c r="VIM38" s="137"/>
      <c r="VIN38" s="137"/>
      <c r="VIO38" s="137"/>
      <c r="VIP38" s="137"/>
      <c r="VIQ38" s="137"/>
      <c r="VIR38" s="137"/>
      <c r="VIS38" s="137"/>
      <c r="VIT38" s="137"/>
      <c r="VIU38" s="137"/>
      <c r="VIV38" s="137"/>
      <c r="VIW38" s="137"/>
      <c r="VIX38" s="137"/>
      <c r="VIY38" s="137"/>
      <c r="VIZ38" s="137"/>
      <c r="VJA38" s="137"/>
      <c r="VJB38" s="137"/>
      <c r="VJC38" s="137"/>
      <c r="VJD38" s="137"/>
      <c r="VJE38" s="137"/>
      <c r="VJF38" s="137"/>
      <c r="VJG38" s="137"/>
      <c r="VJH38" s="137"/>
      <c r="VJI38" s="137"/>
      <c r="VJJ38" s="137"/>
      <c r="VJK38" s="137"/>
      <c r="VJL38" s="137"/>
      <c r="VJM38" s="137"/>
      <c r="VJN38" s="137"/>
      <c r="VJO38" s="137"/>
      <c r="VJP38" s="137"/>
      <c r="VJQ38" s="137"/>
      <c r="VJR38" s="137"/>
      <c r="VJS38" s="137"/>
      <c r="VJT38" s="137"/>
      <c r="VJU38" s="137"/>
      <c r="VJV38" s="137"/>
      <c r="VJW38" s="137"/>
      <c r="VJX38" s="137"/>
      <c r="VJY38" s="137"/>
      <c r="VJZ38" s="137"/>
      <c r="VKA38" s="137"/>
      <c r="VKB38" s="137"/>
      <c r="VKC38" s="137"/>
      <c r="VKD38" s="137"/>
      <c r="VKE38" s="137"/>
      <c r="VKF38" s="137"/>
      <c r="VKG38" s="137"/>
      <c r="VKH38" s="137"/>
      <c r="VKI38" s="137"/>
      <c r="VKJ38" s="137"/>
      <c r="VKK38" s="137"/>
      <c r="VKL38" s="137"/>
      <c r="VKM38" s="137"/>
      <c r="VKN38" s="137"/>
      <c r="VKO38" s="137"/>
      <c r="VKP38" s="137"/>
      <c r="VKQ38" s="137"/>
      <c r="VKR38" s="137"/>
      <c r="VKS38" s="137"/>
      <c r="VKT38" s="137"/>
      <c r="VKU38" s="137"/>
      <c r="VKV38" s="137"/>
      <c r="VKW38" s="137"/>
      <c r="VKX38" s="137"/>
      <c r="VKY38" s="137"/>
      <c r="VKZ38" s="137"/>
      <c r="VLA38" s="137"/>
      <c r="VLB38" s="137"/>
      <c r="VLC38" s="137"/>
      <c r="VLD38" s="137"/>
      <c r="VLE38" s="137"/>
      <c r="VLF38" s="137"/>
      <c r="VLG38" s="137"/>
      <c r="VLH38" s="137"/>
      <c r="VLI38" s="137"/>
      <c r="VLJ38" s="137"/>
      <c r="VLK38" s="137"/>
      <c r="VLL38" s="137"/>
      <c r="VLM38" s="137"/>
      <c r="VLN38" s="137"/>
      <c r="VLO38" s="137"/>
      <c r="VLP38" s="137"/>
      <c r="VLQ38" s="137"/>
      <c r="VLR38" s="137"/>
      <c r="VLS38" s="137"/>
      <c r="VLT38" s="137"/>
      <c r="VLU38" s="137"/>
      <c r="VLV38" s="137"/>
      <c r="VLW38" s="137"/>
      <c r="VLX38" s="137"/>
      <c r="VLY38" s="137"/>
      <c r="VLZ38" s="137"/>
      <c r="VMA38" s="137"/>
      <c r="VMB38" s="137"/>
      <c r="VMC38" s="137"/>
      <c r="VMD38" s="137"/>
      <c r="VME38" s="137"/>
      <c r="VMF38" s="137"/>
      <c r="VMG38" s="137"/>
      <c r="VMH38" s="137"/>
      <c r="VMI38" s="137"/>
      <c r="VMJ38" s="137"/>
      <c r="VMK38" s="137"/>
      <c r="VML38" s="137"/>
      <c r="VMM38" s="137"/>
      <c r="VMN38" s="137"/>
      <c r="VMO38" s="137"/>
      <c r="VMP38" s="137"/>
      <c r="VMQ38" s="137"/>
      <c r="VMR38" s="137"/>
      <c r="VMS38" s="137"/>
      <c r="VMT38" s="137"/>
      <c r="VMU38" s="137"/>
      <c r="VMV38" s="137"/>
      <c r="VMW38" s="137"/>
      <c r="VMX38" s="137"/>
      <c r="VMY38" s="137"/>
      <c r="VMZ38" s="137"/>
      <c r="VNA38" s="137"/>
      <c r="VNB38" s="137"/>
      <c r="VNC38" s="137"/>
      <c r="VND38" s="137"/>
      <c r="VNE38" s="137"/>
      <c r="VNF38" s="137"/>
      <c r="VNG38" s="137"/>
      <c r="VNH38" s="137"/>
      <c r="VNI38" s="137"/>
      <c r="VNJ38" s="137"/>
      <c r="VNK38" s="137"/>
      <c r="VNL38" s="137"/>
      <c r="VNM38" s="137"/>
      <c r="VNN38" s="137"/>
      <c r="VNO38" s="137"/>
      <c r="VNP38" s="137"/>
      <c r="VNQ38" s="137"/>
      <c r="VNR38" s="137"/>
      <c r="VNS38" s="137"/>
      <c r="VNT38" s="137"/>
      <c r="VNU38" s="137"/>
      <c r="VNV38" s="137"/>
      <c r="VNW38" s="137"/>
      <c r="VNX38" s="137"/>
      <c r="VNY38" s="137"/>
      <c r="VNZ38" s="137"/>
      <c r="VOA38" s="137"/>
      <c r="VOB38" s="137"/>
      <c r="VOC38" s="137"/>
      <c r="VOD38" s="137"/>
      <c r="VOE38" s="137"/>
      <c r="VOF38" s="137"/>
      <c r="VOG38" s="137"/>
      <c r="VOH38" s="137"/>
      <c r="VOI38" s="137"/>
      <c r="VOJ38" s="137"/>
      <c r="VOK38" s="137"/>
      <c r="VOL38" s="137"/>
      <c r="VOM38" s="137"/>
      <c r="VON38" s="137"/>
      <c r="VOO38" s="137"/>
      <c r="VOP38" s="137"/>
      <c r="VOQ38" s="137"/>
      <c r="VOR38" s="137"/>
      <c r="VOS38" s="137"/>
      <c r="VOT38" s="137"/>
      <c r="VOU38" s="137"/>
      <c r="VOV38" s="137"/>
      <c r="VOW38" s="137"/>
      <c r="VOX38" s="137"/>
      <c r="VOY38" s="137"/>
      <c r="VOZ38" s="137"/>
      <c r="VPA38" s="137"/>
      <c r="VPB38" s="137"/>
      <c r="VPC38" s="137"/>
      <c r="VPD38" s="137"/>
      <c r="VPE38" s="137"/>
      <c r="VPF38" s="137"/>
      <c r="VPG38" s="137"/>
      <c r="VPH38" s="137"/>
      <c r="VPI38" s="137"/>
      <c r="VPJ38" s="137"/>
      <c r="VPK38" s="137"/>
      <c r="VPL38" s="137"/>
      <c r="VPM38" s="137"/>
      <c r="VPN38" s="137"/>
      <c r="VPO38" s="137"/>
      <c r="VPP38" s="137"/>
      <c r="VPQ38" s="137"/>
      <c r="VPR38" s="137"/>
      <c r="VPS38" s="137"/>
      <c r="VPT38" s="137"/>
      <c r="VPU38" s="137"/>
      <c r="VPV38" s="137"/>
      <c r="VPW38" s="137"/>
      <c r="VPX38" s="137"/>
      <c r="VPY38" s="137"/>
      <c r="VPZ38" s="137"/>
      <c r="VQA38" s="137"/>
      <c r="VQB38" s="137"/>
      <c r="VQC38" s="137"/>
      <c r="VQD38" s="137"/>
      <c r="VQE38" s="137"/>
      <c r="VQF38" s="137"/>
      <c r="VQG38" s="137"/>
      <c r="VQH38" s="137"/>
      <c r="VQI38" s="137"/>
      <c r="VQJ38" s="137"/>
      <c r="VQK38" s="137"/>
      <c r="VQL38" s="137"/>
      <c r="VQM38" s="137"/>
      <c r="VQN38" s="137"/>
      <c r="VQO38" s="137"/>
      <c r="VQP38" s="137"/>
      <c r="VQQ38" s="137"/>
      <c r="VQR38" s="137"/>
      <c r="VQS38" s="137"/>
      <c r="VQT38" s="137"/>
      <c r="VQU38" s="137"/>
      <c r="VQV38" s="137"/>
      <c r="VQW38" s="137"/>
      <c r="VQX38" s="137"/>
      <c r="VQY38" s="137"/>
      <c r="VQZ38" s="137"/>
      <c r="VRA38" s="137"/>
      <c r="VRB38" s="137"/>
      <c r="VRC38" s="137"/>
      <c r="VRD38" s="137"/>
      <c r="VRE38" s="137"/>
      <c r="VRF38" s="137"/>
      <c r="VRG38" s="137"/>
      <c r="VRH38" s="137"/>
      <c r="VRI38" s="137"/>
      <c r="VRJ38" s="137"/>
      <c r="VRK38" s="137"/>
      <c r="VRL38" s="137"/>
      <c r="VRM38" s="137"/>
      <c r="VRN38" s="137"/>
      <c r="VRO38" s="137"/>
      <c r="VRP38" s="137"/>
      <c r="VRQ38" s="137"/>
      <c r="VRR38" s="137"/>
      <c r="VRS38" s="137"/>
      <c r="VRT38" s="137"/>
      <c r="VRU38" s="137"/>
      <c r="VRV38" s="137"/>
      <c r="VRW38" s="137"/>
      <c r="VRX38" s="137"/>
      <c r="VRY38" s="137"/>
      <c r="VRZ38" s="137"/>
      <c r="VSA38" s="137"/>
      <c r="VSB38" s="137"/>
      <c r="VSC38" s="137"/>
      <c r="VSD38" s="137"/>
      <c r="VSE38" s="137"/>
      <c r="VSF38" s="137"/>
      <c r="VSG38" s="137"/>
      <c r="VSH38" s="137"/>
      <c r="VSI38" s="137"/>
      <c r="VSJ38" s="137"/>
      <c r="VSK38" s="137"/>
      <c r="VSL38" s="137"/>
      <c r="VSM38" s="137"/>
      <c r="VSN38" s="137"/>
      <c r="VSO38" s="137"/>
      <c r="VSP38" s="137"/>
      <c r="VSQ38" s="137"/>
      <c r="VSR38" s="137"/>
      <c r="VSS38" s="137"/>
      <c r="VST38" s="137"/>
      <c r="VSU38" s="137"/>
      <c r="VSV38" s="137"/>
      <c r="VSW38" s="137"/>
      <c r="VSX38" s="137"/>
      <c r="VSY38" s="137"/>
      <c r="VSZ38" s="137"/>
      <c r="VTA38" s="137"/>
      <c r="VTB38" s="137"/>
      <c r="VTC38" s="137"/>
      <c r="VTD38" s="137"/>
      <c r="VTE38" s="137"/>
      <c r="VTF38" s="137"/>
      <c r="VTG38" s="137"/>
      <c r="VTH38" s="137"/>
      <c r="VTI38" s="137"/>
      <c r="VTJ38" s="137"/>
      <c r="VTK38" s="137"/>
      <c r="VTL38" s="137"/>
      <c r="VTM38" s="137"/>
      <c r="VTN38" s="137"/>
      <c r="VTO38" s="137"/>
      <c r="VTP38" s="137"/>
      <c r="VTQ38" s="137"/>
      <c r="VTR38" s="137"/>
      <c r="VTS38" s="137"/>
      <c r="VTT38" s="137"/>
      <c r="VTU38" s="137"/>
      <c r="VTV38" s="137"/>
      <c r="VTW38" s="137"/>
      <c r="VTX38" s="137"/>
      <c r="VTY38" s="137"/>
      <c r="VTZ38" s="137"/>
      <c r="VUA38" s="137"/>
      <c r="VUB38" s="137"/>
      <c r="VUC38" s="137"/>
      <c r="VUD38" s="137"/>
      <c r="VUE38" s="137"/>
      <c r="VUF38" s="137"/>
      <c r="VUG38" s="137"/>
      <c r="VUH38" s="137"/>
      <c r="VUI38" s="137"/>
      <c r="VUJ38" s="137"/>
      <c r="VUK38" s="137"/>
      <c r="VUL38" s="137"/>
      <c r="VUM38" s="137"/>
      <c r="VUN38" s="137"/>
      <c r="VUO38" s="137"/>
      <c r="VUP38" s="137"/>
      <c r="VUQ38" s="137"/>
      <c r="VUR38" s="137"/>
      <c r="VUS38" s="137"/>
      <c r="VUT38" s="137"/>
      <c r="VUU38" s="137"/>
      <c r="VUV38" s="137"/>
      <c r="VUW38" s="137"/>
      <c r="VUX38" s="137"/>
      <c r="VUY38" s="137"/>
      <c r="VUZ38" s="137"/>
      <c r="VVA38" s="137"/>
      <c r="VVB38" s="137"/>
      <c r="VVC38" s="137"/>
      <c r="VVD38" s="137"/>
      <c r="VVE38" s="137"/>
      <c r="VVF38" s="137"/>
      <c r="VVG38" s="137"/>
      <c r="VVH38" s="137"/>
      <c r="VVI38" s="137"/>
      <c r="VVJ38" s="137"/>
      <c r="VVK38" s="137"/>
      <c r="VVL38" s="137"/>
      <c r="VVM38" s="137"/>
      <c r="VVN38" s="137"/>
      <c r="VVO38" s="137"/>
      <c r="VVP38" s="137"/>
      <c r="VVQ38" s="137"/>
      <c r="VVR38" s="137"/>
      <c r="VVS38" s="137"/>
      <c r="VVT38" s="137"/>
      <c r="VVU38" s="137"/>
      <c r="VVV38" s="137"/>
      <c r="VVW38" s="137"/>
      <c r="VVX38" s="137"/>
      <c r="VVY38" s="137"/>
      <c r="VVZ38" s="137"/>
      <c r="VWA38" s="137"/>
      <c r="VWB38" s="137"/>
      <c r="VWC38" s="137"/>
      <c r="VWD38" s="137"/>
      <c r="VWE38" s="137"/>
      <c r="VWF38" s="137"/>
      <c r="VWG38" s="137"/>
      <c r="VWH38" s="137"/>
      <c r="VWI38" s="137"/>
      <c r="VWJ38" s="137"/>
      <c r="VWK38" s="137"/>
      <c r="VWL38" s="137"/>
      <c r="VWM38" s="137"/>
      <c r="VWN38" s="137"/>
      <c r="VWO38" s="137"/>
      <c r="VWP38" s="137"/>
      <c r="VWQ38" s="137"/>
      <c r="VWR38" s="137"/>
      <c r="VWS38" s="137"/>
      <c r="VWT38" s="137"/>
      <c r="VWU38" s="137"/>
      <c r="VWV38" s="137"/>
      <c r="VWW38" s="137"/>
      <c r="VWX38" s="137"/>
      <c r="VWY38" s="137"/>
      <c r="VWZ38" s="137"/>
      <c r="VXA38" s="137"/>
      <c r="VXB38" s="137"/>
      <c r="VXC38" s="137"/>
      <c r="VXD38" s="137"/>
      <c r="VXE38" s="137"/>
      <c r="VXF38" s="137"/>
      <c r="VXG38" s="137"/>
      <c r="VXH38" s="137"/>
      <c r="VXI38" s="137"/>
      <c r="VXJ38" s="137"/>
      <c r="VXK38" s="137"/>
      <c r="VXL38" s="137"/>
      <c r="VXM38" s="137"/>
      <c r="VXN38" s="137"/>
      <c r="VXO38" s="137"/>
      <c r="VXP38" s="137"/>
      <c r="VXQ38" s="137"/>
      <c r="VXR38" s="137"/>
      <c r="VXS38" s="137"/>
      <c r="VXT38" s="137"/>
      <c r="VXU38" s="137"/>
      <c r="VXV38" s="137"/>
      <c r="VXW38" s="137"/>
      <c r="VXX38" s="137"/>
      <c r="VXY38" s="137"/>
      <c r="VXZ38" s="137"/>
      <c r="VYA38" s="137"/>
      <c r="VYB38" s="137"/>
      <c r="VYC38" s="137"/>
      <c r="VYD38" s="137"/>
      <c r="VYE38" s="137"/>
      <c r="VYF38" s="137"/>
      <c r="VYG38" s="137"/>
      <c r="VYH38" s="137"/>
      <c r="VYI38" s="137"/>
      <c r="VYJ38" s="137"/>
      <c r="VYK38" s="137"/>
      <c r="VYL38" s="137"/>
      <c r="VYM38" s="137"/>
      <c r="VYN38" s="137"/>
      <c r="VYO38" s="137"/>
      <c r="VYP38" s="137"/>
      <c r="VYQ38" s="137"/>
      <c r="VYR38" s="137"/>
      <c r="VYS38" s="137"/>
      <c r="VYT38" s="137"/>
      <c r="VYU38" s="137"/>
      <c r="VYV38" s="137"/>
      <c r="VYW38" s="137"/>
      <c r="VYX38" s="137"/>
      <c r="VYY38" s="137"/>
      <c r="VYZ38" s="137"/>
      <c r="VZA38" s="137"/>
      <c r="VZB38" s="137"/>
      <c r="VZC38" s="137"/>
      <c r="VZD38" s="137"/>
      <c r="VZE38" s="137"/>
      <c r="VZF38" s="137"/>
      <c r="VZG38" s="137"/>
      <c r="VZH38" s="137"/>
      <c r="VZI38" s="137"/>
      <c r="VZJ38" s="137"/>
      <c r="VZK38" s="137"/>
      <c r="VZL38" s="137"/>
      <c r="VZM38" s="137"/>
      <c r="VZN38" s="137"/>
      <c r="VZO38" s="137"/>
      <c r="VZP38" s="137"/>
      <c r="VZQ38" s="137"/>
      <c r="VZR38" s="137"/>
      <c r="VZS38" s="137"/>
      <c r="VZT38" s="137"/>
      <c r="VZU38" s="137"/>
      <c r="VZV38" s="137"/>
      <c r="VZW38" s="137"/>
      <c r="VZX38" s="137"/>
      <c r="VZY38" s="137"/>
      <c r="VZZ38" s="137"/>
      <c r="WAA38" s="137"/>
      <c r="WAB38" s="137"/>
      <c r="WAC38" s="137"/>
      <c r="WAD38" s="137"/>
      <c r="WAE38" s="137"/>
      <c r="WAF38" s="137"/>
      <c r="WAG38" s="137"/>
      <c r="WAH38" s="137"/>
      <c r="WAI38" s="137"/>
      <c r="WAJ38" s="137"/>
      <c r="WAK38" s="137"/>
      <c r="WAL38" s="137"/>
      <c r="WAM38" s="137"/>
      <c r="WAN38" s="137"/>
      <c r="WAO38" s="137"/>
      <c r="WAP38" s="137"/>
      <c r="WAQ38" s="137"/>
      <c r="WAR38" s="137"/>
      <c r="WAS38" s="137"/>
      <c r="WAT38" s="137"/>
      <c r="WAU38" s="137"/>
      <c r="WAV38" s="137"/>
      <c r="WAW38" s="137"/>
      <c r="WAX38" s="137"/>
      <c r="WAY38" s="137"/>
      <c r="WAZ38" s="137"/>
      <c r="WBA38" s="137"/>
      <c r="WBB38" s="137"/>
      <c r="WBC38" s="137"/>
      <c r="WBD38" s="137"/>
      <c r="WBE38" s="137"/>
      <c r="WBF38" s="137"/>
      <c r="WBG38" s="137"/>
      <c r="WBH38" s="137"/>
      <c r="WBI38" s="137"/>
      <c r="WBJ38" s="137"/>
      <c r="WBK38" s="137"/>
      <c r="WBL38" s="137"/>
      <c r="WBM38" s="137"/>
      <c r="WBN38" s="137"/>
      <c r="WBO38" s="137"/>
      <c r="WBP38" s="137"/>
      <c r="WBQ38" s="137"/>
      <c r="WBR38" s="137"/>
      <c r="WBS38" s="137"/>
      <c r="WBT38" s="137"/>
      <c r="WBU38" s="137"/>
      <c r="WBV38" s="137"/>
      <c r="WBW38" s="137"/>
      <c r="WBX38" s="137"/>
      <c r="WBY38" s="137"/>
      <c r="WBZ38" s="137"/>
      <c r="WCA38" s="137"/>
      <c r="WCB38" s="137"/>
      <c r="WCC38" s="137"/>
      <c r="WCD38" s="137"/>
      <c r="WCE38" s="137"/>
      <c r="WCF38" s="137"/>
      <c r="WCG38" s="137"/>
      <c r="WCH38" s="137"/>
      <c r="WCI38" s="137"/>
      <c r="WCJ38" s="137"/>
      <c r="WCK38" s="137"/>
      <c r="WCL38" s="137"/>
      <c r="WCM38" s="137"/>
      <c r="WCN38" s="137"/>
      <c r="WCO38" s="137"/>
      <c r="WCP38" s="137"/>
      <c r="WCQ38" s="137"/>
      <c r="WCR38" s="137"/>
      <c r="WCS38" s="137"/>
      <c r="WCT38" s="137"/>
      <c r="WCU38" s="137"/>
      <c r="WCV38" s="137"/>
      <c r="WCW38" s="137"/>
      <c r="WCX38" s="137"/>
      <c r="WCY38" s="137"/>
      <c r="WCZ38" s="137"/>
      <c r="WDA38" s="137"/>
      <c r="WDB38" s="137"/>
      <c r="WDC38" s="137"/>
      <c r="WDD38" s="137"/>
      <c r="WDE38" s="137"/>
      <c r="WDF38" s="137"/>
      <c r="WDG38" s="137"/>
      <c r="WDH38" s="137"/>
      <c r="WDI38" s="137"/>
      <c r="WDJ38" s="137"/>
      <c r="WDK38" s="137"/>
      <c r="WDL38" s="137"/>
      <c r="WDM38" s="137"/>
      <c r="WDN38" s="137"/>
      <c r="WDO38" s="137"/>
      <c r="WDP38" s="137"/>
      <c r="WDQ38" s="137"/>
      <c r="WDR38" s="137"/>
      <c r="WDS38" s="137"/>
      <c r="WDT38" s="137"/>
      <c r="WDU38" s="137"/>
      <c r="WDV38" s="137"/>
      <c r="WDW38" s="137"/>
      <c r="WDX38" s="137"/>
      <c r="WDY38" s="137"/>
      <c r="WDZ38" s="137"/>
      <c r="WEA38" s="137"/>
      <c r="WEB38" s="137"/>
      <c r="WEC38" s="137"/>
      <c r="WED38" s="137"/>
      <c r="WEE38" s="137"/>
      <c r="WEF38" s="137"/>
      <c r="WEG38" s="137"/>
      <c r="WEH38" s="137"/>
      <c r="WEI38" s="137"/>
      <c r="WEJ38" s="137"/>
      <c r="WEK38" s="137"/>
      <c r="WEL38" s="137"/>
      <c r="WEM38" s="137"/>
      <c r="WEN38" s="137"/>
      <c r="WEO38" s="137"/>
      <c r="WEP38" s="137"/>
      <c r="WEQ38" s="137"/>
      <c r="WER38" s="137"/>
      <c r="WES38" s="137"/>
      <c r="WET38" s="137"/>
      <c r="WEU38" s="137"/>
      <c r="WEV38" s="137"/>
      <c r="WEW38" s="137"/>
      <c r="WEX38" s="137"/>
      <c r="WEY38" s="137"/>
      <c r="WEZ38" s="137"/>
      <c r="WFA38" s="137"/>
      <c r="WFB38" s="137"/>
      <c r="WFC38" s="137"/>
      <c r="WFD38" s="137"/>
      <c r="WFE38" s="137"/>
      <c r="WFF38" s="137"/>
      <c r="WFG38" s="137"/>
      <c r="WFH38" s="137"/>
      <c r="WFI38" s="137"/>
      <c r="WFJ38" s="137"/>
      <c r="WFK38" s="137"/>
      <c r="WFL38" s="137"/>
      <c r="WFM38" s="137"/>
      <c r="WFN38" s="137"/>
      <c r="WFO38" s="137"/>
      <c r="WFP38" s="137"/>
      <c r="WFQ38" s="137"/>
      <c r="WFR38" s="137"/>
      <c r="WFS38" s="137"/>
      <c r="WFT38" s="137"/>
      <c r="WFU38" s="137"/>
      <c r="WFV38" s="137"/>
      <c r="WFW38" s="137"/>
      <c r="WFX38" s="137"/>
      <c r="WFY38" s="137"/>
      <c r="WFZ38" s="137"/>
      <c r="WGA38" s="137"/>
      <c r="WGB38" s="137"/>
      <c r="WGC38" s="137"/>
      <c r="WGD38" s="137"/>
      <c r="WGE38" s="137"/>
      <c r="WGF38" s="137"/>
      <c r="WGG38" s="137"/>
      <c r="WGH38" s="137"/>
      <c r="WGI38" s="137"/>
      <c r="WGJ38" s="137"/>
      <c r="WGK38" s="137"/>
      <c r="WGL38" s="137"/>
      <c r="WGM38" s="137"/>
      <c r="WGN38" s="137"/>
      <c r="WGO38" s="137"/>
      <c r="WGP38" s="137"/>
      <c r="WGQ38" s="137"/>
      <c r="WGR38" s="137"/>
      <c r="WGS38" s="137"/>
      <c r="WGT38" s="137"/>
      <c r="WGU38" s="137"/>
      <c r="WGV38" s="137"/>
      <c r="WGW38" s="137"/>
      <c r="WGX38" s="137"/>
      <c r="WGY38" s="137"/>
      <c r="WGZ38" s="137"/>
      <c r="WHA38" s="137"/>
      <c r="WHB38" s="137"/>
      <c r="WHC38" s="137"/>
      <c r="WHD38" s="137"/>
      <c r="WHE38" s="137"/>
      <c r="WHF38" s="137"/>
      <c r="WHG38" s="137"/>
      <c r="WHH38" s="137"/>
      <c r="WHI38" s="137"/>
      <c r="WHJ38" s="137"/>
      <c r="WHK38" s="137"/>
      <c r="WHL38" s="137"/>
      <c r="WHM38" s="137"/>
      <c r="WHN38" s="137"/>
      <c r="WHO38" s="137"/>
      <c r="WHP38" s="137"/>
      <c r="WHQ38" s="137"/>
      <c r="WHR38" s="137"/>
      <c r="WHS38" s="137"/>
      <c r="WHT38" s="137"/>
      <c r="WHU38" s="137"/>
      <c r="WHV38" s="137"/>
      <c r="WHW38" s="137"/>
      <c r="WHX38" s="137"/>
      <c r="WHY38" s="137"/>
      <c r="WHZ38" s="137"/>
      <c r="WIA38" s="137"/>
      <c r="WIB38" s="137"/>
      <c r="WIC38" s="137"/>
      <c r="WID38" s="137"/>
      <c r="WIE38" s="137"/>
      <c r="WIF38" s="137"/>
      <c r="WIG38" s="137"/>
      <c r="WIH38" s="137"/>
      <c r="WII38" s="137"/>
      <c r="WIJ38" s="137"/>
      <c r="WIK38" s="137"/>
      <c r="WIL38" s="137"/>
      <c r="WIM38" s="137"/>
      <c r="WIN38" s="137"/>
      <c r="WIO38" s="137"/>
      <c r="WIP38" s="137"/>
      <c r="WIQ38" s="137"/>
      <c r="WIR38" s="137"/>
      <c r="WIS38" s="137"/>
      <c r="WIT38" s="137"/>
      <c r="WIU38" s="137"/>
      <c r="WIV38" s="137"/>
      <c r="WIW38" s="137"/>
      <c r="WIX38" s="137"/>
      <c r="WIY38" s="137"/>
      <c r="WIZ38" s="137"/>
      <c r="WJA38" s="137"/>
      <c r="WJB38" s="137"/>
      <c r="WJC38" s="137"/>
      <c r="WJD38" s="137"/>
      <c r="WJE38" s="137"/>
      <c r="WJF38" s="137"/>
      <c r="WJG38" s="137"/>
      <c r="WJH38" s="137"/>
      <c r="WJI38" s="137"/>
      <c r="WJJ38" s="137"/>
      <c r="WJK38" s="137"/>
      <c r="WJL38" s="137"/>
      <c r="WJM38" s="137"/>
      <c r="WJN38" s="137"/>
      <c r="WJO38" s="137"/>
      <c r="WJP38" s="137"/>
      <c r="WJQ38" s="137"/>
      <c r="WJR38" s="137"/>
      <c r="WJS38" s="137"/>
      <c r="WJT38" s="137"/>
      <c r="WJU38" s="137"/>
      <c r="WJV38" s="137"/>
      <c r="WJW38" s="137"/>
      <c r="WJX38" s="137"/>
      <c r="WJY38" s="137"/>
      <c r="WJZ38" s="137"/>
      <c r="WKA38" s="137"/>
      <c r="WKB38" s="137"/>
      <c r="WKC38" s="137"/>
      <c r="WKD38" s="137"/>
      <c r="WKE38" s="137"/>
      <c r="WKF38" s="137"/>
      <c r="WKG38" s="137"/>
      <c r="WKH38" s="137"/>
      <c r="WKI38" s="137"/>
      <c r="WKJ38" s="137"/>
      <c r="WKK38" s="137"/>
      <c r="WKL38" s="137"/>
      <c r="WKM38" s="137"/>
      <c r="WKN38" s="137"/>
      <c r="WKO38" s="137"/>
      <c r="WKP38" s="137"/>
      <c r="WKQ38" s="137"/>
      <c r="WKR38" s="137"/>
      <c r="WKS38" s="137"/>
      <c r="WKT38" s="137"/>
      <c r="WKU38" s="137"/>
      <c r="WKV38" s="137"/>
      <c r="WKW38" s="137"/>
      <c r="WKX38" s="137"/>
      <c r="WKY38" s="137"/>
      <c r="WKZ38" s="137"/>
      <c r="WLA38" s="137"/>
      <c r="WLB38" s="137"/>
      <c r="WLC38" s="137"/>
      <c r="WLD38" s="137"/>
      <c r="WLE38" s="137"/>
      <c r="WLF38" s="137"/>
      <c r="WLG38" s="137"/>
      <c r="WLH38" s="137"/>
      <c r="WLI38" s="137"/>
      <c r="WLJ38" s="137"/>
      <c r="WLK38" s="137"/>
      <c r="WLL38" s="137"/>
      <c r="WLM38" s="137"/>
      <c r="WLN38" s="137"/>
      <c r="WLO38" s="137"/>
      <c r="WLP38" s="137"/>
      <c r="WLQ38" s="137"/>
      <c r="WLR38" s="137"/>
      <c r="WLS38" s="137"/>
      <c r="WLT38" s="137"/>
      <c r="WLU38" s="137"/>
      <c r="WLV38" s="137"/>
      <c r="WLW38" s="137"/>
      <c r="WLX38" s="137"/>
      <c r="WLY38" s="137"/>
      <c r="WLZ38" s="137"/>
      <c r="WMA38" s="137"/>
      <c r="WMB38" s="137"/>
      <c r="WMC38" s="137"/>
      <c r="WMD38" s="137"/>
      <c r="WME38" s="137"/>
      <c r="WMF38" s="137"/>
      <c r="WMG38" s="137"/>
      <c r="WMH38" s="137"/>
      <c r="WMI38" s="137"/>
      <c r="WMJ38" s="137"/>
      <c r="WMK38" s="137"/>
      <c r="WML38" s="137"/>
      <c r="WMM38" s="137"/>
      <c r="WMN38" s="137"/>
      <c r="WMO38" s="137"/>
      <c r="WMP38" s="137"/>
      <c r="WMQ38" s="137"/>
      <c r="WMR38" s="137"/>
      <c r="WMS38" s="137"/>
      <c r="WMT38" s="137"/>
      <c r="WMU38" s="137"/>
      <c r="WMV38" s="137"/>
      <c r="WMW38" s="137"/>
      <c r="WMX38" s="137"/>
      <c r="WMY38" s="137"/>
      <c r="WMZ38" s="137"/>
      <c r="WNA38" s="137"/>
      <c r="WNB38" s="137"/>
      <c r="WNC38" s="137"/>
      <c r="WND38" s="137"/>
      <c r="WNE38" s="137"/>
      <c r="WNF38" s="137"/>
      <c r="WNG38" s="137"/>
      <c r="WNH38" s="137"/>
      <c r="WNI38" s="137"/>
      <c r="WNJ38" s="137"/>
      <c r="WNK38" s="137"/>
      <c r="WNL38" s="137"/>
      <c r="WNM38" s="137"/>
      <c r="WNN38" s="137"/>
      <c r="WNO38" s="137"/>
      <c r="WNP38" s="137"/>
      <c r="WNQ38" s="137"/>
      <c r="WNR38" s="137"/>
      <c r="WNS38" s="137"/>
      <c r="WNT38" s="137"/>
      <c r="WNU38" s="137"/>
      <c r="WNV38" s="137"/>
      <c r="WNW38" s="137"/>
      <c r="WNX38" s="137"/>
      <c r="WNY38" s="137"/>
      <c r="WNZ38" s="137"/>
      <c r="WOA38" s="137"/>
      <c r="WOB38" s="137"/>
      <c r="WOC38" s="137"/>
      <c r="WOD38" s="137"/>
      <c r="WOE38" s="137"/>
      <c r="WOF38" s="137"/>
      <c r="WOG38" s="137"/>
      <c r="WOH38" s="137"/>
      <c r="WOI38" s="137"/>
      <c r="WOJ38" s="137"/>
      <c r="WOK38" s="137"/>
      <c r="WOL38" s="137"/>
      <c r="WOM38" s="137"/>
      <c r="WON38" s="137"/>
      <c r="WOO38" s="137"/>
      <c r="WOP38" s="137"/>
      <c r="WOQ38" s="137"/>
      <c r="WOR38" s="137"/>
      <c r="WOS38" s="137"/>
      <c r="WOT38" s="137"/>
      <c r="WOU38" s="137"/>
      <c r="WOV38" s="137"/>
      <c r="WOW38" s="137"/>
      <c r="WOX38" s="137"/>
      <c r="WOY38" s="137"/>
      <c r="WOZ38" s="137"/>
      <c r="WPA38" s="137"/>
      <c r="WPB38" s="137"/>
      <c r="WPC38" s="137"/>
      <c r="WPD38" s="137"/>
      <c r="WPE38" s="137"/>
      <c r="WPF38" s="137"/>
      <c r="WPG38" s="137"/>
      <c r="WPH38" s="137"/>
      <c r="WPI38" s="137"/>
      <c r="WPJ38" s="137"/>
      <c r="WPK38" s="137"/>
      <c r="WPL38" s="137"/>
      <c r="WPM38" s="137"/>
      <c r="WPN38" s="137"/>
      <c r="WPO38" s="137"/>
      <c r="WPP38" s="137"/>
      <c r="WPQ38" s="137"/>
      <c r="WPR38" s="137"/>
      <c r="WPS38" s="137"/>
      <c r="WPT38" s="137"/>
      <c r="WPU38" s="137"/>
      <c r="WPV38" s="137"/>
      <c r="WPW38" s="137"/>
      <c r="WPX38" s="137"/>
      <c r="WPY38" s="137"/>
      <c r="WPZ38" s="137"/>
      <c r="WQA38" s="137"/>
      <c r="WQB38" s="137"/>
      <c r="WQC38" s="137"/>
      <c r="WQD38" s="137"/>
      <c r="WQE38" s="137"/>
      <c r="WQF38" s="137"/>
      <c r="WQG38" s="137"/>
      <c r="WQH38" s="137"/>
      <c r="WQI38" s="137"/>
      <c r="WQJ38" s="137"/>
      <c r="WQK38" s="137"/>
      <c r="WQL38" s="137"/>
      <c r="WQM38" s="137"/>
      <c r="WQN38" s="137"/>
      <c r="WQO38" s="137"/>
      <c r="WQP38" s="137"/>
      <c r="WQQ38" s="137"/>
      <c r="WQR38" s="137"/>
      <c r="WQS38" s="137"/>
      <c r="WQT38" s="137"/>
      <c r="WQU38" s="137"/>
      <c r="WQV38" s="137"/>
      <c r="WQW38" s="137"/>
      <c r="WQX38" s="137"/>
      <c r="WQY38" s="137"/>
      <c r="WQZ38" s="137"/>
      <c r="WRA38" s="137"/>
      <c r="WRB38" s="137"/>
      <c r="WRC38" s="137"/>
      <c r="WRD38" s="137"/>
      <c r="WRE38" s="137"/>
      <c r="WRF38" s="137"/>
      <c r="WRG38" s="137"/>
      <c r="WRH38" s="137"/>
      <c r="WRI38" s="137"/>
      <c r="WRJ38" s="137"/>
      <c r="WRK38" s="137"/>
      <c r="WRL38" s="137"/>
      <c r="WRM38" s="137"/>
      <c r="WRN38" s="137"/>
      <c r="WRO38" s="137"/>
      <c r="WRP38" s="137"/>
      <c r="WRQ38" s="137"/>
      <c r="WRR38" s="137"/>
      <c r="WRS38" s="137"/>
      <c r="WRT38" s="137"/>
      <c r="WRU38" s="137"/>
      <c r="WRV38" s="137"/>
      <c r="WRW38" s="137"/>
      <c r="WRX38" s="137"/>
      <c r="WRY38" s="137"/>
      <c r="WRZ38" s="137"/>
      <c r="WSA38" s="137"/>
      <c r="WSB38" s="137"/>
      <c r="WSC38" s="137"/>
      <c r="WSD38" s="137"/>
      <c r="WSE38" s="137"/>
      <c r="WSF38" s="137"/>
      <c r="WSG38" s="137"/>
      <c r="WSH38" s="137"/>
      <c r="WSI38" s="137"/>
      <c r="WSJ38" s="137"/>
      <c r="WSK38" s="137"/>
      <c r="WSL38" s="137"/>
      <c r="WSM38" s="137"/>
      <c r="WSN38" s="137"/>
      <c r="WSO38" s="137"/>
      <c r="WSP38" s="137"/>
      <c r="WSQ38" s="137"/>
      <c r="WSR38" s="137"/>
      <c r="WSS38" s="137"/>
      <c r="WST38" s="137"/>
      <c r="WSU38" s="137"/>
      <c r="WSV38" s="137"/>
      <c r="WSW38" s="137"/>
      <c r="WSX38" s="137"/>
      <c r="WSY38" s="137"/>
      <c r="WSZ38" s="137"/>
      <c r="WTA38" s="137"/>
      <c r="WTB38" s="137"/>
      <c r="WTC38" s="137"/>
      <c r="WTD38" s="137"/>
      <c r="WTE38" s="137"/>
      <c r="WTF38" s="137"/>
      <c r="WTG38" s="137"/>
      <c r="WTH38" s="137"/>
      <c r="WTI38" s="137"/>
      <c r="WTJ38" s="137"/>
      <c r="WTK38" s="137"/>
      <c r="WTL38" s="137"/>
      <c r="WTM38" s="137"/>
      <c r="WTN38" s="137"/>
      <c r="WTO38" s="137"/>
      <c r="WTP38" s="137"/>
      <c r="WTQ38" s="137"/>
      <c r="WTR38" s="137"/>
      <c r="WTS38" s="137"/>
      <c r="WTT38" s="137"/>
      <c r="WTU38" s="137"/>
      <c r="WTV38" s="137"/>
      <c r="WTW38" s="137"/>
      <c r="WTX38" s="137"/>
      <c r="WTY38" s="137"/>
      <c r="WTZ38" s="137"/>
      <c r="WUA38" s="137"/>
      <c r="WUB38" s="137"/>
      <c r="WUC38" s="137"/>
      <c r="WUD38" s="137"/>
      <c r="WUE38" s="137"/>
      <c r="WUF38" s="137"/>
      <c r="WUG38" s="137"/>
      <c r="WUH38" s="137"/>
      <c r="WUI38" s="137"/>
      <c r="WUJ38" s="137"/>
      <c r="WUK38" s="137"/>
      <c r="WUL38" s="137"/>
      <c r="WUM38" s="137"/>
      <c r="WUN38" s="137"/>
      <c r="WUO38" s="137"/>
      <c r="WUP38" s="137"/>
      <c r="WUQ38" s="137"/>
      <c r="WUR38" s="137"/>
      <c r="WUS38" s="137"/>
      <c r="WUT38" s="137"/>
      <c r="WUU38" s="137"/>
      <c r="WUV38" s="137"/>
      <c r="WUW38" s="137"/>
      <c r="WUX38" s="137"/>
      <c r="WUY38" s="137"/>
      <c r="WUZ38" s="137"/>
      <c r="WVA38" s="137"/>
      <c r="WVB38" s="137"/>
      <c r="WVC38" s="137"/>
      <c r="WVD38" s="137"/>
      <c r="WVE38" s="137"/>
      <c r="WVF38" s="137"/>
      <c r="WVG38" s="137"/>
      <c r="WVH38" s="137"/>
      <c r="WVI38" s="137"/>
      <c r="WVJ38" s="137"/>
      <c r="WVK38" s="137"/>
      <c r="WVL38" s="137"/>
      <c r="WVM38" s="137"/>
      <c r="WVN38" s="137"/>
      <c r="WVO38" s="137"/>
      <c r="WVP38" s="137"/>
      <c r="WVQ38" s="137"/>
      <c r="WVR38" s="137"/>
      <c r="WVS38" s="137"/>
      <c r="WVT38" s="137"/>
      <c r="WVU38" s="137"/>
      <c r="WVV38" s="137"/>
      <c r="WVW38" s="137"/>
      <c r="WVX38" s="137"/>
      <c r="WVY38" s="137"/>
      <c r="WVZ38" s="137"/>
      <c r="WWA38" s="137"/>
      <c r="WWB38" s="137"/>
      <c r="WWC38" s="137"/>
      <c r="WWD38" s="137"/>
      <c r="WWE38" s="137"/>
      <c r="WWF38" s="137"/>
      <c r="WWG38" s="137"/>
      <c r="WWH38" s="137"/>
      <c r="WWI38" s="137"/>
      <c r="WWJ38" s="137"/>
      <c r="WWK38" s="137"/>
      <c r="WWL38" s="137"/>
      <c r="WWM38" s="137"/>
      <c r="WWN38" s="137"/>
      <c r="WWO38" s="137"/>
      <c r="WWP38" s="137"/>
      <c r="WWQ38" s="137"/>
      <c r="WWR38" s="137"/>
      <c r="WWS38" s="137"/>
      <c r="WWT38" s="137"/>
      <c r="WWU38" s="137"/>
      <c r="WWV38" s="137"/>
      <c r="WWW38" s="137"/>
      <c r="WWX38" s="137"/>
      <c r="WWY38" s="137"/>
      <c r="WWZ38" s="137"/>
      <c r="WXA38" s="137"/>
      <c r="WXB38" s="137"/>
      <c r="WXC38" s="137"/>
      <c r="WXD38" s="137"/>
      <c r="WXE38" s="137"/>
      <c r="WXF38" s="137"/>
      <c r="WXG38" s="137"/>
      <c r="WXH38" s="137"/>
      <c r="WXI38" s="137"/>
      <c r="WXJ38" s="137"/>
      <c r="WXK38" s="137"/>
      <c r="WXL38" s="137"/>
      <c r="WXM38" s="137"/>
      <c r="WXN38" s="137"/>
      <c r="WXO38" s="137"/>
      <c r="WXP38" s="137"/>
      <c r="WXQ38" s="137"/>
      <c r="WXR38" s="137"/>
      <c r="WXS38" s="137"/>
      <c r="WXT38" s="137"/>
      <c r="WXU38" s="137"/>
      <c r="WXV38" s="137"/>
      <c r="WXW38" s="137"/>
      <c r="WXX38" s="137"/>
      <c r="WXY38" s="137"/>
      <c r="WXZ38" s="137"/>
      <c r="WYA38" s="137"/>
      <c r="WYB38" s="137"/>
      <c r="WYC38" s="137"/>
      <c r="WYD38" s="137"/>
      <c r="WYE38" s="137"/>
      <c r="WYF38" s="137"/>
      <c r="WYG38" s="137"/>
      <c r="WYH38" s="137"/>
      <c r="WYI38" s="137"/>
      <c r="WYJ38" s="137"/>
      <c r="WYK38" s="137"/>
      <c r="WYL38" s="137"/>
      <c r="WYM38" s="137"/>
      <c r="WYN38" s="137"/>
      <c r="WYO38" s="137"/>
      <c r="WYP38" s="137"/>
      <c r="WYQ38" s="137"/>
      <c r="WYR38" s="137"/>
      <c r="WYS38" s="137"/>
      <c r="WYT38" s="137"/>
      <c r="WYU38" s="137"/>
      <c r="WYV38" s="137"/>
      <c r="WYW38" s="137"/>
      <c r="WYX38" s="137"/>
      <c r="WYY38" s="137"/>
      <c r="WYZ38" s="137"/>
      <c r="WZA38" s="137"/>
      <c r="WZB38" s="137"/>
      <c r="WZC38" s="137"/>
      <c r="WZD38" s="137"/>
      <c r="WZE38" s="137"/>
      <c r="WZF38" s="137"/>
      <c r="WZG38" s="137"/>
      <c r="WZH38" s="137"/>
      <c r="WZI38" s="137"/>
      <c r="WZJ38" s="137"/>
      <c r="WZK38" s="137"/>
      <c r="WZL38" s="137"/>
      <c r="WZM38" s="137"/>
      <c r="WZN38" s="137"/>
      <c r="WZO38" s="137"/>
      <c r="WZP38" s="137"/>
      <c r="WZQ38" s="137"/>
      <c r="WZR38" s="137"/>
      <c r="WZS38" s="137"/>
      <c r="WZT38" s="137"/>
      <c r="WZU38" s="137"/>
      <c r="WZV38" s="137"/>
      <c r="WZW38" s="137"/>
      <c r="WZX38" s="137"/>
      <c r="WZY38" s="137"/>
      <c r="WZZ38" s="137"/>
      <c r="XAA38" s="137"/>
      <c r="XAB38" s="137"/>
      <c r="XAC38" s="137"/>
      <c r="XAD38" s="137"/>
      <c r="XAE38" s="137"/>
      <c r="XAF38" s="137"/>
      <c r="XAG38" s="137"/>
      <c r="XAH38" s="137"/>
      <c r="XAI38" s="137"/>
      <c r="XAJ38" s="137"/>
      <c r="XAK38" s="137"/>
      <c r="XAL38" s="137"/>
      <c r="XAM38" s="137"/>
      <c r="XAN38" s="137"/>
      <c r="XAO38" s="137"/>
      <c r="XAP38" s="137"/>
      <c r="XAQ38" s="137"/>
      <c r="XAR38" s="137"/>
      <c r="XAS38" s="137"/>
      <c r="XAT38" s="137"/>
      <c r="XAU38" s="137"/>
      <c r="XAV38" s="137"/>
      <c r="XAW38" s="137"/>
      <c r="XAX38" s="137"/>
      <c r="XAY38" s="137"/>
      <c r="XAZ38" s="137"/>
      <c r="XBA38" s="137"/>
      <c r="XBB38" s="137"/>
      <c r="XBC38" s="137"/>
      <c r="XBD38" s="137"/>
      <c r="XBE38" s="137"/>
      <c r="XBF38" s="137"/>
      <c r="XBG38" s="137"/>
      <c r="XBH38" s="137"/>
      <c r="XBI38" s="137"/>
      <c r="XBJ38" s="137"/>
      <c r="XBK38" s="137"/>
      <c r="XBL38" s="137"/>
      <c r="XBM38" s="137"/>
      <c r="XBN38" s="137"/>
      <c r="XBO38" s="137"/>
      <c r="XBP38" s="137"/>
      <c r="XBQ38" s="137"/>
      <c r="XBR38" s="137"/>
      <c r="XBS38" s="137"/>
      <c r="XBT38" s="137"/>
      <c r="XBU38" s="137"/>
      <c r="XBV38" s="137"/>
      <c r="XBW38" s="137"/>
      <c r="XBX38" s="137"/>
      <c r="XBY38" s="137"/>
      <c r="XBZ38" s="137"/>
      <c r="XCA38" s="137"/>
      <c r="XCB38" s="137"/>
      <c r="XCC38" s="137"/>
      <c r="XCD38" s="137"/>
      <c r="XCE38" s="137"/>
      <c r="XCF38" s="137"/>
      <c r="XCG38" s="137"/>
      <c r="XCH38" s="137"/>
      <c r="XCI38" s="137"/>
      <c r="XCJ38" s="137"/>
      <c r="XCK38" s="137"/>
      <c r="XCL38" s="137"/>
      <c r="XCM38" s="137"/>
      <c r="XCN38" s="137"/>
      <c r="XCO38" s="137"/>
      <c r="XCP38" s="137"/>
      <c r="XCQ38" s="137"/>
      <c r="XCR38" s="137"/>
      <c r="XCS38" s="137"/>
      <c r="XCT38" s="137"/>
      <c r="XCU38" s="137"/>
      <c r="XCV38" s="137"/>
      <c r="XCW38" s="137"/>
      <c r="XCX38" s="137"/>
      <c r="XCY38" s="137"/>
      <c r="XCZ38" s="137"/>
      <c r="XDA38" s="137"/>
      <c r="XDB38" s="137"/>
      <c r="XDC38" s="137"/>
      <c r="XDD38" s="137"/>
      <c r="XDE38" s="137"/>
      <c r="XDF38" s="137"/>
      <c r="XDG38" s="137"/>
      <c r="XDH38" s="137"/>
      <c r="XDI38" s="137"/>
      <c r="XDJ38" s="137"/>
      <c r="XDK38" s="137"/>
      <c r="XDL38" s="137"/>
      <c r="XDM38" s="137"/>
      <c r="XDN38" s="137"/>
      <c r="XDO38" s="137"/>
      <c r="XDP38" s="137"/>
      <c r="XDQ38" s="137"/>
      <c r="XDR38" s="137"/>
      <c r="XDS38" s="137"/>
      <c r="XDT38" s="137"/>
      <c r="XDU38" s="137"/>
      <c r="XDV38" s="137"/>
      <c r="XDW38" s="137"/>
      <c r="XDX38" s="137"/>
      <c r="XDY38" s="137"/>
      <c r="XDZ38" s="137"/>
      <c r="XEA38" s="137"/>
      <c r="XEB38" s="137"/>
      <c r="XEC38" s="137"/>
      <c r="XED38" s="137"/>
      <c r="XEE38" s="137"/>
      <c r="XEF38" s="137"/>
      <c r="XEG38" s="137"/>
      <c r="XEH38" s="137"/>
      <c r="XEI38" s="137"/>
      <c r="XEJ38" s="137"/>
      <c r="XEK38" s="137"/>
      <c r="XEL38" s="137"/>
      <c r="XEM38" s="137"/>
      <c r="XEN38" s="137"/>
      <c r="XEO38" s="137"/>
      <c r="XEP38" s="137"/>
      <c r="XEQ38" s="137"/>
      <c r="XER38" s="137"/>
      <c r="XES38" s="137"/>
      <c r="XET38" s="137"/>
      <c r="XEU38" s="137"/>
      <c r="XEV38" s="137"/>
      <c r="XEW38" s="137"/>
      <c r="XEX38" s="137"/>
      <c r="XEY38" s="137"/>
      <c r="XEZ38" s="137"/>
      <c r="XFA38" s="137"/>
      <c r="XFB38" s="137"/>
      <c r="XFC38" s="137"/>
      <c r="XFD38" s="137"/>
    </row>
    <row r="39" spans="1:16384" ht="15.75" customHeight="1">
      <c r="A39" s="159">
        <v>42651</v>
      </c>
      <c r="B39" s="83" t="s">
        <v>28</v>
      </c>
      <c r="C39" s="46">
        <v>101582571.70999806</v>
      </c>
      <c r="D39" s="47"/>
      <c r="E39" s="131">
        <f t="shared" si="0"/>
        <v>101582571.70999806</v>
      </c>
      <c r="F39" s="46">
        <v>0</v>
      </c>
      <c r="G39" s="47"/>
      <c r="H39" s="48">
        <f t="shared" si="1"/>
        <v>0</v>
      </c>
      <c r="I39" s="46">
        <v>0</v>
      </c>
      <c r="J39" s="47"/>
      <c r="K39" s="48">
        <f t="shared" si="2"/>
        <v>0</v>
      </c>
      <c r="L39" s="46">
        <v>10575.28</v>
      </c>
      <c r="M39" s="47"/>
      <c r="N39" s="48">
        <f t="shared" si="3"/>
        <v>10575.28</v>
      </c>
      <c r="O39" s="46">
        <v>0</v>
      </c>
      <c r="P39" s="47"/>
      <c r="Q39" s="48">
        <f t="shared" si="4"/>
        <v>0</v>
      </c>
      <c r="R39" s="46">
        <v>100473540.06999806</v>
      </c>
      <c r="S39" s="47"/>
      <c r="T39" s="48">
        <f t="shared" si="5"/>
        <v>100473540.06999806</v>
      </c>
      <c r="U39" s="126">
        <f t="shared" si="6"/>
        <v>0</v>
      </c>
      <c r="W39" s="45" t="s">
        <v>28</v>
      </c>
      <c r="X39" s="68">
        <f t="shared" si="7"/>
        <v>0</v>
      </c>
      <c r="Y39" s="68">
        <f t="shared" si="8"/>
        <v>0</v>
      </c>
      <c r="Z39" s="68">
        <f t="shared" si="9"/>
        <v>0</v>
      </c>
      <c r="AA39" s="68">
        <f t="shared" si="10"/>
        <v>0</v>
      </c>
      <c r="AB39" s="68">
        <f t="shared" si="11"/>
        <v>0</v>
      </c>
      <c r="AC39" s="73">
        <f t="shared" si="12"/>
        <v>0</v>
      </c>
    </row>
    <row r="40" spans="1:16384" ht="15.75">
      <c r="A40" s="160"/>
      <c r="B40" s="84" t="s">
        <v>29</v>
      </c>
      <c r="C40" s="49"/>
      <c r="D40" s="13"/>
      <c r="E40" s="50">
        <f t="shared" si="0"/>
        <v>0</v>
      </c>
      <c r="F40" s="49"/>
      <c r="G40" s="13"/>
      <c r="H40" s="50">
        <f t="shared" si="1"/>
        <v>0</v>
      </c>
      <c r="I40" s="49"/>
      <c r="J40" s="13"/>
      <c r="K40" s="50">
        <f t="shared" si="2"/>
        <v>0</v>
      </c>
      <c r="L40" s="49"/>
      <c r="M40" s="13"/>
      <c r="N40" s="50">
        <f t="shared" si="3"/>
        <v>0</v>
      </c>
      <c r="O40" s="49"/>
      <c r="P40" s="13"/>
      <c r="Q40" s="50">
        <f t="shared" si="4"/>
        <v>0</v>
      </c>
      <c r="R40" s="49"/>
      <c r="S40" s="13"/>
      <c r="T40" s="50">
        <f t="shared" si="5"/>
        <v>0</v>
      </c>
      <c r="U40" s="127">
        <f t="shared" si="6"/>
        <v>0</v>
      </c>
      <c r="W40" s="92" t="s">
        <v>29</v>
      </c>
      <c r="X40" s="68">
        <f t="shared" si="7"/>
        <v>0</v>
      </c>
      <c r="Y40" s="68">
        <f t="shared" si="8"/>
        <v>0</v>
      </c>
      <c r="Z40" s="68">
        <f t="shared" si="9"/>
        <v>0</v>
      </c>
      <c r="AA40" s="68">
        <f t="shared" si="10"/>
        <v>0</v>
      </c>
      <c r="AB40" s="68">
        <f t="shared" si="11"/>
        <v>0</v>
      </c>
      <c r="AC40" s="73">
        <f t="shared" si="12"/>
        <v>0</v>
      </c>
    </row>
    <row r="41" spans="1:16384" ht="15.75">
      <c r="A41" s="160"/>
      <c r="B41" s="58" t="s">
        <v>30</v>
      </c>
      <c r="C41" s="49"/>
      <c r="D41" s="13"/>
      <c r="E41" s="50">
        <f t="shared" si="0"/>
        <v>0</v>
      </c>
      <c r="F41" s="49"/>
      <c r="G41" s="13"/>
      <c r="H41" s="50">
        <f t="shared" si="1"/>
        <v>0</v>
      </c>
      <c r="I41" s="49"/>
      <c r="J41" s="13"/>
      <c r="K41" s="50">
        <f t="shared" si="2"/>
        <v>0</v>
      </c>
      <c r="L41" s="49"/>
      <c r="M41" s="13"/>
      <c r="N41" s="50">
        <f t="shared" si="3"/>
        <v>0</v>
      </c>
      <c r="O41" s="49"/>
      <c r="P41" s="13"/>
      <c r="Q41" s="50">
        <f t="shared" si="4"/>
        <v>0</v>
      </c>
      <c r="R41" s="49"/>
      <c r="S41" s="13"/>
      <c r="T41" s="50">
        <f t="shared" si="5"/>
        <v>0</v>
      </c>
      <c r="U41" s="127">
        <f t="shared" si="6"/>
        <v>0</v>
      </c>
      <c r="W41" s="93" t="s">
        <v>30</v>
      </c>
      <c r="X41" s="68">
        <f t="shared" si="7"/>
        <v>0</v>
      </c>
      <c r="Y41" s="68">
        <f t="shared" si="8"/>
        <v>0</v>
      </c>
      <c r="Z41" s="68">
        <f t="shared" si="9"/>
        <v>0</v>
      </c>
      <c r="AA41" s="68">
        <f t="shared" si="10"/>
        <v>0</v>
      </c>
      <c r="AB41" s="68">
        <f t="shared" si="11"/>
        <v>0</v>
      </c>
      <c r="AC41" s="73">
        <f t="shared" si="12"/>
        <v>0</v>
      </c>
    </row>
    <row r="42" spans="1:16384" ht="15.75">
      <c r="A42" s="160"/>
      <c r="B42" s="84" t="s">
        <v>31</v>
      </c>
      <c r="C42" s="49"/>
      <c r="D42" s="13"/>
      <c r="E42" s="50">
        <f t="shared" si="0"/>
        <v>0</v>
      </c>
      <c r="F42" s="49"/>
      <c r="G42" s="13"/>
      <c r="H42" s="50">
        <f t="shared" si="1"/>
        <v>0</v>
      </c>
      <c r="I42" s="49"/>
      <c r="J42" s="13"/>
      <c r="K42" s="50">
        <f t="shared" si="2"/>
        <v>0</v>
      </c>
      <c r="L42" s="49"/>
      <c r="M42" s="13"/>
      <c r="N42" s="50">
        <f t="shared" si="3"/>
        <v>0</v>
      </c>
      <c r="O42" s="49"/>
      <c r="P42" s="13"/>
      <c r="Q42" s="50">
        <f t="shared" si="4"/>
        <v>0</v>
      </c>
      <c r="R42" s="49"/>
      <c r="S42" s="13"/>
      <c r="T42" s="50">
        <f t="shared" si="5"/>
        <v>0</v>
      </c>
      <c r="U42" s="127">
        <f t="shared" si="6"/>
        <v>0</v>
      </c>
      <c r="W42" s="92" t="s">
        <v>31</v>
      </c>
      <c r="X42" s="68">
        <f t="shared" si="7"/>
        <v>0</v>
      </c>
      <c r="Y42" s="68">
        <f t="shared" si="8"/>
        <v>0</v>
      </c>
      <c r="Z42" s="68">
        <f t="shared" si="9"/>
        <v>0</v>
      </c>
      <c r="AA42" s="68">
        <f t="shared" si="10"/>
        <v>0</v>
      </c>
      <c r="AB42" s="68">
        <f t="shared" si="11"/>
        <v>0</v>
      </c>
      <c r="AC42" s="73">
        <f t="shared" si="12"/>
        <v>0</v>
      </c>
    </row>
    <row r="43" spans="1:16384" ht="15.75">
      <c r="A43" s="160"/>
      <c r="B43" s="84" t="s">
        <v>32</v>
      </c>
      <c r="C43" s="49">
        <v>181331915.31999791</v>
      </c>
      <c r="D43" s="13"/>
      <c r="E43" s="50">
        <f t="shared" si="0"/>
        <v>181331915.31999791</v>
      </c>
      <c r="F43" s="49">
        <v>0</v>
      </c>
      <c r="G43" s="13"/>
      <c r="H43" s="50">
        <f t="shared" si="1"/>
        <v>0</v>
      </c>
      <c r="I43" s="49">
        <v>12663570.350000029</v>
      </c>
      <c r="J43" s="13"/>
      <c r="K43" s="50">
        <f t="shared" si="2"/>
        <v>12663570.350000029</v>
      </c>
      <c r="L43" s="49">
        <v>0</v>
      </c>
      <c r="M43" s="13"/>
      <c r="N43" s="50">
        <f t="shared" si="3"/>
        <v>0</v>
      </c>
      <c r="O43" s="49">
        <v>0</v>
      </c>
      <c r="P43" s="13"/>
      <c r="Q43" s="50">
        <f t="shared" si="4"/>
        <v>0</v>
      </c>
      <c r="R43" s="49">
        <v>192420507.63999793</v>
      </c>
      <c r="S43" s="13"/>
      <c r="T43" s="50">
        <f t="shared" si="5"/>
        <v>192420507.63999793</v>
      </c>
      <c r="U43" s="127">
        <f t="shared" si="6"/>
        <v>0</v>
      </c>
      <c r="W43" s="92" t="s">
        <v>32</v>
      </c>
      <c r="X43" s="68">
        <f t="shared" si="7"/>
        <v>0</v>
      </c>
      <c r="Y43" s="68">
        <f t="shared" si="8"/>
        <v>0</v>
      </c>
      <c r="Z43" s="68">
        <f t="shared" si="9"/>
        <v>0</v>
      </c>
      <c r="AA43" s="68">
        <f t="shared" si="10"/>
        <v>0</v>
      </c>
      <c r="AB43" s="68">
        <f t="shared" si="11"/>
        <v>0</v>
      </c>
      <c r="AC43" s="73">
        <f t="shared" si="12"/>
        <v>0</v>
      </c>
    </row>
    <row r="44" spans="1:16384" ht="15.75">
      <c r="A44" s="161"/>
      <c r="B44" s="84" t="s">
        <v>33</v>
      </c>
      <c r="C44" s="51"/>
      <c r="D44" s="52"/>
      <c r="E44" s="53">
        <f t="shared" si="0"/>
        <v>0</v>
      </c>
      <c r="F44" s="51"/>
      <c r="G44" s="52"/>
      <c r="H44" s="53">
        <f t="shared" si="1"/>
        <v>0</v>
      </c>
      <c r="I44" s="51"/>
      <c r="J44" s="52"/>
      <c r="K44" s="53">
        <f t="shared" si="2"/>
        <v>0</v>
      </c>
      <c r="L44" s="51"/>
      <c r="M44" s="52"/>
      <c r="N44" s="53">
        <f t="shared" si="3"/>
        <v>0</v>
      </c>
      <c r="O44" s="51"/>
      <c r="P44" s="52"/>
      <c r="Q44" s="53">
        <f t="shared" si="4"/>
        <v>0</v>
      </c>
      <c r="R44" s="51"/>
      <c r="S44" s="52"/>
      <c r="T44" s="53">
        <f t="shared" si="5"/>
        <v>0</v>
      </c>
      <c r="U44" s="128">
        <f t="shared" si="6"/>
        <v>0</v>
      </c>
      <c r="W44" s="92" t="s">
        <v>33</v>
      </c>
      <c r="X44" s="68">
        <f t="shared" si="7"/>
        <v>0</v>
      </c>
      <c r="Y44" s="68">
        <f t="shared" si="8"/>
        <v>0</v>
      </c>
      <c r="Z44" s="68">
        <f t="shared" si="9"/>
        <v>0</v>
      </c>
      <c r="AA44" s="68">
        <f t="shared" si="10"/>
        <v>0</v>
      </c>
      <c r="AB44" s="68">
        <f t="shared" si="11"/>
        <v>0</v>
      </c>
      <c r="AC44" s="73">
        <f t="shared" si="12"/>
        <v>0</v>
      </c>
    </row>
    <row r="45" spans="1:16384" ht="15.75" customHeight="1">
      <c r="A45" s="159">
        <v>42652</v>
      </c>
      <c r="B45" s="83" t="s">
        <v>28</v>
      </c>
      <c r="C45" s="46">
        <v>31978003.599999614</v>
      </c>
      <c r="D45" s="47"/>
      <c r="E45" s="48">
        <f t="shared" si="0"/>
        <v>31978003.599999614</v>
      </c>
      <c r="F45" s="46">
        <v>0</v>
      </c>
      <c r="G45" s="47"/>
      <c r="H45" s="48">
        <f t="shared" si="1"/>
        <v>0</v>
      </c>
      <c r="I45" s="46">
        <v>25147399.459999997</v>
      </c>
      <c r="J45" s="47"/>
      <c r="K45" s="48">
        <f t="shared" si="2"/>
        <v>25147399.459999997</v>
      </c>
      <c r="L45" s="46">
        <v>97609.32</v>
      </c>
      <c r="M45" s="47"/>
      <c r="N45" s="48">
        <f t="shared" si="3"/>
        <v>97609.32</v>
      </c>
      <c r="O45" s="46">
        <v>12756.33</v>
      </c>
      <c r="P45" s="47"/>
      <c r="Q45" s="48">
        <f t="shared" si="4"/>
        <v>12756.33</v>
      </c>
      <c r="R45" s="46">
        <v>53957686.829999611</v>
      </c>
      <c r="S45" s="47"/>
      <c r="T45" s="48">
        <f t="shared" si="5"/>
        <v>53957686.829999611</v>
      </c>
      <c r="U45" s="126">
        <f t="shared" si="6"/>
        <v>0</v>
      </c>
      <c r="W45" s="45" t="s">
        <v>28</v>
      </c>
      <c r="X45" s="64">
        <f t="shared" si="7"/>
        <v>0</v>
      </c>
      <c r="Y45" s="64">
        <f t="shared" si="8"/>
        <v>0</v>
      </c>
      <c r="Z45" s="64">
        <f t="shared" si="9"/>
        <v>0</v>
      </c>
      <c r="AA45" s="64">
        <f t="shared" si="10"/>
        <v>0</v>
      </c>
      <c r="AB45" s="64">
        <f t="shared" si="11"/>
        <v>0</v>
      </c>
      <c r="AC45" s="75">
        <f t="shared" si="12"/>
        <v>0</v>
      </c>
    </row>
    <row r="46" spans="1:16384" ht="15.75">
      <c r="A46" s="160"/>
      <c r="B46" s="84" t="s">
        <v>29</v>
      </c>
      <c r="C46" s="49">
        <v>100473540.06999806</v>
      </c>
      <c r="D46" s="13">
        <v>100473496</v>
      </c>
      <c r="E46" s="50">
        <f t="shared" si="0"/>
        <v>44.069998055696487</v>
      </c>
      <c r="F46" s="49">
        <v>694273.78999999969</v>
      </c>
      <c r="G46" s="13" t="s">
        <v>1631</v>
      </c>
      <c r="H46" s="50">
        <f t="shared" si="1"/>
        <v>-1877406.2100000004</v>
      </c>
      <c r="I46" s="49">
        <v>10266209.430000009</v>
      </c>
      <c r="J46" s="13" t="s">
        <v>1846</v>
      </c>
      <c r="K46" s="50">
        <f t="shared" si="2"/>
        <v>10131541.430000009</v>
      </c>
      <c r="L46" s="49">
        <v>134667.85999999999</v>
      </c>
      <c r="M46" s="13" t="s">
        <v>1847</v>
      </c>
      <c r="N46" s="50">
        <f t="shared" si="3"/>
        <v>-93524.140000000014</v>
      </c>
      <c r="O46" s="49">
        <v>228191.57</v>
      </c>
      <c r="P46" s="13" t="s">
        <v>1632</v>
      </c>
      <c r="Q46" s="50">
        <f t="shared" si="4"/>
        <v>-77223608.430000007</v>
      </c>
      <c r="R46" s="49">
        <v>107430647.64999807</v>
      </c>
      <c r="S46" s="13">
        <v>107430604</v>
      </c>
      <c r="T46" s="50">
        <f t="shared" si="5"/>
        <v>43.649998068809509</v>
      </c>
      <c r="U46" s="127">
        <f t="shared" si="6"/>
        <v>1</v>
      </c>
      <c r="W46" s="92" t="s">
        <v>29</v>
      </c>
      <c r="X46" s="68">
        <f t="shared" si="7"/>
        <v>0</v>
      </c>
      <c r="Y46" s="68">
        <f t="shared" si="8"/>
        <v>1</v>
      </c>
      <c r="Z46" s="68">
        <f t="shared" si="9"/>
        <v>1</v>
      </c>
      <c r="AA46" s="68">
        <f t="shared" si="10"/>
        <v>1</v>
      </c>
      <c r="AB46" s="68">
        <f t="shared" si="11"/>
        <v>1</v>
      </c>
      <c r="AC46" s="73">
        <f t="shared" si="12"/>
        <v>0</v>
      </c>
    </row>
    <row r="47" spans="1:16384" ht="15.75">
      <c r="A47" s="160"/>
      <c r="B47" s="58" t="s">
        <v>30</v>
      </c>
      <c r="C47" s="49">
        <v>95516926.459999368</v>
      </c>
      <c r="D47" s="13">
        <v>95516904</v>
      </c>
      <c r="E47" s="50">
        <f t="shared" si="0"/>
        <v>22.459999367594719</v>
      </c>
      <c r="F47" s="49">
        <v>308464.17</v>
      </c>
      <c r="G47" s="13" t="s">
        <v>1633</v>
      </c>
      <c r="H47" s="50">
        <f t="shared" si="1"/>
        <v>-7684965.8300000001</v>
      </c>
      <c r="I47" s="49">
        <v>12621660.259999981</v>
      </c>
      <c r="J47" s="13" t="s">
        <v>1848</v>
      </c>
      <c r="K47" s="50">
        <f t="shared" si="2"/>
        <v>12550160.259999981</v>
      </c>
      <c r="L47" s="49">
        <v>71500.009999999995</v>
      </c>
      <c r="M47" s="13"/>
      <c r="N47" s="50">
        <f t="shared" si="3"/>
        <v>71500.009999999995</v>
      </c>
      <c r="O47" s="49">
        <v>0</v>
      </c>
      <c r="P47" s="13" t="s">
        <v>1634</v>
      </c>
      <c r="Q47" s="50">
        <f t="shared" si="4"/>
        <v>-308464</v>
      </c>
      <c r="R47" s="49">
        <v>101970023.80999933</v>
      </c>
      <c r="S47" s="13">
        <v>101970004</v>
      </c>
      <c r="T47" s="50">
        <f t="shared" si="5"/>
        <v>19.809999331831932</v>
      </c>
      <c r="U47" s="127">
        <f t="shared" si="6"/>
        <v>1</v>
      </c>
      <c r="W47" s="93" t="s">
        <v>30</v>
      </c>
      <c r="X47" s="68">
        <f t="shared" si="7"/>
        <v>0</v>
      </c>
      <c r="Y47" s="68">
        <f t="shared" si="8"/>
        <v>1</v>
      </c>
      <c r="Z47" s="68">
        <f t="shared" si="9"/>
        <v>1</v>
      </c>
      <c r="AA47" s="68">
        <f t="shared" si="10"/>
        <v>0</v>
      </c>
      <c r="AB47" s="68">
        <f t="shared" si="11"/>
        <v>0</v>
      </c>
      <c r="AC47" s="73">
        <f t="shared" si="12"/>
        <v>0</v>
      </c>
    </row>
    <row r="48" spans="1:16384" ht="15.75">
      <c r="A48" s="160"/>
      <c r="B48" s="84" t="s">
        <v>31</v>
      </c>
      <c r="C48" s="49">
        <v>10532791.229999356</v>
      </c>
      <c r="D48" s="13">
        <v>10532790</v>
      </c>
      <c r="E48" s="50">
        <f t="shared" si="0"/>
        <v>1.2299993559718132</v>
      </c>
      <c r="F48" s="49">
        <v>2096.89</v>
      </c>
      <c r="G48" s="13" t="s">
        <v>1635</v>
      </c>
      <c r="H48" s="50">
        <f t="shared" si="1"/>
        <v>-2202253.11</v>
      </c>
      <c r="I48" s="49">
        <v>5050539.2600000044</v>
      </c>
      <c r="J48" s="13" t="s">
        <v>1849</v>
      </c>
      <c r="K48" s="50">
        <f t="shared" si="2"/>
        <v>4919509.2600000044</v>
      </c>
      <c r="L48" s="49">
        <v>131029.56</v>
      </c>
      <c r="M48" s="13" t="s">
        <v>1850</v>
      </c>
      <c r="N48" s="50">
        <f t="shared" si="3"/>
        <v>130062.73</v>
      </c>
      <c r="O48" s="49">
        <v>966.83</v>
      </c>
      <c r="P48" s="13" t="s">
        <v>1636</v>
      </c>
      <c r="Q48" s="50">
        <f t="shared" si="4"/>
        <v>-366561.17</v>
      </c>
      <c r="R48" s="49">
        <v>13506947.079999363</v>
      </c>
      <c r="S48" s="13">
        <v>13506950</v>
      </c>
      <c r="T48" s="50">
        <f t="shared" si="5"/>
        <v>-2.9200006369501352</v>
      </c>
      <c r="U48" s="127">
        <f t="shared" si="6"/>
        <v>1</v>
      </c>
      <c r="W48" s="92" t="s">
        <v>31</v>
      </c>
      <c r="X48" s="68">
        <f t="shared" si="7"/>
        <v>0</v>
      </c>
      <c r="Y48" s="68">
        <f t="shared" si="8"/>
        <v>1</v>
      </c>
      <c r="Z48" s="68">
        <f t="shared" si="9"/>
        <v>1</v>
      </c>
      <c r="AA48" s="68">
        <f t="shared" si="10"/>
        <v>1</v>
      </c>
      <c r="AB48" s="68">
        <f t="shared" si="11"/>
        <v>1</v>
      </c>
      <c r="AC48" s="73">
        <f t="shared" si="12"/>
        <v>0</v>
      </c>
    </row>
    <row r="49" spans="1:29" ht="15.75">
      <c r="A49" s="160"/>
      <c r="B49" s="84" t="s">
        <v>32</v>
      </c>
      <c r="C49" s="49">
        <v>192420507.63999793</v>
      </c>
      <c r="D49" s="13"/>
      <c r="E49" s="50">
        <f t="shared" si="0"/>
        <v>192420507.63999793</v>
      </c>
      <c r="F49" s="49">
        <v>463266.82</v>
      </c>
      <c r="G49" s="13"/>
      <c r="H49" s="50">
        <f t="shared" si="1"/>
        <v>463266.82</v>
      </c>
      <c r="I49" s="49">
        <v>0</v>
      </c>
      <c r="J49" s="13"/>
      <c r="K49" s="50">
        <f t="shared" si="2"/>
        <v>0</v>
      </c>
      <c r="L49" s="49">
        <v>84909.71</v>
      </c>
      <c r="M49" s="13"/>
      <c r="N49" s="50">
        <f t="shared" si="3"/>
        <v>84909.71</v>
      </c>
      <c r="O49" s="49">
        <v>650486.95000000007</v>
      </c>
      <c r="P49" s="13"/>
      <c r="Q49" s="50">
        <f t="shared" si="4"/>
        <v>650486.95000000007</v>
      </c>
      <c r="R49" s="49">
        <v>185605320.53999794</v>
      </c>
      <c r="S49" s="13"/>
      <c r="T49" s="50">
        <f t="shared" si="5"/>
        <v>185605320.53999794</v>
      </c>
      <c r="U49" s="127">
        <f t="shared" si="6"/>
        <v>0</v>
      </c>
      <c r="W49" s="92" t="s">
        <v>32</v>
      </c>
      <c r="X49" s="68">
        <f t="shared" si="7"/>
        <v>0</v>
      </c>
      <c r="Y49" s="68">
        <f t="shared" si="8"/>
        <v>0</v>
      </c>
      <c r="Z49" s="68">
        <f t="shared" si="9"/>
        <v>0</v>
      </c>
      <c r="AA49" s="68">
        <f t="shared" si="10"/>
        <v>0</v>
      </c>
      <c r="AB49" s="68">
        <f t="shared" si="11"/>
        <v>0</v>
      </c>
      <c r="AC49" s="73">
        <f t="shared" si="12"/>
        <v>0</v>
      </c>
    </row>
    <row r="50" spans="1:29" ht="15.75">
      <c r="A50" s="161"/>
      <c r="B50" s="84" t="s">
        <v>33</v>
      </c>
      <c r="C50" s="51">
        <v>278843406.77999949</v>
      </c>
      <c r="D50" s="52"/>
      <c r="E50" s="53">
        <f t="shared" si="0"/>
        <v>278843406.77999949</v>
      </c>
      <c r="F50" s="51">
        <v>1360805.4100000006</v>
      </c>
      <c r="G50" s="52"/>
      <c r="H50" s="53">
        <f t="shared" si="1"/>
        <v>1360805.4100000006</v>
      </c>
      <c r="I50" s="51">
        <v>18901713.319999989</v>
      </c>
      <c r="J50" s="52"/>
      <c r="K50" s="53">
        <f t="shared" si="2"/>
        <v>18901713.319999989</v>
      </c>
      <c r="L50" s="51">
        <v>226451.45</v>
      </c>
      <c r="M50" s="52"/>
      <c r="N50" s="53">
        <f t="shared" si="3"/>
        <v>226451.45</v>
      </c>
      <c r="O50" s="49">
        <v>8110.12</v>
      </c>
      <c r="P50" s="13"/>
      <c r="Q50" s="50">
        <f t="shared" si="4"/>
        <v>8110.12</v>
      </c>
      <c r="R50" s="51">
        <v>292303673.06999946</v>
      </c>
      <c r="S50" s="52"/>
      <c r="T50" s="53">
        <f t="shared" si="5"/>
        <v>292303673.06999946</v>
      </c>
      <c r="U50" s="128">
        <f t="shared" si="6"/>
        <v>0</v>
      </c>
      <c r="W50" s="92" t="s">
        <v>33</v>
      </c>
      <c r="X50" s="72">
        <f t="shared" si="7"/>
        <v>0</v>
      </c>
      <c r="Y50" s="72">
        <f t="shared" si="8"/>
        <v>0</v>
      </c>
      <c r="Z50" s="72">
        <f t="shared" si="9"/>
        <v>0</v>
      </c>
      <c r="AA50" s="72">
        <f t="shared" si="10"/>
        <v>0</v>
      </c>
      <c r="AB50" s="72">
        <f t="shared" si="11"/>
        <v>0</v>
      </c>
      <c r="AC50" s="76">
        <f t="shared" si="12"/>
        <v>0</v>
      </c>
    </row>
    <row r="51" spans="1:29" ht="15.75" customHeight="1">
      <c r="A51" s="159">
        <v>42653</v>
      </c>
      <c r="B51" s="83" t="s">
        <v>28</v>
      </c>
      <c r="C51" s="46">
        <v>53957686.829999611</v>
      </c>
      <c r="D51" s="47"/>
      <c r="E51" s="48">
        <f t="shared" si="0"/>
        <v>53957686.829999611</v>
      </c>
      <c r="F51" s="46">
        <v>503659.65999999992</v>
      </c>
      <c r="G51" s="47"/>
      <c r="H51" s="48">
        <f t="shared" si="1"/>
        <v>503659.65999999992</v>
      </c>
      <c r="I51" s="46">
        <v>0</v>
      </c>
      <c r="J51" s="47"/>
      <c r="K51" s="48">
        <f t="shared" si="2"/>
        <v>0</v>
      </c>
      <c r="L51" s="46">
        <v>81915.37</v>
      </c>
      <c r="M51" s="47"/>
      <c r="N51" s="48">
        <f t="shared" si="3"/>
        <v>81915.37</v>
      </c>
      <c r="O51" s="46">
        <v>58202.23</v>
      </c>
      <c r="P51" s="47"/>
      <c r="Q51" s="48">
        <f t="shared" si="4"/>
        <v>58202.23</v>
      </c>
      <c r="R51" s="46">
        <v>50840128.489999607</v>
      </c>
      <c r="S51" s="47"/>
      <c r="T51" s="48">
        <f t="shared" si="5"/>
        <v>50840128.489999607</v>
      </c>
      <c r="U51" s="126">
        <f t="shared" si="6"/>
        <v>0</v>
      </c>
      <c r="W51" s="45" t="s">
        <v>28</v>
      </c>
      <c r="X51" s="68">
        <f t="shared" si="7"/>
        <v>0</v>
      </c>
      <c r="Y51" s="68">
        <f t="shared" si="8"/>
        <v>0</v>
      </c>
      <c r="Z51" s="68">
        <f t="shared" si="9"/>
        <v>0</v>
      </c>
      <c r="AA51" s="68">
        <f t="shared" si="10"/>
        <v>0</v>
      </c>
      <c r="AB51" s="68">
        <f t="shared" si="11"/>
        <v>0</v>
      </c>
      <c r="AC51" s="73">
        <f t="shared" si="12"/>
        <v>0</v>
      </c>
    </row>
    <row r="52" spans="1:29" ht="15.75">
      <c r="A52" s="160"/>
      <c r="B52" s="84" t="s">
        <v>29</v>
      </c>
      <c r="C52" s="49">
        <v>107430647.64999807</v>
      </c>
      <c r="D52" s="13">
        <v>85515441</v>
      </c>
      <c r="E52" s="50">
        <f t="shared" si="0"/>
        <v>21915206.649998069</v>
      </c>
      <c r="F52" s="49">
        <v>440049.15999999992</v>
      </c>
      <c r="G52" s="13" t="s">
        <v>1637</v>
      </c>
      <c r="H52" s="50">
        <f t="shared" si="1"/>
        <v>-2208550.84</v>
      </c>
      <c r="I52" s="49">
        <v>11708944.690000029</v>
      </c>
      <c r="J52" s="13" t="s">
        <v>1851</v>
      </c>
      <c r="K52" s="50">
        <f t="shared" si="2"/>
        <v>11463816.690000029</v>
      </c>
      <c r="L52" s="49">
        <v>245127.99999999997</v>
      </c>
      <c r="M52" s="13" t="s">
        <v>1852</v>
      </c>
      <c r="N52" s="50">
        <f t="shared" si="3"/>
        <v>143611.99999999997</v>
      </c>
      <c r="O52" s="49">
        <v>101515.61</v>
      </c>
      <c r="P52" s="13" t="s">
        <v>1638</v>
      </c>
      <c r="Q52" s="50">
        <f t="shared" si="4"/>
        <v>-338533.39</v>
      </c>
      <c r="R52" s="49">
        <v>116224799.14999813</v>
      </c>
      <c r="S52" s="13">
        <v>116224804</v>
      </c>
      <c r="T52" s="50">
        <f t="shared" si="5"/>
        <v>-4.8500018715858459</v>
      </c>
      <c r="U52" s="127">
        <f t="shared" si="6"/>
        <v>1</v>
      </c>
      <c r="W52" s="92" t="s">
        <v>29</v>
      </c>
      <c r="X52" s="68">
        <f t="shared" si="7"/>
        <v>1</v>
      </c>
      <c r="Y52" s="68">
        <f t="shared" si="8"/>
        <v>1</v>
      </c>
      <c r="Z52" s="68">
        <f t="shared" si="9"/>
        <v>1</v>
      </c>
      <c r="AA52" s="68">
        <f t="shared" si="10"/>
        <v>1</v>
      </c>
      <c r="AB52" s="68">
        <f t="shared" si="11"/>
        <v>1</v>
      </c>
      <c r="AC52" s="73">
        <f t="shared" si="12"/>
        <v>0</v>
      </c>
    </row>
    <row r="53" spans="1:29" ht="15.75">
      <c r="A53" s="160"/>
      <c r="B53" s="58" t="s">
        <v>30</v>
      </c>
      <c r="C53" s="49">
        <v>101970023.80999933</v>
      </c>
      <c r="D53" s="13">
        <v>101970004</v>
      </c>
      <c r="E53" s="50">
        <f t="shared" si="0"/>
        <v>19.809999331831932</v>
      </c>
      <c r="F53" s="49">
        <v>176113.23</v>
      </c>
      <c r="G53" s="13" t="s">
        <v>1639</v>
      </c>
      <c r="H53" s="50">
        <f t="shared" si="1"/>
        <v>-3910996.77</v>
      </c>
      <c r="I53" s="49">
        <v>0</v>
      </c>
      <c r="J53" s="13" t="s">
        <v>1853</v>
      </c>
      <c r="K53" s="50">
        <f t="shared" si="2"/>
        <v>-42518.3</v>
      </c>
      <c r="L53" s="49">
        <v>42518.32</v>
      </c>
      <c r="M53" s="13" t="s">
        <v>1854</v>
      </c>
      <c r="N53" s="50">
        <f t="shared" si="3"/>
        <v>34063.199999999997</v>
      </c>
      <c r="O53" s="49">
        <v>8455.1200000000008</v>
      </c>
      <c r="P53" s="13" t="s">
        <v>1640</v>
      </c>
      <c r="Q53" s="50">
        <f t="shared" si="4"/>
        <v>-167657.88</v>
      </c>
      <c r="R53" s="49">
        <v>98014701.429999352</v>
      </c>
      <c r="S53" s="13">
        <v>98014700</v>
      </c>
      <c r="T53" s="50">
        <f t="shared" si="5"/>
        <v>1.4299993515014648</v>
      </c>
      <c r="U53" s="127">
        <f t="shared" si="6"/>
        <v>1</v>
      </c>
      <c r="W53" s="93" t="s">
        <v>30</v>
      </c>
      <c r="X53" s="68">
        <f t="shared" si="7"/>
        <v>0</v>
      </c>
      <c r="Y53" s="68">
        <f t="shared" si="8"/>
        <v>1</v>
      </c>
      <c r="Z53" s="68">
        <f t="shared" si="9"/>
        <v>0</v>
      </c>
      <c r="AA53" s="68">
        <f t="shared" si="10"/>
        <v>1</v>
      </c>
      <c r="AB53" s="68">
        <f t="shared" si="11"/>
        <v>1</v>
      </c>
      <c r="AC53" s="73">
        <f t="shared" si="12"/>
        <v>0</v>
      </c>
    </row>
    <row r="54" spans="1:29" ht="15.75">
      <c r="A54" s="160"/>
      <c r="B54" s="84" t="s">
        <v>31</v>
      </c>
      <c r="C54" s="49">
        <v>13506947.079999363</v>
      </c>
      <c r="D54" s="13">
        <v>13506950</v>
      </c>
      <c r="E54" s="50">
        <f t="shared" si="0"/>
        <v>-2.9200006369501352</v>
      </c>
      <c r="F54" s="49">
        <v>5554.6900000000005</v>
      </c>
      <c r="G54" s="13" t="s">
        <v>1641</v>
      </c>
      <c r="H54" s="50">
        <f t="shared" si="1"/>
        <v>-1115655.31</v>
      </c>
      <c r="I54" s="49">
        <v>0</v>
      </c>
      <c r="J54" s="13" t="s">
        <v>1855</v>
      </c>
      <c r="K54" s="50">
        <f t="shared" si="2"/>
        <v>-60844.1</v>
      </c>
      <c r="L54" s="49">
        <v>60844.11</v>
      </c>
      <c r="M54" s="13"/>
      <c r="N54" s="50">
        <f t="shared" si="3"/>
        <v>60844.11</v>
      </c>
      <c r="O54" s="49">
        <v>0</v>
      </c>
      <c r="P54" s="13" t="s">
        <v>1642</v>
      </c>
      <c r="Q54" s="50">
        <f t="shared" si="4"/>
        <v>-610602</v>
      </c>
      <c r="R54" s="49">
        <v>12441022.999999363</v>
      </c>
      <c r="S54" s="13">
        <v>12441030</v>
      </c>
      <c r="T54" s="50">
        <f t="shared" si="5"/>
        <v>-7.000000637024641</v>
      </c>
      <c r="U54" s="127">
        <f t="shared" si="6"/>
        <v>1</v>
      </c>
      <c r="W54" s="92" t="s">
        <v>31</v>
      </c>
      <c r="X54" s="68">
        <f t="shared" si="7"/>
        <v>0</v>
      </c>
      <c r="Y54" s="68">
        <f t="shared" si="8"/>
        <v>1</v>
      </c>
      <c r="Z54" s="68">
        <f t="shared" si="9"/>
        <v>0</v>
      </c>
      <c r="AA54" s="68">
        <f t="shared" si="10"/>
        <v>0</v>
      </c>
      <c r="AB54" s="68">
        <f t="shared" si="11"/>
        <v>0</v>
      </c>
      <c r="AC54" s="73">
        <f t="shared" si="12"/>
        <v>0</v>
      </c>
    </row>
    <row r="55" spans="1:29" ht="15.75">
      <c r="A55" s="160"/>
      <c r="B55" s="84" t="s">
        <v>32</v>
      </c>
      <c r="C55" s="49">
        <v>185605320.53999794</v>
      </c>
      <c r="D55" s="13"/>
      <c r="E55" s="50">
        <f t="shared" si="0"/>
        <v>185605320.53999794</v>
      </c>
      <c r="F55" s="49">
        <v>527981.43000000005</v>
      </c>
      <c r="G55" s="13"/>
      <c r="H55" s="50">
        <f t="shared" si="1"/>
        <v>527981.43000000005</v>
      </c>
      <c r="I55" s="49">
        <v>0</v>
      </c>
      <c r="J55" s="13"/>
      <c r="K55" s="50">
        <f t="shared" si="2"/>
        <v>0</v>
      </c>
      <c r="L55" s="49">
        <v>196891.92</v>
      </c>
      <c r="M55" s="13"/>
      <c r="N55" s="50">
        <f t="shared" si="3"/>
        <v>196891.92</v>
      </c>
      <c r="O55" s="49">
        <v>16312.28</v>
      </c>
      <c r="P55" s="13"/>
      <c r="Q55" s="50">
        <f t="shared" si="4"/>
        <v>16312.28</v>
      </c>
      <c r="R55" s="49">
        <v>180770344.31999794</v>
      </c>
      <c r="S55" s="13"/>
      <c r="T55" s="50">
        <f t="shared" si="5"/>
        <v>180770344.31999794</v>
      </c>
      <c r="U55" s="127">
        <f t="shared" si="6"/>
        <v>0</v>
      </c>
      <c r="W55" s="92" t="s">
        <v>32</v>
      </c>
      <c r="X55" s="68">
        <f t="shared" si="7"/>
        <v>0</v>
      </c>
      <c r="Y55" s="68">
        <f t="shared" si="8"/>
        <v>0</v>
      </c>
      <c r="Z55" s="68">
        <f t="shared" si="9"/>
        <v>0</v>
      </c>
      <c r="AA55" s="68">
        <f t="shared" si="10"/>
        <v>0</v>
      </c>
      <c r="AB55" s="68">
        <f t="shared" si="11"/>
        <v>0</v>
      </c>
      <c r="AC55" s="73">
        <f t="shared" si="12"/>
        <v>0</v>
      </c>
    </row>
    <row r="56" spans="1:29" ht="15.75">
      <c r="A56" s="161"/>
      <c r="B56" s="84" t="s">
        <v>33</v>
      </c>
      <c r="C56" s="51">
        <v>292303673.06999946</v>
      </c>
      <c r="D56" s="52"/>
      <c r="E56" s="53">
        <f t="shared" si="0"/>
        <v>292303673.06999946</v>
      </c>
      <c r="F56" s="51">
        <v>1405600.85</v>
      </c>
      <c r="G56" s="52"/>
      <c r="H56" s="53">
        <f t="shared" si="1"/>
        <v>1405600.85</v>
      </c>
      <c r="I56" s="51">
        <v>22455338.430000402</v>
      </c>
      <c r="J56" s="52"/>
      <c r="K56" s="53">
        <f t="shared" si="2"/>
        <v>22455338.430000402</v>
      </c>
      <c r="L56" s="51">
        <v>131869.90999999997</v>
      </c>
      <c r="M56" s="52"/>
      <c r="N56" s="53">
        <f t="shared" si="3"/>
        <v>131869.90999999997</v>
      </c>
      <c r="O56" s="51">
        <v>312508.28000000003</v>
      </c>
      <c r="P56" s="52"/>
      <c r="Q56" s="53">
        <f t="shared" si="4"/>
        <v>312508.28000000003</v>
      </c>
      <c r="R56" s="51">
        <v>309319310.93999988</v>
      </c>
      <c r="S56" s="52"/>
      <c r="T56" s="53">
        <f t="shared" si="5"/>
        <v>309319310.93999988</v>
      </c>
      <c r="U56" s="128">
        <f t="shared" si="6"/>
        <v>0</v>
      </c>
      <c r="W56" s="92" t="s">
        <v>33</v>
      </c>
      <c r="X56" s="68">
        <f t="shared" si="7"/>
        <v>0</v>
      </c>
      <c r="Y56" s="68">
        <f t="shared" si="8"/>
        <v>0</v>
      </c>
      <c r="Z56" s="68">
        <f t="shared" si="9"/>
        <v>0</v>
      </c>
      <c r="AA56" s="68">
        <f t="shared" si="10"/>
        <v>0</v>
      </c>
      <c r="AB56" s="68">
        <f t="shared" si="11"/>
        <v>0</v>
      </c>
      <c r="AC56" s="73">
        <f t="shared" si="12"/>
        <v>0</v>
      </c>
    </row>
    <row r="57" spans="1:29" ht="15.75" customHeight="1">
      <c r="A57" s="159">
        <v>42654</v>
      </c>
      <c r="B57" s="83" t="s">
        <v>28</v>
      </c>
      <c r="C57" s="46">
        <v>50840128.489999607</v>
      </c>
      <c r="D57" s="47"/>
      <c r="E57" s="48">
        <f t="shared" si="0"/>
        <v>50840128.489999607</v>
      </c>
      <c r="F57" s="46">
        <v>294761.40000000002</v>
      </c>
      <c r="G57" s="47"/>
      <c r="H57" s="48">
        <f t="shared" si="1"/>
        <v>294761.40000000002</v>
      </c>
      <c r="I57" s="46">
        <v>7786730.7199999988</v>
      </c>
      <c r="J57" s="47"/>
      <c r="K57" s="48">
        <f t="shared" si="2"/>
        <v>7786730.7199999988</v>
      </c>
      <c r="L57" s="46">
        <v>307585.49</v>
      </c>
      <c r="M57" s="47"/>
      <c r="N57" s="48">
        <f t="shared" si="3"/>
        <v>307585.49</v>
      </c>
      <c r="O57" s="49">
        <v>347177.94999999995</v>
      </c>
      <c r="P57" s="13"/>
      <c r="Q57" s="50">
        <f t="shared" si="4"/>
        <v>347177.94999999995</v>
      </c>
      <c r="R57" s="46">
        <v>54747374.539999604</v>
      </c>
      <c r="S57" s="47"/>
      <c r="T57" s="48">
        <f t="shared" si="5"/>
        <v>54747374.539999604</v>
      </c>
      <c r="U57" s="126">
        <f t="shared" si="6"/>
        <v>0</v>
      </c>
      <c r="W57" s="45" t="s">
        <v>28</v>
      </c>
      <c r="X57" s="64">
        <f t="shared" si="7"/>
        <v>0</v>
      </c>
      <c r="Y57" s="64">
        <f t="shared" si="8"/>
        <v>0</v>
      </c>
      <c r="Z57" s="64">
        <f t="shared" si="9"/>
        <v>0</v>
      </c>
      <c r="AA57" s="64">
        <f t="shared" si="10"/>
        <v>0</v>
      </c>
      <c r="AB57" s="64">
        <f t="shared" si="11"/>
        <v>0</v>
      </c>
      <c r="AC57" s="75">
        <f t="shared" si="12"/>
        <v>0</v>
      </c>
    </row>
    <row r="58" spans="1:29" ht="15.75">
      <c r="A58" s="160"/>
      <c r="B58" s="84" t="s">
        <v>29</v>
      </c>
      <c r="C58" s="49">
        <v>116224799.14999813</v>
      </c>
      <c r="D58" s="13">
        <v>116224804</v>
      </c>
      <c r="E58" s="50">
        <f t="shared" si="0"/>
        <v>-4.8500018715858459</v>
      </c>
      <c r="F58" s="49">
        <v>371870.87</v>
      </c>
      <c r="G58" s="13" t="s">
        <v>1643</v>
      </c>
      <c r="H58" s="50">
        <f t="shared" si="1"/>
        <v>-2912629.13</v>
      </c>
      <c r="I58" s="49">
        <v>0</v>
      </c>
      <c r="J58" s="13" t="s">
        <v>1856</v>
      </c>
      <c r="K58" s="50">
        <f t="shared" si="2"/>
        <v>-475201</v>
      </c>
      <c r="L58" s="49">
        <v>475201.47000000003</v>
      </c>
      <c r="M58" s="13" t="s">
        <v>1857</v>
      </c>
      <c r="N58" s="50">
        <f t="shared" si="3"/>
        <v>357752.47000000003</v>
      </c>
      <c r="O58" s="49">
        <v>117448.75</v>
      </c>
      <c r="P58" s="13" t="s">
        <v>1644</v>
      </c>
      <c r="Q58" s="50">
        <f t="shared" si="4"/>
        <v>-254422.25</v>
      </c>
      <c r="R58" s="49">
        <v>113046862.27999811</v>
      </c>
      <c r="S58" s="13">
        <v>113046800</v>
      </c>
      <c r="T58" s="50">
        <f t="shared" si="5"/>
        <v>62.279998108744621</v>
      </c>
      <c r="U58" s="127">
        <f t="shared" si="6"/>
        <v>1</v>
      </c>
      <c r="W58" s="92" t="s">
        <v>29</v>
      </c>
      <c r="X58" s="68">
        <f t="shared" si="7"/>
        <v>0</v>
      </c>
      <c r="Y58" s="68">
        <f t="shared" si="8"/>
        <v>1</v>
      </c>
      <c r="Z58" s="68">
        <f t="shared" si="9"/>
        <v>0</v>
      </c>
      <c r="AA58" s="68">
        <f t="shared" si="10"/>
        <v>1</v>
      </c>
      <c r="AB58" s="68">
        <f t="shared" si="11"/>
        <v>1</v>
      </c>
      <c r="AC58" s="73">
        <f t="shared" si="12"/>
        <v>0</v>
      </c>
    </row>
    <row r="59" spans="1:29" ht="15.75">
      <c r="A59" s="160"/>
      <c r="B59" s="58" t="s">
        <v>30</v>
      </c>
      <c r="C59" s="49">
        <v>98014701.429999352</v>
      </c>
      <c r="D59" s="13">
        <v>98014700</v>
      </c>
      <c r="E59" s="50">
        <f t="shared" si="0"/>
        <v>1.4299993515014648</v>
      </c>
      <c r="F59" s="49">
        <v>83059.680000000008</v>
      </c>
      <c r="G59" s="13" t="s">
        <v>1645</v>
      </c>
      <c r="H59" s="50">
        <f t="shared" si="1"/>
        <v>-3574210.32</v>
      </c>
      <c r="I59" s="49">
        <v>10916937.790000007</v>
      </c>
      <c r="J59" s="13" t="s">
        <v>1858</v>
      </c>
      <c r="K59" s="50">
        <f t="shared" si="2"/>
        <v>10666511.790000007</v>
      </c>
      <c r="L59" s="49">
        <v>250425.91</v>
      </c>
      <c r="M59" s="13" t="s">
        <v>1859</v>
      </c>
      <c r="N59" s="50">
        <f t="shared" si="3"/>
        <v>-472230.08999999997</v>
      </c>
      <c r="O59" s="49">
        <v>722656.08</v>
      </c>
      <c r="P59" s="13" t="s">
        <v>1646</v>
      </c>
      <c r="Q59" s="50">
        <f t="shared" si="4"/>
        <v>639596.38</v>
      </c>
      <c r="R59" s="49">
        <v>104930761.40999936</v>
      </c>
      <c r="S59" s="13">
        <v>104930796</v>
      </c>
      <c r="T59" s="50">
        <f t="shared" si="5"/>
        <v>-34.59000064432621</v>
      </c>
      <c r="U59" s="127">
        <f t="shared" si="6"/>
        <v>1</v>
      </c>
      <c r="W59" s="93" t="s">
        <v>30</v>
      </c>
      <c r="X59" s="68">
        <f t="shared" si="7"/>
        <v>0</v>
      </c>
      <c r="Y59" s="68">
        <f t="shared" si="8"/>
        <v>1</v>
      </c>
      <c r="Z59" s="68">
        <f t="shared" si="9"/>
        <v>1</v>
      </c>
      <c r="AA59" s="68">
        <f t="shared" si="10"/>
        <v>1</v>
      </c>
      <c r="AB59" s="68">
        <f t="shared" si="11"/>
        <v>1</v>
      </c>
      <c r="AC59" s="73">
        <f t="shared" si="12"/>
        <v>0</v>
      </c>
    </row>
    <row r="60" spans="1:29" ht="15.75">
      <c r="A60" s="160"/>
      <c r="B60" s="84" t="s">
        <v>31</v>
      </c>
      <c r="C60" s="49">
        <v>12441022.999999363</v>
      </c>
      <c r="D60" s="13">
        <v>12441030</v>
      </c>
      <c r="E60" s="50">
        <f t="shared" si="0"/>
        <v>-7.000000637024641</v>
      </c>
      <c r="F60" s="49">
        <v>69883.13</v>
      </c>
      <c r="G60" s="13" t="s">
        <v>1647</v>
      </c>
      <c r="H60" s="50">
        <f t="shared" si="1"/>
        <v>-896228.87</v>
      </c>
      <c r="I60" s="49">
        <v>0</v>
      </c>
      <c r="J60" s="13" t="s">
        <v>1860</v>
      </c>
      <c r="K60" s="50">
        <f t="shared" si="2"/>
        <v>-18658.8</v>
      </c>
      <c r="L60" s="49">
        <v>18658.849999999999</v>
      </c>
      <c r="M60" s="13" t="s">
        <v>1861</v>
      </c>
      <c r="N60" s="50">
        <f t="shared" si="3"/>
        <v>18333.189999999999</v>
      </c>
      <c r="O60" s="49">
        <v>325.66000000000003</v>
      </c>
      <c r="P60" s="13" t="s">
        <v>1648</v>
      </c>
      <c r="Q60" s="50">
        <f t="shared" si="4"/>
        <v>-299101.34000000003</v>
      </c>
      <c r="R60" s="49">
        <v>11423361.539999362</v>
      </c>
      <c r="S60" s="13">
        <v>11423360</v>
      </c>
      <c r="T60" s="50">
        <f t="shared" si="5"/>
        <v>1.5399993620812893</v>
      </c>
      <c r="U60" s="127">
        <f t="shared" si="6"/>
        <v>1</v>
      </c>
      <c r="W60" s="92" t="s">
        <v>31</v>
      </c>
      <c r="X60" s="68">
        <f t="shared" si="7"/>
        <v>0</v>
      </c>
      <c r="Y60" s="68">
        <f t="shared" si="8"/>
        <v>1</v>
      </c>
      <c r="Z60" s="68">
        <f t="shared" si="9"/>
        <v>0</v>
      </c>
      <c r="AA60" s="68">
        <f t="shared" si="10"/>
        <v>1</v>
      </c>
      <c r="AB60" s="68">
        <f t="shared" si="11"/>
        <v>1</v>
      </c>
      <c r="AC60" s="73">
        <f t="shared" si="12"/>
        <v>0</v>
      </c>
    </row>
    <row r="61" spans="1:29" ht="15.75">
      <c r="A61" s="160"/>
      <c r="B61" s="84" t="s">
        <v>32</v>
      </c>
      <c r="C61" s="49">
        <v>180770344.31999794</v>
      </c>
      <c r="D61" s="13"/>
      <c r="E61" s="50">
        <f t="shared" si="0"/>
        <v>180770344.31999794</v>
      </c>
      <c r="F61" s="49">
        <v>673392.38</v>
      </c>
      <c r="G61" s="13"/>
      <c r="H61" s="50">
        <f t="shared" si="1"/>
        <v>673392.38</v>
      </c>
      <c r="I61" s="49">
        <v>0</v>
      </c>
      <c r="J61" s="13"/>
      <c r="K61" s="50">
        <f t="shared" si="2"/>
        <v>0</v>
      </c>
      <c r="L61" s="49">
        <v>518900.9</v>
      </c>
      <c r="M61" s="13"/>
      <c r="N61" s="50">
        <f t="shared" si="3"/>
        <v>518900.9</v>
      </c>
      <c r="O61" s="49">
        <v>1505155.59</v>
      </c>
      <c r="P61" s="13"/>
      <c r="Q61" s="50">
        <f t="shared" si="4"/>
        <v>1505155.59</v>
      </c>
      <c r="R61" s="49">
        <v>176210880.58999795</v>
      </c>
      <c r="S61" s="13"/>
      <c r="T61" s="50">
        <f t="shared" si="5"/>
        <v>176210880.58999795</v>
      </c>
      <c r="U61" s="127">
        <f t="shared" si="6"/>
        <v>0</v>
      </c>
      <c r="W61" s="92" t="s">
        <v>32</v>
      </c>
      <c r="X61" s="68">
        <f t="shared" si="7"/>
        <v>0</v>
      </c>
      <c r="Y61" s="68">
        <f t="shared" si="8"/>
        <v>0</v>
      </c>
      <c r="Z61" s="68">
        <f t="shared" si="9"/>
        <v>0</v>
      </c>
      <c r="AA61" s="68">
        <f t="shared" si="10"/>
        <v>0</v>
      </c>
      <c r="AB61" s="68">
        <f t="shared" si="11"/>
        <v>0</v>
      </c>
      <c r="AC61" s="73">
        <f t="shared" si="12"/>
        <v>0</v>
      </c>
    </row>
    <row r="62" spans="1:29" ht="15.75">
      <c r="A62" s="161"/>
      <c r="B62" s="84" t="s">
        <v>33</v>
      </c>
      <c r="C62" s="51">
        <v>309319310.93999988</v>
      </c>
      <c r="D62" s="52"/>
      <c r="E62" s="53">
        <f t="shared" si="0"/>
        <v>309319310.93999988</v>
      </c>
      <c r="F62" s="51">
        <v>847554.4299999997</v>
      </c>
      <c r="G62" s="52"/>
      <c r="H62" s="53">
        <f t="shared" si="1"/>
        <v>847554.4299999997</v>
      </c>
      <c r="I62" s="51">
        <v>0</v>
      </c>
      <c r="J62" s="52"/>
      <c r="K62" s="53">
        <f t="shared" si="2"/>
        <v>0</v>
      </c>
      <c r="L62" s="51">
        <v>287802.3</v>
      </c>
      <c r="M62" s="52"/>
      <c r="N62" s="53">
        <f t="shared" si="3"/>
        <v>287802.3</v>
      </c>
      <c r="O62" s="51">
        <v>70025.42</v>
      </c>
      <c r="P62" s="52"/>
      <c r="Q62" s="53">
        <f t="shared" si="4"/>
        <v>70025.42</v>
      </c>
      <c r="R62" s="51">
        <v>304637526.00999999</v>
      </c>
      <c r="S62" s="52"/>
      <c r="T62" s="53">
        <f t="shared" si="5"/>
        <v>304637526.00999999</v>
      </c>
      <c r="U62" s="128">
        <f t="shared" si="6"/>
        <v>0</v>
      </c>
      <c r="W62" s="92" t="s">
        <v>33</v>
      </c>
      <c r="X62" s="72">
        <f t="shared" si="7"/>
        <v>0</v>
      </c>
      <c r="Y62" s="72">
        <f t="shared" si="8"/>
        <v>0</v>
      </c>
      <c r="Z62" s="72">
        <f t="shared" si="9"/>
        <v>0</v>
      </c>
      <c r="AA62" s="72">
        <f t="shared" si="10"/>
        <v>0</v>
      </c>
      <c r="AB62" s="72">
        <f t="shared" si="11"/>
        <v>0</v>
      </c>
      <c r="AC62" s="76">
        <f t="shared" si="12"/>
        <v>0</v>
      </c>
    </row>
    <row r="63" spans="1:29" ht="15.75" customHeight="1">
      <c r="A63" s="159">
        <v>42656</v>
      </c>
      <c r="B63" s="83" t="s">
        <v>28</v>
      </c>
      <c r="C63" s="46">
        <v>54747374.539999604</v>
      </c>
      <c r="D63" s="132"/>
      <c r="E63" s="48">
        <f t="shared" si="0"/>
        <v>54747374.539999604</v>
      </c>
      <c r="F63" s="46">
        <v>0</v>
      </c>
      <c r="G63" s="47"/>
      <c r="H63" s="48">
        <f t="shared" si="1"/>
        <v>0</v>
      </c>
      <c r="I63" s="46">
        <v>1390346.9700000049</v>
      </c>
      <c r="J63" s="47"/>
      <c r="K63" s="48">
        <f t="shared" si="2"/>
        <v>1390346.9700000049</v>
      </c>
      <c r="L63" s="46">
        <v>48944.78</v>
      </c>
      <c r="M63" s="47"/>
      <c r="N63" s="48">
        <f t="shared" si="3"/>
        <v>48944.78</v>
      </c>
      <c r="O63" s="46">
        <v>22556.959999999999</v>
      </c>
      <c r="P63" s="54"/>
      <c r="Q63" s="48">
        <f t="shared" si="4"/>
        <v>22556.959999999999</v>
      </c>
      <c r="R63" s="46">
        <v>52305303.589999609</v>
      </c>
      <c r="S63" s="47"/>
      <c r="T63" s="48">
        <f t="shared" si="5"/>
        <v>52305303.589999609</v>
      </c>
      <c r="U63" s="126">
        <f t="shared" si="6"/>
        <v>0</v>
      </c>
      <c r="W63" s="45" t="s">
        <v>28</v>
      </c>
      <c r="X63" s="64">
        <f t="shared" si="7"/>
        <v>0</v>
      </c>
      <c r="Y63" s="64">
        <f t="shared" si="8"/>
        <v>0</v>
      </c>
      <c r="Z63" s="64">
        <f t="shared" si="9"/>
        <v>0</v>
      </c>
      <c r="AA63" s="64">
        <f t="shared" si="10"/>
        <v>0</v>
      </c>
      <c r="AB63" s="64">
        <f t="shared" si="11"/>
        <v>0</v>
      </c>
      <c r="AC63" s="75">
        <f t="shared" si="12"/>
        <v>0</v>
      </c>
    </row>
    <row r="64" spans="1:29" ht="15.75">
      <c r="A64" s="160"/>
      <c r="B64" s="84" t="s">
        <v>29</v>
      </c>
      <c r="C64" s="49">
        <v>113046862.27999811</v>
      </c>
      <c r="D64" s="133">
        <v>113046904</v>
      </c>
      <c r="E64" s="50">
        <f t="shared" si="0"/>
        <v>-41.720001891255379</v>
      </c>
      <c r="F64" s="49">
        <v>720245.93</v>
      </c>
      <c r="G64" s="13" t="s">
        <v>1649</v>
      </c>
      <c r="H64" s="50">
        <f t="shared" si="1"/>
        <v>-2578674.0699999998</v>
      </c>
      <c r="I64" s="49">
        <v>21433722.759999987</v>
      </c>
      <c r="J64" s="13" t="s">
        <v>1862</v>
      </c>
      <c r="K64" s="50">
        <f t="shared" si="2"/>
        <v>21289358.759999987</v>
      </c>
      <c r="L64" s="49">
        <v>144364.29</v>
      </c>
      <c r="M64" s="13" t="s">
        <v>1863</v>
      </c>
      <c r="N64" s="50">
        <f t="shared" si="3"/>
        <v>15132.290000000008</v>
      </c>
      <c r="O64" s="49">
        <v>129232.14</v>
      </c>
      <c r="P64" s="4" t="s">
        <v>1650</v>
      </c>
      <c r="Q64" s="50">
        <f t="shared" si="4"/>
        <v>-591013.86</v>
      </c>
      <c r="R64" s="49">
        <v>130607148.0699981</v>
      </c>
      <c r="S64" s="13">
        <v>130607196</v>
      </c>
      <c r="T64" s="50">
        <f t="shared" si="5"/>
        <v>-47.930001899600029</v>
      </c>
      <c r="U64" s="127">
        <f t="shared" si="6"/>
        <v>1</v>
      </c>
      <c r="W64" s="92" t="s">
        <v>29</v>
      </c>
      <c r="X64" s="68">
        <f t="shared" si="7"/>
        <v>0</v>
      </c>
      <c r="Y64" s="68">
        <f t="shared" si="8"/>
        <v>1</v>
      </c>
      <c r="Z64" s="68">
        <f t="shared" si="9"/>
        <v>1</v>
      </c>
      <c r="AA64" s="68">
        <f t="shared" si="10"/>
        <v>1</v>
      </c>
      <c r="AB64" s="68">
        <f t="shared" si="11"/>
        <v>1</v>
      </c>
      <c r="AC64" s="73">
        <f t="shared" si="12"/>
        <v>0</v>
      </c>
    </row>
    <row r="65" spans="1:29" ht="15.75">
      <c r="A65" s="160"/>
      <c r="B65" s="58" t="s">
        <v>30</v>
      </c>
      <c r="C65" s="49">
        <v>104930761.40999936</v>
      </c>
      <c r="D65" s="133">
        <v>0</v>
      </c>
      <c r="E65" s="50">
        <f t="shared" si="0"/>
        <v>104930761.40999936</v>
      </c>
      <c r="F65" s="49">
        <v>75839.070000000007</v>
      </c>
      <c r="G65" s="13"/>
      <c r="H65" s="50">
        <f t="shared" si="1"/>
        <v>75839.070000000007</v>
      </c>
      <c r="I65" s="49">
        <v>0</v>
      </c>
      <c r="J65" s="13"/>
      <c r="K65" s="50">
        <f t="shared" si="2"/>
        <v>0</v>
      </c>
      <c r="L65" s="49">
        <v>52661.86</v>
      </c>
      <c r="M65" s="13"/>
      <c r="N65" s="50">
        <f t="shared" si="3"/>
        <v>52661.86</v>
      </c>
      <c r="O65" s="49">
        <v>0</v>
      </c>
      <c r="P65" s="4"/>
      <c r="Q65" s="50">
        <f t="shared" si="4"/>
        <v>0</v>
      </c>
      <c r="R65" s="49">
        <v>101772932.44999935</v>
      </c>
      <c r="S65" s="13">
        <v>0</v>
      </c>
      <c r="T65" s="50">
        <f t="shared" si="5"/>
        <v>101772932.44999935</v>
      </c>
      <c r="U65" s="127">
        <f t="shared" si="6"/>
        <v>0</v>
      </c>
      <c r="W65" s="93" t="s">
        <v>30</v>
      </c>
      <c r="X65" s="68">
        <f t="shared" si="7"/>
        <v>0</v>
      </c>
      <c r="Y65" s="68">
        <f t="shared" si="8"/>
        <v>0</v>
      </c>
      <c r="Z65" s="68">
        <f t="shared" si="9"/>
        <v>0</v>
      </c>
      <c r="AA65" s="68">
        <f t="shared" si="10"/>
        <v>0</v>
      </c>
      <c r="AB65" s="68">
        <f t="shared" si="11"/>
        <v>0</v>
      </c>
      <c r="AC65" s="73">
        <f t="shared" si="12"/>
        <v>0</v>
      </c>
    </row>
    <row r="66" spans="1:29" ht="15.75">
      <c r="A66" s="160"/>
      <c r="B66" s="84" t="s">
        <v>31</v>
      </c>
      <c r="C66" s="49">
        <v>11423361.539999362</v>
      </c>
      <c r="D66" s="133">
        <v>11423360</v>
      </c>
      <c r="E66" s="50">
        <f t="shared" si="0"/>
        <v>1.5399993620812893</v>
      </c>
      <c r="F66" s="49">
        <v>3281.84</v>
      </c>
      <c r="G66" s="13" t="s">
        <v>1651</v>
      </c>
      <c r="H66" s="50">
        <f t="shared" si="1"/>
        <v>-900328.16</v>
      </c>
      <c r="I66" s="49">
        <v>0</v>
      </c>
      <c r="J66" s="13" t="s">
        <v>1864</v>
      </c>
      <c r="K66" s="50">
        <f t="shared" si="2"/>
        <v>-174326</v>
      </c>
      <c r="L66" s="49">
        <v>174326.47</v>
      </c>
      <c r="M66" s="13" t="s">
        <v>1865</v>
      </c>
      <c r="N66" s="50">
        <f t="shared" si="3"/>
        <v>173633.23</v>
      </c>
      <c r="O66" s="49">
        <v>693.24</v>
      </c>
      <c r="P66" s="4" t="s">
        <v>1652</v>
      </c>
      <c r="Q66" s="50">
        <f t="shared" si="4"/>
        <v>-2588.6000000000004</v>
      </c>
      <c r="R66" s="49">
        <v>10690102.859999362</v>
      </c>
      <c r="S66" s="13">
        <v>10690110</v>
      </c>
      <c r="T66" s="50">
        <f t="shared" si="5"/>
        <v>-7.1400006376206875</v>
      </c>
      <c r="U66" s="127">
        <f t="shared" si="6"/>
        <v>1</v>
      </c>
      <c r="W66" s="92" t="s">
        <v>31</v>
      </c>
      <c r="X66" s="68">
        <f t="shared" si="7"/>
        <v>0</v>
      </c>
      <c r="Y66" s="68">
        <f t="shared" si="8"/>
        <v>1</v>
      </c>
      <c r="Z66" s="68">
        <f t="shared" si="9"/>
        <v>0</v>
      </c>
      <c r="AA66" s="68">
        <f t="shared" si="10"/>
        <v>1</v>
      </c>
      <c r="AB66" s="68">
        <f t="shared" si="11"/>
        <v>1</v>
      </c>
      <c r="AC66" s="73">
        <f t="shared" si="12"/>
        <v>0</v>
      </c>
    </row>
    <row r="67" spans="1:29" ht="15.75">
      <c r="A67" s="160"/>
      <c r="B67" s="84" t="s">
        <v>32</v>
      </c>
      <c r="C67" s="49">
        <v>176210880.58999795</v>
      </c>
      <c r="D67" s="133"/>
      <c r="E67" s="50">
        <f t="shared" si="0"/>
        <v>176210880.58999795</v>
      </c>
      <c r="F67" s="49">
        <v>381668.83000000007</v>
      </c>
      <c r="G67" s="13"/>
      <c r="H67" s="50">
        <f t="shared" si="1"/>
        <v>381668.83000000007</v>
      </c>
      <c r="I67" s="49">
        <v>18380871.610000011</v>
      </c>
      <c r="J67" s="13"/>
      <c r="K67" s="50">
        <f t="shared" si="2"/>
        <v>18380871.610000011</v>
      </c>
      <c r="L67" s="49">
        <v>125337.96</v>
      </c>
      <c r="M67" s="13"/>
      <c r="N67" s="50">
        <f t="shared" si="3"/>
        <v>125337.96</v>
      </c>
      <c r="O67" s="49">
        <v>249219.02999999997</v>
      </c>
      <c r="P67" s="4"/>
      <c r="Q67" s="50">
        <f t="shared" si="4"/>
        <v>249219.02999999997</v>
      </c>
      <c r="R67" s="49">
        <v>191846048.98999795</v>
      </c>
      <c r="S67" s="13"/>
      <c r="T67" s="50">
        <f t="shared" si="5"/>
        <v>191846048.98999795</v>
      </c>
      <c r="U67" s="127">
        <f t="shared" si="6"/>
        <v>0</v>
      </c>
      <c r="W67" s="92" t="s">
        <v>32</v>
      </c>
      <c r="X67" s="68">
        <f t="shared" si="7"/>
        <v>0</v>
      </c>
      <c r="Y67" s="68">
        <f t="shared" si="8"/>
        <v>0</v>
      </c>
      <c r="Z67" s="68">
        <f t="shared" si="9"/>
        <v>0</v>
      </c>
      <c r="AA67" s="68">
        <f t="shared" si="10"/>
        <v>0</v>
      </c>
      <c r="AB67" s="68">
        <f t="shared" si="11"/>
        <v>0</v>
      </c>
      <c r="AC67" s="73">
        <f t="shared" si="12"/>
        <v>0</v>
      </c>
    </row>
    <row r="68" spans="1:29" ht="15.75">
      <c r="A68" s="161"/>
      <c r="B68" s="84" t="s">
        <v>33</v>
      </c>
      <c r="C68" s="51"/>
      <c r="D68" s="134"/>
      <c r="E68" s="53">
        <f t="shared" si="0"/>
        <v>0</v>
      </c>
      <c r="F68" s="51"/>
      <c r="G68" s="52"/>
      <c r="H68" s="53">
        <f t="shared" si="1"/>
        <v>0</v>
      </c>
      <c r="I68" s="51"/>
      <c r="J68" s="52"/>
      <c r="K68" s="53">
        <f t="shared" si="2"/>
        <v>0</v>
      </c>
      <c r="L68" s="51"/>
      <c r="M68" s="52"/>
      <c r="N68" s="53">
        <f t="shared" si="3"/>
        <v>0</v>
      </c>
      <c r="O68" s="51"/>
      <c r="P68" s="57"/>
      <c r="Q68" s="53">
        <f t="shared" si="4"/>
        <v>0</v>
      </c>
      <c r="R68" s="51"/>
      <c r="S68" s="52"/>
      <c r="T68" s="53">
        <f t="shared" si="5"/>
        <v>0</v>
      </c>
      <c r="U68" s="128">
        <f t="shared" si="6"/>
        <v>0</v>
      </c>
      <c r="W68" s="92" t="s">
        <v>33</v>
      </c>
      <c r="X68" s="72">
        <f t="shared" si="7"/>
        <v>0</v>
      </c>
      <c r="Y68" s="72">
        <f t="shared" si="8"/>
        <v>0</v>
      </c>
      <c r="Z68" s="72">
        <f t="shared" si="9"/>
        <v>0</v>
      </c>
      <c r="AA68" s="72">
        <f t="shared" si="10"/>
        <v>0</v>
      </c>
      <c r="AB68" s="72">
        <f t="shared" si="11"/>
        <v>0</v>
      </c>
      <c r="AC68" s="76">
        <f t="shared" si="12"/>
        <v>0</v>
      </c>
    </row>
    <row r="69" spans="1:29" ht="15.75" customHeight="1">
      <c r="A69" s="159">
        <v>42658</v>
      </c>
      <c r="B69" s="83" t="s">
        <v>28</v>
      </c>
      <c r="C69" s="46">
        <v>52305303.589999609</v>
      </c>
      <c r="D69" s="47"/>
      <c r="E69" s="48">
        <f t="shared" si="0"/>
        <v>52305303.589999609</v>
      </c>
      <c r="F69" s="46">
        <v>0</v>
      </c>
      <c r="G69" s="54"/>
      <c r="H69" s="48">
        <f t="shared" si="1"/>
        <v>0</v>
      </c>
      <c r="I69" s="46">
        <v>0</v>
      </c>
      <c r="J69" s="47"/>
      <c r="K69" s="48">
        <f t="shared" si="2"/>
        <v>0</v>
      </c>
      <c r="L69" s="46">
        <v>0</v>
      </c>
      <c r="M69" s="47"/>
      <c r="N69" s="48">
        <f t="shared" si="3"/>
        <v>0</v>
      </c>
      <c r="O69" s="46">
        <v>0</v>
      </c>
      <c r="P69" s="47"/>
      <c r="Q69" s="48">
        <f t="shared" si="4"/>
        <v>0</v>
      </c>
      <c r="R69" s="46">
        <v>50703433.639999613</v>
      </c>
      <c r="S69" s="54"/>
      <c r="T69" s="48">
        <f t="shared" si="5"/>
        <v>50703433.639999613</v>
      </c>
      <c r="U69" s="126">
        <f t="shared" si="6"/>
        <v>0</v>
      </c>
      <c r="W69" s="45" t="s">
        <v>28</v>
      </c>
      <c r="X69" s="68">
        <f t="shared" si="7"/>
        <v>0</v>
      </c>
      <c r="Y69" s="68">
        <f t="shared" si="8"/>
        <v>0</v>
      </c>
      <c r="Z69" s="68">
        <f t="shared" si="9"/>
        <v>0</v>
      </c>
      <c r="AA69" s="68">
        <f t="shared" si="10"/>
        <v>0</v>
      </c>
      <c r="AB69" s="68">
        <f t="shared" si="11"/>
        <v>0</v>
      </c>
      <c r="AC69" s="73">
        <f t="shared" si="12"/>
        <v>0</v>
      </c>
    </row>
    <row r="70" spans="1:29" ht="15.75">
      <c r="A70" s="160"/>
      <c r="B70" s="84" t="s">
        <v>29</v>
      </c>
      <c r="C70" s="49">
        <v>130607148.0699981</v>
      </c>
      <c r="D70" s="13"/>
      <c r="E70" s="50">
        <f t="shared" si="0"/>
        <v>130607148.0699981</v>
      </c>
      <c r="F70" s="49">
        <v>0</v>
      </c>
      <c r="G70" s="4"/>
      <c r="H70" s="50">
        <f t="shared" si="1"/>
        <v>0</v>
      </c>
      <c r="I70" s="49">
        <v>0</v>
      </c>
      <c r="J70" s="13"/>
      <c r="K70" s="50">
        <f t="shared" si="2"/>
        <v>0</v>
      </c>
      <c r="L70" s="49">
        <v>78713.650000000009</v>
      </c>
      <c r="M70" s="13"/>
      <c r="N70" s="50">
        <f t="shared" si="3"/>
        <v>78713.650000000009</v>
      </c>
      <c r="O70" s="49">
        <v>268674.30999999953</v>
      </c>
      <c r="P70" s="13"/>
      <c r="Q70" s="50">
        <f t="shared" si="4"/>
        <v>268674.30999999953</v>
      </c>
      <c r="R70" s="49">
        <v>128811314.9799981</v>
      </c>
      <c r="S70" s="4"/>
      <c r="T70" s="50">
        <f t="shared" si="5"/>
        <v>128811314.9799981</v>
      </c>
      <c r="U70" s="127">
        <f t="shared" si="6"/>
        <v>0</v>
      </c>
      <c r="W70" s="92" t="s">
        <v>29</v>
      </c>
      <c r="X70" s="68">
        <f t="shared" si="7"/>
        <v>0</v>
      </c>
      <c r="Y70" s="68">
        <f t="shared" si="8"/>
        <v>0</v>
      </c>
      <c r="Z70" s="68">
        <f t="shared" si="9"/>
        <v>0</v>
      </c>
      <c r="AA70" s="68">
        <f t="shared" si="10"/>
        <v>0</v>
      </c>
      <c r="AB70" s="68">
        <f t="shared" si="11"/>
        <v>0</v>
      </c>
      <c r="AC70" s="73">
        <f t="shared" si="12"/>
        <v>0</v>
      </c>
    </row>
    <row r="71" spans="1:29" ht="15.75">
      <c r="A71" s="160"/>
      <c r="B71" s="58" t="s">
        <v>30</v>
      </c>
      <c r="C71" s="49"/>
      <c r="D71" s="13"/>
      <c r="E71" s="50">
        <f t="shared" si="0"/>
        <v>0</v>
      </c>
      <c r="F71" s="49"/>
      <c r="G71" s="4"/>
      <c r="H71" s="50">
        <f t="shared" si="1"/>
        <v>0</v>
      </c>
      <c r="I71" s="49"/>
      <c r="J71" s="13"/>
      <c r="K71" s="50">
        <f t="shared" si="2"/>
        <v>0</v>
      </c>
      <c r="L71" s="49"/>
      <c r="M71" s="13"/>
      <c r="N71" s="50">
        <f t="shared" si="3"/>
        <v>0</v>
      </c>
      <c r="O71" s="49"/>
      <c r="P71" s="13"/>
      <c r="Q71" s="50">
        <f t="shared" si="4"/>
        <v>0</v>
      </c>
      <c r="R71" s="49"/>
      <c r="S71" s="4"/>
      <c r="T71" s="50">
        <f t="shared" si="5"/>
        <v>0</v>
      </c>
      <c r="U71" s="127">
        <f t="shared" si="6"/>
        <v>0</v>
      </c>
      <c r="W71" s="93" t="s">
        <v>30</v>
      </c>
      <c r="X71" s="68">
        <f t="shared" si="7"/>
        <v>0</v>
      </c>
      <c r="Y71" s="68">
        <f t="shared" si="8"/>
        <v>0</v>
      </c>
      <c r="Z71" s="68">
        <f t="shared" si="9"/>
        <v>0</v>
      </c>
      <c r="AA71" s="68">
        <f t="shared" si="10"/>
        <v>0</v>
      </c>
      <c r="AB71" s="68">
        <f t="shared" si="11"/>
        <v>0</v>
      </c>
      <c r="AC71" s="73">
        <f t="shared" si="12"/>
        <v>0</v>
      </c>
    </row>
    <row r="72" spans="1:29" ht="15.75">
      <c r="A72" s="160"/>
      <c r="B72" s="84" t="s">
        <v>31</v>
      </c>
      <c r="C72" s="49"/>
      <c r="D72" s="13"/>
      <c r="E72" s="50">
        <f t="shared" si="0"/>
        <v>0</v>
      </c>
      <c r="F72" s="49"/>
      <c r="G72" s="4"/>
      <c r="H72" s="50">
        <f t="shared" si="1"/>
        <v>0</v>
      </c>
      <c r="I72" s="49"/>
      <c r="J72" s="13"/>
      <c r="K72" s="50">
        <f t="shared" si="2"/>
        <v>0</v>
      </c>
      <c r="L72" s="49"/>
      <c r="M72" s="13"/>
      <c r="N72" s="50">
        <f t="shared" si="3"/>
        <v>0</v>
      </c>
      <c r="O72" s="49"/>
      <c r="P72" s="13"/>
      <c r="Q72" s="50">
        <f t="shared" si="4"/>
        <v>0</v>
      </c>
      <c r="R72" s="49"/>
      <c r="S72" s="4"/>
      <c r="T72" s="50">
        <f t="shared" si="5"/>
        <v>0</v>
      </c>
      <c r="U72" s="127">
        <f t="shared" si="6"/>
        <v>0</v>
      </c>
      <c r="W72" s="92" t="s">
        <v>31</v>
      </c>
      <c r="X72" s="68">
        <f t="shared" si="7"/>
        <v>0</v>
      </c>
      <c r="Y72" s="68">
        <f t="shared" si="8"/>
        <v>0</v>
      </c>
      <c r="Z72" s="68">
        <f t="shared" si="9"/>
        <v>0</v>
      </c>
      <c r="AA72" s="68">
        <f t="shared" si="10"/>
        <v>0</v>
      </c>
      <c r="AB72" s="68">
        <f t="shared" si="11"/>
        <v>0</v>
      </c>
      <c r="AC72" s="73">
        <f t="shared" si="12"/>
        <v>0</v>
      </c>
    </row>
    <row r="73" spans="1:29" ht="15.75">
      <c r="A73" s="160"/>
      <c r="B73" s="84" t="s">
        <v>32</v>
      </c>
      <c r="C73" s="49">
        <v>191846048.98999795</v>
      </c>
      <c r="D73" s="13"/>
      <c r="E73" s="50">
        <f t="shared" ref="E73:E136" si="13">C73-D73</f>
        <v>191846048.98999795</v>
      </c>
      <c r="F73" s="49">
        <v>0</v>
      </c>
      <c r="G73" s="4"/>
      <c r="H73" s="50">
        <f t="shared" ref="H73:H136" si="14">F73-G73</f>
        <v>0</v>
      </c>
      <c r="I73" s="49">
        <v>0</v>
      </c>
      <c r="J73" s="13"/>
      <c r="K73" s="50">
        <f t="shared" ref="K73:K136" si="15">I73-J73</f>
        <v>0</v>
      </c>
      <c r="L73" s="49">
        <v>0</v>
      </c>
      <c r="M73" s="13"/>
      <c r="N73" s="50">
        <f t="shared" ref="N73:N136" si="16">L73-M73</f>
        <v>0</v>
      </c>
      <c r="O73" s="49">
        <v>0</v>
      </c>
      <c r="P73" s="13"/>
      <c r="Q73" s="50">
        <f t="shared" ref="Q73:Q136" si="17">O73-P73</f>
        <v>0</v>
      </c>
      <c r="R73" s="49">
        <v>190956564.19999793</v>
      </c>
      <c r="S73" s="4"/>
      <c r="T73" s="50">
        <f t="shared" ref="T73:T136" si="18">R73-S73</f>
        <v>190956564.19999793</v>
      </c>
      <c r="U73" s="127">
        <f t="shared" si="6"/>
        <v>0</v>
      </c>
      <c r="W73" s="92" t="s">
        <v>32</v>
      </c>
      <c r="X73" s="68">
        <f t="shared" si="7"/>
        <v>0</v>
      </c>
      <c r="Y73" s="68">
        <f t="shared" si="8"/>
        <v>0</v>
      </c>
      <c r="Z73" s="68">
        <f t="shared" si="9"/>
        <v>0</v>
      </c>
      <c r="AA73" s="68">
        <f t="shared" si="10"/>
        <v>0</v>
      </c>
      <c r="AB73" s="68">
        <f t="shared" si="11"/>
        <v>0</v>
      </c>
      <c r="AC73" s="73">
        <f t="shared" si="12"/>
        <v>0</v>
      </c>
    </row>
    <row r="74" spans="1:29" ht="15.75">
      <c r="A74" s="161"/>
      <c r="B74" s="84" t="s">
        <v>33</v>
      </c>
      <c r="C74" s="51">
        <v>304637526.00999999</v>
      </c>
      <c r="D74" s="52"/>
      <c r="E74" s="53">
        <f t="shared" si="13"/>
        <v>304637526.00999999</v>
      </c>
      <c r="F74" s="51">
        <v>1152718.4800000004</v>
      </c>
      <c r="G74" s="57"/>
      <c r="H74" s="53">
        <f t="shared" si="14"/>
        <v>1152718.4800000004</v>
      </c>
      <c r="I74" s="51">
        <v>20506214.269999988</v>
      </c>
      <c r="J74" s="52"/>
      <c r="K74" s="53">
        <f t="shared" si="15"/>
        <v>20506214.269999988</v>
      </c>
      <c r="L74" s="51">
        <v>437774.75</v>
      </c>
      <c r="M74" s="52"/>
      <c r="N74" s="53">
        <f t="shared" si="16"/>
        <v>437774.75</v>
      </c>
      <c r="O74" s="51">
        <v>179557.44</v>
      </c>
      <c r="P74" s="52"/>
      <c r="Q74" s="53">
        <f t="shared" si="17"/>
        <v>179557.44</v>
      </c>
      <c r="R74" s="51">
        <v>319546622.64999992</v>
      </c>
      <c r="S74" s="57"/>
      <c r="T74" s="53">
        <f t="shared" si="18"/>
        <v>319546622.64999992</v>
      </c>
      <c r="U74" s="128">
        <f t="shared" si="6"/>
        <v>0</v>
      </c>
      <c r="W74" s="92" t="s">
        <v>33</v>
      </c>
      <c r="X74" s="72">
        <f t="shared" ref="X74:X137" si="19">+IF(AND(C74&lt;&gt;0,D74&lt;&gt;0,OR(E74&gt;100,E74&lt;-100)),1,0)</f>
        <v>0</v>
      </c>
      <c r="Y74" s="72">
        <f t="shared" ref="Y74:Y137" si="20">+IF(AND(F74&lt;&gt;0,G74&lt;&gt;0,OR(H74&gt;100,H74&lt;-100)),1,0)</f>
        <v>0</v>
      </c>
      <c r="Z74" s="72">
        <f t="shared" ref="Z74:Z137" si="21">+IF(AND(I74&lt;&gt;0,J74&lt;&gt;0,OR(K74&gt;100,K74&lt;-100)),1,0)</f>
        <v>0</v>
      </c>
      <c r="AA74" s="72">
        <f t="shared" ref="AA74:AA137" si="22">+IF(AND(L74&lt;&gt;0,M74&lt;&gt;0,OR(N74&gt;100,N74&lt;-100)),1,0)</f>
        <v>0</v>
      </c>
      <c r="AB74" s="72">
        <f t="shared" ref="AB74:AB137" si="23">+IF(AND(O74&lt;&gt;0,P74&lt;&gt;0,OR(Q74&gt;100,Q74&lt;-100)),1,0)</f>
        <v>0</v>
      </c>
      <c r="AC74" s="76">
        <f t="shared" ref="AC74:AC137" si="24">+IF(AND(R74&lt;&gt;0,S74&lt;&gt;0,OR(T74&gt;100,T74&lt;-100)),1,0)</f>
        <v>0</v>
      </c>
    </row>
    <row r="75" spans="1:29" ht="15.75" customHeight="1">
      <c r="A75" s="159">
        <v>42659</v>
      </c>
      <c r="B75" s="83" t="s">
        <v>28</v>
      </c>
      <c r="C75" s="46">
        <v>50703433.639999613</v>
      </c>
      <c r="D75" s="47"/>
      <c r="E75" s="48">
        <f t="shared" si="13"/>
        <v>50703433.639999613</v>
      </c>
      <c r="F75" s="46">
        <v>224990.7</v>
      </c>
      <c r="G75" s="54"/>
      <c r="H75" s="48">
        <f t="shared" si="14"/>
        <v>224990.7</v>
      </c>
      <c r="I75" s="46">
        <v>0</v>
      </c>
      <c r="J75" s="47"/>
      <c r="K75" s="48">
        <f t="shared" si="15"/>
        <v>0</v>
      </c>
      <c r="L75" s="46">
        <v>135078.68</v>
      </c>
      <c r="M75" s="47"/>
      <c r="N75" s="48">
        <f t="shared" si="16"/>
        <v>135078.68</v>
      </c>
      <c r="O75" s="46">
        <v>35044.36</v>
      </c>
      <c r="P75" s="47"/>
      <c r="Q75" s="48">
        <f t="shared" si="17"/>
        <v>35044.36</v>
      </c>
      <c r="R75" s="46">
        <v>46816114.42999962</v>
      </c>
      <c r="S75" s="54"/>
      <c r="T75" s="48">
        <f t="shared" si="18"/>
        <v>46816114.42999962</v>
      </c>
      <c r="U75" s="126">
        <f t="shared" si="6"/>
        <v>0</v>
      </c>
      <c r="W75" s="45" t="s">
        <v>28</v>
      </c>
      <c r="X75" s="68">
        <f t="shared" si="19"/>
        <v>0</v>
      </c>
      <c r="Y75" s="68">
        <f t="shared" si="20"/>
        <v>0</v>
      </c>
      <c r="Z75" s="68">
        <f t="shared" si="21"/>
        <v>0</v>
      </c>
      <c r="AA75" s="68">
        <f t="shared" si="22"/>
        <v>0</v>
      </c>
      <c r="AB75" s="68">
        <f t="shared" si="23"/>
        <v>0</v>
      </c>
      <c r="AC75" s="73">
        <f t="shared" si="24"/>
        <v>0</v>
      </c>
    </row>
    <row r="76" spans="1:29" ht="15.75">
      <c r="A76" s="160"/>
      <c r="B76" s="84" t="s">
        <v>29</v>
      </c>
      <c r="C76" s="49">
        <v>128811314.9799981</v>
      </c>
      <c r="D76" s="13"/>
      <c r="E76" s="50">
        <f t="shared" si="13"/>
        <v>128811314.9799981</v>
      </c>
      <c r="F76" s="49">
        <v>0</v>
      </c>
      <c r="G76" s="4"/>
      <c r="H76" s="50">
        <f t="shared" si="14"/>
        <v>0</v>
      </c>
      <c r="I76" s="49">
        <v>0</v>
      </c>
      <c r="J76" s="13"/>
      <c r="K76" s="50">
        <f t="shared" si="15"/>
        <v>0</v>
      </c>
      <c r="L76" s="49">
        <v>279633.69999999984</v>
      </c>
      <c r="M76" s="13"/>
      <c r="N76" s="50">
        <f t="shared" si="16"/>
        <v>279633.69999999984</v>
      </c>
      <c r="O76" s="49">
        <v>675879.25999999908</v>
      </c>
      <c r="P76" s="13"/>
      <c r="Q76" s="50">
        <f t="shared" si="17"/>
        <v>675879.25999999908</v>
      </c>
      <c r="R76" s="49">
        <v>123344338.21999809</v>
      </c>
      <c r="S76" s="4"/>
      <c r="T76" s="50">
        <f t="shared" si="18"/>
        <v>123344338.21999809</v>
      </c>
      <c r="U76" s="127">
        <f t="shared" si="6"/>
        <v>0</v>
      </c>
      <c r="W76" s="92" t="s">
        <v>29</v>
      </c>
      <c r="X76" s="68">
        <f t="shared" si="19"/>
        <v>0</v>
      </c>
      <c r="Y76" s="68">
        <f t="shared" si="20"/>
        <v>0</v>
      </c>
      <c r="Z76" s="68">
        <f t="shared" si="21"/>
        <v>0</v>
      </c>
      <c r="AA76" s="68">
        <f t="shared" si="22"/>
        <v>0</v>
      </c>
      <c r="AB76" s="68">
        <f t="shared" si="23"/>
        <v>0</v>
      </c>
      <c r="AC76" s="73">
        <f t="shared" si="24"/>
        <v>0</v>
      </c>
    </row>
    <row r="77" spans="1:29" ht="15.75">
      <c r="A77" s="160"/>
      <c r="B77" s="58" t="s">
        <v>30</v>
      </c>
      <c r="C77" s="49">
        <v>101772932.44999935</v>
      </c>
      <c r="D77" s="13">
        <v>101773000</v>
      </c>
      <c r="E77" s="50">
        <f t="shared" si="13"/>
        <v>-67.55000065267086</v>
      </c>
      <c r="F77" s="49">
        <v>30270.57</v>
      </c>
      <c r="G77" s="4" t="s">
        <v>1653</v>
      </c>
      <c r="H77" s="50">
        <f t="shared" si="14"/>
        <v>-7530479.4299999997</v>
      </c>
      <c r="I77" s="49">
        <v>0</v>
      </c>
      <c r="J77" s="13" t="s">
        <v>1866</v>
      </c>
      <c r="K77" s="50">
        <f t="shared" si="15"/>
        <v>-138995</v>
      </c>
      <c r="L77" s="49">
        <v>138995.15</v>
      </c>
      <c r="M77" s="13" t="s">
        <v>1867</v>
      </c>
      <c r="N77" s="50">
        <f t="shared" si="16"/>
        <v>-15384.850000000006</v>
      </c>
      <c r="O77" s="49">
        <v>154380.44</v>
      </c>
      <c r="P77" s="13" t="s">
        <v>1654</v>
      </c>
      <c r="Q77" s="50">
        <f t="shared" si="17"/>
        <v>124109.84</v>
      </c>
      <c r="R77" s="49">
        <v>94663590.149999335</v>
      </c>
      <c r="S77" s="4">
        <v>94663600</v>
      </c>
      <c r="T77" s="50">
        <f t="shared" si="18"/>
        <v>-9.8500006645917892</v>
      </c>
      <c r="U77" s="127">
        <f t="shared" si="6"/>
        <v>1</v>
      </c>
      <c r="W77" s="93" t="s">
        <v>30</v>
      </c>
      <c r="X77" s="68">
        <f t="shared" si="19"/>
        <v>0</v>
      </c>
      <c r="Y77" s="68">
        <f t="shared" si="20"/>
        <v>1</v>
      </c>
      <c r="Z77" s="68">
        <f t="shared" si="21"/>
        <v>0</v>
      </c>
      <c r="AA77" s="68">
        <f t="shared" si="22"/>
        <v>1</v>
      </c>
      <c r="AB77" s="68">
        <f t="shared" si="23"/>
        <v>1</v>
      </c>
      <c r="AC77" s="73">
        <f t="shared" si="24"/>
        <v>0</v>
      </c>
    </row>
    <row r="78" spans="1:29" ht="15.75">
      <c r="A78" s="160"/>
      <c r="B78" s="84" t="s">
        <v>31</v>
      </c>
      <c r="C78" s="49">
        <v>10690102.859999362</v>
      </c>
      <c r="D78" s="13">
        <v>10690110</v>
      </c>
      <c r="E78" s="50">
        <f t="shared" si="13"/>
        <v>-7.1400006376206875</v>
      </c>
      <c r="F78" s="49">
        <v>0</v>
      </c>
      <c r="G78" s="4" t="s">
        <v>1655</v>
      </c>
      <c r="H78" s="50">
        <f t="shared" si="14"/>
        <v>-1916680</v>
      </c>
      <c r="I78" s="49">
        <v>8615221.0899999887</v>
      </c>
      <c r="J78" s="13" t="s">
        <v>47</v>
      </c>
      <c r="K78" s="50">
        <f t="shared" si="15"/>
        <v>8615221.0899999887</v>
      </c>
      <c r="L78" s="49">
        <v>0</v>
      </c>
      <c r="M78" s="13"/>
      <c r="N78" s="50">
        <f t="shared" si="16"/>
        <v>0</v>
      </c>
      <c r="O78" s="49">
        <v>0</v>
      </c>
      <c r="P78" s="13" t="s">
        <v>1656</v>
      </c>
      <c r="Q78" s="50">
        <f t="shared" si="17"/>
        <v>-123339</v>
      </c>
      <c r="R78" s="49">
        <v>17388644.779999353</v>
      </c>
      <c r="S78" s="4">
        <v>17388680</v>
      </c>
      <c r="T78" s="50">
        <f t="shared" si="18"/>
        <v>-35.220000647008419</v>
      </c>
      <c r="U78" s="127">
        <f t="shared" si="6"/>
        <v>1</v>
      </c>
      <c r="W78" s="92" t="s">
        <v>31</v>
      </c>
      <c r="X78" s="68">
        <f t="shared" si="19"/>
        <v>0</v>
      </c>
      <c r="Y78" s="68">
        <f t="shared" si="20"/>
        <v>0</v>
      </c>
      <c r="Z78" s="68">
        <f t="shared" si="21"/>
        <v>1</v>
      </c>
      <c r="AA78" s="68">
        <f t="shared" si="22"/>
        <v>0</v>
      </c>
      <c r="AB78" s="68">
        <f t="shared" si="23"/>
        <v>0</v>
      </c>
      <c r="AC78" s="73">
        <f t="shared" si="24"/>
        <v>0</v>
      </c>
    </row>
    <row r="79" spans="1:29" ht="15.75">
      <c r="A79" s="160"/>
      <c r="B79" s="84" t="s">
        <v>32</v>
      </c>
      <c r="C79" s="49">
        <v>190956564.19999793</v>
      </c>
      <c r="D79" s="13"/>
      <c r="E79" s="50">
        <f t="shared" si="13"/>
        <v>190956564.19999793</v>
      </c>
      <c r="F79" s="49">
        <v>0</v>
      </c>
      <c r="G79" s="4"/>
      <c r="H79" s="50">
        <f t="shared" si="14"/>
        <v>0</v>
      </c>
      <c r="I79" s="49">
        <v>15832685.250000017</v>
      </c>
      <c r="J79" s="13"/>
      <c r="K79" s="50">
        <f t="shared" si="15"/>
        <v>15832685.250000017</v>
      </c>
      <c r="L79" s="49">
        <v>551011.12</v>
      </c>
      <c r="M79" s="13"/>
      <c r="N79" s="50">
        <f t="shared" si="16"/>
        <v>551011.12</v>
      </c>
      <c r="O79" s="49">
        <v>408160.04000000004</v>
      </c>
      <c r="P79" s="13"/>
      <c r="Q79" s="50">
        <f t="shared" si="17"/>
        <v>408160.04000000004</v>
      </c>
      <c r="R79" s="49">
        <v>202664449.51999795</v>
      </c>
      <c r="S79" s="4"/>
      <c r="T79" s="50">
        <f t="shared" si="18"/>
        <v>202664449.51999795</v>
      </c>
      <c r="U79" s="127">
        <f t="shared" si="6"/>
        <v>0</v>
      </c>
      <c r="W79" s="92" t="s">
        <v>32</v>
      </c>
      <c r="X79" s="68">
        <f t="shared" si="19"/>
        <v>0</v>
      </c>
      <c r="Y79" s="68">
        <f t="shared" si="20"/>
        <v>0</v>
      </c>
      <c r="Z79" s="68">
        <f t="shared" si="21"/>
        <v>0</v>
      </c>
      <c r="AA79" s="68">
        <f t="shared" si="22"/>
        <v>0</v>
      </c>
      <c r="AB79" s="68">
        <f t="shared" si="23"/>
        <v>0</v>
      </c>
      <c r="AC79" s="73">
        <f t="shared" si="24"/>
        <v>0</v>
      </c>
    </row>
    <row r="80" spans="1:29" ht="15.75">
      <c r="A80" s="161"/>
      <c r="B80" s="84" t="s">
        <v>33</v>
      </c>
      <c r="C80" s="51">
        <v>319546622.64999992</v>
      </c>
      <c r="D80" s="52"/>
      <c r="E80" s="53">
        <f t="shared" si="13"/>
        <v>319546622.64999992</v>
      </c>
      <c r="F80" s="51">
        <v>0</v>
      </c>
      <c r="G80" s="57"/>
      <c r="H80" s="53">
        <f t="shared" si="14"/>
        <v>0</v>
      </c>
      <c r="I80" s="51">
        <v>0</v>
      </c>
      <c r="J80" s="52"/>
      <c r="K80" s="53">
        <f t="shared" si="15"/>
        <v>0</v>
      </c>
      <c r="L80" s="51">
        <v>796971.60999999987</v>
      </c>
      <c r="M80" s="52"/>
      <c r="N80" s="53">
        <f t="shared" si="16"/>
        <v>796971.60999999987</v>
      </c>
      <c r="O80" s="51">
        <v>479021.61999999994</v>
      </c>
      <c r="P80" s="52"/>
      <c r="Q80" s="53">
        <f t="shared" si="17"/>
        <v>479021.61999999994</v>
      </c>
      <c r="R80" s="51">
        <v>315078894.92999995</v>
      </c>
      <c r="S80" s="57"/>
      <c r="T80" s="53">
        <f t="shared" si="18"/>
        <v>315078894.92999995</v>
      </c>
      <c r="U80" s="128">
        <f t="shared" si="6"/>
        <v>0</v>
      </c>
      <c r="W80" s="92" t="s">
        <v>33</v>
      </c>
      <c r="X80" s="72">
        <f t="shared" si="19"/>
        <v>0</v>
      </c>
      <c r="Y80" s="72">
        <f t="shared" si="20"/>
        <v>0</v>
      </c>
      <c r="Z80" s="72">
        <f t="shared" si="21"/>
        <v>0</v>
      </c>
      <c r="AA80" s="72">
        <f t="shared" si="22"/>
        <v>0</v>
      </c>
      <c r="AB80" s="72">
        <f t="shared" si="23"/>
        <v>0</v>
      </c>
      <c r="AC80" s="76">
        <f t="shared" si="24"/>
        <v>0</v>
      </c>
    </row>
    <row r="81" spans="1:29" ht="15.75" customHeight="1">
      <c r="A81" s="159">
        <v>42660</v>
      </c>
      <c r="B81" s="83" t="s">
        <v>28</v>
      </c>
      <c r="C81" s="46">
        <v>46816114.42999962</v>
      </c>
      <c r="D81" s="47"/>
      <c r="E81" s="48">
        <f t="shared" si="13"/>
        <v>46816114.42999962</v>
      </c>
      <c r="F81" s="46">
        <v>1426111.49</v>
      </c>
      <c r="G81" s="47"/>
      <c r="H81" s="48">
        <f t="shared" si="14"/>
        <v>1426111.49</v>
      </c>
      <c r="I81" s="46">
        <v>0</v>
      </c>
      <c r="J81" s="47"/>
      <c r="K81" s="48">
        <f t="shared" si="15"/>
        <v>0</v>
      </c>
      <c r="L81" s="46">
        <v>125813.62</v>
      </c>
      <c r="M81" s="47"/>
      <c r="N81" s="48">
        <f t="shared" si="16"/>
        <v>125813.62</v>
      </c>
      <c r="O81" s="46">
        <v>156.11000000000001</v>
      </c>
      <c r="P81" s="47"/>
      <c r="Q81" s="48">
        <f t="shared" si="17"/>
        <v>156.11000000000001</v>
      </c>
      <c r="R81" s="46">
        <v>42735977.859999612</v>
      </c>
      <c r="S81" s="47"/>
      <c r="T81" s="48">
        <f t="shared" si="18"/>
        <v>42735977.859999612</v>
      </c>
      <c r="U81" s="126">
        <f t="shared" si="6"/>
        <v>0</v>
      </c>
      <c r="W81" s="45" t="s">
        <v>28</v>
      </c>
      <c r="X81" s="68">
        <f t="shared" si="19"/>
        <v>0</v>
      </c>
      <c r="Y81" s="68">
        <f t="shared" si="20"/>
        <v>0</v>
      </c>
      <c r="Z81" s="68">
        <f t="shared" si="21"/>
        <v>0</v>
      </c>
      <c r="AA81" s="68">
        <f t="shared" si="22"/>
        <v>0</v>
      </c>
      <c r="AB81" s="68">
        <f t="shared" si="23"/>
        <v>0</v>
      </c>
      <c r="AC81" s="73">
        <f t="shared" si="24"/>
        <v>0</v>
      </c>
    </row>
    <row r="82" spans="1:29" ht="15.75">
      <c r="A82" s="160"/>
      <c r="B82" s="84" t="s">
        <v>29</v>
      </c>
      <c r="C82" s="49">
        <v>123344338.21999809</v>
      </c>
      <c r="D82" s="13">
        <v>123344396</v>
      </c>
      <c r="E82" s="50">
        <f t="shared" si="13"/>
        <v>-57.780001908540726</v>
      </c>
      <c r="F82" s="49">
        <v>2966880.1100000013</v>
      </c>
      <c r="G82" s="4" t="s">
        <v>1657</v>
      </c>
      <c r="H82" s="50">
        <f t="shared" si="14"/>
        <v>-1685899.8899999987</v>
      </c>
      <c r="I82" s="49">
        <v>0</v>
      </c>
      <c r="J82" s="13" t="s">
        <v>1868</v>
      </c>
      <c r="K82" s="50">
        <f t="shared" si="15"/>
        <v>-108629</v>
      </c>
      <c r="L82" s="49">
        <v>108628.90000000001</v>
      </c>
      <c r="M82" s="13" t="s">
        <v>1869</v>
      </c>
      <c r="N82" s="50">
        <f t="shared" si="16"/>
        <v>-314357.09999999998</v>
      </c>
      <c r="O82" s="49">
        <v>422985.94999999972</v>
      </c>
      <c r="P82" s="13" t="s">
        <v>1658</v>
      </c>
      <c r="Q82" s="50">
        <f t="shared" si="17"/>
        <v>-2543894.0500000003</v>
      </c>
      <c r="R82" s="49">
        <v>115490142.2299981</v>
      </c>
      <c r="S82" s="13">
        <v>115490104</v>
      </c>
      <c r="T82" s="50">
        <f t="shared" si="18"/>
        <v>38.229998096823692</v>
      </c>
      <c r="U82" s="127">
        <f t="shared" si="6"/>
        <v>1</v>
      </c>
      <c r="W82" s="92" t="s">
        <v>29</v>
      </c>
      <c r="X82" s="68">
        <f t="shared" si="19"/>
        <v>0</v>
      </c>
      <c r="Y82" s="68">
        <f t="shared" si="20"/>
        <v>1</v>
      </c>
      <c r="Z82" s="68">
        <f t="shared" si="21"/>
        <v>0</v>
      </c>
      <c r="AA82" s="68">
        <f t="shared" si="22"/>
        <v>1</v>
      </c>
      <c r="AB82" s="68">
        <f t="shared" si="23"/>
        <v>1</v>
      </c>
      <c r="AC82" s="73">
        <f t="shared" si="24"/>
        <v>0</v>
      </c>
    </row>
    <row r="83" spans="1:29" ht="15.75">
      <c r="A83" s="160"/>
      <c r="B83" s="58" t="s">
        <v>30</v>
      </c>
      <c r="C83" s="49">
        <v>94663590.149999335</v>
      </c>
      <c r="D83" s="13">
        <v>94707300</v>
      </c>
      <c r="E83" s="50">
        <f t="shared" si="13"/>
        <v>-43709.850000664592</v>
      </c>
      <c r="F83" s="49">
        <v>316316.38</v>
      </c>
      <c r="G83" s="4" t="s">
        <v>1659</v>
      </c>
      <c r="H83" s="50">
        <f t="shared" si="14"/>
        <v>-4371303.62</v>
      </c>
      <c r="I83" s="49">
        <v>0</v>
      </c>
      <c r="J83" s="13" t="s">
        <v>1870</v>
      </c>
      <c r="K83" s="50">
        <f t="shared" si="15"/>
        <v>-43664.6</v>
      </c>
      <c r="L83" s="49">
        <v>43664.6</v>
      </c>
      <c r="M83" s="13" t="s">
        <v>1871</v>
      </c>
      <c r="N83" s="50">
        <f t="shared" si="16"/>
        <v>31767.5</v>
      </c>
      <c r="O83" s="49">
        <v>11897.07</v>
      </c>
      <c r="P83" s="13" t="s">
        <v>1660</v>
      </c>
      <c r="Q83" s="50">
        <f t="shared" si="17"/>
        <v>-304418.93</v>
      </c>
      <c r="R83" s="49">
        <v>90982159.369999334</v>
      </c>
      <c r="S83" s="13">
        <v>60982200</v>
      </c>
      <c r="T83" s="50">
        <f t="shared" si="18"/>
        <v>29999959.369999334</v>
      </c>
      <c r="U83" s="127">
        <f t="shared" si="6"/>
        <v>1</v>
      </c>
      <c r="W83" s="93" t="s">
        <v>30</v>
      </c>
      <c r="X83" s="68">
        <f t="shared" si="19"/>
        <v>1</v>
      </c>
      <c r="Y83" s="68">
        <f t="shared" si="20"/>
        <v>1</v>
      </c>
      <c r="Z83" s="68">
        <f t="shared" si="21"/>
        <v>0</v>
      </c>
      <c r="AA83" s="68">
        <f t="shared" si="22"/>
        <v>1</v>
      </c>
      <c r="AB83" s="68">
        <f t="shared" si="23"/>
        <v>1</v>
      </c>
      <c r="AC83" s="73">
        <f t="shared" si="24"/>
        <v>1</v>
      </c>
    </row>
    <row r="84" spans="1:29" ht="15.75">
      <c r="A84" s="160"/>
      <c r="B84" s="84" t="s">
        <v>31</v>
      </c>
      <c r="C84" s="49">
        <v>17388644.779999353</v>
      </c>
      <c r="D84" s="13">
        <v>17388680</v>
      </c>
      <c r="E84" s="50">
        <f t="shared" si="13"/>
        <v>-35.220000647008419</v>
      </c>
      <c r="F84" s="49">
        <v>16050.26</v>
      </c>
      <c r="G84" s="4" t="s">
        <v>1661</v>
      </c>
      <c r="H84" s="50">
        <f t="shared" si="14"/>
        <v>-659264.74</v>
      </c>
      <c r="I84" s="49">
        <v>0</v>
      </c>
      <c r="J84" s="13" t="s">
        <v>47</v>
      </c>
      <c r="K84" s="50">
        <f t="shared" si="15"/>
        <v>0</v>
      </c>
      <c r="L84" s="49">
        <v>0</v>
      </c>
      <c r="M84" s="13" t="s">
        <v>47</v>
      </c>
      <c r="N84" s="50">
        <f t="shared" si="16"/>
        <v>0</v>
      </c>
      <c r="O84" s="49">
        <v>0</v>
      </c>
      <c r="P84" s="13" t="s">
        <v>1662</v>
      </c>
      <c r="Q84" s="50">
        <f t="shared" si="17"/>
        <v>-485206</v>
      </c>
      <c r="R84" s="49">
        <v>16697279.599999351</v>
      </c>
      <c r="S84" s="13">
        <v>16697280</v>
      </c>
      <c r="T84" s="50">
        <f t="shared" si="18"/>
        <v>-0.40000064857304096</v>
      </c>
      <c r="U84" s="127">
        <f t="shared" si="6"/>
        <v>1</v>
      </c>
      <c r="W84" s="92" t="s">
        <v>31</v>
      </c>
      <c r="X84" s="68">
        <f t="shared" si="19"/>
        <v>0</v>
      </c>
      <c r="Y84" s="68">
        <f t="shared" si="20"/>
        <v>1</v>
      </c>
      <c r="Z84" s="68">
        <f t="shared" si="21"/>
        <v>0</v>
      </c>
      <c r="AA84" s="68">
        <f t="shared" si="22"/>
        <v>0</v>
      </c>
      <c r="AB84" s="68">
        <f t="shared" si="23"/>
        <v>0</v>
      </c>
      <c r="AC84" s="73">
        <f t="shared" si="24"/>
        <v>0</v>
      </c>
    </row>
    <row r="85" spans="1:29" ht="15.75">
      <c r="A85" s="160"/>
      <c r="B85" s="84" t="s">
        <v>32</v>
      </c>
      <c r="C85" s="49">
        <v>202664449.51999795</v>
      </c>
      <c r="D85" s="13"/>
      <c r="E85" s="50">
        <f t="shared" si="13"/>
        <v>202664449.51999795</v>
      </c>
      <c r="F85" s="49">
        <v>1668844.72</v>
      </c>
      <c r="G85" s="4"/>
      <c r="H85" s="50">
        <f t="shared" si="14"/>
        <v>1668844.72</v>
      </c>
      <c r="I85" s="49">
        <v>0</v>
      </c>
      <c r="J85" s="13"/>
      <c r="K85" s="50">
        <f t="shared" si="15"/>
        <v>0</v>
      </c>
      <c r="L85" s="49">
        <v>272735.82999999996</v>
      </c>
      <c r="M85" s="13"/>
      <c r="N85" s="50">
        <f t="shared" si="16"/>
        <v>272735.82999999996</v>
      </c>
      <c r="O85" s="49">
        <v>184999.42</v>
      </c>
      <c r="P85" s="13"/>
      <c r="Q85" s="50">
        <f t="shared" si="17"/>
        <v>184999.42</v>
      </c>
      <c r="R85" s="49">
        <v>197237083.75999793</v>
      </c>
      <c r="S85" s="13"/>
      <c r="T85" s="50">
        <f t="shared" si="18"/>
        <v>197237083.75999793</v>
      </c>
      <c r="U85" s="127">
        <f t="shared" si="6"/>
        <v>0</v>
      </c>
      <c r="W85" s="92" t="s">
        <v>32</v>
      </c>
      <c r="X85" s="68">
        <f t="shared" si="19"/>
        <v>0</v>
      </c>
      <c r="Y85" s="68">
        <f t="shared" si="20"/>
        <v>0</v>
      </c>
      <c r="Z85" s="68">
        <f t="shared" si="21"/>
        <v>0</v>
      </c>
      <c r="AA85" s="68">
        <f t="shared" si="22"/>
        <v>0</v>
      </c>
      <c r="AB85" s="68">
        <f t="shared" si="23"/>
        <v>0</v>
      </c>
      <c r="AC85" s="73">
        <f t="shared" si="24"/>
        <v>0</v>
      </c>
    </row>
    <row r="86" spans="1:29" ht="15.75">
      <c r="A86" s="161"/>
      <c r="B86" s="84" t="s">
        <v>33</v>
      </c>
      <c r="C86" s="51">
        <v>315078894.92999995</v>
      </c>
      <c r="D86" s="52"/>
      <c r="E86" s="53">
        <f t="shared" si="13"/>
        <v>315078894.92999995</v>
      </c>
      <c r="F86" s="51">
        <v>3901996.73</v>
      </c>
      <c r="G86" s="57"/>
      <c r="H86" s="53">
        <f t="shared" si="14"/>
        <v>3901996.73</v>
      </c>
      <c r="I86" s="51">
        <v>0</v>
      </c>
      <c r="J86" s="52"/>
      <c r="K86" s="53">
        <f t="shared" si="15"/>
        <v>0</v>
      </c>
      <c r="L86" s="51">
        <v>619550.38</v>
      </c>
      <c r="M86" s="52"/>
      <c r="N86" s="53">
        <f t="shared" si="16"/>
        <v>619550.38</v>
      </c>
      <c r="O86" s="51">
        <v>531531.3400000002</v>
      </c>
      <c r="P86" s="52"/>
      <c r="Q86" s="53">
        <f t="shared" si="17"/>
        <v>531531.3400000002</v>
      </c>
      <c r="R86" s="51">
        <v>307068770.95999992</v>
      </c>
      <c r="S86" s="52"/>
      <c r="T86" s="53">
        <f t="shared" si="18"/>
        <v>307068770.95999992</v>
      </c>
      <c r="U86" s="128">
        <f t="shared" ref="U86:U146" si="25">IF(D86=0,0,1)</f>
        <v>0</v>
      </c>
      <c r="W86" s="92" t="s">
        <v>33</v>
      </c>
      <c r="X86" s="68">
        <f t="shared" si="19"/>
        <v>0</v>
      </c>
      <c r="Y86" s="68">
        <f t="shared" si="20"/>
        <v>0</v>
      </c>
      <c r="Z86" s="68">
        <f t="shared" si="21"/>
        <v>0</v>
      </c>
      <c r="AA86" s="68">
        <f t="shared" si="22"/>
        <v>0</v>
      </c>
      <c r="AB86" s="68">
        <f t="shared" si="23"/>
        <v>0</v>
      </c>
      <c r="AC86" s="73">
        <f t="shared" si="24"/>
        <v>0</v>
      </c>
    </row>
    <row r="87" spans="1:29" ht="15.75" customHeight="1">
      <c r="A87" s="159">
        <v>42661</v>
      </c>
      <c r="B87" s="83" t="s">
        <v>28</v>
      </c>
      <c r="C87" s="135"/>
      <c r="D87" s="47"/>
      <c r="E87" s="48">
        <f t="shared" si="13"/>
        <v>0</v>
      </c>
      <c r="F87" s="135"/>
      <c r="G87" s="47"/>
      <c r="H87" s="48">
        <f t="shared" si="14"/>
        <v>0</v>
      </c>
      <c r="I87" s="135"/>
      <c r="J87" s="136"/>
      <c r="K87" s="48">
        <f t="shared" si="15"/>
        <v>0</v>
      </c>
      <c r="L87" s="135"/>
      <c r="M87" s="136"/>
      <c r="N87" s="48">
        <f t="shared" si="16"/>
        <v>0</v>
      </c>
      <c r="O87" s="135"/>
      <c r="P87" s="47"/>
      <c r="Q87" s="48">
        <f t="shared" si="17"/>
        <v>0</v>
      </c>
      <c r="R87" s="135"/>
      <c r="S87" s="47"/>
      <c r="T87" s="48">
        <f t="shared" si="18"/>
        <v>0</v>
      </c>
      <c r="U87" s="126">
        <f t="shared" si="25"/>
        <v>0</v>
      </c>
      <c r="W87" s="45" t="s">
        <v>28</v>
      </c>
      <c r="X87" s="64">
        <f t="shared" si="19"/>
        <v>0</v>
      </c>
      <c r="Y87" s="64">
        <f t="shared" si="20"/>
        <v>0</v>
      </c>
      <c r="Z87" s="64">
        <f t="shared" si="21"/>
        <v>0</v>
      </c>
      <c r="AA87" s="64">
        <f t="shared" si="22"/>
        <v>0</v>
      </c>
      <c r="AB87" s="64">
        <f t="shared" si="23"/>
        <v>0</v>
      </c>
      <c r="AC87" s="75">
        <f t="shared" si="24"/>
        <v>0</v>
      </c>
    </row>
    <row r="88" spans="1:29" ht="15.75">
      <c r="A88" s="160"/>
      <c r="B88" s="84" t="s">
        <v>29</v>
      </c>
      <c r="C88" s="49">
        <v>115490142.2299981</v>
      </c>
      <c r="D88" s="13">
        <v>115490104</v>
      </c>
      <c r="E88" s="50">
        <f t="shared" si="13"/>
        <v>38.229998096823692</v>
      </c>
      <c r="F88" s="49">
        <v>0</v>
      </c>
      <c r="G88" s="13" t="s">
        <v>1663</v>
      </c>
      <c r="H88" s="50">
        <f t="shared" si="14"/>
        <v>-2308660</v>
      </c>
      <c r="I88" s="49">
        <v>0</v>
      </c>
      <c r="J88" s="13" t="s">
        <v>1872</v>
      </c>
      <c r="K88" s="50">
        <f t="shared" si="15"/>
        <v>-180068</v>
      </c>
      <c r="L88" s="49">
        <v>180067.6400000001</v>
      </c>
      <c r="M88" s="13" t="s">
        <v>1873</v>
      </c>
      <c r="N88" s="50">
        <f t="shared" si="16"/>
        <v>108292.6400000001</v>
      </c>
      <c r="O88" s="49">
        <v>71775</v>
      </c>
      <c r="P88" s="13" t="s">
        <v>47</v>
      </c>
      <c r="Q88" s="50">
        <f t="shared" si="17"/>
        <v>71775</v>
      </c>
      <c r="R88" s="49">
        <v>113327267.8399981</v>
      </c>
      <c r="S88" s="13">
        <v>113327196</v>
      </c>
      <c r="T88" s="50">
        <f t="shared" si="18"/>
        <v>71.839998096227646</v>
      </c>
      <c r="U88" s="127">
        <f t="shared" si="25"/>
        <v>1</v>
      </c>
      <c r="W88" s="92" t="s">
        <v>29</v>
      </c>
      <c r="X88" s="68">
        <f t="shared" si="19"/>
        <v>0</v>
      </c>
      <c r="Y88" s="68">
        <f t="shared" si="20"/>
        <v>0</v>
      </c>
      <c r="Z88" s="68">
        <f t="shared" si="21"/>
        <v>0</v>
      </c>
      <c r="AA88" s="68">
        <f t="shared" si="22"/>
        <v>1</v>
      </c>
      <c r="AB88" s="68">
        <f t="shared" si="23"/>
        <v>1</v>
      </c>
      <c r="AC88" s="73">
        <f t="shared" si="24"/>
        <v>0</v>
      </c>
    </row>
    <row r="89" spans="1:29" ht="15.75">
      <c r="A89" s="160"/>
      <c r="B89" s="58" t="s">
        <v>30</v>
      </c>
      <c r="C89" s="49">
        <v>90982159.369999334</v>
      </c>
      <c r="D89" s="13">
        <v>0</v>
      </c>
      <c r="E89" s="50">
        <f t="shared" si="13"/>
        <v>90982159.369999334</v>
      </c>
      <c r="F89" s="49">
        <v>27567.73</v>
      </c>
      <c r="G89" s="13"/>
      <c r="H89" s="50">
        <f t="shared" si="14"/>
        <v>27567.73</v>
      </c>
      <c r="I89" s="49">
        <v>0</v>
      </c>
      <c r="J89" s="13"/>
      <c r="K89" s="50">
        <f t="shared" si="15"/>
        <v>0</v>
      </c>
      <c r="L89" s="49">
        <v>19500</v>
      </c>
      <c r="M89" s="13"/>
      <c r="N89" s="50">
        <f t="shared" si="16"/>
        <v>19500</v>
      </c>
      <c r="O89" s="49">
        <v>0</v>
      </c>
      <c r="P89" s="13"/>
      <c r="Q89" s="50">
        <f t="shared" si="17"/>
        <v>0</v>
      </c>
      <c r="R89" s="49">
        <v>88243984.499999329</v>
      </c>
      <c r="S89" s="13">
        <v>0</v>
      </c>
      <c r="T89" s="50">
        <f t="shared" si="18"/>
        <v>88243984.499999329</v>
      </c>
      <c r="U89" s="127">
        <f t="shared" si="25"/>
        <v>0</v>
      </c>
      <c r="W89" s="93" t="s">
        <v>30</v>
      </c>
      <c r="X89" s="68">
        <f t="shared" si="19"/>
        <v>0</v>
      </c>
      <c r="Y89" s="68">
        <f t="shared" si="20"/>
        <v>0</v>
      </c>
      <c r="Z89" s="68">
        <f t="shared" si="21"/>
        <v>0</v>
      </c>
      <c r="AA89" s="68">
        <f t="shared" si="22"/>
        <v>0</v>
      </c>
      <c r="AB89" s="68">
        <f t="shared" si="23"/>
        <v>0</v>
      </c>
      <c r="AC89" s="73">
        <f t="shared" si="24"/>
        <v>0</v>
      </c>
    </row>
    <row r="90" spans="1:29" ht="15.75">
      <c r="A90" s="160"/>
      <c r="B90" s="84" t="s">
        <v>31</v>
      </c>
      <c r="C90" s="49">
        <v>16697279.599999351</v>
      </c>
      <c r="D90" s="13">
        <v>16697280</v>
      </c>
      <c r="E90" s="50">
        <f t="shared" si="13"/>
        <v>-0.40000064857304096</v>
      </c>
      <c r="F90" s="49">
        <v>0</v>
      </c>
      <c r="G90" s="13" t="s">
        <v>1664</v>
      </c>
      <c r="H90" s="50">
        <f t="shared" si="14"/>
        <v>-603444</v>
      </c>
      <c r="I90" s="49">
        <v>0</v>
      </c>
      <c r="J90" s="13" t="s">
        <v>1874</v>
      </c>
      <c r="K90" s="50">
        <f t="shared" si="15"/>
        <v>-56390.2</v>
      </c>
      <c r="L90" s="49">
        <v>56390.21</v>
      </c>
      <c r="M90" s="13" t="s">
        <v>1875</v>
      </c>
      <c r="N90" s="50">
        <f t="shared" si="16"/>
        <v>32814.11</v>
      </c>
      <c r="O90" s="49">
        <v>23576.13</v>
      </c>
      <c r="P90" s="13" t="s">
        <v>1665</v>
      </c>
      <c r="Q90" s="50">
        <f t="shared" si="17"/>
        <v>-334077.87</v>
      </c>
      <c r="R90" s="49">
        <v>16126649.409999352</v>
      </c>
      <c r="S90" s="13">
        <v>16126650</v>
      </c>
      <c r="T90" s="50">
        <f t="shared" si="18"/>
        <v>-0.59000064805150032</v>
      </c>
      <c r="U90" s="127">
        <f t="shared" si="25"/>
        <v>1</v>
      </c>
      <c r="W90" s="92" t="s">
        <v>31</v>
      </c>
      <c r="X90" s="68">
        <f t="shared" si="19"/>
        <v>0</v>
      </c>
      <c r="Y90" s="68">
        <f t="shared" si="20"/>
        <v>0</v>
      </c>
      <c r="Z90" s="68">
        <f t="shared" si="21"/>
        <v>0</v>
      </c>
      <c r="AA90" s="68">
        <f t="shared" si="22"/>
        <v>1</v>
      </c>
      <c r="AB90" s="68">
        <f t="shared" si="23"/>
        <v>1</v>
      </c>
      <c r="AC90" s="73">
        <f t="shared" si="24"/>
        <v>0</v>
      </c>
    </row>
    <row r="91" spans="1:29" ht="15.75">
      <c r="A91" s="160"/>
      <c r="B91" s="84" t="s">
        <v>32</v>
      </c>
      <c r="C91" s="49">
        <v>197237083.75999793</v>
      </c>
      <c r="D91" s="13"/>
      <c r="E91" s="50">
        <f t="shared" si="13"/>
        <v>197237083.75999793</v>
      </c>
      <c r="F91" s="49">
        <v>3652.6199999999994</v>
      </c>
      <c r="G91" s="13"/>
      <c r="H91" s="50">
        <f t="shared" si="14"/>
        <v>3652.6199999999994</v>
      </c>
      <c r="I91" s="49">
        <v>0</v>
      </c>
      <c r="J91" s="13"/>
      <c r="K91" s="50">
        <f t="shared" si="15"/>
        <v>0</v>
      </c>
      <c r="L91" s="49">
        <v>457213.22000000003</v>
      </c>
      <c r="M91" s="13"/>
      <c r="N91" s="50">
        <f t="shared" si="16"/>
        <v>457213.22000000003</v>
      </c>
      <c r="O91" s="49">
        <v>258177.99999999983</v>
      </c>
      <c r="P91" s="13"/>
      <c r="Q91" s="50">
        <f t="shared" si="17"/>
        <v>258177.99999999983</v>
      </c>
      <c r="R91" s="49">
        <v>193845072.45999795</v>
      </c>
      <c r="S91" s="13"/>
      <c r="T91" s="50">
        <f t="shared" si="18"/>
        <v>193845072.45999795</v>
      </c>
      <c r="U91" s="127">
        <f t="shared" si="25"/>
        <v>0</v>
      </c>
      <c r="W91" s="92" t="s">
        <v>32</v>
      </c>
      <c r="X91" s="68">
        <f t="shared" si="19"/>
        <v>0</v>
      </c>
      <c r="Y91" s="68">
        <f t="shared" si="20"/>
        <v>0</v>
      </c>
      <c r="Z91" s="68">
        <f t="shared" si="21"/>
        <v>0</v>
      </c>
      <c r="AA91" s="68">
        <f t="shared" si="22"/>
        <v>0</v>
      </c>
      <c r="AB91" s="68">
        <f t="shared" si="23"/>
        <v>0</v>
      </c>
      <c r="AC91" s="73">
        <f t="shared" si="24"/>
        <v>0</v>
      </c>
    </row>
    <row r="92" spans="1:29" ht="15.75">
      <c r="A92" s="161"/>
      <c r="B92" s="84" t="s">
        <v>33</v>
      </c>
      <c r="C92" s="51"/>
      <c r="D92" s="52"/>
      <c r="E92" s="53">
        <f t="shared" si="13"/>
        <v>0</v>
      </c>
      <c r="F92" s="51"/>
      <c r="G92" s="52"/>
      <c r="H92" s="53">
        <f t="shared" si="14"/>
        <v>0</v>
      </c>
      <c r="I92" s="51"/>
      <c r="J92" s="52"/>
      <c r="K92" s="53">
        <f t="shared" si="15"/>
        <v>0</v>
      </c>
      <c r="L92" s="51"/>
      <c r="M92" s="52"/>
      <c r="N92" s="53">
        <f t="shared" si="16"/>
        <v>0</v>
      </c>
      <c r="O92" s="51"/>
      <c r="P92" s="52"/>
      <c r="Q92" s="53">
        <f t="shared" si="17"/>
        <v>0</v>
      </c>
      <c r="R92" s="51"/>
      <c r="S92" s="52"/>
      <c r="T92" s="53">
        <f t="shared" si="18"/>
        <v>0</v>
      </c>
      <c r="U92" s="128">
        <f t="shared" si="25"/>
        <v>0</v>
      </c>
      <c r="W92" s="92" t="s">
        <v>33</v>
      </c>
      <c r="X92" s="72">
        <f t="shared" si="19"/>
        <v>0</v>
      </c>
      <c r="Y92" s="72">
        <f t="shared" si="20"/>
        <v>0</v>
      </c>
      <c r="Z92" s="72">
        <f t="shared" si="21"/>
        <v>0</v>
      </c>
      <c r="AA92" s="72">
        <f t="shared" si="22"/>
        <v>0</v>
      </c>
      <c r="AB92" s="72">
        <f t="shared" si="23"/>
        <v>0</v>
      </c>
      <c r="AC92" s="76">
        <f t="shared" si="24"/>
        <v>0</v>
      </c>
    </row>
    <row r="93" spans="1:29" ht="15.75" customHeight="1">
      <c r="A93" s="159">
        <v>42662</v>
      </c>
      <c r="B93" s="83" t="s">
        <v>28</v>
      </c>
      <c r="C93" s="46">
        <v>42735977.859999612</v>
      </c>
      <c r="D93" s="136"/>
      <c r="E93" s="48">
        <f t="shared" si="13"/>
        <v>42735977.859999612</v>
      </c>
      <c r="F93" s="46">
        <v>982889.73000000045</v>
      </c>
      <c r="G93" s="47"/>
      <c r="H93" s="48">
        <f t="shared" si="14"/>
        <v>982889.73000000045</v>
      </c>
      <c r="I93" s="46">
        <v>10935418.930000009</v>
      </c>
      <c r="J93" s="47"/>
      <c r="K93" s="48">
        <f t="shared" si="15"/>
        <v>10935418.930000009</v>
      </c>
      <c r="L93" s="46">
        <v>382014.49</v>
      </c>
      <c r="M93" s="47"/>
      <c r="N93" s="48">
        <f t="shared" si="16"/>
        <v>382014.49</v>
      </c>
      <c r="O93" s="46">
        <v>56905.65</v>
      </c>
      <c r="P93" s="136"/>
      <c r="Q93" s="48">
        <f t="shared" si="17"/>
        <v>56905.65</v>
      </c>
      <c r="R93" s="46">
        <v>49027533.909999631</v>
      </c>
      <c r="S93" s="47"/>
      <c r="T93" s="48">
        <f t="shared" si="18"/>
        <v>49027533.909999631</v>
      </c>
      <c r="U93" s="126">
        <f t="shared" si="25"/>
        <v>0</v>
      </c>
      <c r="W93" s="45" t="s">
        <v>28</v>
      </c>
      <c r="X93" s="64">
        <f t="shared" si="19"/>
        <v>0</v>
      </c>
      <c r="Y93" s="64">
        <f t="shared" si="20"/>
        <v>0</v>
      </c>
      <c r="Z93" s="64">
        <f t="shared" si="21"/>
        <v>0</v>
      </c>
      <c r="AA93" s="64">
        <f t="shared" si="22"/>
        <v>0</v>
      </c>
      <c r="AB93" s="64">
        <f t="shared" si="23"/>
        <v>0</v>
      </c>
      <c r="AC93" s="75">
        <f t="shared" si="24"/>
        <v>0</v>
      </c>
    </row>
    <row r="94" spans="1:29" ht="15.75">
      <c r="A94" s="160"/>
      <c r="B94" s="84" t="s">
        <v>29</v>
      </c>
      <c r="C94" s="49">
        <v>113327267.8399981</v>
      </c>
      <c r="D94" s="13">
        <v>113327196</v>
      </c>
      <c r="E94" s="50">
        <f t="shared" si="13"/>
        <v>71.839998096227646</v>
      </c>
      <c r="F94" s="49">
        <v>1792393.780000001</v>
      </c>
      <c r="G94" s="13" t="s">
        <v>1666</v>
      </c>
      <c r="H94" s="50">
        <f t="shared" si="14"/>
        <v>-1415886.219999999</v>
      </c>
      <c r="I94" s="49">
        <v>0</v>
      </c>
      <c r="J94" s="13" t="s">
        <v>1876</v>
      </c>
      <c r="K94" s="50">
        <f t="shared" si="15"/>
        <v>-139486</v>
      </c>
      <c r="L94" s="49">
        <v>139485.94</v>
      </c>
      <c r="M94" s="13" t="s">
        <v>1877</v>
      </c>
      <c r="N94" s="50">
        <f t="shared" si="16"/>
        <v>-117786.06</v>
      </c>
      <c r="O94" s="49">
        <v>257505.73999999996</v>
      </c>
      <c r="P94" s="13" t="s">
        <v>1667</v>
      </c>
      <c r="Q94" s="50">
        <f t="shared" si="17"/>
        <v>-1534884.26</v>
      </c>
      <c r="R94" s="49">
        <v>108298764.41999809</v>
      </c>
      <c r="S94" s="13">
        <v>108298700</v>
      </c>
      <c r="T94" s="50">
        <f t="shared" si="18"/>
        <v>64.419998094439507</v>
      </c>
      <c r="U94" s="127">
        <f t="shared" si="25"/>
        <v>1</v>
      </c>
      <c r="W94" s="92" t="s">
        <v>29</v>
      </c>
      <c r="X94" s="68">
        <f t="shared" si="19"/>
        <v>0</v>
      </c>
      <c r="Y94" s="68">
        <f t="shared" si="20"/>
        <v>1</v>
      </c>
      <c r="Z94" s="68">
        <f t="shared" si="21"/>
        <v>0</v>
      </c>
      <c r="AA94" s="68">
        <f t="shared" si="22"/>
        <v>1</v>
      </c>
      <c r="AB94" s="68">
        <f t="shared" si="23"/>
        <v>1</v>
      </c>
      <c r="AC94" s="73">
        <f t="shared" si="24"/>
        <v>0</v>
      </c>
    </row>
    <row r="95" spans="1:29" ht="15.75">
      <c r="A95" s="160"/>
      <c r="B95" s="58" t="s">
        <v>30</v>
      </c>
      <c r="C95" s="49">
        <v>88243984.499999329</v>
      </c>
      <c r="D95" s="13">
        <v>0</v>
      </c>
      <c r="E95" s="50">
        <f t="shared" si="13"/>
        <v>88243984.499999329</v>
      </c>
      <c r="F95" s="49">
        <v>149695.38</v>
      </c>
      <c r="G95" s="13"/>
      <c r="H95" s="50">
        <f t="shared" si="14"/>
        <v>149695.38</v>
      </c>
      <c r="I95" s="49">
        <v>11046396.22000001</v>
      </c>
      <c r="J95" s="13"/>
      <c r="K95" s="50">
        <f t="shared" si="15"/>
        <v>11046396.22000001</v>
      </c>
      <c r="L95" s="49">
        <v>47512.189999999995</v>
      </c>
      <c r="M95" s="13"/>
      <c r="N95" s="50">
        <f t="shared" si="16"/>
        <v>47512.189999999995</v>
      </c>
      <c r="O95" s="49">
        <v>43547</v>
      </c>
      <c r="P95" s="13"/>
      <c r="Q95" s="50">
        <f t="shared" si="17"/>
        <v>43547</v>
      </c>
      <c r="R95" s="49">
        <v>96004366.629999354</v>
      </c>
      <c r="S95" s="13">
        <v>0</v>
      </c>
      <c r="T95" s="50">
        <f t="shared" si="18"/>
        <v>96004366.629999354</v>
      </c>
      <c r="U95" s="127">
        <f t="shared" si="25"/>
        <v>0</v>
      </c>
      <c r="W95" s="93" t="s">
        <v>30</v>
      </c>
      <c r="X95" s="68">
        <f t="shared" si="19"/>
        <v>0</v>
      </c>
      <c r="Y95" s="68">
        <f t="shared" si="20"/>
        <v>0</v>
      </c>
      <c r="Z95" s="68">
        <f t="shared" si="21"/>
        <v>0</v>
      </c>
      <c r="AA95" s="68">
        <f t="shared" si="22"/>
        <v>0</v>
      </c>
      <c r="AB95" s="68">
        <f t="shared" si="23"/>
        <v>0</v>
      </c>
      <c r="AC95" s="73">
        <f t="shared" si="24"/>
        <v>0</v>
      </c>
    </row>
    <row r="96" spans="1:29" ht="15.75">
      <c r="A96" s="160"/>
      <c r="B96" s="84" t="s">
        <v>31</v>
      </c>
      <c r="C96" s="49">
        <v>16126649.409999352</v>
      </c>
      <c r="D96" s="13">
        <v>16126650</v>
      </c>
      <c r="E96" s="50">
        <f t="shared" si="13"/>
        <v>-0.59000064805150032</v>
      </c>
      <c r="F96" s="49">
        <v>6281.6100000000006</v>
      </c>
      <c r="G96" s="13" t="s">
        <v>1668</v>
      </c>
      <c r="H96" s="50">
        <f t="shared" si="14"/>
        <v>-594090.39</v>
      </c>
      <c r="I96" s="49">
        <v>0</v>
      </c>
      <c r="J96" s="13" t="s">
        <v>47</v>
      </c>
      <c r="K96" s="50">
        <f t="shared" si="15"/>
        <v>0</v>
      </c>
      <c r="L96" s="49">
        <v>6500</v>
      </c>
      <c r="M96" s="13" t="s">
        <v>47</v>
      </c>
      <c r="N96" s="50">
        <f t="shared" si="16"/>
        <v>6500</v>
      </c>
      <c r="O96" s="49">
        <v>0</v>
      </c>
      <c r="P96" s="13" t="s">
        <v>1669</v>
      </c>
      <c r="Q96" s="50">
        <f t="shared" si="17"/>
        <v>-34678.800000000003</v>
      </c>
      <c r="R96" s="49">
        <v>15526495.829999354</v>
      </c>
      <c r="S96" s="13">
        <v>15526490</v>
      </c>
      <c r="T96" s="50">
        <f t="shared" si="18"/>
        <v>5.829999353736639</v>
      </c>
      <c r="U96" s="127">
        <f t="shared" si="25"/>
        <v>1</v>
      </c>
      <c r="W96" s="92" t="s">
        <v>31</v>
      </c>
      <c r="X96" s="68">
        <f t="shared" si="19"/>
        <v>0</v>
      </c>
      <c r="Y96" s="68">
        <f t="shared" si="20"/>
        <v>1</v>
      </c>
      <c r="Z96" s="68">
        <f t="shared" si="21"/>
        <v>0</v>
      </c>
      <c r="AA96" s="68">
        <f t="shared" si="22"/>
        <v>1</v>
      </c>
      <c r="AB96" s="68">
        <f t="shared" si="23"/>
        <v>0</v>
      </c>
      <c r="AC96" s="73">
        <f t="shared" si="24"/>
        <v>0</v>
      </c>
    </row>
    <row r="97" spans="1:16384" ht="15.75">
      <c r="A97" s="160"/>
      <c r="B97" s="84" t="s">
        <v>32</v>
      </c>
      <c r="C97" s="49">
        <v>193845072.45999795</v>
      </c>
      <c r="D97" s="13"/>
      <c r="E97" s="50">
        <f t="shared" si="13"/>
        <v>193845072.45999795</v>
      </c>
      <c r="F97" s="49">
        <v>2839095.7600000026</v>
      </c>
      <c r="G97" s="13"/>
      <c r="H97" s="50">
        <f t="shared" si="14"/>
        <v>2839095.7600000026</v>
      </c>
      <c r="I97" s="49">
        <v>0</v>
      </c>
      <c r="J97" s="13"/>
      <c r="K97" s="50">
        <f t="shared" si="15"/>
        <v>0</v>
      </c>
      <c r="L97" s="49">
        <v>493127.99</v>
      </c>
      <c r="M97" s="13"/>
      <c r="N97" s="50">
        <f t="shared" si="16"/>
        <v>493127.99</v>
      </c>
      <c r="O97" s="49">
        <v>900205.40999999992</v>
      </c>
      <c r="P97" s="13"/>
      <c r="Q97" s="50">
        <f t="shared" si="17"/>
        <v>900205.40999999992</v>
      </c>
      <c r="R97" s="49">
        <v>187519111.22999793</v>
      </c>
      <c r="S97" s="13"/>
      <c r="T97" s="50">
        <f t="shared" si="18"/>
        <v>187519111.22999793</v>
      </c>
      <c r="U97" s="127">
        <f t="shared" si="25"/>
        <v>0</v>
      </c>
      <c r="W97" s="92" t="s">
        <v>32</v>
      </c>
      <c r="X97" s="68">
        <f t="shared" si="19"/>
        <v>0</v>
      </c>
      <c r="Y97" s="68">
        <f t="shared" si="20"/>
        <v>0</v>
      </c>
      <c r="Z97" s="68">
        <f t="shared" si="21"/>
        <v>0</v>
      </c>
      <c r="AA97" s="68">
        <f t="shared" si="22"/>
        <v>0</v>
      </c>
      <c r="AB97" s="68">
        <f t="shared" si="23"/>
        <v>0</v>
      </c>
      <c r="AC97" s="73">
        <f t="shared" si="24"/>
        <v>0</v>
      </c>
    </row>
    <row r="98" spans="1:16384" ht="15.75">
      <c r="A98" s="161"/>
      <c r="B98" s="84" t="s">
        <v>33</v>
      </c>
      <c r="C98" s="51">
        <v>307068770.95999992</v>
      </c>
      <c r="D98" s="52"/>
      <c r="E98" s="53">
        <f t="shared" si="13"/>
        <v>307068770.95999992</v>
      </c>
      <c r="F98" s="51">
        <v>3518551.33</v>
      </c>
      <c r="G98" s="52"/>
      <c r="H98" s="53">
        <f t="shared" si="14"/>
        <v>3518551.33</v>
      </c>
      <c r="I98" s="51">
        <v>29729.74</v>
      </c>
      <c r="J98" s="52"/>
      <c r="K98" s="53">
        <f t="shared" si="15"/>
        <v>29729.74</v>
      </c>
      <c r="L98" s="51">
        <v>1259746.4000000001</v>
      </c>
      <c r="M98" s="52"/>
      <c r="N98" s="53">
        <f t="shared" si="16"/>
        <v>1259746.4000000001</v>
      </c>
      <c r="O98" s="51">
        <v>450027.66000000003</v>
      </c>
      <c r="P98" s="52"/>
      <c r="Q98" s="53">
        <f t="shared" si="17"/>
        <v>450027.66000000003</v>
      </c>
      <c r="R98" s="51">
        <v>295988811.29999995</v>
      </c>
      <c r="S98" s="52"/>
      <c r="T98" s="53">
        <f t="shared" si="18"/>
        <v>295988811.29999995</v>
      </c>
      <c r="U98" s="128">
        <f t="shared" si="25"/>
        <v>0</v>
      </c>
      <c r="W98" s="92" t="s">
        <v>33</v>
      </c>
      <c r="X98" s="72">
        <f t="shared" si="19"/>
        <v>0</v>
      </c>
      <c r="Y98" s="72">
        <f t="shared" si="20"/>
        <v>0</v>
      </c>
      <c r="Z98" s="72">
        <f t="shared" si="21"/>
        <v>0</v>
      </c>
      <c r="AA98" s="72">
        <f t="shared" si="22"/>
        <v>0</v>
      </c>
      <c r="AB98" s="72">
        <f t="shared" si="23"/>
        <v>0</v>
      </c>
      <c r="AC98" s="76">
        <f t="shared" si="24"/>
        <v>0</v>
      </c>
    </row>
    <row r="99" spans="1:16384" ht="15.75" customHeight="1">
      <c r="A99" s="159">
        <v>42663</v>
      </c>
      <c r="B99" s="83" t="s">
        <v>28</v>
      </c>
      <c r="C99" s="46">
        <v>49027533.909999631</v>
      </c>
      <c r="D99" s="47"/>
      <c r="E99" s="48">
        <f t="shared" si="13"/>
        <v>49027533.909999631</v>
      </c>
      <c r="F99" s="46">
        <v>587532.13</v>
      </c>
      <c r="G99" s="47"/>
      <c r="H99" s="48">
        <f t="shared" si="14"/>
        <v>587532.13</v>
      </c>
      <c r="I99" s="46">
        <v>9679024.2599999998</v>
      </c>
      <c r="J99" s="47"/>
      <c r="K99" s="48">
        <f t="shared" si="15"/>
        <v>9679024.2599999998</v>
      </c>
      <c r="L99" s="46">
        <v>143519.35</v>
      </c>
      <c r="M99" s="47"/>
      <c r="N99" s="48">
        <f t="shared" si="16"/>
        <v>143519.35</v>
      </c>
      <c r="O99" s="46">
        <v>29691.349999999995</v>
      </c>
      <c r="P99" s="47"/>
      <c r="Q99" s="48">
        <f t="shared" si="17"/>
        <v>29691.349999999995</v>
      </c>
      <c r="R99" s="46">
        <v>55487237.359999619</v>
      </c>
      <c r="S99" s="136"/>
      <c r="T99" s="48">
        <f t="shared" si="18"/>
        <v>55487237.359999619</v>
      </c>
      <c r="U99" s="126">
        <f t="shared" si="25"/>
        <v>0</v>
      </c>
      <c r="W99" s="45" t="s">
        <v>28</v>
      </c>
      <c r="X99" s="64">
        <f t="shared" si="19"/>
        <v>0</v>
      </c>
      <c r="Y99" s="64">
        <f t="shared" si="20"/>
        <v>0</v>
      </c>
      <c r="Z99" s="64">
        <f t="shared" si="21"/>
        <v>0</v>
      </c>
      <c r="AA99" s="64">
        <f t="shared" si="22"/>
        <v>0</v>
      </c>
      <c r="AB99" s="64">
        <f t="shared" si="23"/>
        <v>0</v>
      </c>
      <c r="AC99" s="75">
        <f t="shared" si="24"/>
        <v>0</v>
      </c>
    </row>
    <row r="100" spans="1:16384" ht="15.75">
      <c r="A100" s="160"/>
      <c r="B100" s="84" t="s">
        <v>29</v>
      </c>
      <c r="C100" s="49">
        <v>108298764.41999809</v>
      </c>
      <c r="D100" s="13">
        <v>108298700</v>
      </c>
      <c r="E100" s="50">
        <f t="shared" si="13"/>
        <v>64.419998094439507</v>
      </c>
      <c r="F100" s="49">
        <v>641420.91999999969</v>
      </c>
      <c r="G100" s="13" t="s">
        <v>1670</v>
      </c>
      <c r="H100" s="50">
        <f t="shared" si="14"/>
        <v>-3017089.08</v>
      </c>
      <c r="I100" s="49">
        <v>10906596.67</v>
      </c>
      <c r="J100" s="13" t="s">
        <v>1878</v>
      </c>
      <c r="K100" s="50">
        <f t="shared" si="15"/>
        <v>10692495.67</v>
      </c>
      <c r="L100" s="49">
        <v>214101.44999999995</v>
      </c>
      <c r="M100" s="13" t="s">
        <v>1879</v>
      </c>
      <c r="N100" s="50">
        <f t="shared" si="16"/>
        <v>-146988.55000000005</v>
      </c>
      <c r="O100" s="49">
        <v>361090.23000000016</v>
      </c>
      <c r="P100" s="13" t="s">
        <v>1671</v>
      </c>
      <c r="Q100" s="50">
        <f t="shared" si="17"/>
        <v>-280330.76999999984</v>
      </c>
      <c r="R100" s="49">
        <v>114790081.6799981</v>
      </c>
      <c r="S100" s="13">
        <v>114790000</v>
      </c>
      <c r="T100" s="50">
        <f t="shared" si="18"/>
        <v>81.679998099803925</v>
      </c>
      <c r="U100" s="127">
        <f t="shared" si="25"/>
        <v>1</v>
      </c>
      <c r="W100" s="92" t="s">
        <v>29</v>
      </c>
      <c r="X100" s="68">
        <f t="shared" si="19"/>
        <v>0</v>
      </c>
      <c r="Y100" s="68">
        <f t="shared" si="20"/>
        <v>1</v>
      </c>
      <c r="Z100" s="68">
        <f t="shared" si="21"/>
        <v>1</v>
      </c>
      <c r="AA100" s="68">
        <f t="shared" si="22"/>
        <v>1</v>
      </c>
      <c r="AB100" s="68">
        <f t="shared" si="23"/>
        <v>1</v>
      </c>
      <c r="AC100" s="73">
        <f t="shared" si="24"/>
        <v>0</v>
      </c>
    </row>
    <row r="101" spans="1:16384" ht="15.75">
      <c r="A101" s="160"/>
      <c r="B101" s="58" t="s">
        <v>30</v>
      </c>
      <c r="C101" s="49">
        <v>96004366.629999354</v>
      </c>
      <c r="D101" s="13">
        <v>96004404</v>
      </c>
      <c r="E101" s="50">
        <f t="shared" si="13"/>
        <v>-37.370000645518303</v>
      </c>
      <c r="F101" s="49">
        <v>259465.36000000002</v>
      </c>
      <c r="G101" s="13" t="s">
        <v>1672</v>
      </c>
      <c r="H101" s="50">
        <f t="shared" si="14"/>
        <v>-2302344.64</v>
      </c>
      <c r="I101" s="49">
        <v>8753267.2400000039</v>
      </c>
      <c r="J101" s="13" t="s">
        <v>1880</v>
      </c>
      <c r="K101" s="50">
        <f t="shared" si="15"/>
        <v>8624041.2400000039</v>
      </c>
      <c r="L101" s="49">
        <v>129225.90000000001</v>
      </c>
      <c r="M101" s="13" t="s">
        <v>1881</v>
      </c>
      <c r="N101" s="50">
        <f t="shared" si="16"/>
        <v>3867.9000000000087</v>
      </c>
      <c r="O101" s="49">
        <v>125357.59</v>
      </c>
      <c r="P101" s="13" t="s">
        <v>1673</v>
      </c>
      <c r="Q101" s="50">
        <f t="shared" si="17"/>
        <v>-134107.41</v>
      </c>
      <c r="R101" s="49">
        <v>102409601.27999936</v>
      </c>
      <c r="S101" s="13">
        <v>102409604</v>
      </c>
      <c r="T101" s="50">
        <f t="shared" si="18"/>
        <v>-2.7200006395578384</v>
      </c>
      <c r="U101" s="127">
        <f t="shared" si="25"/>
        <v>1</v>
      </c>
      <c r="W101" s="93" t="s">
        <v>30</v>
      </c>
      <c r="X101" s="68">
        <f t="shared" si="19"/>
        <v>0</v>
      </c>
      <c r="Y101" s="68">
        <f t="shared" si="20"/>
        <v>1</v>
      </c>
      <c r="Z101" s="68">
        <f t="shared" si="21"/>
        <v>1</v>
      </c>
      <c r="AA101" s="68">
        <f t="shared" si="22"/>
        <v>1</v>
      </c>
      <c r="AB101" s="68">
        <f t="shared" si="23"/>
        <v>1</v>
      </c>
      <c r="AC101" s="73">
        <f t="shared" si="24"/>
        <v>0</v>
      </c>
    </row>
    <row r="102" spans="1:16384" ht="15.75">
      <c r="A102" s="160"/>
      <c r="B102" s="84" t="s">
        <v>31</v>
      </c>
      <c r="C102" s="49">
        <v>15526495.829999354</v>
      </c>
      <c r="D102" s="13">
        <v>15526490</v>
      </c>
      <c r="E102" s="50">
        <f t="shared" si="13"/>
        <v>5.829999353736639</v>
      </c>
      <c r="F102" s="49">
        <v>106276.85</v>
      </c>
      <c r="G102" s="13" t="s">
        <v>1674</v>
      </c>
      <c r="H102" s="50">
        <f t="shared" si="14"/>
        <v>-457707.15</v>
      </c>
      <c r="I102" s="49">
        <v>6941.59</v>
      </c>
      <c r="J102" s="13" t="s">
        <v>47</v>
      </c>
      <c r="K102" s="50">
        <f t="shared" si="15"/>
        <v>6941.59</v>
      </c>
      <c r="L102" s="49">
        <v>0</v>
      </c>
      <c r="M102" s="13" t="s">
        <v>914</v>
      </c>
      <c r="N102" s="50">
        <f t="shared" si="16"/>
        <v>-234.17</v>
      </c>
      <c r="O102" s="49">
        <v>234.17000000000002</v>
      </c>
      <c r="P102" s="13" t="s">
        <v>1675</v>
      </c>
      <c r="Q102" s="50">
        <f t="shared" si="17"/>
        <v>-385909.83</v>
      </c>
      <c r="R102" s="49">
        <v>14862942.289999355</v>
      </c>
      <c r="S102" s="13">
        <v>14862940</v>
      </c>
      <c r="T102" s="50">
        <f t="shared" si="18"/>
        <v>2.2899993546307087</v>
      </c>
      <c r="U102" s="127">
        <f t="shared" si="25"/>
        <v>1</v>
      </c>
      <c r="W102" s="92" t="s">
        <v>31</v>
      </c>
      <c r="X102" s="68">
        <f t="shared" si="19"/>
        <v>0</v>
      </c>
      <c r="Y102" s="68">
        <f t="shared" si="20"/>
        <v>1</v>
      </c>
      <c r="Z102" s="68">
        <f t="shared" si="21"/>
        <v>1</v>
      </c>
      <c r="AA102" s="68">
        <f t="shared" si="22"/>
        <v>0</v>
      </c>
      <c r="AB102" s="68">
        <f t="shared" si="23"/>
        <v>1</v>
      </c>
      <c r="AC102" s="73">
        <f t="shared" si="24"/>
        <v>0</v>
      </c>
    </row>
    <row r="103" spans="1:16384" ht="15.75">
      <c r="A103" s="160"/>
      <c r="B103" s="84" t="s">
        <v>32</v>
      </c>
      <c r="C103" s="49">
        <v>187519111.22999793</v>
      </c>
      <c r="D103" s="13"/>
      <c r="E103" s="50">
        <f t="shared" si="13"/>
        <v>187519111.22999793</v>
      </c>
      <c r="F103" s="49">
        <v>1068381.4900000005</v>
      </c>
      <c r="G103" s="13"/>
      <c r="H103" s="50">
        <f t="shared" si="14"/>
        <v>1068381.4900000005</v>
      </c>
      <c r="I103" s="49">
        <v>31025611.820000015</v>
      </c>
      <c r="J103" s="13"/>
      <c r="K103" s="50">
        <f t="shared" si="15"/>
        <v>31025611.820000015</v>
      </c>
      <c r="L103" s="49">
        <v>630812.34</v>
      </c>
      <c r="M103" s="13"/>
      <c r="N103" s="50">
        <f t="shared" si="16"/>
        <v>630812.34</v>
      </c>
      <c r="O103" s="49">
        <v>194185.42000000007</v>
      </c>
      <c r="P103" s="13"/>
      <c r="Q103" s="50">
        <f t="shared" si="17"/>
        <v>194185.42000000007</v>
      </c>
      <c r="R103" s="49">
        <v>215329227.26999795</v>
      </c>
      <c r="S103" s="13"/>
      <c r="T103" s="50">
        <f t="shared" si="18"/>
        <v>215329227.26999795</v>
      </c>
      <c r="U103" s="127">
        <f t="shared" si="25"/>
        <v>0</v>
      </c>
      <c r="W103" s="92" t="s">
        <v>32</v>
      </c>
      <c r="X103" s="68">
        <f t="shared" si="19"/>
        <v>0</v>
      </c>
      <c r="Y103" s="68">
        <f t="shared" si="20"/>
        <v>0</v>
      </c>
      <c r="Z103" s="68">
        <f t="shared" si="21"/>
        <v>0</v>
      </c>
      <c r="AA103" s="68">
        <f t="shared" si="22"/>
        <v>0</v>
      </c>
      <c r="AB103" s="68">
        <f t="shared" si="23"/>
        <v>0</v>
      </c>
      <c r="AC103" s="73">
        <f t="shared" si="24"/>
        <v>0</v>
      </c>
    </row>
    <row r="104" spans="1:16384" ht="15.75">
      <c r="A104" s="161"/>
      <c r="B104" s="84" t="s">
        <v>33</v>
      </c>
      <c r="C104" s="51">
        <v>295988811.29999995</v>
      </c>
      <c r="D104" s="52"/>
      <c r="E104" s="53">
        <f t="shared" si="13"/>
        <v>295988811.29999995</v>
      </c>
      <c r="F104" s="51">
        <v>1450926.6300000004</v>
      </c>
      <c r="G104" s="52"/>
      <c r="H104" s="53">
        <f t="shared" si="14"/>
        <v>1450926.6300000004</v>
      </c>
      <c r="I104" s="51">
        <v>14564449.269999972</v>
      </c>
      <c r="J104" s="52"/>
      <c r="K104" s="53">
        <f t="shared" si="15"/>
        <v>14564449.269999972</v>
      </c>
      <c r="L104" s="51">
        <v>557724.31000000006</v>
      </c>
      <c r="M104" s="52"/>
      <c r="N104" s="53">
        <f t="shared" si="16"/>
        <v>557724.31000000006</v>
      </c>
      <c r="O104" s="51">
        <v>27538.639999999999</v>
      </c>
      <c r="P104" s="52"/>
      <c r="Q104" s="53">
        <f t="shared" si="17"/>
        <v>27538.639999999999</v>
      </c>
      <c r="R104" s="51">
        <v>306226463.26999992</v>
      </c>
      <c r="S104" s="52"/>
      <c r="T104" s="53">
        <f t="shared" si="18"/>
        <v>306226463.26999992</v>
      </c>
      <c r="U104" s="128">
        <f t="shared" si="25"/>
        <v>0</v>
      </c>
      <c r="W104" s="92" t="s">
        <v>33</v>
      </c>
      <c r="X104" s="72">
        <f t="shared" si="19"/>
        <v>0</v>
      </c>
      <c r="Y104" s="72">
        <f t="shared" si="20"/>
        <v>0</v>
      </c>
      <c r="Z104" s="72">
        <f t="shared" si="21"/>
        <v>0</v>
      </c>
      <c r="AA104" s="72">
        <f t="shared" si="22"/>
        <v>0</v>
      </c>
      <c r="AB104" s="72">
        <f t="shared" si="23"/>
        <v>0</v>
      </c>
      <c r="AC104" s="76">
        <f t="shared" si="24"/>
        <v>0</v>
      </c>
    </row>
    <row r="105" spans="1:16384" ht="15.75" customHeight="1">
      <c r="A105" s="159">
        <v>42666</v>
      </c>
      <c r="B105" s="83" t="s">
        <v>28</v>
      </c>
      <c r="C105" s="46">
        <v>55487237.359999619</v>
      </c>
      <c r="D105" s="47"/>
      <c r="E105" s="48">
        <f t="shared" si="13"/>
        <v>55487237.359999619</v>
      </c>
      <c r="F105" s="46">
        <v>840401.91999999969</v>
      </c>
      <c r="G105" s="47"/>
      <c r="H105" s="48">
        <f t="shared" si="14"/>
        <v>840401.91999999969</v>
      </c>
      <c r="I105" s="46">
        <v>0</v>
      </c>
      <c r="J105" s="47"/>
      <c r="K105" s="48">
        <f t="shared" si="15"/>
        <v>0</v>
      </c>
      <c r="L105" s="46">
        <v>141488.58000000002</v>
      </c>
      <c r="M105" s="47"/>
      <c r="N105" s="48">
        <f t="shared" si="16"/>
        <v>141488.58000000002</v>
      </c>
      <c r="O105" s="46">
        <v>170119.27</v>
      </c>
      <c r="P105" s="47"/>
      <c r="Q105" s="48">
        <f t="shared" si="17"/>
        <v>170119.27</v>
      </c>
      <c r="R105" s="46">
        <v>49258769.419999622</v>
      </c>
      <c r="S105" s="47"/>
      <c r="T105" s="48">
        <f t="shared" si="18"/>
        <v>49258769.419999622</v>
      </c>
      <c r="U105" s="126">
        <f t="shared" si="25"/>
        <v>0</v>
      </c>
      <c r="W105" s="45" t="s">
        <v>28</v>
      </c>
      <c r="X105" s="64">
        <f t="shared" si="19"/>
        <v>0</v>
      </c>
      <c r="Y105" s="64">
        <f t="shared" si="20"/>
        <v>0</v>
      </c>
      <c r="Z105" s="64">
        <f t="shared" si="21"/>
        <v>0</v>
      </c>
      <c r="AA105" s="64">
        <f t="shared" si="22"/>
        <v>0</v>
      </c>
      <c r="AB105" s="64">
        <f t="shared" si="23"/>
        <v>0</v>
      </c>
      <c r="AC105" s="75">
        <f t="shared" si="24"/>
        <v>0</v>
      </c>
    </row>
    <row r="106" spans="1:16384" ht="15.75">
      <c r="A106" s="160"/>
      <c r="B106" s="84" t="s">
        <v>29</v>
      </c>
      <c r="C106" s="49">
        <v>114790081.6799981</v>
      </c>
      <c r="D106" s="13">
        <v>114790000</v>
      </c>
      <c r="E106" s="50">
        <f t="shared" si="13"/>
        <v>81.679998099803925</v>
      </c>
      <c r="F106" s="49">
        <v>1281323.5600000005</v>
      </c>
      <c r="G106" s="13" t="s">
        <v>1676</v>
      </c>
      <c r="H106" s="50">
        <f t="shared" si="14"/>
        <v>-3354816.4399999995</v>
      </c>
      <c r="I106" s="49">
        <v>9034827.3500000034</v>
      </c>
      <c r="J106" s="13" t="s">
        <v>1882</v>
      </c>
      <c r="K106" s="50">
        <f t="shared" si="15"/>
        <v>8835300.3500000034</v>
      </c>
      <c r="L106" s="49">
        <v>199527.02000000002</v>
      </c>
      <c r="M106" s="13" t="s">
        <v>1883</v>
      </c>
      <c r="N106" s="50">
        <f t="shared" si="16"/>
        <v>28076.020000000019</v>
      </c>
      <c r="O106" s="49">
        <v>171451.43</v>
      </c>
      <c r="P106" s="13" t="s">
        <v>1677</v>
      </c>
      <c r="Q106" s="50">
        <f t="shared" si="17"/>
        <v>-1109868.57</v>
      </c>
      <c r="R106" s="49">
        <v>118108501.1799981</v>
      </c>
      <c r="S106" s="13">
        <v>118108496</v>
      </c>
      <c r="T106" s="50">
        <f t="shared" si="18"/>
        <v>5.1799980998039246</v>
      </c>
      <c r="U106" s="127">
        <f t="shared" si="25"/>
        <v>1</v>
      </c>
      <c r="W106" s="92" t="s">
        <v>29</v>
      </c>
      <c r="X106" s="68">
        <f t="shared" si="19"/>
        <v>0</v>
      </c>
      <c r="Y106" s="68">
        <f t="shared" si="20"/>
        <v>1</v>
      </c>
      <c r="Z106" s="68">
        <f t="shared" si="21"/>
        <v>1</v>
      </c>
      <c r="AA106" s="68">
        <f t="shared" si="22"/>
        <v>1</v>
      </c>
      <c r="AB106" s="68">
        <f t="shared" si="23"/>
        <v>1</v>
      </c>
      <c r="AC106" s="73">
        <f t="shared" si="24"/>
        <v>0</v>
      </c>
    </row>
    <row r="107" spans="1:16384" ht="15.75">
      <c r="A107" s="160"/>
      <c r="B107" s="58" t="s">
        <v>30</v>
      </c>
      <c r="C107" s="49">
        <v>102409601.27999936</v>
      </c>
      <c r="D107" s="13">
        <v>102409604</v>
      </c>
      <c r="E107" s="50">
        <f t="shared" si="13"/>
        <v>-2.7200006395578384</v>
      </c>
      <c r="F107" s="49">
        <v>102206.63</v>
      </c>
      <c r="G107" s="13" t="s">
        <v>1678</v>
      </c>
      <c r="H107" s="50">
        <f t="shared" si="14"/>
        <v>-7278813.3700000001</v>
      </c>
      <c r="I107" s="49">
        <v>7844606.1600000048</v>
      </c>
      <c r="J107" s="13" t="s">
        <v>1884</v>
      </c>
      <c r="K107" s="50">
        <f t="shared" si="15"/>
        <v>7799875.2600000044</v>
      </c>
      <c r="L107" s="49">
        <v>44730.879999999997</v>
      </c>
      <c r="M107" s="13" t="s">
        <v>1885</v>
      </c>
      <c r="N107" s="50">
        <f t="shared" si="16"/>
        <v>40750.43</v>
      </c>
      <c r="O107" s="49">
        <v>3980.4500000000003</v>
      </c>
      <c r="P107" s="13" t="s">
        <v>1679</v>
      </c>
      <c r="Q107" s="50">
        <f t="shared" si="17"/>
        <v>-98226.55</v>
      </c>
      <c r="R107" s="49">
        <v>103200733.96999937</v>
      </c>
      <c r="S107" s="13">
        <v>103200804</v>
      </c>
      <c r="T107" s="50">
        <f t="shared" si="18"/>
        <v>-70.030000627040863</v>
      </c>
      <c r="U107" s="127">
        <f t="shared" si="25"/>
        <v>1</v>
      </c>
      <c r="W107" s="93" t="s">
        <v>30</v>
      </c>
      <c r="X107" s="68">
        <f t="shared" si="19"/>
        <v>0</v>
      </c>
      <c r="Y107" s="68">
        <f t="shared" si="20"/>
        <v>1</v>
      </c>
      <c r="Z107" s="68">
        <f t="shared" si="21"/>
        <v>1</v>
      </c>
      <c r="AA107" s="68">
        <f t="shared" si="22"/>
        <v>1</v>
      </c>
      <c r="AB107" s="68">
        <f t="shared" si="23"/>
        <v>1</v>
      </c>
      <c r="AC107" s="73">
        <f t="shared" si="24"/>
        <v>0</v>
      </c>
    </row>
    <row r="108" spans="1:16384" ht="15.75">
      <c r="A108" s="160"/>
      <c r="B108" s="84" t="s">
        <v>31</v>
      </c>
      <c r="C108" s="49">
        <v>14862942.289999355</v>
      </c>
      <c r="D108" s="13">
        <v>14862940</v>
      </c>
      <c r="E108" s="50">
        <f t="shared" si="13"/>
        <v>2.2899993546307087</v>
      </c>
      <c r="F108" s="49">
        <v>22757.81</v>
      </c>
      <c r="G108" s="13" t="s">
        <v>1680</v>
      </c>
      <c r="H108" s="50">
        <f t="shared" si="14"/>
        <v>-3022472.19</v>
      </c>
      <c r="I108" s="49">
        <v>15858844.570000019</v>
      </c>
      <c r="J108" s="13" t="s">
        <v>1886</v>
      </c>
      <c r="K108" s="50">
        <f t="shared" si="15"/>
        <v>15808168.570000019</v>
      </c>
      <c r="L108" s="49">
        <v>50675.96</v>
      </c>
      <c r="M108" s="13" t="s">
        <v>1887</v>
      </c>
      <c r="N108" s="50">
        <f t="shared" si="16"/>
        <v>46445.59</v>
      </c>
      <c r="O108" s="49">
        <v>4230.37</v>
      </c>
      <c r="P108" s="13" t="s">
        <v>1681</v>
      </c>
      <c r="Q108" s="50">
        <f t="shared" si="17"/>
        <v>-324593.63</v>
      </c>
      <c r="R108" s="49">
        <v>27700245.109999377</v>
      </c>
      <c r="S108" s="13">
        <v>27700200</v>
      </c>
      <c r="T108" s="50">
        <f t="shared" si="18"/>
        <v>45.109999377280474</v>
      </c>
      <c r="U108" s="127">
        <f t="shared" si="25"/>
        <v>1</v>
      </c>
      <c r="W108" s="92" t="s">
        <v>31</v>
      </c>
      <c r="X108" s="68">
        <f t="shared" si="19"/>
        <v>0</v>
      </c>
      <c r="Y108" s="68">
        <f t="shared" si="20"/>
        <v>1</v>
      </c>
      <c r="Z108" s="68">
        <f t="shared" si="21"/>
        <v>1</v>
      </c>
      <c r="AA108" s="68">
        <f t="shared" si="22"/>
        <v>1</v>
      </c>
      <c r="AB108" s="68">
        <f t="shared" si="23"/>
        <v>1</v>
      </c>
      <c r="AC108" s="73">
        <f t="shared" si="24"/>
        <v>0</v>
      </c>
    </row>
    <row r="109" spans="1:16384" ht="15.75">
      <c r="A109" s="160"/>
      <c r="B109" s="84" t="s">
        <v>32</v>
      </c>
      <c r="C109" s="49"/>
      <c r="D109" s="13"/>
      <c r="E109" s="50">
        <f t="shared" si="13"/>
        <v>0</v>
      </c>
      <c r="F109" s="49"/>
      <c r="G109" s="13"/>
      <c r="H109" s="50">
        <f t="shared" si="14"/>
        <v>0</v>
      </c>
      <c r="I109" s="49"/>
      <c r="J109" s="13"/>
      <c r="K109" s="50">
        <f t="shared" si="15"/>
        <v>0</v>
      </c>
      <c r="L109" s="49"/>
      <c r="M109" s="13"/>
      <c r="N109" s="50">
        <f t="shared" si="16"/>
        <v>0</v>
      </c>
      <c r="O109" s="49"/>
      <c r="P109" s="13"/>
      <c r="Q109" s="50">
        <f t="shared" si="17"/>
        <v>0</v>
      </c>
      <c r="R109" s="49"/>
      <c r="S109" s="13"/>
      <c r="T109" s="50">
        <f t="shared" si="18"/>
        <v>0</v>
      </c>
      <c r="U109" s="127">
        <f t="shared" si="25"/>
        <v>0</v>
      </c>
      <c r="W109" s="92" t="s">
        <v>32</v>
      </c>
      <c r="X109" s="68">
        <f t="shared" si="19"/>
        <v>0</v>
      </c>
      <c r="Y109" s="68">
        <f t="shared" si="20"/>
        <v>0</v>
      </c>
      <c r="Z109" s="68">
        <f t="shared" si="21"/>
        <v>0</v>
      </c>
      <c r="AA109" s="68">
        <f t="shared" si="22"/>
        <v>0</v>
      </c>
      <c r="AB109" s="68">
        <f t="shared" si="23"/>
        <v>0</v>
      </c>
      <c r="AC109" s="73">
        <f t="shared" si="24"/>
        <v>0</v>
      </c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37"/>
      <c r="CA109" s="137"/>
      <c r="CB109" s="137"/>
      <c r="CC109" s="137"/>
      <c r="CD109" s="137"/>
      <c r="CE109" s="137"/>
      <c r="CF109" s="137"/>
      <c r="CG109" s="137"/>
      <c r="CH109" s="137"/>
      <c r="CI109" s="137"/>
      <c r="CJ109" s="137"/>
      <c r="CK109" s="137"/>
      <c r="CL109" s="137"/>
      <c r="CM109" s="137"/>
      <c r="CN109" s="137"/>
      <c r="CO109" s="137"/>
      <c r="CP109" s="137"/>
      <c r="CQ109" s="137"/>
      <c r="CR109" s="137"/>
      <c r="CS109" s="137"/>
      <c r="CT109" s="137"/>
      <c r="CU109" s="137"/>
      <c r="CV109" s="137"/>
      <c r="CW109" s="137"/>
      <c r="CX109" s="137"/>
      <c r="CY109" s="137"/>
      <c r="CZ109" s="137"/>
      <c r="DA109" s="137"/>
      <c r="DB109" s="137"/>
      <c r="DC109" s="137"/>
      <c r="DD109" s="137"/>
      <c r="DE109" s="137"/>
      <c r="DF109" s="137"/>
      <c r="DG109" s="137"/>
      <c r="DH109" s="137"/>
      <c r="DI109" s="137"/>
      <c r="DJ109" s="137"/>
      <c r="DK109" s="137"/>
      <c r="DL109" s="137"/>
      <c r="DM109" s="137"/>
      <c r="DN109" s="137"/>
      <c r="DO109" s="137"/>
      <c r="DP109" s="137"/>
      <c r="DQ109" s="137"/>
      <c r="DR109" s="137"/>
      <c r="DS109" s="137"/>
      <c r="DT109" s="137"/>
      <c r="DU109" s="137"/>
      <c r="DV109" s="137"/>
      <c r="DW109" s="137"/>
      <c r="DX109" s="137"/>
      <c r="DY109" s="137"/>
      <c r="DZ109" s="137"/>
      <c r="EA109" s="137"/>
      <c r="EB109" s="137"/>
      <c r="EC109" s="137"/>
      <c r="ED109" s="137"/>
      <c r="EE109" s="137"/>
      <c r="EF109" s="137"/>
      <c r="EG109" s="137"/>
      <c r="EH109" s="137"/>
      <c r="EI109" s="137"/>
      <c r="EJ109" s="137"/>
      <c r="EK109" s="137"/>
      <c r="EL109" s="137"/>
      <c r="EM109" s="137"/>
      <c r="EN109" s="137"/>
      <c r="EO109" s="137"/>
      <c r="EP109" s="137"/>
      <c r="EQ109" s="137"/>
      <c r="ER109" s="137"/>
      <c r="ES109" s="137"/>
      <c r="ET109" s="137"/>
      <c r="EU109" s="137"/>
      <c r="EV109" s="137"/>
      <c r="EW109" s="137"/>
      <c r="EX109" s="137"/>
      <c r="EY109" s="137"/>
      <c r="EZ109" s="137"/>
      <c r="FA109" s="137"/>
      <c r="FB109" s="137"/>
      <c r="FC109" s="137"/>
      <c r="FD109" s="137"/>
      <c r="FE109" s="137"/>
      <c r="FF109" s="137"/>
      <c r="FG109" s="137"/>
      <c r="FH109" s="137"/>
      <c r="FI109" s="137"/>
      <c r="FJ109" s="137"/>
      <c r="FK109" s="137"/>
      <c r="FL109" s="137"/>
      <c r="FM109" s="137"/>
      <c r="FN109" s="137"/>
      <c r="FO109" s="137"/>
      <c r="FP109" s="137"/>
      <c r="FQ109" s="137"/>
      <c r="FR109" s="137"/>
      <c r="FS109" s="137"/>
      <c r="FT109" s="137"/>
      <c r="FU109" s="137"/>
      <c r="FV109" s="137"/>
      <c r="FW109" s="137"/>
      <c r="FX109" s="137"/>
      <c r="FY109" s="137"/>
      <c r="FZ109" s="137"/>
      <c r="GA109" s="137"/>
      <c r="GB109" s="137"/>
      <c r="GC109" s="137"/>
      <c r="GD109" s="137"/>
      <c r="GE109" s="137"/>
      <c r="GF109" s="137"/>
      <c r="GG109" s="137"/>
      <c r="GH109" s="137"/>
      <c r="GI109" s="137"/>
      <c r="GJ109" s="137"/>
      <c r="GK109" s="137"/>
      <c r="GL109" s="137"/>
      <c r="GM109" s="137"/>
      <c r="GN109" s="137"/>
      <c r="GO109" s="137"/>
      <c r="GP109" s="137"/>
      <c r="GQ109" s="137"/>
      <c r="GR109" s="137"/>
      <c r="GS109" s="137"/>
      <c r="GT109" s="137"/>
      <c r="GU109" s="137"/>
      <c r="GV109" s="137"/>
      <c r="GW109" s="137"/>
      <c r="GX109" s="137"/>
      <c r="GY109" s="137"/>
      <c r="GZ109" s="137"/>
      <c r="HA109" s="137"/>
      <c r="HB109" s="137"/>
      <c r="HC109" s="137"/>
      <c r="HD109" s="137"/>
      <c r="HE109" s="137"/>
      <c r="HF109" s="137"/>
      <c r="HG109" s="137"/>
      <c r="HH109" s="137"/>
      <c r="HI109" s="137"/>
      <c r="HJ109" s="137"/>
      <c r="HK109" s="137"/>
      <c r="HL109" s="137"/>
      <c r="HM109" s="137"/>
      <c r="HN109" s="137"/>
      <c r="HO109" s="137"/>
      <c r="HP109" s="137"/>
      <c r="HQ109" s="137"/>
      <c r="HR109" s="137"/>
      <c r="HS109" s="137"/>
      <c r="HT109" s="137"/>
      <c r="HU109" s="137"/>
      <c r="HV109" s="137"/>
      <c r="HW109" s="137"/>
      <c r="HX109" s="137"/>
      <c r="HY109" s="137"/>
      <c r="HZ109" s="137"/>
      <c r="IA109" s="137"/>
      <c r="IB109" s="137"/>
      <c r="IC109" s="137"/>
      <c r="ID109" s="137"/>
      <c r="IE109" s="137"/>
      <c r="IF109" s="137"/>
      <c r="IG109" s="137"/>
      <c r="IH109" s="137"/>
      <c r="II109" s="137"/>
      <c r="IJ109" s="137"/>
      <c r="IK109" s="137"/>
      <c r="IL109" s="137"/>
      <c r="IM109" s="137"/>
      <c r="IN109" s="137"/>
      <c r="IO109" s="137"/>
      <c r="IP109" s="137"/>
      <c r="IQ109" s="137"/>
      <c r="IR109" s="137"/>
      <c r="IS109" s="137"/>
      <c r="IT109" s="137"/>
      <c r="IU109" s="137"/>
      <c r="IV109" s="137"/>
      <c r="IW109" s="137"/>
      <c r="IX109" s="137"/>
      <c r="IY109" s="137"/>
      <c r="IZ109" s="137"/>
      <c r="JA109" s="137"/>
      <c r="JB109" s="137"/>
      <c r="JC109" s="137"/>
      <c r="JD109" s="137"/>
      <c r="JE109" s="137"/>
      <c r="JF109" s="137"/>
      <c r="JG109" s="137"/>
      <c r="JH109" s="137"/>
      <c r="JI109" s="137"/>
      <c r="JJ109" s="137"/>
      <c r="JK109" s="137"/>
      <c r="JL109" s="137"/>
      <c r="JM109" s="137"/>
      <c r="JN109" s="137"/>
      <c r="JO109" s="137"/>
      <c r="JP109" s="137"/>
      <c r="JQ109" s="137"/>
      <c r="JR109" s="137"/>
      <c r="JS109" s="137"/>
      <c r="JT109" s="137"/>
      <c r="JU109" s="137"/>
      <c r="JV109" s="137"/>
      <c r="JW109" s="137"/>
      <c r="JX109" s="137"/>
      <c r="JY109" s="137"/>
      <c r="JZ109" s="137"/>
      <c r="KA109" s="137"/>
      <c r="KB109" s="137"/>
      <c r="KC109" s="137"/>
      <c r="KD109" s="137"/>
      <c r="KE109" s="137"/>
      <c r="KF109" s="137"/>
      <c r="KG109" s="137"/>
      <c r="KH109" s="137"/>
      <c r="KI109" s="137"/>
      <c r="KJ109" s="137"/>
      <c r="KK109" s="137"/>
      <c r="KL109" s="137"/>
      <c r="KM109" s="137"/>
      <c r="KN109" s="137"/>
      <c r="KO109" s="137"/>
      <c r="KP109" s="137"/>
      <c r="KQ109" s="137"/>
      <c r="KR109" s="137"/>
      <c r="KS109" s="137"/>
      <c r="KT109" s="137"/>
      <c r="KU109" s="137"/>
      <c r="KV109" s="137"/>
      <c r="KW109" s="137"/>
      <c r="KX109" s="137"/>
      <c r="KY109" s="137"/>
      <c r="KZ109" s="137"/>
      <c r="LA109" s="137"/>
      <c r="LB109" s="137"/>
      <c r="LC109" s="137"/>
      <c r="LD109" s="137"/>
      <c r="LE109" s="137"/>
      <c r="LF109" s="137"/>
      <c r="LG109" s="137"/>
      <c r="LH109" s="137"/>
      <c r="LI109" s="137"/>
      <c r="LJ109" s="137"/>
      <c r="LK109" s="137"/>
      <c r="LL109" s="137"/>
      <c r="LM109" s="137"/>
      <c r="LN109" s="137"/>
      <c r="LO109" s="137"/>
      <c r="LP109" s="137"/>
      <c r="LQ109" s="137"/>
      <c r="LR109" s="137"/>
      <c r="LS109" s="137"/>
      <c r="LT109" s="137"/>
      <c r="LU109" s="137"/>
      <c r="LV109" s="137"/>
      <c r="LW109" s="137"/>
      <c r="LX109" s="137"/>
      <c r="LY109" s="137"/>
      <c r="LZ109" s="137"/>
      <c r="MA109" s="137"/>
      <c r="MB109" s="137"/>
      <c r="MC109" s="137"/>
      <c r="MD109" s="137"/>
      <c r="ME109" s="137"/>
      <c r="MF109" s="137"/>
      <c r="MG109" s="137"/>
      <c r="MH109" s="137"/>
      <c r="MI109" s="137"/>
      <c r="MJ109" s="137"/>
      <c r="MK109" s="137"/>
      <c r="ML109" s="137"/>
      <c r="MM109" s="137"/>
      <c r="MN109" s="137"/>
      <c r="MO109" s="137"/>
      <c r="MP109" s="137"/>
      <c r="MQ109" s="137"/>
      <c r="MR109" s="137"/>
      <c r="MS109" s="137"/>
      <c r="MT109" s="137"/>
      <c r="MU109" s="137"/>
      <c r="MV109" s="137"/>
      <c r="MW109" s="137"/>
      <c r="MX109" s="137"/>
      <c r="MY109" s="137"/>
      <c r="MZ109" s="137"/>
      <c r="NA109" s="137"/>
      <c r="NB109" s="137"/>
      <c r="NC109" s="137"/>
      <c r="ND109" s="137"/>
      <c r="NE109" s="137"/>
      <c r="NF109" s="137"/>
      <c r="NG109" s="137"/>
      <c r="NH109" s="137"/>
      <c r="NI109" s="137"/>
      <c r="NJ109" s="137"/>
      <c r="NK109" s="137"/>
      <c r="NL109" s="137"/>
      <c r="NM109" s="137"/>
      <c r="NN109" s="137"/>
      <c r="NO109" s="137"/>
      <c r="NP109" s="137"/>
      <c r="NQ109" s="137"/>
      <c r="NR109" s="137"/>
      <c r="NS109" s="137"/>
      <c r="NT109" s="137"/>
      <c r="NU109" s="137"/>
      <c r="NV109" s="137"/>
      <c r="NW109" s="137"/>
      <c r="NX109" s="137"/>
      <c r="NY109" s="137"/>
      <c r="NZ109" s="137"/>
      <c r="OA109" s="137"/>
      <c r="OB109" s="137"/>
      <c r="OC109" s="137"/>
      <c r="OD109" s="137"/>
      <c r="OE109" s="137"/>
      <c r="OF109" s="137"/>
      <c r="OG109" s="137"/>
      <c r="OH109" s="137"/>
      <c r="OI109" s="137"/>
      <c r="OJ109" s="137"/>
      <c r="OK109" s="137"/>
      <c r="OL109" s="137"/>
      <c r="OM109" s="137"/>
      <c r="ON109" s="137"/>
      <c r="OO109" s="137"/>
      <c r="OP109" s="137"/>
      <c r="OQ109" s="137"/>
      <c r="OR109" s="137"/>
      <c r="OS109" s="137"/>
      <c r="OT109" s="137"/>
      <c r="OU109" s="137"/>
      <c r="OV109" s="137"/>
      <c r="OW109" s="137"/>
      <c r="OX109" s="137"/>
      <c r="OY109" s="137"/>
      <c r="OZ109" s="137"/>
      <c r="PA109" s="137"/>
      <c r="PB109" s="137"/>
      <c r="PC109" s="137"/>
      <c r="PD109" s="137"/>
      <c r="PE109" s="137"/>
      <c r="PF109" s="137"/>
      <c r="PG109" s="137"/>
      <c r="PH109" s="137"/>
      <c r="PI109" s="137"/>
      <c r="PJ109" s="137"/>
      <c r="PK109" s="137"/>
      <c r="PL109" s="137"/>
      <c r="PM109" s="137"/>
      <c r="PN109" s="137"/>
      <c r="PO109" s="137"/>
      <c r="PP109" s="137"/>
      <c r="PQ109" s="137"/>
      <c r="PR109" s="137"/>
      <c r="PS109" s="137"/>
      <c r="PT109" s="137"/>
      <c r="PU109" s="137"/>
      <c r="PV109" s="137"/>
      <c r="PW109" s="137"/>
      <c r="PX109" s="137"/>
      <c r="PY109" s="137"/>
      <c r="PZ109" s="137"/>
      <c r="QA109" s="137"/>
      <c r="QB109" s="137"/>
      <c r="QC109" s="137"/>
      <c r="QD109" s="137"/>
      <c r="QE109" s="137"/>
      <c r="QF109" s="137"/>
      <c r="QG109" s="137"/>
      <c r="QH109" s="137"/>
      <c r="QI109" s="137"/>
      <c r="QJ109" s="137"/>
      <c r="QK109" s="137"/>
      <c r="QL109" s="137"/>
      <c r="QM109" s="137"/>
      <c r="QN109" s="137"/>
      <c r="QO109" s="137"/>
      <c r="QP109" s="137"/>
      <c r="QQ109" s="137"/>
      <c r="QR109" s="137"/>
      <c r="QS109" s="137"/>
      <c r="QT109" s="137"/>
      <c r="QU109" s="137"/>
      <c r="QV109" s="137"/>
      <c r="QW109" s="137"/>
      <c r="QX109" s="137"/>
      <c r="QY109" s="137"/>
      <c r="QZ109" s="137"/>
      <c r="RA109" s="137"/>
      <c r="RB109" s="137"/>
      <c r="RC109" s="137"/>
      <c r="RD109" s="137"/>
      <c r="RE109" s="137"/>
      <c r="RF109" s="137"/>
      <c r="RG109" s="137"/>
      <c r="RH109" s="137"/>
      <c r="RI109" s="137"/>
      <c r="RJ109" s="137"/>
      <c r="RK109" s="137"/>
      <c r="RL109" s="137"/>
      <c r="RM109" s="137"/>
      <c r="RN109" s="137"/>
      <c r="RO109" s="137"/>
      <c r="RP109" s="137"/>
      <c r="RQ109" s="137"/>
      <c r="RR109" s="137"/>
      <c r="RS109" s="137"/>
      <c r="RT109" s="137"/>
      <c r="RU109" s="137"/>
      <c r="RV109" s="137"/>
      <c r="RW109" s="137"/>
      <c r="RX109" s="137"/>
      <c r="RY109" s="137"/>
      <c r="RZ109" s="137"/>
      <c r="SA109" s="137"/>
      <c r="SB109" s="137"/>
      <c r="SC109" s="137"/>
      <c r="SD109" s="137"/>
      <c r="SE109" s="137"/>
      <c r="SF109" s="137"/>
      <c r="SG109" s="137"/>
      <c r="SH109" s="137"/>
      <c r="SI109" s="137"/>
      <c r="SJ109" s="137"/>
      <c r="SK109" s="137"/>
      <c r="SL109" s="137"/>
      <c r="SM109" s="137"/>
      <c r="SN109" s="137"/>
      <c r="SO109" s="137"/>
      <c r="SP109" s="137"/>
      <c r="SQ109" s="137"/>
      <c r="SR109" s="137"/>
      <c r="SS109" s="137"/>
      <c r="ST109" s="137"/>
      <c r="SU109" s="137"/>
      <c r="SV109" s="137"/>
      <c r="SW109" s="137"/>
      <c r="SX109" s="137"/>
      <c r="SY109" s="137"/>
      <c r="SZ109" s="137"/>
      <c r="TA109" s="137"/>
      <c r="TB109" s="137"/>
      <c r="TC109" s="137"/>
      <c r="TD109" s="137"/>
      <c r="TE109" s="137"/>
      <c r="TF109" s="137"/>
      <c r="TG109" s="137"/>
      <c r="TH109" s="137"/>
      <c r="TI109" s="137"/>
      <c r="TJ109" s="137"/>
      <c r="TK109" s="137"/>
      <c r="TL109" s="137"/>
      <c r="TM109" s="137"/>
      <c r="TN109" s="137"/>
      <c r="TO109" s="137"/>
      <c r="TP109" s="137"/>
      <c r="TQ109" s="137"/>
      <c r="TR109" s="137"/>
      <c r="TS109" s="137"/>
      <c r="TT109" s="137"/>
      <c r="TU109" s="137"/>
      <c r="TV109" s="137"/>
      <c r="TW109" s="137"/>
      <c r="TX109" s="137"/>
      <c r="TY109" s="137"/>
      <c r="TZ109" s="137"/>
      <c r="UA109" s="137"/>
      <c r="UB109" s="137"/>
      <c r="UC109" s="137"/>
      <c r="UD109" s="137"/>
      <c r="UE109" s="137"/>
      <c r="UF109" s="137"/>
      <c r="UG109" s="137"/>
      <c r="UH109" s="137"/>
      <c r="UI109" s="137"/>
      <c r="UJ109" s="137"/>
      <c r="UK109" s="137"/>
      <c r="UL109" s="137"/>
      <c r="UM109" s="137"/>
      <c r="UN109" s="137"/>
      <c r="UO109" s="137"/>
      <c r="UP109" s="137"/>
      <c r="UQ109" s="137"/>
      <c r="UR109" s="137"/>
      <c r="US109" s="137"/>
      <c r="UT109" s="137"/>
      <c r="UU109" s="137"/>
      <c r="UV109" s="137"/>
      <c r="UW109" s="137"/>
      <c r="UX109" s="137"/>
      <c r="UY109" s="137"/>
      <c r="UZ109" s="137"/>
      <c r="VA109" s="137"/>
      <c r="VB109" s="137"/>
      <c r="VC109" s="137"/>
      <c r="VD109" s="137"/>
      <c r="VE109" s="137"/>
      <c r="VF109" s="137"/>
      <c r="VG109" s="137"/>
      <c r="VH109" s="137"/>
      <c r="VI109" s="137"/>
      <c r="VJ109" s="137"/>
      <c r="VK109" s="137"/>
      <c r="VL109" s="137"/>
      <c r="VM109" s="137"/>
      <c r="VN109" s="137"/>
      <c r="VO109" s="137"/>
      <c r="VP109" s="137"/>
      <c r="VQ109" s="137"/>
      <c r="VR109" s="137"/>
      <c r="VS109" s="137"/>
      <c r="VT109" s="137"/>
      <c r="VU109" s="137"/>
      <c r="VV109" s="137"/>
      <c r="VW109" s="137"/>
      <c r="VX109" s="137"/>
      <c r="VY109" s="137"/>
      <c r="VZ109" s="137"/>
      <c r="WA109" s="137"/>
      <c r="WB109" s="137"/>
      <c r="WC109" s="137"/>
      <c r="WD109" s="137"/>
      <c r="WE109" s="137"/>
      <c r="WF109" s="137"/>
      <c r="WG109" s="137"/>
      <c r="WH109" s="137"/>
      <c r="WI109" s="137"/>
      <c r="WJ109" s="137"/>
      <c r="WK109" s="137"/>
      <c r="WL109" s="137"/>
      <c r="WM109" s="137"/>
      <c r="WN109" s="137"/>
      <c r="WO109" s="137"/>
      <c r="WP109" s="137"/>
      <c r="WQ109" s="137"/>
      <c r="WR109" s="137"/>
      <c r="WS109" s="137"/>
      <c r="WT109" s="137"/>
      <c r="WU109" s="137"/>
      <c r="WV109" s="137"/>
      <c r="WW109" s="137"/>
      <c r="WX109" s="137"/>
      <c r="WY109" s="137"/>
      <c r="WZ109" s="137"/>
      <c r="XA109" s="137"/>
      <c r="XB109" s="137"/>
      <c r="XC109" s="137"/>
      <c r="XD109" s="137"/>
      <c r="XE109" s="137"/>
      <c r="XF109" s="137"/>
      <c r="XG109" s="137"/>
      <c r="XH109" s="137"/>
      <c r="XI109" s="137"/>
      <c r="XJ109" s="137"/>
      <c r="XK109" s="137"/>
      <c r="XL109" s="137"/>
      <c r="XM109" s="137"/>
      <c r="XN109" s="137"/>
      <c r="XO109" s="137"/>
      <c r="XP109" s="137"/>
      <c r="XQ109" s="137"/>
      <c r="XR109" s="137"/>
      <c r="XS109" s="137"/>
      <c r="XT109" s="137"/>
      <c r="XU109" s="137"/>
      <c r="XV109" s="137"/>
      <c r="XW109" s="137"/>
      <c r="XX109" s="137"/>
      <c r="XY109" s="137"/>
      <c r="XZ109" s="137"/>
      <c r="YA109" s="137"/>
      <c r="YB109" s="137"/>
      <c r="YC109" s="137"/>
      <c r="YD109" s="137"/>
      <c r="YE109" s="137"/>
      <c r="YF109" s="137"/>
      <c r="YG109" s="137"/>
      <c r="YH109" s="137"/>
      <c r="YI109" s="137"/>
      <c r="YJ109" s="137"/>
      <c r="YK109" s="137"/>
      <c r="YL109" s="137"/>
      <c r="YM109" s="137"/>
      <c r="YN109" s="137"/>
      <c r="YO109" s="137"/>
      <c r="YP109" s="137"/>
      <c r="YQ109" s="137"/>
      <c r="YR109" s="137"/>
      <c r="YS109" s="137"/>
      <c r="YT109" s="137"/>
      <c r="YU109" s="137"/>
      <c r="YV109" s="137"/>
      <c r="YW109" s="137"/>
      <c r="YX109" s="137"/>
      <c r="YY109" s="137"/>
      <c r="YZ109" s="137"/>
      <c r="ZA109" s="137"/>
      <c r="ZB109" s="137"/>
      <c r="ZC109" s="137"/>
      <c r="ZD109" s="137"/>
      <c r="ZE109" s="137"/>
      <c r="ZF109" s="137"/>
      <c r="ZG109" s="137"/>
      <c r="ZH109" s="137"/>
      <c r="ZI109" s="137"/>
      <c r="ZJ109" s="137"/>
      <c r="ZK109" s="137"/>
      <c r="ZL109" s="137"/>
      <c r="ZM109" s="137"/>
      <c r="ZN109" s="137"/>
      <c r="ZO109" s="137"/>
      <c r="ZP109" s="137"/>
      <c r="ZQ109" s="137"/>
      <c r="ZR109" s="137"/>
      <c r="ZS109" s="137"/>
      <c r="ZT109" s="137"/>
      <c r="ZU109" s="137"/>
      <c r="ZV109" s="137"/>
      <c r="ZW109" s="137"/>
      <c r="ZX109" s="137"/>
      <c r="ZY109" s="137"/>
      <c r="ZZ109" s="137"/>
      <c r="AAA109" s="137"/>
      <c r="AAB109" s="137"/>
      <c r="AAC109" s="137"/>
      <c r="AAD109" s="137"/>
      <c r="AAE109" s="137"/>
      <c r="AAF109" s="137"/>
      <c r="AAG109" s="137"/>
      <c r="AAH109" s="137"/>
      <c r="AAI109" s="137"/>
      <c r="AAJ109" s="137"/>
      <c r="AAK109" s="137"/>
      <c r="AAL109" s="137"/>
      <c r="AAM109" s="137"/>
      <c r="AAN109" s="137"/>
      <c r="AAO109" s="137"/>
      <c r="AAP109" s="137"/>
      <c r="AAQ109" s="137"/>
      <c r="AAR109" s="137"/>
      <c r="AAS109" s="137"/>
      <c r="AAT109" s="137"/>
      <c r="AAU109" s="137"/>
      <c r="AAV109" s="137"/>
      <c r="AAW109" s="137"/>
      <c r="AAX109" s="137"/>
      <c r="AAY109" s="137"/>
      <c r="AAZ109" s="137"/>
      <c r="ABA109" s="137"/>
      <c r="ABB109" s="137"/>
      <c r="ABC109" s="137"/>
      <c r="ABD109" s="137"/>
      <c r="ABE109" s="137"/>
      <c r="ABF109" s="137"/>
      <c r="ABG109" s="137"/>
      <c r="ABH109" s="137"/>
      <c r="ABI109" s="137"/>
      <c r="ABJ109" s="137"/>
      <c r="ABK109" s="137"/>
      <c r="ABL109" s="137"/>
      <c r="ABM109" s="137"/>
      <c r="ABN109" s="137"/>
      <c r="ABO109" s="137"/>
      <c r="ABP109" s="137"/>
      <c r="ABQ109" s="137"/>
      <c r="ABR109" s="137"/>
      <c r="ABS109" s="137"/>
      <c r="ABT109" s="137"/>
      <c r="ABU109" s="137"/>
      <c r="ABV109" s="137"/>
      <c r="ABW109" s="137"/>
      <c r="ABX109" s="137"/>
      <c r="ABY109" s="137"/>
      <c r="ABZ109" s="137"/>
      <c r="ACA109" s="137"/>
      <c r="ACB109" s="137"/>
      <c r="ACC109" s="137"/>
      <c r="ACD109" s="137"/>
      <c r="ACE109" s="137"/>
      <c r="ACF109" s="137"/>
      <c r="ACG109" s="137"/>
      <c r="ACH109" s="137"/>
      <c r="ACI109" s="137"/>
      <c r="ACJ109" s="137"/>
      <c r="ACK109" s="137"/>
      <c r="ACL109" s="137"/>
      <c r="ACM109" s="137"/>
      <c r="ACN109" s="137"/>
      <c r="ACO109" s="137"/>
      <c r="ACP109" s="137"/>
      <c r="ACQ109" s="137"/>
      <c r="ACR109" s="137"/>
      <c r="ACS109" s="137"/>
      <c r="ACT109" s="137"/>
      <c r="ACU109" s="137"/>
      <c r="ACV109" s="137"/>
      <c r="ACW109" s="137"/>
      <c r="ACX109" s="137"/>
      <c r="ACY109" s="137"/>
      <c r="ACZ109" s="137"/>
      <c r="ADA109" s="137"/>
      <c r="ADB109" s="137"/>
      <c r="ADC109" s="137"/>
      <c r="ADD109" s="137"/>
      <c r="ADE109" s="137"/>
      <c r="ADF109" s="137"/>
      <c r="ADG109" s="137"/>
      <c r="ADH109" s="137"/>
      <c r="ADI109" s="137"/>
      <c r="ADJ109" s="137"/>
      <c r="ADK109" s="137"/>
      <c r="ADL109" s="137"/>
      <c r="ADM109" s="137"/>
      <c r="ADN109" s="137"/>
      <c r="ADO109" s="137"/>
      <c r="ADP109" s="137"/>
      <c r="ADQ109" s="137"/>
      <c r="ADR109" s="137"/>
      <c r="ADS109" s="137"/>
      <c r="ADT109" s="137"/>
      <c r="ADU109" s="137"/>
      <c r="ADV109" s="137"/>
      <c r="ADW109" s="137"/>
      <c r="ADX109" s="137"/>
      <c r="ADY109" s="137"/>
      <c r="ADZ109" s="137"/>
      <c r="AEA109" s="137"/>
      <c r="AEB109" s="137"/>
      <c r="AEC109" s="137"/>
      <c r="AED109" s="137"/>
      <c r="AEE109" s="137"/>
      <c r="AEF109" s="137"/>
      <c r="AEG109" s="137"/>
      <c r="AEH109" s="137"/>
      <c r="AEI109" s="137"/>
      <c r="AEJ109" s="137"/>
      <c r="AEK109" s="137"/>
      <c r="AEL109" s="137"/>
      <c r="AEM109" s="137"/>
      <c r="AEN109" s="137"/>
      <c r="AEO109" s="137"/>
      <c r="AEP109" s="137"/>
      <c r="AEQ109" s="137"/>
      <c r="AER109" s="137"/>
      <c r="AES109" s="137"/>
      <c r="AET109" s="137"/>
      <c r="AEU109" s="137"/>
      <c r="AEV109" s="137"/>
      <c r="AEW109" s="137"/>
      <c r="AEX109" s="137"/>
      <c r="AEY109" s="137"/>
      <c r="AEZ109" s="137"/>
      <c r="AFA109" s="137"/>
      <c r="AFB109" s="137"/>
      <c r="AFC109" s="137"/>
      <c r="AFD109" s="137"/>
      <c r="AFE109" s="137"/>
      <c r="AFF109" s="137"/>
      <c r="AFG109" s="137"/>
      <c r="AFH109" s="137"/>
      <c r="AFI109" s="137"/>
      <c r="AFJ109" s="137"/>
      <c r="AFK109" s="137"/>
      <c r="AFL109" s="137"/>
      <c r="AFM109" s="137"/>
      <c r="AFN109" s="137"/>
      <c r="AFO109" s="137"/>
      <c r="AFP109" s="137"/>
      <c r="AFQ109" s="137"/>
      <c r="AFR109" s="137"/>
      <c r="AFS109" s="137"/>
      <c r="AFT109" s="137"/>
      <c r="AFU109" s="137"/>
      <c r="AFV109" s="137"/>
      <c r="AFW109" s="137"/>
      <c r="AFX109" s="137"/>
      <c r="AFY109" s="137"/>
      <c r="AFZ109" s="137"/>
      <c r="AGA109" s="137"/>
      <c r="AGB109" s="137"/>
      <c r="AGC109" s="137"/>
      <c r="AGD109" s="137"/>
      <c r="AGE109" s="137"/>
      <c r="AGF109" s="137"/>
      <c r="AGG109" s="137"/>
      <c r="AGH109" s="137"/>
      <c r="AGI109" s="137"/>
      <c r="AGJ109" s="137"/>
      <c r="AGK109" s="137"/>
      <c r="AGL109" s="137"/>
      <c r="AGM109" s="137"/>
      <c r="AGN109" s="137"/>
      <c r="AGO109" s="137"/>
      <c r="AGP109" s="137"/>
      <c r="AGQ109" s="137"/>
      <c r="AGR109" s="137"/>
      <c r="AGS109" s="137"/>
      <c r="AGT109" s="137"/>
      <c r="AGU109" s="137"/>
      <c r="AGV109" s="137"/>
      <c r="AGW109" s="137"/>
      <c r="AGX109" s="137"/>
      <c r="AGY109" s="137"/>
      <c r="AGZ109" s="137"/>
      <c r="AHA109" s="137"/>
      <c r="AHB109" s="137"/>
      <c r="AHC109" s="137"/>
      <c r="AHD109" s="137"/>
      <c r="AHE109" s="137"/>
      <c r="AHF109" s="137"/>
      <c r="AHG109" s="137"/>
      <c r="AHH109" s="137"/>
      <c r="AHI109" s="137"/>
      <c r="AHJ109" s="137"/>
      <c r="AHK109" s="137"/>
      <c r="AHL109" s="137"/>
      <c r="AHM109" s="137"/>
      <c r="AHN109" s="137"/>
      <c r="AHO109" s="137"/>
      <c r="AHP109" s="137"/>
      <c r="AHQ109" s="137"/>
      <c r="AHR109" s="137"/>
      <c r="AHS109" s="137"/>
      <c r="AHT109" s="137"/>
      <c r="AHU109" s="137"/>
      <c r="AHV109" s="137"/>
      <c r="AHW109" s="137"/>
      <c r="AHX109" s="137"/>
      <c r="AHY109" s="137"/>
      <c r="AHZ109" s="137"/>
      <c r="AIA109" s="137"/>
      <c r="AIB109" s="137"/>
      <c r="AIC109" s="137"/>
      <c r="AID109" s="137"/>
      <c r="AIE109" s="137"/>
      <c r="AIF109" s="137"/>
      <c r="AIG109" s="137"/>
      <c r="AIH109" s="137"/>
      <c r="AII109" s="137"/>
      <c r="AIJ109" s="137"/>
      <c r="AIK109" s="137"/>
      <c r="AIL109" s="137"/>
      <c r="AIM109" s="137"/>
      <c r="AIN109" s="137"/>
      <c r="AIO109" s="137"/>
      <c r="AIP109" s="137"/>
      <c r="AIQ109" s="137"/>
      <c r="AIR109" s="137"/>
      <c r="AIS109" s="137"/>
      <c r="AIT109" s="137"/>
      <c r="AIU109" s="137"/>
      <c r="AIV109" s="137"/>
      <c r="AIW109" s="137"/>
      <c r="AIX109" s="137"/>
      <c r="AIY109" s="137"/>
      <c r="AIZ109" s="137"/>
      <c r="AJA109" s="137"/>
      <c r="AJB109" s="137"/>
      <c r="AJC109" s="137"/>
      <c r="AJD109" s="137"/>
      <c r="AJE109" s="137"/>
      <c r="AJF109" s="137"/>
      <c r="AJG109" s="137"/>
      <c r="AJH109" s="137"/>
      <c r="AJI109" s="137"/>
      <c r="AJJ109" s="137"/>
      <c r="AJK109" s="137"/>
      <c r="AJL109" s="137"/>
      <c r="AJM109" s="137"/>
      <c r="AJN109" s="137"/>
      <c r="AJO109" s="137"/>
      <c r="AJP109" s="137"/>
      <c r="AJQ109" s="137"/>
      <c r="AJR109" s="137"/>
      <c r="AJS109" s="137"/>
      <c r="AJT109" s="137"/>
      <c r="AJU109" s="137"/>
      <c r="AJV109" s="137"/>
      <c r="AJW109" s="137"/>
      <c r="AJX109" s="137"/>
      <c r="AJY109" s="137"/>
      <c r="AJZ109" s="137"/>
      <c r="AKA109" s="137"/>
      <c r="AKB109" s="137"/>
      <c r="AKC109" s="137"/>
      <c r="AKD109" s="137"/>
      <c r="AKE109" s="137"/>
      <c r="AKF109" s="137"/>
      <c r="AKG109" s="137"/>
      <c r="AKH109" s="137"/>
      <c r="AKI109" s="137"/>
      <c r="AKJ109" s="137"/>
      <c r="AKK109" s="137"/>
      <c r="AKL109" s="137"/>
      <c r="AKM109" s="137"/>
      <c r="AKN109" s="137"/>
      <c r="AKO109" s="137"/>
      <c r="AKP109" s="137"/>
      <c r="AKQ109" s="137"/>
      <c r="AKR109" s="137"/>
      <c r="AKS109" s="137"/>
      <c r="AKT109" s="137"/>
      <c r="AKU109" s="137"/>
      <c r="AKV109" s="137"/>
      <c r="AKW109" s="137"/>
      <c r="AKX109" s="137"/>
      <c r="AKY109" s="137"/>
      <c r="AKZ109" s="137"/>
      <c r="ALA109" s="137"/>
      <c r="ALB109" s="137"/>
      <c r="ALC109" s="137"/>
      <c r="ALD109" s="137"/>
      <c r="ALE109" s="137"/>
      <c r="ALF109" s="137"/>
      <c r="ALG109" s="137"/>
      <c r="ALH109" s="137"/>
      <c r="ALI109" s="137"/>
      <c r="ALJ109" s="137"/>
      <c r="ALK109" s="137"/>
      <c r="ALL109" s="137"/>
      <c r="ALM109" s="137"/>
      <c r="ALN109" s="137"/>
      <c r="ALO109" s="137"/>
      <c r="ALP109" s="137"/>
      <c r="ALQ109" s="137"/>
      <c r="ALR109" s="137"/>
      <c r="ALS109" s="137"/>
      <c r="ALT109" s="137"/>
      <c r="ALU109" s="137"/>
      <c r="ALV109" s="137"/>
      <c r="ALW109" s="137"/>
      <c r="ALX109" s="137"/>
      <c r="ALY109" s="137"/>
      <c r="ALZ109" s="137"/>
      <c r="AMA109" s="137"/>
      <c r="AMB109" s="137"/>
      <c r="AMC109" s="137"/>
      <c r="AMD109" s="137"/>
      <c r="AME109" s="137"/>
      <c r="AMF109" s="137"/>
      <c r="AMG109" s="137"/>
      <c r="AMH109" s="137"/>
      <c r="AMI109" s="137"/>
      <c r="AMJ109" s="137"/>
      <c r="AMK109" s="137"/>
      <c r="AML109" s="137"/>
      <c r="AMM109" s="137"/>
      <c r="AMN109" s="137"/>
      <c r="AMO109" s="137"/>
      <c r="AMP109" s="137"/>
      <c r="AMQ109" s="137"/>
      <c r="AMR109" s="137"/>
      <c r="AMS109" s="137"/>
      <c r="AMT109" s="137"/>
      <c r="AMU109" s="137"/>
      <c r="AMV109" s="137"/>
      <c r="AMW109" s="137"/>
      <c r="AMX109" s="137"/>
      <c r="AMY109" s="137"/>
      <c r="AMZ109" s="137"/>
      <c r="ANA109" s="137"/>
      <c r="ANB109" s="137"/>
      <c r="ANC109" s="137"/>
      <c r="AND109" s="137"/>
      <c r="ANE109" s="137"/>
      <c r="ANF109" s="137"/>
      <c r="ANG109" s="137"/>
      <c r="ANH109" s="137"/>
      <c r="ANI109" s="137"/>
      <c r="ANJ109" s="137"/>
      <c r="ANK109" s="137"/>
      <c r="ANL109" s="137"/>
      <c r="ANM109" s="137"/>
      <c r="ANN109" s="137"/>
      <c r="ANO109" s="137"/>
      <c r="ANP109" s="137"/>
      <c r="ANQ109" s="137"/>
      <c r="ANR109" s="137"/>
      <c r="ANS109" s="137"/>
      <c r="ANT109" s="137"/>
      <c r="ANU109" s="137"/>
      <c r="ANV109" s="137"/>
      <c r="ANW109" s="137"/>
      <c r="ANX109" s="137"/>
      <c r="ANY109" s="137"/>
      <c r="ANZ109" s="137"/>
      <c r="AOA109" s="137"/>
      <c r="AOB109" s="137"/>
      <c r="AOC109" s="137"/>
      <c r="AOD109" s="137"/>
      <c r="AOE109" s="137"/>
      <c r="AOF109" s="137"/>
      <c r="AOG109" s="137"/>
      <c r="AOH109" s="137"/>
      <c r="AOI109" s="137"/>
      <c r="AOJ109" s="137"/>
      <c r="AOK109" s="137"/>
      <c r="AOL109" s="137"/>
      <c r="AOM109" s="137"/>
      <c r="AON109" s="137"/>
      <c r="AOO109" s="137"/>
      <c r="AOP109" s="137"/>
      <c r="AOQ109" s="137"/>
      <c r="AOR109" s="137"/>
      <c r="AOS109" s="137"/>
      <c r="AOT109" s="137"/>
      <c r="AOU109" s="137"/>
      <c r="AOV109" s="137"/>
      <c r="AOW109" s="137"/>
      <c r="AOX109" s="137"/>
      <c r="AOY109" s="137"/>
      <c r="AOZ109" s="137"/>
      <c r="APA109" s="137"/>
      <c r="APB109" s="137"/>
      <c r="APC109" s="137"/>
      <c r="APD109" s="137"/>
      <c r="APE109" s="137"/>
      <c r="APF109" s="137"/>
      <c r="APG109" s="137"/>
      <c r="APH109" s="137"/>
      <c r="API109" s="137"/>
      <c r="APJ109" s="137"/>
      <c r="APK109" s="137"/>
      <c r="APL109" s="137"/>
      <c r="APM109" s="137"/>
      <c r="APN109" s="137"/>
      <c r="APO109" s="137"/>
      <c r="APP109" s="137"/>
      <c r="APQ109" s="137"/>
      <c r="APR109" s="137"/>
      <c r="APS109" s="137"/>
      <c r="APT109" s="137"/>
      <c r="APU109" s="137"/>
      <c r="APV109" s="137"/>
      <c r="APW109" s="137"/>
      <c r="APX109" s="137"/>
      <c r="APY109" s="137"/>
      <c r="APZ109" s="137"/>
      <c r="AQA109" s="137"/>
      <c r="AQB109" s="137"/>
      <c r="AQC109" s="137"/>
      <c r="AQD109" s="137"/>
      <c r="AQE109" s="137"/>
      <c r="AQF109" s="137"/>
      <c r="AQG109" s="137"/>
      <c r="AQH109" s="137"/>
      <c r="AQI109" s="137"/>
      <c r="AQJ109" s="137"/>
      <c r="AQK109" s="137"/>
      <c r="AQL109" s="137"/>
      <c r="AQM109" s="137"/>
      <c r="AQN109" s="137"/>
      <c r="AQO109" s="137"/>
      <c r="AQP109" s="137"/>
      <c r="AQQ109" s="137"/>
      <c r="AQR109" s="137"/>
      <c r="AQS109" s="137"/>
      <c r="AQT109" s="137"/>
      <c r="AQU109" s="137"/>
      <c r="AQV109" s="137"/>
      <c r="AQW109" s="137"/>
      <c r="AQX109" s="137"/>
      <c r="AQY109" s="137"/>
      <c r="AQZ109" s="137"/>
      <c r="ARA109" s="137"/>
      <c r="ARB109" s="137"/>
      <c r="ARC109" s="137"/>
      <c r="ARD109" s="137"/>
      <c r="ARE109" s="137"/>
      <c r="ARF109" s="137"/>
      <c r="ARG109" s="137"/>
      <c r="ARH109" s="137"/>
      <c r="ARI109" s="137"/>
      <c r="ARJ109" s="137"/>
      <c r="ARK109" s="137"/>
      <c r="ARL109" s="137"/>
      <c r="ARM109" s="137"/>
      <c r="ARN109" s="137"/>
      <c r="ARO109" s="137"/>
      <c r="ARP109" s="137"/>
      <c r="ARQ109" s="137"/>
      <c r="ARR109" s="137"/>
      <c r="ARS109" s="137"/>
      <c r="ART109" s="137"/>
      <c r="ARU109" s="137"/>
      <c r="ARV109" s="137"/>
      <c r="ARW109" s="137"/>
      <c r="ARX109" s="137"/>
      <c r="ARY109" s="137"/>
      <c r="ARZ109" s="137"/>
      <c r="ASA109" s="137"/>
      <c r="ASB109" s="137"/>
      <c r="ASC109" s="137"/>
      <c r="ASD109" s="137"/>
      <c r="ASE109" s="137"/>
      <c r="ASF109" s="137"/>
      <c r="ASG109" s="137"/>
      <c r="ASH109" s="137"/>
      <c r="ASI109" s="137"/>
      <c r="ASJ109" s="137"/>
      <c r="ASK109" s="137"/>
      <c r="ASL109" s="137"/>
      <c r="ASM109" s="137"/>
      <c r="ASN109" s="137"/>
      <c r="ASO109" s="137"/>
      <c r="ASP109" s="137"/>
      <c r="ASQ109" s="137"/>
      <c r="ASR109" s="137"/>
      <c r="ASS109" s="137"/>
      <c r="AST109" s="137"/>
      <c r="ASU109" s="137"/>
      <c r="ASV109" s="137"/>
      <c r="ASW109" s="137"/>
      <c r="ASX109" s="137"/>
      <c r="ASY109" s="137"/>
      <c r="ASZ109" s="137"/>
      <c r="ATA109" s="137"/>
      <c r="ATB109" s="137"/>
      <c r="ATC109" s="137"/>
      <c r="ATD109" s="137"/>
      <c r="ATE109" s="137"/>
      <c r="ATF109" s="137"/>
      <c r="ATG109" s="137"/>
      <c r="ATH109" s="137"/>
      <c r="ATI109" s="137"/>
      <c r="ATJ109" s="137"/>
      <c r="ATK109" s="137"/>
      <c r="ATL109" s="137"/>
      <c r="ATM109" s="137"/>
      <c r="ATN109" s="137"/>
      <c r="ATO109" s="137"/>
      <c r="ATP109" s="137"/>
      <c r="ATQ109" s="137"/>
      <c r="ATR109" s="137"/>
      <c r="ATS109" s="137"/>
      <c r="ATT109" s="137"/>
      <c r="ATU109" s="137"/>
      <c r="ATV109" s="137"/>
      <c r="ATW109" s="137"/>
      <c r="ATX109" s="137"/>
      <c r="ATY109" s="137"/>
      <c r="ATZ109" s="137"/>
      <c r="AUA109" s="137"/>
      <c r="AUB109" s="137"/>
      <c r="AUC109" s="137"/>
      <c r="AUD109" s="137"/>
      <c r="AUE109" s="137"/>
      <c r="AUF109" s="137"/>
      <c r="AUG109" s="137"/>
      <c r="AUH109" s="137"/>
      <c r="AUI109" s="137"/>
      <c r="AUJ109" s="137"/>
      <c r="AUK109" s="137"/>
      <c r="AUL109" s="137"/>
      <c r="AUM109" s="137"/>
      <c r="AUN109" s="137"/>
      <c r="AUO109" s="137"/>
      <c r="AUP109" s="137"/>
      <c r="AUQ109" s="137"/>
      <c r="AUR109" s="137"/>
      <c r="AUS109" s="137"/>
      <c r="AUT109" s="137"/>
      <c r="AUU109" s="137"/>
      <c r="AUV109" s="137"/>
      <c r="AUW109" s="137"/>
      <c r="AUX109" s="137"/>
      <c r="AUY109" s="137"/>
      <c r="AUZ109" s="137"/>
      <c r="AVA109" s="137"/>
      <c r="AVB109" s="137"/>
      <c r="AVC109" s="137"/>
      <c r="AVD109" s="137"/>
      <c r="AVE109" s="137"/>
      <c r="AVF109" s="137"/>
      <c r="AVG109" s="137"/>
      <c r="AVH109" s="137"/>
      <c r="AVI109" s="137"/>
      <c r="AVJ109" s="137"/>
      <c r="AVK109" s="137"/>
      <c r="AVL109" s="137"/>
      <c r="AVM109" s="137"/>
      <c r="AVN109" s="137"/>
      <c r="AVO109" s="137"/>
      <c r="AVP109" s="137"/>
      <c r="AVQ109" s="137"/>
      <c r="AVR109" s="137"/>
      <c r="AVS109" s="137"/>
      <c r="AVT109" s="137"/>
      <c r="AVU109" s="137"/>
      <c r="AVV109" s="137"/>
      <c r="AVW109" s="137"/>
      <c r="AVX109" s="137"/>
      <c r="AVY109" s="137"/>
      <c r="AVZ109" s="137"/>
      <c r="AWA109" s="137"/>
      <c r="AWB109" s="137"/>
      <c r="AWC109" s="137"/>
      <c r="AWD109" s="137"/>
      <c r="AWE109" s="137"/>
      <c r="AWF109" s="137"/>
      <c r="AWG109" s="137"/>
      <c r="AWH109" s="137"/>
      <c r="AWI109" s="137"/>
      <c r="AWJ109" s="137"/>
      <c r="AWK109" s="137"/>
      <c r="AWL109" s="137"/>
      <c r="AWM109" s="137"/>
      <c r="AWN109" s="137"/>
      <c r="AWO109" s="137"/>
      <c r="AWP109" s="137"/>
      <c r="AWQ109" s="137"/>
      <c r="AWR109" s="137"/>
      <c r="AWS109" s="137"/>
      <c r="AWT109" s="137"/>
      <c r="AWU109" s="137"/>
      <c r="AWV109" s="137"/>
      <c r="AWW109" s="137"/>
      <c r="AWX109" s="137"/>
      <c r="AWY109" s="137"/>
      <c r="AWZ109" s="137"/>
      <c r="AXA109" s="137"/>
      <c r="AXB109" s="137"/>
      <c r="AXC109" s="137"/>
      <c r="AXD109" s="137"/>
      <c r="AXE109" s="137"/>
      <c r="AXF109" s="137"/>
      <c r="AXG109" s="137"/>
      <c r="AXH109" s="137"/>
      <c r="AXI109" s="137"/>
      <c r="AXJ109" s="137"/>
      <c r="AXK109" s="137"/>
      <c r="AXL109" s="137"/>
      <c r="AXM109" s="137"/>
      <c r="AXN109" s="137"/>
      <c r="AXO109" s="137"/>
      <c r="AXP109" s="137"/>
      <c r="AXQ109" s="137"/>
      <c r="AXR109" s="137"/>
      <c r="AXS109" s="137"/>
      <c r="AXT109" s="137"/>
      <c r="AXU109" s="137"/>
      <c r="AXV109" s="137"/>
      <c r="AXW109" s="137"/>
      <c r="AXX109" s="137"/>
      <c r="AXY109" s="137"/>
      <c r="AXZ109" s="137"/>
      <c r="AYA109" s="137"/>
      <c r="AYB109" s="137"/>
      <c r="AYC109" s="137"/>
      <c r="AYD109" s="137"/>
      <c r="AYE109" s="137"/>
      <c r="AYF109" s="137"/>
      <c r="AYG109" s="137"/>
      <c r="AYH109" s="137"/>
      <c r="AYI109" s="137"/>
      <c r="AYJ109" s="137"/>
      <c r="AYK109" s="137"/>
      <c r="AYL109" s="137"/>
      <c r="AYM109" s="137"/>
      <c r="AYN109" s="137"/>
      <c r="AYO109" s="137"/>
      <c r="AYP109" s="137"/>
      <c r="AYQ109" s="137"/>
      <c r="AYR109" s="137"/>
      <c r="AYS109" s="137"/>
      <c r="AYT109" s="137"/>
      <c r="AYU109" s="137"/>
      <c r="AYV109" s="137"/>
      <c r="AYW109" s="137"/>
      <c r="AYX109" s="137"/>
      <c r="AYY109" s="137"/>
      <c r="AYZ109" s="137"/>
      <c r="AZA109" s="137"/>
      <c r="AZB109" s="137"/>
      <c r="AZC109" s="137"/>
      <c r="AZD109" s="137"/>
      <c r="AZE109" s="137"/>
      <c r="AZF109" s="137"/>
      <c r="AZG109" s="137"/>
      <c r="AZH109" s="137"/>
      <c r="AZI109" s="137"/>
      <c r="AZJ109" s="137"/>
      <c r="AZK109" s="137"/>
      <c r="AZL109" s="137"/>
      <c r="AZM109" s="137"/>
      <c r="AZN109" s="137"/>
      <c r="AZO109" s="137"/>
      <c r="AZP109" s="137"/>
      <c r="AZQ109" s="137"/>
      <c r="AZR109" s="137"/>
      <c r="AZS109" s="137"/>
      <c r="AZT109" s="137"/>
      <c r="AZU109" s="137"/>
      <c r="AZV109" s="137"/>
      <c r="AZW109" s="137"/>
      <c r="AZX109" s="137"/>
      <c r="AZY109" s="137"/>
      <c r="AZZ109" s="137"/>
      <c r="BAA109" s="137"/>
      <c r="BAB109" s="137"/>
      <c r="BAC109" s="137"/>
      <c r="BAD109" s="137"/>
      <c r="BAE109" s="137"/>
      <c r="BAF109" s="137"/>
      <c r="BAG109" s="137"/>
      <c r="BAH109" s="137"/>
      <c r="BAI109" s="137"/>
      <c r="BAJ109" s="137"/>
      <c r="BAK109" s="137"/>
      <c r="BAL109" s="137"/>
      <c r="BAM109" s="137"/>
      <c r="BAN109" s="137"/>
      <c r="BAO109" s="137"/>
      <c r="BAP109" s="137"/>
      <c r="BAQ109" s="137"/>
      <c r="BAR109" s="137"/>
      <c r="BAS109" s="137"/>
      <c r="BAT109" s="137"/>
      <c r="BAU109" s="137"/>
      <c r="BAV109" s="137"/>
      <c r="BAW109" s="137"/>
      <c r="BAX109" s="137"/>
      <c r="BAY109" s="137"/>
      <c r="BAZ109" s="137"/>
      <c r="BBA109" s="137"/>
      <c r="BBB109" s="137"/>
      <c r="BBC109" s="137"/>
      <c r="BBD109" s="137"/>
      <c r="BBE109" s="137"/>
      <c r="BBF109" s="137"/>
      <c r="BBG109" s="137"/>
      <c r="BBH109" s="137"/>
      <c r="BBI109" s="137"/>
      <c r="BBJ109" s="137"/>
      <c r="BBK109" s="137"/>
      <c r="BBL109" s="137"/>
      <c r="BBM109" s="137"/>
      <c r="BBN109" s="137"/>
      <c r="BBO109" s="137"/>
      <c r="BBP109" s="137"/>
      <c r="BBQ109" s="137"/>
      <c r="BBR109" s="137"/>
      <c r="BBS109" s="137"/>
      <c r="BBT109" s="137"/>
      <c r="BBU109" s="137"/>
      <c r="BBV109" s="137"/>
      <c r="BBW109" s="137"/>
      <c r="BBX109" s="137"/>
      <c r="BBY109" s="137"/>
      <c r="BBZ109" s="137"/>
      <c r="BCA109" s="137"/>
      <c r="BCB109" s="137"/>
      <c r="BCC109" s="137"/>
      <c r="BCD109" s="137"/>
      <c r="BCE109" s="137"/>
      <c r="BCF109" s="137"/>
      <c r="BCG109" s="137"/>
      <c r="BCH109" s="137"/>
      <c r="BCI109" s="137"/>
      <c r="BCJ109" s="137"/>
      <c r="BCK109" s="137"/>
      <c r="BCL109" s="137"/>
      <c r="BCM109" s="137"/>
      <c r="BCN109" s="137"/>
      <c r="BCO109" s="137"/>
      <c r="BCP109" s="137"/>
      <c r="BCQ109" s="137"/>
      <c r="BCR109" s="137"/>
      <c r="BCS109" s="137"/>
      <c r="BCT109" s="137"/>
      <c r="BCU109" s="137"/>
      <c r="BCV109" s="137"/>
      <c r="BCW109" s="137"/>
      <c r="BCX109" s="137"/>
      <c r="BCY109" s="137"/>
      <c r="BCZ109" s="137"/>
      <c r="BDA109" s="137"/>
      <c r="BDB109" s="137"/>
      <c r="BDC109" s="137"/>
      <c r="BDD109" s="137"/>
      <c r="BDE109" s="137"/>
      <c r="BDF109" s="137"/>
      <c r="BDG109" s="137"/>
      <c r="BDH109" s="137"/>
      <c r="BDI109" s="137"/>
      <c r="BDJ109" s="137"/>
      <c r="BDK109" s="137"/>
      <c r="BDL109" s="137"/>
      <c r="BDM109" s="137"/>
      <c r="BDN109" s="137"/>
      <c r="BDO109" s="137"/>
      <c r="BDP109" s="137"/>
      <c r="BDQ109" s="137"/>
      <c r="BDR109" s="137"/>
      <c r="BDS109" s="137"/>
      <c r="BDT109" s="137"/>
      <c r="BDU109" s="137"/>
      <c r="BDV109" s="137"/>
      <c r="BDW109" s="137"/>
      <c r="BDX109" s="137"/>
      <c r="BDY109" s="137"/>
      <c r="BDZ109" s="137"/>
      <c r="BEA109" s="137"/>
      <c r="BEB109" s="137"/>
      <c r="BEC109" s="137"/>
      <c r="BED109" s="137"/>
      <c r="BEE109" s="137"/>
      <c r="BEF109" s="137"/>
      <c r="BEG109" s="137"/>
      <c r="BEH109" s="137"/>
      <c r="BEI109" s="137"/>
      <c r="BEJ109" s="137"/>
      <c r="BEK109" s="137"/>
      <c r="BEL109" s="137"/>
      <c r="BEM109" s="137"/>
      <c r="BEN109" s="137"/>
      <c r="BEO109" s="137"/>
      <c r="BEP109" s="137"/>
      <c r="BEQ109" s="137"/>
      <c r="BER109" s="137"/>
      <c r="BES109" s="137"/>
      <c r="BET109" s="137"/>
      <c r="BEU109" s="137"/>
      <c r="BEV109" s="137"/>
      <c r="BEW109" s="137"/>
      <c r="BEX109" s="137"/>
      <c r="BEY109" s="137"/>
      <c r="BEZ109" s="137"/>
      <c r="BFA109" s="137"/>
      <c r="BFB109" s="137"/>
      <c r="BFC109" s="137"/>
      <c r="BFD109" s="137"/>
      <c r="BFE109" s="137"/>
      <c r="BFF109" s="137"/>
      <c r="BFG109" s="137"/>
      <c r="BFH109" s="137"/>
      <c r="BFI109" s="137"/>
      <c r="BFJ109" s="137"/>
      <c r="BFK109" s="137"/>
      <c r="BFL109" s="137"/>
      <c r="BFM109" s="137"/>
      <c r="BFN109" s="137"/>
      <c r="BFO109" s="137"/>
      <c r="BFP109" s="137"/>
      <c r="BFQ109" s="137"/>
      <c r="BFR109" s="137"/>
      <c r="BFS109" s="137"/>
      <c r="BFT109" s="137"/>
      <c r="BFU109" s="137"/>
      <c r="BFV109" s="137"/>
      <c r="BFW109" s="137"/>
      <c r="BFX109" s="137"/>
      <c r="BFY109" s="137"/>
      <c r="BFZ109" s="137"/>
      <c r="BGA109" s="137"/>
      <c r="BGB109" s="137"/>
      <c r="BGC109" s="137"/>
      <c r="BGD109" s="137"/>
      <c r="BGE109" s="137"/>
      <c r="BGF109" s="137"/>
      <c r="BGG109" s="137"/>
      <c r="BGH109" s="137"/>
      <c r="BGI109" s="137"/>
      <c r="BGJ109" s="137"/>
      <c r="BGK109" s="137"/>
      <c r="BGL109" s="137"/>
      <c r="BGM109" s="137"/>
      <c r="BGN109" s="137"/>
      <c r="BGO109" s="137"/>
      <c r="BGP109" s="137"/>
      <c r="BGQ109" s="137"/>
      <c r="BGR109" s="137"/>
      <c r="BGS109" s="137"/>
      <c r="BGT109" s="137"/>
      <c r="BGU109" s="137"/>
      <c r="BGV109" s="137"/>
      <c r="BGW109" s="137"/>
      <c r="BGX109" s="137"/>
      <c r="BGY109" s="137"/>
      <c r="BGZ109" s="137"/>
      <c r="BHA109" s="137"/>
      <c r="BHB109" s="137"/>
      <c r="BHC109" s="137"/>
      <c r="BHD109" s="137"/>
      <c r="BHE109" s="137"/>
      <c r="BHF109" s="137"/>
      <c r="BHG109" s="137"/>
      <c r="BHH109" s="137"/>
      <c r="BHI109" s="137"/>
      <c r="BHJ109" s="137"/>
      <c r="BHK109" s="137"/>
      <c r="BHL109" s="137"/>
      <c r="BHM109" s="137"/>
      <c r="BHN109" s="137"/>
      <c r="BHO109" s="137"/>
      <c r="BHP109" s="137"/>
      <c r="BHQ109" s="137"/>
      <c r="BHR109" s="137"/>
      <c r="BHS109" s="137"/>
      <c r="BHT109" s="137"/>
      <c r="BHU109" s="137"/>
      <c r="BHV109" s="137"/>
      <c r="BHW109" s="137"/>
      <c r="BHX109" s="137"/>
      <c r="BHY109" s="137"/>
      <c r="BHZ109" s="137"/>
      <c r="BIA109" s="137"/>
      <c r="BIB109" s="137"/>
      <c r="BIC109" s="137"/>
      <c r="BID109" s="137"/>
      <c r="BIE109" s="137"/>
      <c r="BIF109" s="137"/>
      <c r="BIG109" s="137"/>
      <c r="BIH109" s="137"/>
      <c r="BII109" s="137"/>
      <c r="BIJ109" s="137"/>
      <c r="BIK109" s="137"/>
      <c r="BIL109" s="137"/>
      <c r="BIM109" s="137"/>
      <c r="BIN109" s="137"/>
      <c r="BIO109" s="137"/>
      <c r="BIP109" s="137"/>
      <c r="BIQ109" s="137"/>
      <c r="BIR109" s="137"/>
      <c r="BIS109" s="137"/>
      <c r="BIT109" s="137"/>
      <c r="BIU109" s="137"/>
      <c r="BIV109" s="137"/>
      <c r="BIW109" s="137"/>
      <c r="BIX109" s="137"/>
      <c r="BIY109" s="137"/>
      <c r="BIZ109" s="137"/>
      <c r="BJA109" s="137"/>
      <c r="BJB109" s="137"/>
      <c r="BJC109" s="137"/>
      <c r="BJD109" s="137"/>
      <c r="BJE109" s="137"/>
      <c r="BJF109" s="137"/>
      <c r="BJG109" s="137"/>
      <c r="BJH109" s="137"/>
      <c r="BJI109" s="137"/>
      <c r="BJJ109" s="137"/>
      <c r="BJK109" s="137"/>
      <c r="BJL109" s="137"/>
      <c r="BJM109" s="137"/>
      <c r="BJN109" s="137"/>
      <c r="BJO109" s="137"/>
      <c r="BJP109" s="137"/>
      <c r="BJQ109" s="137"/>
      <c r="BJR109" s="137"/>
      <c r="BJS109" s="137"/>
      <c r="BJT109" s="137"/>
      <c r="BJU109" s="137"/>
      <c r="BJV109" s="137"/>
      <c r="BJW109" s="137"/>
      <c r="BJX109" s="137"/>
      <c r="BJY109" s="137"/>
      <c r="BJZ109" s="137"/>
      <c r="BKA109" s="137"/>
      <c r="BKB109" s="137"/>
      <c r="BKC109" s="137"/>
      <c r="BKD109" s="137"/>
      <c r="BKE109" s="137"/>
      <c r="BKF109" s="137"/>
      <c r="BKG109" s="137"/>
      <c r="BKH109" s="137"/>
      <c r="BKI109" s="137"/>
      <c r="BKJ109" s="137"/>
      <c r="BKK109" s="137"/>
      <c r="BKL109" s="137"/>
      <c r="BKM109" s="137"/>
      <c r="BKN109" s="137"/>
      <c r="BKO109" s="137"/>
      <c r="BKP109" s="137"/>
      <c r="BKQ109" s="137"/>
      <c r="BKR109" s="137"/>
      <c r="BKS109" s="137"/>
      <c r="BKT109" s="137"/>
      <c r="BKU109" s="137"/>
      <c r="BKV109" s="137"/>
      <c r="BKW109" s="137"/>
      <c r="BKX109" s="137"/>
      <c r="BKY109" s="137"/>
      <c r="BKZ109" s="137"/>
      <c r="BLA109" s="137"/>
      <c r="BLB109" s="137"/>
      <c r="BLC109" s="137"/>
      <c r="BLD109" s="137"/>
      <c r="BLE109" s="137"/>
      <c r="BLF109" s="137"/>
      <c r="BLG109" s="137"/>
      <c r="BLH109" s="137"/>
      <c r="BLI109" s="137"/>
      <c r="BLJ109" s="137"/>
      <c r="BLK109" s="137"/>
      <c r="BLL109" s="137"/>
      <c r="BLM109" s="137"/>
      <c r="BLN109" s="137"/>
      <c r="BLO109" s="137"/>
      <c r="BLP109" s="137"/>
      <c r="BLQ109" s="137"/>
      <c r="BLR109" s="137"/>
      <c r="BLS109" s="137"/>
      <c r="BLT109" s="137"/>
      <c r="BLU109" s="137"/>
      <c r="BLV109" s="137"/>
      <c r="BLW109" s="137"/>
      <c r="BLX109" s="137"/>
      <c r="BLY109" s="137"/>
      <c r="BLZ109" s="137"/>
      <c r="BMA109" s="137"/>
      <c r="BMB109" s="137"/>
      <c r="BMC109" s="137"/>
      <c r="BMD109" s="137"/>
      <c r="BME109" s="137"/>
      <c r="BMF109" s="137"/>
      <c r="BMG109" s="137"/>
      <c r="BMH109" s="137"/>
      <c r="BMI109" s="137"/>
      <c r="BMJ109" s="137"/>
      <c r="BMK109" s="137"/>
      <c r="BML109" s="137"/>
      <c r="BMM109" s="137"/>
      <c r="BMN109" s="137"/>
      <c r="BMO109" s="137"/>
      <c r="BMP109" s="137"/>
      <c r="BMQ109" s="137"/>
      <c r="BMR109" s="137"/>
      <c r="BMS109" s="137"/>
      <c r="BMT109" s="137"/>
      <c r="BMU109" s="137"/>
      <c r="BMV109" s="137"/>
      <c r="BMW109" s="137"/>
      <c r="BMX109" s="137"/>
      <c r="BMY109" s="137"/>
      <c r="BMZ109" s="137"/>
      <c r="BNA109" s="137"/>
      <c r="BNB109" s="137"/>
      <c r="BNC109" s="137"/>
      <c r="BND109" s="137"/>
      <c r="BNE109" s="137"/>
      <c r="BNF109" s="137"/>
      <c r="BNG109" s="137"/>
      <c r="BNH109" s="137"/>
      <c r="BNI109" s="137"/>
      <c r="BNJ109" s="137"/>
      <c r="BNK109" s="137"/>
      <c r="BNL109" s="137"/>
      <c r="BNM109" s="137"/>
      <c r="BNN109" s="137"/>
      <c r="BNO109" s="137"/>
      <c r="BNP109" s="137"/>
      <c r="BNQ109" s="137"/>
      <c r="BNR109" s="137"/>
      <c r="BNS109" s="137"/>
      <c r="BNT109" s="137"/>
      <c r="BNU109" s="137"/>
      <c r="BNV109" s="137"/>
      <c r="BNW109" s="137"/>
      <c r="BNX109" s="137"/>
      <c r="BNY109" s="137"/>
      <c r="BNZ109" s="137"/>
      <c r="BOA109" s="137"/>
      <c r="BOB109" s="137"/>
      <c r="BOC109" s="137"/>
      <c r="BOD109" s="137"/>
      <c r="BOE109" s="137"/>
      <c r="BOF109" s="137"/>
      <c r="BOG109" s="137"/>
      <c r="BOH109" s="137"/>
      <c r="BOI109" s="137"/>
      <c r="BOJ109" s="137"/>
      <c r="BOK109" s="137"/>
      <c r="BOL109" s="137"/>
      <c r="BOM109" s="137"/>
      <c r="BON109" s="137"/>
      <c r="BOO109" s="137"/>
      <c r="BOP109" s="137"/>
      <c r="BOQ109" s="137"/>
      <c r="BOR109" s="137"/>
      <c r="BOS109" s="137"/>
      <c r="BOT109" s="137"/>
      <c r="BOU109" s="137"/>
      <c r="BOV109" s="137"/>
      <c r="BOW109" s="137"/>
      <c r="BOX109" s="137"/>
      <c r="BOY109" s="137"/>
      <c r="BOZ109" s="137"/>
      <c r="BPA109" s="137"/>
      <c r="BPB109" s="137"/>
      <c r="BPC109" s="137"/>
      <c r="BPD109" s="137"/>
      <c r="BPE109" s="137"/>
      <c r="BPF109" s="137"/>
      <c r="BPG109" s="137"/>
      <c r="BPH109" s="137"/>
      <c r="BPI109" s="137"/>
      <c r="BPJ109" s="137"/>
      <c r="BPK109" s="137"/>
      <c r="BPL109" s="137"/>
      <c r="BPM109" s="137"/>
      <c r="BPN109" s="137"/>
      <c r="BPO109" s="137"/>
      <c r="BPP109" s="137"/>
      <c r="BPQ109" s="137"/>
      <c r="BPR109" s="137"/>
      <c r="BPS109" s="137"/>
      <c r="BPT109" s="137"/>
      <c r="BPU109" s="137"/>
      <c r="BPV109" s="137"/>
      <c r="BPW109" s="137"/>
      <c r="BPX109" s="137"/>
      <c r="BPY109" s="137"/>
      <c r="BPZ109" s="137"/>
      <c r="BQA109" s="137"/>
      <c r="BQB109" s="137"/>
      <c r="BQC109" s="137"/>
      <c r="BQD109" s="137"/>
      <c r="BQE109" s="137"/>
      <c r="BQF109" s="137"/>
      <c r="BQG109" s="137"/>
      <c r="BQH109" s="137"/>
      <c r="BQI109" s="137"/>
      <c r="BQJ109" s="137"/>
      <c r="BQK109" s="137"/>
      <c r="BQL109" s="137"/>
      <c r="BQM109" s="137"/>
      <c r="BQN109" s="137"/>
      <c r="BQO109" s="137"/>
      <c r="BQP109" s="137"/>
      <c r="BQQ109" s="137"/>
      <c r="BQR109" s="137"/>
      <c r="BQS109" s="137"/>
      <c r="BQT109" s="137"/>
      <c r="BQU109" s="137"/>
      <c r="BQV109" s="137"/>
      <c r="BQW109" s="137"/>
      <c r="BQX109" s="137"/>
      <c r="BQY109" s="137"/>
      <c r="BQZ109" s="137"/>
      <c r="BRA109" s="137"/>
      <c r="BRB109" s="137"/>
      <c r="BRC109" s="137"/>
      <c r="BRD109" s="137"/>
      <c r="BRE109" s="137"/>
      <c r="BRF109" s="137"/>
      <c r="BRG109" s="137"/>
      <c r="BRH109" s="137"/>
      <c r="BRI109" s="137"/>
      <c r="BRJ109" s="137"/>
      <c r="BRK109" s="137"/>
      <c r="BRL109" s="137"/>
      <c r="BRM109" s="137"/>
      <c r="BRN109" s="137"/>
      <c r="BRO109" s="137"/>
      <c r="BRP109" s="137"/>
      <c r="BRQ109" s="137"/>
      <c r="BRR109" s="137"/>
      <c r="BRS109" s="137"/>
      <c r="BRT109" s="137"/>
      <c r="BRU109" s="137"/>
      <c r="BRV109" s="137"/>
      <c r="BRW109" s="137"/>
      <c r="BRX109" s="137"/>
      <c r="BRY109" s="137"/>
      <c r="BRZ109" s="137"/>
      <c r="BSA109" s="137"/>
      <c r="BSB109" s="137"/>
      <c r="BSC109" s="137"/>
      <c r="BSD109" s="137"/>
      <c r="BSE109" s="137"/>
      <c r="BSF109" s="137"/>
      <c r="BSG109" s="137"/>
      <c r="BSH109" s="137"/>
      <c r="BSI109" s="137"/>
      <c r="BSJ109" s="137"/>
      <c r="BSK109" s="137"/>
      <c r="BSL109" s="137"/>
      <c r="BSM109" s="137"/>
      <c r="BSN109" s="137"/>
      <c r="BSO109" s="137"/>
      <c r="BSP109" s="137"/>
      <c r="BSQ109" s="137"/>
      <c r="BSR109" s="137"/>
      <c r="BSS109" s="137"/>
      <c r="BST109" s="137"/>
      <c r="BSU109" s="137"/>
      <c r="BSV109" s="137"/>
      <c r="BSW109" s="137"/>
      <c r="BSX109" s="137"/>
      <c r="BSY109" s="137"/>
      <c r="BSZ109" s="137"/>
      <c r="BTA109" s="137"/>
      <c r="BTB109" s="137"/>
      <c r="BTC109" s="137"/>
      <c r="BTD109" s="137"/>
      <c r="BTE109" s="137"/>
      <c r="BTF109" s="137"/>
      <c r="BTG109" s="137"/>
      <c r="BTH109" s="137"/>
      <c r="BTI109" s="137"/>
      <c r="BTJ109" s="137"/>
      <c r="BTK109" s="137"/>
      <c r="BTL109" s="137"/>
      <c r="BTM109" s="137"/>
      <c r="BTN109" s="137"/>
      <c r="BTO109" s="137"/>
      <c r="BTP109" s="137"/>
      <c r="BTQ109" s="137"/>
      <c r="BTR109" s="137"/>
      <c r="BTS109" s="137"/>
      <c r="BTT109" s="137"/>
      <c r="BTU109" s="137"/>
      <c r="BTV109" s="137"/>
      <c r="BTW109" s="137"/>
      <c r="BTX109" s="137"/>
      <c r="BTY109" s="137"/>
      <c r="BTZ109" s="137"/>
      <c r="BUA109" s="137"/>
      <c r="BUB109" s="137"/>
      <c r="BUC109" s="137"/>
      <c r="BUD109" s="137"/>
      <c r="BUE109" s="137"/>
      <c r="BUF109" s="137"/>
      <c r="BUG109" s="137"/>
      <c r="BUH109" s="137"/>
      <c r="BUI109" s="137"/>
      <c r="BUJ109" s="137"/>
      <c r="BUK109" s="137"/>
      <c r="BUL109" s="137"/>
      <c r="BUM109" s="137"/>
      <c r="BUN109" s="137"/>
      <c r="BUO109" s="137"/>
      <c r="BUP109" s="137"/>
      <c r="BUQ109" s="137"/>
      <c r="BUR109" s="137"/>
      <c r="BUS109" s="137"/>
      <c r="BUT109" s="137"/>
      <c r="BUU109" s="137"/>
      <c r="BUV109" s="137"/>
      <c r="BUW109" s="137"/>
      <c r="BUX109" s="137"/>
      <c r="BUY109" s="137"/>
      <c r="BUZ109" s="137"/>
      <c r="BVA109" s="137"/>
      <c r="BVB109" s="137"/>
      <c r="BVC109" s="137"/>
      <c r="BVD109" s="137"/>
      <c r="BVE109" s="137"/>
      <c r="BVF109" s="137"/>
      <c r="BVG109" s="137"/>
      <c r="BVH109" s="137"/>
      <c r="BVI109" s="137"/>
      <c r="BVJ109" s="137"/>
      <c r="BVK109" s="137"/>
      <c r="BVL109" s="137"/>
      <c r="BVM109" s="137"/>
      <c r="BVN109" s="137"/>
      <c r="BVO109" s="137"/>
      <c r="BVP109" s="137"/>
      <c r="BVQ109" s="137"/>
      <c r="BVR109" s="137"/>
      <c r="BVS109" s="137"/>
      <c r="BVT109" s="137"/>
      <c r="BVU109" s="137"/>
      <c r="BVV109" s="137"/>
      <c r="BVW109" s="137"/>
      <c r="BVX109" s="137"/>
      <c r="BVY109" s="137"/>
      <c r="BVZ109" s="137"/>
      <c r="BWA109" s="137"/>
      <c r="BWB109" s="137"/>
      <c r="BWC109" s="137"/>
      <c r="BWD109" s="137"/>
      <c r="BWE109" s="137"/>
      <c r="BWF109" s="137"/>
      <c r="BWG109" s="137"/>
      <c r="BWH109" s="137"/>
      <c r="BWI109" s="137"/>
      <c r="BWJ109" s="137"/>
      <c r="BWK109" s="137"/>
      <c r="BWL109" s="137"/>
      <c r="BWM109" s="137"/>
      <c r="BWN109" s="137"/>
      <c r="BWO109" s="137"/>
      <c r="BWP109" s="137"/>
      <c r="BWQ109" s="137"/>
      <c r="BWR109" s="137"/>
      <c r="BWS109" s="137"/>
      <c r="BWT109" s="137"/>
      <c r="BWU109" s="137"/>
      <c r="BWV109" s="137"/>
      <c r="BWW109" s="137"/>
      <c r="BWX109" s="137"/>
      <c r="BWY109" s="137"/>
      <c r="BWZ109" s="137"/>
      <c r="BXA109" s="137"/>
      <c r="BXB109" s="137"/>
      <c r="BXC109" s="137"/>
      <c r="BXD109" s="137"/>
      <c r="BXE109" s="137"/>
      <c r="BXF109" s="137"/>
      <c r="BXG109" s="137"/>
      <c r="BXH109" s="137"/>
      <c r="BXI109" s="137"/>
      <c r="BXJ109" s="137"/>
      <c r="BXK109" s="137"/>
      <c r="BXL109" s="137"/>
      <c r="BXM109" s="137"/>
      <c r="BXN109" s="137"/>
      <c r="BXO109" s="137"/>
      <c r="BXP109" s="137"/>
      <c r="BXQ109" s="137"/>
      <c r="BXR109" s="137"/>
      <c r="BXS109" s="137"/>
      <c r="BXT109" s="137"/>
      <c r="BXU109" s="137"/>
      <c r="BXV109" s="137"/>
      <c r="BXW109" s="137"/>
      <c r="BXX109" s="137"/>
      <c r="BXY109" s="137"/>
      <c r="BXZ109" s="137"/>
      <c r="BYA109" s="137"/>
      <c r="BYB109" s="137"/>
      <c r="BYC109" s="137"/>
      <c r="BYD109" s="137"/>
      <c r="BYE109" s="137"/>
      <c r="BYF109" s="137"/>
      <c r="BYG109" s="137"/>
      <c r="BYH109" s="137"/>
      <c r="BYI109" s="137"/>
      <c r="BYJ109" s="137"/>
      <c r="BYK109" s="137"/>
      <c r="BYL109" s="137"/>
      <c r="BYM109" s="137"/>
      <c r="BYN109" s="137"/>
      <c r="BYO109" s="137"/>
      <c r="BYP109" s="137"/>
      <c r="BYQ109" s="137"/>
      <c r="BYR109" s="137"/>
      <c r="BYS109" s="137"/>
      <c r="BYT109" s="137"/>
      <c r="BYU109" s="137"/>
      <c r="BYV109" s="137"/>
      <c r="BYW109" s="137"/>
      <c r="BYX109" s="137"/>
      <c r="BYY109" s="137"/>
      <c r="BYZ109" s="137"/>
      <c r="BZA109" s="137"/>
      <c r="BZB109" s="137"/>
      <c r="BZC109" s="137"/>
      <c r="BZD109" s="137"/>
      <c r="BZE109" s="137"/>
      <c r="BZF109" s="137"/>
      <c r="BZG109" s="137"/>
      <c r="BZH109" s="137"/>
      <c r="BZI109" s="137"/>
      <c r="BZJ109" s="137"/>
      <c r="BZK109" s="137"/>
      <c r="BZL109" s="137"/>
      <c r="BZM109" s="137"/>
      <c r="BZN109" s="137"/>
      <c r="BZO109" s="137"/>
      <c r="BZP109" s="137"/>
      <c r="BZQ109" s="137"/>
      <c r="BZR109" s="137"/>
      <c r="BZS109" s="137"/>
      <c r="BZT109" s="137"/>
      <c r="BZU109" s="137"/>
      <c r="BZV109" s="137"/>
      <c r="BZW109" s="137"/>
      <c r="BZX109" s="137"/>
      <c r="BZY109" s="137"/>
      <c r="BZZ109" s="137"/>
      <c r="CAA109" s="137"/>
      <c r="CAB109" s="137"/>
      <c r="CAC109" s="137"/>
      <c r="CAD109" s="137"/>
      <c r="CAE109" s="137"/>
      <c r="CAF109" s="137"/>
      <c r="CAG109" s="137"/>
      <c r="CAH109" s="137"/>
      <c r="CAI109" s="137"/>
      <c r="CAJ109" s="137"/>
      <c r="CAK109" s="137"/>
      <c r="CAL109" s="137"/>
      <c r="CAM109" s="137"/>
      <c r="CAN109" s="137"/>
      <c r="CAO109" s="137"/>
      <c r="CAP109" s="137"/>
      <c r="CAQ109" s="137"/>
      <c r="CAR109" s="137"/>
      <c r="CAS109" s="137"/>
      <c r="CAT109" s="137"/>
      <c r="CAU109" s="137"/>
      <c r="CAV109" s="137"/>
      <c r="CAW109" s="137"/>
      <c r="CAX109" s="137"/>
      <c r="CAY109" s="137"/>
      <c r="CAZ109" s="137"/>
      <c r="CBA109" s="137"/>
      <c r="CBB109" s="137"/>
      <c r="CBC109" s="137"/>
      <c r="CBD109" s="137"/>
      <c r="CBE109" s="137"/>
      <c r="CBF109" s="137"/>
      <c r="CBG109" s="137"/>
      <c r="CBH109" s="137"/>
      <c r="CBI109" s="137"/>
      <c r="CBJ109" s="137"/>
      <c r="CBK109" s="137"/>
      <c r="CBL109" s="137"/>
      <c r="CBM109" s="137"/>
      <c r="CBN109" s="137"/>
      <c r="CBO109" s="137"/>
      <c r="CBP109" s="137"/>
      <c r="CBQ109" s="137"/>
      <c r="CBR109" s="137"/>
      <c r="CBS109" s="137"/>
      <c r="CBT109" s="137"/>
      <c r="CBU109" s="137"/>
      <c r="CBV109" s="137"/>
      <c r="CBW109" s="137"/>
      <c r="CBX109" s="137"/>
      <c r="CBY109" s="137"/>
      <c r="CBZ109" s="137"/>
      <c r="CCA109" s="137"/>
      <c r="CCB109" s="137"/>
      <c r="CCC109" s="137"/>
      <c r="CCD109" s="137"/>
      <c r="CCE109" s="137"/>
      <c r="CCF109" s="137"/>
      <c r="CCG109" s="137"/>
      <c r="CCH109" s="137"/>
      <c r="CCI109" s="137"/>
      <c r="CCJ109" s="137"/>
      <c r="CCK109" s="137"/>
      <c r="CCL109" s="137"/>
      <c r="CCM109" s="137"/>
      <c r="CCN109" s="137"/>
      <c r="CCO109" s="137"/>
      <c r="CCP109" s="137"/>
      <c r="CCQ109" s="137"/>
      <c r="CCR109" s="137"/>
      <c r="CCS109" s="137"/>
      <c r="CCT109" s="137"/>
      <c r="CCU109" s="137"/>
      <c r="CCV109" s="137"/>
      <c r="CCW109" s="137"/>
      <c r="CCX109" s="137"/>
      <c r="CCY109" s="137"/>
      <c r="CCZ109" s="137"/>
      <c r="CDA109" s="137"/>
      <c r="CDB109" s="137"/>
      <c r="CDC109" s="137"/>
      <c r="CDD109" s="137"/>
      <c r="CDE109" s="137"/>
      <c r="CDF109" s="137"/>
      <c r="CDG109" s="137"/>
      <c r="CDH109" s="137"/>
      <c r="CDI109" s="137"/>
      <c r="CDJ109" s="137"/>
      <c r="CDK109" s="137"/>
      <c r="CDL109" s="137"/>
      <c r="CDM109" s="137"/>
      <c r="CDN109" s="137"/>
      <c r="CDO109" s="137"/>
      <c r="CDP109" s="137"/>
      <c r="CDQ109" s="137"/>
      <c r="CDR109" s="137"/>
      <c r="CDS109" s="137"/>
      <c r="CDT109" s="137"/>
      <c r="CDU109" s="137"/>
      <c r="CDV109" s="137"/>
      <c r="CDW109" s="137"/>
      <c r="CDX109" s="137"/>
      <c r="CDY109" s="137"/>
      <c r="CDZ109" s="137"/>
      <c r="CEA109" s="137"/>
      <c r="CEB109" s="137"/>
      <c r="CEC109" s="137"/>
      <c r="CED109" s="137"/>
      <c r="CEE109" s="137"/>
      <c r="CEF109" s="137"/>
      <c r="CEG109" s="137"/>
      <c r="CEH109" s="137"/>
      <c r="CEI109" s="137"/>
      <c r="CEJ109" s="137"/>
      <c r="CEK109" s="137"/>
      <c r="CEL109" s="137"/>
      <c r="CEM109" s="137"/>
      <c r="CEN109" s="137"/>
      <c r="CEO109" s="137"/>
      <c r="CEP109" s="137"/>
      <c r="CEQ109" s="137"/>
      <c r="CER109" s="137"/>
      <c r="CES109" s="137"/>
      <c r="CET109" s="137"/>
      <c r="CEU109" s="137"/>
      <c r="CEV109" s="137"/>
      <c r="CEW109" s="137"/>
      <c r="CEX109" s="137"/>
      <c r="CEY109" s="137"/>
      <c r="CEZ109" s="137"/>
      <c r="CFA109" s="137"/>
      <c r="CFB109" s="137"/>
      <c r="CFC109" s="137"/>
      <c r="CFD109" s="137"/>
      <c r="CFE109" s="137"/>
      <c r="CFF109" s="137"/>
      <c r="CFG109" s="137"/>
      <c r="CFH109" s="137"/>
      <c r="CFI109" s="137"/>
      <c r="CFJ109" s="137"/>
      <c r="CFK109" s="137"/>
      <c r="CFL109" s="137"/>
      <c r="CFM109" s="137"/>
      <c r="CFN109" s="137"/>
      <c r="CFO109" s="137"/>
      <c r="CFP109" s="137"/>
      <c r="CFQ109" s="137"/>
      <c r="CFR109" s="137"/>
      <c r="CFS109" s="137"/>
      <c r="CFT109" s="137"/>
      <c r="CFU109" s="137"/>
      <c r="CFV109" s="137"/>
      <c r="CFW109" s="137"/>
      <c r="CFX109" s="137"/>
      <c r="CFY109" s="137"/>
      <c r="CFZ109" s="137"/>
      <c r="CGA109" s="137"/>
      <c r="CGB109" s="137"/>
      <c r="CGC109" s="137"/>
      <c r="CGD109" s="137"/>
      <c r="CGE109" s="137"/>
      <c r="CGF109" s="137"/>
      <c r="CGG109" s="137"/>
      <c r="CGH109" s="137"/>
      <c r="CGI109" s="137"/>
      <c r="CGJ109" s="137"/>
      <c r="CGK109" s="137"/>
      <c r="CGL109" s="137"/>
      <c r="CGM109" s="137"/>
      <c r="CGN109" s="137"/>
      <c r="CGO109" s="137"/>
      <c r="CGP109" s="137"/>
      <c r="CGQ109" s="137"/>
      <c r="CGR109" s="137"/>
      <c r="CGS109" s="137"/>
      <c r="CGT109" s="137"/>
      <c r="CGU109" s="137"/>
      <c r="CGV109" s="137"/>
      <c r="CGW109" s="137"/>
      <c r="CGX109" s="137"/>
      <c r="CGY109" s="137"/>
      <c r="CGZ109" s="137"/>
      <c r="CHA109" s="137"/>
      <c r="CHB109" s="137"/>
      <c r="CHC109" s="137"/>
      <c r="CHD109" s="137"/>
      <c r="CHE109" s="137"/>
      <c r="CHF109" s="137"/>
      <c r="CHG109" s="137"/>
      <c r="CHH109" s="137"/>
      <c r="CHI109" s="137"/>
      <c r="CHJ109" s="137"/>
      <c r="CHK109" s="137"/>
      <c r="CHL109" s="137"/>
      <c r="CHM109" s="137"/>
      <c r="CHN109" s="137"/>
      <c r="CHO109" s="137"/>
      <c r="CHP109" s="137"/>
      <c r="CHQ109" s="137"/>
      <c r="CHR109" s="137"/>
      <c r="CHS109" s="137"/>
      <c r="CHT109" s="137"/>
      <c r="CHU109" s="137"/>
      <c r="CHV109" s="137"/>
      <c r="CHW109" s="137"/>
      <c r="CHX109" s="137"/>
      <c r="CHY109" s="137"/>
      <c r="CHZ109" s="137"/>
      <c r="CIA109" s="137"/>
      <c r="CIB109" s="137"/>
      <c r="CIC109" s="137"/>
      <c r="CID109" s="137"/>
      <c r="CIE109" s="137"/>
      <c r="CIF109" s="137"/>
      <c r="CIG109" s="137"/>
      <c r="CIH109" s="137"/>
      <c r="CII109" s="137"/>
      <c r="CIJ109" s="137"/>
      <c r="CIK109" s="137"/>
      <c r="CIL109" s="137"/>
      <c r="CIM109" s="137"/>
      <c r="CIN109" s="137"/>
      <c r="CIO109" s="137"/>
      <c r="CIP109" s="137"/>
      <c r="CIQ109" s="137"/>
      <c r="CIR109" s="137"/>
      <c r="CIS109" s="137"/>
      <c r="CIT109" s="137"/>
      <c r="CIU109" s="137"/>
      <c r="CIV109" s="137"/>
      <c r="CIW109" s="137"/>
      <c r="CIX109" s="137"/>
      <c r="CIY109" s="137"/>
      <c r="CIZ109" s="137"/>
      <c r="CJA109" s="137"/>
      <c r="CJB109" s="137"/>
      <c r="CJC109" s="137"/>
      <c r="CJD109" s="137"/>
      <c r="CJE109" s="137"/>
      <c r="CJF109" s="137"/>
      <c r="CJG109" s="137"/>
      <c r="CJH109" s="137"/>
      <c r="CJI109" s="137"/>
      <c r="CJJ109" s="137"/>
      <c r="CJK109" s="137"/>
      <c r="CJL109" s="137"/>
      <c r="CJM109" s="137"/>
      <c r="CJN109" s="137"/>
      <c r="CJO109" s="137"/>
      <c r="CJP109" s="137"/>
      <c r="CJQ109" s="137"/>
      <c r="CJR109" s="137"/>
      <c r="CJS109" s="137"/>
      <c r="CJT109" s="137"/>
      <c r="CJU109" s="137"/>
      <c r="CJV109" s="137"/>
      <c r="CJW109" s="137"/>
      <c r="CJX109" s="137"/>
      <c r="CJY109" s="137"/>
      <c r="CJZ109" s="137"/>
      <c r="CKA109" s="137"/>
      <c r="CKB109" s="137"/>
      <c r="CKC109" s="137"/>
      <c r="CKD109" s="137"/>
      <c r="CKE109" s="137"/>
      <c r="CKF109" s="137"/>
      <c r="CKG109" s="137"/>
      <c r="CKH109" s="137"/>
      <c r="CKI109" s="137"/>
      <c r="CKJ109" s="137"/>
      <c r="CKK109" s="137"/>
      <c r="CKL109" s="137"/>
      <c r="CKM109" s="137"/>
      <c r="CKN109" s="137"/>
      <c r="CKO109" s="137"/>
      <c r="CKP109" s="137"/>
      <c r="CKQ109" s="137"/>
      <c r="CKR109" s="137"/>
      <c r="CKS109" s="137"/>
      <c r="CKT109" s="137"/>
      <c r="CKU109" s="137"/>
      <c r="CKV109" s="137"/>
      <c r="CKW109" s="137"/>
      <c r="CKX109" s="137"/>
      <c r="CKY109" s="137"/>
      <c r="CKZ109" s="137"/>
      <c r="CLA109" s="137"/>
      <c r="CLB109" s="137"/>
      <c r="CLC109" s="137"/>
      <c r="CLD109" s="137"/>
      <c r="CLE109" s="137"/>
      <c r="CLF109" s="137"/>
      <c r="CLG109" s="137"/>
      <c r="CLH109" s="137"/>
      <c r="CLI109" s="137"/>
      <c r="CLJ109" s="137"/>
      <c r="CLK109" s="137"/>
      <c r="CLL109" s="137"/>
      <c r="CLM109" s="137"/>
      <c r="CLN109" s="137"/>
      <c r="CLO109" s="137"/>
      <c r="CLP109" s="137"/>
      <c r="CLQ109" s="137"/>
      <c r="CLR109" s="137"/>
      <c r="CLS109" s="137"/>
      <c r="CLT109" s="137"/>
      <c r="CLU109" s="137"/>
      <c r="CLV109" s="137"/>
      <c r="CLW109" s="137"/>
      <c r="CLX109" s="137"/>
      <c r="CLY109" s="137"/>
      <c r="CLZ109" s="137"/>
      <c r="CMA109" s="137"/>
      <c r="CMB109" s="137"/>
      <c r="CMC109" s="137"/>
      <c r="CMD109" s="137"/>
      <c r="CME109" s="137"/>
      <c r="CMF109" s="137"/>
      <c r="CMG109" s="137"/>
      <c r="CMH109" s="137"/>
      <c r="CMI109" s="137"/>
      <c r="CMJ109" s="137"/>
      <c r="CMK109" s="137"/>
      <c r="CML109" s="137"/>
      <c r="CMM109" s="137"/>
      <c r="CMN109" s="137"/>
      <c r="CMO109" s="137"/>
      <c r="CMP109" s="137"/>
      <c r="CMQ109" s="137"/>
      <c r="CMR109" s="137"/>
      <c r="CMS109" s="137"/>
      <c r="CMT109" s="137"/>
      <c r="CMU109" s="137"/>
      <c r="CMV109" s="137"/>
      <c r="CMW109" s="137"/>
      <c r="CMX109" s="137"/>
      <c r="CMY109" s="137"/>
      <c r="CMZ109" s="137"/>
      <c r="CNA109" s="137"/>
      <c r="CNB109" s="137"/>
      <c r="CNC109" s="137"/>
      <c r="CND109" s="137"/>
      <c r="CNE109" s="137"/>
      <c r="CNF109" s="137"/>
      <c r="CNG109" s="137"/>
      <c r="CNH109" s="137"/>
      <c r="CNI109" s="137"/>
      <c r="CNJ109" s="137"/>
      <c r="CNK109" s="137"/>
      <c r="CNL109" s="137"/>
      <c r="CNM109" s="137"/>
      <c r="CNN109" s="137"/>
      <c r="CNO109" s="137"/>
      <c r="CNP109" s="137"/>
      <c r="CNQ109" s="137"/>
      <c r="CNR109" s="137"/>
      <c r="CNS109" s="137"/>
      <c r="CNT109" s="137"/>
      <c r="CNU109" s="137"/>
      <c r="CNV109" s="137"/>
      <c r="CNW109" s="137"/>
      <c r="CNX109" s="137"/>
      <c r="CNY109" s="137"/>
      <c r="CNZ109" s="137"/>
      <c r="COA109" s="137"/>
      <c r="COB109" s="137"/>
      <c r="COC109" s="137"/>
      <c r="COD109" s="137"/>
      <c r="COE109" s="137"/>
      <c r="COF109" s="137"/>
      <c r="COG109" s="137"/>
      <c r="COH109" s="137"/>
      <c r="COI109" s="137"/>
      <c r="COJ109" s="137"/>
      <c r="COK109" s="137"/>
      <c r="COL109" s="137"/>
      <c r="COM109" s="137"/>
      <c r="CON109" s="137"/>
      <c r="COO109" s="137"/>
      <c r="COP109" s="137"/>
      <c r="COQ109" s="137"/>
      <c r="COR109" s="137"/>
      <c r="COS109" s="137"/>
      <c r="COT109" s="137"/>
      <c r="COU109" s="137"/>
      <c r="COV109" s="137"/>
      <c r="COW109" s="137"/>
      <c r="COX109" s="137"/>
      <c r="COY109" s="137"/>
      <c r="COZ109" s="137"/>
      <c r="CPA109" s="137"/>
      <c r="CPB109" s="137"/>
      <c r="CPC109" s="137"/>
      <c r="CPD109" s="137"/>
      <c r="CPE109" s="137"/>
      <c r="CPF109" s="137"/>
      <c r="CPG109" s="137"/>
      <c r="CPH109" s="137"/>
      <c r="CPI109" s="137"/>
      <c r="CPJ109" s="137"/>
      <c r="CPK109" s="137"/>
      <c r="CPL109" s="137"/>
      <c r="CPM109" s="137"/>
      <c r="CPN109" s="137"/>
      <c r="CPO109" s="137"/>
      <c r="CPP109" s="137"/>
      <c r="CPQ109" s="137"/>
      <c r="CPR109" s="137"/>
      <c r="CPS109" s="137"/>
      <c r="CPT109" s="137"/>
      <c r="CPU109" s="137"/>
      <c r="CPV109" s="137"/>
      <c r="CPW109" s="137"/>
      <c r="CPX109" s="137"/>
      <c r="CPY109" s="137"/>
      <c r="CPZ109" s="137"/>
      <c r="CQA109" s="137"/>
      <c r="CQB109" s="137"/>
      <c r="CQC109" s="137"/>
      <c r="CQD109" s="137"/>
      <c r="CQE109" s="137"/>
      <c r="CQF109" s="137"/>
      <c r="CQG109" s="137"/>
      <c r="CQH109" s="137"/>
      <c r="CQI109" s="137"/>
      <c r="CQJ109" s="137"/>
      <c r="CQK109" s="137"/>
      <c r="CQL109" s="137"/>
      <c r="CQM109" s="137"/>
      <c r="CQN109" s="137"/>
      <c r="CQO109" s="137"/>
      <c r="CQP109" s="137"/>
      <c r="CQQ109" s="137"/>
      <c r="CQR109" s="137"/>
      <c r="CQS109" s="137"/>
      <c r="CQT109" s="137"/>
      <c r="CQU109" s="137"/>
      <c r="CQV109" s="137"/>
      <c r="CQW109" s="137"/>
      <c r="CQX109" s="137"/>
      <c r="CQY109" s="137"/>
      <c r="CQZ109" s="137"/>
      <c r="CRA109" s="137"/>
      <c r="CRB109" s="137"/>
      <c r="CRC109" s="137"/>
      <c r="CRD109" s="137"/>
      <c r="CRE109" s="137"/>
      <c r="CRF109" s="137"/>
      <c r="CRG109" s="137"/>
      <c r="CRH109" s="137"/>
      <c r="CRI109" s="137"/>
      <c r="CRJ109" s="137"/>
      <c r="CRK109" s="137"/>
      <c r="CRL109" s="137"/>
      <c r="CRM109" s="137"/>
      <c r="CRN109" s="137"/>
      <c r="CRO109" s="137"/>
      <c r="CRP109" s="137"/>
      <c r="CRQ109" s="137"/>
      <c r="CRR109" s="137"/>
      <c r="CRS109" s="137"/>
      <c r="CRT109" s="137"/>
      <c r="CRU109" s="137"/>
      <c r="CRV109" s="137"/>
      <c r="CRW109" s="137"/>
      <c r="CRX109" s="137"/>
      <c r="CRY109" s="137"/>
      <c r="CRZ109" s="137"/>
      <c r="CSA109" s="137"/>
      <c r="CSB109" s="137"/>
      <c r="CSC109" s="137"/>
      <c r="CSD109" s="137"/>
      <c r="CSE109" s="137"/>
      <c r="CSF109" s="137"/>
      <c r="CSG109" s="137"/>
      <c r="CSH109" s="137"/>
      <c r="CSI109" s="137"/>
      <c r="CSJ109" s="137"/>
      <c r="CSK109" s="137"/>
      <c r="CSL109" s="137"/>
      <c r="CSM109" s="137"/>
      <c r="CSN109" s="137"/>
      <c r="CSO109" s="137"/>
      <c r="CSP109" s="137"/>
      <c r="CSQ109" s="137"/>
      <c r="CSR109" s="137"/>
      <c r="CSS109" s="137"/>
      <c r="CST109" s="137"/>
      <c r="CSU109" s="137"/>
      <c r="CSV109" s="137"/>
      <c r="CSW109" s="137"/>
      <c r="CSX109" s="137"/>
      <c r="CSY109" s="137"/>
      <c r="CSZ109" s="137"/>
      <c r="CTA109" s="137"/>
      <c r="CTB109" s="137"/>
      <c r="CTC109" s="137"/>
      <c r="CTD109" s="137"/>
      <c r="CTE109" s="137"/>
      <c r="CTF109" s="137"/>
      <c r="CTG109" s="137"/>
      <c r="CTH109" s="137"/>
      <c r="CTI109" s="137"/>
      <c r="CTJ109" s="137"/>
      <c r="CTK109" s="137"/>
      <c r="CTL109" s="137"/>
      <c r="CTM109" s="137"/>
      <c r="CTN109" s="137"/>
      <c r="CTO109" s="137"/>
      <c r="CTP109" s="137"/>
      <c r="CTQ109" s="137"/>
      <c r="CTR109" s="137"/>
      <c r="CTS109" s="137"/>
      <c r="CTT109" s="137"/>
      <c r="CTU109" s="137"/>
      <c r="CTV109" s="137"/>
      <c r="CTW109" s="137"/>
      <c r="CTX109" s="137"/>
      <c r="CTY109" s="137"/>
      <c r="CTZ109" s="137"/>
      <c r="CUA109" s="137"/>
      <c r="CUB109" s="137"/>
      <c r="CUC109" s="137"/>
      <c r="CUD109" s="137"/>
      <c r="CUE109" s="137"/>
      <c r="CUF109" s="137"/>
      <c r="CUG109" s="137"/>
      <c r="CUH109" s="137"/>
      <c r="CUI109" s="137"/>
      <c r="CUJ109" s="137"/>
      <c r="CUK109" s="137"/>
      <c r="CUL109" s="137"/>
      <c r="CUM109" s="137"/>
      <c r="CUN109" s="137"/>
      <c r="CUO109" s="137"/>
      <c r="CUP109" s="137"/>
      <c r="CUQ109" s="137"/>
      <c r="CUR109" s="137"/>
      <c r="CUS109" s="137"/>
      <c r="CUT109" s="137"/>
      <c r="CUU109" s="137"/>
      <c r="CUV109" s="137"/>
      <c r="CUW109" s="137"/>
      <c r="CUX109" s="137"/>
      <c r="CUY109" s="137"/>
      <c r="CUZ109" s="137"/>
      <c r="CVA109" s="137"/>
      <c r="CVB109" s="137"/>
      <c r="CVC109" s="137"/>
      <c r="CVD109" s="137"/>
      <c r="CVE109" s="137"/>
      <c r="CVF109" s="137"/>
      <c r="CVG109" s="137"/>
      <c r="CVH109" s="137"/>
      <c r="CVI109" s="137"/>
      <c r="CVJ109" s="137"/>
      <c r="CVK109" s="137"/>
      <c r="CVL109" s="137"/>
      <c r="CVM109" s="137"/>
      <c r="CVN109" s="137"/>
      <c r="CVO109" s="137"/>
      <c r="CVP109" s="137"/>
      <c r="CVQ109" s="137"/>
      <c r="CVR109" s="137"/>
      <c r="CVS109" s="137"/>
      <c r="CVT109" s="137"/>
      <c r="CVU109" s="137"/>
      <c r="CVV109" s="137"/>
      <c r="CVW109" s="137"/>
      <c r="CVX109" s="137"/>
      <c r="CVY109" s="137"/>
      <c r="CVZ109" s="137"/>
      <c r="CWA109" s="137"/>
      <c r="CWB109" s="137"/>
      <c r="CWC109" s="137"/>
      <c r="CWD109" s="137"/>
      <c r="CWE109" s="137"/>
      <c r="CWF109" s="137"/>
      <c r="CWG109" s="137"/>
      <c r="CWH109" s="137"/>
      <c r="CWI109" s="137"/>
      <c r="CWJ109" s="137"/>
      <c r="CWK109" s="137"/>
      <c r="CWL109" s="137"/>
      <c r="CWM109" s="137"/>
      <c r="CWN109" s="137"/>
      <c r="CWO109" s="137"/>
      <c r="CWP109" s="137"/>
      <c r="CWQ109" s="137"/>
      <c r="CWR109" s="137"/>
      <c r="CWS109" s="137"/>
      <c r="CWT109" s="137"/>
      <c r="CWU109" s="137"/>
      <c r="CWV109" s="137"/>
      <c r="CWW109" s="137"/>
      <c r="CWX109" s="137"/>
      <c r="CWY109" s="137"/>
      <c r="CWZ109" s="137"/>
      <c r="CXA109" s="137"/>
      <c r="CXB109" s="137"/>
      <c r="CXC109" s="137"/>
      <c r="CXD109" s="137"/>
      <c r="CXE109" s="137"/>
      <c r="CXF109" s="137"/>
      <c r="CXG109" s="137"/>
      <c r="CXH109" s="137"/>
      <c r="CXI109" s="137"/>
      <c r="CXJ109" s="137"/>
      <c r="CXK109" s="137"/>
      <c r="CXL109" s="137"/>
      <c r="CXM109" s="137"/>
      <c r="CXN109" s="137"/>
      <c r="CXO109" s="137"/>
      <c r="CXP109" s="137"/>
      <c r="CXQ109" s="137"/>
      <c r="CXR109" s="137"/>
      <c r="CXS109" s="137"/>
      <c r="CXT109" s="137"/>
      <c r="CXU109" s="137"/>
      <c r="CXV109" s="137"/>
      <c r="CXW109" s="137"/>
      <c r="CXX109" s="137"/>
      <c r="CXY109" s="137"/>
      <c r="CXZ109" s="137"/>
      <c r="CYA109" s="137"/>
      <c r="CYB109" s="137"/>
      <c r="CYC109" s="137"/>
      <c r="CYD109" s="137"/>
      <c r="CYE109" s="137"/>
      <c r="CYF109" s="137"/>
      <c r="CYG109" s="137"/>
      <c r="CYH109" s="137"/>
      <c r="CYI109" s="137"/>
      <c r="CYJ109" s="137"/>
      <c r="CYK109" s="137"/>
      <c r="CYL109" s="137"/>
      <c r="CYM109" s="137"/>
      <c r="CYN109" s="137"/>
      <c r="CYO109" s="137"/>
      <c r="CYP109" s="137"/>
      <c r="CYQ109" s="137"/>
      <c r="CYR109" s="137"/>
      <c r="CYS109" s="137"/>
      <c r="CYT109" s="137"/>
      <c r="CYU109" s="137"/>
      <c r="CYV109" s="137"/>
      <c r="CYW109" s="137"/>
      <c r="CYX109" s="137"/>
      <c r="CYY109" s="137"/>
      <c r="CYZ109" s="137"/>
      <c r="CZA109" s="137"/>
      <c r="CZB109" s="137"/>
      <c r="CZC109" s="137"/>
      <c r="CZD109" s="137"/>
      <c r="CZE109" s="137"/>
      <c r="CZF109" s="137"/>
      <c r="CZG109" s="137"/>
      <c r="CZH109" s="137"/>
      <c r="CZI109" s="137"/>
      <c r="CZJ109" s="137"/>
      <c r="CZK109" s="137"/>
      <c r="CZL109" s="137"/>
      <c r="CZM109" s="137"/>
      <c r="CZN109" s="137"/>
      <c r="CZO109" s="137"/>
      <c r="CZP109" s="137"/>
      <c r="CZQ109" s="137"/>
      <c r="CZR109" s="137"/>
      <c r="CZS109" s="137"/>
      <c r="CZT109" s="137"/>
      <c r="CZU109" s="137"/>
      <c r="CZV109" s="137"/>
      <c r="CZW109" s="137"/>
      <c r="CZX109" s="137"/>
      <c r="CZY109" s="137"/>
      <c r="CZZ109" s="137"/>
      <c r="DAA109" s="137"/>
      <c r="DAB109" s="137"/>
      <c r="DAC109" s="137"/>
      <c r="DAD109" s="137"/>
      <c r="DAE109" s="137"/>
      <c r="DAF109" s="137"/>
      <c r="DAG109" s="137"/>
      <c r="DAH109" s="137"/>
      <c r="DAI109" s="137"/>
      <c r="DAJ109" s="137"/>
      <c r="DAK109" s="137"/>
      <c r="DAL109" s="137"/>
      <c r="DAM109" s="137"/>
      <c r="DAN109" s="137"/>
      <c r="DAO109" s="137"/>
      <c r="DAP109" s="137"/>
      <c r="DAQ109" s="137"/>
      <c r="DAR109" s="137"/>
      <c r="DAS109" s="137"/>
      <c r="DAT109" s="137"/>
      <c r="DAU109" s="137"/>
      <c r="DAV109" s="137"/>
      <c r="DAW109" s="137"/>
      <c r="DAX109" s="137"/>
      <c r="DAY109" s="137"/>
      <c r="DAZ109" s="137"/>
      <c r="DBA109" s="137"/>
      <c r="DBB109" s="137"/>
      <c r="DBC109" s="137"/>
      <c r="DBD109" s="137"/>
      <c r="DBE109" s="137"/>
      <c r="DBF109" s="137"/>
      <c r="DBG109" s="137"/>
      <c r="DBH109" s="137"/>
      <c r="DBI109" s="137"/>
      <c r="DBJ109" s="137"/>
      <c r="DBK109" s="137"/>
      <c r="DBL109" s="137"/>
      <c r="DBM109" s="137"/>
      <c r="DBN109" s="137"/>
      <c r="DBO109" s="137"/>
      <c r="DBP109" s="137"/>
      <c r="DBQ109" s="137"/>
      <c r="DBR109" s="137"/>
      <c r="DBS109" s="137"/>
      <c r="DBT109" s="137"/>
      <c r="DBU109" s="137"/>
      <c r="DBV109" s="137"/>
      <c r="DBW109" s="137"/>
      <c r="DBX109" s="137"/>
      <c r="DBY109" s="137"/>
      <c r="DBZ109" s="137"/>
      <c r="DCA109" s="137"/>
      <c r="DCB109" s="137"/>
      <c r="DCC109" s="137"/>
      <c r="DCD109" s="137"/>
      <c r="DCE109" s="137"/>
      <c r="DCF109" s="137"/>
      <c r="DCG109" s="137"/>
      <c r="DCH109" s="137"/>
      <c r="DCI109" s="137"/>
      <c r="DCJ109" s="137"/>
      <c r="DCK109" s="137"/>
      <c r="DCL109" s="137"/>
      <c r="DCM109" s="137"/>
      <c r="DCN109" s="137"/>
      <c r="DCO109" s="137"/>
      <c r="DCP109" s="137"/>
      <c r="DCQ109" s="137"/>
      <c r="DCR109" s="137"/>
      <c r="DCS109" s="137"/>
      <c r="DCT109" s="137"/>
      <c r="DCU109" s="137"/>
      <c r="DCV109" s="137"/>
      <c r="DCW109" s="137"/>
      <c r="DCX109" s="137"/>
      <c r="DCY109" s="137"/>
      <c r="DCZ109" s="137"/>
      <c r="DDA109" s="137"/>
      <c r="DDB109" s="137"/>
      <c r="DDC109" s="137"/>
      <c r="DDD109" s="137"/>
      <c r="DDE109" s="137"/>
      <c r="DDF109" s="137"/>
      <c r="DDG109" s="137"/>
      <c r="DDH109" s="137"/>
      <c r="DDI109" s="137"/>
      <c r="DDJ109" s="137"/>
      <c r="DDK109" s="137"/>
      <c r="DDL109" s="137"/>
      <c r="DDM109" s="137"/>
      <c r="DDN109" s="137"/>
      <c r="DDO109" s="137"/>
      <c r="DDP109" s="137"/>
      <c r="DDQ109" s="137"/>
      <c r="DDR109" s="137"/>
      <c r="DDS109" s="137"/>
      <c r="DDT109" s="137"/>
      <c r="DDU109" s="137"/>
      <c r="DDV109" s="137"/>
      <c r="DDW109" s="137"/>
      <c r="DDX109" s="137"/>
      <c r="DDY109" s="137"/>
      <c r="DDZ109" s="137"/>
      <c r="DEA109" s="137"/>
      <c r="DEB109" s="137"/>
      <c r="DEC109" s="137"/>
      <c r="DED109" s="137"/>
      <c r="DEE109" s="137"/>
      <c r="DEF109" s="137"/>
      <c r="DEG109" s="137"/>
      <c r="DEH109" s="137"/>
      <c r="DEI109" s="137"/>
      <c r="DEJ109" s="137"/>
      <c r="DEK109" s="137"/>
      <c r="DEL109" s="137"/>
      <c r="DEM109" s="137"/>
      <c r="DEN109" s="137"/>
      <c r="DEO109" s="137"/>
      <c r="DEP109" s="137"/>
      <c r="DEQ109" s="137"/>
      <c r="DER109" s="137"/>
      <c r="DES109" s="137"/>
      <c r="DET109" s="137"/>
      <c r="DEU109" s="137"/>
      <c r="DEV109" s="137"/>
      <c r="DEW109" s="137"/>
      <c r="DEX109" s="137"/>
      <c r="DEY109" s="137"/>
      <c r="DEZ109" s="137"/>
      <c r="DFA109" s="137"/>
      <c r="DFB109" s="137"/>
      <c r="DFC109" s="137"/>
      <c r="DFD109" s="137"/>
      <c r="DFE109" s="137"/>
      <c r="DFF109" s="137"/>
      <c r="DFG109" s="137"/>
      <c r="DFH109" s="137"/>
      <c r="DFI109" s="137"/>
      <c r="DFJ109" s="137"/>
      <c r="DFK109" s="137"/>
      <c r="DFL109" s="137"/>
      <c r="DFM109" s="137"/>
      <c r="DFN109" s="137"/>
      <c r="DFO109" s="137"/>
      <c r="DFP109" s="137"/>
      <c r="DFQ109" s="137"/>
      <c r="DFR109" s="137"/>
      <c r="DFS109" s="137"/>
      <c r="DFT109" s="137"/>
      <c r="DFU109" s="137"/>
      <c r="DFV109" s="137"/>
      <c r="DFW109" s="137"/>
      <c r="DFX109" s="137"/>
      <c r="DFY109" s="137"/>
      <c r="DFZ109" s="137"/>
      <c r="DGA109" s="137"/>
      <c r="DGB109" s="137"/>
      <c r="DGC109" s="137"/>
      <c r="DGD109" s="137"/>
      <c r="DGE109" s="137"/>
      <c r="DGF109" s="137"/>
      <c r="DGG109" s="137"/>
      <c r="DGH109" s="137"/>
      <c r="DGI109" s="137"/>
      <c r="DGJ109" s="137"/>
      <c r="DGK109" s="137"/>
      <c r="DGL109" s="137"/>
      <c r="DGM109" s="137"/>
      <c r="DGN109" s="137"/>
      <c r="DGO109" s="137"/>
      <c r="DGP109" s="137"/>
      <c r="DGQ109" s="137"/>
      <c r="DGR109" s="137"/>
      <c r="DGS109" s="137"/>
      <c r="DGT109" s="137"/>
      <c r="DGU109" s="137"/>
      <c r="DGV109" s="137"/>
      <c r="DGW109" s="137"/>
      <c r="DGX109" s="137"/>
      <c r="DGY109" s="137"/>
      <c r="DGZ109" s="137"/>
      <c r="DHA109" s="137"/>
      <c r="DHB109" s="137"/>
      <c r="DHC109" s="137"/>
      <c r="DHD109" s="137"/>
      <c r="DHE109" s="137"/>
      <c r="DHF109" s="137"/>
      <c r="DHG109" s="137"/>
      <c r="DHH109" s="137"/>
      <c r="DHI109" s="137"/>
      <c r="DHJ109" s="137"/>
      <c r="DHK109" s="137"/>
      <c r="DHL109" s="137"/>
      <c r="DHM109" s="137"/>
      <c r="DHN109" s="137"/>
      <c r="DHO109" s="137"/>
      <c r="DHP109" s="137"/>
      <c r="DHQ109" s="137"/>
      <c r="DHR109" s="137"/>
      <c r="DHS109" s="137"/>
      <c r="DHT109" s="137"/>
      <c r="DHU109" s="137"/>
      <c r="DHV109" s="137"/>
      <c r="DHW109" s="137"/>
      <c r="DHX109" s="137"/>
      <c r="DHY109" s="137"/>
      <c r="DHZ109" s="137"/>
      <c r="DIA109" s="137"/>
      <c r="DIB109" s="137"/>
      <c r="DIC109" s="137"/>
      <c r="DID109" s="137"/>
      <c r="DIE109" s="137"/>
      <c r="DIF109" s="137"/>
      <c r="DIG109" s="137"/>
      <c r="DIH109" s="137"/>
      <c r="DII109" s="137"/>
      <c r="DIJ109" s="137"/>
      <c r="DIK109" s="137"/>
      <c r="DIL109" s="137"/>
      <c r="DIM109" s="137"/>
      <c r="DIN109" s="137"/>
      <c r="DIO109" s="137"/>
      <c r="DIP109" s="137"/>
      <c r="DIQ109" s="137"/>
      <c r="DIR109" s="137"/>
      <c r="DIS109" s="137"/>
      <c r="DIT109" s="137"/>
      <c r="DIU109" s="137"/>
      <c r="DIV109" s="137"/>
      <c r="DIW109" s="137"/>
      <c r="DIX109" s="137"/>
      <c r="DIY109" s="137"/>
      <c r="DIZ109" s="137"/>
      <c r="DJA109" s="137"/>
      <c r="DJB109" s="137"/>
      <c r="DJC109" s="137"/>
      <c r="DJD109" s="137"/>
      <c r="DJE109" s="137"/>
      <c r="DJF109" s="137"/>
      <c r="DJG109" s="137"/>
      <c r="DJH109" s="137"/>
      <c r="DJI109" s="137"/>
      <c r="DJJ109" s="137"/>
      <c r="DJK109" s="137"/>
      <c r="DJL109" s="137"/>
      <c r="DJM109" s="137"/>
      <c r="DJN109" s="137"/>
      <c r="DJO109" s="137"/>
      <c r="DJP109" s="137"/>
      <c r="DJQ109" s="137"/>
      <c r="DJR109" s="137"/>
      <c r="DJS109" s="137"/>
      <c r="DJT109" s="137"/>
      <c r="DJU109" s="137"/>
      <c r="DJV109" s="137"/>
      <c r="DJW109" s="137"/>
      <c r="DJX109" s="137"/>
      <c r="DJY109" s="137"/>
      <c r="DJZ109" s="137"/>
      <c r="DKA109" s="137"/>
      <c r="DKB109" s="137"/>
      <c r="DKC109" s="137"/>
      <c r="DKD109" s="137"/>
      <c r="DKE109" s="137"/>
      <c r="DKF109" s="137"/>
      <c r="DKG109" s="137"/>
      <c r="DKH109" s="137"/>
      <c r="DKI109" s="137"/>
      <c r="DKJ109" s="137"/>
      <c r="DKK109" s="137"/>
      <c r="DKL109" s="137"/>
      <c r="DKM109" s="137"/>
      <c r="DKN109" s="137"/>
      <c r="DKO109" s="137"/>
      <c r="DKP109" s="137"/>
      <c r="DKQ109" s="137"/>
      <c r="DKR109" s="137"/>
      <c r="DKS109" s="137"/>
      <c r="DKT109" s="137"/>
      <c r="DKU109" s="137"/>
      <c r="DKV109" s="137"/>
      <c r="DKW109" s="137"/>
      <c r="DKX109" s="137"/>
      <c r="DKY109" s="137"/>
      <c r="DKZ109" s="137"/>
      <c r="DLA109" s="137"/>
      <c r="DLB109" s="137"/>
      <c r="DLC109" s="137"/>
      <c r="DLD109" s="137"/>
      <c r="DLE109" s="137"/>
      <c r="DLF109" s="137"/>
      <c r="DLG109" s="137"/>
      <c r="DLH109" s="137"/>
      <c r="DLI109" s="137"/>
      <c r="DLJ109" s="137"/>
      <c r="DLK109" s="137"/>
      <c r="DLL109" s="137"/>
      <c r="DLM109" s="137"/>
      <c r="DLN109" s="137"/>
      <c r="DLO109" s="137"/>
      <c r="DLP109" s="137"/>
      <c r="DLQ109" s="137"/>
      <c r="DLR109" s="137"/>
      <c r="DLS109" s="137"/>
      <c r="DLT109" s="137"/>
      <c r="DLU109" s="137"/>
      <c r="DLV109" s="137"/>
      <c r="DLW109" s="137"/>
      <c r="DLX109" s="137"/>
      <c r="DLY109" s="137"/>
      <c r="DLZ109" s="137"/>
      <c r="DMA109" s="137"/>
      <c r="DMB109" s="137"/>
      <c r="DMC109" s="137"/>
      <c r="DMD109" s="137"/>
      <c r="DME109" s="137"/>
      <c r="DMF109" s="137"/>
      <c r="DMG109" s="137"/>
      <c r="DMH109" s="137"/>
      <c r="DMI109" s="137"/>
      <c r="DMJ109" s="137"/>
      <c r="DMK109" s="137"/>
      <c r="DML109" s="137"/>
      <c r="DMM109" s="137"/>
      <c r="DMN109" s="137"/>
      <c r="DMO109" s="137"/>
      <c r="DMP109" s="137"/>
      <c r="DMQ109" s="137"/>
      <c r="DMR109" s="137"/>
      <c r="DMS109" s="137"/>
      <c r="DMT109" s="137"/>
      <c r="DMU109" s="137"/>
      <c r="DMV109" s="137"/>
      <c r="DMW109" s="137"/>
      <c r="DMX109" s="137"/>
      <c r="DMY109" s="137"/>
      <c r="DMZ109" s="137"/>
      <c r="DNA109" s="137"/>
      <c r="DNB109" s="137"/>
      <c r="DNC109" s="137"/>
      <c r="DND109" s="137"/>
      <c r="DNE109" s="137"/>
      <c r="DNF109" s="137"/>
      <c r="DNG109" s="137"/>
      <c r="DNH109" s="137"/>
      <c r="DNI109" s="137"/>
      <c r="DNJ109" s="137"/>
      <c r="DNK109" s="137"/>
      <c r="DNL109" s="137"/>
      <c r="DNM109" s="137"/>
      <c r="DNN109" s="137"/>
      <c r="DNO109" s="137"/>
      <c r="DNP109" s="137"/>
      <c r="DNQ109" s="137"/>
      <c r="DNR109" s="137"/>
      <c r="DNS109" s="137"/>
      <c r="DNT109" s="137"/>
      <c r="DNU109" s="137"/>
      <c r="DNV109" s="137"/>
      <c r="DNW109" s="137"/>
      <c r="DNX109" s="137"/>
      <c r="DNY109" s="137"/>
      <c r="DNZ109" s="137"/>
      <c r="DOA109" s="137"/>
      <c r="DOB109" s="137"/>
      <c r="DOC109" s="137"/>
      <c r="DOD109" s="137"/>
      <c r="DOE109" s="137"/>
      <c r="DOF109" s="137"/>
      <c r="DOG109" s="137"/>
      <c r="DOH109" s="137"/>
      <c r="DOI109" s="137"/>
      <c r="DOJ109" s="137"/>
      <c r="DOK109" s="137"/>
      <c r="DOL109" s="137"/>
      <c r="DOM109" s="137"/>
      <c r="DON109" s="137"/>
      <c r="DOO109" s="137"/>
      <c r="DOP109" s="137"/>
      <c r="DOQ109" s="137"/>
      <c r="DOR109" s="137"/>
      <c r="DOS109" s="137"/>
      <c r="DOT109" s="137"/>
      <c r="DOU109" s="137"/>
      <c r="DOV109" s="137"/>
      <c r="DOW109" s="137"/>
      <c r="DOX109" s="137"/>
      <c r="DOY109" s="137"/>
      <c r="DOZ109" s="137"/>
      <c r="DPA109" s="137"/>
      <c r="DPB109" s="137"/>
      <c r="DPC109" s="137"/>
      <c r="DPD109" s="137"/>
      <c r="DPE109" s="137"/>
      <c r="DPF109" s="137"/>
      <c r="DPG109" s="137"/>
      <c r="DPH109" s="137"/>
      <c r="DPI109" s="137"/>
      <c r="DPJ109" s="137"/>
      <c r="DPK109" s="137"/>
      <c r="DPL109" s="137"/>
      <c r="DPM109" s="137"/>
      <c r="DPN109" s="137"/>
      <c r="DPO109" s="137"/>
      <c r="DPP109" s="137"/>
      <c r="DPQ109" s="137"/>
      <c r="DPR109" s="137"/>
      <c r="DPS109" s="137"/>
      <c r="DPT109" s="137"/>
      <c r="DPU109" s="137"/>
      <c r="DPV109" s="137"/>
      <c r="DPW109" s="137"/>
      <c r="DPX109" s="137"/>
      <c r="DPY109" s="137"/>
      <c r="DPZ109" s="137"/>
      <c r="DQA109" s="137"/>
      <c r="DQB109" s="137"/>
      <c r="DQC109" s="137"/>
      <c r="DQD109" s="137"/>
      <c r="DQE109" s="137"/>
      <c r="DQF109" s="137"/>
      <c r="DQG109" s="137"/>
      <c r="DQH109" s="137"/>
      <c r="DQI109" s="137"/>
      <c r="DQJ109" s="137"/>
      <c r="DQK109" s="137"/>
      <c r="DQL109" s="137"/>
      <c r="DQM109" s="137"/>
      <c r="DQN109" s="137"/>
      <c r="DQO109" s="137"/>
      <c r="DQP109" s="137"/>
      <c r="DQQ109" s="137"/>
      <c r="DQR109" s="137"/>
      <c r="DQS109" s="137"/>
      <c r="DQT109" s="137"/>
      <c r="DQU109" s="137"/>
      <c r="DQV109" s="137"/>
      <c r="DQW109" s="137"/>
      <c r="DQX109" s="137"/>
      <c r="DQY109" s="137"/>
      <c r="DQZ109" s="137"/>
      <c r="DRA109" s="137"/>
      <c r="DRB109" s="137"/>
      <c r="DRC109" s="137"/>
      <c r="DRD109" s="137"/>
      <c r="DRE109" s="137"/>
      <c r="DRF109" s="137"/>
      <c r="DRG109" s="137"/>
      <c r="DRH109" s="137"/>
      <c r="DRI109" s="137"/>
      <c r="DRJ109" s="137"/>
      <c r="DRK109" s="137"/>
      <c r="DRL109" s="137"/>
      <c r="DRM109" s="137"/>
      <c r="DRN109" s="137"/>
      <c r="DRO109" s="137"/>
      <c r="DRP109" s="137"/>
      <c r="DRQ109" s="137"/>
      <c r="DRR109" s="137"/>
      <c r="DRS109" s="137"/>
      <c r="DRT109" s="137"/>
      <c r="DRU109" s="137"/>
      <c r="DRV109" s="137"/>
      <c r="DRW109" s="137"/>
      <c r="DRX109" s="137"/>
      <c r="DRY109" s="137"/>
      <c r="DRZ109" s="137"/>
      <c r="DSA109" s="137"/>
      <c r="DSB109" s="137"/>
      <c r="DSC109" s="137"/>
      <c r="DSD109" s="137"/>
      <c r="DSE109" s="137"/>
      <c r="DSF109" s="137"/>
      <c r="DSG109" s="137"/>
      <c r="DSH109" s="137"/>
      <c r="DSI109" s="137"/>
      <c r="DSJ109" s="137"/>
      <c r="DSK109" s="137"/>
      <c r="DSL109" s="137"/>
      <c r="DSM109" s="137"/>
      <c r="DSN109" s="137"/>
      <c r="DSO109" s="137"/>
      <c r="DSP109" s="137"/>
      <c r="DSQ109" s="137"/>
      <c r="DSR109" s="137"/>
      <c r="DSS109" s="137"/>
      <c r="DST109" s="137"/>
      <c r="DSU109" s="137"/>
      <c r="DSV109" s="137"/>
      <c r="DSW109" s="137"/>
      <c r="DSX109" s="137"/>
      <c r="DSY109" s="137"/>
      <c r="DSZ109" s="137"/>
      <c r="DTA109" s="137"/>
      <c r="DTB109" s="137"/>
      <c r="DTC109" s="137"/>
      <c r="DTD109" s="137"/>
      <c r="DTE109" s="137"/>
      <c r="DTF109" s="137"/>
      <c r="DTG109" s="137"/>
      <c r="DTH109" s="137"/>
      <c r="DTI109" s="137"/>
      <c r="DTJ109" s="137"/>
      <c r="DTK109" s="137"/>
      <c r="DTL109" s="137"/>
      <c r="DTM109" s="137"/>
      <c r="DTN109" s="137"/>
      <c r="DTO109" s="137"/>
      <c r="DTP109" s="137"/>
      <c r="DTQ109" s="137"/>
      <c r="DTR109" s="137"/>
      <c r="DTS109" s="137"/>
      <c r="DTT109" s="137"/>
      <c r="DTU109" s="137"/>
      <c r="DTV109" s="137"/>
      <c r="DTW109" s="137"/>
      <c r="DTX109" s="137"/>
      <c r="DTY109" s="137"/>
      <c r="DTZ109" s="137"/>
      <c r="DUA109" s="137"/>
      <c r="DUB109" s="137"/>
      <c r="DUC109" s="137"/>
      <c r="DUD109" s="137"/>
      <c r="DUE109" s="137"/>
      <c r="DUF109" s="137"/>
      <c r="DUG109" s="137"/>
      <c r="DUH109" s="137"/>
      <c r="DUI109" s="137"/>
      <c r="DUJ109" s="137"/>
      <c r="DUK109" s="137"/>
      <c r="DUL109" s="137"/>
      <c r="DUM109" s="137"/>
      <c r="DUN109" s="137"/>
      <c r="DUO109" s="137"/>
      <c r="DUP109" s="137"/>
      <c r="DUQ109" s="137"/>
      <c r="DUR109" s="137"/>
      <c r="DUS109" s="137"/>
      <c r="DUT109" s="137"/>
      <c r="DUU109" s="137"/>
      <c r="DUV109" s="137"/>
      <c r="DUW109" s="137"/>
      <c r="DUX109" s="137"/>
      <c r="DUY109" s="137"/>
      <c r="DUZ109" s="137"/>
      <c r="DVA109" s="137"/>
      <c r="DVB109" s="137"/>
      <c r="DVC109" s="137"/>
      <c r="DVD109" s="137"/>
      <c r="DVE109" s="137"/>
      <c r="DVF109" s="137"/>
      <c r="DVG109" s="137"/>
      <c r="DVH109" s="137"/>
      <c r="DVI109" s="137"/>
      <c r="DVJ109" s="137"/>
      <c r="DVK109" s="137"/>
      <c r="DVL109" s="137"/>
      <c r="DVM109" s="137"/>
      <c r="DVN109" s="137"/>
      <c r="DVO109" s="137"/>
      <c r="DVP109" s="137"/>
      <c r="DVQ109" s="137"/>
      <c r="DVR109" s="137"/>
      <c r="DVS109" s="137"/>
      <c r="DVT109" s="137"/>
      <c r="DVU109" s="137"/>
      <c r="DVV109" s="137"/>
      <c r="DVW109" s="137"/>
      <c r="DVX109" s="137"/>
      <c r="DVY109" s="137"/>
      <c r="DVZ109" s="137"/>
      <c r="DWA109" s="137"/>
      <c r="DWB109" s="137"/>
      <c r="DWC109" s="137"/>
      <c r="DWD109" s="137"/>
      <c r="DWE109" s="137"/>
      <c r="DWF109" s="137"/>
      <c r="DWG109" s="137"/>
      <c r="DWH109" s="137"/>
      <c r="DWI109" s="137"/>
      <c r="DWJ109" s="137"/>
      <c r="DWK109" s="137"/>
      <c r="DWL109" s="137"/>
      <c r="DWM109" s="137"/>
      <c r="DWN109" s="137"/>
      <c r="DWO109" s="137"/>
      <c r="DWP109" s="137"/>
      <c r="DWQ109" s="137"/>
      <c r="DWR109" s="137"/>
      <c r="DWS109" s="137"/>
      <c r="DWT109" s="137"/>
      <c r="DWU109" s="137"/>
      <c r="DWV109" s="137"/>
      <c r="DWW109" s="137"/>
      <c r="DWX109" s="137"/>
      <c r="DWY109" s="137"/>
      <c r="DWZ109" s="137"/>
      <c r="DXA109" s="137"/>
      <c r="DXB109" s="137"/>
      <c r="DXC109" s="137"/>
      <c r="DXD109" s="137"/>
      <c r="DXE109" s="137"/>
      <c r="DXF109" s="137"/>
      <c r="DXG109" s="137"/>
      <c r="DXH109" s="137"/>
      <c r="DXI109" s="137"/>
      <c r="DXJ109" s="137"/>
      <c r="DXK109" s="137"/>
      <c r="DXL109" s="137"/>
      <c r="DXM109" s="137"/>
      <c r="DXN109" s="137"/>
      <c r="DXO109" s="137"/>
      <c r="DXP109" s="137"/>
      <c r="DXQ109" s="137"/>
      <c r="DXR109" s="137"/>
      <c r="DXS109" s="137"/>
      <c r="DXT109" s="137"/>
      <c r="DXU109" s="137"/>
      <c r="DXV109" s="137"/>
      <c r="DXW109" s="137"/>
      <c r="DXX109" s="137"/>
      <c r="DXY109" s="137"/>
      <c r="DXZ109" s="137"/>
      <c r="DYA109" s="137"/>
      <c r="DYB109" s="137"/>
      <c r="DYC109" s="137"/>
      <c r="DYD109" s="137"/>
      <c r="DYE109" s="137"/>
      <c r="DYF109" s="137"/>
      <c r="DYG109" s="137"/>
      <c r="DYH109" s="137"/>
      <c r="DYI109" s="137"/>
      <c r="DYJ109" s="137"/>
      <c r="DYK109" s="137"/>
      <c r="DYL109" s="137"/>
      <c r="DYM109" s="137"/>
      <c r="DYN109" s="137"/>
      <c r="DYO109" s="137"/>
      <c r="DYP109" s="137"/>
      <c r="DYQ109" s="137"/>
      <c r="DYR109" s="137"/>
      <c r="DYS109" s="137"/>
      <c r="DYT109" s="137"/>
      <c r="DYU109" s="137"/>
      <c r="DYV109" s="137"/>
      <c r="DYW109" s="137"/>
      <c r="DYX109" s="137"/>
      <c r="DYY109" s="137"/>
      <c r="DYZ109" s="137"/>
      <c r="DZA109" s="137"/>
      <c r="DZB109" s="137"/>
      <c r="DZC109" s="137"/>
      <c r="DZD109" s="137"/>
      <c r="DZE109" s="137"/>
      <c r="DZF109" s="137"/>
      <c r="DZG109" s="137"/>
      <c r="DZH109" s="137"/>
      <c r="DZI109" s="137"/>
      <c r="DZJ109" s="137"/>
      <c r="DZK109" s="137"/>
      <c r="DZL109" s="137"/>
      <c r="DZM109" s="137"/>
      <c r="DZN109" s="137"/>
      <c r="DZO109" s="137"/>
      <c r="DZP109" s="137"/>
      <c r="DZQ109" s="137"/>
      <c r="DZR109" s="137"/>
      <c r="DZS109" s="137"/>
      <c r="DZT109" s="137"/>
      <c r="DZU109" s="137"/>
      <c r="DZV109" s="137"/>
      <c r="DZW109" s="137"/>
      <c r="DZX109" s="137"/>
      <c r="DZY109" s="137"/>
      <c r="DZZ109" s="137"/>
      <c r="EAA109" s="137"/>
      <c r="EAB109" s="137"/>
      <c r="EAC109" s="137"/>
      <c r="EAD109" s="137"/>
      <c r="EAE109" s="137"/>
      <c r="EAF109" s="137"/>
      <c r="EAG109" s="137"/>
      <c r="EAH109" s="137"/>
      <c r="EAI109" s="137"/>
      <c r="EAJ109" s="137"/>
      <c r="EAK109" s="137"/>
      <c r="EAL109" s="137"/>
      <c r="EAM109" s="137"/>
      <c r="EAN109" s="137"/>
      <c r="EAO109" s="137"/>
      <c r="EAP109" s="137"/>
      <c r="EAQ109" s="137"/>
      <c r="EAR109" s="137"/>
      <c r="EAS109" s="137"/>
      <c r="EAT109" s="137"/>
      <c r="EAU109" s="137"/>
      <c r="EAV109" s="137"/>
      <c r="EAW109" s="137"/>
      <c r="EAX109" s="137"/>
      <c r="EAY109" s="137"/>
      <c r="EAZ109" s="137"/>
      <c r="EBA109" s="137"/>
      <c r="EBB109" s="137"/>
      <c r="EBC109" s="137"/>
      <c r="EBD109" s="137"/>
      <c r="EBE109" s="137"/>
      <c r="EBF109" s="137"/>
      <c r="EBG109" s="137"/>
      <c r="EBH109" s="137"/>
      <c r="EBI109" s="137"/>
      <c r="EBJ109" s="137"/>
      <c r="EBK109" s="137"/>
      <c r="EBL109" s="137"/>
      <c r="EBM109" s="137"/>
      <c r="EBN109" s="137"/>
      <c r="EBO109" s="137"/>
      <c r="EBP109" s="137"/>
      <c r="EBQ109" s="137"/>
      <c r="EBR109" s="137"/>
      <c r="EBS109" s="137"/>
      <c r="EBT109" s="137"/>
      <c r="EBU109" s="137"/>
      <c r="EBV109" s="137"/>
      <c r="EBW109" s="137"/>
      <c r="EBX109" s="137"/>
      <c r="EBY109" s="137"/>
      <c r="EBZ109" s="137"/>
      <c r="ECA109" s="137"/>
      <c r="ECB109" s="137"/>
      <c r="ECC109" s="137"/>
      <c r="ECD109" s="137"/>
      <c r="ECE109" s="137"/>
      <c r="ECF109" s="137"/>
      <c r="ECG109" s="137"/>
      <c r="ECH109" s="137"/>
      <c r="ECI109" s="137"/>
      <c r="ECJ109" s="137"/>
      <c r="ECK109" s="137"/>
      <c r="ECL109" s="137"/>
      <c r="ECM109" s="137"/>
      <c r="ECN109" s="137"/>
      <c r="ECO109" s="137"/>
      <c r="ECP109" s="137"/>
      <c r="ECQ109" s="137"/>
      <c r="ECR109" s="137"/>
      <c r="ECS109" s="137"/>
      <c r="ECT109" s="137"/>
      <c r="ECU109" s="137"/>
      <c r="ECV109" s="137"/>
      <c r="ECW109" s="137"/>
      <c r="ECX109" s="137"/>
      <c r="ECY109" s="137"/>
      <c r="ECZ109" s="137"/>
      <c r="EDA109" s="137"/>
      <c r="EDB109" s="137"/>
      <c r="EDC109" s="137"/>
      <c r="EDD109" s="137"/>
      <c r="EDE109" s="137"/>
      <c r="EDF109" s="137"/>
      <c r="EDG109" s="137"/>
      <c r="EDH109" s="137"/>
      <c r="EDI109" s="137"/>
      <c r="EDJ109" s="137"/>
      <c r="EDK109" s="137"/>
      <c r="EDL109" s="137"/>
      <c r="EDM109" s="137"/>
      <c r="EDN109" s="137"/>
      <c r="EDO109" s="137"/>
      <c r="EDP109" s="137"/>
      <c r="EDQ109" s="137"/>
      <c r="EDR109" s="137"/>
      <c r="EDS109" s="137"/>
      <c r="EDT109" s="137"/>
      <c r="EDU109" s="137"/>
      <c r="EDV109" s="137"/>
      <c r="EDW109" s="137"/>
      <c r="EDX109" s="137"/>
      <c r="EDY109" s="137"/>
      <c r="EDZ109" s="137"/>
      <c r="EEA109" s="137"/>
      <c r="EEB109" s="137"/>
      <c r="EEC109" s="137"/>
      <c r="EED109" s="137"/>
      <c r="EEE109" s="137"/>
      <c r="EEF109" s="137"/>
      <c r="EEG109" s="137"/>
      <c r="EEH109" s="137"/>
      <c r="EEI109" s="137"/>
      <c r="EEJ109" s="137"/>
      <c r="EEK109" s="137"/>
      <c r="EEL109" s="137"/>
      <c r="EEM109" s="137"/>
      <c r="EEN109" s="137"/>
      <c r="EEO109" s="137"/>
      <c r="EEP109" s="137"/>
      <c r="EEQ109" s="137"/>
      <c r="EER109" s="137"/>
      <c r="EES109" s="137"/>
      <c r="EET109" s="137"/>
      <c r="EEU109" s="137"/>
      <c r="EEV109" s="137"/>
      <c r="EEW109" s="137"/>
      <c r="EEX109" s="137"/>
      <c r="EEY109" s="137"/>
      <c r="EEZ109" s="137"/>
      <c r="EFA109" s="137"/>
      <c r="EFB109" s="137"/>
      <c r="EFC109" s="137"/>
      <c r="EFD109" s="137"/>
      <c r="EFE109" s="137"/>
      <c r="EFF109" s="137"/>
      <c r="EFG109" s="137"/>
      <c r="EFH109" s="137"/>
      <c r="EFI109" s="137"/>
      <c r="EFJ109" s="137"/>
      <c r="EFK109" s="137"/>
      <c r="EFL109" s="137"/>
      <c r="EFM109" s="137"/>
      <c r="EFN109" s="137"/>
      <c r="EFO109" s="137"/>
      <c r="EFP109" s="137"/>
      <c r="EFQ109" s="137"/>
      <c r="EFR109" s="137"/>
      <c r="EFS109" s="137"/>
      <c r="EFT109" s="137"/>
      <c r="EFU109" s="137"/>
      <c r="EFV109" s="137"/>
      <c r="EFW109" s="137"/>
      <c r="EFX109" s="137"/>
      <c r="EFY109" s="137"/>
      <c r="EFZ109" s="137"/>
      <c r="EGA109" s="137"/>
      <c r="EGB109" s="137"/>
      <c r="EGC109" s="137"/>
      <c r="EGD109" s="137"/>
      <c r="EGE109" s="137"/>
      <c r="EGF109" s="137"/>
      <c r="EGG109" s="137"/>
      <c r="EGH109" s="137"/>
      <c r="EGI109" s="137"/>
      <c r="EGJ109" s="137"/>
      <c r="EGK109" s="137"/>
      <c r="EGL109" s="137"/>
      <c r="EGM109" s="137"/>
      <c r="EGN109" s="137"/>
      <c r="EGO109" s="137"/>
      <c r="EGP109" s="137"/>
      <c r="EGQ109" s="137"/>
      <c r="EGR109" s="137"/>
      <c r="EGS109" s="137"/>
      <c r="EGT109" s="137"/>
      <c r="EGU109" s="137"/>
      <c r="EGV109" s="137"/>
      <c r="EGW109" s="137"/>
      <c r="EGX109" s="137"/>
      <c r="EGY109" s="137"/>
      <c r="EGZ109" s="137"/>
      <c r="EHA109" s="137"/>
      <c r="EHB109" s="137"/>
      <c r="EHC109" s="137"/>
      <c r="EHD109" s="137"/>
      <c r="EHE109" s="137"/>
      <c r="EHF109" s="137"/>
      <c r="EHG109" s="137"/>
      <c r="EHH109" s="137"/>
      <c r="EHI109" s="137"/>
      <c r="EHJ109" s="137"/>
      <c r="EHK109" s="137"/>
      <c r="EHL109" s="137"/>
      <c r="EHM109" s="137"/>
      <c r="EHN109" s="137"/>
      <c r="EHO109" s="137"/>
      <c r="EHP109" s="137"/>
      <c r="EHQ109" s="137"/>
      <c r="EHR109" s="137"/>
      <c r="EHS109" s="137"/>
      <c r="EHT109" s="137"/>
      <c r="EHU109" s="137"/>
      <c r="EHV109" s="137"/>
      <c r="EHW109" s="137"/>
      <c r="EHX109" s="137"/>
      <c r="EHY109" s="137"/>
      <c r="EHZ109" s="137"/>
      <c r="EIA109" s="137"/>
      <c r="EIB109" s="137"/>
      <c r="EIC109" s="137"/>
      <c r="EID109" s="137"/>
      <c r="EIE109" s="137"/>
      <c r="EIF109" s="137"/>
      <c r="EIG109" s="137"/>
      <c r="EIH109" s="137"/>
      <c r="EII109" s="137"/>
      <c r="EIJ109" s="137"/>
      <c r="EIK109" s="137"/>
      <c r="EIL109" s="137"/>
      <c r="EIM109" s="137"/>
      <c r="EIN109" s="137"/>
      <c r="EIO109" s="137"/>
      <c r="EIP109" s="137"/>
      <c r="EIQ109" s="137"/>
      <c r="EIR109" s="137"/>
      <c r="EIS109" s="137"/>
      <c r="EIT109" s="137"/>
      <c r="EIU109" s="137"/>
      <c r="EIV109" s="137"/>
      <c r="EIW109" s="137"/>
      <c r="EIX109" s="137"/>
      <c r="EIY109" s="137"/>
      <c r="EIZ109" s="137"/>
      <c r="EJA109" s="137"/>
      <c r="EJB109" s="137"/>
      <c r="EJC109" s="137"/>
      <c r="EJD109" s="137"/>
      <c r="EJE109" s="137"/>
      <c r="EJF109" s="137"/>
      <c r="EJG109" s="137"/>
      <c r="EJH109" s="137"/>
      <c r="EJI109" s="137"/>
      <c r="EJJ109" s="137"/>
      <c r="EJK109" s="137"/>
      <c r="EJL109" s="137"/>
      <c r="EJM109" s="137"/>
      <c r="EJN109" s="137"/>
      <c r="EJO109" s="137"/>
      <c r="EJP109" s="137"/>
      <c r="EJQ109" s="137"/>
      <c r="EJR109" s="137"/>
      <c r="EJS109" s="137"/>
      <c r="EJT109" s="137"/>
      <c r="EJU109" s="137"/>
      <c r="EJV109" s="137"/>
      <c r="EJW109" s="137"/>
      <c r="EJX109" s="137"/>
      <c r="EJY109" s="137"/>
      <c r="EJZ109" s="137"/>
      <c r="EKA109" s="137"/>
      <c r="EKB109" s="137"/>
      <c r="EKC109" s="137"/>
      <c r="EKD109" s="137"/>
      <c r="EKE109" s="137"/>
      <c r="EKF109" s="137"/>
      <c r="EKG109" s="137"/>
      <c r="EKH109" s="137"/>
      <c r="EKI109" s="137"/>
      <c r="EKJ109" s="137"/>
      <c r="EKK109" s="137"/>
      <c r="EKL109" s="137"/>
      <c r="EKM109" s="137"/>
      <c r="EKN109" s="137"/>
      <c r="EKO109" s="137"/>
      <c r="EKP109" s="137"/>
      <c r="EKQ109" s="137"/>
      <c r="EKR109" s="137"/>
      <c r="EKS109" s="137"/>
      <c r="EKT109" s="137"/>
      <c r="EKU109" s="137"/>
      <c r="EKV109" s="137"/>
      <c r="EKW109" s="137"/>
      <c r="EKX109" s="137"/>
      <c r="EKY109" s="137"/>
      <c r="EKZ109" s="137"/>
      <c r="ELA109" s="137"/>
      <c r="ELB109" s="137"/>
      <c r="ELC109" s="137"/>
      <c r="ELD109" s="137"/>
      <c r="ELE109" s="137"/>
      <c r="ELF109" s="137"/>
      <c r="ELG109" s="137"/>
      <c r="ELH109" s="137"/>
      <c r="ELI109" s="137"/>
      <c r="ELJ109" s="137"/>
      <c r="ELK109" s="137"/>
      <c r="ELL109" s="137"/>
      <c r="ELM109" s="137"/>
      <c r="ELN109" s="137"/>
      <c r="ELO109" s="137"/>
      <c r="ELP109" s="137"/>
      <c r="ELQ109" s="137"/>
      <c r="ELR109" s="137"/>
      <c r="ELS109" s="137"/>
      <c r="ELT109" s="137"/>
      <c r="ELU109" s="137"/>
      <c r="ELV109" s="137"/>
      <c r="ELW109" s="137"/>
      <c r="ELX109" s="137"/>
      <c r="ELY109" s="137"/>
      <c r="ELZ109" s="137"/>
      <c r="EMA109" s="137"/>
      <c r="EMB109" s="137"/>
      <c r="EMC109" s="137"/>
      <c r="EMD109" s="137"/>
      <c r="EME109" s="137"/>
      <c r="EMF109" s="137"/>
      <c r="EMG109" s="137"/>
      <c r="EMH109" s="137"/>
      <c r="EMI109" s="137"/>
      <c r="EMJ109" s="137"/>
      <c r="EMK109" s="137"/>
      <c r="EML109" s="137"/>
      <c r="EMM109" s="137"/>
      <c r="EMN109" s="137"/>
      <c r="EMO109" s="137"/>
      <c r="EMP109" s="137"/>
      <c r="EMQ109" s="137"/>
      <c r="EMR109" s="137"/>
      <c r="EMS109" s="137"/>
      <c r="EMT109" s="137"/>
      <c r="EMU109" s="137"/>
      <c r="EMV109" s="137"/>
      <c r="EMW109" s="137"/>
      <c r="EMX109" s="137"/>
      <c r="EMY109" s="137"/>
      <c r="EMZ109" s="137"/>
      <c r="ENA109" s="137"/>
      <c r="ENB109" s="137"/>
      <c r="ENC109" s="137"/>
      <c r="END109" s="137"/>
      <c r="ENE109" s="137"/>
      <c r="ENF109" s="137"/>
      <c r="ENG109" s="137"/>
      <c r="ENH109" s="137"/>
      <c r="ENI109" s="137"/>
      <c r="ENJ109" s="137"/>
      <c r="ENK109" s="137"/>
      <c r="ENL109" s="137"/>
      <c r="ENM109" s="137"/>
      <c r="ENN109" s="137"/>
      <c r="ENO109" s="137"/>
      <c r="ENP109" s="137"/>
      <c r="ENQ109" s="137"/>
      <c r="ENR109" s="137"/>
      <c r="ENS109" s="137"/>
      <c r="ENT109" s="137"/>
      <c r="ENU109" s="137"/>
      <c r="ENV109" s="137"/>
      <c r="ENW109" s="137"/>
      <c r="ENX109" s="137"/>
      <c r="ENY109" s="137"/>
      <c r="ENZ109" s="137"/>
      <c r="EOA109" s="137"/>
      <c r="EOB109" s="137"/>
      <c r="EOC109" s="137"/>
      <c r="EOD109" s="137"/>
      <c r="EOE109" s="137"/>
      <c r="EOF109" s="137"/>
      <c r="EOG109" s="137"/>
      <c r="EOH109" s="137"/>
      <c r="EOI109" s="137"/>
      <c r="EOJ109" s="137"/>
      <c r="EOK109" s="137"/>
      <c r="EOL109" s="137"/>
      <c r="EOM109" s="137"/>
      <c r="EON109" s="137"/>
      <c r="EOO109" s="137"/>
      <c r="EOP109" s="137"/>
      <c r="EOQ109" s="137"/>
      <c r="EOR109" s="137"/>
      <c r="EOS109" s="137"/>
      <c r="EOT109" s="137"/>
      <c r="EOU109" s="137"/>
      <c r="EOV109" s="137"/>
      <c r="EOW109" s="137"/>
      <c r="EOX109" s="137"/>
      <c r="EOY109" s="137"/>
      <c r="EOZ109" s="137"/>
      <c r="EPA109" s="137"/>
      <c r="EPB109" s="137"/>
      <c r="EPC109" s="137"/>
      <c r="EPD109" s="137"/>
      <c r="EPE109" s="137"/>
      <c r="EPF109" s="137"/>
      <c r="EPG109" s="137"/>
      <c r="EPH109" s="137"/>
      <c r="EPI109" s="137"/>
      <c r="EPJ109" s="137"/>
      <c r="EPK109" s="137"/>
      <c r="EPL109" s="137"/>
      <c r="EPM109" s="137"/>
      <c r="EPN109" s="137"/>
      <c r="EPO109" s="137"/>
      <c r="EPP109" s="137"/>
      <c r="EPQ109" s="137"/>
      <c r="EPR109" s="137"/>
      <c r="EPS109" s="137"/>
      <c r="EPT109" s="137"/>
      <c r="EPU109" s="137"/>
      <c r="EPV109" s="137"/>
      <c r="EPW109" s="137"/>
      <c r="EPX109" s="137"/>
      <c r="EPY109" s="137"/>
      <c r="EPZ109" s="137"/>
      <c r="EQA109" s="137"/>
      <c r="EQB109" s="137"/>
      <c r="EQC109" s="137"/>
      <c r="EQD109" s="137"/>
      <c r="EQE109" s="137"/>
      <c r="EQF109" s="137"/>
      <c r="EQG109" s="137"/>
      <c r="EQH109" s="137"/>
      <c r="EQI109" s="137"/>
      <c r="EQJ109" s="137"/>
      <c r="EQK109" s="137"/>
      <c r="EQL109" s="137"/>
      <c r="EQM109" s="137"/>
      <c r="EQN109" s="137"/>
      <c r="EQO109" s="137"/>
      <c r="EQP109" s="137"/>
      <c r="EQQ109" s="137"/>
      <c r="EQR109" s="137"/>
      <c r="EQS109" s="137"/>
      <c r="EQT109" s="137"/>
      <c r="EQU109" s="137"/>
      <c r="EQV109" s="137"/>
      <c r="EQW109" s="137"/>
      <c r="EQX109" s="137"/>
      <c r="EQY109" s="137"/>
      <c r="EQZ109" s="137"/>
      <c r="ERA109" s="137"/>
      <c r="ERB109" s="137"/>
      <c r="ERC109" s="137"/>
      <c r="ERD109" s="137"/>
      <c r="ERE109" s="137"/>
      <c r="ERF109" s="137"/>
      <c r="ERG109" s="137"/>
      <c r="ERH109" s="137"/>
      <c r="ERI109" s="137"/>
      <c r="ERJ109" s="137"/>
      <c r="ERK109" s="137"/>
      <c r="ERL109" s="137"/>
      <c r="ERM109" s="137"/>
      <c r="ERN109" s="137"/>
      <c r="ERO109" s="137"/>
      <c r="ERP109" s="137"/>
      <c r="ERQ109" s="137"/>
      <c r="ERR109" s="137"/>
      <c r="ERS109" s="137"/>
      <c r="ERT109" s="137"/>
      <c r="ERU109" s="137"/>
      <c r="ERV109" s="137"/>
      <c r="ERW109" s="137"/>
      <c r="ERX109" s="137"/>
      <c r="ERY109" s="137"/>
      <c r="ERZ109" s="137"/>
      <c r="ESA109" s="137"/>
      <c r="ESB109" s="137"/>
      <c r="ESC109" s="137"/>
      <c r="ESD109" s="137"/>
      <c r="ESE109" s="137"/>
      <c r="ESF109" s="137"/>
      <c r="ESG109" s="137"/>
      <c r="ESH109" s="137"/>
      <c r="ESI109" s="137"/>
      <c r="ESJ109" s="137"/>
      <c r="ESK109" s="137"/>
      <c r="ESL109" s="137"/>
      <c r="ESM109" s="137"/>
      <c r="ESN109" s="137"/>
      <c r="ESO109" s="137"/>
      <c r="ESP109" s="137"/>
      <c r="ESQ109" s="137"/>
      <c r="ESR109" s="137"/>
      <c r="ESS109" s="137"/>
      <c r="EST109" s="137"/>
      <c r="ESU109" s="137"/>
      <c r="ESV109" s="137"/>
      <c r="ESW109" s="137"/>
      <c r="ESX109" s="137"/>
      <c r="ESY109" s="137"/>
      <c r="ESZ109" s="137"/>
      <c r="ETA109" s="137"/>
      <c r="ETB109" s="137"/>
      <c r="ETC109" s="137"/>
      <c r="ETD109" s="137"/>
      <c r="ETE109" s="137"/>
      <c r="ETF109" s="137"/>
      <c r="ETG109" s="137"/>
      <c r="ETH109" s="137"/>
      <c r="ETI109" s="137"/>
      <c r="ETJ109" s="137"/>
      <c r="ETK109" s="137"/>
      <c r="ETL109" s="137"/>
      <c r="ETM109" s="137"/>
      <c r="ETN109" s="137"/>
      <c r="ETO109" s="137"/>
      <c r="ETP109" s="137"/>
      <c r="ETQ109" s="137"/>
      <c r="ETR109" s="137"/>
      <c r="ETS109" s="137"/>
      <c r="ETT109" s="137"/>
      <c r="ETU109" s="137"/>
      <c r="ETV109" s="137"/>
      <c r="ETW109" s="137"/>
      <c r="ETX109" s="137"/>
      <c r="ETY109" s="137"/>
      <c r="ETZ109" s="137"/>
      <c r="EUA109" s="137"/>
      <c r="EUB109" s="137"/>
      <c r="EUC109" s="137"/>
      <c r="EUD109" s="137"/>
      <c r="EUE109" s="137"/>
      <c r="EUF109" s="137"/>
      <c r="EUG109" s="137"/>
      <c r="EUH109" s="137"/>
      <c r="EUI109" s="137"/>
      <c r="EUJ109" s="137"/>
      <c r="EUK109" s="137"/>
      <c r="EUL109" s="137"/>
      <c r="EUM109" s="137"/>
      <c r="EUN109" s="137"/>
      <c r="EUO109" s="137"/>
      <c r="EUP109" s="137"/>
      <c r="EUQ109" s="137"/>
      <c r="EUR109" s="137"/>
      <c r="EUS109" s="137"/>
      <c r="EUT109" s="137"/>
      <c r="EUU109" s="137"/>
      <c r="EUV109" s="137"/>
      <c r="EUW109" s="137"/>
      <c r="EUX109" s="137"/>
      <c r="EUY109" s="137"/>
      <c r="EUZ109" s="137"/>
      <c r="EVA109" s="137"/>
      <c r="EVB109" s="137"/>
      <c r="EVC109" s="137"/>
      <c r="EVD109" s="137"/>
      <c r="EVE109" s="137"/>
      <c r="EVF109" s="137"/>
      <c r="EVG109" s="137"/>
      <c r="EVH109" s="137"/>
      <c r="EVI109" s="137"/>
      <c r="EVJ109" s="137"/>
      <c r="EVK109" s="137"/>
      <c r="EVL109" s="137"/>
      <c r="EVM109" s="137"/>
      <c r="EVN109" s="137"/>
      <c r="EVO109" s="137"/>
      <c r="EVP109" s="137"/>
      <c r="EVQ109" s="137"/>
      <c r="EVR109" s="137"/>
      <c r="EVS109" s="137"/>
      <c r="EVT109" s="137"/>
      <c r="EVU109" s="137"/>
      <c r="EVV109" s="137"/>
      <c r="EVW109" s="137"/>
      <c r="EVX109" s="137"/>
      <c r="EVY109" s="137"/>
      <c r="EVZ109" s="137"/>
      <c r="EWA109" s="137"/>
      <c r="EWB109" s="137"/>
      <c r="EWC109" s="137"/>
      <c r="EWD109" s="137"/>
      <c r="EWE109" s="137"/>
      <c r="EWF109" s="137"/>
      <c r="EWG109" s="137"/>
      <c r="EWH109" s="137"/>
      <c r="EWI109" s="137"/>
      <c r="EWJ109" s="137"/>
      <c r="EWK109" s="137"/>
      <c r="EWL109" s="137"/>
      <c r="EWM109" s="137"/>
      <c r="EWN109" s="137"/>
      <c r="EWO109" s="137"/>
      <c r="EWP109" s="137"/>
      <c r="EWQ109" s="137"/>
      <c r="EWR109" s="137"/>
      <c r="EWS109" s="137"/>
      <c r="EWT109" s="137"/>
      <c r="EWU109" s="137"/>
      <c r="EWV109" s="137"/>
      <c r="EWW109" s="137"/>
      <c r="EWX109" s="137"/>
      <c r="EWY109" s="137"/>
      <c r="EWZ109" s="137"/>
      <c r="EXA109" s="137"/>
      <c r="EXB109" s="137"/>
      <c r="EXC109" s="137"/>
      <c r="EXD109" s="137"/>
      <c r="EXE109" s="137"/>
      <c r="EXF109" s="137"/>
      <c r="EXG109" s="137"/>
      <c r="EXH109" s="137"/>
      <c r="EXI109" s="137"/>
      <c r="EXJ109" s="137"/>
      <c r="EXK109" s="137"/>
      <c r="EXL109" s="137"/>
      <c r="EXM109" s="137"/>
      <c r="EXN109" s="137"/>
      <c r="EXO109" s="137"/>
      <c r="EXP109" s="137"/>
      <c r="EXQ109" s="137"/>
      <c r="EXR109" s="137"/>
      <c r="EXS109" s="137"/>
      <c r="EXT109" s="137"/>
      <c r="EXU109" s="137"/>
      <c r="EXV109" s="137"/>
      <c r="EXW109" s="137"/>
      <c r="EXX109" s="137"/>
      <c r="EXY109" s="137"/>
      <c r="EXZ109" s="137"/>
      <c r="EYA109" s="137"/>
      <c r="EYB109" s="137"/>
      <c r="EYC109" s="137"/>
      <c r="EYD109" s="137"/>
      <c r="EYE109" s="137"/>
      <c r="EYF109" s="137"/>
      <c r="EYG109" s="137"/>
      <c r="EYH109" s="137"/>
      <c r="EYI109" s="137"/>
      <c r="EYJ109" s="137"/>
      <c r="EYK109" s="137"/>
      <c r="EYL109" s="137"/>
      <c r="EYM109" s="137"/>
      <c r="EYN109" s="137"/>
      <c r="EYO109" s="137"/>
      <c r="EYP109" s="137"/>
      <c r="EYQ109" s="137"/>
      <c r="EYR109" s="137"/>
      <c r="EYS109" s="137"/>
      <c r="EYT109" s="137"/>
      <c r="EYU109" s="137"/>
      <c r="EYV109" s="137"/>
      <c r="EYW109" s="137"/>
      <c r="EYX109" s="137"/>
      <c r="EYY109" s="137"/>
      <c r="EYZ109" s="137"/>
      <c r="EZA109" s="137"/>
      <c r="EZB109" s="137"/>
      <c r="EZC109" s="137"/>
      <c r="EZD109" s="137"/>
      <c r="EZE109" s="137"/>
      <c r="EZF109" s="137"/>
      <c r="EZG109" s="137"/>
      <c r="EZH109" s="137"/>
      <c r="EZI109" s="137"/>
      <c r="EZJ109" s="137"/>
      <c r="EZK109" s="137"/>
      <c r="EZL109" s="137"/>
      <c r="EZM109" s="137"/>
      <c r="EZN109" s="137"/>
      <c r="EZO109" s="137"/>
      <c r="EZP109" s="137"/>
      <c r="EZQ109" s="137"/>
      <c r="EZR109" s="137"/>
      <c r="EZS109" s="137"/>
      <c r="EZT109" s="137"/>
      <c r="EZU109" s="137"/>
      <c r="EZV109" s="137"/>
      <c r="EZW109" s="137"/>
      <c r="EZX109" s="137"/>
      <c r="EZY109" s="137"/>
      <c r="EZZ109" s="137"/>
      <c r="FAA109" s="137"/>
      <c r="FAB109" s="137"/>
      <c r="FAC109" s="137"/>
      <c r="FAD109" s="137"/>
      <c r="FAE109" s="137"/>
      <c r="FAF109" s="137"/>
      <c r="FAG109" s="137"/>
      <c r="FAH109" s="137"/>
      <c r="FAI109" s="137"/>
      <c r="FAJ109" s="137"/>
      <c r="FAK109" s="137"/>
      <c r="FAL109" s="137"/>
      <c r="FAM109" s="137"/>
      <c r="FAN109" s="137"/>
      <c r="FAO109" s="137"/>
      <c r="FAP109" s="137"/>
      <c r="FAQ109" s="137"/>
      <c r="FAR109" s="137"/>
      <c r="FAS109" s="137"/>
      <c r="FAT109" s="137"/>
      <c r="FAU109" s="137"/>
      <c r="FAV109" s="137"/>
      <c r="FAW109" s="137"/>
      <c r="FAX109" s="137"/>
      <c r="FAY109" s="137"/>
      <c r="FAZ109" s="137"/>
      <c r="FBA109" s="137"/>
      <c r="FBB109" s="137"/>
      <c r="FBC109" s="137"/>
      <c r="FBD109" s="137"/>
      <c r="FBE109" s="137"/>
      <c r="FBF109" s="137"/>
      <c r="FBG109" s="137"/>
      <c r="FBH109" s="137"/>
      <c r="FBI109" s="137"/>
      <c r="FBJ109" s="137"/>
      <c r="FBK109" s="137"/>
      <c r="FBL109" s="137"/>
      <c r="FBM109" s="137"/>
      <c r="FBN109" s="137"/>
      <c r="FBO109" s="137"/>
      <c r="FBP109" s="137"/>
      <c r="FBQ109" s="137"/>
      <c r="FBR109" s="137"/>
      <c r="FBS109" s="137"/>
      <c r="FBT109" s="137"/>
      <c r="FBU109" s="137"/>
      <c r="FBV109" s="137"/>
      <c r="FBW109" s="137"/>
      <c r="FBX109" s="137"/>
      <c r="FBY109" s="137"/>
      <c r="FBZ109" s="137"/>
      <c r="FCA109" s="137"/>
      <c r="FCB109" s="137"/>
      <c r="FCC109" s="137"/>
      <c r="FCD109" s="137"/>
      <c r="FCE109" s="137"/>
      <c r="FCF109" s="137"/>
      <c r="FCG109" s="137"/>
      <c r="FCH109" s="137"/>
      <c r="FCI109" s="137"/>
      <c r="FCJ109" s="137"/>
      <c r="FCK109" s="137"/>
      <c r="FCL109" s="137"/>
      <c r="FCM109" s="137"/>
      <c r="FCN109" s="137"/>
      <c r="FCO109" s="137"/>
      <c r="FCP109" s="137"/>
      <c r="FCQ109" s="137"/>
      <c r="FCR109" s="137"/>
      <c r="FCS109" s="137"/>
      <c r="FCT109" s="137"/>
      <c r="FCU109" s="137"/>
      <c r="FCV109" s="137"/>
      <c r="FCW109" s="137"/>
      <c r="FCX109" s="137"/>
      <c r="FCY109" s="137"/>
      <c r="FCZ109" s="137"/>
      <c r="FDA109" s="137"/>
      <c r="FDB109" s="137"/>
      <c r="FDC109" s="137"/>
      <c r="FDD109" s="137"/>
      <c r="FDE109" s="137"/>
      <c r="FDF109" s="137"/>
      <c r="FDG109" s="137"/>
      <c r="FDH109" s="137"/>
      <c r="FDI109" s="137"/>
      <c r="FDJ109" s="137"/>
      <c r="FDK109" s="137"/>
      <c r="FDL109" s="137"/>
      <c r="FDM109" s="137"/>
      <c r="FDN109" s="137"/>
      <c r="FDO109" s="137"/>
      <c r="FDP109" s="137"/>
      <c r="FDQ109" s="137"/>
      <c r="FDR109" s="137"/>
      <c r="FDS109" s="137"/>
      <c r="FDT109" s="137"/>
      <c r="FDU109" s="137"/>
      <c r="FDV109" s="137"/>
      <c r="FDW109" s="137"/>
      <c r="FDX109" s="137"/>
      <c r="FDY109" s="137"/>
      <c r="FDZ109" s="137"/>
      <c r="FEA109" s="137"/>
      <c r="FEB109" s="137"/>
      <c r="FEC109" s="137"/>
      <c r="FED109" s="137"/>
      <c r="FEE109" s="137"/>
      <c r="FEF109" s="137"/>
      <c r="FEG109" s="137"/>
      <c r="FEH109" s="137"/>
      <c r="FEI109" s="137"/>
      <c r="FEJ109" s="137"/>
      <c r="FEK109" s="137"/>
      <c r="FEL109" s="137"/>
      <c r="FEM109" s="137"/>
      <c r="FEN109" s="137"/>
      <c r="FEO109" s="137"/>
      <c r="FEP109" s="137"/>
      <c r="FEQ109" s="137"/>
      <c r="FER109" s="137"/>
      <c r="FES109" s="137"/>
      <c r="FET109" s="137"/>
      <c r="FEU109" s="137"/>
      <c r="FEV109" s="137"/>
      <c r="FEW109" s="137"/>
      <c r="FEX109" s="137"/>
      <c r="FEY109" s="137"/>
      <c r="FEZ109" s="137"/>
      <c r="FFA109" s="137"/>
      <c r="FFB109" s="137"/>
      <c r="FFC109" s="137"/>
      <c r="FFD109" s="137"/>
      <c r="FFE109" s="137"/>
      <c r="FFF109" s="137"/>
      <c r="FFG109" s="137"/>
      <c r="FFH109" s="137"/>
      <c r="FFI109" s="137"/>
      <c r="FFJ109" s="137"/>
      <c r="FFK109" s="137"/>
      <c r="FFL109" s="137"/>
      <c r="FFM109" s="137"/>
      <c r="FFN109" s="137"/>
      <c r="FFO109" s="137"/>
      <c r="FFP109" s="137"/>
      <c r="FFQ109" s="137"/>
      <c r="FFR109" s="137"/>
      <c r="FFS109" s="137"/>
      <c r="FFT109" s="137"/>
      <c r="FFU109" s="137"/>
      <c r="FFV109" s="137"/>
      <c r="FFW109" s="137"/>
      <c r="FFX109" s="137"/>
      <c r="FFY109" s="137"/>
      <c r="FFZ109" s="137"/>
      <c r="FGA109" s="137"/>
      <c r="FGB109" s="137"/>
      <c r="FGC109" s="137"/>
      <c r="FGD109" s="137"/>
      <c r="FGE109" s="137"/>
      <c r="FGF109" s="137"/>
      <c r="FGG109" s="137"/>
      <c r="FGH109" s="137"/>
      <c r="FGI109" s="137"/>
      <c r="FGJ109" s="137"/>
      <c r="FGK109" s="137"/>
      <c r="FGL109" s="137"/>
      <c r="FGM109" s="137"/>
      <c r="FGN109" s="137"/>
      <c r="FGO109" s="137"/>
      <c r="FGP109" s="137"/>
      <c r="FGQ109" s="137"/>
      <c r="FGR109" s="137"/>
      <c r="FGS109" s="137"/>
      <c r="FGT109" s="137"/>
      <c r="FGU109" s="137"/>
      <c r="FGV109" s="137"/>
      <c r="FGW109" s="137"/>
      <c r="FGX109" s="137"/>
      <c r="FGY109" s="137"/>
      <c r="FGZ109" s="137"/>
      <c r="FHA109" s="137"/>
      <c r="FHB109" s="137"/>
      <c r="FHC109" s="137"/>
      <c r="FHD109" s="137"/>
      <c r="FHE109" s="137"/>
      <c r="FHF109" s="137"/>
      <c r="FHG109" s="137"/>
      <c r="FHH109" s="137"/>
      <c r="FHI109" s="137"/>
      <c r="FHJ109" s="137"/>
      <c r="FHK109" s="137"/>
      <c r="FHL109" s="137"/>
      <c r="FHM109" s="137"/>
      <c r="FHN109" s="137"/>
      <c r="FHO109" s="137"/>
      <c r="FHP109" s="137"/>
      <c r="FHQ109" s="137"/>
      <c r="FHR109" s="137"/>
      <c r="FHS109" s="137"/>
      <c r="FHT109" s="137"/>
      <c r="FHU109" s="137"/>
      <c r="FHV109" s="137"/>
      <c r="FHW109" s="137"/>
      <c r="FHX109" s="137"/>
      <c r="FHY109" s="137"/>
      <c r="FHZ109" s="137"/>
      <c r="FIA109" s="137"/>
      <c r="FIB109" s="137"/>
      <c r="FIC109" s="137"/>
      <c r="FID109" s="137"/>
      <c r="FIE109" s="137"/>
      <c r="FIF109" s="137"/>
      <c r="FIG109" s="137"/>
      <c r="FIH109" s="137"/>
      <c r="FII109" s="137"/>
      <c r="FIJ109" s="137"/>
      <c r="FIK109" s="137"/>
      <c r="FIL109" s="137"/>
      <c r="FIM109" s="137"/>
      <c r="FIN109" s="137"/>
      <c r="FIO109" s="137"/>
      <c r="FIP109" s="137"/>
      <c r="FIQ109" s="137"/>
      <c r="FIR109" s="137"/>
      <c r="FIS109" s="137"/>
      <c r="FIT109" s="137"/>
      <c r="FIU109" s="137"/>
      <c r="FIV109" s="137"/>
      <c r="FIW109" s="137"/>
      <c r="FIX109" s="137"/>
      <c r="FIY109" s="137"/>
      <c r="FIZ109" s="137"/>
      <c r="FJA109" s="137"/>
      <c r="FJB109" s="137"/>
      <c r="FJC109" s="137"/>
      <c r="FJD109" s="137"/>
      <c r="FJE109" s="137"/>
      <c r="FJF109" s="137"/>
      <c r="FJG109" s="137"/>
      <c r="FJH109" s="137"/>
      <c r="FJI109" s="137"/>
      <c r="FJJ109" s="137"/>
      <c r="FJK109" s="137"/>
      <c r="FJL109" s="137"/>
      <c r="FJM109" s="137"/>
      <c r="FJN109" s="137"/>
      <c r="FJO109" s="137"/>
      <c r="FJP109" s="137"/>
      <c r="FJQ109" s="137"/>
      <c r="FJR109" s="137"/>
      <c r="FJS109" s="137"/>
      <c r="FJT109" s="137"/>
      <c r="FJU109" s="137"/>
      <c r="FJV109" s="137"/>
      <c r="FJW109" s="137"/>
      <c r="FJX109" s="137"/>
      <c r="FJY109" s="137"/>
      <c r="FJZ109" s="137"/>
      <c r="FKA109" s="137"/>
      <c r="FKB109" s="137"/>
      <c r="FKC109" s="137"/>
      <c r="FKD109" s="137"/>
      <c r="FKE109" s="137"/>
      <c r="FKF109" s="137"/>
      <c r="FKG109" s="137"/>
      <c r="FKH109" s="137"/>
      <c r="FKI109" s="137"/>
      <c r="FKJ109" s="137"/>
      <c r="FKK109" s="137"/>
      <c r="FKL109" s="137"/>
      <c r="FKM109" s="137"/>
      <c r="FKN109" s="137"/>
      <c r="FKO109" s="137"/>
      <c r="FKP109" s="137"/>
      <c r="FKQ109" s="137"/>
      <c r="FKR109" s="137"/>
      <c r="FKS109" s="137"/>
      <c r="FKT109" s="137"/>
      <c r="FKU109" s="137"/>
      <c r="FKV109" s="137"/>
      <c r="FKW109" s="137"/>
      <c r="FKX109" s="137"/>
      <c r="FKY109" s="137"/>
      <c r="FKZ109" s="137"/>
      <c r="FLA109" s="137"/>
      <c r="FLB109" s="137"/>
      <c r="FLC109" s="137"/>
      <c r="FLD109" s="137"/>
      <c r="FLE109" s="137"/>
      <c r="FLF109" s="137"/>
      <c r="FLG109" s="137"/>
      <c r="FLH109" s="137"/>
      <c r="FLI109" s="137"/>
      <c r="FLJ109" s="137"/>
      <c r="FLK109" s="137"/>
      <c r="FLL109" s="137"/>
      <c r="FLM109" s="137"/>
      <c r="FLN109" s="137"/>
      <c r="FLO109" s="137"/>
      <c r="FLP109" s="137"/>
      <c r="FLQ109" s="137"/>
      <c r="FLR109" s="137"/>
      <c r="FLS109" s="137"/>
      <c r="FLT109" s="137"/>
      <c r="FLU109" s="137"/>
      <c r="FLV109" s="137"/>
      <c r="FLW109" s="137"/>
      <c r="FLX109" s="137"/>
      <c r="FLY109" s="137"/>
      <c r="FLZ109" s="137"/>
      <c r="FMA109" s="137"/>
      <c r="FMB109" s="137"/>
      <c r="FMC109" s="137"/>
      <c r="FMD109" s="137"/>
      <c r="FME109" s="137"/>
      <c r="FMF109" s="137"/>
      <c r="FMG109" s="137"/>
      <c r="FMH109" s="137"/>
      <c r="FMI109" s="137"/>
      <c r="FMJ109" s="137"/>
      <c r="FMK109" s="137"/>
      <c r="FML109" s="137"/>
      <c r="FMM109" s="137"/>
      <c r="FMN109" s="137"/>
      <c r="FMO109" s="137"/>
      <c r="FMP109" s="137"/>
      <c r="FMQ109" s="137"/>
      <c r="FMR109" s="137"/>
      <c r="FMS109" s="137"/>
      <c r="FMT109" s="137"/>
      <c r="FMU109" s="137"/>
      <c r="FMV109" s="137"/>
      <c r="FMW109" s="137"/>
      <c r="FMX109" s="137"/>
      <c r="FMY109" s="137"/>
      <c r="FMZ109" s="137"/>
      <c r="FNA109" s="137"/>
      <c r="FNB109" s="137"/>
      <c r="FNC109" s="137"/>
      <c r="FND109" s="137"/>
      <c r="FNE109" s="137"/>
      <c r="FNF109" s="137"/>
      <c r="FNG109" s="137"/>
      <c r="FNH109" s="137"/>
      <c r="FNI109" s="137"/>
      <c r="FNJ109" s="137"/>
      <c r="FNK109" s="137"/>
      <c r="FNL109" s="137"/>
      <c r="FNM109" s="137"/>
      <c r="FNN109" s="137"/>
      <c r="FNO109" s="137"/>
      <c r="FNP109" s="137"/>
      <c r="FNQ109" s="137"/>
      <c r="FNR109" s="137"/>
      <c r="FNS109" s="137"/>
      <c r="FNT109" s="137"/>
      <c r="FNU109" s="137"/>
      <c r="FNV109" s="137"/>
      <c r="FNW109" s="137"/>
      <c r="FNX109" s="137"/>
      <c r="FNY109" s="137"/>
      <c r="FNZ109" s="137"/>
      <c r="FOA109" s="137"/>
      <c r="FOB109" s="137"/>
      <c r="FOC109" s="137"/>
      <c r="FOD109" s="137"/>
      <c r="FOE109" s="137"/>
      <c r="FOF109" s="137"/>
      <c r="FOG109" s="137"/>
      <c r="FOH109" s="137"/>
      <c r="FOI109" s="137"/>
      <c r="FOJ109" s="137"/>
      <c r="FOK109" s="137"/>
      <c r="FOL109" s="137"/>
      <c r="FOM109" s="137"/>
      <c r="FON109" s="137"/>
      <c r="FOO109" s="137"/>
      <c r="FOP109" s="137"/>
      <c r="FOQ109" s="137"/>
      <c r="FOR109" s="137"/>
      <c r="FOS109" s="137"/>
      <c r="FOT109" s="137"/>
      <c r="FOU109" s="137"/>
      <c r="FOV109" s="137"/>
      <c r="FOW109" s="137"/>
      <c r="FOX109" s="137"/>
      <c r="FOY109" s="137"/>
      <c r="FOZ109" s="137"/>
      <c r="FPA109" s="137"/>
      <c r="FPB109" s="137"/>
      <c r="FPC109" s="137"/>
      <c r="FPD109" s="137"/>
      <c r="FPE109" s="137"/>
      <c r="FPF109" s="137"/>
      <c r="FPG109" s="137"/>
      <c r="FPH109" s="137"/>
      <c r="FPI109" s="137"/>
      <c r="FPJ109" s="137"/>
      <c r="FPK109" s="137"/>
      <c r="FPL109" s="137"/>
      <c r="FPM109" s="137"/>
      <c r="FPN109" s="137"/>
      <c r="FPO109" s="137"/>
      <c r="FPP109" s="137"/>
      <c r="FPQ109" s="137"/>
      <c r="FPR109" s="137"/>
      <c r="FPS109" s="137"/>
      <c r="FPT109" s="137"/>
      <c r="FPU109" s="137"/>
      <c r="FPV109" s="137"/>
      <c r="FPW109" s="137"/>
      <c r="FPX109" s="137"/>
      <c r="FPY109" s="137"/>
      <c r="FPZ109" s="137"/>
      <c r="FQA109" s="137"/>
      <c r="FQB109" s="137"/>
      <c r="FQC109" s="137"/>
      <c r="FQD109" s="137"/>
      <c r="FQE109" s="137"/>
      <c r="FQF109" s="137"/>
      <c r="FQG109" s="137"/>
      <c r="FQH109" s="137"/>
      <c r="FQI109" s="137"/>
      <c r="FQJ109" s="137"/>
      <c r="FQK109" s="137"/>
      <c r="FQL109" s="137"/>
      <c r="FQM109" s="137"/>
      <c r="FQN109" s="137"/>
      <c r="FQO109" s="137"/>
      <c r="FQP109" s="137"/>
      <c r="FQQ109" s="137"/>
      <c r="FQR109" s="137"/>
      <c r="FQS109" s="137"/>
      <c r="FQT109" s="137"/>
      <c r="FQU109" s="137"/>
      <c r="FQV109" s="137"/>
      <c r="FQW109" s="137"/>
      <c r="FQX109" s="137"/>
      <c r="FQY109" s="137"/>
      <c r="FQZ109" s="137"/>
      <c r="FRA109" s="137"/>
      <c r="FRB109" s="137"/>
      <c r="FRC109" s="137"/>
      <c r="FRD109" s="137"/>
      <c r="FRE109" s="137"/>
      <c r="FRF109" s="137"/>
      <c r="FRG109" s="137"/>
      <c r="FRH109" s="137"/>
      <c r="FRI109" s="137"/>
      <c r="FRJ109" s="137"/>
      <c r="FRK109" s="137"/>
      <c r="FRL109" s="137"/>
      <c r="FRM109" s="137"/>
      <c r="FRN109" s="137"/>
      <c r="FRO109" s="137"/>
      <c r="FRP109" s="137"/>
      <c r="FRQ109" s="137"/>
      <c r="FRR109" s="137"/>
      <c r="FRS109" s="137"/>
      <c r="FRT109" s="137"/>
      <c r="FRU109" s="137"/>
      <c r="FRV109" s="137"/>
      <c r="FRW109" s="137"/>
      <c r="FRX109" s="137"/>
      <c r="FRY109" s="137"/>
      <c r="FRZ109" s="137"/>
      <c r="FSA109" s="137"/>
      <c r="FSB109" s="137"/>
      <c r="FSC109" s="137"/>
      <c r="FSD109" s="137"/>
      <c r="FSE109" s="137"/>
      <c r="FSF109" s="137"/>
      <c r="FSG109" s="137"/>
      <c r="FSH109" s="137"/>
      <c r="FSI109" s="137"/>
      <c r="FSJ109" s="137"/>
      <c r="FSK109" s="137"/>
      <c r="FSL109" s="137"/>
      <c r="FSM109" s="137"/>
      <c r="FSN109" s="137"/>
      <c r="FSO109" s="137"/>
      <c r="FSP109" s="137"/>
      <c r="FSQ109" s="137"/>
      <c r="FSR109" s="137"/>
      <c r="FSS109" s="137"/>
      <c r="FST109" s="137"/>
      <c r="FSU109" s="137"/>
      <c r="FSV109" s="137"/>
      <c r="FSW109" s="137"/>
      <c r="FSX109" s="137"/>
      <c r="FSY109" s="137"/>
      <c r="FSZ109" s="137"/>
      <c r="FTA109" s="137"/>
      <c r="FTB109" s="137"/>
      <c r="FTC109" s="137"/>
      <c r="FTD109" s="137"/>
      <c r="FTE109" s="137"/>
      <c r="FTF109" s="137"/>
      <c r="FTG109" s="137"/>
      <c r="FTH109" s="137"/>
      <c r="FTI109" s="137"/>
      <c r="FTJ109" s="137"/>
      <c r="FTK109" s="137"/>
      <c r="FTL109" s="137"/>
      <c r="FTM109" s="137"/>
      <c r="FTN109" s="137"/>
      <c r="FTO109" s="137"/>
      <c r="FTP109" s="137"/>
      <c r="FTQ109" s="137"/>
      <c r="FTR109" s="137"/>
      <c r="FTS109" s="137"/>
      <c r="FTT109" s="137"/>
      <c r="FTU109" s="137"/>
      <c r="FTV109" s="137"/>
      <c r="FTW109" s="137"/>
      <c r="FTX109" s="137"/>
      <c r="FTY109" s="137"/>
      <c r="FTZ109" s="137"/>
      <c r="FUA109" s="137"/>
      <c r="FUB109" s="137"/>
      <c r="FUC109" s="137"/>
      <c r="FUD109" s="137"/>
      <c r="FUE109" s="137"/>
      <c r="FUF109" s="137"/>
      <c r="FUG109" s="137"/>
      <c r="FUH109" s="137"/>
      <c r="FUI109" s="137"/>
      <c r="FUJ109" s="137"/>
      <c r="FUK109" s="137"/>
      <c r="FUL109" s="137"/>
      <c r="FUM109" s="137"/>
      <c r="FUN109" s="137"/>
      <c r="FUO109" s="137"/>
      <c r="FUP109" s="137"/>
      <c r="FUQ109" s="137"/>
      <c r="FUR109" s="137"/>
      <c r="FUS109" s="137"/>
      <c r="FUT109" s="137"/>
      <c r="FUU109" s="137"/>
      <c r="FUV109" s="137"/>
      <c r="FUW109" s="137"/>
      <c r="FUX109" s="137"/>
      <c r="FUY109" s="137"/>
      <c r="FUZ109" s="137"/>
      <c r="FVA109" s="137"/>
      <c r="FVB109" s="137"/>
      <c r="FVC109" s="137"/>
      <c r="FVD109" s="137"/>
      <c r="FVE109" s="137"/>
      <c r="FVF109" s="137"/>
      <c r="FVG109" s="137"/>
      <c r="FVH109" s="137"/>
      <c r="FVI109" s="137"/>
      <c r="FVJ109" s="137"/>
      <c r="FVK109" s="137"/>
      <c r="FVL109" s="137"/>
      <c r="FVM109" s="137"/>
      <c r="FVN109" s="137"/>
      <c r="FVO109" s="137"/>
      <c r="FVP109" s="137"/>
      <c r="FVQ109" s="137"/>
      <c r="FVR109" s="137"/>
      <c r="FVS109" s="137"/>
      <c r="FVT109" s="137"/>
      <c r="FVU109" s="137"/>
      <c r="FVV109" s="137"/>
      <c r="FVW109" s="137"/>
      <c r="FVX109" s="137"/>
      <c r="FVY109" s="137"/>
      <c r="FVZ109" s="137"/>
      <c r="FWA109" s="137"/>
      <c r="FWB109" s="137"/>
      <c r="FWC109" s="137"/>
      <c r="FWD109" s="137"/>
      <c r="FWE109" s="137"/>
      <c r="FWF109" s="137"/>
      <c r="FWG109" s="137"/>
      <c r="FWH109" s="137"/>
      <c r="FWI109" s="137"/>
      <c r="FWJ109" s="137"/>
      <c r="FWK109" s="137"/>
      <c r="FWL109" s="137"/>
      <c r="FWM109" s="137"/>
      <c r="FWN109" s="137"/>
      <c r="FWO109" s="137"/>
      <c r="FWP109" s="137"/>
      <c r="FWQ109" s="137"/>
      <c r="FWR109" s="137"/>
      <c r="FWS109" s="137"/>
      <c r="FWT109" s="137"/>
      <c r="FWU109" s="137"/>
      <c r="FWV109" s="137"/>
      <c r="FWW109" s="137"/>
      <c r="FWX109" s="137"/>
      <c r="FWY109" s="137"/>
      <c r="FWZ109" s="137"/>
      <c r="FXA109" s="137"/>
      <c r="FXB109" s="137"/>
      <c r="FXC109" s="137"/>
      <c r="FXD109" s="137"/>
      <c r="FXE109" s="137"/>
      <c r="FXF109" s="137"/>
      <c r="FXG109" s="137"/>
      <c r="FXH109" s="137"/>
      <c r="FXI109" s="137"/>
      <c r="FXJ109" s="137"/>
      <c r="FXK109" s="137"/>
      <c r="FXL109" s="137"/>
      <c r="FXM109" s="137"/>
      <c r="FXN109" s="137"/>
      <c r="FXO109" s="137"/>
      <c r="FXP109" s="137"/>
      <c r="FXQ109" s="137"/>
      <c r="FXR109" s="137"/>
      <c r="FXS109" s="137"/>
      <c r="FXT109" s="137"/>
      <c r="FXU109" s="137"/>
      <c r="FXV109" s="137"/>
      <c r="FXW109" s="137"/>
      <c r="FXX109" s="137"/>
      <c r="FXY109" s="137"/>
      <c r="FXZ109" s="137"/>
      <c r="FYA109" s="137"/>
      <c r="FYB109" s="137"/>
      <c r="FYC109" s="137"/>
      <c r="FYD109" s="137"/>
      <c r="FYE109" s="137"/>
      <c r="FYF109" s="137"/>
      <c r="FYG109" s="137"/>
      <c r="FYH109" s="137"/>
      <c r="FYI109" s="137"/>
      <c r="FYJ109" s="137"/>
      <c r="FYK109" s="137"/>
      <c r="FYL109" s="137"/>
      <c r="FYM109" s="137"/>
      <c r="FYN109" s="137"/>
      <c r="FYO109" s="137"/>
      <c r="FYP109" s="137"/>
      <c r="FYQ109" s="137"/>
      <c r="FYR109" s="137"/>
      <c r="FYS109" s="137"/>
      <c r="FYT109" s="137"/>
      <c r="FYU109" s="137"/>
      <c r="FYV109" s="137"/>
      <c r="FYW109" s="137"/>
      <c r="FYX109" s="137"/>
      <c r="FYY109" s="137"/>
      <c r="FYZ109" s="137"/>
      <c r="FZA109" s="137"/>
      <c r="FZB109" s="137"/>
      <c r="FZC109" s="137"/>
      <c r="FZD109" s="137"/>
      <c r="FZE109" s="137"/>
      <c r="FZF109" s="137"/>
      <c r="FZG109" s="137"/>
      <c r="FZH109" s="137"/>
      <c r="FZI109" s="137"/>
      <c r="FZJ109" s="137"/>
      <c r="FZK109" s="137"/>
      <c r="FZL109" s="137"/>
      <c r="FZM109" s="137"/>
      <c r="FZN109" s="137"/>
      <c r="FZO109" s="137"/>
      <c r="FZP109" s="137"/>
      <c r="FZQ109" s="137"/>
      <c r="FZR109" s="137"/>
      <c r="FZS109" s="137"/>
      <c r="FZT109" s="137"/>
      <c r="FZU109" s="137"/>
      <c r="FZV109" s="137"/>
      <c r="FZW109" s="137"/>
      <c r="FZX109" s="137"/>
      <c r="FZY109" s="137"/>
      <c r="FZZ109" s="137"/>
      <c r="GAA109" s="137"/>
      <c r="GAB109" s="137"/>
      <c r="GAC109" s="137"/>
      <c r="GAD109" s="137"/>
      <c r="GAE109" s="137"/>
      <c r="GAF109" s="137"/>
      <c r="GAG109" s="137"/>
      <c r="GAH109" s="137"/>
      <c r="GAI109" s="137"/>
      <c r="GAJ109" s="137"/>
      <c r="GAK109" s="137"/>
      <c r="GAL109" s="137"/>
      <c r="GAM109" s="137"/>
      <c r="GAN109" s="137"/>
      <c r="GAO109" s="137"/>
      <c r="GAP109" s="137"/>
      <c r="GAQ109" s="137"/>
      <c r="GAR109" s="137"/>
      <c r="GAS109" s="137"/>
      <c r="GAT109" s="137"/>
      <c r="GAU109" s="137"/>
      <c r="GAV109" s="137"/>
      <c r="GAW109" s="137"/>
      <c r="GAX109" s="137"/>
      <c r="GAY109" s="137"/>
      <c r="GAZ109" s="137"/>
      <c r="GBA109" s="137"/>
      <c r="GBB109" s="137"/>
      <c r="GBC109" s="137"/>
      <c r="GBD109" s="137"/>
      <c r="GBE109" s="137"/>
      <c r="GBF109" s="137"/>
      <c r="GBG109" s="137"/>
      <c r="GBH109" s="137"/>
      <c r="GBI109" s="137"/>
      <c r="GBJ109" s="137"/>
      <c r="GBK109" s="137"/>
      <c r="GBL109" s="137"/>
      <c r="GBM109" s="137"/>
      <c r="GBN109" s="137"/>
      <c r="GBO109" s="137"/>
      <c r="GBP109" s="137"/>
      <c r="GBQ109" s="137"/>
      <c r="GBR109" s="137"/>
      <c r="GBS109" s="137"/>
      <c r="GBT109" s="137"/>
      <c r="GBU109" s="137"/>
      <c r="GBV109" s="137"/>
      <c r="GBW109" s="137"/>
      <c r="GBX109" s="137"/>
      <c r="GBY109" s="137"/>
      <c r="GBZ109" s="137"/>
      <c r="GCA109" s="137"/>
      <c r="GCB109" s="137"/>
      <c r="GCC109" s="137"/>
      <c r="GCD109" s="137"/>
      <c r="GCE109" s="137"/>
      <c r="GCF109" s="137"/>
      <c r="GCG109" s="137"/>
      <c r="GCH109" s="137"/>
      <c r="GCI109" s="137"/>
      <c r="GCJ109" s="137"/>
      <c r="GCK109" s="137"/>
      <c r="GCL109" s="137"/>
      <c r="GCM109" s="137"/>
      <c r="GCN109" s="137"/>
      <c r="GCO109" s="137"/>
      <c r="GCP109" s="137"/>
      <c r="GCQ109" s="137"/>
      <c r="GCR109" s="137"/>
      <c r="GCS109" s="137"/>
      <c r="GCT109" s="137"/>
      <c r="GCU109" s="137"/>
      <c r="GCV109" s="137"/>
      <c r="GCW109" s="137"/>
      <c r="GCX109" s="137"/>
      <c r="GCY109" s="137"/>
      <c r="GCZ109" s="137"/>
      <c r="GDA109" s="137"/>
      <c r="GDB109" s="137"/>
      <c r="GDC109" s="137"/>
      <c r="GDD109" s="137"/>
      <c r="GDE109" s="137"/>
      <c r="GDF109" s="137"/>
      <c r="GDG109" s="137"/>
      <c r="GDH109" s="137"/>
      <c r="GDI109" s="137"/>
      <c r="GDJ109" s="137"/>
      <c r="GDK109" s="137"/>
      <c r="GDL109" s="137"/>
      <c r="GDM109" s="137"/>
      <c r="GDN109" s="137"/>
      <c r="GDO109" s="137"/>
      <c r="GDP109" s="137"/>
      <c r="GDQ109" s="137"/>
      <c r="GDR109" s="137"/>
      <c r="GDS109" s="137"/>
      <c r="GDT109" s="137"/>
      <c r="GDU109" s="137"/>
      <c r="GDV109" s="137"/>
      <c r="GDW109" s="137"/>
      <c r="GDX109" s="137"/>
      <c r="GDY109" s="137"/>
      <c r="GDZ109" s="137"/>
      <c r="GEA109" s="137"/>
      <c r="GEB109" s="137"/>
      <c r="GEC109" s="137"/>
      <c r="GED109" s="137"/>
      <c r="GEE109" s="137"/>
      <c r="GEF109" s="137"/>
      <c r="GEG109" s="137"/>
      <c r="GEH109" s="137"/>
      <c r="GEI109" s="137"/>
      <c r="GEJ109" s="137"/>
      <c r="GEK109" s="137"/>
      <c r="GEL109" s="137"/>
      <c r="GEM109" s="137"/>
      <c r="GEN109" s="137"/>
      <c r="GEO109" s="137"/>
      <c r="GEP109" s="137"/>
      <c r="GEQ109" s="137"/>
      <c r="GER109" s="137"/>
      <c r="GES109" s="137"/>
      <c r="GET109" s="137"/>
      <c r="GEU109" s="137"/>
      <c r="GEV109" s="137"/>
      <c r="GEW109" s="137"/>
      <c r="GEX109" s="137"/>
      <c r="GEY109" s="137"/>
      <c r="GEZ109" s="137"/>
      <c r="GFA109" s="137"/>
      <c r="GFB109" s="137"/>
      <c r="GFC109" s="137"/>
      <c r="GFD109" s="137"/>
      <c r="GFE109" s="137"/>
      <c r="GFF109" s="137"/>
      <c r="GFG109" s="137"/>
      <c r="GFH109" s="137"/>
      <c r="GFI109" s="137"/>
      <c r="GFJ109" s="137"/>
      <c r="GFK109" s="137"/>
      <c r="GFL109" s="137"/>
      <c r="GFM109" s="137"/>
      <c r="GFN109" s="137"/>
      <c r="GFO109" s="137"/>
      <c r="GFP109" s="137"/>
      <c r="GFQ109" s="137"/>
      <c r="GFR109" s="137"/>
      <c r="GFS109" s="137"/>
      <c r="GFT109" s="137"/>
      <c r="GFU109" s="137"/>
      <c r="GFV109" s="137"/>
      <c r="GFW109" s="137"/>
      <c r="GFX109" s="137"/>
      <c r="GFY109" s="137"/>
      <c r="GFZ109" s="137"/>
      <c r="GGA109" s="137"/>
      <c r="GGB109" s="137"/>
      <c r="GGC109" s="137"/>
      <c r="GGD109" s="137"/>
      <c r="GGE109" s="137"/>
      <c r="GGF109" s="137"/>
      <c r="GGG109" s="137"/>
      <c r="GGH109" s="137"/>
      <c r="GGI109" s="137"/>
      <c r="GGJ109" s="137"/>
      <c r="GGK109" s="137"/>
      <c r="GGL109" s="137"/>
      <c r="GGM109" s="137"/>
      <c r="GGN109" s="137"/>
      <c r="GGO109" s="137"/>
      <c r="GGP109" s="137"/>
      <c r="GGQ109" s="137"/>
      <c r="GGR109" s="137"/>
      <c r="GGS109" s="137"/>
      <c r="GGT109" s="137"/>
      <c r="GGU109" s="137"/>
      <c r="GGV109" s="137"/>
      <c r="GGW109" s="137"/>
      <c r="GGX109" s="137"/>
      <c r="GGY109" s="137"/>
      <c r="GGZ109" s="137"/>
      <c r="GHA109" s="137"/>
      <c r="GHB109" s="137"/>
      <c r="GHC109" s="137"/>
      <c r="GHD109" s="137"/>
      <c r="GHE109" s="137"/>
      <c r="GHF109" s="137"/>
      <c r="GHG109" s="137"/>
      <c r="GHH109" s="137"/>
      <c r="GHI109" s="137"/>
      <c r="GHJ109" s="137"/>
      <c r="GHK109" s="137"/>
      <c r="GHL109" s="137"/>
      <c r="GHM109" s="137"/>
      <c r="GHN109" s="137"/>
      <c r="GHO109" s="137"/>
      <c r="GHP109" s="137"/>
      <c r="GHQ109" s="137"/>
      <c r="GHR109" s="137"/>
      <c r="GHS109" s="137"/>
      <c r="GHT109" s="137"/>
      <c r="GHU109" s="137"/>
      <c r="GHV109" s="137"/>
      <c r="GHW109" s="137"/>
      <c r="GHX109" s="137"/>
      <c r="GHY109" s="137"/>
      <c r="GHZ109" s="137"/>
      <c r="GIA109" s="137"/>
      <c r="GIB109" s="137"/>
      <c r="GIC109" s="137"/>
      <c r="GID109" s="137"/>
      <c r="GIE109" s="137"/>
      <c r="GIF109" s="137"/>
      <c r="GIG109" s="137"/>
      <c r="GIH109" s="137"/>
      <c r="GII109" s="137"/>
      <c r="GIJ109" s="137"/>
      <c r="GIK109" s="137"/>
      <c r="GIL109" s="137"/>
      <c r="GIM109" s="137"/>
      <c r="GIN109" s="137"/>
      <c r="GIO109" s="137"/>
      <c r="GIP109" s="137"/>
      <c r="GIQ109" s="137"/>
      <c r="GIR109" s="137"/>
      <c r="GIS109" s="137"/>
      <c r="GIT109" s="137"/>
      <c r="GIU109" s="137"/>
      <c r="GIV109" s="137"/>
      <c r="GIW109" s="137"/>
      <c r="GIX109" s="137"/>
      <c r="GIY109" s="137"/>
      <c r="GIZ109" s="137"/>
      <c r="GJA109" s="137"/>
      <c r="GJB109" s="137"/>
      <c r="GJC109" s="137"/>
      <c r="GJD109" s="137"/>
      <c r="GJE109" s="137"/>
      <c r="GJF109" s="137"/>
      <c r="GJG109" s="137"/>
      <c r="GJH109" s="137"/>
      <c r="GJI109" s="137"/>
      <c r="GJJ109" s="137"/>
      <c r="GJK109" s="137"/>
      <c r="GJL109" s="137"/>
      <c r="GJM109" s="137"/>
      <c r="GJN109" s="137"/>
      <c r="GJO109" s="137"/>
      <c r="GJP109" s="137"/>
      <c r="GJQ109" s="137"/>
      <c r="GJR109" s="137"/>
      <c r="GJS109" s="137"/>
      <c r="GJT109" s="137"/>
      <c r="GJU109" s="137"/>
      <c r="GJV109" s="137"/>
      <c r="GJW109" s="137"/>
      <c r="GJX109" s="137"/>
      <c r="GJY109" s="137"/>
      <c r="GJZ109" s="137"/>
      <c r="GKA109" s="137"/>
      <c r="GKB109" s="137"/>
      <c r="GKC109" s="137"/>
      <c r="GKD109" s="137"/>
      <c r="GKE109" s="137"/>
      <c r="GKF109" s="137"/>
      <c r="GKG109" s="137"/>
      <c r="GKH109" s="137"/>
      <c r="GKI109" s="137"/>
      <c r="GKJ109" s="137"/>
      <c r="GKK109" s="137"/>
      <c r="GKL109" s="137"/>
      <c r="GKM109" s="137"/>
      <c r="GKN109" s="137"/>
      <c r="GKO109" s="137"/>
      <c r="GKP109" s="137"/>
      <c r="GKQ109" s="137"/>
      <c r="GKR109" s="137"/>
      <c r="GKS109" s="137"/>
      <c r="GKT109" s="137"/>
      <c r="GKU109" s="137"/>
      <c r="GKV109" s="137"/>
      <c r="GKW109" s="137"/>
      <c r="GKX109" s="137"/>
      <c r="GKY109" s="137"/>
      <c r="GKZ109" s="137"/>
      <c r="GLA109" s="137"/>
      <c r="GLB109" s="137"/>
      <c r="GLC109" s="137"/>
      <c r="GLD109" s="137"/>
      <c r="GLE109" s="137"/>
      <c r="GLF109" s="137"/>
      <c r="GLG109" s="137"/>
      <c r="GLH109" s="137"/>
      <c r="GLI109" s="137"/>
      <c r="GLJ109" s="137"/>
      <c r="GLK109" s="137"/>
      <c r="GLL109" s="137"/>
      <c r="GLM109" s="137"/>
      <c r="GLN109" s="137"/>
      <c r="GLO109" s="137"/>
      <c r="GLP109" s="137"/>
      <c r="GLQ109" s="137"/>
      <c r="GLR109" s="137"/>
      <c r="GLS109" s="137"/>
      <c r="GLT109" s="137"/>
      <c r="GLU109" s="137"/>
      <c r="GLV109" s="137"/>
      <c r="GLW109" s="137"/>
      <c r="GLX109" s="137"/>
      <c r="GLY109" s="137"/>
      <c r="GLZ109" s="137"/>
      <c r="GMA109" s="137"/>
      <c r="GMB109" s="137"/>
      <c r="GMC109" s="137"/>
      <c r="GMD109" s="137"/>
      <c r="GME109" s="137"/>
      <c r="GMF109" s="137"/>
      <c r="GMG109" s="137"/>
      <c r="GMH109" s="137"/>
      <c r="GMI109" s="137"/>
      <c r="GMJ109" s="137"/>
      <c r="GMK109" s="137"/>
      <c r="GML109" s="137"/>
      <c r="GMM109" s="137"/>
      <c r="GMN109" s="137"/>
      <c r="GMO109" s="137"/>
      <c r="GMP109" s="137"/>
      <c r="GMQ109" s="137"/>
      <c r="GMR109" s="137"/>
      <c r="GMS109" s="137"/>
      <c r="GMT109" s="137"/>
      <c r="GMU109" s="137"/>
      <c r="GMV109" s="137"/>
      <c r="GMW109" s="137"/>
      <c r="GMX109" s="137"/>
      <c r="GMY109" s="137"/>
      <c r="GMZ109" s="137"/>
      <c r="GNA109" s="137"/>
      <c r="GNB109" s="137"/>
      <c r="GNC109" s="137"/>
      <c r="GND109" s="137"/>
      <c r="GNE109" s="137"/>
      <c r="GNF109" s="137"/>
      <c r="GNG109" s="137"/>
      <c r="GNH109" s="137"/>
      <c r="GNI109" s="137"/>
      <c r="GNJ109" s="137"/>
      <c r="GNK109" s="137"/>
      <c r="GNL109" s="137"/>
      <c r="GNM109" s="137"/>
      <c r="GNN109" s="137"/>
      <c r="GNO109" s="137"/>
      <c r="GNP109" s="137"/>
      <c r="GNQ109" s="137"/>
      <c r="GNR109" s="137"/>
      <c r="GNS109" s="137"/>
      <c r="GNT109" s="137"/>
      <c r="GNU109" s="137"/>
      <c r="GNV109" s="137"/>
      <c r="GNW109" s="137"/>
      <c r="GNX109" s="137"/>
      <c r="GNY109" s="137"/>
      <c r="GNZ109" s="137"/>
      <c r="GOA109" s="137"/>
      <c r="GOB109" s="137"/>
      <c r="GOC109" s="137"/>
      <c r="GOD109" s="137"/>
      <c r="GOE109" s="137"/>
      <c r="GOF109" s="137"/>
      <c r="GOG109" s="137"/>
      <c r="GOH109" s="137"/>
      <c r="GOI109" s="137"/>
      <c r="GOJ109" s="137"/>
      <c r="GOK109" s="137"/>
      <c r="GOL109" s="137"/>
      <c r="GOM109" s="137"/>
      <c r="GON109" s="137"/>
      <c r="GOO109" s="137"/>
      <c r="GOP109" s="137"/>
      <c r="GOQ109" s="137"/>
      <c r="GOR109" s="137"/>
      <c r="GOS109" s="137"/>
      <c r="GOT109" s="137"/>
      <c r="GOU109" s="137"/>
      <c r="GOV109" s="137"/>
      <c r="GOW109" s="137"/>
      <c r="GOX109" s="137"/>
      <c r="GOY109" s="137"/>
      <c r="GOZ109" s="137"/>
      <c r="GPA109" s="137"/>
      <c r="GPB109" s="137"/>
      <c r="GPC109" s="137"/>
      <c r="GPD109" s="137"/>
      <c r="GPE109" s="137"/>
      <c r="GPF109" s="137"/>
      <c r="GPG109" s="137"/>
      <c r="GPH109" s="137"/>
      <c r="GPI109" s="137"/>
      <c r="GPJ109" s="137"/>
      <c r="GPK109" s="137"/>
      <c r="GPL109" s="137"/>
      <c r="GPM109" s="137"/>
      <c r="GPN109" s="137"/>
      <c r="GPO109" s="137"/>
      <c r="GPP109" s="137"/>
      <c r="GPQ109" s="137"/>
      <c r="GPR109" s="137"/>
      <c r="GPS109" s="137"/>
      <c r="GPT109" s="137"/>
      <c r="GPU109" s="137"/>
      <c r="GPV109" s="137"/>
      <c r="GPW109" s="137"/>
      <c r="GPX109" s="137"/>
      <c r="GPY109" s="137"/>
      <c r="GPZ109" s="137"/>
      <c r="GQA109" s="137"/>
      <c r="GQB109" s="137"/>
      <c r="GQC109" s="137"/>
      <c r="GQD109" s="137"/>
      <c r="GQE109" s="137"/>
      <c r="GQF109" s="137"/>
      <c r="GQG109" s="137"/>
      <c r="GQH109" s="137"/>
      <c r="GQI109" s="137"/>
      <c r="GQJ109" s="137"/>
      <c r="GQK109" s="137"/>
      <c r="GQL109" s="137"/>
      <c r="GQM109" s="137"/>
      <c r="GQN109" s="137"/>
      <c r="GQO109" s="137"/>
      <c r="GQP109" s="137"/>
      <c r="GQQ109" s="137"/>
      <c r="GQR109" s="137"/>
      <c r="GQS109" s="137"/>
      <c r="GQT109" s="137"/>
      <c r="GQU109" s="137"/>
      <c r="GQV109" s="137"/>
      <c r="GQW109" s="137"/>
      <c r="GQX109" s="137"/>
      <c r="GQY109" s="137"/>
      <c r="GQZ109" s="137"/>
      <c r="GRA109" s="137"/>
      <c r="GRB109" s="137"/>
      <c r="GRC109" s="137"/>
      <c r="GRD109" s="137"/>
      <c r="GRE109" s="137"/>
      <c r="GRF109" s="137"/>
      <c r="GRG109" s="137"/>
      <c r="GRH109" s="137"/>
      <c r="GRI109" s="137"/>
      <c r="GRJ109" s="137"/>
      <c r="GRK109" s="137"/>
      <c r="GRL109" s="137"/>
      <c r="GRM109" s="137"/>
      <c r="GRN109" s="137"/>
      <c r="GRO109" s="137"/>
      <c r="GRP109" s="137"/>
      <c r="GRQ109" s="137"/>
      <c r="GRR109" s="137"/>
      <c r="GRS109" s="137"/>
      <c r="GRT109" s="137"/>
      <c r="GRU109" s="137"/>
      <c r="GRV109" s="137"/>
      <c r="GRW109" s="137"/>
      <c r="GRX109" s="137"/>
      <c r="GRY109" s="137"/>
      <c r="GRZ109" s="137"/>
      <c r="GSA109" s="137"/>
      <c r="GSB109" s="137"/>
      <c r="GSC109" s="137"/>
      <c r="GSD109" s="137"/>
      <c r="GSE109" s="137"/>
      <c r="GSF109" s="137"/>
      <c r="GSG109" s="137"/>
      <c r="GSH109" s="137"/>
      <c r="GSI109" s="137"/>
      <c r="GSJ109" s="137"/>
      <c r="GSK109" s="137"/>
      <c r="GSL109" s="137"/>
      <c r="GSM109" s="137"/>
      <c r="GSN109" s="137"/>
      <c r="GSO109" s="137"/>
      <c r="GSP109" s="137"/>
      <c r="GSQ109" s="137"/>
      <c r="GSR109" s="137"/>
      <c r="GSS109" s="137"/>
      <c r="GST109" s="137"/>
      <c r="GSU109" s="137"/>
      <c r="GSV109" s="137"/>
      <c r="GSW109" s="137"/>
      <c r="GSX109" s="137"/>
      <c r="GSY109" s="137"/>
      <c r="GSZ109" s="137"/>
      <c r="GTA109" s="137"/>
      <c r="GTB109" s="137"/>
      <c r="GTC109" s="137"/>
      <c r="GTD109" s="137"/>
      <c r="GTE109" s="137"/>
      <c r="GTF109" s="137"/>
      <c r="GTG109" s="137"/>
      <c r="GTH109" s="137"/>
      <c r="GTI109" s="137"/>
      <c r="GTJ109" s="137"/>
      <c r="GTK109" s="137"/>
      <c r="GTL109" s="137"/>
      <c r="GTM109" s="137"/>
      <c r="GTN109" s="137"/>
      <c r="GTO109" s="137"/>
      <c r="GTP109" s="137"/>
      <c r="GTQ109" s="137"/>
      <c r="GTR109" s="137"/>
      <c r="GTS109" s="137"/>
      <c r="GTT109" s="137"/>
      <c r="GTU109" s="137"/>
      <c r="GTV109" s="137"/>
      <c r="GTW109" s="137"/>
      <c r="GTX109" s="137"/>
      <c r="GTY109" s="137"/>
      <c r="GTZ109" s="137"/>
      <c r="GUA109" s="137"/>
      <c r="GUB109" s="137"/>
      <c r="GUC109" s="137"/>
      <c r="GUD109" s="137"/>
      <c r="GUE109" s="137"/>
      <c r="GUF109" s="137"/>
      <c r="GUG109" s="137"/>
      <c r="GUH109" s="137"/>
      <c r="GUI109" s="137"/>
      <c r="GUJ109" s="137"/>
      <c r="GUK109" s="137"/>
      <c r="GUL109" s="137"/>
      <c r="GUM109" s="137"/>
      <c r="GUN109" s="137"/>
      <c r="GUO109" s="137"/>
      <c r="GUP109" s="137"/>
      <c r="GUQ109" s="137"/>
      <c r="GUR109" s="137"/>
      <c r="GUS109" s="137"/>
      <c r="GUT109" s="137"/>
      <c r="GUU109" s="137"/>
      <c r="GUV109" s="137"/>
      <c r="GUW109" s="137"/>
      <c r="GUX109" s="137"/>
      <c r="GUY109" s="137"/>
      <c r="GUZ109" s="137"/>
      <c r="GVA109" s="137"/>
      <c r="GVB109" s="137"/>
      <c r="GVC109" s="137"/>
      <c r="GVD109" s="137"/>
      <c r="GVE109" s="137"/>
      <c r="GVF109" s="137"/>
      <c r="GVG109" s="137"/>
      <c r="GVH109" s="137"/>
      <c r="GVI109" s="137"/>
      <c r="GVJ109" s="137"/>
      <c r="GVK109" s="137"/>
      <c r="GVL109" s="137"/>
      <c r="GVM109" s="137"/>
      <c r="GVN109" s="137"/>
      <c r="GVO109" s="137"/>
      <c r="GVP109" s="137"/>
      <c r="GVQ109" s="137"/>
      <c r="GVR109" s="137"/>
      <c r="GVS109" s="137"/>
      <c r="GVT109" s="137"/>
      <c r="GVU109" s="137"/>
      <c r="GVV109" s="137"/>
      <c r="GVW109" s="137"/>
      <c r="GVX109" s="137"/>
      <c r="GVY109" s="137"/>
      <c r="GVZ109" s="137"/>
      <c r="GWA109" s="137"/>
      <c r="GWB109" s="137"/>
      <c r="GWC109" s="137"/>
      <c r="GWD109" s="137"/>
      <c r="GWE109" s="137"/>
      <c r="GWF109" s="137"/>
      <c r="GWG109" s="137"/>
      <c r="GWH109" s="137"/>
      <c r="GWI109" s="137"/>
      <c r="GWJ109" s="137"/>
      <c r="GWK109" s="137"/>
      <c r="GWL109" s="137"/>
      <c r="GWM109" s="137"/>
      <c r="GWN109" s="137"/>
      <c r="GWO109" s="137"/>
      <c r="GWP109" s="137"/>
      <c r="GWQ109" s="137"/>
      <c r="GWR109" s="137"/>
      <c r="GWS109" s="137"/>
      <c r="GWT109" s="137"/>
      <c r="GWU109" s="137"/>
      <c r="GWV109" s="137"/>
      <c r="GWW109" s="137"/>
      <c r="GWX109" s="137"/>
      <c r="GWY109" s="137"/>
      <c r="GWZ109" s="137"/>
      <c r="GXA109" s="137"/>
      <c r="GXB109" s="137"/>
      <c r="GXC109" s="137"/>
      <c r="GXD109" s="137"/>
      <c r="GXE109" s="137"/>
      <c r="GXF109" s="137"/>
      <c r="GXG109" s="137"/>
      <c r="GXH109" s="137"/>
      <c r="GXI109" s="137"/>
      <c r="GXJ109" s="137"/>
      <c r="GXK109" s="137"/>
      <c r="GXL109" s="137"/>
      <c r="GXM109" s="137"/>
      <c r="GXN109" s="137"/>
      <c r="GXO109" s="137"/>
      <c r="GXP109" s="137"/>
      <c r="GXQ109" s="137"/>
      <c r="GXR109" s="137"/>
      <c r="GXS109" s="137"/>
      <c r="GXT109" s="137"/>
      <c r="GXU109" s="137"/>
      <c r="GXV109" s="137"/>
      <c r="GXW109" s="137"/>
      <c r="GXX109" s="137"/>
      <c r="GXY109" s="137"/>
      <c r="GXZ109" s="137"/>
      <c r="GYA109" s="137"/>
      <c r="GYB109" s="137"/>
      <c r="GYC109" s="137"/>
      <c r="GYD109" s="137"/>
      <c r="GYE109" s="137"/>
      <c r="GYF109" s="137"/>
      <c r="GYG109" s="137"/>
      <c r="GYH109" s="137"/>
      <c r="GYI109" s="137"/>
      <c r="GYJ109" s="137"/>
      <c r="GYK109" s="137"/>
      <c r="GYL109" s="137"/>
      <c r="GYM109" s="137"/>
      <c r="GYN109" s="137"/>
      <c r="GYO109" s="137"/>
      <c r="GYP109" s="137"/>
      <c r="GYQ109" s="137"/>
      <c r="GYR109" s="137"/>
      <c r="GYS109" s="137"/>
      <c r="GYT109" s="137"/>
      <c r="GYU109" s="137"/>
      <c r="GYV109" s="137"/>
      <c r="GYW109" s="137"/>
      <c r="GYX109" s="137"/>
      <c r="GYY109" s="137"/>
      <c r="GYZ109" s="137"/>
      <c r="GZA109" s="137"/>
      <c r="GZB109" s="137"/>
      <c r="GZC109" s="137"/>
      <c r="GZD109" s="137"/>
      <c r="GZE109" s="137"/>
      <c r="GZF109" s="137"/>
      <c r="GZG109" s="137"/>
      <c r="GZH109" s="137"/>
      <c r="GZI109" s="137"/>
      <c r="GZJ109" s="137"/>
      <c r="GZK109" s="137"/>
      <c r="GZL109" s="137"/>
      <c r="GZM109" s="137"/>
      <c r="GZN109" s="137"/>
      <c r="GZO109" s="137"/>
      <c r="GZP109" s="137"/>
      <c r="GZQ109" s="137"/>
      <c r="GZR109" s="137"/>
      <c r="GZS109" s="137"/>
      <c r="GZT109" s="137"/>
      <c r="GZU109" s="137"/>
      <c r="GZV109" s="137"/>
      <c r="GZW109" s="137"/>
      <c r="GZX109" s="137"/>
      <c r="GZY109" s="137"/>
      <c r="GZZ109" s="137"/>
      <c r="HAA109" s="137"/>
      <c r="HAB109" s="137"/>
      <c r="HAC109" s="137"/>
      <c r="HAD109" s="137"/>
      <c r="HAE109" s="137"/>
      <c r="HAF109" s="137"/>
      <c r="HAG109" s="137"/>
      <c r="HAH109" s="137"/>
      <c r="HAI109" s="137"/>
      <c r="HAJ109" s="137"/>
      <c r="HAK109" s="137"/>
      <c r="HAL109" s="137"/>
      <c r="HAM109" s="137"/>
      <c r="HAN109" s="137"/>
      <c r="HAO109" s="137"/>
      <c r="HAP109" s="137"/>
      <c r="HAQ109" s="137"/>
      <c r="HAR109" s="137"/>
      <c r="HAS109" s="137"/>
      <c r="HAT109" s="137"/>
      <c r="HAU109" s="137"/>
      <c r="HAV109" s="137"/>
      <c r="HAW109" s="137"/>
      <c r="HAX109" s="137"/>
      <c r="HAY109" s="137"/>
      <c r="HAZ109" s="137"/>
      <c r="HBA109" s="137"/>
      <c r="HBB109" s="137"/>
      <c r="HBC109" s="137"/>
      <c r="HBD109" s="137"/>
      <c r="HBE109" s="137"/>
      <c r="HBF109" s="137"/>
      <c r="HBG109" s="137"/>
      <c r="HBH109" s="137"/>
      <c r="HBI109" s="137"/>
      <c r="HBJ109" s="137"/>
      <c r="HBK109" s="137"/>
      <c r="HBL109" s="137"/>
      <c r="HBM109" s="137"/>
      <c r="HBN109" s="137"/>
      <c r="HBO109" s="137"/>
      <c r="HBP109" s="137"/>
      <c r="HBQ109" s="137"/>
      <c r="HBR109" s="137"/>
      <c r="HBS109" s="137"/>
      <c r="HBT109" s="137"/>
      <c r="HBU109" s="137"/>
      <c r="HBV109" s="137"/>
      <c r="HBW109" s="137"/>
      <c r="HBX109" s="137"/>
      <c r="HBY109" s="137"/>
      <c r="HBZ109" s="137"/>
      <c r="HCA109" s="137"/>
      <c r="HCB109" s="137"/>
      <c r="HCC109" s="137"/>
      <c r="HCD109" s="137"/>
      <c r="HCE109" s="137"/>
      <c r="HCF109" s="137"/>
      <c r="HCG109" s="137"/>
      <c r="HCH109" s="137"/>
      <c r="HCI109" s="137"/>
      <c r="HCJ109" s="137"/>
      <c r="HCK109" s="137"/>
      <c r="HCL109" s="137"/>
      <c r="HCM109" s="137"/>
      <c r="HCN109" s="137"/>
      <c r="HCO109" s="137"/>
      <c r="HCP109" s="137"/>
      <c r="HCQ109" s="137"/>
      <c r="HCR109" s="137"/>
      <c r="HCS109" s="137"/>
      <c r="HCT109" s="137"/>
      <c r="HCU109" s="137"/>
      <c r="HCV109" s="137"/>
      <c r="HCW109" s="137"/>
      <c r="HCX109" s="137"/>
      <c r="HCY109" s="137"/>
      <c r="HCZ109" s="137"/>
      <c r="HDA109" s="137"/>
      <c r="HDB109" s="137"/>
      <c r="HDC109" s="137"/>
      <c r="HDD109" s="137"/>
      <c r="HDE109" s="137"/>
      <c r="HDF109" s="137"/>
      <c r="HDG109" s="137"/>
      <c r="HDH109" s="137"/>
      <c r="HDI109" s="137"/>
      <c r="HDJ109" s="137"/>
      <c r="HDK109" s="137"/>
      <c r="HDL109" s="137"/>
      <c r="HDM109" s="137"/>
      <c r="HDN109" s="137"/>
      <c r="HDO109" s="137"/>
      <c r="HDP109" s="137"/>
      <c r="HDQ109" s="137"/>
      <c r="HDR109" s="137"/>
      <c r="HDS109" s="137"/>
      <c r="HDT109" s="137"/>
      <c r="HDU109" s="137"/>
      <c r="HDV109" s="137"/>
      <c r="HDW109" s="137"/>
      <c r="HDX109" s="137"/>
      <c r="HDY109" s="137"/>
      <c r="HDZ109" s="137"/>
      <c r="HEA109" s="137"/>
      <c r="HEB109" s="137"/>
      <c r="HEC109" s="137"/>
      <c r="HED109" s="137"/>
      <c r="HEE109" s="137"/>
      <c r="HEF109" s="137"/>
      <c r="HEG109" s="137"/>
      <c r="HEH109" s="137"/>
      <c r="HEI109" s="137"/>
      <c r="HEJ109" s="137"/>
      <c r="HEK109" s="137"/>
      <c r="HEL109" s="137"/>
      <c r="HEM109" s="137"/>
      <c r="HEN109" s="137"/>
      <c r="HEO109" s="137"/>
      <c r="HEP109" s="137"/>
      <c r="HEQ109" s="137"/>
      <c r="HER109" s="137"/>
      <c r="HES109" s="137"/>
      <c r="HET109" s="137"/>
      <c r="HEU109" s="137"/>
      <c r="HEV109" s="137"/>
      <c r="HEW109" s="137"/>
      <c r="HEX109" s="137"/>
      <c r="HEY109" s="137"/>
      <c r="HEZ109" s="137"/>
      <c r="HFA109" s="137"/>
      <c r="HFB109" s="137"/>
      <c r="HFC109" s="137"/>
      <c r="HFD109" s="137"/>
      <c r="HFE109" s="137"/>
      <c r="HFF109" s="137"/>
      <c r="HFG109" s="137"/>
      <c r="HFH109" s="137"/>
      <c r="HFI109" s="137"/>
      <c r="HFJ109" s="137"/>
      <c r="HFK109" s="137"/>
      <c r="HFL109" s="137"/>
      <c r="HFM109" s="137"/>
      <c r="HFN109" s="137"/>
      <c r="HFO109" s="137"/>
      <c r="HFP109" s="137"/>
      <c r="HFQ109" s="137"/>
      <c r="HFR109" s="137"/>
      <c r="HFS109" s="137"/>
      <c r="HFT109" s="137"/>
      <c r="HFU109" s="137"/>
      <c r="HFV109" s="137"/>
      <c r="HFW109" s="137"/>
      <c r="HFX109" s="137"/>
      <c r="HFY109" s="137"/>
      <c r="HFZ109" s="137"/>
      <c r="HGA109" s="137"/>
      <c r="HGB109" s="137"/>
      <c r="HGC109" s="137"/>
      <c r="HGD109" s="137"/>
      <c r="HGE109" s="137"/>
      <c r="HGF109" s="137"/>
      <c r="HGG109" s="137"/>
      <c r="HGH109" s="137"/>
      <c r="HGI109" s="137"/>
      <c r="HGJ109" s="137"/>
      <c r="HGK109" s="137"/>
      <c r="HGL109" s="137"/>
      <c r="HGM109" s="137"/>
      <c r="HGN109" s="137"/>
      <c r="HGO109" s="137"/>
      <c r="HGP109" s="137"/>
      <c r="HGQ109" s="137"/>
      <c r="HGR109" s="137"/>
      <c r="HGS109" s="137"/>
      <c r="HGT109" s="137"/>
      <c r="HGU109" s="137"/>
      <c r="HGV109" s="137"/>
      <c r="HGW109" s="137"/>
      <c r="HGX109" s="137"/>
      <c r="HGY109" s="137"/>
      <c r="HGZ109" s="137"/>
      <c r="HHA109" s="137"/>
      <c r="HHB109" s="137"/>
      <c r="HHC109" s="137"/>
      <c r="HHD109" s="137"/>
      <c r="HHE109" s="137"/>
      <c r="HHF109" s="137"/>
      <c r="HHG109" s="137"/>
      <c r="HHH109" s="137"/>
      <c r="HHI109" s="137"/>
      <c r="HHJ109" s="137"/>
      <c r="HHK109" s="137"/>
      <c r="HHL109" s="137"/>
      <c r="HHM109" s="137"/>
      <c r="HHN109" s="137"/>
      <c r="HHO109" s="137"/>
      <c r="HHP109" s="137"/>
      <c r="HHQ109" s="137"/>
      <c r="HHR109" s="137"/>
      <c r="HHS109" s="137"/>
      <c r="HHT109" s="137"/>
      <c r="HHU109" s="137"/>
      <c r="HHV109" s="137"/>
      <c r="HHW109" s="137"/>
      <c r="HHX109" s="137"/>
      <c r="HHY109" s="137"/>
      <c r="HHZ109" s="137"/>
      <c r="HIA109" s="137"/>
      <c r="HIB109" s="137"/>
      <c r="HIC109" s="137"/>
      <c r="HID109" s="137"/>
      <c r="HIE109" s="137"/>
      <c r="HIF109" s="137"/>
      <c r="HIG109" s="137"/>
      <c r="HIH109" s="137"/>
      <c r="HII109" s="137"/>
      <c r="HIJ109" s="137"/>
      <c r="HIK109" s="137"/>
      <c r="HIL109" s="137"/>
      <c r="HIM109" s="137"/>
      <c r="HIN109" s="137"/>
      <c r="HIO109" s="137"/>
      <c r="HIP109" s="137"/>
      <c r="HIQ109" s="137"/>
      <c r="HIR109" s="137"/>
      <c r="HIS109" s="137"/>
      <c r="HIT109" s="137"/>
      <c r="HIU109" s="137"/>
      <c r="HIV109" s="137"/>
      <c r="HIW109" s="137"/>
      <c r="HIX109" s="137"/>
      <c r="HIY109" s="137"/>
      <c r="HIZ109" s="137"/>
      <c r="HJA109" s="137"/>
      <c r="HJB109" s="137"/>
      <c r="HJC109" s="137"/>
      <c r="HJD109" s="137"/>
      <c r="HJE109" s="137"/>
      <c r="HJF109" s="137"/>
      <c r="HJG109" s="137"/>
      <c r="HJH109" s="137"/>
      <c r="HJI109" s="137"/>
      <c r="HJJ109" s="137"/>
      <c r="HJK109" s="137"/>
      <c r="HJL109" s="137"/>
      <c r="HJM109" s="137"/>
      <c r="HJN109" s="137"/>
      <c r="HJO109" s="137"/>
      <c r="HJP109" s="137"/>
      <c r="HJQ109" s="137"/>
      <c r="HJR109" s="137"/>
      <c r="HJS109" s="137"/>
      <c r="HJT109" s="137"/>
      <c r="HJU109" s="137"/>
      <c r="HJV109" s="137"/>
      <c r="HJW109" s="137"/>
      <c r="HJX109" s="137"/>
      <c r="HJY109" s="137"/>
      <c r="HJZ109" s="137"/>
      <c r="HKA109" s="137"/>
      <c r="HKB109" s="137"/>
      <c r="HKC109" s="137"/>
      <c r="HKD109" s="137"/>
      <c r="HKE109" s="137"/>
      <c r="HKF109" s="137"/>
      <c r="HKG109" s="137"/>
      <c r="HKH109" s="137"/>
      <c r="HKI109" s="137"/>
      <c r="HKJ109" s="137"/>
      <c r="HKK109" s="137"/>
      <c r="HKL109" s="137"/>
      <c r="HKM109" s="137"/>
      <c r="HKN109" s="137"/>
      <c r="HKO109" s="137"/>
      <c r="HKP109" s="137"/>
      <c r="HKQ109" s="137"/>
      <c r="HKR109" s="137"/>
      <c r="HKS109" s="137"/>
      <c r="HKT109" s="137"/>
      <c r="HKU109" s="137"/>
      <c r="HKV109" s="137"/>
      <c r="HKW109" s="137"/>
      <c r="HKX109" s="137"/>
      <c r="HKY109" s="137"/>
      <c r="HKZ109" s="137"/>
      <c r="HLA109" s="137"/>
      <c r="HLB109" s="137"/>
      <c r="HLC109" s="137"/>
      <c r="HLD109" s="137"/>
      <c r="HLE109" s="137"/>
      <c r="HLF109" s="137"/>
      <c r="HLG109" s="137"/>
      <c r="HLH109" s="137"/>
      <c r="HLI109" s="137"/>
      <c r="HLJ109" s="137"/>
      <c r="HLK109" s="137"/>
      <c r="HLL109" s="137"/>
      <c r="HLM109" s="137"/>
      <c r="HLN109" s="137"/>
      <c r="HLO109" s="137"/>
      <c r="HLP109" s="137"/>
      <c r="HLQ109" s="137"/>
      <c r="HLR109" s="137"/>
      <c r="HLS109" s="137"/>
      <c r="HLT109" s="137"/>
      <c r="HLU109" s="137"/>
      <c r="HLV109" s="137"/>
      <c r="HLW109" s="137"/>
      <c r="HLX109" s="137"/>
      <c r="HLY109" s="137"/>
      <c r="HLZ109" s="137"/>
      <c r="HMA109" s="137"/>
      <c r="HMB109" s="137"/>
      <c r="HMC109" s="137"/>
      <c r="HMD109" s="137"/>
      <c r="HME109" s="137"/>
      <c r="HMF109" s="137"/>
      <c r="HMG109" s="137"/>
      <c r="HMH109" s="137"/>
      <c r="HMI109" s="137"/>
      <c r="HMJ109" s="137"/>
      <c r="HMK109" s="137"/>
      <c r="HML109" s="137"/>
      <c r="HMM109" s="137"/>
      <c r="HMN109" s="137"/>
      <c r="HMO109" s="137"/>
      <c r="HMP109" s="137"/>
      <c r="HMQ109" s="137"/>
      <c r="HMR109" s="137"/>
      <c r="HMS109" s="137"/>
      <c r="HMT109" s="137"/>
      <c r="HMU109" s="137"/>
      <c r="HMV109" s="137"/>
      <c r="HMW109" s="137"/>
      <c r="HMX109" s="137"/>
      <c r="HMY109" s="137"/>
      <c r="HMZ109" s="137"/>
      <c r="HNA109" s="137"/>
      <c r="HNB109" s="137"/>
      <c r="HNC109" s="137"/>
      <c r="HND109" s="137"/>
      <c r="HNE109" s="137"/>
      <c r="HNF109" s="137"/>
      <c r="HNG109" s="137"/>
      <c r="HNH109" s="137"/>
      <c r="HNI109" s="137"/>
      <c r="HNJ109" s="137"/>
      <c r="HNK109" s="137"/>
      <c r="HNL109" s="137"/>
      <c r="HNM109" s="137"/>
      <c r="HNN109" s="137"/>
      <c r="HNO109" s="137"/>
      <c r="HNP109" s="137"/>
      <c r="HNQ109" s="137"/>
      <c r="HNR109" s="137"/>
      <c r="HNS109" s="137"/>
      <c r="HNT109" s="137"/>
      <c r="HNU109" s="137"/>
      <c r="HNV109" s="137"/>
      <c r="HNW109" s="137"/>
      <c r="HNX109" s="137"/>
      <c r="HNY109" s="137"/>
      <c r="HNZ109" s="137"/>
      <c r="HOA109" s="137"/>
      <c r="HOB109" s="137"/>
      <c r="HOC109" s="137"/>
      <c r="HOD109" s="137"/>
      <c r="HOE109" s="137"/>
      <c r="HOF109" s="137"/>
      <c r="HOG109" s="137"/>
      <c r="HOH109" s="137"/>
      <c r="HOI109" s="137"/>
      <c r="HOJ109" s="137"/>
      <c r="HOK109" s="137"/>
      <c r="HOL109" s="137"/>
      <c r="HOM109" s="137"/>
      <c r="HON109" s="137"/>
      <c r="HOO109" s="137"/>
      <c r="HOP109" s="137"/>
      <c r="HOQ109" s="137"/>
      <c r="HOR109" s="137"/>
      <c r="HOS109" s="137"/>
      <c r="HOT109" s="137"/>
      <c r="HOU109" s="137"/>
      <c r="HOV109" s="137"/>
      <c r="HOW109" s="137"/>
      <c r="HOX109" s="137"/>
      <c r="HOY109" s="137"/>
      <c r="HOZ109" s="137"/>
      <c r="HPA109" s="137"/>
      <c r="HPB109" s="137"/>
      <c r="HPC109" s="137"/>
      <c r="HPD109" s="137"/>
      <c r="HPE109" s="137"/>
      <c r="HPF109" s="137"/>
      <c r="HPG109" s="137"/>
      <c r="HPH109" s="137"/>
      <c r="HPI109" s="137"/>
      <c r="HPJ109" s="137"/>
      <c r="HPK109" s="137"/>
      <c r="HPL109" s="137"/>
      <c r="HPM109" s="137"/>
      <c r="HPN109" s="137"/>
      <c r="HPO109" s="137"/>
      <c r="HPP109" s="137"/>
      <c r="HPQ109" s="137"/>
      <c r="HPR109" s="137"/>
      <c r="HPS109" s="137"/>
      <c r="HPT109" s="137"/>
      <c r="HPU109" s="137"/>
      <c r="HPV109" s="137"/>
      <c r="HPW109" s="137"/>
      <c r="HPX109" s="137"/>
      <c r="HPY109" s="137"/>
      <c r="HPZ109" s="137"/>
      <c r="HQA109" s="137"/>
      <c r="HQB109" s="137"/>
      <c r="HQC109" s="137"/>
      <c r="HQD109" s="137"/>
      <c r="HQE109" s="137"/>
      <c r="HQF109" s="137"/>
      <c r="HQG109" s="137"/>
      <c r="HQH109" s="137"/>
      <c r="HQI109" s="137"/>
      <c r="HQJ109" s="137"/>
      <c r="HQK109" s="137"/>
      <c r="HQL109" s="137"/>
      <c r="HQM109" s="137"/>
      <c r="HQN109" s="137"/>
      <c r="HQO109" s="137"/>
      <c r="HQP109" s="137"/>
      <c r="HQQ109" s="137"/>
      <c r="HQR109" s="137"/>
      <c r="HQS109" s="137"/>
      <c r="HQT109" s="137"/>
      <c r="HQU109" s="137"/>
      <c r="HQV109" s="137"/>
      <c r="HQW109" s="137"/>
      <c r="HQX109" s="137"/>
      <c r="HQY109" s="137"/>
      <c r="HQZ109" s="137"/>
      <c r="HRA109" s="137"/>
      <c r="HRB109" s="137"/>
      <c r="HRC109" s="137"/>
      <c r="HRD109" s="137"/>
      <c r="HRE109" s="137"/>
      <c r="HRF109" s="137"/>
      <c r="HRG109" s="137"/>
      <c r="HRH109" s="137"/>
      <c r="HRI109" s="137"/>
      <c r="HRJ109" s="137"/>
      <c r="HRK109" s="137"/>
      <c r="HRL109" s="137"/>
      <c r="HRM109" s="137"/>
      <c r="HRN109" s="137"/>
      <c r="HRO109" s="137"/>
      <c r="HRP109" s="137"/>
      <c r="HRQ109" s="137"/>
      <c r="HRR109" s="137"/>
      <c r="HRS109" s="137"/>
      <c r="HRT109" s="137"/>
      <c r="HRU109" s="137"/>
      <c r="HRV109" s="137"/>
      <c r="HRW109" s="137"/>
      <c r="HRX109" s="137"/>
      <c r="HRY109" s="137"/>
      <c r="HRZ109" s="137"/>
      <c r="HSA109" s="137"/>
      <c r="HSB109" s="137"/>
      <c r="HSC109" s="137"/>
      <c r="HSD109" s="137"/>
      <c r="HSE109" s="137"/>
      <c r="HSF109" s="137"/>
      <c r="HSG109" s="137"/>
      <c r="HSH109" s="137"/>
      <c r="HSI109" s="137"/>
      <c r="HSJ109" s="137"/>
      <c r="HSK109" s="137"/>
      <c r="HSL109" s="137"/>
      <c r="HSM109" s="137"/>
      <c r="HSN109" s="137"/>
      <c r="HSO109" s="137"/>
      <c r="HSP109" s="137"/>
      <c r="HSQ109" s="137"/>
      <c r="HSR109" s="137"/>
      <c r="HSS109" s="137"/>
      <c r="HST109" s="137"/>
      <c r="HSU109" s="137"/>
      <c r="HSV109" s="137"/>
      <c r="HSW109" s="137"/>
      <c r="HSX109" s="137"/>
      <c r="HSY109" s="137"/>
      <c r="HSZ109" s="137"/>
      <c r="HTA109" s="137"/>
      <c r="HTB109" s="137"/>
      <c r="HTC109" s="137"/>
      <c r="HTD109" s="137"/>
      <c r="HTE109" s="137"/>
      <c r="HTF109" s="137"/>
      <c r="HTG109" s="137"/>
      <c r="HTH109" s="137"/>
      <c r="HTI109" s="137"/>
      <c r="HTJ109" s="137"/>
      <c r="HTK109" s="137"/>
      <c r="HTL109" s="137"/>
      <c r="HTM109" s="137"/>
      <c r="HTN109" s="137"/>
      <c r="HTO109" s="137"/>
      <c r="HTP109" s="137"/>
      <c r="HTQ109" s="137"/>
      <c r="HTR109" s="137"/>
      <c r="HTS109" s="137"/>
      <c r="HTT109" s="137"/>
      <c r="HTU109" s="137"/>
      <c r="HTV109" s="137"/>
      <c r="HTW109" s="137"/>
      <c r="HTX109" s="137"/>
      <c r="HTY109" s="137"/>
      <c r="HTZ109" s="137"/>
      <c r="HUA109" s="137"/>
      <c r="HUB109" s="137"/>
      <c r="HUC109" s="137"/>
      <c r="HUD109" s="137"/>
      <c r="HUE109" s="137"/>
      <c r="HUF109" s="137"/>
      <c r="HUG109" s="137"/>
      <c r="HUH109" s="137"/>
      <c r="HUI109" s="137"/>
      <c r="HUJ109" s="137"/>
      <c r="HUK109" s="137"/>
      <c r="HUL109" s="137"/>
      <c r="HUM109" s="137"/>
      <c r="HUN109" s="137"/>
      <c r="HUO109" s="137"/>
      <c r="HUP109" s="137"/>
      <c r="HUQ109" s="137"/>
      <c r="HUR109" s="137"/>
      <c r="HUS109" s="137"/>
      <c r="HUT109" s="137"/>
      <c r="HUU109" s="137"/>
      <c r="HUV109" s="137"/>
      <c r="HUW109" s="137"/>
      <c r="HUX109" s="137"/>
      <c r="HUY109" s="137"/>
      <c r="HUZ109" s="137"/>
      <c r="HVA109" s="137"/>
      <c r="HVB109" s="137"/>
      <c r="HVC109" s="137"/>
      <c r="HVD109" s="137"/>
      <c r="HVE109" s="137"/>
      <c r="HVF109" s="137"/>
      <c r="HVG109" s="137"/>
      <c r="HVH109" s="137"/>
      <c r="HVI109" s="137"/>
      <c r="HVJ109" s="137"/>
      <c r="HVK109" s="137"/>
      <c r="HVL109" s="137"/>
      <c r="HVM109" s="137"/>
      <c r="HVN109" s="137"/>
      <c r="HVO109" s="137"/>
      <c r="HVP109" s="137"/>
      <c r="HVQ109" s="137"/>
      <c r="HVR109" s="137"/>
      <c r="HVS109" s="137"/>
      <c r="HVT109" s="137"/>
      <c r="HVU109" s="137"/>
      <c r="HVV109" s="137"/>
      <c r="HVW109" s="137"/>
      <c r="HVX109" s="137"/>
      <c r="HVY109" s="137"/>
      <c r="HVZ109" s="137"/>
      <c r="HWA109" s="137"/>
      <c r="HWB109" s="137"/>
      <c r="HWC109" s="137"/>
      <c r="HWD109" s="137"/>
      <c r="HWE109" s="137"/>
      <c r="HWF109" s="137"/>
      <c r="HWG109" s="137"/>
      <c r="HWH109" s="137"/>
      <c r="HWI109" s="137"/>
      <c r="HWJ109" s="137"/>
      <c r="HWK109" s="137"/>
      <c r="HWL109" s="137"/>
      <c r="HWM109" s="137"/>
      <c r="HWN109" s="137"/>
      <c r="HWO109" s="137"/>
      <c r="HWP109" s="137"/>
      <c r="HWQ109" s="137"/>
      <c r="HWR109" s="137"/>
      <c r="HWS109" s="137"/>
      <c r="HWT109" s="137"/>
      <c r="HWU109" s="137"/>
      <c r="HWV109" s="137"/>
      <c r="HWW109" s="137"/>
      <c r="HWX109" s="137"/>
      <c r="HWY109" s="137"/>
      <c r="HWZ109" s="137"/>
      <c r="HXA109" s="137"/>
      <c r="HXB109" s="137"/>
      <c r="HXC109" s="137"/>
      <c r="HXD109" s="137"/>
      <c r="HXE109" s="137"/>
      <c r="HXF109" s="137"/>
      <c r="HXG109" s="137"/>
      <c r="HXH109" s="137"/>
      <c r="HXI109" s="137"/>
      <c r="HXJ109" s="137"/>
      <c r="HXK109" s="137"/>
      <c r="HXL109" s="137"/>
      <c r="HXM109" s="137"/>
      <c r="HXN109" s="137"/>
      <c r="HXO109" s="137"/>
      <c r="HXP109" s="137"/>
      <c r="HXQ109" s="137"/>
      <c r="HXR109" s="137"/>
      <c r="HXS109" s="137"/>
      <c r="HXT109" s="137"/>
      <c r="HXU109" s="137"/>
      <c r="HXV109" s="137"/>
      <c r="HXW109" s="137"/>
      <c r="HXX109" s="137"/>
      <c r="HXY109" s="137"/>
      <c r="HXZ109" s="137"/>
      <c r="HYA109" s="137"/>
      <c r="HYB109" s="137"/>
      <c r="HYC109" s="137"/>
      <c r="HYD109" s="137"/>
      <c r="HYE109" s="137"/>
      <c r="HYF109" s="137"/>
      <c r="HYG109" s="137"/>
      <c r="HYH109" s="137"/>
      <c r="HYI109" s="137"/>
      <c r="HYJ109" s="137"/>
      <c r="HYK109" s="137"/>
      <c r="HYL109" s="137"/>
      <c r="HYM109" s="137"/>
      <c r="HYN109" s="137"/>
      <c r="HYO109" s="137"/>
      <c r="HYP109" s="137"/>
      <c r="HYQ109" s="137"/>
      <c r="HYR109" s="137"/>
      <c r="HYS109" s="137"/>
      <c r="HYT109" s="137"/>
      <c r="HYU109" s="137"/>
      <c r="HYV109" s="137"/>
      <c r="HYW109" s="137"/>
      <c r="HYX109" s="137"/>
      <c r="HYY109" s="137"/>
      <c r="HYZ109" s="137"/>
      <c r="HZA109" s="137"/>
      <c r="HZB109" s="137"/>
      <c r="HZC109" s="137"/>
      <c r="HZD109" s="137"/>
      <c r="HZE109" s="137"/>
      <c r="HZF109" s="137"/>
      <c r="HZG109" s="137"/>
      <c r="HZH109" s="137"/>
      <c r="HZI109" s="137"/>
      <c r="HZJ109" s="137"/>
      <c r="HZK109" s="137"/>
      <c r="HZL109" s="137"/>
      <c r="HZM109" s="137"/>
      <c r="HZN109" s="137"/>
      <c r="HZO109" s="137"/>
      <c r="HZP109" s="137"/>
      <c r="HZQ109" s="137"/>
      <c r="HZR109" s="137"/>
      <c r="HZS109" s="137"/>
      <c r="HZT109" s="137"/>
      <c r="HZU109" s="137"/>
      <c r="HZV109" s="137"/>
      <c r="HZW109" s="137"/>
      <c r="HZX109" s="137"/>
      <c r="HZY109" s="137"/>
      <c r="HZZ109" s="137"/>
      <c r="IAA109" s="137"/>
      <c r="IAB109" s="137"/>
      <c r="IAC109" s="137"/>
      <c r="IAD109" s="137"/>
      <c r="IAE109" s="137"/>
      <c r="IAF109" s="137"/>
      <c r="IAG109" s="137"/>
      <c r="IAH109" s="137"/>
      <c r="IAI109" s="137"/>
      <c r="IAJ109" s="137"/>
      <c r="IAK109" s="137"/>
      <c r="IAL109" s="137"/>
      <c r="IAM109" s="137"/>
      <c r="IAN109" s="137"/>
      <c r="IAO109" s="137"/>
      <c r="IAP109" s="137"/>
      <c r="IAQ109" s="137"/>
      <c r="IAR109" s="137"/>
      <c r="IAS109" s="137"/>
      <c r="IAT109" s="137"/>
      <c r="IAU109" s="137"/>
      <c r="IAV109" s="137"/>
      <c r="IAW109" s="137"/>
      <c r="IAX109" s="137"/>
      <c r="IAY109" s="137"/>
      <c r="IAZ109" s="137"/>
      <c r="IBA109" s="137"/>
      <c r="IBB109" s="137"/>
      <c r="IBC109" s="137"/>
      <c r="IBD109" s="137"/>
      <c r="IBE109" s="137"/>
      <c r="IBF109" s="137"/>
      <c r="IBG109" s="137"/>
      <c r="IBH109" s="137"/>
      <c r="IBI109" s="137"/>
      <c r="IBJ109" s="137"/>
      <c r="IBK109" s="137"/>
      <c r="IBL109" s="137"/>
      <c r="IBM109" s="137"/>
      <c r="IBN109" s="137"/>
      <c r="IBO109" s="137"/>
      <c r="IBP109" s="137"/>
      <c r="IBQ109" s="137"/>
      <c r="IBR109" s="137"/>
      <c r="IBS109" s="137"/>
      <c r="IBT109" s="137"/>
      <c r="IBU109" s="137"/>
      <c r="IBV109" s="137"/>
      <c r="IBW109" s="137"/>
      <c r="IBX109" s="137"/>
      <c r="IBY109" s="137"/>
      <c r="IBZ109" s="137"/>
      <c r="ICA109" s="137"/>
      <c r="ICB109" s="137"/>
      <c r="ICC109" s="137"/>
      <c r="ICD109" s="137"/>
      <c r="ICE109" s="137"/>
      <c r="ICF109" s="137"/>
      <c r="ICG109" s="137"/>
      <c r="ICH109" s="137"/>
      <c r="ICI109" s="137"/>
      <c r="ICJ109" s="137"/>
      <c r="ICK109" s="137"/>
      <c r="ICL109" s="137"/>
      <c r="ICM109" s="137"/>
      <c r="ICN109" s="137"/>
      <c r="ICO109" s="137"/>
      <c r="ICP109" s="137"/>
      <c r="ICQ109" s="137"/>
      <c r="ICR109" s="137"/>
      <c r="ICS109" s="137"/>
      <c r="ICT109" s="137"/>
      <c r="ICU109" s="137"/>
      <c r="ICV109" s="137"/>
      <c r="ICW109" s="137"/>
      <c r="ICX109" s="137"/>
      <c r="ICY109" s="137"/>
      <c r="ICZ109" s="137"/>
      <c r="IDA109" s="137"/>
      <c r="IDB109" s="137"/>
      <c r="IDC109" s="137"/>
      <c r="IDD109" s="137"/>
      <c r="IDE109" s="137"/>
      <c r="IDF109" s="137"/>
      <c r="IDG109" s="137"/>
      <c r="IDH109" s="137"/>
      <c r="IDI109" s="137"/>
      <c r="IDJ109" s="137"/>
      <c r="IDK109" s="137"/>
      <c r="IDL109" s="137"/>
      <c r="IDM109" s="137"/>
      <c r="IDN109" s="137"/>
      <c r="IDO109" s="137"/>
      <c r="IDP109" s="137"/>
      <c r="IDQ109" s="137"/>
      <c r="IDR109" s="137"/>
      <c r="IDS109" s="137"/>
      <c r="IDT109" s="137"/>
      <c r="IDU109" s="137"/>
      <c r="IDV109" s="137"/>
      <c r="IDW109" s="137"/>
      <c r="IDX109" s="137"/>
      <c r="IDY109" s="137"/>
      <c r="IDZ109" s="137"/>
      <c r="IEA109" s="137"/>
      <c r="IEB109" s="137"/>
      <c r="IEC109" s="137"/>
      <c r="IED109" s="137"/>
      <c r="IEE109" s="137"/>
      <c r="IEF109" s="137"/>
      <c r="IEG109" s="137"/>
      <c r="IEH109" s="137"/>
      <c r="IEI109" s="137"/>
      <c r="IEJ109" s="137"/>
      <c r="IEK109" s="137"/>
      <c r="IEL109" s="137"/>
      <c r="IEM109" s="137"/>
      <c r="IEN109" s="137"/>
      <c r="IEO109" s="137"/>
      <c r="IEP109" s="137"/>
      <c r="IEQ109" s="137"/>
      <c r="IER109" s="137"/>
      <c r="IES109" s="137"/>
      <c r="IET109" s="137"/>
      <c r="IEU109" s="137"/>
      <c r="IEV109" s="137"/>
      <c r="IEW109" s="137"/>
      <c r="IEX109" s="137"/>
      <c r="IEY109" s="137"/>
      <c r="IEZ109" s="137"/>
      <c r="IFA109" s="137"/>
      <c r="IFB109" s="137"/>
      <c r="IFC109" s="137"/>
      <c r="IFD109" s="137"/>
      <c r="IFE109" s="137"/>
      <c r="IFF109" s="137"/>
      <c r="IFG109" s="137"/>
      <c r="IFH109" s="137"/>
      <c r="IFI109" s="137"/>
      <c r="IFJ109" s="137"/>
      <c r="IFK109" s="137"/>
      <c r="IFL109" s="137"/>
      <c r="IFM109" s="137"/>
      <c r="IFN109" s="137"/>
      <c r="IFO109" s="137"/>
      <c r="IFP109" s="137"/>
      <c r="IFQ109" s="137"/>
      <c r="IFR109" s="137"/>
      <c r="IFS109" s="137"/>
      <c r="IFT109" s="137"/>
      <c r="IFU109" s="137"/>
      <c r="IFV109" s="137"/>
      <c r="IFW109" s="137"/>
      <c r="IFX109" s="137"/>
      <c r="IFY109" s="137"/>
      <c r="IFZ109" s="137"/>
      <c r="IGA109" s="137"/>
      <c r="IGB109" s="137"/>
      <c r="IGC109" s="137"/>
      <c r="IGD109" s="137"/>
      <c r="IGE109" s="137"/>
      <c r="IGF109" s="137"/>
      <c r="IGG109" s="137"/>
      <c r="IGH109" s="137"/>
      <c r="IGI109" s="137"/>
      <c r="IGJ109" s="137"/>
      <c r="IGK109" s="137"/>
      <c r="IGL109" s="137"/>
      <c r="IGM109" s="137"/>
      <c r="IGN109" s="137"/>
      <c r="IGO109" s="137"/>
      <c r="IGP109" s="137"/>
      <c r="IGQ109" s="137"/>
      <c r="IGR109" s="137"/>
      <c r="IGS109" s="137"/>
      <c r="IGT109" s="137"/>
      <c r="IGU109" s="137"/>
      <c r="IGV109" s="137"/>
      <c r="IGW109" s="137"/>
      <c r="IGX109" s="137"/>
      <c r="IGY109" s="137"/>
      <c r="IGZ109" s="137"/>
      <c r="IHA109" s="137"/>
      <c r="IHB109" s="137"/>
      <c r="IHC109" s="137"/>
      <c r="IHD109" s="137"/>
      <c r="IHE109" s="137"/>
      <c r="IHF109" s="137"/>
      <c r="IHG109" s="137"/>
      <c r="IHH109" s="137"/>
      <c r="IHI109" s="137"/>
      <c r="IHJ109" s="137"/>
      <c r="IHK109" s="137"/>
      <c r="IHL109" s="137"/>
      <c r="IHM109" s="137"/>
      <c r="IHN109" s="137"/>
      <c r="IHO109" s="137"/>
      <c r="IHP109" s="137"/>
      <c r="IHQ109" s="137"/>
      <c r="IHR109" s="137"/>
      <c r="IHS109" s="137"/>
      <c r="IHT109" s="137"/>
      <c r="IHU109" s="137"/>
      <c r="IHV109" s="137"/>
      <c r="IHW109" s="137"/>
      <c r="IHX109" s="137"/>
      <c r="IHY109" s="137"/>
      <c r="IHZ109" s="137"/>
      <c r="IIA109" s="137"/>
      <c r="IIB109" s="137"/>
      <c r="IIC109" s="137"/>
      <c r="IID109" s="137"/>
      <c r="IIE109" s="137"/>
      <c r="IIF109" s="137"/>
      <c r="IIG109" s="137"/>
      <c r="IIH109" s="137"/>
      <c r="III109" s="137"/>
      <c r="IIJ109" s="137"/>
      <c r="IIK109" s="137"/>
      <c r="IIL109" s="137"/>
      <c r="IIM109" s="137"/>
      <c r="IIN109" s="137"/>
      <c r="IIO109" s="137"/>
      <c r="IIP109" s="137"/>
      <c r="IIQ109" s="137"/>
      <c r="IIR109" s="137"/>
      <c r="IIS109" s="137"/>
      <c r="IIT109" s="137"/>
      <c r="IIU109" s="137"/>
      <c r="IIV109" s="137"/>
      <c r="IIW109" s="137"/>
      <c r="IIX109" s="137"/>
      <c r="IIY109" s="137"/>
      <c r="IIZ109" s="137"/>
      <c r="IJA109" s="137"/>
      <c r="IJB109" s="137"/>
      <c r="IJC109" s="137"/>
      <c r="IJD109" s="137"/>
      <c r="IJE109" s="137"/>
      <c r="IJF109" s="137"/>
      <c r="IJG109" s="137"/>
      <c r="IJH109" s="137"/>
      <c r="IJI109" s="137"/>
      <c r="IJJ109" s="137"/>
      <c r="IJK109" s="137"/>
      <c r="IJL109" s="137"/>
      <c r="IJM109" s="137"/>
      <c r="IJN109" s="137"/>
      <c r="IJO109" s="137"/>
      <c r="IJP109" s="137"/>
      <c r="IJQ109" s="137"/>
      <c r="IJR109" s="137"/>
      <c r="IJS109" s="137"/>
      <c r="IJT109" s="137"/>
      <c r="IJU109" s="137"/>
      <c r="IJV109" s="137"/>
      <c r="IJW109" s="137"/>
      <c r="IJX109" s="137"/>
      <c r="IJY109" s="137"/>
      <c r="IJZ109" s="137"/>
      <c r="IKA109" s="137"/>
      <c r="IKB109" s="137"/>
      <c r="IKC109" s="137"/>
      <c r="IKD109" s="137"/>
      <c r="IKE109" s="137"/>
      <c r="IKF109" s="137"/>
      <c r="IKG109" s="137"/>
      <c r="IKH109" s="137"/>
      <c r="IKI109" s="137"/>
      <c r="IKJ109" s="137"/>
      <c r="IKK109" s="137"/>
      <c r="IKL109" s="137"/>
      <c r="IKM109" s="137"/>
      <c r="IKN109" s="137"/>
      <c r="IKO109" s="137"/>
      <c r="IKP109" s="137"/>
      <c r="IKQ109" s="137"/>
      <c r="IKR109" s="137"/>
      <c r="IKS109" s="137"/>
      <c r="IKT109" s="137"/>
      <c r="IKU109" s="137"/>
      <c r="IKV109" s="137"/>
      <c r="IKW109" s="137"/>
      <c r="IKX109" s="137"/>
      <c r="IKY109" s="137"/>
      <c r="IKZ109" s="137"/>
      <c r="ILA109" s="137"/>
      <c r="ILB109" s="137"/>
      <c r="ILC109" s="137"/>
      <c r="ILD109" s="137"/>
      <c r="ILE109" s="137"/>
      <c r="ILF109" s="137"/>
      <c r="ILG109" s="137"/>
      <c r="ILH109" s="137"/>
      <c r="ILI109" s="137"/>
      <c r="ILJ109" s="137"/>
      <c r="ILK109" s="137"/>
      <c r="ILL109" s="137"/>
      <c r="ILM109" s="137"/>
      <c r="ILN109" s="137"/>
      <c r="ILO109" s="137"/>
      <c r="ILP109" s="137"/>
      <c r="ILQ109" s="137"/>
      <c r="ILR109" s="137"/>
      <c r="ILS109" s="137"/>
      <c r="ILT109" s="137"/>
      <c r="ILU109" s="137"/>
      <c r="ILV109" s="137"/>
      <c r="ILW109" s="137"/>
      <c r="ILX109" s="137"/>
      <c r="ILY109" s="137"/>
      <c r="ILZ109" s="137"/>
      <c r="IMA109" s="137"/>
      <c r="IMB109" s="137"/>
      <c r="IMC109" s="137"/>
      <c r="IMD109" s="137"/>
      <c r="IME109" s="137"/>
      <c r="IMF109" s="137"/>
      <c r="IMG109" s="137"/>
      <c r="IMH109" s="137"/>
      <c r="IMI109" s="137"/>
      <c r="IMJ109" s="137"/>
      <c r="IMK109" s="137"/>
      <c r="IML109" s="137"/>
      <c r="IMM109" s="137"/>
      <c r="IMN109" s="137"/>
      <c r="IMO109" s="137"/>
      <c r="IMP109" s="137"/>
      <c r="IMQ109" s="137"/>
      <c r="IMR109" s="137"/>
      <c r="IMS109" s="137"/>
      <c r="IMT109" s="137"/>
      <c r="IMU109" s="137"/>
      <c r="IMV109" s="137"/>
      <c r="IMW109" s="137"/>
      <c r="IMX109" s="137"/>
      <c r="IMY109" s="137"/>
      <c r="IMZ109" s="137"/>
      <c r="INA109" s="137"/>
      <c r="INB109" s="137"/>
      <c r="INC109" s="137"/>
      <c r="IND109" s="137"/>
      <c r="INE109" s="137"/>
      <c r="INF109" s="137"/>
      <c r="ING109" s="137"/>
      <c r="INH109" s="137"/>
      <c r="INI109" s="137"/>
      <c r="INJ109" s="137"/>
      <c r="INK109" s="137"/>
      <c r="INL109" s="137"/>
      <c r="INM109" s="137"/>
      <c r="INN109" s="137"/>
      <c r="INO109" s="137"/>
      <c r="INP109" s="137"/>
      <c r="INQ109" s="137"/>
      <c r="INR109" s="137"/>
      <c r="INS109" s="137"/>
      <c r="INT109" s="137"/>
      <c r="INU109" s="137"/>
      <c r="INV109" s="137"/>
      <c r="INW109" s="137"/>
      <c r="INX109" s="137"/>
      <c r="INY109" s="137"/>
      <c r="INZ109" s="137"/>
      <c r="IOA109" s="137"/>
      <c r="IOB109" s="137"/>
      <c r="IOC109" s="137"/>
      <c r="IOD109" s="137"/>
      <c r="IOE109" s="137"/>
      <c r="IOF109" s="137"/>
      <c r="IOG109" s="137"/>
      <c r="IOH109" s="137"/>
      <c r="IOI109" s="137"/>
      <c r="IOJ109" s="137"/>
      <c r="IOK109" s="137"/>
      <c r="IOL109" s="137"/>
      <c r="IOM109" s="137"/>
      <c r="ION109" s="137"/>
      <c r="IOO109" s="137"/>
      <c r="IOP109" s="137"/>
      <c r="IOQ109" s="137"/>
      <c r="IOR109" s="137"/>
      <c r="IOS109" s="137"/>
      <c r="IOT109" s="137"/>
      <c r="IOU109" s="137"/>
      <c r="IOV109" s="137"/>
      <c r="IOW109" s="137"/>
      <c r="IOX109" s="137"/>
      <c r="IOY109" s="137"/>
      <c r="IOZ109" s="137"/>
      <c r="IPA109" s="137"/>
      <c r="IPB109" s="137"/>
      <c r="IPC109" s="137"/>
      <c r="IPD109" s="137"/>
      <c r="IPE109" s="137"/>
      <c r="IPF109" s="137"/>
      <c r="IPG109" s="137"/>
      <c r="IPH109" s="137"/>
      <c r="IPI109" s="137"/>
      <c r="IPJ109" s="137"/>
      <c r="IPK109" s="137"/>
      <c r="IPL109" s="137"/>
      <c r="IPM109" s="137"/>
      <c r="IPN109" s="137"/>
      <c r="IPO109" s="137"/>
      <c r="IPP109" s="137"/>
      <c r="IPQ109" s="137"/>
      <c r="IPR109" s="137"/>
      <c r="IPS109" s="137"/>
      <c r="IPT109" s="137"/>
      <c r="IPU109" s="137"/>
      <c r="IPV109" s="137"/>
      <c r="IPW109" s="137"/>
      <c r="IPX109" s="137"/>
      <c r="IPY109" s="137"/>
      <c r="IPZ109" s="137"/>
      <c r="IQA109" s="137"/>
      <c r="IQB109" s="137"/>
      <c r="IQC109" s="137"/>
      <c r="IQD109" s="137"/>
      <c r="IQE109" s="137"/>
      <c r="IQF109" s="137"/>
      <c r="IQG109" s="137"/>
      <c r="IQH109" s="137"/>
      <c r="IQI109" s="137"/>
      <c r="IQJ109" s="137"/>
      <c r="IQK109" s="137"/>
      <c r="IQL109" s="137"/>
      <c r="IQM109" s="137"/>
      <c r="IQN109" s="137"/>
      <c r="IQO109" s="137"/>
      <c r="IQP109" s="137"/>
      <c r="IQQ109" s="137"/>
      <c r="IQR109" s="137"/>
      <c r="IQS109" s="137"/>
      <c r="IQT109" s="137"/>
      <c r="IQU109" s="137"/>
      <c r="IQV109" s="137"/>
      <c r="IQW109" s="137"/>
      <c r="IQX109" s="137"/>
      <c r="IQY109" s="137"/>
      <c r="IQZ109" s="137"/>
      <c r="IRA109" s="137"/>
      <c r="IRB109" s="137"/>
      <c r="IRC109" s="137"/>
      <c r="IRD109" s="137"/>
      <c r="IRE109" s="137"/>
      <c r="IRF109" s="137"/>
      <c r="IRG109" s="137"/>
      <c r="IRH109" s="137"/>
      <c r="IRI109" s="137"/>
      <c r="IRJ109" s="137"/>
      <c r="IRK109" s="137"/>
      <c r="IRL109" s="137"/>
      <c r="IRM109" s="137"/>
      <c r="IRN109" s="137"/>
      <c r="IRO109" s="137"/>
      <c r="IRP109" s="137"/>
      <c r="IRQ109" s="137"/>
      <c r="IRR109" s="137"/>
      <c r="IRS109" s="137"/>
      <c r="IRT109" s="137"/>
      <c r="IRU109" s="137"/>
      <c r="IRV109" s="137"/>
      <c r="IRW109" s="137"/>
      <c r="IRX109" s="137"/>
      <c r="IRY109" s="137"/>
      <c r="IRZ109" s="137"/>
      <c r="ISA109" s="137"/>
      <c r="ISB109" s="137"/>
      <c r="ISC109" s="137"/>
      <c r="ISD109" s="137"/>
      <c r="ISE109" s="137"/>
      <c r="ISF109" s="137"/>
      <c r="ISG109" s="137"/>
      <c r="ISH109" s="137"/>
      <c r="ISI109" s="137"/>
      <c r="ISJ109" s="137"/>
      <c r="ISK109" s="137"/>
      <c r="ISL109" s="137"/>
      <c r="ISM109" s="137"/>
      <c r="ISN109" s="137"/>
      <c r="ISO109" s="137"/>
      <c r="ISP109" s="137"/>
      <c r="ISQ109" s="137"/>
      <c r="ISR109" s="137"/>
      <c r="ISS109" s="137"/>
      <c r="IST109" s="137"/>
      <c r="ISU109" s="137"/>
      <c r="ISV109" s="137"/>
      <c r="ISW109" s="137"/>
      <c r="ISX109" s="137"/>
      <c r="ISY109" s="137"/>
      <c r="ISZ109" s="137"/>
      <c r="ITA109" s="137"/>
      <c r="ITB109" s="137"/>
      <c r="ITC109" s="137"/>
      <c r="ITD109" s="137"/>
      <c r="ITE109" s="137"/>
      <c r="ITF109" s="137"/>
      <c r="ITG109" s="137"/>
      <c r="ITH109" s="137"/>
      <c r="ITI109" s="137"/>
      <c r="ITJ109" s="137"/>
      <c r="ITK109" s="137"/>
      <c r="ITL109" s="137"/>
      <c r="ITM109" s="137"/>
      <c r="ITN109" s="137"/>
      <c r="ITO109" s="137"/>
      <c r="ITP109" s="137"/>
      <c r="ITQ109" s="137"/>
      <c r="ITR109" s="137"/>
      <c r="ITS109" s="137"/>
      <c r="ITT109" s="137"/>
      <c r="ITU109" s="137"/>
      <c r="ITV109" s="137"/>
      <c r="ITW109" s="137"/>
      <c r="ITX109" s="137"/>
      <c r="ITY109" s="137"/>
      <c r="ITZ109" s="137"/>
      <c r="IUA109" s="137"/>
      <c r="IUB109" s="137"/>
      <c r="IUC109" s="137"/>
      <c r="IUD109" s="137"/>
      <c r="IUE109" s="137"/>
      <c r="IUF109" s="137"/>
      <c r="IUG109" s="137"/>
      <c r="IUH109" s="137"/>
      <c r="IUI109" s="137"/>
      <c r="IUJ109" s="137"/>
      <c r="IUK109" s="137"/>
      <c r="IUL109" s="137"/>
      <c r="IUM109" s="137"/>
      <c r="IUN109" s="137"/>
      <c r="IUO109" s="137"/>
      <c r="IUP109" s="137"/>
      <c r="IUQ109" s="137"/>
      <c r="IUR109" s="137"/>
      <c r="IUS109" s="137"/>
      <c r="IUT109" s="137"/>
      <c r="IUU109" s="137"/>
      <c r="IUV109" s="137"/>
      <c r="IUW109" s="137"/>
      <c r="IUX109" s="137"/>
      <c r="IUY109" s="137"/>
      <c r="IUZ109" s="137"/>
      <c r="IVA109" s="137"/>
      <c r="IVB109" s="137"/>
      <c r="IVC109" s="137"/>
      <c r="IVD109" s="137"/>
      <c r="IVE109" s="137"/>
      <c r="IVF109" s="137"/>
      <c r="IVG109" s="137"/>
      <c r="IVH109" s="137"/>
      <c r="IVI109" s="137"/>
      <c r="IVJ109" s="137"/>
      <c r="IVK109" s="137"/>
      <c r="IVL109" s="137"/>
      <c r="IVM109" s="137"/>
      <c r="IVN109" s="137"/>
      <c r="IVO109" s="137"/>
      <c r="IVP109" s="137"/>
      <c r="IVQ109" s="137"/>
      <c r="IVR109" s="137"/>
      <c r="IVS109" s="137"/>
      <c r="IVT109" s="137"/>
      <c r="IVU109" s="137"/>
      <c r="IVV109" s="137"/>
      <c r="IVW109" s="137"/>
      <c r="IVX109" s="137"/>
      <c r="IVY109" s="137"/>
      <c r="IVZ109" s="137"/>
      <c r="IWA109" s="137"/>
      <c r="IWB109" s="137"/>
      <c r="IWC109" s="137"/>
      <c r="IWD109" s="137"/>
      <c r="IWE109" s="137"/>
      <c r="IWF109" s="137"/>
      <c r="IWG109" s="137"/>
      <c r="IWH109" s="137"/>
      <c r="IWI109" s="137"/>
      <c r="IWJ109" s="137"/>
      <c r="IWK109" s="137"/>
      <c r="IWL109" s="137"/>
      <c r="IWM109" s="137"/>
      <c r="IWN109" s="137"/>
      <c r="IWO109" s="137"/>
      <c r="IWP109" s="137"/>
      <c r="IWQ109" s="137"/>
      <c r="IWR109" s="137"/>
      <c r="IWS109" s="137"/>
      <c r="IWT109" s="137"/>
      <c r="IWU109" s="137"/>
      <c r="IWV109" s="137"/>
      <c r="IWW109" s="137"/>
      <c r="IWX109" s="137"/>
      <c r="IWY109" s="137"/>
      <c r="IWZ109" s="137"/>
      <c r="IXA109" s="137"/>
      <c r="IXB109" s="137"/>
      <c r="IXC109" s="137"/>
      <c r="IXD109" s="137"/>
      <c r="IXE109" s="137"/>
      <c r="IXF109" s="137"/>
      <c r="IXG109" s="137"/>
      <c r="IXH109" s="137"/>
      <c r="IXI109" s="137"/>
      <c r="IXJ109" s="137"/>
      <c r="IXK109" s="137"/>
      <c r="IXL109" s="137"/>
      <c r="IXM109" s="137"/>
      <c r="IXN109" s="137"/>
      <c r="IXO109" s="137"/>
      <c r="IXP109" s="137"/>
      <c r="IXQ109" s="137"/>
      <c r="IXR109" s="137"/>
      <c r="IXS109" s="137"/>
      <c r="IXT109" s="137"/>
      <c r="IXU109" s="137"/>
      <c r="IXV109" s="137"/>
      <c r="IXW109" s="137"/>
      <c r="IXX109" s="137"/>
      <c r="IXY109" s="137"/>
      <c r="IXZ109" s="137"/>
      <c r="IYA109" s="137"/>
      <c r="IYB109" s="137"/>
      <c r="IYC109" s="137"/>
      <c r="IYD109" s="137"/>
      <c r="IYE109" s="137"/>
      <c r="IYF109" s="137"/>
      <c r="IYG109" s="137"/>
      <c r="IYH109" s="137"/>
      <c r="IYI109" s="137"/>
      <c r="IYJ109" s="137"/>
      <c r="IYK109" s="137"/>
      <c r="IYL109" s="137"/>
      <c r="IYM109" s="137"/>
      <c r="IYN109" s="137"/>
      <c r="IYO109" s="137"/>
      <c r="IYP109" s="137"/>
      <c r="IYQ109" s="137"/>
      <c r="IYR109" s="137"/>
      <c r="IYS109" s="137"/>
      <c r="IYT109" s="137"/>
      <c r="IYU109" s="137"/>
      <c r="IYV109" s="137"/>
      <c r="IYW109" s="137"/>
      <c r="IYX109" s="137"/>
      <c r="IYY109" s="137"/>
      <c r="IYZ109" s="137"/>
      <c r="IZA109" s="137"/>
      <c r="IZB109" s="137"/>
      <c r="IZC109" s="137"/>
      <c r="IZD109" s="137"/>
      <c r="IZE109" s="137"/>
      <c r="IZF109" s="137"/>
      <c r="IZG109" s="137"/>
      <c r="IZH109" s="137"/>
      <c r="IZI109" s="137"/>
      <c r="IZJ109" s="137"/>
      <c r="IZK109" s="137"/>
      <c r="IZL109" s="137"/>
      <c r="IZM109" s="137"/>
      <c r="IZN109" s="137"/>
      <c r="IZO109" s="137"/>
      <c r="IZP109" s="137"/>
      <c r="IZQ109" s="137"/>
      <c r="IZR109" s="137"/>
      <c r="IZS109" s="137"/>
      <c r="IZT109" s="137"/>
      <c r="IZU109" s="137"/>
      <c r="IZV109" s="137"/>
      <c r="IZW109" s="137"/>
      <c r="IZX109" s="137"/>
      <c r="IZY109" s="137"/>
      <c r="IZZ109" s="137"/>
      <c r="JAA109" s="137"/>
      <c r="JAB109" s="137"/>
      <c r="JAC109" s="137"/>
      <c r="JAD109" s="137"/>
      <c r="JAE109" s="137"/>
      <c r="JAF109" s="137"/>
      <c r="JAG109" s="137"/>
      <c r="JAH109" s="137"/>
      <c r="JAI109" s="137"/>
      <c r="JAJ109" s="137"/>
      <c r="JAK109" s="137"/>
      <c r="JAL109" s="137"/>
      <c r="JAM109" s="137"/>
      <c r="JAN109" s="137"/>
      <c r="JAO109" s="137"/>
      <c r="JAP109" s="137"/>
      <c r="JAQ109" s="137"/>
      <c r="JAR109" s="137"/>
      <c r="JAS109" s="137"/>
      <c r="JAT109" s="137"/>
      <c r="JAU109" s="137"/>
      <c r="JAV109" s="137"/>
      <c r="JAW109" s="137"/>
      <c r="JAX109" s="137"/>
      <c r="JAY109" s="137"/>
      <c r="JAZ109" s="137"/>
      <c r="JBA109" s="137"/>
      <c r="JBB109" s="137"/>
      <c r="JBC109" s="137"/>
      <c r="JBD109" s="137"/>
      <c r="JBE109" s="137"/>
      <c r="JBF109" s="137"/>
      <c r="JBG109" s="137"/>
      <c r="JBH109" s="137"/>
      <c r="JBI109" s="137"/>
      <c r="JBJ109" s="137"/>
      <c r="JBK109" s="137"/>
      <c r="JBL109" s="137"/>
      <c r="JBM109" s="137"/>
      <c r="JBN109" s="137"/>
      <c r="JBO109" s="137"/>
      <c r="JBP109" s="137"/>
      <c r="JBQ109" s="137"/>
      <c r="JBR109" s="137"/>
      <c r="JBS109" s="137"/>
      <c r="JBT109" s="137"/>
      <c r="JBU109" s="137"/>
      <c r="JBV109" s="137"/>
      <c r="JBW109" s="137"/>
      <c r="JBX109" s="137"/>
      <c r="JBY109" s="137"/>
      <c r="JBZ109" s="137"/>
      <c r="JCA109" s="137"/>
      <c r="JCB109" s="137"/>
      <c r="JCC109" s="137"/>
      <c r="JCD109" s="137"/>
      <c r="JCE109" s="137"/>
      <c r="JCF109" s="137"/>
      <c r="JCG109" s="137"/>
      <c r="JCH109" s="137"/>
      <c r="JCI109" s="137"/>
      <c r="JCJ109" s="137"/>
      <c r="JCK109" s="137"/>
      <c r="JCL109" s="137"/>
      <c r="JCM109" s="137"/>
      <c r="JCN109" s="137"/>
      <c r="JCO109" s="137"/>
      <c r="JCP109" s="137"/>
      <c r="JCQ109" s="137"/>
      <c r="JCR109" s="137"/>
      <c r="JCS109" s="137"/>
      <c r="JCT109" s="137"/>
      <c r="JCU109" s="137"/>
      <c r="JCV109" s="137"/>
      <c r="JCW109" s="137"/>
      <c r="JCX109" s="137"/>
      <c r="JCY109" s="137"/>
      <c r="JCZ109" s="137"/>
      <c r="JDA109" s="137"/>
      <c r="JDB109" s="137"/>
      <c r="JDC109" s="137"/>
      <c r="JDD109" s="137"/>
      <c r="JDE109" s="137"/>
      <c r="JDF109" s="137"/>
      <c r="JDG109" s="137"/>
      <c r="JDH109" s="137"/>
      <c r="JDI109" s="137"/>
      <c r="JDJ109" s="137"/>
      <c r="JDK109" s="137"/>
      <c r="JDL109" s="137"/>
      <c r="JDM109" s="137"/>
      <c r="JDN109" s="137"/>
      <c r="JDO109" s="137"/>
      <c r="JDP109" s="137"/>
      <c r="JDQ109" s="137"/>
      <c r="JDR109" s="137"/>
      <c r="JDS109" s="137"/>
      <c r="JDT109" s="137"/>
      <c r="JDU109" s="137"/>
      <c r="JDV109" s="137"/>
      <c r="JDW109" s="137"/>
      <c r="JDX109" s="137"/>
      <c r="JDY109" s="137"/>
      <c r="JDZ109" s="137"/>
      <c r="JEA109" s="137"/>
      <c r="JEB109" s="137"/>
      <c r="JEC109" s="137"/>
      <c r="JED109" s="137"/>
      <c r="JEE109" s="137"/>
      <c r="JEF109" s="137"/>
      <c r="JEG109" s="137"/>
      <c r="JEH109" s="137"/>
      <c r="JEI109" s="137"/>
      <c r="JEJ109" s="137"/>
      <c r="JEK109" s="137"/>
      <c r="JEL109" s="137"/>
      <c r="JEM109" s="137"/>
      <c r="JEN109" s="137"/>
      <c r="JEO109" s="137"/>
      <c r="JEP109" s="137"/>
      <c r="JEQ109" s="137"/>
      <c r="JER109" s="137"/>
      <c r="JES109" s="137"/>
      <c r="JET109" s="137"/>
      <c r="JEU109" s="137"/>
      <c r="JEV109" s="137"/>
      <c r="JEW109" s="137"/>
      <c r="JEX109" s="137"/>
      <c r="JEY109" s="137"/>
      <c r="JEZ109" s="137"/>
      <c r="JFA109" s="137"/>
      <c r="JFB109" s="137"/>
      <c r="JFC109" s="137"/>
      <c r="JFD109" s="137"/>
      <c r="JFE109" s="137"/>
      <c r="JFF109" s="137"/>
      <c r="JFG109" s="137"/>
      <c r="JFH109" s="137"/>
      <c r="JFI109" s="137"/>
      <c r="JFJ109" s="137"/>
      <c r="JFK109" s="137"/>
      <c r="JFL109" s="137"/>
      <c r="JFM109" s="137"/>
      <c r="JFN109" s="137"/>
      <c r="JFO109" s="137"/>
      <c r="JFP109" s="137"/>
      <c r="JFQ109" s="137"/>
      <c r="JFR109" s="137"/>
      <c r="JFS109" s="137"/>
      <c r="JFT109" s="137"/>
      <c r="JFU109" s="137"/>
      <c r="JFV109" s="137"/>
      <c r="JFW109" s="137"/>
      <c r="JFX109" s="137"/>
      <c r="JFY109" s="137"/>
      <c r="JFZ109" s="137"/>
      <c r="JGA109" s="137"/>
      <c r="JGB109" s="137"/>
      <c r="JGC109" s="137"/>
      <c r="JGD109" s="137"/>
      <c r="JGE109" s="137"/>
      <c r="JGF109" s="137"/>
      <c r="JGG109" s="137"/>
      <c r="JGH109" s="137"/>
      <c r="JGI109" s="137"/>
      <c r="JGJ109" s="137"/>
      <c r="JGK109" s="137"/>
      <c r="JGL109" s="137"/>
      <c r="JGM109" s="137"/>
      <c r="JGN109" s="137"/>
      <c r="JGO109" s="137"/>
      <c r="JGP109" s="137"/>
      <c r="JGQ109" s="137"/>
      <c r="JGR109" s="137"/>
      <c r="JGS109" s="137"/>
      <c r="JGT109" s="137"/>
      <c r="JGU109" s="137"/>
      <c r="JGV109" s="137"/>
      <c r="JGW109" s="137"/>
      <c r="JGX109" s="137"/>
      <c r="JGY109" s="137"/>
      <c r="JGZ109" s="137"/>
      <c r="JHA109" s="137"/>
      <c r="JHB109" s="137"/>
      <c r="JHC109" s="137"/>
      <c r="JHD109" s="137"/>
      <c r="JHE109" s="137"/>
      <c r="JHF109" s="137"/>
      <c r="JHG109" s="137"/>
      <c r="JHH109" s="137"/>
      <c r="JHI109" s="137"/>
      <c r="JHJ109" s="137"/>
      <c r="JHK109" s="137"/>
      <c r="JHL109" s="137"/>
      <c r="JHM109" s="137"/>
      <c r="JHN109" s="137"/>
      <c r="JHO109" s="137"/>
      <c r="JHP109" s="137"/>
      <c r="JHQ109" s="137"/>
      <c r="JHR109" s="137"/>
      <c r="JHS109" s="137"/>
      <c r="JHT109" s="137"/>
      <c r="JHU109" s="137"/>
      <c r="JHV109" s="137"/>
      <c r="JHW109" s="137"/>
      <c r="JHX109" s="137"/>
      <c r="JHY109" s="137"/>
      <c r="JHZ109" s="137"/>
      <c r="JIA109" s="137"/>
      <c r="JIB109" s="137"/>
      <c r="JIC109" s="137"/>
      <c r="JID109" s="137"/>
      <c r="JIE109" s="137"/>
      <c r="JIF109" s="137"/>
      <c r="JIG109" s="137"/>
      <c r="JIH109" s="137"/>
      <c r="JII109" s="137"/>
      <c r="JIJ109" s="137"/>
      <c r="JIK109" s="137"/>
      <c r="JIL109" s="137"/>
      <c r="JIM109" s="137"/>
      <c r="JIN109" s="137"/>
      <c r="JIO109" s="137"/>
      <c r="JIP109" s="137"/>
      <c r="JIQ109" s="137"/>
      <c r="JIR109" s="137"/>
      <c r="JIS109" s="137"/>
      <c r="JIT109" s="137"/>
      <c r="JIU109" s="137"/>
      <c r="JIV109" s="137"/>
      <c r="JIW109" s="137"/>
      <c r="JIX109" s="137"/>
      <c r="JIY109" s="137"/>
      <c r="JIZ109" s="137"/>
      <c r="JJA109" s="137"/>
      <c r="JJB109" s="137"/>
      <c r="JJC109" s="137"/>
      <c r="JJD109" s="137"/>
      <c r="JJE109" s="137"/>
      <c r="JJF109" s="137"/>
      <c r="JJG109" s="137"/>
      <c r="JJH109" s="137"/>
      <c r="JJI109" s="137"/>
      <c r="JJJ109" s="137"/>
      <c r="JJK109" s="137"/>
      <c r="JJL109" s="137"/>
      <c r="JJM109" s="137"/>
      <c r="JJN109" s="137"/>
      <c r="JJO109" s="137"/>
      <c r="JJP109" s="137"/>
      <c r="JJQ109" s="137"/>
      <c r="JJR109" s="137"/>
      <c r="JJS109" s="137"/>
      <c r="JJT109" s="137"/>
      <c r="JJU109" s="137"/>
      <c r="JJV109" s="137"/>
      <c r="JJW109" s="137"/>
      <c r="JJX109" s="137"/>
      <c r="JJY109" s="137"/>
      <c r="JJZ109" s="137"/>
      <c r="JKA109" s="137"/>
      <c r="JKB109" s="137"/>
      <c r="JKC109" s="137"/>
      <c r="JKD109" s="137"/>
      <c r="JKE109" s="137"/>
      <c r="JKF109" s="137"/>
      <c r="JKG109" s="137"/>
      <c r="JKH109" s="137"/>
      <c r="JKI109" s="137"/>
      <c r="JKJ109" s="137"/>
      <c r="JKK109" s="137"/>
      <c r="JKL109" s="137"/>
      <c r="JKM109" s="137"/>
      <c r="JKN109" s="137"/>
      <c r="JKO109" s="137"/>
      <c r="JKP109" s="137"/>
      <c r="JKQ109" s="137"/>
      <c r="JKR109" s="137"/>
      <c r="JKS109" s="137"/>
      <c r="JKT109" s="137"/>
      <c r="JKU109" s="137"/>
      <c r="JKV109" s="137"/>
      <c r="JKW109" s="137"/>
      <c r="JKX109" s="137"/>
      <c r="JKY109" s="137"/>
      <c r="JKZ109" s="137"/>
      <c r="JLA109" s="137"/>
      <c r="JLB109" s="137"/>
      <c r="JLC109" s="137"/>
      <c r="JLD109" s="137"/>
      <c r="JLE109" s="137"/>
      <c r="JLF109" s="137"/>
      <c r="JLG109" s="137"/>
      <c r="JLH109" s="137"/>
      <c r="JLI109" s="137"/>
      <c r="JLJ109" s="137"/>
      <c r="JLK109" s="137"/>
      <c r="JLL109" s="137"/>
      <c r="JLM109" s="137"/>
      <c r="JLN109" s="137"/>
      <c r="JLO109" s="137"/>
      <c r="JLP109" s="137"/>
      <c r="JLQ109" s="137"/>
      <c r="JLR109" s="137"/>
      <c r="JLS109" s="137"/>
      <c r="JLT109" s="137"/>
      <c r="JLU109" s="137"/>
      <c r="JLV109" s="137"/>
      <c r="JLW109" s="137"/>
      <c r="JLX109" s="137"/>
      <c r="JLY109" s="137"/>
      <c r="JLZ109" s="137"/>
      <c r="JMA109" s="137"/>
      <c r="JMB109" s="137"/>
      <c r="JMC109" s="137"/>
      <c r="JMD109" s="137"/>
      <c r="JME109" s="137"/>
      <c r="JMF109" s="137"/>
      <c r="JMG109" s="137"/>
      <c r="JMH109" s="137"/>
      <c r="JMI109" s="137"/>
      <c r="JMJ109" s="137"/>
      <c r="JMK109" s="137"/>
      <c r="JML109" s="137"/>
      <c r="JMM109" s="137"/>
      <c r="JMN109" s="137"/>
      <c r="JMO109" s="137"/>
      <c r="JMP109" s="137"/>
      <c r="JMQ109" s="137"/>
      <c r="JMR109" s="137"/>
      <c r="JMS109" s="137"/>
      <c r="JMT109" s="137"/>
      <c r="JMU109" s="137"/>
      <c r="JMV109" s="137"/>
      <c r="JMW109" s="137"/>
      <c r="JMX109" s="137"/>
      <c r="JMY109" s="137"/>
      <c r="JMZ109" s="137"/>
      <c r="JNA109" s="137"/>
      <c r="JNB109" s="137"/>
      <c r="JNC109" s="137"/>
      <c r="JND109" s="137"/>
      <c r="JNE109" s="137"/>
      <c r="JNF109" s="137"/>
      <c r="JNG109" s="137"/>
      <c r="JNH109" s="137"/>
      <c r="JNI109" s="137"/>
      <c r="JNJ109" s="137"/>
      <c r="JNK109" s="137"/>
      <c r="JNL109" s="137"/>
      <c r="JNM109" s="137"/>
      <c r="JNN109" s="137"/>
      <c r="JNO109" s="137"/>
      <c r="JNP109" s="137"/>
      <c r="JNQ109" s="137"/>
      <c r="JNR109" s="137"/>
      <c r="JNS109" s="137"/>
      <c r="JNT109" s="137"/>
      <c r="JNU109" s="137"/>
      <c r="JNV109" s="137"/>
      <c r="JNW109" s="137"/>
      <c r="JNX109" s="137"/>
      <c r="JNY109" s="137"/>
      <c r="JNZ109" s="137"/>
      <c r="JOA109" s="137"/>
      <c r="JOB109" s="137"/>
      <c r="JOC109" s="137"/>
      <c r="JOD109" s="137"/>
      <c r="JOE109" s="137"/>
      <c r="JOF109" s="137"/>
      <c r="JOG109" s="137"/>
      <c r="JOH109" s="137"/>
      <c r="JOI109" s="137"/>
      <c r="JOJ109" s="137"/>
      <c r="JOK109" s="137"/>
      <c r="JOL109" s="137"/>
      <c r="JOM109" s="137"/>
      <c r="JON109" s="137"/>
      <c r="JOO109" s="137"/>
      <c r="JOP109" s="137"/>
      <c r="JOQ109" s="137"/>
      <c r="JOR109" s="137"/>
      <c r="JOS109" s="137"/>
      <c r="JOT109" s="137"/>
      <c r="JOU109" s="137"/>
      <c r="JOV109" s="137"/>
      <c r="JOW109" s="137"/>
      <c r="JOX109" s="137"/>
      <c r="JOY109" s="137"/>
      <c r="JOZ109" s="137"/>
      <c r="JPA109" s="137"/>
      <c r="JPB109" s="137"/>
      <c r="JPC109" s="137"/>
      <c r="JPD109" s="137"/>
      <c r="JPE109" s="137"/>
      <c r="JPF109" s="137"/>
      <c r="JPG109" s="137"/>
      <c r="JPH109" s="137"/>
      <c r="JPI109" s="137"/>
      <c r="JPJ109" s="137"/>
      <c r="JPK109" s="137"/>
      <c r="JPL109" s="137"/>
      <c r="JPM109" s="137"/>
      <c r="JPN109" s="137"/>
      <c r="JPO109" s="137"/>
      <c r="JPP109" s="137"/>
      <c r="JPQ109" s="137"/>
      <c r="JPR109" s="137"/>
      <c r="JPS109" s="137"/>
      <c r="JPT109" s="137"/>
      <c r="JPU109" s="137"/>
      <c r="JPV109" s="137"/>
      <c r="JPW109" s="137"/>
      <c r="JPX109" s="137"/>
      <c r="JPY109" s="137"/>
      <c r="JPZ109" s="137"/>
      <c r="JQA109" s="137"/>
      <c r="JQB109" s="137"/>
      <c r="JQC109" s="137"/>
      <c r="JQD109" s="137"/>
      <c r="JQE109" s="137"/>
      <c r="JQF109" s="137"/>
      <c r="JQG109" s="137"/>
      <c r="JQH109" s="137"/>
      <c r="JQI109" s="137"/>
      <c r="JQJ109" s="137"/>
      <c r="JQK109" s="137"/>
      <c r="JQL109" s="137"/>
      <c r="JQM109" s="137"/>
      <c r="JQN109" s="137"/>
      <c r="JQO109" s="137"/>
      <c r="JQP109" s="137"/>
      <c r="JQQ109" s="137"/>
      <c r="JQR109" s="137"/>
      <c r="JQS109" s="137"/>
      <c r="JQT109" s="137"/>
      <c r="JQU109" s="137"/>
      <c r="JQV109" s="137"/>
      <c r="JQW109" s="137"/>
      <c r="JQX109" s="137"/>
      <c r="JQY109" s="137"/>
      <c r="JQZ109" s="137"/>
      <c r="JRA109" s="137"/>
      <c r="JRB109" s="137"/>
      <c r="JRC109" s="137"/>
      <c r="JRD109" s="137"/>
      <c r="JRE109" s="137"/>
      <c r="JRF109" s="137"/>
      <c r="JRG109" s="137"/>
      <c r="JRH109" s="137"/>
      <c r="JRI109" s="137"/>
      <c r="JRJ109" s="137"/>
      <c r="JRK109" s="137"/>
      <c r="JRL109" s="137"/>
      <c r="JRM109" s="137"/>
      <c r="JRN109" s="137"/>
      <c r="JRO109" s="137"/>
      <c r="JRP109" s="137"/>
      <c r="JRQ109" s="137"/>
      <c r="JRR109" s="137"/>
      <c r="JRS109" s="137"/>
      <c r="JRT109" s="137"/>
      <c r="JRU109" s="137"/>
      <c r="JRV109" s="137"/>
      <c r="JRW109" s="137"/>
      <c r="JRX109" s="137"/>
      <c r="JRY109" s="137"/>
      <c r="JRZ109" s="137"/>
      <c r="JSA109" s="137"/>
      <c r="JSB109" s="137"/>
      <c r="JSC109" s="137"/>
      <c r="JSD109" s="137"/>
      <c r="JSE109" s="137"/>
      <c r="JSF109" s="137"/>
      <c r="JSG109" s="137"/>
      <c r="JSH109" s="137"/>
      <c r="JSI109" s="137"/>
      <c r="JSJ109" s="137"/>
      <c r="JSK109" s="137"/>
      <c r="JSL109" s="137"/>
      <c r="JSM109" s="137"/>
      <c r="JSN109" s="137"/>
      <c r="JSO109" s="137"/>
      <c r="JSP109" s="137"/>
      <c r="JSQ109" s="137"/>
      <c r="JSR109" s="137"/>
      <c r="JSS109" s="137"/>
      <c r="JST109" s="137"/>
      <c r="JSU109" s="137"/>
      <c r="JSV109" s="137"/>
      <c r="JSW109" s="137"/>
      <c r="JSX109" s="137"/>
      <c r="JSY109" s="137"/>
      <c r="JSZ109" s="137"/>
      <c r="JTA109" s="137"/>
      <c r="JTB109" s="137"/>
      <c r="JTC109" s="137"/>
      <c r="JTD109" s="137"/>
      <c r="JTE109" s="137"/>
      <c r="JTF109" s="137"/>
      <c r="JTG109" s="137"/>
      <c r="JTH109" s="137"/>
      <c r="JTI109" s="137"/>
      <c r="JTJ109" s="137"/>
      <c r="JTK109" s="137"/>
      <c r="JTL109" s="137"/>
      <c r="JTM109" s="137"/>
      <c r="JTN109" s="137"/>
      <c r="JTO109" s="137"/>
      <c r="JTP109" s="137"/>
      <c r="JTQ109" s="137"/>
      <c r="JTR109" s="137"/>
      <c r="JTS109" s="137"/>
      <c r="JTT109" s="137"/>
      <c r="JTU109" s="137"/>
      <c r="JTV109" s="137"/>
      <c r="JTW109" s="137"/>
      <c r="JTX109" s="137"/>
      <c r="JTY109" s="137"/>
      <c r="JTZ109" s="137"/>
      <c r="JUA109" s="137"/>
      <c r="JUB109" s="137"/>
      <c r="JUC109" s="137"/>
      <c r="JUD109" s="137"/>
      <c r="JUE109" s="137"/>
      <c r="JUF109" s="137"/>
      <c r="JUG109" s="137"/>
      <c r="JUH109" s="137"/>
      <c r="JUI109" s="137"/>
      <c r="JUJ109" s="137"/>
      <c r="JUK109" s="137"/>
      <c r="JUL109" s="137"/>
      <c r="JUM109" s="137"/>
      <c r="JUN109" s="137"/>
      <c r="JUO109" s="137"/>
      <c r="JUP109" s="137"/>
      <c r="JUQ109" s="137"/>
      <c r="JUR109" s="137"/>
      <c r="JUS109" s="137"/>
      <c r="JUT109" s="137"/>
      <c r="JUU109" s="137"/>
      <c r="JUV109" s="137"/>
      <c r="JUW109" s="137"/>
      <c r="JUX109" s="137"/>
      <c r="JUY109" s="137"/>
      <c r="JUZ109" s="137"/>
      <c r="JVA109" s="137"/>
      <c r="JVB109" s="137"/>
      <c r="JVC109" s="137"/>
      <c r="JVD109" s="137"/>
      <c r="JVE109" s="137"/>
      <c r="JVF109" s="137"/>
      <c r="JVG109" s="137"/>
      <c r="JVH109" s="137"/>
      <c r="JVI109" s="137"/>
      <c r="JVJ109" s="137"/>
      <c r="JVK109" s="137"/>
      <c r="JVL109" s="137"/>
      <c r="JVM109" s="137"/>
      <c r="JVN109" s="137"/>
      <c r="JVO109" s="137"/>
      <c r="JVP109" s="137"/>
      <c r="JVQ109" s="137"/>
      <c r="JVR109" s="137"/>
      <c r="JVS109" s="137"/>
      <c r="JVT109" s="137"/>
      <c r="JVU109" s="137"/>
      <c r="JVV109" s="137"/>
      <c r="JVW109" s="137"/>
      <c r="JVX109" s="137"/>
      <c r="JVY109" s="137"/>
      <c r="JVZ109" s="137"/>
      <c r="JWA109" s="137"/>
      <c r="JWB109" s="137"/>
      <c r="JWC109" s="137"/>
      <c r="JWD109" s="137"/>
      <c r="JWE109" s="137"/>
      <c r="JWF109" s="137"/>
      <c r="JWG109" s="137"/>
      <c r="JWH109" s="137"/>
      <c r="JWI109" s="137"/>
      <c r="JWJ109" s="137"/>
      <c r="JWK109" s="137"/>
      <c r="JWL109" s="137"/>
      <c r="JWM109" s="137"/>
      <c r="JWN109" s="137"/>
      <c r="JWO109" s="137"/>
      <c r="JWP109" s="137"/>
      <c r="JWQ109" s="137"/>
      <c r="JWR109" s="137"/>
      <c r="JWS109" s="137"/>
      <c r="JWT109" s="137"/>
      <c r="JWU109" s="137"/>
      <c r="JWV109" s="137"/>
      <c r="JWW109" s="137"/>
      <c r="JWX109" s="137"/>
      <c r="JWY109" s="137"/>
      <c r="JWZ109" s="137"/>
      <c r="JXA109" s="137"/>
      <c r="JXB109" s="137"/>
      <c r="JXC109" s="137"/>
      <c r="JXD109" s="137"/>
      <c r="JXE109" s="137"/>
      <c r="JXF109" s="137"/>
      <c r="JXG109" s="137"/>
      <c r="JXH109" s="137"/>
      <c r="JXI109" s="137"/>
      <c r="JXJ109" s="137"/>
      <c r="JXK109" s="137"/>
      <c r="JXL109" s="137"/>
      <c r="JXM109" s="137"/>
      <c r="JXN109" s="137"/>
      <c r="JXO109" s="137"/>
      <c r="JXP109" s="137"/>
      <c r="JXQ109" s="137"/>
      <c r="JXR109" s="137"/>
      <c r="JXS109" s="137"/>
      <c r="JXT109" s="137"/>
      <c r="JXU109" s="137"/>
      <c r="JXV109" s="137"/>
      <c r="JXW109" s="137"/>
      <c r="JXX109" s="137"/>
      <c r="JXY109" s="137"/>
      <c r="JXZ109" s="137"/>
      <c r="JYA109" s="137"/>
      <c r="JYB109" s="137"/>
      <c r="JYC109" s="137"/>
      <c r="JYD109" s="137"/>
      <c r="JYE109" s="137"/>
      <c r="JYF109" s="137"/>
      <c r="JYG109" s="137"/>
      <c r="JYH109" s="137"/>
      <c r="JYI109" s="137"/>
      <c r="JYJ109" s="137"/>
      <c r="JYK109" s="137"/>
      <c r="JYL109" s="137"/>
      <c r="JYM109" s="137"/>
      <c r="JYN109" s="137"/>
      <c r="JYO109" s="137"/>
      <c r="JYP109" s="137"/>
      <c r="JYQ109" s="137"/>
      <c r="JYR109" s="137"/>
      <c r="JYS109" s="137"/>
      <c r="JYT109" s="137"/>
      <c r="JYU109" s="137"/>
      <c r="JYV109" s="137"/>
      <c r="JYW109" s="137"/>
      <c r="JYX109" s="137"/>
      <c r="JYY109" s="137"/>
      <c r="JYZ109" s="137"/>
      <c r="JZA109" s="137"/>
      <c r="JZB109" s="137"/>
      <c r="JZC109" s="137"/>
      <c r="JZD109" s="137"/>
      <c r="JZE109" s="137"/>
      <c r="JZF109" s="137"/>
      <c r="JZG109" s="137"/>
      <c r="JZH109" s="137"/>
      <c r="JZI109" s="137"/>
      <c r="JZJ109" s="137"/>
      <c r="JZK109" s="137"/>
      <c r="JZL109" s="137"/>
      <c r="JZM109" s="137"/>
      <c r="JZN109" s="137"/>
      <c r="JZO109" s="137"/>
      <c r="JZP109" s="137"/>
      <c r="JZQ109" s="137"/>
      <c r="JZR109" s="137"/>
      <c r="JZS109" s="137"/>
      <c r="JZT109" s="137"/>
      <c r="JZU109" s="137"/>
      <c r="JZV109" s="137"/>
      <c r="JZW109" s="137"/>
      <c r="JZX109" s="137"/>
      <c r="JZY109" s="137"/>
      <c r="JZZ109" s="137"/>
      <c r="KAA109" s="137"/>
      <c r="KAB109" s="137"/>
      <c r="KAC109" s="137"/>
      <c r="KAD109" s="137"/>
      <c r="KAE109" s="137"/>
      <c r="KAF109" s="137"/>
      <c r="KAG109" s="137"/>
      <c r="KAH109" s="137"/>
      <c r="KAI109" s="137"/>
      <c r="KAJ109" s="137"/>
      <c r="KAK109" s="137"/>
      <c r="KAL109" s="137"/>
      <c r="KAM109" s="137"/>
      <c r="KAN109" s="137"/>
      <c r="KAO109" s="137"/>
      <c r="KAP109" s="137"/>
      <c r="KAQ109" s="137"/>
      <c r="KAR109" s="137"/>
      <c r="KAS109" s="137"/>
      <c r="KAT109" s="137"/>
      <c r="KAU109" s="137"/>
      <c r="KAV109" s="137"/>
      <c r="KAW109" s="137"/>
      <c r="KAX109" s="137"/>
      <c r="KAY109" s="137"/>
      <c r="KAZ109" s="137"/>
      <c r="KBA109" s="137"/>
      <c r="KBB109" s="137"/>
      <c r="KBC109" s="137"/>
      <c r="KBD109" s="137"/>
      <c r="KBE109" s="137"/>
      <c r="KBF109" s="137"/>
      <c r="KBG109" s="137"/>
      <c r="KBH109" s="137"/>
      <c r="KBI109" s="137"/>
      <c r="KBJ109" s="137"/>
      <c r="KBK109" s="137"/>
      <c r="KBL109" s="137"/>
      <c r="KBM109" s="137"/>
      <c r="KBN109" s="137"/>
      <c r="KBO109" s="137"/>
      <c r="KBP109" s="137"/>
      <c r="KBQ109" s="137"/>
      <c r="KBR109" s="137"/>
      <c r="KBS109" s="137"/>
      <c r="KBT109" s="137"/>
      <c r="KBU109" s="137"/>
      <c r="KBV109" s="137"/>
      <c r="KBW109" s="137"/>
      <c r="KBX109" s="137"/>
      <c r="KBY109" s="137"/>
      <c r="KBZ109" s="137"/>
      <c r="KCA109" s="137"/>
      <c r="KCB109" s="137"/>
      <c r="KCC109" s="137"/>
      <c r="KCD109" s="137"/>
      <c r="KCE109" s="137"/>
      <c r="KCF109" s="137"/>
      <c r="KCG109" s="137"/>
      <c r="KCH109" s="137"/>
      <c r="KCI109" s="137"/>
      <c r="KCJ109" s="137"/>
      <c r="KCK109" s="137"/>
      <c r="KCL109" s="137"/>
      <c r="KCM109" s="137"/>
      <c r="KCN109" s="137"/>
      <c r="KCO109" s="137"/>
      <c r="KCP109" s="137"/>
      <c r="KCQ109" s="137"/>
      <c r="KCR109" s="137"/>
      <c r="KCS109" s="137"/>
      <c r="KCT109" s="137"/>
      <c r="KCU109" s="137"/>
      <c r="KCV109" s="137"/>
      <c r="KCW109" s="137"/>
      <c r="KCX109" s="137"/>
      <c r="KCY109" s="137"/>
      <c r="KCZ109" s="137"/>
      <c r="KDA109" s="137"/>
      <c r="KDB109" s="137"/>
      <c r="KDC109" s="137"/>
      <c r="KDD109" s="137"/>
      <c r="KDE109" s="137"/>
      <c r="KDF109" s="137"/>
      <c r="KDG109" s="137"/>
      <c r="KDH109" s="137"/>
      <c r="KDI109" s="137"/>
      <c r="KDJ109" s="137"/>
      <c r="KDK109" s="137"/>
      <c r="KDL109" s="137"/>
      <c r="KDM109" s="137"/>
      <c r="KDN109" s="137"/>
      <c r="KDO109" s="137"/>
      <c r="KDP109" s="137"/>
      <c r="KDQ109" s="137"/>
      <c r="KDR109" s="137"/>
      <c r="KDS109" s="137"/>
      <c r="KDT109" s="137"/>
      <c r="KDU109" s="137"/>
      <c r="KDV109" s="137"/>
      <c r="KDW109" s="137"/>
      <c r="KDX109" s="137"/>
      <c r="KDY109" s="137"/>
      <c r="KDZ109" s="137"/>
      <c r="KEA109" s="137"/>
      <c r="KEB109" s="137"/>
      <c r="KEC109" s="137"/>
      <c r="KED109" s="137"/>
      <c r="KEE109" s="137"/>
      <c r="KEF109" s="137"/>
      <c r="KEG109" s="137"/>
      <c r="KEH109" s="137"/>
      <c r="KEI109" s="137"/>
      <c r="KEJ109" s="137"/>
      <c r="KEK109" s="137"/>
      <c r="KEL109" s="137"/>
      <c r="KEM109" s="137"/>
      <c r="KEN109" s="137"/>
      <c r="KEO109" s="137"/>
      <c r="KEP109" s="137"/>
      <c r="KEQ109" s="137"/>
      <c r="KER109" s="137"/>
      <c r="KES109" s="137"/>
      <c r="KET109" s="137"/>
      <c r="KEU109" s="137"/>
      <c r="KEV109" s="137"/>
      <c r="KEW109" s="137"/>
      <c r="KEX109" s="137"/>
      <c r="KEY109" s="137"/>
      <c r="KEZ109" s="137"/>
      <c r="KFA109" s="137"/>
      <c r="KFB109" s="137"/>
      <c r="KFC109" s="137"/>
      <c r="KFD109" s="137"/>
      <c r="KFE109" s="137"/>
      <c r="KFF109" s="137"/>
      <c r="KFG109" s="137"/>
      <c r="KFH109" s="137"/>
      <c r="KFI109" s="137"/>
      <c r="KFJ109" s="137"/>
      <c r="KFK109" s="137"/>
      <c r="KFL109" s="137"/>
      <c r="KFM109" s="137"/>
      <c r="KFN109" s="137"/>
      <c r="KFO109" s="137"/>
      <c r="KFP109" s="137"/>
      <c r="KFQ109" s="137"/>
      <c r="KFR109" s="137"/>
      <c r="KFS109" s="137"/>
      <c r="KFT109" s="137"/>
      <c r="KFU109" s="137"/>
      <c r="KFV109" s="137"/>
      <c r="KFW109" s="137"/>
      <c r="KFX109" s="137"/>
      <c r="KFY109" s="137"/>
      <c r="KFZ109" s="137"/>
      <c r="KGA109" s="137"/>
      <c r="KGB109" s="137"/>
      <c r="KGC109" s="137"/>
      <c r="KGD109" s="137"/>
      <c r="KGE109" s="137"/>
      <c r="KGF109" s="137"/>
      <c r="KGG109" s="137"/>
      <c r="KGH109" s="137"/>
      <c r="KGI109" s="137"/>
      <c r="KGJ109" s="137"/>
      <c r="KGK109" s="137"/>
      <c r="KGL109" s="137"/>
      <c r="KGM109" s="137"/>
      <c r="KGN109" s="137"/>
      <c r="KGO109" s="137"/>
      <c r="KGP109" s="137"/>
      <c r="KGQ109" s="137"/>
      <c r="KGR109" s="137"/>
      <c r="KGS109" s="137"/>
      <c r="KGT109" s="137"/>
      <c r="KGU109" s="137"/>
      <c r="KGV109" s="137"/>
      <c r="KGW109" s="137"/>
      <c r="KGX109" s="137"/>
      <c r="KGY109" s="137"/>
      <c r="KGZ109" s="137"/>
      <c r="KHA109" s="137"/>
      <c r="KHB109" s="137"/>
      <c r="KHC109" s="137"/>
      <c r="KHD109" s="137"/>
      <c r="KHE109" s="137"/>
      <c r="KHF109" s="137"/>
      <c r="KHG109" s="137"/>
      <c r="KHH109" s="137"/>
      <c r="KHI109" s="137"/>
      <c r="KHJ109" s="137"/>
      <c r="KHK109" s="137"/>
      <c r="KHL109" s="137"/>
      <c r="KHM109" s="137"/>
      <c r="KHN109" s="137"/>
      <c r="KHO109" s="137"/>
      <c r="KHP109" s="137"/>
      <c r="KHQ109" s="137"/>
      <c r="KHR109" s="137"/>
      <c r="KHS109" s="137"/>
      <c r="KHT109" s="137"/>
      <c r="KHU109" s="137"/>
      <c r="KHV109" s="137"/>
      <c r="KHW109" s="137"/>
      <c r="KHX109" s="137"/>
      <c r="KHY109" s="137"/>
      <c r="KHZ109" s="137"/>
      <c r="KIA109" s="137"/>
      <c r="KIB109" s="137"/>
      <c r="KIC109" s="137"/>
      <c r="KID109" s="137"/>
      <c r="KIE109" s="137"/>
      <c r="KIF109" s="137"/>
      <c r="KIG109" s="137"/>
      <c r="KIH109" s="137"/>
      <c r="KII109" s="137"/>
      <c r="KIJ109" s="137"/>
      <c r="KIK109" s="137"/>
      <c r="KIL109" s="137"/>
      <c r="KIM109" s="137"/>
      <c r="KIN109" s="137"/>
      <c r="KIO109" s="137"/>
      <c r="KIP109" s="137"/>
      <c r="KIQ109" s="137"/>
      <c r="KIR109" s="137"/>
      <c r="KIS109" s="137"/>
      <c r="KIT109" s="137"/>
      <c r="KIU109" s="137"/>
      <c r="KIV109" s="137"/>
      <c r="KIW109" s="137"/>
      <c r="KIX109" s="137"/>
      <c r="KIY109" s="137"/>
      <c r="KIZ109" s="137"/>
      <c r="KJA109" s="137"/>
      <c r="KJB109" s="137"/>
      <c r="KJC109" s="137"/>
      <c r="KJD109" s="137"/>
      <c r="KJE109" s="137"/>
      <c r="KJF109" s="137"/>
      <c r="KJG109" s="137"/>
      <c r="KJH109" s="137"/>
      <c r="KJI109" s="137"/>
      <c r="KJJ109" s="137"/>
      <c r="KJK109" s="137"/>
      <c r="KJL109" s="137"/>
      <c r="KJM109" s="137"/>
      <c r="KJN109" s="137"/>
      <c r="KJO109" s="137"/>
      <c r="KJP109" s="137"/>
      <c r="KJQ109" s="137"/>
      <c r="KJR109" s="137"/>
      <c r="KJS109" s="137"/>
      <c r="KJT109" s="137"/>
      <c r="KJU109" s="137"/>
      <c r="KJV109" s="137"/>
      <c r="KJW109" s="137"/>
      <c r="KJX109" s="137"/>
      <c r="KJY109" s="137"/>
      <c r="KJZ109" s="137"/>
      <c r="KKA109" s="137"/>
      <c r="KKB109" s="137"/>
      <c r="KKC109" s="137"/>
      <c r="KKD109" s="137"/>
      <c r="KKE109" s="137"/>
      <c r="KKF109" s="137"/>
      <c r="KKG109" s="137"/>
      <c r="KKH109" s="137"/>
      <c r="KKI109" s="137"/>
      <c r="KKJ109" s="137"/>
      <c r="KKK109" s="137"/>
      <c r="KKL109" s="137"/>
      <c r="KKM109" s="137"/>
      <c r="KKN109" s="137"/>
      <c r="KKO109" s="137"/>
      <c r="KKP109" s="137"/>
      <c r="KKQ109" s="137"/>
      <c r="KKR109" s="137"/>
      <c r="KKS109" s="137"/>
      <c r="KKT109" s="137"/>
      <c r="KKU109" s="137"/>
      <c r="KKV109" s="137"/>
      <c r="KKW109" s="137"/>
      <c r="KKX109" s="137"/>
      <c r="KKY109" s="137"/>
      <c r="KKZ109" s="137"/>
      <c r="KLA109" s="137"/>
      <c r="KLB109" s="137"/>
      <c r="KLC109" s="137"/>
      <c r="KLD109" s="137"/>
      <c r="KLE109" s="137"/>
      <c r="KLF109" s="137"/>
      <c r="KLG109" s="137"/>
      <c r="KLH109" s="137"/>
      <c r="KLI109" s="137"/>
      <c r="KLJ109" s="137"/>
      <c r="KLK109" s="137"/>
      <c r="KLL109" s="137"/>
      <c r="KLM109" s="137"/>
      <c r="KLN109" s="137"/>
      <c r="KLO109" s="137"/>
      <c r="KLP109" s="137"/>
      <c r="KLQ109" s="137"/>
      <c r="KLR109" s="137"/>
      <c r="KLS109" s="137"/>
      <c r="KLT109" s="137"/>
      <c r="KLU109" s="137"/>
      <c r="KLV109" s="137"/>
      <c r="KLW109" s="137"/>
      <c r="KLX109" s="137"/>
      <c r="KLY109" s="137"/>
      <c r="KLZ109" s="137"/>
      <c r="KMA109" s="137"/>
      <c r="KMB109" s="137"/>
      <c r="KMC109" s="137"/>
      <c r="KMD109" s="137"/>
      <c r="KME109" s="137"/>
      <c r="KMF109" s="137"/>
      <c r="KMG109" s="137"/>
      <c r="KMH109" s="137"/>
      <c r="KMI109" s="137"/>
      <c r="KMJ109" s="137"/>
      <c r="KMK109" s="137"/>
      <c r="KML109" s="137"/>
      <c r="KMM109" s="137"/>
      <c r="KMN109" s="137"/>
      <c r="KMO109" s="137"/>
      <c r="KMP109" s="137"/>
      <c r="KMQ109" s="137"/>
      <c r="KMR109" s="137"/>
      <c r="KMS109" s="137"/>
      <c r="KMT109" s="137"/>
      <c r="KMU109" s="137"/>
      <c r="KMV109" s="137"/>
      <c r="KMW109" s="137"/>
      <c r="KMX109" s="137"/>
      <c r="KMY109" s="137"/>
      <c r="KMZ109" s="137"/>
      <c r="KNA109" s="137"/>
      <c r="KNB109" s="137"/>
      <c r="KNC109" s="137"/>
      <c r="KND109" s="137"/>
      <c r="KNE109" s="137"/>
      <c r="KNF109" s="137"/>
      <c r="KNG109" s="137"/>
      <c r="KNH109" s="137"/>
      <c r="KNI109" s="137"/>
      <c r="KNJ109" s="137"/>
      <c r="KNK109" s="137"/>
      <c r="KNL109" s="137"/>
      <c r="KNM109" s="137"/>
      <c r="KNN109" s="137"/>
      <c r="KNO109" s="137"/>
      <c r="KNP109" s="137"/>
      <c r="KNQ109" s="137"/>
      <c r="KNR109" s="137"/>
      <c r="KNS109" s="137"/>
      <c r="KNT109" s="137"/>
      <c r="KNU109" s="137"/>
      <c r="KNV109" s="137"/>
      <c r="KNW109" s="137"/>
      <c r="KNX109" s="137"/>
      <c r="KNY109" s="137"/>
      <c r="KNZ109" s="137"/>
      <c r="KOA109" s="137"/>
      <c r="KOB109" s="137"/>
      <c r="KOC109" s="137"/>
      <c r="KOD109" s="137"/>
      <c r="KOE109" s="137"/>
      <c r="KOF109" s="137"/>
      <c r="KOG109" s="137"/>
      <c r="KOH109" s="137"/>
      <c r="KOI109" s="137"/>
      <c r="KOJ109" s="137"/>
      <c r="KOK109" s="137"/>
      <c r="KOL109" s="137"/>
      <c r="KOM109" s="137"/>
      <c r="KON109" s="137"/>
      <c r="KOO109" s="137"/>
      <c r="KOP109" s="137"/>
      <c r="KOQ109" s="137"/>
      <c r="KOR109" s="137"/>
      <c r="KOS109" s="137"/>
      <c r="KOT109" s="137"/>
      <c r="KOU109" s="137"/>
      <c r="KOV109" s="137"/>
      <c r="KOW109" s="137"/>
      <c r="KOX109" s="137"/>
      <c r="KOY109" s="137"/>
      <c r="KOZ109" s="137"/>
      <c r="KPA109" s="137"/>
      <c r="KPB109" s="137"/>
      <c r="KPC109" s="137"/>
      <c r="KPD109" s="137"/>
      <c r="KPE109" s="137"/>
      <c r="KPF109" s="137"/>
      <c r="KPG109" s="137"/>
      <c r="KPH109" s="137"/>
      <c r="KPI109" s="137"/>
      <c r="KPJ109" s="137"/>
      <c r="KPK109" s="137"/>
      <c r="KPL109" s="137"/>
      <c r="KPM109" s="137"/>
      <c r="KPN109" s="137"/>
      <c r="KPO109" s="137"/>
      <c r="KPP109" s="137"/>
      <c r="KPQ109" s="137"/>
      <c r="KPR109" s="137"/>
      <c r="KPS109" s="137"/>
      <c r="KPT109" s="137"/>
      <c r="KPU109" s="137"/>
      <c r="KPV109" s="137"/>
      <c r="KPW109" s="137"/>
      <c r="KPX109" s="137"/>
      <c r="KPY109" s="137"/>
      <c r="KPZ109" s="137"/>
      <c r="KQA109" s="137"/>
      <c r="KQB109" s="137"/>
      <c r="KQC109" s="137"/>
      <c r="KQD109" s="137"/>
      <c r="KQE109" s="137"/>
      <c r="KQF109" s="137"/>
      <c r="KQG109" s="137"/>
      <c r="KQH109" s="137"/>
      <c r="KQI109" s="137"/>
      <c r="KQJ109" s="137"/>
      <c r="KQK109" s="137"/>
      <c r="KQL109" s="137"/>
      <c r="KQM109" s="137"/>
      <c r="KQN109" s="137"/>
      <c r="KQO109" s="137"/>
      <c r="KQP109" s="137"/>
      <c r="KQQ109" s="137"/>
      <c r="KQR109" s="137"/>
      <c r="KQS109" s="137"/>
      <c r="KQT109" s="137"/>
      <c r="KQU109" s="137"/>
      <c r="KQV109" s="137"/>
      <c r="KQW109" s="137"/>
      <c r="KQX109" s="137"/>
      <c r="KQY109" s="137"/>
      <c r="KQZ109" s="137"/>
      <c r="KRA109" s="137"/>
      <c r="KRB109" s="137"/>
      <c r="KRC109" s="137"/>
      <c r="KRD109" s="137"/>
      <c r="KRE109" s="137"/>
      <c r="KRF109" s="137"/>
      <c r="KRG109" s="137"/>
      <c r="KRH109" s="137"/>
      <c r="KRI109" s="137"/>
      <c r="KRJ109" s="137"/>
      <c r="KRK109" s="137"/>
      <c r="KRL109" s="137"/>
      <c r="KRM109" s="137"/>
      <c r="KRN109" s="137"/>
      <c r="KRO109" s="137"/>
      <c r="KRP109" s="137"/>
      <c r="KRQ109" s="137"/>
      <c r="KRR109" s="137"/>
      <c r="KRS109" s="137"/>
      <c r="KRT109" s="137"/>
      <c r="KRU109" s="137"/>
      <c r="KRV109" s="137"/>
      <c r="KRW109" s="137"/>
      <c r="KRX109" s="137"/>
      <c r="KRY109" s="137"/>
      <c r="KRZ109" s="137"/>
      <c r="KSA109" s="137"/>
      <c r="KSB109" s="137"/>
      <c r="KSC109" s="137"/>
      <c r="KSD109" s="137"/>
      <c r="KSE109" s="137"/>
      <c r="KSF109" s="137"/>
      <c r="KSG109" s="137"/>
      <c r="KSH109" s="137"/>
      <c r="KSI109" s="137"/>
      <c r="KSJ109" s="137"/>
      <c r="KSK109" s="137"/>
      <c r="KSL109" s="137"/>
      <c r="KSM109" s="137"/>
      <c r="KSN109" s="137"/>
      <c r="KSO109" s="137"/>
      <c r="KSP109" s="137"/>
      <c r="KSQ109" s="137"/>
      <c r="KSR109" s="137"/>
      <c r="KSS109" s="137"/>
      <c r="KST109" s="137"/>
      <c r="KSU109" s="137"/>
      <c r="KSV109" s="137"/>
      <c r="KSW109" s="137"/>
      <c r="KSX109" s="137"/>
      <c r="KSY109" s="137"/>
      <c r="KSZ109" s="137"/>
      <c r="KTA109" s="137"/>
      <c r="KTB109" s="137"/>
      <c r="KTC109" s="137"/>
      <c r="KTD109" s="137"/>
      <c r="KTE109" s="137"/>
      <c r="KTF109" s="137"/>
      <c r="KTG109" s="137"/>
      <c r="KTH109" s="137"/>
      <c r="KTI109" s="137"/>
      <c r="KTJ109" s="137"/>
      <c r="KTK109" s="137"/>
      <c r="KTL109" s="137"/>
      <c r="KTM109" s="137"/>
      <c r="KTN109" s="137"/>
      <c r="KTO109" s="137"/>
      <c r="KTP109" s="137"/>
      <c r="KTQ109" s="137"/>
      <c r="KTR109" s="137"/>
      <c r="KTS109" s="137"/>
      <c r="KTT109" s="137"/>
      <c r="KTU109" s="137"/>
      <c r="KTV109" s="137"/>
      <c r="KTW109" s="137"/>
      <c r="KTX109" s="137"/>
      <c r="KTY109" s="137"/>
      <c r="KTZ109" s="137"/>
      <c r="KUA109" s="137"/>
      <c r="KUB109" s="137"/>
      <c r="KUC109" s="137"/>
      <c r="KUD109" s="137"/>
      <c r="KUE109" s="137"/>
      <c r="KUF109" s="137"/>
      <c r="KUG109" s="137"/>
      <c r="KUH109" s="137"/>
      <c r="KUI109" s="137"/>
      <c r="KUJ109" s="137"/>
      <c r="KUK109" s="137"/>
      <c r="KUL109" s="137"/>
      <c r="KUM109" s="137"/>
      <c r="KUN109" s="137"/>
      <c r="KUO109" s="137"/>
      <c r="KUP109" s="137"/>
      <c r="KUQ109" s="137"/>
      <c r="KUR109" s="137"/>
      <c r="KUS109" s="137"/>
      <c r="KUT109" s="137"/>
      <c r="KUU109" s="137"/>
      <c r="KUV109" s="137"/>
      <c r="KUW109" s="137"/>
      <c r="KUX109" s="137"/>
      <c r="KUY109" s="137"/>
      <c r="KUZ109" s="137"/>
      <c r="KVA109" s="137"/>
      <c r="KVB109" s="137"/>
      <c r="KVC109" s="137"/>
      <c r="KVD109" s="137"/>
      <c r="KVE109" s="137"/>
      <c r="KVF109" s="137"/>
      <c r="KVG109" s="137"/>
      <c r="KVH109" s="137"/>
      <c r="KVI109" s="137"/>
      <c r="KVJ109" s="137"/>
      <c r="KVK109" s="137"/>
      <c r="KVL109" s="137"/>
      <c r="KVM109" s="137"/>
      <c r="KVN109" s="137"/>
      <c r="KVO109" s="137"/>
      <c r="KVP109" s="137"/>
      <c r="KVQ109" s="137"/>
      <c r="KVR109" s="137"/>
      <c r="KVS109" s="137"/>
      <c r="KVT109" s="137"/>
      <c r="KVU109" s="137"/>
      <c r="KVV109" s="137"/>
      <c r="KVW109" s="137"/>
      <c r="KVX109" s="137"/>
      <c r="KVY109" s="137"/>
      <c r="KVZ109" s="137"/>
      <c r="KWA109" s="137"/>
      <c r="KWB109" s="137"/>
      <c r="KWC109" s="137"/>
      <c r="KWD109" s="137"/>
      <c r="KWE109" s="137"/>
      <c r="KWF109" s="137"/>
      <c r="KWG109" s="137"/>
      <c r="KWH109" s="137"/>
      <c r="KWI109" s="137"/>
      <c r="KWJ109" s="137"/>
      <c r="KWK109" s="137"/>
      <c r="KWL109" s="137"/>
      <c r="KWM109" s="137"/>
      <c r="KWN109" s="137"/>
      <c r="KWO109" s="137"/>
      <c r="KWP109" s="137"/>
      <c r="KWQ109" s="137"/>
      <c r="KWR109" s="137"/>
      <c r="KWS109" s="137"/>
      <c r="KWT109" s="137"/>
      <c r="KWU109" s="137"/>
      <c r="KWV109" s="137"/>
      <c r="KWW109" s="137"/>
      <c r="KWX109" s="137"/>
      <c r="KWY109" s="137"/>
      <c r="KWZ109" s="137"/>
      <c r="KXA109" s="137"/>
      <c r="KXB109" s="137"/>
      <c r="KXC109" s="137"/>
      <c r="KXD109" s="137"/>
      <c r="KXE109" s="137"/>
      <c r="KXF109" s="137"/>
      <c r="KXG109" s="137"/>
      <c r="KXH109" s="137"/>
      <c r="KXI109" s="137"/>
      <c r="KXJ109" s="137"/>
      <c r="KXK109" s="137"/>
      <c r="KXL109" s="137"/>
      <c r="KXM109" s="137"/>
      <c r="KXN109" s="137"/>
      <c r="KXO109" s="137"/>
      <c r="KXP109" s="137"/>
      <c r="KXQ109" s="137"/>
      <c r="KXR109" s="137"/>
      <c r="KXS109" s="137"/>
      <c r="KXT109" s="137"/>
      <c r="KXU109" s="137"/>
      <c r="KXV109" s="137"/>
      <c r="KXW109" s="137"/>
      <c r="KXX109" s="137"/>
      <c r="KXY109" s="137"/>
      <c r="KXZ109" s="137"/>
      <c r="KYA109" s="137"/>
      <c r="KYB109" s="137"/>
      <c r="KYC109" s="137"/>
      <c r="KYD109" s="137"/>
      <c r="KYE109" s="137"/>
      <c r="KYF109" s="137"/>
      <c r="KYG109" s="137"/>
      <c r="KYH109" s="137"/>
      <c r="KYI109" s="137"/>
      <c r="KYJ109" s="137"/>
      <c r="KYK109" s="137"/>
      <c r="KYL109" s="137"/>
      <c r="KYM109" s="137"/>
      <c r="KYN109" s="137"/>
      <c r="KYO109" s="137"/>
      <c r="KYP109" s="137"/>
      <c r="KYQ109" s="137"/>
      <c r="KYR109" s="137"/>
      <c r="KYS109" s="137"/>
      <c r="KYT109" s="137"/>
      <c r="KYU109" s="137"/>
      <c r="KYV109" s="137"/>
      <c r="KYW109" s="137"/>
      <c r="KYX109" s="137"/>
      <c r="KYY109" s="137"/>
      <c r="KYZ109" s="137"/>
      <c r="KZA109" s="137"/>
      <c r="KZB109" s="137"/>
      <c r="KZC109" s="137"/>
      <c r="KZD109" s="137"/>
      <c r="KZE109" s="137"/>
      <c r="KZF109" s="137"/>
      <c r="KZG109" s="137"/>
      <c r="KZH109" s="137"/>
      <c r="KZI109" s="137"/>
      <c r="KZJ109" s="137"/>
      <c r="KZK109" s="137"/>
      <c r="KZL109" s="137"/>
      <c r="KZM109" s="137"/>
      <c r="KZN109" s="137"/>
      <c r="KZO109" s="137"/>
      <c r="KZP109" s="137"/>
      <c r="KZQ109" s="137"/>
      <c r="KZR109" s="137"/>
      <c r="KZS109" s="137"/>
      <c r="KZT109" s="137"/>
      <c r="KZU109" s="137"/>
      <c r="KZV109" s="137"/>
      <c r="KZW109" s="137"/>
      <c r="KZX109" s="137"/>
      <c r="KZY109" s="137"/>
      <c r="KZZ109" s="137"/>
      <c r="LAA109" s="137"/>
      <c r="LAB109" s="137"/>
      <c r="LAC109" s="137"/>
      <c r="LAD109" s="137"/>
      <c r="LAE109" s="137"/>
      <c r="LAF109" s="137"/>
      <c r="LAG109" s="137"/>
      <c r="LAH109" s="137"/>
      <c r="LAI109" s="137"/>
      <c r="LAJ109" s="137"/>
      <c r="LAK109" s="137"/>
      <c r="LAL109" s="137"/>
      <c r="LAM109" s="137"/>
      <c r="LAN109" s="137"/>
      <c r="LAO109" s="137"/>
      <c r="LAP109" s="137"/>
      <c r="LAQ109" s="137"/>
      <c r="LAR109" s="137"/>
      <c r="LAS109" s="137"/>
      <c r="LAT109" s="137"/>
      <c r="LAU109" s="137"/>
      <c r="LAV109" s="137"/>
      <c r="LAW109" s="137"/>
      <c r="LAX109" s="137"/>
      <c r="LAY109" s="137"/>
      <c r="LAZ109" s="137"/>
      <c r="LBA109" s="137"/>
      <c r="LBB109" s="137"/>
      <c r="LBC109" s="137"/>
      <c r="LBD109" s="137"/>
      <c r="LBE109" s="137"/>
      <c r="LBF109" s="137"/>
      <c r="LBG109" s="137"/>
      <c r="LBH109" s="137"/>
      <c r="LBI109" s="137"/>
      <c r="LBJ109" s="137"/>
      <c r="LBK109" s="137"/>
      <c r="LBL109" s="137"/>
      <c r="LBM109" s="137"/>
      <c r="LBN109" s="137"/>
      <c r="LBO109" s="137"/>
      <c r="LBP109" s="137"/>
      <c r="LBQ109" s="137"/>
      <c r="LBR109" s="137"/>
      <c r="LBS109" s="137"/>
      <c r="LBT109" s="137"/>
      <c r="LBU109" s="137"/>
      <c r="LBV109" s="137"/>
      <c r="LBW109" s="137"/>
      <c r="LBX109" s="137"/>
      <c r="LBY109" s="137"/>
      <c r="LBZ109" s="137"/>
      <c r="LCA109" s="137"/>
      <c r="LCB109" s="137"/>
      <c r="LCC109" s="137"/>
      <c r="LCD109" s="137"/>
      <c r="LCE109" s="137"/>
      <c r="LCF109" s="137"/>
      <c r="LCG109" s="137"/>
      <c r="LCH109" s="137"/>
      <c r="LCI109" s="137"/>
      <c r="LCJ109" s="137"/>
      <c r="LCK109" s="137"/>
      <c r="LCL109" s="137"/>
      <c r="LCM109" s="137"/>
      <c r="LCN109" s="137"/>
      <c r="LCO109" s="137"/>
      <c r="LCP109" s="137"/>
      <c r="LCQ109" s="137"/>
      <c r="LCR109" s="137"/>
      <c r="LCS109" s="137"/>
      <c r="LCT109" s="137"/>
      <c r="LCU109" s="137"/>
      <c r="LCV109" s="137"/>
      <c r="LCW109" s="137"/>
      <c r="LCX109" s="137"/>
      <c r="LCY109" s="137"/>
      <c r="LCZ109" s="137"/>
      <c r="LDA109" s="137"/>
      <c r="LDB109" s="137"/>
      <c r="LDC109" s="137"/>
      <c r="LDD109" s="137"/>
      <c r="LDE109" s="137"/>
      <c r="LDF109" s="137"/>
      <c r="LDG109" s="137"/>
      <c r="LDH109" s="137"/>
      <c r="LDI109" s="137"/>
      <c r="LDJ109" s="137"/>
      <c r="LDK109" s="137"/>
      <c r="LDL109" s="137"/>
      <c r="LDM109" s="137"/>
      <c r="LDN109" s="137"/>
      <c r="LDO109" s="137"/>
      <c r="LDP109" s="137"/>
      <c r="LDQ109" s="137"/>
      <c r="LDR109" s="137"/>
      <c r="LDS109" s="137"/>
      <c r="LDT109" s="137"/>
      <c r="LDU109" s="137"/>
      <c r="LDV109" s="137"/>
      <c r="LDW109" s="137"/>
      <c r="LDX109" s="137"/>
      <c r="LDY109" s="137"/>
      <c r="LDZ109" s="137"/>
      <c r="LEA109" s="137"/>
      <c r="LEB109" s="137"/>
      <c r="LEC109" s="137"/>
      <c r="LED109" s="137"/>
      <c r="LEE109" s="137"/>
      <c r="LEF109" s="137"/>
      <c r="LEG109" s="137"/>
      <c r="LEH109" s="137"/>
      <c r="LEI109" s="137"/>
      <c r="LEJ109" s="137"/>
      <c r="LEK109" s="137"/>
      <c r="LEL109" s="137"/>
      <c r="LEM109" s="137"/>
      <c r="LEN109" s="137"/>
      <c r="LEO109" s="137"/>
      <c r="LEP109" s="137"/>
      <c r="LEQ109" s="137"/>
      <c r="LER109" s="137"/>
      <c r="LES109" s="137"/>
      <c r="LET109" s="137"/>
      <c r="LEU109" s="137"/>
      <c r="LEV109" s="137"/>
      <c r="LEW109" s="137"/>
      <c r="LEX109" s="137"/>
      <c r="LEY109" s="137"/>
      <c r="LEZ109" s="137"/>
      <c r="LFA109" s="137"/>
      <c r="LFB109" s="137"/>
      <c r="LFC109" s="137"/>
      <c r="LFD109" s="137"/>
      <c r="LFE109" s="137"/>
      <c r="LFF109" s="137"/>
      <c r="LFG109" s="137"/>
      <c r="LFH109" s="137"/>
      <c r="LFI109" s="137"/>
      <c r="LFJ109" s="137"/>
      <c r="LFK109" s="137"/>
      <c r="LFL109" s="137"/>
      <c r="LFM109" s="137"/>
      <c r="LFN109" s="137"/>
      <c r="LFO109" s="137"/>
      <c r="LFP109" s="137"/>
      <c r="LFQ109" s="137"/>
      <c r="LFR109" s="137"/>
      <c r="LFS109" s="137"/>
      <c r="LFT109" s="137"/>
      <c r="LFU109" s="137"/>
      <c r="LFV109" s="137"/>
      <c r="LFW109" s="137"/>
      <c r="LFX109" s="137"/>
      <c r="LFY109" s="137"/>
      <c r="LFZ109" s="137"/>
      <c r="LGA109" s="137"/>
      <c r="LGB109" s="137"/>
      <c r="LGC109" s="137"/>
      <c r="LGD109" s="137"/>
      <c r="LGE109" s="137"/>
      <c r="LGF109" s="137"/>
      <c r="LGG109" s="137"/>
      <c r="LGH109" s="137"/>
      <c r="LGI109" s="137"/>
      <c r="LGJ109" s="137"/>
      <c r="LGK109" s="137"/>
      <c r="LGL109" s="137"/>
      <c r="LGM109" s="137"/>
      <c r="LGN109" s="137"/>
      <c r="LGO109" s="137"/>
      <c r="LGP109" s="137"/>
      <c r="LGQ109" s="137"/>
      <c r="LGR109" s="137"/>
      <c r="LGS109" s="137"/>
      <c r="LGT109" s="137"/>
      <c r="LGU109" s="137"/>
      <c r="LGV109" s="137"/>
      <c r="LGW109" s="137"/>
      <c r="LGX109" s="137"/>
      <c r="LGY109" s="137"/>
      <c r="LGZ109" s="137"/>
      <c r="LHA109" s="137"/>
      <c r="LHB109" s="137"/>
      <c r="LHC109" s="137"/>
      <c r="LHD109" s="137"/>
      <c r="LHE109" s="137"/>
      <c r="LHF109" s="137"/>
      <c r="LHG109" s="137"/>
      <c r="LHH109" s="137"/>
      <c r="LHI109" s="137"/>
      <c r="LHJ109" s="137"/>
      <c r="LHK109" s="137"/>
      <c r="LHL109" s="137"/>
      <c r="LHM109" s="137"/>
      <c r="LHN109" s="137"/>
      <c r="LHO109" s="137"/>
      <c r="LHP109" s="137"/>
      <c r="LHQ109" s="137"/>
      <c r="LHR109" s="137"/>
      <c r="LHS109" s="137"/>
      <c r="LHT109" s="137"/>
      <c r="LHU109" s="137"/>
      <c r="LHV109" s="137"/>
      <c r="LHW109" s="137"/>
      <c r="LHX109" s="137"/>
      <c r="LHY109" s="137"/>
      <c r="LHZ109" s="137"/>
      <c r="LIA109" s="137"/>
      <c r="LIB109" s="137"/>
      <c r="LIC109" s="137"/>
      <c r="LID109" s="137"/>
      <c r="LIE109" s="137"/>
      <c r="LIF109" s="137"/>
      <c r="LIG109" s="137"/>
      <c r="LIH109" s="137"/>
      <c r="LII109" s="137"/>
      <c r="LIJ109" s="137"/>
      <c r="LIK109" s="137"/>
      <c r="LIL109" s="137"/>
      <c r="LIM109" s="137"/>
      <c r="LIN109" s="137"/>
      <c r="LIO109" s="137"/>
      <c r="LIP109" s="137"/>
      <c r="LIQ109" s="137"/>
      <c r="LIR109" s="137"/>
      <c r="LIS109" s="137"/>
      <c r="LIT109" s="137"/>
      <c r="LIU109" s="137"/>
      <c r="LIV109" s="137"/>
      <c r="LIW109" s="137"/>
      <c r="LIX109" s="137"/>
      <c r="LIY109" s="137"/>
      <c r="LIZ109" s="137"/>
      <c r="LJA109" s="137"/>
      <c r="LJB109" s="137"/>
      <c r="LJC109" s="137"/>
      <c r="LJD109" s="137"/>
      <c r="LJE109" s="137"/>
      <c r="LJF109" s="137"/>
      <c r="LJG109" s="137"/>
      <c r="LJH109" s="137"/>
      <c r="LJI109" s="137"/>
      <c r="LJJ109" s="137"/>
      <c r="LJK109" s="137"/>
      <c r="LJL109" s="137"/>
      <c r="LJM109" s="137"/>
      <c r="LJN109" s="137"/>
      <c r="LJO109" s="137"/>
      <c r="LJP109" s="137"/>
      <c r="LJQ109" s="137"/>
      <c r="LJR109" s="137"/>
      <c r="LJS109" s="137"/>
      <c r="LJT109" s="137"/>
      <c r="LJU109" s="137"/>
      <c r="LJV109" s="137"/>
      <c r="LJW109" s="137"/>
      <c r="LJX109" s="137"/>
      <c r="LJY109" s="137"/>
      <c r="LJZ109" s="137"/>
      <c r="LKA109" s="137"/>
      <c r="LKB109" s="137"/>
      <c r="LKC109" s="137"/>
      <c r="LKD109" s="137"/>
      <c r="LKE109" s="137"/>
      <c r="LKF109" s="137"/>
      <c r="LKG109" s="137"/>
      <c r="LKH109" s="137"/>
      <c r="LKI109" s="137"/>
      <c r="LKJ109" s="137"/>
      <c r="LKK109" s="137"/>
      <c r="LKL109" s="137"/>
      <c r="LKM109" s="137"/>
      <c r="LKN109" s="137"/>
      <c r="LKO109" s="137"/>
      <c r="LKP109" s="137"/>
      <c r="LKQ109" s="137"/>
      <c r="LKR109" s="137"/>
      <c r="LKS109" s="137"/>
      <c r="LKT109" s="137"/>
      <c r="LKU109" s="137"/>
      <c r="LKV109" s="137"/>
      <c r="LKW109" s="137"/>
      <c r="LKX109" s="137"/>
      <c r="LKY109" s="137"/>
      <c r="LKZ109" s="137"/>
      <c r="LLA109" s="137"/>
      <c r="LLB109" s="137"/>
      <c r="LLC109" s="137"/>
      <c r="LLD109" s="137"/>
      <c r="LLE109" s="137"/>
      <c r="LLF109" s="137"/>
      <c r="LLG109" s="137"/>
      <c r="LLH109" s="137"/>
      <c r="LLI109" s="137"/>
      <c r="LLJ109" s="137"/>
      <c r="LLK109" s="137"/>
      <c r="LLL109" s="137"/>
      <c r="LLM109" s="137"/>
      <c r="LLN109" s="137"/>
      <c r="LLO109" s="137"/>
      <c r="LLP109" s="137"/>
      <c r="LLQ109" s="137"/>
      <c r="LLR109" s="137"/>
      <c r="LLS109" s="137"/>
      <c r="LLT109" s="137"/>
      <c r="LLU109" s="137"/>
      <c r="LLV109" s="137"/>
      <c r="LLW109" s="137"/>
      <c r="LLX109" s="137"/>
      <c r="LLY109" s="137"/>
      <c r="LLZ109" s="137"/>
      <c r="LMA109" s="137"/>
      <c r="LMB109" s="137"/>
      <c r="LMC109" s="137"/>
      <c r="LMD109" s="137"/>
      <c r="LME109" s="137"/>
      <c r="LMF109" s="137"/>
      <c r="LMG109" s="137"/>
      <c r="LMH109" s="137"/>
      <c r="LMI109" s="137"/>
      <c r="LMJ109" s="137"/>
      <c r="LMK109" s="137"/>
      <c r="LML109" s="137"/>
      <c r="LMM109" s="137"/>
      <c r="LMN109" s="137"/>
      <c r="LMO109" s="137"/>
      <c r="LMP109" s="137"/>
      <c r="LMQ109" s="137"/>
      <c r="LMR109" s="137"/>
      <c r="LMS109" s="137"/>
      <c r="LMT109" s="137"/>
      <c r="LMU109" s="137"/>
      <c r="LMV109" s="137"/>
      <c r="LMW109" s="137"/>
      <c r="LMX109" s="137"/>
      <c r="LMY109" s="137"/>
      <c r="LMZ109" s="137"/>
      <c r="LNA109" s="137"/>
      <c r="LNB109" s="137"/>
      <c r="LNC109" s="137"/>
      <c r="LND109" s="137"/>
      <c r="LNE109" s="137"/>
      <c r="LNF109" s="137"/>
      <c r="LNG109" s="137"/>
      <c r="LNH109" s="137"/>
      <c r="LNI109" s="137"/>
      <c r="LNJ109" s="137"/>
      <c r="LNK109" s="137"/>
      <c r="LNL109" s="137"/>
      <c r="LNM109" s="137"/>
      <c r="LNN109" s="137"/>
      <c r="LNO109" s="137"/>
      <c r="LNP109" s="137"/>
      <c r="LNQ109" s="137"/>
      <c r="LNR109" s="137"/>
      <c r="LNS109" s="137"/>
      <c r="LNT109" s="137"/>
      <c r="LNU109" s="137"/>
      <c r="LNV109" s="137"/>
      <c r="LNW109" s="137"/>
      <c r="LNX109" s="137"/>
      <c r="LNY109" s="137"/>
      <c r="LNZ109" s="137"/>
      <c r="LOA109" s="137"/>
      <c r="LOB109" s="137"/>
      <c r="LOC109" s="137"/>
      <c r="LOD109" s="137"/>
      <c r="LOE109" s="137"/>
      <c r="LOF109" s="137"/>
      <c r="LOG109" s="137"/>
      <c r="LOH109" s="137"/>
      <c r="LOI109" s="137"/>
      <c r="LOJ109" s="137"/>
      <c r="LOK109" s="137"/>
      <c r="LOL109" s="137"/>
      <c r="LOM109" s="137"/>
      <c r="LON109" s="137"/>
      <c r="LOO109" s="137"/>
      <c r="LOP109" s="137"/>
      <c r="LOQ109" s="137"/>
      <c r="LOR109" s="137"/>
      <c r="LOS109" s="137"/>
      <c r="LOT109" s="137"/>
      <c r="LOU109" s="137"/>
      <c r="LOV109" s="137"/>
      <c r="LOW109" s="137"/>
      <c r="LOX109" s="137"/>
      <c r="LOY109" s="137"/>
      <c r="LOZ109" s="137"/>
      <c r="LPA109" s="137"/>
      <c r="LPB109" s="137"/>
      <c r="LPC109" s="137"/>
      <c r="LPD109" s="137"/>
      <c r="LPE109" s="137"/>
      <c r="LPF109" s="137"/>
      <c r="LPG109" s="137"/>
      <c r="LPH109" s="137"/>
      <c r="LPI109" s="137"/>
      <c r="LPJ109" s="137"/>
      <c r="LPK109" s="137"/>
      <c r="LPL109" s="137"/>
      <c r="LPM109" s="137"/>
      <c r="LPN109" s="137"/>
      <c r="LPO109" s="137"/>
      <c r="LPP109" s="137"/>
      <c r="LPQ109" s="137"/>
      <c r="LPR109" s="137"/>
      <c r="LPS109" s="137"/>
      <c r="LPT109" s="137"/>
      <c r="LPU109" s="137"/>
      <c r="LPV109" s="137"/>
      <c r="LPW109" s="137"/>
      <c r="LPX109" s="137"/>
      <c r="LPY109" s="137"/>
      <c r="LPZ109" s="137"/>
      <c r="LQA109" s="137"/>
      <c r="LQB109" s="137"/>
      <c r="LQC109" s="137"/>
      <c r="LQD109" s="137"/>
      <c r="LQE109" s="137"/>
      <c r="LQF109" s="137"/>
      <c r="LQG109" s="137"/>
      <c r="LQH109" s="137"/>
      <c r="LQI109" s="137"/>
      <c r="LQJ109" s="137"/>
      <c r="LQK109" s="137"/>
      <c r="LQL109" s="137"/>
      <c r="LQM109" s="137"/>
      <c r="LQN109" s="137"/>
      <c r="LQO109" s="137"/>
      <c r="LQP109" s="137"/>
      <c r="LQQ109" s="137"/>
      <c r="LQR109" s="137"/>
      <c r="LQS109" s="137"/>
      <c r="LQT109" s="137"/>
      <c r="LQU109" s="137"/>
      <c r="LQV109" s="137"/>
      <c r="LQW109" s="137"/>
      <c r="LQX109" s="137"/>
      <c r="LQY109" s="137"/>
      <c r="LQZ109" s="137"/>
      <c r="LRA109" s="137"/>
      <c r="LRB109" s="137"/>
      <c r="LRC109" s="137"/>
      <c r="LRD109" s="137"/>
      <c r="LRE109" s="137"/>
      <c r="LRF109" s="137"/>
      <c r="LRG109" s="137"/>
      <c r="LRH109" s="137"/>
      <c r="LRI109" s="137"/>
      <c r="LRJ109" s="137"/>
      <c r="LRK109" s="137"/>
      <c r="LRL109" s="137"/>
      <c r="LRM109" s="137"/>
      <c r="LRN109" s="137"/>
      <c r="LRO109" s="137"/>
      <c r="LRP109" s="137"/>
      <c r="LRQ109" s="137"/>
      <c r="LRR109" s="137"/>
      <c r="LRS109" s="137"/>
      <c r="LRT109" s="137"/>
      <c r="LRU109" s="137"/>
      <c r="LRV109" s="137"/>
      <c r="LRW109" s="137"/>
      <c r="LRX109" s="137"/>
      <c r="LRY109" s="137"/>
      <c r="LRZ109" s="137"/>
      <c r="LSA109" s="137"/>
      <c r="LSB109" s="137"/>
      <c r="LSC109" s="137"/>
      <c r="LSD109" s="137"/>
      <c r="LSE109" s="137"/>
      <c r="LSF109" s="137"/>
      <c r="LSG109" s="137"/>
      <c r="LSH109" s="137"/>
      <c r="LSI109" s="137"/>
      <c r="LSJ109" s="137"/>
      <c r="LSK109" s="137"/>
      <c r="LSL109" s="137"/>
      <c r="LSM109" s="137"/>
      <c r="LSN109" s="137"/>
      <c r="LSO109" s="137"/>
      <c r="LSP109" s="137"/>
      <c r="LSQ109" s="137"/>
      <c r="LSR109" s="137"/>
      <c r="LSS109" s="137"/>
      <c r="LST109" s="137"/>
      <c r="LSU109" s="137"/>
      <c r="LSV109" s="137"/>
      <c r="LSW109" s="137"/>
      <c r="LSX109" s="137"/>
      <c r="LSY109" s="137"/>
      <c r="LSZ109" s="137"/>
      <c r="LTA109" s="137"/>
      <c r="LTB109" s="137"/>
      <c r="LTC109" s="137"/>
      <c r="LTD109" s="137"/>
      <c r="LTE109" s="137"/>
      <c r="LTF109" s="137"/>
      <c r="LTG109" s="137"/>
      <c r="LTH109" s="137"/>
      <c r="LTI109" s="137"/>
      <c r="LTJ109" s="137"/>
      <c r="LTK109" s="137"/>
      <c r="LTL109" s="137"/>
      <c r="LTM109" s="137"/>
      <c r="LTN109" s="137"/>
      <c r="LTO109" s="137"/>
      <c r="LTP109" s="137"/>
      <c r="LTQ109" s="137"/>
      <c r="LTR109" s="137"/>
      <c r="LTS109" s="137"/>
      <c r="LTT109" s="137"/>
      <c r="LTU109" s="137"/>
      <c r="LTV109" s="137"/>
      <c r="LTW109" s="137"/>
      <c r="LTX109" s="137"/>
      <c r="LTY109" s="137"/>
      <c r="LTZ109" s="137"/>
      <c r="LUA109" s="137"/>
      <c r="LUB109" s="137"/>
      <c r="LUC109" s="137"/>
      <c r="LUD109" s="137"/>
      <c r="LUE109" s="137"/>
      <c r="LUF109" s="137"/>
      <c r="LUG109" s="137"/>
      <c r="LUH109" s="137"/>
      <c r="LUI109" s="137"/>
      <c r="LUJ109" s="137"/>
      <c r="LUK109" s="137"/>
      <c r="LUL109" s="137"/>
      <c r="LUM109" s="137"/>
      <c r="LUN109" s="137"/>
      <c r="LUO109" s="137"/>
      <c r="LUP109" s="137"/>
      <c r="LUQ109" s="137"/>
      <c r="LUR109" s="137"/>
      <c r="LUS109" s="137"/>
      <c r="LUT109" s="137"/>
      <c r="LUU109" s="137"/>
      <c r="LUV109" s="137"/>
      <c r="LUW109" s="137"/>
      <c r="LUX109" s="137"/>
      <c r="LUY109" s="137"/>
      <c r="LUZ109" s="137"/>
      <c r="LVA109" s="137"/>
      <c r="LVB109" s="137"/>
      <c r="LVC109" s="137"/>
      <c r="LVD109" s="137"/>
      <c r="LVE109" s="137"/>
      <c r="LVF109" s="137"/>
      <c r="LVG109" s="137"/>
      <c r="LVH109" s="137"/>
      <c r="LVI109" s="137"/>
      <c r="LVJ109" s="137"/>
      <c r="LVK109" s="137"/>
      <c r="LVL109" s="137"/>
      <c r="LVM109" s="137"/>
      <c r="LVN109" s="137"/>
      <c r="LVO109" s="137"/>
      <c r="LVP109" s="137"/>
      <c r="LVQ109" s="137"/>
      <c r="LVR109" s="137"/>
      <c r="LVS109" s="137"/>
      <c r="LVT109" s="137"/>
      <c r="LVU109" s="137"/>
      <c r="LVV109" s="137"/>
      <c r="LVW109" s="137"/>
      <c r="LVX109" s="137"/>
      <c r="LVY109" s="137"/>
      <c r="LVZ109" s="137"/>
      <c r="LWA109" s="137"/>
      <c r="LWB109" s="137"/>
      <c r="LWC109" s="137"/>
      <c r="LWD109" s="137"/>
      <c r="LWE109" s="137"/>
      <c r="LWF109" s="137"/>
      <c r="LWG109" s="137"/>
      <c r="LWH109" s="137"/>
      <c r="LWI109" s="137"/>
      <c r="LWJ109" s="137"/>
      <c r="LWK109" s="137"/>
      <c r="LWL109" s="137"/>
      <c r="LWM109" s="137"/>
      <c r="LWN109" s="137"/>
      <c r="LWO109" s="137"/>
      <c r="LWP109" s="137"/>
      <c r="LWQ109" s="137"/>
      <c r="LWR109" s="137"/>
      <c r="LWS109" s="137"/>
      <c r="LWT109" s="137"/>
      <c r="LWU109" s="137"/>
      <c r="LWV109" s="137"/>
      <c r="LWW109" s="137"/>
      <c r="LWX109" s="137"/>
      <c r="LWY109" s="137"/>
      <c r="LWZ109" s="137"/>
      <c r="LXA109" s="137"/>
      <c r="LXB109" s="137"/>
      <c r="LXC109" s="137"/>
      <c r="LXD109" s="137"/>
      <c r="LXE109" s="137"/>
      <c r="LXF109" s="137"/>
      <c r="LXG109" s="137"/>
      <c r="LXH109" s="137"/>
      <c r="LXI109" s="137"/>
      <c r="LXJ109" s="137"/>
      <c r="LXK109" s="137"/>
      <c r="LXL109" s="137"/>
      <c r="LXM109" s="137"/>
      <c r="LXN109" s="137"/>
      <c r="LXO109" s="137"/>
      <c r="LXP109" s="137"/>
      <c r="LXQ109" s="137"/>
      <c r="LXR109" s="137"/>
      <c r="LXS109" s="137"/>
      <c r="LXT109" s="137"/>
      <c r="LXU109" s="137"/>
      <c r="LXV109" s="137"/>
      <c r="LXW109" s="137"/>
      <c r="LXX109" s="137"/>
      <c r="LXY109" s="137"/>
      <c r="LXZ109" s="137"/>
      <c r="LYA109" s="137"/>
      <c r="LYB109" s="137"/>
      <c r="LYC109" s="137"/>
      <c r="LYD109" s="137"/>
      <c r="LYE109" s="137"/>
      <c r="LYF109" s="137"/>
      <c r="LYG109" s="137"/>
      <c r="LYH109" s="137"/>
      <c r="LYI109" s="137"/>
      <c r="LYJ109" s="137"/>
      <c r="LYK109" s="137"/>
      <c r="LYL109" s="137"/>
      <c r="LYM109" s="137"/>
      <c r="LYN109" s="137"/>
      <c r="LYO109" s="137"/>
      <c r="LYP109" s="137"/>
      <c r="LYQ109" s="137"/>
      <c r="LYR109" s="137"/>
      <c r="LYS109" s="137"/>
      <c r="LYT109" s="137"/>
      <c r="LYU109" s="137"/>
      <c r="LYV109" s="137"/>
      <c r="LYW109" s="137"/>
      <c r="LYX109" s="137"/>
      <c r="LYY109" s="137"/>
      <c r="LYZ109" s="137"/>
      <c r="LZA109" s="137"/>
      <c r="LZB109" s="137"/>
      <c r="LZC109" s="137"/>
      <c r="LZD109" s="137"/>
      <c r="LZE109" s="137"/>
      <c r="LZF109" s="137"/>
      <c r="LZG109" s="137"/>
      <c r="LZH109" s="137"/>
      <c r="LZI109" s="137"/>
      <c r="LZJ109" s="137"/>
      <c r="LZK109" s="137"/>
      <c r="LZL109" s="137"/>
      <c r="LZM109" s="137"/>
      <c r="LZN109" s="137"/>
      <c r="LZO109" s="137"/>
      <c r="LZP109" s="137"/>
      <c r="LZQ109" s="137"/>
      <c r="LZR109" s="137"/>
      <c r="LZS109" s="137"/>
      <c r="LZT109" s="137"/>
      <c r="LZU109" s="137"/>
      <c r="LZV109" s="137"/>
      <c r="LZW109" s="137"/>
      <c r="LZX109" s="137"/>
      <c r="LZY109" s="137"/>
      <c r="LZZ109" s="137"/>
      <c r="MAA109" s="137"/>
      <c r="MAB109" s="137"/>
      <c r="MAC109" s="137"/>
      <c r="MAD109" s="137"/>
      <c r="MAE109" s="137"/>
      <c r="MAF109" s="137"/>
      <c r="MAG109" s="137"/>
      <c r="MAH109" s="137"/>
      <c r="MAI109" s="137"/>
      <c r="MAJ109" s="137"/>
      <c r="MAK109" s="137"/>
      <c r="MAL109" s="137"/>
      <c r="MAM109" s="137"/>
      <c r="MAN109" s="137"/>
      <c r="MAO109" s="137"/>
      <c r="MAP109" s="137"/>
      <c r="MAQ109" s="137"/>
      <c r="MAR109" s="137"/>
      <c r="MAS109" s="137"/>
      <c r="MAT109" s="137"/>
      <c r="MAU109" s="137"/>
      <c r="MAV109" s="137"/>
      <c r="MAW109" s="137"/>
      <c r="MAX109" s="137"/>
      <c r="MAY109" s="137"/>
      <c r="MAZ109" s="137"/>
      <c r="MBA109" s="137"/>
      <c r="MBB109" s="137"/>
      <c r="MBC109" s="137"/>
      <c r="MBD109" s="137"/>
      <c r="MBE109" s="137"/>
      <c r="MBF109" s="137"/>
      <c r="MBG109" s="137"/>
      <c r="MBH109" s="137"/>
      <c r="MBI109" s="137"/>
      <c r="MBJ109" s="137"/>
      <c r="MBK109" s="137"/>
      <c r="MBL109" s="137"/>
      <c r="MBM109" s="137"/>
      <c r="MBN109" s="137"/>
      <c r="MBO109" s="137"/>
      <c r="MBP109" s="137"/>
      <c r="MBQ109" s="137"/>
      <c r="MBR109" s="137"/>
      <c r="MBS109" s="137"/>
      <c r="MBT109" s="137"/>
      <c r="MBU109" s="137"/>
      <c r="MBV109" s="137"/>
      <c r="MBW109" s="137"/>
      <c r="MBX109" s="137"/>
      <c r="MBY109" s="137"/>
      <c r="MBZ109" s="137"/>
      <c r="MCA109" s="137"/>
      <c r="MCB109" s="137"/>
      <c r="MCC109" s="137"/>
      <c r="MCD109" s="137"/>
      <c r="MCE109" s="137"/>
      <c r="MCF109" s="137"/>
      <c r="MCG109" s="137"/>
      <c r="MCH109" s="137"/>
      <c r="MCI109" s="137"/>
      <c r="MCJ109" s="137"/>
      <c r="MCK109" s="137"/>
      <c r="MCL109" s="137"/>
      <c r="MCM109" s="137"/>
      <c r="MCN109" s="137"/>
      <c r="MCO109" s="137"/>
      <c r="MCP109" s="137"/>
      <c r="MCQ109" s="137"/>
      <c r="MCR109" s="137"/>
      <c r="MCS109" s="137"/>
      <c r="MCT109" s="137"/>
      <c r="MCU109" s="137"/>
      <c r="MCV109" s="137"/>
      <c r="MCW109" s="137"/>
      <c r="MCX109" s="137"/>
      <c r="MCY109" s="137"/>
      <c r="MCZ109" s="137"/>
      <c r="MDA109" s="137"/>
      <c r="MDB109" s="137"/>
      <c r="MDC109" s="137"/>
      <c r="MDD109" s="137"/>
      <c r="MDE109" s="137"/>
      <c r="MDF109" s="137"/>
      <c r="MDG109" s="137"/>
      <c r="MDH109" s="137"/>
      <c r="MDI109" s="137"/>
      <c r="MDJ109" s="137"/>
      <c r="MDK109" s="137"/>
      <c r="MDL109" s="137"/>
      <c r="MDM109" s="137"/>
      <c r="MDN109" s="137"/>
      <c r="MDO109" s="137"/>
      <c r="MDP109" s="137"/>
      <c r="MDQ109" s="137"/>
      <c r="MDR109" s="137"/>
      <c r="MDS109" s="137"/>
      <c r="MDT109" s="137"/>
      <c r="MDU109" s="137"/>
      <c r="MDV109" s="137"/>
      <c r="MDW109" s="137"/>
      <c r="MDX109" s="137"/>
      <c r="MDY109" s="137"/>
      <c r="MDZ109" s="137"/>
      <c r="MEA109" s="137"/>
      <c r="MEB109" s="137"/>
      <c r="MEC109" s="137"/>
      <c r="MED109" s="137"/>
      <c r="MEE109" s="137"/>
      <c r="MEF109" s="137"/>
      <c r="MEG109" s="137"/>
      <c r="MEH109" s="137"/>
      <c r="MEI109" s="137"/>
      <c r="MEJ109" s="137"/>
      <c r="MEK109" s="137"/>
      <c r="MEL109" s="137"/>
      <c r="MEM109" s="137"/>
      <c r="MEN109" s="137"/>
      <c r="MEO109" s="137"/>
      <c r="MEP109" s="137"/>
      <c r="MEQ109" s="137"/>
      <c r="MER109" s="137"/>
      <c r="MES109" s="137"/>
      <c r="MET109" s="137"/>
      <c r="MEU109" s="137"/>
      <c r="MEV109" s="137"/>
      <c r="MEW109" s="137"/>
      <c r="MEX109" s="137"/>
      <c r="MEY109" s="137"/>
      <c r="MEZ109" s="137"/>
      <c r="MFA109" s="137"/>
      <c r="MFB109" s="137"/>
      <c r="MFC109" s="137"/>
      <c r="MFD109" s="137"/>
      <c r="MFE109" s="137"/>
      <c r="MFF109" s="137"/>
      <c r="MFG109" s="137"/>
      <c r="MFH109" s="137"/>
      <c r="MFI109" s="137"/>
      <c r="MFJ109" s="137"/>
      <c r="MFK109" s="137"/>
      <c r="MFL109" s="137"/>
      <c r="MFM109" s="137"/>
      <c r="MFN109" s="137"/>
      <c r="MFO109" s="137"/>
      <c r="MFP109" s="137"/>
      <c r="MFQ109" s="137"/>
      <c r="MFR109" s="137"/>
      <c r="MFS109" s="137"/>
      <c r="MFT109" s="137"/>
      <c r="MFU109" s="137"/>
      <c r="MFV109" s="137"/>
      <c r="MFW109" s="137"/>
      <c r="MFX109" s="137"/>
      <c r="MFY109" s="137"/>
      <c r="MFZ109" s="137"/>
      <c r="MGA109" s="137"/>
      <c r="MGB109" s="137"/>
      <c r="MGC109" s="137"/>
      <c r="MGD109" s="137"/>
      <c r="MGE109" s="137"/>
      <c r="MGF109" s="137"/>
      <c r="MGG109" s="137"/>
      <c r="MGH109" s="137"/>
      <c r="MGI109" s="137"/>
      <c r="MGJ109" s="137"/>
      <c r="MGK109" s="137"/>
      <c r="MGL109" s="137"/>
      <c r="MGM109" s="137"/>
      <c r="MGN109" s="137"/>
      <c r="MGO109" s="137"/>
      <c r="MGP109" s="137"/>
      <c r="MGQ109" s="137"/>
      <c r="MGR109" s="137"/>
      <c r="MGS109" s="137"/>
      <c r="MGT109" s="137"/>
      <c r="MGU109" s="137"/>
      <c r="MGV109" s="137"/>
      <c r="MGW109" s="137"/>
      <c r="MGX109" s="137"/>
      <c r="MGY109" s="137"/>
      <c r="MGZ109" s="137"/>
      <c r="MHA109" s="137"/>
      <c r="MHB109" s="137"/>
      <c r="MHC109" s="137"/>
      <c r="MHD109" s="137"/>
      <c r="MHE109" s="137"/>
      <c r="MHF109" s="137"/>
      <c r="MHG109" s="137"/>
      <c r="MHH109" s="137"/>
      <c r="MHI109" s="137"/>
      <c r="MHJ109" s="137"/>
      <c r="MHK109" s="137"/>
      <c r="MHL109" s="137"/>
      <c r="MHM109" s="137"/>
      <c r="MHN109" s="137"/>
      <c r="MHO109" s="137"/>
      <c r="MHP109" s="137"/>
      <c r="MHQ109" s="137"/>
      <c r="MHR109" s="137"/>
      <c r="MHS109" s="137"/>
      <c r="MHT109" s="137"/>
      <c r="MHU109" s="137"/>
      <c r="MHV109" s="137"/>
      <c r="MHW109" s="137"/>
      <c r="MHX109" s="137"/>
      <c r="MHY109" s="137"/>
      <c r="MHZ109" s="137"/>
      <c r="MIA109" s="137"/>
      <c r="MIB109" s="137"/>
      <c r="MIC109" s="137"/>
      <c r="MID109" s="137"/>
      <c r="MIE109" s="137"/>
      <c r="MIF109" s="137"/>
      <c r="MIG109" s="137"/>
      <c r="MIH109" s="137"/>
      <c r="MII109" s="137"/>
      <c r="MIJ109" s="137"/>
      <c r="MIK109" s="137"/>
      <c r="MIL109" s="137"/>
      <c r="MIM109" s="137"/>
      <c r="MIN109" s="137"/>
      <c r="MIO109" s="137"/>
      <c r="MIP109" s="137"/>
      <c r="MIQ109" s="137"/>
      <c r="MIR109" s="137"/>
      <c r="MIS109" s="137"/>
      <c r="MIT109" s="137"/>
      <c r="MIU109" s="137"/>
      <c r="MIV109" s="137"/>
      <c r="MIW109" s="137"/>
      <c r="MIX109" s="137"/>
      <c r="MIY109" s="137"/>
      <c r="MIZ109" s="137"/>
      <c r="MJA109" s="137"/>
      <c r="MJB109" s="137"/>
      <c r="MJC109" s="137"/>
      <c r="MJD109" s="137"/>
      <c r="MJE109" s="137"/>
      <c r="MJF109" s="137"/>
      <c r="MJG109" s="137"/>
      <c r="MJH109" s="137"/>
      <c r="MJI109" s="137"/>
      <c r="MJJ109" s="137"/>
      <c r="MJK109" s="137"/>
      <c r="MJL109" s="137"/>
      <c r="MJM109" s="137"/>
      <c r="MJN109" s="137"/>
      <c r="MJO109" s="137"/>
      <c r="MJP109" s="137"/>
      <c r="MJQ109" s="137"/>
      <c r="MJR109" s="137"/>
      <c r="MJS109" s="137"/>
      <c r="MJT109" s="137"/>
      <c r="MJU109" s="137"/>
      <c r="MJV109" s="137"/>
      <c r="MJW109" s="137"/>
      <c r="MJX109" s="137"/>
      <c r="MJY109" s="137"/>
      <c r="MJZ109" s="137"/>
      <c r="MKA109" s="137"/>
      <c r="MKB109" s="137"/>
      <c r="MKC109" s="137"/>
      <c r="MKD109" s="137"/>
      <c r="MKE109" s="137"/>
      <c r="MKF109" s="137"/>
      <c r="MKG109" s="137"/>
      <c r="MKH109" s="137"/>
      <c r="MKI109" s="137"/>
      <c r="MKJ109" s="137"/>
      <c r="MKK109" s="137"/>
      <c r="MKL109" s="137"/>
      <c r="MKM109" s="137"/>
      <c r="MKN109" s="137"/>
      <c r="MKO109" s="137"/>
      <c r="MKP109" s="137"/>
      <c r="MKQ109" s="137"/>
      <c r="MKR109" s="137"/>
      <c r="MKS109" s="137"/>
      <c r="MKT109" s="137"/>
      <c r="MKU109" s="137"/>
      <c r="MKV109" s="137"/>
      <c r="MKW109" s="137"/>
      <c r="MKX109" s="137"/>
      <c r="MKY109" s="137"/>
      <c r="MKZ109" s="137"/>
      <c r="MLA109" s="137"/>
      <c r="MLB109" s="137"/>
      <c r="MLC109" s="137"/>
      <c r="MLD109" s="137"/>
      <c r="MLE109" s="137"/>
      <c r="MLF109" s="137"/>
      <c r="MLG109" s="137"/>
      <c r="MLH109" s="137"/>
      <c r="MLI109" s="137"/>
      <c r="MLJ109" s="137"/>
      <c r="MLK109" s="137"/>
      <c r="MLL109" s="137"/>
      <c r="MLM109" s="137"/>
      <c r="MLN109" s="137"/>
      <c r="MLO109" s="137"/>
      <c r="MLP109" s="137"/>
      <c r="MLQ109" s="137"/>
      <c r="MLR109" s="137"/>
      <c r="MLS109" s="137"/>
      <c r="MLT109" s="137"/>
      <c r="MLU109" s="137"/>
      <c r="MLV109" s="137"/>
      <c r="MLW109" s="137"/>
      <c r="MLX109" s="137"/>
      <c r="MLY109" s="137"/>
      <c r="MLZ109" s="137"/>
      <c r="MMA109" s="137"/>
      <c r="MMB109" s="137"/>
      <c r="MMC109" s="137"/>
      <c r="MMD109" s="137"/>
      <c r="MME109" s="137"/>
      <c r="MMF109" s="137"/>
      <c r="MMG109" s="137"/>
      <c r="MMH109" s="137"/>
      <c r="MMI109" s="137"/>
      <c r="MMJ109" s="137"/>
      <c r="MMK109" s="137"/>
      <c r="MML109" s="137"/>
      <c r="MMM109" s="137"/>
      <c r="MMN109" s="137"/>
      <c r="MMO109" s="137"/>
      <c r="MMP109" s="137"/>
      <c r="MMQ109" s="137"/>
      <c r="MMR109" s="137"/>
      <c r="MMS109" s="137"/>
      <c r="MMT109" s="137"/>
      <c r="MMU109" s="137"/>
      <c r="MMV109" s="137"/>
      <c r="MMW109" s="137"/>
      <c r="MMX109" s="137"/>
      <c r="MMY109" s="137"/>
      <c r="MMZ109" s="137"/>
      <c r="MNA109" s="137"/>
      <c r="MNB109" s="137"/>
      <c r="MNC109" s="137"/>
      <c r="MND109" s="137"/>
      <c r="MNE109" s="137"/>
      <c r="MNF109" s="137"/>
      <c r="MNG109" s="137"/>
      <c r="MNH109" s="137"/>
      <c r="MNI109" s="137"/>
      <c r="MNJ109" s="137"/>
      <c r="MNK109" s="137"/>
      <c r="MNL109" s="137"/>
      <c r="MNM109" s="137"/>
      <c r="MNN109" s="137"/>
      <c r="MNO109" s="137"/>
      <c r="MNP109" s="137"/>
      <c r="MNQ109" s="137"/>
      <c r="MNR109" s="137"/>
      <c r="MNS109" s="137"/>
      <c r="MNT109" s="137"/>
      <c r="MNU109" s="137"/>
      <c r="MNV109" s="137"/>
      <c r="MNW109" s="137"/>
      <c r="MNX109" s="137"/>
      <c r="MNY109" s="137"/>
      <c r="MNZ109" s="137"/>
      <c r="MOA109" s="137"/>
      <c r="MOB109" s="137"/>
      <c r="MOC109" s="137"/>
      <c r="MOD109" s="137"/>
      <c r="MOE109" s="137"/>
      <c r="MOF109" s="137"/>
      <c r="MOG109" s="137"/>
      <c r="MOH109" s="137"/>
      <c r="MOI109" s="137"/>
      <c r="MOJ109" s="137"/>
      <c r="MOK109" s="137"/>
      <c r="MOL109" s="137"/>
      <c r="MOM109" s="137"/>
      <c r="MON109" s="137"/>
      <c r="MOO109" s="137"/>
      <c r="MOP109" s="137"/>
      <c r="MOQ109" s="137"/>
      <c r="MOR109" s="137"/>
      <c r="MOS109" s="137"/>
      <c r="MOT109" s="137"/>
      <c r="MOU109" s="137"/>
      <c r="MOV109" s="137"/>
      <c r="MOW109" s="137"/>
      <c r="MOX109" s="137"/>
      <c r="MOY109" s="137"/>
      <c r="MOZ109" s="137"/>
      <c r="MPA109" s="137"/>
      <c r="MPB109" s="137"/>
      <c r="MPC109" s="137"/>
      <c r="MPD109" s="137"/>
      <c r="MPE109" s="137"/>
      <c r="MPF109" s="137"/>
      <c r="MPG109" s="137"/>
      <c r="MPH109" s="137"/>
      <c r="MPI109" s="137"/>
      <c r="MPJ109" s="137"/>
      <c r="MPK109" s="137"/>
      <c r="MPL109" s="137"/>
      <c r="MPM109" s="137"/>
      <c r="MPN109" s="137"/>
      <c r="MPO109" s="137"/>
      <c r="MPP109" s="137"/>
      <c r="MPQ109" s="137"/>
      <c r="MPR109" s="137"/>
      <c r="MPS109" s="137"/>
      <c r="MPT109" s="137"/>
      <c r="MPU109" s="137"/>
      <c r="MPV109" s="137"/>
      <c r="MPW109" s="137"/>
      <c r="MPX109" s="137"/>
      <c r="MPY109" s="137"/>
      <c r="MPZ109" s="137"/>
      <c r="MQA109" s="137"/>
      <c r="MQB109" s="137"/>
      <c r="MQC109" s="137"/>
      <c r="MQD109" s="137"/>
      <c r="MQE109" s="137"/>
      <c r="MQF109" s="137"/>
      <c r="MQG109" s="137"/>
      <c r="MQH109" s="137"/>
      <c r="MQI109" s="137"/>
      <c r="MQJ109" s="137"/>
      <c r="MQK109" s="137"/>
      <c r="MQL109" s="137"/>
      <c r="MQM109" s="137"/>
      <c r="MQN109" s="137"/>
      <c r="MQO109" s="137"/>
      <c r="MQP109" s="137"/>
      <c r="MQQ109" s="137"/>
      <c r="MQR109" s="137"/>
      <c r="MQS109" s="137"/>
      <c r="MQT109" s="137"/>
      <c r="MQU109" s="137"/>
      <c r="MQV109" s="137"/>
      <c r="MQW109" s="137"/>
      <c r="MQX109" s="137"/>
      <c r="MQY109" s="137"/>
      <c r="MQZ109" s="137"/>
      <c r="MRA109" s="137"/>
      <c r="MRB109" s="137"/>
      <c r="MRC109" s="137"/>
      <c r="MRD109" s="137"/>
      <c r="MRE109" s="137"/>
      <c r="MRF109" s="137"/>
      <c r="MRG109" s="137"/>
      <c r="MRH109" s="137"/>
      <c r="MRI109" s="137"/>
      <c r="MRJ109" s="137"/>
      <c r="MRK109" s="137"/>
      <c r="MRL109" s="137"/>
      <c r="MRM109" s="137"/>
      <c r="MRN109" s="137"/>
      <c r="MRO109" s="137"/>
      <c r="MRP109" s="137"/>
      <c r="MRQ109" s="137"/>
      <c r="MRR109" s="137"/>
      <c r="MRS109" s="137"/>
      <c r="MRT109" s="137"/>
      <c r="MRU109" s="137"/>
      <c r="MRV109" s="137"/>
      <c r="MRW109" s="137"/>
      <c r="MRX109" s="137"/>
      <c r="MRY109" s="137"/>
      <c r="MRZ109" s="137"/>
      <c r="MSA109" s="137"/>
      <c r="MSB109" s="137"/>
      <c r="MSC109" s="137"/>
      <c r="MSD109" s="137"/>
      <c r="MSE109" s="137"/>
      <c r="MSF109" s="137"/>
      <c r="MSG109" s="137"/>
      <c r="MSH109" s="137"/>
      <c r="MSI109" s="137"/>
      <c r="MSJ109" s="137"/>
      <c r="MSK109" s="137"/>
      <c r="MSL109" s="137"/>
      <c r="MSM109" s="137"/>
      <c r="MSN109" s="137"/>
      <c r="MSO109" s="137"/>
      <c r="MSP109" s="137"/>
      <c r="MSQ109" s="137"/>
      <c r="MSR109" s="137"/>
      <c r="MSS109" s="137"/>
      <c r="MST109" s="137"/>
      <c r="MSU109" s="137"/>
      <c r="MSV109" s="137"/>
      <c r="MSW109" s="137"/>
      <c r="MSX109" s="137"/>
      <c r="MSY109" s="137"/>
      <c r="MSZ109" s="137"/>
      <c r="MTA109" s="137"/>
      <c r="MTB109" s="137"/>
      <c r="MTC109" s="137"/>
      <c r="MTD109" s="137"/>
      <c r="MTE109" s="137"/>
      <c r="MTF109" s="137"/>
      <c r="MTG109" s="137"/>
      <c r="MTH109" s="137"/>
      <c r="MTI109" s="137"/>
      <c r="MTJ109" s="137"/>
      <c r="MTK109" s="137"/>
      <c r="MTL109" s="137"/>
      <c r="MTM109" s="137"/>
      <c r="MTN109" s="137"/>
      <c r="MTO109" s="137"/>
      <c r="MTP109" s="137"/>
      <c r="MTQ109" s="137"/>
      <c r="MTR109" s="137"/>
      <c r="MTS109" s="137"/>
      <c r="MTT109" s="137"/>
      <c r="MTU109" s="137"/>
      <c r="MTV109" s="137"/>
      <c r="MTW109" s="137"/>
      <c r="MTX109" s="137"/>
      <c r="MTY109" s="137"/>
      <c r="MTZ109" s="137"/>
      <c r="MUA109" s="137"/>
      <c r="MUB109" s="137"/>
      <c r="MUC109" s="137"/>
      <c r="MUD109" s="137"/>
      <c r="MUE109" s="137"/>
      <c r="MUF109" s="137"/>
      <c r="MUG109" s="137"/>
      <c r="MUH109" s="137"/>
      <c r="MUI109" s="137"/>
      <c r="MUJ109" s="137"/>
      <c r="MUK109" s="137"/>
      <c r="MUL109" s="137"/>
      <c r="MUM109" s="137"/>
      <c r="MUN109" s="137"/>
      <c r="MUO109" s="137"/>
      <c r="MUP109" s="137"/>
      <c r="MUQ109" s="137"/>
      <c r="MUR109" s="137"/>
      <c r="MUS109" s="137"/>
      <c r="MUT109" s="137"/>
      <c r="MUU109" s="137"/>
      <c r="MUV109" s="137"/>
      <c r="MUW109" s="137"/>
      <c r="MUX109" s="137"/>
      <c r="MUY109" s="137"/>
      <c r="MUZ109" s="137"/>
      <c r="MVA109" s="137"/>
      <c r="MVB109" s="137"/>
      <c r="MVC109" s="137"/>
      <c r="MVD109" s="137"/>
      <c r="MVE109" s="137"/>
      <c r="MVF109" s="137"/>
      <c r="MVG109" s="137"/>
      <c r="MVH109" s="137"/>
      <c r="MVI109" s="137"/>
      <c r="MVJ109" s="137"/>
      <c r="MVK109" s="137"/>
      <c r="MVL109" s="137"/>
      <c r="MVM109" s="137"/>
      <c r="MVN109" s="137"/>
      <c r="MVO109" s="137"/>
      <c r="MVP109" s="137"/>
      <c r="MVQ109" s="137"/>
      <c r="MVR109" s="137"/>
      <c r="MVS109" s="137"/>
      <c r="MVT109" s="137"/>
      <c r="MVU109" s="137"/>
      <c r="MVV109" s="137"/>
      <c r="MVW109" s="137"/>
      <c r="MVX109" s="137"/>
      <c r="MVY109" s="137"/>
      <c r="MVZ109" s="137"/>
      <c r="MWA109" s="137"/>
      <c r="MWB109" s="137"/>
      <c r="MWC109" s="137"/>
      <c r="MWD109" s="137"/>
      <c r="MWE109" s="137"/>
      <c r="MWF109" s="137"/>
      <c r="MWG109" s="137"/>
      <c r="MWH109" s="137"/>
      <c r="MWI109" s="137"/>
      <c r="MWJ109" s="137"/>
      <c r="MWK109" s="137"/>
      <c r="MWL109" s="137"/>
      <c r="MWM109" s="137"/>
      <c r="MWN109" s="137"/>
      <c r="MWO109" s="137"/>
      <c r="MWP109" s="137"/>
      <c r="MWQ109" s="137"/>
      <c r="MWR109" s="137"/>
      <c r="MWS109" s="137"/>
      <c r="MWT109" s="137"/>
      <c r="MWU109" s="137"/>
      <c r="MWV109" s="137"/>
      <c r="MWW109" s="137"/>
      <c r="MWX109" s="137"/>
      <c r="MWY109" s="137"/>
      <c r="MWZ109" s="137"/>
      <c r="MXA109" s="137"/>
      <c r="MXB109" s="137"/>
      <c r="MXC109" s="137"/>
      <c r="MXD109" s="137"/>
      <c r="MXE109" s="137"/>
      <c r="MXF109" s="137"/>
      <c r="MXG109" s="137"/>
      <c r="MXH109" s="137"/>
      <c r="MXI109" s="137"/>
      <c r="MXJ109" s="137"/>
      <c r="MXK109" s="137"/>
      <c r="MXL109" s="137"/>
      <c r="MXM109" s="137"/>
      <c r="MXN109" s="137"/>
      <c r="MXO109" s="137"/>
      <c r="MXP109" s="137"/>
      <c r="MXQ109" s="137"/>
      <c r="MXR109" s="137"/>
      <c r="MXS109" s="137"/>
      <c r="MXT109" s="137"/>
      <c r="MXU109" s="137"/>
      <c r="MXV109" s="137"/>
      <c r="MXW109" s="137"/>
      <c r="MXX109" s="137"/>
      <c r="MXY109" s="137"/>
      <c r="MXZ109" s="137"/>
      <c r="MYA109" s="137"/>
      <c r="MYB109" s="137"/>
      <c r="MYC109" s="137"/>
      <c r="MYD109" s="137"/>
      <c r="MYE109" s="137"/>
      <c r="MYF109" s="137"/>
      <c r="MYG109" s="137"/>
      <c r="MYH109" s="137"/>
      <c r="MYI109" s="137"/>
      <c r="MYJ109" s="137"/>
      <c r="MYK109" s="137"/>
      <c r="MYL109" s="137"/>
      <c r="MYM109" s="137"/>
      <c r="MYN109" s="137"/>
      <c r="MYO109" s="137"/>
      <c r="MYP109" s="137"/>
      <c r="MYQ109" s="137"/>
      <c r="MYR109" s="137"/>
      <c r="MYS109" s="137"/>
      <c r="MYT109" s="137"/>
      <c r="MYU109" s="137"/>
      <c r="MYV109" s="137"/>
      <c r="MYW109" s="137"/>
      <c r="MYX109" s="137"/>
      <c r="MYY109" s="137"/>
      <c r="MYZ109" s="137"/>
      <c r="MZA109" s="137"/>
      <c r="MZB109" s="137"/>
      <c r="MZC109" s="137"/>
      <c r="MZD109" s="137"/>
      <c r="MZE109" s="137"/>
      <c r="MZF109" s="137"/>
      <c r="MZG109" s="137"/>
      <c r="MZH109" s="137"/>
      <c r="MZI109" s="137"/>
      <c r="MZJ109" s="137"/>
      <c r="MZK109" s="137"/>
      <c r="MZL109" s="137"/>
      <c r="MZM109" s="137"/>
      <c r="MZN109" s="137"/>
      <c r="MZO109" s="137"/>
      <c r="MZP109" s="137"/>
      <c r="MZQ109" s="137"/>
      <c r="MZR109" s="137"/>
      <c r="MZS109" s="137"/>
      <c r="MZT109" s="137"/>
      <c r="MZU109" s="137"/>
      <c r="MZV109" s="137"/>
      <c r="MZW109" s="137"/>
      <c r="MZX109" s="137"/>
      <c r="MZY109" s="137"/>
      <c r="MZZ109" s="137"/>
      <c r="NAA109" s="137"/>
      <c r="NAB109" s="137"/>
      <c r="NAC109" s="137"/>
      <c r="NAD109" s="137"/>
      <c r="NAE109" s="137"/>
      <c r="NAF109" s="137"/>
      <c r="NAG109" s="137"/>
      <c r="NAH109" s="137"/>
      <c r="NAI109" s="137"/>
      <c r="NAJ109" s="137"/>
      <c r="NAK109" s="137"/>
      <c r="NAL109" s="137"/>
      <c r="NAM109" s="137"/>
      <c r="NAN109" s="137"/>
      <c r="NAO109" s="137"/>
      <c r="NAP109" s="137"/>
      <c r="NAQ109" s="137"/>
      <c r="NAR109" s="137"/>
      <c r="NAS109" s="137"/>
      <c r="NAT109" s="137"/>
      <c r="NAU109" s="137"/>
      <c r="NAV109" s="137"/>
      <c r="NAW109" s="137"/>
      <c r="NAX109" s="137"/>
      <c r="NAY109" s="137"/>
      <c r="NAZ109" s="137"/>
      <c r="NBA109" s="137"/>
      <c r="NBB109" s="137"/>
      <c r="NBC109" s="137"/>
      <c r="NBD109" s="137"/>
      <c r="NBE109" s="137"/>
      <c r="NBF109" s="137"/>
      <c r="NBG109" s="137"/>
      <c r="NBH109" s="137"/>
      <c r="NBI109" s="137"/>
      <c r="NBJ109" s="137"/>
      <c r="NBK109" s="137"/>
      <c r="NBL109" s="137"/>
      <c r="NBM109" s="137"/>
      <c r="NBN109" s="137"/>
      <c r="NBO109" s="137"/>
      <c r="NBP109" s="137"/>
      <c r="NBQ109" s="137"/>
      <c r="NBR109" s="137"/>
      <c r="NBS109" s="137"/>
      <c r="NBT109" s="137"/>
      <c r="NBU109" s="137"/>
      <c r="NBV109" s="137"/>
      <c r="NBW109" s="137"/>
      <c r="NBX109" s="137"/>
      <c r="NBY109" s="137"/>
      <c r="NBZ109" s="137"/>
      <c r="NCA109" s="137"/>
      <c r="NCB109" s="137"/>
      <c r="NCC109" s="137"/>
      <c r="NCD109" s="137"/>
      <c r="NCE109" s="137"/>
      <c r="NCF109" s="137"/>
      <c r="NCG109" s="137"/>
      <c r="NCH109" s="137"/>
      <c r="NCI109" s="137"/>
      <c r="NCJ109" s="137"/>
      <c r="NCK109" s="137"/>
      <c r="NCL109" s="137"/>
      <c r="NCM109" s="137"/>
      <c r="NCN109" s="137"/>
      <c r="NCO109" s="137"/>
      <c r="NCP109" s="137"/>
      <c r="NCQ109" s="137"/>
      <c r="NCR109" s="137"/>
      <c r="NCS109" s="137"/>
      <c r="NCT109" s="137"/>
      <c r="NCU109" s="137"/>
      <c r="NCV109" s="137"/>
      <c r="NCW109" s="137"/>
      <c r="NCX109" s="137"/>
      <c r="NCY109" s="137"/>
      <c r="NCZ109" s="137"/>
      <c r="NDA109" s="137"/>
      <c r="NDB109" s="137"/>
      <c r="NDC109" s="137"/>
      <c r="NDD109" s="137"/>
      <c r="NDE109" s="137"/>
      <c r="NDF109" s="137"/>
      <c r="NDG109" s="137"/>
      <c r="NDH109" s="137"/>
      <c r="NDI109" s="137"/>
      <c r="NDJ109" s="137"/>
      <c r="NDK109" s="137"/>
      <c r="NDL109" s="137"/>
      <c r="NDM109" s="137"/>
      <c r="NDN109" s="137"/>
      <c r="NDO109" s="137"/>
      <c r="NDP109" s="137"/>
      <c r="NDQ109" s="137"/>
      <c r="NDR109" s="137"/>
      <c r="NDS109" s="137"/>
      <c r="NDT109" s="137"/>
      <c r="NDU109" s="137"/>
      <c r="NDV109" s="137"/>
      <c r="NDW109" s="137"/>
      <c r="NDX109" s="137"/>
      <c r="NDY109" s="137"/>
      <c r="NDZ109" s="137"/>
      <c r="NEA109" s="137"/>
      <c r="NEB109" s="137"/>
      <c r="NEC109" s="137"/>
      <c r="NED109" s="137"/>
      <c r="NEE109" s="137"/>
      <c r="NEF109" s="137"/>
      <c r="NEG109" s="137"/>
      <c r="NEH109" s="137"/>
      <c r="NEI109" s="137"/>
      <c r="NEJ109" s="137"/>
      <c r="NEK109" s="137"/>
      <c r="NEL109" s="137"/>
      <c r="NEM109" s="137"/>
      <c r="NEN109" s="137"/>
      <c r="NEO109" s="137"/>
      <c r="NEP109" s="137"/>
      <c r="NEQ109" s="137"/>
      <c r="NER109" s="137"/>
      <c r="NES109" s="137"/>
      <c r="NET109" s="137"/>
      <c r="NEU109" s="137"/>
      <c r="NEV109" s="137"/>
      <c r="NEW109" s="137"/>
      <c r="NEX109" s="137"/>
      <c r="NEY109" s="137"/>
      <c r="NEZ109" s="137"/>
      <c r="NFA109" s="137"/>
      <c r="NFB109" s="137"/>
      <c r="NFC109" s="137"/>
      <c r="NFD109" s="137"/>
      <c r="NFE109" s="137"/>
      <c r="NFF109" s="137"/>
      <c r="NFG109" s="137"/>
      <c r="NFH109" s="137"/>
      <c r="NFI109" s="137"/>
      <c r="NFJ109" s="137"/>
      <c r="NFK109" s="137"/>
      <c r="NFL109" s="137"/>
      <c r="NFM109" s="137"/>
      <c r="NFN109" s="137"/>
      <c r="NFO109" s="137"/>
      <c r="NFP109" s="137"/>
      <c r="NFQ109" s="137"/>
      <c r="NFR109" s="137"/>
      <c r="NFS109" s="137"/>
      <c r="NFT109" s="137"/>
      <c r="NFU109" s="137"/>
      <c r="NFV109" s="137"/>
      <c r="NFW109" s="137"/>
      <c r="NFX109" s="137"/>
      <c r="NFY109" s="137"/>
      <c r="NFZ109" s="137"/>
      <c r="NGA109" s="137"/>
      <c r="NGB109" s="137"/>
      <c r="NGC109" s="137"/>
      <c r="NGD109" s="137"/>
      <c r="NGE109" s="137"/>
      <c r="NGF109" s="137"/>
      <c r="NGG109" s="137"/>
      <c r="NGH109" s="137"/>
      <c r="NGI109" s="137"/>
      <c r="NGJ109" s="137"/>
      <c r="NGK109" s="137"/>
      <c r="NGL109" s="137"/>
      <c r="NGM109" s="137"/>
      <c r="NGN109" s="137"/>
      <c r="NGO109" s="137"/>
      <c r="NGP109" s="137"/>
      <c r="NGQ109" s="137"/>
      <c r="NGR109" s="137"/>
      <c r="NGS109" s="137"/>
      <c r="NGT109" s="137"/>
      <c r="NGU109" s="137"/>
      <c r="NGV109" s="137"/>
      <c r="NGW109" s="137"/>
      <c r="NGX109" s="137"/>
      <c r="NGY109" s="137"/>
      <c r="NGZ109" s="137"/>
      <c r="NHA109" s="137"/>
      <c r="NHB109" s="137"/>
      <c r="NHC109" s="137"/>
      <c r="NHD109" s="137"/>
      <c r="NHE109" s="137"/>
      <c r="NHF109" s="137"/>
      <c r="NHG109" s="137"/>
      <c r="NHH109" s="137"/>
      <c r="NHI109" s="137"/>
      <c r="NHJ109" s="137"/>
      <c r="NHK109" s="137"/>
      <c r="NHL109" s="137"/>
      <c r="NHM109" s="137"/>
      <c r="NHN109" s="137"/>
      <c r="NHO109" s="137"/>
      <c r="NHP109" s="137"/>
      <c r="NHQ109" s="137"/>
      <c r="NHR109" s="137"/>
      <c r="NHS109" s="137"/>
      <c r="NHT109" s="137"/>
      <c r="NHU109" s="137"/>
      <c r="NHV109" s="137"/>
      <c r="NHW109" s="137"/>
      <c r="NHX109" s="137"/>
      <c r="NHY109" s="137"/>
      <c r="NHZ109" s="137"/>
      <c r="NIA109" s="137"/>
      <c r="NIB109" s="137"/>
      <c r="NIC109" s="137"/>
      <c r="NID109" s="137"/>
      <c r="NIE109" s="137"/>
      <c r="NIF109" s="137"/>
      <c r="NIG109" s="137"/>
      <c r="NIH109" s="137"/>
      <c r="NII109" s="137"/>
      <c r="NIJ109" s="137"/>
      <c r="NIK109" s="137"/>
      <c r="NIL109" s="137"/>
      <c r="NIM109" s="137"/>
      <c r="NIN109" s="137"/>
      <c r="NIO109" s="137"/>
      <c r="NIP109" s="137"/>
      <c r="NIQ109" s="137"/>
      <c r="NIR109" s="137"/>
      <c r="NIS109" s="137"/>
      <c r="NIT109" s="137"/>
      <c r="NIU109" s="137"/>
      <c r="NIV109" s="137"/>
      <c r="NIW109" s="137"/>
      <c r="NIX109" s="137"/>
      <c r="NIY109" s="137"/>
      <c r="NIZ109" s="137"/>
      <c r="NJA109" s="137"/>
      <c r="NJB109" s="137"/>
      <c r="NJC109" s="137"/>
      <c r="NJD109" s="137"/>
      <c r="NJE109" s="137"/>
      <c r="NJF109" s="137"/>
      <c r="NJG109" s="137"/>
      <c r="NJH109" s="137"/>
      <c r="NJI109" s="137"/>
      <c r="NJJ109" s="137"/>
      <c r="NJK109" s="137"/>
      <c r="NJL109" s="137"/>
      <c r="NJM109" s="137"/>
      <c r="NJN109" s="137"/>
      <c r="NJO109" s="137"/>
      <c r="NJP109" s="137"/>
      <c r="NJQ109" s="137"/>
      <c r="NJR109" s="137"/>
      <c r="NJS109" s="137"/>
      <c r="NJT109" s="137"/>
      <c r="NJU109" s="137"/>
      <c r="NJV109" s="137"/>
      <c r="NJW109" s="137"/>
      <c r="NJX109" s="137"/>
      <c r="NJY109" s="137"/>
      <c r="NJZ109" s="137"/>
      <c r="NKA109" s="137"/>
      <c r="NKB109" s="137"/>
      <c r="NKC109" s="137"/>
      <c r="NKD109" s="137"/>
      <c r="NKE109" s="137"/>
      <c r="NKF109" s="137"/>
      <c r="NKG109" s="137"/>
      <c r="NKH109" s="137"/>
      <c r="NKI109" s="137"/>
      <c r="NKJ109" s="137"/>
      <c r="NKK109" s="137"/>
      <c r="NKL109" s="137"/>
      <c r="NKM109" s="137"/>
      <c r="NKN109" s="137"/>
      <c r="NKO109" s="137"/>
      <c r="NKP109" s="137"/>
      <c r="NKQ109" s="137"/>
      <c r="NKR109" s="137"/>
      <c r="NKS109" s="137"/>
      <c r="NKT109" s="137"/>
      <c r="NKU109" s="137"/>
      <c r="NKV109" s="137"/>
      <c r="NKW109" s="137"/>
      <c r="NKX109" s="137"/>
      <c r="NKY109" s="137"/>
      <c r="NKZ109" s="137"/>
      <c r="NLA109" s="137"/>
      <c r="NLB109" s="137"/>
      <c r="NLC109" s="137"/>
      <c r="NLD109" s="137"/>
      <c r="NLE109" s="137"/>
      <c r="NLF109" s="137"/>
      <c r="NLG109" s="137"/>
      <c r="NLH109" s="137"/>
      <c r="NLI109" s="137"/>
      <c r="NLJ109" s="137"/>
      <c r="NLK109" s="137"/>
      <c r="NLL109" s="137"/>
      <c r="NLM109" s="137"/>
      <c r="NLN109" s="137"/>
      <c r="NLO109" s="137"/>
      <c r="NLP109" s="137"/>
      <c r="NLQ109" s="137"/>
      <c r="NLR109" s="137"/>
      <c r="NLS109" s="137"/>
      <c r="NLT109" s="137"/>
      <c r="NLU109" s="137"/>
      <c r="NLV109" s="137"/>
      <c r="NLW109" s="137"/>
      <c r="NLX109" s="137"/>
      <c r="NLY109" s="137"/>
      <c r="NLZ109" s="137"/>
      <c r="NMA109" s="137"/>
      <c r="NMB109" s="137"/>
      <c r="NMC109" s="137"/>
      <c r="NMD109" s="137"/>
      <c r="NME109" s="137"/>
      <c r="NMF109" s="137"/>
      <c r="NMG109" s="137"/>
      <c r="NMH109" s="137"/>
      <c r="NMI109" s="137"/>
      <c r="NMJ109" s="137"/>
      <c r="NMK109" s="137"/>
      <c r="NML109" s="137"/>
      <c r="NMM109" s="137"/>
      <c r="NMN109" s="137"/>
      <c r="NMO109" s="137"/>
      <c r="NMP109" s="137"/>
      <c r="NMQ109" s="137"/>
      <c r="NMR109" s="137"/>
      <c r="NMS109" s="137"/>
      <c r="NMT109" s="137"/>
      <c r="NMU109" s="137"/>
      <c r="NMV109" s="137"/>
      <c r="NMW109" s="137"/>
      <c r="NMX109" s="137"/>
      <c r="NMY109" s="137"/>
      <c r="NMZ109" s="137"/>
      <c r="NNA109" s="137"/>
      <c r="NNB109" s="137"/>
      <c r="NNC109" s="137"/>
      <c r="NND109" s="137"/>
      <c r="NNE109" s="137"/>
      <c r="NNF109" s="137"/>
      <c r="NNG109" s="137"/>
      <c r="NNH109" s="137"/>
      <c r="NNI109" s="137"/>
      <c r="NNJ109" s="137"/>
      <c r="NNK109" s="137"/>
      <c r="NNL109" s="137"/>
      <c r="NNM109" s="137"/>
      <c r="NNN109" s="137"/>
      <c r="NNO109" s="137"/>
      <c r="NNP109" s="137"/>
      <c r="NNQ109" s="137"/>
      <c r="NNR109" s="137"/>
      <c r="NNS109" s="137"/>
      <c r="NNT109" s="137"/>
      <c r="NNU109" s="137"/>
      <c r="NNV109" s="137"/>
      <c r="NNW109" s="137"/>
      <c r="NNX109" s="137"/>
      <c r="NNY109" s="137"/>
      <c r="NNZ109" s="137"/>
      <c r="NOA109" s="137"/>
      <c r="NOB109" s="137"/>
      <c r="NOC109" s="137"/>
      <c r="NOD109" s="137"/>
      <c r="NOE109" s="137"/>
      <c r="NOF109" s="137"/>
      <c r="NOG109" s="137"/>
      <c r="NOH109" s="137"/>
      <c r="NOI109" s="137"/>
      <c r="NOJ109" s="137"/>
      <c r="NOK109" s="137"/>
      <c r="NOL109" s="137"/>
      <c r="NOM109" s="137"/>
      <c r="NON109" s="137"/>
      <c r="NOO109" s="137"/>
      <c r="NOP109" s="137"/>
      <c r="NOQ109" s="137"/>
      <c r="NOR109" s="137"/>
      <c r="NOS109" s="137"/>
      <c r="NOT109" s="137"/>
      <c r="NOU109" s="137"/>
      <c r="NOV109" s="137"/>
      <c r="NOW109" s="137"/>
      <c r="NOX109" s="137"/>
      <c r="NOY109" s="137"/>
      <c r="NOZ109" s="137"/>
      <c r="NPA109" s="137"/>
      <c r="NPB109" s="137"/>
      <c r="NPC109" s="137"/>
      <c r="NPD109" s="137"/>
      <c r="NPE109" s="137"/>
      <c r="NPF109" s="137"/>
      <c r="NPG109" s="137"/>
      <c r="NPH109" s="137"/>
      <c r="NPI109" s="137"/>
      <c r="NPJ109" s="137"/>
      <c r="NPK109" s="137"/>
      <c r="NPL109" s="137"/>
      <c r="NPM109" s="137"/>
      <c r="NPN109" s="137"/>
      <c r="NPO109" s="137"/>
      <c r="NPP109" s="137"/>
      <c r="NPQ109" s="137"/>
      <c r="NPR109" s="137"/>
      <c r="NPS109" s="137"/>
      <c r="NPT109" s="137"/>
      <c r="NPU109" s="137"/>
      <c r="NPV109" s="137"/>
      <c r="NPW109" s="137"/>
      <c r="NPX109" s="137"/>
      <c r="NPY109" s="137"/>
      <c r="NPZ109" s="137"/>
      <c r="NQA109" s="137"/>
      <c r="NQB109" s="137"/>
      <c r="NQC109" s="137"/>
      <c r="NQD109" s="137"/>
      <c r="NQE109" s="137"/>
      <c r="NQF109" s="137"/>
      <c r="NQG109" s="137"/>
      <c r="NQH109" s="137"/>
      <c r="NQI109" s="137"/>
      <c r="NQJ109" s="137"/>
      <c r="NQK109" s="137"/>
      <c r="NQL109" s="137"/>
      <c r="NQM109" s="137"/>
      <c r="NQN109" s="137"/>
      <c r="NQO109" s="137"/>
      <c r="NQP109" s="137"/>
      <c r="NQQ109" s="137"/>
      <c r="NQR109" s="137"/>
      <c r="NQS109" s="137"/>
      <c r="NQT109" s="137"/>
      <c r="NQU109" s="137"/>
      <c r="NQV109" s="137"/>
      <c r="NQW109" s="137"/>
      <c r="NQX109" s="137"/>
      <c r="NQY109" s="137"/>
      <c r="NQZ109" s="137"/>
      <c r="NRA109" s="137"/>
      <c r="NRB109" s="137"/>
      <c r="NRC109" s="137"/>
      <c r="NRD109" s="137"/>
      <c r="NRE109" s="137"/>
      <c r="NRF109" s="137"/>
      <c r="NRG109" s="137"/>
      <c r="NRH109" s="137"/>
      <c r="NRI109" s="137"/>
      <c r="NRJ109" s="137"/>
      <c r="NRK109" s="137"/>
      <c r="NRL109" s="137"/>
      <c r="NRM109" s="137"/>
      <c r="NRN109" s="137"/>
      <c r="NRO109" s="137"/>
      <c r="NRP109" s="137"/>
      <c r="NRQ109" s="137"/>
      <c r="NRR109" s="137"/>
      <c r="NRS109" s="137"/>
      <c r="NRT109" s="137"/>
      <c r="NRU109" s="137"/>
      <c r="NRV109" s="137"/>
      <c r="NRW109" s="137"/>
      <c r="NRX109" s="137"/>
      <c r="NRY109" s="137"/>
      <c r="NRZ109" s="137"/>
      <c r="NSA109" s="137"/>
      <c r="NSB109" s="137"/>
      <c r="NSC109" s="137"/>
      <c r="NSD109" s="137"/>
      <c r="NSE109" s="137"/>
      <c r="NSF109" s="137"/>
      <c r="NSG109" s="137"/>
      <c r="NSH109" s="137"/>
      <c r="NSI109" s="137"/>
      <c r="NSJ109" s="137"/>
      <c r="NSK109" s="137"/>
      <c r="NSL109" s="137"/>
      <c r="NSM109" s="137"/>
      <c r="NSN109" s="137"/>
      <c r="NSO109" s="137"/>
      <c r="NSP109" s="137"/>
      <c r="NSQ109" s="137"/>
      <c r="NSR109" s="137"/>
      <c r="NSS109" s="137"/>
      <c r="NST109" s="137"/>
      <c r="NSU109" s="137"/>
      <c r="NSV109" s="137"/>
      <c r="NSW109" s="137"/>
      <c r="NSX109" s="137"/>
      <c r="NSY109" s="137"/>
      <c r="NSZ109" s="137"/>
      <c r="NTA109" s="137"/>
      <c r="NTB109" s="137"/>
      <c r="NTC109" s="137"/>
      <c r="NTD109" s="137"/>
      <c r="NTE109" s="137"/>
      <c r="NTF109" s="137"/>
      <c r="NTG109" s="137"/>
      <c r="NTH109" s="137"/>
      <c r="NTI109" s="137"/>
      <c r="NTJ109" s="137"/>
      <c r="NTK109" s="137"/>
      <c r="NTL109" s="137"/>
      <c r="NTM109" s="137"/>
      <c r="NTN109" s="137"/>
      <c r="NTO109" s="137"/>
      <c r="NTP109" s="137"/>
      <c r="NTQ109" s="137"/>
      <c r="NTR109" s="137"/>
      <c r="NTS109" s="137"/>
      <c r="NTT109" s="137"/>
      <c r="NTU109" s="137"/>
      <c r="NTV109" s="137"/>
      <c r="NTW109" s="137"/>
      <c r="NTX109" s="137"/>
      <c r="NTY109" s="137"/>
      <c r="NTZ109" s="137"/>
      <c r="NUA109" s="137"/>
      <c r="NUB109" s="137"/>
      <c r="NUC109" s="137"/>
      <c r="NUD109" s="137"/>
      <c r="NUE109" s="137"/>
      <c r="NUF109" s="137"/>
      <c r="NUG109" s="137"/>
      <c r="NUH109" s="137"/>
      <c r="NUI109" s="137"/>
      <c r="NUJ109" s="137"/>
      <c r="NUK109" s="137"/>
      <c r="NUL109" s="137"/>
      <c r="NUM109" s="137"/>
      <c r="NUN109" s="137"/>
      <c r="NUO109" s="137"/>
      <c r="NUP109" s="137"/>
      <c r="NUQ109" s="137"/>
      <c r="NUR109" s="137"/>
      <c r="NUS109" s="137"/>
      <c r="NUT109" s="137"/>
      <c r="NUU109" s="137"/>
      <c r="NUV109" s="137"/>
      <c r="NUW109" s="137"/>
      <c r="NUX109" s="137"/>
      <c r="NUY109" s="137"/>
      <c r="NUZ109" s="137"/>
      <c r="NVA109" s="137"/>
      <c r="NVB109" s="137"/>
      <c r="NVC109" s="137"/>
      <c r="NVD109" s="137"/>
      <c r="NVE109" s="137"/>
      <c r="NVF109" s="137"/>
      <c r="NVG109" s="137"/>
      <c r="NVH109" s="137"/>
      <c r="NVI109" s="137"/>
      <c r="NVJ109" s="137"/>
      <c r="NVK109" s="137"/>
      <c r="NVL109" s="137"/>
      <c r="NVM109" s="137"/>
      <c r="NVN109" s="137"/>
      <c r="NVO109" s="137"/>
      <c r="NVP109" s="137"/>
      <c r="NVQ109" s="137"/>
      <c r="NVR109" s="137"/>
      <c r="NVS109" s="137"/>
      <c r="NVT109" s="137"/>
      <c r="NVU109" s="137"/>
      <c r="NVV109" s="137"/>
      <c r="NVW109" s="137"/>
      <c r="NVX109" s="137"/>
      <c r="NVY109" s="137"/>
      <c r="NVZ109" s="137"/>
      <c r="NWA109" s="137"/>
      <c r="NWB109" s="137"/>
      <c r="NWC109" s="137"/>
      <c r="NWD109" s="137"/>
      <c r="NWE109" s="137"/>
      <c r="NWF109" s="137"/>
      <c r="NWG109" s="137"/>
      <c r="NWH109" s="137"/>
      <c r="NWI109" s="137"/>
      <c r="NWJ109" s="137"/>
      <c r="NWK109" s="137"/>
      <c r="NWL109" s="137"/>
      <c r="NWM109" s="137"/>
      <c r="NWN109" s="137"/>
      <c r="NWO109" s="137"/>
      <c r="NWP109" s="137"/>
      <c r="NWQ109" s="137"/>
      <c r="NWR109" s="137"/>
      <c r="NWS109" s="137"/>
      <c r="NWT109" s="137"/>
      <c r="NWU109" s="137"/>
      <c r="NWV109" s="137"/>
      <c r="NWW109" s="137"/>
      <c r="NWX109" s="137"/>
      <c r="NWY109" s="137"/>
      <c r="NWZ109" s="137"/>
      <c r="NXA109" s="137"/>
      <c r="NXB109" s="137"/>
      <c r="NXC109" s="137"/>
      <c r="NXD109" s="137"/>
      <c r="NXE109" s="137"/>
      <c r="NXF109" s="137"/>
      <c r="NXG109" s="137"/>
      <c r="NXH109" s="137"/>
      <c r="NXI109" s="137"/>
      <c r="NXJ109" s="137"/>
      <c r="NXK109" s="137"/>
      <c r="NXL109" s="137"/>
      <c r="NXM109" s="137"/>
      <c r="NXN109" s="137"/>
      <c r="NXO109" s="137"/>
      <c r="NXP109" s="137"/>
      <c r="NXQ109" s="137"/>
      <c r="NXR109" s="137"/>
      <c r="NXS109" s="137"/>
      <c r="NXT109" s="137"/>
      <c r="NXU109" s="137"/>
      <c r="NXV109" s="137"/>
      <c r="NXW109" s="137"/>
      <c r="NXX109" s="137"/>
      <c r="NXY109" s="137"/>
      <c r="NXZ109" s="137"/>
      <c r="NYA109" s="137"/>
      <c r="NYB109" s="137"/>
      <c r="NYC109" s="137"/>
      <c r="NYD109" s="137"/>
      <c r="NYE109" s="137"/>
      <c r="NYF109" s="137"/>
      <c r="NYG109" s="137"/>
      <c r="NYH109" s="137"/>
      <c r="NYI109" s="137"/>
      <c r="NYJ109" s="137"/>
      <c r="NYK109" s="137"/>
      <c r="NYL109" s="137"/>
      <c r="NYM109" s="137"/>
      <c r="NYN109" s="137"/>
      <c r="NYO109" s="137"/>
      <c r="NYP109" s="137"/>
      <c r="NYQ109" s="137"/>
      <c r="NYR109" s="137"/>
      <c r="NYS109" s="137"/>
      <c r="NYT109" s="137"/>
      <c r="NYU109" s="137"/>
      <c r="NYV109" s="137"/>
      <c r="NYW109" s="137"/>
      <c r="NYX109" s="137"/>
      <c r="NYY109" s="137"/>
      <c r="NYZ109" s="137"/>
      <c r="NZA109" s="137"/>
      <c r="NZB109" s="137"/>
      <c r="NZC109" s="137"/>
      <c r="NZD109" s="137"/>
      <c r="NZE109" s="137"/>
      <c r="NZF109" s="137"/>
      <c r="NZG109" s="137"/>
      <c r="NZH109" s="137"/>
      <c r="NZI109" s="137"/>
      <c r="NZJ109" s="137"/>
      <c r="NZK109" s="137"/>
      <c r="NZL109" s="137"/>
      <c r="NZM109" s="137"/>
      <c r="NZN109" s="137"/>
      <c r="NZO109" s="137"/>
      <c r="NZP109" s="137"/>
      <c r="NZQ109" s="137"/>
      <c r="NZR109" s="137"/>
      <c r="NZS109" s="137"/>
      <c r="NZT109" s="137"/>
      <c r="NZU109" s="137"/>
      <c r="NZV109" s="137"/>
      <c r="NZW109" s="137"/>
      <c r="NZX109" s="137"/>
      <c r="NZY109" s="137"/>
      <c r="NZZ109" s="137"/>
      <c r="OAA109" s="137"/>
      <c r="OAB109" s="137"/>
      <c r="OAC109" s="137"/>
      <c r="OAD109" s="137"/>
      <c r="OAE109" s="137"/>
      <c r="OAF109" s="137"/>
      <c r="OAG109" s="137"/>
      <c r="OAH109" s="137"/>
      <c r="OAI109" s="137"/>
      <c r="OAJ109" s="137"/>
      <c r="OAK109" s="137"/>
      <c r="OAL109" s="137"/>
      <c r="OAM109" s="137"/>
      <c r="OAN109" s="137"/>
      <c r="OAO109" s="137"/>
      <c r="OAP109" s="137"/>
      <c r="OAQ109" s="137"/>
      <c r="OAR109" s="137"/>
      <c r="OAS109" s="137"/>
      <c r="OAT109" s="137"/>
      <c r="OAU109" s="137"/>
      <c r="OAV109" s="137"/>
      <c r="OAW109" s="137"/>
      <c r="OAX109" s="137"/>
      <c r="OAY109" s="137"/>
      <c r="OAZ109" s="137"/>
      <c r="OBA109" s="137"/>
      <c r="OBB109" s="137"/>
      <c r="OBC109" s="137"/>
      <c r="OBD109" s="137"/>
      <c r="OBE109" s="137"/>
      <c r="OBF109" s="137"/>
      <c r="OBG109" s="137"/>
      <c r="OBH109" s="137"/>
      <c r="OBI109" s="137"/>
      <c r="OBJ109" s="137"/>
      <c r="OBK109" s="137"/>
      <c r="OBL109" s="137"/>
      <c r="OBM109" s="137"/>
      <c r="OBN109" s="137"/>
      <c r="OBO109" s="137"/>
      <c r="OBP109" s="137"/>
      <c r="OBQ109" s="137"/>
      <c r="OBR109" s="137"/>
      <c r="OBS109" s="137"/>
      <c r="OBT109" s="137"/>
      <c r="OBU109" s="137"/>
      <c r="OBV109" s="137"/>
      <c r="OBW109" s="137"/>
      <c r="OBX109" s="137"/>
      <c r="OBY109" s="137"/>
      <c r="OBZ109" s="137"/>
      <c r="OCA109" s="137"/>
      <c r="OCB109" s="137"/>
      <c r="OCC109" s="137"/>
      <c r="OCD109" s="137"/>
      <c r="OCE109" s="137"/>
      <c r="OCF109" s="137"/>
      <c r="OCG109" s="137"/>
      <c r="OCH109" s="137"/>
      <c r="OCI109" s="137"/>
      <c r="OCJ109" s="137"/>
      <c r="OCK109" s="137"/>
      <c r="OCL109" s="137"/>
      <c r="OCM109" s="137"/>
      <c r="OCN109" s="137"/>
      <c r="OCO109" s="137"/>
      <c r="OCP109" s="137"/>
      <c r="OCQ109" s="137"/>
      <c r="OCR109" s="137"/>
      <c r="OCS109" s="137"/>
      <c r="OCT109" s="137"/>
      <c r="OCU109" s="137"/>
      <c r="OCV109" s="137"/>
      <c r="OCW109" s="137"/>
      <c r="OCX109" s="137"/>
      <c r="OCY109" s="137"/>
      <c r="OCZ109" s="137"/>
      <c r="ODA109" s="137"/>
      <c r="ODB109" s="137"/>
      <c r="ODC109" s="137"/>
      <c r="ODD109" s="137"/>
      <c r="ODE109" s="137"/>
      <c r="ODF109" s="137"/>
      <c r="ODG109" s="137"/>
      <c r="ODH109" s="137"/>
      <c r="ODI109" s="137"/>
      <c r="ODJ109" s="137"/>
      <c r="ODK109" s="137"/>
      <c r="ODL109" s="137"/>
      <c r="ODM109" s="137"/>
      <c r="ODN109" s="137"/>
      <c r="ODO109" s="137"/>
      <c r="ODP109" s="137"/>
      <c r="ODQ109" s="137"/>
      <c r="ODR109" s="137"/>
      <c r="ODS109" s="137"/>
      <c r="ODT109" s="137"/>
      <c r="ODU109" s="137"/>
      <c r="ODV109" s="137"/>
      <c r="ODW109" s="137"/>
      <c r="ODX109" s="137"/>
      <c r="ODY109" s="137"/>
      <c r="ODZ109" s="137"/>
      <c r="OEA109" s="137"/>
      <c r="OEB109" s="137"/>
      <c r="OEC109" s="137"/>
      <c r="OED109" s="137"/>
      <c r="OEE109" s="137"/>
      <c r="OEF109" s="137"/>
      <c r="OEG109" s="137"/>
      <c r="OEH109" s="137"/>
      <c r="OEI109" s="137"/>
      <c r="OEJ109" s="137"/>
      <c r="OEK109" s="137"/>
      <c r="OEL109" s="137"/>
      <c r="OEM109" s="137"/>
      <c r="OEN109" s="137"/>
      <c r="OEO109" s="137"/>
      <c r="OEP109" s="137"/>
      <c r="OEQ109" s="137"/>
      <c r="OER109" s="137"/>
      <c r="OES109" s="137"/>
      <c r="OET109" s="137"/>
      <c r="OEU109" s="137"/>
      <c r="OEV109" s="137"/>
      <c r="OEW109" s="137"/>
      <c r="OEX109" s="137"/>
      <c r="OEY109" s="137"/>
      <c r="OEZ109" s="137"/>
      <c r="OFA109" s="137"/>
      <c r="OFB109" s="137"/>
      <c r="OFC109" s="137"/>
      <c r="OFD109" s="137"/>
      <c r="OFE109" s="137"/>
      <c r="OFF109" s="137"/>
      <c r="OFG109" s="137"/>
      <c r="OFH109" s="137"/>
      <c r="OFI109" s="137"/>
      <c r="OFJ109" s="137"/>
      <c r="OFK109" s="137"/>
      <c r="OFL109" s="137"/>
      <c r="OFM109" s="137"/>
      <c r="OFN109" s="137"/>
      <c r="OFO109" s="137"/>
      <c r="OFP109" s="137"/>
      <c r="OFQ109" s="137"/>
      <c r="OFR109" s="137"/>
      <c r="OFS109" s="137"/>
      <c r="OFT109" s="137"/>
      <c r="OFU109" s="137"/>
      <c r="OFV109" s="137"/>
      <c r="OFW109" s="137"/>
      <c r="OFX109" s="137"/>
      <c r="OFY109" s="137"/>
      <c r="OFZ109" s="137"/>
      <c r="OGA109" s="137"/>
      <c r="OGB109" s="137"/>
      <c r="OGC109" s="137"/>
      <c r="OGD109" s="137"/>
      <c r="OGE109" s="137"/>
      <c r="OGF109" s="137"/>
      <c r="OGG109" s="137"/>
      <c r="OGH109" s="137"/>
      <c r="OGI109" s="137"/>
      <c r="OGJ109" s="137"/>
      <c r="OGK109" s="137"/>
      <c r="OGL109" s="137"/>
      <c r="OGM109" s="137"/>
      <c r="OGN109" s="137"/>
      <c r="OGO109" s="137"/>
      <c r="OGP109" s="137"/>
      <c r="OGQ109" s="137"/>
      <c r="OGR109" s="137"/>
      <c r="OGS109" s="137"/>
      <c r="OGT109" s="137"/>
      <c r="OGU109" s="137"/>
      <c r="OGV109" s="137"/>
      <c r="OGW109" s="137"/>
      <c r="OGX109" s="137"/>
      <c r="OGY109" s="137"/>
      <c r="OGZ109" s="137"/>
      <c r="OHA109" s="137"/>
      <c r="OHB109" s="137"/>
      <c r="OHC109" s="137"/>
      <c r="OHD109" s="137"/>
      <c r="OHE109" s="137"/>
      <c r="OHF109" s="137"/>
      <c r="OHG109" s="137"/>
      <c r="OHH109" s="137"/>
      <c r="OHI109" s="137"/>
      <c r="OHJ109" s="137"/>
      <c r="OHK109" s="137"/>
      <c r="OHL109" s="137"/>
      <c r="OHM109" s="137"/>
      <c r="OHN109" s="137"/>
      <c r="OHO109" s="137"/>
      <c r="OHP109" s="137"/>
      <c r="OHQ109" s="137"/>
      <c r="OHR109" s="137"/>
      <c r="OHS109" s="137"/>
      <c r="OHT109" s="137"/>
      <c r="OHU109" s="137"/>
      <c r="OHV109" s="137"/>
      <c r="OHW109" s="137"/>
      <c r="OHX109" s="137"/>
      <c r="OHY109" s="137"/>
      <c r="OHZ109" s="137"/>
      <c r="OIA109" s="137"/>
      <c r="OIB109" s="137"/>
      <c r="OIC109" s="137"/>
      <c r="OID109" s="137"/>
      <c r="OIE109" s="137"/>
      <c r="OIF109" s="137"/>
      <c r="OIG109" s="137"/>
      <c r="OIH109" s="137"/>
      <c r="OII109" s="137"/>
      <c r="OIJ109" s="137"/>
      <c r="OIK109" s="137"/>
      <c r="OIL109" s="137"/>
      <c r="OIM109" s="137"/>
      <c r="OIN109" s="137"/>
      <c r="OIO109" s="137"/>
      <c r="OIP109" s="137"/>
      <c r="OIQ109" s="137"/>
      <c r="OIR109" s="137"/>
      <c r="OIS109" s="137"/>
      <c r="OIT109" s="137"/>
      <c r="OIU109" s="137"/>
      <c r="OIV109" s="137"/>
      <c r="OIW109" s="137"/>
      <c r="OIX109" s="137"/>
      <c r="OIY109" s="137"/>
      <c r="OIZ109" s="137"/>
      <c r="OJA109" s="137"/>
      <c r="OJB109" s="137"/>
      <c r="OJC109" s="137"/>
      <c r="OJD109" s="137"/>
      <c r="OJE109" s="137"/>
      <c r="OJF109" s="137"/>
      <c r="OJG109" s="137"/>
      <c r="OJH109" s="137"/>
      <c r="OJI109" s="137"/>
      <c r="OJJ109" s="137"/>
      <c r="OJK109" s="137"/>
      <c r="OJL109" s="137"/>
      <c r="OJM109" s="137"/>
      <c r="OJN109" s="137"/>
      <c r="OJO109" s="137"/>
      <c r="OJP109" s="137"/>
      <c r="OJQ109" s="137"/>
      <c r="OJR109" s="137"/>
      <c r="OJS109" s="137"/>
      <c r="OJT109" s="137"/>
      <c r="OJU109" s="137"/>
      <c r="OJV109" s="137"/>
      <c r="OJW109" s="137"/>
      <c r="OJX109" s="137"/>
      <c r="OJY109" s="137"/>
      <c r="OJZ109" s="137"/>
      <c r="OKA109" s="137"/>
      <c r="OKB109" s="137"/>
      <c r="OKC109" s="137"/>
      <c r="OKD109" s="137"/>
      <c r="OKE109" s="137"/>
      <c r="OKF109" s="137"/>
      <c r="OKG109" s="137"/>
      <c r="OKH109" s="137"/>
      <c r="OKI109" s="137"/>
      <c r="OKJ109" s="137"/>
      <c r="OKK109" s="137"/>
      <c r="OKL109" s="137"/>
      <c r="OKM109" s="137"/>
      <c r="OKN109" s="137"/>
      <c r="OKO109" s="137"/>
      <c r="OKP109" s="137"/>
      <c r="OKQ109" s="137"/>
      <c r="OKR109" s="137"/>
      <c r="OKS109" s="137"/>
      <c r="OKT109" s="137"/>
      <c r="OKU109" s="137"/>
      <c r="OKV109" s="137"/>
      <c r="OKW109" s="137"/>
      <c r="OKX109" s="137"/>
      <c r="OKY109" s="137"/>
      <c r="OKZ109" s="137"/>
      <c r="OLA109" s="137"/>
      <c r="OLB109" s="137"/>
      <c r="OLC109" s="137"/>
      <c r="OLD109" s="137"/>
      <c r="OLE109" s="137"/>
      <c r="OLF109" s="137"/>
      <c r="OLG109" s="137"/>
      <c r="OLH109" s="137"/>
      <c r="OLI109" s="137"/>
      <c r="OLJ109" s="137"/>
      <c r="OLK109" s="137"/>
      <c r="OLL109" s="137"/>
      <c r="OLM109" s="137"/>
      <c r="OLN109" s="137"/>
      <c r="OLO109" s="137"/>
      <c r="OLP109" s="137"/>
      <c r="OLQ109" s="137"/>
      <c r="OLR109" s="137"/>
      <c r="OLS109" s="137"/>
      <c r="OLT109" s="137"/>
      <c r="OLU109" s="137"/>
      <c r="OLV109" s="137"/>
      <c r="OLW109" s="137"/>
      <c r="OLX109" s="137"/>
      <c r="OLY109" s="137"/>
      <c r="OLZ109" s="137"/>
      <c r="OMA109" s="137"/>
      <c r="OMB109" s="137"/>
      <c r="OMC109" s="137"/>
      <c r="OMD109" s="137"/>
      <c r="OME109" s="137"/>
      <c r="OMF109" s="137"/>
      <c r="OMG109" s="137"/>
      <c r="OMH109" s="137"/>
      <c r="OMI109" s="137"/>
      <c r="OMJ109" s="137"/>
      <c r="OMK109" s="137"/>
      <c r="OML109" s="137"/>
      <c r="OMM109" s="137"/>
      <c r="OMN109" s="137"/>
      <c r="OMO109" s="137"/>
      <c r="OMP109" s="137"/>
      <c r="OMQ109" s="137"/>
      <c r="OMR109" s="137"/>
      <c r="OMS109" s="137"/>
      <c r="OMT109" s="137"/>
      <c r="OMU109" s="137"/>
      <c r="OMV109" s="137"/>
      <c r="OMW109" s="137"/>
      <c r="OMX109" s="137"/>
      <c r="OMY109" s="137"/>
      <c r="OMZ109" s="137"/>
      <c r="ONA109" s="137"/>
      <c r="ONB109" s="137"/>
      <c r="ONC109" s="137"/>
      <c r="OND109" s="137"/>
      <c r="ONE109" s="137"/>
      <c r="ONF109" s="137"/>
      <c r="ONG109" s="137"/>
      <c r="ONH109" s="137"/>
      <c r="ONI109" s="137"/>
      <c r="ONJ109" s="137"/>
      <c r="ONK109" s="137"/>
      <c r="ONL109" s="137"/>
      <c r="ONM109" s="137"/>
      <c r="ONN109" s="137"/>
      <c r="ONO109" s="137"/>
      <c r="ONP109" s="137"/>
      <c r="ONQ109" s="137"/>
      <c r="ONR109" s="137"/>
      <c r="ONS109" s="137"/>
      <c r="ONT109" s="137"/>
      <c r="ONU109" s="137"/>
      <c r="ONV109" s="137"/>
      <c r="ONW109" s="137"/>
      <c r="ONX109" s="137"/>
      <c r="ONY109" s="137"/>
      <c r="ONZ109" s="137"/>
      <c r="OOA109" s="137"/>
      <c r="OOB109" s="137"/>
      <c r="OOC109" s="137"/>
      <c r="OOD109" s="137"/>
      <c r="OOE109" s="137"/>
      <c r="OOF109" s="137"/>
      <c r="OOG109" s="137"/>
      <c r="OOH109" s="137"/>
      <c r="OOI109" s="137"/>
      <c r="OOJ109" s="137"/>
      <c r="OOK109" s="137"/>
      <c r="OOL109" s="137"/>
      <c r="OOM109" s="137"/>
      <c r="OON109" s="137"/>
      <c r="OOO109" s="137"/>
      <c r="OOP109" s="137"/>
      <c r="OOQ109" s="137"/>
      <c r="OOR109" s="137"/>
      <c r="OOS109" s="137"/>
      <c r="OOT109" s="137"/>
      <c r="OOU109" s="137"/>
      <c r="OOV109" s="137"/>
      <c r="OOW109" s="137"/>
      <c r="OOX109" s="137"/>
      <c r="OOY109" s="137"/>
      <c r="OOZ109" s="137"/>
      <c r="OPA109" s="137"/>
      <c r="OPB109" s="137"/>
      <c r="OPC109" s="137"/>
      <c r="OPD109" s="137"/>
      <c r="OPE109" s="137"/>
      <c r="OPF109" s="137"/>
      <c r="OPG109" s="137"/>
      <c r="OPH109" s="137"/>
      <c r="OPI109" s="137"/>
      <c r="OPJ109" s="137"/>
      <c r="OPK109" s="137"/>
      <c r="OPL109" s="137"/>
      <c r="OPM109" s="137"/>
      <c r="OPN109" s="137"/>
      <c r="OPO109" s="137"/>
      <c r="OPP109" s="137"/>
      <c r="OPQ109" s="137"/>
      <c r="OPR109" s="137"/>
      <c r="OPS109" s="137"/>
      <c r="OPT109" s="137"/>
      <c r="OPU109" s="137"/>
      <c r="OPV109" s="137"/>
      <c r="OPW109" s="137"/>
      <c r="OPX109" s="137"/>
      <c r="OPY109" s="137"/>
      <c r="OPZ109" s="137"/>
      <c r="OQA109" s="137"/>
      <c r="OQB109" s="137"/>
      <c r="OQC109" s="137"/>
      <c r="OQD109" s="137"/>
      <c r="OQE109" s="137"/>
      <c r="OQF109" s="137"/>
      <c r="OQG109" s="137"/>
      <c r="OQH109" s="137"/>
      <c r="OQI109" s="137"/>
      <c r="OQJ109" s="137"/>
      <c r="OQK109" s="137"/>
      <c r="OQL109" s="137"/>
      <c r="OQM109" s="137"/>
      <c r="OQN109" s="137"/>
      <c r="OQO109" s="137"/>
      <c r="OQP109" s="137"/>
      <c r="OQQ109" s="137"/>
      <c r="OQR109" s="137"/>
      <c r="OQS109" s="137"/>
      <c r="OQT109" s="137"/>
      <c r="OQU109" s="137"/>
      <c r="OQV109" s="137"/>
      <c r="OQW109" s="137"/>
      <c r="OQX109" s="137"/>
      <c r="OQY109" s="137"/>
      <c r="OQZ109" s="137"/>
      <c r="ORA109" s="137"/>
      <c r="ORB109" s="137"/>
      <c r="ORC109" s="137"/>
      <c r="ORD109" s="137"/>
      <c r="ORE109" s="137"/>
      <c r="ORF109" s="137"/>
      <c r="ORG109" s="137"/>
      <c r="ORH109" s="137"/>
      <c r="ORI109" s="137"/>
      <c r="ORJ109" s="137"/>
      <c r="ORK109" s="137"/>
      <c r="ORL109" s="137"/>
      <c r="ORM109" s="137"/>
      <c r="ORN109" s="137"/>
      <c r="ORO109" s="137"/>
      <c r="ORP109" s="137"/>
      <c r="ORQ109" s="137"/>
      <c r="ORR109" s="137"/>
      <c r="ORS109" s="137"/>
      <c r="ORT109" s="137"/>
      <c r="ORU109" s="137"/>
      <c r="ORV109" s="137"/>
      <c r="ORW109" s="137"/>
      <c r="ORX109" s="137"/>
      <c r="ORY109" s="137"/>
      <c r="ORZ109" s="137"/>
      <c r="OSA109" s="137"/>
      <c r="OSB109" s="137"/>
      <c r="OSC109" s="137"/>
      <c r="OSD109" s="137"/>
      <c r="OSE109" s="137"/>
      <c r="OSF109" s="137"/>
      <c r="OSG109" s="137"/>
      <c r="OSH109" s="137"/>
      <c r="OSI109" s="137"/>
      <c r="OSJ109" s="137"/>
      <c r="OSK109" s="137"/>
      <c r="OSL109" s="137"/>
      <c r="OSM109" s="137"/>
      <c r="OSN109" s="137"/>
      <c r="OSO109" s="137"/>
      <c r="OSP109" s="137"/>
      <c r="OSQ109" s="137"/>
      <c r="OSR109" s="137"/>
      <c r="OSS109" s="137"/>
      <c r="OST109" s="137"/>
      <c r="OSU109" s="137"/>
      <c r="OSV109" s="137"/>
      <c r="OSW109" s="137"/>
      <c r="OSX109" s="137"/>
      <c r="OSY109" s="137"/>
      <c r="OSZ109" s="137"/>
      <c r="OTA109" s="137"/>
      <c r="OTB109" s="137"/>
      <c r="OTC109" s="137"/>
      <c r="OTD109" s="137"/>
      <c r="OTE109" s="137"/>
      <c r="OTF109" s="137"/>
      <c r="OTG109" s="137"/>
      <c r="OTH109" s="137"/>
      <c r="OTI109" s="137"/>
      <c r="OTJ109" s="137"/>
      <c r="OTK109" s="137"/>
      <c r="OTL109" s="137"/>
      <c r="OTM109" s="137"/>
      <c r="OTN109" s="137"/>
      <c r="OTO109" s="137"/>
      <c r="OTP109" s="137"/>
      <c r="OTQ109" s="137"/>
      <c r="OTR109" s="137"/>
      <c r="OTS109" s="137"/>
      <c r="OTT109" s="137"/>
      <c r="OTU109" s="137"/>
      <c r="OTV109" s="137"/>
      <c r="OTW109" s="137"/>
      <c r="OTX109" s="137"/>
      <c r="OTY109" s="137"/>
      <c r="OTZ109" s="137"/>
      <c r="OUA109" s="137"/>
      <c r="OUB109" s="137"/>
      <c r="OUC109" s="137"/>
      <c r="OUD109" s="137"/>
      <c r="OUE109" s="137"/>
      <c r="OUF109" s="137"/>
      <c r="OUG109" s="137"/>
      <c r="OUH109" s="137"/>
      <c r="OUI109" s="137"/>
      <c r="OUJ109" s="137"/>
      <c r="OUK109" s="137"/>
      <c r="OUL109" s="137"/>
      <c r="OUM109" s="137"/>
      <c r="OUN109" s="137"/>
      <c r="OUO109" s="137"/>
      <c r="OUP109" s="137"/>
      <c r="OUQ109" s="137"/>
      <c r="OUR109" s="137"/>
      <c r="OUS109" s="137"/>
      <c r="OUT109" s="137"/>
      <c r="OUU109" s="137"/>
      <c r="OUV109" s="137"/>
      <c r="OUW109" s="137"/>
      <c r="OUX109" s="137"/>
      <c r="OUY109" s="137"/>
      <c r="OUZ109" s="137"/>
      <c r="OVA109" s="137"/>
      <c r="OVB109" s="137"/>
      <c r="OVC109" s="137"/>
      <c r="OVD109" s="137"/>
      <c r="OVE109" s="137"/>
      <c r="OVF109" s="137"/>
      <c r="OVG109" s="137"/>
      <c r="OVH109" s="137"/>
      <c r="OVI109" s="137"/>
      <c r="OVJ109" s="137"/>
      <c r="OVK109" s="137"/>
      <c r="OVL109" s="137"/>
      <c r="OVM109" s="137"/>
      <c r="OVN109" s="137"/>
      <c r="OVO109" s="137"/>
      <c r="OVP109" s="137"/>
      <c r="OVQ109" s="137"/>
      <c r="OVR109" s="137"/>
      <c r="OVS109" s="137"/>
      <c r="OVT109" s="137"/>
      <c r="OVU109" s="137"/>
      <c r="OVV109" s="137"/>
      <c r="OVW109" s="137"/>
      <c r="OVX109" s="137"/>
      <c r="OVY109" s="137"/>
      <c r="OVZ109" s="137"/>
      <c r="OWA109" s="137"/>
      <c r="OWB109" s="137"/>
      <c r="OWC109" s="137"/>
      <c r="OWD109" s="137"/>
      <c r="OWE109" s="137"/>
      <c r="OWF109" s="137"/>
      <c r="OWG109" s="137"/>
      <c r="OWH109" s="137"/>
      <c r="OWI109" s="137"/>
      <c r="OWJ109" s="137"/>
      <c r="OWK109" s="137"/>
      <c r="OWL109" s="137"/>
      <c r="OWM109" s="137"/>
      <c r="OWN109" s="137"/>
      <c r="OWO109" s="137"/>
      <c r="OWP109" s="137"/>
      <c r="OWQ109" s="137"/>
      <c r="OWR109" s="137"/>
      <c r="OWS109" s="137"/>
      <c r="OWT109" s="137"/>
      <c r="OWU109" s="137"/>
      <c r="OWV109" s="137"/>
      <c r="OWW109" s="137"/>
      <c r="OWX109" s="137"/>
      <c r="OWY109" s="137"/>
      <c r="OWZ109" s="137"/>
      <c r="OXA109" s="137"/>
      <c r="OXB109" s="137"/>
      <c r="OXC109" s="137"/>
      <c r="OXD109" s="137"/>
      <c r="OXE109" s="137"/>
      <c r="OXF109" s="137"/>
      <c r="OXG109" s="137"/>
      <c r="OXH109" s="137"/>
      <c r="OXI109" s="137"/>
      <c r="OXJ109" s="137"/>
      <c r="OXK109" s="137"/>
      <c r="OXL109" s="137"/>
      <c r="OXM109" s="137"/>
      <c r="OXN109" s="137"/>
      <c r="OXO109" s="137"/>
      <c r="OXP109" s="137"/>
      <c r="OXQ109" s="137"/>
      <c r="OXR109" s="137"/>
      <c r="OXS109" s="137"/>
      <c r="OXT109" s="137"/>
      <c r="OXU109" s="137"/>
      <c r="OXV109" s="137"/>
      <c r="OXW109" s="137"/>
      <c r="OXX109" s="137"/>
      <c r="OXY109" s="137"/>
      <c r="OXZ109" s="137"/>
      <c r="OYA109" s="137"/>
      <c r="OYB109" s="137"/>
      <c r="OYC109" s="137"/>
      <c r="OYD109" s="137"/>
      <c r="OYE109" s="137"/>
      <c r="OYF109" s="137"/>
      <c r="OYG109" s="137"/>
      <c r="OYH109" s="137"/>
      <c r="OYI109" s="137"/>
      <c r="OYJ109" s="137"/>
      <c r="OYK109" s="137"/>
      <c r="OYL109" s="137"/>
      <c r="OYM109" s="137"/>
      <c r="OYN109" s="137"/>
      <c r="OYO109" s="137"/>
      <c r="OYP109" s="137"/>
      <c r="OYQ109" s="137"/>
      <c r="OYR109" s="137"/>
      <c r="OYS109" s="137"/>
      <c r="OYT109" s="137"/>
      <c r="OYU109" s="137"/>
      <c r="OYV109" s="137"/>
      <c r="OYW109" s="137"/>
      <c r="OYX109" s="137"/>
      <c r="OYY109" s="137"/>
      <c r="OYZ109" s="137"/>
      <c r="OZA109" s="137"/>
      <c r="OZB109" s="137"/>
      <c r="OZC109" s="137"/>
      <c r="OZD109" s="137"/>
      <c r="OZE109" s="137"/>
      <c r="OZF109" s="137"/>
      <c r="OZG109" s="137"/>
      <c r="OZH109" s="137"/>
      <c r="OZI109" s="137"/>
      <c r="OZJ109" s="137"/>
      <c r="OZK109" s="137"/>
      <c r="OZL109" s="137"/>
      <c r="OZM109" s="137"/>
      <c r="OZN109" s="137"/>
      <c r="OZO109" s="137"/>
      <c r="OZP109" s="137"/>
      <c r="OZQ109" s="137"/>
      <c r="OZR109" s="137"/>
      <c r="OZS109" s="137"/>
      <c r="OZT109" s="137"/>
      <c r="OZU109" s="137"/>
      <c r="OZV109" s="137"/>
      <c r="OZW109" s="137"/>
      <c r="OZX109" s="137"/>
      <c r="OZY109" s="137"/>
      <c r="OZZ109" s="137"/>
      <c r="PAA109" s="137"/>
      <c r="PAB109" s="137"/>
      <c r="PAC109" s="137"/>
      <c r="PAD109" s="137"/>
      <c r="PAE109" s="137"/>
      <c r="PAF109" s="137"/>
      <c r="PAG109" s="137"/>
      <c r="PAH109" s="137"/>
      <c r="PAI109" s="137"/>
      <c r="PAJ109" s="137"/>
      <c r="PAK109" s="137"/>
      <c r="PAL109" s="137"/>
      <c r="PAM109" s="137"/>
      <c r="PAN109" s="137"/>
      <c r="PAO109" s="137"/>
      <c r="PAP109" s="137"/>
      <c r="PAQ109" s="137"/>
      <c r="PAR109" s="137"/>
      <c r="PAS109" s="137"/>
      <c r="PAT109" s="137"/>
      <c r="PAU109" s="137"/>
      <c r="PAV109" s="137"/>
      <c r="PAW109" s="137"/>
      <c r="PAX109" s="137"/>
      <c r="PAY109" s="137"/>
      <c r="PAZ109" s="137"/>
      <c r="PBA109" s="137"/>
      <c r="PBB109" s="137"/>
      <c r="PBC109" s="137"/>
      <c r="PBD109" s="137"/>
      <c r="PBE109" s="137"/>
      <c r="PBF109" s="137"/>
      <c r="PBG109" s="137"/>
      <c r="PBH109" s="137"/>
      <c r="PBI109" s="137"/>
      <c r="PBJ109" s="137"/>
      <c r="PBK109" s="137"/>
      <c r="PBL109" s="137"/>
      <c r="PBM109" s="137"/>
      <c r="PBN109" s="137"/>
      <c r="PBO109" s="137"/>
      <c r="PBP109" s="137"/>
      <c r="PBQ109" s="137"/>
      <c r="PBR109" s="137"/>
      <c r="PBS109" s="137"/>
      <c r="PBT109" s="137"/>
      <c r="PBU109" s="137"/>
      <c r="PBV109" s="137"/>
      <c r="PBW109" s="137"/>
      <c r="PBX109" s="137"/>
      <c r="PBY109" s="137"/>
      <c r="PBZ109" s="137"/>
      <c r="PCA109" s="137"/>
      <c r="PCB109" s="137"/>
      <c r="PCC109" s="137"/>
      <c r="PCD109" s="137"/>
      <c r="PCE109" s="137"/>
      <c r="PCF109" s="137"/>
      <c r="PCG109" s="137"/>
      <c r="PCH109" s="137"/>
      <c r="PCI109" s="137"/>
      <c r="PCJ109" s="137"/>
      <c r="PCK109" s="137"/>
      <c r="PCL109" s="137"/>
      <c r="PCM109" s="137"/>
      <c r="PCN109" s="137"/>
      <c r="PCO109" s="137"/>
      <c r="PCP109" s="137"/>
      <c r="PCQ109" s="137"/>
      <c r="PCR109" s="137"/>
      <c r="PCS109" s="137"/>
      <c r="PCT109" s="137"/>
      <c r="PCU109" s="137"/>
      <c r="PCV109" s="137"/>
      <c r="PCW109" s="137"/>
      <c r="PCX109" s="137"/>
      <c r="PCY109" s="137"/>
      <c r="PCZ109" s="137"/>
      <c r="PDA109" s="137"/>
      <c r="PDB109" s="137"/>
      <c r="PDC109" s="137"/>
      <c r="PDD109" s="137"/>
      <c r="PDE109" s="137"/>
      <c r="PDF109" s="137"/>
      <c r="PDG109" s="137"/>
      <c r="PDH109" s="137"/>
      <c r="PDI109" s="137"/>
      <c r="PDJ109" s="137"/>
      <c r="PDK109" s="137"/>
      <c r="PDL109" s="137"/>
      <c r="PDM109" s="137"/>
      <c r="PDN109" s="137"/>
      <c r="PDO109" s="137"/>
      <c r="PDP109" s="137"/>
      <c r="PDQ109" s="137"/>
      <c r="PDR109" s="137"/>
      <c r="PDS109" s="137"/>
      <c r="PDT109" s="137"/>
      <c r="PDU109" s="137"/>
      <c r="PDV109" s="137"/>
      <c r="PDW109" s="137"/>
      <c r="PDX109" s="137"/>
      <c r="PDY109" s="137"/>
      <c r="PDZ109" s="137"/>
      <c r="PEA109" s="137"/>
      <c r="PEB109" s="137"/>
      <c r="PEC109" s="137"/>
      <c r="PED109" s="137"/>
      <c r="PEE109" s="137"/>
      <c r="PEF109" s="137"/>
      <c r="PEG109" s="137"/>
      <c r="PEH109" s="137"/>
      <c r="PEI109" s="137"/>
      <c r="PEJ109" s="137"/>
      <c r="PEK109" s="137"/>
      <c r="PEL109" s="137"/>
      <c r="PEM109" s="137"/>
      <c r="PEN109" s="137"/>
      <c r="PEO109" s="137"/>
      <c r="PEP109" s="137"/>
      <c r="PEQ109" s="137"/>
      <c r="PER109" s="137"/>
      <c r="PES109" s="137"/>
      <c r="PET109" s="137"/>
      <c r="PEU109" s="137"/>
      <c r="PEV109" s="137"/>
      <c r="PEW109" s="137"/>
      <c r="PEX109" s="137"/>
      <c r="PEY109" s="137"/>
      <c r="PEZ109" s="137"/>
      <c r="PFA109" s="137"/>
      <c r="PFB109" s="137"/>
      <c r="PFC109" s="137"/>
      <c r="PFD109" s="137"/>
      <c r="PFE109" s="137"/>
      <c r="PFF109" s="137"/>
      <c r="PFG109" s="137"/>
      <c r="PFH109" s="137"/>
      <c r="PFI109" s="137"/>
      <c r="PFJ109" s="137"/>
      <c r="PFK109" s="137"/>
      <c r="PFL109" s="137"/>
      <c r="PFM109" s="137"/>
      <c r="PFN109" s="137"/>
      <c r="PFO109" s="137"/>
      <c r="PFP109" s="137"/>
      <c r="PFQ109" s="137"/>
      <c r="PFR109" s="137"/>
      <c r="PFS109" s="137"/>
      <c r="PFT109" s="137"/>
      <c r="PFU109" s="137"/>
      <c r="PFV109" s="137"/>
      <c r="PFW109" s="137"/>
      <c r="PFX109" s="137"/>
      <c r="PFY109" s="137"/>
      <c r="PFZ109" s="137"/>
      <c r="PGA109" s="137"/>
      <c r="PGB109" s="137"/>
      <c r="PGC109" s="137"/>
      <c r="PGD109" s="137"/>
      <c r="PGE109" s="137"/>
      <c r="PGF109" s="137"/>
      <c r="PGG109" s="137"/>
      <c r="PGH109" s="137"/>
      <c r="PGI109" s="137"/>
      <c r="PGJ109" s="137"/>
      <c r="PGK109" s="137"/>
      <c r="PGL109" s="137"/>
      <c r="PGM109" s="137"/>
      <c r="PGN109" s="137"/>
      <c r="PGO109" s="137"/>
      <c r="PGP109" s="137"/>
      <c r="PGQ109" s="137"/>
      <c r="PGR109" s="137"/>
      <c r="PGS109" s="137"/>
      <c r="PGT109" s="137"/>
      <c r="PGU109" s="137"/>
      <c r="PGV109" s="137"/>
      <c r="PGW109" s="137"/>
      <c r="PGX109" s="137"/>
      <c r="PGY109" s="137"/>
      <c r="PGZ109" s="137"/>
      <c r="PHA109" s="137"/>
      <c r="PHB109" s="137"/>
      <c r="PHC109" s="137"/>
      <c r="PHD109" s="137"/>
      <c r="PHE109" s="137"/>
      <c r="PHF109" s="137"/>
      <c r="PHG109" s="137"/>
      <c r="PHH109" s="137"/>
      <c r="PHI109" s="137"/>
      <c r="PHJ109" s="137"/>
      <c r="PHK109" s="137"/>
      <c r="PHL109" s="137"/>
      <c r="PHM109" s="137"/>
      <c r="PHN109" s="137"/>
      <c r="PHO109" s="137"/>
      <c r="PHP109" s="137"/>
      <c r="PHQ109" s="137"/>
      <c r="PHR109" s="137"/>
      <c r="PHS109" s="137"/>
      <c r="PHT109" s="137"/>
      <c r="PHU109" s="137"/>
      <c r="PHV109" s="137"/>
      <c r="PHW109" s="137"/>
      <c r="PHX109" s="137"/>
      <c r="PHY109" s="137"/>
      <c r="PHZ109" s="137"/>
      <c r="PIA109" s="137"/>
      <c r="PIB109" s="137"/>
      <c r="PIC109" s="137"/>
      <c r="PID109" s="137"/>
      <c r="PIE109" s="137"/>
      <c r="PIF109" s="137"/>
      <c r="PIG109" s="137"/>
      <c r="PIH109" s="137"/>
      <c r="PII109" s="137"/>
      <c r="PIJ109" s="137"/>
      <c r="PIK109" s="137"/>
      <c r="PIL109" s="137"/>
      <c r="PIM109" s="137"/>
      <c r="PIN109" s="137"/>
      <c r="PIO109" s="137"/>
      <c r="PIP109" s="137"/>
      <c r="PIQ109" s="137"/>
      <c r="PIR109" s="137"/>
      <c r="PIS109" s="137"/>
      <c r="PIT109" s="137"/>
      <c r="PIU109" s="137"/>
      <c r="PIV109" s="137"/>
      <c r="PIW109" s="137"/>
      <c r="PIX109" s="137"/>
      <c r="PIY109" s="137"/>
      <c r="PIZ109" s="137"/>
      <c r="PJA109" s="137"/>
      <c r="PJB109" s="137"/>
      <c r="PJC109" s="137"/>
      <c r="PJD109" s="137"/>
      <c r="PJE109" s="137"/>
      <c r="PJF109" s="137"/>
      <c r="PJG109" s="137"/>
      <c r="PJH109" s="137"/>
      <c r="PJI109" s="137"/>
      <c r="PJJ109" s="137"/>
      <c r="PJK109" s="137"/>
      <c r="PJL109" s="137"/>
      <c r="PJM109" s="137"/>
      <c r="PJN109" s="137"/>
      <c r="PJO109" s="137"/>
      <c r="PJP109" s="137"/>
      <c r="PJQ109" s="137"/>
      <c r="PJR109" s="137"/>
      <c r="PJS109" s="137"/>
      <c r="PJT109" s="137"/>
      <c r="PJU109" s="137"/>
      <c r="PJV109" s="137"/>
      <c r="PJW109" s="137"/>
      <c r="PJX109" s="137"/>
      <c r="PJY109" s="137"/>
      <c r="PJZ109" s="137"/>
      <c r="PKA109" s="137"/>
      <c r="PKB109" s="137"/>
      <c r="PKC109" s="137"/>
      <c r="PKD109" s="137"/>
      <c r="PKE109" s="137"/>
      <c r="PKF109" s="137"/>
      <c r="PKG109" s="137"/>
      <c r="PKH109" s="137"/>
      <c r="PKI109" s="137"/>
      <c r="PKJ109" s="137"/>
      <c r="PKK109" s="137"/>
      <c r="PKL109" s="137"/>
      <c r="PKM109" s="137"/>
      <c r="PKN109" s="137"/>
      <c r="PKO109" s="137"/>
      <c r="PKP109" s="137"/>
      <c r="PKQ109" s="137"/>
      <c r="PKR109" s="137"/>
      <c r="PKS109" s="137"/>
      <c r="PKT109" s="137"/>
      <c r="PKU109" s="137"/>
      <c r="PKV109" s="137"/>
      <c r="PKW109" s="137"/>
      <c r="PKX109" s="137"/>
      <c r="PKY109" s="137"/>
      <c r="PKZ109" s="137"/>
      <c r="PLA109" s="137"/>
      <c r="PLB109" s="137"/>
      <c r="PLC109" s="137"/>
      <c r="PLD109" s="137"/>
      <c r="PLE109" s="137"/>
      <c r="PLF109" s="137"/>
      <c r="PLG109" s="137"/>
      <c r="PLH109" s="137"/>
      <c r="PLI109" s="137"/>
      <c r="PLJ109" s="137"/>
      <c r="PLK109" s="137"/>
      <c r="PLL109" s="137"/>
      <c r="PLM109" s="137"/>
      <c r="PLN109" s="137"/>
      <c r="PLO109" s="137"/>
      <c r="PLP109" s="137"/>
      <c r="PLQ109" s="137"/>
      <c r="PLR109" s="137"/>
      <c r="PLS109" s="137"/>
      <c r="PLT109" s="137"/>
      <c r="PLU109" s="137"/>
      <c r="PLV109" s="137"/>
      <c r="PLW109" s="137"/>
      <c r="PLX109" s="137"/>
      <c r="PLY109" s="137"/>
      <c r="PLZ109" s="137"/>
      <c r="PMA109" s="137"/>
      <c r="PMB109" s="137"/>
      <c r="PMC109" s="137"/>
      <c r="PMD109" s="137"/>
      <c r="PME109" s="137"/>
      <c r="PMF109" s="137"/>
      <c r="PMG109" s="137"/>
      <c r="PMH109" s="137"/>
      <c r="PMI109" s="137"/>
      <c r="PMJ109" s="137"/>
      <c r="PMK109" s="137"/>
      <c r="PML109" s="137"/>
      <c r="PMM109" s="137"/>
      <c r="PMN109" s="137"/>
      <c r="PMO109" s="137"/>
      <c r="PMP109" s="137"/>
      <c r="PMQ109" s="137"/>
      <c r="PMR109" s="137"/>
      <c r="PMS109" s="137"/>
      <c r="PMT109" s="137"/>
      <c r="PMU109" s="137"/>
      <c r="PMV109" s="137"/>
      <c r="PMW109" s="137"/>
      <c r="PMX109" s="137"/>
      <c r="PMY109" s="137"/>
      <c r="PMZ109" s="137"/>
      <c r="PNA109" s="137"/>
      <c r="PNB109" s="137"/>
      <c r="PNC109" s="137"/>
      <c r="PND109" s="137"/>
      <c r="PNE109" s="137"/>
      <c r="PNF109" s="137"/>
      <c r="PNG109" s="137"/>
      <c r="PNH109" s="137"/>
      <c r="PNI109" s="137"/>
      <c r="PNJ109" s="137"/>
      <c r="PNK109" s="137"/>
      <c r="PNL109" s="137"/>
      <c r="PNM109" s="137"/>
      <c r="PNN109" s="137"/>
      <c r="PNO109" s="137"/>
      <c r="PNP109" s="137"/>
      <c r="PNQ109" s="137"/>
      <c r="PNR109" s="137"/>
      <c r="PNS109" s="137"/>
      <c r="PNT109" s="137"/>
      <c r="PNU109" s="137"/>
      <c r="PNV109" s="137"/>
      <c r="PNW109" s="137"/>
      <c r="PNX109" s="137"/>
      <c r="PNY109" s="137"/>
      <c r="PNZ109" s="137"/>
      <c r="POA109" s="137"/>
      <c r="POB109" s="137"/>
      <c r="POC109" s="137"/>
      <c r="POD109" s="137"/>
      <c r="POE109" s="137"/>
      <c r="POF109" s="137"/>
      <c r="POG109" s="137"/>
      <c r="POH109" s="137"/>
      <c r="POI109" s="137"/>
      <c r="POJ109" s="137"/>
      <c r="POK109" s="137"/>
      <c r="POL109" s="137"/>
      <c r="POM109" s="137"/>
      <c r="PON109" s="137"/>
      <c r="POO109" s="137"/>
      <c r="POP109" s="137"/>
      <c r="POQ109" s="137"/>
      <c r="POR109" s="137"/>
      <c r="POS109" s="137"/>
      <c r="POT109" s="137"/>
      <c r="POU109" s="137"/>
      <c r="POV109" s="137"/>
      <c r="POW109" s="137"/>
      <c r="POX109" s="137"/>
      <c r="POY109" s="137"/>
      <c r="POZ109" s="137"/>
      <c r="PPA109" s="137"/>
      <c r="PPB109" s="137"/>
      <c r="PPC109" s="137"/>
      <c r="PPD109" s="137"/>
      <c r="PPE109" s="137"/>
      <c r="PPF109" s="137"/>
      <c r="PPG109" s="137"/>
      <c r="PPH109" s="137"/>
      <c r="PPI109" s="137"/>
      <c r="PPJ109" s="137"/>
      <c r="PPK109" s="137"/>
      <c r="PPL109" s="137"/>
      <c r="PPM109" s="137"/>
      <c r="PPN109" s="137"/>
      <c r="PPO109" s="137"/>
      <c r="PPP109" s="137"/>
      <c r="PPQ109" s="137"/>
      <c r="PPR109" s="137"/>
      <c r="PPS109" s="137"/>
      <c r="PPT109" s="137"/>
      <c r="PPU109" s="137"/>
      <c r="PPV109" s="137"/>
      <c r="PPW109" s="137"/>
      <c r="PPX109" s="137"/>
      <c r="PPY109" s="137"/>
      <c r="PPZ109" s="137"/>
      <c r="PQA109" s="137"/>
      <c r="PQB109" s="137"/>
      <c r="PQC109" s="137"/>
      <c r="PQD109" s="137"/>
      <c r="PQE109" s="137"/>
      <c r="PQF109" s="137"/>
      <c r="PQG109" s="137"/>
      <c r="PQH109" s="137"/>
      <c r="PQI109" s="137"/>
      <c r="PQJ109" s="137"/>
      <c r="PQK109" s="137"/>
      <c r="PQL109" s="137"/>
      <c r="PQM109" s="137"/>
      <c r="PQN109" s="137"/>
      <c r="PQO109" s="137"/>
      <c r="PQP109" s="137"/>
      <c r="PQQ109" s="137"/>
      <c r="PQR109" s="137"/>
      <c r="PQS109" s="137"/>
      <c r="PQT109" s="137"/>
      <c r="PQU109" s="137"/>
      <c r="PQV109" s="137"/>
      <c r="PQW109" s="137"/>
      <c r="PQX109" s="137"/>
      <c r="PQY109" s="137"/>
      <c r="PQZ109" s="137"/>
      <c r="PRA109" s="137"/>
      <c r="PRB109" s="137"/>
      <c r="PRC109" s="137"/>
      <c r="PRD109" s="137"/>
      <c r="PRE109" s="137"/>
      <c r="PRF109" s="137"/>
      <c r="PRG109" s="137"/>
      <c r="PRH109" s="137"/>
      <c r="PRI109" s="137"/>
      <c r="PRJ109" s="137"/>
      <c r="PRK109" s="137"/>
      <c r="PRL109" s="137"/>
      <c r="PRM109" s="137"/>
      <c r="PRN109" s="137"/>
      <c r="PRO109" s="137"/>
      <c r="PRP109" s="137"/>
      <c r="PRQ109" s="137"/>
      <c r="PRR109" s="137"/>
      <c r="PRS109" s="137"/>
      <c r="PRT109" s="137"/>
      <c r="PRU109" s="137"/>
      <c r="PRV109" s="137"/>
      <c r="PRW109" s="137"/>
      <c r="PRX109" s="137"/>
      <c r="PRY109" s="137"/>
      <c r="PRZ109" s="137"/>
      <c r="PSA109" s="137"/>
      <c r="PSB109" s="137"/>
      <c r="PSC109" s="137"/>
      <c r="PSD109" s="137"/>
      <c r="PSE109" s="137"/>
      <c r="PSF109" s="137"/>
      <c r="PSG109" s="137"/>
      <c r="PSH109" s="137"/>
      <c r="PSI109" s="137"/>
      <c r="PSJ109" s="137"/>
      <c r="PSK109" s="137"/>
      <c r="PSL109" s="137"/>
      <c r="PSM109" s="137"/>
      <c r="PSN109" s="137"/>
      <c r="PSO109" s="137"/>
      <c r="PSP109" s="137"/>
      <c r="PSQ109" s="137"/>
      <c r="PSR109" s="137"/>
      <c r="PSS109" s="137"/>
      <c r="PST109" s="137"/>
      <c r="PSU109" s="137"/>
      <c r="PSV109" s="137"/>
      <c r="PSW109" s="137"/>
      <c r="PSX109" s="137"/>
      <c r="PSY109" s="137"/>
      <c r="PSZ109" s="137"/>
      <c r="PTA109" s="137"/>
      <c r="PTB109" s="137"/>
      <c r="PTC109" s="137"/>
      <c r="PTD109" s="137"/>
      <c r="PTE109" s="137"/>
      <c r="PTF109" s="137"/>
      <c r="PTG109" s="137"/>
      <c r="PTH109" s="137"/>
      <c r="PTI109" s="137"/>
      <c r="PTJ109" s="137"/>
      <c r="PTK109" s="137"/>
      <c r="PTL109" s="137"/>
      <c r="PTM109" s="137"/>
      <c r="PTN109" s="137"/>
      <c r="PTO109" s="137"/>
      <c r="PTP109" s="137"/>
      <c r="PTQ109" s="137"/>
      <c r="PTR109" s="137"/>
      <c r="PTS109" s="137"/>
      <c r="PTT109" s="137"/>
      <c r="PTU109" s="137"/>
      <c r="PTV109" s="137"/>
      <c r="PTW109" s="137"/>
      <c r="PTX109" s="137"/>
      <c r="PTY109" s="137"/>
      <c r="PTZ109" s="137"/>
      <c r="PUA109" s="137"/>
      <c r="PUB109" s="137"/>
      <c r="PUC109" s="137"/>
      <c r="PUD109" s="137"/>
      <c r="PUE109" s="137"/>
      <c r="PUF109" s="137"/>
      <c r="PUG109" s="137"/>
      <c r="PUH109" s="137"/>
      <c r="PUI109" s="137"/>
      <c r="PUJ109" s="137"/>
      <c r="PUK109" s="137"/>
      <c r="PUL109" s="137"/>
      <c r="PUM109" s="137"/>
      <c r="PUN109" s="137"/>
      <c r="PUO109" s="137"/>
      <c r="PUP109" s="137"/>
      <c r="PUQ109" s="137"/>
      <c r="PUR109" s="137"/>
      <c r="PUS109" s="137"/>
      <c r="PUT109" s="137"/>
      <c r="PUU109" s="137"/>
      <c r="PUV109" s="137"/>
      <c r="PUW109" s="137"/>
      <c r="PUX109" s="137"/>
      <c r="PUY109" s="137"/>
      <c r="PUZ109" s="137"/>
      <c r="PVA109" s="137"/>
      <c r="PVB109" s="137"/>
      <c r="PVC109" s="137"/>
      <c r="PVD109" s="137"/>
      <c r="PVE109" s="137"/>
      <c r="PVF109" s="137"/>
      <c r="PVG109" s="137"/>
      <c r="PVH109" s="137"/>
      <c r="PVI109" s="137"/>
      <c r="PVJ109" s="137"/>
      <c r="PVK109" s="137"/>
      <c r="PVL109" s="137"/>
      <c r="PVM109" s="137"/>
      <c r="PVN109" s="137"/>
      <c r="PVO109" s="137"/>
      <c r="PVP109" s="137"/>
      <c r="PVQ109" s="137"/>
      <c r="PVR109" s="137"/>
      <c r="PVS109" s="137"/>
      <c r="PVT109" s="137"/>
      <c r="PVU109" s="137"/>
      <c r="PVV109" s="137"/>
      <c r="PVW109" s="137"/>
      <c r="PVX109" s="137"/>
      <c r="PVY109" s="137"/>
      <c r="PVZ109" s="137"/>
      <c r="PWA109" s="137"/>
      <c r="PWB109" s="137"/>
      <c r="PWC109" s="137"/>
      <c r="PWD109" s="137"/>
      <c r="PWE109" s="137"/>
      <c r="PWF109" s="137"/>
      <c r="PWG109" s="137"/>
      <c r="PWH109" s="137"/>
      <c r="PWI109" s="137"/>
      <c r="PWJ109" s="137"/>
      <c r="PWK109" s="137"/>
      <c r="PWL109" s="137"/>
      <c r="PWM109" s="137"/>
      <c r="PWN109" s="137"/>
      <c r="PWO109" s="137"/>
      <c r="PWP109" s="137"/>
      <c r="PWQ109" s="137"/>
      <c r="PWR109" s="137"/>
      <c r="PWS109" s="137"/>
      <c r="PWT109" s="137"/>
      <c r="PWU109" s="137"/>
      <c r="PWV109" s="137"/>
      <c r="PWW109" s="137"/>
      <c r="PWX109" s="137"/>
      <c r="PWY109" s="137"/>
      <c r="PWZ109" s="137"/>
      <c r="PXA109" s="137"/>
      <c r="PXB109" s="137"/>
      <c r="PXC109" s="137"/>
      <c r="PXD109" s="137"/>
      <c r="PXE109" s="137"/>
      <c r="PXF109" s="137"/>
      <c r="PXG109" s="137"/>
      <c r="PXH109" s="137"/>
      <c r="PXI109" s="137"/>
      <c r="PXJ109" s="137"/>
      <c r="PXK109" s="137"/>
      <c r="PXL109" s="137"/>
      <c r="PXM109" s="137"/>
      <c r="PXN109" s="137"/>
      <c r="PXO109" s="137"/>
      <c r="PXP109" s="137"/>
      <c r="PXQ109" s="137"/>
      <c r="PXR109" s="137"/>
      <c r="PXS109" s="137"/>
      <c r="PXT109" s="137"/>
      <c r="PXU109" s="137"/>
      <c r="PXV109" s="137"/>
      <c r="PXW109" s="137"/>
      <c r="PXX109" s="137"/>
      <c r="PXY109" s="137"/>
      <c r="PXZ109" s="137"/>
      <c r="PYA109" s="137"/>
      <c r="PYB109" s="137"/>
      <c r="PYC109" s="137"/>
      <c r="PYD109" s="137"/>
      <c r="PYE109" s="137"/>
      <c r="PYF109" s="137"/>
      <c r="PYG109" s="137"/>
      <c r="PYH109" s="137"/>
      <c r="PYI109" s="137"/>
      <c r="PYJ109" s="137"/>
      <c r="PYK109" s="137"/>
      <c r="PYL109" s="137"/>
      <c r="PYM109" s="137"/>
      <c r="PYN109" s="137"/>
      <c r="PYO109" s="137"/>
      <c r="PYP109" s="137"/>
      <c r="PYQ109" s="137"/>
      <c r="PYR109" s="137"/>
      <c r="PYS109" s="137"/>
      <c r="PYT109" s="137"/>
      <c r="PYU109" s="137"/>
      <c r="PYV109" s="137"/>
      <c r="PYW109" s="137"/>
      <c r="PYX109" s="137"/>
      <c r="PYY109" s="137"/>
      <c r="PYZ109" s="137"/>
      <c r="PZA109" s="137"/>
      <c r="PZB109" s="137"/>
      <c r="PZC109" s="137"/>
      <c r="PZD109" s="137"/>
      <c r="PZE109" s="137"/>
      <c r="PZF109" s="137"/>
      <c r="PZG109" s="137"/>
      <c r="PZH109" s="137"/>
      <c r="PZI109" s="137"/>
      <c r="PZJ109" s="137"/>
      <c r="PZK109" s="137"/>
      <c r="PZL109" s="137"/>
      <c r="PZM109" s="137"/>
      <c r="PZN109" s="137"/>
      <c r="PZO109" s="137"/>
      <c r="PZP109" s="137"/>
      <c r="PZQ109" s="137"/>
      <c r="PZR109" s="137"/>
      <c r="PZS109" s="137"/>
      <c r="PZT109" s="137"/>
      <c r="PZU109" s="137"/>
      <c r="PZV109" s="137"/>
      <c r="PZW109" s="137"/>
      <c r="PZX109" s="137"/>
      <c r="PZY109" s="137"/>
      <c r="PZZ109" s="137"/>
      <c r="QAA109" s="137"/>
      <c r="QAB109" s="137"/>
      <c r="QAC109" s="137"/>
      <c r="QAD109" s="137"/>
      <c r="QAE109" s="137"/>
      <c r="QAF109" s="137"/>
      <c r="QAG109" s="137"/>
      <c r="QAH109" s="137"/>
      <c r="QAI109" s="137"/>
      <c r="QAJ109" s="137"/>
      <c r="QAK109" s="137"/>
      <c r="QAL109" s="137"/>
      <c r="QAM109" s="137"/>
      <c r="QAN109" s="137"/>
      <c r="QAO109" s="137"/>
      <c r="QAP109" s="137"/>
      <c r="QAQ109" s="137"/>
      <c r="QAR109" s="137"/>
      <c r="QAS109" s="137"/>
      <c r="QAT109" s="137"/>
      <c r="QAU109" s="137"/>
      <c r="QAV109" s="137"/>
      <c r="QAW109" s="137"/>
      <c r="QAX109" s="137"/>
      <c r="QAY109" s="137"/>
      <c r="QAZ109" s="137"/>
      <c r="QBA109" s="137"/>
      <c r="QBB109" s="137"/>
      <c r="QBC109" s="137"/>
      <c r="QBD109" s="137"/>
      <c r="QBE109" s="137"/>
      <c r="QBF109" s="137"/>
      <c r="QBG109" s="137"/>
      <c r="QBH109" s="137"/>
      <c r="QBI109" s="137"/>
      <c r="QBJ109" s="137"/>
      <c r="QBK109" s="137"/>
      <c r="QBL109" s="137"/>
      <c r="QBM109" s="137"/>
      <c r="QBN109" s="137"/>
      <c r="QBO109" s="137"/>
      <c r="QBP109" s="137"/>
      <c r="QBQ109" s="137"/>
      <c r="QBR109" s="137"/>
      <c r="QBS109" s="137"/>
      <c r="QBT109" s="137"/>
      <c r="QBU109" s="137"/>
      <c r="QBV109" s="137"/>
      <c r="QBW109" s="137"/>
      <c r="QBX109" s="137"/>
      <c r="QBY109" s="137"/>
      <c r="QBZ109" s="137"/>
      <c r="QCA109" s="137"/>
      <c r="QCB109" s="137"/>
      <c r="QCC109" s="137"/>
      <c r="QCD109" s="137"/>
      <c r="QCE109" s="137"/>
      <c r="QCF109" s="137"/>
      <c r="QCG109" s="137"/>
      <c r="QCH109" s="137"/>
      <c r="QCI109" s="137"/>
      <c r="QCJ109" s="137"/>
      <c r="QCK109" s="137"/>
      <c r="QCL109" s="137"/>
      <c r="QCM109" s="137"/>
      <c r="QCN109" s="137"/>
      <c r="QCO109" s="137"/>
      <c r="QCP109" s="137"/>
      <c r="QCQ109" s="137"/>
      <c r="QCR109" s="137"/>
      <c r="QCS109" s="137"/>
      <c r="QCT109" s="137"/>
      <c r="QCU109" s="137"/>
      <c r="QCV109" s="137"/>
      <c r="QCW109" s="137"/>
      <c r="QCX109" s="137"/>
      <c r="QCY109" s="137"/>
      <c r="QCZ109" s="137"/>
      <c r="QDA109" s="137"/>
      <c r="QDB109" s="137"/>
      <c r="QDC109" s="137"/>
      <c r="QDD109" s="137"/>
      <c r="QDE109" s="137"/>
      <c r="QDF109" s="137"/>
      <c r="QDG109" s="137"/>
      <c r="QDH109" s="137"/>
      <c r="QDI109" s="137"/>
      <c r="QDJ109" s="137"/>
      <c r="QDK109" s="137"/>
      <c r="QDL109" s="137"/>
      <c r="QDM109" s="137"/>
      <c r="QDN109" s="137"/>
      <c r="QDO109" s="137"/>
      <c r="QDP109" s="137"/>
      <c r="QDQ109" s="137"/>
      <c r="QDR109" s="137"/>
      <c r="QDS109" s="137"/>
      <c r="QDT109" s="137"/>
      <c r="QDU109" s="137"/>
      <c r="QDV109" s="137"/>
      <c r="QDW109" s="137"/>
      <c r="QDX109" s="137"/>
      <c r="QDY109" s="137"/>
      <c r="QDZ109" s="137"/>
      <c r="QEA109" s="137"/>
      <c r="QEB109" s="137"/>
      <c r="QEC109" s="137"/>
      <c r="QED109" s="137"/>
      <c r="QEE109" s="137"/>
      <c r="QEF109" s="137"/>
      <c r="QEG109" s="137"/>
      <c r="QEH109" s="137"/>
      <c r="QEI109" s="137"/>
      <c r="QEJ109" s="137"/>
      <c r="QEK109" s="137"/>
      <c r="QEL109" s="137"/>
      <c r="QEM109" s="137"/>
      <c r="QEN109" s="137"/>
      <c r="QEO109" s="137"/>
      <c r="QEP109" s="137"/>
      <c r="QEQ109" s="137"/>
      <c r="QER109" s="137"/>
      <c r="QES109" s="137"/>
      <c r="QET109" s="137"/>
      <c r="QEU109" s="137"/>
      <c r="QEV109" s="137"/>
      <c r="QEW109" s="137"/>
      <c r="QEX109" s="137"/>
      <c r="QEY109" s="137"/>
      <c r="QEZ109" s="137"/>
      <c r="QFA109" s="137"/>
      <c r="QFB109" s="137"/>
      <c r="QFC109" s="137"/>
      <c r="QFD109" s="137"/>
      <c r="QFE109" s="137"/>
      <c r="QFF109" s="137"/>
      <c r="QFG109" s="137"/>
      <c r="QFH109" s="137"/>
      <c r="QFI109" s="137"/>
      <c r="QFJ109" s="137"/>
      <c r="QFK109" s="137"/>
      <c r="QFL109" s="137"/>
      <c r="QFM109" s="137"/>
      <c r="QFN109" s="137"/>
      <c r="QFO109" s="137"/>
      <c r="QFP109" s="137"/>
      <c r="QFQ109" s="137"/>
      <c r="QFR109" s="137"/>
      <c r="QFS109" s="137"/>
      <c r="QFT109" s="137"/>
      <c r="QFU109" s="137"/>
      <c r="QFV109" s="137"/>
      <c r="QFW109" s="137"/>
      <c r="QFX109" s="137"/>
      <c r="QFY109" s="137"/>
      <c r="QFZ109" s="137"/>
      <c r="QGA109" s="137"/>
      <c r="QGB109" s="137"/>
      <c r="QGC109" s="137"/>
      <c r="QGD109" s="137"/>
      <c r="QGE109" s="137"/>
      <c r="QGF109" s="137"/>
      <c r="QGG109" s="137"/>
      <c r="QGH109" s="137"/>
      <c r="QGI109" s="137"/>
      <c r="QGJ109" s="137"/>
      <c r="QGK109" s="137"/>
      <c r="QGL109" s="137"/>
      <c r="QGM109" s="137"/>
      <c r="QGN109" s="137"/>
      <c r="QGO109" s="137"/>
      <c r="QGP109" s="137"/>
      <c r="QGQ109" s="137"/>
      <c r="QGR109" s="137"/>
      <c r="QGS109" s="137"/>
      <c r="QGT109" s="137"/>
      <c r="QGU109" s="137"/>
      <c r="QGV109" s="137"/>
      <c r="QGW109" s="137"/>
      <c r="QGX109" s="137"/>
      <c r="QGY109" s="137"/>
      <c r="QGZ109" s="137"/>
      <c r="QHA109" s="137"/>
      <c r="QHB109" s="137"/>
      <c r="QHC109" s="137"/>
      <c r="QHD109" s="137"/>
      <c r="QHE109" s="137"/>
      <c r="QHF109" s="137"/>
      <c r="QHG109" s="137"/>
      <c r="QHH109" s="137"/>
      <c r="QHI109" s="137"/>
      <c r="QHJ109" s="137"/>
      <c r="QHK109" s="137"/>
      <c r="QHL109" s="137"/>
      <c r="QHM109" s="137"/>
      <c r="QHN109" s="137"/>
      <c r="QHO109" s="137"/>
      <c r="QHP109" s="137"/>
      <c r="QHQ109" s="137"/>
      <c r="QHR109" s="137"/>
      <c r="QHS109" s="137"/>
      <c r="QHT109" s="137"/>
      <c r="QHU109" s="137"/>
      <c r="QHV109" s="137"/>
      <c r="QHW109" s="137"/>
      <c r="QHX109" s="137"/>
      <c r="QHY109" s="137"/>
      <c r="QHZ109" s="137"/>
      <c r="QIA109" s="137"/>
      <c r="QIB109" s="137"/>
      <c r="QIC109" s="137"/>
      <c r="QID109" s="137"/>
      <c r="QIE109" s="137"/>
      <c r="QIF109" s="137"/>
      <c r="QIG109" s="137"/>
      <c r="QIH109" s="137"/>
      <c r="QII109" s="137"/>
      <c r="QIJ109" s="137"/>
      <c r="QIK109" s="137"/>
      <c r="QIL109" s="137"/>
      <c r="QIM109" s="137"/>
      <c r="QIN109" s="137"/>
      <c r="QIO109" s="137"/>
      <c r="QIP109" s="137"/>
      <c r="QIQ109" s="137"/>
      <c r="QIR109" s="137"/>
      <c r="QIS109" s="137"/>
      <c r="QIT109" s="137"/>
      <c r="QIU109" s="137"/>
      <c r="QIV109" s="137"/>
      <c r="QIW109" s="137"/>
      <c r="QIX109" s="137"/>
      <c r="QIY109" s="137"/>
      <c r="QIZ109" s="137"/>
      <c r="QJA109" s="137"/>
      <c r="QJB109" s="137"/>
      <c r="QJC109" s="137"/>
      <c r="QJD109" s="137"/>
      <c r="QJE109" s="137"/>
      <c r="QJF109" s="137"/>
      <c r="QJG109" s="137"/>
      <c r="QJH109" s="137"/>
      <c r="QJI109" s="137"/>
      <c r="QJJ109" s="137"/>
      <c r="QJK109" s="137"/>
      <c r="QJL109" s="137"/>
      <c r="QJM109" s="137"/>
      <c r="QJN109" s="137"/>
      <c r="QJO109" s="137"/>
      <c r="QJP109" s="137"/>
      <c r="QJQ109" s="137"/>
      <c r="QJR109" s="137"/>
      <c r="QJS109" s="137"/>
      <c r="QJT109" s="137"/>
      <c r="QJU109" s="137"/>
      <c r="QJV109" s="137"/>
      <c r="QJW109" s="137"/>
      <c r="QJX109" s="137"/>
      <c r="QJY109" s="137"/>
      <c r="QJZ109" s="137"/>
      <c r="QKA109" s="137"/>
      <c r="QKB109" s="137"/>
      <c r="QKC109" s="137"/>
      <c r="QKD109" s="137"/>
      <c r="QKE109" s="137"/>
      <c r="QKF109" s="137"/>
      <c r="QKG109" s="137"/>
      <c r="QKH109" s="137"/>
      <c r="QKI109" s="137"/>
      <c r="QKJ109" s="137"/>
      <c r="QKK109" s="137"/>
      <c r="QKL109" s="137"/>
      <c r="QKM109" s="137"/>
      <c r="QKN109" s="137"/>
      <c r="QKO109" s="137"/>
      <c r="QKP109" s="137"/>
      <c r="QKQ109" s="137"/>
      <c r="QKR109" s="137"/>
      <c r="QKS109" s="137"/>
      <c r="QKT109" s="137"/>
      <c r="QKU109" s="137"/>
      <c r="QKV109" s="137"/>
      <c r="QKW109" s="137"/>
      <c r="QKX109" s="137"/>
      <c r="QKY109" s="137"/>
      <c r="QKZ109" s="137"/>
      <c r="QLA109" s="137"/>
      <c r="QLB109" s="137"/>
      <c r="QLC109" s="137"/>
      <c r="QLD109" s="137"/>
      <c r="QLE109" s="137"/>
      <c r="QLF109" s="137"/>
      <c r="QLG109" s="137"/>
      <c r="QLH109" s="137"/>
      <c r="QLI109" s="137"/>
      <c r="QLJ109" s="137"/>
      <c r="QLK109" s="137"/>
      <c r="QLL109" s="137"/>
      <c r="QLM109" s="137"/>
      <c r="QLN109" s="137"/>
      <c r="QLO109" s="137"/>
      <c r="QLP109" s="137"/>
      <c r="QLQ109" s="137"/>
      <c r="QLR109" s="137"/>
      <c r="QLS109" s="137"/>
      <c r="QLT109" s="137"/>
      <c r="QLU109" s="137"/>
      <c r="QLV109" s="137"/>
      <c r="QLW109" s="137"/>
      <c r="QLX109" s="137"/>
      <c r="QLY109" s="137"/>
      <c r="QLZ109" s="137"/>
      <c r="QMA109" s="137"/>
      <c r="QMB109" s="137"/>
      <c r="QMC109" s="137"/>
      <c r="QMD109" s="137"/>
      <c r="QME109" s="137"/>
      <c r="QMF109" s="137"/>
      <c r="QMG109" s="137"/>
      <c r="QMH109" s="137"/>
      <c r="QMI109" s="137"/>
      <c r="QMJ109" s="137"/>
      <c r="QMK109" s="137"/>
      <c r="QML109" s="137"/>
      <c r="QMM109" s="137"/>
      <c r="QMN109" s="137"/>
      <c r="QMO109" s="137"/>
      <c r="QMP109" s="137"/>
      <c r="QMQ109" s="137"/>
      <c r="QMR109" s="137"/>
      <c r="QMS109" s="137"/>
      <c r="QMT109" s="137"/>
      <c r="QMU109" s="137"/>
      <c r="QMV109" s="137"/>
      <c r="QMW109" s="137"/>
      <c r="QMX109" s="137"/>
      <c r="QMY109" s="137"/>
      <c r="QMZ109" s="137"/>
      <c r="QNA109" s="137"/>
      <c r="QNB109" s="137"/>
      <c r="QNC109" s="137"/>
      <c r="QND109" s="137"/>
      <c r="QNE109" s="137"/>
      <c r="QNF109" s="137"/>
      <c r="QNG109" s="137"/>
      <c r="QNH109" s="137"/>
      <c r="QNI109" s="137"/>
      <c r="QNJ109" s="137"/>
      <c r="QNK109" s="137"/>
      <c r="QNL109" s="137"/>
      <c r="QNM109" s="137"/>
      <c r="QNN109" s="137"/>
      <c r="QNO109" s="137"/>
      <c r="QNP109" s="137"/>
      <c r="QNQ109" s="137"/>
      <c r="QNR109" s="137"/>
      <c r="QNS109" s="137"/>
      <c r="QNT109" s="137"/>
      <c r="QNU109" s="137"/>
      <c r="QNV109" s="137"/>
      <c r="QNW109" s="137"/>
      <c r="QNX109" s="137"/>
      <c r="QNY109" s="137"/>
      <c r="QNZ109" s="137"/>
      <c r="QOA109" s="137"/>
      <c r="QOB109" s="137"/>
      <c r="QOC109" s="137"/>
      <c r="QOD109" s="137"/>
      <c r="QOE109" s="137"/>
      <c r="QOF109" s="137"/>
      <c r="QOG109" s="137"/>
      <c r="QOH109" s="137"/>
      <c r="QOI109" s="137"/>
      <c r="QOJ109" s="137"/>
      <c r="QOK109" s="137"/>
      <c r="QOL109" s="137"/>
      <c r="QOM109" s="137"/>
      <c r="QON109" s="137"/>
      <c r="QOO109" s="137"/>
      <c r="QOP109" s="137"/>
      <c r="QOQ109" s="137"/>
      <c r="QOR109" s="137"/>
      <c r="QOS109" s="137"/>
      <c r="QOT109" s="137"/>
      <c r="QOU109" s="137"/>
      <c r="QOV109" s="137"/>
      <c r="QOW109" s="137"/>
      <c r="QOX109" s="137"/>
      <c r="QOY109" s="137"/>
      <c r="QOZ109" s="137"/>
      <c r="QPA109" s="137"/>
      <c r="QPB109" s="137"/>
      <c r="QPC109" s="137"/>
      <c r="QPD109" s="137"/>
      <c r="QPE109" s="137"/>
      <c r="QPF109" s="137"/>
      <c r="QPG109" s="137"/>
      <c r="QPH109" s="137"/>
      <c r="QPI109" s="137"/>
      <c r="QPJ109" s="137"/>
      <c r="QPK109" s="137"/>
      <c r="QPL109" s="137"/>
      <c r="QPM109" s="137"/>
      <c r="QPN109" s="137"/>
      <c r="QPO109" s="137"/>
      <c r="QPP109" s="137"/>
      <c r="QPQ109" s="137"/>
      <c r="QPR109" s="137"/>
      <c r="QPS109" s="137"/>
      <c r="QPT109" s="137"/>
      <c r="QPU109" s="137"/>
      <c r="QPV109" s="137"/>
      <c r="QPW109" s="137"/>
      <c r="QPX109" s="137"/>
      <c r="QPY109" s="137"/>
      <c r="QPZ109" s="137"/>
      <c r="QQA109" s="137"/>
      <c r="QQB109" s="137"/>
      <c r="QQC109" s="137"/>
      <c r="QQD109" s="137"/>
      <c r="QQE109" s="137"/>
      <c r="QQF109" s="137"/>
      <c r="QQG109" s="137"/>
      <c r="QQH109" s="137"/>
      <c r="QQI109" s="137"/>
      <c r="QQJ109" s="137"/>
      <c r="QQK109" s="137"/>
      <c r="QQL109" s="137"/>
      <c r="QQM109" s="137"/>
      <c r="QQN109" s="137"/>
      <c r="QQO109" s="137"/>
      <c r="QQP109" s="137"/>
      <c r="QQQ109" s="137"/>
      <c r="QQR109" s="137"/>
      <c r="QQS109" s="137"/>
      <c r="QQT109" s="137"/>
      <c r="QQU109" s="137"/>
      <c r="QQV109" s="137"/>
      <c r="QQW109" s="137"/>
      <c r="QQX109" s="137"/>
      <c r="QQY109" s="137"/>
      <c r="QQZ109" s="137"/>
      <c r="QRA109" s="137"/>
      <c r="QRB109" s="137"/>
      <c r="QRC109" s="137"/>
      <c r="QRD109" s="137"/>
      <c r="QRE109" s="137"/>
      <c r="QRF109" s="137"/>
      <c r="QRG109" s="137"/>
      <c r="QRH109" s="137"/>
      <c r="QRI109" s="137"/>
      <c r="QRJ109" s="137"/>
      <c r="QRK109" s="137"/>
      <c r="QRL109" s="137"/>
      <c r="QRM109" s="137"/>
      <c r="QRN109" s="137"/>
      <c r="QRO109" s="137"/>
      <c r="QRP109" s="137"/>
      <c r="QRQ109" s="137"/>
      <c r="QRR109" s="137"/>
      <c r="QRS109" s="137"/>
      <c r="QRT109" s="137"/>
      <c r="QRU109" s="137"/>
      <c r="QRV109" s="137"/>
      <c r="QRW109" s="137"/>
      <c r="QRX109" s="137"/>
      <c r="QRY109" s="137"/>
      <c r="QRZ109" s="137"/>
      <c r="QSA109" s="137"/>
      <c r="QSB109" s="137"/>
      <c r="QSC109" s="137"/>
      <c r="QSD109" s="137"/>
      <c r="QSE109" s="137"/>
      <c r="QSF109" s="137"/>
      <c r="QSG109" s="137"/>
      <c r="QSH109" s="137"/>
      <c r="QSI109" s="137"/>
      <c r="QSJ109" s="137"/>
      <c r="QSK109" s="137"/>
      <c r="QSL109" s="137"/>
      <c r="QSM109" s="137"/>
      <c r="QSN109" s="137"/>
      <c r="QSO109" s="137"/>
      <c r="QSP109" s="137"/>
      <c r="QSQ109" s="137"/>
      <c r="QSR109" s="137"/>
      <c r="QSS109" s="137"/>
      <c r="QST109" s="137"/>
      <c r="QSU109" s="137"/>
      <c r="QSV109" s="137"/>
      <c r="QSW109" s="137"/>
      <c r="QSX109" s="137"/>
      <c r="QSY109" s="137"/>
      <c r="QSZ109" s="137"/>
      <c r="QTA109" s="137"/>
      <c r="QTB109" s="137"/>
      <c r="QTC109" s="137"/>
      <c r="QTD109" s="137"/>
      <c r="QTE109" s="137"/>
      <c r="QTF109" s="137"/>
      <c r="QTG109" s="137"/>
      <c r="QTH109" s="137"/>
      <c r="QTI109" s="137"/>
      <c r="QTJ109" s="137"/>
      <c r="QTK109" s="137"/>
      <c r="QTL109" s="137"/>
      <c r="QTM109" s="137"/>
      <c r="QTN109" s="137"/>
      <c r="QTO109" s="137"/>
      <c r="QTP109" s="137"/>
      <c r="QTQ109" s="137"/>
      <c r="QTR109" s="137"/>
      <c r="QTS109" s="137"/>
      <c r="QTT109" s="137"/>
      <c r="QTU109" s="137"/>
      <c r="QTV109" s="137"/>
      <c r="QTW109" s="137"/>
      <c r="QTX109" s="137"/>
      <c r="QTY109" s="137"/>
      <c r="QTZ109" s="137"/>
      <c r="QUA109" s="137"/>
      <c r="QUB109" s="137"/>
      <c r="QUC109" s="137"/>
      <c r="QUD109" s="137"/>
      <c r="QUE109" s="137"/>
      <c r="QUF109" s="137"/>
      <c r="QUG109" s="137"/>
      <c r="QUH109" s="137"/>
      <c r="QUI109" s="137"/>
      <c r="QUJ109" s="137"/>
      <c r="QUK109" s="137"/>
      <c r="QUL109" s="137"/>
      <c r="QUM109" s="137"/>
      <c r="QUN109" s="137"/>
      <c r="QUO109" s="137"/>
      <c r="QUP109" s="137"/>
      <c r="QUQ109" s="137"/>
      <c r="QUR109" s="137"/>
      <c r="QUS109" s="137"/>
      <c r="QUT109" s="137"/>
      <c r="QUU109" s="137"/>
      <c r="QUV109" s="137"/>
      <c r="QUW109" s="137"/>
      <c r="QUX109" s="137"/>
      <c r="QUY109" s="137"/>
      <c r="QUZ109" s="137"/>
      <c r="QVA109" s="137"/>
      <c r="QVB109" s="137"/>
      <c r="QVC109" s="137"/>
      <c r="QVD109" s="137"/>
      <c r="QVE109" s="137"/>
      <c r="QVF109" s="137"/>
      <c r="QVG109" s="137"/>
      <c r="QVH109" s="137"/>
      <c r="QVI109" s="137"/>
      <c r="QVJ109" s="137"/>
      <c r="QVK109" s="137"/>
      <c r="QVL109" s="137"/>
      <c r="QVM109" s="137"/>
      <c r="QVN109" s="137"/>
      <c r="QVO109" s="137"/>
      <c r="QVP109" s="137"/>
      <c r="QVQ109" s="137"/>
      <c r="QVR109" s="137"/>
      <c r="QVS109" s="137"/>
      <c r="QVT109" s="137"/>
      <c r="QVU109" s="137"/>
      <c r="QVV109" s="137"/>
      <c r="QVW109" s="137"/>
      <c r="QVX109" s="137"/>
      <c r="QVY109" s="137"/>
      <c r="QVZ109" s="137"/>
      <c r="QWA109" s="137"/>
      <c r="QWB109" s="137"/>
      <c r="QWC109" s="137"/>
      <c r="QWD109" s="137"/>
      <c r="QWE109" s="137"/>
      <c r="QWF109" s="137"/>
      <c r="QWG109" s="137"/>
      <c r="QWH109" s="137"/>
      <c r="QWI109" s="137"/>
      <c r="QWJ109" s="137"/>
      <c r="QWK109" s="137"/>
      <c r="QWL109" s="137"/>
      <c r="QWM109" s="137"/>
      <c r="QWN109" s="137"/>
      <c r="QWO109" s="137"/>
      <c r="QWP109" s="137"/>
      <c r="QWQ109" s="137"/>
      <c r="QWR109" s="137"/>
      <c r="QWS109" s="137"/>
      <c r="QWT109" s="137"/>
      <c r="QWU109" s="137"/>
      <c r="QWV109" s="137"/>
      <c r="QWW109" s="137"/>
      <c r="QWX109" s="137"/>
      <c r="QWY109" s="137"/>
      <c r="QWZ109" s="137"/>
      <c r="QXA109" s="137"/>
      <c r="QXB109" s="137"/>
      <c r="QXC109" s="137"/>
      <c r="QXD109" s="137"/>
      <c r="QXE109" s="137"/>
      <c r="QXF109" s="137"/>
      <c r="QXG109" s="137"/>
      <c r="QXH109" s="137"/>
      <c r="QXI109" s="137"/>
      <c r="QXJ109" s="137"/>
      <c r="QXK109" s="137"/>
      <c r="QXL109" s="137"/>
      <c r="QXM109" s="137"/>
      <c r="QXN109" s="137"/>
      <c r="QXO109" s="137"/>
      <c r="QXP109" s="137"/>
      <c r="QXQ109" s="137"/>
      <c r="QXR109" s="137"/>
      <c r="QXS109" s="137"/>
      <c r="QXT109" s="137"/>
      <c r="QXU109" s="137"/>
      <c r="QXV109" s="137"/>
      <c r="QXW109" s="137"/>
      <c r="QXX109" s="137"/>
      <c r="QXY109" s="137"/>
      <c r="QXZ109" s="137"/>
      <c r="QYA109" s="137"/>
      <c r="QYB109" s="137"/>
      <c r="QYC109" s="137"/>
      <c r="QYD109" s="137"/>
      <c r="QYE109" s="137"/>
      <c r="QYF109" s="137"/>
      <c r="QYG109" s="137"/>
      <c r="QYH109" s="137"/>
      <c r="QYI109" s="137"/>
      <c r="QYJ109" s="137"/>
      <c r="QYK109" s="137"/>
      <c r="QYL109" s="137"/>
      <c r="QYM109" s="137"/>
      <c r="QYN109" s="137"/>
      <c r="QYO109" s="137"/>
      <c r="QYP109" s="137"/>
      <c r="QYQ109" s="137"/>
      <c r="QYR109" s="137"/>
      <c r="QYS109" s="137"/>
      <c r="QYT109" s="137"/>
      <c r="QYU109" s="137"/>
      <c r="QYV109" s="137"/>
      <c r="QYW109" s="137"/>
      <c r="QYX109" s="137"/>
      <c r="QYY109" s="137"/>
      <c r="QYZ109" s="137"/>
      <c r="QZA109" s="137"/>
      <c r="QZB109" s="137"/>
      <c r="QZC109" s="137"/>
      <c r="QZD109" s="137"/>
      <c r="QZE109" s="137"/>
      <c r="QZF109" s="137"/>
      <c r="QZG109" s="137"/>
      <c r="QZH109" s="137"/>
      <c r="QZI109" s="137"/>
      <c r="QZJ109" s="137"/>
      <c r="QZK109" s="137"/>
      <c r="QZL109" s="137"/>
      <c r="QZM109" s="137"/>
      <c r="QZN109" s="137"/>
      <c r="QZO109" s="137"/>
      <c r="QZP109" s="137"/>
      <c r="QZQ109" s="137"/>
      <c r="QZR109" s="137"/>
      <c r="QZS109" s="137"/>
      <c r="QZT109" s="137"/>
      <c r="QZU109" s="137"/>
      <c r="QZV109" s="137"/>
      <c r="QZW109" s="137"/>
      <c r="QZX109" s="137"/>
      <c r="QZY109" s="137"/>
      <c r="QZZ109" s="137"/>
      <c r="RAA109" s="137"/>
      <c r="RAB109" s="137"/>
      <c r="RAC109" s="137"/>
      <c r="RAD109" s="137"/>
      <c r="RAE109" s="137"/>
      <c r="RAF109" s="137"/>
      <c r="RAG109" s="137"/>
      <c r="RAH109" s="137"/>
      <c r="RAI109" s="137"/>
      <c r="RAJ109" s="137"/>
      <c r="RAK109" s="137"/>
      <c r="RAL109" s="137"/>
      <c r="RAM109" s="137"/>
      <c r="RAN109" s="137"/>
      <c r="RAO109" s="137"/>
      <c r="RAP109" s="137"/>
      <c r="RAQ109" s="137"/>
      <c r="RAR109" s="137"/>
      <c r="RAS109" s="137"/>
      <c r="RAT109" s="137"/>
      <c r="RAU109" s="137"/>
      <c r="RAV109" s="137"/>
      <c r="RAW109" s="137"/>
      <c r="RAX109" s="137"/>
      <c r="RAY109" s="137"/>
      <c r="RAZ109" s="137"/>
      <c r="RBA109" s="137"/>
      <c r="RBB109" s="137"/>
      <c r="RBC109" s="137"/>
      <c r="RBD109" s="137"/>
      <c r="RBE109" s="137"/>
      <c r="RBF109" s="137"/>
      <c r="RBG109" s="137"/>
      <c r="RBH109" s="137"/>
      <c r="RBI109" s="137"/>
      <c r="RBJ109" s="137"/>
      <c r="RBK109" s="137"/>
      <c r="RBL109" s="137"/>
      <c r="RBM109" s="137"/>
      <c r="RBN109" s="137"/>
      <c r="RBO109" s="137"/>
      <c r="RBP109" s="137"/>
      <c r="RBQ109" s="137"/>
      <c r="RBR109" s="137"/>
      <c r="RBS109" s="137"/>
      <c r="RBT109" s="137"/>
      <c r="RBU109" s="137"/>
      <c r="RBV109" s="137"/>
      <c r="RBW109" s="137"/>
      <c r="RBX109" s="137"/>
      <c r="RBY109" s="137"/>
      <c r="RBZ109" s="137"/>
      <c r="RCA109" s="137"/>
      <c r="RCB109" s="137"/>
      <c r="RCC109" s="137"/>
      <c r="RCD109" s="137"/>
      <c r="RCE109" s="137"/>
      <c r="RCF109" s="137"/>
      <c r="RCG109" s="137"/>
      <c r="RCH109" s="137"/>
      <c r="RCI109" s="137"/>
      <c r="RCJ109" s="137"/>
      <c r="RCK109" s="137"/>
      <c r="RCL109" s="137"/>
      <c r="RCM109" s="137"/>
      <c r="RCN109" s="137"/>
      <c r="RCO109" s="137"/>
      <c r="RCP109" s="137"/>
      <c r="RCQ109" s="137"/>
      <c r="RCR109" s="137"/>
      <c r="RCS109" s="137"/>
      <c r="RCT109" s="137"/>
      <c r="RCU109" s="137"/>
      <c r="RCV109" s="137"/>
      <c r="RCW109" s="137"/>
      <c r="RCX109" s="137"/>
      <c r="RCY109" s="137"/>
      <c r="RCZ109" s="137"/>
      <c r="RDA109" s="137"/>
      <c r="RDB109" s="137"/>
      <c r="RDC109" s="137"/>
      <c r="RDD109" s="137"/>
      <c r="RDE109" s="137"/>
      <c r="RDF109" s="137"/>
      <c r="RDG109" s="137"/>
      <c r="RDH109" s="137"/>
      <c r="RDI109" s="137"/>
      <c r="RDJ109" s="137"/>
      <c r="RDK109" s="137"/>
      <c r="RDL109" s="137"/>
      <c r="RDM109" s="137"/>
      <c r="RDN109" s="137"/>
      <c r="RDO109" s="137"/>
      <c r="RDP109" s="137"/>
      <c r="RDQ109" s="137"/>
      <c r="RDR109" s="137"/>
      <c r="RDS109" s="137"/>
      <c r="RDT109" s="137"/>
      <c r="RDU109" s="137"/>
      <c r="RDV109" s="137"/>
      <c r="RDW109" s="137"/>
      <c r="RDX109" s="137"/>
      <c r="RDY109" s="137"/>
      <c r="RDZ109" s="137"/>
      <c r="REA109" s="137"/>
      <c r="REB109" s="137"/>
      <c r="REC109" s="137"/>
      <c r="RED109" s="137"/>
      <c r="REE109" s="137"/>
      <c r="REF109" s="137"/>
      <c r="REG109" s="137"/>
      <c r="REH109" s="137"/>
      <c r="REI109" s="137"/>
      <c r="REJ109" s="137"/>
      <c r="REK109" s="137"/>
      <c r="REL109" s="137"/>
      <c r="REM109" s="137"/>
      <c r="REN109" s="137"/>
      <c r="REO109" s="137"/>
      <c r="REP109" s="137"/>
      <c r="REQ109" s="137"/>
      <c r="RER109" s="137"/>
      <c r="RES109" s="137"/>
      <c r="RET109" s="137"/>
      <c r="REU109" s="137"/>
      <c r="REV109" s="137"/>
      <c r="REW109" s="137"/>
      <c r="REX109" s="137"/>
      <c r="REY109" s="137"/>
      <c r="REZ109" s="137"/>
      <c r="RFA109" s="137"/>
      <c r="RFB109" s="137"/>
      <c r="RFC109" s="137"/>
      <c r="RFD109" s="137"/>
      <c r="RFE109" s="137"/>
      <c r="RFF109" s="137"/>
      <c r="RFG109" s="137"/>
      <c r="RFH109" s="137"/>
      <c r="RFI109" s="137"/>
      <c r="RFJ109" s="137"/>
      <c r="RFK109" s="137"/>
      <c r="RFL109" s="137"/>
      <c r="RFM109" s="137"/>
      <c r="RFN109" s="137"/>
      <c r="RFO109" s="137"/>
      <c r="RFP109" s="137"/>
      <c r="RFQ109" s="137"/>
      <c r="RFR109" s="137"/>
      <c r="RFS109" s="137"/>
      <c r="RFT109" s="137"/>
      <c r="RFU109" s="137"/>
      <c r="RFV109" s="137"/>
      <c r="RFW109" s="137"/>
      <c r="RFX109" s="137"/>
      <c r="RFY109" s="137"/>
      <c r="RFZ109" s="137"/>
      <c r="RGA109" s="137"/>
      <c r="RGB109" s="137"/>
      <c r="RGC109" s="137"/>
      <c r="RGD109" s="137"/>
      <c r="RGE109" s="137"/>
      <c r="RGF109" s="137"/>
      <c r="RGG109" s="137"/>
      <c r="RGH109" s="137"/>
      <c r="RGI109" s="137"/>
      <c r="RGJ109" s="137"/>
      <c r="RGK109" s="137"/>
      <c r="RGL109" s="137"/>
      <c r="RGM109" s="137"/>
      <c r="RGN109" s="137"/>
      <c r="RGO109" s="137"/>
      <c r="RGP109" s="137"/>
      <c r="RGQ109" s="137"/>
      <c r="RGR109" s="137"/>
      <c r="RGS109" s="137"/>
      <c r="RGT109" s="137"/>
      <c r="RGU109" s="137"/>
      <c r="RGV109" s="137"/>
      <c r="RGW109" s="137"/>
      <c r="RGX109" s="137"/>
      <c r="RGY109" s="137"/>
      <c r="RGZ109" s="137"/>
      <c r="RHA109" s="137"/>
      <c r="RHB109" s="137"/>
      <c r="RHC109" s="137"/>
      <c r="RHD109" s="137"/>
      <c r="RHE109" s="137"/>
      <c r="RHF109" s="137"/>
      <c r="RHG109" s="137"/>
      <c r="RHH109" s="137"/>
      <c r="RHI109" s="137"/>
      <c r="RHJ109" s="137"/>
      <c r="RHK109" s="137"/>
      <c r="RHL109" s="137"/>
      <c r="RHM109" s="137"/>
      <c r="RHN109" s="137"/>
      <c r="RHO109" s="137"/>
      <c r="RHP109" s="137"/>
      <c r="RHQ109" s="137"/>
      <c r="RHR109" s="137"/>
      <c r="RHS109" s="137"/>
      <c r="RHT109" s="137"/>
      <c r="RHU109" s="137"/>
      <c r="RHV109" s="137"/>
      <c r="RHW109" s="137"/>
      <c r="RHX109" s="137"/>
      <c r="RHY109" s="137"/>
      <c r="RHZ109" s="137"/>
      <c r="RIA109" s="137"/>
      <c r="RIB109" s="137"/>
      <c r="RIC109" s="137"/>
      <c r="RID109" s="137"/>
      <c r="RIE109" s="137"/>
      <c r="RIF109" s="137"/>
      <c r="RIG109" s="137"/>
      <c r="RIH109" s="137"/>
      <c r="RII109" s="137"/>
      <c r="RIJ109" s="137"/>
      <c r="RIK109" s="137"/>
      <c r="RIL109" s="137"/>
      <c r="RIM109" s="137"/>
      <c r="RIN109" s="137"/>
      <c r="RIO109" s="137"/>
      <c r="RIP109" s="137"/>
      <c r="RIQ109" s="137"/>
      <c r="RIR109" s="137"/>
      <c r="RIS109" s="137"/>
      <c r="RIT109" s="137"/>
      <c r="RIU109" s="137"/>
      <c r="RIV109" s="137"/>
      <c r="RIW109" s="137"/>
      <c r="RIX109" s="137"/>
      <c r="RIY109" s="137"/>
      <c r="RIZ109" s="137"/>
      <c r="RJA109" s="137"/>
      <c r="RJB109" s="137"/>
      <c r="RJC109" s="137"/>
      <c r="RJD109" s="137"/>
      <c r="RJE109" s="137"/>
      <c r="RJF109" s="137"/>
      <c r="RJG109" s="137"/>
      <c r="RJH109" s="137"/>
      <c r="RJI109" s="137"/>
      <c r="RJJ109" s="137"/>
      <c r="RJK109" s="137"/>
      <c r="RJL109" s="137"/>
      <c r="RJM109" s="137"/>
      <c r="RJN109" s="137"/>
      <c r="RJO109" s="137"/>
      <c r="RJP109" s="137"/>
      <c r="RJQ109" s="137"/>
      <c r="RJR109" s="137"/>
      <c r="RJS109" s="137"/>
      <c r="RJT109" s="137"/>
      <c r="RJU109" s="137"/>
      <c r="RJV109" s="137"/>
      <c r="RJW109" s="137"/>
      <c r="RJX109" s="137"/>
      <c r="RJY109" s="137"/>
      <c r="RJZ109" s="137"/>
      <c r="RKA109" s="137"/>
      <c r="RKB109" s="137"/>
      <c r="RKC109" s="137"/>
      <c r="RKD109" s="137"/>
      <c r="RKE109" s="137"/>
      <c r="RKF109" s="137"/>
      <c r="RKG109" s="137"/>
      <c r="RKH109" s="137"/>
      <c r="RKI109" s="137"/>
      <c r="RKJ109" s="137"/>
      <c r="RKK109" s="137"/>
      <c r="RKL109" s="137"/>
      <c r="RKM109" s="137"/>
      <c r="RKN109" s="137"/>
      <c r="RKO109" s="137"/>
      <c r="RKP109" s="137"/>
      <c r="RKQ109" s="137"/>
      <c r="RKR109" s="137"/>
      <c r="RKS109" s="137"/>
      <c r="RKT109" s="137"/>
      <c r="RKU109" s="137"/>
      <c r="RKV109" s="137"/>
      <c r="RKW109" s="137"/>
      <c r="RKX109" s="137"/>
      <c r="RKY109" s="137"/>
      <c r="RKZ109" s="137"/>
      <c r="RLA109" s="137"/>
      <c r="RLB109" s="137"/>
      <c r="RLC109" s="137"/>
      <c r="RLD109" s="137"/>
      <c r="RLE109" s="137"/>
      <c r="RLF109" s="137"/>
      <c r="RLG109" s="137"/>
      <c r="RLH109" s="137"/>
      <c r="RLI109" s="137"/>
      <c r="RLJ109" s="137"/>
      <c r="RLK109" s="137"/>
      <c r="RLL109" s="137"/>
      <c r="RLM109" s="137"/>
      <c r="RLN109" s="137"/>
      <c r="RLO109" s="137"/>
      <c r="RLP109" s="137"/>
      <c r="RLQ109" s="137"/>
      <c r="RLR109" s="137"/>
      <c r="RLS109" s="137"/>
      <c r="RLT109" s="137"/>
      <c r="RLU109" s="137"/>
      <c r="RLV109" s="137"/>
      <c r="RLW109" s="137"/>
      <c r="RLX109" s="137"/>
      <c r="RLY109" s="137"/>
      <c r="RLZ109" s="137"/>
      <c r="RMA109" s="137"/>
      <c r="RMB109" s="137"/>
      <c r="RMC109" s="137"/>
      <c r="RMD109" s="137"/>
      <c r="RME109" s="137"/>
      <c r="RMF109" s="137"/>
      <c r="RMG109" s="137"/>
      <c r="RMH109" s="137"/>
      <c r="RMI109" s="137"/>
      <c r="RMJ109" s="137"/>
      <c r="RMK109" s="137"/>
      <c r="RML109" s="137"/>
      <c r="RMM109" s="137"/>
      <c r="RMN109" s="137"/>
      <c r="RMO109" s="137"/>
      <c r="RMP109" s="137"/>
      <c r="RMQ109" s="137"/>
      <c r="RMR109" s="137"/>
      <c r="RMS109" s="137"/>
      <c r="RMT109" s="137"/>
      <c r="RMU109" s="137"/>
      <c r="RMV109" s="137"/>
      <c r="RMW109" s="137"/>
      <c r="RMX109" s="137"/>
      <c r="RMY109" s="137"/>
      <c r="RMZ109" s="137"/>
      <c r="RNA109" s="137"/>
      <c r="RNB109" s="137"/>
      <c r="RNC109" s="137"/>
      <c r="RND109" s="137"/>
      <c r="RNE109" s="137"/>
      <c r="RNF109" s="137"/>
      <c r="RNG109" s="137"/>
      <c r="RNH109" s="137"/>
      <c r="RNI109" s="137"/>
      <c r="RNJ109" s="137"/>
      <c r="RNK109" s="137"/>
      <c r="RNL109" s="137"/>
      <c r="RNM109" s="137"/>
      <c r="RNN109" s="137"/>
      <c r="RNO109" s="137"/>
      <c r="RNP109" s="137"/>
      <c r="RNQ109" s="137"/>
      <c r="RNR109" s="137"/>
      <c r="RNS109" s="137"/>
      <c r="RNT109" s="137"/>
      <c r="RNU109" s="137"/>
      <c r="RNV109" s="137"/>
      <c r="RNW109" s="137"/>
      <c r="RNX109" s="137"/>
      <c r="RNY109" s="137"/>
      <c r="RNZ109" s="137"/>
      <c r="ROA109" s="137"/>
      <c r="ROB109" s="137"/>
      <c r="ROC109" s="137"/>
      <c r="ROD109" s="137"/>
      <c r="ROE109" s="137"/>
      <c r="ROF109" s="137"/>
      <c r="ROG109" s="137"/>
      <c r="ROH109" s="137"/>
      <c r="ROI109" s="137"/>
      <c r="ROJ109" s="137"/>
      <c r="ROK109" s="137"/>
      <c r="ROL109" s="137"/>
      <c r="ROM109" s="137"/>
      <c r="RON109" s="137"/>
      <c r="ROO109" s="137"/>
      <c r="ROP109" s="137"/>
      <c r="ROQ109" s="137"/>
      <c r="ROR109" s="137"/>
      <c r="ROS109" s="137"/>
      <c r="ROT109" s="137"/>
      <c r="ROU109" s="137"/>
      <c r="ROV109" s="137"/>
      <c r="ROW109" s="137"/>
      <c r="ROX109" s="137"/>
      <c r="ROY109" s="137"/>
      <c r="ROZ109" s="137"/>
      <c r="RPA109" s="137"/>
      <c r="RPB109" s="137"/>
      <c r="RPC109" s="137"/>
      <c r="RPD109" s="137"/>
      <c r="RPE109" s="137"/>
      <c r="RPF109" s="137"/>
      <c r="RPG109" s="137"/>
      <c r="RPH109" s="137"/>
      <c r="RPI109" s="137"/>
      <c r="RPJ109" s="137"/>
      <c r="RPK109" s="137"/>
      <c r="RPL109" s="137"/>
      <c r="RPM109" s="137"/>
      <c r="RPN109" s="137"/>
      <c r="RPO109" s="137"/>
      <c r="RPP109" s="137"/>
      <c r="RPQ109" s="137"/>
      <c r="RPR109" s="137"/>
      <c r="RPS109" s="137"/>
      <c r="RPT109" s="137"/>
      <c r="RPU109" s="137"/>
      <c r="RPV109" s="137"/>
      <c r="RPW109" s="137"/>
      <c r="RPX109" s="137"/>
      <c r="RPY109" s="137"/>
      <c r="RPZ109" s="137"/>
      <c r="RQA109" s="137"/>
      <c r="RQB109" s="137"/>
      <c r="RQC109" s="137"/>
      <c r="RQD109" s="137"/>
      <c r="RQE109" s="137"/>
      <c r="RQF109" s="137"/>
      <c r="RQG109" s="137"/>
      <c r="RQH109" s="137"/>
      <c r="RQI109" s="137"/>
      <c r="RQJ109" s="137"/>
      <c r="RQK109" s="137"/>
      <c r="RQL109" s="137"/>
      <c r="RQM109" s="137"/>
      <c r="RQN109" s="137"/>
      <c r="RQO109" s="137"/>
      <c r="RQP109" s="137"/>
      <c r="RQQ109" s="137"/>
      <c r="RQR109" s="137"/>
      <c r="RQS109" s="137"/>
      <c r="RQT109" s="137"/>
      <c r="RQU109" s="137"/>
      <c r="RQV109" s="137"/>
      <c r="RQW109" s="137"/>
      <c r="RQX109" s="137"/>
      <c r="RQY109" s="137"/>
      <c r="RQZ109" s="137"/>
      <c r="RRA109" s="137"/>
      <c r="RRB109" s="137"/>
      <c r="RRC109" s="137"/>
      <c r="RRD109" s="137"/>
      <c r="RRE109" s="137"/>
      <c r="RRF109" s="137"/>
      <c r="RRG109" s="137"/>
      <c r="RRH109" s="137"/>
      <c r="RRI109" s="137"/>
      <c r="RRJ109" s="137"/>
      <c r="RRK109" s="137"/>
      <c r="RRL109" s="137"/>
      <c r="RRM109" s="137"/>
      <c r="RRN109" s="137"/>
      <c r="RRO109" s="137"/>
      <c r="RRP109" s="137"/>
      <c r="RRQ109" s="137"/>
      <c r="RRR109" s="137"/>
      <c r="RRS109" s="137"/>
      <c r="RRT109" s="137"/>
      <c r="RRU109" s="137"/>
      <c r="RRV109" s="137"/>
      <c r="RRW109" s="137"/>
      <c r="RRX109" s="137"/>
      <c r="RRY109" s="137"/>
      <c r="RRZ109" s="137"/>
      <c r="RSA109" s="137"/>
      <c r="RSB109" s="137"/>
      <c r="RSC109" s="137"/>
      <c r="RSD109" s="137"/>
      <c r="RSE109" s="137"/>
      <c r="RSF109" s="137"/>
      <c r="RSG109" s="137"/>
      <c r="RSH109" s="137"/>
      <c r="RSI109" s="137"/>
      <c r="RSJ109" s="137"/>
      <c r="RSK109" s="137"/>
      <c r="RSL109" s="137"/>
      <c r="RSM109" s="137"/>
      <c r="RSN109" s="137"/>
      <c r="RSO109" s="137"/>
      <c r="RSP109" s="137"/>
      <c r="RSQ109" s="137"/>
      <c r="RSR109" s="137"/>
      <c r="RSS109" s="137"/>
      <c r="RST109" s="137"/>
      <c r="RSU109" s="137"/>
      <c r="RSV109" s="137"/>
      <c r="RSW109" s="137"/>
      <c r="RSX109" s="137"/>
      <c r="RSY109" s="137"/>
      <c r="RSZ109" s="137"/>
      <c r="RTA109" s="137"/>
      <c r="RTB109" s="137"/>
      <c r="RTC109" s="137"/>
      <c r="RTD109" s="137"/>
      <c r="RTE109" s="137"/>
      <c r="RTF109" s="137"/>
      <c r="RTG109" s="137"/>
      <c r="RTH109" s="137"/>
      <c r="RTI109" s="137"/>
      <c r="RTJ109" s="137"/>
      <c r="RTK109" s="137"/>
      <c r="RTL109" s="137"/>
      <c r="RTM109" s="137"/>
      <c r="RTN109" s="137"/>
      <c r="RTO109" s="137"/>
      <c r="RTP109" s="137"/>
      <c r="RTQ109" s="137"/>
      <c r="RTR109" s="137"/>
      <c r="RTS109" s="137"/>
      <c r="RTT109" s="137"/>
      <c r="RTU109" s="137"/>
      <c r="RTV109" s="137"/>
      <c r="RTW109" s="137"/>
      <c r="RTX109" s="137"/>
      <c r="RTY109" s="137"/>
      <c r="RTZ109" s="137"/>
      <c r="RUA109" s="137"/>
      <c r="RUB109" s="137"/>
      <c r="RUC109" s="137"/>
      <c r="RUD109" s="137"/>
      <c r="RUE109" s="137"/>
      <c r="RUF109" s="137"/>
      <c r="RUG109" s="137"/>
      <c r="RUH109" s="137"/>
      <c r="RUI109" s="137"/>
      <c r="RUJ109" s="137"/>
      <c r="RUK109" s="137"/>
      <c r="RUL109" s="137"/>
      <c r="RUM109" s="137"/>
      <c r="RUN109" s="137"/>
      <c r="RUO109" s="137"/>
      <c r="RUP109" s="137"/>
      <c r="RUQ109" s="137"/>
      <c r="RUR109" s="137"/>
      <c r="RUS109" s="137"/>
      <c r="RUT109" s="137"/>
      <c r="RUU109" s="137"/>
      <c r="RUV109" s="137"/>
      <c r="RUW109" s="137"/>
      <c r="RUX109" s="137"/>
      <c r="RUY109" s="137"/>
      <c r="RUZ109" s="137"/>
      <c r="RVA109" s="137"/>
      <c r="RVB109" s="137"/>
      <c r="RVC109" s="137"/>
      <c r="RVD109" s="137"/>
      <c r="RVE109" s="137"/>
      <c r="RVF109" s="137"/>
      <c r="RVG109" s="137"/>
      <c r="RVH109" s="137"/>
      <c r="RVI109" s="137"/>
      <c r="RVJ109" s="137"/>
      <c r="RVK109" s="137"/>
      <c r="RVL109" s="137"/>
      <c r="RVM109" s="137"/>
      <c r="RVN109" s="137"/>
      <c r="RVO109" s="137"/>
      <c r="RVP109" s="137"/>
      <c r="RVQ109" s="137"/>
      <c r="RVR109" s="137"/>
      <c r="RVS109" s="137"/>
      <c r="RVT109" s="137"/>
      <c r="RVU109" s="137"/>
      <c r="RVV109" s="137"/>
      <c r="RVW109" s="137"/>
      <c r="RVX109" s="137"/>
      <c r="RVY109" s="137"/>
      <c r="RVZ109" s="137"/>
      <c r="RWA109" s="137"/>
      <c r="RWB109" s="137"/>
      <c r="RWC109" s="137"/>
      <c r="RWD109" s="137"/>
      <c r="RWE109" s="137"/>
      <c r="RWF109" s="137"/>
      <c r="RWG109" s="137"/>
      <c r="RWH109" s="137"/>
      <c r="RWI109" s="137"/>
      <c r="RWJ109" s="137"/>
      <c r="RWK109" s="137"/>
      <c r="RWL109" s="137"/>
      <c r="RWM109" s="137"/>
      <c r="RWN109" s="137"/>
      <c r="RWO109" s="137"/>
      <c r="RWP109" s="137"/>
      <c r="RWQ109" s="137"/>
      <c r="RWR109" s="137"/>
      <c r="RWS109" s="137"/>
      <c r="RWT109" s="137"/>
      <c r="RWU109" s="137"/>
      <c r="RWV109" s="137"/>
      <c r="RWW109" s="137"/>
      <c r="RWX109" s="137"/>
      <c r="RWY109" s="137"/>
      <c r="RWZ109" s="137"/>
      <c r="RXA109" s="137"/>
      <c r="RXB109" s="137"/>
      <c r="RXC109" s="137"/>
      <c r="RXD109" s="137"/>
      <c r="RXE109" s="137"/>
      <c r="RXF109" s="137"/>
      <c r="RXG109" s="137"/>
      <c r="RXH109" s="137"/>
      <c r="RXI109" s="137"/>
      <c r="RXJ109" s="137"/>
      <c r="RXK109" s="137"/>
      <c r="RXL109" s="137"/>
      <c r="RXM109" s="137"/>
      <c r="RXN109" s="137"/>
      <c r="RXO109" s="137"/>
      <c r="RXP109" s="137"/>
      <c r="RXQ109" s="137"/>
      <c r="RXR109" s="137"/>
      <c r="RXS109" s="137"/>
      <c r="RXT109" s="137"/>
      <c r="RXU109" s="137"/>
      <c r="RXV109" s="137"/>
      <c r="RXW109" s="137"/>
      <c r="RXX109" s="137"/>
      <c r="RXY109" s="137"/>
      <c r="RXZ109" s="137"/>
      <c r="RYA109" s="137"/>
      <c r="RYB109" s="137"/>
      <c r="RYC109" s="137"/>
      <c r="RYD109" s="137"/>
      <c r="RYE109" s="137"/>
      <c r="RYF109" s="137"/>
      <c r="RYG109" s="137"/>
      <c r="RYH109" s="137"/>
      <c r="RYI109" s="137"/>
      <c r="RYJ109" s="137"/>
      <c r="RYK109" s="137"/>
      <c r="RYL109" s="137"/>
      <c r="RYM109" s="137"/>
      <c r="RYN109" s="137"/>
      <c r="RYO109" s="137"/>
      <c r="RYP109" s="137"/>
      <c r="RYQ109" s="137"/>
      <c r="RYR109" s="137"/>
      <c r="RYS109" s="137"/>
      <c r="RYT109" s="137"/>
      <c r="RYU109" s="137"/>
      <c r="RYV109" s="137"/>
      <c r="RYW109" s="137"/>
      <c r="RYX109" s="137"/>
      <c r="RYY109" s="137"/>
      <c r="RYZ109" s="137"/>
      <c r="RZA109" s="137"/>
      <c r="RZB109" s="137"/>
      <c r="RZC109" s="137"/>
      <c r="RZD109" s="137"/>
      <c r="RZE109" s="137"/>
      <c r="RZF109" s="137"/>
      <c r="RZG109" s="137"/>
      <c r="RZH109" s="137"/>
      <c r="RZI109" s="137"/>
      <c r="RZJ109" s="137"/>
      <c r="RZK109" s="137"/>
      <c r="RZL109" s="137"/>
      <c r="RZM109" s="137"/>
      <c r="RZN109" s="137"/>
      <c r="RZO109" s="137"/>
      <c r="RZP109" s="137"/>
      <c r="RZQ109" s="137"/>
      <c r="RZR109" s="137"/>
      <c r="RZS109" s="137"/>
      <c r="RZT109" s="137"/>
      <c r="RZU109" s="137"/>
      <c r="RZV109" s="137"/>
      <c r="RZW109" s="137"/>
      <c r="RZX109" s="137"/>
      <c r="RZY109" s="137"/>
      <c r="RZZ109" s="137"/>
      <c r="SAA109" s="137"/>
      <c r="SAB109" s="137"/>
      <c r="SAC109" s="137"/>
      <c r="SAD109" s="137"/>
      <c r="SAE109" s="137"/>
      <c r="SAF109" s="137"/>
      <c r="SAG109" s="137"/>
      <c r="SAH109" s="137"/>
      <c r="SAI109" s="137"/>
      <c r="SAJ109" s="137"/>
      <c r="SAK109" s="137"/>
      <c r="SAL109" s="137"/>
      <c r="SAM109" s="137"/>
      <c r="SAN109" s="137"/>
      <c r="SAO109" s="137"/>
      <c r="SAP109" s="137"/>
      <c r="SAQ109" s="137"/>
      <c r="SAR109" s="137"/>
      <c r="SAS109" s="137"/>
      <c r="SAT109" s="137"/>
      <c r="SAU109" s="137"/>
      <c r="SAV109" s="137"/>
      <c r="SAW109" s="137"/>
      <c r="SAX109" s="137"/>
      <c r="SAY109" s="137"/>
      <c r="SAZ109" s="137"/>
      <c r="SBA109" s="137"/>
      <c r="SBB109" s="137"/>
      <c r="SBC109" s="137"/>
      <c r="SBD109" s="137"/>
      <c r="SBE109" s="137"/>
      <c r="SBF109" s="137"/>
      <c r="SBG109" s="137"/>
      <c r="SBH109" s="137"/>
      <c r="SBI109" s="137"/>
      <c r="SBJ109" s="137"/>
      <c r="SBK109" s="137"/>
      <c r="SBL109" s="137"/>
      <c r="SBM109" s="137"/>
      <c r="SBN109" s="137"/>
      <c r="SBO109" s="137"/>
      <c r="SBP109" s="137"/>
      <c r="SBQ109" s="137"/>
      <c r="SBR109" s="137"/>
      <c r="SBS109" s="137"/>
      <c r="SBT109" s="137"/>
      <c r="SBU109" s="137"/>
      <c r="SBV109" s="137"/>
      <c r="SBW109" s="137"/>
      <c r="SBX109" s="137"/>
      <c r="SBY109" s="137"/>
      <c r="SBZ109" s="137"/>
      <c r="SCA109" s="137"/>
      <c r="SCB109" s="137"/>
      <c r="SCC109" s="137"/>
      <c r="SCD109" s="137"/>
      <c r="SCE109" s="137"/>
      <c r="SCF109" s="137"/>
      <c r="SCG109" s="137"/>
      <c r="SCH109" s="137"/>
      <c r="SCI109" s="137"/>
      <c r="SCJ109" s="137"/>
      <c r="SCK109" s="137"/>
      <c r="SCL109" s="137"/>
      <c r="SCM109" s="137"/>
      <c r="SCN109" s="137"/>
      <c r="SCO109" s="137"/>
      <c r="SCP109" s="137"/>
      <c r="SCQ109" s="137"/>
      <c r="SCR109" s="137"/>
      <c r="SCS109" s="137"/>
      <c r="SCT109" s="137"/>
      <c r="SCU109" s="137"/>
      <c r="SCV109" s="137"/>
      <c r="SCW109" s="137"/>
      <c r="SCX109" s="137"/>
      <c r="SCY109" s="137"/>
      <c r="SCZ109" s="137"/>
      <c r="SDA109" s="137"/>
      <c r="SDB109" s="137"/>
      <c r="SDC109" s="137"/>
      <c r="SDD109" s="137"/>
      <c r="SDE109" s="137"/>
      <c r="SDF109" s="137"/>
      <c r="SDG109" s="137"/>
      <c r="SDH109" s="137"/>
      <c r="SDI109" s="137"/>
      <c r="SDJ109" s="137"/>
      <c r="SDK109" s="137"/>
      <c r="SDL109" s="137"/>
      <c r="SDM109" s="137"/>
      <c r="SDN109" s="137"/>
      <c r="SDO109" s="137"/>
      <c r="SDP109" s="137"/>
      <c r="SDQ109" s="137"/>
      <c r="SDR109" s="137"/>
      <c r="SDS109" s="137"/>
      <c r="SDT109" s="137"/>
      <c r="SDU109" s="137"/>
      <c r="SDV109" s="137"/>
      <c r="SDW109" s="137"/>
      <c r="SDX109" s="137"/>
      <c r="SDY109" s="137"/>
      <c r="SDZ109" s="137"/>
      <c r="SEA109" s="137"/>
      <c r="SEB109" s="137"/>
      <c r="SEC109" s="137"/>
      <c r="SED109" s="137"/>
      <c r="SEE109" s="137"/>
      <c r="SEF109" s="137"/>
      <c r="SEG109" s="137"/>
      <c r="SEH109" s="137"/>
      <c r="SEI109" s="137"/>
      <c r="SEJ109" s="137"/>
      <c r="SEK109" s="137"/>
      <c r="SEL109" s="137"/>
      <c r="SEM109" s="137"/>
      <c r="SEN109" s="137"/>
      <c r="SEO109" s="137"/>
      <c r="SEP109" s="137"/>
      <c r="SEQ109" s="137"/>
      <c r="SER109" s="137"/>
      <c r="SES109" s="137"/>
      <c r="SET109" s="137"/>
      <c r="SEU109" s="137"/>
      <c r="SEV109" s="137"/>
      <c r="SEW109" s="137"/>
      <c r="SEX109" s="137"/>
      <c r="SEY109" s="137"/>
      <c r="SEZ109" s="137"/>
      <c r="SFA109" s="137"/>
      <c r="SFB109" s="137"/>
      <c r="SFC109" s="137"/>
      <c r="SFD109" s="137"/>
      <c r="SFE109" s="137"/>
      <c r="SFF109" s="137"/>
      <c r="SFG109" s="137"/>
      <c r="SFH109" s="137"/>
      <c r="SFI109" s="137"/>
      <c r="SFJ109" s="137"/>
      <c r="SFK109" s="137"/>
      <c r="SFL109" s="137"/>
      <c r="SFM109" s="137"/>
      <c r="SFN109" s="137"/>
      <c r="SFO109" s="137"/>
      <c r="SFP109" s="137"/>
      <c r="SFQ109" s="137"/>
      <c r="SFR109" s="137"/>
      <c r="SFS109" s="137"/>
      <c r="SFT109" s="137"/>
      <c r="SFU109" s="137"/>
      <c r="SFV109" s="137"/>
      <c r="SFW109" s="137"/>
      <c r="SFX109" s="137"/>
      <c r="SFY109" s="137"/>
      <c r="SFZ109" s="137"/>
      <c r="SGA109" s="137"/>
      <c r="SGB109" s="137"/>
      <c r="SGC109" s="137"/>
      <c r="SGD109" s="137"/>
      <c r="SGE109" s="137"/>
      <c r="SGF109" s="137"/>
      <c r="SGG109" s="137"/>
      <c r="SGH109" s="137"/>
      <c r="SGI109" s="137"/>
      <c r="SGJ109" s="137"/>
      <c r="SGK109" s="137"/>
      <c r="SGL109" s="137"/>
      <c r="SGM109" s="137"/>
      <c r="SGN109" s="137"/>
      <c r="SGO109" s="137"/>
      <c r="SGP109" s="137"/>
      <c r="SGQ109" s="137"/>
      <c r="SGR109" s="137"/>
      <c r="SGS109" s="137"/>
      <c r="SGT109" s="137"/>
      <c r="SGU109" s="137"/>
      <c r="SGV109" s="137"/>
      <c r="SGW109" s="137"/>
      <c r="SGX109" s="137"/>
      <c r="SGY109" s="137"/>
      <c r="SGZ109" s="137"/>
      <c r="SHA109" s="137"/>
      <c r="SHB109" s="137"/>
      <c r="SHC109" s="137"/>
      <c r="SHD109" s="137"/>
      <c r="SHE109" s="137"/>
      <c r="SHF109" s="137"/>
      <c r="SHG109" s="137"/>
      <c r="SHH109" s="137"/>
      <c r="SHI109" s="137"/>
      <c r="SHJ109" s="137"/>
      <c r="SHK109" s="137"/>
      <c r="SHL109" s="137"/>
      <c r="SHM109" s="137"/>
      <c r="SHN109" s="137"/>
      <c r="SHO109" s="137"/>
      <c r="SHP109" s="137"/>
      <c r="SHQ109" s="137"/>
      <c r="SHR109" s="137"/>
      <c r="SHS109" s="137"/>
      <c r="SHT109" s="137"/>
      <c r="SHU109" s="137"/>
      <c r="SHV109" s="137"/>
      <c r="SHW109" s="137"/>
      <c r="SHX109" s="137"/>
      <c r="SHY109" s="137"/>
      <c r="SHZ109" s="137"/>
      <c r="SIA109" s="137"/>
      <c r="SIB109" s="137"/>
      <c r="SIC109" s="137"/>
      <c r="SID109" s="137"/>
      <c r="SIE109" s="137"/>
      <c r="SIF109" s="137"/>
      <c r="SIG109" s="137"/>
      <c r="SIH109" s="137"/>
      <c r="SII109" s="137"/>
      <c r="SIJ109" s="137"/>
      <c r="SIK109" s="137"/>
      <c r="SIL109" s="137"/>
      <c r="SIM109" s="137"/>
      <c r="SIN109" s="137"/>
      <c r="SIO109" s="137"/>
      <c r="SIP109" s="137"/>
      <c r="SIQ109" s="137"/>
      <c r="SIR109" s="137"/>
      <c r="SIS109" s="137"/>
      <c r="SIT109" s="137"/>
      <c r="SIU109" s="137"/>
      <c r="SIV109" s="137"/>
      <c r="SIW109" s="137"/>
      <c r="SIX109" s="137"/>
      <c r="SIY109" s="137"/>
      <c r="SIZ109" s="137"/>
      <c r="SJA109" s="137"/>
      <c r="SJB109" s="137"/>
      <c r="SJC109" s="137"/>
      <c r="SJD109" s="137"/>
      <c r="SJE109" s="137"/>
      <c r="SJF109" s="137"/>
      <c r="SJG109" s="137"/>
      <c r="SJH109" s="137"/>
      <c r="SJI109" s="137"/>
      <c r="SJJ109" s="137"/>
      <c r="SJK109" s="137"/>
      <c r="SJL109" s="137"/>
      <c r="SJM109" s="137"/>
      <c r="SJN109" s="137"/>
      <c r="SJO109" s="137"/>
      <c r="SJP109" s="137"/>
      <c r="SJQ109" s="137"/>
      <c r="SJR109" s="137"/>
      <c r="SJS109" s="137"/>
      <c r="SJT109" s="137"/>
      <c r="SJU109" s="137"/>
      <c r="SJV109" s="137"/>
      <c r="SJW109" s="137"/>
      <c r="SJX109" s="137"/>
      <c r="SJY109" s="137"/>
      <c r="SJZ109" s="137"/>
      <c r="SKA109" s="137"/>
      <c r="SKB109" s="137"/>
      <c r="SKC109" s="137"/>
      <c r="SKD109" s="137"/>
      <c r="SKE109" s="137"/>
      <c r="SKF109" s="137"/>
      <c r="SKG109" s="137"/>
      <c r="SKH109" s="137"/>
      <c r="SKI109" s="137"/>
      <c r="SKJ109" s="137"/>
      <c r="SKK109" s="137"/>
      <c r="SKL109" s="137"/>
      <c r="SKM109" s="137"/>
      <c r="SKN109" s="137"/>
      <c r="SKO109" s="137"/>
      <c r="SKP109" s="137"/>
      <c r="SKQ109" s="137"/>
      <c r="SKR109" s="137"/>
      <c r="SKS109" s="137"/>
      <c r="SKT109" s="137"/>
      <c r="SKU109" s="137"/>
      <c r="SKV109" s="137"/>
      <c r="SKW109" s="137"/>
      <c r="SKX109" s="137"/>
      <c r="SKY109" s="137"/>
      <c r="SKZ109" s="137"/>
      <c r="SLA109" s="137"/>
      <c r="SLB109" s="137"/>
      <c r="SLC109" s="137"/>
      <c r="SLD109" s="137"/>
      <c r="SLE109" s="137"/>
      <c r="SLF109" s="137"/>
      <c r="SLG109" s="137"/>
      <c r="SLH109" s="137"/>
      <c r="SLI109" s="137"/>
      <c r="SLJ109" s="137"/>
      <c r="SLK109" s="137"/>
      <c r="SLL109" s="137"/>
      <c r="SLM109" s="137"/>
      <c r="SLN109" s="137"/>
      <c r="SLO109" s="137"/>
      <c r="SLP109" s="137"/>
      <c r="SLQ109" s="137"/>
      <c r="SLR109" s="137"/>
      <c r="SLS109" s="137"/>
      <c r="SLT109" s="137"/>
      <c r="SLU109" s="137"/>
      <c r="SLV109" s="137"/>
      <c r="SLW109" s="137"/>
      <c r="SLX109" s="137"/>
      <c r="SLY109" s="137"/>
      <c r="SLZ109" s="137"/>
      <c r="SMA109" s="137"/>
      <c r="SMB109" s="137"/>
      <c r="SMC109" s="137"/>
      <c r="SMD109" s="137"/>
      <c r="SME109" s="137"/>
      <c r="SMF109" s="137"/>
      <c r="SMG109" s="137"/>
      <c r="SMH109" s="137"/>
      <c r="SMI109" s="137"/>
      <c r="SMJ109" s="137"/>
      <c r="SMK109" s="137"/>
      <c r="SML109" s="137"/>
      <c r="SMM109" s="137"/>
      <c r="SMN109" s="137"/>
      <c r="SMO109" s="137"/>
      <c r="SMP109" s="137"/>
      <c r="SMQ109" s="137"/>
      <c r="SMR109" s="137"/>
      <c r="SMS109" s="137"/>
      <c r="SMT109" s="137"/>
      <c r="SMU109" s="137"/>
      <c r="SMV109" s="137"/>
      <c r="SMW109" s="137"/>
      <c r="SMX109" s="137"/>
      <c r="SMY109" s="137"/>
      <c r="SMZ109" s="137"/>
      <c r="SNA109" s="137"/>
      <c r="SNB109" s="137"/>
      <c r="SNC109" s="137"/>
      <c r="SND109" s="137"/>
      <c r="SNE109" s="137"/>
      <c r="SNF109" s="137"/>
      <c r="SNG109" s="137"/>
      <c r="SNH109" s="137"/>
      <c r="SNI109" s="137"/>
      <c r="SNJ109" s="137"/>
      <c r="SNK109" s="137"/>
      <c r="SNL109" s="137"/>
      <c r="SNM109" s="137"/>
      <c r="SNN109" s="137"/>
      <c r="SNO109" s="137"/>
      <c r="SNP109" s="137"/>
      <c r="SNQ109" s="137"/>
      <c r="SNR109" s="137"/>
      <c r="SNS109" s="137"/>
      <c r="SNT109" s="137"/>
      <c r="SNU109" s="137"/>
      <c r="SNV109" s="137"/>
      <c r="SNW109" s="137"/>
      <c r="SNX109" s="137"/>
      <c r="SNY109" s="137"/>
      <c r="SNZ109" s="137"/>
      <c r="SOA109" s="137"/>
      <c r="SOB109" s="137"/>
      <c r="SOC109" s="137"/>
      <c r="SOD109" s="137"/>
      <c r="SOE109" s="137"/>
      <c r="SOF109" s="137"/>
      <c r="SOG109" s="137"/>
      <c r="SOH109" s="137"/>
      <c r="SOI109" s="137"/>
      <c r="SOJ109" s="137"/>
      <c r="SOK109" s="137"/>
      <c r="SOL109" s="137"/>
      <c r="SOM109" s="137"/>
      <c r="SON109" s="137"/>
      <c r="SOO109" s="137"/>
      <c r="SOP109" s="137"/>
      <c r="SOQ109" s="137"/>
      <c r="SOR109" s="137"/>
      <c r="SOS109" s="137"/>
      <c r="SOT109" s="137"/>
      <c r="SOU109" s="137"/>
      <c r="SOV109" s="137"/>
      <c r="SOW109" s="137"/>
      <c r="SOX109" s="137"/>
      <c r="SOY109" s="137"/>
      <c r="SOZ109" s="137"/>
      <c r="SPA109" s="137"/>
      <c r="SPB109" s="137"/>
      <c r="SPC109" s="137"/>
      <c r="SPD109" s="137"/>
      <c r="SPE109" s="137"/>
      <c r="SPF109" s="137"/>
      <c r="SPG109" s="137"/>
      <c r="SPH109" s="137"/>
      <c r="SPI109" s="137"/>
      <c r="SPJ109" s="137"/>
      <c r="SPK109" s="137"/>
      <c r="SPL109" s="137"/>
      <c r="SPM109" s="137"/>
      <c r="SPN109" s="137"/>
      <c r="SPO109" s="137"/>
      <c r="SPP109" s="137"/>
      <c r="SPQ109" s="137"/>
      <c r="SPR109" s="137"/>
      <c r="SPS109" s="137"/>
      <c r="SPT109" s="137"/>
      <c r="SPU109" s="137"/>
      <c r="SPV109" s="137"/>
      <c r="SPW109" s="137"/>
      <c r="SPX109" s="137"/>
      <c r="SPY109" s="137"/>
      <c r="SPZ109" s="137"/>
      <c r="SQA109" s="137"/>
      <c r="SQB109" s="137"/>
      <c r="SQC109" s="137"/>
      <c r="SQD109" s="137"/>
      <c r="SQE109" s="137"/>
      <c r="SQF109" s="137"/>
      <c r="SQG109" s="137"/>
      <c r="SQH109" s="137"/>
      <c r="SQI109" s="137"/>
      <c r="SQJ109" s="137"/>
      <c r="SQK109" s="137"/>
      <c r="SQL109" s="137"/>
      <c r="SQM109" s="137"/>
      <c r="SQN109" s="137"/>
      <c r="SQO109" s="137"/>
      <c r="SQP109" s="137"/>
      <c r="SQQ109" s="137"/>
      <c r="SQR109" s="137"/>
      <c r="SQS109" s="137"/>
      <c r="SQT109" s="137"/>
      <c r="SQU109" s="137"/>
      <c r="SQV109" s="137"/>
      <c r="SQW109" s="137"/>
      <c r="SQX109" s="137"/>
      <c r="SQY109" s="137"/>
      <c r="SQZ109" s="137"/>
      <c r="SRA109" s="137"/>
      <c r="SRB109" s="137"/>
      <c r="SRC109" s="137"/>
      <c r="SRD109" s="137"/>
      <c r="SRE109" s="137"/>
      <c r="SRF109" s="137"/>
      <c r="SRG109" s="137"/>
      <c r="SRH109" s="137"/>
      <c r="SRI109" s="137"/>
      <c r="SRJ109" s="137"/>
      <c r="SRK109" s="137"/>
      <c r="SRL109" s="137"/>
      <c r="SRM109" s="137"/>
      <c r="SRN109" s="137"/>
      <c r="SRO109" s="137"/>
      <c r="SRP109" s="137"/>
      <c r="SRQ109" s="137"/>
      <c r="SRR109" s="137"/>
      <c r="SRS109" s="137"/>
      <c r="SRT109" s="137"/>
      <c r="SRU109" s="137"/>
      <c r="SRV109" s="137"/>
      <c r="SRW109" s="137"/>
      <c r="SRX109" s="137"/>
      <c r="SRY109" s="137"/>
      <c r="SRZ109" s="137"/>
      <c r="SSA109" s="137"/>
      <c r="SSB109" s="137"/>
      <c r="SSC109" s="137"/>
      <c r="SSD109" s="137"/>
      <c r="SSE109" s="137"/>
      <c r="SSF109" s="137"/>
      <c r="SSG109" s="137"/>
      <c r="SSH109" s="137"/>
      <c r="SSI109" s="137"/>
      <c r="SSJ109" s="137"/>
      <c r="SSK109" s="137"/>
      <c r="SSL109" s="137"/>
      <c r="SSM109" s="137"/>
      <c r="SSN109" s="137"/>
      <c r="SSO109" s="137"/>
      <c r="SSP109" s="137"/>
      <c r="SSQ109" s="137"/>
      <c r="SSR109" s="137"/>
      <c r="SSS109" s="137"/>
      <c r="SST109" s="137"/>
      <c r="SSU109" s="137"/>
      <c r="SSV109" s="137"/>
      <c r="SSW109" s="137"/>
      <c r="SSX109" s="137"/>
      <c r="SSY109" s="137"/>
      <c r="SSZ109" s="137"/>
      <c r="STA109" s="137"/>
      <c r="STB109" s="137"/>
      <c r="STC109" s="137"/>
      <c r="STD109" s="137"/>
      <c r="STE109" s="137"/>
      <c r="STF109" s="137"/>
      <c r="STG109" s="137"/>
      <c r="STH109" s="137"/>
      <c r="STI109" s="137"/>
      <c r="STJ109" s="137"/>
      <c r="STK109" s="137"/>
      <c r="STL109" s="137"/>
      <c r="STM109" s="137"/>
      <c r="STN109" s="137"/>
      <c r="STO109" s="137"/>
      <c r="STP109" s="137"/>
      <c r="STQ109" s="137"/>
      <c r="STR109" s="137"/>
      <c r="STS109" s="137"/>
      <c r="STT109" s="137"/>
      <c r="STU109" s="137"/>
      <c r="STV109" s="137"/>
      <c r="STW109" s="137"/>
      <c r="STX109" s="137"/>
      <c r="STY109" s="137"/>
      <c r="STZ109" s="137"/>
      <c r="SUA109" s="137"/>
      <c r="SUB109" s="137"/>
      <c r="SUC109" s="137"/>
      <c r="SUD109" s="137"/>
      <c r="SUE109" s="137"/>
      <c r="SUF109" s="137"/>
      <c r="SUG109" s="137"/>
      <c r="SUH109" s="137"/>
      <c r="SUI109" s="137"/>
      <c r="SUJ109" s="137"/>
      <c r="SUK109" s="137"/>
      <c r="SUL109" s="137"/>
      <c r="SUM109" s="137"/>
      <c r="SUN109" s="137"/>
      <c r="SUO109" s="137"/>
      <c r="SUP109" s="137"/>
      <c r="SUQ109" s="137"/>
      <c r="SUR109" s="137"/>
      <c r="SUS109" s="137"/>
      <c r="SUT109" s="137"/>
      <c r="SUU109" s="137"/>
      <c r="SUV109" s="137"/>
      <c r="SUW109" s="137"/>
      <c r="SUX109" s="137"/>
      <c r="SUY109" s="137"/>
      <c r="SUZ109" s="137"/>
      <c r="SVA109" s="137"/>
      <c r="SVB109" s="137"/>
      <c r="SVC109" s="137"/>
      <c r="SVD109" s="137"/>
      <c r="SVE109" s="137"/>
      <c r="SVF109" s="137"/>
      <c r="SVG109" s="137"/>
      <c r="SVH109" s="137"/>
      <c r="SVI109" s="137"/>
      <c r="SVJ109" s="137"/>
      <c r="SVK109" s="137"/>
      <c r="SVL109" s="137"/>
      <c r="SVM109" s="137"/>
      <c r="SVN109" s="137"/>
      <c r="SVO109" s="137"/>
      <c r="SVP109" s="137"/>
      <c r="SVQ109" s="137"/>
      <c r="SVR109" s="137"/>
      <c r="SVS109" s="137"/>
      <c r="SVT109" s="137"/>
      <c r="SVU109" s="137"/>
      <c r="SVV109" s="137"/>
      <c r="SVW109" s="137"/>
      <c r="SVX109" s="137"/>
      <c r="SVY109" s="137"/>
      <c r="SVZ109" s="137"/>
      <c r="SWA109" s="137"/>
      <c r="SWB109" s="137"/>
      <c r="SWC109" s="137"/>
      <c r="SWD109" s="137"/>
      <c r="SWE109" s="137"/>
      <c r="SWF109" s="137"/>
      <c r="SWG109" s="137"/>
      <c r="SWH109" s="137"/>
      <c r="SWI109" s="137"/>
      <c r="SWJ109" s="137"/>
      <c r="SWK109" s="137"/>
      <c r="SWL109" s="137"/>
      <c r="SWM109" s="137"/>
      <c r="SWN109" s="137"/>
      <c r="SWO109" s="137"/>
      <c r="SWP109" s="137"/>
      <c r="SWQ109" s="137"/>
      <c r="SWR109" s="137"/>
      <c r="SWS109" s="137"/>
      <c r="SWT109" s="137"/>
      <c r="SWU109" s="137"/>
      <c r="SWV109" s="137"/>
      <c r="SWW109" s="137"/>
      <c r="SWX109" s="137"/>
      <c r="SWY109" s="137"/>
      <c r="SWZ109" s="137"/>
      <c r="SXA109" s="137"/>
      <c r="SXB109" s="137"/>
      <c r="SXC109" s="137"/>
      <c r="SXD109" s="137"/>
      <c r="SXE109" s="137"/>
      <c r="SXF109" s="137"/>
      <c r="SXG109" s="137"/>
      <c r="SXH109" s="137"/>
      <c r="SXI109" s="137"/>
      <c r="SXJ109" s="137"/>
      <c r="SXK109" s="137"/>
      <c r="SXL109" s="137"/>
      <c r="SXM109" s="137"/>
      <c r="SXN109" s="137"/>
      <c r="SXO109" s="137"/>
      <c r="SXP109" s="137"/>
      <c r="SXQ109" s="137"/>
      <c r="SXR109" s="137"/>
      <c r="SXS109" s="137"/>
      <c r="SXT109" s="137"/>
      <c r="SXU109" s="137"/>
      <c r="SXV109" s="137"/>
      <c r="SXW109" s="137"/>
      <c r="SXX109" s="137"/>
      <c r="SXY109" s="137"/>
      <c r="SXZ109" s="137"/>
      <c r="SYA109" s="137"/>
      <c r="SYB109" s="137"/>
      <c r="SYC109" s="137"/>
      <c r="SYD109" s="137"/>
      <c r="SYE109" s="137"/>
      <c r="SYF109" s="137"/>
      <c r="SYG109" s="137"/>
      <c r="SYH109" s="137"/>
      <c r="SYI109" s="137"/>
      <c r="SYJ109" s="137"/>
      <c r="SYK109" s="137"/>
      <c r="SYL109" s="137"/>
      <c r="SYM109" s="137"/>
      <c r="SYN109" s="137"/>
      <c r="SYO109" s="137"/>
      <c r="SYP109" s="137"/>
      <c r="SYQ109" s="137"/>
      <c r="SYR109" s="137"/>
      <c r="SYS109" s="137"/>
      <c r="SYT109" s="137"/>
      <c r="SYU109" s="137"/>
      <c r="SYV109" s="137"/>
      <c r="SYW109" s="137"/>
      <c r="SYX109" s="137"/>
      <c r="SYY109" s="137"/>
      <c r="SYZ109" s="137"/>
      <c r="SZA109" s="137"/>
      <c r="SZB109" s="137"/>
      <c r="SZC109" s="137"/>
      <c r="SZD109" s="137"/>
      <c r="SZE109" s="137"/>
      <c r="SZF109" s="137"/>
      <c r="SZG109" s="137"/>
      <c r="SZH109" s="137"/>
      <c r="SZI109" s="137"/>
      <c r="SZJ109" s="137"/>
      <c r="SZK109" s="137"/>
      <c r="SZL109" s="137"/>
      <c r="SZM109" s="137"/>
      <c r="SZN109" s="137"/>
      <c r="SZO109" s="137"/>
      <c r="SZP109" s="137"/>
      <c r="SZQ109" s="137"/>
      <c r="SZR109" s="137"/>
      <c r="SZS109" s="137"/>
      <c r="SZT109" s="137"/>
      <c r="SZU109" s="137"/>
      <c r="SZV109" s="137"/>
      <c r="SZW109" s="137"/>
      <c r="SZX109" s="137"/>
      <c r="SZY109" s="137"/>
      <c r="SZZ109" s="137"/>
      <c r="TAA109" s="137"/>
      <c r="TAB109" s="137"/>
      <c r="TAC109" s="137"/>
      <c r="TAD109" s="137"/>
      <c r="TAE109" s="137"/>
      <c r="TAF109" s="137"/>
      <c r="TAG109" s="137"/>
      <c r="TAH109" s="137"/>
      <c r="TAI109" s="137"/>
      <c r="TAJ109" s="137"/>
      <c r="TAK109" s="137"/>
      <c r="TAL109" s="137"/>
      <c r="TAM109" s="137"/>
      <c r="TAN109" s="137"/>
      <c r="TAO109" s="137"/>
      <c r="TAP109" s="137"/>
      <c r="TAQ109" s="137"/>
      <c r="TAR109" s="137"/>
      <c r="TAS109" s="137"/>
      <c r="TAT109" s="137"/>
      <c r="TAU109" s="137"/>
      <c r="TAV109" s="137"/>
      <c r="TAW109" s="137"/>
      <c r="TAX109" s="137"/>
      <c r="TAY109" s="137"/>
      <c r="TAZ109" s="137"/>
      <c r="TBA109" s="137"/>
      <c r="TBB109" s="137"/>
      <c r="TBC109" s="137"/>
      <c r="TBD109" s="137"/>
      <c r="TBE109" s="137"/>
      <c r="TBF109" s="137"/>
      <c r="TBG109" s="137"/>
      <c r="TBH109" s="137"/>
      <c r="TBI109" s="137"/>
      <c r="TBJ109" s="137"/>
      <c r="TBK109" s="137"/>
      <c r="TBL109" s="137"/>
      <c r="TBM109" s="137"/>
      <c r="TBN109" s="137"/>
      <c r="TBO109" s="137"/>
      <c r="TBP109" s="137"/>
      <c r="TBQ109" s="137"/>
      <c r="TBR109" s="137"/>
      <c r="TBS109" s="137"/>
      <c r="TBT109" s="137"/>
      <c r="TBU109" s="137"/>
      <c r="TBV109" s="137"/>
      <c r="TBW109" s="137"/>
      <c r="TBX109" s="137"/>
      <c r="TBY109" s="137"/>
      <c r="TBZ109" s="137"/>
      <c r="TCA109" s="137"/>
      <c r="TCB109" s="137"/>
      <c r="TCC109" s="137"/>
      <c r="TCD109" s="137"/>
      <c r="TCE109" s="137"/>
      <c r="TCF109" s="137"/>
      <c r="TCG109" s="137"/>
      <c r="TCH109" s="137"/>
      <c r="TCI109" s="137"/>
      <c r="TCJ109" s="137"/>
      <c r="TCK109" s="137"/>
      <c r="TCL109" s="137"/>
      <c r="TCM109" s="137"/>
      <c r="TCN109" s="137"/>
      <c r="TCO109" s="137"/>
      <c r="TCP109" s="137"/>
      <c r="TCQ109" s="137"/>
      <c r="TCR109" s="137"/>
      <c r="TCS109" s="137"/>
      <c r="TCT109" s="137"/>
      <c r="TCU109" s="137"/>
      <c r="TCV109" s="137"/>
      <c r="TCW109" s="137"/>
      <c r="TCX109" s="137"/>
      <c r="TCY109" s="137"/>
      <c r="TCZ109" s="137"/>
      <c r="TDA109" s="137"/>
      <c r="TDB109" s="137"/>
      <c r="TDC109" s="137"/>
      <c r="TDD109" s="137"/>
      <c r="TDE109" s="137"/>
      <c r="TDF109" s="137"/>
      <c r="TDG109" s="137"/>
      <c r="TDH109" s="137"/>
      <c r="TDI109" s="137"/>
      <c r="TDJ109" s="137"/>
      <c r="TDK109" s="137"/>
      <c r="TDL109" s="137"/>
      <c r="TDM109" s="137"/>
      <c r="TDN109" s="137"/>
      <c r="TDO109" s="137"/>
      <c r="TDP109" s="137"/>
      <c r="TDQ109" s="137"/>
      <c r="TDR109" s="137"/>
      <c r="TDS109" s="137"/>
      <c r="TDT109" s="137"/>
      <c r="TDU109" s="137"/>
      <c r="TDV109" s="137"/>
      <c r="TDW109" s="137"/>
      <c r="TDX109" s="137"/>
      <c r="TDY109" s="137"/>
      <c r="TDZ109" s="137"/>
      <c r="TEA109" s="137"/>
      <c r="TEB109" s="137"/>
      <c r="TEC109" s="137"/>
      <c r="TED109" s="137"/>
      <c r="TEE109" s="137"/>
      <c r="TEF109" s="137"/>
      <c r="TEG109" s="137"/>
      <c r="TEH109" s="137"/>
      <c r="TEI109" s="137"/>
      <c r="TEJ109" s="137"/>
      <c r="TEK109" s="137"/>
      <c r="TEL109" s="137"/>
      <c r="TEM109" s="137"/>
      <c r="TEN109" s="137"/>
      <c r="TEO109" s="137"/>
      <c r="TEP109" s="137"/>
      <c r="TEQ109" s="137"/>
      <c r="TER109" s="137"/>
      <c r="TES109" s="137"/>
      <c r="TET109" s="137"/>
      <c r="TEU109" s="137"/>
      <c r="TEV109" s="137"/>
      <c r="TEW109" s="137"/>
      <c r="TEX109" s="137"/>
      <c r="TEY109" s="137"/>
      <c r="TEZ109" s="137"/>
      <c r="TFA109" s="137"/>
      <c r="TFB109" s="137"/>
      <c r="TFC109" s="137"/>
      <c r="TFD109" s="137"/>
      <c r="TFE109" s="137"/>
      <c r="TFF109" s="137"/>
      <c r="TFG109" s="137"/>
      <c r="TFH109" s="137"/>
      <c r="TFI109" s="137"/>
      <c r="TFJ109" s="137"/>
      <c r="TFK109" s="137"/>
      <c r="TFL109" s="137"/>
      <c r="TFM109" s="137"/>
      <c r="TFN109" s="137"/>
      <c r="TFO109" s="137"/>
      <c r="TFP109" s="137"/>
      <c r="TFQ109" s="137"/>
      <c r="TFR109" s="137"/>
      <c r="TFS109" s="137"/>
      <c r="TFT109" s="137"/>
      <c r="TFU109" s="137"/>
      <c r="TFV109" s="137"/>
      <c r="TFW109" s="137"/>
      <c r="TFX109" s="137"/>
      <c r="TFY109" s="137"/>
      <c r="TFZ109" s="137"/>
      <c r="TGA109" s="137"/>
      <c r="TGB109" s="137"/>
      <c r="TGC109" s="137"/>
      <c r="TGD109" s="137"/>
      <c r="TGE109" s="137"/>
      <c r="TGF109" s="137"/>
      <c r="TGG109" s="137"/>
      <c r="TGH109" s="137"/>
      <c r="TGI109" s="137"/>
      <c r="TGJ109" s="137"/>
      <c r="TGK109" s="137"/>
      <c r="TGL109" s="137"/>
      <c r="TGM109" s="137"/>
      <c r="TGN109" s="137"/>
      <c r="TGO109" s="137"/>
      <c r="TGP109" s="137"/>
      <c r="TGQ109" s="137"/>
      <c r="TGR109" s="137"/>
      <c r="TGS109" s="137"/>
      <c r="TGT109" s="137"/>
      <c r="TGU109" s="137"/>
      <c r="TGV109" s="137"/>
      <c r="TGW109" s="137"/>
      <c r="TGX109" s="137"/>
      <c r="TGY109" s="137"/>
      <c r="TGZ109" s="137"/>
      <c r="THA109" s="137"/>
      <c r="THB109" s="137"/>
      <c r="THC109" s="137"/>
      <c r="THD109" s="137"/>
      <c r="THE109" s="137"/>
      <c r="THF109" s="137"/>
      <c r="THG109" s="137"/>
      <c r="THH109" s="137"/>
      <c r="THI109" s="137"/>
      <c r="THJ109" s="137"/>
      <c r="THK109" s="137"/>
      <c r="THL109" s="137"/>
      <c r="THM109" s="137"/>
      <c r="THN109" s="137"/>
      <c r="THO109" s="137"/>
      <c r="THP109" s="137"/>
      <c r="THQ109" s="137"/>
      <c r="THR109" s="137"/>
      <c r="THS109" s="137"/>
      <c r="THT109" s="137"/>
      <c r="THU109" s="137"/>
      <c r="THV109" s="137"/>
      <c r="THW109" s="137"/>
      <c r="THX109" s="137"/>
      <c r="THY109" s="137"/>
      <c r="THZ109" s="137"/>
      <c r="TIA109" s="137"/>
      <c r="TIB109" s="137"/>
      <c r="TIC109" s="137"/>
      <c r="TID109" s="137"/>
      <c r="TIE109" s="137"/>
      <c r="TIF109" s="137"/>
      <c r="TIG109" s="137"/>
      <c r="TIH109" s="137"/>
      <c r="TII109" s="137"/>
      <c r="TIJ109" s="137"/>
      <c r="TIK109" s="137"/>
      <c r="TIL109" s="137"/>
      <c r="TIM109" s="137"/>
      <c r="TIN109" s="137"/>
      <c r="TIO109" s="137"/>
      <c r="TIP109" s="137"/>
      <c r="TIQ109" s="137"/>
      <c r="TIR109" s="137"/>
      <c r="TIS109" s="137"/>
      <c r="TIT109" s="137"/>
      <c r="TIU109" s="137"/>
      <c r="TIV109" s="137"/>
      <c r="TIW109" s="137"/>
      <c r="TIX109" s="137"/>
      <c r="TIY109" s="137"/>
      <c r="TIZ109" s="137"/>
      <c r="TJA109" s="137"/>
      <c r="TJB109" s="137"/>
      <c r="TJC109" s="137"/>
      <c r="TJD109" s="137"/>
      <c r="TJE109" s="137"/>
      <c r="TJF109" s="137"/>
      <c r="TJG109" s="137"/>
      <c r="TJH109" s="137"/>
      <c r="TJI109" s="137"/>
      <c r="TJJ109" s="137"/>
      <c r="TJK109" s="137"/>
      <c r="TJL109" s="137"/>
      <c r="TJM109" s="137"/>
      <c r="TJN109" s="137"/>
      <c r="TJO109" s="137"/>
      <c r="TJP109" s="137"/>
      <c r="TJQ109" s="137"/>
      <c r="TJR109" s="137"/>
      <c r="TJS109" s="137"/>
      <c r="TJT109" s="137"/>
      <c r="TJU109" s="137"/>
      <c r="TJV109" s="137"/>
      <c r="TJW109" s="137"/>
      <c r="TJX109" s="137"/>
      <c r="TJY109" s="137"/>
      <c r="TJZ109" s="137"/>
      <c r="TKA109" s="137"/>
      <c r="TKB109" s="137"/>
      <c r="TKC109" s="137"/>
      <c r="TKD109" s="137"/>
      <c r="TKE109" s="137"/>
      <c r="TKF109" s="137"/>
      <c r="TKG109" s="137"/>
      <c r="TKH109" s="137"/>
      <c r="TKI109" s="137"/>
      <c r="TKJ109" s="137"/>
      <c r="TKK109" s="137"/>
      <c r="TKL109" s="137"/>
      <c r="TKM109" s="137"/>
      <c r="TKN109" s="137"/>
      <c r="TKO109" s="137"/>
      <c r="TKP109" s="137"/>
      <c r="TKQ109" s="137"/>
      <c r="TKR109" s="137"/>
      <c r="TKS109" s="137"/>
      <c r="TKT109" s="137"/>
      <c r="TKU109" s="137"/>
      <c r="TKV109" s="137"/>
      <c r="TKW109" s="137"/>
      <c r="TKX109" s="137"/>
      <c r="TKY109" s="137"/>
      <c r="TKZ109" s="137"/>
      <c r="TLA109" s="137"/>
      <c r="TLB109" s="137"/>
      <c r="TLC109" s="137"/>
      <c r="TLD109" s="137"/>
      <c r="TLE109" s="137"/>
      <c r="TLF109" s="137"/>
      <c r="TLG109" s="137"/>
      <c r="TLH109" s="137"/>
      <c r="TLI109" s="137"/>
      <c r="TLJ109" s="137"/>
      <c r="TLK109" s="137"/>
      <c r="TLL109" s="137"/>
      <c r="TLM109" s="137"/>
      <c r="TLN109" s="137"/>
      <c r="TLO109" s="137"/>
      <c r="TLP109" s="137"/>
      <c r="TLQ109" s="137"/>
      <c r="TLR109" s="137"/>
      <c r="TLS109" s="137"/>
      <c r="TLT109" s="137"/>
      <c r="TLU109" s="137"/>
      <c r="TLV109" s="137"/>
      <c r="TLW109" s="137"/>
      <c r="TLX109" s="137"/>
      <c r="TLY109" s="137"/>
      <c r="TLZ109" s="137"/>
      <c r="TMA109" s="137"/>
      <c r="TMB109" s="137"/>
      <c r="TMC109" s="137"/>
      <c r="TMD109" s="137"/>
      <c r="TME109" s="137"/>
      <c r="TMF109" s="137"/>
      <c r="TMG109" s="137"/>
      <c r="TMH109" s="137"/>
      <c r="TMI109" s="137"/>
      <c r="TMJ109" s="137"/>
      <c r="TMK109" s="137"/>
      <c r="TML109" s="137"/>
      <c r="TMM109" s="137"/>
      <c r="TMN109" s="137"/>
      <c r="TMO109" s="137"/>
      <c r="TMP109" s="137"/>
      <c r="TMQ109" s="137"/>
      <c r="TMR109" s="137"/>
      <c r="TMS109" s="137"/>
      <c r="TMT109" s="137"/>
      <c r="TMU109" s="137"/>
      <c r="TMV109" s="137"/>
      <c r="TMW109" s="137"/>
      <c r="TMX109" s="137"/>
      <c r="TMY109" s="137"/>
      <c r="TMZ109" s="137"/>
      <c r="TNA109" s="137"/>
      <c r="TNB109" s="137"/>
      <c r="TNC109" s="137"/>
      <c r="TND109" s="137"/>
      <c r="TNE109" s="137"/>
      <c r="TNF109" s="137"/>
      <c r="TNG109" s="137"/>
      <c r="TNH109" s="137"/>
      <c r="TNI109" s="137"/>
      <c r="TNJ109" s="137"/>
      <c r="TNK109" s="137"/>
      <c r="TNL109" s="137"/>
      <c r="TNM109" s="137"/>
      <c r="TNN109" s="137"/>
      <c r="TNO109" s="137"/>
      <c r="TNP109" s="137"/>
      <c r="TNQ109" s="137"/>
      <c r="TNR109" s="137"/>
      <c r="TNS109" s="137"/>
      <c r="TNT109" s="137"/>
      <c r="TNU109" s="137"/>
      <c r="TNV109" s="137"/>
      <c r="TNW109" s="137"/>
      <c r="TNX109" s="137"/>
      <c r="TNY109" s="137"/>
      <c r="TNZ109" s="137"/>
      <c r="TOA109" s="137"/>
      <c r="TOB109" s="137"/>
      <c r="TOC109" s="137"/>
      <c r="TOD109" s="137"/>
      <c r="TOE109" s="137"/>
      <c r="TOF109" s="137"/>
      <c r="TOG109" s="137"/>
      <c r="TOH109" s="137"/>
      <c r="TOI109" s="137"/>
      <c r="TOJ109" s="137"/>
      <c r="TOK109" s="137"/>
      <c r="TOL109" s="137"/>
      <c r="TOM109" s="137"/>
      <c r="TON109" s="137"/>
      <c r="TOO109" s="137"/>
      <c r="TOP109" s="137"/>
      <c r="TOQ109" s="137"/>
      <c r="TOR109" s="137"/>
      <c r="TOS109" s="137"/>
      <c r="TOT109" s="137"/>
      <c r="TOU109" s="137"/>
      <c r="TOV109" s="137"/>
      <c r="TOW109" s="137"/>
      <c r="TOX109" s="137"/>
      <c r="TOY109" s="137"/>
      <c r="TOZ109" s="137"/>
      <c r="TPA109" s="137"/>
      <c r="TPB109" s="137"/>
      <c r="TPC109" s="137"/>
      <c r="TPD109" s="137"/>
      <c r="TPE109" s="137"/>
      <c r="TPF109" s="137"/>
      <c r="TPG109" s="137"/>
      <c r="TPH109" s="137"/>
      <c r="TPI109" s="137"/>
      <c r="TPJ109" s="137"/>
      <c r="TPK109" s="137"/>
      <c r="TPL109" s="137"/>
      <c r="TPM109" s="137"/>
      <c r="TPN109" s="137"/>
      <c r="TPO109" s="137"/>
      <c r="TPP109" s="137"/>
      <c r="TPQ109" s="137"/>
      <c r="TPR109" s="137"/>
      <c r="TPS109" s="137"/>
      <c r="TPT109" s="137"/>
      <c r="TPU109" s="137"/>
      <c r="TPV109" s="137"/>
      <c r="TPW109" s="137"/>
      <c r="TPX109" s="137"/>
      <c r="TPY109" s="137"/>
      <c r="TPZ109" s="137"/>
      <c r="TQA109" s="137"/>
      <c r="TQB109" s="137"/>
      <c r="TQC109" s="137"/>
      <c r="TQD109" s="137"/>
      <c r="TQE109" s="137"/>
      <c r="TQF109" s="137"/>
      <c r="TQG109" s="137"/>
      <c r="TQH109" s="137"/>
      <c r="TQI109" s="137"/>
      <c r="TQJ109" s="137"/>
      <c r="TQK109" s="137"/>
      <c r="TQL109" s="137"/>
      <c r="TQM109" s="137"/>
      <c r="TQN109" s="137"/>
      <c r="TQO109" s="137"/>
      <c r="TQP109" s="137"/>
      <c r="TQQ109" s="137"/>
      <c r="TQR109" s="137"/>
      <c r="TQS109" s="137"/>
      <c r="TQT109" s="137"/>
      <c r="TQU109" s="137"/>
      <c r="TQV109" s="137"/>
      <c r="TQW109" s="137"/>
      <c r="TQX109" s="137"/>
      <c r="TQY109" s="137"/>
      <c r="TQZ109" s="137"/>
      <c r="TRA109" s="137"/>
      <c r="TRB109" s="137"/>
      <c r="TRC109" s="137"/>
      <c r="TRD109" s="137"/>
      <c r="TRE109" s="137"/>
      <c r="TRF109" s="137"/>
      <c r="TRG109" s="137"/>
      <c r="TRH109" s="137"/>
      <c r="TRI109" s="137"/>
      <c r="TRJ109" s="137"/>
      <c r="TRK109" s="137"/>
      <c r="TRL109" s="137"/>
      <c r="TRM109" s="137"/>
      <c r="TRN109" s="137"/>
      <c r="TRO109" s="137"/>
      <c r="TRP109" s="137"/>
      <c r="TRQ109" s="137"/>
      <c r="TRR109" s="137"/>
      <c r="TRS109" s="137"/>
      <c r="TRT109" s="137"/>
      <c r="TRU109" s="137"/>
      <c r="TRV109" s="137"/>
      <c r="TRW109" s="137"/>
      <c r="TRX109" s="137"/>
      <c r="TRY109" s="137"/>
      <c r="TRZ109" s="137"/>
      <c r="TSA109" s="137"/>
      <c r="TSB109" s="137"/>
      <c r="TSC109" s="137"/>
      <c r="TSD109" s="137"/>
      <c r="TSE109" s="137"/>
      <c r="TSF109" s="137"/>
      <c r="TSG109" s="137"/>
      <c r="TSH109" s="137"/>
      <c r="TSI109" s="137"/>
      <c r="TSJ109" s="137"/>
      <c r="TSK109" s="137"/>
      <c r="TSL109" s="137"/>
      <c r="TSM109" s="137"/>
      <c r="TSN109" s="137"/>
      <c r="TSO109" s="137"/>
      <c r="TSP109" s="137"/>
      <c r="TSQ109" s="137"/>
      <c r="TSR109" s="137"/>
      <c r="TSS109" s="137"/>
      <c r="TST109" s="137"/>
      <c r="TSU109" s="137"/>
      <c r="TSV109" s="137"/>
      <c r="TSW109" s="137"/>
      <c r="TSX109" s="137"/>
      <c r="TSY109" s="137"/>
      <c r="TSZ109" s="137"/>
      <c r="TTA109" s="137"/>
      <c r="TTB109" s="137"/>
      <c r="TTC109" s="137"/>
      <c r="TTD109" s="137"/>
      <c r="TTE109" s="137"/>
      <c r="TTF109" s="137"/>
      <c r="TTG109" s="137"/>
      <c r="TTH109" s="137"/>
      <c r="TTI109" s="137"/>
      <c r="TTJ109" s="137"/>
      <c r="TTK109" s="137"/>
      <c r="TTL109" s="137"/>
      <c r="TTM109" s="137"/>
      <c r="TTN109" s="137"/>
      <c r="TTO109" s="137"/>
      <c r="TTP109" s="137"/>
      <c r="TTQ109" s="137"/>
      <c r="TTR109" s="137"/>
      <c r="TTS109" s="137"/>
      <c r="TTT109" s="137"/>
      <c r="TTU109" s="137"/>
      <c r="TTV109" s="137"/>
      <c r="TTW109" s="137"/>
      <c r="TTX109" s="137"/>
      <c r="TTY109" s="137"/>
      <c r="TTZ109" s="137"/>
      <c r="TUA109" s="137"/>
      <c r="TUB109" s="137"/>
      <c r="TUC109" s="137"/>
      <c r="TUD109" s="137"/>
      <c r="TUE109" s="137"/>
      <c r="TUF109" s="137"/>
      <c r="TUG109" s="137"/>
      <c r="TUH109" s="137"/>
      <c r="TUI109" s="137"/>
      <c r="TUJ109" s="137"/>
      <c r="TUK109" s="137"/>
      <c r="TUL109" s="137"/>
      <c r="TUM109" s="137"/>
      <c r="TUN109" s="137"/>
      <c r="TUO109" s="137"/>
      <c r="TUP109" s="137"/>
      <c r="TUQ109" s="137"/>
      <c r="TUR109" s="137"/>
      <c r="TUS109" s="137"/>
      <c r="TUT109" s="137"/>
      <c r="TUU109" s="137"/>
      <c r="TUV109" s="137"/>
      <c r="TUW109" s="137"/>
      <c r="TUX109" s="137"/>
      <c r="TUY109" s="137"/>
      <c r="TUZ109" s="137"/>
      <c r="TVA109" s="137"/>
      <c r="TVB109" s="137"/>
      <c r="TVC109" s="137"/>
      <c r="TVD109" s="137"/>
      <c r="TVE109" s="137"/>
      <c r="TVF109" s="137"/>
      <c r="TVG109" s="137"/>
      <c r="TVH109" s="137"/>
      <c r="TVI109" s="137"/>
      <c r="TVJ109" s="137"/>
      <c r="TVK109" s="137"/>
      <c r="TVL109" s="137"/>
      <c r="TVM109" s="137"/>
      <c r="TVN109" s="137"/>
      <c r="TVO109" s="137"/>
      <c r="TVP109" s="137"/>
      <c r="TVQ109" s="137"/>
      <c r="TVR109" s="137"/>
      <c r="TVS109" s="137"/>
      <c r="TVT109" s="137"/>
      <c r="TVU109" s="137"/>
      <c r="TVV109" s="137"/>
      <c r="TVW109" s="137"/>
      <c r="TVX109" s="137"/>
      <c r="TVY109" s="137"/>
      <c r="TVZ109" s="137"/>
      <c r="TWA109" s="137"/>
      <c r="TWB109" s="137"/>
      <c r="TWC109" s="137"/>
      <c r="TWD109" s="137"/>
      <c r="TWE109" s="137"/>
      <c r="TWF109" s="137"/>
      <c r="TWG109" s="137"/>
      <c r="TWH109" s="137"/>
      <c r="TWI109" s="137"/>
      <c r="TWJ109" s="137"/>
      <c r="TWK109" s="137"/>
      <c r="TWL109" s="137"/>
      <c r="TWM109" s="137"/>
      <c r="TWN109" s="137"/>
      <c r="TWO109" s="137"/>
      <c r="TWP109" s="137"/>
      <c r="TWQ109" s="137"/>
      <c r="TWR109" s="137"/>
      <c r="TWS109" s="137"/>
      <c r="TWT109" s="137"/>
      <c r="TWU109" s="137"/>
      <c r="TWV109" s="137"/>
      <c r="TWW109" s="137"/>
      <c r="TWX109" s="137"/>
      <c r="TWY109" s="137"/>
      <c r="TWZ109" s="137"/>
      <c r="TXA109" s="137"/>
      <c r="TXB109" s="137"/>
      <c r="TXC109" s="137"/>
      <c r="TXD109" s="137"/>
      <c r="TXE109" s="137"/>
      <c r="TXF109" s="137"/>
      <c r="TXG109" s="137"/>
      <c r="TXH109" s="137"/>
      <c r="TXI109" s="137"/>
      <c r="TXJ109" s="137"/>
      <c r="TXK109" s="137"/>
      <c r="TXL109" s="137"/>
      <c r="TXM109" s="137"/>
      <c r="TXN109" s="137"/>
      <c r="TXO109" s="137"/>
      <c r="TXP109" s="137"/>
      <c r="TXQ109" s="137"/>
      <c r="TXR109" s="137"/>
      <c r="TXS109" s="137"/>
      <c r="TXT109" s="137"/>
      <c r="TXU109" s="137"/>
      <c r="TXV109" s="137"/>
      <c r="TXW109" s="137"/>
      <c r="TXX109" s="137"/>
      <c r="TXY109" s="137"/>
      <c r="TXZ109" s="137"/>
      <c r="TYA109" s="137"/>
      <c r="TYB109" s="137"/>
      <c r="TYC109" s="137"/>
      <c r="TYD109" s="137"/>
      <c r="TYE109" s="137"/>
      <c r="TYF109" s="137"/>
      <c r="TYG109" s="137"/>
      <c r="TYH109" s="137"/>
      <c r="TYI109" s="137"/>
      <c r="TYJ109" s="137"/>
      <c r="TYK109" s="137"/>
      <c r="TYL109" s="137"/>
      <c r="TYM109" s="137"/>
      <c r="TYN109" s="137"/>
      <c r="TYO109" s="137"/>
      <c r="TYP109" s="137"/>
      <c r="TYQ109" s="137"/>
      <c r="TYR109" s="137"/>
      <c r="TYS109" s="137"/>
      <c r="TYT109" s="137"/>
      <c r="TYU109" s="137"/>
      <c r="TYV109" s="137"/>
      <c r="TYW109" s="137"/>
      <c r="TYX109" s="137"/>
      <c r="TYY109" s="137"/>
      <c r="TYZ109" s="137"/>
      <c r="TZA109" s="137"/>
      <c r="TZB109" s="137"/>
      <c r="TZC109" s="137"/>
      <c r="TZD109" s="137"/>
      <c r="TZE109" s="137"/>
      <c r="TZF109" s="137"/>
      <c r="TZG109" s="137"/>
      <c r="TZH109" s="137"/>
      <c r="TZI109" s="137"/>
      <c r="TZJ109" s="137"/>
      <c r="TZK109" s="137"/>
      <c r="TZL109" s="137"/>
      <c r="TZM109" s="137"/>
      <c r="TZN109" s="137"/>
      <c r="TZO109" s="137"/>
      <c r="TZP109" s="137"/>
      <c r="TZQ109" s="137"/>
      <c r="TZR109" s="137"/>
      <c r="TZS109" s="137"/>
      <c r="TZT109" s="137"/>
      <c r="TZU109" s="137"/>
      <c r="TZV109" s="137"/>
      <c r="TZW109" s="137"/>
      <c r="TZX109" s="137"/>
      <c r="TZY109" s="137"/>
      <c r="TZZ109" s="137"/>
      <c r="UAA109" s="137"/>
      <c r="UAB109" s="137"/>
      <c r="UAC109" s="137"/>
      <c r="UAD109" s="137"/>
      <c r="UAE109" s="137"/>
      <c r="UAF109" s="137"/>
      <c r="UAG109" s="137"/>
      <c r="UAH109" s="137"/>
      <c r="UAI109" s="137"/>
      <c r="UAJ109" s="137"/>
      <c r="UAK109" s="137"/>
      <c r="UAL109" s="137"/>
      <c r="UAM109" s="137"/>
      <c r="UAN109" s="137"/>
      <c r="UAO109" s="137"/>
      <c r="UAP109" s="137"/>
      <c r="UAQ109" s="137"/>
      <c r="UAR109" s="137"/>
      <c r="UAS109" s="137"/>
      <c r="UAT109" s="137"/>
      <c r="UAU109" s="137"/>
      <c r="UAV109" s="137"/>
      <c r="UAW109" s="137"/>
      <c r="UAX109" s="137"/>
      <c r="UAY109" s="137"/>
      <c r="UAZ109" s="137"/>
      <c r="UBA109" s="137"/>
      <c r="UBB109" s="137"/>
      <c r="UBC109" s="137"/>
      <c r="UBD109" s="137"/>
      <c r="UBE109" s="137"/>
      <c r="UBF109" s="137"/>
      <c r="UBG109" s="137"/>
      <c r="UBH109" s="137"/>
      <c r="UBI109" s="137"/>
      <c r="UBJ109" s="137"/>
      <c r="UBK109" s="137"/>
      <c r="UBL109" s="137"/>
      <c r="UBM109" s="137"/>
      <c r="UBN109" s="137"/>
      <c r="UBO109" s="137"/>
      <c r="UBP109" s="137"/>
      <c r="UBQ109" s="137"/>
      <c r="UBR109" s="137"/>
      <c r="UBS109" s="137"/>
      <c r="UBT109" s="137"/>
      <c r="UBU109" s="137"/>
      <c r="UBV109" s="137"/>
      <c r="UBW109" s="137"/>
      <c r="UBX109" s="137"/>
      <c r="UBY109" s="137"/>
      <c r="UBZ109" s="137"/>
      <c r="UCA109" s="137"/>
      <c r="UCB109" s="137"/>
      <c r="UCC109" s="137"/>
      <c r="UCD109" s="137"/>
      <c r="UCE109" s="137"/>
      <c r="UCF109" s="137"/>
      <c r="UCG109" s="137"/>
      <c r="UCH109" s="137"/>
      <c r="UCI109" s="137"/>
      <c r="UCJ109" s="137"/>
      <c r="UCK109" s="137"/>
      <c r="UCL109" s="137"/>
      <c r="UCM109" s="137"/>
      <c r="UCN109" s="137"/>
      <c r="UCO109" s="137"/>
      <c r="UCP109" s="137"/>
      <c r="UCQ109" s="137"/>
      <c r="UCR109" s="137"/>
      <c r="UCS109" s="137"/>
      <c r="UCT109" s="137"/>
      <c r="UCU109" s="137"/>
      <c r="UCV109" s="137"/>
      <c r="UCW109" s="137"/>
      <c r="UCX109" s="137"/>
      <c r="UCY109" s="137"/>
      <c r="UCZ109" s="137"/>
      <c r="UDA109" s="137"/>
      <c r="UDB109" s="137"/>
      <c r="UDC109" s="137"/>
      <c r="UDD109" s="137"/>
      <c r="UDE109" s="137"/>
      <c r="UDF109" s="137"/>
      <c r="UDG109" s="137"/>
      <c r="UDH109" s="137"/>
      <c r="UDI109" s="137"/>
      <c r="UDJ109" s="137"/>
      <c r="UDK109" s="137"/>
      <c r="UDL109" s="137"/>
      <c r="UDM109" s="137"/>
      <c r="UDN109" s="137"/>
      <c r="UDO109" s="137"/>
      <c r="UDP109" s="137"/>
      <c r="UDQ109" s="137"/>
      <c r="UDR109" s="137"/>
      <c r="UDS109" s="137"/>
      <c r="UDT109" s="137"/>
      <c r="UDU109" s="137"/>
      <c r="UDV109" s="137"/>
      <c r="UDW109" s="137"/>
      <c r="UDX109" s="137"/>
      <c r="UDY109" s="137"/>
      <c r="UDZ109" s="137"/>
      <c r="UEA109" s="137"/>
      <c r="UEB109" s="137"/>
      <c r="UEC109" s="137"/>
      <c r="UED109" s="137"/>
      <c r="UEE109" s="137"/>
      <c r="UEF109" s="137"/>
      <c r="UEG109" s="137"/>
      <c r="UEH109" s="137"/>
      <c r="UEI109" s="137"/>
      <c r="UEJ109" s="137"/>
      <c r="UEK109" s="137"/>
      <c r="UEL109" s="137"/>
      <c r="UEM109" s="137"/>
      <c r="UEN109" s="137"/>
      <c r="UEO109" s="137"/>
      <c r="UEP109" s="137"/>
      <c r="UEQ109" s="137"/>
      <c r="UER109" s="137"/>
      <c r="UES109" s="137"/>
      <c r="UET109" s="137"/>
      <c r="UEU109" s="137"/>
      <c r="UEV109" s="137"/>
      <c r="UEW109" s="137"/>
      <c r="UEX109" s="137"/>
      <c r="UEY109" s="137"/>
      <c r="UEZ109" s="137"/>
      <c r="UFA109" s="137"/>
      <c r="UFB109" s="137"/>
      <c r="UFC109" s="137"/>
      <c r="UFD109" s="137"/>
      <c r="UFE109" s="137"/>
      <c r="UFF109" s="137"/>
      <c r="UFG109" s="137"/>
      <c r="UFH109" s="137"/>
      <c r="UFI109" s="137"/>
      <c r="UFJ109" s="137"/>
      <c r="UFK109" s="137"/>
      <c r="UFL109" s="137"/>
      <c r="UFM109" s="137"/>
      <c r="UFN109" s="137"/>
      <c r="UFO109" s="137"/>
      <c r="UFP109" s="137"/>
      <c r="UFQ109" s="137"/>
      <c r="UFR109" s="137"/>
      <c r="UFS109" s="137"/>
      <c r="UFT109" s="137"/>
      <c r="UFU109" s="137"/>
      <c r="UFV109" s="137"/>
      <c r="UFW109" s="137"/>
      <c r="UFX109" s="137"/>
      <c r="UFY109" s="137"/>
      <c r="UFZ109" s="137"/>
      <c r="UGA109" s="137"/>
      <c r="UGB109" s="137"/>
      <c r="UGC109" s="137"/>
      <c r="UGD109" s="137"/>
      <c r="UGE109" s="137"/>
      <c r="UGF109" s="137"/>
      <c r="UGG109" s="137"/>
      <c r="UGH109" s="137"/>
      <c r="UGI109" s="137"/>
      <c r="UGJ109" s="137"/>
      <c r="UGK109" s="137"/>
      <c r="UGL109" s="137"/>
      <c r="UGM109" s="137"/>
      <c r="UGN109" s="137"/>
      <c r="UGO109" s="137"/>
      <c r="UGP109" s="137"/>
      <c r="UGQ109" s="137"/>
      <c r="UGR109" s="137"/>
      <c r="UGS109" s="137"/>
      <c r="UGT109" s="137"/>
      <c r="UGU109" s="137"/>
      <c r="UGV109" s="137"/>
      <c r="UGW109" s="137"/>
      <c r="UGX109" s="137"/>
      <c r="UGY109" s="137"/>
      <c r="UGZ109" s="137"/>
      <c r="UHA109" s="137"/>
      <c r="UHB109" s="137"/>
      <c r="UHC109" s="137"/>
      <c r="UHD109" s="137"/>
      <c r="UHE109" s="137"/>
      <c r="UHF109" s="137"/>
      <c r="UHG109" s="137"/>
      <c r="UHH109" s="137"/>
      <c r="UHI109" s="137"/>
      <c r="UHJ109" s="137"/>
      <c r="UHK109" s="137"/>
      <c r="UHL109" s="137"/>
      <c r="UHM109" s="137"/>
      <c r="UHN109" s="137"/>
      <c r="UHO109" s="137"/>
      <c r="UHP109" s="137"/>
      <c r="UHQ109" s="137"/>
      <c r="UHR109" s="137"/>
      <c r="UHS109" s="137"/>
      <c r="UHT109" s="137"/>
      <c r="UHU109" s="137"/>
      <c r="UHV109" s="137"/>
      <c r="UHW109" s="137"/>
      <c r="UHX109" s="137"/>
      <c r="UHY109" s="137"/>
      <c r="UHZ109" s="137"/>
      <c r="UIA109" s="137"/>
      <c r="UIB109" s="137"/>
      <c r="UIC109" s="137"/>
      <c r="UID109" s="137"/>
      <c r="UIE109" s="137"/>
      <c r="UIF109" s="137"/>
      <c r="UIG109" s="137"/>
      <c r="UIH109" s="137"/>
      <c r="UII109" s="137"/>
      <c r="UIJ109" s="137"/>
      <c r="UIK109" s="137"/>
      <c r="UIL109" s="137"/>
      <c r="UIM109" s="137"/>
      <c r="UIN109" s="137"/>
      <c r="UIO109" s="137"/>
      <c r="UIP109" s="137"/>
      <c r="UIQ109" s="137"/>
      <c r="UIR109" s="137"/>
      <c r="UIS109" s="137"/>
      <c r="UIT109" s="137"/>
      <c r="UIU109" s="137"/>
      <c r="UIV109" s="137"/>
      <c r="UIW109" s="137"/>
      <c r="UIX109" s="137"/>
      <c r="UIY109" s="137"/>
      <c r="UIZ109" s="137"/>
      <c r="UJA109" s="137"/>
      <c r="UJB109" s="137"/>
      <c r="UJC109" s="137"/>
      <c r="UJD109" s="137"/>
      <c r="UJE109" s="137"/>
      <c r="UJF109" s="137"/>
      <c r="UJG109" s="137"/>
      <c r="UJH109" s="137"/>
      <c r="UJI109" s="137"/>
      <c r="UJJ109" s="137"/>
      <c r="UJK109" s="137"/>
      <c r="UJL109" s="137"/>
      <c r="UJM109" s="137"/>
      <c r="UJN109" s="137"/>
      <c r="UJO109" s="137"/>
      <c r="UJP109" s="137"/>
      <c r="UJQ109" s="137"/>
      <c r="UJR109" s="137"/>
      <c r="UJS109" s="137"/>
      <c r="UJT109" s="137"/>
      <c r="UJU109" s="137"/>
      <c r="UJV109" s="137"/>
      <c r="UJW109" s="137"/>
      <c r="UJX109" s="137"/>
      <c r="UJY109" s="137"/>
      <c r="UJZ109" s="137"/>
      <c r="UKA109" s="137"/>
      <c r="UKB109" s="137"/>
      <c r="UKC109" s="137"/>
      <c r="UKD109" s="137"/>
      <c r="UKE109" s="137"/>
      <c r="UKF109" s="137"/>
      <c r="UKG109" s="137"/>
      <c r="UKH109" s="137"/>
      <c r="UKI109" s="137"/>
      <c r="UKJ109" s="137"/>
      <c r="UKK109" s="137"/>
      <c r="UKL109" s="137"/>
      <c r="UKM109" s="137"/>
      <c r="UKN109" s="137"/>
      <c r="UKO109" s="137"/>
      <c r="UKP109" s="137"/>
      <c r="UKQ109" s="137"/>
      <c r="UKR109" s="137"/>
      <c r="UKS109" s="137"/>
      <c r="UKT109" s="137"/>
      <c r="UKU109" s="137"/>
      <c r="UKV109" s="137"/>
      <c r="UKW109" s="137"/>
      <c r="UKX109" s="137"/>
      <c r="UKY109" s="137"/>
      <c r="UKZ109" s="137"/>
      <c r="ULA109" s="137"/>
      <c r="ULB109" s="137"/>
      <c r="ULC109" s="137"/>
      <c r="ULD109" s="137"/>
      <c r="ULE109" s="137"/>
      <c r="ULF109" s="137"/>
      <c r="ULG109" s="137"/>
      <c r="ULH109" s="137"/>
      <c r="ULI109" s="137"/>
      <c r="ULJ109" s="137"/>
      <c r="ULK109" s="137"/>
      <c r="ULL109" s="137"/>
      <c r="ULM109" s="137"/>
      <c r="ULN109" s="137"/>
      <c r="ULO109" s="137"/>
      <c r="ULP109" s="137"/>
      <c r="ULQ109" s="137"/>
      <c r="ULR109" s="137"/>
      <c r="ULS109" s="137"/>
      <c r="ULT109" s="137"/>
      <c r="ULU109" s="137"/>
      <c r="ULV109" s="137"/>
      <c r="ULW109" s="137"/>
      <c r="ULX109" s="137"/>
      <c r="ULY109" s="137"/>
      <c r="ULZ109" s="137"/>
      <c r="UMA109" s="137"/>
      <c r="UMB109" s="137"/>
      <c r="UMC109" s="137"/>
      <c r="UMD109" s="137"/>
      <c r="UME109" s="137"/>
      <c r="UMF109" s="137"/>
      <c r="UMG109" s="137"/>
      <c r="UMH109" s="137"/>
      <c r="UMI109" s="137"/>
      <c r="UMJ109" s="137"/>
      <c r="UMK109" s="137"/>
      <c r="UML109" s="137"/>
      <c r="UMM109" s="137"/>
      <c r="UMN109" s="137"/>
      <c r="UMO109" s="137"/>
      <c r="UMP109" s="137"/>
      <c r="UMQ109" s="137"/>
      <c r="UMR109" s="137"/>
      <c r="UMS109" s="137"/>
      <c r="UMT109" s="137"/>
      <c r="UMU109" s="137"/>
      <c r="UMV109" s="137"/>
      <c r="UMW109" s="137"/>
      <c r="UMX109" s="137"/>
      <c r="UMY109" s="137"/>
      <c r="UMZ109" s="137"/>
      <c r="UNA109" s="137"/>
      <c r="UNB109" s="137"/>
      <c r="UNC109" s="137"/>
      <c r="UND109" s="137"/>
      <c r="UNE109" s="137"/>
      <c r="UNF109" s="137"/>
      <c r="UNG109" s="137"/>
      <c r="UNH109" s="137"/>
      <c r="UNI109" s="137"/>
      <c r="UNJ109" s="137"/>
      <c r="UNK109" s="137"/>
      <c r="UNL109" s="137"/>
      <c r="UNM109" s="137"/>
      <c r="UNN109" s="137"/>
      <c r="UNO109" s="137"/>
      <c r="UNP109" s="137"/>
      <c r="UNQ109" s="137"/>
      <c r="UNR109" s="137"/>
      <c r="UNS109" s="137"/>
      <c r="UNT109" s="137"/>
      <c r="UNU109" s="137"/>
      <c r="UNV109" s="137"/>
      <c r="UNW109" s="137"/>
      <c r="UNX109" s="137"/>
      <c r="UNY109" s="137"/>
      <c r="UNZ109" s="137"/>
      <c r="UOA109" s="137"/>
      <c r="UOB109" s="137"/>
      <c r="UOC109" s="137"/>
      <c r="UOD109" s="137"/>
      <c r="UOE109" s="137"/>
      <c r="UOF109" s="137"/>
      <c r="UOG109" s="137"/>
      <c r="UOH109" s="137"/>
      <c r="UOI109" s="137"/>
      <c r="UOJ109" s="137"/>
      <c r="UOK109" s="137"/>
      <c r="UOL109" s="137"/>
      <c r="UOM109" s="137"/>
      <c r="UON109" s="137"/>
      <c r="UOO109" s="137"/>
      <c r="UOP109" s="137"/>
      <c r="UOQ109" s="137"/>
      <c r="UOR109" s="137"/>
      <c r="UOS109" s="137"/>
      <c r="UOT109" s="137"/>
      <c r="UOU109" s="137"/>
      <c r="UOV109" s="137"/>
      <c r="UOW109" s="137"/>
      <c r="UOX109" s="137"/>
      <c r="UOY109" s="137"/>
      <c r="UOZ109" s="137"/>
      <c r="UPA109" s="137"/>
      <c r="UPB109" s="137"/>
      <c r="UPC109" s="137"/>
      <c r="UPD109" s="137"/>
      <c r="UPE109" s="137"/>
      <c r="UPF109" s="137"/>
      <c r="UPG109" s="137"/>
      <c r="UPH109" s="137"/>
      <c r="UPI109" s="137"/>
      <c r="UPJ109" s="137"/>
      <c r="UPK109" s="137"/>
      <c r="UPL109" s="137"/>
      <c r="UPM109" s="137"/>
      <c r="UPN109" s="137"/>
      <c r="UPO109" s="137"/>
      <c r="UPP109" s="137"/>
      <c r="UPQ109" s="137"/>
      <c r="UPR109" s="137"/>
      <c r="UPS109" s="137"/>
      <c r="UPT109" s="137"/>
      <c r="UPU109" s="137"/>
      <c r="UPV109" s="137"/>
      <c r="UPW109" s="137"/>
      <c r="UPX109" s="137"/>
      <c r="UPY109" s="137"/>
      <c r="UPZ109" s="137"/>
      <c r="UQA109" s="137"/>
      <c r="UQB109" s="137"/>
      <c r="UQC109" s="137"/>
      <c r="UQD109" s="137"/>
      <c r="UQE109" s="137"/>
      <c r="UQF109" s="137"/>
      <c r="UQG109" s="137"/>
      <c r="UQH109" s="137"/>
      <c r="UQI109" s="137"/>
      <c r="UQJ109" s="137"/>
      <c r="UQK109" s="137"/>
      <c r="UQL109" s="137"/>
      <c r="UQM109" s="137"/>
      <c r="UQN109" s="137"/>
      <c r="UQO109" s="137"/>
      <c r="UQP109" s="137"/>
      <c r="UQQ109" s="137"/>
      <c r="UQR109" s="137"/>
      <c r="UQS109" s="137"/>
      <c r="UQT109" s="137"/>
      <c r="UQU109" s="137"/>
      <c r="UQV109" s="137"/>
      <c r="UQW109" s="137"/>
      <c r="UQX109" s="137"/>
      <c r="UQY109" s="137"/>
      <c r="UQZ109" s="137"/>
      <c r="URA109" s="137"/>
      <c r="URB109" s="137"/>
      <c r="URC109" s="137"/>
      <c r="URD109" s="137"/>
      <c r="URE109" s="137"/>
      <c r="URF109" s="137"/>
      <c r="URG109" s="137"/>
      <c r="URH109" s="137"/>
      <c r="URI109" s="137"/>
      <c r="URJ109" s="137"/>
      <c r="URK109" s="137"/>
      <c r="URL109" s="137"/>
      <c r="URM109" s="137"/>
      <c r="URN109" s="137"/>
      <c r="URO109" s="137"/>
      <c r="URP109" s="137"/>
      <c r="URQ109" s="137"/>
      <c r="URR109" s="137"/>
      <c r="URS109" s="137"/>
      <c r="URT109" s="137"/>
      <c r="URU109" s="137"/>
      <c r="URV109" s="137"/>
      <c r="URW109" s="137"/>
      <c r="URX109" s="137"/>
      <c r="URY109" s="137"/>
      <c r="URZ109" s="137"/>
      <c r="USA109" s="137"/>
      <c r="USB109" s="137"/>
      <c r="USC109" s="137"/>
      <c r="USD109" s="137"/>
      <c r="USE109" s="137"/>
      <c r="USF109" s="137"/>
      <c r="USG109" s="137"/>
      <c r="USH109" s="137"/>
      <c r="USI109" s="137"/>
      <c r="USJ109" s="137"/>
      <c r="USK109" s="137"/>
      <c r="USL109" s="137"/>
      <c r="USM109" s="137"/>
      <c r="USN109" s="137"/>
      <c r="USO109" s="137"/>
      <c r="USP109" s="137"/>
      <c r="USQ109" s="137"/>
      <c r="USR109" s="137"/>
      <c r="USS109" s="137"/>
      <c r="UST109" s="137"/>
      <c r="USU109" s="137"/>
      <c r="USV109" s="137"/>
      <c r="USW109" s="137"/>
      <c r="USX109" s="137"/>
      <c r="USY109" s="137"/>
      <c r="USZ109" s="137"/>
      <c r="UTA109" s="137"/>
      <c r="UTB109" s="137"/>
      <c r="UTC109" s="137"/>
      <c r="UTD109" s="137"/>
      <c r="UTE109" s="137"/>
      <c r="UTF109" s="137"/>
      <c r="UTG109" s="137"/>
      <c r="UTH109" s="137"/>
      <c r="UTI109" s="137"/>
      <c r="UTJ109" s="137"/>
      <c r="UTK109" s="137"/>
      <c r="UTL109" s="137"/>
      <c r="UTM109" s="137"/>
      <c r="UTN109" s="137"/>
      <c r="UTO109" s="137"/>
      <c r="UTP109" s="137"/>
      <c r="UTQ109" s="137"/>
      <c r="UTR109" s="137"/>
      <c r="UTS109" s="137"/>
      <c r="UTT109" s="137"/>
      <c r="UTU109" s="137"/>
      <c r="UTV109" s="137"/>
      <c r="UTW109" s="137"/>
      <c r="UTX109" s="137"/>
      <c r="UTY109" s="137"/>
      <c r="UTZ109" s="137"/>
      <c r="UUA109" s="137"/>
      <c r="UUB109" s="137"/>
      <c r="UUC109" s="137"/>
      <c r="UUD109" s="137"/>
      <c r="UUE109" s="137"/>
      <c r="UUF109" s="137"/>
      <c r="UUG109" s="137"/>
      <c r="UUH109" s="137"/>
      <c r="UUI109" s="137"/>
      <c r="UUJ109" s="137"/>
      <c r="UUK109" s="137"/>
      <c r="UUL109" s="137"/>
      <c r="UUM109" s="137"/>
      <c r="UUN109" s="137"/>
      <c r="UUO109" s="137"/>
      <c r="UUP109" s="137"/>
      <c r="UUQ109" s="137"/>
      <c r="UUR109" s="137"/>
      <c r="UUS109" s="137"/>
      <c r="UUT109" s="137"/>
      <c r="UUU109" s="137"/>
      <c r="UUV109" s="137"/>
      <c r="UUW109" s="137"/>
      <c r="UUX109" s="137"/>
      <c r="UUY109" s="137"/>
      <c r="UUZ109" s="137"/>
      <c r="UVA109" s="137"/>
      <c r="UVB109" s="137"/>
      <c r="UVC109" s="137"/>
      <c r="UVD109" s="137"/>
      <c r="UVE109" s="137"/>
      <c r="UVF109" s="137"/>
      <c r="UVG109" s="137"/>
      <c r="UVH109" s="137"/>
      <c r="UVI109" s="137"/>
      <c r="UVJ109" s="137"/>
      <c r="UVK109" s="137"/>
      <c r="UVL109" s="137"/>
      <c r="UVM109" s="137"/>
      <c r="UVN109" s="137"/>
      <c r="UVO109" s="137"/>
      <c r="UVP109" s="137"/>
      <c r="UVQ109" s="137"/>
      <c r="UVR109" s="137"/>
      <c r="UVS109" s="137"/>
      <c r="UVT109" s="137"/>
      <c r="UVU109" s="137"/>
      <c r="UVV109" s="137"/>
      <c r="UVW109" s="137"/>
      <c r="UVX109" s="137"/>
      <c r="UVY109" s="137"/>
      <c r="UVZ109" s="137"/>
      <c r="UWA109" s="137"/>
      <c r="UWB109" s="137"/>
      <c r="UWC109" s="137"/>
      <c r="UWD109" s="137"/>
      <c r="UWE109" s="137"/>
      <c r="UWF109" s="137"/>
      <c r="UWG109" s="137"/>
      <c r="UWH109" s="137"/>
      <c r="UWI109" s="137"/>
      <c r="UWJ109" s="137"/>
      <c r="UWK109" s="137"/>
      <c r="UWL109" s="137"/>
      <c r="UWM109" s="137"/>
      <c r="UWN109" s="137"/>
      <c r="UWO109" s="137"/>
      <c r="UWP109" s="137"/>
      <c r="UWQ109" s="137"/>
      <c r="UWR109" s="137"/>
      <c r="UWS109" s="137"/>
      <c r="UWT109" s="137"/>
      <c r="UWU109" s="137"/>
      <c r="UWV109" s="137"/>
      <c r="UWW109" s="137"/>
      <c r="UWX109" s="137"/>
      <c r="UWY109" s="137"/>
      <c r="UWZ109" s="137"/>
      <c r="UXA109" s="137"/>
      <c r="UXB109" s="137"/>
      <c r="UXC109" s="137"/>
      <c r="UXD109" s="137"/>
      <c r="UXE109" s="137"/>
      <c r="UXF109" s="137"/>
      <c r="UXG109" s="137"/>
      <c r="UXH109" s="137"/>
      <c r="UXI109" s="137"/>
      <c r="UXJ109" s="137"/>
      <c r="UXK109" s="137"/>
      <c r="UXL109" s="137"/>
      <c r="UXM109" s="137"/>
      <c r="UXN109" s="137"/>
      <c r="UXO109" s="137"/>
      <c r="UXP109" s="137"/>
      <c r="UXQ109" s="137"/>
      <c r="UXR109" s="137"/>
      <c r="UXS109" s="137"/>
      <c r="UXT109" s="137"/>
      <c r="UXU109" s="137"/>
      <c r="UXV109" s="137"/>
      <c r="UXW109" s="137"/>
      <c r="UXX109" s="137"/>
      <c r="UXY109" s="137"/>
      <c r="UXZ109" s="137"/>
      <c r="UYA109" s="137"/>
      <c r="UYB109" s="137"/>
      <c r="UYC109" s="137"/>
      <c r="UYD109" s="137"/>
      <c r="UYE109" s="137"/>
      <c r="UYF109" s="137"/>
      <c r="UYG109" s="137"/>
      <c r="UYH109" s="137"/>
      <c r="UYI109" s="137"/>
      <c r="UYJ109" s="137"/>
      <c r="UYK109" s="137"/>
      <c r="UYL109" s="137"/>
      <c r="UYM109" s="137"/>
      <c r="UYN109" s="137"/>
      <c r="UYO109" s="137"/>
      <c r="UYP109" s="137"/>
      <c r="UYQ109" s="137"/>
      <c r="UYR109" s="137"/>
      <c r="UYS109" s="137"/>
      <c r="UYT109" s="137"/>
      <c r="UYU109" s="137"/>
      <c r="UYV109" s="137"/>
      <c r="UYW109" s="137"/>
      <c r="UYX109" s="137"/>
      <c r="UYY109" s="137"/>
      <c r="UYZ109" s="137"/>
      <c r="UZA109" s="137"/>
      <c r="UZB109" s="137"/>
      <c r="UZC109" s="137"/>
      <c r="UZD109" s="137"/>
      <c r="UZE109" s="137"/>
      <c r="UZF109" s="137"/>
      <c r="UZG109" s="137"/>
      <c r="UZH109" s="137"/>
      <c r="UZI109" s="137"/>
      <c r="UZJ109" s="137"/>
      <c r="UZK109" s="137"/>
      <c r="UZL109" s="137"/>
      <c r="UZM109" s="137"/>
      <c r="UZN109" s="137"/>
      <c r="UZO109" s="137"/>
      <c r="UZP109" s="137"/>
      <c r="UZQ109" s="137"/>
      <c r="UZR109" s="137"/>
      <c r="UZS109" s="137"/>
      <c r="UZT109" s="137"/>
      <c r="UZU109" s="137"/>
      <c r="UZV109" s="137"/>
      <c r="UZW109" s="137"/>
      <c r="UZX109" s="137"/>
      <c r="UZY109" s="137"/>
      <c r="UZZ109" s="137"/>
      <c r="VAA109" s="137"/>
      <c r="VAB109" s="137"/>
      <c r="VAC109" s="137"/>
      <c r="VAD109" s="137"/>
      <c r="VAE109" s="137"/>
      <c r="VAF109" s="137"/>
      <c r="VAG109" s="137"/>
      <c r="VAH109" s="137"/>
      <c r="VAI109" s="137"/>
      <c r="VAJ109" s="137"/>
      <c r="VAK109" s="137"/>
      <c r="VAL109" s="137"/>
      <c r="VAM109" s="137"/>
      <c r="VAN109" s="137"/>
      <c r="VAO109" s="137"/>
      <c r="VAP109" s="137"/>
      <c r="VAQ109" s="137"/>
      <c r="VAR109" s="137"/>
      <c r="VAS109" s="137"/>
      <c r="VAT109" s="137"/>
      <c r="VAU109" s="137"/>
      <c r="VAV109" s="137"/>
      <c r="VAW109" s="137"/>
      <c r="VAX109" s="137"/>
      <c r="VAY109" s="137"/>
      <c r="VAZ109" s="137"/>
      <c r="VBA109" s="137"/>
      <c r="VBB109" s="137"/>
      <c r="VBC109" s="137"/>
      <c r="VBD109" s="137"/>
      <c r="VBE109" s="137"/>
      <c r="VBF109" s="137"/>
      <c r="VBG109" s="137"/>
      <c r="VBH109" s="137"/>
      <c r="VBI109" s="137"/>
      <c r="VBJ109" s="137"/>
      <c r="VBK109" s="137"/>
      <c r="VBL109" s="137"/>
      <c r="VBM109" s="137"/>
      <c r="VBN109" s="137"/>
      <c r="VBO109" s="137"/>
      <c r="VBP109" s="137"/>
      <c r="VBQ109" s="137"/>
      <c r="VBR109" s="137"/>
      <c r="VBS109" s="137"/>
      <c r="VBT109" s="137"/>
      <c r="VBU109" s="137"/>
      <c r="VBV109" s="137"/>
      <c r="VBW109" s="137"/>
      <c r="VBX109" s="137"/>
      <c r="VBY109" s="137"/>
      <c r="VBZ109" s="137"/>
      <c r="VCA109" s="137"/>
      <c r="VCB109" s="137"/>
      <c r="VCC109" s="137"/>
      <c r="VCD109" s="137"/>
      <c r="VCE109" s="137"/>
      <c r="VCF109" s="137"/>
      <c r="VCG109" s="137"/>
      <c r="VCH109" s="137"/>
      <c r="VCI109" s="137"/>
      <c r="VCJ109" s="137"/>
      <c r="VCK109" s="137"/>
      <c r="VCL109" s="137"/>
      <c r="VCM109" s="137"/>
      <c r="VCN109" s="137"/>
      <c r="VCO109" s="137"/>
      <c r="VCP109" s="137"/>
      <c r="VCQ109" s="137"/>
      <c r="VCR109" s="137"/>
      <c r="VCS109" s="137"/>
      <c r="VCT109" s="137"/>
      <c r="VCU109" s="137"/>
      <c r="VCV109" s="137"/>
      <c r="VCW109" s="137"/>
      <c r="VCX109" s="137"/>
      <c r="VCY109" s="137"/>
      <c r="VCZ109" s="137"/>
      <c r="VDA109" s="137"/>
      <c r="VDB109" s="137"/>
      <c r="VDC109" s="137"/>
      <c r="VDD109" s="137"/>
      <c r="VDE109" s="137"/>
      <c r="VDF109" s="137"/>
      <c r="VDG109" s="137"/>
      <c r="VDH109" s="137"/>
      <c r="VDI109" s="137"/>
      <c r="VDJ109" s="137"/>
      <c r="VDK109" s="137"/>
      <c r="VDL109" s="137"/>
      <c r="VDM109" s="137"/>
      <c r="VDN109" s="137"/>
      <c r="VDO109" s="137"/>
      <c r="VDP109" s="137"/>
      <c r="VDQ109" s="137"/>
      <c r="VDR109" s="137"/>
      <c r="VDS109" s="137"/>
      <c r="VDT109" s="137"/>
      <c r="VDU109" s="137"/>
      <c r="VDV109" s="137"/>
      <c r="VDW109" s="137"/>
      <c r="VDX109" s="137"/>
      <c r="VDY109" s="137"/>
      <c r="VDZ109" s="137"/>
      <c r="VEA109" s="137"/>
      <c r="VEB109" s="137"/>
      <c r="VEC109" s="137"/>
      <c r="VED109" s="137"/>
      <c r="VEE109" s="137"/>
      <c r="VEF109" s="137"/>
      <c r="VEG109" s="137"/>
      <c r="VEH109" s="137"/>
      <c r="VEI109" s="137"/>
      <c r="VEJ109" s="137"/>
      <c r="VEK109" s="137"/>
      <c r="VEL109" s="137"/>
      <c r="VEM109" s="137"/>
      <c r="VEN109" s="137"/>
      <c r="VEO109" s="137"/>
      <c r="VEP109" s="137"/>
      <c r="VEQ109" s="137"/>
      <c r="VER109" s="137"/>
      <c r="VES109" s="137"/>
      <c r="VET109" s="137"/>
      <c r="VEU109" s="137"/>
      <c r="VEV109" s="137"/>
      <c r="VEW109" s="137"/>
      <c r="VEX109" s="137"/>
      <c r="VEY109" s="137"/>
      <c r="VEZ109" s="137"/>
      <c r="VFA109" s="137"/>
      <c r="VFB109" s="137"/>
      <c r="VFC109" s="137"/>
      <c r="VFD109" s="137"/>
      <c r="VFE109" s="137"/>
      <c r="VFF109" s="137"/>
      <c r="VFG109" s="137"/>
      <c r="VFH109" s="137"/>
      <c r="VFI109" s="137"/>
      <c r="VFJ109" s="137"/>
      <c r="VFK109" s="137"/>
      <c r="VFL109" s="137"/>
      <c r="VFM109" s="137"/>
      <c r="VFN109" s="137"/>
      <c r="VFO109" s="137"/>
      <c r="VFP109" s="137"/>
      <c r="VFQ109" s="137"/>
      <c r="VFR109" s="137"/>
      <c r="VFS109" s="137"/>
      <c r="VFT109" s="137"/>
      <c r="VFU109" s="137"/>
      <c r="VFV109" s="137"/>
      <c r="VFW109" s="137"/>
      <c r="VFX109" s="137"/>
      <c r="VFY109" s="137"/>
      <c r="VFZ109" s="137"/>
      <c r="VGA109" s="137"/>
      <c r="VGB109" s="137"/>
      <c r="VGC109" s="137"/>
      <c r="VGD109" s="137"/>
      <c r="VGE109" s="137"/>
      <c r="VGF109" s="137"/>
      <c r="VGG109" s="137"/>
      <c r="VGH109" s="137"/>
      <c r="VGI109" s="137"/>
      <c r="VGJ109" s="137"/>
      <c r="VGK109" s="137"/>
      <c r="VGL109" s="137"/>
      <c r="VGM109" s="137"/>
      <c r="VGN109" s="137"/>
      <c r="VGO109" s="137"/>
      <c r="VGP109" s="137"/>
      <c r="VGQ109" s="137"/>
      <c r="VGR109" s="137"/>
      <c r="VGS109" s="137"/>
      <c r="VGT109" s="137"/>
      <c r="VGU109" s="137"/>
      <c r="VGV109" s="137"/>
      <c r="VGW109" s="137"/>
      <c r="VGX109" s="137"/>
      <c r="VGY109" s="137"/>
      <c r="VGZ109" s="137"/>
      <c r="VHA109" s="137"/>
      <c r="VHB109" s="137"/>
      <c r="VHC109" s="137"/>
      <c r="VHD109" s="137"/>
      <c r="VHE109" s="137"/>
      <c r="VHF109" s="137"/>
      <c r="VHG109" s="137"/>
      <c r="VHH109" s="137"/>
      <c r="VHI109" s="137"/>
      <c r="VHJ109" s="137"/>
      <c r="VHK109" s="137"/>
      <c r="VHL109" s="137"/>
      <c r="VHM109" s="137"/>
      <c r="VHN109" s="137"/>
      <c r="VHO109" s="137"/>
      <c r="VHP109" s="137"/>
      <c r="VHQ109" s="137"/>
      <c r="VHR109" s="137"/>
      <c r="VHS109" s="137"/>
      <c r="VHT109" s="137"/>
      <c r="VHU109" s="137"/>
      <c r="VHV109" s="137"/>
      <c r="VHW109" s="137"/>
      <c r="VHX109" s="137"/>
      <c r="VHY109" s="137"/>
      <c r="VHZ109" s="137"/>
      <c r="VIA109" s="137"/>
      <c r="VIB109" s="137"/>
      <c r="VIC109" s="137"/>
      <c r="VID109" s="137"/>
      <c r="VIE109" s="137"/>
      <c r="VIF109" s="137"/>
      <c r="VIG109" s="137"/>
      <c r="VIH109" s="137"/>
      <c r="VII109" s="137"/>
      <c r="VIJ109" s="137"/>
      <c r="VIK109" s="137"/>
      <c r="VIL109" s="137"/>
      <c r="VIM109" s="137"/>
      <c r="VIN109" s="137"/>
      <c r="VIO109" s="137"/>
      <c r="VIP109" s="137"/>
      <c r="VIQ109" s="137"/>
      <c r="VIR109" s="137"/>
      <c r="VIS109" s="137"/>
      <c r="VIT109" s="137"/>
      <c r="VIU109" s="137"/>
      <c r="VIV109" s="137"/>
      <c r="VIW109" s="137"/>
      <c r="VIX109" s="137"/>
      <c r="VIY109" s="137"/>
      <c r="VIZ109" s="137"/>
      <c r="VJA109" s="137"/>
      <c r="VJB109" s="137"/>
      <c r="VJC109" s="137"/>
      <c r="VJD109" s="137"/>
      <c r="VJE109" s="137"/>
      <c r="VJF109" s="137"/>
      <c r="VJG109" s="137"/>
      <c r="VJH109" s="137"/>
      <c r="VJI109" s="137"/>
      <c r="VJJ109" s="137"/>
      <c r="VJK109" s="137"/>
      <c r="VJL109" s="137"/>
      <c r="VJM109" s="137"/>
      <c r="VJN109" s="137"/>
      <c r="VJO109" s="137"/>
      <c r="VJP109" s="137"/>
      <c r="VJQ109" s="137"/>
      <c r="VJR109" s="137"/>
      <c r="VJS109" s="137"/>
      <c r="VJT109" s="137"/>
      <c r="VJU109" s="137"/>
      <c r="VJV109" s="137"/>
      <c r="VJW109" s="137"/>
      <c r="VJX109" s="137"/>
      <c r="VJY109" s="137"/>
      <c r="VJZ109" s="137"/>
      <c r="VKA109" s="137"/>
      <c r="VKB109" s="137"/>
      <c r="VKC109" s="137"/>
      <c r="VKD109" s="137"/>
      <c r="VKE109" s="137"/>
      <c r="VKF109" s="137"/>
      <c r="VKG109" s="137"/>
      <c r="VKH109" s="137"/>
      <c r="VKI109" s="137"/>
      <c r="VKJ109" s="137"/>
      <c r="VKK109" s="137"/>
      <c r="VKL109" s="137"/>
      <c r="VKM109" s="137"/>
      <c r="VKN109" s="137"/>
      <c r="VKO109" s="137"/>
      <c r="VKP109" s="137"/>
      <c r="VKQ109" s="137"/>
      <c r="VKR109" s="137"/>
      <c r="VKS109" s="137"/>
      <c r="VKT109" s="137"/>
      <c r="VKU109" s="137"/>
      <c r="VKV109" s="137"/>
      <c r="VKW109" s="137"/>
      <c r="VKX109" s="137"/>
      <c r="VKY109" s="137"/>
      <c r="VKZ109" s="137"/>
      <c r="VLA109" s="137"/>
      <c r="VLB109" s="137"/>
      <c r="VLC109" s="137"/>
      <c r="VLD109" s="137"/>
      <c r="VLE109" s="137"/>
      <c r="VLF109" s="137"/>
      <c r="VLG109" s="137"/>
      <c r="VLH109" s="137"/>
      <c r="VLI109" s="137"/>
      <c r="VLJ109" s="137"/>
      <c r="VLK109" s="137"/>
      <c r="VLL109" s="137"/>
      <c r="VLM109" s="137"/>
      <c r="VLN109" s="137"/>
      <c r="VLO109" s="137"/>
      <c r="VLP109" s="137"/>
      <c r="VLQ109" s="137"/>
      <c r="VLR109" s="137"/>
      <c r="VLS109" s="137"/>
      <c r="VLT109" s="137"/>
      <c r="VLU109" s="137"/>
      <c r="VLV109" s="137"/>
      <c r="VLW109" s="137"/>
      <c r="VLX109" s="137"/>
      <c r="VLY109" s="137"/>
      <c r="VLZ109" s="137"/>
      <c r="VMA109" s="137"/>
      <c r="VMB109" s="137"/>
      <c r="VMC109" s="137"/>
      <c r="VMD109" s="137"/>
      <c r="VME109" s="137"/>
      <c r="VMF109" s="137"/>
      <c r="VMG109" s="137"/>
      <c r="VMH109" s="137"/>
      <c r="VMI109" s="137"/>
      <c r="VMJ109" s="137"/>
      <c r="VMK109" s="137"/>
      <c r="VML109" s="137"/>
      <c r="VMM109" s="137"/>
      <c r="VMN109" s="137"/>
      <c r="VMO109" s="137"/>
      <c r="VMP109" s="137"/>
      <c r="VMQ109" s="137"/>
      <c r="VMR109" s="137"/>
      <c r="VMS109" s="137"/>
      <c r="VMT109" s="137"/>
      <c r="VMU109" s="137"/>
      <c r="VMV109" s="137"/>
      <c r="VMW109" s="137"/>
      <c r="VMX109" s="137"/>
      <c r="VMY109" s="137"/>
      <c r="VMZ109" s="137"/>
      <c r="VNA109" s="137"/>
      <c r="VNB109" s="137"/>
      <c r="VNC109" s="137"/>
      <c r="VND109" s="137"/>
      <c r="VNE109" s="137"/>
      <c r="VNF109" s="137"/>
      <c r="VNG109" s="137"/>
      <c r="VNH109" s="137"/>
      <c r="VNI109" s="137"/>
      <c r="VNJ109" s="137"/>
      <c r="VNK109" s="137"/>
      <c r="VNL109" s="137"/>
      <c r="VNM109" s="137"/>
      <c r="VNN109" s="137"/>
      <c r="VNO109" s="137"/>
      <c r="VNP109" s="137"/>
      <c r="VNQ109" s="137"/>
      <c r="VNR109" s="137"/>
      <c r="VNS109" s="137"/>
      <c r="VNT109" s="137"/>
      <c r="VNU109" s="137"/>
      <c r="VNV109" s="137"/>
      <c r="VNW109" s="137"/>
      <c r="VNX109" s="137"/>
      <c r="VNY109" s="137"/>
      <c r="VNZ109" s="137"/>
      <c r="VOA109" s="137"/>
      <c r="VOB109" s="137"/>
      <c r="VOC109" s="137"/>
      <c r="VOD109" s="137"/>
      <c r="VOE109" s="137"/>
      <c r="VOF109" s="137"/>
      <c r="VOG109" s="137"/>
      <c r="VOH109" s="137"/>
      <c r="VOI109" s="137"/>
      <c r="VOJ109" s="137"/>
      <c r="VOK109" s="137"/>
      <c r="VOL109" s="137"/>
      <c r="VOM109" s="137"/>
      <c r="VON109" s="137"/>
      <c r="VOO109" s="137"/>
      <c r="VOP109" s="137"/>
      <c r="VOQ109" s="137"/>
      <c r="VOR109" s="137"/>
      <c r="VOS109" s="137"/>
      <c r="VOT109" s="137"/>
      <c r="VOU109" s="137"/>
      <c r="VOV109" s="137"/>
      <c r="VOW109" s="137"/>
      <c r="VOX109" s="137"/>
      <c r="VOY109" s="137"/>
      <c r="VOZ109" s="137"/>
      <c r="VPA109" s="137"/>
      <c r="VPB109" s="137"/>
      <c r="VPC109" s="137"/>
      <c r="VPD109" s="137"/>
      <c r="VPE109" s="137"/>
      <c r="VPF109" s="137"/>
      <c r="VPG109" s="137"/>
      <c r="VPH109" s="137"/>
      <c r="VPI109" s="137"/>
      <c r="VPJ109" s="137"/>
      <c r="VPK109" s="137"/>
      <c r="VPL109" s="137"/>
      <c r="VPM109" s="137"/>
      <c r="VPN109" s="137"/>
      <c r="VPO109" s="137"/>
      <c r="VPP109" s="137"/>
      <c r="VPQ109" s="137"/>
      <c r="VPR109" s="137"/>
      <c r="VPS109" s="137"/>
      <c r="VPT109" s="137"/>
      <c r="VPU109" s="137"/>
      <c r="VPV109" s="137"/>
      <c r="VPW109" s="137"/>
      <c r="VPX109" s="137"/>
      <c r="VPY109" s="137"/>
      <c r="VPZ109" s="137"/>
      <c r="VQA109" s="137"/>
      <c r="VQB109" s="137"/>
      <c r="VQC109" s="137"/>
      <c r="VQD109" s="137"/>
      <c r="VQE109" s="137"/>
      <c r="VQF109" s="137"/>
      <c r="VQG109" s="137"/>
      <c r="VQH109" s="137"/>
      <c r="VQI109" s="137"/>
      <c r="VQJ109" s="137"/>
      <c r="VQK109" s="137"/>
      <c r="VQL109" s="137"/>
      <c r="VQM109" s="137"/>
      <c r="VQN109" s="137"/>
      <c r="VQO109" s="137"/>
      <c r="VQP109" s="137"/>
      <c r="VQQ109" s="137"/>
      <c r="VQR109" s="137"/>
      <c r="VQS109" s="137"/>
      <c r="VQT109" s="137"/>
      <c r="VQU109" s="137"/>
      <c r="VQV109" s="137"/>
      <c r="VQW109" s="137"/>
      <c r="VQX109" s="137"/>
      <c r="VQY109" s="137"/>
      <c r="VQZ109" s="137"/>
      <c r="VRA109" s="137"/>
      <c r="VRB109" s="137"/>
      <c r="VRC109" s="137"/>
      <c r="VRD109" s="137"/>
      <c r="VRE109" s="137"/>
      <c r="VRF109" s="137"/>
      <c r="VRG109" s="137"/>
      <c r="VRH109" s="137"/>
      <c r="VRI109" s="137"/>
      <c r="VRJ109" s="137"/>
      <c r="VRK109" s="137"/>
      <c r="VRL109" s="137"/>
      <c r="VRM109" s="137"/>
      <c r="VRN109" s="137"/>
      <c r="VRO109" s="137"/>
      <c r="VRP109" s="137"/>
      <c r="VRQ109" s="137"/>
      <c r="VRR109" s="137"/>
      <c r="VRS109" s="137"/>
      <c r="VRT109" s="137"/>
      <c r="VRU109" s="137"/>
      <c r="VRV109" s="137"/>
      <c r="VRW109" s="137"/>
      <c r="VRX109" s="137"/>
      <c r="VRY109" s="137"/>
      <c r="VRZ109" s="137"/>
      <c r="VSA109" s="137"/>
      <c r="VSB109" s="137"/>
      <c r="VSC109" s="137"/>
      <c r="VSD109" s="137"/>
      <c r="VSE109" s="137"/>
      <c r="VSF109" s="137"/>
      <c r="VSG109" s="137"/>
      <c r="VSH109" s="137"/>
      <c r="VSI109" s="137"/>
      <c r="VSJ109" s="137"/>
      <c r="VSK109" s="137"/>
      <c r="VSL109" s="137"/>
      <c r="VSM109" s="137"/>
      <c r="VSN109" s="137"/>
      <c r="VSO109" s="137"/>
      <c r="VSP109" s="137"/>
      <c r="VSQ109" s="137"/>
      <c r="VSR109" s="137"/>
      <c r="VSS109" s="137"/>
      <c r="VST109" s="137"/>
      <c r="VSU109" s="137"/>
      <c r="VSV109" s="137"/>
      <c r="VSW109" s="137"/>
      <c r="VSX109" s="137"/>
      <c r="VSY109" s="137"/>
      <c r="VSZ109" s="137"/>
      <c r="VTA109" s="137"/>
      <c r="VTB109" s="137"/>
      <c r="VTC109" s="137"/>
      <c r="VTD109" s="137"/>
      <c r="VTE109" s="137"/>
      <c r="VTF109" s="137"/>
      <c r="VTG109" s="137"/>
      <c r="VTH109" s="137"/>
      <c r="VTI109" s="137"/>
      <c r="VTJ109" s="137"/>
      <c r="VTK109" s="137"/>
      <c r="VTL109" s="137"/>
      <c r="VTM109" s="137"/>
      <c r="VTN109" s="137"/>
      <c r="VTO109" s="137"/>
      <c r="VTP109" s="137"/>
      <c r="VTQ109" s="137"/>
      <c r="VTR109" s="137"/>
      <c r="VTS109" s="137"/>
      <c r="VTT109" s="137"/>
      <c r="VTU109" s="137"/>
      <c r="VTV109" s="137"/>
      <c r="VTW109" s="137"/>
      <c r="VTX109" s="137"/>
      <c r="VTY109" s="137"/>
      <c r="VTZ109" s="137"/>
      <c r="VUA109" s="137"/>
      <c r="VUB109" s="137"/>
      <c r="VUC109" s="137"/>
      <c r="VUD109" s="137"/>
      <c r="VUE109" s="137"/>
      <c r="VUF109" s="137"/>
      <c r="VUG109" s="137"/>
      <c r="VUH109" s="137"/>
      <c r="VUI109" s="137"/>
      <c r="VUJ109" s="137"/>
      <c r="VUK109" s="137"/>
      <c r="VUL109" s="137"/>
      <c r="VUM109" s="137"/>
      <c r="VUN109" s="137"/>
      <c r="VUO109" s="137"/>
      <c r="VUP109" s="137"/>
      <c r="VUQ109" s="137"/>
      <c r="VUR109" s="137"/>
      <c r="VUS109" s="137"/>
      <c r="VUT109" s="137"/>
      <c r="VUU109" s="137"/>
      <c r="VUV109" s="137"/>
      <c r="VUW109" s="137"/>
      <c r="VUX109" s="137"/>
      <c r="VUY109" s="137"/>
      <c r="VUZ109" s="137"/>
      <c r="VVA109" s="137"/>
      <c r="VVB109" s="137"/>
      <c r="VVC109" s="137"/>
      <c r="VVD109" s="137"/>
      <c r="VVE109" s="137"/>
      <c r="VVF109" s="137"/>
      <c r="VVG109" s="137"/>
      <c r="VVH109" s="137"/>
      <c r="VVI109" s="137"/>
      <c r="VVJ109" s="137"/>
      <c r="VVK109" s="137"/>
      <c r="VVL109" s="137"/>
      <c r="VVM109" s="137"/>
      <c r="VVN109" s="137"/>
      <c r="VVO109" s="137"/>
      <c r="VVP109" s="137"/>
      <c r="VVQ109" s="137"/>
      <c r="VVR109" s="137"/>
      <c r="VVS109" s="137"/>
      <c r="VVT109" s="137"/>
      <c r="VVU109" s="137"/>
      <c r="VVV109" s="137"/>
      <c r="VVW109" s="137"/>
      <c r="VVX109" s="137"/>
      <c r="VVY109" s="137"/>
      <c r="VVZ109" s="137"/>
      <c r="VWA109" s="137"/>
      <c r="VWB109" s="137"/>
      <c r="VWC109" s="137"/>
      <c r="VWD109" s="137"/>
      <c r="VWE109" s="137"/>
      <c r="VWF109" s="137"/>
      <c r="VWG109" s="137"/>
      <c r="VWH109" s="137"/>
      <c r="VWI109" s="137"/>
      <c r="VWJ109" s="137"/>
      <c r="VWK109" s="137"/>
      <c r="VWL109" s="137"/>
      <c r="VWM109" s="137"/>
      <c r="VWN109" s="137"/>
      <c r="VWO109" s="137"/>
      <c r="VWP109" s="137"/>
      <c r="VWQ109" s="137"/>
      <c r="VWR109" s="137"/>
      <c r="VWS109" s="137"/>
      <c r="VWT109" s="137"/>
      <c r="VWU109" s="137"/>
      <c r="VWV109" s="137"/>
      <c r="VWW109" s="137"/>
      <c r="VWX109" s="137"/>
      <c r="VWY109" s="137"/>
      <c r="VWZ109" s="137"/>
      <c r="VXA109" s="137"/>
      <c r="VXB109" s="137"/>
      <c r="VXC109" s="137"/>
      <c r="VXD109" s="137"/>
      <c r="VXE109" s="137"/>
      <c r="VXF109" s="137"/>
      <c r="VXG109" s="137"/>
      <c r="VXH109" s="137"/>
      <c r="VXI109" s="137"/>
      <c r="VXJ109" s="137"/>
      <c r="VXK109" s="137"/>
      <c r="VXL109" s="137"/>
      <c r="VXM109" s="137"/>
      <c r="VXN109" s="137"/>
      <c r="VXO109" s="137"/>
      <c r="VXP109" s="137"/>
      <c r="VXQ109" s="137"/>
      <c r="VXR109" s="137"/>
      <c r="VXS109" s="137"/>
      <c r="VXT109" s="137"/>
      <c r="VXU109" s="137"/>
      <c r="VXV109" s="137"/>
      <c r="VXW109" s="137"/>
      <c r="VXX109" s="137"/>
      <c r="VXY109" s="137"/>
      <c r="VXZ109" s="137"/>
      <c r="VYA109" s="137"/>
      <c r="VYB109" s="137"/>
      <c r="VYC109" s="137"/>
      <c r="VYD109" s="137"/>
      <c r="VYE109" s="137"/>
      <c r="VYF109" s="137"/>
      <c r="VYG109" s="137"/>
      <c r="VYH109" s="137"/>
      <c r="VYI109" s="137"/>
      <c r="VYJ109" s="137"/>
      <c r="VYK109" s="137"/>
      <c r="VYL109" s="137"/>
      <c r="VYM109" s="137"/>
      <c r="VYN109" s="137"/>
      <c r="VYO109" s="137"/>
      <c r="VYP109" s="137"/>
      <c r="VYQ109" s="137"/>
      <c r="VYR109" s="137"/>
      <c r="VYS109" s="137"/>
      <c r="VYT109" s="137"/>
      <c r="VYU109" s="137"/>
      <c r="VYV109" s="137"/>
      <c r="VYW109" s="137"/>
      <c r="VYX109" s="137"/>
      <c r="VYY109" s="137"/>
      <c r="VYZ109" s="137"/>
      <c r="VZA109" s="137"/>
      <c r="VZB109" s="137"/>
      <c r="VZC109" s="137"/>
      <c r="VZD109" s="137"/>
      <c r="VZE109" s="137"/>
      <c r="VZF109" s="137"/>
      <c r="VZG109" s="137"/>
      <c r="VZH109" s="137"/>
      <c r="VZI109" s="137"/>
      <c r="VZJ109" s="137"/>
      <c r="VZK109" s="137"/>
      <c r="VZL109" s="137"/>
      <c r="VZM109" s="137"/>
      <c r="VZN109" s="137"/>
      <c r="VZO109" s="137"/>
      <c r="VZP109" s="137"/>
      <c r="VZQ109" s="137"/>
      <c r="VZR109" s="137"/>
      <c r="VZS109" s="137"/>
      <c r="VZT109" s="137"/>
      <c r="VZU109" s="137"/>
      <c r="VZV109" s="137"/>
      <c r="VZW109" s="137"/>
      <c r="VZX109" s="137"/>
      <c r="VZY109" s="137"/>
      <c r="VZZ109" s="137"/>
      <c r="WAA109" s="137"/>
      <c r="WAB109" s="137"/>
      <c r="WAC109" s="137"/>
      <c r="WAD109" s="137"/>
      <c r="WAE109" s="137"/>
      <c r="WAF109" s="137"/>
      <c r="WAG109" s="137"/>
      <c r="WAH109" s="137"/>
      <c r="WAI109" s="137"/>
      <c r="WAJ109" s="137"/>
      <c r="WAK109" s="137"/>
      <c r="WAL109" s="137"/>
      <c r="WAM109" s="137"/>
      <c r="WAN109" s="137"/>
      <c r="WAO109" s="137"/>
      <c r="WAP109" s="137"/>
      <c r="WAQ109" s="137"/>
      <c r="WAR109" s="137"/>
      <c r="WAS109" s="137"/>
      <c r="WAT109" s="137"/>
      <c r="WAU109" s="137"/>
      <c r="WAV109" s="137"/>
      <c r="WAW109" s="137"/>
      <c r="WAX109" s="137"/>
      <c r="WAY109" s="137"/>
      <c r="WAZ109" s="137"/>
      <c r="WBA109" s="137"/>
      <c r="WBB109" s="137"/>
      <c r="WBC109" s="137"/>
      <c r="WBD109" s="137"/>
      <c r="WBE109" s="137"/>
      <c r="WBF109" s="137"/>
      <c r="WBG109" s="137"/>
      <c r="WBH109" s="137"/>
      <c r="WBI109" s="137"/>
      <c r="WBJ109" s="137"/>
      <c r="WBK109" s="137"/>
      <c r="WBL109" s="137"/>
      <c r="WBM109" s="137"/>
      <c r="WBN109" s="137"/>
      <c r="WBO109" s="137"/>
      <c r="WBP109" s="137"/>
      <c r="WBQ109" s="137"/>
      <c r="WBR109" s="137"/>
      <c r="WBS109" s="137"/>
      <c r="WBT109" s="137"/>
      <c r="WBU109" s="137"/>
      <c r="WBV109" s="137"/>
      <c r="WBW109" s="137"/>
      <c r="WBX109" s="137"/>
      <c r="WBY109" s="137"/>
      <c r="WBZ109" s="137"/>
      <c r="WCA109" s="137"/>
      <c r="WCB109" s="137"/>
      <c r="WCC109" s="137"/>
      <c r="WCD109" s="137"/>
      <c r="WCE109" s="137"/>
      <c r="WCF109" s="137"/>
      <c r="WCG109" s="137"/>
      <c r="WCH109" s="137"/>
      <c r="WCI109" s="137"/>
      <c r="WCJ109" s="137"/>
      <c r="WCK109" s="137"/>
      <c r="WCL109" s="137"/>
      <c r="WCM109" s="137"/>
      <c r="WCN109" s="137"/>
      <c r="WCO109" s="137"/>
      <c r="WCP109" s="137"/>
      <c r="WCQ109" s="137"/>
      <c r="WCR109" s="137"/>
      <c r="WCS109" s="137"/>
      <c r="WCT109" s="137"/>
      <c r="WCU109" s="137"/>
      <c r="WCV109" s="137"/>
      <c r="WCW109" s="137"/>
      <c r="WCX109" s="137"/>
      <c r="WCY109" s="137"/>
      <c r="WCZ109" s="137"/>
      <c r="WDA109" s="137"/>
      <c r="WDB109" s="137"/>
      <c r="WDC109" s="137"/>
      <c r="WDD109" s="137"/>
      <c r="WDE109" s="137"/>
      <c r="WDF109" s="137"/>
      <c r="WDG109" s="137"/>
      <c r="WDH109" s="137"/>
      <c r="WDI109" s="137"/>
      <c r="WDJ109" s="137"/>
      <c r="WDK109" s="137"/>
      <c r="WDL109" s="137"/>
      <c r="WDM109" s="137"/>
      <c r="WDN109" s="137"/>
      <c r="WDO109" s="137"/>
      <c r="WDP109" s="137"/>
      <c r="WDQ109" s="137"/>
      <c r="WDR109" s="137"/>
      <c r="WDS109" s="137"/>
      <c r="WDT109" s="137"/>
      <c r="WDU109" s="137"/>
      <c r="WDV109" s="137"/>
      <c r="WDW109" s="137"/>
      <c r="WDX109" s="137"/>
      <c r="WDY109" s="137"/>
      <c r="WDZ109" s="137"/>
      <c r="WEA109" s="137"/>
      <c r="WEB109" s="137"/>
      <c r="WEC109" s="137"/>
      <c r="WED109" s="137"/>
      <c r="WEE109" s="137"/>
      <c r="WEF109" s="137"/>
      <c r="WEG109" s="137"/>
      <c r="WEH109" s="137"/>
      <c r="WEI109" s="137"/>
      <c r="WEJ109" s="137"/>
      <c r="WEK109" s="137"/>
      <c r="WEL109" s="137"/>
      <c r="WEM109" s="137"/>
      <c r="WEN109" s="137"/>
      <c r="WEO109" s="137"/>
      <c r="WEP109" s="137"/>
      <c r="WEQ109" s="137"/>
      <c r="WER109" s="137"/>
      <c r="WES109" s="137"/>
      <c r="WET109" s="137"/>
      <c r="WEU109" s="137"/>
      <c r="WEV109" s="137"/>
      <c r="WEW109" s="137"/>
      <c r="WEX109" s="137"/>
      <c r="WEY109" s="137"/>
      <c r="WEZ109" s="137"/>
      <c r="WFA109" s="137"/>
      <c r="WFB109" s="137"/>
      <c r="WFC109" s="137"/>
      <c r="WFD109" s="137"/>
      <c r="WFE109" s="137"/>
      <c r="WFF109" s="137"/>
      <c r="WFG109" s="137"/>
      <c r="WFH109" s="137"/>
      <c r="WFI109" s="137"/>
      <c r="WFJ109" s="137"/>
      <c r="WFK109" s="137"/>
      <c r="WFL109" s="137"/>
      <c r="WFM109" s="137"/>
      <c r="WFN109" s="137"/>
      <c r="WFO109" s="137"/>
      <c r="WFP109" s="137"/>
      <c r="WFQ109" s="137"/>
      <c r="WFR109" s="137"/>
      <c r="WFS109" s="137"/>
      <c r="WFT109" s="137"/>
      <c r="WFU109" s="137"/>
      <c r="WFV109" s="137"/>
      <c r="WFW109" s="137"/>
      <c r="WFX109" s="137"/>
      <c r="WFY109" s="137"/>
      <c r="WFZ109" s="137"/>
      <c r="WGA109" s="137"/>
      <c r="WGB109" s="137"/>
      <c r="WGC109" s="137"/>
      <c r="WGD109" s="137"/>
      <c r="WGE109" s="137"/>
      <c r="WGF109" s="137"/>
      <c r="WGG109" s="137"/>
      <c r="WGH109" s="137"/>
      <c r="WGI109" s="137"/>
      <c r="WGJ109" s="137"/>
      <c r="WGK109" s="137"/>
      <c r="WGL109" s="137"/>
      <c r="WGM109" s="137"/>
      <c r="WGN109" s="137"/>
      <c r="WGO109" s="137"/>
      <c r="WGP109" s="137"/>
      <c r="WGQ109" s="137"/>
      <c r="WGR109" s="137"/>
      <c r="WGS109" s="137"/>
      <c r="WGT109" s="137"/>
      <c r="WGU109" s="137"/>
      <c r="WGV109" s="137"/>
      <c r="WGW109" s="137"/>
      <c r="WGX109" s="137"/>
      <c r="WGY109" s="137"/>
      <c r="WGZ109" s="137"/>
      <c r="WHA109" s="137"/>
      <c r="WHB109" s="137"/>
      <c r="WHC109" s="137"/>
      <c r="WHD109" s="137"/>
      <c r="WHE109" s="137"/>
      <c r="WHF109" s="137"/>
      <c r="WHG109" s="137"/>
      <c r="WHH109" s="137"/>
      <c r="WHI109" s="137"/>
      <c r="WHJ109" s="137"/>
      <c r="WHK109" s="137"/>
      <c r="WHL109" s="137"/>
      <c r="WHM109" s="137"/>
      <c r="WHN109" s="137"/>
      <c r="WHO109" s="137"/>
      <c r="WHP109" s="137"/>
      <c r="WHQ109" s="137"/>
      <c r="WHR109" s="137"/>
      <c r="WHS109" s="137"/>
      <c r="WHT109" s="137"/>
      <c r="WHU109" s="137"/>
      <c r="WHV109" s="137"/>
      <c r="WHW109" s="137"/>
      <c r="WHX109" s="137"/>
      <c r="WHY109" s="137"/>
      <c r="WHZ109" s="137"/>
      <c r="WIA109" s="137"/>
      <c r="WIB109" s="137"/>
      <c r="WIC109" s="137"/>
      <c r="WID109" s="137"/>
      <c r="WIE109" s="137"/>
      <c r="WIF109" s="137"/>
      <c r="WIG109" s="137"/>
      <c r="WIH109" s="137"/>
      <c r="WII109" s="137"/>
      <c r="WIJ109" s="137"/>
      <c r="WIK109" s="137"/>
      <c r="WIL109" s="137"/>
      <c r="WIM109" s="137"/>
      <c r="WIN109" s="137"/>
      <c r="WIO109" s="137"/>
      <c r="WIP109" s="137"/>
      <c r="WIQ109" s="137"/>
      <c r="WIR109" s="137"/>
      <c r="WIS109" s="137"/>
      <c r="WIT109" s="137"/>
      <c r="WIU109" s="137"/>
      <c r="WIV109" s="137"/>
      <c r="WIW109" s="137"/>
      <c r="WIX109" s="137"/>
      <c r="WIY109" s="137"/>
      <c r="WIZ109" s="137"/>
      <c r="WJA109" s="137"/>
      <c r="WJB109" s="137"/>
      <c r="WJC109" s="137"/>
      <c r="WJD109" s="137"/>
      <c r="WJE109" s="137"/>
      <c r="WJF109" s="137"/>
      <c r="WJG109" s="137"/>
      <c r="WJH109" s="137"/>
      <c r="WJI109" s="137"/>
      <c r="WJJ109" s="137"/>
      <c r="WJK109" s="137"/>
      <c r="WJL109" s="137"/>
      <c r="WJM109" s="137"/>
      <c r="WJN109" s="137"/>
      <c r="WJO109" s="137"/>
      <c r="WJP109" s="137"/>
      <c r="WJQ109" s="137"/>
      <c r="WJR109" s="137"/>
      <c r="WJS109" s="137"/>
      <c r="WJT109" s="137"/>
      <c r="WJU109" s="137"/>
      <c r="WJV109" s="137"/>
      <c r="WJW109" s="137"/>
      <c r="WJX109" s="137"/>
      <c r="WJY109" s="137"/>
      <c r="WJZ109" s="137"/>
      <c r="WKA109" s="137"/>
      <c r="WKB109" s="137"/>
      <c r="WKC109" s="137"/>
      <c r="WKD109" s="137"/>
      <c r="WKE109" s="137"/>
      <c r="WKF109" s="137"/>
      <c r="WKG109" s="137"/>
      <c r="WKH109" s="137"/>
      <c r="WKI109" s="137"/>
      <c r="WKJ109" s="137"/>
      <c r="WKK109" s="137"/>
      <c r="WKL109" s="137"/>
      <c r="WKM109" s="137"/>
      <c r="WKN109" s="137"/>
      <c r="WKO109" s="137"/>
      <c r="WKP109" s="137"/>
      <c r="WKQ109" s="137"/>
      <c r="WKR109" s="137"/>
      <c r="WKS109" s="137"/>
      <c r="WKT109" s="137"/>
      <c r="WKU109" s="137"/>
      <c r="WKV109" s="137"/>
      <c r="WKW109" s="137"/>
      <c r="WKX109" s="137"/>
      <c r="WKY109" s="137"/>
      <c r="WKZ109" s="137"/>
      <c r="WLA109" s="137"/>
      <c r="WLB109" s="137"/>
      <c r="WLC109" s="137"/>
      <c r="WLD109" s="137"/>
      <c r="WLE109" s="137"/>
      <c r="WLF109" s="137"/>
      <c r="WLG109" s="137"/>
      <c r="WLH109" s="137"/>
      <c r="WLI109" s="137"/>
      <c r="WLJ109" s="137"/>
      <c r="WLK109" s="137"/>
      <c r="WLL109" s="137"/>
      <c r="WLM109" s="137"/>
      <c r="WLN109" s="137"/>
      <c r="WLO109" s="137"/>
      <c r="WLP109" s="137"/>
      <c r="WLQ109" s="137"/>
      <c r="WLR109" s="137"/>
      <c r="WLS109" s="137"/>
      <c r="WLT109" s="137"/>
      <c r="WLU109" s="137"/>
      <c r="WLV109" s="137"/>
      <c r="WLW109" s="137"/>
      <c r="WLX109" s="137"/>
      <c r="WLY109" s="137"/>
      <c r="WLZ109" s="137"/>
      <c r="WMA109" s="137"/>
      <c r="WMB109" s="137"/>
      <c r="WMC109" s="137"/>
      <c r="WMD109" s="137"/>
      <c r="WME109" s="137"/>
      <c r="WMF109" s="137"/>
      <c r="WMG109" s="137"/>
      <c r="WMH109" s="137"/>
      <c r="WMI109" s="137"/>
      <c r="WMJ109" s="137"/>
      <c r="WMK109" s="137"/>
      <c r="WML109" s="137"/>
      <c r="WMM109" s="137"/>
      <c r="WMN109" s="137"/>
      <c r="WMO109" s="137"/>
      <c r="WMP109" s="137"/>
      <c r="WMQ109" s="137"/>
      <c r="WMR109" s="137"/>
      <c r="WMS109" s="137"/>
      <c r="WMT109" s="137"/>
      <c r="WMU109" s="137"/>
      <c r="WMV109" s="137"/>
      <c r="WMW109" s="137"/>
      <c r="WMX109" s="137"/>
      <c r="WMY109" s="137"/>
      <c r="WMZ109" s="137"/>
      <c r="WNA109" s="137"/>
      <c r="WNB109" s="137"/>
      <c r="WNC109" s="137"/>
      <c r="WND109" s="137"/>
      <c r="WNE109" s="137"/>
      <c r="WNF109" s="137"/>
      <c r="WNG109" s="137"/>
      <c r="WNH109" s="137"/>
      <c r="WNI109" s="137"/>
      <c r="WNJ109" s="137"/>
      <c r="WNK109" s="137"/>
      <c r="WNL109" s="137"/>
      <c r="WNM109" s="137"/>
      <c r="WNN109" s="137"/>
      <c r="WNO109" s="137"/>
      <c r="WNP109" s="137"/>
      <c r="WNQ109" s="137"/>
      <c r="WNR109" s="137"/>
      <c r="WNS109" s="137"/>
      <c r="WNT109" s="137"/>
      <c r="WNU109" s="137"/>
      <c r="WNV109" s="137"/>
      <c r="WNW109" s="137"/>
      <c r="WNX109" s="137"/>
      <c r="WNY109" s="137"/>
      <c r="WNZ109" s="137"/>
      <c r="WOA109" s="137"/>
      <c r="WOB109" s="137"/>
      <c r="WOC109" s="137"/>
      <c r="WOD109" s="137"/>
      <c r="WOE109" s="137"/>
      <c r="WOF109" s="137"/>
      <c r="WOG109" s="137"/>
      <c r="WOH109" s="137"/>
      <c r="WOI109" s="137"/>
      <c r="WOJ109" s="137"/>
      <c r="WOK109" s="137"/>
      <c r="WOL109" s="137"/>
      <c r="WOM109" s="137"/>
      <c r="WON109" s="137"/>
      <c r="WOO109" s="137"/>
      <c r="WOP109" s="137"/>
      <c r="WOQ109" s="137"/>
      <c r="WOR109" s="137"/>
      <c r="WOS109" s="137"/>
      <c r="WOT109" s="137"/>
      <c r="WOU109" s="137"/>
      <c r="WOV109" s="137"/>
      <c r="WOW109" s="137"/>
      <c r="WOX109" s="137"/>
      <c r="WOY109" s="137"/>
      <c r="WOZ109" s="137"/>
      <c r="WPA109" s="137"/>
      <c r="WPB109" s="137"/>
      <c r="WPC109" s="137"/>
      <c r="WPD109" s="137"/>
      <c r="WPE109" s="137"/>
      <c r="WPF109" s="137"/>
      <c r="WPG109" s="137"/>
      <c r="WPH109" s="137"/>
      <c r="WPI109" s="137"/>
      <c r="WPJ109" s="137"/>
      <c r="WPK109" s="137"/>
      <c r="WPL109" s="137"/>
      <c r="WPM109" s="137"/>
      <c r="WPN109" s="137"/>
      <c r="WPO109" s="137"/>
      <c r="WPP109" s="137"/>
      <c r="WPQ109" s="137"/>
      <c r="WPR109" s="137"/>
      <c r="WPS109" s="137"/>
      <c r="WPT109" s="137"/>
      <c r="WPU109" s="137"/>
      <c r="WPV109" s="137"/>
      <c r="WPW109" s="137"/>
      <c r="WPX109" s="137"/>
      <c r="WPY109" s="137"/>
      <c r="WPZ109" s="137"/>
      <c r="WQA109" s="137"/>
      <c r="WQB109" s="137"/>
      <c r="WQC109" s="137"/>
      <c r="WQD109" s="137"/>
      <c r="WQE109" s="137"/>
      <c r="WQF109" s="137"/>
      <c r="WQG109" s="137"/>
      <c r="WQH109" s="137"/>
      <c r="WQI109" s="137"/>
      <c r="WQJ109" s="137"/>
      <c r="WQK109" s="137"/>
      <c r="WQL109" s="137"/>
      <c r="WQM109" s="137"/>
      <c r="WQN109" s="137"/>
      <c r="WQO109" s="137"/>
      <c r="WQP109" s="137"/>
      <c r="WQQ109" s="137"/>
      <c r="WQR109" s="137"/>
      <c r="WQS109" s="137"/>
      <c r="WQT109" s="137"/>
      <c r="WQU109" s="137"/>
      <c r="WQV109" s="137"/>
      <c r="WQW109" s="137"/>
      <c r="WQX109" s="137"/>
      <c r="WQY109" s="137"/>
      <c r="WQZ109" s="137"/>
      <c r="WRA109" s="137"/>
      <c r="WRB109" s="137"/>
      <c r="WRC109" s="137"/>
      <c r="WRD109" s="137"/>
      <c r="WRE109" s="137"/>
      <c r="WRF109" s="137"/>
      <c r="WRG109" s="137"/>
      <c r="WRH109" s="137"/>
      <c r="WRI109" s="137"/>
      <c r="WRJ109" s="137"/>
      <c r="WRK109" s="137"/>
      <c r="WRL109" s="137"/>
      <c r="WRM109" s="137"/>
      <c r="WRN109" s="137"/>
      <c r="WRO109" s="137"/>
      <c r="WRP109" s="137"/>
      <c r="WRQ109" s="137"/>
      <c r="WRR109" s="137"/>
      <c r="WRS109" s="137"/>
      <c r="WRT109" s="137"/>
      <c r="WRU109" s="137"/>
      <c r="WRV109" s="137"/>
      <c r="WRW109" s="137"/>
      <c r="WRX109" s="137"/>
      <c r="WRY109" s="137"/>
      <c r="WRZ109" s="137"/>
      <c r="WSA109" s="137"/>
      <c r="WSB109" s="137"/>
      <c r="WSC109" s="137"/>
      <c r="WSD109" s="137"/>
      <c r="WSE109" s="137"/>
      <c r="WSF109" s="137"/>
      <c r="WSG109" s="137"/>
      <c r="WSH109" s="137"/>
      <c r="WSI109" s="137"/>
      <c r="WSJ109" s="137"/>
      <c r="WSK109" s="137"/>
      <c r="WSL109" s="137"/>
      <c r="WSM109" s="137"/>
      <c r="WSN109" s="137"/>
      <c r="WSO109" s="137"/>
      <c r="WSP109" s="137"/>
      <c r="WSQ109" s="137"/>
      <c r="WSR109" s="137"/>
      <c r="WSS109" s="137"/>
      <c r="WST109" s="137"/>
      <c r="WSU109" s="137"/>
      <c r="WSV109" s="137"/>
      <c r="WSW109" s="137"/>
      <c r="WSX109" s="137"/>
      <c r="WSY109" s="137"/>
      <c r="WSZ109" s="137"/>
      <c r="WTA109" s="137"/>
      <c r="WTB109" s="137"/>
      <c r="WTC109" s="137"/>
      <c r="WTD109" s="137"/>
      <c r="WTE109" s="137"/>
      <c r="WTF109" s="137"/>
      <c r="WTG109" s="137"/>
      <c r="WTH109" s="137"/>
      <c r="WTI109" s="137"/>
      <c r="WTJ109" s="137"/>
      <c r="WTK109" s="137"/>
      <c r="WTL109" s="137"/>
      <c r="WTM109" s="137"/>
      <c r="WTN109" s="137"/>
      <c r="WTO109" s="137"/>
      <c r="WTP109" s="137"/>
      <c r="WTQ109" s="137"/>
      <c r="WTR109" s="137"/>
      <c r="WTS109" s="137"/>
      <c r="WTT109" s="137"/>
      <c r="WTU109" s="137"/>
      <c r="WTV109" s="137"/>
      <c r="WTW109" s="137"/>
      <c r="WTX109" s="137"/>
      <c r="WTY109" s="137"/>
      <c r="WTZ109" s="137"/>
      <c r="WUA109" s="137"/>
      <c r="WUB109" s="137"/>
      <c r="WUC109" s="137"/>
      <c r="WUD109" s="137"/>
      <c r="WUE109" s="137"/>
      <c r="WUF109" s="137"/>
      <c r="WUG109" s="137"/>
      <c r="WUH109" s="137"/>
      <c r="WUI109" s="137"/>
      <c r="WUJ109" s="137"/>
      <c r="WUK109" s="137"/>
      <c r="WUL109" s="137"/>
      <c r="WUM109" s="137"/>
      <c r="WUN109" s="137"/>
      <c r="WUO109" s="137"/>
      <c r="WUP109" s="137"/>
      <c r="WUQ109" s="137"/>
      <c r="WUR109" s="137"/>
      <c r="WUS109" s="137"/>
      <c r="WUT109" s="137"/>
      <c r="WUU109" s="137"/>
      <c r="WUV109" s="137"/>
      <c r="WUW109" s="137"/>
      <c r="WUX109" s="137"/>
      <c r="WUY109" s="137"/>
      <c r="WUZ109" s="137"/>
      <c r="WVA109" s="137"/>
      <c r="WVB109" s="137"/>
      <c r="WVC109" s="137"/>
      <c r="WVD109" s="137"/>
      <c r="WVE109" s="137"/>
      <c r="WVF109" s="137"/>
      <c r="WVG109" s="137"/>
      <c r="WVH109" s="137"/>
      <c r="WVI109" s="137"/>
      <c r="WVJ109" s="137"/>
      <c r="WVK109" s="137"/>
      <c r="WVL109" s="137"/>
      <c r="WVM109" s="137"/>
      <c r="WVN109" s="137"/>
      <c r="WVO109" s="137"/>
      <c r="WVP109" s="137"/>
      <c r="WVQ109" s="137"/>
      <c r="WVR109" s="137"/>
      <c r="WVS109" s="137"/>
      <c r="WVT109" s="137"/>
      <c r="WVU109" s="137"/>
      <c r="WVV109" s="137"/>
      <c r="WVW109" s="137"/>
      <c r="WVX109" s="137"/>
      <c r="WVY109" s="137"/>
      <c r="WVZ109" s="137"/>
      <c r="WWA109" s="137"/>
      <c r="WWB109" s="137"/>
      <c r="WWC109" s="137"/>
      <c r="WWD109" s="137"/>
      <c r="WWE109" s="137"/>
      <c r="WWF109" s="137"/>
      <c r="WWG109" s="137"/>
      <c r="WWH109" s="137"/>
      <c r="WWI109" s="137"/>
      <c r="WWJ109" s="137"/>
      <c r="WWK109" s="137"/>
      <c r="WWL109" s="137"/>
      <c r="WWM109" s="137"/>
      <c r="WWN109" s="137"/>
      <c r="WWO109" s="137"/>
      <c r="WWP109" s="137"/>
      <c r="WWQ109" s="137"/>
      <c r="WWR109" s="137"/>
      <c r="WWS109" s="137"/>
      <c r="WWT109" s="137"/>
      <c r="WWU109" s="137"/>
      <c r="WWV109" s="137"/>
      <c r="WWW109" s="137"/>
      <c r="WWX109" s="137"/>
      <c r="WWY109" s="137"/>
      <c r="WWZ109" s="137"/>
      <c r="WXA109" s="137"/>
      <c r="WXB109" s="137"/>
      <c r="WXC109" s="137"/>
      <c r="WXD109" s="137"/>
      <c r="WXE109" s="137"/>
      <c r="WXF109" s="137"/>
      <c r="WXG109" s="137"/>
      <c r="WXH109" s="137"/>
      <c r="WXI109" s="137"/>
      <c r="WXJ109" s="137"/>
      <c r="WXK109" s="137"/>
      <c r="WXL109" s="137"/>
      <c r="WXM109" s="137"/>
      <c r="WXN109" s="137"/>
      <c r="WXO109" s="137"/>
      <c r="WXP109" s="137"/>
      <c r="WXQ109" s="137"/>
      <c r="WXR109" s="137"/>
      <c r="WXS109" s="137"/>
      <c r="WXT109" s="137"/>
      <c r="WXU109" s="137"/>
      <c r="WXV109" s="137"/>
      <c r="WXW109" s="137"/>
      <c r="WXX109" s="137"/>
      <c r="WXY109" s="137"/>
      <c r="WXZ109" s="137"/>
      <c r="WYA109" s="137"/>
      <c r="WYB109" s="137"/>
      <c r="WYC109" s="137"/>
      <c r="WYD109" s="137"/>
      <c r="WYE109" s="137"/>
      <c r="WYF109" s="137"/>
      <c r="WYG109" s="137"/>
      <c r="WYH109" s="137"/>
      <c r="WYI109" s="137"/>
      <c r="WYJ109" s="137"/>
      <c r="WYK109" s="137"/>
      <c r="WYL109" s="137"/>
      <c r="WYM109" s="137"/>
      <c r="WYN109" s="137"/>
      <c r="WYO109" s="137"/>
      <c r="WYP109" s="137"/>
      <c r="WYQ109" s="137"/>
      <c r="WYR109" s="137"/>
      <c r="WYS109" s="137"/>
      <c r="WYT109" s="137"/>
      <c r="WYU109" s="137"/>
      <c r="WYV109" s="137"/>
      <c r="WYW109" s="137"/>
      <c r="WYX109" s="137"/>
      <c r="WYY109" s="137"/>
      <c r="WYZ109" s="137"/>
      <c r="WZA109" s="137"/>
      <c r="WZB109" s="137"/>
      <c r="WZC109" s="137"/>
      <c r="WZD109" s="137"/>
      <c r="WZE109" s="137"/>
      <c r="WZF109" s="137"/>
      <c r="WZG109" s="137"/>
      <c r="WZH109" s="137"/>
      <c r="WZI109" s="137"/>
      <c r="WZJ109" s="137"/>
      <c r="WZK109" s="137"/>
      <c r="WZL109" s="137"/>
      <c r="WZM109" s="137"/>
      <c r="WZN109" s="137"/>
      <c r="WZO109" s="137"/>
      <c r="WZP109" s="137"/>
      <c r="WZQ109" s="137"/>
      <c r="WZR109" s="137"/>
      <c r="WZS109" s="137"/>
      <c r="WZT109" s="137"/>
      <c r="WZU109" s="137"/>
      <c r="WZV109" s="137"/>
      <c r="WZW109" s="137"/>
      <c r="WZX109" s="137"/>
      <c r="WZY109" s="137"/>
      <c r="WZZ109" s="137"/>
      <c r="XAA109" s="137"/>
      <c r="XAB109" s="137"/>
      <c r="XAC109" s="137"/>
      <c r="XAD109" s="137"/>
      <c r="XAE109" s="137"/>
      <c r="XAF109" s="137"/>
      <c r="XAG109" s="137"/>
      <c r="XAH109" s="137"/>
      <c r="XAI109" s="137"/>
      <c r="XAJ109" s="137"/>
      <c r="XAK109" s="137"/>
      <c r="XAL109" s="137"/>
      <c r="XAM109" s="137"/>
      <c r="XAN109" s="137"/>
      <c r="XAO109" s="137"/>
      <c r="XAP109" s="137"/>
      <c r="XAQ109" s="137"/>
      <c r="XAR109" s="137"/>
      <c r="XAS109" s="137"/>
      <c r="XAT109" s="137"/>
      <c r="XAU109" s="137"/>
      <c r="XAV109" s="137"/>
      <c r="XAW109" s="137"/>
      <c r="XAX109" s="137"/>
      <c r="XAY109" s="137"/>
      <c r="XAZ109" s="137"/>
      <c r="XBA109" s="137"/>
      <c r="XBB109" s="137"/>
      <c r="XBC109" s="137"/>
      <c r="XBD109" s="137"/>
      <c r="XBE109" s="137"/>
      <c r="XBF109" s="137"/>
      <c r="XBG109" s="137"/>
      <c r="XBH109" s="137"/>
      <c r="XBI109" s="137"/>
      <c r="XBJ109" s="137"/>
      <c r="XBK109" s="137"/>
      <c r="XBL109" s="137"/>
      <c r="XBM109" s="137"/>
      <c r="XBN109" s="137"/>
      <c r="XBO109" s="137"/>
      <c r="XBP109" s="137"/>
      <c r="XBQ109" s="137"/>
      <c r="XBR109" s="137"/>
      <c r="XBS109" s="137"/>
      <c r="XBT109" s="137"/>
      <c r="XBU109" s="137"/>
      <c r="XBV109" s="137"/>
      <c r="XBW109" s="137"/>
      <c r="XBX109" s="137"/>
      <c r="XBY109" s="137"/>
      <c r="XBZ109" s="137"/>
      <c r="XCA109" s="137"/>
      <c r="XCB109" s="137"/>
      <c r="XCC109" s="137"/>
      <c r="XCD109" s="137"/>
      <c r="XCE109" s="137"/>
      <c r="XCF109" s="137"/>
      <c r="XCG109" s="137"/>
      <c r="XCH109" s="137"/>
      <c r="XCI109" s="137"/>
      <c r="XCJ109" s="137"/>
      <c r="XCK109" s="137"/>
      <c r="XCL109" s="137"/>
      <c r="XCM109" s="137"/>
      <c r="XCN109" s="137"/>
      <c r="XCO109" s="137"/>
      <c r="XCP109" s="137"/>
      <c r="XCQ109" s="137"/>
      <c r="XCR109" s="137"/>
      <c r="XCS109" s="137"/>
      <c r="XCT109" s="137"/>
      <c r="XCU109" s="137"/>
      <c r="XCV109" s="137"/>
      <c r="XCW109" s="137"/>
      <c r="XCX109" s="137"/>
      <c r="XCY109" s="137"/>
      <c r="XCZ109" s="137"/>
      <c r="XDA109" s="137"/>
      <c r="XDB109" s="137"/>
      <c r="XDC109" s="137"/>
      <c r="XDD109" s="137"/>
      <c r="XDE109" s="137"/>
      <c r="XDF109" s="137"/>
      <c r="XDG109" s="137"/>
      <c r="XDH109" s="137"/>
      <c r="XDI109" s="137"/>
      <c r="XDJ109" s="137"/>
      <c r="XDK109" s="137"/>
      <c r="XDL109" s="137"/>
      <c r="XDM109" s="137"/>
      <c r="XDN109" s="137"/>
      <c r="XDO109" s="137"/>
      <c r="XDP109" s="137"/>
      <c r="XDQ109" s="137"/>
      <c r="XDR109" s="137"/>
      <c r="XDS109" s="137"/>
      <c r="XDT109" s="137"/>
      <c r="XDU109" s="137"/>
      <c r="XDV109" s="137"/>
      <c r="XDW109" s="137"/>
      <c r="XDX109" s="137"/>
      <c r="XDY109" s="137"/>
      <c r="XDZ109" s="137"/>
      <c r="XEA109" s="137"/>
      <c r="XEB109" s="137"/>
      <c r="XEC109" s="137"/>
      <c r="XED109" s="137"/>
      <c r="XEE109" s="137"/>
      <c r="XEF109" s="137"/>
      <c r="XEG109" s="137"/>
      <c r="XEH109" s="137"/>
      <c r="XEI109" s="137"/>
      <c r="XEJ109" s="137"/>
      <c r="XEK109" s="137"/>
      <c r="XEL109" s="137"/>
      <c r="XEM109" s="137"/>
      <c r="XEN109" s="137"/>
      <c r="XEO109" s="137"/>
      <c r="XEP109" s="137"/>
      <c r="XEQ109" s="137"/>
      <c r="XER109" s="137"/>
      <c r="XES109" s="137"/>
      <c r="XET109" s="137"/>
      <c r="XEU109" s="137"/>
      <c r="XEV109" s="137"/>
      <c r="XEW109" s="137"/>
      <c r="XEX109" s="137"/>
      <c r="XEY109" s="137"/>
      <c r="XEZ109" s="137"/>
      <c r="XFA109" s="137"/>
      <c r="XFB109" s="137"/>
      <c r="XFC109" s="137"/>
      <c r="XFD109" s="137"/>
    </row>
    <row r="110" spans="1:16384" ht="15.75">
      <c r="A110" s="161"/>
      <c r="B110" s="84" t="s">
        <v>33</v>
      </c>
      <c r="C110" s="51"/>
      <c r="D110" s="52"/>
      <c r="E110" s="53">
        <f t="shared" si="13"/>
        <v>0</v>
      </c>
      <c r="F110" s="51"/>
      <c r="G110" s="52"/>
      <c r="H110" s="53">
        <f t="shared" si="14"/>
        <v>0</v>
      </c>
      <c r="I110" s="51"/>
      <c r="J110" s="52"/>
      <c r="K110" s="53">
        <f t="shared" si="15"/>
        <v>0</v>
      </c>
      <c r="L110" s="51"/>
      <c r="M110" s="52"/>
      <c r="N110" s="53">
        <f t="shared" si="16"/>
        <v>0</v>
      </c>
      <c r="O110" s="51"/>
      <c r="P110" s="52"/>
      <c r="Q110" s="53">
        <f t="shared" si="17"/>
        <v>0</v>
      </c>
      <c r="R110" s="51"/>
      <c r="S110" s="52"/>
      <c r="T110" s="53">
        <f t="shared" si="18"/>
        <v>0</v>
      </c>
      <c r="U110" s="128">
        <f t="shared" si="25"/>
        <v>0</v>
      </c>
      <c r="W110" s="92" t="s">
        <v>33</v>
      </c>
      <c r="X110" s="72">
        <f t="shared" si="19"/>
        <v>0</v>
      </c>
      <c r="Y110" s="72">
        <f t="shared" si="20"/>
        <v>0</v>
      </c>
      <c r="Z110" s="72">
        <f t="shared" si="21"/>
        <v>0</v>
      </c>
      <c r="AA110" s="72">
        <f t="shared" si="22"/>
        <v>0</v>
      </c>
      <c r="AB110" s="72">
        <f t="shared" si="23"/>
        <v>0</v>
      </c>
      <c r="AC110" s="76">
        <f t="shared" si="24"/>
        <v>0</v>
      </c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37"/>
      <c r="CA110" s="137"/>
      <c r="CB110" s="137"/>
      <c r="CC110" s="137"/>
      <c r="CD110" s="137"/>
      <c r="CE110" s="137"/>
      <c r="CF110" s="137"/>
      <c r="CG110" s="137"/>
      <c r="CH110" s="137"/>
      <c r="CI110" s="137"/>
      <c r="CJ110" s="137"/>
      <c r="CK110" s="137"/>
      <c r="CL110" s="137"/>
      <c r="CM110" s="137"/>
      <c r="CN110" s="137"/>
      <c r="CO110" s="137"/>
      <c r="CP110" s="137"/>
      <c r="CQ110" s="137"/>
      <c r="CR110" s="137"/>
      <c r="CS110" s="137"/>
      <c r="CT110" s="137"/>
      <c r="CU110" s="137"/>
      <c r="CV110" s="137"/>
      <c r="CW110" s="137"/>
      <c r="CX110" s="137"/>
      <c r="CY110" s="137"/>
      <c r="CZ110" s="137"/>
      <c r="DA110" s="137"/>
      <c r="DB110" s="137"/>
      <c r="DC110" s="137"/>
      <c r="DD110" s="137"/>
      <c r="DE110" s="137"/>
      <c r="DF110" s="137"/>
      <c r="DG110" s="137"/>
      <c r="DH110" s="137"/>
      <c r="DI110" s="137"/>
      <c r="DJ110" s="137"/>
      <c r="DK110" s="137"/>
      <c r="DL110" s="137"/>
      <c r="DM110" s="137"/>
      <c r="DN110" s="137"/>
      <c r="DO110" s="137"/>
      <c r="DP110" s="137"/>
      <c r="DQ110" s="137"/>
      <c r="DR110" s="137"/>
      <c r="DS110" s="137"/>
      <c r="DT110" s="137"/>
      <c r="DU110" s="137"/>
      <c r="DV110" s="137"/>
      <c r="DW110" s="137"/>
      <c r="DX110" s="137"/>
      <c r="DY110" s="137"/>
      <c r="DZ110" s="137"/>
      <c r="EA110" s="137"/>
      <c r="EB110" s="137"/>
      <c r="EC110" s="137"/>
      <c r="ED110" s="137"/>
      <c r="EE110" s="137"/>
      <c r="EF110" s="137"/>
      <c r="EG110" s="137"/>
      <c r="EH110" s="137"/>
      <c r="EI110" s="137"/>
      <c r="EJ110" s="137"/>
      <c r="EK110" s="137"/>
      <c r="EL110" s="137"/>
      <c r="EM110" s="137"/>
      <c r="EN110" s="137"/>
      <c r="EO110" s="137"/>
      <c r="EP110" s="137"/>
      <c r="EQ110" s="137"/>
      <c r="ER110" s="137"/>
      <c r="ES110" s="137"/>
      <c r="ET110" s="137"/>
      <c r="EU110" s="137"/>
      <c r="EV110" s="137"/>
      <c r="EW110" s="137"/>
      <c r="EX110" s="137"/>
      <c r="EY110" s="137"/>
      <c r="EZ110" s="137"/>
      <c r="FA110" s="137"/>
      <c r="FB110" s="137"/>
      <c r="FC110" s="137"/>
      <c r="FD110" s="137"/>
      <c r="FE110" s="137"/>
      <c r="FF110" s="137"/>
      <c r="FG110" s="137"/>
      <c r="FH110" s="137"/>
      <c r="FI110" s="137"/>
      <c r="FJ110" s="137"/>
      <c r="FK110" s="137"/>
      <c r="FL110" s="137"/>
      <c r="FM110" s="137"/>
      <c r="FN110" s="137"/>
      <c r="FO110" s="137"/>
      <c r="FP110" s="137"/>
      <c r="FQ110" s="137"/>
      <c r="FR110" s="137"/>
      <c r="FS110" s="137"/>
      <c r="FT110" s="137"/>
      <c r="FU110" s="137"/>
      <c r="FV110" s="137"/>
      <c r="FW110" s="137"/>
      <c r="FX110" s="137"/>
      <c r="FY110" s="137"/>
      <c r="FZ110" s="137"/>
      <c r="GA110" s="137"/>
      <c r="GB110" s="137"/>
      <c r="GC110" s="137"/>
      <c r="GD110" s="137"/>
      <c r="GE110" s="137"/>
      <c r="GF110" s="137"/>
      <c r="GG110" s="137"/>
      <c r="GH110" s="137"/>
      <c r="GI110" s="137"/>
      <c r="GJ110" s="137"/>
      <c r="GK110" s="137"/>
      <c r="GL110" s="137"/>
      <c r="GM110" s="137"/>
      <c r="GN110" s="137"/>
      <c r="GO110" s="137"/>
      <c r="GP110" s="137"/>
      <c r="GQ110" s="137"/>
      <c r="GR110" s="137"/>
      <c r="GS110" s="137"/>
      <c r="GT110" s="137"/>
      <c r="GU110" s="137"/>
      <c r="GV110" s="137"/>
      <c r="GW110" s="137"/>
      <c r="GX110" s="137"/>
      <c r="GY110" s="137"/>
      <c r="GZ110" s="137"/>
      <c r="HA110" s="137"/>
      <c r="HB110" s="137"/>
      <c r="HC110" s="137"/>
      <c r="HD110" s="137"/>
      <c r="HE110" s="137"/>
      <c r="HF110" s="137"/>
      <c r="HG110" s="137"/>
      <c r="HH110" s="137"/>
      <c r="HI110" s="137"/>
      <c r="HJ110" s="137"/>
      <c r="HK110" s="137"/>
      <c r="HL110" s="137"/>
      <c r="HM110" s="137"/>
      <c r="HN110" s="137"/>
      <c r="HO110" s="137"/>
      <c r="HP110" s="137"/>
      <c r="HQ110" s="137"/>
      <c r="HR110" s="137"/>
      <c r="HS110" s="137"/>
      <c r="HT110" s="137"/>
      <c r="HU110" s="137"/>
      <c r="HV110" s="137"/>
      <c r="HW110" s="137"/>
      <c r="HX110" s="137"/>
      <c r="HY110" s="137"/>
      <c r="HZ110" s="137"/>
      <c r="IA110" s="137"/>
      <c r="IB110" s="137"/>
      <c r="IC110" s="137"/>
      <c r="ID110" s="137"/>
      <c r="IE110" s="137"/>
      <c r="IF110" s="137"/>
      <c r="IG110" s="137"/>
      <c r="IH110" s="137"/>
      <c r="II110" s="137"/>
      <c r="IJ110" s="137"/>
      <c r="IK110" s="137"/>
      <c r="IL110" s="137"/>
      <c r="IM110" s="137"/>
      <c r="IN110" s="137"/>
      <c r="IO110" s="137"/>
      <c r="IP110" s="137"/>
      <c r="IQ110" s="137"/>
      <c r="IR110" s="137"/>
      <c r="IS110" s="137"/>
      <c r="IT110" s="137"/>
      <c r="IU110" s="137"/>
      <c r="IV110" s="137"/>
      <c r="IW110" s="137"/>
      <c r="IX110" s="137"/>
      <c r="IY110" s="137"/>
      <c r="IZ110" s="137"/>
      <c r="JA110" s="137"/>
      <c r="JB110" s="137"/>
      <c r="JC110" s="137"/>
      <c r="JD110" s="137"/>
      <c r="JE110" s="137"/>
      <c r="JF110" s="137"/>
      <c r="JG110" s="137"/>
      <c r="JH110" s="137"/>
      <c r="JI110" s="137"/>
      <c r="JJ110" s="137"/>
      <c r="JK110" s="137"/>
      <c r="JL110" s="137"/>
      <c r="JM110" s="137"/>
      <c r="JN110" s="137"/>
      <c r="JO110" s="137"/>
      <c r="JP110" s="137"/>
      <c r="JQ110" s="137"/>
      <c r="JR110" s="137"/>
      <c r="JS110" s="137"/>
      <c r="JT110" s="137"/>
      <c r="JU110" s="137"/>
      <c r="JV110" s="137"/>
      <c r="JW110" s="137"/>
      <c r="JX110" s="137"/>
      <c r="JY110" s="137"/>
      <c r="JZ110" s="137"/>
      <c r="KA110" s="137"/>
      <c r="KB110" s="137"/>
      <c r="KC110" s="137"/>
      <c r="KD110" s="137"/>
      <c r="KE110" s="137"/>
      <c r="KF110" s="137"/>
      <c r="KG110" s="137"/>
      <c r="KH110" s="137"/>
      <c r="KI110" s="137"/>
      <c r="KJ110" s="137"/>
      <c r="KK110" s="137"/>
      <c r="KL110" s="137"/>
      <c r="KM110" s="137"/>
      <c r="KN110" s="137"/>
      <c r="KO110" s="137"/>
      <c r="KP110" s="137"/>
      <c r="KQ110" s="137"/>
      <c r="KR110" s="137"/>
      <c r="KS110" s="137"/>
      <c r="KT110" s="137"/>
      <c r="KU110" s="137"/>
      <c r="KV110" s="137"/>
      <c r="KW110" s="137"/>
      <c r="KX110" s="137"/>
      <c r="KY110" s="137"/>
      <c r="KZ110" s="137"/>
      <c r="LA110" s="137"/>
      <c r="LB110" s="137"/>
      <c r="LC110" s="137"/>
      <c r="LD110" s="137"/>
      <c r="LE110" s="137"/>
      <c r="LF110" s="137"/>
      <c r="LG110" s="137"/>
      <c r="LH110" s="137"/>
      <c r="LI110" s="137"/>
      <c r="LJ110" s="137"/>
      <c r="LK110" s="137"/>
      <c r="LL110" s="137"/>
      <c r="LM110" s="137"/>
      <c r="LN110" s="137"/>
      <c r="LO110" s="137"/>
      <c r="LP110" s="137"/>
      <c r="LQ110" s="137"/>
      <c r="LR110" s="137"/>
      <c r="LS110" s="137"/>
      <c r="LT110" s="137"/>
      <c r="LU110" s="137"/>
      <c r="LV110" s="137"/>
      <c r="LW110" s="137"/>
      <c r="LX110" s="137"/>
      <c r="LY110" s="137"/>
      <c r="LZ110" s="137"/>
      <c r="MA110" s="137"/>
      <c r="MB110" s="137"/>
      <c r="MC110" s="137"/>
      <c r="MD110" s="137"/>
      <c r="ME110" s="137"/>
      <c r="MF110" s="137"/>
      <c r="MG110" s="137"/>
      <c r="MH110" s="137"/>
      <c r="MI110" s="137"/>
      <c r="MJ110" s="137"/>
      <c r="MK110" s="137"/>
      <c r="ML110" s="137"/>
      <c r="MM110" s="137"/>
      <c r="MN110" s="137"/>
      <c r="MO110" s="137"/>
      <c r="MP110" s="137"/>
      <c r="MQ110" s="137"/>
      <c r="MR110" s="137"/>
      <c r="MS110" s="137"/>
      <c r="MT110" s="137"/>
      <c r="MU110" s="137"/>
      <c r="MV110" s="137"/>
      <c r="MW110" s="137"/>
      <c r="MX110" s="137"/>
      <c r="MY110" s="137"/>
      <c r="MZ110" s="137"/>
      <c r="NA110" s="137"/>
      <c r="NB110" s="137"/>
      <c r="NC110" s="137"/>
      <c r="ND110" s="137"/>
      <c r="NE110" s="137"/>
      <c r="NF110" s="137"/>
      <c r="NG110" s="137"/>
      <c r="NH110" s="137"/>
      <c r="NI110" s="137"/>
      <c r="NJ110" s="137"/>
      <c r="NK110" s="137"/>
      <c r="NL110" s="137"/>
      <c r="NM110" s="137"/>
      <c r="NN110" s="137"/>
      <c r="NO110" s="137"/>
      <c r="NP110" s="137"/>
      <c r="NQ110" s="137"/>
      <c r="NR110" s="137"/>
      <c r="NS110" s="137"/>
      <c r="NT110" s="137"/>
      <c r="NU110" s="137"/>
      <c r="NV110" s="137"/>
      <c r="NW110" s="137"/>
      <c r="NX110" s="137"/>
      <c r="NY110" s="137"/>
      <c r="NZ110" s="137"/>
      <c r="OA110" s="137"/>
      <c r="OB110" s="137"/>
      <c r="OC110" s="137"/>
      <c r="OD110" s="137"/>
      <c r="OE110" s="137"/>
      <c r="OF110" s="137"/>
      <c r="OG110" s="137"/>
      <c r="OH110" s="137"/>
      <c r="OI110" s="137"/>
      <c r="OJ110" s="137"/>
      <c r="OK110" s="137"/>
      <c r="OL110" s="137"/>
      <c r="OM110" s="137"/>
      <c r="ON110" s="137"/>
      <c r="OO110" s="137"/>
      <c r="OP110" s="137"/>
      <c r="OQ110" s="137"/>
      <c r="OR110" s="137"/>
      <c r="OS110" s="137"/>
      <c r="OT110" s="137"/>
      <c r="OU110" s="137"/>
      <c r="OV110" s="137"/>
      <c r="OW110" s="137"/>
      <c r="OX110" s="137"/>
      <c r="OY110" s="137"/>
      <c r="OZ110" s="137"/>
      <c r="PA110" s="137"/>
      <c r="PB110" s="137"/>
      <c r="PC110" s="137"/>
      <c r="PD110" s="137"/>
      <c r="PE110" s="137"/>
      <c r="PF110" s="137"/>
      <c r="PG110" s="137"/>
      <c r="PH110" s="137"/>
      <c r="PI110" s="137"/>
      <c r="PJ110" s="137"/>
      <c r="PK110" s="137"/>
      <c r="PL110" s="137"/>
      <c r="PM110" s="137"/>
      <c r="PN110" s="137"/>
      <c r="PO110" s="137"/>
      <c r="PP110" s="137"/>
      <c r="PQ110" s="137"/>
      <c r="PR110" s="137"/>
      <c r="PS110" s="137"/>
      <c r="PT110" s="137"/>
      <c r="PU110" s="137"/>
      <c r="PV110" s="137"/>
      <c r="PW110" s="137"/>
      <c r="PX110" s="137"/>
      <c r="PY110" s="137"/>
      <c r="PZ110" s="137"/>
      <c r="QA110" s="137"/>
      <c r="QB110" s="137"/>
      <c r="QC110" s="137"/>
      <c r="QD110" s="137"/>
      <c r="QE110" s="137"/>
      <c r="QF110" s="137"/>
      <c r="QG110" s="137"/>
      <c r="QH110" s="137"/>
      <c r="QI110" s="137"/>
      <c r="QJ110" s="137"/>
      <c r="QK110" s="137"/>
      <c r="QL110" s="137"/>
      <c r="QM110" s="137"/>
      <c r="QN110" s="137"/>
      <c r="QO110" s="137"/>
      <c r="QP110" s="137"/>
      <c r="QQ110" s="137"/>
      <c r="QR110" s="137"/>
      <c r="QS110" s="137"/>
      <c r="QT110" s="137"/>
      <c r="QU110" s="137"/>
      <c r="QV110" s="137"/>
      <c r="QW110" s="137"/>
      <c r="QX110" s="137"/>
      <c r="QY110" s="137"/>
      <c r="QZ110" s="137"/>
      <c r="RA110" s="137"/>
      <c r="RB110" s="137"/>
      <c r="RC110" s="137"/>
      <c r="RD110" s="137"/>
      <c r="RE110" s="137"/>
      <c r="RF110" s="137"/>
      <c r="RG110" s="137"/>
      <c r="RH110" s="137"/>
      <c r="RI110" s="137"/>
      <c r="RJ110" s="137"/>
      <c r="RK110" s="137"/>
      <c r="RL110" s="137"/>
      <c r="RM110" s="137"/>
      <c r="RN110" s="137"/>
      <c r="RO110" s="137"/>
      <c r="RP110" s="137"/>
      <c r="RQ110" s="137"/>
      <c r="RR110" s="137"/>
      <c r="RS110" s="137"/>
      <c r="RT110" s="137"/>
      <c r="RU110" s="137"/>
      <c r="RV110" s="137"/>
      <c r="RW110" s="137"/>
      <c r="RX110" s="137"/>
      <c r="RY110" s="137"/>
      <c r="RZ110" s="137"/>
      <c r="SA110" s="137"/>
      <c r="SB110" s="137"/>
      <c r="SC110" s="137"/>
      <c r="SD110" s="137"/>
      <c r="SE110" s="137"/>
      <c r="SF110" s="137"/>
      <c r="SG110" s="137"/>
      <c r="SH110" s="137"/>
      <c r="SI110" s="137"/>
      <c r="SJ110" s="137"/>
      <c r="SK110" s="137"/>
      <c r="SL110" s="137"/>
      <c r="SM110" s="137"/>
      <c r="SN110" s="137"/>
      <c r="SO110" s="137"/>
      <c r="SP110" s="137"/>
      <c r="SQ110" s="137"/>
      <c r="SR110" s="137"/>
      <c r="SS110" s="137"/>
      <c r="ST110" s="137"/>
      <c r="SU110" s="137"/>
      <c r="SV110" s="137"/>
      <c r="SW110" s="137"/>
      <c r="SX110" s="137"/>
      <c r="SY110" s="137"/>
      <c r="SZ110" s="137"/>
      <c r="TA110" s="137"/>
      <c r="TB110" s="137"/>
      <c r="TC110" s="137"/>
      <c r="TD110" s="137"/>
      <c r="TE110" s="137"/>
      <c r="TF110" s="137"/>
      <c r="TG110" s="137"/>
      <c r="TH110" s="137"/>
      <c r="TI110" s="137"/>
      <c r="TJ110" s="137"/>
      <c r="TK110" s="137"/>
      <c r="TL110" s="137"/>
      <c r="TM110" s="137"/>
      <c r="TN110" s="137"/>
      <c r="TO110" s="137"/>
      <c r="TP110" s="137"/>
      <c r="TQ110" s="137"/>
      <c r="TR110" s="137"/>
      <c r="TS110" s="137"/>
      <c r="TT110" s="137"/>
      <c r="TU110" s="137"/>
      <c r="TV110" s="137"/>
      <c r="TW110" s="137"/>
      <c r="TX110" s="137"/>
      <c r="TY110" s="137"/>
      <c r="TZ110" s="137"/>
      <c r="UA110" s="137"/>
      <c r="UB110" s="137"/>
      <c r="UC110" s="137"/>
      <c r="UD110" s="137"/>
      <c r="UE110" s="137"/>
      <c r="UF110" s="137"/>
      <c r="UG110" s="137"/>
      <c r="UH110" s="137"/>
      <c r="UI110" s="137"/>
      <c r="UJ110" s="137"/>
      <c r="UK110" s="137"/>
      <c r="UL110" s="137"/>
      <c r="UM110" s="137"/>
      <c r="UN110" s="137"/>
      <c r="UO110" s="137"/>
      <c r="UP110" s="137"/>
      <c r="UQ110" s="137"/>
      <c r="UR110" s="137"/>
      <c r="US110" s="137"/>
      <c r="UT110" s="137"/>
      <c r="UU110" s="137"/>
      <c r="UV110" s="137"/>
      <c r="UW110" s="137"/>
      <c r="UX110" s="137"/>
      <c r="UY110" s="137"/>
      <c r="UZ110" s="137"/>
      <c r="VA110" s="137"/>
      <c r="VB110" s="137"/>
      <c r="VC110" s="137"/>
      <c r="VD110" s="137"/>
      <c r="VE110" s="137"/>
      <c r="VF110" s="137"/>
      <c r="VG110" s="137"/>
      <c r="VH110" s="137"/>
      <c r="VI110" s="137"/>
      <c r="VJ110" s="137"/>
      <c r="VK110" s="137"/>
      <c r="VL110" s="137"/>
      <c r="VM110" s="137"/>
      <c r="VN110" s="137"/>
      <c r="VO110" s="137"/>
      <c r="VP110" s="137"/>
      <c r="VQ110" s="137"/>
      <c r="VR110" s="137"/>
      <c r="VS110" s="137"/>
      <c r="VT110" s="137"/>
      <c r="VU110" s="137"/>
      <c r="VV110" s="137"/>
      <c r="VW110" s="137"/>
      <c r="VX110" s="137"/>
      <c r="VY110" s="137"/>
      <c r="VZ110" s="137"/>
      <c r="WA110" s="137"/>
      <c r="WB110" s="137"/>
      <c r="WC110" s="137"/>
      <c r="WD110" s="137"/>
      <c r="WE110" s="137"/>
      <c r="WF110" s="137"/>
      <c r="WG110" s="137"/>
      <c r="WH110" s="137"/>
      <c r="WI110" s="137"/>
      <c r="WJ110" s="137"/>
      <c r="WK110" s="137"/>
      <c r="WL110" s="137"/>
      <c r="WM110" s="137"/>
      <c r="WN110" s="137"/>
      <c r="WO110" s="137"/>
      <c r="WP110" s="137"/>
      <c r="WQ110" s="137"/>
      <c r="WR110" s="137"/>
      <c r="WS110" s="137"/>
      <c r="WT110" s="137"/>
      <c r="WU110" s="137"/>
      <c r="WV110" s="137"/>
      <c r="WW110" s="137"/>
      <c r="WX110" s="137"/>
      <c r="WY110" s="137"/>
      <c r="WZ110" s="137"/>
      <c r="XA110" s="137"/>
      <c r="XB110" s="137"/>
      <c r="XC110" s="137"/>
      <c r="XD110" s="137"/>
      <c r="XE110" s="137"/>
      <c r="XF110" s="137"/>
      <c r="XG110" s="137"/>
      <c r="XH110" s="137"/>
      <c r="XI110" s="137"/>
      <c r="XJ110" s="137"/>
      <c r="XK110" s="137"/>
      <c r="XL110" s="137"/>
      <c r="XM110" s="137"/>
      <c r="XN110" s="137"/>
      <c r="XO110" s="137"/>
      <c r="XP110" s="137"/>
      <c r="XQ110" s="137"/>
      <c r="XR110" s="137"/>
      <c r="XS110" s="137"/>
      <c r="XT110" s="137"/>
      <c r="XU110" s="137"/>
      <c r="XV110" s="137"/>
      <c r="XW110" s="137"/>
      <c r="XX110" s="137"/>
      <c r="XY110" s="137"/>
      <c r="XZ110" s="137"/>
      <c r="YA110" s="137"/>
      <c r="YB110" s="137"/>
      <c r="YC110" s="137"/>
      <c r="YD110" s="137"/>
      <c r="YE110" s="137"/>
      <c r="YF110" s="137"/>
      <c r="YG110" s="137"/>
      <c r="YH110" s="137"/>
      <c r="YI110" s="137"/>
      <c r="YJ110" s="137"/>
      <c r="YK110" s="137"/>
      <c r="YL110" s="137"/>
      <c r="YM110" s="137"/>
      <c r="YN110" s="137"/>
      <c r="YO110" s="137"/>
      <c r="YP110" s="137"/>
      <c r="YQ110" s="137"/>
      <c r="YR110" s="137"/>
      <c r="YS110" s="137"/>
      <c r="YT110" s="137"/>
      <c r="YU110" s="137"/>
      <c r="YV110" s="137"/>
      <c r="YW110" s="137"/>
      <c r="YX110" s="137"/>
      <c r="YY110" s="137"/>
      <c r="YZ110" s="137"/>
      <c r="ZA110" s="137"/>
      <c r="ZB110" s="137"/>
      <c r="ZC110" s="137"/>
      <c r="ZD110" s="137"/>
      <c r="ZE110" s="137"/>
      <c r="ZF110" s="137"/>
      <c r="ZG110" s="137"/>
      <c r="ZH110" s="137"/>
      <c r="ZI110" s="137"/>
      <c r="ZJ110" s="137"/>
      <c r="ZK110" s="137"/>
      <c r="ZL110" s="137"/>
      <c r="ZM110" s="137"/>
      <c r="ZN110" s="137"/>
      <c r="ZO110" s="137"/>
      <c r="ZP110" s="137"/>
      <c r="ZQ110" s="137"/>
      <c r="ZR110" s="137"/>
      <c r="ZS110" s="137"/>
      <c r="ZT110" s="137"/>
      <c r="ZU110" s="137"/>
      <c r="ZV110" s="137"/>
      <c r="ZW110" s="137"/>
      <c r="ZX110" s="137"/>
      <c r="ZY110" s="137"/>
      <c r="ZZ110" s="137"/>
      <c r="AAA110" s="137"/>
      <c r="AAB110" s="137"/>
      <c r="AAC110" s="137"/>
      <c r="AAD110" s="137"/>
      <c r="AAE110" s="137"/>
      <c r="AAF110" s="137"/>
      <c r="AAG110" s="137"/>
      <c r="AAH110" s="137"/>
      <c r="AAI110" s="137"/>
      <c r="AAJ110" s="137"/>
      <c r="AAK110" s="137"/>
      <c r="AAL110" s="137"/>
      <c r="AAM110" s="137"/>
      <c r="AAN110" s="137"/>
      <c r="AAO110" s="137"/>
      <c r="AAP110" s="137"/>
      <c r="AAQ110" s="137"/>
      <c r="AAR110" s="137"/>
      <c r="AAS110" s="137"/>
      <c r="AAT110" s="137"/>
      <c r="AAU110" s="137"/>
      <c r="AAV110" s="137"/>
      <c r="AAW110" s="137"/>
      <c r="AAX110" s="137"/>
      <c r="AAY110" s="137"/>
      <c r="AAZ110" s="137"/>
      <c r="ABA110" s="137"/>
      <c r="ABB110" s="137"/>
      <c r="ABC110" s="137"/>
      <c r="ABD110" s="137"/>
      <c r="ABE110" s="137"/>
      <c r="ABF110" s="137"/>
      <c r="ABG110" s="137"/>
      <c r="ABH110" s="137"/>
      <c r="ABI110" s="137"/>
      <c r="ABJ110" s="137"/>
      <c r="ABK110" s="137"/>
      <c r="ABL110" s="137"/>
      <c r="ABM110" s="137"/>
      <c r="ABN110" s="137"/>
      <c r="ABO110" s="137"/>
      <c r="ABP110" s="137"/>
      <c r="ABQ110" s="137"/>
      <c r="ABR110" s="137"/>
      <c r="ABS110" s="137"/>
      <c r="ABT110" s="137"/>
      <c r="ABU110" s="137"/>
      <c r="ABV110" s="137"/>
      <c r="ABW110" s="137"/>
      <c r="ABX110" s="137"/>
      <c r="ABY110" s="137"/>
      <c r="ABZ110" s="137"/>
      <c r="ACA110" s="137"/>
      <c r="ACB110" s="137"/>
      <c r="ACC110" s="137"/>
      <c r="ACD110" s="137"/>
      <c r="ACE110" s="137"/>
      <c r="ACF110" s="137"/>
      <c r="ACG110" s="137"/>
      <c r="ACH110" s="137"/>
      <c r="ACI110" s="137"/>
      <c r="ACJ110" s="137"/>
      <c r="ACK110" s="137"/>
      <c r="ACL110" s="137"/>
      <c r="ACM110" s="137"/>
      <c r="ACN110" s="137"/>
      <c r="ACO110" s="137"/>
      <c r="ACP110" s="137"/>
      <c r="ACQ110" s="137"/>
      <c r="ACR110" s="137"/>
      <c r="ACS110" s="137"/>
      <c r="ACT110" s="137"/>
      <c r="ACU110" s="137"/>
      <c r="ACV110" s="137"/>
      <c r="ACW110" s="137"/>
      <c r="ACX110" s="137"/>
      <c r="ACY110" s="137"/>
      <c r="ACZ110" s="137"/>
      <c r="ADA110" s="137"/>
      <c r="ADB110" s="137"/>
      <c r="ADC110" s="137"/>
      <c r="ADD110" s="137"/>
      <c r="ADE110" s="137"/>
      <c r="ADF110" s="137"/>
      <c r="ADG110" s="137"/>
      <c r="ADH110" s="137"/>
      <c r="ADI110" s="137"/>
      <c r="ADJ110" s="137"/>
      <c r="ADK110" s="137"/>
      <c r="ADL110" s="137"/>
      <c r="ADM110" s="137"/>
      <c r="ADN110" s="137"/>
      <c r="ADO110" s="137"/>
      <c r="ADP110" s="137"/>
      <c r="ADQ110" s="137"/>
      <c r="ADR110" s="137"/>
      <c r="ADS110" s="137"/>
      <c r="ADT110" s="137"/>
      <c r="ADU110" s="137"/>
      <c r="ADV110" s="137"/>
      <c r="ADW110" s="137"/>
      <c r="ADX110" s="137"/>
      <c r="ADY110" s="137"/>
      <c r="ADZ110" s="137"/>
      <c r="AEA110" s="137"/>
      <c r="AEB110" s="137"/>
      <c r="AEC110" s="137"/>
      <c r="AED110" s="137"/>
      <c r="AEE110" s="137"/>
      <c r="AEF110" s="137"/>
      <c r="AEG110" s="137"/>
      <c r="AEH110" s="137"/>
      <c r="AEI110" s="137"/>
      <c r="AEJ110" s="137"/>
      <c r="AEK110" s="137"/>
      <c r="AEL110" s="137"/>
      <c r="AEM110" s="137"/>
      <c r="AEN110" s="137"/>
      <c r="AEO110" s="137"/>
      <c r="AEP110" s="137"/>
      <c r="AEQ110" s="137"/>
      <c r="AER110" s="137"/>
      <c r="AES110" s="137"/>
      <c r="AET110" s="137"/>
      <c r="AEU110" s="137"/>
      <c r="AEV110" s="137"/>
      <c r="AEW110" s="137"/>
      <c r="AEX110" s="137"/>
      <c r="AEY110" s="137"/>
      <c r="AEZ110" s="137"/>
      <c r="AFA110" s="137"/>
      <c r="AFB110" s="137"/>
      <c r="AFC110" s="137"/>
      <c r="AFD110" s="137"/>
      <c r="AFE110" s="137"/>
      <c r="AFF110" s="137"/>
      <c r="AFG110" s="137"/>
      <c r="AFH110" s="137"/>
      <c r="AFI110" s="137"/>
      <c r="AFJ110" s="137"/>
      <c r="AFK110" s="137"/>
      <c r="AFL110" s="137"/>
      <c r="AFM110" s="137"/>
      <c r="AFN110" s="137"/>
      <c r="AFO110" s="137"/>
      <c r="AFP110" s="137"/>
      <c r="AFQ110" s="137"/>
      <c r="AFR110" s="137"/>
      <c r="AFS110" s="137"/>
      <c r="AFT110" s="137"/>
      <c r="AFU110" s="137"/>
      <c r="AFV110" s="137"/>
      <c r="AFW110" s="137"/>
      <c r="AFX110" s="137"/>
      <c r="AFY110" s="137"/>
      <c r="AFZ110" s="137"/>
      <c r="AGA110" s="137"/>
      <c r="AGB110" s="137"/>
      <c r="AGC110" s="137"/>
      <c r="AGD110" s="137"/>
      <c r="AGE110" s="137"/>
      <c r="AGF110" s="137"/>
      <c r="AGG110" s="137"/>
      <c r="AGH110" s="137"/>
      <c r="AGI110" s="137"/>
      <c r="AGJ110" s="137"/>
      <c r="AGK110" s="137"/>
      <c r="AGL110" s="137"/>
      <c r="AGM110" s="137"/>
      <c r="AGN110" s="137"/>
      <c r="AGO110" s="137"/>
      <c r="AGP110" s="137"/>
      <c r="AGQ110" s="137"/>
      <c r="AGR110" s="137"/>
      <c r="AGS110" s="137"/>
      <c r="AGT110" s="137"/>
      <c r="AGU110" s="137"/>
      <c r="AGV110" s="137"/>
      <c r="AGW110" s="137"/>
      <c r="AGX110" s="137"/>
      <c r="AGY110" s="137"/>
      <c r="AGZ110" s="137"/>
      <c r="AHA110" s="137"/>
      <c r="AHB110" s="137"/>
      <c r="AHC110" s="137"/>
      <c r="AHD110" s="137"/>
      <c r="AHE110" s="137"/>
      <c r="AHF110" s="137"/>
      <c r="AHG110" s="137"/>
      <c r="AHH110" s="137"/>
      <c r="AHI110" s="137"/>
      <c r="AHJ110" s="137"/>
      <c r="AHK110" s="137"/>
      <c r="AHL110" s="137"/>
      <c r="AHM110" s="137"/>
      <c r="AHN110" s="137"/>
      <c r="AHO110" s="137"/>
      <c r="AHP110" s="137"/>
      <c r="AHQ110" s="137"/>
      <c r="AHR110" s="137"/>
      <c r="AHS110" s="137"/>
      <c r="AHT110" s="137"/>
      <c r="AHU110" s="137"/>
      <c r="AHV110" s="137"/>
      <c r="AHW110" s="137"/>
      <c r="AHX110" s="137"/>
      <c r="AHY110" s="137"/>
      <c r="AHZ110" s="137"/>
      <c r="AIA110" s="137"/>
      <c r="AIB110" s="137"/>
      <c r="AIC110" s="137"/>
      <c r="AID110" s="137"/>
      <c r="AIE110" s="137"/>
      <c r="AIF110" s="137"/>
      <c r="AIG110" s="137"/>
      <c r="AIH110" s="137"/>
      <c r="AII110" s="137"/>
      <c r="AIJ110" s="137"/>
      <c r="AIK110" s="137"/>
      <c r="AIL110" s="137"/>
      <c r="AIM110" s="137"/>
      <c r="AIN110" s="137"/>
      <c r="AIO110" s="137"/>
      <c r="AIP110" s="137"/>
      <c r="AIQ110" s="137"/>
      <c r="AIR110" s="137"/>
      <c r="AIS110" s="137"/>
      <c r="AIT110" s="137"/>
      <c r="AIU110" s="137"/>
      <c r="AIV110" s="137"/>
      <c r="AIW110" s="137"/>
      <c r="AIX110" s="137"/>
      <c r="AIY110" s="137"/>
      <c r="AIZ110" s="137"/>
      <c r="AJA110" s="137"/>
      <c r="AJB110" s="137"/>
      <c r="AJC110" s="137"/>
      <c r="AJD110" s="137"/>
      <c r="AJE110" s="137"/>
      <c r="AJF110" s="137"/>
      <c r="AJG110" s="137"/>
      <c r="AJH110" s="137"/>
      <c r="AJI110" s="137"/>
      <c r="AJJ110" s="137"/>
      <c r="AJK110" s="137"/>
      <c r="AJL110" s="137"/>
      <c r="AJM110" s="137"/>
      <c r="AJN110" s="137"/>
      <c r="AJO110" s="137"/>
      <c r="AJP110" s="137"/>
      <c r="AJQ110" s="137"/>
      <c r="AJR110" s="137"/>
      <c r="AJS110" s="137"/>
      <c r="AJT110" s="137"/>
      <c r="AJU110" s="137"/>
      <c r="AJV110" s="137"/>
      <c r="AJW110" s="137"/>
      <c r="AJX110" s="137"/>
      <c r="AJY110" s="137"/>
      <c r="AJZ110" s="137"/>
      <c r="AKA110" s="137"/>
      <c r="AKB110" s="137"/>
      <c r="AKC110" s="137"/>
      <c r="AKD110" s="137"/>
      <c r="AKE110" s="137"/>
      <c r="AKF110" s="137"/>
      <c r="AKG110" s="137"/>
      <c r="AKH110" s="137"/>
      <c r="AKI110" s="137"/>
      <c r="AKJ110" s="137"/>
      <c r="AKK110" s="137"/>
      <c r="AKL110" s="137"/>
      <c r="AKM110" s="137"/>
      <c r="AKN110" s="137"/>
      <c r="AKO110" s="137"/>
      <c r="AKP110" s="137"/>
      <c r="AKQ110" s="137"/>
      <c r="AKR110" s="137"/>
      <c r="AKS110" s="137"/>
      <c r="AKT110" s="137"/>
      <c r="AKU110" s="137"/>
      <c r="AKV110" s="137"/>
      <c r="AKW110" s="137"/>
      <c r="AKX110" s="137"/>
      <c r="AKY110" s="137"/>
      <c r="AKZ110" s="137"/>
      <c r="ALA110" s="137"/>
      <c r="ALB110" s="137"/>
      <c r="ALC110" s="137"/>
      <c r="ALD110" s="137"/>
      <c r="ALE110" s="137"/>
      <c r="ALF110" s="137"/>
      <c r="ALG110" s="137"/>
      <c r="ALH110" s="137"/>
      <c r="ALI110" s="137"/>
      <c r="ALJ110" s="137"/>
      <c r="ALK110" s="137"/>
      <c r="ALL110" s="137"/>
      <c r="ALM110" s="137"/>
      <c r="ALN110" s="137"/>
      <c r="ALO110" s="137"/>
      <c r="ALP110" s="137"/>
      <c r="ALQ110" s="137"/>
      <c r="ALR110" s="137"/>
      <c r="ALS110" s="137"/>
      <c r="ALT110" s="137"/>
      <c r="ALU110" s="137"/>
      <c r="ALV110" s="137"/>
      <c r="ALW110" s="137"/>
      <c r="ALX110" s="137"/>
      <c r="ALY110" s="137"/>
      <c r="ALZ110" s="137"/>
      <c r="AMA110" s="137"/>
      <c r="AMB110" s="137"/>
      <c r="AMC110" s="137"/>
      <c r="AMD110" s="137"/>
      <c r="AME110" s="137"/>
      <c r="AMF110" s="137"/>
      <c r="AMG110" s="137"/>
      <c r="AMH110" s="137"/>
      <c r="AMI110" s="137"/>
      <c r="AMJ110" s="137"/>
      <c r="AMK110" s="137"/>
      <c r="AML110" s="137"/>
      <c r="AMM110" s="137"/>
      <c r="AMN110" s="137"/>
      <c r="AMO110" s="137"/>
      <c r="AMP110" s="137"/>
      <c r="AMQ110" s="137"/>
      <c r="AMR110" s="137"/>
      <c r="AMS110" s="137"/>
      <c r="AMT110" s="137"/>
      <c r="AMU110" s="137"/>
      <c r="AMV110" s="137"/>
      <c r="AMW110" s="137"/>
      <c r="AMX110" s="137"/>
      <c r="AMY110" s="137"/>
      <c r="AMZ110" s="137"/>
      <c r="ANA110" s="137"/>
      <c r="ANB110" s="137"/>
      <c r="ANC110" s="137"/>
      <c r="AND110" s="137"/>
      <c r="ANE110" s="137"/>
      <c r="ANF110" s="137"/>
      <c r="ANG110" s="137"/>
      <c r="ANH110" s="137"/>
      <c r="ANI110" s="137"/>
      <c r="ANJ110" s="137"/>
      <c r="ANK110" s="137"/>
      <c r="ANL110" s="137"/>
      <c r="ANM110" s="137"/>
      <c r="ANN110" s="137"/>
      <c r="ANO110" s="137"/>
      <c r="ANP110" s="137"/>
      <c r="ANQ110" s="137"/>
      <c r="ANR110" s="137"/>
      <c r="ANS110" s="137"/>
      <c r="ANT110" s="137"/>
      <c r="ANU110" s="137"/>
      <c r="ANV110" s="137"/>
      <c r="ANW110" s="137"/>
      <c r="ANX110" s="137"/>
      <c r="ANY110" s="137"/>
      <c r="ANZ110" s="137"/>
      <c r="AOA110" s="137"/>
      <c r="AOB110" s="137"/>
      <c r="AOC110" s="137"/>
      <c r="AOD110" s="137"/>
      <c r="AOE110" s="137"/>
      <c r="AOF110" s="137"/>
      <c r="AOG110" s="137"/>
      <c r="AOH110" s="137"/>
      <c r="AOI110" s="137"/>
      <c r="AOJ110" s="137"/>
      <c r="AOK110" s="137"/>
      <c r="AOL110" s="137"/>
      <c r="AOM110" s="137"/>
      <c r="AON110" s="137"/>
      <c r="AOO110" s="137"/>
      <c r="AOP110" s="137"/>
      <c r="AOQ110" s="137"/>
      <c r="AOR110" s="137"/>
      <c r="AOS110" s="137"/>
      <c r="AOT110" s="137"/>
      <c r="AOU110" s="137"/>
      <c r="AOV110" s="137"/>
      <c r="AOW110" s="137"/>
      <c r="AOX110" s="137"/>
      <c r="AOY110" s="137"/>
      <c r="AOZ110" s="137"/>
      <c r="APA110" s="137"/>
      <c r="APB110" s="137"/>
      <c r="APC110" s="137"/>
      <c r="APD110" s="137"/>
      <c r="APE110" s="137"/>
      <c r="APF110" s="137"/>
      <c r="APG110" s="137"/>
      <c r="APH110" s="137"/>
      <c r="API110" s="137"/>
      <c r="APJ110" s="137"/>
      <c r="APK110" s="137"/>
      <c r="APL110" s="137"/>
      <c r="APM110" s="137"/>
      <c r="APN110" s="137"/>
      <c r="APO110" s="137"/>
      <c r="APP110" s="137"/>
      <c r="APQ110" s="137"/>
      <c r="APR110" s="137"/>
      <c r="APS110" s="137"/>
      <c r="APT110" s="137"/>
      <c r="APU110" s="137"/>
      <c r="APV110" s="137"/>
      <c r="APW110" s="137"/>
      <c r="APX110" s="137"/>
      <c r="APY110" s="137"/>
      <c r="APZ110" s="137"/>
      <c r="AQA110" s="137"/>
      <c r="AQB110" s="137"/>
      <c r="AQC110" s="137"/>
      <c r="AQD110" s="137"/>
      <c r="AQE110" s="137"/>
      <c r="AQF110" s="137"/>
      <c r="AQG110" s="137"/>
      <c r="AQH110" s="137"/>
      <c r="AQI110" s="137"/>
      <c r="AQJ110" s="137"/>
      <c r="AQK110" s="137"/>
      <c r="AQL110" s="137"/>
      <c r="AQM110" s="137"/>
      <c r="AQN110" s="137"/>
      <c r="AQO110" s="137"/>
      <c r="AQP110" s="137"/>
      <c r="AQQ110" s="137"/>
      <c r="AQR110" s="137"/>
      <c r="AQS110" s="137"/>
      <c r="AQT110" s="137"/>
      <c r="AQU110" s="137"/>
      <c r="AQV110" s="137"/>
      <c r="AQW110" s="137"/>
      <c r="AQX110" s="137"/>
      <c r="AQY110" s="137"/>
      <c r="AQZ110" s="137"/>
      <c r="ARA110" s="137"/>
      <c r="ARB110" s="137"/>
      <c r="ARC110" s="137"/>
      <c r="ARD110" s="137"/>
      <c r="ARE110" s="137"/>
      <c r="ARF110" s="137"/>
      <c r="ARG110" s="137"/>
      <c r="ARH110" s="137"/>
      <c r="ARI110" s="137"/>
      <c r="ARJ110" s="137"/>
      <c r="ARK110" s="137"/>
      <c r="ARL110" s="137"/>
      <c r="ARM110" s="137"/>
      <c r="ARN110" s="137"/>
      <c r="ARO110" s="137"/>
      <c r="ARP110" s="137"/>
      <c r="ARQ110" s="137"/>
      <c r="ARR110" s="137"/>
      <c r="ARS110" s="137"/>
      <c r="ART110" s="137"/>
      <c r="ARU110" s="137"/>
      <c r="ARV110" s="137"/>
      <c r="ARW110" s="137"/>
      <c r="ARX110" s="137"/>
      <c r="ARY110" s="137"/>
      <c r="ARZ110" s="137"/>
      <c r="ASA110" s="137"/>
      <c r="ASB110" s="137"/>
      <c r="ASC110" s="137"/>
      <c r="ASD110" s="137"/>
      <c r="ASE110" s="137"/>
      <c r="ASF110" s="137"/>
      <c r="ASG110" s="137"/>
      <c r="ASH110" s="137"/>
      <c r="ASI110" s="137"/>
      <c r="ASJ110" s="137"/>
      <c r="ASK110" s="137"/>
      <c r="ASL110" s="137"/>
      <c r="ASM110" s="137"/>
      <c r="ASN110" s="137"/>
      <c r="ASO110" s="137"/>
      <c r="ASP110" s="137"/>
      <c r="ASQ110" s="137"/>
      <c r="ASR110" s="137"/>
      <c r="ASS110" s="137"/>
      <c r="AST110" s="137"/>
      <c r="ASU110" s="137"/>
      <c r="ASV110" s="137"/>
      <c r="ASW110" s="137"/>
      <c r="ASX110" s="137"/>
      <c r="ASY110" s="137"/>
      <c r="ASZ110" s="137"/>
      <c r="ATA110" s="137"/>
      <c r="ATB110" s="137"/>
      <c r="ATC110" s="137"/>
      <c r="ATD110" s="137"/>
      <c r="ATE110" s="137"/>
      <c r="ATF110" s="137"/>
      <c r="ATG110" s="137"/>
      <c r="ATH110" s="137"/>
      <c r="ATI110" s="137"/>
      <c r="ATJ110" s="137"/>
      <c r="ATK110" s="137"/>
      <c r="ATL110" s="137"/>
      <c r="ATM110" s="137"/>
      <c r="ATN110" s="137"/>
      <c r="ATO110" s="137"/>
      <c r="ATP110" s="137"/>
      <c r="ATQ110" s="137"/>
      <c r="ATR110" s="137"/>
      <c r="ATS110" s="137"/>
      <c r="ATT110" s="137"/>
      <c r="ATU110" s="137"/>
      <c r="ATV110" s="137"/>
      <c r="ATW110" s="137"/>
      <c r="ATX110" s="137"/>
      <c r="ATY110" s="137"/>
      <c r="ATZ110" s="137"/>
      <c r="AUA110" s="137"/>
      <c r="AUB110" s="137"/>
      <c r="AUC110" s="137"/>
      <c r="AUD110" s="137"/>
      <c r="AUE110" s="137"/>
      <c r="AUF110" s="137"/>
      <c r="AUG110" s="137"/>
      <c r="AUH110" s="137"/>
      <c r="AUI110" s="137"/>
      <c r="AUJ110" s="137"/>
      <c r="AUK110" s="137"/>
      <c r="AUL110" s="137"/>
      <c r="AUM110" s="137"/>
      <c r="AUN110" s="137"/>
      <c r="AUO110" s="137"/>
      <c r="AUP110" s="137"/>
      <c r="AUQ110" s="137"/>
      <c r="AUR110" s="137"/>
      <c r="AUS110" s="137"/>
      <c r="AUT110" s="137"/>
      <c r="AUU110" s="137"/>
      <c r="AUV110" s="137"/>
      <c r="AUW110" s="137"/>
      <c r="AUX110" s="137"/>
      <c r="AUY110" s="137"/>
      <c r="AUZ110" s="137"/>
      <c r="AVA110" s="137"/>
      <c r="AVB110" s="137"/>
      <c r="AVC110" s="137"/>
      <c r="AVD110" s="137"/>
      <c r="AVE110" s="137"/>
      <c r="AVF110" s="137"/>
      <c r="AVG110" s="137"/>
      <c r="AVH110" s="137"/>
      <c r="AVI110" s="137"/>
      <c r="AVJ110" s="137"/>
      <c r="AVK110" s="137"/>
      <c r="AVL110" s="137"/>
      <c r="AVM110" s="137"/>
      <c r="AVN110" s="137"/>
      <c r="AVO110" s="137"/>
      <c r="AVP110" s="137"/>
      <c r="AVQ110" s="137"/>
      <c r="AVR110" s="137"/>
      <c r="AVS110" s="137"/>
      <c r="AVT110" s="137"/>
      <c r="AVU110" s="137"/>
      <c r="AVV110" s="137"/>
      <c r="AVW110" s="137"/>
      <c r="AVX110" s="137"/>
      <c r="AVY110" s="137"/>
      <c r="AVZ110" s="137"/>
      <c r="AWA110" s="137"/>
      <c r="AWB110" s="137"/>
      <c r="AWC110" s="137"/>
      <c r="AWD110" s="137"/>
      <c r="AWE110" s="137"/>
      <c r="AWF110" s="137"/>
      <c r="AWG110" s="137"/>
      <c r="AWH110" s="137"/>
      <c r="AWI110" s="137"/>
      <c r="AWJ110" s="137"/>
      <c r="AWK110" s="137"/>
      <c r="AWL110" s="137"/>
      <c r="AWM110" s="137"/>
      <c r="AWN110" s="137"/>
      <c r="AWO110" s="137"/>
      <c r="AWP110" s="137"/>
      <c r="AWQ110" s="137"/>
      <c r="AWR110" s="137"/>
      <c r="AWS110" s="137"/>
      <c r="AWT110" s="137"/>
      <c r="AWU110" s="137"/>
      <c r="AWV110" s="137"/>
      <c r="AWW110" s="137"/>
      <c r="AWX110" s="137"/>
      <c r="AWY110" s="137"/>
      <c r="AWZ110" s="137"/>
      <c r="AXA110" s="137"/>
      <c r="AXB110" s="137"/>
      <c r="AXC110" s="137"/>
      <c r="AXD110" s="137"/>
      <c r="AXE110" s="137"/>
      <c r="AXF110" s="137"/>
      <c r="AXG110" s="137"/>
      <c r="AXH110" s="137"/>
      <c r="AXI110" s="137"/>
      <c r="AXJ110" s="137"/>
      <c r="AXK110" s="137"/>
      <c r="AXL110" s="137"/>
      <c r="AXM110" s="137"/>
      <c r="AXN110" s="137"/>
      <c r="AXO110" s="137"/>
      <c r="AXP110" s="137"/>
      <c r="AXQ110" s="137"/>
      <c r="AXR110" s="137"/>
      <c r="AXS110" s="137"/>
      <c r="AXT110" s="137"/>
      <c r="AXU110" s="137"/>
      <c r="AXV110" s="137"/>
      <c r="AXW110" s="137"/>
      <c r="AXX110" s="137"/>
      <c r="AXY110" s="137"/>
      <c r="AXZ110" s="137"/>
      <c r="AYA110" s="137"/>
      <c r="AYB110" s="137"/>
      <c r="AYC110" s="137"/>
      <c r="AYD110" s="137"/>
      <c r="AYE110" s="137"/>
      <c r="AYF110" s="137"/>
      <c r="AYG110" s="137"/>
      <c r="AYH110" s="137"/>
      <c r="AYI110" s="137"/>
      <c r="AYJ110" s="137"/>
      <c r="AYK110" s="137"/>
      <c r="AYL110" s="137"/>
      <c r="AYM110" s="137"/>
      <c r="AYN110" s="137"/>
      <c r="AYO110" s="137"/>
      <c r="AYP110" s="137"/>
      <c r="AYQ110" s="137"/>
      <c r="AYR110" s="137"/>
      <c r="AYS110" s="137"/>
      <c r="AYT110" s="137"/>
      <c r="AYU110" s="137"/>
      <c r="AYV110" s="137"/>
      <c r="AYW110" s="137"/>
      <c r="AYX110" s="137"/>
      <c r="AYY110" s="137"/>
      <c r="AYZ110" s="137"/>
      <c r="AZA110" s="137"/>
      <c r="AZB110" s="137"/>
      <c r="AZC110" s="137"/>
      <c r="AZD110" s="137"/>
      <c r="AZE110" s="137"/>
      <c r="AZF110" s="137"/>
      <c r="AZG110" s="137"/>
      <c r="AZH110" s="137"/>
      <c r="AZI110" s="137"/>
      <c r="AZJ110" s="137"/>
      <c r="AZK110" s="137"/>
      <c r="AZL110" s="137"/>
      <c r="AZM110" s="137"/>
      <c r="AZN110" s="137"/>
      <c r="AZO110" s="137"/>
      <c r="AZP110" s="137"/>
      <c r="AZQ110" s="137"/>
      <c r="AZR110" s="137"/>
      <c r="AZS110" s="137"/>
      <c r="AZT110" s="137"/>
      <c r="AZU110" s="137"/>
      <c r="AZV110" s="137"/>
      <c r="AZW110" s="137"/>
      <c r="AZX110" s="137"/>
      <c r="AZY110" s="137"/>
      <c r="AZZ110" s="137"/>
      <c r="BAA110" s="137"/>
      <c r="BAB110" s="137"/>
      <c r="BAC110" s="137"/>
      <c r="BAD110" s="137"/>
      <c r="BAE110" s="137"/>
      <c r="BAF110" s="137"/>
      <c r="BAG110" s="137"/>
      <c r="BAH110" s="137"/>
      <c r="BAI110" s="137"/>
      <c r="BAJ110" s="137"/>
      <c r="BAK110" s="137"/>
      <c r="BAL110" s="137"/>
      <c r="BAM110" s="137"/>
      <c r="BAN110" s="137"/>
      <c r="BAO110" s="137"/>
      <c r="BAP110" s="137"/>
      <c r="BAQ110" s="137"/>
      <c r="BAR110" s="137"/>
      <c r="BAS110" s="137"/>
      <c r="BAT110" s="137"/>
      <c r="BAU110" s="137"/>
      <c r="BAV110" s="137"/>
      <c r="BAW110" s="137"/>
      <c r="BAX110" s="137"/>
      <c r="BAY110" s="137"/>
      <c r="BAZ110" s="137"/>
      <c r="BBA110" s="137"/>
      <c r="BBB110" s="137"/>
      <c r="BBC110" s="137"/>
      <c r="BBD110" s="137"/>
      <c r="BBE110" s="137"/>
      <c r="BBF110" s="137"/>
      <c r="BBG110" s="137"/>
      <c r="BBH110" s="137"/>
      <c r="BBI110" s="137"/>
      <c r="BBJ110" s="137"/>
      <c r="BBK110" s="137"/>
      <c r="BBL110" s="137"/>
      <c r="BBM110" s="137"/>
      <c r="BBN110" s="137"/>
      <c r="BBO110" s="137"/>
      <c r="BBP110" s="137"/>
      <c r="BBQ110" s="137"/>
      <c r="BBR110" s="137"/>
      <c r="BBS110" s="137"/>
      <c r="BBT110" s="137"/>
      <c r="BBU110" s="137"/>
      <c r="BBV110" s="137"/>
      <c r="BBW110" s="137"/>
      <c r="BBX110" s="137"/>
      <c r="BBY110" s="137"/>
      <c r="BBZ110" s="137"/>
      <c r="BCA110" s="137"/>
      <c r="BCB110" s="137"/>
      <c r="BCC110" s="137"/>
      <c r="BCD110" s="137"/>
      <c r="BCE110" s="137"/>
      <c r="BCF110" s="137"/>
      <c r="BCG110" s="137"/>
      <c r="BCH110" s="137"/>
      <c r="BCI110" s="137"/>
      <c r="BCJ110" s="137"/>
      <c r="BCK110" s="137"/>
      <c r="BCL110" s="137"/>
      <c r="BCM110" s="137"/>
      <c r="BCN110" s="137"/>
      <c r="BCO110" s="137"/>
      <c r="BCP110" s="137"/>
      <c r="BCQ110" s="137"/>
      <c r="BCR110" s="137"/>
      <c r="BCS110" s="137"/>
      <c r="BCT110" s="137"/>
      <c r="BCU110" s="137"/>
      <c r="BCV110" s="137"/>
      <c r="BCW110" s="137"/>
      <c r="BCX110" s="137"/>
      <c r="BCY110" s="137"/>
      <c r="BCZ110" s="137"/>
      <c r="BDA110" s="137"/>
      <c r="BDB110" s="137"/>
      <c r="BDC110" s="137"/>
      <c r="BDD110" s="137"/>
      <c r="BDE110" s="137"/>
      <c r="BDF110" s="137"/>
      <c r="BDG110" s="137"/>
      <c r="BDH110" s="137"/>
      <c r="BDI110" s="137"/>
      <c r="BDJ110" s="137"/>
      <c r="BDK110" s="137"/>
      <c r="BDL110" s="137"/>
      <c r="BDM110" s="137"/>
      <c r="BDN110" s="137"/>
      <c r="BDO110" s="137"/>
      <c r="BDP110" s="137"/>
      <c r="BDQ110" s="137"/>
      <c r="BDR110" s="137"/>
      <c r="BDS110" s="137"/>
      <c r="BDT110" s="137"/>
      <c r="BDU110" s="137"/>
      <c r="BDV110" s="137"/>
      <c r="BDW110" s="137"/>
      <c r="BDX110" s="137"/>
      <c r="BDY110" s="137"/>
      <c r="BDZ110" s="137"/>
      <c r="BEA110" s="137"/>
      <c r="BEB110" s="137"/>
      <c r="BEC110" s="137"/>
      <c r="BED110" s="137"/>
      <c r="BEE110" s="137"/>
      <c r="BEF110" s="137"/>
      <c r="BEG110" s="137"/>
      <c r="BEH110" s="137"/>
      <c r="BEI110" s="137"/>
      <c r="BEJ110" s="137"/>
      <c r="BEK110" s="137"/>
      <c r="BEL110" s="137"/>
      <c r="BEM110" s="137"/>
      <c r="BEN110" s="137"/>
      <c r="BEO110" s="137"/>
      <c r="BEP110" s="137"/>
      <c r="BEQ110" s="137"/>
      <c r="BER110" s="137"/>
      <c r="BES110" s="137"/>
      <c r="BET110" s="137"/>
      <c r="BEU110" s="137"/>
      <c r="BEV110" s="137"/>
      <c r="BEW110" s="137"/>
      <c r="BEX110" s="137"/>
      <c r="BEY110" s="137"/>
      <c r="BEZ110" s="137"/>
      <c r="BFA110" s="137"/>
      <c r="BFB110" s="137"/>
      <c r="BFC110" s="137"/>
      <c r="BFD110" s="137"/>
      <c r="BFE110" s="137"/>
      <c r="BFF110" s="137"/>
      <c r="BFG110" s="137"/>
      <c r="BFH110" s="137"/>
      <c r="BFI110" s="137"/>
      <c r="BFJ110" s="137"/>
      <c r="BFK110" s="137"/>
      <c r="BFL110" s="137"/>
      <c r="BFM110" s="137"/>
      <c r="BFN110" s="137"/>
      <c r="BFO110" s="137"/>
      <c r="BFP110" s="137"/>
      <c r="BFQ110" s="137"/>
      <c r="BFR110" s="137"/>
      <c r="BFS110" s="137"/>
      <c r="BFT110" s="137"/>
      <c r="BFU110" s="137"/>
      <c r="BFV110" s="137"/>
      <c r="BFW110" s="137"/>
      <c r="BFX110" s="137"/>
      <c r="BFY110" s="137"/>
      <c r="BFZ110" s="137"/>
      <c r="BGA110" s="137"/>
      <c r="BGB110" s="137"/>
      <c r="BGC110" s="137"/>
      <c r="BGD110" s="137"/>
      <c r="BGE110" s="137"/>
      <c r="BGF110" s="137"/>
      <c r="BGG110" s="137"/>
      <c r="BGH110" s="137"/>
      <c r="BGI110" s="137"/>
      <c r="BGJ110" s="137"/>
      <c r="BGK110" s="137"/>
      <c r="BGL110" s="137"/>
      <c r="BGM110" s="137"/>
      <c r="BGN110" s="137"/>
      <c r="BGO110" s="137"/>
      <c r="BGP110" s="137"/>
      <c r="BGQ110" s="137"/>
      <c r="BGR110" s="137"/>
      <c r="BGS110" s="137"/>
      <c r="BGT110" s="137"/>
      <c r="BGU110" s="137"/>
      <c r="BGV110" s="137"/>
      <c r="BGW110" s="137"/>
      <c r="BGX110" s="137"/>
      <c r="BGY110" s="137"/>
      <c r="BGZ110" s="137"/>
      <c r="BHA110" s="137"/>
      <c r="BHB110" s="137"/>
      <c r="BHC110" s="137"/>
      <c r="BHD110" s="137"/>
      <c r="BHE110" s="137"/>
      <c r="BHF110" s="137"/>
      <c r="BHG110" s="137"/>
      <c r="BHH110" s="137"/>
      <c r="BHI110" s="137"/>
      <c r="BHJ110" s="137"/>
      <c r="BHK110" s="137"/>
      <c r="BHL110" s="137"/>
      <c r="BHM110" s="137"/>
      <c r="BHN110" s="137"/>
      <c r="BHO110" s="137"/>
      <c r="BHP110" s="137"/>
      <c r="BHQ110" s="137"/>
      <c r="BHR110" s="137"/>
      <c r="BHS110" s="137"/>
      <c r="BHT110" s="137"/>
      <c r="BHU110" s="137"/>
      <c r="BHV110" s="137"/>
      <c r="BHW110" s="137"/>
      <c r="BHX110" s="137"/>
      <c r="BHY110" s="137"/>
      <c r="BHZ110" s="137"/>
      <c r="BIA110" s="137"/>
      <c r="BIB110" s="137"/>
      <c r="BIC110" s="137"/>
      <c r="BID110" s="137"/>
      <c r="BIE110" s="137"/>
      <c r="BIF110" s="137"/>
      <c r="BIG110" s="137"/>
      <c r="BIH110" s="137"/>
      <c r="BII110" s="137"/>
      <c r="BIJ110" s="137"/>
      <c r="BIK110" s="137"/>
      <c r="BIL110" s="137"/>
      <c r="BIM110" s="137"/>
      <c r="BIN110" s="137"/>
      <c r="BIO110" s="137"/>
      <c r="BIP110" s="137"/>
      <c r="BIQ110" s="137"/>
      <c r="BIR110" s="137"/>
      <c r="BIS110" s="137"/>
      <c r="BIT110" s="137"/>
      <c r="BIU110" s="137"/>
      <c r="BIV110" s="137"/>
      <c r="BIW110" s="137"/>
      <c r="BIX110" s="137"/>
      <c r="BIY110" s="137"/>
      <c r="BIZ110" s="137"/>
      <c r="BJA110" s="137"/>
      <c r="BJB110" s="137"/>
      <c r="BJC110" s="137"/>
      <c r="BJD110" s="137"/>
      <c r="BJE110" s="137"/>
      <c r="BJF110" s="137"/>
      <c r="BJG110" s="137"/>
      <c r="BJH110" s="137"/>
      <c r="BJI110" s="137"/>
      <c r="BJJ110" s="137"/>
      <c r="BJK110" s="137"/>
      <c r="BJL110" s="137"/>
      <c r="BJM110" s="137"/>
      <c r="BJN110" s="137"/>
      <c r="BJO110" s="137"/>
      <c r="BJP110" s="137"/>
      <c r="BJQ110" s="137"/>
      <c r="BJR110" s="137"/>
      <c r="BJS110" s="137"/>
      <c r="BJT110" s="137"/>
      <c r="BJU110" s="137"/>
      <c r="BJV110" s="137"/>
      <c r="BJW110" s="137"/>
      <c r="BJX110" s="137"/>
      <c r="BJY110" s="137"/>
      <c r="BJZ110" s="137"/>
      <c r="BKA110" s="137"/>
      <c r="BKB110" s="137"/>
      <c r="BKC110" s="137"/>
      <c r="BKD110" s="137"/>
      <c r="BKE110" s="137"/>
      <c r="BKF110" s="137"/>
      <c r="BKG110" s="137"/>
      <c r="BKH110" s="137"/>
      <c r="BKI110" s="137"/>
      <c r="BKJ110" s="137"/>
      <c r="BKK110" s="137"/>
      <c r="BKL110" s="137"/>
      <c r="BKM110" s="137"/>
      <c r="BKN110" s="137"/>
      <c r="BKO110" s="137"/>
      <c r="BKP110" s="137"/>
      <c r="BKQ110" s="137"/>
      <c r="BKR110" s="137"/>
      <c r="BKS110" s="137"/>
      <c r="BKT110" s="137"/>
      <c r="BKU110" s="137"/>
      <c r="BKV110" s="137"/>
      <c r="BKW110" s="137"/>
      <c r="BKX110" s="137"/>
      <c r="BKY110" s="137"/>
      <c r="BKZ110" s="137"/>
      <c r="BLA110" s="137"/>
      <c r="BLB110" s="137"/>
      <c r="BLC110" s="137"/>
      <c r="BLD110" s="137"/>
      <c r="BLE110" s="137"/>
      <c r="BLF110" s="137"/>
      <c r="BLG110" s="137"/>
      <c r="BLH110" s="137"/>
      <c r="BLI110" s="137"/>
      <c r="BLJ110" s="137"/>
      <c r="BLK110" s="137"/>
      <c r="BLL110" s="137"/>
      <c r="BLM110" s="137"/>
      <c r="BLN110" s="137"/>
      <c r="BLO110" s="137"/>
      <c r="BLP110" s="137"/>
      <c r="BLQ110" s="137"/>
      <c r="BLR110" s="137"/>
      <c r="BLS110" s="137"/>
      <c r="BLT110" s="137"/>
      <c r="BLU110" s="137"/>
      <c r="BLV110" s="137"/>
      <c r="BLW110" s="137"/>
      <c r="BLX110" s="137"/>
      <c r="BLY110" s="137"/>
      <c r="BLZ110" s="137"/>
      <c r="BMA110" s="137"/>
      <c r="BMB110" s="137"/>
      <c r="BMC110" s="137"/>
      <c r="BMD110" s="137"/>
      <c r="BME110" s="137"/>
      <c r="BMF110" s="137"/>
      <c r="BMG110" s="137"/>
      <c r="BMH110" s="137"/>
      <c r="BMI110" s="137"/>
      <c r="BMJ110" s="137"/>
      <c r="BMK110" s="137"/>
      <c r="BML110" s="137"/>
      <c r="BMM110" s="137"/>
      <c r="BMN110" s="137"/>
      <c r="BMO110" s="137"/>
      <c r="BMP110" s="137"/>
      <c r="BMQ110" s="137"/>
      <c r="BMR110" s="137"/>
      <c r="BMS110" s="137"/>
      <c r="BMT110" s="137"/>
      <c r="BMU110" s="137"/>
      <c r="BMV110" s="137"/>
      <c r="BMW110" s="137"/>
      <c r="BMX110" s="137"/>
      <c r="BMY110" s="137"/>
      <c r="BMZ110" s="137"/>
      <c r="BNA110" s="137"/>
      <c r="BNB110" s="137"/>
      <c r="BNC110" s="137"/>
      <c r="BND110" s="137"/>
      <c r="BNE110" s="137"/>
      <c r="BNF110" s="137"/>
      <c r="BNG110" s="137"/>
      <c r="BNH110" s="137"/>
      <c r="BNI110" s="137"/>
      <c r="BNJ110" s="137"/>
      <c r="BNK110" s="137"/>
      <c r="BNL110" s="137"/>
      <c r="BNM110" s="137"/>
      <c r="BNN110" s="137"/>
      <c r="BNO110" s="137"/>
      <c r="BNP110" s="137"/>
      <c r="BNQ110" s="137"/>
      <c r="BNR110" s="137"/>
      <c r="BNS110" s="137"/>
      <c r="BNT110" s="137"/>
      <c r="BNU110" s="137"/>
      <c r="BNV110" s="137"/>
      <c r="BNW110" s="137"/>
      <c r="BNX110" s="137"/>
      <c r="BNY110" s="137"/>
      <c r="BNZ110" s="137"/>
      <c r="BOA110" s="137"/>
      <c r="BOB110" s="137"/>
      <c r="BOC110" s="137"/>
      <c r="BOD110" s="137"/>
      <c r="BOE110" s="137"/>
      <c r="BOF110" s="137"/>
      <c r="BOG110" s="137"/>
      <c r="BOH110" s="137"/>
      <c r="BOI110" s="137"/>
      <c r="BOJ110" s="137"/>
      <c r="BOK110" s="137"/>
      <c r="BOL110" s="137"/>
      <c r="BOM110" s="137"/>
      <c r="BON110" s="137"/>
      <c r="BOO110" s="137"/>
      <c r="BOP110" s="137"/>
      <c r="BOQ110" s="137"/>
      <c r="BOR110" s="137"/>
      <c r="BOS110" s="137"/>
      <c r="BOT110" s="137"/>
      <c r="BOU110" s="137"/>
      <c r="BOV110" s="137"/>
      <c r="BOW110" s="137"/>
      <c r="BOX110" s="137"/>
      <c r="BOY110" s="137"/>
      <c r="BOZ110" s="137"/>
      <c r="BPA110" s="137"/>
      <c r="BPB110" s="137"/>
      <c r="BPC110" s="137"/>
      <c r="BPD110" s="137"/>
      <c r="BPE110" s="137"/>
      <c r="BPF110" s="137"/>
      <c r="BPG110" s="137"/>
      <c r="BPH110" s="137"/>
      <c r="BPI110" s="137"/>
      <c r="BPJ110" s="137"/>
      <c r="BPK110" s="137"/>
      <c r="BPL110" s="137"/>
      <c r="BPM110" s="137"/>
      <c r="BPN110" s="137"/>
      <c r="BPO110" s="137"/>
      <c r="BPP110" s="137"/>
      <c r="BPQ110" s="137"/>
      <c r="BPR110" s="137"/>
      <c r="BPS110" s="137"/>
      <c r="BPT110" s="137"/>
      <c r="BPU110" s="137"/>
      <c r="BPV110" s="137"/>
      <c r="BPW110" s="137"/>
      <c r="BPX110" s="137"/>
      <c r="BPY110" s="137"/>
      <c r="BPZ110" s="137"/>
      <c r="BQA110" s="137"/>
      <c r="BQB110" s="137"/>
      <c r="BQC110" s="137"/>
      <c r="BQD110" s="137"/>
      <c r="BQE110" s="137"/>
      <c r="BQF110" s="137"/>
      <c r="BQG110" s="137"/>
      <c r="BQH110" s="137"/>
      <c r="BQI110" s="137"/>
      <c r="BQJ110" s="137"/>
      <c r="BQK110" s="137"/>
      <c r="BQL110" s="137"/>
      <c r="BQM110" s="137"/>
      <c r="BQN110" s="137"/>
      <c r="BQO110" s="137"/>
      <c r="BQP110" s="137"/>
      <c r="BQQ110" s="137"/>
      <c r="BQR110" s="137"/>
      <c r="BQS110" s="137"/>
      <c r="BQT110" s="137"/>
      <c r="BQU110" s="137"/>
      <c r="BQV110" s="137"/>
      <c r="BQW110" s="137"/>
      <c r="BQX110" s="137"/>
      <c r="BQY110" s="137"/>
      <c r="BQZ110" s="137"/>
      <c r="BRA110" s="137"/>
      <c r="BRB110" s="137"/>
      <c r="BRC110" s="137"/>
      <c r="BRD110" s="137"/>
      <c r="BRE110" s="137"/>
      <c r="BRF110" s="137"/>
      <c r="BRG110" s="137"/>
      <c r="BRH110" s="137"/>
      <c r="BRI110" s="137"/>
      <c r="BRJ110" s="137"/>
      <c r="BRK110" s="137"/>
      <c r="BRL110" s="137"/>
      <c r="BRM110" s="137"/>
      <c r="BRN110" s="137"/>
      <c r="BRO110" s="137"/>
      <c r="BRP110" s="137"/>
      <c r="BRQ110" s="137"/>
      <c r="BRR110" s="137"/>
      <c r="BRS110" s="137"/>
      <c r="BRT110" s="137"/>
      <c r="BRU110" s="137"/>
      <c r="BRV110" s="137"/>
      <c r="BRW110" s="137"/>
      <c r="BRX110" s="137"/>
      <c r="BRY110" s="137"/>
      <c r="BRZ110" s="137"/>
      <c r="BSA110" s="137"/>
      <c r="BSB110" s="137"/>
      <c r="BSC110" s="137"/>
      <c r="BSD110" s="137"/>
      <c r="BSE110" s="137"/>
      <c r="BSF110" s="137"/>
      <c r="BSG110" s="137"/>
      <c r="BSH110" s="137"/>
      <c r="BSI110" s="137"/>
      <c r="BSJ110" s="137"/>
      <c r="BSK110" s="137"/>
      <c r="BSL110" s="137"/>
      <c r="BSM110" s="137"/>
      <c r="BSN110" s="137"/>
      <c r="BSO110" s="137"/>
      <c r="BSP110" s="137"/>
      <c r="BSQ110" s="137"/>
      <c r="BSR110" s="137"/>
      <c r="BSS110" s="137"/>
      <c r="BST110" s="137"/>
      <c r="BSU110" s="137"/>
      <c r="BSV110" s="137"/>
      <c r="BSW110" s="137"/>
      <c r="BSX110" s="137"/>
      <c r="BSY110" s="137"/>
      <c r="BSZ110" s="137"/>
      <c r="BTA110" s="137"/>
      <c r="BTB110" s="137"/>
      <c r="BTC110" s="137"/>
      <c r="BTD110" s="137"/>
      <c r="BTE110" s="137"/>
      <c r="BTF110" s="137"/>
      <c r="BTG110" s="137"/>
      <c r="BTH110" s="137"/>
      <c r="BTI110" s="137"/>
      <c r="BTJ110" s="137"/>
      <c r="BTK110" s="137"/>
      <c r="BTL110" s="137"/>
      <c r="BTM110" s="137"/>
      <c r="BTN110" s="137"/>
      <c r="BTO110" s="137"/>
      <c r="BTP110" s="137"/>
      <c r="BTQ110" s="137"/>
      <c r="BTR110" s="137"/>
      <c r="BTS110" s="137"/>
      <c r="BTT110" s="137"/>
      <c r="BTU110" s="137"/>
      <c r="BTV110" s="137"/>
      <c r="BTW110" s="137"/>
      <c r="BTX110" s="137"/>
      <c r="BTY110" s="137"/>
      <c r="BTZ110" s="137"/>
      <c r="BUA110" s="137"/>
      <c r="BUB110" s="137"/>
      <c r="BUC110" s="137"/>
      <c r="BUD110" s="137"/>
      <c r="BUE110" s="137"/>
      <c r="BUF110" s="137"/>
      <c r="BUG110" s="137"/>
      <c r="BUH110" s="137"/>
      <c r="BUI110" s="137"/>
      <c r="BUJ110" s="137"/>
      <c r="BUK110" s="137"/>
      <c r="BUL110" s="137"/>
      <c r="BUM110" s="137"/>
      <c r="BUN110" s="137"/>
      <c r="BUO110" s="137"/>
      <c r="BUP110" s="137"/>
      <c r="BUQ110" s="137"/>
      <c r="BUR110" s="137"/>
      <c r="BUS110" s="137"/>
      <c r="BUT110" s="137"/>
      <c r="BUU110" s="137"/>
      <c r="BUV110" s="137"/>
      <c r="BUW110" s="137"/>
      <c r="BUX110" s="137"/>
      <c r="BUY110" s="137"/>
      <c r="BUZ110" s="137"/>
      <c r="BVA110" s="137"/>
      <c r="BVB110" s="137"/>
      <c r="BVC110" s="137"/>
      <c r="BVD110" s="137"/>
      <c r="BVE110" s="137"/>
      <c r="BVF110" s="137"/>
      <c r="BVG110" s="137"/>
      <c r="BVH110" s="137"/>
      <c r="BVI110" s="137"/>
      <c r="BVJ110" s="137"/>
      <c r="BVK110" s="137"/>
      <c r="BVL110" s="137"/>
      <c r="BVM110" s="137"/>
      <c r="BVN110" s="137"/>
      <c r="BVO110" s="137"/>
      <c r="BVP110" s="137"/>
      <c r="BVQ110" s="137"/>
      <c r="BVR110" s="137"/>
      <c r="BVS110" s="137"/>
      <c r="BVT110" s="137"/>
      <c r="BVU110" s="137"/>
      <c r="BVV110" s="137"/>
      <c r="BVW110" s="137"/>
      <c r="BVX110" s="137"/>
      <c r="BVY110" s="137"/>
      <c r="BVZ110" s="137"/>
      <c r="BWA110" s="137"/>
      <c r="BWB110" s="137"/>
      <c r="BWC110" s="137"/>
      <c r="BWD110" s="137"/>
      <c r="BWE110" s="137"/>
      <c r="BWF110" s="137"/>
      <c r="BWG110" s="137"/>
      <c r="BWH110" s="137"/>
      <c r="BWI110" s="137"/>
      <c r="BWJ110" s="137"/>
      <c r="BWK110" s="137"/>
      <c r="BWL110" s="137"/>
      <c r="BWM110" s="137"/>
      <c r="BWN110" s="137"/>
      <c r="BWO110" s="137"/>
      <c r="BWP110" s="137"/>
      <c r="BWQ110" s="137"/>
      <c r="BWR110" s="137"/>
      <c r="BWS110" s="137"/>
      <c r="BWT110" s="137"/>
      <c r="BWU110" s="137"/>
      <c r="BWV110" s="137"/>
      <c r="BWW110" s="137"/>
      <c r="BWX110" s="137"/>
      <c r="BWY110" s="137"/>
      <c r="BWZ110" s="137"/>
      <c r="BXA110" s="137"/>
      <c r="BXB110" s="137"/>
      <c r="BXC110" s="137"/>
      <c r="BXD110" s="137"/>
      <c r="BXE110" s="137"/>
      <c r="BXF110" s="137"/>
      <c r="BXG110" s="137"/>
      <c r="BXH110" s="137"/>
      <c r="BXI110" s="137"/>
      <c r="BXJ110" s="137"/>
      <c r="BXK110" s="137"/>
      <c r="BXL110" s="137"/>
      <c r="BXM110" s="137"/>
      <c r="BXN110" s="137"/>
      <c r="BXO110" s="137"/>
      <c r="BXP110" s="137"/>
      <c r="BXQ110" s="137"/>
      <c r="BXR110" s="137"/>
      <c r="BXS110" s="137"/>
      <c r="BXT110" s="137"/>
      <c r="BXU110" s="137"/>
      <c r="BXV110" s="137"/>
      <c r="BXW110" s="137"/>
      <c r="BXX110" s="137"/>
      <c r="BXY110" s="137"/>
      <c r="BXZ110" s="137"/>
      <c r="BYA110" s="137"/>
      <c r="BYB110" s="137"/>
      <c r="BYC110" s="137"/>
      <c r="BYD110" s="137"/>
      <c r="BYE110" s="137"/>
      <c r="BYF110" s="137"/>
      <c r="BYG110" s="137"/>
      <c r="BYH110" s="137"/>
      <c r="BYI110" s="137"/>
      <c r="BYJ110" s="137"/>
      <c r="BYK110" s="137"/>
      <c r="BYL110" s="137"/>
      <c r="BYM110" s="137"/>
      <c r="BYN110" s="137"/>
      <c r="BYO110" s="137"/>
      <c r="BYP110" s="137"/>
      <c r="BYQ110" s="137"/>
      <c r="BYR110" s="137"/>
      <c r="BYS110" s="137"/>
      <c r="BYT110" s="137"/>
      <c r="BYU110" s="137"/>
      <c r="BYV110" s="137"/>
      <c r="BYW110" s="137"/>
      <c r="BYX110" s="137"/>
      <c r="BYY110" s="137"/>
      <c r="BYZ110" s="137"/>
      <c r="BZA110" s="137"/>
      <c r="BZB110" s="137"/>
      <c r="BZC110" s="137"/>
      <c r="BZD110" s="137"/>
      <c r="BZE110" s="137"/>
      <c r="BZF110" s="137"/>
      <c r="BZG110" s="137"/>
      <c r="BZH110" s="137"/>
      <c r="BZI110" s="137"/>
      <c r="BZJ110" s="137"/>
      <c r="BZK110" s="137"/>
      <c r="BZL110" s="137"/>
      <c r="BZM110" s="137"/>
      <c r="BZN110" s="137"/>
      <c r="BZO110" s="137"/>
      <c r="BZP110" s="137"/>
      <c r="BZQ110" s="137"/>
      <c r="BZR110" s="137"/>
      <c r="BZS110" s="137"/>
      <c r="BZT110" s="137"/>
      <c r="BZU110" s="137"/>
      <c r="BZV110" s="137"/>
      <c r="BZW110" s="137"/>
      <c r="BZX110" s="137"/>
      <c r="BZY110" s="137"/>
      <c r="BZZ110" s="137"/>
      <c r="CAA110" s="137"/>
      <c r="CAB110" s="137"/>
      <c r="CAC110" s="137"/>
      <c r="CAD110" s="137"/>
      <c r="CAE110" s="137"/>
      <c r="CAF110" s="137"/>
      <c r="CAG110" s="137"/>
      <c r="CAH110" s="137"/>
      <c r="CAI110" s="137"/>
      <c r="CAJ110" s="137"/>
      <c r="CAK110" s="137"/>
      <c r="CAL110" s="137"/>
      <c r="CAM110" s="137"/>
      <c r="CAN110" s="137"/>
      <c r="CAO110" s="137"/>
      <c r="CAP110" s="137"/>
      <c r="CAQ110" s="137"/>
      <c r="CAR110" s="137"/>
      <c r="CAS110" s="137"/>
      <c r="CAT110" s="137"/>
      <c r="CAU110" s="137"/>
      <c r="CAV110" s="137"/>
      <c r="CAW110" s="137"/>
      <c r="CAX110" s="137"/>
      <c r="CAY110" s="137"/>
      <c r="CAZ110" s="137"/>
      <c r="CBA110" s="137"/>
      <c r="CBB110" s="137"/>
      <c r="CBC110" s="137"/>
      <c r="CBD110" s="137"/>
      <c r="CBE110" s="137"/>
      <c r="CBF110" s="137"/>
      <c r="CBG110" s="137"/>
      <c r="CBH110" s="137"/>
      <c r="CBI110" s="137"/>
      <c r="CBJ110" s="137"/>
      <c r="CBK110" s="137"/>
      <c r="CBL110" s="137"/>
      <c r="CBM110" s="137"/>
      <c r="CBN110" s="137"/>
      <c r="CBO110" s="137"/>
      <c r="CBP110" s="137"/>
      <c r="CBQ110" s="137"/>
      <c r="CBR110" s="137"/>
      <c r="CBS110" s="137"/>
      <c r="CBT110" s="137"/>
      <c r="CBU110" s="137"/>
      <c r="CBV110" s="137"/>
      <c r="CBW110" s="137"/>
      <c r="CBX110" s="137"/>
      <c r="CBY110" s="137"/>
      <c r="CBZ110" s="137"/>
      <c r="CCA110" s="137"/>
      <c r="CCB110" s="137"/>
      <c r="CCC110" s="137"/>
      <c r="CCD110" s="137"/>
      <c r="CCE110" s="137"/>
      <c r="CCF110" s="137"/>
      <c r="CCG110" s="137"/>
      <c r="CCH110" s="137"/>
      <c r="CCI110" s="137"/>
      <c r="CCJ110" s="137"/>
      <c r="CCK110" s="137"/>
      <c r="CCL110" s="137"/>
      <c r="CCM110" s="137"/>
      <c r="CCN110" s="137"/>
      <c r="CCO110" s="137"/>
      <c r="CCP110" s="137"/>
      <c r="CCQ110" s="137"/>
      <c r="CCR110" s="137"/>
      <c r="CCS110" s="137"/>
      <c r="CCT110" s="137"/>
      <c r="CCU110" s="137"/>
      <c r="CCV110" s="137"/>
      <c r="CCW110" s="137"/>
      <c r="CCX110" s="137"/>
      <c r="CCY110" s="137"/>
      <c r="CCZ110" s="137"/>
      <c r="CDA110" s="137"/>
      <c r="CDB110" s="137"/>
      <c r="CDC110" s="137"/>
      <c r="CDD110" s="137"/>
      <c r="CDE110" s="137"/>
      <c r="CDF110" s="137"/>
      <c r="CDG110" s="137"/>
      <c r="CDH110" s="137"/>
      <c r="CDI110" s="137"/>
      <c r="CDJ110" s="137"/>
      <c r="CDK110" s="137"/>
      <c r="CDL110" s="137"/>
      <c r="CDM110" s="137"/>
      <c r="CDN110" s="137"/>
      <c r="CDO110" s="137"/>
      <c r="CDP110" s="137"/>
      <c r="CDQ110" s="137"/>
      <c r="CDR110" s="137"/>
      <c r="CDS110" s="137"/>
      <c r="CDT110" s="137"/>
      <c r="CDU110" s="137"/>
      <c r="CDV110" s="137"/>
      <c r="CDW110" s="137"/>
      <c r="CDX110" s="137"/>
      <c r="CDY110" s="137"/>
      <c r="CDZ110" s="137"/>
      <c r="CEA110" s="137"/>
      <c r="CEB110" s="137"/>
      <c r="CEC110" s="137"/>
      <c r="CED110" s="137"/>
      <c r="CEE110" s="137"/>
      <c r="CEF110" s="137"/>
      <c r="CEG110" s="137"/>
      <c r="CEH110" s="137"/>
      <c r="CEI110" s="137"/>
      <c r="CEJ110" s="137"/>
      <c r="CEK110" s="137"/>
      <c r="CEL110" s="137"/>
      <c r="CEM110" s="137"/>
      <c r="CEN110" s="137"/>
      <c r="CEO110" s="137"/>
      <c r="CEP110" s="137"/>
      <c r="CEQ110" s="137"/>
      <c r="CER110" s="137"/>
      <c r="CES110" s="137"/>
      <c r="CET110" s="137"/>
      <c r="CEU110" s="137"/>
      <c r="CEV110" s="137"/>
      <c r="CEW110" s="137"/>
      <c r="CEX110" s="137"/>
      <c r="CEY110" s="137"/>
      <c r="CEZ110" s="137"/>
      <c r="CFA110" s="137"/>
      <c r="CFB110" s="137"/>
      <c r="CFC110" s="137"/>
      <c r="CFD110" s="137"/>
      <c r="CFE110" s="137"/>
      <c r="CFF110" s="137"/>
      <c r="CFG110" s="137"/>
      <c r="CFH110" s="137"/>
      <c r="CFI110" s="137"/>
      <c r="CFJ110" s="137"/>
      <c r="CFK110" s="137"/>
      <c r="CFL110" s="137"/>
      <c r="CFM110" s="137"/>
      <c r="CFN110" s="137"/>
      <c r="CFO110" s="137"/>
      <c r="CFP110" s="137"/>
      <c r="CFQ110" s="137"/>
      <c r="CFR110" s="137"/>
      <c r="CFS110" s="137"/>
      <c r="CFT110" s="137"/>
      <c r="CFU110" s="137"/>
      <c r="CFV110" s="137"/>
      <c r="CFW110" s="137"/>
      <c r="CFX110" s="137"/>
      <c r="CFY110" s="137"/>
      <c r="CFZ110" s="137"/>
      <c r="CGA110" s="137"/>
      <c r="CGB110" s="137"/>
      <c r="CGC110" s="137"/>
      <c r="CGD110" s="137"/>
      <c r="CGE110" s="137"/>
      <c r="CGF110" s="137"/>
      <c r="CGG110" s="137"/>
      <c r="CGH110" s="137"/>
      <c r="CGI110" s="137"/>
      <c r="CGJ110" s="137"/>
      <c r="CGK110" s="137"/>
      <c r="CGL110" s="137"/>
      <c r="CGM110" s="137"/>
      <c r="CGN110" s="137"/>
      <c r="CGO110" s="137"/>
      <c r="CGP110" s="137"/>
      <c r="CGQ110" s="137"/>
      <c r="CGR110" s="137"/>
      <c r="CGS110" s="137"/>
      <c r="CGT110" s="137"/>
      <c r="CGU110" s="137"/>
      <c r="CGV110" s="137"/>
      <c r="CGW110" s="137"/>
      <c r="CGX110" s="137"/>
      <c r="CGY110" s="137"/>
      <c r="CGZ110" s="137"/>
      <c r="CHA110" s="137"/>
      <c r="CHB110" s="137"/>
      <c r="CHC110" s="137"/>
      <c r="CHD110" s="137"/>
      <c r="CHE110" s="137"/>
      <c r="CHF110" s="137"/>
      <c r="CHG110" s="137"/>
      <c r="CHH110" s="137"/>
      <c r="CHI110" s="137"/>
      <c r="CHJ110" s="137"/>
      <c r="CHK110" s="137"/>
      <c r="CHL110" s="137"/>
      <c r="CHM110" s="137"/>
      <c r="CHN110" s="137"/>
      <c r="CHO110" s="137"/>
      <c r="CHP110" s="137"/>
      <c r="CHQ110" s="137"/>
      <c r="CHR110" s="137"/>
      <c r="CHS110" s="137"/>
      <c r="CHT110" s="137"/>
      <c r="CHU110" s="137"/>
      <c r="CHV110" s="137"/>
      <c r="CHW110" s="137"/>
      <c r="CHX110" s="137"/>
      <c r="CHY110" s="137"/>
      <c r="CHZ110" s="137"/>
      <c r="CIA110" s="137"/>
      <c r="CIB110" s="137"/>
      <c r="CIC110" s="137"/>
      <c r="CID110" s="137"/>
      <c r="CIE110" s="137"/>
      <c r="CIF110" s="137"/>
      <c r="CIG110" s="137"/>
      <c r="CIH110" s="137"/>
      <c r="CII110" s="137"/>
      <c r="CIJ110" s="137"/>
      <c r="CIK110" s="137"/>
      <c r="CIL110" s="137"/>
      <c r="CIM110" s="137"/>
      <c r="CIN110" s="137"/>
      <c r="CIO110" s="137"/>
      <c r="CIP110" s="137"/>
      <c r="CIQ110" s="137"/>
      <c r="CIR110" s="137"/>
      <c r="CIS110" s="137"/>
      <c r="CIT110" s="137"/>
      <c r="CIU110" s="137"/>
      <c r="CIV110" s="137"/>
      <c r="CIW110" s="137"/>
      <c r="CIX110" s="137"/>
      <c r="CIY110" s="137"/>
      <c r="CIZ110" s="137"/>
      <c r="CJA110" s="137"/>
      <c r="CJB110" s="137"/>
      <c r="CJC110" s="137"/>
      <c r="CJD110" s="137"/>
      <c r="CJE110" s="137"/>
      <c r="CJF110" s="137"/>
      <c r="CJG110" s="137"/>
      <c r="CJH110" s="137"/>
      <c r="CJI110" s="137"/>
      <c r="CJJ110" s="137"/>
      <c r="CJK110" s="137"/>
      <c r="CJL110" s="137"/>
      <c r="CJM110" s="137"/>
      <c r="CJN110" s="137"/>
      <c r="CJO110" s="137"/>
      <c r="CJP110" s="137"/>
      <c r="CJQ110" s="137"/>
      <c r="CJR110" s="137"/>
      <c r="CJS110" s="137"/>
      <c r="CJT110" s="137"/>
      <c r="CJU110" s="137"/>
      <c r="CJV110" s="137"/>
      <c r="CJW110" s="137"/>
      <c r="CJX110" s="137"/>
      <c r="CJY110" s="137"/>
      <c r="CJZ110" s="137"/>
      <c r="CKA110" s="137"/>
      <c r="CKB110" s="137"/>
      <c r="CKC110" s="137"/>
      <c r="CKD110" s="137"/>
      <c r="CKE110" s="137"/>
      <c r="CKF110" s="137"/>
      <c r="CKG110" s="137"/>
      <c r="CKH110" s="137"/>
      <c r="CKI110" s="137"/>
      <c r="CKJ110" s="137"/>
      <c r="CKK110" s="137"/>
      <c r="CKL110" s="137"/>
      <c r="CKM110" s="137"/>
      <c r="CKN110" s="137"/>
      <c r="CKO110" s="137"/>
      <c r="CKP110" s="137"/>
      <c r="CKQ110" s="137"/>
      <c r="CKR110" s="137"/>
      <c r="CKS110" s="137"/>
      <c r="CKT110" s="137"/>
      <c r="CKU110" s="137"/>
      <c r="CKV110" s="137"/>
      <c r="CKW110" s="137"/>
      <c r="CKX110" s="137"/>
      <c r="CKY110" s="137"/>
      <c r="CKZ110" s="137"/>
      <c r="CLA110" s="137"/>
      <c r="CLB110" s="137"/>
      <c r="CLC110" s="137"/>
      <c r="CLD110" s="137"/>
      <c r="CLE110" s="137"/>
      <c r="CLF110" s="137"/>
      <c r="CLG110" s="137"/>
      <c r="CLH110" s="137"/>
      <c r="CLI110" s="137"/>
      <c r="CLJ110" s="137"/>
      <c r="CLK110" s="137"/>
      <c r="CLL110" s="137"/>
      <c r="CLM110" s="137"/>
      <c r="CLN110" s="137"/>
      <c r="CLO110" s="137"/>
      <c r="CLP110" s="137"/>
      <c r="CLQ110" s="137"/>
      <c r="CLR110" s="137"/>
      <c r="CLS110" s="137"/>
      <c r="CLT110" s="137"/>
      <c r="CLU110" s="137"/>
      <c r="CLV110" s="137"/>
      <c r="CLW110" s="137"/>
      <c r="CLX110" s="137"/>
      <c r="CLY110" s="137"/>
      <c r="CLZ110" s="137"/>
      <c r="CMA110" s="137"/>
      <c r="CMB110" s="137"/>
      <c r="CMC110" s="137"/>
      <c r="CMD110" s="137"/>
      <c r="CME110" s="137"/>
      <c r="CMF110" s="137"/>
      <c r="CMG110" s="137"/>
      <c r="CMH110" s="137"/>
      <c r="CMI110" s="137"/>
      <c r="CMJ110" s="137"/>
      <c r="CMK110" s="137"/>
      <c r="CML110" s="137"/>
      <c r="CMM110" s="137"/>
      <c r="CMN110" s="137"/>
      <c r="CMO110" s="137"/>
      <c r="CMP110" s="137"/>
      <c r="CMQ110" s="137"/>
      <c r="CMR110" s="137"/>
      <c r="CMS110" s="137"/>
      <c r="CMT110" s="137"/>
      <c r="CMU110" s="137"/>
      <c r="CMV110" s="137"/>
      <c r="CMW110" s="137"/>
      <c r="CMX110" s="137"/>
      <c r="CMY110" s="137"/>
      <c r="CMZ110" s="137"/>
      <c r="CNA110" s="137"/>
      <c r="CNB110" s="137"/>
      <c r="CNC110" s="137"/>
      <c r="CND110" s="137"/>
      <c r="CNE110" s="137"/>
      <c r="CNF110" s="137"/>
      <c r="CNG110" s="137"/>
      <c r="CNH110" s="137"/>
      <c r="CNI110" s="137"/>
      <c r="CNJ110" s="137"/>
      <c r="CNK110" s="137"/>
      <c r="CNL110" s="137"/>
      <c r="CNM110" s="137"/>
      <c r="CNN110" s="137"/>
      <c r="CNO110" s="137"/>
      <c r="CNP110" s="137"/>
      <c r="CNQ110" s="137"/>
      <c r="CNR110" s="137"/>
      <c r="CNS110" s="137"/>
      <c r="CNT110" s="137"/>
      <c r="CNU110" s="137"/>
      <c r="CNV110" s="137"/>
      <c r="CNW110" s="137"/>
      <c r="CNX110" s="137"/>
      <c r="CNY110" s="137"/>
      <c r="CNZ110" s="137"/>
      <c r="COA110" s="137"/>
      <c r="COB110" s="137"/>
      <c r="COC110" s="137"/>
      <c r="COD110" s="137"/>
      <c r="COE110" s="137"/>
      <c r="COF110" s="137"/>
      <c r="COG110" s="137"/>
      <c r="COH110" s="137"/>
      <c r="COI110" s="137"/>
      <c r="COJ110" s="137"/>
      <c r="COK110" s="137"/>
      <c r="COL110" s="137"/>
      <c r="COM110" s="137"/>
      <c r="CON110" s="137"/>
      <c r="COO110" s="137"/>
      <c r="COP110" s="137"/>
      <c r="COQ110" s="137"/>
      <c r="COR110" s="137"/>
      <c r="COS110" s="137"/>
      <c r="COT110" s="137"/>
      <c r="COU110" s="137"/>
      <c r="COV110" s="137"/>
      <c r="COW110" s="137"/>
      <c r="COX110" s="137"/>
      <c r="COY110" s="137"/>
      <c r="COZ110" s="137"/>
      <c r="CPA110" s="137"/>
      <c r="CPB110" s="137"/>
      <c r="CPC110" s="137"/>
      <c r="CPD110" s="137"/>
      <c r="CPE110" s="137"/>
      <c r="CPF110" s="137"/>
      <c r="CPG110" s="137"/>
      <c r="CPH110" s="137"/>
      <c r="CPI110" s="137"/>
      <c r="CPJ110" s="137"/>
      <c r="CPK110" s="137"/>
      <c r="CPL110" s="137"/>
      <c r="CPM110" s="137"/>
      <c r="CPN110" s="137"/>
      <c r="CPO110" s="137"/>
      <c r="CPP110" s="137"/>
      <c r="CPQ110" s="137"/>
      <c r="CPR110" s="137"/>
      <c r="CPS110" s="137"/>
      <c r="CPT110" s="137"/>
      <c r="CPU110" s="137"/>
      <c r="CPV110" s="137"/>
      <c r="CPW110" s="137"/>
      <c r="CPX110" s="137"/>
      <c r="CPY110" s="137"/>
      <c r="CPZ110" s="137"/>
      <c r="CQA110" s="137"/>
      <c r="CQB110" s="137"/>
      <c r="CQC110" s="137"/>
      <c r="CQD110" s="137"/>
      <c r="CQE110" s="137"/>
      <c r="CQF110" s="137"/>
      <c r="CQG110" s="137"/>
      <c r="CQH110" s="137"/>
      <c r="CQI110" s="137"/>
      <c r="CQJ110" s="137"/>
      <c r="CQK110" s="137"/>
      <c r="CQL110" s="137"/>
      <c r="CQM110" s="137"/>
      <c r="CQN110" s="137"/>
      <c r="CQO110" s="137"/>
      <c r="CQP110" s="137"/>
      <c r="CQQ110" s="137"/>
      <c r="CQR110" s="137"/>
      <c r="CQS110" s="137"/>
      <c r="CQT110" s="137"/>
      <c r="CQU110" s="137"/>
      <c r="CQV110" s="137"/>
      <c r="CQW110" s="137"/>
      <c r="CQX110" s="137"/>
      <c r="CQY110" s="137"/>
      <c r="CQZ110" s="137"/>
      <c r="CRA110" s="137"/>
      <c r="CRB110" s="137"/>
      <c r="CRC110" s="137"/>
      <c r="CRD110" s="137"/>
      <c r="CRE110" s="137"/>
      <c r="CRF110" s="137"/>
      <c r="CRG110" s="137"/>
      <c r="CRH110" s="137"/>
      <c r="CRI110" s="137"/>
      <c r="CRJ110" s="137"/>
      <c r="CRK110" s="137"/>
      <c r="CRL110" s="137"/>
      <c r="CRM110" s="137"/>
      <c r="CRN110" s="137"/>
      <c r="CRO110" s="137"/>
      <c r="CRP110" s="137"/>
      <c r="CRQ110" s="137"/>
      <c r="CRR110" s="137"/>
      <c r="CRS110" s="137"/>
      <c r="CRT110" s="137"/>
      <c r="CRU110" s="137"/>
      <c r="CRV110" s="137"/>
      <c r="CRW110" s="137"/>
      <c r="CRX110" s="137"/>
      <c r="CRY110" s="137"/>
      <c r="CRZ110" s="137"/>
      <c r="CSA110" s="137"/>
      <c r="CSB110" s="137"/>
      <c r="CSC110" s="137"/>
      <c r="CSD110" s="137"/>
      <c r="CSE110" s="137"/>
      <c r="CSF110" s="137"/>
      <c r="CSG110" s="137"/>
      <c r="CSH110" s="137"/>
      <c r="CSI110" s="137"/>
      <c r="CSJ110" s="137"/>
      <c r="CSK110" s="137"/>
      <c r="CSL110" s="137"/>
      <c r="CSM110" s="137"/>
      <c r="CSN110" s="137"/>
      <c r="CSO110" s="137"/>
      <c r="CSP110" s="137"/>
      <c r="CSQ110" s="137"/>
      <c r="CSR110" s="137"/>
      <c r="CSS110" s="137"/>
      <c r="CST110" s="137"/>
      <c r="CSU110" s="137"/>
      <c r="CSV110" s="137"/>
      <c r="CSW110" s="137"/>
      <c r="CSX110" s="137"/>
      <c r="CSY110" s="137"/>
      <c r="CSZ110" s="137"/>
      <c r="CTA110" s="137"/>
      <c r="CTB110" s="137"/>
      <c r="CTC110" s="137"/>
      <c r="CTD110" s="137"/>
      <c r="CTE110" s="137"/>
      <c r="CTF110" s="137"/>
      <c r="CTG110" s="137"/>
      <c r="CTH110" s="137"/>
      <c r="CTI110" s="137"/>
      <c r="CTJ110" s="137"/>
      <c r="CTK110" s="137"/>
      <c r="CTL110" s="137"/>
      <c r="CTM110" s="137"/>
      <c r="CTN110" s="137"/>
      <c r="CTO110" s="137"/>
      <c r="CTP110" s="137"/>
      <c r="CTQ110" s="137"/>
      <c r="CTR110" s="137"/>
      <c r="CTS110" s="137"/>
      <c r="CTT110" s="137"/>
      <c r="CTU110" s="137"/>
      <c r="CTV110" s="137"/>
      <c r="CTW110" s="137"/>
      <c r="CTX110" s="137"/>
      <c r="CTY110" s="137"/>
      <c r="CTZ110" s="137"/>
      <c r="CUA110" s="137"/>
      <c r="CUB110" s="137"/>
      <c r="CUC110" s="137"/>
      <c r="CUD110" s="137"/>
      <c r="CUE110" s="137"/>
      <c r="CUF110" s="137"/>
      <c r="CUG110" s="137"/>
      <c r="CUH110" s="137"/>
      <c r="CUI110" s="137"/>
      <c r="CUJ110" s="137"/>
      <c r="CUK110" s="137"/>
      <c r="CUL110" s="137"/>
      <c r="CUM110" s="137"/>
      <c r="CUN110" s="137"/>
      <c r="CUO110" s="137"/>
      <c r="CUP110" s="137"/>
      <c r="CUQ110" s="137"/>
      <c r="CUR110" s="137"/>
      <c r="CUS110" s="137"/>
      <c r="CUT110" s="137"/>
      <c r="CUU110" s="137"/>
      <c r="CUV110" s="137"/>
      <c r="CUW110" s="137"/>
      <c r="CUX110" s="137"/>
      <c r="CUY110" s="137"/>
      <c r="CUZ110" s="137"/>
      <c r="CVA110" s="137"/>
      <c r="CVB110" s="137"/>
      <c r="CVC110" s="137"/>
      <c r="CVD110" s="137"/>
      <c r="CVE110" s="137"/>
      <c r="CVF110" s="137"/>
      <c r="CVG110" s="137"/>
      <c r="CVH110" s="137"/>
      <c r="CVI110" s="137"/>
      <c r="CVJ110" s="137"/>
      <c r="CVK110" s="137"/>
      <c r="CVL110" s="137"/>
      <c r="CVM110" s="137"/>
      <c r="CVN110" s="137"/>
      <c r="CVO110" s="137"/>
      <c r="CVP110" s="137"/>
      <c r="CVQ110" s="137"/>
      <c r="CVR110" s="137"/>
      <c r="CVS110" s="137"/>
      <c r="CVT110" s="137"/>
      <c r="CVU110" s="137"/>
      <c r="CVV110" s="137"/>
      <c r="CVW110" s="137"/>
      <c r="CVX110" s="137"/>
      <c r="CVY110" s="137"/>
      <c r="CVZ110" s="137"/>
      <c r="CWA110" s="137"/>
      <c r="CWB110" s="137"/>
      <c r="CWC110" s="137"/>
      <c r="CWD110" s="137"/>
      <c r="CWE110" s="137"/>
      <c r="CWF110" s="137"/>
      <c r="CWG110" s="137"/>
      <c r="CWH110" s="137"/>
      <c r="CWI110" s="137"/>
      <c r="CWJ110" s="137"/>
      <c r="CWK110" s="137"/>
      <c r="CWL110" s="137"/>
      <c r="CWM110" s="137"/>
      <c r="CWN110" s="137"/>
      <c r="CWO110" s="137"/>
      <c r="CWP110" s="137"/>
      <c r="CWQ110" s="137"/>
      <c r="CWR110" s="137"/>
      <c r="CWS110" s="137"/>
      <c r="CWT110" s="137"/>
      <c r="CWU110" s="137"/>
      <c r="CWV110" s="137"/>
      <c r="CWW110" s="137"/>
      <c r="CWX110" s="137"/>
      <c r="CWY110" s="137"/>
      <c r="CWZ110" s="137"/>
      <c r="CXA110" s="137"/>
      <c r="CXB110" s="137"/>
      <c r="CXC110" s="137"/>
      <c r="CXD110" s="137"/>
      <c r="CXE110" s="137"/>
      <c r="CXF110" s="137"/>
      <c r="CXG110" s="137"/>
      <c r="CXH110" s="137"/>
      <c r="CXI110" s="137"/>
      <c r="CXJ110" s="137"/>
      <c r="CXK110" s="137"/>
      <c r="CXL110" s="137"/>
      <c r="CXM110" s="137"/>
      <c r="CXN110" s="137"/>
      <c r="CXO110" s="137"/>
      <c r="CXP110" s="137"/>
      <c r="CXQ110" s="137"/>
      <c r="CXR110" s="137"/>
      <c r="CXS110" s="137"/>
      <c r="CXT110" s="137"/>
      <c r="CXU110" s="137"/>
      <c r="CXV110" s="137"/>
      <c r="CXW110" s="137"/>
      <c r="CXX110" s="137"/>
      <c r="CXY110" s="137"/>
      <c r="CXZ110" s="137"/>
      <c r="CYA110" s="137"/>
      <c r="CYB110" s="137"/>
      <c r="CYC110" s="137"/>
      <c r="CYD110" s="137"/>
      <c r="CYE110" s="137"/>
      <c r="CYF110" s="137"/>
      <c r="CYG110" s="137"/>
      <c r="CYH110" s="137"/>
      <c r="CYI110" s="137"/>
      <c r="CYJ110" s="137"/>
      <c r="CYK110" s="137"/>
      <c r="CYL110" s="137"/>
      <c r="CYM110" s="137"/>
      <c r="CYN110" s="137"/>
      <c r="CYO110" s="137"/>
      <c r="CYP110" s="137"/>
      <c r="CYQ110" s="137"/>
      <c r="CYR110" s="137"/>
      <c r="CYS110" s="137"/>
      <c r="CYT110" s="137"/>
      <c r="CYU110" s="137"/>
      <c r="CYV110" s="137"/>
      <c r="CYW110" s="137"/>
      <c r="CYX110" s="137"/>
      <c r="CYY110" s="137"/>
      <c r="CYZ110" s="137"/>
      <c r="CZA110" s="137"/>
      <c r="CZB110" s="137"/>
      <c r="CZC110" s="137"/>
      <c r="CZD110" s="137"/>
      <c r="CZE110" s="137"/>
      <c r="CZF110" s="137"/>
      <c r="CZG110" s="137"/>
      <c r="CZH110" s="137"/>
      <c r="CZI110" s="137"/>
      <c r="CZJ110" s="137"/>
      <c r="CZK110" s="137"/>
      <c r="CZL110" s="137"/>
      <c r="CZM110" s="137"/>
      <c r="CZN110" s="137"/>
      <c r="CZO110" s="137"/>
      <c r="CZP110" s="137"/>
      <c r="CZQ110" s="137"/>
      <c r="CZR110" s="137"/>
      <c r="CZS110" s="137"/>
      <c r="CZT110" s="137"/>
      <c r="CZU110" s="137"/>
      <c r="CZV110" s="137"/>
      <c r="CZW110" s="137"/>
      <c r="CZX110" s="137"/>
      <c r="CZY110" s="137"/>
      <c r="CZZ110" s="137"/>
      <c r="DAA110" s="137"/>
      <c r="DAB110" s="137"/>
      <c r="DAC110" s="137"/>
      <c r="DAD110" s="137"/>
      <c r="DAE110" s="137"/>
      <c r="DAF110" s="137"/>
      <c r="DAG110" s="137"/>
      <c r="DAH110" s="137"/>
      <c r="DAI110" s="137"/>
      <c r="DAJ110" s="137"/>
      <c r="DAK110" s="137"/>
      <c r="DAL110" s="137"/>
      <c r="DAM110" s="137"/>
      <c r="DAN110" s="137"/>
      <c r="DAO110" s="137"/>
      <c r="DAP110" s="137"/>
      <c r="DAQ110" s="137"/>
      <c r="DAR110" s="137"/>
      <c r="DAS110" s="137"/>
      <c r="DAT110" s="137"/>
      <c r="DAU110" s="137"/>
      <c r="DAV110" s="137"/>
      <c r="DAW110" s="137"/>
      <c r="DAX110" s="137"/>
      <c r="DAY110" s="137"/>
      <c r="DAZ110" s="137"/>
      <c r="DBA110" s="137"/>
      <c r="DBB110" s="137"/>
      <c r="DBC110" s="137"/>
      <c r="DBD110" s="137"/>
      <c r="DBE110" s="137"/>
      <c r="DBF110" s="137"/>
      <c r="DBG110" s="137"/>
      <c r="DBH110" s="137"/>
      <c r="DBI110" s="137"/>
      <c r="DBJ110" s="137"/>
      <c r="DBK110" s="137"/>
      <c r="DBL110" s="137"/>
      <c r="DBM110" s="137"/>
      <c r="DBN110" s="137"/>
      <c r="DBO110" s="137"/>
      <c r="DBP110" s="137"/>
      <c r="DBQ110" s="137"/>
      <c r="DBR110" s="137"/>
      <c r="DBS110" s="137"/>
      <c r="DBT110" s="137"/>
      <c r="DBU110" s="137"/>
      <c r="DBV110" s="137"/>
      <c r="DBW110" s="137"/>
      <c r="DBX110" s="137"/>
      <c r="DBY110" s="137"/>
      <c r="DBZ110" s="137"/>
      <c r="DCA110" s="137"/>
      <c r="DCB110" s="137"/>
      <c r="DCC110" s="137"/>
      <c r="DCD110" s="137"/>
      <c r="DCE110" s="137"/>
      <c r="DCF110" s="137"/>
      <c r="DCG110" s="137"/>
      <c r="DCH110" s="137"/>
      <c r="DCI110" s="137"/>
      <c r="DCJ110" s="137"/>
      <c r="DCK110" s="137"/>
      <c r="DCL110" s="137"/>
      <c r="DCM110" s="137"/>
      <c r="DCN110" s="137"/>
      <c r="DCO110" s="137"/>
      <c r="DCP110" s="137"/>
      <c r="DCQ110" s="137"/>
      <c r="DCR110" s="137"/>
      <c r="DCS110" s="137"/>
      <c r="DCT110" s="137"/>
      <c r="DCU110" s="137"/>
      <c r="DCV110" s="137"/>
      <c r="DCW110" s="137"/>
      <c r="DCX110" s="137"/>
      <c r="DCY110" s="137"/>
      <c r="DCZ110" s="137"/>
      <c r="DDA110" s="137"/>
      <c r="DDB110" s="137"/>
      <c r="DDC110" s="137"/>
      <c r="DDD110" s="137"/>
      <c r="DDE110" s="137"/>
      <c r="DDF110" s="137"/>
      <c r="DDG110" s="137"/>
      <c r="DDH110" s="137"/>
      <c r="DDI110" s="137"/>
      <c r="DDJ110" s="137"/>
      <c r="DDK110" s="137"/>
      <c r="DDL110" s="137"/>
      <c r="DDM110" s="137"/>
      <c r="DDN110" s="137"/>
      <c r="DDO110" s="137"/>
      <c r="DDP110" s="137"/>
      <c r="DDQ110" s="137"/>
      <c r="DDR110" s="137"/>
      <c r="DDS110" s="137"/>
      <c r="DDT110" s="137"/>
      <c r="DDU110" s="137"/>
      <c r="DDV110" s="137"/>
      <c r="DDW110" s="137"/>
      <c r="DDX110" s="137"/>
      <c r="DDY110" s="137"/>
      <c r="DDZ110" s="137"/>
      <c r="DEA110" s="137"/>
      <c r="DEB110" s="137"/>
      <c r="DEC110" s="137"/>
      <c r="DED110" s="137"/>
      <c r="DEE110" s="137"/>
      <c r="DEF110" s="137"/>
      <c r="DEG110" s="137"/>
      <c r="DEH110" s="137"/>
      <c r="DEI110" s="137"/>
      <c r="DEJ110" s="137"/>
      <c r="DEK110" s="137"/>
      <c r="DEL110" s="137"/>
      <c r="DEM110" s="137"/>
      <c r="DEN110" s="137"/>
      <c r="DEO110" s="137"/>
      <c r="DEP110" s="137"/>
      <c r="DEQ110" s="137"/>
      <c r="DER110" s="137"/>
      <c r="DES110" s="137"/>
      <c r="DET110" s="137"/>
      <c r="DEU110" s="137"/>
      <c r="DEV110" s="137"/>
      <c r="DEW110" s="137"/>
      <c r="DEX110" s="137"/>
      <c r="DEY110" s="137"/>
      <c r="DEZ110" s="137"/>
      <c r="DFA110" s="137"/>
      <c r="DFB110" s="137"/>
      <c r="DFC110" s="137"/>
      <c r="DFD110" s="137"/>
      <c r="DFE110" s="137"/>
      <c r="DFF110" s="137"/>
      <c r="DFG110" s="137"/>
      <c r="DFH110" s="137"/>
      <c r="DFI110" s="137"/>
      <c r="DFJ110" s="137"/>
      <c r="DFK110" s="137"/>
      <c r="DFL110" s="137"/>
      <c r="DFM110" s="137"/>
      <c r="DFN110" s="137"/>
      <c r="DFO110" s="137"/>
      <c r="DFP110" s="137"/>
      <c r="DFQ110" s="137"/>
      <c r="DFR110" s="137"/>
      <c r="DFS110" s="137"/>
      <c r="DFT110" s="137"/>
      <c r="DFU110" s="137"/>
      <c r="DFV110" s="137"/>
      <c r="DFW110" s="137"/>
      <c r="DFX110" s="137"/>
      <c r="DFY110" s="137"/>
      <c r="DFZ110" s="137"/>
      <c r="DGA110" s="137"/>
      <c r="DGB110" s="137"/>
      <c r="DGC110" s="137"/>
      <c r="DGD110" s="137"/>
      <c r="DGE110" s="137"/>
      <c r="DGF110" s="137"/>
      <c r="DGG110" s="137"/>
      <c r="DGH110" s="137"/>
      <c r="DGI110" s="137"/>
      <c r="DGJ110" s="137"/>
      <c r="DGK110" s="137"/>
      <c r="DGL110" s="137"/>
      <c r="DGM110" s="137"/>
      <c r="DGN110" s="137"/>
      <c r="DGO110" s="137"/>
      <c r="DGP110" s="137"/>
      <c r="DGQ110" s="137"/>
      <c r="DGR110" s="137"/>
      <c r="DGS110" s="137"/>
      <c r="DGT110" s="137"/>
      <c r="DGU110" s="137"/>
      <c r="DGV110" s="137"/>
      <c r="DGW110" s="137"/>
      <c r="DGX110" s="137"/>
      <c r="DGY110" s="137"/>
      <c r="DGZ110" s="137"/>
      <c r="DHA110" s="137"/>
      <c r="DHB110" s="137"/>
      <c r="DHC110" s="137"/>
      <c r="DHD110" s="137"/>
      <c r="DHE110" s="137"/>
      <c r="DHF110" s="137"/>
      <c r="DHG110" s="137"/>
      <c r="DHH110" s="137"/>
      <c r="DHI110" s="137"/>
      <c r="DHJ110" s="137"/>
      <c r="DHK110" s="137"/>
      <c r="DHL110" s="137"/>
      <c r="DHM110" s="137"/>
      <c r="DHN110" s="137"/>
      <c r="DHO110" s="137"/>
      <c r="DHP110" s="137"/>
      <c r="DHQ110" s="137"/>
      <c r="DHR110" s="137"/>
      <c r="DHS110" s="137"/>
      <c r="DHT110" s="137"/>
      <c r="DHU110" s="137"/>
      <c r="DHV110" s="137"/>
      <c r="DHW110" s="137"/>
      <c r="DHX110" s="137"/>
      <c r="DHY110" s="137"/>
      <c r="DHZ110" s="137"/>
      <c r="DIA110" s="137"/>
      <c r="DIB110" s="137"/>
      <c r="DIC110" s="137"/>
      <c r="DID110" s="137"/>
      <c r="DIE110" s="137"/>
      <c r="DIF110" s="137"/>
      <c r="DIG110" s="137"/>
      <c r="DIH110" s="137"/>
      <c r="DII110" s="137"/>
      <c r="DIJ110" s="137"/>
      <c r="DIK110" s="137"/>
      <c r="DIL110" s="137"/>
      <c r="DIM110" s="137"/>
      <c r="DIN110" s="137"/>
      <c r="DIO110" s="137"/>
      <c r="DIP110" s="137"/>
      <c r="DIQ110" s="137"/>
      <c r="DIR110" s="137"/>
      <c r="DIS110" s="137"/>
      <c r="DIT110" s="137"/>
      <c r="DIU110" s="137"/>
      <c r="DIV110" s="137"/>
      <c r="DIW110" s="137"/>
      <c r="DIX110" s="137"/>
      <c r="DIY110" s="137"/>
      <c r="DIZ110" s="137"/>
      <c r="DJA110" s="137"/>
      <c r="DJB110" s="137"/>
      <c r="DJC110" s="137"/>
      <c r="DJD110" s="137"/>
      <c r="DJE110" s="137"/>
      <c r="DJF110" s="137"/>
      <c r="DJG110" s="137"/>
      <c r="DJH110" s="137"/>
      <c r="DJI110" s="137"/>
      <c r="DJJ110" s="137"/>
      <c r="DJK110" s="137"/>
      <c r="DJL110" s="137"/>
      <c r="DJM110" s="137"/>
      <c r="DJN110" s="137"/>
      <c r="DJO110" s="137"/>
      <c r="DJP110" s="137"/>
      <c r="DJQ110" s="137"/>
      <c r="DJR110" s="137"/>
      <c r="DJS110" s="137"/>
      <c r="DJT110" s="137"/>
      <c r="DJU110" s="137"/>
      <c r="DJV110" s="137"/>
      <c r="DJW110" s="137"/>
      <c r="DJX110" s="137"/>
      <c r="DJY110" s="137"/>
      <c r="DJZ110" s="137"/>
      <c r="DKA110" s="137"/>
      <c r="DKB110" s="137"/>
      <c r="DKC110" s="137"/>
      <c r="DKD110" s="137"/>
      <c r="DKE110" s="137"/>
      <c r="DKF110" s="137"/>
      <c r="DKG110" s="137"/>
      <c r="DKH110" s="137"/>
      <c r="DKI110" s="137"/>
      <c r="DKJ110" s="137"/>
      <c r="DKK110" s="137"/>
      <c r="DKL110" s="137"/>
      <c r="DKM110" s="137"/>
      <c r="DKN110" s="137"/>
      <c r="DKO110" s="137"/>
      <c r="DKP110" s="137"/>
      <c r="DKQ110" s="137"/>
      <c r="DKR110" s="137"/>
      <c r="DKS110" s="137"/>
      <c r="DKT110" s="137"/>
      <c r="DKU110" s="137"/>
      <c r="DKV110" s="137"/>
      <c r="DKW110" s="137"/>
      <c r="DKX110" s="137"/>
      <c r="DKY110" s="137"/>
      <c r="DKZ110" s="137"/>
      <c r="DLA110" s="137"/>
      <c r="DLB110" s="137"/>
      <c r="DLC110" s="137"/>
      <c r="DLD110" s="137"/>
      <c r="DLE110" s="137"/>
      <c r="DLF110" s="137"/>
      <c r="DLG110" s="137"/>
      <c r="DLH110" s="137"/>
      <c r="DLI110" s="137"/>
      <c r="DLJ110" s="137"/>
      <c r="DLK110" s="137"/>
      <c r="DLL110" s="137"/>
      <c r="DLM110" s="137"/>
      <c r="DLN110" s="137"/>
      <c r="DLO110" s="137"/>
      <c r="DLP110" s="137"/>
      <c r="DLQ110" s="137"/>
      <c r="DLR110" s="137"/>
      <c r="DLS110" s="137"/>
      <c r="DLT110" s="137"/>
      <c r="DLU110" s="137"/>
      <c r="DLV110" s="137"/>
      <c r="DLW110" s="137"/>
      <c r="DLX110" s="137"/>
      <c r="DLY110" s="137"/>
      <c r="DLZ110" s="137"/>
      <c r="DMA110" s="137"/>
      <c r="DMB110" s="137"/>
      <c r="DMC110" s="137"/>
      <c r="DMD110" s="137"/>
      <c r="DME110" s="137"/>
      <c r="DMF110" s="137"/>
      <c r="DMG110" s="137"/>
      <c r="DMH110" s="137"/>
      <c r="DMI110" s="137"/>
      <c r="DMJ110" s="137"/>
      <c r="DMK110" s="137"/>
      <c r="DML110" s="137"/>
      <c r="DMM110" s="137"/>
      <c r="DMN110" s="137"/>
      <c r="DMO110" s="137"/>
      <c r="DMP110" s="137"/>
      <c r="DMQ110" s="137"/>
      <c r="DMR110" s="137"/>
      <c r="DMS110" s="137"/>
      <c r="DMT110" s="137"/>
      <c r="DMU110" s="137"/>
      <c r="DMV110" s="137"/>
      <c r="DMW110" s="137"/>
      <c r="DMX110" s="137"/>
      <c r="DMY110" s="137"/>
      <c r="DMZ110" s="137"/>
      <c r="DNA110" s="137"/>
      <c r="DNB110" s="137"/>
      <c r="DNC110" s="137"/>
      <c r="DND110" s="137"/>
      <c r="DNE110" s="137"/>
      <c r="DNF110" s="137"/>
      <c r="DNG110" s="137"/>
      <c r="DNH110" s="137"/>
      <c r="DNI110" s="137"/>
      <c r="DNJ110" s="137"/>
      <c r="DNK110" s="137"/>
      <c r="DNL110" s="137"/>
      <c r="DNM110" s="137"/>
      <c r="DNN110" s="137"/>
      <c r="DNO110" s="137"/>
      <c r="DNP110" s="137"/>
      <c r="DNQ110" s="137"/>
      <c r="DNR110" s="137"/>
      <c r="DNS110" s="137"/>
      <c r="DNT110" s="137"/>
      <c r="DNU110" s="137"/>
      <c r="DNV110" s="137"/>
      <c r="DNW110" s="137"/>
      <c r="DNX110" s="137"/>
      <c r="DNY110" s="137"/>
      <c r="DNZ110" s="137"/>
      <c r="DOA110" s="137"/>
      <c r="DOB110" s="137"/>
      <c r="DOC110" s="137"/>
      <c r="DOD110" s="137"/>
      <c r="DOE110" s="137"/>
      <c r="DOF110" s="137"/>
      <c r="DOG110" s="137"/>
      <c r="DOH110" s="137"/>
      <c r="DOI110" s="137"/>
      <c r="DOJ110" s="137"/>
      <c r="DOK110" s="137"/>
      <c r="DOL110" s="137"/>
      <c r="DOM110" s="137"/>
      <c r="DON110" s="137"/>
      <c r="DOO110" s="137"/>
      <c r="DOP110" s="137"/>
      <c r="DOQ110" s="137"/>
      <c r="DOR110" s="137"/>
      <c r="DOS110" s="137"/>
      <c r="DOT110" s="137"/>
      <c r="DOU110" s="137"/>
      <c r="DOV110" s="137"/>
      <c r="DOW110" s="137"/>
      <c r="DOX110" s="137"/>
      <c r="DOY110" s="137"/>
      <c r="DOZ110" s="137"/>
      <c r="DPA110" s="137"/>
      <c r="DPB110" s="137"/>
      <c r="DPC110" s="137"/>
      <c r="DPD110" s="137"/>
      <c r="DPE110" s="137"/>
      <c r="DPF110" s="137"/>
      <c r="DPG110" s="137"/>
      <c r="DPH110" s="137"/>
      <c r="DPI110" s="137"/>
      <c r="DPJ110" s="137"/>
      <c r="DPK110" s="137"/>
      <c r="DPL110" s="137"/>
      <c r="DPM110" s="137"/>
      <c r="DPN110" s="137"/>
      <c r="DPO110" s="137"/>
      <c r="DPP110" s="137"/>
      <c r="DPQ110" s="137"/>
      <c r="DPR110" s="137"/>
      <c r="DPS110" s="137"/>
      <c r="DPT110" s="137"/>
      <c r="DPU110" s="137"/>
      <c r="DPV110" s="137"/>
      <c r="DPW110" s="137"/>
      <c r="DPX110" s="137"/>
      <c r="DPY110" s="137"/>
      <c r="DPZ110" s="137"/>
      <c r="DQA110" s="137"/>
      <c r="DQB110" s="137"/>
      <c r="DQC110" s="137"/>
      <c r="DQD110" s="137"/>
      <c r="DQE110" s="137"/>
      <c r="DQF110" s="137"/>
      <c r="DQG110" s="137"/>
      <c r="DQH110" s="137"/>
      <c r="DQI110" s="137"/>
      <c r="DQJ110" s="137"/>
      <c r="DQK110" s="137"/>
      <c r="DQL110" s="137"/>
      <c r="DQM110" s="137"/>
      <c r="DQN110" s="137"/>
      <c r="DQO110" s="137"/>
      <c r="DQP110" s="137"/>
      <c r="DQQ110" s="137"/>
      <c r="DQR110" s="137"/>
      <c r="DQS110" s="137"/>
      <c r="DQT110" s="137"/>
      <c r="DQU110" s="137"/>
      <c r="DQV110" s="137"/>
      <c r="DQW110" s="137"/>
      <c r="DQX110" s="137"/>
      <c r="DQY110" s="137"/>
      <c r="DQZ110" s="137"/>
      <c r="DRA110" s="137"/>
      <c r="DRB110" s="137"/>
      <c r="DRC110" s="137"/>
      <c r="DRD110" s="137"/>
      <c r="DRE110" s="137"/>
      <c r="DRF110" s="137"/>
      <c r="DRG110" s="137"/>
      <c r="DRH110" s="137"/>
      <c r="DRI110" s="137"/>
      <c r="DRJ110" s="137"/>
      <c r="DRK110" s="137"/>
      <c r="DRL110" s="137"/>
      <c r="DRM110" s="137"/>
      <c r="DRN110" s="137"/>
      <c r="DRO110" s="137"/>
      <c r="DRP110" s="137"/>
      <c r="DRQ110" s="137"/>
      <c r="DRR110" s="137"/>
      <c r="DRS110" s="137"/>
      <c r="DRT110" s="137"/>
      <c r="DRU110" s="137"/>
      <c r="DRV110" s="137"/>
      <c r="DRW110" s="137"/>
      <c r="DRX110" s="137"/>
      <c r="DRY110" s="137"/>
      <c r="DRZ110" s="137"/>
      <c r="DSA110" s="137"/>
      <c r="DSB110" s="137"/>
      <c r="DSC110" s="137"/>
      <c r="DSD110" s="137"/>
      <c r="DSE110" s="137"/>
      <c r="DSF110" s="137"/>
      <c r="DSG110" s="137"/>
      <c r="DSH110" s="137"/>
      <c r="DSI110" s="137"/>
      <c r="DSJ110" s="137"/>
      <c r="DSK110" s="137"/>
      <c r="DSL110" s="137"/>
      <c r="DSM110" s="137"/>
      <c r="DSN110" s="137"/>
      <c r="DSO110" s="137"/>
      <c r="DSP110" s="137"/>
      <c r="DSQ110" s="137"/>
      <c r="DSR110" s="137"/>
      <c r="DSS110" s="137"/>
      <c r="DST110" s="137"/>
      <c r="DSU110" s="137"/>
      <c r="DSV110" s="137"/>
      <c r="DSW110" s="137"/>
      <c r="DSX110" s="137"/>
      <c r="DSY110" s="137"/>
      <c r="DSZ110" s="137"/>
      <c r="DTA110" s="137"/>
      <c r="DTB110" s="137"/>
      <c r="DTC110" s="137"/>
      <c r="DTD110" s="137"/>
      <c r="DTE110" s="137"/>
      <c r="DTF110" s="137"/>
      <c r="DTG110" s="137"/>
      <c r="DTH110" s="137"/>
      <c r="DTI110" s="137"/>
      <c r="DTJ110" s="137"/>
      <c r="DTK110" s="137"/>
      <c r="DTL110" s="137"/>
      <c r="DTM110" s="137"/>
      <c r="DTN110" s="137"/>
      <c r="DTO110" s="137"/>
      <c r="DTP110" s="137"/>
      <c r="DTQ110" s="137"/>
      <c r="DTR110" s="137"/>
      <c r="DTS110" s="137"/>
      <c r="DTT110" s="137"/>
      <c r="DTU110" s="137"/>
      <c r="DTV110" s="137"/>
      <c r="DTW110" s="137"/>
      <c r="DTX110" s="137"/>
      <c r="DTY110" s="137"/>
      <c r="DTZ110" s="137"/>
      <c r="DUA110" s="137"/>
      <c r="DUB110" s="137"/>
      <c r="DUC110" s="137"/>
      <c r="DUD110" s="137"/>
      <c r="DUE110" s="137"/>
      <c r="DUF110" s="137"/>
      <c r="DUG110" s="137"/>
      <c r="DUH110" s="137"/>
      <c r="DUI110" s="137"/>
      <c r="DUJ110" s="137"/>
      <c r="DUK110" s="137"/>
      <c r="DUL110" s="137"/>
      <c r="DUM110" s="137"/>
      <c r="DUN110" s="137"/>
      <c r="DUO110" s="137"/>
      <c r="DUP110" s="137"/>
      <c r="DUQ110" s="137"/>
      <c r="DUR110" s="137"/>
      <c r="DUS110" s="137"/>
      <c r="DUT110" s="137"/>
      <c r="DUU110" s="137"/>
      <c r="DUV110" s="137"/>
      <c r="DUW110" s="137"/>
      <c r="DUX110" s="137"/>
      <c r="DUY110" s="137"/>
      <c r="DUZ110" s="137"/>
      <c r="DVA110" s="137"/>
      <c r="DVB110" s="137"/>
      <c r="DVC110" s="137"/>
      <c r="DVD110" s="137"/>
      <c r="DVE110" s="137"/>
      <c r="DVF110" s="137"/>
      <c r="DVG110" s="137"/>
      <c r="DVH110" s="137"/>
      <c r="DVI110" s="137"/>
      <c r="DVJ110" s="137"/>
      <c r="DVK110" s="137"/>
      <c r="DVL110" s="137"/>
      <c r="DVM110" s="137"/>
      <c r="DVN110" s="137"/>
      <c r="DVO110" s="137"/>
      <c r="DVP110" s="137"/>
      <c r="DVQ110" s="137"/>
      <c r="DVR110" s="137"/>
      <c r="DVS110" s="137"/>
      <c r="DVT110" s="137"/>
      <c r="DVU110" s="137"/>
      <c r="DVV110" s="137"/>
      <c r="DVW110" s="137"/>
      <c r="DVX110" s="137"/>
      <c r="DVY110" s="137"/>
      <c r="DVZ110" s="137"/>
      <c r="DWA110" s="137"/>
      <c r="DWB110" s="137"/>
      <c r="DWC110" s="137"/>
      <c r="DWD110" s="137"/>
      <c r="DWE110" s="137"/>
      <c r="DWF110" s="137"/>
      <c r="DWG110" s="137"/>
      <c r="DWH110" s="137"/>
      <c r="DWI110" s="137"/>
      <c r="DWJ110" s="137"/>
      <c r="DWK110" s="137"/>
      <c r="DWL110" s="137"/>
      <c r="DWM110" s="137"/>
      <c r="DWN110" s="137"/>
      <c r="DWO110" s="137"/>
      <c r="DWP110" s="137"/>
      <c r="DWQ110" s="137"/>
      <c r="DWR110" s="137"/>
      <c r="DWS110" s="137"/>
      <c r="DWT110" s="137"/>
      <c r="DWU110" s="137"/>
      <c r="DWV110" s="137"/>
      <c r="DWW110" s="137"/>
      <c r="DWX110" s="137"/>
      <c r="DWY110" s="137"/>
      <c r="DWZ110" s="137"/>
      <c r="DXA110" s="137"/>
      <c r="DXB110" s="137"/>
      <c r="DXC110" s="137"/>
      <c r="DXD110" s="137"/>
      <c r="DXE110" s="137"/>
      <c r="DXF110" s="137"/>
      <c r="DXG110" s="137"/>
      <c r="DXH110" s="137"/>
      <c r="DXI110" s="137"/>
      <c r="DXJ110" s="137"/>
      <c r="DXK110" s="137"/>
      <c r="DXL110" s="137"/>
      <c r="DXM110" s="137"/>
      <c r="DXN110" s="137"/>
      <c r="DXO110" s="137"/>
      <c r="DXP110" s="137"/>
      <c r="DXQ110" s="137"/>
      <c r="DXR110" s="137"/>
      <c r="DXS110" s="137"/>
      <c r="DXT110" s="137"/>
      <c r="DXU110" s="137"/>
      <c r="DXV110" s="137"/>
      <c r="DXW110" s="137"/>
      <c r="DXX110" s="137"/>
      <c r="DXY110" s="137"/>
      <c r="DXZ110" s="137"/>
      <c r="DYA110" s="137"/>
      <c r="DYB110" s="137"/>
      <c r="DYC110" s="137"/>
      <c r="DYD110" s="137"/>
      <c r="DYE110" s="137"/>
      <c r="DYF110" s="137"/>
      <c r="DYG110" s="137"/>
      <c r="DYH110" s="137"/>
      <c r="DYI110" s="137"/>
      <c r="DYJ110" s="137"/>
      <c r="DYK110" s="137"/>
      <c r="DYL110" s="137"/>
      <c r="DYM110" s="137"/>
      <c r="DYN110" s="137"/>
      <c r="DYO110" s="137"/>
      <c r="DYP110" s="137"/>
      <c r="DYQ110" s="137"/>
      <c r="DYR110" s="137"/>
      <c r="DYS110" s="137"/>
      <c r="DYT110" s="137"/>
      <c r="DYU110" s="137"/>
      <c r="DYV110" s="137"/>
      <c r="DYW110" s="137"/>
      <c r="DYX110" s="137"/>
      <c r="DYY110" s="137"/>
      <c r="DYZ110" s="137"/>
      <c r="DZA110" s="137"/>
      <c r="DZB110" s="137"/>
      <c r="DZC110" s="137"/>
      <c r="DZD110" s="137"/>
      <c r="DZE110" s="137"/>
      <c r="DZF110" s="137"/>
      <c r="DZG110" s="137"/>
      <c r="DZH110" s="137"/>
      <c r="DZI110" s="137"/>
      <c r="DZJ110" s="137"/>
      <c r="DZK110" s="137"/>
      <c r="DZL110" s="137"/>
      <c r="DZM110" s="137"/>
      <c r="DZN110" s="137"/>
      <c r="DZO110" s="137"/>
      <c r="DZP110" s="137"/>
      <c r="DZQ110" s="137"/>
      <c r="DZR110" s="137"/>
      <c r="DZS110" s="137"/>
      <c r="DZT110" s="137"/>
      <c r="DZU110" s="137"/>
      <c r="DZV110" s="137"/>
      <c r="DZW110" s="137"/>
      <c r="DZX110" s="137"/>
      <c r="DZY110" s="137"/>
      <c r="DZZ110" s="137"/>
      <c r="EAA110" s="137"/>
      <c r="EAB110" s="137"/>
      <c r="EAC110" s="137"/>
      <c r="EAD110" s="137"/>
      <c r="EAE110" s="137"/>
      <c r="EAF110" s="137"/>
      <c r="EAG110" s="137"/>
      <c r="EAH110" s="137"/>
      <c r="EAI110" s="137"/>
      <c r="EAJ110" s="137"/>
      <c r="EAK110" s="137"/>
      <c r="EAL110" s="137"/>
      <c r="EAM110" s="137"/>
      <c r="EAN110" s="137"/>
      <c r="EAO110" s="137"/>
      <c r="EAP110" s="137"/>
      <c r="EAQ110" s="137"/>
      <c r="EAR110" s="137"/>
      <c r="EAS110" s="137"/>
      <c r="EAT110" s="137"/>
      <c r="EAU110" s="137"/>
      <c r="EAV110" s="137"/>
      <c r="EAW110" s="137"/>
      <c r="EAX110" s="137"/>
      <c r="EAY110" s="137"/>
      <c r="EAZ110" s="137"/>
      <c r="EBA110" s="137"/>
      <c r="EBB110" s="137"/>
      <c r="EBC110" s="137"/>
      <c r="EBD110" s="137"/>
      <c r="EBE110" s="137"/>
      <c r="EBF110" s="137"/>
      <c r="EBG110" s="137"/>
      <c r="EBH110" s="137"/>
      <c r="EBI110" s="137"/>
      <c r="EBJ110" s="137"/>
      <c r="EBK110" s="137"/>
      <c r="EBL110" s="137"/>
      <c r="EBM110" s="137"/>
      <c r="EBN110" s="137"/>
      <c r="EBO110" s="137"/>
      <c r="EBP110" s="137"/>
      <c r="EBQ110" s="137"/>
      <c r="EBR110" s="137"/>
      <c r="EBS110" s="137"/>
      <c r="EBT110" s="137"/>
      <c r="EBU110" s="137"/>
      <c r="EBV110" s="137"/>
      <c r="EBW110" s="137"/>
      <c r="EBX110" s="137"/>
      <c r="EBY110" s="137"/>
      <c r="EBZ110" s="137"/>
      <c r="ECA110" s="137"/>
      <c r="ECB110" s="137"/>
      <c r="ECC110" s="137"/>
      <c r="ECD110" s="137"/>
      <c r="ECE110" s="137"/>
      <c r="ECF110" s="137"/>
      <c r="ECG110" s="137"/>
      <c r="ECH110" s="137"/>
      <c r="ECI110" s="137"/>
      <c r="ECJ110" s="137"/>
      <c r="ECK110" s="137"/>
      <c r="ECL110" s="137"/>
      <c r="ECM110" s="137"/>
      <c r="ECN110" s="137"/>
      <c r="ECO110" s="137"/>
      <c r="ECP110" s="137"/>
      <c r="ECQ110" s="137"/>
      <c r="ECR110" s="137"/>
      <c r="ECS110" s="137"/>
      <c r="ECT110" s="137"/>
      <c r="ECU110" s="137"/>
      <c r="ECV110" s="137"/>
      <c r="ECW110" s="137"/>
      <c r="ECX110" s="137"/>
      <c r="ECY110" s="137"/>
      <c r="ECZ110" s="137"/>
      <c r="EDA110" s="137"/>
      <c r="EDB110" s="137"/>
      <c r="EDC110" s="137"/>
      <c r="EDD110" s="137"/>
      <c r="EDE110" s="137"/>
      <c r="EDF110" s="137"/>
      <c r="EDG110" s="137"/>
      <c r="EDH110" s="137"/>
      <c r="EDI110" s="137"/>
      <c r="EDJ110" s="137"/>
      <c r="EDK110" s="137"/>
      <c r="EDL110" s="137"/>
      <c r="EDM110" s="137"/>
      <c r="EDN110" s="137"/>
      <c r="EDO110" s="137"/>
      <c r="EDP110" s="137"/>
      <c r="EDQ110" s="137"/>
      <c r="EDR110" s="137"/>
      <c r="EDS110" s="137"/>
      <c r="EDT110" s="137"/>
      <c r="EDU110" s="137"/>
      <c r="EDV110" s="137"/>
      <c r="EDW110" s="137"/>
      <c r="EDX110" s="137"/>
      <c r="EDY110" s="137"/>
      <c r="EDZ110" s="137"/>
      <c r="EEA110" s="137"/>
      <c r="EEB110" s="137"/>
      <c r="EEC110" s="137"/>
      <c r="EED110" s="137"/>
      <c r="EEE110" s="137"/>
      <c r="EEF110" s="137"/>
      <c r="EEG110" s="137"/>
      <c r="EEH110" s="137"/>
      <c r="EEI110" s="137"/>
      <c r="EEJ110" s="137"/>
      <c r="EEK110" s="137"/>
      <c r="EEL110" s="137"/>
      <c r="EEM110" s="137"/>
      <c r="EEN110" s="137"/>
      <c r="EEO110" s="137"/>
      <c r="EEP110" s="137"/>
      <c r="EEQ110" s="137"/>
      <c r="EER110" s="137"/>
      <c r="EES110" s="137"/>
      <c r="EET110" s="137"/>
      <c r="EEU110" s="137"/>
      <c r="EEV110" s="137"/>
      <c r="EEW110" s="137"/>
      <c r="EEX110" s="137"/>
      <c r="EEY110" s="137"/>
      <c r="EEZ110" s="137"/>
      <c r="EFA110" s="137"/>
      <c r="EFB110" s="137"/>
      <c r="EFC110" s="137"/>
      <c r="EFD110" s="137"/>
      <c r="EFE110" s="137"/>
      <c r="EFF110" s="137"/>
      <c r="EFG110" s="137"/>
      <c r="EFH110" s="137"/>
      <c r="EFI110" s="137"/>
      <c r="EFJ110" s="137"/>
      <c r="EFK110" s="137"/>
      <c r="EFL110" s="137"/>
      <c r="EFM110" s="137"/>
      <c r="EFN110" s="137"/>
      <c r="EFO110" s="137"/>
      <c r="EFP110" s="137"/>
      <c r="EFQ110" s="137"/>
      <c r="EFR110" s="137"/>
      <c r="EFS110" s="137"/>
      <c r="EFT110" s="137"/>
      <c r="EFU110" s="137"/>
      <c r="EFV110" s="137"/>
      <c r="EFW110" s="137"/>
      <c r="EFX110" s="137"/>
      <c r="EFY110" s="137"/>
      <c r="EFZ110" s="137"/>
      <c r="EGA110" s="137"/>
      <c r="EGB110" s="137"/>
      <c r="EGC110" s="137"/>
      <c r="EGD110" s="137"/>
      <c r="EGE110" s="137"/>
      <c r="EGF110" s="137"/>
      <c r="EGG110" s="137"/>
      <c r="EGH110" s="137"/>
      <c r="EGI110" s="137"/>
      <c r="EGJ110" s="137"/>
      <c r="EGK110" s="137"/>
      <c r="EGL110" s="137"/>
      <c r="EGM110" s="137"/>
      <c r="EGN110" s="137"/>
      <c r="EGO110" s="137"/>
      <c r="EGP110" s="137"/>
      <c r="EGQ110" s="137"/>
      <c r="EGR110" s="137"/>
      <c r="EGS110" s="137"/>
      <c r="EGT110" s="137"/>
      <c r="EGU110" s="137"/>
      <c r="EGV110" s="137"/>
      <c r="EGW110" s="137"/>
      <c r="EGX110" s="137"/>
      <c r="EGY110" s="137"/>
      <c r="EGZ110" s="137"/>
      <c r="EHA110" s="137"/>
      <c r="EHB110" s="137"/>
      <c r="EHC110" s="137"/>
      <c r="EHD110" s="137"/>
      <c r="EHE110" s="137"/>
      <c r="EHF110" s="137"/>
      <c r="EHG110" s="137"/>
      <c r="EHH110" s="137"/>
      <c r="EHI110" s="137"/>
      <c r="EHJ110" s="137"/>
      <c r="EHK110" s="137"/>
      <c r="EHL110" s="137"/>
      <c r="EHM110" s="137"/>
      <c r="EHN110" s="137"/>
      <c r="EHO110" s="137"/>
      <c r="EHP110" s="137"/>
      <c r="EHQ110" s="137"/>
      <c r="EHR110" s="137"/>
      <c r="EHS110" s="137"/>
      <c r="EHT110" s="137"/>
      <c r="EHU110" s="137"/>
      <c r="EHV110" s="137"/>
      <c r="EHW110" s="137"/>
      <c r="EHX110" s="137"/>
      <c r="EHY110" s="137"/>
      <c r="EHZ110" s="137"/>
      <c r="EIA110" s="137"/>
      <c r="EIB110" s="137"/>
      <c r="EIC110" s="137"/>
      <c r="EID110" s="137"/>
      <c r="EIE110" s="137"/>
      <c r="EIF110" s="137"/>
      <c r="EIG110" s="137"/>
      <c r="EIH110" s="137"/>
      <c r="EII110" s="137"/>
      <c r="EIJ110" s="137"/>
      <c r="EIK110" s="137"/>
      <c r="EIL110" s="137"/>
      <c r="EIM110" s="137"/>
      <c r="EIN110" s="137"/>
      <c r="EIO110" s="137"/>
      <c r="EIP110" s="137"/>
      <c r="EIQ110" s="137"/>
      <c r="EIR110" s="137"/>
      <c r="EIS110" s="137"/>
      <c r="EIT110" s="137"/>
      <c r="EIU110" s="137"/>
      <c r="EIV110" s="137"/>
      <c r="EIW110" s="137"/>
      <c r="EIX110" s="137"/>
      <c r="EIY110" s="137"/>
      <c r="EIZ110" s="137"/>
      <c r="EJA110" s="137"/>
      <c r="EJB110" s="137"/>
      <c r="EJC110" s="137"/>
      <c r="EJD110" s="137"/>
      <c r="EJE110" s="137"/>
      <c r="EJF110" s="137"/>
      <c r="EJG110" s="137"/>
      <c r="EJH110" s="137"/>
      <c r="EJI110" s="137"/>
      <c r="EJJ110" s="137"/>
      <c r="EJK110" s="137"/>
      <c r="EJL110" s="137"/>
      <c r="EJM110" s="137"/>
      <c r="EJN110" s="137"/>
      <c r="EJO110" s="137"/>
      <c r="EJP110" s="137"/>
      <c r="EJQ110" s="137"/>
      <c r="EJR110" s="137"/>
      <c r="EJS110" s="137"/>
      <c r="EJT110" s="137"/>
      <c r="EJU110" s="137"/>
      <c r="EJV110" s="137"/>
      <c r="EJW110" s="137"/>
      <c r="EJX110" s="137"/>
      <c r="EJY110" s="137"/>
      <c r="EJZ110" s="137"/>
      <c r="EKA110" s="137"/>
      <c r="EKB110" s="137"/>
      <c r="EKC110" s="137"/>
      <c r="EKD110" s="137"/>
      <c r="EKE110" s="137"/>
      <c r="EKF110" s="137"/>
      <c r="EKG110" s="137"/>
      <c r="EKH110" s="137"/>
      <c r="EKI110" s="137"/>
      <c r="EKJ110" s="137"/>
      <c r="EKK110" s="137"/>
      <c r="EKL110" s="137"/>
      <c r="EKM110" s="137"/>
      <c r="EKN110" s="137"/>
      <c r="EKO110" s="137"/>
      <c r="EKP110" s="137"/>
      <c r="EKQ110" s="137"/>
      <c r="EKR110" s="137"/>
      <c r="EKS110" s="137"/>
      <c r="EKT110" s="137"/>
      <c r="EKU110" s="137"/>
      <c r="EKV110" s="137"/>
      <c r="EKW110" s="137"/>
      <c r="EKX110" s="137"/>
      <c r="EKY110" s="137"/>
      <c r="EKZ110" s="137"/>
      <c r="ELA110" s="137"/>
      <c r="ELB110" s="137"/>
      <c r="ELC110" s="137"/>
      <c r="ELD110" s="137"/>
      <c r="ELE110" s="137"/>
      <c r="ELF110" s="137"/>
      <c r="ELG110" s="137"/>
      <c r="ELH110" s="137"/>
      <c r="ELI110" s="137"/>
      <c r="ELJ110" s="137"/>
      <c r="ELK110" s="137"/>
      <c r="ELL110" s="137"/>
      <c r="ELM110" s="137"/>
      <c r="ELN110" s="137"/>
      <c r="ELO110" s="137"/>
      <c r="ELP110" s="137"/>
      <c r="ELQ110" s="137"/>
      <c r="ELR110" s="137"/>
      <c r="ELS110" s="137"/>
      <c r="ELT110" s="137"/>
      <c r="ELU110" s="137"/>
      <c r="ELV110" s="137"/>
      <c r="ELW110" s="137"/>
      <c r="ELX110" s="137"/>
      <c r="ELY110" s="137"/>
      <c r="ELZ110" s="137"/>
      <c r="EMA110" s="137"/>
      <c r="EMB110" s="137"/>
      <c r="EMC110" s="137"/>
      <c r="EMD110" s="137"/>
      <c r="EME110" s="137"/>
      <c r="EMF110" s="137"/>
      <c r="EMG110" s="137"/>
      <c r="EMH110" s="137"/>
      <c r="EMI110" s="137"/>
      <c r="EMJ110" s="137"/>
      <c r="EMK110" s="137"/>
      <c r="EML110" s="137"/>
      <c r="EMM110" s="137"/>
      <c r="EMN110" s="137"/>
      <c r="EMO110" s="137"/>
      <c r="EMP110" s="137"/>
      <c r="EMQ110" s="137"/>
      <c r="EMR110" s="137"/>
      <c r="EMS110" s="137"/>
      <c r="EMT110" s="137"/>
      <c r="EMU110" s="137"/>
      <c r="EMV110" s="137"/>
      <c r="EMW110" s="137"/>
      <c r="EMX110" s="137"/>
      <c r="EMY110" s="137"/>
      <c r="EMZ110" s="137"/>
      <c r="ENA110" s="137"/>
      <c r="ENB110" s="137"/>
      <c r="ENC110" s="137"/>
      <c r="END110" s="137"/>
      <c r="ENE110" s="137"/>
      <c r="ENF110" s="137"/>
      <c r="ENG110" s="137"/>
      <c r="ENH110" s="137"/>
      <c r="ENI110" s="137"/>
      <c r="ENJ110" s="137"/>
      <c r="ENK110" s="137"/>
      <c r="ENL110" s="137"/>
      <c r="ENM110" s="137"/>
      <c r="ENN110" s="137"/>
      <c r="ENO110" s="137"/>
      <c r="ENP110" s="137"/>
      <c r="ENQ110" s="137"/>
      <c r="ENR110" s="137"/>
      <c r="ENS110" s="137"/>
      <c r="ENT110" s="137"/>
      <c r="ENU110" s="137"/>
      <c r="ENV110" s="137"/>
      <c r="ENW110" s="137"/>
      <c r="ENX110" s="137"/>
      <c r="ENY110" s="137"/>
      <c r="ENZ110" s="137"/>
      <c r="EOA110" s="137"/>
      <c r="EOB110" s="137"/>
      <c r="EOC110" s="137"/>
      <c r="EOD110" s="137"/>
      <c r="EOE110" s="137"/>
      <c r="EOF110" s="137"/>
      <c r="EOG110" s="137"/>
      <c r="EOH110" s="137"/>
      <c r="EOI110" s="137"/>
      <c r="EOJ110" s="137"/>
      <c r="EOK110" s="137"/>
      <c r="EOL110" s="137"/>
      <c r="EOM110" s="137"/>
      <c r="EON110" s="137"/>
      <c r="EOO110" s="137"/>
      <c r="EOP110" s="137"/>
      <c r="EOQ110" s="137"/>
      <c r="EOR110" s="137"/>
      <c r="EOS110" s="137"/>
      <c r="EOT110" s="137"/>
      <c r="EOU110" s="137"/>
      <c r="EOV110" s="137"/>
      <c r="EOW110" s="137"/>
      <c r="EOX110" s="137"/>
      <c r="EOY110" s="137"/>
      <c r="EOZ110" s="137"/>
      <c r="EPA110" s="137"/>
      <c r="EPB110" s="137"/>
      <c r="EPC110" s="137"/>
      <c r="EPD110" s="137"/>
      <c r="EPE110" s="137"/>
      <c r="EPF110" s="137"/>
      <c r="EPG110" s="137"/>
      <c r="EPH110" s="137"/>
      <c r="EPI110" s="137"/>
      <c r="EPJ110" s="137"/>
      <c r="EPK110" s="137"/>
      <c r="EPL110" s="137"/>
      <c r="EPM110" s="137"/>
      <c r="EPN110" s="137"/>
      <c r="EPO110" s="137"/>
      <c r="EPP110" s="137"/>
      <c r="EPQ110" s="137"/>
      <c r="EPR110" s="137"/>
      <c r="EPS110" s="137"/>
      <c r="EPT110" s="137"/>
      <c r="EPU110" s="137"/>
      <c r="EPV110" s="137"/>
      <c r="EPW110" s="137"/>
      <c r="EPX110" s="137"/>
      <c r="EPY110" s="137"/>
      <c r="EPZ110" s="137"/>
      <c r="EQA110" s="137"/>
      <c r="EQB110" s="137"/>
      <c r="EQC110" s="137"/>
      <c r="EQD110" s="137"/>
      <c r="EQE110" s="137"/>
      <c r="EQF110" s="137"/>
      <c r="EQG110" s="137"/>
      <c r="EQH110" s="137"/>
      <c r="EQI110" s="137"/>
      <c r="EQJ110" s="137"/>
      <c r="EQK110" s="137"/>
      <c r="EQL110" s="137"/>
      <c r="EQM110" s="137"/>
      <c r="EQN110" s="137"/>
      <c r="EQO110" s="137"/>
      <c r="EQP110" s="137"/>
      <c r="EQQ110" s="137"/>
      <c r="EQR110" s="137"/>
      <c r="EQS110" s="137"/>
      <c r="EQT110" s="137"/>
      <c r="EQU110" s="137"/>
      <c r="EQV110" s="137"/>
      <c r="EQW110" s="137"/>
      <c r="EQX110" s="137"/>
      <c r="EQY110" s="137"/>
      <c r="EQZ110" s="137"/>
      <c r="ERA110" s="137"/>
      <c r="ERB110" s="137"/>
      <c r="ERC110" s="137"/>
      <c r="ERD110" s="137"/>
      <c r="ERE110" s="137"/>
      <c r="ERF110" s="137"/>
      <c r="ERG110" s="137"/>
      <c r="ERH110" s="137"/>
      <c r="ERI110" s="137"/>
      <c r="ERJ110" s="137"/>
      <c r="ERK110" s="137"/>
      <c r="ERL110" s="137"/>
      <c r="ERM110" s="137"/>
      <c r="ERN110" s="137"/>
      <c r="ERO110" s="137"/>
      <c r="ERP110" s="137"/>
      <c r="ERQ110" s="137"/>
      <c r="ERR110" s="137"/>
      <c r="ERS110" s="137"/>
      <c r="ERT110" s="137"/>
      <c r="ERU110" s="137"/>
      <c r="ERV110" s="137"/>
      <c r="ERW110" s="137"/>
      <c r="ERX110" s="137"/>
      <c r="ERY110" s="137"/>
      <c r="ERZ110" s="137"/>
      <c r="ESA110" s="137"/>
      <c r="ESB110" s="137"/>
      <c r="ESC110" s="137"/>
      <c r="ESD110" s="137"/>
      <c r="ESE110" s="137"/>
      <c r="ESF110" s="137"/>
      <c r="ESG110" s="137"/>
      <c r="ESH110" s="137"/>
      <c r="ESI110" s="137"/>
      <c r="ESJ110" s="137"/>
      <c r="ESK110" s="137"/>
      <c r="ESL110" s="137"/>
      <c r="ESM110" s="137"/>
      <c r="ESN110" s="137"/>
      <c r="ESO110" s="137"/>
      <c r="ESP110" s="137"/>
      <c r="ESQ110" s="137"/>
      <c r="ESR110" s="137"/>
      <c r="ESS110" s="137"/>
      <c r="EST110" s="137"/>
      <c r="ESU110" s="137"/>
      <c r="ESV110" s="137"/>
      <c r="ESW110" s="137"/>
      <c r="ESX110" s="137"/>
      <c r="ESY110" s="137"/>
      <c r="ESZ110" s="137"/>
      <c r="ETA110" s="137"/>
      <c r="ETB110" s="137"/>
      <c r="ETC110" s="137"/>
      <c r="ETD110" s="137"/>
      <c r="ETE110" s="137"/>
      <c r="ETF110" s="137"/>
      <c r="ETG110" s="137"/>
      <c r="ETH110" s="137"/>
      <c r="ETI110" s="137"/>
      <c r="ETJ110" s="137"/>
      <c r="ETK110" s="137"/>
      <c r="ETL110" s="137"/>
      <c r="ETM110" s="137"/>
      <c r="ETN110" s="137"/>
      <c r="ETO110" s="137"/>
      <c r="ETP110" s="137"/>
      <c r="ETQ110" s="137"/>
      <c r="ETR110" s="137"/>
      <c r="ETS110" s="137"/>
      <c r="ETT110" s="137"/>
      <c r="ETU110" s="137"/>
      <c r="ETV110" s="137"/>
      <c r="ETW110" s="137"/>
      <c r="ETX110" s="137"/>
      <c r="ETY110" s="137"/>
      <c r="ETZ110" s="137"/>
      <c r="EUA110" s="137"/>
      <c r="EUB110" s="137"/>
      <c r="EUC110" s="137"/>
      <c r="EUD110" s="137"/>
      <c r="EUE110" s="137"/>
      <c r="EUF110" s="137"/>
      <c r="EUG110" s="137"/>
      <c r="EUH110" s="137"/>
      <c r="EUI110" s="137"/>
      <c r="EUJ110" s="137"/>
      <c r="EUK110" s="137"/>
      <c r="EUL110" s="137"/>
      <c r="EUM110" s="137"/>
      <c r="EUN110" s="137"/>
      <c r="EUO110" s="137"/>
      <c r="EUP110" s="137"/>
      <c r="EUQ110" s="137"/>
      <c r="EUR110" s="137"/>
      <c r="EUS110" s="137"/>
      <c r="EUT110" s="137"/>
      <c r="EUU110" s="137"/>
      <c r="EUV110" s="137"/>
      <c r="EUW110" s="137"/>
      <c r="EUX110" s="137"/>
      <c r="EUY110" s="137"/>
      <c r="EUZ110" s="137"/>
      <c r="EVA110" s="137"/>
      <c r="EVB110" s="137"/>
      <c r="EVC110" s="137"/>
      <c r="EVD110" s="137"/>
      <c r="EVE110" s="137"/>
      <c r="EVF110" s="137"/>
      <c r="EVG110" s="137"/>
      <c r="EVH110" s="137"/>
      <c r="EVI110" s="137"/>
      <c r="EVJ110" s="137"/>
      <c r="EVK110" s="137"/>
      <c r="EVL110" s="137"/>
      <c r="EVM110" s="137"/>
      <c r="EVN110" s="137"/>
      <c r="EVO110" s="137"/>
      <c r="EVP110" s="137"/>
      <c r="EVQ110" s="137"/>
      <c r="EVR110" s="137"/>
      <c r="EVS110" s="137"/>
      <c r="EVT110" s="137"/>
      <c r="EVU110" s="137"/>
      <c r="EVV110" s="137"/>
      <c r="EVW110" s="137"/>
      <c r="EVX110" s="137"/>
      <c r="EVY110" s="137"/>
      <c r="EVZ110" s="137"/>
      <c r="EWA110" s="137"/>
      <c r="EWB110" s="137"/>
      <c r="EWC110" s="137"/>
      <c r="EWD110" s="137"/>
      <c r="EWE110" s="137"/>
      <c r="EWF110" s="137"/>
      <c r="EWG110" s="137"/>
      <c r="EWH110" s="137"/>
      <c r="EWI110" s="137"/>
      <c r="EWJ110" s="137"/>
      <c r="EWK110" s="137"/>
      <c r="EWL110" s="137"/>
      <c r="EWM110" s="137"/>
      <c r="EWN110" s="137"/>
      <c r="EWO110" s="137"/>
      <c r="EWP110" s="137"/>
      <c r="EWQ110" s="137"/>
      <c r="EWR110" s="137"/>
      <c r="EWS110" s="137"/>
      <c r="EWT110" s="137"/>
      <c r="EWU110" s="137"/>
      <c r="EWV110" s="137"/>
      <c r="EWW110" s="137"/>
      <c r="EWX110" s="137"/>
      <c r="EWY110" s="137"/>
      <c r="EWZ110" s="137"/>
      <c r="EXA110" s="137"/>
      <c r="EXB110" s="137"/>
      <c r="EXC110" s="137"/>
      <c r="EXD110" s="137"/>
      <c r="EXE110" s="137"/>
      <c r="EXF110" s="137"/>
      <c r="EXG110" s="137"/>
      <c r="EXH110" s="137"/>
      <c r="EXI110" s="137"/>
      <c r="EXJ110" s="137"/>
      <c r="EXK110" s="137"/>
      <c r="EXL110" s="137"/>
      <c r="EXM110" s="137"/>
      <c r="EXN110" s="137"/>
      <c r="EXO110" s="137"/>
      <c r="EXP110" s="137"/>
      <c r="EXQ110" s="137"/>
      <c r="EXR110" s="137"/>
      <c r="EXS110" s="137"/>
      <c r="EXT110" s="137"/>
      <c r="EXU110" s="137"/>
      <c r="EXV110" s="137"/>
      <c r="EXW110" s="137"/>
      <c r="EXX110" s="137"/>
      <c r="EXY110" s="137"/>
      <c r="EXZ110" s="137"/>
      <c r="EYA110" s="137"/>
      <c r="EYB110" s="137"/>
      <c r="EYC110" s="137"/>
      <c r="EYD110" s="137"/>
      <c r="EYE110" s="137"/>
      <c r="EYF110" s="137"/>
      <c r="EYG110" s="137"/>
      <c r="EYH110" s="137"/>
      <c r="EYI110" s="137"/>
      <c r="EYJ110" s="137"/>
      <c r="EYK110" s="137"/>
      <c r="EYL110" s="137"/>
      <c r="EYM110" s="137"/>
      <c r="EYN110" s="137"/>
      <c r="EYO110" s="137"/>
      <c r="EYP110" s="137"/>
      <c r="EYQ110" s="137"/>
      <c r="EYR110" s="137"/>
      <c r="EYS110" s="137"/>
      <c r="EYT110" s="137"/>
      <c r="EYU110" s="137"/>
      <c r="EYV110" s="137"/>
      <c r="EYW110" s="137"/>
      <c r="EYX110" s="137"/>
      <c r="EYY110" s="137"/>
      <c r="EYZ110" s="137"/>
      <c r="EZA110" s="137"/>
      <c r="EZB110" s="137"/>
      <c r="EZC110" s="137"/>
      <c r="EZD110" s="137"/>
      <c r="EZE110" s="137"/>
      <c r="EZF110" s="137"/>
      <c r="EZG110" s="137"/>
      <c r="EZH110" s="137"/>
      <c r="EZI110" s="137"/>
      <c r="EZJ110" s="137"/>
      <c r="EZK110" s="137"/>
      <c r="EZL110" s="137"/>
      <c r="EZM110" s="137"/>
      <c r="EZN110" s="137"/>
      <c r="EZO110" s="137"/>
      <c r="EZP110" s="137"/>
      <c r="EZQ110" s="137"/>
      <c r="EZR110" s="137"/>
      <c r="EZS110" s="137"/>
      <c r="EZT110" s="137"/>
      <c r="EZU110" s="137"/>
      <c r="EZV110" s="137"/>
      <c r="EZW110" s="137"/>
      <c r="EZX110" s="137"/>
      <c r="EZY110" s="137"/>
      <c r="EZZ110" s="137"/>
      <c r="FAA110" s="137"/>
      <c r="FAB110" s="137"/>
      <c r="FAC110" s="137"/>
      <c r="FAD110" s="137"/>
      <c r="FAE110" s="137"/>
      <c r="FAF110" s="137"/>
      <c r="FAG110" s="137"/>
      <c r="FAH110" s="137"/>
      <c r="FAI110" s="137"/>
      <c r="FAJ110" s="137"/>
      <c r="FAK110" s="137"/>
      <c r="FAL110" s="137"/>
      <c r="FAM110" s="137"/>
      <c r="FAN110" s="137"/>
      <c r="FAO110" s="137"/>
      <c r="FAP110" s="137"/>
      <c r="FAQ110" s="137"/>
      <c r="FAR110" s="137"/>
      <c r="FAS110" s="137"/>
      <c r="FAT110" s="137"/>
      <c r="FAU110" s="137"/>
      <c r="FAV110" s="137"/>
      <c r="FAW110" s="137"/>
      <c r="FAX110" s="137"/>
      <c r="FAY110" s="137"/>
      <c r="FAZ110" s="137"/>
      <c r="FBA110" s="137"/>
      <c r="FBB110" s="137"/>
      <c r="FBC110" s="137"/>
      <c r="FBD110" s="137"/>
      <c r="FBE110" s="137"/>
      <c r="FBF110" s="137"/>
      <c r="FBG110" s="137"/>
      <c r="FBH110" s="137"/>
      <c r="FBI110" s="137"/>
      <c r="FBJ110" s="137"/>
      <c r="FBK110" s="137"/>
      <c r="FBL110" s="137"/>
      <c r="FBM110" s="137"/>
      <c r="FBN110" s="137"/>
      <c r="FBO110" s="137"/>
      <c r="FBP110" s="137"/>
      <c r="FBQ110" s="137"/>
      <c r="FBR110" s="137"/>
      <c r="FBS110" s="137"/>
      <c r="FBT110" s="137"/>
      <c r="FBU110" s="137"/>
      <c r="FBV110" s="137"/>
      <c r="FBW110" s="137"/>
      <c r="FBX110" s="137"/>
      <c r="FBY110" s="137"/>
      <c r="FBZ110" s="137"/>
      <c r="FCA110" s="137"/>
      <c r="FCB110" s="137"/>
      <c r="FCC110" s="137"/>
      <c r="FCD110" s="137"/>
      <c r="FCE110" s="137"/>
      <c r="FCF110" s="137"/>
      <c r="FCG110" s="137"/>
      <c r="FCH110" s="137"/>
      <c r="FCI110" s="137"/>
      <c r="FCJ110" s="137"/>
      <c r="FCK110" s="137"/>
      <c r="FCL110" s="137"/>
      <c r="FCM110" s="137"/>
      <c r="FCN110" s="137"/>
      <c r="FCO110" s="137"/>
      <c r="FCP110" s="137"/>
      <c r="FCQ110" s="137"/>
      <c r="FCR110" s="137"/>
      <c r="FCS110" s="137"/>
      <c r="FCT110" s="137"/>
      <c r="FCU110" s="137"/>
      <c r="FCV110" s="137"/>
      <c r="FCW110" s="137"/>
      <c r="FCX110" s="137"/>
      <c r="FCY110" s="137"/>
      <c r="FCZ110" s="137"/>
      <c r="FDA110" s="137"/>
      <c r="FDB110" s="137"/>
      <c r="FDC110" s="137"/>
      <c r="FDD110" s="137"/>
      <c r="FDE110" s="137"/>
      <c r="FDF110" s="137"/>
      <c r="FDG110" s="137"/>
      <c r="FDH110" s="137"/>
      <c r="FDI110" s="137"/>
      <c r="FDJ110" s="137"/>
      <c r="FDK110" s="137"/>
      <c r="FDL110" s="137"/>
      <c r="FDM110" s="137"/>
      <c r="FDN110" s="137"/>
      <c r="FDO110" s="137"/>
      <c r="FDP110" s="137"/>
      <c r="FDQ110" s="137"/>
      <c r="FDR110" s="137"/>
      <c r="FDS110" s="137"/>
      <c r="FDT110" s="137"/>
      <c r="FDU110" s="137"/>
      <c r="FDV110" s="137"/>
      <c r="FDW110" s="137"/>
      <c r="FDX110" s="137"/>
      <c r="FDY110" s="137"/>
      <c r="FDZ110" s="137"/>
      <c r="FEA110" s="137"/>
      <c r="FEB110" s="137"/>
      <c r="FEC110" s="137"/>
      <c r="FED110" s="137"/>
      <c r="FEE110" s="137"/>
      <c r="FEF110" s="137"/>
      <c r="FEG110" s="137"/>
      <c r="FEH110" s="137"/>
      <c r="FEI110" s="137"/>
      <c r="FEJ110" s="137"/>
      <c r="FEK110" s="137"/>
      <c r="FEL110" s="137"/>
      <c r="FEM110" s="137"/>
      <c r="FEN110" s="137"/>
      <c r="FEO110" s="137"/>
      <c r="FEP110" s="137"/>
      <c r="FEQ110" s="137"/>
      <c r="FER110" s="137"/>
      <c r="FES110" s="137"/>
      <c r="FET110" s="137"/>
      <c r="FEU110" s="137"/>
      <c r="FEV110" s="137"/>
      <c r="FEW110" s="137"/>
      <c r="FEX110" s="137"/>
      <c r="FEY110" s="137"/>
      <c r="FEZ110" s="137"/>
      <c r="FFA110" s="137"/>
      <c r="FFB110" s="137"/>
      <c r="FFC110" s="137"/>
      <c r="FFD110" s="137"/>
      <c r="FFE110" s="137"/>
      <c r="FFF110" s="137"/>
      <c r="FFG110" s="137"/>
      <c r="FFH110" s="137"/>
      <c r="FFI110" s="137"/>
      <c r="FFJ110" s="137"/>
      <c r="FFK110" s="137"/>
      <c r="FFL110" s="137"/>
      <c r="FFM110" s="137"/>
      <c r="FFN110" s="137"/>
      <c r="FFO110" s="137"/>
      <c r="FFP110" s="137"/>
      <c r="FFQ110" s="137"/>
      <c r="FFR110" s="137"/>
      <c r="FFS110" s="137"/>
      <c r="FFT110" s="137"/>
      <c r="FFU110" s="137"/>
      <c r="FFV110" s="137"/>
      <c r="FFW110" s="137"/>
      <c r="FFX110" s="137"/>
      <c r="FFY110" s="137"/>
      <c r="FFZ110" s="137"/>
      <c r="FGA110" s="137"/>
      <c r="FGB110" s="137"/>
      <c r="FGC110" s="137"/>
      <c r="FGD110" s="137"/>
      <c r="FGE110" s="137"/>
      <c r="FGF110" s="137"/>
      <c r="FGG110" s="137"/>
      <c r="FGH110" s="137"/>
      <c r="FGI110" s="137"/>
      <c r="FGJ110" s="137"/>
      <c r="FGK110" s="137"/>
      <c r="FGL110" s="137"/>
      <c r="FGM110" s="137"/>
      <c r="FGN110" s="137"/>
      <c r="FGO110" s="137"/>
      <c r="FGP110" s="137"/>
      <c r="FGQ110" s="137"/>
      <c r="FGR110" s="137"/>
      <c r="FGS110" s="137"/>
      <c r="FGT110" s="137"/>
      <c r="FGU110" s="137"/>
      <c r="FGV110" s="137"/>
      <c r="FGW110" s="137"/>
      <c r="FGX110" s="137"/>
      <c r="FGY110" s="137"/>
      <c r="FGZ110" s="137"/>
      <c r="FHA110" s="137"/>
      <c r="FHB110" s="137"/>
      <c r="FHC110" s="137"/>
      <c r="FHD110" s="137"/>
      <c r="FHE110" s="137"/>
      <c r="FHF110" s="137"/>
      <c r="FHG110" s="137"/>
      <c r="FHH110" s="137"/>
      <c r="FHI110" s="137"/>
      <c r="FHJ110" s="137"/>
      <c r="FHK110" s="137"/>
      <c r="FHL110" s="137"/>
      <c r="FHM110" s="137"/>
      <c r="FHN110" s="137"/>
      <c r="FHO110" s="137"/>
      <c r="FHP110" s="137"/>
      <c r="FHQ110" s="137"/>
      <c r="FHR110" s="137"/>
      <c r="FHS110" s="137"/>
      <c r="FHT110" s="137"/>
      <c r="FHU110" s="137"/>
      <c r="FHV110" s="137"/>
      <c r="FHW110" s="137"/>
      <c r="FHX110" s="137"/>
      <c r="FHY110" s="137"/>
      <c r="FHZ110" s="137"/>
      <c r="FIA110" s="137"/>
      <c r="FIB110" s="137"/>
      <c r="FIC110" s="137"/>
      <c r="FID110" s="137"/>
      <c r="FIE110" s="137"/>
      <c r="FIF110" s="137"/>
      <c r="FIG110" s="137"/>
      <c r="FIH110" s="137"/>
      <c r="FII110" s="137"/>
      <c r="FIJ110" s="137"/>
      <c r="FIK110" s="137"/>
      <c r="FIL110" s="137"/>
      <c r="FIM110" s="137"/>
      <c r="FIN110" s="137"/>
      <c r="FIO110" s="137"/>
      <c r="FIP110" s="137"/>
      <c r="FIQ110" s="137"/>
      <c r="FIR110" s="137"/>
      <c r="FIS110" s="137"/>
      <c r="FIT110" s="137"/>
      <c r="FIU110" s="137"/>
      <c r="FIV110" s="137"/>
      <c r="FIW110" s="137"/>
      <c r="FIX110" s="137"/>
      <c r="FIY110" s="137"/>
      <c r="FIZ110" s="137"/>
      <c r="FJA110" s="137"/>
      <c r="FJB110" s="137"/>
      <c r="FJC110" s="137"/>
      <c r="FJD110" s="137"/>
      <c r="FJE110" s="137"/>
      <c r="FJF110" s="137"/>
      <c r="FJG110" s="137"/>
      <c r="FJH110" s="137"/>
      <c r="FJI110" s="137"/>
      <c r="FJJ110" s="137"/>
      <c r="FJK110" s="137"/>
      <c r="FJL110" s="137"/>
      <c r="FJM110" s="137"/>
      <c r="FJN110" s="137"/>
      <c r="FJO110" s="137"/>
      <c r="FJP110" s="137"/>
      <c r="FJQ110" s="137"/>
      <c r="FJR110" s="137"/>
      <c r="FJS110" s="137"/>
      <c r="FJT110" s="137"/>
      <c r="FJU110" s="137"/>
      <c r="FJV110" s="137"/>
      <c r="FJW110" s="137"/>
      <c r="FJX110" s="137"/>
      <c r="FJY110" s="137"/>
      <c r="FJZ110" s="137"/>
      <c r="FKA110" s="137"/>
      <c r="FKB110" s="137"/>
      <c r="FKC110" s="137"/>
      <c r="FKD110" s="137"/>
      <c r="FKE110" s="137"/>
      <c r="FKF110" s="137"/>
      <c r="FKG110" s="137"/>
      <c r="FKH110" s="137"/>
      <c r="FKI110" s="137"/>
      <c r="FKJ110" s="137"/>
      <c r="FKK110" s="137"/>
      <c r="FKL110" s="137"/>
      <c r="FKM110" s="137"/>
      <c r="FKN110" s="137"/>
      <c r="FKO110" s="137"/>
      <c r="FKP110" s="137"/>
      <c r="FKQ110" s="137"/>
      <c r="FKR110" s="137"/>
      <c r="FKS110" s="137"/>
      <c r="FKT110" s="137"/>
      <c r="FKU110" s="137"/>
      <c r="FKV110" s="137"/>
      <c r="FKW110" s="137"/>
      <c r="FKX110" s="137"/>
      <c r="FKY110" s="137"/>
      <c r="FKZ110" s="137"/>
      <c r="FLA110" s="137"/>
      <c r="FLB110" s="137"/>
      <c r="FLC110" s="137"/>
      <c r="FLD110" s="137"/>
      <c r="FLE110" s="137"/>
      <c r="FLF110" s="137"/>
      <c r="FLG110" s="137"/>
      <c r="FLH110" s="137"/>
      <c r="FLI110" s="137"/>
      <c r="FLJ110" s="137"/>
      <c r="FLK110" s="137"/>
      <c r="FLL110" s="137"/>
      <c r="FLM110" s="137"/>
      <c r="FLN110" s="137"/>
      <c r="FLO110" s="137"/>
      <c r="FLP110" s="137"/>
      <c r="FLQ110" s="137"/>
      <c r="FLR110" s="137"/>
      <c r="FLS110" s="137"/>
      <c r="FLT110" s="137"/>
      <c r="FLU110" s="137"/>
      <c r="FLV110" s="137"/>
      <c r="FLW110" s="137"/>
      <c r="FLX110" s="137"/>
      <c r="FLY110" s="137"/>
      <c r="FLZ110" s="137"/>
      <c r="FMA110" s="137"/>
      <c r="FMB110" s="137"/>
      <c r="FMC110" s="137"/>
      <c r="FMD110" s="137"/>
      <c r="FME110" s="137"/>
      <c r="FMF110" s="137"/>
      <c r="FMG110" s="137"/>
      <c r="FMH110" s="137"/>
      <c r="FMI110" s="137"/>
      <c r="FMJ110" s="137"/>
      <c r="FMK110" s="137"/>
      <c r="FML110" s="137"/>
      <c r="FMM110" s="137"/>
      <c r="FMN110" s="137"/>
      <c r="FMO110" s="137"/>
      <c r="FMP110" s="137"/>
      <c r="FMQ110" s="137"/>
      <c r="FMR110" s="137"/>
      <c r="FMS110" s="137"/>
      <c r="FMT110" s="137"/>
      <c r="FMU110" s="137"/>
      <c r="FMV110" s="137"/>
      <c r="FMW110" s="137"/>
      <c r="FMX110" s="137"/>
      <c r="FMY110" s="137"/>
      <c r="FMZ110" s="137"/>
      <c r="FNA110" s="137"/>
      <c r="FNB110" s="137"/>
      <c r="FNC110" s="137"/>
      <c r="FND110" s="137"/>
      <c r="FNE110" s="137"/>
      <c r="FNF110" s="137"/>
      <c r="FNG110" s="137"/>
      <c r="FNH110" s="137"/>
      <c r="FNI110" s="137"/>
      <c r="FNJ110" s="137"/>
      <c r="FNK110" s="137"/>
      <c r="FNL110" s="137"/>
      <c r="FNM110" s="137"/>
      <c r="FNN110" s="137"/>
      <c r="FNO110" s="137"/>
      <c r="FNP110" s="137"/>
      <c r="FNQ110" s="137"/>
      <c r="FNR110" s="137"/>
      <c r="FNS110" s="137"/>
      <c r="FNT110" s="137"/>
      <c r="FNU110" s="137"/>
      <c r="FNV110" s="137"/>
      <c r="FNW110" s="137"/>
      <c r="FNX110" s="137"/>
      <c r="FNY110" s="137"/>
      <c r="FNZ110" s="137"/>
      <c r="FOA110" s="137"/>
      <c r="FOB110" s="137"/>
      <c r="FOC110" s="137"/>
      <c r="FOD110" s="137"/>
      <c r="FOE110" s="137"/>
      <c r="FOF110" s="137"/>
      <c r="FOG110" s="137"/>
      <c r="FOH110" s="137"/>
      <c r="FOI110" s="137"/>
      <c r="FOJ110" s="137"/>
      <c r="FOK110" s="137"/>
      <c r="FOL110" s="137"/>
      <c r="FOM110" s="137"/>
      <c r="FON110" s="137"/>
      <c r="FOO110" s="137"/>
      <c r="FOP110" s="137"/>
      <c r="FOQ110" s="137"/>
      <c r="FOR110" s="137"/>
      <c r="FOS110" s="137"/>
      <c r="FOT110" s="137"/>
      <c r="FOU110" s="137"/>
      <c r="FOV110" s="137"/>
      <c r="FOW110" s="137"/>
      <c r="FOX110" s="137"/>
      <c r="FOY110" s="137"/>
      <c r="FOZ110" s="137"/>
      <c r="FPA110" s="137"/>
      <c r="FPB110" s="137"/>
      <c r="FPC110" s="137"/>
      <c r="FPD110" s="137"/>
      <c r="FPE110" s="137"/>
      <c r="FPF110" s="137"/>
      <c r="FPG110" s="137"/>
      <c r="FPH110" s="137"/>
      <c r="FPI110" s="137"/>
      <c r="FPJ110" s="137"/>
      <c r="FPK110" s="137"/>
      <c r="FPL110" s="137"/>
      <c r="FPM110" s="137"/>
      <c r="FPN110" s="137"/>
      <c r="FPO110" s="137"/>
      <c r="FPP110" s="137"/>
      <c r="FPQ110" s="137"/>
      <c r="FPR110" s="137"/>
      <c r="FPS110" s="137"/>
      <c r="FPT110" s="137"/>
      <c r="FPU110" s="137"/>
      <c r="FPV110" s="137"/>
      <c r="FPW110" s="137"/>
      <c r="FPX110" s="137"/>
      <c r="FPY110" s="137"/>
      <c r="FPZ110" s="137"/>
      <c r="FQA110" s="137"/>
      <c r="FQB110" s="137"/>
      <c r="FQC110" s="137"/>
      <c r="FQD110" s="137"/>
      <c r="FQE110" s="137"/>
      <c r="FQF110" s="137"/>
      <c r="FQG110" s="137"/>
      <c r="FQH110" s="137"/>
      <c r="FQI110" s="137"/>
      <c r="FQJ110" s="137"/>
      <c r="FQK110" s="137"/>
      <c r="FQL110" s="137"/>
      <c r="FQM110" s="137"/>
      <c r="FQN110" s="137"/>
      <c r="FQO110" s="137"/>
      <c r="FQP110" s="137"/>
      <c r="FQQ110" s="137"/>
      <c r="FQR110" s="137"/>
      <c r="FQS110" s="137"/>
      <c r="FQT110" s="137"/>
      <c r="FQU110" s="137"/>
      <c r="FQV110" s="137"/>
      <c r="FQW110" s="137"/>
      <c r="FQX110" s="137"/>
      <c r="FQY110" s="137"/>
      <c r="FQZ110" s="137"/>
      <c r="FRA110" s="137"/>
      <c r="FRB110" s="137"/>
      <c r="FRC110" s="137"/>
      <c r="FRD110" s="137"/>
      <c r="FRE110" s="137"/>
      <c r="FRF110" s="137"/>
      <c r="FRG110" s="137"/>
      <c r="FRH110" s="137"/>
      <c r="FRI110" s="137"/>
      <c r="FRJ110" s="137"/>
      <c r="FRK110" s="137"/>
      <c r="FRL110" s="137"/>
      <c r="FRM110" s="137"/>
      <c r="FRN110" s="137"/>
      <c r="FRO110" s="137"/>
      <c r="FRP110" s="137"/>
      <c r="FRQ110" s="137"/>
      <c r="FRR110" s="137"/>
      <c r="FRS110" s="137"/>
      <c r="FRT110" s="137"/>
      <c r="FRU110" s="137"/>
      <c r="FRV110" s="137"/>
      <c r="FRW110" s="137"/>
      <c r="FRX110" s="137"/>
      <c r="FRY110" s="137"/>
      <c r="FRZ110" s="137"/>
      <c r="FSA110" s="137"/>
      <c r="FSB110" s="137"/>
      <c r="FSC110" s="137"/>
      <c r="FSD110" s="137"/>
      <c r="FSE110" s="137"/>
      <c r="FSF110" s="137"/>
      <c r="FSG110" s="137"/>
      <c r="FSH110" s="137"/>
      <c r="FSI110" s="137"/>
      <c r="FSJ110" s="137"/>
      <c r="FSK110" s="137"/>
      <c r="FSL110" s="137"/>
      <c r="FSM110" s="137"/>
      <c r="FSN110" s="137"/>
      <c r="FSO110" s="137"/>
      <c r="FSP110" s="137"/>
      <c r="FSQ110" s="137"/>
      <c r="FSR110" s="137"/>
      <c r="FSS110" s="137"/>
      <c r="FST110" s="137"/>
      <c r="FSU110" s="137"/>
      <c r="FSV110" s="137"/>
      <c r="FSW110" s="137"/>
      <c r="FSX110" s="137"/>
      <c r="FSY110" s="137"/>
      <c r="FSZ110" s="137"/>
      <c r="FTA110" s="137"/>
      <c r="FTB110" s="137"/>
      <c r="FTC110" s="137"/>
      <c r="FTD110" s="137"/>
      <c r="FTE110" s="137"/>
      <c r="FTF110" s="137"/>
      <c r="FTG110" s="137"/>
      <c r="FTH110" s="137"/>
      <c r="FTI110" s="137"/>
      <c r="FTJ110" s="137"/>
      <c r="FTK110" s="137"/>
      <c r="FTL110" s="137"/>
      <c r="FTM110" s="137"/>
      <c r="FTN110" s="137"/>
      <c r="FTO110" s="137"/>
      <c r="FTP110" s="137"/>
      <c r="FTQ110" s="137"/>
      <c r="FTR110" s="137"/>
      <c r="FTS110" s="137"/>
      <c r="FTT110" s="137"/>
      <c r="FTU110" s="137"/>
      <c r="FTV110" s="137"/>
      <c r="FTW110" s="137"/>
      <c r="FTX110" s="137"/>
      <c r="FTY110" s="137"/>
      <c r="FTZ110" s="137"/>
      <c r="FUA110" s="137"/>
      <c r="FUB110" s="137"/>
      <c r="FUC110" s="137"/>
      <c r="FUD110" s="137"/>
      <c r="FUE110" s="137"/>
      <c r="FUF110" s="137"/>
      <c r="FUG110" s="137"/>
      <c r="FUH110" s="137"/>
      <c r="FUI110" s="137"/>
      <c r="FUJ110" s="137"/>
      <c r="FUK110" s="137"/>
      <c r="FUL110" s="137"/>
      <c r="FUM110" s="137"/>
      <c r="FUN110" s="137"/>
      <c r="FUO110" s="137"/>
      <c r="FUP110" s="137"/>
      <c r="FUQ110" s="137"/>
      <c r="FUR110" s="137"/>
      <c r="FUS110" s="137"/>
      <c r="FUT110" s="137"/>
      <c r="FUU110" s="137"/>
      <c r="FUV110" s="137"/>
      <c r="FUW110" s="137"/>
      <c r="FUX110" s="137"/>
      <c r="FUY110" s="137"/>
      <c r="FUZ110" s="137"/>
      <c r="FVA110" s="137"/>
      <c r="FVB110" s="137"/>
      <c r="FVC110" s="137"/>
      <c r="FVD110" s="137"/>
      <c r="FVE110" s="137"/>
      <c r="FVF110" s="137"/>
      <c r="FVG110" s="137"/>
      <c r="FVH110" s="137"/>
      <c r="FVI110" s="137"/>
      <c r="FVJ110" s="137"/>
      <c r="FVK110" s="137"/>
      <c r="FVL110" s="137"/>
      <c r="FVM110" s="137"/>
      <c r="FVN110" s="137"/>
      <c r="FVO110" s="137"/>
      <c r="FVP110" s="137"/>
      <c r="FVQ110" s="137"/>
      <c r="FVR110" s="137"/>
      <c r="FVS110" s="137"/>
      <c r="FVT110" s="137"/>
      <c r="FVU110" s="137"/>
      <c r="FVV110" s="137"/>
      <c r="FVW110" s="137"/>
      <c r="FVX110" s="137"/>
      <c r="FVY110" s="137"/>
      <c r="FVZ110" s="137"/>
      <c r="FWA110" s="137"/>
      <c r="FWB110" s="137"/>
      <c r="FWC110" s="137"/>
      <c r="FWD110" s="137"/>
      <c r="FWE110" s="137"/>
      <c r="FWF110" s="137"/>
      <c r="FWG110" s="137"/>
      <c r="FWH110" s="137"/>
      <c r="FWI110" s="137"/>
      <c r="FWJ110" s="137"/>
      <c r="FWK110" s="137"/>
      <c r="FWL110" s="137"/>
      <c r="FWM110" s="137"/>
      <c r="FWN110" s="137"/>
      <c r="FWO110" s="137"/>
      <c r="FWP110" s="137"/>
      <c r="FWQ110" s="137"/>
      <c r="FWR110" s="137"/>
      <c r="FWS110" s="137"/>
      <c r="FWT110" s="137"/>
      <c r="FWU110" s="137"/>
      <c r="FWV110" s="137"/>
      <c r="FWW110" s="137"/>
      <c r="FWX110" s="137"/>
      <c r="FWY110" s="137"/>
      <c r="FWZ110" s="137"/>
      <c r="FXA110" s="137"/>
      <c r="FXB110" s="137"/>
      <c r="FXC110" s="137"/>
      <c r="FXD110" s="137"/>
      <c r="FXE110" s="137"/>
      <c r="FXF110" s="137"/>
      <c r="FXG110" s="137"/>
      <c r="FXH110" s="137"/>
      <c r="FXI110" s="137"/>
      <c r="FXJ110" s="137"/>
      <c r="FXK110" s="137"/>
      <c r="FXL110" s="137"/>
      <c r="FXM110" s="137"/>
      <c r="FXN110" s="137"/>
      <c r="FXO110" s="137"/>
      <c r="FXP110" s="137"/>
      <c r="FXQ110" s="137"/>
      <c r="FXR110" s="137"/>
      <c r="FXS110" s="137"/>
      <c r="FXT110" s="137"/>
      <c r="FXU110" s="137"/>
      <c r="FXV110" s="137"/>
      <c r="FXW110" s="137"/>
      <c r="FXX110" s="137"/>
      <c r="FXY110" s="137"/>
      <c r="FXZ110" s="137"/>
      <c r="FYA110" s="137"/>
      <c r="FYB110" s="137"/>
      <c r="FYC110" s="137"/>
      <c r="FYD110" s="137"/>
      <c r="FYE110" s="137"/>
      <c r="FYF110" s="137"/>
      <c r="FYG110" s="137"/>
      <c r="FYH110" s="137"/>
      <c r="FYI110" s="137"/>
      <c r="FYJ110" s="137"/>
      <c r="FYK110" s="137"/>
      <c r="FYL110" s="137"/>
      <c r="FYM110" s="137"/>
      <c r="FYN110" s="137"/>
      <c r="FYO110" s="137"/>
      <c r="FYP110" s="137"/>
      <c r="FYQ110" s="137"/>
      <c r="FYR110" s="137"/>
      <c r="FYS110" s="137"/>
      <c r="FYT110" s="137"/>
      <c r="FYU110" s="137"/>
      <c r="FYV110" s="137"/>
      <c r="FYW110" s="137"/>
      <c r="FYX110" s="137"/>
      <c r="FYY110" s="137"/>
      <c r="FYZ110" s="137"/>
      <c r="FZA110" s="137"/>
      <c r="FZB110" s="137"/>
      <c r="FZC110" s="137"/>
      <c r="FZD110" s="137"/>
      <c r="FZE110" s="137"/>
      <c r="FZF110" s="137"/>
      <c r="FZG110" s="137"/>
      <c r="FZH110" s="137"/>
      <c r="FZI110" s="137"/>
      <c r="FZJ110" s="137"/>
      <c r="FZK110" s="137"/>
      <c r="FZL110" s="137"/>
      <c r="FZM110" s="137"/>
      <c r="FZN110" s="137"/>
      <c r="FZO110" s="137"/>
      <c r="FZP110" s="137"/>
      <c r="FZQ110" s="137"/>
      <c r="FZR110" s="137"/>
      <c r="FZS110" s="137"/>
      <c r="FZT110" s="137"/>
      <c r="FZU110" s="137"/>
      <c r="FZV110" s="137"/>
      <c r="FZW110" s="137"/>
      <c r="FZX110" s="137"/>
      <c r="FZY110" s="137"/>
      <c r="FZZ110" s="137"/>
      <c r="GAA110" s="137"/>
      <c r="GAB110" s="137"/>
      <c r="GAC110" s="137"/>
      <c r="GAD110" s="137"/>
      <c r="GAE110" s="137"/>
      <c r="GAF110" s="137"/>
      <c r="GAG110" s="137"/>
      <c r="GAH110" s="137"/>
      <c r="GAI110" s="137"/>
      <c r="GAJ110" s="137"/>
      <c r="GAK110" s="137"/>
      <c r="GAL110" s="137"/>
      <c r="GAM110" s="137"/>
      <c r="GAN110" s="137"/>
      <c r="GAO110" s="137"/>
      <c r="GAP110" s="137"/>
      <c r="GAQ110" s="137"/>
      <c r="GAR110" s="137"/>
      <c r="GAS110" s="137"/>
      <c r="GAT110" s="137"/>
      <c r="GAU110" s="137"/>
      <c r="GAV110" s="137"/>
      <c r="GAW110" s="137"/>
      <c r="GAX110" s="137"/>
      <c r="GAY110" s="137"/>
      <c r="GAZ110" s="137"/>
      <c r="GBA110" s="137"/>
      <c r="GBB110" s="137"/>
      <c r="GBC110" s="137"/>
      <c r="GBD110" s="137"/>
      <c r="GBE110" s="137"/>
      <c r="GBF110" s="137"/>
      <c r="GBG110" s="137"/>
      <c r="GBH110" s="137"/>
      <c r="GBI110" s="137"/>
      <c r="GBJ110" s="137"/>
      <c r="GBK110" s="137"/>
      <c r="GBL110" s="137"/>
      <c r="GBM110" s="137"/>
      <c r="GBN110" s="137"/>
      <c r="GBO110" s="137"/>
      <c r="GBP110" s="137"/>
      <c r="GBQ110" s="137"/>
      <c r="GBR110" s="137"/>
      <c r="GBS110" s="137"/>
      <c r="GBT110" s="137"/>
      <c r="GBU110" s="137"/>
      <c r="GBV110" s="137"/>
      <c r="GBW110" s="137"/>
      <c r="GBX110" s="137"/>
      <c r="GBY110" s="137"/>
      <c r="GBZ110" s="137"/>
      <c r="GCA110" s="137"/>
      <c r="GCB110" s="137"/>
      <c r="GCC110" s="137"/>
      <c r="GCD110" s="137"/>
      <c r="GCE110" s="137"/>
      <c r="GCF110" s="137"/>
      <c r="GCG110" s="137"/>
      <c r="GCH110" s="137"/>
      <c r="GCI110" s="137"/>
      <c r="GCJ110" s="137"/>
      <c r="GCK110" s="137"/>
      <c r="GCL110" s="137"/>
      <c r="GCM110" s="137"/>
      <c r="GCN110" s="137"/>
      <c r="GCO110" s="137"/>
      <c r="GCP110" s="137"/>
      <c r="GCQ110" s="137"/>
      <c r="GCR110" s="137"/>
      <c r="GCS110" s="137"/>
      <c r="GCT110" s="137"/>
      <c r="GCU110" s="137"/>
      <c r="GCV110" s="137"/>
      <c r="GCW110" s="137"/>
      <c r="GCX110" s="137"/>
      <c r="GCY110" s="137"/>
      <c r="GCZ110" s="137"/>
      <c r="GDA110" s="137"/>
      <c r="GDB110" s="137"/>
      <c r="GDC110" s="137"/>
      <c r="GDD110" s="137"/>
      <c r="GDE110" s="137"/>
      <c r="GDF110" s="137"/>
      <c r="GDG110" s="137"/>
      <c r="GDH110" s="137"/>
      <c r="GDI110" s="137"/>
      <c r="GDJ110" s="137"/>
      <c r="GDK110" s="137"/>
      <c r="GDL110" s="137"/>
      <c r="GDM110" s="137"/>
      <c r="GDN110" s="137"/>
      <c r="GDO110" s="137"/>
      <c r="GDP110" s="137"/>
      <c r="GDQ110" s="137"/>
      <c r="GDR110" s="137"/>
      <c r="GDS110" s="137"/>
      <c r="GDT110" s="137"/>
      <c r="GDU110" s="137"/>
      <c r="GDV110" s="137"/>
      <c r="GDW110" s="137"/>
      <c r="GDX110" s="137"/>
      <c r="GDY110" s="137"/>
      <c r="GDZ110" s="137"/>
      <c r="GEA110" s="137"/>
      <c r="GEB110" s="137"/>
      <c r="GEC110" s="137"/>
      <c r="GED110" s="137"/>
      <c r="GEE110" s="137"/>
      <c r="GEF110" s="137"/>
      <c r="GEG110" s="137"/>
      <c r="GEH110" s="137"/>
      <c r="GEI110" s="137"/>
      <c r="GEJ110" s="137"/>
      <c r="GEK110" s="137"/>
      <c r="GEL110" s="137"/>
      <c r="GEM110" s="137"/>
      <c r="GEN110" s="137"/>
      <c r="GEO110" s="137"/>
      <c r="GEP110" s="137"/>
      <c r="GEQ110" s="137"/>
      <c r="GER110" s="137"/>
      <c r="GES110" s="137"/>
      <c r="GET110" s="137"/>
      <c r="GEU110" s="137"/>
      <c r="GEV110" s="137"/>
      <c r="GEW110" s="137"/>
      <c r="GEX110" s="137"/>
      <c r="GEY110" s="137"/>
      <c r="GEZ110" s="137"/>
      <c r="GFA110" s="137"/>
      <c r="GFB110" s="137"/>
      <c r="GFC110" s="137"/>
      <c r="GFD110" s="137"/>
      <c r="GFE110" s="137"/>
      <c r="GFF110" s="137"/>
      <c r="GFG110" s="137"/>
      <c r="GFH110" s="137"/>
      <c r="GFI110" s="137"/>
      <c r="GFJ110" s="137"/>
      <c r="GFK110" s="137"/>
      <c r="GFL110" s="137"/>
      <c r="GFM110" s="137"/>
      <c r="GFN110" s="137"/>
      <c r="GFO110" s="137"/>
      <c r="GFP110" s="137"/>
      <c r="GFQ110" s="137"/>
      <c r="GFR110" s="137"/>
      <c r="GFS110" s="137"/>
      <c r="GFT110" s="137"/>
      <c r="GFU110" s="137"/>
      <c r="GFV110" s="137"/>
      <c r="GFW110" s="137"/>
      <c r="GFX110" s="137"/>
      <c r="GFY110" s="137"/>
      <c r="GFZ110" s="137"/>
      <c r="GGA110" s="137"/>
      <c r="GGB110" s="137"/>
      <c r="GGC110" s="137"/>
      <c r="GGD110" s="137"/>
      <c r="GGE110" s="137"/>
      <c r="GGF110" s="137"/>
      <c r="GGG110" s="137"/>
      <c r="GGH110" s="137"/>
      <c r="GGI110" s="137"/>
      <c r="GGJ110" s="137"/>
      <c r="GGK110" s="137"/>
      <c r="GGL110" s="137"/>
      <c r="GGM110" s="137"/>
      <c r="GGN110" s="137"/>
      <c r="GGO110" s="137"/>
      <c r="GGP110" s="137"/>
      <c r="GGQ110" s="137"/>
      <c r="GGR110" s="137"/>
      <c r="GGS110" s="137"/>
      <c r="GGT110" s="137"/>
      <c r="GGU110" s="137"/>
      <c r="GGV110" s="137"/>
      <c r="GGW110" s="137"/>
      <c r="GGX110" s="137"/>
      <c r="GGY110" s="137"/>
      <c r="GGZ110" s="137"/>
      <c r="GHA110" s="137"/>
      <c r="GHB110" s="137"/>
      <c r="GHC110" s="137"/>
      <c r="GHD110" s="137"/>
      <c r="GHE110" s="137"/>
      <c r="GHF110" s="137"/>
      <c r="GHG110" s="137"/>
      <c r="GHH110" s="137"/>
      <c r="GHI110" s="137"/>
      <c r="GHJ110" s="137"/>
      <c r="GHK110" s="137"/>
      <c r="GHL110" s="137"/>
      <c r="GHM110" s="137"/>
      <c r="GHN110" s="137"/>
      <c r="GHO110" s="137"/>
      <c r="GHP110" s="137"/>
      <c r="GHQ110" s="137"/>
      <c r="GHR110" s="137"/>
      <c r="GHS110" s="137"/>
      <c r="GHT110" s="137"/>
      <c r="GHU110" s="137"/>
      <c r="GHV110" s="137"/>
      <c r="GHW110" s="137"/>
      <c r="GHX110" s="137"/>
      <c r="GHY110" s="137"/>
      <c r="GHZ110" s="137"/>
      <c r="GIA110" s="137"/>
      <c r="GIB110" s="137"/>
      <c r="GIC110" s="137"/>
      <c r="GID110" s="137"/>
      <c r="GIE110" s="137"/>
      <c r="GIF110" s="137"/>
      <c r="GIG110" s="137"/>
      <c r="GIH110" s="137"/>
      <c r="GII110" s="137"/>
      <c r="GIJ110" s="137"/>
      <c r="GIK110" s="137"/>
      <c r="GIL110" s="137"/>
      <c r="GIM110" s="137"/>
      <c r="GIN110" s="137"/>
      <c r="GIO110" s="137"/>
      <c r="GIP110" s="137"/>
      <c r="GIQ110" s="137"/>
      <c r="GIR110" s="137"/>
      <c r="GIS110" s="137"/>
      <c r="GIT110" s="137"/>
      <c r="GIU110" s="137"/>
      <c r="GIV110" s="137"/>
      <c r="GIW110" s="137"/>
      <c r="GIX110" s="137"/>
      <c r="GIY110" s="137"/>
      <c r="GIZ110" s="137"/>
      <c r="GJA110" s="137"/>
      <c r="GJB110" s="137"/>
      <c r="GJC110" s="137"/>
      <c r="GJD110" s="137"/>
      <c r="GJE110" s="137"/>
      <c r="GJF110" s="137"/>
      <c r="GJG110" s="137"/>
      <c r="GJH110" s="137"/>
      <c r="GJI110" s="137"/>
      <c r="GJJ110" s="137"/>
      <c r="GJK110" s="137"/>
      <c r="GJL110" s="137"/>
      <c r="GJM110" s="137"/>
      <c r="GJN110" s="137"/>
      <c r="GJO110" s="137"/>
      <c r="GJP110" s="137"/>
      <c r="GJQ110" s="137"/>
      <c r="GJR110" s="137"/>
      <c r="GJS110" s="137"/>
      <c r="GJT110" s="137"/>
      <c r="GJU110" s="137"/>
      <c r="GJV110" s="137"/>
      <c r="GJW110" s="137"/>
      <c r="GJX110" s="137"/>
      <c r="GJY110" s="137"/>
      <c r="GJZ110" s="137"/>
      <c r="GKA110" s="137"/>
      <c r="GKB110" s="137"/>
      <c r="GKC110" s="137"/>
      <c r="GKD110" s="137"/>
      <c r="GKE110" s="137"/>
      <c r="GKF110" s="137"/>
      <c r="GKG110" s="137"/>
      <c r="GKH110" s="137"/>
      <c r="GKI110" s="137"/>
      <c r="GKJ110" s="137"/>
      <c r="GKK110" s="137"/>
      <c r="GKL110" s="137"/>
      <c r="GKM110" s="137"/>
      <c r="GKN110" s="137"/>
      <c r="GKO110" s="137"/>
      <c r="GKP110" s="137"/>
      <c r="GKQ110" s="137"/>
      <c r="GKR110" s="137"/>
      <c r="GKS110" s="137"/>
      <c r="GKT110" s="137"/>
      <c r="GKU110" s="137"/>
      <c r="GKV110" s="137"/>
      <c r="GKW110" s="137"/>
      <c r="GKX110" s="137"/>
      <c r="GKY110" s="137"/>
      <c r="GKZ110" s="137"/>
      <c r="GLA110" s="137"/>
      <c r="GLB110" s="137"/>
      <c r="GLC110" s="137"/>
      <c r="GLD110" s="137"/>
      <c r="GLE110" s="137"/>
      <c r="GLF110" s="137"/>
      <c r="GLG110" s="137"/>
      <c r="GLH110" s="137"/>
      <c r="GLI110" s="137"/>
      <c r="GLJ110" s="137"/>
      <c r="GLK110" s="137"/>
      <c r="GLL110" s="137"/>
      <c r="GLM110" s="137"/>
      <c r="GLN110" s="137"/>
      <c r="GLO110" s="137"/>
      <c r="GLP110" s="137"/>
      <c r="GLQ110" s="137"/>
      <c r="GLR110" s="137"/>
      <c r="GLS110" s="137"/>
      <c r="GLT110" s="137"/>
      <c r="GLU110" s="137"/>
      <c r="GLV110" s="137"/>
      <c r="GLW110" s="137"/>
      <c r="GLX110" s="137"/>
      <c r="GLY110" s="137"/>
      <c r="GLZ110" s="137"/>
      <c r="GMA110" s="137"/>
      <c r="GMB110" s="137"/>
      <c r="GMC110" s="137"/>
      <c r="GMD110" s="137"/>
      <c r="GME110" s="137"/>
      <c r="GMF110" s="137"/>
      <c r="GMG110" s="137"/>
      <c r="GMH110" s="137"/>
      <c r="GMI110" s="137"/>
      <c r="GMJ110" s="137"/>
      <c r="GMK110" s="137"/>
      <c r="GML110" s="137"/>
      <c r="GMM110" s="137"/>
      <c r="GMN110" s="137"/>
      <c r="GMO110" s="137"/>
      <c r="GMP110" s="137"/>
      <c r="GMQ110" s="137"/>
      <c r="GMR110" s="137"/>
      <c r="GMS110" s="137"/>
      <c r="GMT110" s="137"/>
      <c r="GMU110" s="137"/>
      <c r="GMV110" s="137"/>
      <c r="GMW110" s="137"/>
      <c r="GMX110" s="137"/>
      <c r="GMY110" s="137"/>
      <c r="GMZ110" s="137"/>
      <c r="GNA110" s="137"/>
      <c r="GNB110" s="137"/>
      <c r="GNC110" s="137"/>
      <c r="GND110" s="137"/>
      <c r="GNE110" s="137"/>
      <c r="GNF110" s="137"/>
      <c r="GNG110" s="137"/>
      <c r="GNH110" s="137"/>
      <c r="GNI110" s="137"/>
      <c r="GNJ110" s="137"/>
      <c r="GNK110" s="137"/>
      <c r="GNL110" s="137"/>
      <c r="GNM110" s="137"/>
      <c r="GNN110" s="137"/>
      <c r="GNO110" s="137"/>
      <c r="GNP110" s="137"/>
      <c r="GNQ110" s="137"/>
      <c r="GNR110" s="137"/>
      <c r="GNS110" s="137"/>
      <c r="GNT110" s="137"/>
      <c r="GNU110" s="137"/>
      <c r="GNV110" s="137"/>
      <c r="GNW110" s="137"/>
      <c r="GNX110" s="137"/>
      <c r="GNY110" s="137"/>
      <c r="GNZ110" s="137"/>
      <c r="GOA110" s="137"/>
      <c r="GOB110" s="137"/>
      <c r="GOC110" s="137"/>
      <c r="GOD110" s="137"/>
      <c r="GOE110" s="137"/>
      <c r="GOF110" s="137"/>
      <c r="GOG110" s="137"/>
      <c r="GOH110" s="137"/>
      <c r="GOI110" s="137"/>
      <c r="GOJ110" s="137"/>
      <c r="GOK110" s="137"/>
      <c r="GOL110" s="137"/>
      <c r="GOM110" s="137"/>
      <c r="GON110" s="137"/>
      <c r="GOO110" s="137"/>
      <c r="GOP110" s="137"/>
      <c r="GOQ110" s="137"/>
      <c r="GOR110" s="137"/>
      <c r="GOS110" s="137"/>
      <c r="GOT110" s="137"/>
      <c r="GOU110" s="137"/>
      <c r="GOV110" s="137"/>
      <c r="GOW110" s="137"/>
      <c r="GOX110" s="137"/>
      <c r="GOY110" s="137"/>
      <c r="GOZ110" s="137"/>
      <c r="GPA110" s="137"/>
      <c r="GPB110" s="137"/>
      <c r="GPC110" s="137"/>
      <c r="GPD110" s="137"/>
      <c r="GPE110" s="137"/>
      <c r="GPF110" s="137"/>
      <c r="GPG110" s="137"/>
      <c r="GPH110" s="137"/>
      <c r="GPI110" s="137"/>
      <c r="GPJ110" s="137"/>
      <c r="GPK110" s="137"/>
      <c r="GPL110" s="137"/>
      <c r="GPM110" s="137"/>
      <c r="GPN110" s="137"/>
      <c r="GPO110" s="137"/>
      <c r="GPP110" s="137"/>
      <c r="GPQ110" s="137"/>
      <c r="GPR110" s="137"/>
      <c r="GPS110" s="137"/>
      <c r="GPT110" s="137"/>
      <c r="GPU110" s="137"/>
      <c r="GPV110" s="137"/>
      <c r="GPW110" s="137"/>
      <c r="GPX110" s="137"/>
      <c r="GPY110" s="137"/>
      <c r="GPZ110" s="137"/>
      <c r="GQA110" s="137"/>
      <c r="GQB110" s="137"/>
      <c r="GQC110" s="137"/>
      <c r="GQD110" s="137"/>
      <c r="GQE110" s="137"/>
      <c r="GQF110" s="137"/>
      <c r="GQG110" s="137"/>
      <c r="GQH110" s="137"/>
      <c r="GQI110" s="137"/>
      <c r="GQJ110" s="137"/>
      <c r="GQK110" s="137"/>
      <c r="GQL110" s="137"/>
      <c r="GQM110" s="137"/>
      <c r="GQN110" s="137"/>
      <c r="GQO110" s="137"/>
      <c r="GQP110" s="137"/>
      <c r="GQQ110" s="137"/>
      <c r="GQR110" s="137"/>
      <c r="GQS110" s="137"/>
      <c r="GQT110" s="137"/>
      <c r="GQU110" s="137"/>
      <c r="GQV110" s="137"/>
      <c r="GQW110" s="137"/>
      <c r="GQX110" s="137"/>
      <c r="GQY110" s="137"/>
      <c r="GQZ110" s="137"/>
      <c r="GRA110" s="137"/>
      <c r="GRB110" s="137"/>
      <c r="GRC110" s="137"/>
      <c r="GRD110" s="137"/>
      <c r="GRE110" s="137"/>
      <c r="GRF110" s="137"/>
      <c r="GRG110" s="137"/>
      <c r="GRH110" s="137"/>
      <c r="GRI110" s="137"/>
      <c r="GRJ110" s="137"/>
      <c r="GRK110" s="137"/>
      <c r="GRL110" s="137"/>
      <c r="GRM110" s="137"/>
      <c r="GRN110" s="137"/>
      <c r="GRO110" s="137"/>
      <c r="GRP110" s="137"/>
      <c r="GRQ110" s="137"/>
      <c r="GRR110" s="137"/>
      <c r="GRS110" s="137"/>
      <c r="GRT110" s="137"/>
      <c r="GRU110" s="137"/>
      <c r="GRV110" s="137"/>
      <c r="GRW110" s="137"/>
      <c r="GRX110" s="137"/>
      <c r="GRY110" s="137"/>
      <c r="GRZ110" s="137"/>
      <c r="GSA110" s="137"/>
      <c r="GSB110" s="137"/>
      <c r="GSC110" s="137"/>
      <c r="GSD110" s="137"/>
      <c r="GSE110" s="137"/>
      <c r="GSF110" s="137"/>
      <c r="GSG110" s="137"/>
      <c r="GSH110" s="137"/>
      <c r="GSI110" s="137"/>
      <c r="GSJ110" s="137"/>
      <c r="GSK110" s="137"/>
      <c r="GSL110" s="137"/>
      <c r="GSM110" s="137"/>
      <c r="GSN110" s="137"/>
      <c r="GSO110" s="137"/>
      <c r="GSP110" s="137"/>
      <c r="GSQ110" s="137"/>
      <c r="GSR110" s="137"/>
      <c r="GSS110" s="137"/>
      <c r="GST110" s="137"/>
      <c r="GSU110" s="137"/>
      <c r="GSV110" s="137"/>
      <c r="GSW110" s="137"/>
      <c r="GSX110" s="137"/>
      <c r="GSY110" s="137"/>
      <c r="GSZ110" s="137"/>
      <c r="GTA110" s="137"/>
      <c r="GTB110" s="137"/>
      <c r="GTC110" s="137"/>
      <c r="GTD110" s="137"/>
      <c r="GTE110" s="137"/>
      <c r="GTF110" s="137"/>
      <c r="GTG110" s="137"/>
      <c r="GTH110" s="137"/>
      <c r="GTI110" s="137"/>
      <c r="GTJ110" s="137"/>
      <c r="GTK110" s="137"/>
      <c r="GTL110" s="137"/>
      <c r="GTM110" s="137"/>
      <c r="GTN110" s="137"/>
      <c r="GTO110" s="137"/>
      <c r="GTP110" s="137"/>
      <c r="GTQ110" s="137"/>
      <c r="GTR110" s="137"/>
      <c r="GTS110" s="137"/>
      <c r="GTT110" s="137"/>
      <c r="GTU110" s="137"/>
      <c r="GTV110" s="137"/>
      <c r="GTW110" s="137"/>
      <c r="GTX110" s="137"/>
      <c r="GTY110" s="137"/>
      <c r="GTZ110" s="137"/>
      <c r="GUA110" s="137"/>
      <c r="GUB110" s="137"/>
      <c r="GUC110" s="137"/>
      <c r="GUD110" s="137"/>
      <c r="GUE110" s="137"/>
      <c r="GUF110" s="137"/>
      <c r="GUG110" s="137"/>
      <c r="GUH110" s="137"/>
      <c r="GUI110" s="137"/>
      <c r="GUJ110" s="137"/>
      <c r="GUK110" s="137"/>
      <c r="GUL110" s="137"/>
      <c r="GUM110" s="137"/>
      <c r="GUN110" s="137"/>
      <c r="GUO110" s="137"/>
      <c r="GUP110" s="137"/>
      <c r="GUQ110" s="137"/>
      <c r="GUR110" s="137"/>
      <c r="GUS110" s="137"/>
      <c r="GUT110" s="137"/>
      <c r="GUU110" s="137"/>
      <c r="GUV110" s="137"/>
      <c r="GUW110" s="137"/>
      <c r="GUX110" s="137"/>
      <c r="GUY110" s="137"/>
      <c r="GUZ110" s="137"/>
      <c r="GVA110" s="137"/>
      <c r="GVB110" s="137"/>
      <c r="GVC110" s="137"/>
      <c r="GVD110" s="137"/>
      <c r="GVE110" s="137"/>
      <c r="GVF110" s="137"/>
      <c r="GVG110" s="137"/>
      <c r="GVH110" s="137"/>
      <c r="GVI110" s="137"/>
      <c r="GVJ110" s="137"/>
      <c r="GVK110" s="137"/>
      <c r="GVL110" s="137"/>
      <c r="GVM110" s="137"/>
      <c r="GVN110" s="137"/>
      <c r="GVO110" s="137"/>
      <c r="GVP110" s="137"/>
      <c r="GVQ110" s="137"/>
      <c r="GVR110" s="137"/>
      <c r="GVS110" s="137"/>
      <c r="GVT110" s="137"/>
      <c r="GVU110" s="137"/>
      <c r="GVV110" s="137"/>
      <c r="GVW110" s="137"/>
      <c r="GVX110" s="137"/>
      <c r="GVY110" s="137"/>
      <c r="GVZ110" s="137"/>
      <c r="GWA110" s="137"/>
      <c r="GWB110" s="137"/>
      <c r="GWC110" s="137"/>
      <c r="GWD110" s="137"/>
      <c r="GWE110" s="137"/>
      <c r="GWF110" s="137"/>
      <c r="GWG110" s="137"/>
      <c r="GWH110" s="137"/>
      <c r="GWI110" s="137"/>
      <c r="GWJ110" s="137"/>
      <c r="GWK110" s="137"/>
      <c r="GWL110" s="137"/>
      <c r="GWM110" s="137"/>
      <c r="GWN110" s="137"/>
      <c r="GWO110" s="137"/>
      <c r="GWP110" s="137"/>
      <c r="GWQ110" s="137"/>
      <c r="GWR110" s="137"/>
      <c r="GWS110" s="137"/>
      <c r="GWT110" s="137"/>
      <c r="GWU110" s="137"/>
      <c r="GWV110" s="137"/>
      <c r="GWW110" s="137"/>
      <c r="GWX110" s="137"/>
      <c r="GWY110" s="137"/>
      <c r="GWZ110" s="137"/>
      <c r="GXA110" s="137"/>
      <c r="GXB110" s="137"/>
      <c r="GXC110" s="137"/>
      <c r="GXD110" s="137"/>
      <c r="GXE110" s="137"/>
      <c r="GXF110" s="137"/>
      <c r="GXG110" s="137"/>
      <c r="GXH110" s="137"/>
      <c r="GXI110" s="137"/>
      <c r="GXJ110" s="137"/>
      <c r="GXK110" s="137"/>
      <c r="GXL110" s="137"/>
      <c r="GXM110" s="137"/>
      <c r="GXN110" s="137"/>
      <c r="GXO110" s="137"/>
      <c r="GXP110" s="137"/>
      <c r="GXQ110" s="137"/>
      <c r="GXR110" s="137"/>
      <c r="GXS110" s="137"/>
      <c r="GXT110" s="137"/>
      <c r="GXU110" s="137"/>
      <c r="GXV110" s="137"/>
      <c r="GXW110" s="137"/>
      <c r="GXX110" s="137"/>
      <c r="GXY110" s="137"/>
      <c r="GXZ110" s="137"/>
      <c r="GYA110" s="137"/>
      <c r="GYB110" s="137"/>
      <c r="GYC110" s="137"/>
      <c r="GYD110" s="137"/>
      <c r="GYE110" s="137"/>
      <c r="GYF110" s="137"/>
      <c r="GYG110" s="137"/>
      <c r="GYH110" s="137"/>
      <c r="GYI110" s="137"/>
      <c r="GYJ110" s="137"/>
      <c r="GYK110" s="137"/>
      <c r="GYL110" s="137"/>
      <c r="GYM110" s="137"/>
      <c r="GYN110" s="137"/>
      <c r="GYO110" s="137"/>
      <c r="GYP110" s="137"/>
      <c r="GYQ110" s="137"/>
      <c r="GYR110" s="137"/>
      <c r="GYS110" s="137"/>
      <c r="GYT110" s="137"/>
      <c r="GYU110" s="137"/>
      <c r="GYV110" s="137"/>
      <c r="GYW110" s="137"/>
      <c r="GYX110" s="137"/>
      <c r="GYY110" s="137"/>
      <c r="GYZ110" s="137"/>
      <c r="GZA110" s="137"/>
      <c r="GZB110" s="137"/>
      <c r="GZC110" s="137"/>
      <c r="GZD110" s="137"/>
      <c r="GZE110" s="137"/>
      <c r="GZF110" s="137"/>
      <c r="GZG110" s="137"/>
      <c r="GZH110" s="137"/>
      <c r="GZI110" s="137"/>
      <c r="GZJ110" s="137"/>
      <c r="GZK110" s="137"/>
      <c r="GZL110" s="137"/>
      <c r="GZM110" s="137"/>
      <c r="GZN110" s="137"/>
      <c r="GZO110" s="137"/>
      <c r="GZP110" s="137"/>
      <c r="GZQ110" s="137"/>
      <c r="GZR110" s="137"/>
      <c r="GZS110" s="137"/>
      <c r="GZT110" s="137"/>
      <c r="GZU110" s="137"/>
      <c r="GZV110" s="137"/>
      <c r="GZW110" s="137"/>
      <c r="GZX110" s="137"/>
      <c r="GZY110" s="137"/>
      <c r="GZZ110" s="137"/>
      <c r="HAA110" s="137"/>
      <c r="HAB110" s="137"/>
      <c r="HAC110" s="137"/>
      <c r="HAD110" s="137"/>
      <c r="HAE110" s="137"/>
      <c r="HAF110" s="137"/>
      <c r="HAG110" s="137"/>
      <c r="HAH110" s="137"/>
      <c r="HAI110" s="137"/>
      <c r="HAJ110" s="137"/>
      <c r="HAK110" s="137"/>
      <c r="HAL110" s="137"/>
      <c r="HAM110" s="137"/>
      <c r="HAN110" s="137"/>
      <c r="HAO110" s="137"/>
      <c r="HAP110" s="137"/>
      <c r="HAQ110" s="137"/>
      <c r="HAR110" s="137"/>
      <c r="HAS110" s="137"/>
      <c r="HAT110" s="137"/>
      <c r="HAU110" s="137"/>
      <c r="HAV110" s="137"/>
      <c r="HAW110" s="137"/>
      <c r="HAX110" s="137"/>
      <c r="HAY110" s="137"/>
      <c r="HAZ110" s="137"/>
      <c r="HBA110" s="137"/>
      <c r="HBB110" s="137"/>
      <c r="HBC110" s="137"/>
      <c r="HBD110" s="137"/>
      <c r="HBE110" s="137"/>
      <c r="HBF110" s="137"/>
      <c r="HBG110" s="137"/>
      <c r="HBH110" s="137"/>
      <c r="HBI110" s="137"/>
      <c r="HBJ110" s="137"/>
      <c r="HBK110" s="137"/>
      <c r="HBL110" s="137"/>
      <c r="HBM110" s="137"/>
      <c r="HBN110" s="137"/>
      <c r="HBO110" s="137"/>
      <c r="HBP110" s="137"/>
      <c r="HBQ110" s="137"/>
      <c r="HBR110" s="137"/>
      <c r="HBS110" s="137"/>
      <c r="HBT110" s="137"/>
      <c r="HBU110" s="137"/>
      <c r="HBV110" s="137"/>
      <c r="HBW110" s="137"/>
      <c r="HBX110" s="137"/>
      <c r="HBY110" s="137"/>
      <c r="HBZ110" s="137"/>
      <c r="HCA110" s="137"/>
      <c r="HCB110" s="137"/>
      <c r="HCC110" s="137"/>
      <c r="HCD110" s="137"/>
      <c r="HCE110" s="137"/>
      <c r="HCF110" s="137"/>
      <c r="HCG110" s="137"/>
      <c r="HCH110" s="137"/>
      <c r="HCI110" s="137"/>
      <c r="HCJ110" s="137"/>
      <c r="HCK110" s="137"/>
      <c r="HCL110" s="137"/>
      <c r="HCM110" s="137"/>
      <c r="HCN110" s="137"/>
      <c r="HCO110" s="137"/>
      <c r="HCP110" s="137"/>
      <c r="HCQ110" s="137"/>
      <c r="HCR110" s="137"/>
      <c r="HCS110" s="137"/>
      <c r="HCT110" s="137"/>
      <c r="HCU110" s="137"/>
      <c r="HCV110" s="137"/>
      <c r="HCW110" s="137"/>
      <c r="HCX110" s="137"/>
      <c r="HCY110" s="137"/>
      <c r="HCZ110" s="137"/>
      <c r="HDA110" s="137"/>
      <c r="HDB110" s="137"/>
      <c r="HDC110" s="137"/>
      <c r="HDD110" s="137"/>
      <c r="HDE110" s="137"/>
      <c r="HDF110" s="137"/>
      <c r="HDG110" s="137"/>
      <c r="HDH110" s="137"/>
      <c r="HDI110" s="137"/>
      <c r="HDJ110" s="137"/>
      <c r="HDK110" s="137"/>
      <c r="HDL110" s="137"/>
      <c r="HDM110" s="137"/>
      <c r="HDN110" s="137"/>
      <c r="HDO110" s="137"/>
      <c r="HDP110" s="137"/>
      <c r="HDQ110" s="137"/>
      <c r="HDR110" s="137"/>
      <c r="HDS110" s="137"/>
      <c r="HDT110" s="137"/>
      <c r="HDU110" s="137"/>
      <c r="HDV110" s="137"/>
      <c r="HDW110" s="137"/>
      <c r="HDX110" s="137"/>
      <c r="HDY110" s="137"/>
      <c r="HDZ110" s="137"/>
      <c r="HEA110" s="137"/>
      <c r="HEB110" s="137"/>
      <c r="HEC110" s="137"/>
      <c r="HED110" s="137"/>
      <c r="HEE110" s="137"/>
      <c r="HEF110" s="137"/>
      <c r="HEG110" s="137"/>
      <c r="HEH110" s="137"/>
      <c r="HEI110" s="137"/>
      <c r="HEJ110" s="137"/>
      <c r="HEK110" s="137"/>
      <c r="HEL110" s="137"/>
      <c r="HEM110" s="137"/>
      <c r="HEN110" s="137"/>
      <c r="HEO110" s="137"/>
      <c r="HEP110" s="137"/>
      <c r="HEQ110" s="137"/>
      <c r="HER110" s="137"/>
      <c r="HES110" s="137"/>
      <c r="HET110" s="137"/>
      <c r="HEU110" s="137"/>
      <c r="HEV110" s="137"/>
      <c r="HEW110" s="137"/>
      <c r="HEX110" s="137"/>
      <c r="HEY110" s="137"/>
      <c r="HEZ110" s="137"/>
      <c r="HFA110" s="137"/>
      <c r="HFB110" s="137"/>
      <c r="HFC110" s="137"/>
      <c r="HFD110" s="137"/>
      <c r="HFE110" s="137"/>
      <c r="HFF110" s="137"/>
      <c r="HFG110" s="137"/>
      <c r="HFH110" s="137"/>
      <c r="HFI110" s="137"/>
      <c r="HFJ110" s="137"/>
      <c r="HFK110" s="137"/>
      <c r="HFL110" s="137"/>
      <c r="HFM110" s="137"/>
      <c r="HFN110" s="137"/>
      <c r="HFO110" s="137"/>
      <c r="HFP110" s="137"/>
      <c r="HFQ110" s="137"/>
      <c r="HFR110" s="137"/>
      <c r="HFS110" s="137"/>
      <c r="HFT110" s="137"/>
      <c r="HFU110" s="137"/>
      <c r="HFV110" s="137"/>
      <c r="HFW110" s="137"/>
      <c r="HFX110" s="137"/>
      <c r="HFY110" s="137"/>
      <c r="HFZ110" s="137"/>
      <c r="HGA110" s="137"/>
      <c r="HGB110" s="137"/>
      <c r="HGC110" s="137"/>
      <c r="HGD110" s="137"/>
      <c r="HGE110" s="137"/>
      <c r="HGF110" s="137"/>
      <c r="HGG110" s="137"/>
      <c r="HGH110" s="137"/>
      <c r="HGI110" s="137"/>
      <c r="HGJ110" s="137"/>
      <c r="HGK110" s="137"/>
      <c r="HGL110" s="137"/>
      <c r="HGM110" s="137"/>
      <c r="HGN110" s="137"/>
      <c r="HGO110" s="137"/>
      <c r="HGP110" s="137"/>
      <c r="HGQ110" s="137"/>
      <c r="HGR110" s="137"/>
      <c r="HGS110" s="137"/>
      <c r="HGT110" s="137"/>
      <c r="HGU110" s="137"/>
      <c r="HGV110" s="137"/>
      <c r="HGW110" s="137"/>
      <c r="HGX110" s="137"/>
      <c r="HGY110" s="137"/>
      <c r="HGZ110" s="137"/>
      <c r="HHA110" s="137"/>
      <c r="HHB110" s="137"/>
      <c r="HHC110" s="137"/>
      <c r="HHD110" s="137"/>
      <c r="HHE110" s="137"/>
      <c r="HHF110" s="137"/>
      <c r="HHG110" s="137"/>
      <c r="HHH110" s="137"/>
      <c r="HHI110" s="137"/>
      <c r="HHJ110" s="137"/>
      <c r="HHK110" s="137"/>
      <c r="HHL110" s="137"/>
      <c r="HHM110" s="137"/>
      <c r="HHN110" s="137"/>
      <c r="HHO110" s="137"/>
      <c r="HHP110" s="137"/>
      <c r="HHQ110" s="137"/>
      <c r="HHR110" s="137"/>
      <c r="HHS110" s="137"/>
      <c r="HHT110" s="137"/>
      <c r="HHU110" s="137"/>
      <c r="HHV110" s="137"/>
      <c r="HHW110" s="137"/>
      <c r="HHX110" s="137"/>
      <c r="HHY110" s="137"/>
      <c r="HHZ110" s="137"/>
      <c r="HIA110" s="137"/>
      <c r="HIB110" s="137"/>
      <c r="HIC110" s="137"/>
      <c r="HID110" s="137"/>
      <c r="HIE110" s="137"/>
      <c r="HIF110" s="137"/>
      <c r="HIG110" s="137"/>
      <c r="HIH110" s="137"/>
      <c r="HII110" s="137"/>
      <c r="HIJ110" s="137"/>
      <c r="HIK110" s="137"/>
      <c r="HIL110" s="137"/>
      <c r="HIM110" s="137"/>
      <c r="HIN110" s="137"/>
      <c r="HIO110" s="137"/>
      <c r="HIP110" s="137"/>
      <c r="HIQ110" s="137"/>
      <c r="HIR110" s="137"/>
      <c r="HIS110" s="137"/>
      <c r="HIT110" s="137"/>
      <c r="HIU110" s="137"/>
      <c r="HIV110" s="137"/>
      <c r="HIW110" s="137"/>
      <c r="HIX110" s="137"/>
      <c r="HIY110" s="137"/>
      <c r="HIZ110" s="137"/>
      <c r="HJA110" s="137"/>
      <c r="HJB110" s="137"/>
      <c r="HJC110" s="137"/>
      <c r="HJD110" s="137"/>
      <c r="HJE110" s="137"/>
      <c r="HJF110" s="137"/>
      <c r="HJG110" s="137"/>
      <c r="HJH110" s="137"/>
      <c r="HJI110" s="137"/>
      <c r="HJJ110" s="137"/>
      <c r="HJK110" s="137"/>
      <c r="HJL110" s="137"/>
      <c r="HJM110" s="137"/>
      <c r="HJN110" s="137"/>
      <c r="HJO110" s="137"/>
      <c r="HJP110" s="137"/>
      <c r="HJQ110" s="137"/>
      <c r="HJR110" s="137"/>
      <c r="HJS110" s="137"/>
      <c r="HJT110" s="137"/>
      <c r="HJU110" s="137"/>
      <c r="HJV110" s="137"/>
      <c r="HJW110" s="137"/>
      <c r="HJX110" s="137"/>
      <c r="HJY110" s="137"/>
      <c r="HJZ110" s="137"/>
      <c r="HKA110" s="137"/>
      <c r="HKB110" s="137"/>
      <c r="HKC110" s="137"/>
      <c r="HKD110" s="137"/>
      <c r="HKE110" s="137"/>
      <c r="HKF110" s="137"/>
      <c r="HKG110" s="137"/>
      <c r="HKH110" s="137"/>
      <c r="HKI110" s="137"/>
      <c r="HKJ110" s="137"/>
      <c r="HKK110" s="137"/>
      <c r="HKL110" s="137"/>
      <c r="HKM110" s="137"/>
      <c r="HKN110" s="137"/>
      <c r="HKO110" s="137"/>
      <c r="HKP110" s="137"/>
      <c r="HKQ110" s="137"/>
      <c r="HKR110" s="137"/>
      <c r="HKS110" s="137"/>
      <c r="HKT110" s="137"/>
      <c r="HKU110" s="137"/>
      <c r="HKV110" s="137"/>
      <c r="HKW110" s="137"/>
      <c r="HKX110" s="137"/>
      <c r="HKY110" s="137"/>
      <c r="HKZ110" s="137"/>
      <c r="HLA110" s="137"/>
      <c r="HLB110" s="137"/>
      <c r="HLC110" s="137"/>
      <c r="HLD110" s="137"/>
      <c r="HLE110" s="137"/>
      <c r="HLF110" s="137"/>
      <c r="HLG110" s="137"/>
      <c r="HLH110" s="137"/>
      <c r="HLI110" s="137"/>
      <c r="HLJ110" s="137"/>
      <c r="HLK110" s="137"/>
      <c r="HLL110" s="137"/>
      <c r="HLM110" s="137"/>
      <c r="HLN110" s="137"/>
      <c r="HLO110" s="137"/>
      <c r="HLP110" s="137"/>
      <c r="HLQ110" s="137"/>
      <c r="HLR110" s="137"/>
      <c r="HLS110" s="137"/>
      <c r="HLT110" s="137"/>
      <c r="HLU110" s="137"/>
      <c r="HLV110" s="137"/>
      <c r="HLW110" s="137"/>
      <c r="HLX110" s="137"/>
      <c r="HLY110" s="137"/>
      <c r="HLZ110" s="137"/>
      <c r="HMA110" s="137"/>
      <c r="HMB110" s="137"/>
      <c r="HMC110" s="137"/>
      <c r="HMD110" s="137"/>
      <c r="HME110" s="137"/>
      <c r="HMF110" s="137"/>
      <c r="HMG110" s="137"/>
      <c r="HMH110" s="137"/>
      <c r="HMI110" s="137"/>
      <c r="HMJ110" s="137"/>
      <c r="HMK110" s="137"/>
      <c r="HML110" s="137"/>
      <c r="HMM110" s="137"/>
      <c r="HMN110" s="137"/>
      <c r="HMO110" s="137"/>
      <c r="HMP110" s="137"/>
      <c r="HMQ110" s="137"/>
      <c r="HMR110" s="137"/>
      <c r="HMS110" s="137"/>
      <c r="HMT110" s="137"/>
      <c r="HMU110" s="137"/>
      <c r="HMV110" s="137"/>
      <c r="HMW110" s="137"/>
      <c r="HMX110" s="137"/>
      <c r="HMY110" s="137"/>
      <c r="HMZ110" s="137"/>
      <c r="HNA110" s="137"/>
      <c r="HNB110" s="137"/>
      <c r="HNC110" s="137"/>
      <c r="HND110" s="137"/>
      <c r="HNE110" s="137"/>
      <c r="HNF110" s="137"/>
      <c r="HNG110" s="137"/>
      <c r="HNH110" s="137"/>
      <c r="HNI110" s="137"/>
      <c r="HNJ110" s="137"/>
      <c r="HNK110" s="137"/>
      <c r="HNL110" s="137"/>
      <c r="HNM110" s="137"/>
      <c r="HNN110" s="137"/>
      <c r="HNO110" s="137"/>
      <c r="HNP110" s="137"/>
      <c r="HNQ110" s="137"/>
      <c r="HNR110" s="137"/>
      <c r="HNS110" s="137"/>
      <c r="HNT110" s="137"/>
      <c r="HNU110" s="137"/>
      <c r="HNV110" s="137"/>
      <c r="HNW110" s="137"/>
      <c r="HNX110" s="137"/>
      <c r="HNY110" s="137"/>
      <c r="HNZ110" s="137"/>
      <c r="HOA110" s="137"/>
      <c r="HOB110" s="137"/>
      <c r="HOC110" s="137"/>
      <c r="HOD110" s="137"/>
      <c r="HOE110" s="137"/>
      <c r="HOF110" s="137"/>
      <c r="HOG110" s="137"/>
      <c r="HOH110" s="137"/>
      <c r="HOI110" s="137"/>
      <c r="HOJ110" s="137"/>
      <c r="HOK110" s="137"/>
      <c r="HOL110" s="137"/>
      <c r="HOM110" s="137"/>
      <c r="HON110" s="137"/>
      <c r="HOO110" s="137"/>
      <c r="HOP110" s="137"/>
      <c r="HOQ110" s="137"/>
      <c r="HOR110" s="137"/>
      <c r="HOS110" s="137"/>
      <c r="HOT110" s="137"/>
      <c r="HOU110" s="137"/>
      <c r="HOV110" s="137"/>
      <c r="HOW110" s="137"/>
      <c r="HOX110" s="137"/>
      <c r="HOY110" s="137"/>
      <c r="HOZ110" s="137"/>
      <c r="HPA110" s="137"/>
      <c r="HPB110" s="137"/>
      <c r="HPC110" s="137"/>
      <c r="HPD110" s="137"/>
      <c r="HPE110" s="137"/>
      <c r="HPF110" s="137"/>
      <c r="HPG110" s="137"/>
      <c r="HPH110" s="137"/>
      <c r="HPI110" s="137"/>
      <c r="HPJ110" s="137"/>
      <c r="HPK110" s="137"/>
      <c r="HPL110" s="137"/>
      <c r="HPM110" s="137"/>
      <c r="HPN110" s="137"/>
      <c r="HPO110" s="137"/>
      <c r="HPP110" s="137"/>
      <c r="HPQ110" s="137"/>
      <c r="HPR110" s="137"/>
      <c r="HPS110" s="137"/>
      <c r="HPT110" s="137"/>
      <c r="HPU110" s="137"/>
      <c r="HPV110" s="137"/>
      <c r="HPW110" s="137"/>
      <c r="HPX110" s="137"/>
      <c r="HPY110" s="137"/>
      <c r="HPZ110" s="137"/>
      <c r="HQA110" s="137"/>
      <c r="HQB110" s="137"/>
      <c r="HQC110" s="137"/>
      <c r="HQD110" s="137"/>
      <c r="HQE110" s="137"/>
      <c r="HQF110" s="137"/>
      <c r="HQG110" s="137"/>
      <c r="HQH110" s="137"/>
      <c r="HQI110" s="137"/>
      <c r="HQJ110" s="137"/>
      <c r="HQK110" s="137"/>
      <c r="HQL110" s="137"/>
      <c r="HQM110" s="137"/>
      <c r="HQN110" s="137"/>
      <c r="HQO110" s="137"/>
      <c r="HQP110" s="137"/>
      <c r="HQQ110" s="137"/>
      <c r="HQR110" s="137"/>
      <c r="HQS110" s="137"/>
      <c r="HQT110" s="137"/>
      <c r="HQU110" s="137"/>
      <c r="HQV110" s="137"/>
      <c r="HQW110" s="137"/>
      <c r="HQX110" s="137"/>
      <c r="HQY110" s="137"/>
      <c r="HQZ110" s="137"/>
      <c r="HRA110" s="137"/>
      <c r="HRB110" s="137"/>
      <c r="HRC110" s="137"/>
      <c r="HRD110" s="137"/>
      <c r="HRE110" s="137"/>
      <c r="HRF110" s="137"/>
      <c r="HRG110" s="137"/>
      <c r="HRH110" s="137"/>
      <c r="HRI110" s="137"/>
      <c r="HRJ110" s="137"/>
      <c r="HRK110" s="137"/>
      <c r="HRL110" s="137"/>
      <c r="HRM110" s="137"/>
      <c r="HRN110" s="137"/>
      <c r="HRO110" s="137"/>
      <c r="HRP110" s="137"/>
      <c r="HRQ110" s="137"/>
      <c r="HRR110" s="137"/>
      <c r="HRS110" s="137"/>
      <c r="HRT110" s="137"/>
      <c r="HRU110" s="137"/>
      <c r="HRV110" s="137"/>
      <c r="HRW110" s="137"/>
      <c r="HRX110" s="137"/>
      <c r="HRY110" s="137"/>
      <c r="HRZ110" s="137"/>
      <c r="HSA110" s="137"/>
      <c r="HSB110" s="137"/>
      <c r="HSC110" s="137"/>
      <c r="HSD110" s="137"/>
      <c r="HSE110" s="137"/>
      <c r="HSF110" s="137"/>
      <c r="HSG110" s="137"/>
      <c r="HSH110" s="137"/>
      <c r="HSI110" s="137"/>
      <c r="HSJ110" s="137"/>
      <c r="HSK110" s="137"/>
      <c r="HSL110" s="137"/>
      <c r="HSM110" s="137"/>
      <c r="HSN110" s="137"/>
      <c r="HSO110" s="137"/>
      <c r="HSP110" s="137"/>
      <c r="HSQ110" s="137"/>
      <c r="HSR110" s="137"/>
      <c r="HSS110" s="137"/>
      <c r="HST110" s="137"/>
      <c r="HSU110" s="137"/>
      <c r="HSV110" s="137"/>
      <c r="HSW110" s="137"/>
      <c r="HSX110" s="137"/>
      <c r="HSY110" s="137"/>
      <c r="HSZ110" s="137"/>
      <c r="HTA110" s="137"/>
      <c r="HTB110" s="137"/>
      <c r="HTC110" s="137"/>
      <c r="HTD110" s="137"/>
      <c r="HTE110" s="137"/>
      <c r="HTF110" s="137"/>
      <c r="HTG110" s="137"/>
      <c r="HTH110" s="137"/>
      <c r="HTI110" s="137"/>
      <c r="HTJ110" s="137"/>
      <c r="HTK110" s="137"/>
      <c r="HTL110" s="137"/>
      <c r="HTM110" s="137"/>
      <c r="HTN110" s="137"/>
      <c r="HTO110" s="137"/>
      <c r="HTP110" s="137"/>
      <c r="HTQ110" s="137"/>
      <c r="HTR110" s="137"/>
      <c r="HTS110" s="137"/>
      <c r="HTT110" s="137"/>
      <c r="HTU110" s="137"/>
      <c r="HTV110" s="137"/>
      <c r="HTW110" s="137"/>
      <c r="HTX110" s="137"/>
      <c r="HTY110" s="137"/>
      <c r="HTZ110" s="137"/>
      <c r="HUA110" s="137"/>
      <c r="HUB110" s="137"/>
      <c r="HUC110" s="137"/>
      <c r="HUD110" s="137"/>
      <c r="HUE110" s="137"/>
      <c r="HUF110" s="137"/>
      <c r="HUG110" s="137"/>
      <c r="HUH110" s="137"/>
      <c r="HUI110" s="137"/>
      <c r="HUJ110" s="137"/>
      <c r="HUK110" s="137"/>
      <c r="HUL110" s="137"/>
      <c r="HUM110" s="137"/>
      <c r="HUN110" s="137"/>
      <c r="HUO110" s="137"/>
      <c r="HUP110" s="137"/>
      <c r="HUQ110" s="137"/>
      <c r="HUR110" s="137"/>
      <c r="HUS110" s="137"/>
      <c r="HUT110" s="137"/>
      <c r="HUU110" s="137"/>
      <c r="HUV110" s="137"/>
      <c r="HUW110" s="137"/>
      <c r="HUX110" s="137"/>
      <c r="HUY110" s="137"/>
      <c r="HUZ110" s="137"/>
      <c r="HVA110" s="137"/>
      <c r="HVB110" s="137"/>
      <c r="HVC110" s="137"/>
      <c r="HVD110" s="137"/>
      <c r="HVE110" s="137"/>
      <c r="HVF110" s="137"/>
      <c r="HVG110" s="137"/>
      <c r="HVH110" s="137"/>
      <c r="HVI110" s="137"/>
      <c r="HVJ110" s="137"/>
      <c r="HVK110" s="137"/>
      <c r="HVL110" s="137"/>
      <c r="HVM110" s="137"/>
      <c r="HVN110" s="137"/>
      <c r="HVO110" s="137"/>
      <c r="HVP110" s="137"/>
      <c r="HVQ110" s="137"/>
      <c r="HVR110" s="137"/>
      <c r="HVS110" s="137"/>
      <c r="HVT110" s="137"/>
      <c r="HVU110" s="137"/>
      <c r="HVV110" s="137"/>
      <c r="HVW110" s="137"/>
      <c r="HVX110" s="137"/>
      <c r="HVY110" s="137"/>
      <c r="HVZ110" s="137"/>
      <c r="HWA110" s="137"/>
      <c r="HWB110" s="137"/>
      <c r="HWC110" s="137"/>
      <c r="HWD110" s="137"/>
      <c r="HWE110" s="137"/>
      <c r="HWF110" s="137"/>
      <c r="HWG110" s="137"/>
      <c r="HWH110" s="137"/>
      <c r="HWI110" s="137"/>
      <c r="HWJ110" s="137"/>
      <c r="HWK110" s="137"/>
      <c r="HWL110" s="137"/>
      <c r="HWM110" s="137"/>
      <c r="HWN110" s="137"/>
      <c r="HWO110" s="137"/>
      <c r="HWP110" s="137"/>
      <c r="HWQ110" s="137"/>
      <c r="HWR110" s="137"/>
      <c r="HWS110" s="137"/>
      <c r="HWT110" s="137"/>
      <c r="HWU110" s="137"/>
      <c r="HWV110" s="137"/>
      <c r="HWW110" s="137"/>
      <c r="HWX110" s="137"/>
      <c r="HWY110" s="137"/>
      <c r="HWZ110" s="137"/>
      <c r="HXA110" s="137"/>
      <c r="HXB110" s="137"/>
      <c r="HXC110" s="137"/>
      <c r="HXD110" s="137"/>
      <c r="HXE110" s="137"/>
      <c r="HXF110" s="137"/>
      <c r="HXG110" s="137"/>
      <c r="HXH110" s="137"/>
      <c r="HXI110" s="137"/>
      <c r="HXJ110" s="137"/>
      <c r="HXK110" s="137"/>
      <c r="HXL110" s="137"/>
      <c r="HXM110" s="137"/>
      <c r="HXN110" s="137"/>
      <c r="HXO110" s="137"/>
      <c r="HXP110" s="137"/>
      <c r="HXQ110" s="137"/>
      <c r="HXR110" s="137"/>
      <c r="HXS110" s="137"/>
      <c r="HXT110" s="137"/>
      <c r="HXU110" s="137"/>
      <c r="HXV110" s="137"/>
      <c r="HXW110" s="137"/>
      <c r="HXX110" s="137"/>
      <c r="HXY110" s="137"/>
      <c r="HXZ110" s="137"/>
      <c r="HYA110" s="137"/>
      <c r="HYB110" s="137"/>
      <c r="HYC110" s="137"/>
      <c r="HYD110" s="137"/>
      <c r="HYE110" s="137"/>
      <c r="HYF110" s="137"/>
      <c r="HYG110" s="137"/>
      <c r="HYH110" s="137"/>
      <c r="HYI110" s="137"/>
      <c r="HYJ110" s="137"/>
      <c r="HYK110" s="137"/>
      <c r="HYL110" s="137"/>
      <c r="HYM110" s="137"/>
      <c r="HYN110" s="137"/>
      <c r="HYO110" s="137"/>
      <c r="HYP110" s="137"/>
      <c r="HYQ110" s="137"/>
      <c r="HYR110" s="137"/>
      <c r="HYS110" s="137"/>
      <c r="HYT110" s="137"/>
      <c r="HYU110" s="137"/>
      <c r="HYV110" s="137"/>
      <c r="HYW110" s="137"/>
      <c r="HYX110" s="137"/>
      <c r="HYY110" s="137"/>
      <c r="HYZ110" s="137"/>
      <c r="HZA110" s="137"/>
      <c r="HZB110" s="137"/>
      <c r="HZC110" s="137"/>
      <c r="HZD110" s="137"/>
      <c r="HZE110" s="137"/>
      <c r="HZF110" s="137"/>
      <c r="HZG110" s="137"/>
      <c r="HZH110" s="137"/>
      <c r="HZI110" s="137"/>
      <c r="HZJ110" s="137"/>
      <c r="HZK110" s="137"/>
      <c r="HZL110" s="137"/>
      <c r="HZM110" s="137"/>
      <c r="HZN110" s="137"/>
      <c r="HZO110" s="137"/>
      <c r="HZP110" s="137"/>
      <c r="HZQ110" s="137"/>
      <c r="HZR110" s="137"/>
      <c r="HZS110" s="137"/>
      <c r="HZT110" s="137"/>
      <c r="HZU110" s="137"/>
      <c r="HZV110" s="137"/>
      <c r="HZW110" s="137"/>
      <c r="HZX110" s="137"/>
      <c r="HZY110" s="137"/>
      <c r="HZZ110" s="137"/>
      <c r="IAA110" s="137"/>
      <c r="IAB110" s="137"/>
      <c r="IAC110" s="137"/>
      <c r="IAD110" s="137"/>
      <c r="IAE110" s="137"/>
      <c r="IAF110" s="137"/>
      <c r="IAG110" s="137"/>
      <c r="IAH110" s="137"/>
      <c r="IAI110" s="137"/>
      <c r="IAJ110" s="137"/>
      <c r="IAK110" s="137"/>
      <c r="IAL110" s="137"/>
      <c r="IAM110" s="137"/>
      <c r="IAN110" s="137"/>
      <c r="IAO110" s="137"/>
      <c r="IAP110" s="137"/>
      <c r="IAQ110" s="137"/>
      <c r="IAR110" s="137"/>
      <c r="IAS110" s="137"/>
      <c r="IAT110" s="137"/>
      <c r="IAU110" s="137"/>
      <c r="IAV110" s="137"/>
      <c r="IAW110" s="137"/>
      <c r="IAX110" s="137"/>
      <c r="IAY110" s="137"/>
      <c r="IAZ110" s="137"/>
      <c r="IBA110" s="137"/>
      <c r="IBB110" s="137"/>
      <c r="IBC110" s="137"/>
      <c r="IBD110" s="137"/>
      <c r="IBE110" s="137"/>
      <c r="IBF110" s="137"/>
      <c r="IBG110" s="137"/>
      <c r="IBH110" s="137"/>
      <c r="IBI110" s="137"/>
      <c r="IBJ110" s="137"/>
      <c r="IBK110" s="137"/>
      <c r="IBL110" s="137"/>
      <c r="IBM110" s="137"/>
      <c r="IBN110" s="137"/>
      <c r="IBO110" s="137"/>
      <c r="IBP110" s="137"/>
      <c r="IBQ110" s="137"/>
      <c r="IBR110" s="137"/>
      <c r="IBS110" s="137"/>
      <c r="IBT110" s="137"/>
      <c r="IBU110" s="137"/>
      <c r="IBV110" s="137"/>
      <c r="IBW110" s="137"/>
      <c r="IBX110" s="137"/>
      <c r="IBY110" s="137"/>
      <c r="IBZ110" s="137"/>
      <c r="ICA110" s="137"/>
      <c r="ICB110" s="137"/>
      <c r="ICC110" s="137"/>
      <c r="ICD110" s="137"/>
      <c r="ICE110" s="137"/>
      <c r="ICF110" s="137"/>
      <c r="ICG110" s="137"/>
      <c r="ICH110" s="137"/>
      <c r="ICI110" s="137"/>
      <c r="ICJ110" s="137"/>
      <c r="ICK110" s="137"/>
      <c r="ICL110" s="137"/>
      <c r="ICM110" s="137"/>
      <c r="ICN110" s="137"/>
      <c r="ICO110" s="137"/>
      <c r="ICP110" s="137"/>
      <c r="ICQ110" s="137"/>
      <c r="ICR110" s="137"/>
      <c r="ICS110" s="137"/>
      <c r="ICT110" s="137"/>
      <c r="ICU110" s="137"/>
      <c r="ICV110" s="137"/>
      <c r="ICW110" s="137"/>
      <c r="ICX110" s="137"/>
      <c r="ICY110" s="137"/>
      <c r="ICZ110" s="137"/>
      <c r="IDA110" s="137"/>
      <c r="IDB110" s="137"/>
      <c r="IDC110" s="137"/>
      <c r="IDD110" s="137"/>
      <c r="IDE110" s="137"/>
      <c r="IDF110" s="137"/>
      <c r="IDG110" s="137"/>
      <c r="IDH110" s="137"/>
      <c r="IDI110" s="137"/>
      <c r="IDJ110" s="137"/>
      <c r="IDK110" s="137"/>
      <c r="IDL110" s="137"/>
      <c r="IDM110" s="137"/>
      <c r="IDN110" s="137"/>
      <c r="IDO110" s="137"/>
      <c r="IDP110" s="137"/>
      <c r="IDQ110" s="137"/>
      <c r="IDR110" s="137"/>
      <c r="IDS110" s="137"/>
      <c r="IDT110" s="137"/>
      <c r="IDU110" s="137"/>
      <c r="IDV110" s="137"/>
      <c r="IDW110" s="137"/>
      <c r="IDX110" s="137"/>
      <c r="IDY110" s="137"/>
      <c r="IDZ110" s="137"/>
      <c r="IEA110" s="137"/>
      <c r="IEB110" s="137"/>
      <c r="IEC110" s="137"/>
      <c r="IED110" s="137"/>
      <c r="IEE110" s="137"/>
      <c r="IEF110" s="137"/>
      <c r="IEG110" s="137"/>
      <c r="IEH110" s="137"/>
      <c r="IEI110" s="137"/>
      <c r="IEJ110" s="137"/>
      <c r="IEK110" s="137"/>
      <c r="IEL110" s="137"/>
      <c r="IEM110" s="137"/>
      <c r="IEN110" s="137"/>
      <c r="IEO110" s="137"/>
      <c r="IEP110" s="137"/>
      <c r="IEQ110" s="137"/>
      <c r="IER110" s="137"/>
      <c r="IES110" s="137"/>
      <c r="IET110" s="137"/>
      <c r="IEU110" s="137"/>
      <c r="IEV110" s="137"/>
      <c r="IEW110" s="137"/>
      <c r="IEX110" s="137"/>
      <c r="IEY110" s="137"/>
      <c r="IEZ110" s="137"/>
      <c r="IFA110" s="137"/>
      <c r="IFB110" s="137"/>
      <c r="IFC110" s="137"/>
      <c r="IFD110" s="137"/>
      <c r="IFE110" s="137"/>
      <c r="IFF110" s="137"/>
      <c r="IFG110" s="137"/>
      <c r="IFH110" s="137"/>
      <c r="IFI110" s="137"/>
      <c r="IFJ110" s="137"/>
      <c r="IFK110" s="137"/>
      <c r="IFL110" s="137"/>
      <c r="IFM110" s="137"/>
      <c r="IFN110" s="137"/>
      <c r="IFO110" s="137"/>
      <c r="IFP110" s="137"/>
      <c r="IFQ110" s="137"/>
      <c r="IFR110" s="137"/>
      <c r="IFS110" s="137"/>
      <c r="IFT110" s="137"/>
      <c r="IFU110" s="137"/>
      <c r="IFV110" s="137"/>
      <c r="IFW110" s="137"/>
      <c r="IFX110" s="137"/>
      <c r="IFY110" s="137"/>
      <c r="IFZ110" s="137"/>
      <c r="IGA110" s="137"/>
      <c r="IGB110" s="137"/>
      <c r="IGC110" s="137"/>
      <c r="IGD110" s="137"/>
      <c r="IGE110" s="137"/>
      <c r="IGF110" s="137"/>
      <c r="IGG110" s="137"/>
      <c r="IGH110" s="137"/>
      <c r="IGI110" s="137"/>
      <c r="IGJ110" s="137"/>
      <c r="IGK110" s="137"/>
      <c r="IGL110" s="137"/>
      <c r="IGM110" s="137"/>
      <c r="IGN110" s="137"/>
      <c r="IGO110" s="137"/>
      <c r="IGP110" s="137"/>
      <c r="IGQ110" s="137"/>
      <c r="IGR110" s="137"/>
      <c r="IGS110" s="137"/>
      <c r="IGT110" s="137"/>
      <c r="IGU110" s="137"/>
      <c r="IGV110" s="137"/>
      <c r="IGW110" s="137"/>
      <c r="IGX110" s="137"/>
      <c r="IGY110" s="137"/>
      <c r="IGZ110" s="137"/>
      <c r="IHA110" s="137"/>
      <c r="IHB110" s="137"/>
      <c r="IHC110" s="137"/>
      <c r="IHD110" s="137"/>
      <c r="IHE110" s="137"/>
      <c r="IHF110" s="137"/>
      <c r="IHG110" s="137"/>
      <c r="IHH110" s="137"/>
      <c r="IHI110" s="137"/>
      <c r="IHJ110" s="137"/>
      <c r="IHK110" s="137"/>
      <c r="IHL110" s="137"/>
      <c r="IHM110" s="137"/>
      <c r="IHN110" s="137"/>
      <c r="IHO110" s="137"/>
      <c r="IHP110" s="137"/>
      <c r="IHQ110" s="137"/>
      <c r="IHR110" s="137"/>
      <c r="IHS110" s="137"/>
      <c r="IHT110" s="137"/>
      <c r="IHU110" s="137"/>
      <c r="IHV110" s="137"/>
      <c r="IHW110" s="137"/>
      <c r="IHX110" s="137"/>
      <c r="IHY110" s="137"/>
      <c r="IHZ110" s="137"/>
      <c r="IIA110" s="137"/>
      <c r="IIB110" s="137"/>
      <c r="IIC110" s="137"/>
      <c r="IID110" s="137"/>
      <c r="IIE110" s="137"/>
      <c r="IIF110" s="137"/>
      <c r="IIG110" s="137"/>
      <c r="IIH110" s="137"/>
      <c r="III110" s="137"/>
      <c r="IIJ110" s="137"/>
      <c r="IIK110" s="137"/>
      <c r="IIL110" s="137"/>
      <c r="IIM110" s="137"/>
      <c r="IIN110" s="137"/>
      <c r="IIO110" s="137"/>
      <c r="IIP110" s="137"/>
      <c r="IIQ110" s="137"/>
      <c r="IIR110" s="137"/>
      <c r="IIS110" s="137"/>
      <c r="IIT110" s="137"/>
      <c r="IIU110" s="137"/>
      <c r="IIV110" s="137"/>
      <c r="IIW110" s="137"/>
      <c r="IIX110" s="137"/>
      <c r="IIY110" s="137"/>
      <c r="IIZ110" s="137"/>
      <c r="IJA110" s="137"/>
      <c r="IJB110" s="137"/>
      <c r="IJC110" s="137"/>
      <c r="IJD110" s="137"/>
      <c r="IJE110" s="137"/>
      <c r="IJF110" s="137"/>
      <c r="IJG110" s="137"/>
      <c r="IJH110" s="137"/>
      <c r="IJI110" s="137"/>
      <c r="IJJ110" s="137"/>
      <c r="IJK110" s="137"/>
      <c r="IJL110" s="137"/>
      <c r="IJM110" s="137"/>
      <c r="IJN110" s="137"/>
      <c r="IJO110" s="137"/>
      <c r="IJP110" s="137"/>
      <c r="IJQ110" s="137"/>
      <c r="IJR110" s="137"/>
      <c r="IJS110" s="137"/>
      <c r="IJT110" s="137"/>
      <c r="IJU110" s="137"/>
      <c r="IJV110" s="137"/>
      <c r="IJW110" s="137"/>
      <c r="IJX110" s="137"/>
      <c r="IJY110" s="137"/>
      <c r="IJZ110" s="137"/>
      <c r="IKA110" s="137"/>
      <c r="IKB110" s="137"/>
      <c r="IKC110" s="137"/>
      <c r="IKD110" s="137"/>
      <c r="IKE110" s="137"/>
      <c r="IKF110" s="137"/>
      <c r="IKG110" s="137"/>
      <c r="IKH110" s="137"/>
      <c r="IKI110" s="137"/>
      <c r="IKJ110" s="137"/>
      <c r="IKK110" s="137"/>
      <c r="IKL110" s="137"/>
      <c r="IKM110" s="137"/>
      <c r="IKN110" s="137"/>
      <c r="IKO110" s="137"/>
      <c r="IKP110" s="137"/>
      <c r="IKQ110" s="137"/>
      <c r="IKR110" s="137"/>
      <c r="IKS110" s="137"/>
      <c r="IKT110" s="137"/>
      <c r="IKU110" s="137"/>
      <c r="IKV110" s="137"/>
      <c r="IKW110" s="137"/>
      <c r="IKX110" s="137"/>
      <c r="IKY110" s="137"/>
      <c r="IKZ110" s="137"/>
      <c r="ILA110" s="137"/>
      <c r="ILB110" s="137"/>
      <c r="ILC110" s="137"/>
      <c r="ILD110" s="137"/>
      <c r="ILE110" s="137"/>
      <c r="ILF110" s="137"/>
      <c r="ILG110" s="137"/>
      <c r="ILH110" s="137"/>
      <c r="ILI110" s="137"/>
      <c r="ILJ110" s="137"/>
      <c r="ILK110" s="137"/>
      <c r="ILL110" s="137"/>
      <c r="ILM110" s="137"/>
      <c r="ILN110" s="137"/>
      <c r="ILO110" s="137"/>
      <c r="ILP110" s="137"/>
      <c r="ILQ110" s="137"/>
      <c r="ILR110" s="137"/>
      <c r="ILS110" s="137"/>
      <c r="ILT110" s="137"/>
      <c r="ILU110" s="137"/>
      <c r="ILV110" s="137"/>
      <c r="ILW110" s="137"/>
      <c r="ILX110" s="137"/>
      <c r="ILY110" s="137"/>
      <c r="ILZ110" s="137"/>
      <c r="IMA110" s="137"/>
      <c r="IMB110" s="137"/>
      <c r="IMC110" s="137"/>
      <c r="IMD110" s="137"/>
      <c r="IME110" s="137"/>
      <c r="IMF110" s="137"/>
      <c r="IMG110" s="137"/>
      <c r="IMH110" s="137"/>
      <c r="IMI110" s="137"/>
      <c r="IMJ110" s="137"/>
      <c r="IMK110" s="137"/>
      <c r="IML110" s="137"/>
      <c r="IMM110" s="137"/>
      <c r="IMN110" s="137"/>
      <c r="IMO110" s="137"/>
      <c r="IMP110" s="137"/>
      <c r="IMQ110" s="137"/>
      <c r="IMR110" s="137"/>
      <c r="IMS110" s="137"/>
      <c r="IMT110" s="137"/>
      <c r="IMU110" s="137"/>
      <c r="IMV110" s="137"/>
      <c r="IMW110" s="137"/>
      <c r="IMX110" s="137"/>
      <c r="IMY110" s="137"/>
      <c r="IMZ110" s="137"/>
      <c r="INA110" s="137"/>
      <c r="INB110" s="137"/>
      <c r="INC110" s="137"/>
      <c r="IND110" s="137"/>
      <c r="INE110" s="137"/>
      <c r="INF110" s="137"/>
      <c r="ING110" s="137"/>
      <c r="INH110" s="137"/>
      <c r="INI110" s="137"/>
      <c r="INJ110" s="137"/>
      <c r="INK110" s="137"/>
      <c r="INL110" s="137"/>
      <c r="INM110" s="137"/>
      <c r="INN110" s="137"/>
      <c r="INO110" s="137"/>
      <c r="INP110" s="137"/>
      <c r="INQ110" s="137"/>
      <c r="INR110" s="137"/>
      <c r="INS110" s="137"/>
      <c r="INT110" s="137"/>
      <c r="INU110" s="137"/>
      <c r="INV110" s="137"/>
      <c r="INW110" s="137"/>
      <c r="INX110" s="137"/>
      <c r="INY110" s="137"/>
      <c r="INZ110" s="137"/>
      <c r="IOA110" s="137"/>
      <c r="IOB110" s="137"/>
      <c r="IOC110" s="137"/>
      <c r="IOD110" s="137"/>
      <c r="IOE110" s="137"/>
      <c r="IOF110" s="137"/>
      <c r="IOG110" s="137"/>
      <c r="IOH110" s="137"/>
      <c r="IOI110" s="137"/>
      <c r="IOJ110" s="137"/>
      <c r="IOK110" s="137"/>
      <c r="IOL110" s="137"/>
      <c r="IOM110" s="137"/>
      <c r="ION110" s="137"/>
      <c r="IOO110" s="137"/>
      <c r="IOP110" s="137"/>
      <c r="IOQ110" s="137"/>
      <c r="IOR110" s="137"/>
      <c r="IOS110" s="137"/>
      <c r="IOT110" s="137"/>
      <c r="IOU110" s="137"/>
      <c r="IOV110" s="137"/>
      <c r="IOW110" s="137"/>
      <c r="IOX110" s="137"/>
      <c r="IOY110" s="137"/>
      <c r="IOZ110" s="137"/>
      <c r="IPA110" s="137"/>
      <c r="IPB110" s="137"/>
      <c r="IPC110" s="137"/>
      <c r="IPD110" s="137"/>
      <c r="IPE110" s="137"/>
      <c r="IPF110" s="137"/>
      <c r="IPG110" s="137"/>
      <c r="IPH110" s="137"/>
      <c r="IPI110" s="137"/>
      <c r="IPJ110" s="137"/>
      <c r="IPK110" s="137"/>
      <c r="IPL110" s="137"/>
      <c r="IPM110" s="137"/>
      <c r="IPN110" s="137"/>
      <c r="IPO110" s="137"/>
      <c r="IPP110" s="137"/>
      <c r="IPQ110" s="137"/>
      <c r="IPR110" s="137"/>
      <c r="IPS110" s="137"/>
      <c r="IPT110" s="137"/>
      <c r="IPU110" s="137"/>
      <c r="IPV110" s="137"/>
      <c r="IPW110" s="137"/>
      <c r="IPX110" s="137"/>
      <c r="IPY110" s="137"/>
      <c r="IPZ110" s="137"/>
      <c r="IQA110" s="137"/>
      <c r="IQB110" s="137"/>
      <c r="IQC110" s="137"/>
      <c r="IQD110" s="137"/>
      <c r="IQE110" s="137"/>
      <c r="IQF110" s="137"/>
      <c r="IQG110" s="137"/>
      <c r="IQH110" s="137"/>
      <c r="IQI110" s="137"/>
      <c r="IQJ110" s="137"/>
      <c r="IQK110" s="137"/>
      <c r="IQL110" s="137"/>
      <c r="IQM110" s="137"/>
      <c r="IQN110" s="137"/>
      <c r="IQO110" s="137"/>
      <c r="IQP110" s="137"/>
      <c r="IQQ110" s="137"/>
      <c r="IQR110" s="137"/>
      <c r="IQS110" s="137"/>
      <c r="IQT110" s="137"/>
      <c r="IQU110" s="137"/>
      <c r="IQV110" s="137"/>
      <c r="IQW110" s="137"/>
      <c r="IQX110" s="137"/>
      <c r="IQY110" s="137"/>
      <c r="IQZ110" s="137"/>
      <c r="IRA110" s="137"/>
      <c r="IRB110" s="137"/>
      <c r="IRC110" s="137"/>
      <c r="IRD110" s="137"/>
      <c r="IRE110" s="137"/>
      <c r="IRF110" s="137"/>
      <c r="IRG110" s="137"/>
      <c r="IRH110" s="137"/>
      <c r="IRI110" s="137"/>
      <c r="IRJ110" s="137"/>
      <c r="IRK110" s="137"/>
      <c r="IRL110" s="137"/>
      <c r="IRM110" s="137"/>
      <c r="IRN110" s="137"/>
      <c r="IRO110" s="137"/>
      <c r="IRP110" s="137"/>
      <c r="IRQ110" s="137"/>
      <c r="IRR110" s="137"/>
      <c r="IRS110" s="137"/>
      <c r="IRT110" s="137"/>
      <c r="IRU110" s="137"/>
      <c r="IRV110" s="137"/>
      <c r="IRW110" s="137"/>
      <c r="IRX110" s="137"/>
      <c r="IRY110" s="137"/>
      <c r="IRZ110" s="137"/>
      <c r="ISA110" s="137"/>
      <c r="ISB110" s="137"/>
      <c r="ISC110" s="137"/>
      <c r="ISD110" s="137"/>
      <c r="ISE110" s="137"/>
      <c r="ISF110" s="137"/>
      <c r="ISG110" s="137"/>
      <c r="ISH110" s="137"/>
      <c r="ISI110" s="137"/>
      <c r="ISJ110" s="137"/>
      <c r="ISK110" s="137"/>
      <c r="ISL110" s="137"/>
      <c r="ISM110" s="137"/>
      <c r="ISN110" s="137"/>
      <c r="ISO110" s="137"/>
      <c r="ISP110" s="137"/>
      <c r="ISQ110" s="137"/>
      <c r="ISR110" s="137"/>
      <c r="ISS110" s="137"/>
      <c r="IST110" s="137"/>
      <c r="ISU110" s="137"/>
      <c r="ISV110" s="137"/>
      <c r="ISW110" s="137"/>
      <c r="ISX110" s="137"/>
      <c r="ISY110" s="137"/>
      <c r="ISZ110" s="137"/>
      <c r="ITA110" s="137"/>
      <c r="ITB110" s="137"/>
      <c r="ITC110" s="137"/>
      <c r="ITD110" s="137"/>
      <c r="ITE110" s="137"/>
      <c r="ITF110" s="137"/>
      <c r="ITG110" s="137"/>
      <c r="ITH110" s="137"/>
      <c r="ITI110" s="137"/>
      <c r="ITJ110" s="137"/>
      <c r="ITK110" s="137"/>
      <c r="ITL110" s="137"/>
      <c r="ITM110" s="137"/>
      <c r="ITN110" s="137"/>
      <c r="ITO110" s="137"/>
      <c r="ITP110" s="137"/>
      <c r="ITQ110" s="137"/>
      <c r="ITR110" s="137"/>
      <c r="ITS110" s="137"/>
      <c r="ITT110" s="137"/>
      <c r="ITU110" s="137"/>
      <c r="ITV110" s="137"/>
      <c r="ITW110" s="137"/>
      <c r="ITX110" s="137"/>
      <c r="ITY110" s="137"/>
      <c r="ITZ110" s="137"/>
      <c r="IUA110" s="137"/>
      <c r="IUB110" s="137"/>
      <c r="IUC110" s="137"/>
      <c r="IUD110" s="137"/>
      <c r="IUE110" s="137"/>
      <c r="IUF110" s="137"/>
      <c r="IUG110" s="137"/>
      <c r="IUH110" s="137"/>
      <c r="IUI110" s="137"/>
      <c r="IUJ110" s="137"/>
      <c r="IUK110" s="137"/>
      <c r="IUL110" s="137"/>
      <c r="IUM110" s="137"/>
      <c r="IUN110" s="137"/>
      <c r="IUO110" s="137"/>
      <c r="IUP110" s="137"/>
      <c r="IUQ110" s="137"/>
      <c r="IUR110" s="137"/>
      <c r="IUS110" s="137"/>
      <c r="IUT110" s="137"/>
      <c r="IUU110" s="137"/>
      <c r="IUV110" s="137"/>
      <c r="IUW110" s="137"/>
      <c r="IUX110" s="137"/>
      <c r="IUY110" s="137"/>
      <c r="IUZ110" s="137"/>
      <c r="IVA110" s="137"/>
      <c r="IVB110" s="137"/>
      <c r="IVC110" s="137"/>
      <c r="IVD110" s="137"/>
      <c r="IVE110" s="137"/>
      <c r="IVF110" s="137"/>
      <c r="IVG110" s="137"/>
      <c r="IVH110" s="137"/>
      <c r="IVI110" s="137"/>
      <c r="IVJ110" s="137"/>
      <c r="IVK110" s="137"/>
      <c r="IVL110" s="137"/>
      <c r="IVM110" s="137"/>
      <c r="IVN110" s="137"/>
      <c r="IVO110" s="137"/>
      <c r="IVP110" s="137"/>
      <c r="IVQ110" s="137"/>
      <c r="IVR110" s="137"/>
      <c r="IVS110" s="137"/>
      <c r="IVT110" s="137"/>
      <c r="IVU110" s="137"/>
      <c r="IVV110" s="137"/>
      <c r="IVW110" s="137"/>
      <c r="IVX110" s="137"/>
      <c r="IVY110" s="137"/>
      <c r="IVZ110" s="137"/>
      <c r="IWA110" s="137"/>
      <c r="IWB110" s="137"/>
      <c r="IWC110" s="137"/>
      <c r="IWD110" s="137"/>
      <c r="IWE110" s="137"/>
      <c r="IWF110" s="137"/>
      <c r="IWG110" s="137"/>
      <c r="IWH110" s="137"/>
      <c r="IWI110" s="137"/>
      <c r="IWJ110" s="137"/>
      <c r="IWK110" s="137"/>
      <c r="IWL110" s="137"/>
      <c r="IWM110" s="137"/>
      <c r="IWN110" s="137"/>
      <c r="IWO110" s="137"/>
      <c r="IWP110" s="137"/>
      <c r="IWQ110" s="137"/>
      <c r="IWR110" s="137"/>
      <c r="IWS110" s="137"/>
      <c r="IWT110" s="137"/>
      <c r="IWU110" s="137"/>
      <c r="IWV110" s="137"/>
      <c r="IWW110" s="137"/>
      <c r="IWX110" s="137"/>
      <c r="IWY110" s="137"/>
      <c r="IWZ110" s="137"/>
      <c r="IXA110" s="137"/>
      <c r="IXB110" s="137"/>
      <c r="IXC110" s="137"/>
      <c r="IXD110" s="137"/>
      <c r="IXE110" s="137"/>
      <c r="IXF110" s="137"/>
      <c r="IXG110" s="137"/>
      <c r="IXH110" s="137"/>
      <c r="IXI110" s="137"/>
      <c r="IXJ110" s="137"/>
      <c r="IXK110" s="137"/>
      <c r="IXL110" s="137"/>
      <c r="IXM110" s="137"/>
      <c r="IXN110" s="137"/>
      <c r="IXO110" s="137"/>
      <c r="IXP110" s="137"/>
      <c r="IXQ110" s="137"/>
      <c r="IXR110" s="137"/>
      <c r="IXS110" s="137"/>
      <c r="IXT110" s="137"/>
      <c r="IXU110" s="137"/>
      <c r="IXV110" s="137"/>
      <c r="IXW110" s="137"/>
      <c r="IXX110" s="137"/>
      <c r="IXY110" s="137"/>
      <c r="IXZ110" s="137"/>
      <c r="IYA110" s="137"/>
      <c r="IYB110" s="137"/>
      <c r="IYC110" s="137"/>
      <c r="IYD110" s="137"/>
      <c r="IYE110" s="137"/>
      <c r="IYF110" s="137"/>
      <c r="IYG110" s="137"/>
      <c r="IYH110" s="137"/>
      <c r="IYI110" s="137"/>
      <c r="IYJ110" s="137"/>
      <c r="IYK110" s="137"/>
      <c r="IYL110" s="137"/>
      <c r="IYM110" s="137"/>
      <c r="IYN110" s="137"/>
      <c r="IYO110" s="137"/>
      <c r="IYP110" s="137"/>
      <c r="IYQ110" s="137"/>
      <c r="IYR110" s="137"/>
      <c r="IYS110" s="137"/>
      <c r="IYT110" s="137"/>
      <c r="IYU110" s="137"/>
      <c r="IYV110" s="137"/>
      <c r="IYW110" s="137"/>
      <c r="IYX110" s="137"/>
      <c r="IYY110" s="137"/>
      <c r="IYZ110" s="137"/>
      <c r="IZA110" s="137"/>
      <c r="IZB110" s="137"/>
      <c r="IZC110" s="137"/>
      <c r="IZD110" s="137"/>
      <c r="IZE110" s="137"/>
      <c r="IZF110" s="137"/>
      <c r="IZG110" s="137"/>
      <c r="IZH110" s="137"/>
      <c r="IZI110" s="137"/>
      <c r="IZJ110" s="137"/>
      <c r="IZK110" s="137"/>
      <c r="IZL110" s="137"/>
      <c r="IZM110" s="137"/>
      <c r="IZN110" s="137"/>
      <c r="IZO110" s="137"/>
      <c r="IZP110" s="137"/>
      <c r="IZQ110" s="137"/>
      <c r="IZR110" s="137"/>
      <c r="IZS110" s="137"/>
      <c r="IZT110" s="137"/>
      <c r="IZU110" s="137"/>
      <c r="IZV110" s="137"/>
      <c r="IZW110" s="137"/>
      <c r="IZX110" s="137"/>
      <c r="IZY110" s="137"/>
      <c r="IZZ110" s="137"/>
      <c r="JAA110" s="137"/>
      <c r="JAB110" s="137"/>
      <c r="JAC110" s="137"/>
      <c r="JAD110" s="137"/>
      <c r="JAE110" s="137"/>
      <c r="JAF110" s="137"/>
      <c r="JAG110" s="137"/>
      <c r="JAH110" s="137"/>
      <c r="JAI110" s="137"/>
      <c r="JAJ110" s="137"/>
      <c r="JAK110" s="137"/>
      <c r="JAL110" s="137"/>
      <c r="JAM110" s="137"/>
      <c r="JAN110" s="137"/>
      <c r="JAO110" s="137"/>
      <c r="JAP110" s="137"/>
      <c r="JAQ110" s="137"/>
      <c r="JAR110" s="137"/>
      <c r="JAS110" s="137"/>
      <c r="JAT110" s="137"/>
      <c r="JAU110" s="137"/>
      <c r="JAV110" s="137"/>
      <c r="JAW110" s="137"/>
      <c r="JAX110" s="137"/>
      <c r="JAY110" s="137"/>
      <c r="JAZ110" s="137"/>
      <c r="JBA110" s="137"/>
      <c r="JBB110" s="137"/>
      <c r="JBC110" s="137"/>
      <c r="JBD110" s="137"/>
      <c r="JBE110" s="137"/>
      <c r="JBF110" s="137"/>
      <c r="JBG110" s="137"/>
      <c r="JBH110" s="137"/>
      <c r="JBI110" s="137"/>
      <c r="JBJ110" s="137"/>
      <c r="JBK110" s="137"/>
      <c r="JBL110" s="137"/>
      <c r="JBM110" s="137"/>
      <c r="JBN110" s="137"/>
      <c r="JBO110" s="137"/>
      <c r="JBP110" s="137"/>
      <c r="JBQ110" s="137"/>
      <c r="JBR110" s="137"/>
      <c r="JBS110" s="137"/>
      <c r="JBT110" s="137"/>
      <c r="JBU110" s="137"/>
      <c r="JBV110" s="137"/>
      <c r="JBW110" s="137"/>
      <c r="JBX110" s="137"/>
      <c r="JBY110" s="137"/>
      <c r="JBZ110" s="137"/>
      <c r="JCA110" s="137"/>
      <c r="JCB110" s="137"/>
      <c r="JCC110" s="137"/>
      <c r="JCD110" s="137"/>
      <c r="JCE110" s="137"/>
      <c r="JCF110" s="137"/>
      <c r="JCG110" s="137"/>
      <c r="JCH110" s="137"/>
      <c r="JCI110" s="137"/>
      <c r="JCJ110" s="137"/>
      <c r="JCK110" s="137"/>
      <c r="JCL110" s="137"/>
      <c r="JCM110" s="137"/>
      <c r="JCN110" s="137"/>
      <c r="JCO110" s="137"/>
      <c r="JCP110" s="137"/>
      <c r="JCQ110" s="137"/>
      <c r="JCR110" s="137"/>
      <c r="JCS110" s="137"/>
      <c r="JCT110" s="137"/>
      <c r="JCU110" s="137"/>
      <c r="JCV110" s="137"/>
      <c r="JCW110" s="137"/>
      <c r="JCX110" s="137"/>
      <c r="JCY110" s="137"/>
      <c r="JCZ110" s="137"/>
      <c r="JDA110" s="137"/>
      <c r="JDB110" s="137"/>
      <c r="JDC110" s="137"/>
      <c r="JDD110" s="137"/>
      <c r="JDE110" s="137"/>
      <c r="JDF110" s="137"/>
      <c r="JDG110" s="137"/>
      <c r="JDH110" s="137"/>
      <c r="JDI110" s="137"/>
      <c r="JDJ110" s="137"/>
      <c r="JDK110" s="137"/>
      <c r="JDL110" s="137"/>
      <c r="JDM110" s="137"/>
      <c r="JDN110" s="137"/>
      <c r="JDO110" s="137"/>
      <c r="JDP110" s="137"/>
      <c r="JDQ110" s="137"/>
      <c r="JDR110" s="137"/>
      <c r="JDS110" s="137"/>
      <c r="JDT110" s="137"/>
      <c r="JDU110" s="137"/>
      <c r="JDV110" s="137"/>
      <c r="JDW110" s="137"/>
      <c r="JDX110" s="137"/>
      <c r="JDY110" s="137"/>
      <c r="JDZ110" s="137"/>
      <c r="JEA110" s="137"/>
      <c r="JEB110" s="137"/>
      <c r="JEC110" s="137"/>
      <c r="JED110" s="137"/>
      <c r="JEE110" s="137"/>
      <c r="JEF110" s="137"/>
      <c r="JEG110" s="137"/>
      <c r="JEH110" s="137"/>
      <c r="JEI110" s="137"/>
      <c r="JEJ110" s="137"/>
      <c r="JEK110" s="137"/>
      <c r="JEL110" s="137"/>
      <c r="JEM110" s="137"/>
      <c r="JEN110" s="137"/>
      <c r="JEO110" s="137"/>
      <c r="JEP110" s="137"/>
      <c r="JEQ110" s="137"/>
      <c r="JER110" s="137"/>
      <c r="JES110" s="137"/>
      <c r="JET110" s="137"/>
      <c r="JEU110" s="137"/>
      <c r="JEV110" s="137"/>
      <c r="JEW110" s="137"/>
      <c r="JEX110" s="137"/>
      <c r="JEY110" s="137"/>
      <c r="JEZ110" s="137"/>
      <c r="JFA110" s="137"/>
      <c r="JFB110" s="137"/>
      <c r="JFC110" s="137"/>
      <c r="JFD110" s="137"/>
      <c r="JFE110" s="137"/>
      <c r="JFF110" s="137"/>
      <c r="JFG110" s="137"/>
      <c r="JFH110" s="137"/>
      <c r="JFI110" s="137"/>
      <c r="JFJ110" s="137"/>
      <c r="JFK110" s="137"/>
      <c r="JFL110" s="137"/>
      <c r="JFM110" s="137"/>
      <c r="JFN110" s="137"/>
      <c r="JFO110" s="137"/>
      <c r="JFP110" s="137"/>
      <c r="JFQ110" s="137"/>
      <c r="JFR110" s="137"/>
      <c r="JFS110" s="137"/>
      <c r="JFT110" s="137"/>
      <c r="JFU110" s="137"/>
      <c r="JFV110" s="137"/>
      <c r="JFW110" s="137"/>
      <c r="JFX110" s="137"/>
      <c r="JFY110" s="137"/>
      <c r="JFZ110" s="137"/>
      <c r="JGA110" s="137"/>
      <c r="JGB110" s="137"/>
      <c r="JGC110" s="137"/>
      <c r="JGD110" s="137"/>
      <c r="JGE110" s="137"/>
      <c r="JGF110" s="137"/>
      <c r="JGG110" s="137"/>
      <c r="JGH110" s="137"/>
      <c r="JGI110" s="137"/>
      <c r="JGJ110" s="137"/>
      <c r="JGK110" s="137"/>
      <c r="JGL110" s="137"/>
      <c r="JGM110" s="137"/>
      <c r="JGN110" s="137"/>
      <c r="JGO110" s="137"/>
      <c r="JGP110" s="137"/>
      <c r="JGQ110" s="137"/>
      <c r="JGR110" s="137"/>
      <c r="JGS110" s="137"/>
      <c r="JGT110" s="137"/>
      <c r="JGU110" s="137"/>
      <c r="JGV110" s="137"/>
      <c r="JGW110" s="137"/>
      <c r="JGX110" s="137"/>
      <c r="JGY110" s="137"/>
      <c r="JGZ110" s="137"/>
      <c r="JHA110" s="137"/>
      <c r="JHB110" s="137"/>
      <c r="JHC110" s="137"/>
      <c r="JHD110" s="137"/>
      <c r="JHE110" s="137"/>
      <c r="JHF110" s="137"/>
      <c r="JHG110" s="137"/>
      <c r="JHH110" s="137"/>
      <c r="JHI110" s="137"/>
      <c r="JHJ110" s="137"/>
      <c r="JHK110" s="137"/>
      <c r="JHL110" s="137"/>
      <c r="JHM110" s="137"/>
      <c r="JHN110" s="137"/>
      <c r="JHO110" s="137"/>
      <c r="JHP110" s="137"/>
      <c r="JHQ110" s="137"/>
      <c r="JHR110" s="137"/>
      <c r="JHS110" s="137"/>
      <c r="JHT110" s="137"/>
      <c r="JHU110" s="137"/>
      <c r="JHV110" s="137"/>
      <c r="JHW110" s="137"/>
      <c r="JHX110" s="137"/>
      <c r="JHY110" s="137"/>
      <c r="JHZ110" s="137"/>
      <c r="JIA110" s="137"/>
      <c r="JIB110" s="137"/>
      <c r="JIC110" s="137"/>
      <c r="JID110" s="137"/>
      <c r="JIE110" s="137"/>
      <c r="JIF110" s="137"/>
      <c r="JIG110" s="137"/>
      <c r="JIH110" s="137"/>
      <c r="JII110" s="137"/>
      <c r="JIJ110" s="137"/>
      <c r="JIK110" s="137"/>
      <c r="JIL110" s="137"/>
      <c r="JIM110" s="137"/>
      <c r="JIN110" s="137"/>
      <c r="JIO110" s="137"/>
      <c r="JIP110" s="137"/>
      <c r="JIQ110" s="137"/>
      <c r="JIR110" s="137"/>
      <c r="JIS110" s="137"/>
      <c r="JIT110" s="137"/>
      <c r="JIU110" s="137"/>
      <c r="JIV110" s="137"/>
      <c r="JIW110" s="137"/>
      <c r="JIX110" s="137"/>
      <c r="JIY110" s="137"/>
      <c r="JIZ110" s="137"/>
      <c r="JJA110" s="137"/>
      <c r="JJB110" s="137"/>
      <c r="JJC110" s="137"/>
      <c r="JJD110" s="137"/>
      <c r="JJE110" s="137"/>
      <c r="JJF110" s="137"/>
      <c r="JJG110" s="137"/>
      <c r="JJH110" s="137"/>
      <c r="JJI110" s="137"/>
      <c r="JJJ110" s="137"/>
      <c r="JJK110" s="137"/>
      <c r="JJL110" s="137"/>
      <c r="JJM110" s="137"/>
      <c r="JJN110" s="137"/>
      <c r="JJO110" s="137"/>
      <c r="JJP110" s="137"/>
      <c r="JJQ110" s="137"/>
      <c r="JJR110" s="137"/>
      <c r="JJS110" s="137"/>
      <c r="JJT110" s="137"/>
      <c r="JJU110" s="137"/>
      <c r="JJV110" s="137"/>
      <c r="JJW110" s="137"/>
      <c r="JJX110" s="137"/>
      <c r="JJY110" s="137"/>
      <c r="JJZ110" s="137"/>
      <c r="JKA110" s="137"/>
      <c r="JKB110" s="137"/>
      <c r="JKC110" s="137"/>
      <c r="JKD110" s="137"/>
      <c r="JKE110" s="137"/>
      <c r="JKF110" s="137"/>
      <c r="JKG110" s="137"/>
      <c r="JKH110" s="137"/>
      <c r="JKI110" s="137"/>
      <c r="JKJ110" s="137"/>
      <c r="JKK110" s="137"/>
      <c r="JKL110" s="137"/>
      <c r="JKM110" s="137"/>
      <c r="JKN110" s="137"/>
      <c r="JKO110" s="137"/>
      <c r="JKP110" s="137"/>
      <c r="JKQ110" s="137"/>
      <c r="JKR110" s="137"/>
      <c r="JKS110" s="137"/>
      <c r="JKT110" s="137"/>
      <c r="JKU110" s="137"/>
      <c r="JKV110" s="137"/>
      <c r="JKW110" s="137"/>
      <c r="JKX110" s="137"/>
      <c r="JKY110" s="137"/>
      <c r="JKZ110" s="137"/>
      <c r="JLA110" s="137"/>
      <c r="JLB110" s="137"/>
      <c r="JLC110" s="137"/>
      <c r="JLD110" s="137"/>
      <c r="JLE110" s="137"/>
      <c r="JLF110" s="137"/>
      <c r="JLG110" s="137"/>
      <c r="JLH110" s="137"/>
      <c r="JLI110" s="137"/>
      <c r="JLJ110" s="137"/>
      <c r="JLK110" s="137"/>
      <c r="JLL110" s="137"/>
      <c r="JLM110" s="137"/>
      <c r="JLN110" s="137"/>
      <c r="JLO110" s="137"/>
      <c r="JLP110" s="137"/>
      <c r="JLQ110" s="137"/>
      <c r="JLR110" s="137"/>
      <c r="JLS110" s="137"/>
      <c r="JLT110" s="137"/>
      <c r="JLU110" s="137"/>
      <c r="JLV110" s="137"/>
      <c r="JLW110" s="137"/>
      <c r="JLX110" s="137"/>
      <c r="JLY110" s="137"/>
      <c r="JLZ110" s="137"/>
      <c r="JMA110" s="137"/>
      <c r="JMB110" s="137"/>
      <c r="JMC110" s="137"/>
      <c r="JMD110" s="137"/>
      <c r="JME110" s="137"/>
      <c r="JMF110" s="137"/>
      <c r="JMG110" s="137"/>
      <c r="JMH110" s="137"/>
      <c r="JMI110" s="137"/>
      <c r="JMJ110" s="137"/>
      <c r="JMK110" s="137"/>
      <c r="JML110" s="137"/>
      <c r="JMM110" s="137"/>
      <c r="JMN110" s="137"/>
      <c r="JMO110" s="137"/>
      <c r="JMP110" s="137"/>
      <c r="JMQ110" s="137"/>
      <c r="JMR110" s="137"/>
      <c r="JMS110" s="137"/>
      <c r="JMT110" s="137"/>
      <c r="JMU110" s="137"/>
      <c r="JMV110" s="137"/>
      <c r="JMW110" s="137"/>
      <c r="JMX110" s="137"/>
      <c r="JMY110" s="137"/>
      <c r="JMZ110" s="137"/>
      <c r="JNA110" s="137"/>
      <c r="JNB110" s="137"/>
      <c r="JNC110" s="137"/>
      <c r="JND110" s="137"/>
      <c r="JNE110" s="137"/>
      <c r="JNF110" s="137"/>
      <c r="JNG110" s="137"/>
      <c r="JNH110" s="137"/>
      <c r="JNI110" s="137"/>
      <c r="JNJ110" s="137"/>
      <c r="JNK110" s="137"/>
      <c r="JNL110" s="137"/>
      <c r="JNM110" s="137"/>
      <c r="JNN110" s="137"/>
      <c r="JNO110" s="137"/>
      <c r="JNP110" s="137"/>
      <c r="JNQ110" s="137"/>
      <c r="JNR110" s="137"/>
      <c r="JNS110" s="137"/>
      <c r="JNT110" s="137"/>
      <c r="JNU110" s="137"/>
      <c r="JNV110" s="137"/>
      <c r="JNW110" s="137"/>
      <c r="JNX110" s="137"/>
      <c r="JNY110" s="137"/>
      <c r="JNZ110" s="137"/>
      <c r="JOA110" s="137"/>
      <c r="JOB110" s="137"/>
      <c r="JOC110" s="137"/>
      <c r="JOD110" s="137"/>
      <c r="JOE110" s="137"/>
      <c r="JOF110" s="137"/>
      <c r="JOG110" s="137"/>
      <c r="JOH110" s="137"/>
      <c r="JOI110" s="137"/>
      <c r="JOJ110" s="137"/>
      <c r="JOK110" s="137"/>
      <c r="JOL110" s="137"/>
      <c r="JOM110" s="137"/>
      <c r="JON110" s="137"/>
      <c r="JOO110" s="137"/>
      <c r="JOP110" s="137"/>
      <c r="JOQ110" s="137"/>
      <c r="JOR110" s="137"/>
      <c r="JOS110" s="137"/>
      <c r="JOT110" s="137"/>
      <c r="JOU110" s="137"/>
      <c r="JOV110" s="137"/>
      <c r="JOW110" s="137"/>
      <c r="JOX110" s="137"/>
      <c r="JOY110" s="137"/>
      <c r="JOZ110" s="137"/>
      <c r="JPA110" s="137"/>
      <c r="JPB110" s="137"/>
      <c r="JPC110" s="137"/>
      <c r="JPD110" s="137"/>
      <c r="JPE110" s="137"/>
      <c r="JPF110" s="137"/>
      <c r="JPG110" s="137"/>
      <c r="JPH110" s="137"/>
      <c r="JPI110" s="137"/>
      <c r="JPJ110" s="137"/>
      <c r="JPK110" s="137"/>
      <c r="JPL110" s="137"/>
      <c r="JPM110" s="137"/>
      <c r="JPN110" s="137"/>
      <c r="JPO110" s="137"/>
      <c r="JPP110" s="137"/>
      <c r="JPQ110" s="137"/>
      <c r="JPR110" s="137"/>
      <c r="JPS110" s="137"/>
      <c r="JPT110" s="137"/>
      <c r="JPU110" s="137"/>
      <c r="JPV110" s="137"/>
      <c r="JPW110" s="137"/>
      <c r="JPX110" s="137"/>
      <c r="JPY110" s="137"/>
      <c r="JPZ110" s="137"/>
      <c r="JQA110" s="137"/>
      <c r="JQB110" s="137"/>
      <c r="JQC110" s="137"/>
      <c r="JQD110" s="137"/>
      <c r="JQE110" s="137"/>
      <c r="JQF110" s="137"/>
      <c r="JQG110" s="137"/>
      <c r="JQH110" s="137"/>
      <c r="JQI110" s="137"/>
      <c r="JQJ110" s="137"/>
      <c r="JQK110" s="137"/>
      <c r="JQL110" s="137"/>
      <c r="JQM110" s="137"/>
      <c r="JQN110" s="137"/>
      <c r="JQO110" s="137"/>
      <c r="JQP110" s="137"/>
      <c r="JQQ110" s="137"/>
      <c r="JQR110" s="137"/>
      <c r="JQS110" s="137"/>
      <c r="JQT110" s="137"/>
      <c r="JQU110" s="137"/>
      <c r="JQV110" s="137"/>
      <c r="JQW110" s="137"/>
      <c r="JQX110" s="137"/>
      <c r="JQY110" s="137"/>
      <c r="JQZ110" s="137"/>
      <c r="JRA110" s="137"/>
      <c r="JRB110" s="137"/>
      <c r="JRC110" s="137"/>
      <c r="JRD110" s="137"/>
      <c r="JRE110" s="137"/>
      <c r="JRF110" s="137"/>
      <c r="JRG110" s="137"/>
      <c r="JRH110" s="137"/>
      <c r="JRI110" s="137"/>
      <c r="JRJ110" s="137"/>
      <c r="JRK110" s="137"/>
      <c r="JRL110" s="137"/>
      <c r="JRM110" s="137"/>
      <c r="JRN110" s="137"/>
      <c r="JRO110" s="137"/>
      <c r="JRP110" s="137"/>
      <c r="JRQ110" s="137"/>
      <c r="JRR110" s="137"/>
      <c r="JRS110" s="137"/>
      <c r="JRT110" s="137"/>
      <c r="JRU110" s="137"/>
      <c r="JRV110" s="137"/>
      <c r="JRW110" s="137"/>
      <c r="JRX110" s="137"/>
      <c r="JRY110" s="137"/>
      <c r="JRZ110" s="137"/>
      <c r="JSA110" s="137"/>
      <c r="JSB110" s="137"/>
      <c r="JSC110" s="137"/>
      <c r="JSD110" s="137"/>
      <c r="JSE110" s="137"/>
      <c r="JSF110" s="137"/>
      <c r="JSG110" s="137"/>
      <c r="JSH110" s="137"/>
      <c r="JSI110" s="137"/>
      <c r="JSJ110" s="137"/>
      <c r="JSK110" s="137"/>
      <c r="JSL110" s="137"/>
      <c r="JSM110" s="137"/>
      <c r="JSN110" s="137"/>
      <c r="JSO110" s="137"/>
      <c r="JSP110" s="137"/>
      <c r="JSQ110" s="137"/>
      <c r="JSR110" s="137"/>
      <c r="JSS110" s="137"/>
      <c r="JST110" s="137"/>
      <c r="JSU110" s="137"/>
      <c r="JSV110" s="137"/>
      <c r="JSW110" s="137"/>
      <c r="JSX110" s="137"/>
      <c r="JSY110" s="137"/>
      <c r="JSZ110" s="137"/>
      <c r="JTA110" s="137"/>
      <c r="JTB110" s="137"/>
      <c r="JTC110" s="137"/>
      <c r="JTD110" s="137"/>
      <c r="JTE110" s="137"/>
      <c r="JTF110" s="137"/>
      <c r="JTG110" s="137"/>
      <c r="JTH110" s="137"/>
      <c r="JTI110" s="137"/>
      <c r="JTJ110" s="137"/>
      <c r="JTK110" s="137"/>
      <c r="JTL110" s="137"/>
      <c r="JTM110" s="137"/>
      <c r="JTN110" s="137"/>
      <c r="JTO110" s="137"/>
      <c r="JTP110" s="137"/>
      <c r="JTQ110" s="137"/>
      <c r="JTR110" s="137"/>
      <c r="JTS110" s="137"/>
      <c r="JTT110" s="137"/>
      <c r="JTU110" s="137"/>
      <c r="JTV110" s="137"/>
      <c r="JTW110" s="137"/>
      <c r="JTX110" s="137"/>
      <c r="JTY110" s="137"/>
      <c r="JTZ110" s="137"/>
      <c r="JUA110" s="137"/>
      <c r="JUB110" s="137"/>
      <c r="JUC110" s="137"/>
      <c r="JUD110" s="137"/>
      <c r="JUE110" s="137"/>
      <c r="JUF110" s="137"/>
      <c r="JUG110" s="137"/>
      <c r="JUH110" s="137"/>
      <c r="JUI110" s="137"/>
      <c r="JUJ110" s="137"/>
      <c r="JUK110" s="137"/>
      <c r="JUL110" s="137"/>
      <c r="JUM110" s="137"/>
      <c r="JUN110" s="137"/>
      <c r="JUO110" s="137"/>
      <c r="JUP110" s="137"/>
      <c r="JUQ110" s="137"/>
      <c r="JUR110" s="137"/>
      <c r="JUS110" s="137"/>
      <c r="JUT110" s="137"/>
      <c r="JUU110" s="137"/>
      <c r="JUV110" s="137"/>
      <c r="JUW110" s="137"/>
      <c r="JUX110" s="137"/>
      <c r="JUY110" s="137"/>
      <c r="JUZ110" s="137"/>
      <c r="JVA110" s="137"/>
      <c r="JVB110" s="137"/>
      <c r="JVC110" s="137"/>
      <c r="JVD110" s="137"/>
      <c r="JVE110" s="137"/>
      <c r="JVF110" s="137"/>
      <c r="JVG110" s="137"/>
      <c r="JVH110" s="137"/>
      <c r="JVI110" s="137"/>
      <c r="JVJ110" s="137"/>
      <c r="JVK110" s="137"/>
      <c r="JVL110" s="137"/>
      <c r="JVM110" s="137"/>
      <c r="JVN110" s="137"/>
      <c r="JVO110" s="137"/>
      <c r="JVP110" s="137"/>
      <c r="JVQ110" s="137"/>
      <c r="JVR110" s="137"/>
      <c r="JVS110" s="137"/>
      <c r="JVT110" s="137"/>
      <c r="JVU110" s="137"/>
      <c r="JVV110" s="137"/>
      <c r="JVW110" s="137"/>
      <c r="JVX110" s="137"/>
      <c r="JVY110" s="137"/>
      <c r="JVZ110" s="137"/>
      <c r="JWA110" s="137"/>
      <c r="JWB110" s="137"/>
      <c r="JWC110" s="137"/>
      <c r="JWD110" s="137"/>
      <c r="JWE110" s="137"/>
      <c r="JWF110" s="137"/>
      <c r="JWG110" s="137"/>
      <c r="JWH110" s="137"/>
      <c r="JWI110" s="137"/>
      <c r="JWJ110" s="137"/>
      <c r="JWK110" s="137"/>
      <c r="JWL110" s="137"/>
      <c r="JWM110" s="137"/>
      <c r="JWN110" s="137"/>
      <c r="JWO110" s="137"/>
      <c r="JWP110" s="137"/>
      <c r="JWQ110" s="137"/>
      <c r="JWR110" s="137"/>
      <c r="JWS110" s="137"/>
      <c r="JWT110" s="137"/>
      <c r="JWU110" s="137"/>
      <c r="JWV110" s="137"/>
      <c r="JWW110" s="137"/>
      <c r="JWX110" s="137"/>
      <c r="JWY110" s="137"/>
      <c r="JWZ110" s="137"/>
      <c r="JXA110" s="137"/>
      <c r="JXB110" s="137"/>
      <c r="JXC110" s="137"/>
      <c r="JXD110" s="137"/>
      <c r="JXE110" s="137"/>
      <c r="JXF110" s="137"/>
      <c r="JXG110" s="137"/>
      <c r="JXH110" s="137"/>
      <c r="JXI110" s="137"/>
      <c r="JXJ110" s="137"/>
      <c r="JXK110" s="137"/>
      <c r="JXL110" s="137"/>
      <c r="JXM110" s="137"/>
      <c r="JXN110" s="137"/>
      <c r="JXO110" s="137"/>
      <c r="JXP110" s="137"/>
      <c r="JXQ110" s="137"/>
      <c r="JXR110" s="137"/>
      <c r="JXS110" s="137"/>
      <c r="JXT110" s="137"/>
      <c r="JXU110" s="137"/>
      <c r="JXV110" s="137"/>
      <c r="JXW110" s="137"/>
      <c r="JXX110" s="137"/>
      <c r="JXY110" s="137"/>
      <c r="JXZ110" s="137"/>
      <c r="JYA110" s="137"/>
      <c r="JYB110" s="137"/>
      <c r="JYC110" s="137"/>
      <c r="JYD110" s="137"/>
      <c r="JYE110" s="137"/>
      <c r="JYF110" s="137"/>
      <c r="JYG110" s="137"/>
      <c r="JYH110" s="137"/>
      <c r="JYI110" s="137"/>
      <c r="JYJ110" s="137"/>
      <c r="JYK110" s="137"/>
      <c r="JYL110" s="137"/>
      <c r="JYM110" s="137"/>
      <c r="JYN110" s="137"/>
      <c r="JYO110" s="137"/>
      <c r="JYP110" s="137"/>
      <c r="JYQ110" s="137"/>
      <c r="JYR110" s="137"/>
      <c r="JYS110" s="137"/>
      <c r="JYT110" s="137"/>
      <c r="JYU110" s="137"/>
      <c r="JYV110" s="137"/>
      <c r="JYW110" s="137"/>
      <c r="JYX110" s="137"/>
      <c r="JYY110" s="137"/>
      <c r="JYZ110" s="137"/>
      <c r="JZA110" s="137"/>
      <c r="JZB110" s="137"/>
      <c r="JZC110" s="137"/>
      <c r="JZD110" s="137"/>
      <c r="JZE110" s="137"/>
      <c r="JZF110" s="137"/>
      <c r="JZG110" s="137"/>
      <c r="JZH110" s="137"/>
      <c r="JZI110" s="137"/>
      <c r="JZJ110" s="137"/>
      <c r="JZK110" s="137"/>
      <c r="JZL110" s="137"/>
      <c r="JZM110" s="137"/>
      <c r="JZN110" s="137"/>
      <c r="JZO110" s="137"/>
      <c r="JZP110" s="137"/>
      <c r="JZQ110" s="137"/>
      <c r="JZR110" s="137"/>
      <c r="JZS110" s="137"/>
      <c r="JZT110" s="137"/>
      <c r="JZU110" s="137"/>
      <c r="JZV110" s="137"/>
      <c r="JZW110" s="137"/>
      <c r="JZX110" s="137"/>
      <c r="JZY110" s="137"/>
      <c r="JZZ110" s="137"/>
      <c r="KAA110" s="137"/>
      <c r="KAB110" s="137"/>
      <c r="KAC110" s="137"/>
      <c r="KAD110" s="137"/>
      <c r="KAE110" s="137"/>
      <c r="KAF110" s="137"/>
      <c r="KAG110" s="137"/>
      <c r="KAH110" s="137"/>
      <c r="KAI110" s="137"/>
      <c r="KAJ110" s="137"/>
      <c r="KAK110" s="137"/>
      <c r="KAL110" s="137"/>
      <c r="KAM110" s="137"/>
      <c r="KAN110" s="137"/>
      <c r="KAO110" s="137"/>
      <c r="KAP110" s="137"/>
      <c r="KAQ110" s="137"/>
      <c r="KAR110" s="137"/>
      <c r="KAS110" s="137"/>
      <c r="KAT110" s="137"/>
      <c r="KAU110" s="137"/>
      <c r="KAV110" s="137"/>
      <c r="KAW110" s="137"/>
      <c r="KAX110" s="137"/>
      <c r="KAY110" s="137"/>
      <c r="KAZ110" s="137"/>
      <c r="KBA110" s="137"/>
      <c r="KBB110" s="137"/>
      <c r="KBC110" s="137"/>
      <c r="KBD110" s="137"/>
      <c r="KBE110" s="137"/>
      <c r="KBF110" s="137"/>
      <c r="KBG110" s="137"/>
      <c r="KBH110" s="137"/>
      <c r="KBI110" s="137"/>
      <c r="KBJ110" s="137"/>
      <c r="KBK110" s="137"/>
      <c r="KBL110" s="137"/>
      <c r="KBM110" s="137"/>
      <c r="KBN110" s="137"/>
      <c r="KBO110" s="137"/>
      <c r="KBP110" s="137"/>
      <c r="KBQ110" s="137"/>
      <c r="KBR110" s="137"/>
      <c r="KBS110" s="137"/>
      <c r="KBT110" s="137"/>
      <c r="KBU110" s="137"/>
      <c r="KBV110" s="137"/>
      <c r="KBW110" s="137"/>
      <c r="KBX110" s="137"/>
      <c r="KBY110" s="137"/>
      <c r="KBZ110" s="137"/>
      <c r="KCA110" s="137"/>
      <c r="KCB110" s="137"/>
      <c r="KCC110" s="137"/>
      <c r="KCD110" s="137"/>
      <c r="KCE110" s="137"/>
      <c r="KCF110" s="137"/>
      <c r="KCG110" s="137"/>
      <c r="KCH110" s="137"/>
      <c r="KCI110" s="137"/>
      <c r="KCJ110" s="137"/>
      <c r="KCK110" s="137"/>
      <c r="KCL110" s="137"/>
      <c r="KCM110" s="137"/>
      <c r="KCN110" s="137"/>
      <c r="KCO110" s="137"/>
      <c r="KCP110" s="137"/>
      <c r="KCQ110" s="137"/>
      <c r="KCR110" s="137"/>
      <c r="KCS110" s="137"/>
      <c r="KCT110" s="137"/>
      <c r="KCU110" s="137"/>
      <c r="KCV110" s="137"/>
      <c r="KCW110" s="137"/>
      <c r="KCX110" s="137"/>
      <c r="KCY110" s="137"/>
      <c r="KCZ110" s="137"/>
      <c r="KDA110" s="137"/>
      <c r="KDB110" s="137"/>
      <c r="KDC110" s="137"/>
      <c r="KDD110" s="137"/>
      <c r="KDE110" s="137"/>
      <c r="KDF110" s="137"/>
      <c r="KDG110" s="137"/>
      <c r="KDH110" s="137"/>
      <c r="KDI110" s="137"/>
      <c r="KDJ110" s="137"/>
      <c r="KDK110" s="137"/>
      <c r="KDL110" s="137"/>
      <c r="KDM110" s="137"/>
      <c r="KDN110" s="137"/>
      <c r="KDO110" s="137"/>
      <c r="KDP110" s="137"/>
      <c r="KDQ110" s="137"/>
      <c r="KDR110" s="137"/>
      <c r="KDS110" s="137"/>
      <c r="KDT110" s="137"/>
      <c r="KDU110" s="137"/>
      <c r="KDV110" s="137"/>
      <c r="KDW110" s="137"/>
      <c r="KDX110" s="137"/>
      <c r="KDY110" s="137"/>
      <c r="KDZ110" s="137"/>
      <c r="KEA110" s="137"/>
      <c r="KEB110" s="137"/>
      <c r="KEC110" s="137"/>
      <c r="KED110" s="137"/>
      <c r="KEE110" s="137"/>
      <c r="KEF110" s="137"/>
      <c r="KEG110" s="137"/>
      <c r="KEH110" s="137"/>
      <c r="KEI110" s="137"/>
      <c r="KEJ110" s="137"/>
      <c r="KEK110" s="137"/>
      <c r="KEL110" s="137"/>
      <c r="KEM110" s="137"/>
      <c r="KEN110" s="137"/>
      <c r="KEO110" s="137"/>
      <c r="KEP110" s="137"/>
      <c r="KEQ110" s="137"/>
      <c r="KER110" s="137"/>
      <c r="KES110" s="137"/>
      <c r="KET110" s="137"/>
      <c r="KEU110" s="137"/>
      <c r="KEV110" s="137"/>
      <c r="KEW110" s="137"/>
      <c r="KEX110" s="137"/>
      <c r="KEY110" s="137"/>
      <c r="KEZ110" s="137"/>
      <c r="KFA110" s="137"/>
      <c r="KFB110" s="137"/>
      <c r="KFC110" s="137"/>
      <c r="KFD110" s="137"/>
      <c r="KFE110" s="137"/>
      <c r="KFF110" s="137"/>
      <c r="KFG110" s="137"/>
      <c r="KFH110" s="137"/>
      <c r="KFI110" s="137"/>
      <c r="KFJ110" s="137"/>
      <c r="KFK110" s="137"/>
      <c r="KFL110" s="137"/>
      <c r="KFM110" s="137"/>
      <c r="KFN110" s="137"/>
      <c r="KFO110" s="137"/>
      <c r="KFP110" s="137"/>
      <c r="KFQ110" s="137"/>
      <c r="KFR110" s="137"/>
      <c r="KFS110" s="137"/>
      <c r="KFT110" s="137"/>
      <c r="KFU110" s="137"/>
      <c r="KFV110" s="137"/>
      <c r="KFW110" s="137"/>
      <c r="KFX110" s="137"/>
      <c r="KFY110" s="137"/>
      <c r="KFZ110" s="137"/>
      <c r="KGA110" s="137"/>
      <c r="KGB110" s="137"/>
      <c r="KGC110" s="137"/>
      <c r="KGD110" s="137"/>
      <c r="KGE110" s="137"/>
      <c r="KGF110" s="137"/>
      <c r="KGG110" s="137"/>
      <c r="KGH110" s="137"/>
      <c r="KGI110" s="137"/>
      <c r="KGJ110" s="137"/>
      <c r="KGK110" s="137"/>
      <c r="KGL110" s="137"/>
      <c r="KGM110" s="137"/>
      <c r="KGN110" s="137"/>
      <c r="KGO110" s="137"/>
      <c r="KGP110" s="137"/>
      <c r="KGQ110" s="137"/>
      <c r="KGR110" s="137"/>
      <c r="KGS110" s="137"/>
      <c r="KGT110" s="137"/>
      <c r="KGU110" s="137"/>
      <c r="KGV110" s="137"/>
      <c r="KGW110" s="137"/>
      <c r="KGX110" s="137"/>
      <c r="KGY110" s="137"/>
      <c r="KGZ110" s="137"/>
      <c r="KHA110" s="137"/>
      <c r="KHB110" s="137"/>
      <c r="KHC110" s="137"/>
      <c r="KHD110" s="137"/>
      <c r="KHE110" s="137"/>
      <c r="KHF110" s="137"/>
      <c r="KHG110" s="137"/>
      <c r="KHH110" s="137"/>
      <c r="KHI110" s="137"/>
      <c r="KHJ110" s="137"/>
      <c r="KHK110" s="137"/>
      <c r="KHL110" s="137"/>
      <c r="KHM110" s="137"/>
      <c r="KHN110" s="137"/>
      <c r="KHO110" s="137"/>
      <c r="KHP110" s="137"/>
      <c r="KHQ110" s="137"/>
      <c r="KHR110" s="137"/>
      <c r="KHS110" s="137"/>
      <c r="KHT110" s="137"/>
      <c r="KHU110" s="137"/>
      <c r="KHV110" s="137"/>
      <c r="KHW110" s="137"/>
      <c r="KHX110" s="137"/>
      <c r="KHY110" s="137"/>
      <c r="KHZ110" s="137"/>
      <c r="KIA110" s="137"/>
      <c r="KIB110" s="137"/>
      <c r="KIC110" s="137"/>
      <c r="KID110" s="137"/>
      <c r="KIE110" s="137"/>
      <c r="KIF110" s="137"/>
      <c r="KIG110" s="137"/>
      <c r="KIH110" s="137"/>
      <c r="KII110" s="137"/>
      <c r="KIJ110" s="137"/>
      <c r="KIK110" s="137"/>
      <c r="KIL110" s="137"/>
      <c r="KIM110" s="137"/>
      <c r="KIN110" s="137"/>
      <c r="KIO110" s="137"/>
      <c r="KIP110" s="137"/>
      <c r="KIQ110" s="137"/>
      <c r="KIR110" s="137"/>
      <c r="KIS110" s="137"/>
      <c r="KIT110" s="137"/>
      <c r="KIU110" s="137"/>
      <c r="KIV110" s="137"/>
      <c r="KIW110" s="137"/>
      <c r="KIX110" s="137"/>
      <c r="KIY110" s="137"/>
      <c r="KIZ110" s="137"/>
      <c r="KJA110" s="137"/>
      <c r="KJB110" s="137"/>
      <c r="KJC110" s="137"/>
      <c r="KJD110" s="137"/>
      <c r="KJE110" s="137"/>
      <c r="KJF110" s="137"/>
      <c r="KJG110" s="137"/>
      <c r="KJH110" s="137"/>
      <c r="KJI110" s="137"/>
      <c r="KJJ110" s="137"/>
      <c r="KJK110" s="137"/>
      <c r="KJL110" s="137"/>
      <c r="KJM110" s="137"/>
      <c r="KJN110" s="137"/>
      <c r="KJO110" s="137"/>
      <c r="KJP110" s="137"/>
      <c r="KJQ110" s="137"/>
      <c r="KJR110" s="137"/>
      <c r="KJS110" s="137"/>
      <c r="KJT110" s="137"/>
      <c r="KJU110" s="137"/>
      <c r="KJV110" s="137"/>
      <c r="KJW110" s="137"/>
      <c r="KJX110" s="137"/>
      <c r="KJY110" s="137"/>
      <c r="KJZ110" s="137"/>
      <c r="KKA110" s="137"/>
      <c r="KKB110" s="137"/>
      <c r="KKC110" s="137"/>
      <c r="KKD110" s="137"/>
      <c r="KKE110" s="137"/>
      <c r="KKF110" s="137"/>
      <c r="KKG110" s="137"/>
      <c r="KKH110" s="137"/>
      <c r="KKI110" s="137"/>
      <c r="KKJ110" s="137"/>
      <c r="KKK110" s="137"/>
      <c r="KKL110" s="137"/>
      <c r="KKM110" s="137"/>
      <c r="KKN110" s="137"/>
      <c r="KKO110" s="137"/>
      <c r="KKP110" s="137"/>
      <c r="KKQ110" s="137"/>
      <c r="KKR110" s="137"/>
      <c r="KKS110" s="137"/>
      <c r="KKT110" s="137"/>
      <c r="KKU110" s="137"/>
      <c r="KKV110" s="137"/>
      <c r="KKW110" s="137"/>
      <c r="KKX110" s="137"/>
      <c r="KKY110" s="137"/>
      <c r="KKZ110" s="137"/>
      <c r="KLA110" s="137"/>
      <c r="KLB110" s="137"/>
      <c r="KLC110" s="137"/>
      <c r="KLD110" s="137"/>
      <c r="KLE110" s="137"/>
      <c r="KLF110" s="137"/>
      <c r="KLG110" s="137"/>
      <c r="KLH110" s="137"/>
      <c r="KLI110" s="137"/>
      <c r="KLJ110" s="137"/>
      <c r="KLK110" s="137"/>
      <c r="KLL110" s="137"/>
      <c r="KLM110" s="137"/>
      <c r="KLN110" s="137"/>
      <c r="KLO110" s="137"/>
      <c r="KLP110" s="137"/>
      <c r="KLQ110" s="137"/>
      <c r="KLR110" s="137"/>
      <c r="KLS110" s="137"/>
      <c r="KLT110" s="137"/>
      <c r="KLU110" s="137"/>
      <c r="KLV110" s="137"/>
      <c r="KLW110" s="137"/>
      <c r="KLX110" s="137"/>
      <c r="KLY110" s="137"/>
      <c r="KLZ110" s="137"/>
      <c r="KMA110" s="137"/>
      <c r="KMB110" s="137"/>
      <c r="KMC110" s="137"/>
      <c r="KMD110" s="137"/>
      <c r="KME110" s="137"/>
      <c r="KMF110" s="137"/>
      <c r="KMG110" s="137"/>
      <c r="KMH110" s="137"/>
      <c r="KMI110" s="137"/>
      <c r="KMJ110" s="137"/>
      <c r="KMK110" s="137"/>
      <c r="KML110" s="137"/>
      <c r="KMM110" s="137"/>
      <c r="KMN110" s="137"/>
      <c r="KMO110" s="137"/>
      <c r="KMP110" s="137"/>
      <c r="KMQ110" s="137"/>
      <c r="KMR110" s="137"/>
      <c r="KMS110" s="137"/>
      <c r="KMT110" s="137"/>
      <c r="KMU110" s="137"/>
      <c r="KMV110" s="137"/>
      <c r="KMW110" s="137"/>
      <c r="KMX110" s="137"/>
      <c r="KMY110" s="137"/>
      <c r="KMZ110" s="137"/>
      <c r="KNA110" s="137"/>
      <c r="KNB110" s="137"/>
      <c r="KNC110" s="137"/>
      <c r="KND110" s="137"/>
      <c r="KNE110" s="137"/>
      <c r="KNF110" s="137"/>
      <c r="KNG110" s="137"/>
      <c r="KNH110" s="137"/>
      <c r="KNI110" s="137"/>
      <c r="KNJ110" s="137"/>
      <c r="KNK110" s="137"/>
      <c r="KNL110" s="137"/>
      <c r="KNM110" s="137"/>
      <c r="KNN110" s="137"/>
      <c r="KNO110" s="137"/>
      <c r="KNP110" s="137"/>
      <c r="KNQ110" s="137"/>
      <c r="KNR110" s="137"/>
      <c r="KNS110" s="137"/>
      <c r="KNT110" s="137"/>
      <c r="KNU110" s="137"/>
      <c r="KNV110" s="137"/>
      <c r="KNW110" s="137"/>
      <c r="KNX110" s="137"/>
      <c r="KNY110" s="137"/>
      <c r="KNZ110" s="137"/>
      <c r="KOA110" s="137"/>
      <c r="KOB110" s="137"/>
      <c r="KOC110" s="137"/>
      <c r="KOD110" s="137"/>
      <c r="KOE110" s="137"/>
      <c r="KOF110" s="137"/>
      <c r="KOG110" s="137"/>
      <c r="KOH110" s="137"/>
      <c r="KOI110" s="137"/>
      <c r="KOJ110" s="137"/>
      <c r="KOK110" s="137"/>
      <c r="KOL110" s="137"/>
      <c r="KOM110" s="137"/>
      <c r="KON110" s="137"/>
      <c r="KOO110" s="137"/>
      <c r="KOP110" s="137"/>
      <c r="KOQ110" s="137"/>
      <c r="KOR110" s="137"/>
      <c r="KOS110" s="137"/>
      <c r="KOT110" s="137"/>
      <c r="KOU110" s="137"/>
      <c r="KOV110" s="137"/>
      <c r="KOW110" s="137"/>
      <c r="KOX110" s="137"/>
      <c r="KOY110" s="137"/>
      <c r="KOZ110" s="137"/>
      <c r="KPA110" s="137"/>
      <c r="KPB110" s="137"/>
      <c r="KPC110" s="137"/>
      <c r="KPD110" s="137"/>
      <c r="KPE110" s="137"/>
      <c r="KPF110" s="137"/>
      <c r="KPG110" s="137"/>
      <c r="KPH110" s="137"/>
      <c r="KPI110" s="137"/>
      <c r="KPJ110" s="137"/>
      <c r="KPK110" s="137"/>
      <c r="KPL110" s="137"/>
      <c r="KPM110" s="137"/>
      <c r="KPN110" s="137"/>
      <c r="KPO110" s="137"/>
      <c r="KPP110" s="137"/>
      <c r="KPQ110" s="137"/>
      <c r="KPR110" s="137"/>
      <c r="KPS110" s="137"/>
      <c r="KPT110" s="137"/>
      <c r="KPU110" s="137"/>
      <c r="KPV110" s="137"/>
      <c r="KPW110" s="137"/>
      <c r="KPX110" s="137"/>
      <c r="KPY110" s="137"/>
      <c r="KPZ110" s="137"/>
      <c r="KQA110" s="137"/>
      <c r="KQB110" s="137"/>
      <c r="KQC110" s="137"/>
      <c r="KQD110" s="137"/>
      <c r="KQE110" s="137"/>
      <c r="KQF110" s="137"/>
      <c r="KQG110" s="137"/>
      <c r="KQH110" s="137"/>
      <c r="KQI110" s="137"/>
      <c r="KQJ110" s="137"/>
      <c r="KQK110" s="137"/>
      <c r="KQL110" s="137"/>
      <c r="KQM110" s="137"/>
      <c r="KQN110" s="137"/>
      <c r="KQO110" s="137"/>
      <c r="KQP110" s="137"/>
      <c r="KQQ110" s="137"/>
      <c r="KQR110" s="137"/>
      <c r="KQS110" s="137"/>
      <c r="KQT110" s="137"/>
      <c r="KQU110" s="137"/>
      <c r="KQV110" s="137"/>
      <c r="KQW110" s="137"/>
      <c r="KQX110" s="137"/>
      <c r="KQY110" s="137"/>
      <c r="KQZ110" s="137"/>
      <c r="KRA110" s="137"/>
      <c r="KRB110" s="137"/>
      <c r="KRC110" s="137"/>
      <c r="KRD110" s="137"/>
      <c r="KRE110" s="137"/>
      <c r="KRF110" s="137"/>
      <c r="KRG110" s="137"/>
      <c r="KRH110" s="137"/>
      <c r="KRI110" s="137"/>
      <c r="KRJ110" s="137"/>
      <c r="KRK110" s="137"/>
      <c r="KRL110" s="137"/>
      <c r="KRM110" s="137"/>
      <c r="KRN110" s="137"/>
      <c r="KRO110" s="137"/>
      <c r="KRP110" s="137"/>
      <c r="KRQ110" s="137"/>
      <c r="KRR110" s="137"/>
      <c r="KRS110" s="137"/>
      <c r="KRT110" s="137"/>
      <c r="KRU110" s="137"/>
      <c r="KRV110" s="137"/>
      <c r="KRW110" s="137"/>
      <c r="KRX110" s="137"/>
      <c r="KRY110" s="137"/>
      <c r="KRZ110" s="137"/>
      <c r="KSA110" s="137"/>
      <c r="KSB110" s="137"/>
      <c r="KSC110" s="137"/>
      <c r="KSD110" s="137"/>
      <c r="KSE110" s="137"/>
      <c r="KSF110" s="137"/>
      <c r="KSG110" s="137"/>
      <c r="KSH110" s="137"/>
      <c r="KSI110" s="137"/>
      <c r="KSJ110" s="137"/>
      <c r="KSK110" s="137"/>
      <c r="KSL110" s="137"/>
      <c r="KSM110" s="137"/>
      <c r="KSN110" s="137"/>
      <c r="KSO110" s="137"/>
      <c r="KSP110" s="137"/>
      <c r="KSQ110" s="137"/>
      <c r="KSR110" s="137"/>
      <c r="KSS110" s="137"/>
      <c r="KST110" s="137"/>
      <c r="KSU110" s="137"/>
      <c r="KSV110" s="137"/>
      <c r="KSW110" s="137"/>
      <c r="KSX110" s="137"/>
      <c r="KSY110" s="137"/>
      <c r="KSZ110" s="137"/>
      <c r="KTA110" s="137"/>
      <c r="KTB110" s="137"/>
      <c r="KTC110" s="137"/>
      <c r="KTD110" s="137"/>
      <c r="KTE110" s="137"/>
      <c r="KTF110" s="137"/>
      <c r="KTG110" s="137"/>
      <c r="KTH110" s="137"/>
      <c r="KTI110" s="137"/>
      <c r="KTJ110" s="137"/>
      <c r="KTK110" s="137"/>
      <c r="KTL110" s="137"/>
      <c r="KTM110" s="137"/>
      <c r="KTN110" s="137"/>
      <c r="KTO110" s="137"/>
      <c r="KTP110" s="137"/>
      <c r="KTQ110" s="137"/>
      <c r="KTR110" s="137"/>
      <c r="KTS110" s="137"/>
      <c r="KTT110" s="137"/>
      <c r="KTU110" s="137"/>
      <c r="KTV110" s="137"/>
      <c r="KTW110" s="137"/>
      <c r="KTX110" s="137"/>
      <c r="KTY110" s="137"/>
      <c r="KTZ110" s="137"/>
      <c r="KUA110" s="137"/>
      <c r="KUB110" s="137"/>
      <c r="KUC110" s="137"/>
      <c r="KUD110" s="137"/>
      <c r="KUE110" s="137"/>
      <c r="KUF110" s="137"/>
      <c r="KUG110" s="137"/>
      <c r="KUH110" s="137"/>
      <c r="KUI110" s="137"/>
      <c r="KUJ110" s="137"/>
      <c r="KUK110" s="137"/>
      <c r="KUL110" s="137"/>
      <c r="KUM110" s="137"/>
      <c r="KUN110" s="137"/>
      <c r="KUO110" s="137"/>
      <c r="KUP110" s="137"/>
      <c r="KUQ110" s="137"/>
      <c r="KUR110" s="137"/>
      <c r="KUS110" s="137"/>
      <c r="KUT110" s="137"/>
      <c r="KUU110" s="137"/>
      <c r="KUV110" s="137"/>
      <c r="KUW110" s="137"/>
      <c r="KUX110" s="137"/>
      <c r="KUY110" s="137"/>
      <c r="KUZ110" s="137"/>
      <c r="KVA110" s="137"/>
      <c r="KVB110" s="137"/>
      <c r="KVC110" s="137"/>
      <c r="KVD110" s="137"/>
      <c r="KVE110" s="137"/>
      <c r="KVF110" s="137"/>
      <c r="KVG110" s="137"/>
      <c r="KVH110" s="137"/>
      <c r="KVI110" s="137"/>
      <c r="KVJ110" s="137"/>
      <c r="KVK110" s="137"/>
      <c r="KVL110" s="137"/>
      <c r="KVM110" s="137"/>
      <c r="KVN110" s="137"/>
      <c r="KVO110" s="137"/>
      <c r="KVP110" s="137"/>
      <c r="KVQ110" s="137"/>
      <c r="KVR110" s="137"/>
      <c r="KVS110" s="137"/>
      <c r="KVT110" s="137"/>
      <c r="KVU110" s="137"/>
      <c r="KVV110" s="137"/>
      <c r="KVW110" s="137"/>
      <c r="KVX110" s="137"/>
      <c r="KVY110" s="137"/>
      <c r="KVZ110" s="137"/>
      <c r="KWA110" s="137"/>
      <c r="KWB110" s="137"/>
      <c r="KWC110" s="137"/>
      <c r="KWD110" s="137"/>
      <c r="KWE110" s="137"/>
      <c r="KWF110" s="137"/>
      <c r="KWG110" s="137"/>
      <c r="KWH110" s="137"/>
      <c r="KWI110" s="137"/>
      <c r="KWJ110" s="137"/>
      <c r="KWK110" s="137"/>
      <c r="KWL110" s="137"/>
      <c r="KWM110" s="137"/>
      <c r="KWN110" s="137"/>
      <c r="KWO110" s="137"/>
      <c r="KWP110" s="137"/>
      <c r="KWQ110" s="137"/>
      <c r="KWR110" s="137"/>
      <c r="KWS110" s="137"/>
      <c r="KWT110" s="137"/>
      <c r="KWU110" s="137"/>
      <c r="KWV110" s="137"/>
      <c r="KWW110" s="137"/>
      <c r="KWX110" s="137"/>
      <c r="KWY110" s="137"/>
      <c r="KWZ110" s="137"/>
      <c r="KXA110" s="137"/>
      <c r="KXB110" s="137"/>
      <c r="KXC110" s="137"/>
      <c r="KXD110" s="137"/>
      <c r="KXE110" s="137"/>
      <c r="KXF110" s="137"/>
      <c r="KXG110" s="137"/>
      <c r="KXH110" s="137"/>
      <c r="KXI110" s="137"/>
      <c r="KXJ110" s="137"/>
      <c r="KXK110" s="137"/>
      <c r="KXL110" s="137"/>
      <c r="KXM110" s="137"/>
      <c r="KXN110" s="137"/>
      <c r="KXO110" s="137"/>
      <c r="KXP110" s="137"/>
      <c r="KXQ110" s="137"/>
      <c r="KXR110" s="137"/>
      <c r="KXS110" s="137"/>
      <c r="KXT110" s="137"/>
      <c r="KXU110" s="137"/>
      <c r="KXV110" s="137"/>
      <c r="KXW110" s="137"/>
      <c r="KXX110" s="137"/>
      <c r="KXY110" s="137"/>
      <c r="KXZ110" s="137"/>
      <c r="KYA110" s="137"/>
      <c r="KYB110" s="137"/>
      <c r="KYC110" s="137"/>
      <c r="KYD110" s="137"/>
      <c r="KYE110" s="137"/>
      <c r="KYF110" s="137"/>
      <c r="KYG110" s="137"/>
      <c r="KYH110" s="137"/>
      <c r="KYI110" s="137"/>
      <c r="KYJ110" s="137"/>
      <c r="KYK110" s="137"/>
      <c r="KYL110" s="137"/>
      <c r="KYM110" s="137"/>
      <c r="KYN110" s="137"/>
      <c r="KYO110" s="137"/>
      <c r="KYP110" s="137"/>
      <c r="KYQ110" s="137"/>
      <c r="KYR110" s="137"/>
      <c r="KYS110" s="137"/>
      <c r="KYT110" s="137"/>
      <c r="KYU110" s="137"/>
      <c r="KYV110" s="137"/>
      <c r="KYW110" s="137"/>
      <c r="KYX110" s="137"/>
      <c r="KYY110" s="137"/>
      <c r="KYZ110" s="137"/>
      <c r="KZA110" s="137"/>
      <c r="KZB110" s="137"/>
      <c r="KZC110" s="137"/>
      <c r="KZD110" s="137"/>
      <c r="KZE110" s="137"/>
      <c r="KZF110" s="137"/>
      <c r="KZG110" s="137"/>
      <c r="KZH110" s="137"/>
      <c r="KZI110" s="137"/>
      <c r="KZJ110" s="137"/>
      <c r="KZK110" s="137"/>
      <c r="KZL110" s="137"/>
      <c r="KZM110" s="137"/>
      <c r="KZN110" s="137"/>
      <c r="KZO110" s="137"/>
      <c r="KZP110" s="137"/>
      <c r="KZQ110" s="137"/>
      <c r="KZR110" s="137"/>
      <c r="KZS110" s="137"/>
      <c r="KZT110" s="137"/>
      <c r="KZU110" s="137"/>
      <c r="KZV110" s="137"/>
      <c r="KZW110" s="137"/>
      <c r="KZX110" s="137"/>
      <c r="KZY110" s="137"/>
      <c r="KZZ110" s="137"/>
      <c r="LAA110" s="137"/>
      <c r="LAB110" s="137"/>
      <c r="LAC110" s="137"/>
      <c r="LAD110" s="137"/>
      <c r="LAE110" s="137"/>
      <c r="LAF110" s="137"/>
      <c r="LAG110" s="137"/>
      <c r="LAH110" s="137"/>
      <c r="LAI110" s="137"/>
      <c r="LAJ110" s="137"/>
      <c r="LAK110" s="137"/>
      <c r="LAL110" s="137"/>
      <c r="LAM110" s="137"/>
      <c r="LAN110" s="137"/>
      <c r="LAO110" s="137"/>
      <c r="LAP110" s="137"/>
      <c r="LAQ110" s="137"/>
      <c r="LAR110" s="137"/>
      <c r="LAS110" s="137"/>
      <c r="LAT110" s="137"/>
      <c r="LAU110" s="137"/>
      <c r="LAV110" s="137"/>
      <c r="LAW110" s="137"/>
      <c r="LAX110" s="137"/>
      <c r="LAY110" s="137"/>
      <c r="LAZ110" s="137"/>
      <c r="LBA110" s="137"/>
      <c r="LBB110" s="137"/>
      <c r="LBC110" s="137"/>
      <c r="LBD110" s="137"/>
      <c r="LBE110" s="137"/>
      <c r="LBF110" s="137"/>
      <c r="LBG110" s="137"/>
      <c r="LBH110" s="137"/>
      <c r="LBI110" s="137"/>
      <c r="LBJ110" s="137"/>
      <c r="LBK110" s="137"/>
      <c r="LBL110" s="137"/>
      <c r="LBM110" s="137"/>
      <c r="LBN110" s="137"/>
      <c r="LBO110" s="137"/>
      <c r="LBP110" s="137"/>
      <c r="LBQ110" s="137"/>
      <c r="LBR110" s="137"/>
      <c r="LBS110" s="137"/>
      <c r="LBT110" s="137"/>
      <c r="LBU110" s="137"/>
      <c r="LBV110" s="137"/>
      <c r="LBW110" s="137"/>
      <c r="LBX110" s="137"/>
      <c r="LBY110" s="137"/>
      <c r="LBZ110" s="137"/>
      <c r="LCA110" s="137"/>
      <c r="LCB110" s="137"/>
      <c r="LCC110" s="137"/>
      <c r="LCD110" s="137"/>
      <c r="LCE110" s="137"/>
      <c r="LCF110" s="137"/>
      <c r="LCG110" s="137"/>
      <c r="LCH110" s="137"/>
      <c r="LCI110" s="137"/>
      <c r="LCJ110" s="137"/>
      <c r="LCK110" s="137"/>
      <c r="LCL110" s="137"/>
      <c r="LCM110" s="137"/>
      <c r="LCN110" s="137"/>
      <c r="LCO110" s="137"/>
      <c r="LCP110" s="137"/>
      <c r="LCQ110" s="137"/>
      <c r="LCR110" s="137"/>
      <c r="LCS110" s="137"/>
      <c r="LCT110" s="137"/>
      <c r="LCU110" s="137"/>
      <c r="LCV110" s="137"/>
      <c r="LCW110" s="137"/>
      <c r="LCX110" s="137"/>
      <c r="LCY110" s="137"/>
      <c r="LCZ110" s="137"/>
      <c r="LDA110" s="137"/>
      <c r="LDB110" s="137"/>
      <c r="LDC110" s="137"/>
      <c r="LDD110" s="137"/>
      <c r="LDE110" s="137"/>
      <c r="LDF110" s="137"/>
      <c r="LDG110" s="137"/>
      <c r="LDH110" s="137"/>
      <c r="LDI110" s="137"/>
      <c r="LDJ110" s="137"/>
      <c r="LDK110" s="137"/>
      <c r="LDL110" s="137"/>
      <c r="LDM110" s="137"/>
      <c r="LDN110" s="137"/>
      <c r="LDO110" s="137"/>
      <c r="LDP110" s="137"/>
      <c r="LDQ110" s="137"/>
      <c r="LDR110" s="137"/>
      <c r="LDS110" s="137"/>
      <c r="LDT110" s="137"/>
      <c r="LDU110" s="137"/>
      <c r="LDV110" s="137"/>
      <c r="LDW110" s="137"/>
      <c r="LDX110" s="137"/>
      <c r="LDY110" s="137"/>
      <c r="LDZ110" s="137"/>
      <c r="LEA110" s="137"/>
      <c r="LEB110" s="137"/>
      <c r="LEC110" s="137"/>
      <c r="LED110" s="137"/>
      <c r="LEE110" s="137"/>
      <c r="LEF110" s="137"/>
      <c r="LEG110" s="137"/>
      <c r="LEH110" s="137"/>
      <c r="LEI110" s="137"/>
      <c r="LEJ110" s="137"/>
      <c r="LEK110" s="137"/>
      <c r="LEL110" s="137"/>
      <c r="LEM110" s="137"/>
      <c r="LEN110" s="137"/>
      <c r="LEO110" s="137"/>
      <c r="LEP110" s="137"/>
      <c r="LEQ110" s="137"/>
      <c r="LER110" s="137"/>
      <c r="LES110" s="137"/>
      <c r="LET110" s="137"/>
      <c r="LEU110" s="137"/>
      <c r="LEV110" s="137"/>
      <c r="LEW110" s="137"/>
      <c r="LEX110" s="137"/>
      <c r="LEY110" s="137"/>
      <c r="LEZ110" s="137"/>
      <c r="LFA110" s="137"/>
      <c r="LFB110" s="137"/>
      <c r="LFC110" s="137"/>
      <c r="LFD110" s="137"/>
      <c r="LFE110" s="137"/>
      <c r="LFF110" s="137"/>
      <c r="LFG110" s="137"/>
      <c r="LFH110" s="137"/>
      <c r="LFI110" s="137"/>
      <c r="LFJ110" s="137"/>
      <c r="LFK110" s="137"/>
      <c r="LFL110" s="137"/>
      <c r="LFM110" s="137"/>
      <c r="LFN110" s="137"/>
      <c r="LFO110" s="137"/>
      <c r="LFP110" s="137"/>
      <c r="LFQ110" s="137"/>
      <c r="LFR110" s="137"/>
      <c r="LFS110" s="137"/>
      <c r="LFT110" s="137"/>
      <c r="LFU110" s="137"/>
      <c r="LFV110" s="137"/>
      <c r="LFW110" s="137"/>
      <c r="LFX110" s="137"/>
      <c r="LFY110" s="137"/>
      <c r="LFZ110" s="137"/>
      <c r="LGA110" s="137"/>
      <c r="LGB110" s="137"/>
      <c r="LGC110" s="137"/>
      <c r="LGD110" s="137"/>
      <c r="LGE110" s="137"/>
      <c r="LGF110" s="137"/>
      <c r="LGG110" s="137"/>
      <c r="LGH110" s="137"/>
      <c r="LGI110" s="137"/>
      <c r="LGJ110" s="137"/>
      <c r="LGK110" s="137"/>
      <c r="LGL110" s="137"/>
      <c r="LGM110" s="137"/>
      <c r="LGN110" s="137"/>
      <c r="LGO110" s="137"/>
      <c r="LGP110" s="137"/>
      <c r="LGQ110" s="137"/>
      <c r="LGR110" s="137"/>
      <c r="LGS110" s="137"/>
      <c r="LGT110" s="137"/>
      <c r="LGU110" s="137"/>
      <c r="LGV110" s="137"/>
      <c r="LGW110" s="137"/>
      <c r="LGX110" s="137"/>
      <c r="LGY110" s="137"/>
      <c r="LGZ110" s="137"/>
      <c r="LHA110" s="137"/>
      <c r="LHB110" s="137"/>
      <c r="LHC110" s="137"/>
      <c r="LHD110" s="137"/>
      <c r="LHE110" s="137"/>
      <c r="LHF110" s="137"/>
      <c r="LHG110" s="137"/>
      <c r="LHH110" s="137"/>
      <c r="LHI110" s="137"/>
      <c r="LHJ110" s="137"/>
      <c r="LHK110" s="137"/>
      <c r="LHL110" s="137"/>
      <c r="LHM110" s="137"/>
      <c r="LHN110" s="137"/>
      <c r="LHO110" s="137"/>
      <c r="LHP110" s="137"/>
      <c r="LHQ110" s="137"/>
      <c r="LHR110" s="137"/>
      <c r="LHS110" s="137"/>
      <c r="LHT110" s="137"/>
      <c r="LHU110" s="137"/>
      <c r="LHV110" s="137"/>
      <c r="LHW110" s="137"/>
      <c r="LHX110" s="137"/>
      <c r="LHY110" s="137"/>
      <c r="LHZ110" s="137"/>
      <c r="LIA110" s="137"/>
      <c r="LIB110" s="137"/>
      <c r="LIC110" s="137"/>
      <c r="LID110" s="137"/>
      <c r="LIE110" s="137"/>
      <c r="LIF110" s="137"/>
      <c r="LIG110" s="137"/>
      <c r="LIH110" s="137"/>
      <c r="LII110" s="137"/>
      <c r="LIJ110" s="137"/>
      <c r="LIK110" s="137"/>
      <c r="LIL110" s="137"/>
      <c r="LIM110" s="137"/>
      <c r="LIN110" s="137"/>
      <c r="LIO110" s="137"/>
      <c r="LIP110" s="137"/>
      <c r="LIQ110" s="137"/>
      <c r="LIR110" s="137"/>
      <c r="LIS110" s="137"/>
      <c r="LIT110" s="137"/>
      <c r="LIU110" s="137"/>
      <c r="LIV110" s="137"/>
      <c r="LIW110" s="137"/>
      <c r="LIX110" s="137"/>
      <c r="LIY110" s="137"/>
      <c r="LIZ110" s="137"/>
      <c r="LJA110" s="137"/>
      <c r="LJB110" s="137"/>
      <c r="LJC110" s="137"/>
      <c r="LJD110" s="137"/>
      <c r="LJE110" s="137"/>
      <c r="LJF110" s="137"/>
      <c r="LJG110" s="137"/>
      <c r="LJH110" s="137"/>
      <c r="LJI110" s="137"/>
      <c r="LJJ110" s="137"/>
      <c r="LJK110" s="137"/>
      <c r="LJL110" s="137"/>
      <c r="LJM110" s="137"/>
      <c r="LJN110" s="137"/>
      <c r="LJO110" s="137"/>
      <c r="LJP110" s="137"/>
      <c r="LJQ110" s="137"/>
      <c r="LJR110" s="137"/>
      <c r="LJS110" s="137"/>
      <c r="LJT110" s="137"/>
      <c r="LJU110" s="137"/>
      <c r="LJV110" s="137"/>
      <c r="LJW110" s="137"/>
      <c r="LJX110" s="137"/>
      <c r="LJY110" s="137"/>
      <c r="LJZ110" s="137"/>
      <c r="LKA110" s="137"/>
      <c r="LKB110" s="137"/>
      <c r="LKC110" s="137"/>
      <c r="LKD110" s="137"/>
      <c r="LKE110" s="137"/>
      <c r="LKF110" s="137"/>
      <c r="LKG110" s="137"/>
      <c r="LKH110" s="137"/>
      <c r="LKI110" s="137"/>
      <c r="LKJ110" s="137"/>
      <c r="LKK110" s="137"/>
      <c r="LKL110" s="137"/>
      <c r="LKM110" s="137"/>
      <c r="LKN110" s="137"/>
      <c r="LKO110" s="137"/>
      <c r="LKP110" s="137"/>
      <c r="LKQ110" s="137"/>
      <c r="LKR110" s="137"/>
      <c r="LKS110" s="137"/>
      <c r="LKT110" s="137"/>
      <c r="LKU110" s="137"/>
      <c r="LKV110" s="137"/>
      <c r="LKW110" s="137"/>
      <c r="LKX110" s="137"/>
      <c r="LKY110" s="137"/>
      <c r="LKZ110" s="137"/>
      <c r="LLA110" s="137"/>
      <c r="LLB110" s="137"/>
      <c r="LLC110" s="137"/>
      <c r="LLD110" s="137"/>
      <c r="LLE110" s="137"/>
      <c r="LLF110" s="137"/>
      <c r="LLG110" s="137"/>
      <c r="LLH110" s="137"/>
      <c r="LLI110" s="137"/>
      <c r="LLJ110" s="137"/>
      <c r="LLK110" s="137"/>
      <c r="LLL110" s="137"/>
      <c r="LLM110" s="137"/>
      <c r="LLN110" s="137"/>
      <c r="LLO110" s="137"/>
      <c r="LLP110" s="137"/>
      <c r="LLQ110" s="137"/>
      <c r="LLR110" s="137"/>
      <c r="LLS110" s="137"/>
      <c r="LLT110" s="137"/>
      <c r="LLU110" s="137"/>
      <c r="LLV110" s="137"/>
      <c r="LLW110" s="137"/>
      <c r="LLX110" s="137"/>
      <c r="LLY110" s="137"/>
      <c r="LLZ110" s="137"/>
      <c r="LMA110" s="137"/>
      <c r="LMB110" s="137"/>
      <c r="LMC110" s="137"/>
      <c r="LMD110" s="137"/>
      <c r="LME110" s="137"/>
      <c r="LMF110" s="137"/>
      <c r="LMG110" s="137"/>
      <c r="LMH110" s="137"/>
      <c r="LMI110" s="137"/>
      <c r="LMJ110" s="137"/>
      <c r="LMK110" s="137"/>
      <c r="LML110" s="137"/>
      <c r="LMM110" s="137"/>
      <c r="LMN110" s="137"/>
      <c r="LMO110" s="137"/>
      <c r="LMP110" s="137"/>
      <c r="LMQ110" s="137"/>
      <c r="LMR110" s="137"/>
      <c r="LMS110" s="137"/>
      <c r="LMT110" s="137"/>
      <c r="LMU110" s="137"/>
      <c r="LMV110" s="137"/>
      <c r="LMW110" s="137"/>
      <c r="LMX110" s="137"/>
      <c r="LMY110" s="137"/>
      <c r="LMZ110" s="137"/>
      <c r="LNA110" s="137"/>
      <c r="LNB110" s="137"/>
      <c r="LNC110" s="137"/>
      <c r="LND110" s="137"/>
      <c r="LNE110" s="137"/>
      <c r="LNF110" s="137"/>
      <c r="LNG110" s="137"/>
      <c r="LNH110" s="137"/>
      <c r="LNI110" s="137"/>
      <c r="LNJ110" s="137"/>
      <c r="LNK110" s="137"/>
      <c r="LNL110" s="137"/>
      <c r="LNM110" s="137"/>
      <c r="LNN110" s="137"/>
      <c r="LNO110" s="137"/>
      <c r="LNP110" s="137"/>
      <c r="LNQ110" s="137"/>
      <c r="LNR110" s="137"/>
      <c r="LNS110" s="137"/>
      <c r="LNT110" s="137"/>
      <c r="LNU110" s="137"/>
      <c r="LNV110" s="137"/>
      <c r="LNW110" s="137"/>
      <c r="LNX110" s="137"/>
      <c r="LNY110" s="137"/>
      <c r="LNZ110" s="137"/>
      <c r="LOA110" s="137"/>
      <c r="LOB110" s="137"/>
      <c r="LOC110" s="137"/>
      <c r="LOD110" s="137"/>
      <c r="LOE110" s="137"/>
      <c r="LOF110" s="137"/>
      <c r="LOG110" s="137"/>
      <c r="LOH110" s="137"/>
      <c r="LOI110" s="137"/>
      <c r="LOJ110" s="137"/>
      <c r="LOK110" s="137"/>
      <c r="LOL110" s="137"/>
      <c r="LOM110" s="137"/>
      <c r="LON110" s="137"/>
      <c r="LOO110" s="137"/>
      <c r="LOP110" s="137"/>
      <c r="LOQ110" s="137"/>
      <c r="LOR110" s="137"/>
      <c r="LOS110" s="137"/>
      <c r="LOT110" s="137"/>
      <c r="LOU110" s="137"/>
      <c r="LOV110" s="137"/>
      <c r="LOW110" s="137"/>
      <c r="LOX110" s="137"/>
      <c r="LOY110" s="137"/>
      <c r="LOZ110" s="137"/>
      <c r="LPA110" s="137"/>
      <c r="LPB110" s="137"/>
      <c r="LPC110" s="137"/>
      <c r="LPD110" s="137"/>
      <c r="LPE110" s="137"/>
      <c r="LPF110" s="137"/>
      <c r="LPG110" s="137"/>
      <c r="LPH110" s="137"/>
      <c r="LPI110" s="137"/>
      <c r="LPJ110" s="137"/>
      <c r="LPK110" s="137"/>
      <c r="LPL110" s="137"/>
      <c r="LPM110" s="137"/>
      <c r="LPN110" s="137"/>
      <c r="LPO110" s="137"/>
      <c r="LPP110" s="137"/>
      <c r="LPQ110" s="137"/>
      <c r="LPR110" s="137"/>
      <c r="LPS110" s="137"/>
      <c r="LPT110" s="137"/>
      <c r="LPU110" s="137"/>
      <c r="LPV110" s="137"/>
      <c r="LPW110" s="137"/>
      <c r="LPX110" s="137"/>
      <c r="LPY110" s="137"/>
      <c r="LPZ110" s="137"/>
      <c r="LQA110" s="137"/>
      <c r="LQB110" s="137"/>
      <c r="LQC110" s="137"/>
      <c r="LQD110" s="137"/>
      <c r="LQE110" s="137"/>
      <c r="LQF110" s="137"/>
      <c r="LQG110" s="137"/>
      <c r="LQH110" s="137"/>
      <c r="LQI110" s="137"/>
      <c r="LQJ110" s="137"/>
      <c r="LQK110" s="137"/>
      <c r="LQL110" s="137"/>
      <c r="LQM110" s="137"/>
      <c r="LQN110" s="137"/>
      <c r="LQO110" s="137"/>
      <c r="LQP110" s="137"/>
      <c r="LQQ110" s="137"/>
      <c r="LQR110" s="137"/>
      <c r="LQS110" s="137"/>
      <c r="LQT110" s="137"/>
      <c r="LQU110" s="137"/>
      <c r="LQV110" s="137"/>
      <c r="LQW110" s="137"/>
      <c r="LQX110" s="137"/>
      <c r="LQY110" s="137"/>
      <c r="LQZ110" s="137"/>
      <c r="LRA110" s="137"/>
      <c r="LRB110" s="137"/>
      <c r="LRC110" s="137"/>
      <c r="LRD110" s="137"/>
      <c r="LRE110" s="137"/>
      <c r="LRF110" s="137"/>
      <c r="LRG110" s="137"/>
      <c r="LRH110" s="137"/>
      <c r="LRI110" s="137"/>
      <c r="LRJ110" s="137"/>
      <c r="LRK110" s="137"/>
      <c r="LRL110" s="137"/>
      <c r="LRM110" s="137"/>
      <c r="LRN110" s="137"/>
      <c r="LRO110" s="137"/>
      <c r="LRP110" s="137"/>
      <c r="LRQ110" s="137"/>
      <c r="LRR110" s="137"/>
      <c r="LRS110" s="137"/>
      <c r="LRT110" s="137"/>
      <c r="LRU110" s="137"/>
      <c r="LRV110" s="137"/>
      <c r="LRW110" s="137"/>
      <c r="LRX110" s="137"/>
      <c r="LRY110" s="137"/>
      <c r="LRZ110" s="137"/>
      <c r="LSA110" s="137"/>
      <c r="LSB110" s="137"/>
      <c r="LSC110" s="137"/>
      <c r="LSD110" s="137"/>
      <c r="LSE110" s="137"/>
      <c r="LSF110" s="137"/>
      <c r="LSG110" s="137"/>
      <c r="LSH110" s="137"/>
      <c r="LSI110" s="137"/>
      <c r="LSJ110" s="137"/>
      <c r="LSK110" s="137"/>
      <c r="LSL110" s="137"/>
      <c r="LSM110" s="137"/>
      <c r="LSN110" s="137"/>
      <c r="LSO110" s="137"/>
      <c r="LSP110" s="137"/>
      <c r="LSQ110" s="137"/>
      <c r="LSR110" s="137"/>
      <c r="LSS110" s="137"/>
      <c r="LST110" s="137"/>
      <c r="LSU110" s="137"/>
      <c r="LSV110" s="137"/>
      <c r="LSW110" s="137"/>
      <c r="LSX110" s="137"/>
      <c r="LSY110" s="137"/>
      <c r="LSZ110" s="137"/>
      <c r="LTA110" s="137"/>
      <c r="LTB110" s="137"/>
      <c r="LTC110" s="137"/>
      <c r="LTD110" s="137"/>
      <c r="LTE110" s="137"/>
      <c r="LTF110" s="137"/>
      <c r="LTG110" s="137"/>
      <c r="LTH110" s="137"/>
      <c r="LTI110" s="137"/>
      <c r="LTJ110" s="137"/>
      <c r="LTK110" s="137"/>
      <c r="LTL110" s="137"/>
      <c r="LTM110" s="137"/>
      <c r="LTN110" s="137"/>
      <c r="LTO110" s="137"/>
      <c r="LTP110" s="137"/>
      <c r="LTQ110" s="137"/>
      <c r="LTR110" s="137"/>
      <c r="LTS110" s="137"/>
      <c r="LTT110" s="137"/>
      <c r="LTU110" s="137"/>
      <c r="LTV110" s="137"/>
      <c r="LTW110" s="137"/>
      <c r="LTX110" s="137"/>
      <c r="LTY110" s="137"/>
      <c r="LTZ110" s="137"/>
      <c r="LUA110" s="137"/>
      <c r="LUB110" s="137"/>
      <c r="LUC110" s="137"/>
      <c r="LUD110" s="137"/>
      <c r="LUE110" s="137"/>
      <c r="LUF110" s="137"/>
      <c r="LUG110" s="137"/>
      <c r="LUH110" s="137"/>
      <c r="LUI110" s="137"/>
      <c r="LUJ110" s="137"/>
      <c r="LUK110" s="137"/>
      <c r="LUL110" s="137"/>
      <c r="LUM110" s="137"/>
      <c r="LUN110" s="137"/>
      <c r="LUO110" s="137"/>
      <c r="LUP110" s="137"/>
      <c r="LUQ110" s="137"/>
      <c r="LUR110" s="137"/>
      <c r="LUS110" s="137"/>
      <c r="LUT110" s="137"/>
      <c r="LUU110" s="137"/>
      <c r="LUV110" s="137"/>
      <c r="LUW110" s="137"/>
      <c r="LUX110" s="137"/>
      <c r="LUY110" s="137"/>
      <c r="LUZ110" s="137"/>
      <c r="LVA110" s="137"/>
      <c r="LVB110" s="137"/>
      <c r="LVC110" s="137"/>
      <c r="LVD110" s="137"/>
      <c r="LVE110" s="137"/>
      <c r="LVF110" s="137"/>
      <c r="LVG110" s="137"/>
      <c r="LVH110" s="137"/>
      <c r="LVI110" s="137"/>
      <c r="LVJ110" s="137"/>
      <c r="LVK110" s="137"/>
      <c r="LVL110" s="137"/>
      <c r="LVM110" s="137"/>
      <c r="LVN110" s="137"/>
      <c r="LVO110" s="137"/>
      <c r="LVP110" s="137"/>
      <c r="LVQ110" s="137"/>
      <c r="LVR110" s="137"/>
      <c r="LVS110" s="137"/>
      <c r="LVT110" s="137"/>
      <c r="LVU110" s="137"/>
      <c r="LVV110" s="137"/>
      <c r="LVW110" s="137"/>
      <c r="LVX110" s="137"/>
      <c r="LVY110" s="137"/>
      <c r="LVZ110" s="137"/>
      <c r="LWA110" s="137"/>
      <c r="LWB110" s="137"/>
      <c r="LWC110" s="137"/>
      <c r="LWD110" s="137"/>
      <c r="LWE110" s="137"/>
      <c r="LWF110" s="137"/>
      <c r="LWG110" s="137"/>
      <c r="LWH110" s="137"/>
      <c r="LWI110" s="137"/>
      <c r="LWJ110" s="137"/>
      <c r="LWK110" s="137"/>
      <c r="LWL110" s="137"/>
      <c r="LWM110" s="137"/>
      <c r="LWN110" s="137"/>
      <c r="LWO110" s="137"/>
      <c r="LWP110" s="137"/>
      <c r="LWQ110" s="137"/>
      <c r="LWR110" s="137"/>
      <c r="LWS110" s="137"/>
      <c r="LWT110" s="137"/>
      <c r="LWU110" s="137"/>
      <c r="LWV110" s="137"/>
      <c r="LWW110" s="137"/>
      <c r="LWX110" s="137"/>
      <c r="LWY110" s="137"/>
      <c r="LWZ110" s="137"/>
      <c r="LXA110" s="137"/>
      <c r="LXB110" s="137"/>
      <c r="LXC110" s="137"/>
      <c r="LXD110" s="137"/>
      <c r="LXE110" s="137"/>
      <c r="LXF110" s="137"/>
      <c r="LXG110" s="137"/>
      <c r="LXH110" s="137"/>
      <c r="LXI110" s="137"/>
      <c r="LXJ110" s="137"/>
      <c r="LXK110" s="137"/>
      <c r="LXL110" s="137"/>
      <c r="LXM110" s="137"/>
      <c r="LXN110" s="137"/>
      <c r="LXO110" s="137"/>
      <c r="LXP110" s="137"/>
      <c r="LXQ110" s="137"/>
      <c r="LXR110" s="137"/>
      <c r="LXS110" s="137"/>
      <c r="LXT110" s="137"/>
      <c r="LXU110" s="137"/>
      <c r="LXV110" s="137"/>
      <c r="LXW110" s="137"/>
      <c r="LXX110" s="137"/>
      <c r="LXY110" s="137"/>
      <c r="LXZ110" s="137"/>
      <c r="LYA110" s="137"/>
      <c r="LYB110" s="137"/>
      <c r="LYC110" s="137"/>
      <c r="LYD110" s="137"/>
      <c r="LYE110" s="137"/>
      <c r="LYF110" s="137"/>
      <c r="LYG110" s="137"/>
      <c r="LYH110" s="137"/>
      <c r="LYI110" s="137"/>
      <c r="LYJ110" s="137"/>
      <c r="LYK110" s="137"/>
      <c r="LYL110" s="137"/>
      <c r="LYM110" s="137"/>
      <c r="LYN110" s="137"/>
      <c r="LYO110" s="137"/>
      <c r="LYP110" s="137"/>
      <c r="LYQ110" s="137"/>
      <c r="LYR110" s="137"/>
      <c r="LYS110" s="137"/>
      <c r="LYT110" s="137"/>
      <c r="LYU110" s="137"/>
      <c r="LYV110" s="137"/>
      <c r="LYW110" s="137"/>
      <c r="LYX110" s="137"/>
      <c r="LYY110" s="137"/>
      <c r="LYZ110" s="137"/>
      <c r="LZA110" s="137"/>
      <c r="LZB110" s="137"/>
      <c r="LZC110" s="137"/>
      <c r="LZD110" s="137"/>
      <c r="LZE110" s="137"/>
      <c r="LZF110" s="137"/>
      <c r="LZG110" s="137"/>
      <c r="LZH110" s="137"/>
      <c r="LZI110" s="137"/>
      <c r="LZJ110" s="137"/>
      <c r="LZK110" s="137"/>
      <c r="LZL110" s="137"/>
      <c r="LZM110" s="137"/>
      <c r="LZN110" s="137"/>
      <c r="LZO110" s="137"/>
      <c r="LZP110" s="137"/>
      <c r="LZQ110" s="137"/>
      <c r="LZR110" s="137"/>
      <c r="LZS110" s="137"/>
      <c r="LZT110" s="137"/>
      <c r="LZU110" s="137"/>
      <c r="LZV110" s="137"/>
      <c r="LZW110" s="137"/>
      <c r="LZX110" s="137"/>
      <c r="LZY110" s="137"/>
      <c r="LZZ110" s="137"/>
      <c r="MAA110" s="137"/>
      <c r="MAB110" s="137"/>
      <c r="MAC110" s="137"/>
      <c r="MAD110" s="137"/>
      <c r="MAE110" s="137"/>
      <c r="MAF110" s="137"/>
      <c r="MAG110" s="137"/>
      <c r="MAH110" s="137"/>
      <c r="MAI110" s="137"/>
      <c r="MAJ110" s="137"/>
      <c r="MAK110" s="137"/>
      <c r="MAL110" s="137"/>
      <c r="MAM110" s="137"/>
      <c r="MAN110" s="137"/>
      <c r="MAO110" s="137"/>
      <c r="MAP110" s="137"/>
      <c r="MAQ110" s="137"/>
      <c r="MAR110" s="137"/>
      <c r="MAS110" s="137"/>
      <c r="MAT110" s="137"/>
      <c r="MAU110" s="137"/>
      <c r="MAV110" s="137"/>
      <c r="MAW110" s="137"/>
      <c r="MAX110" s="137"/>
      <c r="MAY110" s="137"/>
      <c r="MAZ110" s="137"/>
      <c r="MBA110" s="137"/>
      <c r="MBB110" s="137"/>
      <c r="MBC110" s="137"/>
      <c r="MBD110" s="137"/>
      <c r="MBE110" s="137"/>
      <c r="MBF110" s="137"/>
      <c r="MBG110" s="137"/>
      <c r="MBH110" s="137"/>
      <c r="MBI110" s="137"/>
      <c r="MBJ110" s="137"/>
      <c r="MBK110" s="137"/>
      <c r="MBL110" s="137"/>
      <c r="MBM110" s="137"/>
      <c r="MBN110" s="137"/>
      <c r="MBO110" s="137"/>
      <c r="MBP110" s="137"/>
      <c r="MBQ110" s="137"/>
      <c r="MBR110" s="137"/>
      <c r="MBS110" s="137"/>
      <c r="MBT110" s="137"/>
      <c r="MBU110" s="137"/>
      <c r="MBV110" s="137"/>
      <c r="MBW110" s="137"/>
      <c r="MBX110" s="137"/>
      <c r="MBY110" s="137"/>
      <c r="MBZ110" s="137"/>
      <c r="MCA110" s="137"/>
      <c r="MCB110" s="137"/>
      <c r="MCC110" s="137"/>
      <c r="MCD110" s="137"/>
      <c r="MCE110" s="137"/>
      <c r="MCF110" s="137"/>
      <c r="MCG110" s="137"/>
      <c r="MCH110" s="137"/>
      <c r="MCI110" s="137"/>
      <c r="MCJ110" s="137"/>
      <c r="MCK110" s="137"/>
      <c r="MCL110" s="137"/>
      <c r="MCM110" s="137"/>
      <c r="MCN110" s="137"/>
      <c r="MCO110" s="137"/>
      <c r="MCP110" s="137"/>
      <c r="MCQ110" s="137"/>
      <c r="MCR110" s="137"/>
      <c r="MCS110" s="137"/>
      <c r="MCT110" s="137"/>
      <c r="MCU110" s="137"/>
      <c r="MCV110" s="137"/>
      <c r="MCW110" s="137"/>
      <c r="MCX110" s="137"/>
      <c r="MCY110" s="137"/>
      <c r="MCZ110" s="137"/>
      <c r="MDA110" s="137"/>
      <c r="MDB110" s="137"/>
      <c r="MDC110" s="137"/>
      <c r="MDD110" s="137"/>
      <c r="MDE110" s="137"/>
      <c r="MDF110" s="137"/>
      <c r="MDG110" s="137"/>
      <c r="MDH110" s="137"/>
      <c r="MDI110" s="137"/>
      <c r="MDJ110" s="137"/>
      <c r="MDK110" s="137"/>
      <c r="MDL110" s="137"/>
      <c r="MDM110" s="137"/>
      <c r="MDN110" s="137"/>
      <c r="MDO110" s="137"/>
      <c r="MDP110" s="137"/>
      <c r="MDQ110" s="137"/>
      <c r="MDR110" s="137"/>
      <c r="MDS110" s="137"/>
      <c r="MDT110" s="137"/>
      <c r="MDU110" s="137"/>
      <c r="MDV110" s="137"/>
      <c r="MDW110" s="137"/>
      <c r="MDX110" s="137"/>
      <c r="MDY110" s="137"/>
      <c r="MDZ110" s="137"/>
      <c r="MEA110" s="137"/>
      <c r="MEB110" s="137"/>
      <c r="MEC110" s="137"/>
      <c r="MED110" s="137"/>
      <c r="MEE110" s="137"/>
      <c r="MEF110" s="137"/>
      <c r="MEG110" s="137"/>
      <c r="MEH110" s="137"/>
      <c r="MEI110" s="137"/>
      <c r="MEJ110" s="137"/>
      <c r="MEK110" s="137"/>
      <c r="MEL110" s="137"/>
      <c r="MEM110" s="137"/>
      <c r="MEN110" s="137"/>
      <c r="MEO110" s="137"/>
      <c r="MEP110" s="137"/>
      <c r="MEQ110" s="137"/>
      <c r="MER110" s="137"/>
      <c r="MES110" s="137"/>
      <c r="MET110" s="137"/>
      <c r="MEU110" s="137"/>
      <c r="MEV110" s="137"/>
      <c r="MEW110" s="137"/>
      <c r="MEX110" s="137"/>
      <c r="MEY110" s="137"/>
      <c r="MEZ110" s="137"/>
      <c r="MFA110" s="137"/>
      <c r="MFB110" s="137"/>
      <c r="MFC110" s="137"/>
      <c r="MFD110" s="137"/>
      <c r="MFE110" s="137"/>
      <c r="MFF110" s="137"/>
      <c r="MFG110" s="137"/>
      <c r="MFH110" s="137"/>
      <c r="MFI110" s="137"/>
      <c r="MFJ110" s="137"/>
      <c r="MFK110" s="137"/>
      <c r="MFL110" s="137"/>
      <c r="MFM110" s="137"/>
      <c r="MFN110" s="137"/>
      <c r="MFO110" s="137"/>
      <c r="MFP110" s="137"/>
      <c r="MFQ110" s="137"/>
      <c r="MFR110" s="137"/>
      <c r="MFS110" s="137"/>
      <c r="MFT110" s="137"/>
      <c r="MFU110" s="137"/>
      <c r="MFV110" s="137"/>
      <c r="MFW110" s="137"/>
      <c r="MFX110" s="137"/>
      <c r="MFY110" s="137"/>
      <c r="MFZ110" s="137"/>
      <c r="MGA110" s="137"/>
      <c r="MGB110" s="137"/>
      <c r="MGC110" s="137"/>
      <c r="MGD110" s="137"/>
      <c r="MGE110" s="137"/>
      <c r="MGF110" s="137"/>
      <c r="MGG110" s="137"/>
      <c r="MGH110" s="137"/>
      <c r="MGI110" s="137"/>
      <c r="MGJ110" s="137"/>
      <c r="MGK110" s="137"/>
      <c r="MGL110" s="137"/>
      <c r="MGM110" s="137"/>
      <c r="MGN110" s="137"/>
      <c r="MGO110" s="137"/>
      <c r="MGP110" s="137"/>
      <c r="MGQ110" s="137"/>
      <c r="MGR110" s="137"/>
      <c r="MGS110" s="137"/>
      <c r="MGT110" s="137"/>
      <c r="MGU110" s="137"/>
      <c r="MGV110" s="137"/>
      <c r="MGW110" s="137"/>
      <c r="MGX110" s="137"/>
      <c r="MGY110" s="137"/>
      <c r="MGZ110" s="137"/>
      <c r="MHA110" s="137"/>
      <c r="MHB110" s="137"/>
      <c r="MHC110" s="137"/>
      <c r="MHD110" s="137"/>
      <c r="MHE110" s="137"/>
      <c r="MHF110" s="137"/>
      <c r="MHG110" s="137"/>
      <c r="MHH110" s="137"/>
      <c r="MHI110" s="137"/>
      <c r="MHJ110" s="137"/>
      <c r="MHK110" s="137"/>
      <c r="MHL110" s="137"/>
      <c r="MHM110" s="137"/>
      <c r="MHN110" s="137"/>
      <c r="MHO110" s="137"/>
      <c r="MHP110" s="137"/>
      <c r="MHQ110" s="137"/>
      <c r="MHR110" s="137"/>
      <c r="MHS110" s="137"/>
      <c r="MHT110" s="137"/>
      <c r="MHU110" s="137"/>
      <c r="MHV110" s="137"/>
      <c r="MHW110" s="137"/>
      <c r="MHX110" s="137"/>
      <c r="MHY110" s="137"/>
      <c r="MHZ110" s="137"/>
      <c r="MIA110" s="137"/>
      <c r="MIB110" s="137"/>
      <c r="MIC110" s="137"/>
      <c r="MID110" s="137"/>
      <c r="MIE110" s="137"/>
      <c r="MIF110" s="137"/>
      <c r="MIG110" s="137"/>
      <c r="MIH110" s="137"/>
      <c r="MII110" s="137"/>
      <c r="MIJ110" s="137"/>
      <c r="MIK110" s="137"/>
      <c r="MIL110" s="137"/>
      <c r="MIM110" s="137"/>
      <c r="MIN110" s="137"/>
      <c r="MIO110" s="137"/>
      <c r="MIP110" s="137"/>
      <c r="MIQ110" s="137"/>
      <c r="MIR110" s="137"/>
      <c r="MIS110" s="137"/>
      <c r="MIT110" s="137"/>
      <c r="MIU110" s="137"/>
      <c r="MIV110" s="137"/>
      <c r="MIW110" s="137"/>
      <c r="MIX110" s="137"/>
      <c r="MIY110" s="137"/>
      <c r="MIZ110" s="137"/>
      <c r="MJA110" s="137"/>
      <c r="MJB110" s="137"/>
      <c r="MJC110" s="137"/>
      <c r="MJD110" s="137"/>
      <c r="MJE110" s="137"/>
      <c r="MJF110" s="137"/>
      <c r="MJG110" s="137"/>
      <c r="MJH110" s="137"/>
      <c r="MJI110" s="137"/>
      <c r="MJJ110" s="137"/>
      <c r="MJK110" s="137"/>
      <c r="MJL110" s="137"/>
      <c r="MJM110" s="137"/>
      <c r="MJN110" s="137"/>
      <c r="MJO110" s="137"/>
      <c r="MJP110" s="137"/>
      <c r="MJQ110" s="137"/>
      <c r="MJR110" s="137"/>
      <c r="MJS110" s="137"/>
      <c r="MJT110" s="137"/>
      <c r="MJU110" s="137"/>
      <c r="MJV110" s="137"/>
      <c r="MJW110" s="137"/>
      <c r="MJX110" s="137"/>
      <c r="MJY110" s="137"/>
      <c r="MJZ110" s="137"/>
      <c r="MKA110" s="137"/>
      <c r="MKB110" s="137"/>
      <c r="MKC110" s="137"/>
      <c r="MKD110" s="137"/>
      <c r="MKE110" s="137"/>
      <c r="MKF110" s="137"/>
      <c r="MKG110" s="137"/>
      <c r="MKH110" s="137"/>
      <c r="MKI110" s="137"/>
      <c r="MKJ110" s="137"/>
      <c r="MKK110" s="137"/>
      <c r="MKL110" s="137"/>
      <c r="MKM110" s="137"/>
      <c r="MKN110" s="137"/>
      <c r="MKO110" s="137"/>
      <c r="MKP110" s="137"/>
      <c r="MKQ110" s="137"/>
      <c r="MKR110" s="137"/>
      <c r="MKS110" s="137"/>
      <c r="MKT110" s="137"/>
      <c r="MKU110" s="137"/>
      <c r="MKV110" s="137"/>
      <c r="MKW110" s="137"/>
      <c r="MKX110" s="137"/>
      <c r="MKY110" s="137"/>
      <c r="MKZ110" s="137"/>
      <c r="MLA110" s="137"/>
      <c r="MLB110" s="137"/>
      <c r="MLC110" s="137"/>
      <c r="MLD110" s="137"/>
      <c r="MLE110" s="137"/>
      <c r="MLF110" s="137"/>
      <c r="MLG110" s="137"/>
      <c r="MLH110" s="137"/>
      <c r="MLI110" s="137"/>
      <c r="MLJ110" s="137"/>
      <c r="MLK110" s="137"/>
      <c r="MLL110" s="137"/>
      <c r="MLM110" s="137"/>
      <c r="MLN110" s="137"/>
      <c r="MLO110" s="137"/>
      <c r="MLP110" s="137"/>
      <c r="MLQ110" s="137"/>
      <c r="MLR110" s="137"/>
      <c r="MLS110" s="137"/>
      <c r="MLT110" s="137"/>
      <c r="MLU110" s="137"/>
      <c r="MLV110" s="137"/>
      <c r="MLW110" s="137"/>
      <c r="MLX110" s="137"/>
      <c r="MLY110" s="137"/>
      <c r="MLZ110" s="137"/>
      <c r="MMA110" s="137"/>
      <c r="MMB110" s="137"/>
      <c r="MMC110" s="137"/>
      <c r="MMD110" s="137"/>
      <c r="MME110" s="137"/>
      <c r="MMF110" s="137"/>
      <c r="MMG110" s="137"/>
      <c r="MMH110" s="137"/>
      <c r="MMI110" s="137"/>
      <c r="MMJ110" s="137"/>
      <c r="MMK110" s="137"/>
      <c r="MML110" s="137"/>
      <c r="MMM110" s="137"/>
      <c r="MMN110" s="137"/>
      <c r="MMO110" s="137"/>
      <c r="MMP110" s="137"/>
      <c r="MMQ110" s="137"/>
      <c r="MMR110" s="137"/>
      <c r="MMS110" s="137"/>
      <c r="MMT110" s="137"/>
      <c r="MMU110" s="137"/>
      <c r="MMV110" s="137"/>
      <c r="MMW110" s="137"/>
      <c r="MMX110" s="137"/>
      <c r="MMY110" s="137"/>
      <c r="MMZ110" s="137"/>
      <c r="MNA110" s="137"/>
      <c r="MNB110" s="137"/>
      <c r="MNC110" s="137"/>
      <c r="MND110" s="137"/>
      <c r="MNE110" s="137"/>
      <c r="MNF110" s="137"/>
      <c r="MNG110" s="137"/>
      <c r="MNH110" s="137"/>
      <c r="MNI110" s="137"/>
      <c r="MNJ110" s="137"/>
      <c r="MNK110" s="137"/>
      <c r="MNL110" s="137"/>
      <c r="MNM110" s="137"/>
      <c r="MNN110" s="137"/>
      <c r="MNO110" s="137"/>
      <c r="MNP110" s="137"/>
      <c r="MNQ110" s="137"/>
      <c r="MNR110" s="137"/>
      <c r="MNS110" s="137"/>
      <c r="MNT110" s="137"/>
      <c r="MNU110" s="137"/>
      <c r="MNV110" s="137"/>
      <c r="MNW110" s="137"/>
      <c r="MNX110" s="137"/>
      <c r="MNY110" s="137"/>
      <c r="MNZ110" s="137"/>
      <c r="MOA110" s="137"/>
      <c r="MOB110" s="137"/>
      <c r="MOC110" s="137"/>
      <c r="MOD110" s="137"/>
      <c r="MOE110" s="137"/>
      <c r="MOF110" s="137"/>
      <c r="MOG110" s="137"/>
      <c r="MOH110" s="137"/>
      <c r="MOI110" s="137"/>
      <c r="MOJ110" s="137"/>
      <c r="MOK110" s="137"/>
      <c r="MOL110" s="137"/>
      <c r="MOM110" s="137"/>
      <c r="MON110" s="137"/>
      <c r="MOO110" s="137"/>
      <c r="MOP110" s="137"/>
      <c r="MOQ110" s="137"/>
      <c r="MOR110" s="137"/>
      <c r="MOS110" s="137"/>
      <c r="MOT110" s="137"/>
      <c r="MOU110" s="137"/>
      <c r="MOV110" s="137"/>
      <c r="MOW110" s="137"/>
      <c r="MOX110" s="137"/>
      <c r="MOY110" s="137"/>
      <c r="MOZ110" s="137"/>
      <c r="MPA110" s="137"/>
      <c r="MPB110" s="137"/>
      <c r="MPC110" s="137"/>
      <c r="MPD110" s="137"/>
      <c r="MPE110" s="137"/>
      <c r="MPF110" s="137"/>
      <c r="MPG110" s="137"/>
      <c r="MPH110" s="137"/>
      <c r="MPI110" s="137"/>
      <c r="MPJ110" s="137"/>
      <c r="MPK110" s="137"/>
      <c r="MPL110" s="137"/>
      <c r="MPM110" s="137"/>
      <c r="MPN110" s="137"/>
      <c r="MPO110" s="137"/>
      <c r="MPP110" s="137"/>
      <c r="MPQ110" s="137"/>
      <c r="MPR110" s="137"/>
      <c r="MPS110" s="137"/>
      <c r="MPT110" s="137"/>
      <c r="MPU110" s="137"/>
      <c r="MPV110" s="137"/>
      <c r="MPW110" s="137"/>
      <c r="MPX110" s="137"/>
      <c r="MPY110" s="137"/>
      <c r="MPZ110" s="137"/>
      <c r="MQA110" s="137"/>
      <c r="MQB110" s="137"/>
      <c r="MQC110" s="137"/>
      <c r="MQD110" s="137"/>
      <c r="MQE110" s="137"/>
      <c r="MQF110" s="137"/>
      <c r="MQG110" s="137"/>
      <c r="MQH110" s="137"/>
      <c r="MQI110" s="137"/>
      <c r="MQJ110" s="137"/>
      <c r="MQK110" s="137"/>
      <c r="MQL110" s="137"/>
      <c r="MQM110" s="137"/>
      <c r="MQN110" s="137"/>
      <c r="MQO110" s="137"/>
      <c r="MQP110" s="137"/>
      <c r="MQQ110" s="137"/>
      <c r="MQR110" s="137"/>
      <c r="MQS110" s="137"/>
      <c r="MQT110" s="137"/>
      <c r="MQU110" s="137"/>
      <c r="MQV110" s="137"/>
      <c r="MQW110" s="137"/>
      <c r="MQX110" s="137"/>
      <c r="MQY110" s="137"/>
      <c r="MQZ110" s="137"/>
      <c r="MRA110" s="137"/>
      <c r="MRB110" s="137"/>
      <c r="MRC110" s="137"/>
      <c r="MRD110" s="137"/>
      <c r="MRE110" s="137"/>
      <c r="MRF110" s="137"/>
      <c r="MRG110" s="137"/>
      <c r="MRH110" s="137"/>
      <c r="MRI110" s="137"/>
      <c r="MRJ110" s="137"/>
      <c r="MRK110" s="137"/>
      <c r="MRL110" s="137"/>
      <c r="MRM110" s="137"/>
      <c r="MRN110" s="137"/>
      <c r="MRO110" s="137"/>
      <c r="MRP110" s="137"/>
      <c r="MRQ110" s="137"/>
      <c r="MRR110" s="137"/>
      <c r="MRS110" s="137"/>
      <c r="MRT110" s="137"/>
      <c r="MRU110" s="137"/>
      <c r="MRV110" s="137"/>
      <c r="MRW110" s="137"/>
      <c r="MRX110" s="137"/>
      <c r="MRY110" s="137"/>
      <c r="MRZ110" s="137"/>
      <c r="MSA110" s="137"/>
      <c r="MSB110" s="137"/>
      <c r="MSC110" s="137"/>
      <c r="MSD110" s="137"/>
      <c r="MSE110" s="137"/>
      <c r="MSF110" s="137"/>
      <c r="MSG110" s="137"/>
      <c r="MSH110" s="137"/>
      <c r="MSI110" s="137"/>
      <c r="MSJ110" s="137"/>
      <c r="MSK110" s="137"/>
      <c r="MSL110" s="137"/>
      <c r="MSM110" s="137"/>
      <c r="MSN110" s="137"/>
      <c r="MSO110" s="137"/>
      <c r="MSP110" s="137"/>
      <c r="MSQ110" s="137"/>
      <c r="MSR110" s="137"/>
      <c r="MSS110" s="137"/>
      <c r="MST110" s="137"/>
      <c r="MSU110" s="137"/>
      <c r="MSV110" s="137"/>
      <c r="MSW110" s="137"/>
      <c r="MSX110" s="137"/>
      <c r="MSY110" s="137"/>
      <c r="MSZ110" s="137"/>
      <c r="MTA110" s="137"/>
      <c r="MTB110" s="137"/>
      <c r="MTC110" s="137"/>
      <c r="MTD110" s="137"/>
      <c r="MTE110" s="137"/>
      <c r="MTF110" s="137"/>
      <c r="MTG110" s="137"/>
      <c r="MTH110" s="137"/>
      <c r="MTI110" s="137"/>
      <c r="MTJ110" s="137"/>
      <c r="MTK110" s="137"/>
      <c r="MTL110" s="137"/>
      <c r="MTM110" s="137"/>
      <c r="MTN110" s="137"/>
      <c r="MTO110" s="137"/>
      <c r="MTP110" s="137"/>
      <c r="MTQ110" s="137"/>
      <c r="MTR110" s="137"/>
      <c r="MTS110" s="137"/>
      <c r="MTT110" s="137"/>
      <c r="MTU110" s="137"/>
      <c r="MTV110" s="137"/>
      <c r="MTW110" s="137"/>
      <c r="MTX110" s="137"/>
      <c r="MTY110" s="137"/>
      <c r="MTZ110" s="137"/>
      <c r="MUA110" s="137"/>
      <c r="MUB110" s="137"/>
      <c r="MUC110" s="137"/>
      <c r="MUD110" s="137"/>
      <c r="MUE110" s="137"/>
      <c r="MUF110" s="137"/>
      <c r="MUG110" s="137"/>
      <c r="MUH110" s="137"/>
      <c r="MUI110" s="137"/>
      <c r="MUJ110" s="137"/>
      <c r="MUK110" s="137"/>
      <c r="MUL110" s="137"/>
      <c r="MUM110" s="137"/>
      <c r="MUN110" s="137"/>
      <c r="MUO110" s="137"/>
      <c r="MUP110" s="137"/>
      <c r="MUQ110" s="137"/>
      <c r="MUR110" s="137"/>
      <c r="MUS110" s="137"/>
      <c r="MUT110" s="137"/>
      <c r="MUU110" s="137"/>
      <c r="MUV110" s="137"/>
      <c r="MUW110" s="137"/>
      <c r="MUX110" s="137"/>
      <c r="MUY110" s="137"/>
      <c r="MUZ110" s="137"/>
      <c r="MVA110" s="137"/>
      <c r="MVB110" s="137"/>
      <c r="MVC110" s="137"/>
      <c r="MVD110" s="137"/>
      <c r="MVE110" s="137"/>
      <c r="MVF110" s="137"/>
      <c r="MVG110" s="137"/>
      <c r="MVH110" s="137"/>
      <c r="MVI110" s="137"/>
      <c r="MVJ110" s="137"/>
      <c r="MVK110" s="137"/>
      <c r="MVL110" s="137"/>
      <c r="MVM110" s="137"/>
      <c r="MVN110" s="137"/>
      <c r="MVO110" s="137"/>
      <c r="MVP110" s="137"/>
      <c r="MVQ110" s="137"/>
      <c r="MVR110" s="137"/>
      <c r="MVS110" s="137"/>
      <c r="MVT110" s="137"/>
      <c r="MVU110" s="137"/>
      <c r="MVV110" s="137"/>
      <c r="MVW110" s="137"/>
      <c r="MVX110" s="137"/>
      <c r="MVY110" s="137"/>
      <c r="MVZ110" s="137"/>
      <c r="MWA110" s="137"/>
      <c r="MWB110" s="137"/>
      <c r="MWC110" s="137"/>
      <c r="MWD110" s="137"/>
      <c r="MWE110" s="137"/>
      <c r="MWF110" s="137"/>
      <c r="MWG110" s="137"/>
      <c r="MWH110" s="137"/>
      <c r="MWI110" s="137"/>
      <c r="MWJ110" s="137"/>
      <c r="MWK110" s="137"/>
      <c r="MWL110" s="137"/>
      <c r="MWM110" s="137"/>
      <c r="MWN110" s="137"/>
      <c r="MWO110" s="137"/>
      <c r="MWP110" s="137"/>
      <c r="MWQ110" s="137"/>
      <c r="MWR110" s="137"/>
      <c r="MWS110" s="137"/>
      <c r="MWT110" s="137"/>
      <c r="MWU110" s="137"/>
      <c r="MWV110" s="137"/>
      <c r="MWW110" s="137"/>
      <c r="MWX110" s="137"/>
      <c r="MWY110" s="137"/>
      <c r="MWZ110" s="137"/>
      <c r="MXA110" s="137"/>
      <c r="MXB110" s="137"/>
      <c r="MXC110" s="137"/>
      <c r="MXD110" s="137"/>
      <c r="MXE110" s="137"/>
      <c r="MXF110" s="137"/>
      <c r="MXG110" s="137"/>
      <c r="MXH110" s="137"/>
      <c r="MXI110" s="137"/>
      <c r="MXJ110" s="137"/>
      <c r="MXK110" s="137"/>
      <c r="MXL110" s="137"/>
      <c r="MXM110" s="137"/>
      <c r="MXN110" s="137"/>
      <c r="MXO110" s="137"/>
      <c r="MXP110" s="137"/>
      <c r="MXQ110" s="137"/>
      <c r="MXR110" s="137"/>
      <c r="MXS110" s="137"/>
      <c r="MXT110" s="137"/>
      <c r="MXU110" s="137"/>
      <c r="MXV110" s="137"/>
      <c r="MXW110" s="137"/>
      <c r="MXX110" s="137"/>
      <c r="MXY110" s="137"/>
      <c r="MXZ110" s="137"/>
      <c r="MYA110" s="137"/>
      <c r="MYB110" s="137"/>
      <c r="MYC110" s="137"/>
      <c r="MYD110" s="137"/>
      <c r="MYE110" s="137"/>
      <c r="MYF110" s="137"/>
      <c r="MYG110" s="137"/>
      <c r="MYH110" s="137"/>
      <c r="MYI110" s="137"/>
      <c r="MYJ110" s="137"/>
      <c r="MYK110" s="137"/>
      <c r="MYL110" s="137"/>
      <c r="MYM110" s="137"/>
      <c r="MYN110" s="137"/>
      <c r="MYO110" s="137"/>
      <c r="MYP110" s="137"/>
      <c r="MYQ110" s="137"/>
      <c r="MYR110" s="137"/>
      <c r="MYS110" s="137"/>
      <c r="MYT110" s="137"/>
      <c r="MYU110" s="137"/>
      <c r="MYV110" s="137"/>
      <c r="MYW110" s="137"/>
      <c r="MYX110" s="137"/>
      <c r="MYY110" s="137"/>
      <c r="MYZ110" s="137"/>
      <c r="MZA110" s="137"/>
      <c r="MZB110" s="137"/>
      <c r="MZC110" s="137"/>
      <c r="MZD110" s="137"/>
      <c r="MZE110" s="137"/>
      <c r="MZF110" s="137"/>
      <c r="MZG110" s="137"/>
      <c r="MZH110" s="137"/>
      <c r="MZI110" s="137"/>
      <c r="MZJ110" s="137"/>
      <c r="MZK110" s="137"/>
      <c r="MZL110" s="137"/>
      <c r="MZM110" s="137"/>
      <c r="MZN110" s="137"/>
      <c r="MZO110" s="137"/>
      <c r="MZP110" s="137"/>
      <c r="MZQ110" s="137"/>
      <c r="MZR110" s="137"/>
      <c r="MZS110" s="137"/>
      <c r="MZT110" s="137"/>
      <c r="MZU110" s="137"/>
      <c r="MZV110" s="137"/>
      <c r="MZW110" s="137"/>
      <c r="MZX110" s="137"/>
      <c r="MZY110" s="137"/>
      <c r="MZZ110" s="137"/>
      <c r="NAA110" s="137"/>
      <c r="NAB110" s="137"/>
      <c r="NAC110" s="137"/>
      <c r="NAD110" s="137"/>
      <c r="NAE110" s="137"/>
      <c r="NAF110" s="137"/>
      <c r="NAG110" s="137"/>
      <c r="NAH110" s="137"/>
      <c r="NAI110" s="137"/>
      <c r="NAJ110" s="137"/>
      <c r="NAK110" s="137"/>
      <c r="NAL110" s="137"/>
      <c r="NAM110" s="137"/>
      <c r="NAN110" s="137"/>
      <c r="NAO110" s="137"/>
      <c r="NAP110" s="137"/>
      <c r="NAQ110" s="137"/>
      <c r="NAR110" s="137"/>
      <c r="NAS110" s="137"/>
      <c r="NAT110" s="137"/>
      <c r="NAU110" s="137"/>
      <c r="NAV110" s="137"/>
      <c r="NAW110" s="137"/>
      <c r="NAX110" s="137"/>
      <c r="NAY110" s="137"/>
      <c r="NAZ110" s="137"/>
      <c r="NBA110" s="137"/>
      <c r="NBB110" s="137"/>
      <c r="NBC110" s="137"/>
      <c r="NBD110" s="137"/>
      <c r="NBE110" s="137"/>
      <c r="NBF110" s="137"/>
      <c r="NBG110" s="137"/>
      <c r="NBH110" s="137"/>
      <c r="NBI110" s="137"/>
      <c r="NBJ110" s="137"/>
      <c r="NBK110" s="137"/>
      <c r="NBL110" s="137"/>
      <c r="NBM110" s="137"/>
      <c r="NBN110" s="137"/>
      <c r="NBO110" s="137"/>
      <c r="NBP110" s="137"/>
      <c r="NBQ110" s="137"/>
      <c r="NBR110" s="137"/>
      <c r="NBS110" s="137"/>
      <c r="NBT110" s="137"/>
      <c r="NBU110" s="137"/>
      <c r="NBV110" s="137"/>
      <c r="NBW110" s="137"/>
      <c r="NBX110" s="137"/>
      <c r="NBY110" s="137"/>
      <c r="NBZ110" s="137"/>
      <c r="NCA110" s="137"/>
      <c r="NCB110" s="137"/>
      <c r="NCC110" s="137"/>
      <c r="NCD110" s="137"/>
      <c r="NCE110" s="137"/>
      <c r="NCF110" s="137"/>
      <c r="NCG110" s="137"/>
      <c r="NCH110" s="137"/>
      <c r="NCI110" s="137"/>
      <c r="NCJ110" s="137"/>
      <c r="NCK110" s="137"/>
      <c r="NCL110" s="137"/>
      <c r="NCM110" s="137"/>
      <c r="NCN110" s="137"/>
      <c r="NCO110" s="137"/>
      <c r="NCP110" s="137"/>
      <c r="NCQ110" s="137"/>
      <c r="NCR110" s="137"/>
      <c r="NCS110" s="137"/>
      <c r="NCT110" s="137"/>
      <c r="NCU110" s="137"/>
      <c r="NCV110" s="137"/>
      <c r="NCW110" s="137"/>
      <c r="NCX110" s="137"/>
      <c r="NCY110" s="137"/>
      <c r="NCZ110" s="137"/>
      <c r="NDA110" s="137"/>
      <c r="NDB110" s="137"/>
      <c r="NDC110" s="137"/>
      <c r="NDD110" s="137"/>
      <c r="NDE110" s="137"/>
      <c r="NDF110" s="137"/>
      <c r="NDG110" s="137"/>
      <c r="NDH110" s="137"/>
      <c r="NDI110" s="137"/>
      <c r="NDJ110" s="137"/>
      <c r="NDK110" s="137"/>
      <c r="NDL110" s="137"/>
      <c r="NDM110" s="137"/>
      <c r="NDN110" s="137"/>
      <c r="NDO110" s="137"/>
      <c r="NDP110" s="137"/>
      <c r="NDQ110" s="137"/>
      <c r="NDR110" s="137"/>
      <c r="NDS110" s="137"/>
      <c r="NDT110" s="137"/>
      <c r="NDU110" s="137"/>
      <c r="NDV110" s="137"/>
      <c r="NDW110" s="137"/>
      <c r="NDX110" s="137"/>
      <c r="NDY110" s="137"/>
      <c r="NDZ110" s="137"/>
      <c r="NEA110" s="137"/>
      <c r="NEB110" s="137"/>
      <c r="NEC110" s="137"/>
      <c r="NED110" s="137"/>
      <c r="NEE110" s="137"/>
      <c r="NEF110" s="137"/>
      <c r="NEG110" s="137"/>
      <c r="NEH110" s="137"/>
      <c r="NEI110" s="137"/>
      <c r="NEJ110" s="137"/>
      <c r="NEK110" s="137"/>
      <c r="NEL110" s="137"/>
      <c r="NEM110" s="137"/>
      <c r="NEN110" s="137"/>
      <c r="NEO110" s="137"/>
      <c r="NEP110" s="137"/>
      <c r="NEQ110" s="137"/>
      <c r="NER110" s="137"/>
      <c r="NES110" s="137"/>
      <c r="NET110" s="137"/>
      <c r="NEU110" s="137"/>
      <c r="NEV110" s="137"/>
      <c r="NEW110" s="137"/>
      <c r="NEX110" s="137"/>
      <c r="NEY110" s="137"/>
      <c r="NEZ110" s="137"/>
      <c r="NFA110" s="137"/>
      <c r="NFB110" s="137"/>
      <c r="NFC110" s="137"/>
      <c r="NFD110" s="137"/>
      <c r="NFE110" s="137"/>
      <c r="NFF110" s="137"/>
      <c r="NFG110" s="137"/>
      <c r="NFH110" s="137"/>
      <c r="NFI110" s="137"/>
      <c r="NFJ110" s="137"/>
      <c r="NFK110" s="137"/>
      <c r="NFL110" s="137"/>
      <c r="NFM110" s="137"/>
      <c r="NFN110" s="137"/>
      <c r="NFO110" s="137"/>
      <c r="NFP110" s="137"/>
      <c r="NFQ110" s="137"/>
      <c r="NFR110" s="137"/>
      <c r="NFS110" s="137"/>
      <c r="NFT110" s="137"/>
      <c r="NFU110" s="137"/>
      <c r="NFV110" s="137"/>
      <c r="NFW110" s="137"/>
      <c r="NFX110" s="137"/>
      <c r="NFY110" s="137"/>
      <c r="NFZ110" s="137"/>
      <c r="NGA110" s="137"/>
      <c r="NGB110" s="137"/>
      <c r="NGC110" s="137"/>
      <c r="NGD110" s="137"/>
      <c r="NGE110" s="137"/>
      <c r="NGF110" s="137"/>
      <c r="NGG110" s="137"/>
      <c r="NGH110" s="137"/>
      <c r="NGI110" s="137"/>
      <c r="NGJ110" s="137"/>
      <c r="NGK110" s="137"/>
      <c r="NGL110" s="137"/>
      <c r="NGM110" s="137"/>
      <c r="NGN110" s="137"/>
      <c r="NGO110" s="137"/>
      <c r="NGP110" s="137"/>
      <c r="NGQ110" s="137"/>
      <c r="NGR110" s="137"/>
      <c r="NGS110" s="137"/>
      <c r="NGT110" s="137"/>
      <c r="NGU110" s="137"/>
      <c r="NGV110" s="137"/>
      <c r="NGW110" s="137"/>
      <c r="NGX110" s="137"/>
      <c r="NGY110" s="137"/>
      <c r="NGZ110" s="137"/>
      <c r="NHA110" s="137"/>
      <c r="NHB110" s="137"/>
      <c r="NHC110" s="137"/>
      <c r="NHD110" s="137"/>
      <c r="NHE110" s="137"/>
      <c r="NHF110" s="137"/>
      <c r="NHG110" s="137"/>
      <c r="NHH110" s="137"/>
      <c r="NHI110" s="137"/>
      <c r="NHJ110" s="137"/>
      <c r="NHK110" s="137"/>
      <c r="NHL110" s="137"/>
      <c r="NHM110" s="137"/>
      <c r="NHN110" s="137"/>
      <c r="NHO110" s="137"/>
      <c r="NHP110" s="137"/>
      <c r="NHQ110" s="137"/>
      <c r="NHR110" s="137"/>
      <c r="NHS110" s="137"/>
      <c r="NHT110" s="137"/>
      <c r="NHU110" s="137"/>
      <c r="NHV110" s="137"/>
      <c r="NHW110" s="137"/>
      <c r="NHX110" s="137"/>
      <c r="NHY110" s="137"/>
      <c r="NHZ110" s="137"/>
      <c r="NIA110" s="137"/>
      <c r="NIB110" s="137"/>
      <c r="NIC110" s="137"/>
      <c r="NID110" s="137"/>
      <c r="NIE110" s="137"/>
      <c r="NIF110" s="137"/>
      <c r="NIG110" s="137"/>
      <c r="NIH110" s="137"/>
      <c r="NII110" s="137"/>
      <c r="NIJ110" s="137"/>
      <c r="NIK110" s="137"/>
      <c r="NIL110" s="137"/>
      <c r="NIM110" s="137"/>
      <c r="NIN110" s="137"/>
      <c r="NIO110" s="137"/>
      <c r="NIP110" s="137"/>
      <c r="NIQ110" s="137"/>
      <c r="NIR110" s="137"/>
      <c r="NIS110" s="137"/>
      <c r="NIT110" s="137"/>
      <c r="NIU110" s="137"/>
      <c r="NIV110" s="137"/>
      <c r="NIW110" s="137"/>
      <c r="NIX110" s="137"/>
      <c r="NIY110" s="137"/>
      <c r="NIZ110" s="137"/>
      <c r="NJA110" s="137"/>
      <c r="NJB110" s="137"/>
      <c r="NJC110" s="137"/>
      <c r="NJD110" s="137"/>
      <c r="NJE110" s="137"/>
      <c r="NJF110" s="137"/>
      <c r="NJG110" s="137"/>
      <c r="NJH110" s="137"/>
      <c r="NJI110" s="137"/>
      <c r="NJJ110" s="137"/>
      <c r="NJK110" s="137"/>
      <c r="NJL110" s="137"/>
      <c r="NJM110" s="137"/>
      <c r="NJN110" s="137"/>
      <c r="NJO110" s="137"/>
      <c r="NJP110" s="137"/>
      <c r="NJQ110" s="137"/>
      <c r="NJR110" s="137"/>
      <c r="NJS110" s="137"/>
      <c r="NJT110" s="137"/>
      <c r="NJU110" s="137"/>
      <c r="NJV110" s="137"/>
      <c r="NJW110" s="137"/>
      <c r="NJX110" s="137"/>
      <c r="NJY110" s="137"/>
      <c r="NJZ110" s="137"/>
      <c r="NKA110" s="137"/>
      <c r="NKB110" s="137"/>
      <c r="NKC110" s="137"/>
      <c r="NKD110" s="137"/>
      <c r="NKE110" s="137"/>
      <c r="NKF110" s="137"/>
      <c r="NKG110" s="137"/>
      <c r="NKH110" s="137"/>
      <c r="NKI110" s="137"/>
      <c r="NKJ110" s="137"/>
      <c r="NKK110" s="137"/>
      <c r="NKL110" s="137"/>
      <c r="NKM110" s="137"/>
      <c r="NKN110" s="137"/>
      <c r="NKO110" s="137"/>
      <c r="NKP110" s="137"/>
      <c r="NKQ110" s="137"/>
      <c r="NKR110" s="137"/>
      <c r="NKS110" s="137"/>
      <c r="NKT110" s="137"/>
      <c r="NKU110" s="137"/>
      <c r="NKV110" s="137"/>
      <c r="NKW110" s="137"/>
      <c r="NKX110" s="137"/>
      <c r="NKY110" s="137"/>
      <c r="NKZ110" s="137"/>
      <c r="NLA110" s="137"/>
      <c r="NLB110" s="137"/>
      <c r="NLC110" s="137"/>
      <c r="NLD110" s="137"/>
      <c r="NLE110" s="137"/>
      <c r="NLF110" s="137"/>
      <c r="NLG110" s="137"/>
      <c r="NLH110" s="137"/>
      <c r="NLI110" s="137"/>
      <c r="NLJ110" s="137"/>
      <c r="NLK110" s="137"/>
      <c r="NLL110" s="137"/>
      <c r="NLM110" s="137"/>
      <c r="NLN110" s="137"/>
      <c r="NLO110" s="137"/>
      <c r="NLP110" s="137"/>
      <c r="NLQ110" s="137"/>
      <c r="NLR110" s="137"/>
      <c r="NLS110" s="137"/>
      <c r="NLT110" s="137"/>
      <c r="NLU110" s="137"/>
      <c r="NLV110" s="137"/>
      <c r="NLW110" s="137"/>
      <c r="NLX110" s="137"/>
      <c r="NLY110" s="137"/>
      <c r="NLZ110" s="137"/>
      <c r="NMA110" s="137"/>
      <c r="NMB110" s="137"/>
      <c r="NMC110" s="137"/>
      <c r="NMD110" s="137"/>
      <c r="NME110" s="137"/>
      <c r="NMF110" s="137"/>
      <c r="NMG110" s="137"/>
      <c r="NMH110" s="137"/>
      <c r="NMI110" s="137"/>
      <c r="NMJ110" s="137"/>
      <c r="NMK110" s="137"/>
      <c r="NML110" s="137"/>
      <c r="NMM110" s="137"/>
      <c r="NMN110" s="137"/>
      <c r="NMO110" s="137"/>
      <c r="NMP110" s="137"/>
      <c r="NMQ110" s="137"/>
      <c r="NMR110" s="137"/>
      <c r="NMS110" s="137"/>
      <c r="NMT110" s="137"/>
      <c r="NMU110" s="137"/>
      <c r="NMV110" s="137"/>
      <c r="NMW110" s="137"/>
      <c r="NMX110" s="137"/>
      <c r="NMY110" s="137"/>
      <c r="NMZ110" s="137"/>
      <c r="NNA110" s="137"/>
      <c r="NNB110" s="137"/>
      <c r="NNC110" s="137"/>
      <c r="NND110" s="137"/>
      <c r="NNE110" s="137"/>
      <c r="NNF110" s="137"/>
      <c r="NNG110" s="137"/>
      <c r="NNH110" s="137"/>
      <c r="NNI110" s="137"/>
      <c r="NNJ110" s="137"/>
      <c r="NNK110" s="137"/>
      <c r="NNL110" s="137"/>
      <c r="NNM110" s="137"/>
      <c r="NNN110" s="137"/>
      <c r="NNO110" s="137"/>
      <c r="NNP110" s="137"/>
      <c r="NNQ110" s="137"/>
      <c r="NNR110" s="137"/>
      <c r="NNS110" s="137"/>
      <c r="NNT110" s="137"/>
      <c r="NNU110" s="137"/>
      <c r="NNV110" s="137"/>
      <c r="NNW110" s="137"/>
      <c r="NNX110" s="137"/>
      <c r="NNY110" s="137"/>
      <c r="NNZ110" s="137"/>
      <c r="NOA110" s="137"/>
      <c r="NOB110" s="137"/>
      <c r="NOC110" s="137"/>
      <c r="NOD110" s="137"/>
      <c r="NOE110" s="137"/>
      <c r="NOF110" s="137"/>
      <c r="NOG110" s="137"/>
      <c r="NOH110" s="137"/>
      <c r="NOI110" s="137"/>
      <c r="NOJ110" s="137"/>
      <c r="NOK110" s="137"/>
      <c r="NOL110" s="137"/>
      <c r="NOM110" s="137"/>
      <c r="NON110" s="137"/>
      <c r="NOO110" s="137"/>
      <c r="NOP110" s="137"/>
      <c r="NOQ110" s="137"/>
      <c r="NOR110" s="137"/>
      <c r="NOS110" s="137"/>
      <c r="NOT110" s="137"/>
      <c r="NOU110" s="137"/>
      <c r="NOV110" s="137"/>
      <c r="NOW110" s="137"/>
      <c r="NOX110" s="137"/>
      <c r="NOY110" s="137"/>
      <c r="NOZ110" s="137"/>
      <c r="NPA110" s="137"/>
      <c r="NPB110" s="137"/>
      <c r="NPC110" s="137"/>
      <c r="NPD110" s="137"/>
      <c r="NPE110" s="137"/>
      <c r="NPF110" s="137"/>
      <c r="NPG110" s="137"/>
      <c r="NPH110" s="137"/>
      <c r="NPI110" s="137"/>
      <c r="NPJ110" s="137"/>
      <c r="NPK110" s="137"/>
      <c r="NPL110" s="137"/>
      <c r="NPM110" s="137"/>
      <c r="NPN110" s="137"/>
      <c r="NPO110" s="137"/>
      <c r="NPP110" s="137"/>
      <c r="NPQ110" s="137"/>
      <c r="NPR110" s="137"/>
      <c r="NPS110" s="137"/>
      <c r="NPT110" s="137"/>
      <c r="NPU110" s="137"/>
      <c r="NPV110" s="137"/>
      <c r="NPW110" s="137"/>
      <c r="NPX110" s="137"/>
      <c r="NPY110" s="137"/>
      <c r="NPZ110" s="137"/>
      <c r="NQA110" s="137"/>
      <c r="NQB110" s="137"/>
      <c r="NQC110" s="137"/>
      <c r="NQD110" s="137"/>
      <c r="NQE110" s="137"/>
      <c r="NQF110" s="137"/>
      <c r="NQG110" s="137"/>
      <c r="NQH110" s="137"/>
      <c r="NQI110" s="137"/>
      <c r="NQJ110" s="137"/>
      <c r="NQK110" s="137"/>
      <c r="NQL110" s="137"/>
      <c r="NQM110" s="137"/>
      <c r="NQN110" s="137"/>
      <c r="NQO110" s="137"/>
      <c r="NQP110" s="137"/>
      <c r="NQQ110" s="137"/>
      <c r="NQR110" s="137"/>
      <c r="NQS110" s="137"/>
      <c r="NQT110" s="137"/>
      <c r="NQU110" s="137"/>
      <c r="NQV110" s="137"/>
      <c r="NQW110" s="137"/>
      <c r="NQX110" s="137"/>
      <c r="NQY110" s="137"/>
      <c r="NQZ110" s="137"/>
      <c r="NRA110" s="137"/>
      <c r="NRB110" s="137"/>
      <c r="NRC110" s="137"/>
      <c r="NRD110" s="137"/>
      <c r="NRE110" s="137"/>
      <c r="NRF110" s="137"/>
      <c r="NRG110" s="137"/>
      <c r="NRH110" s="137"/>
      <c r="NRI110" s="137"/>
      <c r="NRJ110" s="137"/>
      <c r="NRK110" s="137"/>
      <c r="NRL110" s="137"/>
      <c r="NRM110" s="137"/>
      <c r="NRN110" s="137"/>
      <c r="NRO110" s="137"/>
      <c r="NRP110" s="137"/>
      <c r="NRQ110" s="137"/>
      <c r="NRR110" s="137"/>
      <c r="NRS110" s="137"/>
      <c r="NRT110" s="137"/>
      <c r="NRU110" s="137"/>
      <c r="NRV110" s="137"/>
      <c r="NRW110" s="137"/>
      <c r="NRX110" s="137"/>
      <c r="NRY110" s="137"/>
      <c r="NRZ110" s="137"/>
      <c r="NSA110" s="137"/>
      <c r="NSB110" s="137"/>
      <c r="NSC110" s="137"/>
      <c r="NSD110" s="137"/>
      <c r="NSE110" s="137"/>
      <c r="NSF110" s="137"/>
      <c r="NSG110" s="137"/>
      <c r="NSH110" s="137"/>
      <c r="NSI110" s="137"/>
      <c r="NSJ110" s="137"/>
      <c r="NSK110" s="137"/>
      <c r="NSL110" s="137"/>
      <c r="NSM110" s="137"/>
      <c r="NSN110" s="137"/>
      <c r="NSO110" s="137"/>
      <c r="NSP110" s="137"/>
      <c r="NSQ110" s="137"/>
      <c r="NSR110" s="137"/>
      <c r="NSS110" s="137"/>
      <c r="NST110" s="137"/>
      <c r="NSU110" s="137"/>
      <c r="NSV110" s="137"/>
      <c r="NSW110" s="137"/>
      <c r="NSX110" s="137"/>
      <c r="NSY110" s="137"/>
      <c r="NSZ110" s="137"/>
      <c r="NTA110" s="137"/>
      <c r="NTB110" s="137"/>
      <c r="NTC110" s="137"/>
      <c r="NTD110" s="137"/>
      <c r="NTE110" s="137"/>
      <c r="NTF110" s="137"/>
      <c r="NTG110" s="137"/>
      <c r="NTH110" s="137"/>
      <c r="NTI110" s="137"/>
      <c r="NTJ110" s="137"/>
      <c r="NTK110" s="137"/>
      <c r="NTL110" s="137"/>
      <c r="NTM110" s="137"/>
      <c r="NTN110" s="137"/>
      <c r="NTO110" s="137"/>
      <c r="NTP110" s="137"/>
      <c r="NTQ110" s="137"/>
      <c r="NTR110" s="137"/>
      <c r="NTS110" s="137"/>
      <c r="NTT110" s="137"/>
      <c r="NTU110" s="137"/>
      <c r="NTV110" s="137"/>
      <c r="NTW110" s="137"/>
      <c r="NTX110" s="137"/>
      <c r="NTY110" s="137"/>
      <c r="NTZ110" s="137"/>
      <c r="NUA110" s="137"/>
      <c r="NUB110" s="137"/>
      <c r="NUC110" s="137"/>
      <c r="NUD110" s="137"/>
      <c r="NUE110" s="137"/>
      <c r="NUF110" s="137"/>
      <c r="NUG110" s="137"/>
      <c r="NUH110" s="137"/>
      <c r="NUI110" s="137"/>
      <c r="NUJ110" s="137"/>
      <c r="NUK110" s="137"/>
      <c r="NUL110" s="137"/>
      <c r="NUM110" s="137"/>
      <c r="NUN110" s="137"/>
      <c r="NUO110" s="137"/>
      <c r="NUP110" s="137"/>
      <c r="NUQ110" s="137"/>
      <c r="NUR110" s="137"/>
      <c r="NUS110" s="137"/>
      <c r="NUT110" s="137"/>
      <c r="NUU110" s="137"/>
      <c r="NUV110" s="137"/>
      <c r="NUW110" s="137"/>
      <c r="NUX110" s="137"/>
      <c r="NUY110" s="137"/>
      <c r="NUZ110" s="137"/>
      <c r="NVA110" s="137"/>
      <c r="NVB110" s="137"/>
      <c r="NVC110" s="137"/>
      <c r="NVD110" s="137"/>
      <c r="NVE110" s="137"/>
      <c r="NVF110" s="137"/>
      <c r="NVG110" s="137"/>
      <c r="NVH110" s="137"/>
      <c r="NVI110" s="137"/>
      <c r="NVJ110" s="137"/>
      <c r="NVK110" s="137"/>
      <c r="NVL110" s="137"/>
      <c r="NVM110" s="137"/>
      <c r="NVN110" s="137"/>
      <c r="NVO110" s="137"/>
      <c r="NVP110" s="137"/>
      <c r="NVQ110" s="137"/>
      <c r="NVR110" s="137"/>
      <c r="NVS110" s="137"/>
      <c r="NVT110" s="137"/>
      <c r="NVU110" s="137"/>
      <c r="NVV110" s="137"/>
      <c r="NVW110" s="137"/>
      <c r="NVX110" s="137"/>
      <c r="NVY110" s="137"/>
      <c r="NVZ110" s="137"/>
      <c r="NWA110" s="137"/>
      <c r="NWB110" s="137"/>
      <c r="NWC110" s="137"/>
      <c r="NWD110" s="137"/>
      <c r="NWE110" s="137"/>
      <c r="NWF110" s="137"/>
      <c r="NWG110" s="137"/>
      <c r="NWH110" s="137"/>
      <c r="NWI110" s="137"/>
      <c r="NWJ110" s="137"/>
      <c r="NWK110" s="137"/>
      <c r="NWL110" s="137"/>
      <c r="NWM110" s="137"/>
      <c r="NWN110" s="137"/>
      <c r="NWO110" s="137"/>
      <c r="NWP110" s="137"/>
      <c r="NWQ110" s="137"/>
      <c r="NWR110" s="137"/>
      <c r="NWS110" s="137"/>
      <c r="NWT110" s="137"/>
      <c r="NWU110" s="137"/>
      <c r="NWV110" s="137"/>
      <c r="NWW110" s="137"/>
      <c r="NWX110" s="137"/>
      <c r="NWY110" s="137"/>
      <c r="NWZ110" s="137"/>
      <c r="NXA110" s="137"/>
      <c r="NXB110" s="137"/>
      <c r="NXC110" s="137"/>
      <c r="NXD110" s="137"/>
      <c r="NXE110" s="137"/>
      <c r="NXF110" s="137"/>
      <c r="NXG110" s="137"/>
      <c r="NXH110" s="137"/>
      <c r="NXI110" s="137"/>
      <c r="NXJ110" s="137"/>
      <c r="NXK110" s="137"/>
      <c r="NXL110" s="137"/>
      <c r="NXM110" s="137"/>
      <c r="NXN110" s="137"/>
      <c r="NXO110" s="137"/>
      <c r="NXP110" s="137"/>
      <c r="NXQ110" s="137"/>
      <c r="NXR110" s="137"/>
      <c r="NXS110" s="137"/>
      <c r="NXT110" s="137"/>
      <c r="NXU110" s="137"/>
      <c r="NXV110" s="137"/>
      <c r="NXW110" s="137"/>
      <c r="NXX110" s="137"/>
      <c r="NXY110" s="137"/>
      <c r="NXZ110" s="137"/>
      <c r="NYA110" s="137"/>
      <c r="NYB110" s="137"/>
      <c r="NYC110" s="137"/>
      <c r="NYD110" s="137"/>
      <c r="NYE110" s="137"/>
      <c r="NYF110" s="137"/>
      <c r="NYG110" s="137"/>
      <c r="NYH110" s="137"/>
      <c r="NYI110" s="137"/>
      <c r="NYJ110" s="137"/>
      <c r="NYK110" s="137"/>
      <c r="NYL110" s="137"/>
      <c r="NYM110" s="137"/>
      <c r="NYN110" s="137"/>
      <c r="NYO110" s="137"/>
      <c r="NYP110" s="137"/>
      <c r="NYQ110" s="137"/>
      <c r="NYR110" s="137"/>
      <c r="NYS110" s="137"/>
      <c r="NYT110" s="137"/>
      <c r="NYU110" s="137"/>
      <c r="NYV110" s="137"/>
      <c r="NYW110" s="137"/>
      <c r="NYX110" s="137"/>
      <c r="NYY110" s="137"/>
      <c r="NYZ110" s="137"/>
      <c r="NZA110" s="137"/>
      <c r="NZB110" s="137"/>
      <c r="NZC110" s="137"/>
      <c r="NZD110" s="137"/>
      <c r="NZE110" s="137"/>
      <c r="NZF110" s="137"/>
      <c r="NZG110" s="137"/>
      <c r="NZH110" s="137"/>
      <c r="NZI110" s="137"/>
      <c r="NZJ110" s="137"/>
      <c r="NZK110" s="137"/>
      <c r="NZL110" s="137"/>
      <c r="NZM110" s="137"/>
      <c r="NZN110" s="137"/>
      <c r="NZO110" s="137"/>
      <c r="NZP110" s="137"/>
      <c r="NZQ110" s="137"/>
      <c r="NZR110" s="137"/>
      <c r="NZS110" s="137"/>
      <c r="NZT110" s="137"/>
      <c r="NZU110" s="137"/>
      <c r="NZV110" s="137"/>
      <c r="NZW110" s="137"/>
      <c r="NZX110" s="137"/>
      <c r="NZY110" s="137"/>
      <c r="NZZ110" s="137"/>
      <c r="OAA110" s="137"/>
      <c r="OAB110" s="137"/>
      <c r="OAC110" s="137"/>
      <c r="OAD110" s="137"/>
      <c r="OAE110" s="137"/>
      <c r="OAF110" s="137"/>
      <c r="OAG110" s="137"/>
      <c r="OAH110" s="137"/>
      <c r="OAI110" s="137"/>
      <c r="OAJ110" s="137"/>
      <c r="OAK110" s="137"/>
      <c r="OAL110" s="137"/>
      <c r="OAM110" s="137"/>
      <c r="OAN110" s="137"/>
      <c r="OAO110" s="137"/>
      <c r="OAP110" s="137"/>
      <c r="OAQ110" s="137"/>
      <c r="OAR110" s="137"/>
      <c r="OAS110" s="137"/>
      <c r="OAT110" s="137"/>
      <c r="OAU110" s="137"/>
      <c r="OAV110" s="137"/>
      <c r="OAW110" s="137"/>
      <c r="OAX110" s="137"/>
      <c r="OAY110" s="137"/>
      <c r="OAZ110" s="137"/>
      <c r="OBA110" s="137"/>
      <c r="OBB110" s="137"/>
      <c r="OBC110" s="137"/>
      <c r="OBD110" s="137"/>
      <c r="OBE110" s="137"/>
      <c r="OBF110" s="137"/>
      <c r="OBG110" s="137"/>
      <c r="OBH110" s="137"/>
      <c r="OBI110" s="137"/>
      <c r="OBJ110" s="137"/>
      <c r="OBK110" s="137"/>
      <c r="OBL110" s="137"/>
      <c r="OBM110" s="137"/>
      <c r="OBN110" s="137"/>
      <c r="OBO110" s="137"/>
      <c r="OBP110" s="137"/>
      <c r="OBQ110" s="137"/>
      <c r="OBR110" s="137"/>
      <c r="OBS110" s="137"/>
      <c r="OBT110" s="137"/>
      <c r="OBU110" s="137"/>
      <c r="OBV110" s="137"/>
      <c r="OBW110" s="137"/>
      <c r="OBX110" s="137"/>
      <c r="OBY110" s="137"/>
      <c r="OBZ110" s="137"/>
      <c r="OCA110" s="137"/>
      <c r="OCB110" s="137"/>
      <c r="OCC110" s="137"/>
      <c r="OCD110" s="137"/>
      <c r="OCE110" s="137"/>
      <c r="OCF110" s="137"/>
      <c r="OCG110" s="137"/>
      <c r="OCH110" s="137"/>
      <c r="OCI110" s="137"/>
      <c r="OCJ110" s="137"/>
      <c r="OCK110" s="137"/>
      <c r="OCL110" s="137"/>
      <c r="OCM110" s="137"/>
      <c r="OCN110" s="137"/>
      <c r="OCO110" s="137"/>
      <c r="OCP110" s="137"/>
      <c r="OCQ110" s="137"/>
      <c r="OCR110" s="137"/>
      <c r="OCS110" s="137"/>
      <c r="OCT110" s="137"/>
      <c r="OCU110" s="137"/>
      <c r="OCV110" s="137"/>
      <c r="OCW110" s="137"/>
      <c r="OCX110" s="137"/>
      <c r="OCY110" s="137"/>
      <c r="OCZ110" s="137"/>
      <c r="ODA110" s="137"/>
      <c r="ODB110" s="137"/>
      <c r="ODC110" s="137"/>
      <c r="ODD110" s="137"/>
      <c r="ODE110" s="137"/>
      <c r="ODF110" s="137"/>
      <c r="ODG110" s="137"/>
      <c r="ODH110" s="137"/>
      <c r="ODI110" s="137"/>
      <c r="ODJ110" s="137"/>
      <c r="ODK110" s="137"/>
      <c r="ODL110" s="137"/>
      <c r="ODM110" s="137"/>
      <c r="ODN110" s="137"/>
      <c r="ODO110" s="137"/>
      <c r="ODP110" s="137"/>
      <c r="ODQ110" s="137"/>
      <c r="ODR110" s="137"/>
      <c r="ODS110" s="137"/>
      <c r="ODT110" s="137"/>
      <c r="ODU110" s="137"/>
      <c r="ODV110" s="137"/>
      <c r="ODW110" s="137"/>
      <c r="ODX110" s="137"/>
      <c r="ODY110" s="137"/>
      <c r="ODZ110" s="137"/>
      <c r="OEA110" s="137"/>
      <c r="OEB110" s="137"/>
      <c r="OEC110" s="137"/>
      <c r="OED110" s="137"/>
      <c r="OEE110" s="137"/>
      <c r="OEF110" s="137"/>
      <c r="OEG110" s="137"/>
      <c r="OEH110" s="137"/>
      <c r="OEI110" s="137"/>
      <c r="OEJ110" s="137"/>
      <c r="OEK110" s="137"/>
      <c r="OEL110" s="137"/>
      <c r="OEM110" s="137"/>
      <c r="OEN110" s="137"/>
      <c r="OEO110" s="137"/>
      <c r="OEP110" s="137"/>
      <c r="OEQ110" s="137"/>
      <c r="OER110" s="137"/>
      <c r="OES110" s="137"/>
      <c r="OET110" s="137"/>
      <c r="OEU110" s="137"/>
      <c r="OEV110" s="137"/>
      <c r="OEW110" s="137"/>
      <c r="OEX110" s="137"/>
      <c r="OEY110" s="137"/>
      <c r="OEZ110" s="137"/>
      <c r="OFA110" s="137"/>
      <c r="OFB110" s="137"/>
      <c r="OFC110" s="137"/>
      <c r="OFD110" s="137"/>
      <c r="OFE110" s="137"/>
      <c r="OFF110" s="137"/>
      <c r="OFG110" s="137"/>
      <c r="OFH110" s="137"/>
      <c r="OFI110" s="137"/>
      <c r="OFJ110" s="137"/>
      <c r="OFK110" s="137"/>
      <c r="OFL110" s="137"/>
      <c r="OFM110" s="137"/>
      <c r="OFN110" s="137"/>
      <c r="OFO110" s="137"/>
      <c r="OFP110" s="137"/>
      <c r="OFQ110" s="137"/>
      <c r="OFR110" s="137"/>
      <c r="OFS110" s="137"/>
      <c r="OFT110" s="137"/>
      <c r="OFU110" s="137"/>
      <c r="OFV110" s="137"/>
      <c r="OFW110" s="137"/>
      <c r="OFX110" s="137"/>
      <c r="OFY110" s="137"/>
      <c r="OFZ110" s="137"/>
      <c r="OGA110" s="137"/>
      <c r="OGB110" s="137"/>
      <c r="OGC110" s="137"/>
      <c r="OGD110" s="137"/>
      <c r="OGE110" s="137"/>
      <c r="OGF110" s="137"/>
      <c r="OGG110" s="137"/>
      <c r="OGH110" s="137"/>
      <c r="OGI110" s="137"/>
      <c r="OGJ110" s="137"/>
      <c r="OGK110" s="137"/>
      <c r="OGL110" s="137"/>
      <c r="OGM110" s="137"/>
      <c r="OGN110" s="137"/>
      <c r="OGO110" s="137"/>
      <c r="OGP110" s="137"/>
      <c r="OGQ110" s="137"/>
      <c r="OGR110" s="137"/>
      <c r="OGS110" s="137"/>
      <c r="OGT110" s="137"/>
      <c r="OGU110" s="137"/>
      <c r="OGV110" s="137"/>
      <c r="OGW110" s="137"/>
      <c r="OGX110" s="137"/>
      <c r="OGY110" s="137"/>
      <c r="OGZ110" s="137"/>
      <c r="OHA110" s="137"/>
      <c r="OHB110" s="137"/>
      <c r="OHC110" s="137"/>
      <c r="OHD110" s="137"/>
      <c r="OHE110" s="137"/>
      <c r="OHF110" s="137"/>
      <c r="OHG110" s="137"/>
      <c r="OHH110" s="137"/>
      <c r="OHI110" s="137"/>
      <c r="OHJ110" s="137"/>
      <c r="OHK110" s="137"/>
      <c r="OHL110" s="137"/>
      <c r="OHM110" s="137"/>
      <c r="OHN110" s="137"/>
      <c r="OHO110" s="137"/>
      <c r="OHP110" s="137"/>
      <c r="OHQ110" s="137"/>
      <c r="OHR110" s="137"/>
      <c r="OHS110" s="137"/>
      <c r="OHT110" s="137"/>
      <c r="OHU110" s="137"/>
      <c r="OHV110" s="137"/>
      <c r="OHW110" s="137"/>
      <c r="OHX110" s="137"/>
      <c r="OHY110" s="137"/>
      <c r="OHZ110" s="137"/>
      <c r="OIA110" s="137"/>
      <c r="OIB110" s="137"/>
      <c r="OIC110" s="137"/>
      <c r="OID110" s="137"/>
      <c r="OIE110" s="137"/>
      <c r="OIF110" s="137"/>
      <c r="OIG110" s="137"/>
      <c r="OIH110" s="137"/>
      <c r="OII110" s="137"/>
      <c r="OIJ110" s="137"/>
      <c r="OIK110" s="137"/>
      <c r="OIL110" s="137"/>
      <c r="OIM110" s="137"/>
      <c r="OIN110" s="137"/>
      <c r="OIO110" s="137"/>
      <c r="OIP110" s="137"/>
      <c r="OIQ110" s="137"/>
      <c r="OIR110" s="137"/>
      <c r="OIS110" s="137"/>
      <c r="OIT110" s="137"/>
      <c r="OIU110" s="137"/>
      <c r="OIV110" s="137"/>
      <c r="OIW110" s="137"/>
      <c r="OIX110" s="137"/>
      <c r="OIY110" s="137"/>
      <c r="OIZ110" s="137"/>
      <c r="OJA110" s="137"/>
      <c r="OJB110" s="137"/>
      <c r="OJC110" s="137"/>
      <c r="OJD110" s="137"/>
      <c r="OJE110" s="137"/>
      <c r="OJF110" s="137"/>
      <c r="OJG110" s="137"/>
      <c r="OJH110" s="137"/>
      <c r="OJI110" s="137"/>
      <c r="OJJ110" s="137"/>
      <c r="OJK110" s="137"/>
      <c r="OJL110" s="137"/>
      <c r="OJM110" s="137"/>
      <c r="OJN110" s="137"/>
      <c r="OJO110" s="137"/>
      <c r="OJP110" s="137"/>
      <c r="OJQ110" s="137"/>
      <c r="OJR110" s="137"/>
      <c r="OJS110" s="137"/>
      <c r="OJT110" s="137"/>
      <c r="OJU110" s="137"/>
      <c r="OJV110" s="137"/>
      <c r="OJW110" s="137"/>
      <c r="OJX110" s="137"/>
      <c r="OJY110" s="137"/>
      <c r="OJZ110" s="137"/>
      <c r="OKA110" s="137"/>
      <c r="OKB110" s="137"/>
      <c r="OKC110" s="137"/>
      <c r="OKD110" s="137"/>
      <c r="OKE110" s="137"/>
      <c r="OKF110" s="137"/>
      <c r="OKG110" s="137"/>
      <c r="OKH110" s="137"/>
      <c r="OKI110" s="137"/>
      <c r="OKJ110" s="137"/>
      <c r="OKK110" s="137"/>
      <c r="OKL110" s="137"/>
      <c r="OKM110" s="137"/>
      <c r="OKN110" s="137"/>
      <c r="OKO110" s="137"/>
      <c r="OKP110" s="137"/>
      <c r="OKQ110" s="137"/>
      <c r="OKR110" s="137"/>
      <c r="OKS110" s="137"/>
      <c r="OKT110" s="137"/>
      <c r="OKU110" s="137"/>
      <c r="OKV110" s="137"/>
      <c r="OKW110" s="137"/>
      <c r="OKX110" s="137"/>
      <c r="OKY110" s="137"/>
      <c r="OKZ110" s="137"/>
      <c r="OLA110" s="137"/>
      <c r="OLB110" s="137"/>
      <c r="OLC110" s="137"/>
      <c r="OLD110" s="137"/>
      <c r="OLE110" s="137"/>
      <c r="OLF110" s="137"/>
      <c r="OLG110" s="137"/>
      <c r="OLH110" s="137"/>
      <c r="OLI110" s="137"/>
      <c r="OLJ110" s="137"/>
      <c r="OLK110" s="137"/>
      <c r="OLL110" s="137"/>
      <c r="OLM110" s="137"/>
      <c r="OLN110" s="137"/>
      <c r="OLO110" s="137"/>
      <c r="OLP110" s="137"/>
      <c r="OLQ110" s="137"/>
      <c r="OLR110" s="137"/>
      <c r="OLS110" s="137"/>
      <c r="OLT110" s="137"/>
      <c r="OLU110" s="137"/>
      <c r="OLV110" s="137"/>
      <c r="OLW110" s="137"/>
      <c r="OLX110" s="137"/>
      <c r="OLY110" s="137"/>
      <c r="OLZ110" s="137"/>
      <c r="OMA110" s="137"/>
      <c r="OMB110" s="137"/>
      <c r="OMC110" s="137"/>
      <c r="OMD110" s="137"/>
      <c r="OME110" s="137"/>
      <c r="OMF110" s="137"/>
      <c r="OMG110" s="137"/>
      <c r="OMH110" s="137"/>
      <c r="OMI110" s="137"/>
      <c r="OMJ110" s="137"/>
      <c r="OMK110" s="137"/>
      <c r="OML110" s="137"/>
      <c r="OMM110" s="137"/>
      <c r="OMN110" s="137"/>
      <c r="OMO110" s="137"/>
      <c r="OMP110" s="137"/>
      <c r="OMQ110" s="137"/>
      <c r="OMR110" s="137"/>
      <c r="OMS110" s="137"/>
      <c r="OMT110" s="137"/>
      <c r="OMU110" s="137"/>
      <c r="OMV110" s="137"/>
      <c r="OMW110" s="137"/>
      <c r="OMX110" s="137"/>
      <c r="OMY110" s="137"/>
      <c r="OMZ110" s="137"/>
      <c r="ONA110" s="137"/>
      <c r="ONB110" s="137"/>
      <c r="ONC110" s="137"/>
      <c r="OND110" s="137"/>
      <c r="ONE110" s="137"/>
      <c r="ONF110" s="137"/>
      <c r="ONG110" s="137"/>
      <c r="ONH110" s="137"/>
      <c r="ONI110" s="137"/>
      <c r="ONJ110" s="137"/>
      <c r="ONK110" s="137"/>
      <c r="ONL110" s="137"/>
      <c r="ONM110" s="137"/>
      <c r="ONN110" s="137"/>
      <c r="ONO110" s="137"/>
      <c r="ONP110" s="137"/>
      <c r="ONQ110" s="137"/>
      <c r="ONR110" s="137"/>
      <c r="ONS110" s="137"/>
      <c r="ONT110" s="137"/>
      <c r="ONU110" s="137"/>
      <c r="ONV110" s="137"/>
      <c r="ONW110" s="137"/>
      <c r="ONX110" s="137"/>
      <c r="ONY110" s="137"/>
      <c r="ONZ110" s="137"/>
      <c r="OOA110" s="137"/>
      <c r="OOB110" s="137"/>
      <c r="OOC110" s="137"/>
      <c r="OOD110" s="137"/>
      <c r="OOE110" s="137"/>
      <c r="OOF110" s="137"/>
      <c r="OOG110" s="137"/>
      <c r="OOH110" s="137"/>
      <c r="OOI110" s="137"/>
      <c r="OOJ110" s="137"/>
      <c r="OOK110" s="137"/>
      <c r="OOL110" s="137"/>
      <c r="OOM110" s="137"/>
      <c r="OON110" s="137"/>
      <c r="OOO110" s="137"/>
      <c r="OOP110" s="137"/>
      <c r="OOQ110" s="137"/>
      <c r="OOR110" s="137"/>
      <c r="OOS110" s="137"/>
      <c r="OOT110" s="137"/>
      <c r="OOU110" s="137"/>
      <c r="OOV110" s="137"/>
      <c r="OOW110" s="137"/>
      <c r="OOX110" s="137"/>
      <c r="OOY110" s="137"/>
      <c r="OOZ110" s="137"/>
      <c r="OPA110" s="137"/>
      <c r="OPB110" s="137"/>
      <c r="OPC110" s="137"/>
      <c r="OPD110" s="137"/>
      <c r="OPE110" s="137"/>
      <c r="OPF110" s="137"/>
      <c r="OPG110" s="137"/>
      <c r="OPH110" s="137"/>
      <c r="OPI110" s="137"/>
      <c r="OPJ110" s="137"/>
      <c r="OPK110" s="137"/>
      <c r="OPL110" s="137"/>
      <c r="OPM110" s="137"/>
      <c r="OPN110" s="137"/>
      <c r="OPO110" s="137"/>
      <c r="OPP110" s="137"/>
      <c r="OPQ110" s="137"/>
      <c r="OPR110" s="137"/>
      <c r="OPS110" s="137"/>
      <c r="OPT110" s="137"/>
      <c r="OPU110" s="137"/>
      <c r="OPV110" s="137"/>
      <c r="OPW110" s="137"/>
      <c r="OPX110" s="137"/>
      <c r="OPY110" s="137"/>
      <c r="OPZ110" s="137"/>
      <c r="OQA110" s="137"/>
      <c r="OQB110" s="137"/>
      <c r="OQC110" s="137"/>
      <c r="OQD110" s="137"/>
      <c r="OQE110" s="137"/>
      <c r="OQF110" s="137"/>
      <c r="OQG110" s="137"/>
      <c r="OQH110" s="137"/>
      <c r="OQI110" s="137"/>
      <c r="OQJ110" s="137"/>
      <c r="OQK110" s="137"/>
      <c r="OQL110" s="137"/>
      <c r="OQM110" s="137"/>
      <c r="OQN110" s="137"/>
      <c r="OQO110" s="137"/>
      <c r="OQP110" s="137"/>
      <c r="OQQ110" s="137"/>
      <c r="OQR110" s="137"/>
      <c r="OQS110" s="137"/>
      <c r="OQT110" s="137"/>
      <c r="OQU110" s="137"/>
      <c r="OQV110" s="137"/>
      <c r="OQW110" s="137"/>
      <c r="OQX110" s="137"/>
      <c r="OQY110" s="137"/>
      <c r="OQZ110" s="137"/>
      <c r="ORA110" s="137"/>
      <c r="ORB110" s="137"/>
      <c r="ORC110" s="137"/>
      <c r="ORD110" s="137"/>
      <c r="ORE110" s="137"/>
      <c r="ORF110" s="137"/>
      <c r="ORG110" s="137"/>
      <c r="ORH110" s="137"/>
      <c r="ORI110" s="137"/>
      <c r="ORJ110" s="137"/>
      <c r="ORK110" s="137"/>
      <c r="ORL110" s="137"/>
      <c r="ORM110" s="137"/>
      <c r="ORN110" s="137"/>
      <c r="ORO110" s="137"/>
      <c r="ORP110" s="137"/>
      <c r="ORQ110" s="137"/>
      <c r="ORR110" s="137"/>
      <c r="ORS110" s="137"/>
      <c r="ORT110" s="137"/>
      <c r="ORU110" s="137"/>
      <c r="ORV110" s="137"/>
      <c r="ORW110" s="137"/>
      <c r="ORX110" s="137"/>
      <c r="ORY110" s="137"/>
      <c r="ORZ110" s="137"/>
      <c r="OSA110" s="137"/>
      <c r="OSB110" s="137"/>
      <c r="OSC110" s="137"/>
      <c r="OSD110" s="137"/>
      <c r="OSE110" s="137"/>
      <c r="OSF110" s="137"/>
      <c r="OSG110" s="137"/>
      <c r="OSH110" s="137"/>
      <c r="OSI110" s="137"/>
      <c r="OSJ110" s="137"/>
      <c r="OSK110" s="137"/>
      <c r="OSL110" s="137"/>
      <c r="OSM110" s="137"/>
      <c r="OSN110" s="137"/>
      <c r="OSO110" s="137"/>
      <c r="OSP110" s="137"/>
      <c r="OSQ110" s="137"/>
      <c r="OSR110" s="137"/>
      <c r="OSS110" s="137"/>
      <c r="OST110" s="137"/>
      <c r="OSU110" s="137"/>
      <c r="OSV110" s="137"/>
      <c r="OSW110" s="137"/>
      <c r="OSX110" s="137"/>
      <c r="OSY110" s="137"/>
      <c r="OSZ110" s="137"/>
      <c r="OTA110" s="137"/>
      <c r="OTB110" s="137"/>
      <c r="OTC110" s="137"/>
      <c r="OTD110" s="137"/>
      <c r="OTE110" s="137"/>
      <c r="OTF110" s="137"/>
      <c r="OTG110" s="137"/>
      <c r="OTH110" s="137"/>
      <c r="OTI110" s="137"/>
      <c r="OTJ110" s="137"/>
      <c r="OTK110" s="137"/>
      <c r="OTL110" s="137"/>
      <c r="OTM110" s="137"/>
      <c r="OTN110" s="137"/>
      <c r="OTO110" s="137"/>
      <c r="OTP110" s="137"/>
      <c r="OTQ110" s="137"/>
      <c r="OTR110" s="137"/>
      <c r="OTS110" s="137"/>
      <c r="OTT110" s="137"/>
      <c r="OTU110" s="137"/>
      <c r="OTV110" s="137"/>
      <c r="OTW110" s="137"/>
      <c r="OTX110" s="137"/>
      <c r="OTY110" s="137"/>
      <c r="OTZ110" s="137"/>
      <c r="OUA110" s="137"/>
      <c r="OUB110" s="137"/>
      <c r="OUC110" s="137"/>
      <c r="OUD110" s="137"/>
      <c r="OUE110" s="137"/>
      <c r="OUF110" s="137"/>
      <c r="OUG110" s="137"/>
      <c r="OUH110" s="137"/>
      <c r="OUI110" s="137"/>
      <c r="OUJ110" s="137"/>
      <c r="OUK110" s="137"/>
      <c r="OUL110" s="137"/>
      <c r="OUM110" s="137"/>
      <c r="OUN110" s="137"/>
      <c r="OUO110" s="137"/>
      <c r="OUP110" s="137"/>
      <c r="OUQ110" s="137"/>
      <c r="OUR110" s="137"/>
      <c r="OUS110" s="137"/>
      <c r="OUT110" s="137"/>
      <c r="OUU110" s="137"/>
      <c r="OUV110" s="137"/>
      <c r="OUW110" s="137"/>
      <c r="OUX110" s="137"/>
      <c r="OUY110" s="137"/>
      <c r="OUZ110" s="137"/>
      <c r="OVA110" s="137"/>
      <c r="OVB110" s="137"/>
      <c r="OVC110" s="137"/>
      <c r="OVD110" s="137"/>
      <c r="OVE110" s="137"/>
      <c r="OVF110" s="137"/>
      <c r="OVG110" s="137"/>
      <c r="OVH110" s="137"/>
      <c r="OVI110" s="137"/>
      <c r="OVJ110" s="137"/>
      <c r="OVK110" s="137"/>
      <c r="OVL110" s="137"/>
      <c r="OVM110" s="137"/>
      <c r="OVN110" s="137"/>
      <c r="OVO110" s="137"/>
      <c r="OVP110" s="137"/>
      <c r="OVQ110" s="137"/>
      <c r="OVR110" s="137"/>
      <c r="OVS110" s="137"/>
      <c r="OVT110" s="137"/>
      <c r="OVU110" s="137"/>
      <c r="OVV110" s="137"/>
      <c r="OVW110" s="137"/>
      <c r="OVX110" s="137"/>
      <c r="OVY110" s="137"/>
      <c r="OVZ110" s="137"/>
      <c r="OWA110" s="137"/>
      <c r="OWB110" s="137"/>
      <c r="OWC110" s="137"/>
      <c r="OWD110" s="137"/>
      <c r="OWE110" s="137"/>
      <c r="OWF110" s="137"/>
      <c r="OWG110" s="137"/>
      <c r="OWH110" s="137"/>
      <c r="OWI110" s="137"/>
      <c r="OWJ110" s="137"/>
      <c r="OWK110" s="137"/>
      <c r="OWL110" s="137"/>
      <c r="OWM110" s="137"/>
      <c r="OWN110" s="137"/>
      <c r="OWO110" s="137"/>
      <c r="OWP110" s="137"/>
      <c r="OWQ110" s="137"/>
      <c r="OWR110" s="137"/>
      <c r="OWS110" s="137"/>
      <c r="OWT110" s="137"/>
      <c r="OWU110" s="137"/>
      <c r="OWV110" s="137"/>
      <c r="OWW110" s="137"/>
      <c r="OWX110" s="137"/>
      <c r="OWY110" s="137"/>
      <c r="OWZ110" s="137"/>
      <c r="OXA110" s="137"/>
      <c r="OXB110" s="137"/>
      <c r="OXC110" s="137"/>
      <c r="OXD110" s="137"/>
      <c r="OXE110" s="137"/>
      <c r="OXF110" s="137"/>
      <c r="OXG110" s="137"/>
      <c r="OXH110" s="137"/>
      <c r="OXI110" s="137"/>
      <c r="OXJ110" s="137"/>
      <c r="OXK110" s="137"/>
      <c r="OXL110" s="137"/>
      <c r="OXM110" s="137"/>
      <c r="OXN110" s="137"/>
      <c r="OXO110" s="137"/>
      <c r="OXP110" s="137"/>
      <c r="OXQ110" s="137"/>
      <c r="OXR110" s="137"/>
      <c r="OXS110" s="137"/>
      <c r="OXT110" s="137"/>
      <c r="OXU110" s="137"/>
      <c r="OXV110" s="137"/>
      <c r="OXW110" s="137"/>
      <c r="OXX110" s="137"/>
      <c r="OXY110" s="137"/>
      <c r="OXZ110" s="137"/>
      <c r="OYA110" s="137"/>
      <c r="OYB110" s="137"/>
      <c r="OYC110" s="137"/>
      <c r="OYD110" s="137"/>
      <c r="OYE110" s="137"/>
      <c r="OYF110" s="137"/>
      <c r="OYG110" s="137"/>
      <c r="OYH110" s="137"/>
      <c r="OYI110" s="137"/>
      <c r="OYJ110" s="137"/>
      <c r="OYK110" s="137"/>
      <c r="OYL110" s="137"/>
      <c r="OYM110" s="137"/>
      <c r="OYN110" s="137"/>
      <c r="OYO110" s="137"/>
      <c r="OYP110" s="137"/>
      <c r="OYQ110" s="137"/>
      <c r="OYR110" s="137"/>
      <c r="OYS110" s="137"/>
      <c r="OYT110" s="137"/>
      <c r="OYU110" s="137"/>
      <c r="OYV110" s="137"/>
      <c r="OYW110" s="137"/>
      <c r="OYX110" s="137"/>
      <c r="OYY110" s="137"/>
      <c r="OYZ110" s="137"/>
      <c r="OZA110" s="137"/>
      <c r="OZB110" s="137"/>
      <c r="OZC110" s="137"/>
      <c r="OZD110" s="137"/>
      <c r="OZE110" s="137"/>
      <c r="OZF110" s="137"/>
      <c r="OZG110" s="137"/>
      <c r="OZH110" s="137"/>
      <c r="OZI110" s="137"/>
      <c r="OZJ110" s="137"/>
      <c r="OZK110" s="137"/>
      <c r="OZL110" s="137"/>
      <c r="OZM110" s="137"/>
      <c r="OZN110" s="137"/>
      <c r="OZO110" s="137"/>
      <c r="OZP110" s="137"/>
      <c r="OZQ110" s="137"/>
      <c r="OZR110" s="137"/>
      <c r="OZS110" s="137"/>
      <c r="OZT110" s="137"/>
      <c r="OZU110" s="137"/>
      <c r="OZV110" s="137"/>
      <c r="OZW110" s="137"/>
      <c r="OZX110" s="137"/>
      <c r="OZY110" s="137"/>
      <c r="OZZ110" s="137"/>
      <c r="PAA110" s="137"/>
      <c r="PAB110" s="137"/>
      <c r="PAC110" s="137"/>
      <c r="PAD110" s="137"/>
      <c r="PAE110" s="137"/>
      <c r="PAF110" s="137"/>
      <c r="PAG110" s="137"/>
      <c r="PAH110" s="137"/>
      <c r="PAI110" s="137"/>
      <c r="PAJ110" s="137"/>
      <c r="PAK110" s="137"/>
      <c r="PAL110" s="137"/>
      <c r="PAM110" s="137"/>
      <c r="PAN110" s="137"/>
      <c r="PAO110" s="137"/>
      <c r="PAP110" s="137"/>
      <c r="PAQ110" s="137"/>
      <c r="PAR110" s="137"/>
      <c r="PAS110" s="137"/>
      <c r="PAT110" s="137"/>
      <c r="PAU110" s="137"/>
      <c r="PAV110" s="137"/>
      <c r="PAW110" s="137"/>
      <c r="PAX110" s="137"/>
      <c r="PAY110" s="137"/>
      <c r="PAZ110" s="137"/>
      <c r="PBA110" s="137"/>
      <c r="PBB110" s="137"/>
      <c r="PBC110" s="137"/>
      <c r="PBD110" s="137"/>
      <c r="PBE110" s="137"/>
      <c r="PBF110" s="137"/>
      <c r="PBG110" s="137"/>
      <c r="PBH110" s="137"/>
      <c r="PBI110" s="137"/>
      <c r="PBJ110" s="137"/>
      <c r="PBK110" s="137"/>
      <c r="PBL110" s="137"/>
      <c r="PBM110" s="137"/>
      <c r="PBN110" s="137"/>
      <c r="PBO110" s="137"/>
      <c r="PBP110" s="137"/>
      <c r="PBQ110" s="137"/>
      <c r="PBR110" s="137"/>
      <c r="PBS110" s="137"/>
      <c r="PBT110" s="137"/>
      <c r="PBU110" s="137"/>
      <c r="PBV110" s="137"/>
      <c r="PBW110" s="137"/>
      <c r="PBX110" s="137"/>
      <c r="PBY110" s="137"/>
      <c r="PBZ110" s="137"/>
      <c r="PCA110" s="137"/>
      <c r="PCB110" s="137"/>
      <c r="PCC110" s="137"/>
      <c r="PCD110" s="137"/>
      <c r="PCE110" s="137"/>
      <c r="PCF110" s="137"/>
      <c r="PCG110" s="137"/>
      <c r="PCH110" s="137"/>
      <c r="PCI110" s="137"/>
      <c r="PCJ110" s="137"/>
      <c r="PCK110" s="137"/>
      <c r="PCL110" s="137"/>
      <c r="PCM110" s="137"/>
      <c r="PCN110" s="137"/>
      <c r="PCO110" s="137"/>
      <c r="PCP110" s="137"/>
      <c r="PCQ110" s="137"/>
      <c r="PCR110" s="137"/>
      <c r="PCS110" s="137"/>
      <c r="PCT110" s="137"/>
      <c r="PCU110" s="137"/>
      <c r="PCV110" s="137"/>
      <c r="PCW110" s="137"/>
      <c r="PCX110" s="137"/>
      <c r="PCY110" s="137"/>
      <c r="PCZ110" s="137"/>
      <c r="PDA110" s="137"/>
      <c r="PDB110" s="137"/>
      <c r="PDC110" s="137"/>
      <c r="PDD110" s="137"/>
      <c r="PDE110" s="137"/>
      <c r="PDF110" s="137"/>
      <c r="PDG110" s="137"/>
      <c r="PDH110" s="137"/>
      <c r="PDI110" s="137"/>
      <c r="PDJ110" s="137"/>
      <c r="PDK110" s="137"/>
      <c r="PDL110" s="137"/>
      <c r="PDM110" s="137"/>
      <c r="PDN110" s="137"/>
      <c r="PDO110" s="137"/>
      <c r="PDP110" s="137"/>
      <c r="PDQ110" s="137"/>
      <c r="PDR110" s="137"/>
      <c r="PDS110" s="137"/>
      <c r="PDT110" s="137"/>
      <c r="PDU110" s="137"/>
      <c r="PDV110" s="137"/>
      <c r="PDW110" s="137"/>
      <c r="PDX110" s="137"/>
      <c r="PDY110" s="137"/>
      <c r="PDZ110" s="137"/>
      <c r="PEA110" s="137"/>
      <c r="PEB110" s="137"/>
      <c r="PEC110" s="137"/>
      <c r="PED110" s="137"/>
      <c r="PEE110" s="137"/>
      <c r="PEF110" s="137"/>
      <c r="PEG110" s="137"/>
      <c r="PEH110" s="137"/>
      <c r="PEI110" s="137"/>
      <c r="PEJ110" s="137"/>
      <c r="PEK110" s="137"/>
      <c r="PEL110" s="137"/>
      <c r="PEM110" s="137"/>
      <c r="PEN110" s="137"/>
      <c r="PEO110" s="137"/>
      <c r="PEP110" s="137"/>
      <c r="PEQ110" s="137"/>
      <c r="PER110" s="137"/>
      <c r="PES110" s="137"/>
      <c r="PET110" s="137"/>
      <c r="PEU110" s="137"/>
      <c r="PEV110" s="137"/>
      <c r="PEW110" s="137"/>
      <c r="PEX110" s="137"/>
      <c r="PEY110" s="137"/>
      <c r="PEZ110" s="137"/>
      <c r="PFA110" s="137"/>
      <c r="PFB110" s="137"/>
      <c r="PFC110" s="137"/>
      <c r="PFD110" s="137"/>
      <c r="PFE110" s="137"/>
      <c r="PFF110" s="137"/>
      <c r="PFG110" s="137"/>
      <c r="PFH110" s="137"/>
      <c r="PFI110" s="137"/>
      <c r="PFJ110" s="137"/>
      <c r="PFK110" s="137"/>
      <c r="PFL110" s="137"/>
      <c r="PFM110" s="137"/>
      <c r="PFN110" s="137"/>
      <c r="PFO110" s="137"/>
      <c r="PFP110" s="137"/>
      <c r="PFQ110" s="137"/>
      <c r="PFR110" s="137"/>
      <c r="PFS110" s="137"/>
      <c r="PFT110" s="137"/>
      <c r="PFU110" s="137"/>
      <c r="PFV110" s="137"/>
      <c r="PFW110" s="137"/>
      <c r="PFX110" s="137"/>
      <c r="PFY110" s="137"/>
      <c r="PFZ110" s="137"/>
      <c r="PGA110" s="137"/>
      <c r="PGB110" s="137"/>
      <c r="PGC110" s="137"/>
      <c r="PGD110" s="137"/>
      <c r="PGE110" s="137"/>
      <c r="PGF110" s="137"/>
      <c r="PGG110" s="137"/>
      <c r="PGH110" s="137"/>
      <c r="PGI110" s="137"/>
      <c r="PGJ110" s="137"/>
      <c r="PGK110" s="137"/>
      <c r="PGL110" s="137"/>
      <c r="PGM110" s="137"/>
      <c r="PGN110" s="137"/>
      <c r="PGO110" s="137"/>
      <c r="PGP110" s="137"/>
      <c r="PGQ110" s="137"/>
      <c r="PGR110" s="137"/>
      <c r="PGS110" s="137"/>
      <c r="PGT110" s="137"/>
      <c r="PGU110" s="137"/>
      <c r="PGV110" s="137"/>
      <c r="PGW110" s="137"/>
      <c r="PGX110" s="137"/>
      <c r="PGY110" s="137"/>
      <c r="PGZ110" s="137"/>
      <c r="PHA110" s="137"/>
      <c r="PHB110" s="137"/>
      <c r="PHC110" s="137"/>
      <c r="PHD110" s="137"/>
      <c r="PHE110" s="137"/>
      <c r="PHF110" s="137"/>
      <c r="PHG110" s="137"/>
      <c r="PHH110" s="137"/>
      <c r="PHI110" s="137"/>
      <c r="PHJ110" s="137"/>
      <c r="PHK110" s="137"/>
      <c r="PHL110" s="137"/>
      <c r="PHM110" s="137"/>
      <c r="PHN110" s="137"/>
      <c r="PHO110" s="137"/>
      <c r="PHP110" s="137"/>
      <c r="PHQ110" s="137"/>
      <c r="PHR110" s="137"/>
      <c r="PHS110" s="137"/>
      <c r="PHT110" s="137"/>
      <c r="PHU110" s="137"/>
      <c r="PHV110" s="137"/>
      <c r="PHW110" s="137"/>
      <c r="PHX110" s="137"/>
      <c r="PHY110" s="137"/>
      <c r="PHZ110" s="137"/>
      <c r="PIA110" s="137"/>
      <c r="PIB110" s="137"/>
      <c r="PIC110" s="137"/>
      <c r="PID110" s="137"/>
      <c r="PIE110" s="137"/>
      <c r="PIF110" s="137"/>
      <c r="PIG110" s="137"/>
      <c r="PIH110" s="137"/>
      <c r="PII110" s="137"/>
      <c r="PIJ110" s="137"/>
      <c r="PIK110" s="137"/>
      <c r="PIL110" s="137"/>
      <c r="PIM110" s="137"/>
      <c r="PIN110" s="137"/>
      <c r="PIO110" s="137"/>
      <c r="PIP110" s="137"/>
      <c r="PIQ110" s="137"/>
      <c r="PIR110" s="137"/>
      <c r="PIS110" s="137"/>
      <c r="PIT110" s="137"/>
      <c r="PIU110" s="137"/>
      <c r="PIV110" s="137"/>
      <c r="PIW110" s="137"/>
      <c r="PIX110" s="137"/>
      <c r="PIY110" s="137"/>
      <c r="PIZ110" s="137"/>
      <c r="PJA110" s="137"/>
      <c r="PJB110" s="137"/>
      <c r="PJC110" s="137"/>
      <c r="PJD110" s="137"/>
      <c r="PJE110" s="137"/>
      <c r="PJF110" s="137"/>
      <c r="PJG110" s="137"/>
      <c r="PJH110" s="137"/>
      <c r="PJI110" s="137"/>
      <c r="PJJ110" s="137"/>
      <c r="PJK110" s="137"/>
      <c r="PJL110" s="137"/>
      <c r="PJM110" s="137"/>
      <c r="PJN110" s="137"/>
      <c r="PJO110" s="137"/>
      <c r="PJP110" s="137"/>
      <c r="PJQ110" s="137"/>
      <c r="PJR110" s="137"/>
      <c r="PJS110" s="137"/>
      <c r="PJT110" s="137"/>
      <c r="PJU110" s="137"/>
      <c r="PJV110" s="137"/>
      <c r="PJW110" s="137"/>
      <c r="PJX110" s="137"/>
      <c r="PJY110" s="137"/>
      <c r="PJZ110" s="137"/>
      <c r="PKA110" s="137"/>
      <c r="PKB110" s="137"/>
      <c r="PKC110" s="137"/>
      <c r="PKD110" s="137"/>
      <c r="PKE110" s="137"/>
      <c r="PKF110" s="137"/>
      <c r="PKG110" s="137"/>
      <c r="PKH110" s="137"/>
      <c r="PKI110" s="137"/>
      <c r="PKJ110" s="137"/>
      <c r="PKK110" s="137"/>
      <c r="PKL110" s="137"/>
      <c r="PKM110" s="137"/>
      <c r="PKN110" s="137"/>
      <c r="PKO110" s="137"/>
      <c r="PKP110" s="137"/>
      <c r="PKQ110" s="137"/>
      <c r="PKR110" s="137"/>
      <c r="PKS110" s="137"/>
      <c r="PKT110" s="137"/>
      <c r="PKU110" s="137"/>
      <c r="PKV110" s="137"/>
      <c r="PKW110" s="137"/>
      <c r="PKX110" s="137"/>
      <c r="PKY110" s="137"/>
      <c r="PKZ110" s="137"/>
      <c r="PLA110" s="137"/>
      <c r="PLB110" s="137"/>
      <c r="PLC110" s="137"/>
      <c r="PLD110" s="137"/>
      <c r="PLE110" s="137"/>
      <c r="PLF110" s="137"/>
      <c r="PLG110" s="137"/>
      <c r="PLH110" s="137"/>
      <c r="PLI110" s="137"/>
      <c r="PLJ110" s="137"/>
      <c r="PLK110" s="137"/>
      <c r="PLL110" s="137"/>
      <c r="PLM110" s="137"/>
      <c r="PLN110" s="137"/>
      <c r="PLO110" s="137"/>
      <c r="PLP110" s="137"/>
      <c r="PLQ110" s="137"/>
      <c r="PLR110" s="137"/>
      <c r="PLS110" s="137"/>
      <c r="PLT110" s="137"/>
      <c r="PLU110" s="137"/>
      <c r="PLV110" s="137"/>
      <c r="PLW110" s="137"/>
      <c r="PLX110" s="137"/>
      <c r="PLY110" s="137"/>
      <c r="PLZ110" s="137"/>
      <c r="PMA110" s="137"/>
      <c r="PMB110" s="137"/>
      <c r="PMC110" s="137"/>
      <c r="PMD110" s="137"/>
      <c r="PME110" s="137"/>
      <c r="PMF110" s="137"/>
      <c r="PMG110" s="137"/>
      <c r="PMH110" s="137"/>
      <c r="PMI110" s="137"/>
      <c r="PMJ110" s="137"/>
      <c r="PMK110" s="137"/>
      <c r="PML110" s="137"/>
      <c r="PMM110" s="137"/>
      <c r="PMN110" s="137"/>
      <c r="PMO110" s="137"/>
      <c r="PMP110" s="137"/>
      <c r="PMQ110" s="137"/>
      <c r="PMR110" s="137"/>
      <c r="PMS110" s="137"/>
      <c r="PMT110" s="137"/>
      <c r="PMU110" s="137"/>
      <c r="PMV110" s="137"/>
      <c r="PMW110" s="137"/>
      <c r="PMX110" s="137"/>
      <c r="PMY110" s="137"/>
      <c r="PMZ110" s="137"/>
      <c r="PNA110" s="137"/>
      <c r="PNB110" s="137"/>
      <c r="PNC110" s="137"/>
      <c r="PND110" s="137"/>
      <c r="PNE110" s="137"/>
      <c r="PNF110" s="137"/>
      <c r="PNG110" s="137"/>
      <c r="PNH110" s="137"/>
      <c r="PNI110" s="137"/>
      <c r="PNJ110" s="137"/>
      <c r="PNK110" s="137"/>
      <c r="PNL110" s="137"/>
      <c r="PNM110" s="137"/>
      <c r="PNN110" s="137"/>
      <c r="PNO110" s="137"/>
      <c r="PNP110" s="137"/>
      <c r="PNQ110" s="137"/>
      <c r="PNR110" s="137"/>
      <c r="PNS110" s="137"/>
      <c r="PNT110" s="137"/>
      <c r="PNU110" s="137"/>
      <c r="PNV110" s="137"/>
      <c r="PNW110" s="137"/>
      <c r="PNX110" s="137"/>
      <c r="PNY110" s="137"/>
      <c r="PNZ110" s="137"/>
      <c r="POA110" s="137"/>
      <c r="POB110" s="137"/>
      <c r="POC110" s="137"/>
      <c r="POD110" s="137"/>
      <c r="POE110" s="137"/>
      <c r="POF110" s="137"/>
      <c r="POG110" s="137"/>
      <c r="POH110" s="137"/>
      <c r="POI110" s="137"/>
      <c r="POJ110" s="137"/>
      <c r="POK110" s="137"/>
      <c r="POL110" s="137"/>
      <c r="POM110" s="137"/>
      <c r="PON110" s="137"/>
      <c r="POO110" s="137"/>
      <c r="POP110" s="137"/>
      <c r="POQ110" s="137"/>
      <c r="POR110" s="137"/>
      <c r="POS110" s="137"/>
      <c r="POT110" s="137"/>
      <c r="POU110" s="137"/>
      <c r="POV110" s="137"/>
      <c r="POW110" s="137"/>
      <c r="POX110" s="137"/>
      <c r="POY110" s="137"/>
      <c r="POZ110" s="137"/>
      <c r="PPA110" s="137"/>
      <c r="PPB110" s="137"/>
      <c r="PPC110" s="137"/>
      <c r="PPD110" s="137"/>
      <c r="PPE110" s="137"/>
      <c r="PPF110" s="137"/>
      <c r="PPG110" s="137"/>
      <c r="PPH110" s="137"/>
      <c r="PPI110" s="137"/>
      <c r="PPJ110" s="137"/>
      <c r="PPK110" s="137"/>
      <c r="PPL110" s="137"/>
      <c r="PPM110" s="137"/>
      <c r="PPN110" s="137"/>
      <c r="PPO110" s="137"/>
      <c r="PPP110" s="137"/>
      <c r="PPQ110" s="137"/>
      <c r="PPR110" s="137"/>
      <c r="PPS110" s="137"/>
      <c r="PPT110" s="137"/>
      <c r="PPU110" s="137"/>
      <c r="PPV110" s="137"/>
      <c r="PPW110" s="137"/>
      <c r="PPX110" s="137"/>
      <c r="PPY110" s="137"/>
      <c r="PPZ110" s="137"/>
      <c r="PQA110" s="137"/>
      <c r="PQB110" s="137"/>
      <c r="PQC110" s="137"/>
      <c r="PQD110" s="137"/>
      <c r="PQE110" s="137"/>
      <c r="PQF110" s="137"/>
      <c r="PQG110" s="137"/>
      <c r="PQH110" s="137"/>
      <c r="PQI110" s="137"/>
      <c r="PQJ110" s="137"/>
      <c r="PQK110" s="137"/>
      <c r="PQL110" s="137"/>
      <c r="PQM110" s="137"/>
      <c r="PQN110" s="137"/>
      <c r="PQO110" s="137"/>
      <c r="PQP110" s="137"/>
      <c r="PQQ110" s="137"/>
      <c r="PQR110" s="137"/>
      <c r="PQS110" s="137"/>
      <c r="PQT110" s="137"/>
      <c r="PQU110" s="137"/>
      <c r="PQV110" s="137"/>
      <c r="PQW110" s="137"/>
      <c r="PQX110" s="137"/>
      <c r="PQY110" s="137"/>
      <c r="PQZ110" s="137"/>
      <c r="PRA110" s="137"/>
      <c r="PRB110" s="137"/>
      <c r="PRC110" s="137"/>
      <c r="PRD110" s="137"/>
      <c r="PRE110" s="137"/>
      <c r="PRF110" s="137"/>
      <c r="PRG110" s="137"/>
      <c r="PRH110" s="137"/>
      <c r="PRI110" s="137"/>
      <c r="PRJ110" s="137"/>
      <c r="PRK110" s="137"/>
      <c r="PRL110" s="137"/>
      <c r="PRM110" s="137"/>
      <c r="PRN110" s="137"/>
      <c r="PRO110" s="137"/>
      <c r="PRP110" s="137"/>
      <c r="PRQ110" s="137"/>
      <c r="PRR110" s="137"/>
      <c r="PRS110" s="137"/>
      <c r="PRT110" s="137"/>
      <c r="PRU110" s="137"/>
      <c r="PRV110" s="137"/>
      <c r="PRW110" s="137"/>
      <c r="PRX110" s="137"/>
      <c r="PRY110" s="137"/>
      <c r="PRZ110" s="137"/>
      <c r="PSA110" s="137"/>
      <c r="PSB110" s="137"/>
      <c r="PSC110" s="137"/>
      <c r="PSD110" s="137"/>
      <c r="PSE110" s="137"/>
      <c r="PSF110" s="137"/>
      <c r="PSG110" s="137"/>
      <c r="PSH110" s="137"/>
      <c r="PSI110" s="137"/>
      <c r="PSJ110" s="137"/>
      <c r="PSK110" s="137"/>
      <c r="PSL110" s="137"/>
      <c r="PSM110" s="137"/>
      <c r="PSN110" s="137"/>
      <c r="PSO110" s="137"/>
      <c r="PSP110" s="137"/>
      <c r="PSQ110" s="137"/>
      <c r="PSR110" s="137"/>
      <c r="PSS110" s="137"/>
      <c r="PST110" s="137"/>
      <c r="PSU110" s="137"/>
      <c r="PSV110" s="137"/>
      <c r="PSW110" s="137"/>
      <c r="PSX110" s="137"/>
      <c r="PSY110" s="137"/>
      <c r="PSZ110" s="137"/>
      <c r="PTA110" s="137"/>
      <c r="PTB110" s="137"/>
      <c r="PTC110" s="137"/>
      <c r="PTD110" s="137"/>
      <c r="PTE110" s="137"/>
      <c r="PTF110" s="137"/>
      <c r="PTG110" s="137"/>
      <c r="PTH110" s="137"/>
      <c r="PTI110" s="137"/>
      <c r="PTJ110" s="137"/>
      <c r="PTK110" s="137"/>
      <c r="PTL110" s="137"/>
      <c r="PTM110" s="137"/>
      <c r="PTN110" s="137"/>
      <c r="PTO110" s="137"/>
      <c r="PTP110" s="137"/>
      <c r="PTQ110" s="137"/>
      <c r="PTR110" s="137"/>
      <c r="PTS110" s="137"/>
      <c r="PTT110" s="137"/>
      <c r="PTU110" s="137"/>
      <c r="PTV110" s="137"/>
      <c r="PTW110" s="137"/>
      <c r="PTX110" s="137"/>
      <c r="PTY110" s="137"/>
      <c r="PTZ110" s="137"/>
      <c r="PUA110" s="137"/>
      <c r="PUB110" s="137"/>
      <c r="PUC110" s="137"/>
      <c r="PUD110" s="137"/>
      <c r="PUE110" s="137"/>
      <c r="PUF110" s="137"/>
      <c r="PUG110" s="137"/>
      <c r="PUH110" s="137"/>
      <c r="PUI110" s="137"/>
      <c r="PUJ110" s="137"/>
      <c r="PUK110" s="137"/>
      <c r="PUL110" s="137"/>
      <c r="PUM110" s="137"/>
      <c r="PUN110" s="137"/>
      <c r="PUO110" s="137"/>
      <c r="PUP110" s="137"/>
      <c r="PUQ110" s="137"/>
      <c r="PUR110" s="137"/>
      <c r="PUS110" s="137"/>
      <c r="PUT110" s="137"/>
      <c r="PUU110" s="137"/>
      <c r="PUV110" s="137"/>
      <c r="PUW110" s="137"/>
      <c r="PUX110" s="137"/>
      <c r="PUY110" s="137"/>
      <c r="PUZ110" s="137"/>
      <c r="PVA110" s="137"/>
      <c r="PVB110" s="137"/>
      <c r="PVC110" s="137"/>
      <c r="PVD110" s="137"/>
      <c r="PVE110" s="137"/>
      <c r="PVF110" s="137"/>
      <c r="PVG110" s="137"/>
      <c r="PVH110" s="137"/>
      <c r="PVI110" s="137"/>
      <c r="PVJ110" s="137"/>
      <c r="PVK110" s="137"/>
      <c r="PVL110" s="137"/>
      <c r="PVM110" s="137"/>
      <c r="PVN110" s="137"/>
      <c r="PVO110" s="137"/>
      <c r="PVP110" s="137"/>
      <c r="PVQ110" s="137"/>
      <c r="PVR110" s="137"/>
      <c r="PVS110" s="137"/>
      <c r="PVT110" s="137"/>
      <c r="PVU110" s="137"/>
      <c r="PVV110" s="137"/>
      <c r="PVW110" s="137"/>
      <c r="PVX110" s="137"/>
      <c r="PVY110" s="137"/>
      <c r="PVZ110" s="137"/>
      <c r="PWA110" s="137"/>
      <c r="PWB110" s="137"/>
      <c r="PWC110" s="137"/>
      <c r="PWD110" s="137"/>
      <c r="PWE110" s="137"/>
      <c r="PWF110" s="137"/>
      <c r="PWG110" s="137"/>
      <c r="PWH110" s="137"/>
      <c r="PWI110" s="137"/>
      <c r="PWJ110" s="137"/>
      <c r="PWK110" s="137"/>
      <c r="PWL110" s="137"/>
      <c r="PWM110" s="137"/>
      <c r="PWN110" s="137"/>
      <c r="PWO110" s="137"/>
      <c r="PWP110" s="137"/>
      <c r="PWQ110" s="137"/>
      <c r="PWR110" s="137"/>
      <c r="PWS110" s="137"/>
      <c r="PWT110" s="137"/>
      <c r="PWU110" s="137"/>
      <c r="PWV110" s="137"/>
      <c r="PWW110" s="137"/>
      <c r="PWX110" s="137"/>
      <c r="PWY110" s="137"/>
      <c r="PWZ110" s="137"/>
      <c r="PXA110" s="137"/>
      <c r="PXB110" s="137"/>
      <c r="PXC110" s="137"/>
      <c r="PXD110" s="137"/>
      <c r="PXE110" s="137"/>
      <c r="PXF110" s="137"/>
      <c r="PXG110" s="137"/>
      <c r="PXH110" s="137"/>
      <c r="PXI110" s="137"/>
      <c r="PXJ110" s="137"/>
      <c r="PXK110" s="137"/>
      <c r="PXL110" s="137"/>
      <c r="PXM110" s="137"/>
      <c r="PXN110" s="137"/>
      <c r="PXO110" s="137"/>
      <c r="PXP110" s="137"/>
      <c r="PXQ110" s="137"/>
      <c r="PXR110" s="137"/>
      <c r="PXS110" s="137"/>
      <c r="PXT110" s="137"/>
      <c r="PXU110" s="137"/>
      <c r="PXV110" s="137"/>
      <c r="PXW110" s="137"/>
      <c r="PXX110" s="137"/>
      <c r="PXY110" s="137"/>
      <c r="PXZ110" s="137"/>
      <c r="PYA110" s="137"/>
      <c r="PYB110" s="137"/>
      <c r="PYC110" s="137"/>
      <c r="PYD110" s="137"/>
      <c r="PYE110" s="137"/>
      <c r="PYF110" s="137"/>
      <c r="PYG110" s="137"/>
      <c r="PYH110" s="137"/>
      <c r="PYI110" s="137"/>
      <c r="PYJ110" s="137"/>
      <c r="PYK110" s="137"/>
      <c r="PYL110" s="137"/>
      <c r="PYM110" s="137"/>
      <c r="PYN110" s="137"/>
      <c r="PYO110" s="137"/>
      <c r="PYP110" s="137"/>
      <c r="PYQ110" s="137"/>
      <c r="PYR110" s="137"/>
      <c r="PYS110" s="137"/>
      <c r="PYT110" s="137"/>
      <c r="PYU110" s="137"/>
      <c r="PYV110" s="137"/>
      <c r="PYW110" s="137"/>
      <c r="PYX110" s="137"/>
      <c r="PYY110" s="137"/>
      <c r="PYZ110" s="137"/>
      <c r="PZA110" s="137"/>
      <c r="PZB110" s="137"/>
      <c r="PZC110" s="137"/>
      <c r="PZD110" s="137"/>
      <c r="PZE110" s="137"/>
      <c r="PZF110" s="137"/>
      <c r="PZG110" s="137"/>
      <c r="PZH110" s="137"/>
      <c r="PZI110" s="137"/>
      <c r="PZJ110" s="137"/>
      <c r="PZK110" s="137"/>
      <c r="PZL110" s="137"/>
      <c r="PZM110" s="137"/>
      <c r="PZN110" s="137"/>
      <c r="PZO110" s="137"/>
      <c r="PZP110" s="137"/>
      <c r="PZQ110" s="137"/>
      <c r="PZR110" s="137"/>
      <c r="PZS110" s="137"/>
      <c r="PZT110" s="137"/>
      <c r="PZU110" s="137"/>
      <c r="PZV110" s="137"/>
      <c r="PZW110" s="137"/>
      <c r="PZX110" s="137"/>
      <c r="PZY110" s="137"/>
      <c r="PZZ110" s="137"/>
      <c r="QAA110" s="137"/>
      <c r="QAB110" s="137"/>
      <c r="QAC110" s="137"/>
      <c r="QAD110" s="137"/>
      <c r="QAE110" s="137"/>
      <c r="QAF110" s="137"/>
      <c r="QAG110" s="137"/>
      <c r="QAH110" s="137"/>
      <c r="QAI110" s="137"/>
      <c r="QAJ110" s="137"/>
      <c r="QAK110" s="137"/>
      <c r="QAL110" s="137"/>
      <c r="QAM110" s="137"/>
      <c r="QAN110" s="137"/>
      <c r="QAO110" s="137"/>
      <c r="QAP110" s="137"/>
      <c r="QAQ110" s="137"/>
      <c r="QAR110" s="137"/>
      <c r="QAS110" s="137"/>
      <c r="QAT110" s="137"/>
      <c r="QAU110" s="137"/>
      <c r="QAV110" s="137"/>
      <c r="QAW110" s="137"/>
      <c r="QAX110" s="137"/>
      <c r="QAY110" s="137"/>
      <c r="QAZ110" s="137"/>
      <c r="QBA110" s="137"/>
      <c r="QBB110" s="137"/>
      <c r="QBC110" s="137"/>
      <c r="QBD110" s="137"/>
      <c r="QBE110" s="137"/>
      <c r="QBF110" s="137"/>
      <c r="QBG110" s="137"/>
      <c r="QBH110" s="137"/>
      <c r="QBI110" s="137"/>
      <c r="QBJ110" s="137"/>
      <c r="QBK110" s="137"/>
      <c r="QBL110" s="137"/>
      <c r="QBM110" s="137"/>
      <c r="QBN110" s="137"/>
      <c r="QBO110" s="137"/>
      <c r="QBP110" s="137"/>
      <c r="QBQ110" s="137"/>
      <c r="QBR110" s="137"/>
      <c r="QBS110" s="137"/>
      <c r="QBT110" s="137"/>
      <c r="QBU110" s="137"/>
      <c r="QBV110" s="137"/>
      <c r="QBW110" s="137"/>
      <c r="QBX110" s="137"/>
      <c r="QBY110" s="137"/>
      <c r="QBZ110" s="137"/>
      <c r="QCA110" s="137"/>
      <c r="QCB110" s="137"/>
      <c r="QCC110" s="137"/>
      <c r="QCD110" s="137"/>
      <c r="QCE110" s="137"/>
      <c r="QCF110" s="137"/>
      <c r="QCG110" s="137"/>
      <c r="QCH110" s="137"/>
      <c r="QCI110" s="137"/>
      <c r="QCJ110" s="137"/>
      <c r="QCK110" s="137"/>
      <c r="QCL110" s="137"/>
      <c r="QCM110" s="137"/>
      <c r="QCN110" s="137"/>
      <c r="QCO110" s="137"/>
      <c r="QCP110" s="137"/>
      <c r="QCQ110" s="137"/>
      <c r="QCR110" s="137"/>
      <c r="QCS110" s="137"/>
      <c r="QCT110" s="137"/>
      <c r="QCU110" s="137"/>
      <c r="QCV110" s="137"/>
      <c r="QCW110" s="137"/>
      <c r="QCX110" s="137"/>
      <c r="QCY110" s="137"/>
      <c r="QCZ110" s="137"/>
      <c r="QDA110" s="137"/>
      <c r="QDB110" s="137"/>
      <c r="QDC110" s="137"/>
      <c r="QDD110" s="137"/>
      <c r="QDE110" s="137"/>
      <c r="QDF110" s="137"/>
      <c r="QDG110" s="137"/>
      <c r="QDH110" s="137"/>
      <c r="QDI110" s="137"/>
      <c r="QDJ110" s="137"/>
      <c r="QDK110" s="137"/>
      <c r="QDL110" s="137"/>
      <c r="QDM110" s="137"/>
      <c r="QDN110" s="137"/>
      <c r="QDO110" s="137"/>
      <c r="QDP110" s="137"/>
      <c r="QDQ110" s="137"/>
      <c r="QDR110" s="137"/>
      <c r="QDS110" s="137"/>
      <c r="QDT110" s="137"/>
      <c r="QDU110" s="137"/>
      <c r="QDV110" s="137"/>
      <c r="QDW110" s="137"/>
      <c r="QDX110" s="137"/>
      <c r="QDY110" s="137"/>
      <c r="QDZ110" s="137"/>
      <c r="QEA110" s="137"/>
      <c r="QEB110" s="137"/>
      <c r="QEC110" s="137"/>
      <c r="QED110" s="137"/>
      <c r="QEE110" s="137"/>
      <c r="QEF110" s="137"/>
      <c r="QEG110" s="137"/>
      <c r="QEH110" s="137"/>
      <c r="QEI110" s="137"/>
      <c r="QEJ110" s="137"/>
      <c r="QEK110" s="137"/>
      <c r="QEL110" s="137"/>
      <c r="QEM110" s="137"/>
      <c r="QEN110" s="137"/>
      <c r="QEO110" s="137"/>
      <c r="QEP110" s="137"/>
      <c r="QEQ110" s="137"/>
      <c r="QER110" s="137"/>
      <c r="QES110" s="137"/>
      <c r="QET110" s="137"/>
      <c r="QEU110" s="137"/>
      <c r="QEV110" s="137"/>
      <c r="QEW110" s="137"/>
      <c r="QEX110" s="137"/>
      <c r="QEY110" s="137"/>
      <c r="QEZ110" s="137"/>
      <c r="QFA110" s="137"/>
      <c r="QFB110" s="137"/>
      <c r="QFC110" s="137"/>
      <c r="QFD110" s="137"/>
      <c r="QFE110" s="137"/>
      <c r="QFF110" s="137"/>
      <c r="QFG110" s="137"/>
      <c r="QFH110" s="137"/>
      <c r="QFI110" s="137"/>
      <c r="QFJ110" s="137"/>
      <c r="QFK110" s="137"/>
      <c r="QFL110" s="137"/>
      <c r="QFM110" s="137"/>
      <c r="QFN110" s="137"/>
      <c r="QFO110" s="137"/>
      <c r="QFP110" s="137"/>
      <c r="QFQ110" s="137"/>
      <c r="QFR110" s="137"/>
      <c r="QFS110" s="137"/>
      <c r="QFT110" s="137"/>
      <c r="QFU110" s="137"/>
      <c r="QFV110" s="137"/>
      <c r="QFW110" s="137"/>
      <c r="QFX110" s="137"/>
      <c r="QFY110" s="137"/>
      <c r="QFZ110" s="137"/>
      <c r="QGA110" s="137"/>
      <c r="QGB110" s="137"/>
      <c r="QGC110" s="137"/>
      <c r="QGD110" s="137"/>
      <c r="QGE110" s="137"/>
      <c r="QGF110" s="137"/>
      <c r="QGG110" s="137"/>
      <c r="QGH110" s="137"/>
      <c r="QGI110" s="137"/>
      <c r="QGJ110" s="137"/>
      <c r="QGK110" s="137"/>
      <c r="QGL110" s="137"/>
      <c r="QGM110" s="137"/>
      <c r="QGN110" s="137"/>
      <c r="QGO110" s="137"/>
      <c r="QGP110" s="137"/>
      <c r="QGQ110" s="137"/>
      <c r="QGR110" s="137"/>
      <c r="QGS110" s="137"/>
      <c r="QGT110" s="137"/>
      <c r="QGU110" s="137"/>
      <c r="QGV110" s="137"/>
      <c r="QGW110" s="137"/>
      <c r="QGX110" s="137"/>
      <c r="QGY110" s="137"/>
      <c r="QGZ110" s="137"/>
      <c r="QHA110" s="137"/>
      <c r="QHB110" s="137"/>
      <c r="QHC110" s="137"/>
      <c r="QHD110" s="137"/>
      <c r="QHE110" s="137"/>
      <c r="QHF110" s="137"/>
      <c r="QHG110" s="137"/>
      <c r="QHH110" s="137"/>
      <c r="QHI110" s="137"/>
      <c r="QHJ110" s="137"/>
      <c r="QHK110" s="137"/>
      <c r="QHL110" s="137"/>
      <c r="QHM110" s="137"/>
      <c r="QHN110" s="137"/>
      <c r="QHO110" s="137"/>
      <c r="QHP110" s="137"/>
      <c r="QHQ110" s="137"/>
      <c r="QHR110" s="137"/>
      <c r="QHS110" s="137"/>
      <c r="QHT110" s="137"/>
      <c r="QHU110" s="137"/>
      <c r="QHV110" s="137"/>
      <c r="QHW110" s="137"/>
      <c r="QHX110" s="137"/>
      <c r="QHY110" s="137"/>
      <c r="QHZ110" s="137"/>
      <c r="QIA110" s="137"/>
      <c r="QIB110" s="137"/>
      <c r="QIC110" s="137"/>
      <c r="QID110" s="137"/>
      <c r="QIE110" s="137"/>
      <c r="QIF110" s="137"/>
      <c r="QIG110" s="137"/>
      <c r="QIH110" s="137"/>
      <c r="QII110" s="137"/>
      <c r="QIJ110" s="137"/>
      <c r="QIK110" s="137"/>
      <c r="QIL110" s="137"/>
      <c r="QIM110" s="137"/>
      <c r="QIN110" s="137"/>
      <c r="QIO110" s="137"/>
      <c r="QIP110" s="137"/>
      <c r="QIQ110" s="137"/>
      <c r="QIR110" s="137"/>
      <c r="QIS110" s="137"/>
      <c r="QIT110" s="137"/>
      <c r="QIU110" s="137"/>
      <c r="QIV110" s="137"/>
      <c r="QIW110" s="137"/>
      <c r="QIX110" s="137"/>
      <c r="QIY110" s="137"/>
      <c r="QIZ110" s="137"/>
      <c r="QJA110" s="137"/>
      <c r="QJB110" s="137"/>
      <c r="QJC110" s="137"/>
      <c r="QJD110" s="137"/>
      <c r="QJE110" s="137"/>
      <c r="QJF110" s="137"/>
      <c r="QJG110" s="137"/>
      <c r="QJH110" s="137"/>
      <c r="QJI110" s="137"/>
      <c r="QJJ110" s="137"/>
      <c r="QJK110" s="137"/>
      <c r="QJL110" s="137"/>
      <c r="QJM110" s="137"/>
      <c r="QJN110" s="137"/>
      <c r="QJO110" s="137"/>
      <c r="QJP110" s="137"/>
      <c r="QJQ110" s="137"/>
      <c r="QJR110" s="137"/>
      <c r="QJS110" s="137"/>
      <c r="QJT110" s="137"/>
      <c r="QJU110" s="137"/>
      <c r="QJV110" s="137"/>
      <c r="QJW110" s="137"/>
      <c r="QJX110" s="137"/>
      <c r="QJY110" s="137"/>
      <c r="QJZ110" s="137"/>
      <c r="QKA110" s="137"/>
      <c r="QKB110" s="137"/>
      <c r="QKC110" s="137"/>
      <c r="QKD110" s="137"/>
      <c r="QKE110" s="137"/>
      <c r="QKF110" s="137"/>
      <c r="QKG110" s="137"/>
      <c r="QKH110" s="137"/>
      <c r="QKI110" s="137"/>
      <c r="QKJ110" s="137"/>
      <c r="QKK110" s="137"/>
      <c r="QKL110" s="137"/>
      <c r="QKM110" s="137"/>
      <c r="QKN110" s="137"/>
      <c r="QKO110" s="137"/>
      <c r="QKP110" s="137"/>
      <c r="QKQ110" s="137"/>
      <c r="QKR110" s="137"/>
      <c r="QKS110" s="137"/>
      <c r="QKT110" s="137"/>
      <c r="QKU110" s="137"/>
      <c r="QKV110" s="137"/>
      <c r="QKW110" s="137"/>
      <c r="QKX110" s="137"/>
      <c r="QKY110" s="137"/>
      <c r="QKZ110" s="137"/>
      <c r="QLA110" s="137"/>
      <c r="QLB110" s="137"/>
      <c r="QLC110" s="137"/>
      <c r="QLD110" s="137"/>
      <c r="QLE110" s="137"/>
      <c r="QLF110" s="137"/>
      <c r="QLG110" s="137"/>
      <c r="QLH110" s="137"/>
      <c r="QLI110" s="137"/>
      <c r="QLJ110" s="137"/>
      <c r="QLK110" s="137"/>
      <c r="QLL110" s="137"/>
      <c r="QLM110" s="137"/>
      <c r="QLN110" s="137"/>
      <c r="QLO110" s="137"/>
      <c r="QLP110" s="137"/>
      <c r="QLQ110" s="137"/>
      <c r="QLR110" s="137"/>
      <c r="QLS110" s="137"/>
      <c r="QLT110" s="137"/>
      <c r="QLU110" s="137"/>
      <c r="QLV110" s="137"/>
      <c r="QLW110" s="137"/>
      <c r="QLX110" s="137"/>
      <c r="QLY110" s="137"/>
      <c r="QLZ110" s="137"/>
      <c r="QMA110" s="137"/>
      <c r="QMB110" s="137"/>
      <c r="QMC110" s="137"/>
      <c r="QMD110" s="137"/>
      <c r="QME110" s="137"/>
      <c r="QMF110" s="137"/>
      <c r="QMG110" s="137"/>
      <c r="QMH110" s="137"/>
      <c r="QMI110" s="137"/>
      <c r="QMJ110" s="137"/>
      <c r="QMK110" s="137"/>
      <c r="QML110" s="137"/>
      <c r="QMM110" s="137"/>
      <c r="QMN110" s="137"/>
      <c r="QMO110" s="137"/>
      <c r="QMP110" s="137"/>
      <c r="QMQ110" s="137"/>
      <c r="QMR110" s="137"/>
      <c r="QMS110" s="137"/>
      <c r="QMT110" s="137"/>
      <c r="QMU110" s="137"/>
      <c r="QMV110" s="137"/>
      <c r="QMW110" s="137"/>
      <c r="QMX110" s="137"/>
      <c r="QMY110" s="137"/>
      <c r="QMZ110" s="137"/>
      <c r="QNA110" s="137"/>
      <c r="QNB110" s="137"/>
      <c r="QNC110" s="137"/>
      <c r="QND110" s="137"/>
      <c r="QNE110" s="137"/>
      <c r="QNF110" s="137"/>
      <c r="QNG110" s="137"/>
      <c r="QNH110" s="137"/>
      <c r="QNI110" s="137"/>
      <c r="QNJ110" s="137"/>
      <c r="QNK110" s="137"/>
      <c r="QNL110" s="137"/>
      <c r="QNM110" s="137"/>
      <c r="QNN110" s="137"/>
      <c r="QNO110" s="137"/>
      <c r="QNP110" s="137"/>
      <c r="QNQ110" s="137"/>
      <c r="QNR110" s="137"/>
      <c r="QNS110" s="137"/>
      <c r="QNT110" s="137"/>
      <c r="QNU110" s="137"/>
      <c r="QNV110" s="137"/>
      <c r="QNW110" s="137"/>
      <c r="QNX110" s="137"/>
      <c r="QNY110" s="137"/>
      <c r="QNZ110" s="137"/>
      <c r="QOA110" s="137"/>
      <c r="QOB110" s="137"/>
      <c r="QOC110" s="137"/>
      <c r="QOD110" s="137"/>
      <c r="QOE110" s="137"/>
      <c r="QOF110" s="137"/>
      <c r="QOG110" s="137"/>
      <c r="QOH110" s="137"/>
      <c r="QOI110" s="137"/>
      <c r="QOJ110" s="137"/>
      <c r="QOK110" s="137"/>
      <c r="QOL110" s="137"/>
      <c r="QOM110" s="137"/>
      <c r="QON110" s="137"/>
      <c r="QOO110" s="137"/>
      <c r="QOP110" s="137"/>
      <c r="QOQ110" s="137"/>
      <c r="QOR110" s="137"/>
      <c r="QOS110" s="137"/>
      <c r="QOT110" s="137"/>
      <c r="QOU110" s="137"/>
      <c r="QOV110" s="137"/>
      <c r="QOW110" s="137"/>
      <c r="QOX110" s="137"/>
      <c r="QOY110" s="137"/>
      <c r="QOZ110" s="137"/>
      <c r="QPA110" s="137"/>
      <c r="QPB110" s="137"/>
      <c r="QPC110" s="137"/>
      <c r="QPD110" s="137"/>
      <c r="QPE110" s="137"/>
      <c r="QPF110" s="137"/>
      <c r="QPG110" s="137"/>
      <c r="QPH110" s="137"/>
      <c r="QPI110" s="137"/>
      <c r="QPJ110" s="137"/>
      <c r="QPK110" s="137"/>
      <c r="QPL110" s="137"/>
      <c r="QPM110" s="137"/>
      <c r="QPN110" s="137"/>
      <c r="QPO110" s="137"/>
      <c r="QPP110" s="137"/>
      <c r="QPQ110" s="137"/>
      <c r="QPR110" s="137"/>
      <c r="QPS110" s="137"/>
      <c r="QPT110" s="137"/>
      <c r="QPU110" s="137"/>
      <c r="QPV110" s="137"/>
      <c r="QPW110" s="137"/>
      <c r="QPX110" s="137"/>
      <c r="QPY110" s="137"/>
      <c r="QPZ110" s="137"/>
      <c r="QQA110" s="137"/>
      <c r="QQB110" s="137"/>
      <c r="QQC110" s="137"/>
      <c r="QQD110" s="137"/>
      <c r="QQE110" s="137"/>
      <c r="QQF110" s="137"/>
      <c r="QQG110" s="137"/>
      <c r="QQH110" s="137"/>
      <c r="QQI110" s="137"/>
      <c r="QQJ110" s="137"/>
      <c r="QQK110" s="137"/>
      <c r="QQL110" s="137"/>
      <c r="QQM110" s="137"/>
      <c r="QQN110" s="137"/>
      <c r="QQO110" s="137"/>
      <c r="QQP110" s="137"/>
      <c r="QQQ110" s="137"/>
      <c r="QQR110" s="137"/>
      <c r="QQS110" s="137"/>
      <c r="QQT110" s="137"/>
      <c r="QQU110" s="137"/>
      <c r="QQV110" s="137"/>
      <c r="QQW110" s="137"/>
      <c r="QQX110" s="137"/>
      <c r="QQY110" s="137"/>
      <c r="QQZ110" s="137"/>
      <c r="QRA110" s="137"/>
      <c r="QRB110" s="137"/>
      <c r="QRC110" s="137"/>
      <c r="QRD110" s="137"/>
      <c r="QRE110" s="137"/>
      <c r="QRF110" s="137"/>
      <c r="QRG110" s="137"/>
      <c r="QRH110" s="137"/>
      <c r="QRI110" s="137"/>
      <c r="QRJ110" s="137"/>
      <c r="QRK110" s="137"/>
      <c r="QRL110" s="137"/>
      <c r="QRM110" s="137"/>
      <c r="QRN110" s="137"/>
      <c r="QRO110" s="137"/>
      <c r="QRP110" s="137"/>
      <c r="QRQ110" s="137"/>
      <c r="QRR110" s="137"/>
      <c r="QRS110" s="137"/>
      <c r="QRT110" s="137"/>
      <c r="QRU110" s="137"/>
      <c r="QRV110" s="137"/>
      <c r="QRW110" s="137"/>
      <c r="QRX110" s="137"/>
      <c r="QRY110" s="137"/>
      <c r="QRZ110" s="137"/>
      <c r="QSA110" s="137"/>
      <c r="QSB110" s="137"/>
      <c r="QSC110" s="137"/>
      <c r="QSD110" s="137"/>
      <c r="QSE110" s="137"/>
      <c r="QSF110" s="137"/>
      <c r="QSG110" s="137"/>
      <c r="QSH110" s="137"/>
      <c r="QSI110" s="137"/>
      <c r="QSJ110" s="137"/>
      <c r="QSK110" s="137"/>
      <c r="QSL110" s="137"/>
      <c r="QSM110" s="137"/>
      <c r="QSN110" s="137"/>
      <c r="QSO110" s="137"/>
      <c r="QSP110" s="137"/>
      <c r="QSQ110" s="137"/>
      <c r="QSR110" s="137"/>
      <c r="QSS110" s="137"/>
      <c r="QST110" s="137"/>
      <c r="QSU110" s="137"/>
      <c r="QSV110" s="137"/>
      <c r="QSW110" s="137"/>
      <c r="QSX110" s="137"/>
      <c r="QSY110" s="137"/>
      <c r="QSZ110" s="137"/>
      <c r="QTA110" s="137"/>
      <c r="QTB110" s="137"/>
      <c r="QTC110" s="137"/>
      <c r="QTD110" s="137"/>
      <c r="QTE110" s="137"/>
      <c r="QTF110" s="137"/>
      <c r="QTG110" s="137"/>
      <c r="QTH110" s="137"/>
      <c r="QTI110" s="137"/>
      <c r="QTJ110" s="137"/>
      <c r="QTK110" s="137"/>
      <c r="QTL110" s="137"/>
      <c r="QTM110" s="137"/>
      <c r="QTN110" s="137"/>
      <c r="QTO110" s="137"/>
      <c r="QTP110" s="137"/>
      <c r="QTQ110" s="137"/>
      <c r="QTR110" s="137"/>
      <c r="QTS110" s="137"/>
      <c r="QTT110" s="137"/>
      <c r="QTU110" s="137"/>
      <c r="QTV110" s="137"/>
      <c r="QTW110" s="137"/>
      <c r="QTX110" s="137"/>
      <c r="QTY110" s="137"/>
      <c r="QTZ110" s="137"/>
      <c r="QUA110" s="137"/>
      <c r="QUB110" s="137"/>
      <c r="QUC110" s="137"/>
      <c r="QUD110" s="137"/>
      <c r="QUE110" s="137"/>
      <c r="QUF110" s="137"/>
      <c r="QUG110" s="137"/>
      <c r="QUH110" s="137"/>
      <c r="QUI110" s="137"/>
      <c r="QUJ110" s="137"/>
      <c r="QUK110" s="137"/>
      <c r="QUL110" s="137"/>
      <c r="QUM110" s="137"/>
      <c r="QUN110" s="137"/>
      <c r="QUO110" s="137"/>
      <c r="QUP110" s="137"/>
      <c r="QUQ110" s="137"/>
      <c r="QUR110" s="137"/>
      <c r="QUS110" s="137"/>
      <c r="QUT110" s="137"/>
      <c r="QUU110" s="137"/>
      <c r="QUV110" s="137"/>
      <c r="QUW110" s="137"/>
      <c r="QUX110" s="137"/>
      <c r="QUY110" s="137"/>
      <c r="QUZ110" s="137"/>
      <c r="QVA110" s="137"/>
      <c r="QVB110" s="137"/>
      <c r="QVC110" s="137"/>
      <c r="QVD110" s="137"/>
      <c r="QVE110" s="137"/>
      <c r="QVF110" s="137"/>
      <c r="QVG110" s="137"/>
      <c r="QVH110" s="137"/>
      <c r="QVI110" s="137"/>
      <c r="QVJ110" s="137"/>
      <c r="QVK110" s="137"/>
      <c r="QVL110" s="137"/>
      <c r="QVM110" s="137"/>
      <c r="QVN110" s="137"/>
      <c r="QVO110" s="137"/>
      <c r="QVP110" s="137"/>
      <c r="QVQ110" s="137"/>
      <c r="QVR110" s="137"/>
      <c r="QVS110" s="137"/>
      <c r="QVT110" s="137"/>
      <c r="QVU110" s="137"/>
      <c r="QVV110" s="137"/>
      <c r="QVW110" s="137"/>
      <c r="QVX110" s="137"/>
      <c r="QVY110" s="137"/>
      <c r="QVZ110" s="137"/>
      <c r="QWA110" s="137"/>
      <c r="QWB110" s="137"/>
      <c r="QWC110" s="137"/>
      <c r="QWD110" s="137"/>
      <c r="QWE110" s="137"/>
      <c r="QWF110" s="137"/>
      <c r="QWG110" s="137"/>
      <c r="QWH110" s="137"/>
      <c r="QWI110" s="137"/>
      <c r="QWJ110" s="137"/>
      <c r="QWK110" s="137"/>
      <c r="QWL110" s="137"/>
      <c r="QWM110" s="137"/>
      <c r="QWN110" s="137"/>
      <c r="QWO110" s="137"/>
      <c r="QWP110" s="137"/>
      <c r="QWQ110" s="137"/>
      <c r="QWR110" s="137"/>
      <c r="QWS110" s="137"/>
      <c r="QWT110" s="137"/>
      <c r="QWU110" s="137"/>
      <c r="QWV110" s="137"/>
      <c r="QWW110" s="137"/>
      <c r="QWX110" s="137"/>
      <c r="QWY110" s="137"/>
      <c r="QWZ110" s="137"/>
      <c r="QXA110" s="137"/>
      <c r="QXB110" s="137"/>
      <c r="QXC110" s="137"/>
      <c r="QXD110" s="137"/>
      <c r="QXE110" s="137"/>
      <c r="QXF110" s="137"/>
      <c r="QXG110" s="137"/>
      <c r="QXH110" s="137"/>
      <c r="QXI110" s="137"/>
      <c r="QXJ110" s="137"/>
      <c r="QXK110" s="137"/>
      <c r="QXL110" s="137"/>
      <c r="QXM110" s="137"/>
      <c r="QXN110" s="137"/>
      <c r="QXO110" s="137"/>
      <c r="QXP110" s="137"/>
      <c r="QXQ110" s="137"/>
      <c r="QXR110" s="137"/>
      <c r="QXS110" s="137"/>
      <c r="QXT110" s="137"/>
      <c r="QXU110" s="137"/>
      <c r="QXV110" s="137"/>
      <c r="QXW110" s="137"/>
      <c r="QXX110" s="137"/>
      <c r="QXY110" s="137"/>
      <c r="QXZ110" s="137"/>
      <c r="QYA110" s="137"/>
      <c r="QYB110" s="137"/>
      <c r="QYC110" s="137"/>
      <c r="QYD110" s="137"/>
      <c r="QYE110" s="137"/>
      <c r="QYF110" s="137"/>
      <c r="QYG110" s="137"/>
      <c r="QYH110" s="137"/>
      <c r="QYI110" s="137"/>
      <c r="QYJ110" s="137"/>
      <c r="QYK110" s="137"/>
      <c r="QYL110" s="137"/>
      <c r="QYM110" s="137"/>
      <c r="QYN110" s="137"/>
      <c r="QYO110" s="137"/>
      <c r="QYP110" s="137"/>
      <c r="QYQ110" s="137"/>
      <c r="QYR110" s="137"/>
      <c r="QYS110" s="137"/>
      <c r="QYT110" s="137"/>
      <c r="QYU110" s="137"/>
      <c r="QYV110" s="137"/>
      <c r="QYW110" s="137"/>
      <c r="QYX110" s="137"/>
      <c r="QYY110" s="137"/>
      <c r="QYZ110" s="137"/>
      <c r="QZA110" s="137"/>
      <c r="QZB110" s="137"/>
      <c r="QZC110" s="137"/>
      <c r="QZD110" s="137"/>
      <c r="QZE110" s="137"/>
      <c r="QZF110" s="137"/>
      <c r="QZG110" s="137"/>
      <c r="QZH110" s="137"/>
      <c r="QZI110" s="137"/>
      <c r="QZJ110" s="137"/>
      <c r="QZK110" s="137"/>
      <c r="QZL110" s="137"/>
      <c r="QZM110" s="137"/>
      <c r="QZN110" s="137"/>
      <c r="QZO110" s="137"/>
      <c r="QZP110" s="137"/>
      <c r="QZQ110" s="137"/>
      <c r="QZR110" s="137"/>
      <c r="QZS110" s="137"/>
      <c r="QZT110" s="137"/>
      <c r="QZU110" s="137"/>
      <c r="QZV110" s="137"/>
      <c r="QZW110" s="137"/>
      <c r="QZX110" s="137"/>
      <c r="QZY110" s="137"/>
      <c r="QZZ110" s="137"/>
      <c r="RAA110" s="137"/>
      <c r="RAB110" s="137"/>
      <c r="RAC110" s="137"/>
      <c r="RAD110" s="137"/>
      <c r="RAE110" s="137"/>
      <c r="RAF110" s="137"/>
      <c r="RAG110" s="137"/>
      <c r="RAH110" s="137"/>
      <c r="RAI110" s="137"/>
      <c r="RAJ110" s="137"/>
      <c r="RAK110" s="137"/>
      <c r="RAL110" s="137"/>
      <c r="RAM110" s="137"/>
      <c r="RAN110" s="137"/>
      <c r="RAO110" s="137"/>
      <c r="RAP110" s="137"/>
      <c r="RAQ110" s="137"/>
      <c r="RAR110" s="137"/>
      <c r="RAS110" s="137"/>
      <c r="RAT110" s="137"/>
      <c r="RAU110" s="137"/>
      <c r="RAV110" s="137"/>
      <c r="RAW110" s="137"/>
      <c r="RAX110" s="137"/>
      <c r="RAY110" s="137"/>
      <c r="RAZ110" s="137"/>
      <c r="RBA110" s="137"/>
      <c r="RBB110" s="137"/>
      <c r="RBC110" s="137"/>
      <c r="RBD110" s="137"/>
      <c r="RBE110" s="137"/>
      <c r="RBF110" s="137"/>
      <c r="RBG110" s="137"/>
      <c r="RBH110" s="137"/>
      <c r="RBI110" s="137"/>
      <c r="RBJ110" s="137"/>
      <c r="RBK110" s="137"/>
      <c r="RBL110" s="137"/>
      <c r="RBM110" s="137"/>
      <c r="RBN110" s="137"/>
      <c r="RBO110" s="137"/>
      <c r="RBP110" s="137"/>
      <c r="RBQ110" s="137"/>
      <c r="RBR110" s="137"/>
      <c r="RBS110" s="137"/>
      <c r="RBT110" s="137"/>
      <c r="RBU110" s="137"/>
      <c r="RBV110" s="137"/>
      <c r="RBW110" s="137"/>
      <c r="RBX110" s="137"/>
      <c r="RBY110" s="137"/>
      <c r="RBZ110" s="137"/>
      <c r="RCA110" s="137"/>
      <c r="RCB110" s="137"/>
      <c r="RCC110" s="137"/>
      <c r="RCD110" s="137"/>
      <c r="RCE110" s="137"/>
      <c r="RCF110" s="137"/>
      <c r="RCG110" s="137"/>
      <c r="RCH110" s="137"/>
      <c r="RCI110" s="137"/>
      <c r="RCJ110" s="137"/>
      <c r="RCK110" s="137"/>
      <c r="RCL110" s="137"/>
      <c r="RCM110" s="137"/>
      <c r="RCN110" s="137"/>
      <c r="RCO110" s="137"/>
      <c r="RCP110" s="137"/>
      <c r="RCQ110" s="137"/>
      <c r="RCR110" s="137"/>
      <c r="RCS110" s="137"/>
      <c r="RCT110" s="137"/>
      <c r="RCU110" s="137"/>
      <c r="RCV110" s="137"/>
      <c r="RCW110" s="137"/>
      <c r="RCX110" s="137"/>
      <c r="RCY110" s="137"/>
      <c r="RCZ110" s="137"/>
      <c r="RDA110" s="137"/>
      <c r="RDB110" s="137"/>
      <c r="RDC110" s="137"/>
      <c r="RDD110" s="137"/>
      <c r="RDE110" s="137"/>
      <c r="RDF110" s="137"/>
      <c r="RDG110" s="137"/>
      <c r="RDH110" s="137"/>
      <c r="RDI110" s="137"/>
      <c r="RDJ110" s="137"/>
      <c r="RDK110" s="137"/>
      <c r="RDL110" s="137"/>
      <c r="RDM110" s="137"/>
      <c r="RDN110" s="137"/>
      <c r="RDO110" s="137"/>
      <c r="RDP110" s="137"/>
      <c r="RDQ110" s="137"/>
      <c r="RDR110" s="137"/>
      <c r="RDS110" s="137"/>
      <c r="RDT110" s="137"/>
      <c r="RDU110" s="137"/>
      <c r="RDV110" s="137"/>
      <c r="RDW110" s="137"/>
      <c r="RDX110" s="137"/>
      <c r="RDY110" s="137"/>
      <c r="RDZ110" s="137"/>
      <c r="REA110" s="137"/>
      <c r="REB110" s="137"/>
      <c r="REC110" s="137"/>
      <c r="RED110" s="137"/>
      <c r="REE110" s="137"/>
      <c r="REF110" s="137"/>
      <c r="REG110" s="137"/>
      <c r="REH110" s="137"/>
      <c r="REI110" s="137"/>
      <c r="REJ110" s="137"/>
      <c r="REK110" s="137"/>
      <c r="REL110" s="137"/>
      <c r="REM110" s="137"/>
      <c r="REN110" s="137"/>
      <c r="REO110" s="137"/>
      <c r="REP110" s="137"/>
      <c r="REQ110" s="137"/>
      <c r="RER110" s="137"/>
      <c r="RES110" s="137"/>
      <c r="RET110" s="137"/>
      <c r="REU110" s="137"/>
      <c r="REV110" s="137"/>
      <c r="REW110" s="137"/>
      <c r="REX110" s="137"/>
      <c r="REY110" s="137"/>
      <c r="REZ110" s="137"/>
      <c r="RFA110" s="137"/>
      <c r="RFB110" s="137"/>
      <c r="RFC110" s="137"/>
      <c r="RFD110" s="137"/>
      <c r="RFE110" s="137"/>
      <c r="RFF110" s="137"/>
      <c r="RFG110" s="137"/>
      <c r="RFH110" s="137"/>
      <c r="RFI110" s="137"/>
      <c r="RFJ110" s="137"/>
      <c r="RFK110" s="137"/>
      <c r="RFL110" s="137"/>
      <c r="RFM110" s="137"/>
      <c r="RFN110" s="137"/>
      <c r="RFO110" s="137"/>
      <c r="RFP110" s="137"/>
      <c r="RFQ110" s="137"/>
      <c r="RFR110" s="137"/>
      <c r="RFS110" s="137"/>
      <c r="RFT110" s="137"/>
      <c r="RFU110" s="137"/>
      <c r="RFV110" s="137"/>
      <c r="RFW110" s="137"/>
      <c r="RFX110" s="137"/>
      <c r="RFY110" s="137"/>
      <c r="RFZ110" s="137"/>
      <c r="RGA110" s="137"/>
      <c r="RGB110" s="137"/>
      <c r="RGC110" s="137"/>
      <c r="RGD110" s="137"/>
      <c r="RGE110" s="137"/>
      <c r="RGF110" s="137"/>
      <c r="RGG110" s="137"/>
      <c r="RGH110" s="137"/>
      <c r="RGI110" s="137"/>
      <c r="RGJ110" s="137"/>
      <c r="RGK110" s="137"/>
      <c r="RGL110" s="137"/>
      <c r="RGM110" s="137"/>
      <c r="RGN110" s="137"/>
      <c r="RGO110" s="137"/>
      <c r="RGP110" s="137"/>
      <c r="RGQ110" s="137"/>
      <c r="RGR110" s="137"/>
      <c r="RGS110" s="137"/>
      <c r="RGT110" s="137"/>
      <c r="RGU110" s="137"/>
      <c r="RGV110" s="137"/>
      <c r="RGW110" s="137"/>
      <c r="RGX110" s="137"/>
      <c r="RGY110" s="137"/>
      <c r="RGZ110" s="137"/>
      <c r="RHA110" s="137"/>
      <c r="RHB110" s="137"/>
      <c r="RHC110" s="137"/>
      <c r="RHD110" s="137"/>
      <c r="RHE110" s="137"/>
      <c r="RHF110" s="137"/>
      <c r="RHG110" s="137"/>
      <c r="RHH110" s="137"/>
      <c r="RHI110" s="137"/>
      <c r="RHJ110" s="137"/>
      <c r="RHK110" s="137"/>
      <c r="RHL110" s="137"/>
      <c r="RHM110" s="137"/>
      <c r="RHN110" s="137"/>
      <c r="RHO110" s="137"/>
      <c r="RHP110" s="137"/>
      <c r="RHQ110" s="137"/>
      <c r="RHR110" s="137"/>
      <c r="RHS110" s="137"/>
      <c r="RHT110" s="137"/>
      <c r="RHU110" s="137"/>
      <c r="RHV110" s="137"/>
      <c r="RHW110" s="137"/>
      <c r="RHX110" s="137"/>
      <c r="RHY110" s="137"/>
      <c r="RHZ110" s="137"/>
      <c r="RIA110" s="137"/>
      <c r="RIB110" s="137"/>
      <c r="RIC110" s="137"/>
      <c r="RID110" s="137"/>
      <c r="RIE110" s="137"/>
      <c r="RIF110" s="137"/>
      <c r="RIG110" s="137"/>
      <c r="RIH110" s="137"/>
      <c r="RII110" s="137"/>
      <c r="RIJ110" s="137"/>
      <c r="RIK110" s="137"/>
      <c r="RIL110" s="137"/>
      <c r="RIM110" s="137"/>
      <c r="RIN110" s="137"/>
      <c r="RIO110" s="137"/>
      <c r="RIP110" s="137"/>
      <c r="RIQ110" s="137"/>
      <c r="RIR110" s="137"/>
      <c r="RIS110" s="137"/>
      <c r="RIT110" s="137"/>
      <c r="RIU110" s="137"/>
      <c r="RIV110" s="137"/>
      <c r="RIW110" s="137"/>
      <c r="RIX110" s="137"/>
      <c r="RIY110" s="137"/>
      <c r="RIZ110" s="137"/>
      <c r="RJA110" s="137"/>
      <c r="RJB110" s="137"/>
      <c r="RJC110" s="137"/>
      <c r="RJD110" s="137"/>
      <c r="RJE110" s="137"/>
      <c r="RJF110" s="137"/>
      <c r="RJG110" s="137"/>
      <c r="RJH110" s="137"/>
      <c r="RJI110" s="137"/>
      <c r="RJJ110" s="137"/>
      <c r="RJK110" s="137"/>
      <c r="RJL110" s="137"/>
      <c r="RJM110" s="137"/>
      <c r="RJN110" s="137"/>
      <c r="RJO110" s="137"/>
      <c r="RJP110" s="137"/>
      <c r="RJQ110" s="137"/>
      <c r="RJR110" s="137"/>
      <c r="RJS110" s="137"/>
      <c r="RJT110" s="137"/>
      <c r="RJU110" s="137"/>
      <c r="RJV110" s="137"/>
      <c r="RJW110" s="137"/>
      <c r="RJX110" s="137"/>
      <c r="RJY110" s="137"/>
      <c r="RJZ110" s="137"/>
      <c r="RKA110" s="137"/>
      <c r="RKB110" s="137"/>
      <c r="RKC110" s="137"/>
      <c r="RKD110" s="137"/>
      <c r="RKE110" s="137"/>
      <c r="RKF110" s="137"/>
      <c r="RKG110" s="137"/>
      <c r="RKH110" s="137"/>
      <c r="RKI110" s="137"/>
      <c r="RKJ110" s="137"/>
      <c r="RKK110" s="137"/>
      <c r="RKL110" s="137"/>
      <c r="RKM110" s="137"/>
      <c r="RKN110" s="137"/>
      <c r="RKO110" s="137"/>
      <c r="RKP110" s="137"/>
      <c r="RKQ110" s="137"/>
      <c r="RKR110" s="137"/>
      <c r="RKS110" s="137"/>
      <c r="RKT110" s="137"/>
      <c r="RKU110" s="137"/>
      <c r="RKV110" s="137"/>
      <c r="RKW110" s="137"/>
      <c r="RKX110" s="137"/>
      <c r="RKY110" s="137"/>
      <c r="RKZ110" s="137"/>
      <c r="RLA110" s="137"/>
      <c r="RLB110" s="137"/>
      <c r="RLC110" s="137"/>
      <c r="RLD110" s="137"/>
      <c r="RLE110" s="137"/>
      <c r="RLF110" s="137"/>
      <c r="RLG110" s="137"/>
      <c r="RLH110" s="137"/>
      <c r="RLI110" s="137"/>
      <c r="RLJ110" s="137"/>
      <c r="RLK110" s="137"/>
      <c r="RLL110" s="137"/>
      <c r="RLM110" s="137"/>
      <c r="RLN110" s="137"/>
      <c r="RLO110" s="137"/>
      <c r="RLP110" s="137"/>
      <c r="RLQ110" s="137"/>
      <c r="RLR110" s="137"/>
      <c r="RLS110" s="137"/>
      <c r="RLT110" s="137"/>
      <c r="RLU110" s="137"/>
      <c r="RLV110" s="137"/>
      <c r="RLW110" s="137"/>
      <c r="RLX110" s="137"/>
      <c r="RLY110" s="137"/>
      <c r="RLZ110" s="137"/>
      <c r="RMA110" s="137"/>
      <c r="RMB110" s="137"/>
      <c r="RMC110" s="137"/>
      <c r="RMD110" s="137"/>
      <c r="RME110" s="137"/>
      <c r="RMF110" s="137"/>
      <c r="RMG110" s="137"/>
      <c r="RMH110" s="137"/>
      <c r="RMI110" s="137"/>
      <c r="RMJ110" s="137"/>
      <c r="RMK110" s="137"/>
      <c r="RML110" s="137"/>
      <c r="RMM110" s="137"/>
      <c r="RMN110" s="137"/>
      <c r="RMO110" s="137"/>
      <c r="RMP110" s="137"/>
      <c r="RMQ110" s="137"/>
      <c r="RMR110" s="137"/>
      <c r="RMS110" s="137"/>
      <c r="RMT110" s="137"/>
      <c r="RMU110" s="137"/>
      <c r="RMV110" s="137"/>
      <c r="RMW110" s="137"/>
      <c r="RMX110" s="137"/>
      <c r="RMY110" s="137"/>
      <c r="RMZ110" s="137"/>
      <c r="RNA110" s="137"/>
      <c r="RNB110" s="137"/>
      <c r="RNC110" s="137"/>
      <c r="RND110" s="137"/>
      <c r="RNE110" s="137"/>
      <c r="RNF110" s="137"/>
      <c r="RNG110" s="137"/>
      <c r="RNH110" s="137"/>
      <c r="RNI110" s="137"/>
      <c r="RNJ110" s="137"/>
      <c r="RNK110" s="137"/>
      <c r="RNL110" s="137"/>
      <c r="RNM110" s="137"/>
      <c r="RNN110" s="137"/>
      <c r="RNO110" s="137"/>
      <c r="RNP110" s="137"/>
      <c r="RNQ110" s="137"/>
      <c r="RNR110" s="137"/>
      <c r="RNS110" s="137"/>
      <c r="RNT110" s="137"/>
      <c r="RNU110" s="137"/>
      <c r="RNV110" s="137"/>
      <c r="RNW110" s="137"/>
      <c r="RNX110" s="137"/>
      <c r="RNY110" s="137"/>
      <c r="RNZ110" s="137"/>
      <c r="ROA110" s="137"/>
      <c r="ROB110" s="137"/>
      <c r="ROC110" s="137"/>
      <c r="ROD110" s="137"/>
      <c r="ROE110" s="137"/>
      <c r="ROF110" s="137"/>
      <c r="ROG110" s="137"/>
      <c r="ROH110" s="137"/>
      <c r="ROI110" s="137"/>
      <c r="ROJ110" s="137"/>
      <c r="ROK110" s="137"/>
      <c r="ROL110" s="137"/>
      <c r="ROM110" s="137"/>
      <c r="RON110" s="137"/>
      <c r="ROO110" s="137"/>
      <c r="ROP110" s="137"/>
      <c r="ROQ110" s="137"/>
      <c r="ROR110" s="137"/>
      <c r="ROS110" s="137"/>
      <c r="ROT110" s="137"/>
      <c r="ROU110" s="137"/>
      <c r="ROV110" s="137"/>
      <c r="ROW110" s="137"/>
      <c r="ROX110" s="137"/>
      <c r="ROY110" s="137"/>
      <c r="ROZ110" s="137"/>
      <c r="RPA110" s="137"/>
      <c r="RPB110" s="137"/>
      <c r="RPC110" s="137"/>
      <c r="RPD110" s="137"/>
      <c r="RPE110" s="137"/>
      <c r="RPF110" s="137"/>
      <c r="RPG110" s="137"/>
      <c r="RPH110" s="137"/>
      <c r="RPI110" s="137"/>
      <c r="RPJ110" s="137"/>
      <c r="RPK110" s="137"/>
      <c r="RPL110" s="137"/>
      <c r="RPM110" s="137"/>
      <c r="RPN110" s="137"/>
      <c r="RPO110" s="137"/>
      <c r="RPP110" s="137"/>
      <c r="RPQ110" s="137"/>
      <c r="RPR110" s="137"/>
      <c r="RPS110" s="137"/>
      <c r="RPT110" s="137"/>
      <c r="RPU110" s="137"/>
      <c r="RPV110" s="137"/>
      <c r="RPW110" s="137"/>
      <c r="RPX110" s="137"/>
      <c r="RPY110" s="137"/>
      <c r="RPZ110" s="137"/>
      <c r="RQA110" s="137"/>
      <c r="RQB110" s="137"/>
      <c r="RQC110" s="137"/>
      <c r="RQD110" s="137"/>
      <c r="RQE110" s="137"/>
      <c r="RQF110" s="137"/>
      <c r="RQG110" s="137"/>
      <c r="RQH110" s="137"/>
      <c r="RQI110" s="137"/>
      <c r="RQJ110" s="137"/>
      <c r="RQK110" s="137"/>
      <c r="RQL110" s="137"/>
      <c r="RQM110" s="137"/>
      <c r="RQN110" s="137"/>
      <c r="RQO110" s="137"/>
      <c r="RQP110" s="137"/>
      <c r="RQQ110" s="137"/>
      <c r="RQR110" s="137"/>
      <c r="RQS110" s="137"/>
      <c r="RQT110" s="137"/>
      <c r="RQU110" s="137"/>
      <c r="RQV110" s="137"/>
      <c r="RQW110" s="137"/>
      <c r="RQX110" s="137"/>
      <c r="RQY110" s="137"/>
      <c r="RQZ110" s="137"/>
      <c r="RRA110" s="137"/>
      <c r="RRB110" s="137"/>
      <c r="RRC110" s="137"/>
      <c r="RRD110" s="137"/>
      <c r="RRE110" s="137"/>
      <c r="RRF110" s="137"/>
      <c r="RRG110" s="137"/>
      <c r="RRH110" s="137"/>
      <c r="RRI110" s="137"/>
      <c r="RRJ110" s="137"/>
      <c r="RRK110" s="137"/>
      <c r="RRL110" s="137"/>
      <c r="RRM110" s="137"/>
      <c r="RRN110" s="137"/>
      <c r="RRO110" s="137"/>
      <c r="RRP110" s="137"/>
      <c r="RRQ110" s="137"/>
      <c r="RRR110" s="137"/>
      <c r="RRS110" s="137"/>
      <c r="RRT110" s="137"/>
      <c r="RRU110" s="137"/>
      <c r="RRV110" s="137"/>
      <c r="RRW110" s="137"/>
      <c r="RRX110" s="137"/>
      <c r="RRY110" s="137"/>
      <c r="RRZ110" s="137"/>
      <c r="RSA110" s="137"/>
      <c r="RSB110" s="137"/>
      <c r="RSC110" s="137"/>
      <c r="RSD110" s="137"/>
      <c r="RSE110" s="137"/>
      <c r="RSF110" s="137"/>
      <c r="RSG110" s="137"/>
      <c r="RSH110" s="137"/>
      <c r="RSI110" s="137"/>
      <c r="RSJ110" s="137"/>
      <c r="RSK110" s="137"/>
      <c r="RSL110" s="137"/>
      <c r="RSM110" s="137"/>
      <c r="RSN110" s="137"/>
      <c r="RSO110" s="137"/>
      <c r="RSP110" s="137"/>
      <c r="RSQ110" s="137"/>
      <c r="RSR110" s="137"/>
      <c r="RSS110" s="137"/>
      <c r="RST110" s="137"/>
      <c r="RSU110" s="137"/>
      <c r="RSV110" s="137"/>
      <c r="RSW110" s="137"/>
      <c r="RSX110" s="137"/>
      <c r="RSY110" s="137"/>
      <c r="RSZ110" s="137"/>
      <c r="RTA110" s="137"/>
      <c r="RTB110" s="137"/>
      <c r="RTC110" s="137"/>
      <c r="RTD110" s="137"/>
      <c r="RTE110" s="137"/>
      <c r="RTF110" s="137"/>
      <c r="RTG110" s="137"/>
      <c r="RTH110" s="137"/>
      <c r="RTI110" s="137"/>
      <c r="RTJ110" s="137"/>
      <c r="RTK110" s="137"/>
      <c r="RTL110" s="137"/>
      <c r="RTM110" s="137"/>
      <c r="RTN110" s="137"/>
      <c r="RTO110" s="137"/>
      <c r="RTP110" s="137"/>
      <c r="RTQ110" s="137"/>
      <c r="RTR110" s="137"/>
      <c r="RTS110" s="137"/>
      <c r="RTT110" s="137"/>
      <c r="RTU110" s="137"/>
      <c r="RTV110" s="137"/>
      <c r="RTW110" s="137"/>
      <c r="RTX110" s="137"/>
      <c r="RTY110" s="137"/>
      <c r="RTZ110" s="137"/>
      <c r="RUA110" s="137"/>
      <c r="RUB110" s="137"/>
      <c r="RUC110" s="137"/>
      <c r="RUD110" s="137"/>
      <c r="RUE110" s="137"/>
      <c r="RUF110" s="137"/>
      <c r="RUG110" s="137"/>
      <c r="RUH110" s="137"/>
      <c r="RUI110" s="137"/>
      <c r="RUJ110" s="137"/>
      <c r="RUK110" s="137"/>
      <c r="RUL110" s="137"/>
      <c r="RUM110" s="137"/>
      <c r="RUN110" s="137"/>
      <c r="RUO110" s="137"/>
      <c r="RUP110" s="137"/>
      <c r="RUQ110" s="137"/>
      <c r="RUR110" s="137"/>
      <c r="RUS110" s="137"/>
      <c r="RUT110" s="137"/>
      <c r="RUU110" s="137"/>
      <c r="RUV110" s="137"/>
      <c r="RUW110" s="137"/>
      <c r="RUX110" s="137"/>
      <c r="RUY110" s="137"/>
      <c r="RUZ110" s="137"/>
      <c r="RVA110" s="137"/>
      <c r="RVB110" s="137"/>
      <c r="RVC110" s="137"/>
      <c r="RVD110" s="137"/>
      <c r="RVE110" s="137"/>
      <c r="RVF110" s="137"/>
      <c r="RVG110" s="137"/>
      <c r="RVH110" s="137"/>
      <c r="RVI110" s="137"/>
      <c r="RVJ110" s="137"/>
      <c r="RVK110" s="137"/>
      <c r="RVL110" s="137"/>
      <c r="RVM110" s="137"/>
      <c r="RVN110" s="137"/>
      <c r="RVO110" s="137"/>
      <c r="RVP110" s="137"/>
      <c r="RVQ110" s="137"/>
      <c r="RVR110" s="137"/>
      <c r="RVS110" s="137"/>
      <c r="RVT110" s="137"/>
      <c r="RVU110" s="137"/>
      <c r="RVV110" s="137"/>
      <c r="RVW110" s="137"/>
      <c r="RVX110" s="137"/>
      <c r="RVY110" s="137"/>
      <c r="RVZ110" s="137"/>
      <c r="RWA110" s="137"/>
      <c r="RWB110" s="137"/>
      <c r="RWC110" s="137"/>
      <c r="RWD110" s="137"/>
      <c r="RWE110" s="137"/>
      <c r="RWF110" s="137"/>
      <c r="RWG110" s="137"/>
      <c r="RWH110" s="137"/>
      <c r="RWI110" s="137"/>
      <c r="RWJ110" s="137"/>
      <c r="RWK110" s="137"/>
      <c r="RWL110" s="137"/>
      <c r="RWM110" s="137"/>
      <c r="RWN110" s="137"/>
      <c r="RWO110" s="137"/>
      <c r="RWP110" s="137"/>
      <c r="RWQ110" s="137"/>
      <c r="RWR110" s="137"/>
      <c r="RWS110" s="137"/>
      <c r="RWT110" s="137"/>
      <c r="RWU110" s="137"/>
      <c r="RWV110" s="137"/>
      <c r="RWW110" s="137"/>
      <c r="RWX110" s="137"/>
      <c r="RWY110" s="137"/>
      <c r="RWZ110" s="137"/>
      <c r="RXA110" s="137"/>
      <c r="RXB110" s="137"/>
      <c r="RXC110" s="137"/>
      <c r="RXD110" s="137"/>
      <c r="RXE110" s="137"/>
      <c r="RXF110" s="137"/>
      <c r="RXG110" s="137"/>
      <c r="RXH110" s="137"/>
      <c r="RXI110" s="137"/>
      <c r="RXJ110" s="137"/>
      <c r="RXK110" s="137"/>
      <c r="RXL110" s="137"/>
      <c r="RXM110" s="137"/>
      <c r="RXN110" s="137"/>
      <c r="RXO110" s="137"/>
      <c r="RXP110" s="137"/>
      <c r="RXQ110" s="137"/>
      <c r="RXR110" s="137"/>
      <c r="RXS110" s="137"/>
      <c r="RXT110" s="137"/>
      <c r="RXU110" s="137"/>
      <c r="RXV110" s="137"/>
      <c r="RXW110" s="137"/>
      <c r="RXX110" s="137"/>
      <c r="RXY110" s="137"/>
      <c r="RXZ110" s="137"/>
      <c r="RYA110" s="137"/>
      <c r="RYB110" s="137"/>
      <c r="RYC110" s="137"/>
      <c r="RYD110" s="137"/>
      <c r="RYE110" s="137"/>
      <c r="RYF110" s="137"/>
      <c r="RYG110" s="137"/>
      <c r="RYH110" s="137"/>
      <c r="RYI110" s="137"/>
      <c r="RYJ110" s="137"/>
      <c r="RYK110" s="137"/>
      <c r="RYL110" s="137"/>
      <c r="RYM110" s="137"/>
      <c r="RYN110" s="137"/>
      <c r="RYO110" s="137"/>
      <c r="RYP110" s="137"/>
      <c r="RYQ110" s="137"/>
      <c r="RYR110" s="137"/>
      <c r="RYS110" s="137"/>
      <c r="RYT110" s="137"/>
      <c r="RYU110" s="137"/>
      <c r="RYV110" s="137"/>
      <c r="RYW110" s="137"/>
      <c r="RYX110" s="137"/>
      <c r="RYY110" s="137"/>
      <c r="RYZ110" s="137"/>
      <c r="RZA110" s="137"/>
      <c r="RZB110" s="137"/>
      <c r="RZC110" s="137"/>
      <c r="RZD110" s="137"/>
      <c r="RZE110" s="137"/>
      <c r="RZF110" s="137"/>
      <c r="RZG110" s="137"/>
      <c r="RZH110" s="137"/>
      <c r="RZI110" s="137"/>
      <c r="RZJ110" s="137"/>
      <c r="RZK110" s="137"/>
      <c r="RZL110" s="137"/>
      <c r="RZM110" s="137"/>
      <c r="RZN110" s="137"/>
      <c r="RZO110" s="137"/>
      <c r="RZP110" s="137"/>
      <c r="RZQ110" s="137"/>
      <c r="RZR110" s="137"/>
      <c r="RZS110" s="137"/>
      <c r="RZT110" s="137"/>
      <c r="RZU110" s="137"/>
      <c r="RZV110" s="137"/>
      <c r="RZW110" s="137"/>
      <c r="RZX110" s="137"/>
      <c r="RZY110" s="137"/>
      <c r="RZZ110" s="137"/>
      <c r="SAA110" s="137"/>
      <c r="SAB110" s="137"/>
      <c r="SAC110" s="137"/>
      <c r="SAD110" s="137"/>
      <c r="SAE110" s="137"/>
      <c r="SAF110" s="137"/>
      <c r="SAG110" s="137"/>
      <c r="SAH110" s="137"/>
      <c r="SAI110" s="137"/>
      <c r="SAJ110" s="137"/>
      <c r="SAK110" s="137"/>
      <c r="SAL110" s="137"/>
      <c r="SAM110" s="137"/>
      <c r="SAN110" s="137"/>
      <c r="SAO110" s="137"/>
      <c r="SAP110" s="137"/>
      <c r="SAQ110" s="137"/>
      <c r="SAR110" s="137"/>
      <c r="SAS110" s="137"/>
      <c r="SAT110" s="137"/>
      <c r="SAU110" s="137"/>
      <c r="SAV110" s="137"/>
      <c r="SAW110" s="137"/>
      <c r="SAX110" s="137"/>
      <c r="SAY110" s="137"/>
      <c r="SAZ110" s="137"/>
      <c r="SBA110" s="137"/>
      <c r="SBB110" s="137"/>
      <c r="SBC110" s="137"/>
      <c r="SBD110" s="137"/>
      <c r="SBE110" s="137"/>
      <c r="SBF110" s="137"/>
      <c r="SBG110" s="137"/>
      <c r="SBH110" s="137"/>
      <c r="SBI110" s="137"/>
      <c r="SBJ110" s="137"/>
      <c r="SBK110" s="137"/>
      <c r="SBL110" s="137"/>
      <c r="SBM110" s="137"/>
      <c r="SBN110" s="137"/>
      <c r="SBO110" s="137"/>
      <c r="SBP110" s="137"/>
      <c r="SBQ110" s="137"/>
      <c r="SBR110" s="137"/>
      <c r="SBS110" s="137"/>
      <c r="SBT110" s="137"/>
      <c r="SBU110" s="137"/>
      <c r="SBV110" s="137"/>
      <c r="SBW110" s="137"/>
      <c r="SBX110" s="137"/>
      <c r="SBY110" s="137"/>
      <c r="SBZ110" s="137"/>
      <c r="SCA110" s="137"/>
      <c r="SCB110" s="137"/>
      <c r="SCC110" s="137"/>
      <c r="SCD110" s="137"/>
      <c r="SCE110" s="137"/>
      <c r="SCF110" s="137"/>
      <c r="SCG110" s="137"/>
      <c r="SCH110" s="137"/>
      <c r="SCI110" s="137"/>
      <c r="SCJ110" s="137"/>
      <c r="SCK110" s="137"/>
      <c r="SCL110" s="137"/>
      <c r="SCM110" s="137"/>
      <c r="SCN110" s="137"/>
      <c r="SCO110" s="137"/>
      <c r="SCP110" s="137"/>
      <c r="SCQ110" s="137"/>
      <c r="SCR110" s="137"/>
      <c r="SCS110" s="137"/>
      <c r="SCT110" s="137"/>
      <c r="SCU110" s="137"/>
      <c r="SCV110" s="137"/>
      <c r="SCW110" s="137"/>
      <c r="SCX110" s="137"/>
      <c r="SCY110" s="137"/>
      <c r="SCZ110" s="137"/>
      <c r="SDA110" s="137"/>
      <c r="SDB110" s="137"/>
      <c r="SDC110" s="137"/>
      <c r="SDD110" s="137"/>
      <c r="SDE110" s="137"/>
      <c r="SDF110" s="137"/>
      <c r="SDG110" s="137"/>
      <c r="SDH110" s="137"/>
      <c r="SDI110" s="137"/>
      <c r="SDJ110" s="137"/>
      <c r="SDK110" s="137"/>
      <c r="SDL110" s="137"/>
      <c r="SDM110" s="137"/>
      <c r="SDN110" s="137"/>
      <c r="SDO110" s="137"/>
      <c r="SDP110" s="137"/>
      <c r="SDQ110" s="137"/>
      <c r="SDR110" s="137"/>
      <c r="SDS110" s="137"/>
      <c r="SDT110" s="137"/>
      <c r="SDU110" s="137"/>
      <c r="SDV110" s="137"/>
      <c r="SDW110" s="137"/>
      <c r="SDX110" s="137"/>
      <c r="SDY110" s="137"/>
      <c r="SDZ110" s="137"/>
      <c r="SEA110" s="137"/>
      <c r="SEB110" s="137"/>
      <c r="SEC110" s="137"/>
      <c r="SED110" s="137"/>
      <c r="SEE110" s="137"/>
      <c r="SEF110" s="137"/>
      <c r="SEG110" s="137"/>
      <c r="SEH110" s="137"/>
      <c r="SEI110" s="137"/>
      <c r="SEJ110" s="137"/>
      <c r="SEK110" s="137"/>
      <c r="SEL110" s="137"/>
      <c r="SEM110" s="137"/>
      <c r="SEN110" s="137"/>
      <c r="SEO110" s="137"/>
      <c r="SEP110" s="137"/>
      <c r="SEQ110" s="137"/>
      <c r="SER110" s="137"/>
      <c r="SES110" s="137"/>
      <c r="SET110" s="137"/>
      <c r="SEU110" s="137"/>
      <c r="SEV110" s="137"/>
      <c r="SEW110" s="137"/>
      <c r="SEX110" s="137"/>
      <c r="SEY110" s="137"/>
      <c r="SEZ110" s="137"/>
      <c r="SFA110" s="137"/>
      <c r="SFB110" s="137"/>
      <c r="SFC110" s="137"/>
      <c r="SFD110" s="137"/>
      <c r="SFE110" s="137"/>
      <c r="SFF110" s="137"/>
      <c r="SFG110" s="137"/>
      <c r="SFH110" s="137"/>
      <c r="SFI110" s="137"/>
      <c r="SFJ110" s="137"/>
      <c r="SFK110" s="137"/>
      <c r="SFL110" s="137"/>
      <c r="SFM110" s="137"/>
      <c r="SFN110" s="137"/>
      <c r="SFO110" s="137"/>
      <c r="SFP110" s="137"/>
      <c r="SFQ110" s="137"/>
      <c r="SFR110" s="137"/>
      <c r="SFS110" s="137"/>
      <c r="SFT110" s="137"/>
      <c r="SFU110" s="137"/>
      <c r="SFV110" s="137"/>
      <c r="SFW110" s="137"/>
      <c r="SFX110" s="137"/>
      <c r="SFY110" s="137"/>
      <c r="SFZ110" s="137"/>
      <c r="SGA110" s="137"/>
      <c r="SGB110" s="137"/>
      <c r="SGC110" s="137"/>
      <c r="SGD110" s="137"/>
      <c r="SGE110" s="137"/>
      <c r="SGF110" s="137"/>
      <c r="SGG110" s="137"/>
      <c r="SGH110" s="137"/>
      <c r="SGI110" s="137"/>
      <c r="SGJ110" s="137"/>
      <c r="SGK110" s="137"/>
      <c r="SGL110" s="137"/>
      <c r="SGM110" s="137"/>
      <c r="SGN110" s="137"/>
      <c r="SGO110" s="137"/>
      <c r="SGP110" s="137"/>
      <c r="SGQ110" s="137"/>
      <c r="SGR110" s="137"/>
      <c r="SGS110" s="137"/>
      <c r="SGT110" s="137"/>
      <c r="SGU110" s="137"/>
      <c r="SGV110" s="137"/>
      <c r="SGW110" s="137"/>
      <c r="SGX110" s="137"/>
      <c r="SGY110" s="137"/>
      <c r="SGZ110" s="137"/>
      <c r="SHA110" s="137"/>
      <c r="SHB110" s="137"/>
      <c r="SHC110" s="137"/>
      <c r="SHD110" s="137"/>
      <c r="SHE110" s="137"/>
      <c r="SHF110" s="137"/>
      <c r="SHG110" s="137"/>
      <c r="SHH110" s="137"/>
      <c r="SHI110" s="137"/>
      <c r="SHJ110" s="137"/>
      <c r="SHK110" s="137"/>
      <c r="SHL110" s="137"/>
      <c r="SHM110" s="137"/>
      <c r="SHN110" s="137"/>
      <c r="SHO110" s="137"/>
      <c r="SHP110" s="137"/>
      <c r="SHQ110" s="137"/>
      <c r="SHR110" s="137"/>
      <c r="SHS110" s="137"/>
      <c r="SHT110" s="137"/>
      <c r="SHU110" s="137"/>
      <c r="SHV110" s="137"/>
      <c r="SHW110" s="137"/>
      <c r="SHX110" s="137"/>
      <c r="SHY110" s="137"/>
      <c r="SHZ110" s="137"/>
      <c r="SIA110" s="137"/>
      <c r="SIB110" s="137"/>
      <c r="SIC110" s="137"/>
      <c r="SID110" s="137"/>
      <c r="SIE110" s="137"/>
      <c r="SIF110" s="137"/>
      <c r="SIG110" s="137"/>
      <c r="SIH110" s="137"/>
      <c r="SII110" s="137"/>
      <c r="SIJ110" s="137"/>
      <c r="SIK110" s="137"/>
      <c r="SIL110" s="137"/>
      <c r="SIM110" s="137"/>
      <c r="SIN110" s="137"/>
      <c r="SIO110" s="137"/>
      <c r="SIP110" s="137"/>
      <c r="SIQ110" s="137"/>
      <c r="SIR110" s="137"/>
      <c r="SIS110" s="137"/>
      <c r="SIT110" s="137"/>
      <c r="SIU110" s="137"/>
      <c r="SIV110" s="137"/>
      <c r="SIW110" s="137"/>
      <c r="SIX110" s="137"/>
      <c r="SIY110" s="137"/>
      <c r="SIZ110" s="137"/>
      <c r="SJA110" s="137"/>
      <c r="SJB110" s="137"/>
      <c r="SJC110" s="137"/>
      <c r="SJD110" s="137"/>
      <c r="SJE110" s="137"/>
      <c r="SJF110" s="137"/>
      <c r="SJG110" s="137"/>
      <c r="SJH110" s="137"/>
      <c r="SJI110" s="137"/>
      <c r="SJJ110" s="137"/>
      <c r="SJK110" s="137"/>
      <c r="SJL110" s="137"/>
      <c r="SJM110" s="137"/>
      <c r="SJN110" s="137"/>
      <c r="SJO110" s="137"/>
      <c r="SJP110" s="137"/>
      <c r="SJQ110" s="137"/>
      <c r="SJR110" s="137"/>
      <c r="SJS110" s="137"/>
      <c r="SJT110" s="137"/>
      <c r="SJU110" s="137"/>
      <c r="SJV110" s="137"/>
      <c r="SJW110" s="137"/>
      <c r="SJX110" s="137"/>
      <c r="SJY110" s="137"/>
      <c r="SJZ110" s="137"/>
      <c r="SKA110" s="137"/>
      <c r="SKB110" s="137"/>
      <c r="SKC110" s="137"/>
      <c r="SKD110" s="137"/>
      <c r="SKE110" s="137"/>
      <c r="SKF110" s="137"/>
      <c r="SKG110" s="137"/>
      <c r="SKH110" s="137"/>
      <c r="SKI110" s="137"/>
      <c r="SKJ110" s="137"/>
      <c r="SKK110" s="137"/>
      <c r="SKL110" s="137"/>
      <c r="SKM110" s="137"/>
      <c r="SKN110" s="137"/>
      <c r="SKO110" s="137"/>
      <c r="SKP110" s="137"/>
      <c r="SKQ110" s="137"/>
      <c r="SKR110" s="137"/>
      <c r="SKS110" s="137"/>
      <c r="SKT110" s="137"/>
      <c r="SKU110" s="137"/>
      <c r="SKV110" s="137"/>
      <c r="SKW110" s="137"/>
      <c r="SKX110" s="137"/>
      <c r="SKY110" s="137"/>
      <c r="SKZ110" s="137"/>
      <c r="SLA110" s="137"/>
      <c r="SLB110" s="137"/>
      <c r="SLC110" s="137"/>
      <c r="SLD110" s="137"/>
      <c r="SLE110" s="137"/>
      <c r="SLF110" s="137"/>
      <c r="SLG110" s="137"/>
      <c r="SLH110" s="137"/>
      <c r="SLI110" s="137"/>
      <c r="SLJ110" s="137"/>
      <c r="SLK110" s="137"/>
      <c r="SLL110" s="137"/>
      <c r="SLM110" s="137"/>
      <c r="SLN110" s="137"/>
      <c r="SLO110" s="137"/>
      <c r="SLP110" s="137"/>
      <c r="SLQ110" s="137"/>
      <c r="SLR110" s="137"/>
      <c r="SLS110" s="137"/>
      <c r="SLT110" s="137"/>
      <c r="SLU110" s="137"/>
      <c r="SLV110" s="137"/>
      <c r="SLW110" s="137"/>
      <c r="SLX110" s="137"/>
      <c r="SLY110" s="137"/>
      <c r="SLZ110" s="137"/>
      <c r="SMA110" s="137"/>
      <c r="SMB110" s="137"/>
      <c r="SMC110" s="137"/>
      <c r="SMD110" s="137"/>
      <c r="SME110" s="137"/>
      <c r="SMF110" s="137"/>
      <c r="SMG110" s="137"/>
      <c r="SMH110" s="137"/>
      <c r="SMI110" s="137"/>
      <c r="SMJ110" s="137"/>
      <c r="SMK110" s="137"/>
      <c r="SML110" s="137"/>
      <c r="SMM110" s="137"/>
      <c r="SMN110" s="137"/>
      <c r="SMO110" s="137"/>
      <c r="SMP110" s="137"/>
      <c r="SMQ110" s="137"/>
      <c r="SMR110" s="137"/>
      <c r="SMS110" s="137"/>
      <c r="SMT110" s="137"/>
      <c r="SMU110" s="137"/>
      <c r="SMV110" s="137"/>
      <c r="SMW110" s="137"/>
      <c r="SMX110" s="137"/>
      <c r="SMY110" s="137"/>
      <c r="SMZ110" s="137"/>
      <c r="SNA110" s="137"/>
      <c r="SNB110" s="137"/>
      <c r="SNC110" s="137"/>
      <c r="SND110" s="137"/>
      <c r="SNE110" s="137"/>
      <c r="SNF110" s="137"/>
      <c r="SNG110" s="137"/>
      <c r="SNH110" s="137"/>
      <c r="SNI110" s="137"/>
      <c r="SNJ110" s="137"/>
      <c r="SNK110" s="137"/>
      <c r="SNL110" s="137"/>
      <c r="SNM110" s="137"/>
      <c r="SNN110" s="137"/>
      <c r="SNO110" s="137"/>
      <c r="SNP110" s="137"/>
      <c r="SNQ110" s="137"/>
      <c r="SNR110" s="137"/>
      <c r="SNS110" s="137"/>
      <c r="SNT110" s="137"/>
      <c r="SNU110" s="137"/>
      <c r="SNV110" s="137"/>
      <c r="SNW110" s="137"/>
      <c r="SNX110" s="137"/>
      <c r="SNY110" s="137"/>
      <c r="SNZ110" s="137"/>
      <c r="SOA110" s="137"/>
      <c r="SOB110" s="137"/>
      <c r="SOC110" s="137"/>
      <c r="SOD110" s="137"/>
      <c r="SOE110" s="137"/>
      <c r="SOF110" s="137"/>
      <c r="SOG110" s="137"/>
      <c r="SOH110" s="137"/>
      <c r="SOI110" s="137"/>
      <c r="SOJ110" s="137"/>
      <c r="SOK110" s="137"/>
      <c r="SOL110" s="137"/>
      <c r="SOM110" s="137"/>
      <c r="SON110" s="137"/>
      <c r="SOO110" s="137"/>
      <c r="SOP110" s="137"/>
      <c r="SOQ110" s="137"/>
      <c r="SOR110" s="137"/>
      <c r="SOS110" s="137"/>
      <c r="SOT110" s="137"/>
      <c r="SOU110" s="137"/>
      <c r="SOV110" s="137"/>
      <c r="SOW110" s="137"/>
      <c r="SOX110" s="137"/>
      <c r="SOY110" s="137"/>
      <c r="SOZ110" s="137"/>
      <c r="SPA110" s="137"/>
      <c r="SPB110" s="137"/>
      <c r="SPC110" s="137"/>
      <c r="SPD110" s="137"/>
      <c r="SPE110" s="137"/>
      <c r="SPF110" s="137"/>
      <c r="SPG110" s="137"/>
      <c r="SPH110" s="137"/>
      <c r="SPI110" s="137"/>
      <c r="SPJ110" s="137"/>
      <c r="SPK110" s="137"/>
      <c r="SPL110" s="137"/>
      <c r="SPM110" s="137"/>
      <c r="SPN110" s="137"/>
      <c r="SPO110" s="137"/>
      <c r="SPP110" s="137"/>
      <c r="SPQ110" s="137"/>
      <c r="SPR110" s="137"/>
      <c r="SPS110" s="137"/>
      <c r="SPT110" s="137"/>
      <c r="SPU110" s="137"/>
      <c r="SPV110" s="137"/>
      <c r="SPW110" s="137"/>
      <c r="SPX110" s="137"/>
      <c r="SPY110" s="137"/>
      <c r="SPZ110" s="137"/>
      <c r="SQA110" s="137"/>
      <c r="SQB110" s="137"/>
      <c r="SQC110" s="137"/>
      <c r="SQD110" s="137"/>
      <c r="SQE110" s="137"/>
      <c r="SQF110" s="137"/>
      <c r="SQG110" s="137"/>
      <c r="SQH110" s="137"/>
      <c r="SQI110" s="137"/>
      <c r="SQJ110" s="137"/>
      <c r="SQK110" s="137"/>
      <c r="SQL110" s="137"/>
      <c r="SQM110" s="137"/>
      <c r="SQN110" s="137"/>
      <c r="SQO110" s="137"/>
      <c r="SQP110" s="137"/>
      <c r="SQQ110" s="137"/>
      <c r="SQR110" s="137"/>
      <c r="SQS110" s="137"/>
      <c r="SQT110" s="137"/>
      <c r="SQU110" s="137"/>
      <c r="SQV110" s="137"/>
      <c r="SQW110" s="137"/>
      <c r="SQX110" s="137"/>
      <c r="SQY110" s="137"/>
      <c r="SQZ110" s="137"/>
      <c r="SRA110" s="137"/>
      <c r="SRB110" s="137"/>
      <c r="SRC110" s="137"/>
      <c r="SRD110" s="137"/>
      <c r="SRE110" s="137"/>
      <c r="SRF110" s="137"/>
      <c r="SRG110" s="137"/>
      <c r="SRH110" s="137"/>
      <c r="SRI110" s="137"/>
      <c r="SRJ110" s="137"/>
      <c r="SRK110" s="137"/>
      <c r="SRL110" s="137"/>
      <c r="SRM110" s="137"/>
      <c r="SRN110" s="137"/>
      <c r="SRO110" s="137"/>
      <c r="SRP110" s="137"/>
      <c r="SRQ110" s="137"/>
      <c r="SRR110" s="137"/>
      <c r="SRS110" s="137"/>
      <c r="SRT110" s="137"/>
      <c r="SRU110" s="137"/>
      <c r="SRV110" s="137"/>
      <c r="SRW110" s="137"/>
      <c r="SRX110" s="137"/>
      <c r="SRY110" s="137"/>
      <c r="SRZ110" s="137"/>
      <c r="SSA110" s="137"/>
      <c r="SSB110" s="137"/>
      <c r="SSC110" s="137"/>
      <c r="SSD110" s="137"/>
      <c r="SSE110" s="137"/>
      <c r="SSF110" s="137"/>
      <c r="SSG110" s="137"/>
      <c r="SSH110" s="137"/>
      <c r="SSI110" s="137"/>
      <c r="SSJ110" s="137"/>
      <c r="SSK110" s="137"/>
      <c r="SSL110" s="137"/>
      <c r="SSM110" s="137"/>
      <c r="SSN110" s="137"/>
      <c r="SSO110" s="137"/>
      <c r="SSP110" s="137"/>
      <c r="SSQ110" s="137"/>
      <c r="SSR110" s="137"/>
      <c r="SSS110" s="137"/>
      <c r="SST110" s="137"/>
      <c r="SSU110" s="137"/>
      <c r="SSV110" s="137"/>
      <c r="SSW110" s="137"/>
      <c r="SSX110" s="137"/>
      <c r="SSY110" s="137"/>
      <c r="SSZ110" s="137"/>
      <c r="STA110" s="137"/>
      <c r="STB110" s="137"/>
      <c r="STC110" s="137"/>
      <c r="STD110" s="137"/>
      <c r="STE110" s="137"/>
      <c r="STF110" s="137"/>
      <c r="STG110" s="137"/>
      <c r="STH110" s="137"/>
      <c r="STI110" s="137"/>
      <c r="STJ110" s="137"/>
      <c r="STK110" s="137"/>
      <c r="STL110" s="137"/>
      <c r="STM110" s="137"/>
      <c r="STN110" s="137"/>
      <c r="STO110" s="137"/>
      <c r="STP110" s="137"/>
      <c r="STQ110" s="137"/>
      <c r="STR110" s="137"/>
      <c r="STS110" s="137"/>
      <c r="STT110" s="137"/>
      <c r="STU110" s="137"/>
      <c r="STV110" s="137"/>
      <c r="STW110" s="137"/>
      <c r="STX110" s="137"/>
      <c r="STY110" s="137"/>
      <c r="STZ110" s="137"/>
      <c r="SUA110" s="137"/>
      <c r="SUB110" s="137"/>
      <c r="SUC110" s="137"/>
      <c r="SUD110" s="137"/>
      <c r="SUE110" s="137"/>
      <c r="SUF110" s="137"/>
      <c r="SUG110" s="137"/>
      <c r="SUH110" s="137"/>
      <c r="SUI110" s="137"/>
      <c r="SUJ110" s="137"/>
      <c r="SUK110" s="137"/>
      <c r="SUL110" s="137"/>
      <c r="SUM110" s="137"/>
      <c r="SUN110" s="137"/>
      <c r="SUO110" s="137"/>
      <c r="SUP110" s="137"/>
      <c r="SUQ110" s="137"/>
      <c r="SUR110" s="137"/>
      <c r="SUS110" s="137"/>
      <c r="SUT110" s="137"/>
      <c r="SUU110" s="137"/>
      <c r="SUV110" s="137"/>
      <c r="SUW110" s="137"/>
      <c r="SUX110" s="137"/>
      <c r="SUY110" s="137"/>
      <c r="SUZ110" s="137"/>
      <c r="SVA110" s="137"/>
      <c r="SVB110" s="137"/>
      <c r="SVC110" s="137"/>
      <c r="SVD110" s="137"/>
      <c r="SVE110" s="137"/>
      <c r="SVF110" s="137"/>
      <c r="SVG110" s="137"/>
      <c r="SVH110" s="137"/>
      <c r="SVI110" s="137"/>
      <c r="SVJ110" s="137"/>
      <c r="SVK110" s="137"/>
      <c r="SVL110" s="137"/>
      <c r="SVM110" s="137"/>
      <c r="SVN110" s="137"/>
      <c r="SVO110" s="137"/>
      <c r="SVP110" s="137"/>
      <c r="SVQ110" s="137"/>
      <c r="SVR110" s="137"/>
      <c r="SVS110" s="137"/>
      <c r="SVT110" s="137"/>
      <c r="SVU110" s="137"/>
      <c r="SVV110" s="137"/>
      <c r="SVW110" s="137"/>
      <c r="SVX110" s="137"/>
      <c r="SVY110" s="137"/>
      <c r="SVZ110" s="137"/>
      <c r="SWA110" s="137"/>
      <c r="SWB110" s="137"/>
      <c r="SWC110" s="137"/>
      <c r="SWD110" s="137"/>
      <c r="SWE110" s="137"/>
      <c r="SWF110" s="137"/>
      <c r="SWG110" s="137"/>
      <c r="SWH110" s="137"/>
      <c r="SWI110" s="137"/>
      <c r="SWJ110" s="137"/>
      <c r="SWK110" s="137"/>
      <c r="SWL110" s="137"/>
      <c r="SWM110" s="137"/>
      <c r="SWN110" s="137"/>
      <c r="SWO110" s="137"/>
      <c r="SWP110" s="137"/>
      <c r="SWQ110" s="137"/>
      <c r="SWR110" s="137"/>
      <c r="SWS110" s="137"/>
      <c r="SWT110" s="137"/>
      <c r="SWU110" s="137"/>
      <c r="SWV110" s="137"/>
      <c r="SWW110" s="137"/>
      <c r="SWX110" s="137"/>
      <c r="SWY110" s="137"/>
      <c r="SWZ110" s="137"/>
      <c r="SXA110" s="137"/>
      <c r="SXB110" s="137"/>
      <c r="SXC110" s="137"/>
      <c r="SXD110" s="137"/>
      <c r="SXE110" s="137"/>
      <c r="SXF110" s="137"/>
      <c r="SXG110" s="137"/>
      <c r="SXH110" s="137"/>
      <c r="SXI110" s="137"/>
      <c r="SXJ110" s="137"/>
      <c r="SXK110" s="137"/>
      <c r="SXL110" s="137"/>
      <c r="SXM110" s="137"/>
      <c r="SXN110" s="137"/>
      <c r="SXO110" s="137"/>
      <c r="SXP110" s="137"/>
      <c r="SXQ110" s="137"/>
      <c r="SXR110" s="137"/>
      <c r="SXS110" s="137"/>
      <c r="SXT110" s="137"/>
      <c r="SXU110" s="137"/>
      <c r="SXV110" s="137"/>
      <c r="SXW110" s="137"/>
      <c r="SXX110" s="137"/>
      <c r="SXY110" s="137"/>
      <c r="SXZ110" s="137"/>
      <c r="SYA110" s="137"/>
      <c r="SYB110" s="137"/>
      <c r="SYC110" s="137"/>
      <c r="SYD110" s="137"/>
      <c r="SYE110" s="137"/>
      <c r="SYF110" s="137"/>
      <c r="SYG110" s="137"/>
      <c r="SYH110" s="137"/>
      <c r="SYI110" s="137"/>
      <c r="SYJ110" s="137"/>
      <c r="SYK110" s="137"/>
      <c r="SYL110" s="137"/>
      <c r="SYM110" s="137"/>
      <c r="SYN110" s="137"/>
      <c r="SYO110" s="137"/>
      <c r="SYP110" s="137"/>
      <c r="SYQ110" s="137"/>
      <c r="SYR110" s="137"/>
      <c r="SYS110" s="137"/>
      <c r="SYT110" s="137"/>
      <c r="SYU110" s="137"/>
      <c r="SYV110" s="137"/>
      <c r="SYW110" s="137"/>
      <c r="SYX110" s="137"/>
      <c r="SYY110" s="137"/>
      <c r="SYZ110" s="137"/>
      <c r="SZA110" s="137"/>
      <c r="SZB110" s="137"/>
      <c r="SZC110" s="137"/>
      <c r="SZD110" s="137"/>
      <c r="SZE110" s="137"/>
      <c r="SZF110" s="137"/>
      <c r="SZG110" s="137"/>
      <c r="SZH110" s="137"/>
      <c r="SZI110" s="137"/>
      <c r="SZJ110" s="137"/>
      <c r="SZK110" s="137"/>
      <c r="SZL110" s="137"/>
      <c r="SZM110" s="137"/>
      <c r="SZN110" s="137"/>
      <c r="SZO110" s="137"/>
      <c r="SZP110" s="137"/>
      <c r="SZQ110" s="137"/>
      <c r="SZR110" s="137"/>
      <c r="SZS110" s="137"/>
      <c r="SZT110" s="137"/>
      <c r="SZU110" s="137"/>
      <c r="SZV110" s="137"/>
      <c r="SZW110" s="137"/>
      <c r="SZX110" s="137"/>
      <c r="SZY110" s="137"/>
      <c r="SZZ110" s="137"/>
      <c r="TAA110" s="137"/>
      <c r="TAB110" s="137"/>
      <c r="TAC110" s="137"/>
      <c r="TAD110" s="137"/>
      <c r="TAE110" s="137"/>
      <c r="TAF110" s="137"/>
      <c r="TAG110" s="137"/>
      <c r="TAH110" s="137"/>
      <c r="TAI110" s="137"/>
      <c r="TAJ110" s="137"/>
      <c r="TAK110" s="137"/>
      <c r="TAL110" s="137"/>
      <c r="TAM110" s="137"/>
      <c r="TAN110" s="137"/>
      <c r="TAO110" s="137"/>
      <c r="TAP110" s="137"/>
      <c r="TAQ110" s="137"/>
      <c r="TAR110" s="137"/>
      <c r="TAS110" s="137"/>
      <c r="TAT110" s="137"/>
      <c r="TAU110" s="137"/>
      <c r="TAV110" s="137"/>
      <c r="TAW110" s="137"/>
      <c r="TAX110" s="137"/>
      <c r="TAY110" s="137"/>
      <c r="TAZ110" s="137"/>
      <c r="TBA110" s="137"/>
      <c r="TBB110" s="137"/>
      <c r="TBC110" s="137"/>
      <c r="TBD110" s="137"/>
      <c r="TBE110" s="137"/>
      <c r="TBF110" s="137"/>
      <c r="TBG110" s="137"/>
      <c r="TBH110" s="137"/>
      <c r="TBI110" s="137"/>
      <c r="TBJ110" s="137"/>
      <c r="TBK110" s="137"/>
      <c r="TBL110" s="137"/>
      <c r="TBM110" s="137"/>
      <c r="TBN110" s="137"/>
      <c r="TBO110" s="137"/>
      <c r="TBP110" s="137"/>
      <c r="TBQ110" s="137"/>
      <c r="TBR110" s="137"/>
      <c r="TBS110" s="137"/>
      <c r="TBT110" s="137"/>
      <c r="TBU110" s="137"/>
      <c r="TBV110" s="137"/>
      <c r="TBW110" s="137"/>
      <c r="TBX110" s="137"/>
      <c r="TBY110" s="137"/>
      <c r="TBZ110" s="137"/>
      <c r="TCA110" s="137"/>
      <c r="TCB110" s="137"/>
      <c r="TCC110" s="137"/>
      <c r="TCD110" s="137"/>
      <c r="TCE110" s="137"/>
      <c r="TCF110" s="137"/>
      <c r="TCG110" s="137"/>
      <c r="TCH110" s="137"/>
      <c r="TCI110" s="137"/>
      <c r="TCJ110" s="137"/>
      <c r="TCK110" s="137"/>
      <c r="TCL110" s="137"/>
      <c r="TCM110" s="137"/>
      <c r="TCN110" s="137"/>
      <c r="TCO110" s="137"/>
      <c r="TCP110" s="137"/>
      <c r="TCQ110" s="137"/>
      <c r="TCR110" s="137"/>
      <c r="TCS110" s="137"/>
      <c r="TCT110" s="137"/>
      <c r="TCU110" s="137"/>
      <c r="TCV110" s="137"/>
      <c r="TCW110" s="137"/>
      <c r="TCX110" s="137"/>
      <c r="TCY110" s="137"/>
      <c r="TCZ110" s="137"/>
      <c r="TDA110" s="137"/>
      <c r="TDB110" s="137"/>
      <c r="TDC110" s="137"/>
      <c r="TDD110" s="137"/>
      <c r="TDE110" s="137"/>
      <c r="TDF110" s="137"/>
      <c r="TDG110" s="137"/>
      <c r="TDH110" s="137"/>
      <c r="TDI110" s="137"/>
      <c r="TDJ110" s="137"/>
      <c r="TDK110" s="137"/>
      <c r="TDL110" s="137"/>
      <c r="TDM110" s="137"/>
      <c r="TDN110" s="137"/>
      <c r="TDO110" s="137"/>
      <c r="TDP110" s="137"/>
      <c r="TDQ110" s="137"/>
      <c r="TDR110" s="137"/>
      <c r="TDS110" s="137"/>
      <c r="TDT110" s="137"/>
      <c r="TDU110" s="137"/>
      <c r="TDV110" s="137"/>
      <c r="TDW110" s="137"/>
      <c r="TDX110" s="137"/>
      <c r="TDY110" s="137"/>
      <c r="TDZ110" s="137"/>
      <c r="TEA110" s="137"/>
      <c r="TEB110" s="137"/>
      <c r="TEC110" s="137"/>
      <c r="TED110" s="137"/>
      <c r="TEE110" s="137"/>
      <c r="TEF110" s="137"/>
      <c r="TEG110" s="137"/>
      <c r="TEH110" s="137"/>
      <c r="TEI110" s="137"/>
      <c r="TEJ110" s="137"/>
      <c r="TEK110" s="137"/>
      <c r="TEL110" s="137"/>
      <c r="TEM110" s="137"/>
      <c r="TEN110" s="137"/>
      <c r="TEO110" s="137"/>
      <c r="TEP110" s="137"/>
      <c r="TEQ110" s="137"/>
      <c r="TER110" s="137"/>
      <c r="TES110" s="137"/>
      <c r="TET110" s="137"/>
      <c r="TEU110" s="137"/>
      <c r="TEV110" s="137"/>
      <c r="TEW110" s="137"/>
      <c r="TEX110" s="137"/>
      <c r="TEY110" s="137"/>
      <c r="TEZ110" s="137"/>
      <c r="TFA110" s="137"/>
      <c r="TFB110" s="137"/>
      <c r="TFC110" s="137"/>
      <c r="TFD110" s="137"/>
      <c r="TFE110" s="137"/>
      <c r="TFF110" s="137"/>
      <c r="TFG110" s="137"/>
      <c r="TFH110" s="137"/>
      <c r="TFI110" s="137"/>
      <c r="TFJ110" s="137"/>
      <c r="TFK110" s="137"/>
      <c r="TFL110" s="137"/>
      <c r="TFM110" s="137"/>
      <c r="TFN110" s="137"/>
      <c r="TFO110" s="137"/>
      <c r="TFP110" s="137"/>
      <c r="TFQ110" s="137"/>
      <c r="TFR110" s="137"/>
      <c r="TFS110" s="137"/>
      <c r="TFT110" s="137"/>
      <c r="TFU110" s="137"/>
      <c r="TFV110" s="137"/>
      <c r="TFW110" s="137"/>
      <c r="TFX110" s="137"/>
      <c r="TFY110" s="137"/>
      <c r="TFZ110" s="137"/>
      <c r="TGA110" s="137"/>
      <c r="TGB110" s="137"/>
      <c r="TGC110" s="137"/>
      <c r="TGD110" s="137"/>
      <c r="TGE110" s="137"/>
      <c r="TGF110" s="137"/>
      <c r="TGG110" s="137"/>
      <c r="TGH110" s="137"/>
      <c r="TGI110" s="137"/>
      <c r="TGJ110" s="137"/>
      <c r="TGK110" s="137"/>
      <c r="TGL110" s="137"/>
      <c r="TGM110" s="137"/>
      <c r="TGN110" s="137"/>
      <c r="TGO110" s="137"/>
      <c r="TGP110" s="137"/>
      <c r="TGQ110" s="137"/>
      <c r="TGR110" s="137"/>
      <c r="TGS110" s="137"/>
      <c r="TGT110" s="137"/>
      <c r="TGU110" s="137"/>
      <c r="TGV110" s="137"/>
      <c r="TGW110" s="137"/>
      <c r="TGX110" s="137"/>
      <c r="TGY110" s="137"/>
      <c r="TGZ110" s="137"/>
      <c r="THA110" s="137"/>
      <c r="THB110" s="137"/>
      <c r="THC110" s="137"/>
      <c r="THD110" s="137"/>
      <c r="THE110" s="137"/>
      <c r="THF110" s="137"/>
      <c r="THG110" s="137"/>
      <c r="THH110" s="137"/>
      <c r="THI110" s="137"/>
      <c r="THJ110" s="137"/>
      <c r="THK110" s="137"/>
      <c r="THL110" s="137"/>
      <c r="THM110" s="137"/>
      <c r="THN110" s="137"/>
      <c r="THO110" s="137"/>
      <c r="THP110" s="137"/>
      <c r="THQ110" s="137"/>
      <c r="THR110" s="137"/>
      <c r="THS110" s="137"/>
      <c r="THT110" s="137"/>
      <c r="THU110" s="137"/>
      <c r="THV110" s="137"/>
      <c r="THW110" s="137"/>
      <c r="THX110" s="137"/>
      <c r="THY110" s="137"/>
      <c r="THZ110" s="137"/>
      <c r="TIA110" s="137"/>
      <c r="TIB110" s="137"/>
      <c r="TIC110" s="137"/>
      <c r="TID110" s="137"/>
      <c r="TIE110" s="137"/>
      <c r="TIF110" s="137"/>
      <c r="TIG110" s="137"/>
      <c r="TIH110" s="137"/>
      <c r="TII110" s="137"/>
      <c r="TIJ110" s="137"/>
      <c r="TIK110" s="137"/>
      <c r="TIL110" s="137"/>
      <c r="TIM110" s="137"/>
      <c r="TIN110" s="137"/>
      <c r="TIO110" s="137"/>
      <c r="TIP110" s="137"/>
      <c r="TIQ110" s="137"/>
      <c r="TIR110" s="137"/>
      <c r="TIS110" s="137"/>
      <c r="TIT110" s="137"/>
      <c r="TIU110" s="137"/>
      <c r="TIV110" s="137"/>
      <c r="TIW110" s="137"/>
      <c r="TIX110" s="137"/>
      <c r="TIY110" s="137"/>
      <c r="TIZ110" s="137"/>
      <c r="TJA110" s="137"/>
      <c r="TJB110" s="137"/>
      <c r="TJC110" s="137"/>
      <c r="TJD110" s="137"/>
      <c r="TJE110" s="137"/>
      <c r="TJF110" s="137"/>
      <c r="TJG110" s="137"/>
      <c r="TJH110" s="137"/>
      <c r="TJI110" s="137"/>
      <c r="TJJ110" s="137"/>
      <c r="TJK110" s="137"/>
      <c r="TJL110" s="137"/>
      <c r="TJM110" s="137"/>
      <c r="TJN110" s="137"/>
      <c r="TJO110" s="137"/>
      <c r="TJP110" s="137"/>
      <c r="TJQ110" s="137"/>
      <c r="TJR110" s="137"/>
      <c r="TJS110" s="137"/>
      <c r="TJT110" s="137"/>
      <c r="TJU110" s="137"/>
      <c r="TJV110" s="137"/>
      <c r="TJW110" s="137"/>
      <c r="TJX110" s="137"/>
      <c r="TJY110" s="137"/>
      <c r="TJZ110" s="137"/>
      <c r="TKA110" s="137"/>
      <c r="TKB110" s="137"/>
      <c r="TKC110" s="137"/>
      <c r="TKD110" s="137"/>
      <c r="TKE110" s="137"/>
      <c r="TKF110" s="137"/>
      <c r="TKG110" s="137"/>
      <c r="TKH110" s="137"/>
      <c r="TKI110" s="137"/>
      <c r="TKJ110" s="137"/>
      <c r="TKK110" s="137"/>
      <c r="TKL110" s="137"/>
      <c r="TKM110" s="137"/>
      <c r="TKN110" s="137"/>
      <c r="TKO110" s="137"/>
      <c r="TKP110" s="137"/>
      <c r="TKQ110" s="137"/>
      <c r="TKR110" s="137"/>
      <c r="TKS110" s="137"/>
      <c r="TKT110" s="137"/>
      <c r="TKU110" s="137"/>
      <c r="TKV110" s="137"/>
      <c r="TKW110" s="137"/>
      <c r="TKX110" s="137"/>
      <c r="TKY110" s="137"/>
      <c r="TKZ110" s="137"/>
      <c r="TLA110" s="137"/>
      <c r="TLB110" s="137"/>
      <c r="TLC110" s="137"/>
      <c r="TLD110" s="137"/>
      <c r="TLE110" s="137"/>
      <c r="TLF110" s="137"/>
      <c r="TLG110" s="137"/>
      <c r="TLH110" s="137"/>
      <c r="TLI110" s="137"/>
      <c r="TLJ110" s="137"/>
      <c r="TLK110" s="137"/>
      <c r="TLL110" s="137"/>
      <c r="TLM110" s="137"/>
      <c r="TLN110" s="137"/>
      <c r="TLO110" s="137"/>
      <c r="TLP110" s="137"/>
      <c r="TLQ110" s="137"/>
      <c r="TLR110" s="137"/>
      <c r="TLS110" s="137"/>
      <c r="TLT110" s="137"/>
      <c r="TLU110" s="137"/>
      <c r="TLV110" s="137"/>
      <c r="TLW110" s="137"/>
      <c r="TLX110" s="137"/>
      <c r="TLY110" s="137"/>
      <c r="TLZ110" s="137"/>
      <c r="TMA110" s="137"/>
      <c r="TMB110" s="137"/>
      <c r="TMC110" s="137"/>
      <c r="TMD110" s="137"/>
      <c r="TME110" s="137"/>
      <c r="TMF110" s="137"/>
      <c r="TMG110" s="137"/>
      <c r="TMH110" s="137"/>
      <c r="TMI110" s="137"/>
      <c r="TMJ110" s="137"/>
      <c r="TMK110" s="137"/>
      <c r="TML110" s="137"/>
      <c r="TMM110" s="137"/>
      <c r="TMN110" s="137"/>
      <c r="TMO110" s="137"/>
      <c r="TMP110" s="137"/>
      <c r="TMQ110" s="137"/>
      <c r="TMR110" s="137"/>
      <c r="TMS110" s="137"/>
      <c r="TMT110" s="137"/>
      <c r="TMU110" s="137"/>
      <c r="TMV110" s="137"/>
      <c r="TMW110" s="137"/>
      <c r="TMX110" s="137"/>
      <c r="TMY110" s="137"/>
      <c r="TMZ110" s="137"/>
      <c r="TNA110" s="137"/>
      <c r="TNB110" s="137"/>
      <c r="TNC110" s="137"/>
      <c r="TND110" s="137"/>
      <c r="TNE110" s="137"/>
      <c r="TNF110" s="137"/>
      <c r="TNG110" s="137"/>
      <c r="TNH110" s="137"/>
      <c r="TNI110" s="137"/>
      <c r="TNJ110" s="137"/>
      <c r="TNK110" s="137"/>
      <c r="TNL110" s="137"/>
      <c r="TNM110" s="137"/>
      <c r="TNN110" s="137"/>
      <c r="TNO110" s="137"/>
      <c r="TNP110" s="137"/>
      <c r="TNQ110" s="137"/>
      <c r="TNR110" s="137"/>
      <c r="TNS110" s="137"/>
      <c r="TNT110" s="137"/>
      <c r="TNU110" s="137"/>
      <c r="TNV110" s="137"/>
      <c r="TNW110" s="137"/>
      <c r="TNX110" s="137"/>
      <c r="TNY110" s="137"/>
      <c r="TNZ110" s="137"/>
      <c r="TOA110" s="137"/>
      <c r="TOB110" s="137"/>
      <c r="TOC110" s="137"/>
      <c r="TOD110" s="137"/>
      <c r="TOE110" s="137"/>
      <c r="TOF110" s="137"/>
      <c r="TOG110" s="137"/>
      <c r="TOH110" s="137"/>
      <c r="TOI110" s="137"/>
      <c r="TOJ110" s="137"/>
      <c r="TOK110" s="137"/>
      <c r="TOL110" s="137"/>
      <c r="TOM110" s="137"/>
      <c r="TON110" s="137"/>
      <c r="TOO110" s="137"/>
      <c r="TOP110" s="137"/>
      <c r="TOQ110" s="137"/>
      <c r="TOR110" s="137"/>
      <c r="TOS110" s="137"/>
      <c r="TOT110" s="137"/>
      <c r="TOU110" s="137"/>
      <c r="TOV110" s="137"/>
      <c r="TOW110" s="137"/>
      <c r="TOX110" s="137"/>
      <c r="TOY110" s="137"/>
      <c r="TOZ110" s="137"/>
      <c r="TPA110" s="137"/>
      <c r="TPB110" s="137"/>
      <c r="TPC110" s="137"/>
      <c r="TPD110" s="137"/>
      <c r="TPE110" s="137"/>
      <c r="TPF110" s="137"/>
      <c r="TPG110" s="137"/>
      <c r="TPH110" s="137"/>
      <c r="TPI110" s="137"/>
      <c r="TPJ110" s="137"/>
      <c r="TPK110" s="137"/>
      <c r="TPL110" s="137"/>
      <c r="TPM110" s="137"/>
      <c r="TPN110" s="137"/>
      <c r="TPO110" s="137"/>
      <c r="TPP110" s="137"/>
      <c r="TPQ110" s="137"/>
      <c r="TPR110" s="137"/>
      <c r="TPS110" s="137"/>
      <c r="TPT110" s="137"/>
      <c r="TPU110" s="137"/>
      <c r="TPV110" s="137"/>
      <c r="TPW110" s="137"/>
      <c r="TPX110" s="137"/>
      <c r="TPY110" s="137"/>
      <c r="TPZ110" s="137"/>
      <c r="TQA110" s="137"/>
      <c r="TQB110" s="137"/>
      <c r="TQC110" s="137"/>
      <c r="TQD110" s="137"/>
      <c r="TQE110" s="137"/>
      <c r="TQF110" s="137"/>
      <c r="TQG110" s="137"/>
      <c r="TQH110" s="137"/>
      <c r="TQI110" s="137"/>
      <c r="TQJ110" s="137"/>
      <c r="TQK110" s="137"/>
      <c r="TQL110" s="137"/>
      <c r="TQM110" s="137"/>
      <c r="TQN110" s="137"/>
      <c r="TQO110" s="137"/>
      <c r="TQP110" s="137"/>
      <c r="TQQ110" s="137"/>
      <c r="TQR110" s="137"/>
      <c r="TQS110" s="137"/>
      <c r="TQT110" s="137"/>
      <c r="TQU110" s="137"/>
      <c r="TQV110" s="137"/>
      <c r="TQW110" s="137"/>
      <c r="TQX110" s="137"/>
      <c r="TQY110" s="137"/>
      <c r="TQZ110" s="137"/>
      <c r="TRA110" s="137"/>
      <c r="TRB110" s="137"/>
      <c r="TRC110" s="137"/>
      <c r="TRD110" s="137"/>
      <c r="TRE110" s="137"/>
      <c r="TRF110" s="137"/>
      <c r="TRG110" s="137"/>
      <c r="TRH110" s="137"/>
      <c r="TRI110" s="137"/>
      <c r="TRJ110" s="137"/>
      <c r="TRK110" s="137"/>
      <c r="TRL110" s="137"/>
      <c r="TRM110" s="137"/>
      <c r="TRN110" s="137"/>
      <c r="TRO110" s="137"/>
      <c r="TRP110" s="137"/>
      <c r="TRQ110" s="137"/>
      <c r="TRR110" s="137"/>
      <c r="TRS110" s="137"/>
      <c r="TRT110" s="137"/>
      <c r="TRU110" s="137"/>
      <c r="TRV110" s="137"/>
      <c r="TRW110" s="137"/>
      <c r="TRX110" s="137"/>
      <c r="TRY110" s="137"/>
      <c r="TRZ110" s="137"/>
      <c r="TSA110" s="137"/>
      <c r="TSB110" s="137"/>
      <c r="TSC110" s="137"/>
      <c r="TSD110" s="137"/>
      <c r="TSE110" s="137"/>
      <c r="TSF110" s="137"/>
      <c r="TSG110" s="137"/>
      <c r="TSH110" s="137"/>
      <c r="TSI110" s="137"/>
      <c r="TSJ110" s="137"/>
      <c r="TSK110" s="137"/>
      <c r="TSL110" s="137"/>
      <c r="TSM110" s="137"/>
      <c r="TSN110" s="137"/>
      <c r="TSO110" s="137"/>
      <c r="TSP110" s="137"/>
      <c r="TSQ110" s="137"/>
      <c r="TSR110" s="137"/>
      <c r="TSS110" s="137"/>
      <c r="TST110" s="137"/>
      <c r="TSU110" s="137"/>
      <c r="TSV110" s="137"/>
      <c r="TSW110" s="137"/>
      <c r="TSX110" s="137"/>
      <c r="TSY110" s="137"/>
      <c r="TSZ110" s="137"/>
      <c r="TTA110" s="137"/>
      <c r="TTB110" s="137"/>
      <c r="TTC110" s="137"/>
      <c r="TTD110" s="137"/>
      <c r="TTE110" s="137"/>
      <c r="TTF110" s="137"/>
      <c r="TTG110" s="137"/>
      <c r="TTH110" s="137"/>
      <c r="TTI110" s="137"/>
      <c r="TTJ110" s="137"/>
      <c r="TTK110" s="137"/>
      <c r="TTL110" s="137"/>
      <c r="TTM110" s="137"/>
      <c r="TTN110" s="137"/>
      <c r="TTO110" s="137"/>
      <c r="TTP110" s="137"/>
      <c r="TTQ110" s="137"/>
      <c r="TTR110" s="137"/>
      <c r="TTS110" s="137"/>
      <c r="TTT110" s="137"/>
      <c r="TTU110" s="137"/>
      <c r="TTV110" s="137"/>
      <c r="TTW110" s="137"/>
      <c r="TTX110" s="137"/>
      <c r="TTY110" s="137"/>
      <c r="TTZ110" s="137"/>
      <c r="TUA110" s="137"/>
      <c r="TUB110" s="137"/>
      <c r="TUC110" s="137"/>
      <c r="TUD110" s="137"/>
      <c r="TUE110" s="137"/>
      <c r="TUF110" s="137"/>
      <c r="TUG110" s="137"/>
      <c r="TUH110" s="137"/>
      <c r="TUI110" s="137"/>
      <c r="TUJ110" s="137"/>
      <c r="TUK110" s="137"/>
      <c r="TUL110" s="137"/>
      <c r="TUM110" s="137"/>
      <c r="TUN110" s="137"/>
      <c r="TUO110" s="137"/>
      <c r="TUP110" s="137"/>
      <c r="TUQ110" s="137"/>
      <c r="TUR110" s="137"/>
      <c r="TUS110" s="137"/>
      <c r="TUT110" s="137"/>
      <c r="TUU110" s="137"/>
      <c r="TUV110" s="137"/>
      <c r="TUW110" s="137"/>
      <c r="TUX110" s="137"/>
      <c r="TUY110" s="137"/>
      <c r="TUZ110" s="137"/>
      <c r="TVA110" s="137"/>
      <c r="TVB110" s="137"/>
      <c r="TVC110" s="137"/>
      <c r="TVD110" s="137"/>
      <c r="TVE110" s="137"/>
      <c r="TVF110" s="137"/>
      <c r="TVG110" s="137"/>
      <c r="TVH110" s="137"/>
      <c r="TVI110" s="137"/>
      <c r="TVJ110" s="137"/>
      <c r="TVK110" s="137"/>
      <c r="TVL110" s="137"/>
      <c r="TVM110" s="137"/>
      <c r="TVN110" s="137"/>
      <c r="TVO110" s="137"/>
      <c r="TVP110" s="137"/>
      <c r="TVQ110" s="137"/>
      <c r="TVR110" s="137"/>
      <c r="TVS110" s="137"/>
      <c r="TVT110" s="137"/>
      <c r="TVU110" s="137"/>
      <c r="TVV110" s="137"/>
      <c r="TVW110" s="137"/>
      <c r="TVX110" s="137"/>
      <c r="TVY110" s="137"/>
      <c r="TVZ110" s="137"/>
      <c r="TWA110" s="137"/>
      <c r="TWB110" s="137"/>
      <c r="TWC110" s="137"/>
      <c r="TWD110" s="137"/>
      <c r="TWE110" s="137"/>
      <c r="TWF110" s="137"/>
      <c r="TWG110" s="137"/>
      <c r="TWH110" s="137"/>
      <c r="TWI110" s="137"/>
      <c r="TWJ110" s="137"/>
      <c r="TWK110" s="137"/>
      <c r="TWL110" s="137"/>
      <c r="TWM110" s="137"/>
      <c r="TWN110" s="137"/>
      <c r="TWO110" s="137"/>
      <c r="TWP110" s="137"/>
      <c r="TWQ110" s="137"/>
      <c r="TWR110" s="137"/>
      <c r="TWS110" s="137"/>
      <c r="TWT110" s="137"/>
      <c r="TWU110" s="137"/>
      <c r="TWV110" s="137"/>
      <c r="TWW110" s="137"/>
      <c r="TWX110" s="137"/>
      <c r="TWY110" s="137"/>
      <c r="TWZ110" s="137"/>
      <c r="TXA110" s="137"/>
      <c r="TXB110" s="137"/>
      <c r="TXC110" s="137"/>
      <c r="TXD110" s="137"/>
      <c r="TXE110" s="137"/>
      <c r="TXF110" s="137"/>
      <c r="TXG110" s="137"/>
      <c r="TXH110" s="137"/>
      <c r="TXI110" s="137"/>
      <c r="TXJ110" s="137"/>
      <c r="TXK110" s="137"/>
      <c r="TXL110" s="137"/>
      <c r="TXM110" s="137"/>
      <c r="TXN110" s="137"/>
      <c r="TXO110" s="137"/>
      <c r="TXP110" s="137"/>
      <c r="TXQ110" s="137"/>
      <c r="TXR110" s="137"/>
      <c r="TXS110" s="137"/>
      <c r="TXT110" s="137"/>
      <c r="TXU110" s="137"/>
      <c r="TXV110" s="137"/>
      <c r="TXW110" s="137"/>
      <c r="TXX110" s="137"/>
      <c r="TXY110" s="137"/>
      <c r="TXZ110" s="137"/>
      <c r="TYA110" s="137"/>
      <c r="TYB110" s="137"/>
      <c r="TYC110" s="137"/>
      <c r="TYD110" s="137"/>
      <c r="TYE110" s="137"/>
      <c r="TYF110" s="137"/>
      <c r="TYG110" s="137"/>
      <c r="TYH110" s="137"/>
      <c r="TYI110" s="137"/>
      <c r="TYJ110" s="137"/>
      <c r="TYK110" s="137"/>
      <c r="TYL110" s="137"/>
      <c r="TYM110" s="137"/>
      <c r="TYN110" s="137"/>
      <c r="TYO110" s="137"/>
      <c r="TYP110" s="137"/>
      <c r="TYQ110" s="137"/>
      <c r="TYR110" s="137"/>
      <c r="TYS110" s="137"/>
      <c r="TYT110" s="137"/>
      <c r="TYU110" s="137"/>
      <c r="TYV110" s="137"/>
      <c r="TYW110" s="137"/>
      <c r="TYX110" s="137"/>
      <c r="TYY110" s="137"/>
      <c r="TYZ110" s="137"/>
      <c r="TZA110" s="137"/>
      <c r="TZB110" s="137"/>
      <c r="TZC110" s="137"/>
      <c r="TZD110" s="137"/>
      <c r="TZE110" s="137"/>
      <c r="TZF110" s="137"/>
      <c r="TZG110" s="137"/>
      <c r="TZH110" s="137"/>
      <c r="TZI110" s="137"/>
      <c r="TZJ110" s="137"/>
      <c r="TZK110" s="137"/>
      <c r="TZL110" s="137"/>
      <c r="TZM110" s="137"/>
      <c r="TZN110" s="137"/>
      <c r="TZO110" s="137"/>
      <c r="TZP110" s="137"/>
      <c r="TZQ110" s="137"/>
      <c r="TZR110" s="137"/>
      <c r="TZS110" s="137"/>
      <c r="TZT110" s="137"/>
      <c r="TZU110" s="137"/>
      <c r="TZV110" s="137"/>
      <c r="TZW110" s="137"/>
      <c r="TZX110" s="137"/>
      <c r="TZY110" s="137"/>
      <c r="TZZ110" s="137"/>
      <c r="UAA110" s="137"/>
      <c r="UAB110" s="137"/>
      <c r="UAC110" s="137"/>
      <c r="UAD110" s="137"/>
      <c r="UAE110" s="137"/>
      <c r="UAF110" s="137"/>
      <c r="UAG110" s="137"/>
      <c r="UAH110" s="137"/>
      <c r="UAI110" s="137"/>
      <c r="UAJ110" s="137"/>
      <c r="UAK110" s="137"/>
      <c r="UAL110" s="137"/>
      <c r="UAM110" s="137"/>
      <c r="UAN110" s="137"/>
      <c r="UAO110" s="137"/>
      <c r="UAP110" s="137"/>
      <c r="UAQ110" s="137"/>
      <c r="UAR110" s="137"/>
      <c r="UAS110" s="137"/>
      <c r="UAT110" s="137"/>
      <c r="UAU110" s="137"/>
      <c r="UAV110" s="137"/>
      <c r="UAW110" s="137"/>
      <c r="UAX110" s="137"/>
      <c r="UAY110" s="137"/>
      <c r="UAZ110" s="137"/>
      <c r="UBA110" s="137"/>
      <c r="UBB110" s="137"/>
      <c r="UBC110" s="137"/>
      <c r="UBD110" s="137"/>
      <c r="UBE110" s="137"/>
      <c r="UBF110" s="137"/>
      <c r="UBG110" s="137"/>
      <c r="UBH110" s="137"/>
      <c r="UBI110" s="137"/>
      <c r="UBJ110" s="137"/>
      <c r="UBK110" s="137"/>
      <c r="UBL110" s="137"/>
      <c r="UBM110" s="137"/>
      <c r="UBN110" s="137"/>
      <c r="UBO110" s="137"/>
      <c r="UBP110" s="137"/>
      <c r="UBQ110" s="137"/>
      <c r="UBR110" s="137"/>
      <c r="UBS110" s="137"/>
      <c r="UBT110" s="137"/>
      <c r="UBU110" s="137"/>
      <c r="UBV110" s="137"/>
      <c r="UBW110" s="137"/>
      <c r="UBX110" s="137"/>
      <c r="UBY110" s="137"/>
      <c r="UBZ110" s="137"/>
      <c r="UCA110" s="137"/>
      <c r="UCB110" s="137"/>
      <c r="UCC110" s="137"/>
      <c r="UCD110" s="137"/>
      <c r="UCE110" s="137"/>
      <c r="UCF110" s="137"/>
      <c r="UCG110" s="137"/>
      <c r="UCH110" s="137"/>
      <c r="UCI110" s="137"/>
      <c r="UCJ110" s="137"/>
      <c r="UCK110" s="137"/>
      <c r="UCL110" s="137"/>
      <c r="UCM110" s="137"/>
      <c r="UCN110" s="137"/>
      <c r="UCO110" s="137"/>
      <c r="UCP110" s="137"/>
      <c r="UCQ110" s="137"/>
      <c r="UCR110" s="137"/>
      <c r="UCS110" s="137"/>
      <c r="UCT110" s="137"/>
      <c r="UCU110" s="137"/>
      <c r="UCV110" s="137"/>
      <c r="UCW110" s="137"/>
      <c r="UCX110" s="137"/>
      <c r="UCY110" s="137"/>
      <c r="UCZ110" s="137"/>
      <c r="UDA110" s="137"/>
      <c r="UDB110" s="137"/>
      <c r="UDC110" s="137"/>
      <c r="UDD110" s="137"/>
      <c r="UDE110" s="137"/>
      <c r="UDF110" s="137"/>
      <c r="UDG110" s="137"/>
      <c r="UDH110" s="137"/>
      <c r="UDI110" s="137"/>
      <c r="UDJ110" s="137"/>
      <c r="UDK110" s="137"/>
      <c r="UDL110" s="137"/>
      <c r="UDM110" s="137"/>
      <c r="UDN110" s="137"/>
      <c r="UDO110" s="137"/>
      <c r="UDP110" s="137"/>
      <c r="UDQ110" s="137"/>
      <c r="UDR110" s="137"/>
      <c r="UDS110" s="137"/>
      <c r="UDT110" s="137"/>
      <c r="UDU110" s="137"/>
      <c r="UDV110" s="137"/>
      <c r="UDW110" s="137"/>
      <c r="UDX110" s="137"/>
      <c r="UDY110" s="137"/>
      <c r="UDZ110" s="137"/>
      <c r="UEA110" s="137"/>
      <c r="UEB110" s="137"/>
      <c r="UEC110" s="137"/>
      <c r="UED110" s="137"/>
      <c r="UEE110" s="137"/>
      <c r="UEF110" s="137"/>
      <c r="UEG110" s="137"/>
      <c r="UEH110" s="137"/>
      <c r="UEI110" s="137"/>
      <c r="UEJ110" s="137"/>
      <c r="UEK110" s="137"/>
      <c r="UEL110" s="137"/>
      <c r="UEM110" s="137"/>
      <c r="UEN110" s="137"/>
      <c r="UEO110" s="137"/>
      <c r="UEP110" s="137"/>
      <c r="UEQ110" s="137"/>
      <c r="UER110" s="137"/>
      <c r="UES110" s="137"/>
      <c r="UET110" s="137"/>
      <c r="UEU110" s="137"/>
      <c r="UEV110" s="137"/>
      <c r="UEW110" s="137"/>
      <c r="UEX110" s="137"/>
      <c r="UEY110" s="137"/>
      <c r="UEZ110" s="137"/>
      <c r="UFA110" s="137"/>
      <c r="UFB110" s="137"/>
      <c r="UFC110" s="137"/>
      <c r="UFD110" s="137"/>
      <c r="UFE110" s="137"/>
      <c r="UFF110" s="137"/>
      <c r="UFG110" s="137"/>
      <c r="UFH110" s="137"/>
      <c r="UFI110" s="137"/>
      <c r="UFJ110" s="137"/>
      <c r="UFK110" s="137"/>
      <c r="UFL110" s="137"/>
      <c r="UFM110" s="137"/>
      <c r="UFN110" s="137"/>
      <c r="UFO110" s="137"/>
      <c r="UFP110" s="137"/>
      <c r="UFQ110" s="137"/>
      <c r="UFR110" s="137"/>
      <c r="UFS110" s="137"/>
      <c r="UFT110" s="137"/>
      <c r="UFU110" s="137"/>
      <c r="UFV110" s="137"/>
      <c r="UFW110" s="137"/>
      <c r="UFX110" s="137"/>
      <c r="UFY110" s="137"/>
      <c r="UFZ110" s="137"/>
      <c r="UGA110" s="137"/>
      <c r="UGB110" s="137"/>
      <c r="UGC110" s="137"/>
      <c r="UGD110" s="137"/>
      <c r="UGE110" s="137"/>
      <c r="UGF110" s="137"/>
      <c r="UGG110" s="137"/>
      <c r="UGH110" s="137"/>
      <c r="UGI110" s="137"/>
      <c r="UGJ110" s="137"/>
      <c r="UGK110" s="137"/>
      <c r="UGL110" s="137"/>
      <c r="UGM110" s="137"/>
      <c r="UGN110" s="137"/>
      <c r="UGO110" s="137"/>
      <c r="UGP110" s="137"/>
      <c r="UGQ110" s="137"/>
      <c r="UGR110" s="137"/>
      <c r="UGS110" s="137"/>
      <c r="UGT110" s="137"/>
      <c r="UGU110" s="137"/>
      <c r="UGV110" s="137"/>
      <c r="UGW110" s="137"/>
      <c r="UGX110" s="137"/>
      <c r="UGY110" s="137"/>
      <c r="UGZ110" s="137"/>
      <c r="UHA110" s="137"/>
      <c r="UHB110" s="137"/>
      <c r="UHC110" s="137"/>
      <c r="UHD110" s="137"/>
      <c r="UHE110" s="137"/>
      <c r="UHF110" s="137"/>
      <c r="UHG110" s="137"/>
      <c r="UHH110" s="137"/>
      <c r="UHI110" s="137"/>
      <c r="UHJ110" s="137"/>
      <c r="UHK110" s="137"/>
      <c r="UHL110" s="137"/>
      <c r="UHM110" s="137"/>
      <c r="UHN110" s="137"/>
      <c r="UHO110" s="137"/>
      <c r="UHP110" s="137"/>
      <c r="UHQ110" s="137"/>
      <c r="UHR110" s="137"/>
      <c r="UHS110" s="137"/>
      <c r="UHT110" s="137"/>
      <c r="UHU110" s="137"/>
      <c r="UHV110" s="137"/>
      <c r="UHW110" s="137"/>
      <c r="UHX110" s="137"/>
      <c r="UHY110" s="137"/>
      <c r="UHZ110" s="137"/>
      <c r="UIA110" s="137"/>
      <c r="UIB110" s="137"/>
      <c r="UIC110" s="137"/>
      <c r="UID110" s="137"/>
      <c r="UIE110" s="137"/>
      <c r="UIF110" s="137"/>
      <c r="UIG110" s="137"/>
      <c r="UIH110" s="137"/>
      <c r="UII110" s="137"/>
      <c r="UIJ110" s="137"/>
      <c r="UIK110" s="137"/>
      <c r="UIL110" s="137"/>
      <c r="UIM110" s="137"/>
      <c r="UIN110" s="137"/>
      <c r="UIO110" s="137"/>
      <c r="UIP110" s="137"/>
      <c r="UIQ110" s="137"/>
      <c r="UIR110" s="137"/>
      <c r="UIS110" s="137"/>
      <c r="UIT110" s="137"/>
      <c r="UIU110" s="137"/>
      <c r="UIV110" s="137"/>
      <c r="UIW110" s="137"/>
      <c r="UIX110" s="137"/>
      <c r="UIY110" s="137"/>
      <c r="UIZ110" s="137"/>
      <c r="UJA110" s="137"/>
      <c r="UJB110" s="137"/>
      <c r="UJC110" s="137"/>
      <c r="UJD110" s="137"/>
      <c r="UJE110" s="137"/>
      <c r="UJF110" s="137"/>
      <c r="UJG110" s="137"/>
      <c r="UJH110" s="137"/>
      <c r="UJI110" s="137"/>
      <c r="UJJ110" s="137"/>
      <c r="UJK110" s="137"/>
      <c r="UJL110" s="137"/>
      <c r="UJM110" s="137"/>
      <c r="UJN110" s="137"/>
      <c r="UJO110" s="137"/>
      <c r="UJP110" s="137"/>
      <c r="UJQ110" s="137"/>
      <c r="UJR110" s="137"/>
      <c r="UJS110" s="137"/>
      <c r="UJT110" s="137"/>
      <c r="UJU110" s="137"/>
      <c r="UJV110" s="137"/>
      <c r="UJW110" s="137"/>
      <c r="UJX110" s="137"/>
      <c r="UJY110" s="137"/>
      <c r="UJZ110" s="137"/>
      <c r="UKA110" s="137"/>
      <c r="UKB110" s="137"/>
      <c r="UKC110" s="137"/>
      <c r="UKD110" s="137"/>
      <c r="UKE110" s="137"/>
      <c r="UKF110" s="137"/>
      <c r="UKG110" s="137"/>
      <c r="UKH110" s="137"/>
      <c r="UKI110" s="137"/>
      <c r="UKJ110" s="137"/>
      <c r="UKK110" s="137"/>
      <c r="UKL110" s="137"/>
      <c r="UKM110" s="137"/>
      <c r="UKN110" s="137"/>
      <c r="UKO110" s="137"/>
      <c r="UKP110" s="137"/>
      <c r="UKQ110" s="137"/>
      <c r="UKR110" s="137"/>
      <c r="UKS110" s="137"/>
      <c r="UKT110" s="137"/>
      <c r="UKU110" s="137"/>
      <c r="UKV110" s="137"/>
      <c r="UKW110" s="137"/>
      <c r="UKX110" s="137"/>
      <c r="UKY110" s="137"/>
      <c r="UKZ110" s="137"/>
      <c r="ULA110" s="137"/>
      <c r="ULB110" s="137"/>
      <c r="ULC110" s="137"/>
      <c r="ULD110" s="137"/>
      <c r="ULE110" s="137"/>
      <c r="ULF110" s="137"/>
      <c r="ULG110" s="137"/>
      <c r="ULH110" s="137"/>
      <c r="ULI110" s="137"/>
      <c r="ULJ110" s="137"/>
      <c r="ULK110" s="137"/>
      <c r="ULL110" s="137"/>
      <c r="ULM110" s="137"/>
      <c r="ULN110" s="137"/>
      <c r="ULO110" s="137"/>
      <c r="ULP110" s="137"/>
      <c r="ULQ110" s="137"/>
      <c r="ULR110" s="137"/>
      <c r="ULS110" s="137"/>
      <c r="ULT110" s="137"/>
      <c r="ULU110" s="137"/>
      <c r="ULV110" s="137"/>
      <c r="ULW110" s="137"/>
      <c r="ULX110" s="137"/>
      <c r="ULY110" s="137"/>
      <c r="ULZ110" s="137"/>
      <c r="UMA110" s="137"/>
      <c r="UMB110" s="137"/>
      <c r="UMC110" s="137"/>
      <c r="UMD110" s="137"/>
      <c r="UME110" s="137"/>
      <c r="UMF110" s="137"/>
      <c r="UMG110" s="137"/>
      <c r="UMH110" s="137"/>
      <c r="UMI110" s="137"/>
      <c r="UMJ110" s="137"/>
      <c r="UMK110" s="137"/>
      <c r="UML110" s="137"/>
      <c r="UMM110" s="137"/>
      <c r="UMN110" s="137"/>
      <c r="UMO110" s="137"/>
      <c r="UMP110" s="137"/>
      <c r="UMQ110" s="137"/>
      <c r="UMR110" s="137"/>
      <c r="UMS110" s="137"/>
      <c r="UMT110" s="137"/>
      <c r="UMU110" s="137"/>
      <c r="UMV110" s="137"/>
      <c r="UMW110" s="137"/>
      <c r="UMX110" s="137"/>
      <c r="UMY110" s="137"/>
      <c r="UMZ110" s="137"/>
      <c r="UNA110" s="137"/>
      <c r="UNB110" s="137"/>
      <c r="UNC110" s="137"/>
      <c r="UND110" s="137"/>
      <c r="UNE110" s="137"/>
      <c r="UNF110" s="137"/>
      <c r="UNG110" s="137"/>
      <c r="UNH110" s="137"/>
      <c r="UNI110" s="137"/>
      <c r="UNJ110" s="137"/>
      <c r="UNK110" s="137"/>
      <c r="UNL110" s="137"/>
      <c r="UNM110" s="137"/>
      <c r="UNN110" s="137"/>
      <c r="UNO110" s="137"/>
      <c r="UNP110" s="137"/>
      <c r="UNQ110" s="137"/>
      <c r="UNR110" s="137"/>
      <c r="UNS110" s="137"/>
      <c r="UNT110" s="137"/>
      <c r="UNU110" s="137"/>
      <c r="UNV110" s="137"/>
      <c r="UNW110" s="137"/>
      <c r="UNX110" s="137"/>
      <c r="UNY110" s="137"/>
      <c r="UNZ110" s="137"/>
      <c r="UOA110" s="137"/>
      <c r="UOB110" s="137"/>
      <c r="UOC110" s="137"/>
      <c r="UOD110" s="137"/>
      <c r="UOE110" s="137"/>
      <c r="UOF110" s="137"/>
      <c r="UOG110" s="137"/>
      <c r="UOH110" s="137"/>
      <c r="UOI110" s="137"/>
      <c r="UOJ110" s="137"/>
      <c r="UOK110" s="137"/>
      <c r="UOL110" s="137"/>
      <c r="UOM110" s="137"/>
      <c r="UON110" s="137"/>
      <c r="UOO110" s="137"/>
      <c r="UOP110" s="137"/>
      <c r="UOQ110" s="137"/>
      <c r="UOR110" s="137"/>
      <c r="UOS110" s="137"/>
      <c r="UOT110" s="137"/>
      <c r="UOU110" s="137"/>
      <c r="UOV110" s="137"/>
      <c r="UOW110" s="137"/>
      <c r="UOX110" s="137"/>
      <c r="UOY110" s="137"/>
      <c r="UOZ110" s="137"/>
      <c r="UPA110" s="137"/>
      <c r="UPB110" s="137"/>
      <c r="UPC110" s="137"/>
      <c r="UPD110" s="137"/>
      <c r="UPE110" s="137"/>
      <c r="UPF110" s="137"/>
      <c r="UPG110" s="137"/>
      <c r="UPH110" s="137"/>
      <c r="UPI110" s="137"/>
      <c r="UPJ110" s="137"/>
      <c r="UPK110" s="137"/>
      <c r="UPL110" s="137"/>
      <c r="UPM110" s="137"/>
      <c r="UPN110" s="137"/>
      <c r="UPO110" s="137"/>
      <c r="UPP110" s="137"/>
      <c r="UPQ110" s="137"/>
      <c r="UPR110" s="137"/>
      <c r="UPS110" s="137"/>
      <c r="UPT110" s="137"/>
      <c r="UPU110" s="137"/>
      <c r="UPV110" s="137"/>
      <c r="UPW110" s="137"/>
      <c r="UPX110" s="137"/>
      <c r="UPY110" s="137"/>
      <c r="UPZ110" s="137"/>
      <c r="UQA110" s="137"/>
      <c r="UQB110" s="137"/>
      <c r="UQC110" s="137"/>
      <c r="UQD110" s="137"/>
      <c r="UQE110" s="137"/>
      <c r="UQF110" s="137"/>
      <c r="UQG110" s="137"/>
      <c r="UQH110" s="137"/>
      <c r="UQI110" s="137"/>
      <c r="UQJ110" s="137"/>
      <c r="UQK110" s="137"/>
      <c r="UQL110" s="137"/>
      <c r="UQM110" s="137"/>
      <c r="UQN110" s="137"/>
      <c r="UQO110" s="137"/>
      <c r="UQP110" s="137"/>
      <c r="UQQ110" s="137"/>
      <c r="UQR110" s="137"/>
      <c r="UQS110" s="137"/>
      <c r="UQT110" s="137"/>
      <c r="UQU110" s="137"/>
      <c r="UQV110" s="137"/>
      <c r="UQW110" s="137"/>
      <c r="UQX110" s="137"/>
      <c r="UQY110" s="137"/>
      <c r="UQZ110" s="137"/>
      <c r="URA110" s="137"/>
      <c r="URB110" s="137"/>
      <c r="URC110" s="137"/>
      <c r="URD110" s="137"/>
      <c r="URE110" s="137"/>
      <c r="URF110" s="137"/>
      <c r="URG110" s="137"/>
      <c r="URH110" s="137"/>
      <c r="URI110" s="137"/>
      <c r="URJ110" s="137"/>
      <c r="URK110" s="137"/>
      <c r="URL110" s="137"/>
      <c r="URM110" s="137"/>
      <c r="URN110" s="137"/>
      <c r="URO110" s="137"/>
      <c r="URP110" s="137"/>
      <c r="URQ110" s="137"/>
      <c r="URR110" s="137"/>
      <c r="URS110" s="137"/>
      <c r="URT110" s="137"/>
      <c r="URU110" s="137"/>
      <c r="URV110" s="137"/>
      <c r="URW110" s="137"/>
      <c r="URX110" s="137"/>
      <c r="URY110" s="137"/>
      <c r="URZ110" s="137"/>
      <c r="USA110" s="137"/>
      <c r="USB110" s="137"/>
      <c r="USC110" s="137"/>
      <c r="USD110" s="137"/>
      <c r="USE110" s="137"/>
      <c r="USF110" s="137"/>
      <c r="USG110" s="137"/>
      <c r="USH110" s="137"/>
      <c r="USI110" s="137"/>
      <c r="USJ110" s="137"/>
      <c r="USK110" s="137"/>
      <c r="USL110" s="137"/>
      <c r="USM110" s="137"/>
      <c r="USN110" s="137"/>
      <c r="USO110" s="137"/>
      <c r="USP110" s="137"/>
      <c r="USQ110" s="137"/>
      <c r="USR110" s="137"/>
      <c r="USS110" s="137"/>
      <c r="UST110" s="137"/>
      <c r="USU110" s="137"/>
      <c r="USV110" s="137"/>
      <c r="USW110" s="137"/>
      <c r="USX110" s="137"/>
      <c r="USY110" s="137"/>
      <c r="USZ110" s="137"/>
      <c r="UTA110" s="137"/>
      <c r="UTB110" s="137"/>
      <c r="UTC110" s="137"/>
      <c r="UTD110" s="137"/>
      <c r="UTE110" s="137"/>
      <c r="UTF110" s="137"/>
      <c r="UTG110" s="137"/>
      <c r="UTH110" s="137"/>
      <c r="UTI110" s="137"/>
      <c r="UTJ110" s="137"/>
      <c r="UTK110" s="137"/>
      <c r="UTL110" s="137"/>
      <c r="UTM110" s="137"/>
      <c r="UTN110" s="137"/>
      <c r="UTO110" s="137"/>
      <c r="UTP110" s="137"/>
      <c r="UTQ110" s="137"/>
      <c r="UTR110" s="137"/>
      <c r="UTS110" s="137"/>
      <c r="UTT110" s="137"/>
      <c r="UTU110" s="137"/>
      <c r="UTV110" s="137"/>
      <c r="UTW110" s="137"/>
      <c r="UTX110" s="137"/>
      <c r="UTY110" s="137"/>
      <c r="UTZ110" s="137"/>
      <c r="UUA110" s="137"/>
      <c r="UUB110" s="137"/>
      <c r="UUC110" s="137"/>
      <c r="UUD110" s="137"/>
      <c r="UUE110" s="137"/>
      <c r="UUF110" s="137"/>
      <c r="UUG110" s="137"/>
      <c r="UUH110" s="137"/>
      <c r="UUI110" s="137"/>
      <c r="UUJ110" s="137"/>
      <c r="UUK110" s="137"/>
      <c r="UUL110" s="137"/>
      <c r="UUM110" s="137"/>
      <c r="UUN110" s="137"/>
      <c r="UUO110" s="137"/>
      <c r="UUP110" s="137"/>
      <c r="UUQ110" s="137"/>
      <c r="UUR110" s="137"/>
      <c r="UUS110" s="137"/>
      <c r="UUT110" s="137"/>
      <c r="UUU110" s="137"/>
      <c r="UUV110" s="137"/>
      <c r="UUW110" s="137"/>
      <c r="UUX110" s="137"/>
      <c r="UUY110" s="137"/>
      <c r="UUZ110" s="137"/>
      <c r="UVA110" s="137"/>
      <c r="UVB110" s="137"/>
      <c r="UVC110" s="137"/>
      <c r="UVD110" s="137"/>
      <c r="UVE110" s="137"/>
      <c r="UVF110" s="137"/>
      <c r="UVG110" s="137"/>
      <c r="UVH110" s="137"/>
      <c r="UVI110" s="137"/>
      <c r="UVJ110" s="137"/>
      <c r="UVK110" s="137"/>
      <c r="UVL110" s="137"/>
      <c r="UVM110" s="137"/>
      <c r="UVN110" s="137"/>
      <c r="UVO110" s="137"/>
      <c r="UVP110" s="137"/>
      <c r="UVQ110" s="137"/>
      <c r="UVR110" s="137"/>
      <c r="UVS110" s="137"/>
      <c r="UVT110" s="137"/>
      <c r="UVU110" s="137"/>
      <c r="UVV110" s="137"/>
      <c r="UVW110" s="137"/>
      <c r="UVX110" s="137"/>
      <c r="UVY110" s="137"/>
      <c r="UVZ110" s="137"/>
      <c r="UWA110" s="137"/>
      <c r="UWB110" s="137"/>
      <c r="UWC110" s="137"/>
      <c r="UWD110" s="137"/>
      <c r="UWE110" s="137"/>
      <c r="UWF110" s="137"/>
      <c r="UWG110" s="137"/>
      <c r="UWH110" s="137"/>
      <c r="UWI110" s="137"/>
      <c r="UWJ110" s="137"/>
      <c r="UWK110" s="137"/>
      <c r="UWL110" s="137"/>
      <c r="UWM110" s="137"/>
      <c r="UWN110" s="137"/>
      <c r="UWO110" s="137"/>
      <c r="UWP110" s="137"/>
      <c r="UWQ110" s="137"/>
      <c r="UWR110" s="137"/>
      <c r="UWS110" s="137"/>
      <c r="UWT110" s="137"/>
      <c r="UWU110" s="137"/>
      <c r="UWV110" s="137"/>
      <c r="UWW110" s="137"/>
      <c r="UWX110" s="137"/>
      <c r="UWY110" s="137"/>
      <c r="UWZ110" s="137"/>
      <c r="UXA110" s="137"/>
      <c r="UXB110" s="137"/>
      <c r="UXC110" s="137"/>
      <c r="UXD110" s="137"/>
      <c r="UXE110" s="137"/>
      <c r="UXF110" s="137"/>
      <c r="UXG110" s="137"/>
      <c r="UXH110" s="137"/>
      <c r="UXI110" s="137"/>
      <c r="UXJ110" s="137"/>
      <c r="UXK110" s="137"/>
      <c r="UXL110" s="137"/>
      <c r="UXM110" s="137"/>
      <c r="UXN110" s="137"/>
      <c r="UXO110" s="137"/>
      <c r="UXP110" s="137"/>
      <c r="UXQ110" s="137"/>
      <c r="UXR110" s="137"/>
      <c r="UXS110" s="137"/>
      <c r="UXT110" s="137"/>
      <c r="UXU110" s="137"/>
      <c r="UXV110" s="137"/>
      <c r="UXW110" s="137"/>
      <c r="UXX110" s="137"/>
      <c r="UXY110" s="137"/>
      <c r="UXZ110" s="137"/>
      <c r="UYA110" s="137"/>
      <c r="UYB110" s="137"/>
      <c r="UYC110" s="137"/>
      <c r="UYD110" s="137"/>
      <c r="UYE110" s="137"/>
      <c r="UYF110" s="137"/>
      <c r="UYG110" s="137"/>
      <c r="UYH110" s="137"/>
      <c r="UYI110" s="137"/>
      <c r="UYJ110" s="137"/>
      <c r="UYK110" s="137"/>
      <c r="UYL110" s="137"/>
      <c r="UYM110" s="137"/>
      <c r="UYN110" s="137"/>
      <c r="UYO110" s="137"/>
      <c r="UYP110" s="137"/>
      <c r="UYQ110" s="137"/>
      <c r="UYR110" s="137"/>
      <c r="UYS110" s="137"/>
      <c r="UYT110" s="137"/>
      <c r="UYU110" s="137"/>
      <c r="UYV110" s="137"/>
      <c r="UYW110" s="137"/>
      <c r="UYX110" s="137"/>
      <c r="UYY110" s="137"/>
      <c r="UYZ110" s="137"/>
      <c r="UZA110" s="137"/>
      <c r="UZB110" s="137"/>
      <c r="UZC110" s="137"/>
      <c r="UZD110" s="137"/>
      <c r="UZE110" s="137"/>
      <c r="UZF110" s="137"/>
      <c r="UZG110" s="137"/>
      <c r="UZH110" s="137"/>
      <c r="UZI110" s="137"/>
      <c r="UZJ110" s="137"/>
      <c r="UZK110" s="137"/>
      <c r="UZL110" s="137"/>
      <c r="UZM110" s="137"/>
      <c r="UZN110" s="137"/>
      <c r="UZO110" s="137"/>
      <c r="UZP110" s="137"/>
      <c r="UZQ110" s="137"/>
      <c r="UZR110" s="137"/>
      <c r="UZS110" s="137"/>
      <c r="UZT110" s="137"/>
      <c r="UZU110" s="137"/>
      <c r="UZV110" s="137"/>
      <c r="UZW110" s="137"/>
      <c r="UZX110" s="137"/>
      <c r="UZY110" s="137"/>
      <c r="UZZ110" s="137"/>
      <c r="VAA110" s="137"/>
      <c r="VAB110" s="137"/>
      <c r="VAC110" s="137"/>
      <c r="VAD110" s="137"/>
      <c r="VAE110" s="137"/>
      <c r="VAF110" s="137"/>
      <c r="VAG110" s="137"/>
      <c r="VAH110" s="137"/>
      <c r="VAI110" s="137"/>
      <c r="VAJ110" s="137"/>
      <c r="VAK110" s="137"/>
      <c r="VAL110" s="137"/>
      <c r="VAM110" s="137"/>
      <c r="VAN110" s="137"/>
      <c r="VAO110" s="137"/>
      <c r="VAP110" s="137"/>
      <c r="VAQ110" s="137"/>
      <c r="VAR110" s="137"/>
      <c r="VAS110" s="137"/>
      <c r="VAT110" s="137"/>
      <c r="VAU110" s="137"/>
      <c r="VAV110" s="137"/>
      <c r="VAW110" s="137"/>
      <c r="VAX110" s="137"/>
      <c r="VAY110" s="137"/>
      <c r="VAZ110" s="137"/>
      <c r="VBA110" s="137"/>
      <c r="VBB110" s="137"/>
      <c r="VBC110" s="137"/>
      <c r="VBD110" s="137"/>
      <c r="VBE110" s="137"/>
      <c r="VBF110" s="137"/>
      <c r="VBG110" s="137"/>
      <c r="VBH110" s="137"/>
      <c r="VBI110" s="137"/>
      <c r="VBJ110" s="137"/>
      <c r="VBK110" s="137"/>
      <c r="VBL110" s="137"/>
      <c r="VBM110" s="137"/>
      <c r="VBN110" s="137"/>
      <c r="VBO110" s="137"/>
      <c r="VBP110" s="137"/>
      <c r="VBQ110" s="137"/>
      <c r="VBR110" s="137"/>
      <c r="VBS110" s="137"/>
      <c r="VBT110" s="137"/>
      <c r="VBU110" s="137"/>
      <c r="VBV110" s="137"/>
      <c r="VBW110" s="137"/>
      <c r="VBX110" s="137"/>
      <c r="VBY110" s="137"/>
      <c r="VBZ110" s="137"/>
      <c r="VCA110" s="137"/>
      <c r="VCB110" s="137"/>
      <c r="VCC110" s="137"/>
      <c r="VCD110" s="137"/>
      <c r="VCE110" s="137"/>
      <c r="VCF110" s="137"/>
      <c r="VCG110" s="137"/>
      <c r="VCH110" s="137"/>
      <c r="VCI110" s="137"/>
      <c r="VCJ110" s="137"/>
      <c r="VCK110" s="137"/>
      <c r="VCL110" s="137"/>
      <c r="VCM110" s="137"/>
      <c r="VCN110" s="137"/>
      <c r="VCO110" s="137"/>
      <c r="VCP110" s="137"/>
      <c r="VCQ110" s="137"/>
      <c r="VCR110" s="137"/>
      <c r="VCS110" s="137"/>
      <c r="VCT110" s="137"/>
      <c r="VCU110" s="137"/>
      <c r="VCV110" s="137"/>
      <c r="VCW110" s="137"/>
      <c r="VCX110" s="137"/>
      <c r="VCY110" s="137"/>
      <c r="VCZ110" s="137"/>
      <c r="VDA110" s="137"/>
      <c r="VDB110" s="137"/>
      <c r="VDC110" s="137"/>
      <c r="VDD110" s="137"/>
      <c r="VDE110" s="137"/>
      <c r="VDF110" s="137"/>
      <c r="VDG110" s="137"/>
      <c r="VDH110" s="137"/>
      <c r="VDI110" s="137"/>
      <c r="VDJ110" s="137"/>
      <c r="VDK110" s="137"/>
      <c r="VDL110" s="137"/>
      <c r="VDM110" s="137"/>
      <c r="VDN110" s="137"/>
      <c r="VDO110" s="137"/>
      <c r="VDP110" s="137"/>
      <c r="VDQ110" s="137"/>
      <c r="VDR110" s="137"/>
      <c r="VDS110" s="137"/>
      <c r="VDT110" s="137"/>
      <c r="VDU110" s="137"/>
      <c r="VDV110" s="137"/>
      <c r="VDW110" s="137"/>
      <c r="VDX110" s="137"/>
      <c r="VDY110" s="137"/>
      <c r="VDZ110" s="137"/>
      <c r="VEA110" s="137"/>
      <c r="VEB110" s="137"/>
      <c r="VEC110" s="137"/>
      <c r="VED110" s="137"/>
      <c r="VEE110" s="137"/>
      <c r="VEF110" s="137"/>
      <c r="VEG110" s="137"/>
      <c r="VEH110" s="137"/>
      <c r="VEI110" s="137"/>
      <c r="VEJ110" s="137"/>
      <c r="VEK110" s="137"/>
      <c r="VEL110" s="137"/>
      <c r="VEM110" s="137"/>
      <c r="VEN110" s="137"/>
      <c r="VEO110" s="137"/>
      <c r="VEP110" s="137"/>
      <c r="VEQ110" s="137"/>
      <c r="VER110" s="137"/>
      <c r="VES110" s="137"/>
      <c r="VET110" s="137"/>
      <c r="VEU110" s="137"/>
      <c r="VEV110" s="137"/>
      <c r="VEW110" s="137"/>
      <c r="VEX110" s="137"/>
      <c r="VEY110" s="137"/>
      <c r="VEZ110" s="137"/>
      <c r="VFA110" s="137"/>
      <c r="VFB110" s="137"/>
      <c r="VFC110" s="137"/>
      <c r="VFD110" s="137"/>
      <c r="VFE110" s="137"/>
      <c r="VFF110" s="137"/>
      <c r="VFG110" s="137"/>
      <c r="VFH110" s="137"/>
      <c r="VFI110" s="137"/>
      <c r="VFJ110" s="137"/>
      <c r="VFK110" s="137"/>
      <c r="VFL110" s="137"/>
      <c r="VFM110" s="137"/>
      <c r="VFN110" s="137"/>
      <c r="VFO110" s="137"/>
      <c r="VFP110" s="137"/>
      <c r="VFQ110" s="137"/>
      <c r="VFR110" s="137"/>
      <c r="VFS110" s="137"/>
      <c r="VFT110" s="137"/>
      <c r="VFU110" s="137"/>
      <c r="VFV110" s="137"/>
      <c r="VFW110" s="137"/>
      <c r="VFX110" s="137"/>
      <c r="VFY110" s="137"/>
      <c r="VFZ110" s="137"/>
      <c r="VGA110" s="137"/>
      <c r="VGB110" s="137"/>
      <c r="VGC110" s="137"/>
      <c r="VGD110" s="137"/>
      <c r="VGE110" s="137"/>
      <c r="VGF110" s="137"/>
      <c r="VGG110" s="137"/>
      <c r="VGH110" s="137"/>
      <c r="VGI110" s="137"/>
      <c r="VGJ110" s="137"/>
      <c r="VGK110" s="137"/>
      <c r="VGL110" s="137"/>
      <c r="VGM110" s="137"/>
      <c r="VGN110" s="137"/>
      <c r="VGO110" s="137"/>
      <c r="VGP110" s="137"/>
      <c r="VGQ110" s="137"/>
      <c r="VGR110" s="137"/>
      <c r="VGS110" s="137"/>
      <c r="VGT110" s="137"/>
      <c r="VGU110" s="137"/>
      <c r="VGV110" s="137"/>
      <c r="VGW110" s="137"/>
      <c r="VGX110" s="137"/>
      <c r="VGY110" s="137"/>
      <c r="VGZ110" s="137"/>
      <c r="VHA110" s="137"/>
      <c r="VHB110" s="137"/>
      <c r="VHC110" s="137"/>
      <c r="VHD110" s="137"/>
      <c r="VHE110" s="137"/>
      <c r="VHF110" s="137"/>
      <c r="VHG110" s="137"/>
      <c r="VHH110" s="137"/>
      <c r="VHI110" s="137"/>
      <c r="VHJ110" s="137"/>
      <c r="VHK110" s="137"/>
      <c r="VHL110" s="137"/>
      <c r="VHM110" s="137"/>
      <c r="VHN110" s="137"/>
      <c r="VHO110" s="137"/>
      <c r="VHP110" s="137"/>
      <c r="VHQ110" s="137"/>
      <c r="VHR110" s="137"/>
      <c r="VHS110" s="137"/>
      <c r="VHT110" s="137"/>
      <c r="VHU110" s="137"/>
      <c r="VHV110" s="137"/>
      <c r="VHW110" s="137"/>
      <c r="VHX110" s="137"/>
      <c r="VHY110" s="137"/>
      <c r="VHZ110" s="137"/>
      <c r="VIA110" s="137"/>
      <c r="VIB110" s="137"/>
      <c r="VIC110" s="137"/>
      <c r="VID110" s="137"/>
      <c r="VIE110" s="137"/>
      <c r="VIF110" s="137"/>
      <c r="VIG110" s="137"/>
      <c r="VIH110" s="137"/>
      <c r="VII110" s="137"/>
      <c r="VIJ110" s="137"/>
      <c r="VIK110" s="137"/>
      <c r="VIL110" s="137"/>
      <c r="VIM110" s="137"/>
      <c r="VIN110" s="137"/>
      <c r="VIO110" s="137"/>
      <c r="VIP110" s="137"/>
      <c r="VIQ110" s="137"/>
      <c r="VIR110" s="137"/>
      <c r="VIS110" s="137"/>
      <c r="VIT110" s="137"/>
      <c r="VIU110" s="137"/>
      <c r="VIV110" s="137"/>
      <c r="VIW110" s="137"/>
      <c r="VIX110" s="137"/>
      <c r="VIY110" s="137"/>
      <c r="VIZ110" s="137"/>
      <c r="VJA110" s="137"/>
      <c r="VJB110" s="137"/>
      <c r="VJC110" s="137"/>
      <c r="VJD110" s="137"/>
      <c r="VJE110" s="137"/>
      <c r="VJF110" s="137"/>
      <c r="VJG110" s="137"/>
      <c r="VJH110" s="137"/>
      <c r="VJI110" s="137"/>
      <c r="VJJ110" s="137"/>
      <c r="VJK110" s="137"/>
      <c r="VJL110" s="137"/>
      <c r="VJM110" s="137"/>
      <c r="VJN110" s="137"/>
      <c r="VJO110" s="137"/>
      <c r="VJP110" s="137"/>
      <c r="VJQ110" s="137"/>
      <c r="VJR110" s="137"/>
      <c r="VJS110" s="137"/>
      <c r="VJT110" s="137"/>
      <c r="VJU110" s="137"/>
      <c r="VJV110" s="137"/>
      <c r="VJW110" s="137"/>
      <c r="VJX110" s="137"/>
      <c r="VJY110" s="137"/>
      <c r="VJZ110" s="137"/>
      <c r="VKA110" s="137"/>
      <c r="VKB110" s="137"/>
      <c r="VKC110" s="137"/>
      <c r="VKD110" s="137"/>
      <c r="VKE110" s="137"/>
      <c r="VKF110" s="137"/>
      <c r="VKG110" s="137"/>
      <c r="VKH110" s="137"/>
      <c r="VKI110" s="137"/>
      <c r="VKJ110" s="137"/>
      <c r="VKK110" s="137"/>
      <c r="VKL110" s="137"/>
      <c r="VKM110" s="137"/>
      <c r="VKN110" s="137"/>
      <c r="VKO110" s="137"/>
      <c r="VKP110" s="137"/>
      <c r="VKQ110" s="137"/>
      <c r="VKR110" s="137"/>
      <c r="VKS110" s="137"/>
      <c r="VKT110" s="137"/>
      <c r="VKU110" s="137"/>
      <c r="VKV110" s="137"/>
      <c r="VKW110" s="137"/>
      <c r="VKX110" s="137"/>
      <c r="VKY110" s="137"/>
      <c r="VKZ110" s="137"/>
      <c r="VLA110" s="137"/>
      <c r="VLB110" s="137"/>
      <c r="VLC110" s="137"/>
      <c r="VLD110" s="137"/>
      <c r="VLE110" s="137"/>
      <c r="VLF110" s="137"/>
      <c r="VLG110" s="137"/>
      <c r="VLH110" s="137"/>
      <c r="VLI110" s="137"/>
      <c r="VLJ110" s="137"/>
      <c r="VLK110" s="137"/>
      <c r="VLL110" s="137"/>
      <c r="VLM110" s="137"/>
      <c r="VLN110" s="137"/>
      <c r="VLO110" s="137"/>
      <c r="VLP110" s="137"/>
      <c r="VLQ110" s="137"/>
      <c r="VLR110" s="137"/>
      <c r="VLS110" s="137"/>
      <c r="VLT110" s="137"/>
      <c r="VLU110" s="137"/>
      <c r="VLV110" s="137"/>
      <c r="VLW110" s="137"/>
      <c r="VLX110" s="137"/>
      <c r="VLY110" s="137"/>
      <c r="VLZ110" s="137"/>
      <c r="VMA110" s="137"/>
      <c r="VMB110" s="137"/>
      <c r="VMC110" s="137"/>
      <c r="VMD110" s="137"/>
      <c r="VME110" s="137"/>
      <c r="VMF110" s="137"/>
      <c r="VMG110" s="137"/>
      <c r="VMH110" s="137"/>
      <c r="VMI110" s="137"/>
      <c r="VMJ110" s="137"/>
      <c r="VMK110" s="137"/>
      <c r="VML110" s="137"/>
      <c r="VMM110" s="137"/>
      <c r="VMN110" s="137"/>
      <c r="VMO110" s="137"/>
      <c r="VMP110" s="137"/>
      <c r="VMQ110" s="137"/>
      <c r="VMR110" s="137"/>
      <c r="VMS110" s="137"/>
      <c r="VMT110" s="137"/>
      <c r="VMU110" s="137"/>
      <c r="VMV110" s="137"/>
      <c r="VMW110" s="137"/>
      <c r="VMX110" s="137"/>
      <c r="VMY110" s="137"/>
      <c r="VMZ110" s="137"/>
      <c r="VNA110" s="137"/>
      <c r="VNB110" s="137"/>
      <c r="VNC110" s="137"/>
      <c r="VND110" s="137"/>
      <c r="VNE110" s="137"/>
      <c r="VNF110" s="137"/>
      <c r="VNG110" s="137"/>
      <c r="VNH110" s="137"/>
      <c r="VNI110" s="137"/>
      <c r="VNJ110" s="137"/>
      <c r="VNK110" s="137"/>
      <c r="VNL110" s="137"/>
      <c r="VNM110" s="137"/>
      <c r="VNN110" s="137"/>
      <c r="VNO110" s="137"/>
      <c r="VNP110" s="137"/>
      <c r="VNQ110" s="137"/>
      <c r="VNR110" s="137"/>
      <c r="VNS110" s="137"/>
      <c r="VNT110" s="137"/>
      <c r="VNU110" s="137"/>
      <c r="VNV110" s="137"/>
      <c r="VNW110" s="137"/>
      <c r="VNX110" s="137"/>
      <c r="VNY110" s="137"/>
      <c r="VNZ110" s="137"/>
      <c r="VOA110" s="137"/>
      <c r="VOB110" s="137"/>
      <c r="VOC110" s="137"/>
      <c r="VOD110" s="137"/>
      <c r="VOE110" s="137"/>
      <c r="VOF110" s="137"/>
      <c r="VOG110" s="137"/>
      <c r="VOH110" s="137"/>
      <c r="VOI110" s="137"/>
      <c r="VOJ110" s="137"/>
      <c r="VOK110" s="137"/>
      <c r="VOL110" s="137"/>
      <c r="VOM110" s="137"/>
      <c r="VON110" s="137"/>
      <c r="VOO110" s="137"/>
      <c r="VOP110" s="137"/>
      <c r="VOQ110" s="137"/>
      <c r="VOR110" s="137"/>
      <c r="VOS110" s="137"/>
      <c r="VOT110" s="137"/>
      <c r="VOU110" s="137"/>
      <c r="VOV110" s="137"/>
      <c r="VOW110" s="137"/>
      <c r="VOX110" s="137"/>
      <c r="VOY110" s="137"/>
      <c r="VOZ110" s="137"/>
      <c r="VPA110" s="137"/>
      <c r="VPB110" s="137"/>
      <c r="VPC110" s="137"/>
      <c r="VPD110" s="137"/>
      <c r="VPE110" s="137"/>
      <c r="VPF110" s="137"/>
      <c r="VPG110" s="137"/>
      <c r="VPH110" s="137"/>
      <c r="VPI110" s="137"/>
      <c r="VPJ110" s="137"/>
      <c r="VPK110" s="137"/>
      <c r="VPL110" s="137"/>
      <c r="VPM110" s="137"/>
      <c r="VPN110" s="137"/>
      <c r="VPO110" s="137"/>
      <c r="VPP110" s="137"/>
      <c r="VPQ110" s="137"/>
      <c r="VPR110" s="137"/>
      <c r="VPS110" s="137"/>
      <c r="VPT110" s="137"/>
      <c r="VPU110" s="137"/>
      <c r="VPV110" s="137"/>
      <c r="VPW110" s="137"/>
      <c r="VPX110" s="137"/>
      <c r="VPY110" s="137"/>
      <c r="VPZ110" s="137"/>
      <c r="VQA110" s="137"/>
      <c r="VQB110" s="137"/>
      <c r="VQC110" s="137"/>
      <c r="VQD110" s="137"/>
      <c r="VQE110" s="137"/>
      <c r="VQF110" s="137"/>
      <c r="VQG110" s="137"/>
      <c r="VQH110" s="137"/>
      <c r="VQI110" s="137"/>
      <c r="VQJ110" s="137"/>
      <c r="VQK110" s="137"/>
      <c r="VQL110" s="137"/>
      <c r="VQM110" s="137"/>
      <c r="VQN110" s="137"/>
      <c r="VQO110" s="137"/>
      <c r="VQP110" s="137"/>
      <c r="VQQ110" s="137"/>
      <c r="VQR110" s="137"/>
      <c r="VQS110" s="137"/>
      <c r="VQT110" s="137"/>
      <c r="VQU110" s="137"/>
      <c r="VQV110" s="137"/>
      <c r="VQW110" s="137"/>
      <c r="VQX110" s="137"/>
      <c r="VQY110" s="137"/>
      <c r="VQZ110" s="137"/>
      <c r="VRA110" s="137"/>
      <c r="VRB110" s="137"/>
      <c r="VRC110" s="137"/>
      <c r="VRD110" s="137"/>
      <c r="VRE110" s="137"/>
      <c r="VRF110" s="137"/>
      <c r="VRG110" s="137"/>
      <c r="VRH110" s="137"/>
      <c r="VRI110" s="137"/>
      <c r="VRJ110" s="137"/>
      <c r="VRK110" s="137"/>
      <c r="VRL110" s="137"/>
      <c r="VRM110" s="137"/>
      <c r="VRN110" s="137"/>
      <c r="VRO110" s="137"/>
      <c r="VRP110" s="137"/>
      <c r="VRQ110" s="137"/>
      <c r="VRR110" s="137"/>
      <c r="VRS110" s="137"/>
      <c r="VRT110" s="137"/>
      <c r="VRU110" s="137"/>
      <c r="VRV110" s="137"/>
      <c r="VRW110" s="137"/>
      <c r="VRX110" s="137"/>
      <c r="VRY110" s="137"/>
      <c r="VRZ110" s="137"/>
      <c r="VSA110" s="137"/>
      <c r="VSB110" s="137"/>
      <c r="VSC110" s="137"/>
      <c r="VSD110" s="137"/>
      <c r="VSE110" s="137"/>
      <c r="VSF110" s="137"/>
      <c r="VSG110" s="137"/>
      <c r="VSH110" s="137"/>
      <c r="VSI110" s="137"/>
      <c r="VSJ110" s="137"/>
      <c r="VSK110" s="137"/>
      <c r="VSL110" s="137"/>
      <c r="VSM110" s="137"/>
      <c r="VSN110" s="137"/>
      <c r="VSO110" s="137"/>
      <c r="VSP110" s="137"/>
      <c r="VSQ110" s="137"/>
      <c r="VSR110" s="137"/>
      <c r="VSS110" s="137"/>
      <c r="VST110" s="137"/>
      <c r="VSU110" s="137"/>
      <c r="VSV110" s="137"/>
      <c r="VSW110" s="137"/>
      <c r="VSX110" s="137"/>
      <c r="VSY110" s="137"/>
      <c r="VSZ110" s="137"/>
      <c r="VTA110" s="137"/>
      <c r="VTB110" s="137"/>
      <c r="VTC110" s="137"/>
      <c r="VTD110" s="137"/>
      <c r="VTE110" s="137"/>
      <c r="VTF110" s="137"/>
      <c r="VTG110" s="137"/>
      <c r="VTH110" s="137"/>
      <c r="VTI110" s="137"/>
      <c r="VTJ110" s="137"/>
      <c r="VTK110" s="137"/>
      <c r="VTL110" s="137"/>
      <c r="VTM110" s="137"/>
      <c r="VTN110" s="137"/>
      <c r="VTO110" s="137"/>
      <c r="VTP110" s="137"/>
      <c r="VTQ110" s="137"/>
      <c r="VTR110" s="137"/>
      <c r="VTS110" s="137"/>
      <c r="VTT110" s="137"/>
      <c r="VTU110" s="137"/>
      <c r="VTV110" s="137"/>
      <c r="VTW110" s="137"/>
      <c r="VTX110" s="137"/>
      <c r="VTY110" s="137"/>
      <c r="VTZ110" s="137"/>
      <c r="VUA110" s="137"/>
      <c r="VUB110" s="137"/>
      <c r="VUC110" s="137"/>
      <c r="VUD110" s="137"/>
      <c r="VUE110" s="137"/>
      <c r="VUF110" s="137"/>
      <c r="VUG110" s="137"/>
      <c r="VUH110" s="137"/>
      <c r="VUI110" s="137"/>
      <c r="VUJ110" s="137"/>
      <c r="VUK110" s="137"/>
      <c r="VUL110" s="137"/>
      <c r="VUM110" s="137"/>
      <c r="VUN110" s="137"/>
      <c r="VUO110" s="137"/>
      <c r="VUP110" s="137"/>
      <c r="VUQ110" s="137"/>
      <c r="VUR110" s="137"/>
      <c r="VUS110" s="137"/>
      <c r="VUT110" s="137"/>
      <c r="VUU110" s="137"/>
      <c r="VUV110" s="137"/>
      <c r="VUW110" s="137"/>
      <c r="VUX110" s="137"/>
      <c r="VUY110" s="137"/>
      <c r="VUZ110" s="137"/>
      <c r="VVA110" s="137"/>
      <c r="VVB110" s="137"/>
      <c r="VVC110" s="137"/>
      <c r="VVD110" s="137"/>
      <c r="VVE110" s="137"/>
      <c r="VVF110" s="137"/>
      <c r="VVG110" s="137"/>
      <c r="VVH110" s="137"/>
      <c r="VVI110" s="137"/>
      <c r="VVJ110" s="137"/>
      <c r="VVK110" s="137"/>
      <c r="VVL110" s="137"/>
      <c r="VVM110" s="137"/>
      <c r="VVN110" s="137"/>
      <c r="VVO110" s="137"/>
      <c r="VVP110" s="137"/>
      <c r="VVQ110" s="137"/>
      <c r="VVR110" s="137"/>
      <c r="VVS110" s="137"/>
      <c r="VVT110" s="137"/>
      <c r="VVU110" s="137"/>
      <c r="VVV110" s="137"/>
      <c r="VVW110" s="137"/>
      <c r="VVX110" s="137"/>
      <c r="VVY110" s="137"/>
      <c r="VVZ110" s="137"/>
      <c r="VWA110" s="137"/>
      <c r="VWB110" s="137"/>
      <c r="VWC110" s="137"/>
      <c r="VWD110" s="137"/>
      <c r="VWE110" s="137"/>
      <c r="VWF110" s="137"/>
      <c r="VWG110" s="137"/>
      <c r="VWH110" s="137"/>
      <c r="VWI110" s="137"/>
      <c r="VWJ110" s="137"/>
      <c r="VWK110" s="137"/>
      <c r="VWL110" s="137"/>
      <c r="VWM110" s="137"/>
      <c r="VWN110" s="137"/>
      <c r="VWO110" s="137"/>
      <c r="VWP110" s="137"/>
      <c r="VWQ110" s="137"/>
      <c r="VWR110" s="137"/>
      <c r="VWS110" s="137"/>
      <c r="VWT110" s="137"/>
      <c r="VWU110" s="137"/>
      <c r="VWV110" s="137"/>
      <c r="VWW110" s="137"/>
      <c r="VWX110" s="137"/>
      <c r="VWY110" s="137"/>
      <c r="VWZ110" s="137"/>
      <c r="VXA110" s="137"/>
      <c r="VXB110" s="137"/>
      <c r="VXC110" s="137"/>
      <c r="VXD110" s="137"/>
      <c r="VXE110" s="137"/>
      <c r="VXF110" s="137"/>
      <c r="VXG110" s="137"/>
      <c r="VXH110" s="137"/>
      <c r="VXI110" s="137"/>
      <c r="VXJ110" s="137"/>
      <c r="VXK110" s="137"/>
      <c r="VXL110" s="137"/>
      <c r="VXM110" s="137"/>
      <c r="VXN110" s="137"/>
      <c r="VXO110" s="137"/>
      <c r="VXP110" s="137"/>
      <c r="VXQ110" s="137"/>
      <c r="VXR110" s="137"/>
      <c r="VXS110" s="137"/>
      <c r="VXT110" s="137"/>
      <c r="VXU110" s="137"/>
      <c r="VXV110" s="137"/>
      <c r="VXW110" s="137"/>
      <c r="VXX110" s="137"/>
      <c r="VXY110" s="137"/>
      <c r="VXZ110" s="137"/>
      <c r="VYA110" s="137"/>
      <c r="VYB110" s="137"/>
      <c r="VYC110" s="137"/>
      <c r="VYD110" s="137"/>
      <c r="VYE110" s="137"/>
      <c r="VYF110" s="137"/>
      <c r="VYG110" s="137"/>
      <c r="VYH110" s="137"/>
      <c r="VYI110" s="137"/>
      <c r="VYJ110" s="137"/>
      <c r="VYK110" s="137"/>
      <c r="VYL110" s="137"/>
      <c r="VYM110" s="137"/>
      <c r="VYN110" s="137"/>
      <c r="VYO110" s="137"/>
      <c r="VYP110" s="137"/>
      <c r="VYQ110" s="137"/>
      <c r="VYR110" s="137"/>
      <c r="VYS110" s="137"/>
      <c r="VYT110" s="137"/>
      <c r="VYU110" s="137"/>
      <c r="VYV110" s="137"/>
      <c r="VYW110" s="137"/>
      <c r="VYX110" s="137"/>
      <c r="VYY110" s="137"/>
      <c r="VYZ110" s="137"/>
      <c r="VZA110" s="137"/>
      <c r="VZB110" s="137"/>
      <c r="VZC110" s="137"/>
      <c r="VZD110" s="137"/>
      <c r="VZE110" s="137"/>
      <c r="VZF110" s="137"/>
      <c r="VZG110" s="137"/>
      <c r="VZH110" s="137"/>
      <c r="VZI110" s="137"/>
      <c r="VZJ110" s="137"/>
      <c r="VZK110" s="137"/>
      <c r="VZL110" s="137"/>
      <c r="VZM110" s="137"/>
      <c r="VZN110" s="137"/>
      <c r="VZO110" s="137"/>
      <c r="VZP110" s="137"/>
      <c r="VZQ110" s="137"/>
      <c r="VZR110" s="137"/>
      <c r="VZS110" s="137"/>
      <c r="VZT110" s="137"/>
      <c r="VZU110" s="137"/>
      <c r="VZV110" s="137"/>
      <c r="VZW110" s="137"/>
      <c r="VZX110" s="137"/>
      <c r="VZY110" s="137"/>
      <c r="VZZ110" s="137"/>
      <c r="WAA110" s="137"/>
      <c r="WAB110" s="137"/>
      <c r="WAC110" s="137"/>
      <c r="WAD110" s="137"/>
      <c r="WAE110" s="137"/>
      <c r="WAF110" s="137"/>
      <c r="WAG110" s="137"/>
      <c r="WAH110" s="137"/>
      <c r="WAI110" s="137"/>
      <c r="WAJ110" s="137"/>
      <c r="WAK110" s="137"/>
      <c r="WAL110" s="137"/>
      <c r="WAM110" s="137"/>
      <c r="WAN110" s="137"/>
      <c r="WAO110" s="137"/>
      <c r="WAP110" s="137"/>
      <c r="WAQ110" s="137"/>
      <c r="WAR110" s="137"/>
      <c r="WAS110" s="137"/>
      <c r="WAT110" s="137"/>
      <c r="WAU110" s="137"/>
      <c r="WAV110" s="137"/>
      <c r="WAW110" s="137"/>
      <c r="WAX110" s="137"/>
      <c r="WAY110" s="137"/>
      <c r="WAZ110" s="137"/>
      <c r="WBA110" s="137"/>
      <c r="WBB110" s="137"/>
      <c r="WBC110" s="137"/>
      <c r="WBD110" s="137"/>
      <c r="WBE110" s="137"/>
      <c r="WBF110" s="137"/>
      <c r="WBG110" s="137"/>
      <c r="WBH110" s="137"/>
      <c r="WBI110" s="137"/>
      <c r="WBJ110" s="137"/>
      <c r="WBK110" s="137"/>
      <c r="WBL110" s="137"/>
      <c r="WBM110" s="137"/>
      <c r="WBN110" s="137"/>
      <c r="WBO110" s="137"/>
      <c r="WBP110" s="137"/>
      <c r="WBQ110" s="137"/>
      <c r="WBR110" s="137"/>
      <c r="WBS110" s="137"/>
      <c r="WBT110" s="137"/>
      <c r="WBU110" s="137"/>
      <c r="WBV110" s="137"/>
      <c r="WBW110" s="137"/>
      <c r="WBX110" s="137"/>
      <c r="WBY110" s="137"/>
      <c r="WBZ110" s="137"/>
      <c r="WCA110" s="137"/>
      <c r="WCB110" s="137"/>
      <c r="WCC110" s="137"/>
      <c r="WCD110" s="137"/>
      <c r="WCE110" s="137"/>
      <c r="WCF110" s="137"/>
      <c r="WCG110" s="137"/>
      <c r="WCH110" s="137"/>
      <c r="WCI110" s="137"/>
      <c r="WCJ110" s="137"/>
      <c r="WCK110" s="137"/>
      <c r="WCL110" s="137"/>
      <c r="WCM110" s="137"/>
      <c r="WCN110" s="137"/>
      <c r="WCO110" s="137"/>
      <c r="WCP110" s="137"/>
      <c r="WCQ110" s="137"/>
      <c r="WCR110" s="137"/>
      <c r="WCS110" s="137"/>
      <c r="WCT110" s="137"/>
      <c r="WCU110" s="137"/>
      <c r="WCV110" s="137"/>
      <c r="WCW110" s="137"/>
      <c r="WCX110" s="137"/>
      <c r="WCY110" s="137"/>
      <c r="WCZ110" s="137"/>
      <c r="WDA110" s="137"/>
      <c r="WDB110" s="137"/>
      <c r="WDC110" s="137"/>
      <c r="WDD110" s="137"/>
      <c r="WDE110" s="137"/>
      <c r="WDF110" s="137"/>
      <c r="WDG110" s="137"/>
      <c r="WDH110" s="137"/>
      <c r="WDI110" s="137"/>
      <c r="WDJ110" s="137"/>
      <c r="WDK110" s="137"/>
      <c r="WDL110" s="137"/>
      <c r="WDM110" s="137"/>
      <c r="WDN110" s="137"/>
      <c r="WDO110" s="137"/>
      <c r="WDP110" s="137"/>
      <c r="WDQ110" s="137"/>
      <c r="WDR110" s="137"/>
      <c r="WDS110" s="137"/>
      <c r="WDT110" s="137"/>
      <c r="WDU110" s="137"/>
      <c r="WDV110" s="137"/>
      <c r="WDW110" s="137"/>
      <c r="WDX110" s="137"/>
      <c r="WDY110" s="137"/>
      <c r="WDZ110" s="137"/>
      <c r="WEA110" s="137"/>
      <c r="WEB110" s="137"/>
      <c r="WEC110" s="137"/>
      <c r="WED110" s="137"/>
      <c r="WEE110" s="137"/>
      <c r="WEF110" s="137"/>
      <c r="WEG110" s="137"/>
      <c r="WEH110" s="137"/>
      <c r="WEI110" s="137"/>
      <c r="WEJ110" s="137"/>
      <c r="WEK110" s="137"/>
      <c r="WEL110" s="137"/>
      <c r="WEM110" s="137"/>
      <c r="WEN110" s="137"/>
      <c r="WEO110" s="137"/>
      <c r="WEP110" s="137"/>
      <c r="WEQ110" s="137"/>
      <c r="WER110" s="137"/>
      <c r="WES110" s="137"/>
      <c r="WET110" s="137"/>
      <c r="WEU110" s="137"/>
      <c r="WEV110" s="137"/>
      <c r="WEW110" s="137"/>
      <c r="WEX110" s="137"/>
      <c r="WEY110" s="137"/>
      <c r="WEZ110" s="137"/>
      <c r="WFA110" s="137"/>
      <c r="WFB110" s="137"/>
      <c r="WFC110" s="137"/>
      <c r="WFD110" s="137"/>
      <c r="WFE110" s="137"/>
      <c r="WFF110" s="137"/>
      <c r="WFG110" s="137"/>
      <c r="WFH110" s="137"/>
      <c r="WFI110" s="137"/>
      <c r="WFJ110" s="137"/>
      <c r="WFK110" s="137"/>
      <c r="WFL110" s="137"/>
      <c r="WFM110" s="137"/>
      <c r="WFN110" s="137"/>
      <c r="WFO110" s="137"/>
      <c r="WFP110" s="137"/>
      <c r="WFQ110" s="137"/>
      <c r="WFR110" s="137"/>
      <c r="WFS110" s="137"/>
      <c r="WFT110" s="137"/>
      <c r="WFU110" s="137"/>
      <c r="WFV110" s="137"/>
      <c r="WFW110" s="137"/>
      <c r="WFX110" s="137"/>
      <c r="WFY110" s="137"/>
      <c r="WFZ110" s="137"/>
      <c r="WGA110" s="137"/>
      <c r="WGB110" s="137"/>
      <c r="WGC110" s="137"/>
      <c r="WGD110" s="137"/>
      <c r="WGE110" s="137"/>
      <c r="WGF110" s="137"/>
      <c r="WGG110" s="137"/>
      <c r="WGH110" s="137"/>
      <c r="WGI110" s="137"/>
      <c r="WGJ110" s="137"/>
      <c r="WGK110" s="137"/>
      <c r="WGL110" s="137"/>
      <c r="WGM110" s="137"/>
      <c r="WGN110" s="137"/>
      <c r="WGO110" s="137"/>
      <c r="WGP110" s="137"/>
      <c r="WGQ110" s="137"/>
      <c r="WGR110" s="137"/>
      <c r="WGS110" s="137"/>
      <c r="WGT110" s="137"/>
      <c r="WGU110" s="137"/>
      <c r="WGV110" s="137"/>
      <c r="WGW110" s="137"/>
      <c r="WGX110" s="137"/>
      <c r="WGY110" s="137"/>
      <c r="WGZ110" s="137"/>
      <c r="WHA110" s="137"/>
      <c r="WHB110" s="137"/>
      <c r="WHC110" s="137"/>
      <c r="WHD110" s="137"/>
      <c r="WHE110" s="137"/>
      <c r="WHF110" s="137"/>
      <c r="WHG110" s="137"/>
      <c r="WHH110" s="137"/>
      <c r="WHI110" s="137"/>
      <c r="WHJ110" s="137"/>
      <c r="WHK110" s="137"/>
      <c r="WHL110" s="137"/>
      <c r="WHM110" s="137"/>
      <c r="WHN110" s="137"/>
      <c r="WHO110" s="137"/>
      <c r="WHP110" s="137"/>
      <c r="WHQ110" s="137"/>
      <c r="WHR110" s="137"/>
      <c r="WHS110" s="137"/>
      <c r="WHT110" s="137"/>
      <c r="WHU110" s="137"/>
      <c r="WHV110" s="137"/>
      <c r="WHW110" s="137"/>
      <c r="WHX110" s="137"/>
      <c r="WHY110" s="137"/>
      <c r="WHZ110" s="137"/>
      <c r="WIA110" s="137"/>
      <c r="WIB110" s="137"/>
      <c r="WIC110" s="137"/>
      <c r="WID110" s="137"/>
      <c r="WIE110" s="137"/>
      <c r="WIF110" s="137"/>
      <c r="WIG110" s="137"/>
      <c r="WIH110" s="137"/>
      <c r="WII110" s="137"/>
      <c r="WIJ110" s="137"/>
      <c r="WIK110" s="137"/>
      <c r="WIL110" s="137"/>
      <c r="WIM110" s="137"/>
      <c r="WIN110" s="137"/>
      <c r="WIO110" s="137"/>
      <c r="WIP110" s="137"/>
      <c r="WIQ110" s="137"/>
      <c r="WIR110" s="137"/>
      <c r="WIS110" s="137"/>
      <c r="WIT110" s="137"/>
      <c r="WIU110" s="137"/>
      <c r="WIV110" s="137"/>
      <c r="WIW110" s="137"/>
      <c r="WIX110" s="137"/>
      <c r="WIY110" s="137"/>
      <c r="WIZ110" s="137"/>
      <c r="WJA110" s="137"/>
      <c r="WJB110" s="137"/>
      <c r="WJC110" s="137"/>
      <c r="WJD110" s="137"/>
      <c r="WJE110" s="137"/>
      <c r="WJF110" s="137"/>
      <c r="WJG110" s="137"/>
      <c r="WJH110" s="137"/>
      <c r="WJI110" s="137"/>
      <c r="WJJ110" s="137"/>
      <c r="WJK110" s="137"/>
      <c r="WJL110" s="137"/>
      <c r="WJM110" s="137"/>
      <c r="WJN110" s="137"/>
      <c r="WJO110" s="137"/>
      <c r="WJP110" s="137"/>
      <c r="WJQ110" s="137"/>
      <c r="WJR110" s="137"/>
      <c r="WJS110" s="137"/>
      <c r="WJT110" s="137"/>
      <c r="WJU110" s="137"/>
      <c r="WJV110" s="137"/>
      <c r="WJW110" s="137"/>
      <c r="WJX110" s="137"/>
      <c r="WJY110" s="137"/>
      <c r="WJZ110" s="137"/>
      <c r="WKA110" s="137"/>
      <c r="WKB110" s="137"/>
      <c r="WKC110" s="137"/>
      <c r="WKD110" s="137"/>
      <c r="WKE110" s="137"/>
      <c r="WKF110" s="137"/>
      <c r="WKG110" s="137"/>
      <c r="WKH110" s="137"/>
      <c r="WKI110" s="137"/>
      <c r="WKJ110" s="137"/>
      <c r="WKK110" s="137"/>
      <c r="WKL110" s="137"/>
      <c r="WKM110" s="137"/>
      <c r="WKN110" s="137"/>
      <c r="WKO110" s="137"/>
      <c r="WKP110" s="137"/>
      <c r="WKQ110" s="137"/>
      <c r="WKR110" s="137"/>
      <c r="WKS110" s="137"/>
      <c r="WKT110" s="137"/>
      <c r="WKU110" s="137"/>
      <c r="WKV110" s="137"/>
      <c r="WKW110" s="137"/>
      <c r="WKX110" s="137"/>
      <c r="WKY110" s="137"/>
      <c r="WKZ110" s="137"/>
      <c r="WLA110" s="137"/>
      <c r="WLB110" s="137"/>
      <c r="WLC110" s="137"/>
      <c r="WLD110" s="137"/>
      <c r="WLE110" s="137"/>
      <c r="WLF110" s="137"/>
      <c r="WLG110" s="137"/>
      <c r="WLH110" s="137"/>
      <c r="WLI110" s="137"/>
      <c r="WLJ110" s="137"/>
      <c r="WLK110" s="137"/>
      <c r="WLL110" s="137"/>
      <c r="WLM110" s="137"/>
      <c r="WLN110" s="137"/>
      <c r="WLO110" s="137"/>
      <c r="WLP110" s="137"/>
      <c r="WLQ110" s="137"/>
      <c r="WLR110" s="137"/>
      <c r="WLS110" s="137"/>
      <c r="WLT110" s="137"/>
      <c r="WLU110" s="137"/>
      <c r="WLV110" s="137"/>
      <c r="WLW110" s="137"/>
      <c r="WLX110" s="137"/>
      <c r="WLY110" s="137"/>
      <c r="WLZ110" s="137"/>
      <c r="WMA110" s="137"/>
      <c r="WMB110" s="137"/>
      <c r="WMC110" s="137"/>
      <c r="WMD110" s="137"/>
      <c r="WME110" s="137"/>
      <c r="WMF110" s="137"/>
      <c r="WMG110" s="137"/>
      <c r="WMH110" s="137"/>
      <c r="WMI110" s="137"/>
      <c r="WMJ110" s="137"/>
      <c r="WMK110" s="137"/>
      <c r="WML110" s="137"/>
      <c r="WMM110" s="137"/>
      <c r="WMN110" s="137"/>
      <c r="WMO110" s="137"/>
      <c r="WMP110" s="137"/>
      <c r="WMQ110" s="137"/>
      <c r="WMR110" s="137"/>
      <c r="WMS110" s="137"/>
      <c r="WMT110" s="137"/>
      <c r="WMU110" s="137"/>
      <c r="WMV110" s="137"/>
      <c r="WMW110" s="137"/>
      <c r="WMX110" s="137"/>
      <c r="WMY110" s="137"/>
      <c r="WMZ110" s="137"/>
      <c r="WNA110" s="137"/>
      <c r="WNB110" s="137"/>
      <c r="WNC110" s="137"/>
      <c r="WND110" s="137"/>
      <c r="WNE110" s="137"/>
      <c r="WNF110" s="137"/>
      <c r="WNG110" s="137"/>
      <c r="WNH110" s="137"/>
      <c r="WNI110" s="137"/>
      <c r="WNJ110" s="137"/>
      <c r="WNK110" s="137"/>
      <c r="WNL110" s="137"/>
      <c r="WNM110" s="137"/>
      <c r="WNN110" s="137"/>
      <c r="WNO110" s="137"/>
      <c r="WNP110" s="137"/>
      <c r="WNQ110" s="137"/>
      <c r="WNR110" s="137"/>
      <c r="WNS110" s="137"/>
      <c r="WNT110" s="137"/>
      <c r="WNU110" s="137"/>
      <c r="WNV110" s="137"/>
      <c r="WNW110" s="137"/>
      <c r="WNX110" s="137"/>
      <c r="WNY110" s="137"/>
      <c r="WNZ110" s="137"/>
      <c r="WOA110" s="137"/>
      <c r="WOB110" s="137"/>
      <c r="WOC110" s="137"/>
      <c r="WOD110" s="137"/>
      <c r="WOE110" s="137"/>
      <c r="WOF110" s="137"/>
      <c r="WOG110" s="137"/>
      <c r="WOH110" s="137"/>
      <c r="WOI110" s="137"/>
      <c r="WOJ110" s="137"/>
      <c r="WOK110" s="137"/>
      <c r="WOL110" s="137"/>
      <c r="WOM110" s="137"/>
      <c r="WON110" s="137"/>
      <c r="WOO110" s="137"/>
      <c r="WOP110" s="137"/>
      <c r="WOQ110" s="137"/>
      <c r="WOR110" s="137"/>
      <c r="WOS110" s="137"/>
      <c r="WOT110" s="137"/>
      <c r="WOU110" s="137"/>
      <c r="WOV110" s="137"/>
      <c r="WOW110" s="137"/>
      <c r="WOX110" s="137"/>
      <c r="WOY110" s="137"/>
      <c r="WOZ110" s="137"/>
      <c r="WPA110" s="137"/>
      <c r="WPB110" s="137"/>
      <c r="WPC110" s="137"/>
      <c r="WPD110" s="137"/>
      <c r="WPE110" s="137"/>
      <c r="WPF110" s="137"/>
      <c r="WPG110" s="137"/>
      <c r="WPH110" s="137"/>
      <c r="WPI110" s="137"/>
      <c r="WPJ110" s="137"/>
      <c r="WPK110" s="137"/>
      <c r="WPL110" s="137"/>
      <c r="WPM110" s="137"/>
      <c r="WPN110" s="137"/>
      <c r="WPO110" s="137"/>
      <c r="WPP110" s="137"/>
      <c r="WPQ110" s="137"/>
      <c r="WPR110" s="137"/>
      <c r="WPS110" s="137"/>
      <c r="WPT110" s="137"/>
      <c r="WPU110" s="137"/>
      <c r="WPV110" s="137"/>
      <c r="WPW110" s="137"/>
      <c r="WPX110" s="137"/>
      <c r="WPY110" s="137"/>
      <c r="WPZ110" s="137"/>
      <c r="WQA110" s="137"/>
      <c r="WQB110" s="137"/>
      <c r="WQC110" s="137"/>
      <c r="WQD110" s="137"/>
      <c r="WQE110" s="137"/>
      <c r="WQF110" s="137"/>
      <c r="WQG110" s="137"/>
      <c r="WQH110" s="137"/>
      <c r="WQI110" s="137"/>
      <c r="WQJ110" s="137"/>
      <c r="WQK110" s="137"/>
      <c r="WQL110" s="137"/>
      <c r="WQM110" s="137"/>
      <c r="WQN110" s="137"/>
      <c r="WQO110" s="137"/>
      <c r="WQP110" s="137"/>
      <c r="WQQ110" s="137"/>
      <c r="WQR110" s="137"/>
      <c r="WQS110" s="137"/>
      <c r="WQT110" s="137"/>
      <c r="WQU110" s="137"/>
      <c r="WQV110" s="137"/>
      <c r="WQW110" s="137"/>
      <c r="WQX110" s="137"/>
      <c r="WQY110" s="137"/>
      <c r="WQZ110" s="137"/>
      <c r="WRA110" s="137"/>
      <c r="WRB110" s="137"/>
      <c r="WRC110" s="137"/>
      <c r="WRD110" s="137"/>
      <c r="WRE110" s="137"/>
      <c r="WRF110" s="137"/>
      <c r="WRG110" s="137"/>
      <c r="WRH110" s="137"/>
      <c r="WRI110" s="137"/>
      <c r="WRJ110" s="137"/>
      <c r="WRK110" s="137"/>
      <c r="WRL110" s="137"/>
      <c r="WRM110" s="137"/>
      <c r="WRN110" s="137"/>
      <c r="WRO110" s="137"/>
      <c r="WRP110" s="137"/>
      <c r="WRQ110" s="137"/>
      <c r="WRR110" s="137"/>
      <c r="WRS110" s="137"/>
      <c r="WRT110" s="137"/>
      <c r="WRU110" s="137"/>
      <c r="WRV110" s="137"/>
      <c r="WRW110" s="137"/>
      <c r="WRX110" s="137"/>
      <c r="WRY110" s="137"/>
      <c r="WRZ110" s="137"/>
      <c r="WSA110" s="137"/>
      <c r="WSB110" s="137"/>
      <c r="WSC110" s="137"/>
      <c r="WSD110" s="137"/>
      <c r="WSE110" s="137"/>
      <c r="WSF110" s="137"/>
      <c r="WSG110" s="137"/>
      <c r="WSH110" s="137"/>
      <c r="WSI110" s="137"/>
      <c r="WSJ110" s="137"/>
      <c r="WSK110" s="137"/>
      <c r="WSL110" s="137"/>
      <c r="WSM110" s="137"/>
      <c r="WSN110" s="137"/>
      <c r="WSO110" s="137"/>
      <c r="WSP110" s="137"/>
      <c r="WSQ110" s="137"/>
      <c r="WSR110" s="137"/>
      <c r="WSS110" s="137"/>
      <c r="WST110" s="137"/>
      <c r="WSU110" s="137"/>
      <c r="WSV110" s="137"/>
      <c r="WSW110" s="137"/>
      <c r="WSX110" s="137"/>
      <c r="WSY110" s="137"/>
      <c r="WSZ110" s="137"/>
      <c r="WTA110" s="137"/>
      <c r="WTB110" s="137"/>
      <c r="WTC110" s="137"/>
      <c r="WTD110" s="137"/>
      <c r="WTE110" s="137"/>
      <c r="WTF110" s="137"/>
      <c r="WTG110" s="137"/>
      <c r="WTH110" s="137"/>
      <c r="WTI110" s="137"/>
      <c r="WTJ110" s="137"/>
      <c r="WTK110" s="137"/>
      <c r="WTL110" s="137"/>
      <c r="WTM110" s="137"/>
      <c r="WTN110" s="137"/>
      <c r="WTO110" s="137"/>
      <c r="WTP110" s="137"/>
      <c r="WTQ110" s="137"/>
      <c r="WTR110" s="137"/>
      <c r="WTS110" s="137"/>
      <c r="WTT110" s="137"/>
      <c r="WTU110" s="137"/>
      <c r="WTV110" s="137"/>
      <c r="WTW110" s="137"/>
      <c r="WTX110" s="137"/>
      <c r="WTY110" s="137"/>
      <c r="WTZ110" s="137"/>
      <c r="WUA110" s="137"/>
      <c r="WUB110" s="137"/>
      <c r="WUC110" s="137"/>
      <c r="WUD110" s="137"/>
      <c r="WUE110" s="137"/>
      <c r="WUF110" s="137"/>
      <c r="WUG110" s="137"/>
      <c r="WUH110" s="137"/>
      <c r="WUI110" s="137"/>
      <c r="WUJ110" s="137"/>
      <c r="WUK110" s="137"/>
      <c r="WUL110" s="137"/>
      <c r="WUM110" s="137"/>
      <c r="WUN110" s="137"/>
      <c r="WUO110" s="137"/>
      <c r="WUP110" s="137"/>
      <c r="WUQ110" s="137"/>
      <c r="WUR110" s="137"/>
      <c r="WUS110" s="137"/>
      <c r="WUT110" s="137"/>
      <c r="WUU110" s="137"/>
      <c r="WUV110" s="137"/>
      <c r="WUW110" s="137"/>
      <c r="WUX110" s="137"/>
      <c r="WUY110" s="137"/>
      <c r="WUZ110" s="137"/>
      <c r="WVA110" s="137"/>
      <c r="WVB110" s="137"/>
      <c r="WVC110" s="137"/>
      <c r="WVD110" s="137"/>
      <c r="WVE110" s="137"/>
      <c r="WVF110" s="137"/>
      <c r="WVG110" s="137"/>
      <c r="WVH110" s="137"/>
      <c r="WVI110" s="137"/>
      <c r="WVJ110" s="137"/>
      <c r="WVK110" s="137"/>
      <c r="WVL110" s="137"/>
      <c r="WVM110" s="137"/>
      <c r="WVN110" s="137"/>
      <c r="WVO110" s="137"/>
      <c r="WVP110" s="137"/>
      <c r="WVQ110" s="137"/>
      <c r="WVR110" s="137"/>
      <c r="WVS110" s="137"/>
      <c r="WVT110" s="137"/>
      <c r="WVU110" s="137"/>
      <c r="WVV110" s="137"/>
      <c r="WVW110" s="137"/>
      <c r="WVX110" s="137"/>
      <c r="WVY110" s="137"/>
      <c r="WVZ110" s="137"/>
      <c r="WWA110" s="137"/>
      <c r="WWB110" s="137"/>
      <c r="WWC110" s="137"/>
      <c r="WWD110" s="137"/>
      <c r="WWE110" s="137"/>
      <c r="WWF110" s="137"/>
      <c r="WWG110" s="137"/>
      <c r="WWH110" s="137"/>
      <c r="WWI110" s="137"/>
      <c r="WWJ110" s="137"/>
      <c r="WWK110" s="137"/>
      <c r="WWL110" s="137"/>
      <c r="WWM110" s="137"/>
      <c r="WWN110" s="137"/>
      <c r="WWO110" s="137"/>
      <c r="WWP110" s="137"/>
      <c r="WWQ110" s="137"/>
      <c r="WWR110" s="137"/>
      <c r="WWS110" s="137"/>
      <c r="WWT110" s="137"/>
      <c r="WWU110" s="137"/>
      <c r="WWV110" s="137"/>
      <c r="WWW110" s="137"/>
      <c r="WWX110" s="137"/>
      <c r="WWY110" s="137"/>
      <c r="WWZ110" s="137"/>
      <c r="WXA110" s="137"/>
      <c r="WXB110" s="137"/>
      <c r="WXC110" s="137"/>
      <c r="WXD110" s="137"/>
      <c r="WXE110" s="137"/>
      <c r="WXF110" s="137"/>
      <c r="WXG110" s="137"/>
      <c r="WXH110" s="137"/>
      <c r="WXI110" s="137"/>
      <c r="WXJ110" s="137"/>
      <c r="WXK110" s="137"/>
      <c r="WXL110" s="137"/>
      <c r="WXM110" s="137"/>
      <c r="WXN110" s="137"/>
      <c r="WXO110" s="137"/>
      <c r="WXP110" s="137"/>
      <c r="WXQ110" s="137"/>
      <c r="WXR110" s="137"/>
      <c r="WXS110" s="137"/>
      <c r="WXT110" s="137"/>
      <c r="WXU110" s="137"/>
      <c r="WXV110" s="137"/>
      <c r="WXW110" s="137"/>
      <c r="WXX110" s="137"/>
      <c r="WXY110" s="137"/>
      <c r="WXZ110" s="137"/>
      <c r="WYA110" s="137"/>
      <c r="WYB110" s="137"/>
      <c r="WYC110" s="137"/>
      <c r="WYD110" s="137"/>
      <c r="WYE110" s="137"/>
      <c r="WYF110" s="137"/>
      <c r="WYG110" s="137"/>
      <c r="WYH110" s="137"/>
      <c r="WYI110" s="137"/>
      <c r="WYJ110" s="137"/>
      <c r="WYK110" s="137"/>
      <c r="WYL110" s="137"/>
      <c r="WYM110" s="137"/>
      <c r="WYN110" s="137"/>
      <c r="WYO110" s="137"/>
      <c r="WYP110" s="137"/>
      <c r="WYQ110" s="137"/>
      <c r="WYR110" s="137"/>
      <c r="WYS110" s="137"/>
      <c r="WYT110" s="137"/>
      <c r="WYU110" s="137"/>
      <c r="WYV110" s="137"/>
      <c r="WYW110" s="137"/>
      <c r="WYX110" s="137"/>
      <c r="WYY110" s="137"/>
      <c r="WYZ110" s="137"/>
      <c r="WZA110" s="137"/>
      <c r="WZB110" s="137"/>
      <c r="WZC110" s="137"/>
      <c r="WZD110" s="137"/>
      <c r="WZE110" s="137"/>
      <c r="WZF110" s="137"/>
      <c r="WZG110" s="137"/>
      <c r="WZH110" s="137"/>
      <c r="WZI110" s="137"/>
      <c r="WZJ110" s="137"/>
      <c r="WZK110" s="137"/>
      <c r="WZL110" s="137"/>
      <c r="WZM110" s="137"/>
      <c r="WZN110" s="137"/>
      <c r="WZO110" s="137"/>
      <c r="WZP110" s="137"/>
      <c r="WZQ110" s="137"/>
      <c r="WZR110" s="137"/>
      <c r="WZS110" s="137"/>
      <c r="WZT110" s="137"/>
      <c r="WZU110" s="137"/>
      <c r="WZV110" s="137"/>
      <c r="WZW110" s="137"/>
      <c r="WZX110" s="137"/>
      <c r="WZY110" s="137"/>
      <c r="WZZ110" s="137"/>
      <c r="XAA110" s="137"/>
      <c r="XAB110" s="137"/>
      <c r="XAC110" s="137"/>
      <c r="XAD110" s="137"/>
      <c r="XAE110" s="137"/>
      <c r="XAF110" s="137"/>
      <c r="XAG110" s="137"/>
      <c r="XAH110" s="137"/>
      <c r="XAI110" s="137"/>
      <c r="XAJ110" s="137"/>
      <c r="XAK110" s="137"/>
      <c r="XAL110" s="137"/>
      <c r="XAM110" s="137"/>
      <c r="XAN110" s="137"/>
      <c r="XAO110" s="137"/>
      <c r="XAP110" s="137"/>
      <c r="XAQ110" s="137"/>
      <c r="XAR110" s="137"/>
      <c r="XAS110" s="137"/>
      <c r="XAT110" s="137"/>
      <c r="XAU110" s="137"/>
      <c r="XAV110" s="137"/>
      <c r="XAW110" s="137"/>
      <c r="XAX110" s="137"/>
      <c r="XAY110" s="137"/>
      <c r="XAZ110" s="137"/>
      <c r="XBA110" s="137"/>
      <c r="XBB110" s="137"/>
      <c r="XBC110" s="137"/>
      <c r="XBD110" s="137"/>
      <c r="XBE110" s="137"/>
      <c r="XBF110" s="137"/>
      <c r="XBG110" s="137"/>
      <c r="XBH110" s="137"/>
      <c r="XBI110" s="137"/>
      <c r="XBJ110" s="137"/>
      <c r="XBK110" s="137"/>
      <c r="XBL110" s="137"/>
      <c r="XBM110" s="137"/>
      <c r="XBN110" s="137"/>
      <c r="XBO110" s="137"/>
      <c r="XBP110" s="137"/>
      <c r="XBQ110" s="137"/>
      <c r="XBR110" s="137"/>
      <c r="XBS110" s="137"/>
      <c r="XBT110" s="137"/>
      <c r="XBU110" s="137"/>
      <c r="XBV110" s="137"/>
      <c r="XBW110" s="137"/>
      <c r="XBX110" s="137"/>
      <c r="XBY110" s="137"/>
      <c r="XBZ110" s="137"/>
      <c r="XCA110" s="137"/>
      <c r="XCB110" s="137"/>
      <c r="XCC110" s="137"/>
      <c r="XCD110" s="137"/>
      <c r="XCE110" s="137"/>
      <c r="XCF110" s="137"/>
      <c r="XCG110" s="137"/>
      <c r="XCH110" s="137"/>
      <c r="XCI110" s="137"/>
      <c r="XCJ110" s="137"/>
      <c r="XCK110" s="137"/>
      <c r="XCL110" s="137"/>
      <c r="XCM110" s="137"/>
      <c r="XCN110" s="137"/>
      <c r="XCO110" s="137"/>
      <c r="XCP110" s="137"/>
      <c r="XCQ110" s="137"/>
      <c r="XCR110" s="137"/>
      <c r="XCS110" s="137"/>
      <c r="XCT110" s="137"/>
      <c r="XCU110" s="137"/>
      <c r="XCV110" s="137"/>
      <c r="XCW110" s="137"/>
      <c r="XCX110" s="137"/>
      <c r="XCY110" s="137"/>
      <c r="XCZ110" s="137"/>
      <c r="XDA110" s="137"/>
      <c r="XDB110" s="137"/>
      <c r="XDC110" s="137"/>
      <c r="XDD110" s="137"/>
      <c r="XDE110" s="137"/>
      <c r="XDF110" s="137"/>
      <c r="XDG110" s="137"/>
      <c r="XDH110" s="137"/>
      <c r="XDI110" s="137"/>
      <c r="XDJ110" s="137"/>
      <c r="XDK110" s="137"/>
      <c r="XDL110" s="137"/>
      <c r="XDM110" s="137"/>
      <c r="XDN110" s="137"/>
      <c r="XDO110" s="137"/>
      <c r="XDP110" s="137"/>
      <c r="XDQ110" s="137"/>
      <c r="XDR110" s="137"/>
      <c r="XDS110" s="137"/>
      <c r="XDT110" s="137"/>
      <c r="XDU110" s="137"/>
      <c r="XDV110" s="137"/>
      <c r="XDW110" s="137"/>
      <c r="XDX110" s="137"/>
      <c r="XDY110" s="137"/>
      <c r="XDZ110" s="137"/>
      <c r="XEA110" s="137"/>
      <c r="XEB110" s="137"/>
      <c r="XEC110" s="137"/>
      <c r="XED110" s="137"/>
      <c r="XEE110" s="137"/>
      <c r="XEF110" s="137"/>
      <c r="XEG110" s="137"/>
      <c r="XEH110" s="137"/>
      <c r="XEI110" s="137"/>
      <c r="XEJ110" s="137"/>
      <c r="XEK110" s="137"/>
      <c r="XEL110" s="137"/>
      <c r="XEM110" s="137"/>
      <c r="XEN110" s="137"/>
      <c r="XEO110" s="137"/>
      <c r="XEP110" s="137"/>
      <c r="XEQ110" s="137"/>
      <c r="XER110" s="137"/>
      <c r="XES110" s="137"/>
      <c r="XET110" s="137"/>
      <c r="XEU110" s="137"/>
      <c r="XEV110" s="137"/>
      <c r="XEW110" s="137"/>
      <c r="XEX110" s="137"/>
      <c r="XEY110" s="137"/>
      <c r="XEZ110" s="137"/>
      <c r="XFA110" s="137"/>
      <c r="XFB110" s="137"/>
      <c r="XFC110" s="137"/>
      <c r="XFD110" s="137"/>
    </row>
    <row r="111" spans="1:16384" ht="15.75" customHeight="1">
      <c r="A111" s="159">
        <v>42667</v>
      </c>
      <c r="B111" s="83" t="s">
        <v>28</v>
      </c>
      <c r="C111" s="46">
        <v>49258769.419999622</v>
      </c>
      <c r="D111" s="47"/>
      <c r="E111" s="48">
        <f t="shared" si="13"/>
        <v>49258769.419999622</v>
      </c>
      <c r="F111" s="46">
        <v>1029118.9799999999</v>
      </c>
      <c r="G111" s="47"/>
      <c r="H111" s="48">
        <f t="shared" si="14"/>
        <v>1029118.9799999999</v>
      </c>
      <c r="I111" s="46">
        <v>9274733.1700000092</v>
      </c>
      <c r="J111" s="47"/>
      <c r="K111" s="48">
        <f t="shared" si="15"/>
        <v>9274733.1700000092</v>
      </c>
      <c r="L111" s="46">
        <v>26081.52</v>
      </c>
      <c r="M111" s="47"/>
      <c r="N111" s="48">
        <f t="shared" si="16"/>
        <v>26081.52</v>
      </c>
      <c r="O111" s="46">
        <v>638830.57000000007</v>
      </c>
      <c r="P111" s="47"/>
      <c r="Q111" s="48">
        <f t="shared" si="17"/>
        <v>638830.57000000007</v>
      </c>
      <c r="R111" s="46">
        <v>53303940.659999639</v>
      </c>
      <c r="S111" s="47"/>
      <c r="T111" s="48">
        <f t="shared" si="18"/>
        <v>53303940.659999639</v>
      </c>
      <c r="U111" s="126">
        <f t="shared" si="25"/>
        <v>0</v>
      </c>
      <c r="W111" s="45" t="s">
        <v>28</v>
      </c>
      <c r="X111" s="64">
        <f t="shared" si="19"/>
        <v>0</v>
      </c>
      <c r="Y111" s="64">
        <f t="shared" si="20"/>
        <v>0</v>
      </c>
      <c r="Z111" s="64">
        <f t="shared" si="21"/>
        <v>0</v>
      </c>
      <c r="AA111" s="64">
        <f t="shared" si="22"/>
        <v>0</v>
      </c>
      <c r="AB111" s="64">
        <f t="shared" si="23"/>
        <v>0</v>
      </c>
      <c r="AC111" s="75">
        <f t="shared" si="24"/>
        <v>0</v>
      </c>
    </row>
    <row r="112" spans="1:16384" ht="15.75">
      <c r="A112" s="160"/>
      <c r="B112" s="84" t="s">
        <v>29</v>
      </c>
      <c r="C112" s="49">
        <v>118108501.1799981</v>
      </c>
      <c r="D112" s="13">
        <v>118108496</v>
      </c>
      <c r="E112" s="50">
        <f t="shared" si="13"/>
        <v>5.1799980998039246</v>
      </c>
      <c r="F112" s="49">
        <v>1163406.3</v>
      </c>
      <c r="G112" s="13" t="s">
        <v>1682</v>
      </c>
      <c r="H112" s="50">
        <f t="shared" si="14"/>
        <v>-3414013.7</v>
      </c>
      <c r="I112" s="49">
        <v>0</v>
      </c>
      <c r="J112" s="13" t="s">
        <v>1888</v>
      </c>
      <c r="K112" s="50">
        <f t="shared" si="15"/>
        <v>-281549</v>
      </c>
      <c r="L112" s="49">
        <v>281548.60000000003</v>
      </c>
      <c r="M112" s="13" t="s">
        <v>1889</v>
      </c>
      <c r="N112" s="50">
        <f t="shared" si="16"/>
        <v>-1194311.3999999999</v>
      </c>
      <c r="O112" s="49">
        <v>1475864.9000000001</v>
      </c>
      <c r="P112" s="13" t="s">
        <v>1683</v>
      </c>
      <c r="Q112" s="50">
        <f t="shared" si="17"/>
        <v>312454.90000000014</v>
      </c>
      <c r="R112" s="49">
        <v>111230411.0099981</v>
      </c>
      <c r="S112" s="13">
        <v>111230400</v>
      </c>
      <c r="T112" s="50">
        <f t="shared" si="18"/>
        <v>11.009998098015785</v>
      </c>
      <c r="U112" s="127">
        <f t="shared" si="25"/>
        <v>1</v>
      </c>
      <c r="W112" s="92" t="s">
        <v>29</v>
      </c>
      <c r="X112" s="68">
        <f t="shared" si="19"/>
        <v>0</v>
      </c>
      <c r="Y112" s="68">
        <f t="shared" si="20"/>
        <v>1</v>
      </c>
      <c r="Z112" s="68">
        <f t="shared" si="21"/>
        <v>0</v>
      </c>
      <c r="AA112" s="68">
        <f t="shared" si="22"/>
        <v>1</v>
      </c>
      <c r="AB112" s="68">
        <f t="shared" si="23"/>
        <v>1</v>
      </c>
      <c r="AC112" s="73">
        <f t="shared" si="24"/>
        <v>0</v>
      </c>
    </row>
    <row r="113" spans="1:29" ht="15.75">
      <c r="A113" s="160"/>
      <c r="B113" s="58" t="s">
        <v>30</v>
      </c>
      <c r="C113" s="49">
        <v>103200733.96999937</v>
      </c>
      <c r="D113" s="13">
        <v>103200804</v>
      </c>
      <c r="E113" s="50">
        <f t="shared" si="13"/>
        <v>-70.030000627040863</v>
      </c>
      <c r="F113" s="49">
        <v>93584.16</v>
      </c>
      <c r="G113" s="13" t="s">
        <v>1684</v>
      </c>
      <c r="H113" s="50">
        <f t="shared" si="14"/>
        <v>-5326845.84</v>
      </c>
      <c r="I113" s="49">
        <v>0</v>
      </c>
      <c r="J113" s="13" t="s">
        <v>1890</v>
      </c>
      <c r="K113" s="50">
        <f t="shared" si="15"/>
        <v>-182294</v>
      </c>
      <c r="L113" s="49">
        <v>182293.67</v>
      </c>
      <c r="M113" s="13" t="s">
        <v>1891</v>
      </c>
      <c r="N113" s="50">
        <f t="shared" si="16"/>
        <v>-276693.32999999996</v>
      </c>
      <c r="O113" s="49">
        <v>458987.15</v>
      </c>
      <c r="P113" s="13" t="s">
        <v>1685</v>
      </c>
      <c r="Q113" s="50">
        <f t="shared" si="17"/>
        <v>365402.95</v>
      </c>
      <c r="R113" s="49">
        <v>97623538.069999367</v>
      </c>
      <c r="S113" s="13">
        <v>97623600</v>
      </c>
      <c r="T113" s="50">
        <f t="shared" si="18"/>
        <v>-61.930000633001328</v>
      </c>
      <c r="U113" s="127">
        <f t="shared" si="25"/>
        <v>1</v>
      </c>
      <c r="W113" s="93" t="s">
        <v>30</v>
      </c>
      <c r="X113" s="68">
        <f t="shared" si="19"/>
        <v>0</v>
      </c>
      <c r="Y113" s="68">
        <f t="shared" si="20"/>
        <v>1</v>
      </c>
      <c r="Z113" s="68">
        <f t="shared" si="21"/>
        <v>0</v>
      </c>
      <c r="AA113" s="68">
        <f t="shared" si="22"/>
        <v>1</v>
      </c>
      <c r="AB113" s="68">
        <f t="shared" si="23"/>
        <v>1</v>
      </c>
      <c r="AC113" s="73">
        <f t="shared" si="24"/>
        <v>0</v>
      </c>
    </row>
    <row r="114" spans="1:29" ht="15.75">
      <c r="A114" s="160"/>
      <c r="B114" s="84" t="s">
        <v>31</v>
      </c>
      <c r="C114" s="49">
        <v>27700245.109999377</v>
      </c>
      <c r="D114" s="13">
        <v>27700200</v>
      </c>
      <c r="E114" s="50">
        <f t="shared" si="13"/>
        <v>45.109999377280474</v>
      </c>
      <c r="F114" s="49">
        <v>1713.66</v>
      </c>
      <c r="G114" s="13" t="s">
        <v>1686</v>
      </c>
      <c r="H114" s="50">
        <f t="shared" si="14"/>
        <v>-1739696.34</v>
      </c>
      <c r="I114" s="49">
        <v>0</v>
      </c>
      <c r="J114" s="13" t="s">
        <v>1892</v>
      </c>
      <c r="K114" s="50">
        <f t="shared" si="15"/>
        <v>-250808</v>
      </c>
      <c r="L114" s="49">
        <v>250807.89</v>
      </c>
      <c r="M114" s="13" t="s">
        <v>1893</v>
      </c>
      <c r="N114" s="50">
        <f t="shared" si="16"/>
        <v>247137.35</v>
      </c>
      <c r="O114" s="49">
        <v>3670.54</v>
      </c>
      <c r="P114" s="13" t="s">
        <v>1687</v>
      </c>
      <c r="Q114" s="50">
        <f t="shared" si="17"/>
        <v>-204103.46</v>
      </c>
      <c r="R114" s="49">
        <v>26204259.949999377</v>
      </c>
      <c r="S114" s="13">
        <v>26204260</v>
      </c>
      <c r="T114" s="50">
        <f t="shared" si="18"/>
        <v>-5.0000622868537903E-2</v>
      </c>
      <c r="U114" s="127">
        <f t="shared" si="25"/>
        <v>1</v>
      </c>
      <c r="W114" s="92" t="s">
        <v>31</v>
      </c>
      <c r="X114" s="68">
        <f t="shared" si="19"/>
        <v>0</v>
      </c>
      <c r="Y114" s="68">
        <f t="shared" si="20"/>
        <v>1</v>
      </c>
      <c r="Z114" s="68">
        <f t="shared" si="21"/>
        <v>0</v>
      </c>
      <c r="AA114" s="68">
        <f t="shared" si="22"/>
        <v>1</v>
      </c>
      <c r="AB114" s="68">
        <f t="shared" si="23"/>
        <v>1</v>
      </c>
      <c r="AC114" s="73">
        <f t="shared" si="24"/>
        <v>0</v>
      </c>
    </row>
    <row r="115" spans="1:29" ht="15.75">
      <c r="A115" s="160"/>
      <c r="B115" s="84" t="s">
        <v>32</v>
      </c>
      <c r="C115" s="49"/>
      <c r="D115" s="13"/>
      <c r="E115" s="50">
        <f t="shared" si="13"/>
        <v>0</v>
      </c>
      <c r="F115" s="49"/>
      <c r="G115" s="13"/>
      <c r="H115" s="50">
        <f t="shared" si="14"/>
        <v>0</v>
      </c>
      <c r="I115" s="49"/>
      <c r="J115" s="13"/>
      <c r="K115" s="50">
        <f t="shared" si="15"/>
        <v>0</v>
      </c>
      <c r="L115" s="49"/>
      <c r="M115" s="13"/>
      <c r="N115" s="50">
        <f t="shared" si="16"/>
        <v>0</v>
      </c>
      <c r="O115" s="49"/>
      <c r="P115" s="13"/>
      <c r="Q115" s="50">
        <f t="shared" si="17"/>
        <v>0</v>
      </c>
      <c r="R115" s="49"/>
      <c r="S115" s="13"/>
      <c r="T115" s="50">
        <f t="shared" si="18"/>
        <v>0</v>
      </c>
      <c r="U115" s="127">
        <f t="shared" si="25"/>
        <v>0</v>
      </c>
      <c r="W115" s="92" t="s">
        <v>32</v>
      </c>
      <c r="X115" s="68">
        <f t="shared" si="19"/>
        <v>0</v>
      </c>
      <c r="Y115" s="68">
        <f t="shared" si="20"/>
        <v>0</v>
      </c>
      <c r="Z115" s="68">
        <f t="shared" si="21"/>
        <v>0</v>
      </c>
      <c r="AA115" s="68">
        <f t="shared" si="22"/>
        <v>0</v>
      </c>
      <c r="AB115" s="68">
        <f t="shared" si="23"/>
        <v>0</v>
      </c>
      <c r="AC115" s="73">
        <f t="shared" si="24"/>
        <v>0</v>
      </c>
    </row>
    <row r="116" spans="1:29" ht="15.75">
      <c r="A116" s="161"/>
      <c r="B116" s="84" t="s">
        <v>33</v>
      </c>
      <c r="C116" s="51">
        <v>306226463.26999992</v>
      </c>
      <c r="D116" s="52"/>
      <c r="E116" s="53">
        <f t="shared" si="13"/>
        <v>306226463.26999992</v>
      </c>
      <c r="F116" s="51">
        <v>3311861.7399999988</v>
      </c>
      <c r="G116" s="52"/>
      <c r="H116" s="53">
        <f t="shared" si="14"/>
        <v>3311861.7399999988</v>
      </c>
      <c r="I116" s="51">
        <v>6366880.80999998</v>
      </c>
      <c r="J116" s="52"/>
      <c r="K116" s="53">
        <f t="shared" si="15"/>
        <v>6366880.80999998</v>
      </c>
      <c r="L116" s="51">
        <v>1673429.04</v>
      </c>
      <c r="M116" s="52"/>
      <c r="N116" s="53">
        <f t="shared" si="16"/>
        <v>1673429.04</v>
      </c>
      <c r="O116" s="51">
        <v>908835.11999999953</v>
      </c>
      <c r="P116" s="52"/>
      <c r="Q116" s="53">
        <f t="shared" si="17"/>
        <v>908835.11999999953</v>
      </c>
      <c r="R116" s="51">
        <v>301463626.45999992</v>
      </c>
      <c r="S116" s="52"/>
      <c r="T116" s="53">
        <f t="shared" si="18"/>
        <v>301463626.45999992</v>
      </c>
      <c r="U116" s="128">
        <f t="shared" si="25"/>
        <v>0</v>
      </c>
      <c r="W116" s="92" t="s">
        <v>33</v>
      </c>
      <c r="X116" s="72">
        <f t="shared" si="19"/>
        <v>0</v>
      </c>
      <c r="Y116" s="72">
        <f t="shared" si="20"/>
        <v>0</v>
      </c>
      <c r="Z116" s="72">
        <f t="shared" si="21"/>
        <v>0</v>
      </c>
      <c r="AA116" s="72">
        <f t="shared" si="22"/>
        <v>0</v>
      </c>
      <c r="AB116" s="72">
        <f t="shared" si="23"/>
        <v>0</v>
      </c>
      <c r="AC116" s="76">
        <f t="shared" si="24"/>
        <v>0</v>
      </c>
    </row>
    <row r="117" spans="1:29" ht="15.75" customHeight="1">
      <c r="A117" s="159">
        <v>42668</v>
      </c>
      <c r="B117" s="83" t="s">
        <v>28</v>
      </c>
      <c r="C117" s="46">
        <v>53303940.659999639</v>
      </c>
      <c r="D117" s="47"/>
      <c r="E117" s="48">
        <f t="shared" si="13"/>
        <v>53303940.659999639</v>
      </c>
      <c r="F117" s="46">
        <v>783668.58000000007</v>
      </c>
      <c r="G117" s="47"/>
      <c r="H117" s="48">
        <f t="shared" si="14"/>
        <v>783668.58000000007</v>
      </c>
      <c r="I117" s="46">
        <v>0</v>
      </c>
      <c r="J117" s="47"/>
      <c r="K117" s="48">
        <f t="shared" si="15"/>
        <v>0</v>
      </c>
      <c r="L117" s="46">
        <v>77841.440000000002</v>
      </c>
      <c r="M117" s="47"/>
      <c r="N117" s="48">
        <f t="shared" si="16"/>
        <v>77841.440000000002</v>
      </c>
      <c r="O117" s="46">
        <v>253044.31</v>
      </c>
      <c r="P117" s="47"/>
      <c r="Q117" s="48">
        <f t="shared" si="17"/>
        <v>253044.31</v>
      </c>
      <c r="R117" s="46">
        <v>47656371.819999635</v>
      </c>
      <c r="S117" s="47"/>
      <c r="T117" s="48">
        <f t="shared" si="18"/>
        <v>47656371.819999635</v>
      </c>
      <c r="U117" s="126">
        <f t="shared" si="25"/>
        <v>0</v>
      </c>
      <c r="W117" s="45" t="s">
        <v>28</v>
      </c>
      <c r="X117" s="64">
        <f t="shared" si="19"/>
        <v>0</v>
      </c>
      <c r="Y117" s="64">
        <f t="shared" si="20"/>
        <v>0</v>
      </c>
      <c r="Z117" s="64">
        <f t="shared" si="21"/>
        <v>0</v>
      </c>
      <c r="AA117" s="64">
        <f t="shared" si="22"/>
        <v>0</v>
      </c>
      <c r="AB117" s="64">
        <f t="shared" si="23"/>
        <v>0</v>
      </c>
      <c r="AC117" s="75">
        <f t="shared" si="24"/>
        <v>0</v>
      </c>
    </row>
    <row r="118" spans="1:29" ht="15.75">
      <c r="A118" s="160"/>
      <c r="B118" s="84" t="s">
        <v>29</v>
      </c>
      <c r="C118" s="49">
        <v>111230411.0099981</v>
      </c>
      <c r="D118" s="13"/>
      <c r="E118" s="50">
        <f t="shared" si="13"/>
        <v>111230411.0099981</v>
      </c>
      <c r="F118" s="49">
        <v>787011.57999999984</v>
      </c>
      <c r="G118" s="13"/>
      <c r="H118" s="50">
        <f t="shared" si="14"/>
        <v>787011.57999999984</v>
      </c>
      <c r="I118" s="49">
        <v>0</v>
      </c>
      <c r="J118" s="13"/>
      <c r="K118" s="50">
        <f t="shared" si="15"/>
        <v>0</v>
      </c>
      <c r="L118" s="49">
        <v>391638.79000000004</v>
      </c>
      <c r="M118" s="13"/>
      <c r="N118" s="50">
        <f t="shared" si="16"/>
        <v>391638.79000000004</v>
      </c>
      <c r="O118" s="49">
        <v>400885.46</v>
      </c>
      <c r="P118" s="13"/>
      <c r="Q118" s="50">
        <f t="shared" si="17"/>
        <v>400885.46</v>
      </c>
      <c r="R118" s="49">
        <v>105407248.36999811</v>
      </c>
      <c r="S118" s="13"/>
      <c r="T118" s="50">
        <f t="shared" si="18"/>
        <v>105407248.36999811</v>
      </c>
      <c r="U118" s="127">
        <f t="shared" si="25"/>
        <v>0</v>
      </c>
      <c r="W118" s="92" t="s">
        <v>29</v>
      </c>
      <c r="X118" s="68">
        <f t="shared" si="19"/>
        <v>0</v>
      </c>
      <c r="Y118" s="68">
        <f t="shared" si="20"/>
        <v>0</v>
      </c>
      <c r="Z118" s="68">
        <f t="shared" si="21"/>
        <v>0</v>
      </c>
      <c r="AA118" s="68">
        <f t="shared" si="22"/>
        <v>0</v>
      </c>
      <c r="AB118" s="68">
        <f t="shared" si="23"/>
        <v>0</v>
      </c>
      <c r="AC118" s="73">
        <f t="shared" si="24"/>
        <v>0</v>
      </c>
    </row>
    <row r="119" spans="1:29" ht="15.75">
      <c r="A119" s="160"/>
      <c r="B119" s="58" t="s">
        <v>30</v>
      </c>
      <c r="C119" s="49">
        <v>97623538.069999367</v>
      </c>
      <c r="D119" s="13">
        <v>97623600</v>
      </c>
      <c r="E119" s="50">
        <f t="shared" si="13"/>
        <v>-61.930000633001328</v>
      </c>
      <c r="F119" s="49">
        <v>117431.76000000001</v>
      </c>
      <c r="G119" s="13" t="s">
        <v>1688</v>
      </c>
      <c r="H119" s="50">
        <f t="shared" si="14"/>
        <v>-3314118.24</v>
      </c>
      <c r="I119" s="49">
        <v>0</v>
      </c>
      <c r="J119" s="13" t="s">
        <v>1894</v>
      </c>
      <c r="K119" s="50">
        <f t="shared" si="15"/>
        <v>-12169.2</v>
      </c>
      <c r="L119" s="49">
        <v>12169.22</v>
      </c>
      <c r="M119" s="13"/>
      <c r="N119" s="50">
        <f t="shared" si="16"/>
        <v>12169.22</v>
      </c>
      <c r="O119" s="49">
        <v>0</v>
      </c>
      <c r="P119" s="13" t="s">
        <v>1689</v>
      </c>
      <c r="Q119" s="50">
        <f t="shared" si="17"/>
        <v>-117432</v>
      </c>
      <c r="R119" s="49">
        <v>94252560.89999935</v>
      </c>
      <c r="S119" s="13">
        <v>97623600</v>
      </c>
      <c r="T119" s="50">
        <f t="shared" si="18"/>
        <v>-3371039.1000006497</v>
      </c>
      <c r="U119" s="127">
        <f t="shared" si="25"/>
        <v>1</v>
      </c>
      <c r="W119" s="93" t="s">
        <v>30</v>
      </c>
      <c r="X119" s="68">
        <f t="shared" si="19"/>
        <v>0</v>
      </c>
      <c r="Y119" s="68">
        <f t="shared" si="20"/>
        <v>1</v>
      </c>
      <c r="Z119" s="68">
        <f t="shared" si="21"/>
        <v>0</v>
      </c>
      <c r="AA119" s="68">
        <f t="shared" si="22"/>
        <v>0</v>
      </c>
      <c r="AB119" s="68">
        <f t="shared" si="23"/>
        <v>0</v>
      </c>
      <c r="AC119" s="73">
        <f t="shared" si="24"/>
        <v>1</v>
      </c>
    </row>
    <row r="120" spans="1:29" ht="15.75">
      <c r="A120" s="160"/>
      <c r="B120" s="84" t="s">
        <v>31</v>
      </c>
      <c r="C120" s="49">
        <v>26204259.949999377</v>
      </c>
      <c r="D120" s="13">
        <v>26204260</v>
      </c>
      <c r="E120" s="50">
        <f t="shared" si="13"/>
        <v>-5.0000622868537903E-2</v>
      </c>
      <c r="F120" s="49">
        <v>922.18000000000006</v>
      </c>
      <c r="G120" s="13" t="s">
        <v>1690</v>
      </c>
      <c r="H120" s="50">
        <f t="shared" si="14"/>
        <v>-1530857.82</v>
      </c>
      <c r="I120" s="49">
        <v>0</v>
      </c>
      <c r="J120" s="13" t="s">
        <v>1895</v>
      </c>
      <c r="K120" s="50">
        <f t="shared" si="15"/>
        <v>-94696.2</v>
      </c>
      <c r="L120" s="49">
        <v>94696.19</v>
      </c>
      <c r="M120" s="13" t="s">
        <v>1896</v>
      </c>
      <c r="N120" s="50">
        <f t="shared" si="16"/>
        <v>90845.650000000009</v>
      </c>
      <c r="O120" s="49">
        <v>3850.51</v>
      </c>
      <c r="P120" s="13" t="s">
        <v>1691</v>
      </c>
      <c r="Q120" s="50">
        <f t="shared" si="17"/>
        <v>-531358.49</v>
      </c>
      <c r="R120" s="49">
        <v>24762404.779999375</v>
      </c>
      <c r="S120" s="13">
        <v>24762360</v>
      </c>
      <c r="T120" s="50">
        <f t="shared" si="18"/>
        <v>44.779999375343323</v>
      </c>
      <c r="U120" s="127">
        <f t="shared" si="25"/>
        <v>1</v>
      </c>
      <c r="W120" s="92" t="s">
        <v>31</v>
      </c>
      <c r="X120" s="68">
        <f t="shared" si="19"/>
        <v>0</v>
      </c>
      <c r="Y120" s="68">
        <f t="shared" si="20"/>
        <v>1</v>
      </c>
      <c r="Z120" s="68">
        <f t="shared" si="21"/>
        <v>0</v>
      </c>
      <c r="AA120" s="68">
        <f t="shared" si="22"/>
        <v>1</v>
      </c>
      <c r="AB120" s="68">
        <f t="shared" si="23"/>
        <v>1</v>
      </c>
      <c r="AC120" s="73">
        <f t="shared" si="24"/>
        <v>0</v>
      </c>
    </row>
    <row r="121" spans="1:29" ht="15.75">
      <c r="A121" s="160"/>
      <c r="B121" s="84" t="s">
        <v>32</v>
      </c>
      <c r="C121" s="49">
        <v>215329227.26999795</v>
      </c>
      <c r="D121" s="13"/>
      <c r="E121" s="50">
        <f t="shared" si="13"/>
        <v>215329227.26999795</v>
      </c>
      <c r="F121" s="49">
        <v>5253750.0100000016</v>
      </c>
      <c r="G121" s="13"/>
      <c r="H121" s="50">
        <f t="shared" si="14"/>
        <v>5253750.0100000016</v>
      </c>
      <c r="I121" s="49">
        <v>6836358.3600000003</v>
      </c>
      <c r="J121" s="13"/>
      <c r="K121" s="50">
        <f t="shared" si="15"/>
        <v>6836358.3600000003</v>
      </c>
      <c r="L121" s="49">
        <v>1582586.2299999997</v>
      </c>
      <c r="M121" s="13"/>
      <c r="N121" s="50">
        <f t="shared" si="16"/>
        <v>1582586.2299999997</v>
      </c>
      <c r="O121" s="49">
        <v>1776797.76</v>
      </c>
      <c r="P121" s="13"/>
      <c r="Q121" s="50">
        <f t="shared" si="17"/>
        <v>1776797.76</v>
      </c>
      <c r="R121" s="49">
        <v>201349233.07999802</v>
      </c>
      <c r="S121" s="13"/>
      <c r="T121" s="50">
        <f t="shared" si="18"/>
        <v>201349233.07999802</v>
      </c>
      <c r="U121" s="127">
        <f t="shared" si="25"/>
        <v>0</v>
      </c>
      <c r="W121" s="92" t="s">
        <v>32</v>
      </c>
      <c r="X121" s="68">
        <f t="shared" si="19"/>
        <v>0</v>
      </c>
      <c r="Y121" s="68">
        <f t="shared" si="20"/>
        <v>0</v>
      </c>
      <c r="Z121" s="68">
        <f t="shared" si="21"/>
        <v>0</v>
      </c>
      <c r="AA121" s="68">
        <f t="shared" si="22"/>
        <v>0</v>
      </c>
      <c r="AB121" s="68">
        <f t="shared" si="23"/>
        <v>0</v>
      </c>
      <c r="AC121" s="73">
        <f t="shared" si="24"/>
        <v>0</v>
      </c>
    </row>
    <row r="122" spans="1:29" ht="15.75">
      <c r="A122" s="161"/>
      <c r="B122" s="84" t="s">
        <v>33</v>
      </c>
      <c r="C122" s="51">
        <v>301463626.45999992</v>
      </c>
      <c r="D122" s="52"/>
      <c r="E122" s="53">
        <f t="shared" si="13"/>
        <v>301463626.45999992</v>
      </c>
      <c r="F122" s="51">
        <v>1662813.3900000006</v>
      </c>
      <c r="G122" s="52"/>
      <c r="H122" s="53">
        <f t="shared" si="14"/>
        <v>1662813.3900000006</v>
      </c>
      <c r="I122" s="51">
        <v>7068512.249999986</v>
      </c>
      <c r="J122" s="52"/>
      <c r="K122" s="53">
        <f t="shared" si="15"/>
        <v>7068512.249999986</v>
      </c>
      <c r="L122" s="51">
        <v>580065.92999999993</v>
      </c>
      <c r="M122" s="52"/>
      <c r="N122" s="53">
        <f t="shared" si="16"/>
        <v>580065.92999999993</v>
      </c>
      <c r="O122" s="51">
        <v>458913.19</v>
      </c>
      <c r="P122" s="52"/>
      <c r="Q122" s="53">
        <f t="shared" si="17"/>
        <v>458913.19</v>
      </c>
      <c r="R122" s="51">
        <v>302587733.58999985</v>
      </c>
      <c r="S122" s="52"/>
      <c r="T122" s="53">
        <f t="shared" si="18"/>
        <v>302587733.58999985</v>
      </c>
      <c r="U122" s="128">
        <f t="shared" si="25"/>
        <v>0</v>
      </c>
      <c r="W122" s="92" t="s">
        <v>33</v>
      </c>
      <c r="X122" s="72">
        <f t="shared" si="19"/>
        <v>0</v>
      </c>
      <c r="Y122" s="72">
        <f t="shared" si="20"/>
        <v>0</v>
      </c>
      <c r="Z122" s="72">
        <f t="shared" si="21"/>
        <v>0</v>
      </c>
      <c r="AA122" s="72">
        <f t="shared" si="22"/>
        <v>0</v>
      </c>
      <c r="AB122" s="72">
        <f t="shared" si="23"/>
        <v>0</v>
      </c>
      <c r="AC122" s="76">
        <f t="shared" si="24"/>
        <v>0</v>
      </c>
    </row>
    <row r="123" spans="1:29" ht="15.75" customHeight="1">
      <c r="A123" s="159">
        <v>42669</v>
      </c>
      <c r="B123" s="83" t="s">
        <v>28</v>
      </c>
      <c r="C123" s="46">
        <v>47656371.819999635</v>
      </c>
      <c r="D123" s="47"/>
      <c r="E123" s="48">
        <f t="shared" si="13"/>
        <v>47656371.819999635</v>
      </c>
      <c r="F123" s="46">
        <v>890516.9299999997</v>
      </c>
      <c r="G123" s="54"/>
      <c r="H123" s="48">
        <f t="shared" si="14"/>
        <v>890516.9299999997</v>
      </c>
      <c r="I123" s="46">
        <v>0</v>
      </c>
      <c r="J123" s="47"/>
      <c r="K123" s="48">
        <f t="shared" si="15"/>
        <v>0</v>
      </c>
      <c r="L123" s="46">
        <v>632739.15</v>
      </c>
      <c r="M123" s="47"/>
      <c r="N123" s="48">
        <f t="shared" si="16"/>
        <v>632739.15</v>
      </c>
      <c r="O123" s="46">
        <v>568062.88</v>
      </c>
      <c r="P123" s="47"/>
      <c r="Q123" s="48">
        <f t="shared" si="17"/>
        <v>568062.88</v>
      </c>
      <c r="R123" s="46">
        <v>43743495.619999632</v>
      </c>
      <c r="S123" s="47"/>
      <c r="T123" s="48">
        <f t="shared" si="18"/>
        <v>43743495.619999632</v>
      </c>
      <c r="U123" s="126">
        <f t="shared" si="25"/>
        <v>0</v>
      </c>
      <c r="W123" s="45" t="s">
        <v>28</v>
      </c>
      <c r="X123" s="68">
        <f t="shared" si="19"/>
        <v>0</v>
      </c>
      <c r="Y123" s="68">
        <f t="shared" si="20"/>
        <v>0</v>
      </c>
      <c r="Z123" s="68">
        <f t="shared" si="21"/>
        <v>0</v>
      </c>
      <c r="AA123" s="68">
        <f t="shared" si="22"/>
        <v>0</v>
      </c>
      <c r="AB123" s="68">
        <f t="shared" si="23"/>
        <v>0</v>
      </c>
      <c r="AC123" s="73">
        <f t="shared" si="24"/>
        <v>0</v>
      </c>
    </row>
    <row r="124" spans="1:29" ht="15.75">
      <c r="A124" s="160"/>
      <c r="B124" s="84" t="s">
        <v>29</v>
      </c>
      <c r="C124" s="49">
        <v>105407248.36999811</v>
      </c>
      <c r="D124" s="13">
        <v>105407300</v>
      </c>
      <c r="E124" s="50">
        <f t="shared" si="13"/>
        <v>-51.6300018876791</v>
      </c>
      <c r="F124" s="49">
        <v>1018744.6599999999</v>
      </c>
      <c r="G124" s="4" t="s">
        <v>1692</v>
      </c>
      <c r="H124" s="50">
        <f t="shared" si="14"/>
        <v>-3090635.34</v>
      </c>
      <c r="I124" s="49">
        <v>8757085.1699999943</v>
      </c>
      <c r="J124" s="13" t="s">
        <v>1897</v>
      </c>
      <c r="K124" s="50">
        <f t="shared" si="15"/>
        <v>8438219.1699999943</v>
      </c>
      <c r="L124" s="49">
        <v>318865.89999999997</v>
      </c>
      <c r="M124" s="13" t="s">
        <v>1898</v>
      </c>
      <c r="N124" s="50">
        <f t="shared" si="16"/>
        <v>3396.8999999999651</v>
      </c>
      <c r="O124" s="49">
        <v>315468.59000000003</v>
      </c>
      <c r="P124" s="13" t="s">
        <v>1693</v>
      </c>
      <c r="Q124" s="50">
        <f t="shared" si="17"/>
        <v>-703271.40999999992</v>
      </c>
      <c r="R124" s="49">
        <v>109809326.01999812</v>
      </c>
      <c r="S124" s="13">
        <v>109809400</v>
      </c>
      <c r="T124" s="50">
        <f t="shared" si="18"/>
        <v>-73.980001881718636</v>
      </c>
      <c r="U124" s="127">
        <f t="shared" si="25"/>
        <v>1</v>
      </c>
      <c r="W124" s="92" t="s">
        <v>29</v>
      </c>
      <c r="X124" s="68">
        <f t="shared" si="19"/>
        <v>0</v>
      </c>
      <c r="Y124" s="68">
        <f t="shared" si="20"/>
        <v>1</v>
      </c>
      <c r="Z124" s="68">
        <f t="shared" si="21"/>
        <v>1</v>
      </c>
      <c r="AA124" s="68">
        <f t="shared" si="22"/>
        <v>1</v>
      </c>
      <c r="AB124" s="68">
        <f t="shared" si="23"/>
        <v>1</v>
      </c>
      <c r="AC124" s="73">
        <f t="shared" si="24"/>
        <v>0</v>
      </c>
    </row>
    <row r="125" spans="1:29" ht="15.75">
      <c r="A125" s="160"/>
      <c r="B125" s="58" t="s">
        <v>30</v>
      </c>
      <c r="C125" s="49">
        <v>94252560.89999935</v>
      </c>
      <c r="D125" s="13">
        <v>0</v>
      </c>
      <c r="E125" s="50">
        <f t="shared" si="13"/>
        <v>94252560.89999935</v>
      </c>
      <c r="F125" s="49">
        <v>80234.27</v>
      </c>
      <c r="G125" s="4"/>
      <c r="H125" s="50">
        <f t="shared" si="14"/>
        <v>80234.27</v>
      </c>
      <c r="I125" s="49">
        <v>0</v>
      </c>
      <c r="J125" s="13"/>
      <c r="K125" s="50">
        <f t="shared" si="15"/>
        <v>0</v>
      </c>
      <c r="L125" s="49">
        <v>6500</v>
      </c>
      <c r="M125" s="13"/>
      <c r="N125" s="50">
        <f t="shared" si="16"/>
        <v>6500</v>
      </c>
      <c r="O125" s="49">
        <v>0</v>
      </c>
      <c r="P125" s="13"/>
      <c r="Q125" s="50">
        <f t="shared" si="17"/>
        <v>0</v>
      </c>
      <c r="R125" s="49">
        <v>90855012.89999935</v>
      </c>
      <c r="S125" s="13">
        <v>0</v>
      </c>
      <c r="T125" s="50">
        <f t="shared" si="18"/>
        <v>90855012.89999935</v>
      </c>
      <c r="U125" s="127">
        <f t="shared" si="25"/>
        <v>0</v>
      </c>
      <c r="W125" s="93" t="s">
        <v>30</v>
      </c>
      <c r="X125" s="68">
        <f t="shared" si="19"/>
        <v>0</v>
      </c>
      <c r="Y125" s="68">
        <f t="shared" si="20"/>
        <v>0</v>
      </c>
      <c r="Z125" s="68">
        <f t="shared" si="21"/>
        <v>0</v>
      </c>
      <c r="AA125" s="68">
        <f t="shared" si="22"/>
        <v>0</v>
      </c>
      <c r="AB125" s="68">
        <f t="shared" si="23"/>
        <v>0</v>
      </c>
      <c r="AC125" s="73">
        <f t="shared" si="24"/>
        <v>0</v>
      </c>
    </row>
    <row r="126" spans="1:29" ht="15.75">
      <c r="A126" s="160"/>
      <c r="B126" s="84" t="s">
        <v>31</v>
      </c>
      <c r="C126" s="49">
        <v>24762404.779999375</v>
      </c>
      <c r="D126" s="13">
        <v>24762360</v>
      </c>
      <c r="E126" s="50">
        <f t="shared" si="13"/>
        <v>44.779999375343323</v>
      </c>
      <c r="F126" s="49">
        <v>3618.01</v>
      </c>
      <c r="G126" s="4" t="s">
        <v>1694</v>
      </c>
      <c r="H126" s="50">
        <f t="shared" si="14"/>
        <v>-1392321.99</v>
      </c>
      <c r="I126" s="49">
        <v>0</v>
      </c>
      <c r="J126" s="13" t="s">
        <v>1899</v>
      </c>
      <c r="K126" s="50">
        <f t="shared" si="15"/>
        <v>-117090</v>
      </c>
      <c r="L126" s="49">
        <v>117089.68000000001</v>
      </c>
      <c r="M126" s="13" t="s">
        <v>1900</v>
      </c>
      <c r="N126" s="50">
        <f t="shared" si="16"/>
        <v>113850.26000000001</v>
      </c>
      <c r="O126" s="49">
        <v>3239.42</v>
      </c>
      <c r="P126" s="13" t="s">
        <v>1695</v>
      </c>
      <c r="Q126" s="50">
        <f t="shared" si="17"/>
        <v>-22559.08</v>
      </c>
      <c r="R126" s="49">
        <v>23476696.999999374</v>
      </c>
      <c r="S126" s="13">
        <v>23476720</v>
      </c>
      <c r="T126" s="50">
        <f t="shared" si="18"/>
        <v>-23.00000062584877</v>
      </c>
      <c r="U126" s="127">
        <f t="shared" si="25"/>
        <v>1</v>
      </c>
      <c r="W126" s="92" t="s">
        <v>31</v>
      </c>
      <c r="X126" s="68">
        <f t="shared" si="19"/>
        <v>0</v>
      </c>
      <c r="Y126" s="68">
        <f t="shared" si="20"/>
        <v>1</v>
      </c>
      <c r="Z126" s="68">
        <f t="shared" si="21"/>
        <v>0</v>
      </c>
      <c r="AA126" s="68">
        <f t="shared" si="22"/>
        <v>1</v>
      </c>
      <c r="AB126" s="68">
        <f t="shared" si="23"/>
        <v>1</v>
      </c>
      <c r="AC126" s="73">
        <f t="shared" si="24"/>
        <v>0</v>
      </c>
    </row>
    <row r="127" spans="1:29" ht="15.75">
      <c r="A127" s="160"/>
      <c r="B127" s="84" t="s">
        <v>32</v>
      </c>
      <c r="C127" s="49">
        <v>201349233.07999802</v>
      </c>
      <c r="D127" s="13"/>
      <c r="E127" s="50">
        <f t="shared" si="13"/>
        <v>201349233.07999802</v>
      </c>
      <c r="F127" s="49">
        <v>1362447.3899999987</v>
      </c>
      <c r="G127" s="4"/>
      <c r="H127" s="50">
        <f t="shared" si="14"/>
        <v>1362447.3899999987</v>
      </c>
      <c r="I127" s="49">
        <v>0</v>
      </c>
      <c r="J127" s="13"/>
      <c r="K127" s="50">
        <f t="shared" si="15"/>
        <v>0</v>
      </c>
      <c r="L127" s="49">
        <v>518486.43999999994</v>
      </c>
      <c r="M127" s="13"/>
      <c r="N127" s="50">
        <f t="shared" si="16"/>
        <v>518486.43999999994</v>
      </c>
      <c r="O127" s="49">
        <v>31950.850000000002</v>
      </c>
      <c r="P127" s="13"/>
      <c r="Q127" s="50">
        <f t="shared" si="17"/>
        <v>31950.850000000002</v>
      </c>
      <c r="R127" s="49">
        <v>196834337.60999799</v>
      </c>
      <c r="S127" s="13"/>
      <c r="T127" s="50">
        <f t="shared" si="18"/>
        <v>196834337.60999799</v>
      </c>
      <c r="U127" s="127">
        <f t="shared" si="25"/>
        <v>0</v>
      </c>
      <c r="W127" s="92" t="s">
        <v>32</v>
      </c>
      <c r="X127" s="68">
        <f t="shared" si="19"/>
        <v>0</v>
      </c>
      <c r="Y127" s="68">
        <f t="shared" si="20"/>
        <v>0</v>
      </c>
      <c r="Z127" s="68">
        <f t="shared" si="21"/>
        <v>0</v>
      </c>
      <c r="AA127" s="68">
        <f t="shared" si="22"/>
        <v>0</v>
      </c>
      <c r="AB127" s="68">
        <f t="shared" si="23"/>
        <v>0</v>
      </c>
      <c r="AC127" s="73">
        <f t="shared" si="24"/>
        <v>0</v>
      </c>
    </row>
    <row r="128" spans="1:29" ht="15.75">
      <c r="A128" s="161"/>
      <c r="B128" s="84" t="s">
        <v>33</v>
      </c>
      <c r="C128" s="51">
        <v>302587733.58999985</v>
      </c>
      <c r="D128" s="52"/>
      <c r="E128" s="53">
        <f t="shared" si="13"/>
        <v>302587733.58999985</v>
      </c>
      <c r="F128" s="51">
        <v>1427724.0999999994</v>
      </c>
      <c r="G128" s="57"/>
      <c r="H128" s="53">
        <f t="shared" si="14"/>
        <v>1427724.0999999994</v>
      </c>
      <c r="I128" s="51">
        <v>0</v>
      </c>
      <c r="J128" s="52"/>
      <c r="K128" s="53">
        <f t="shared" si="15"/>
        <v>0</v>
      </c>
      <c r="L128" s="51">
        <v>435322.30999999994</v>
      </c>
      <c r="M128" s="52"/>
      <c r="N128" s="53">
        <f t="shared" si="16"/>
        <v>435322.30999999994</v>
      </c>
      <c r="O128" s="51">
        <v>293041.78999999998</v>
      </c>
      <c r="P128" s="52"/>
      <c r="Q128" s="53">
        <f t="shared" si="17"/>
        <v>293041.78999999998</v>
      </c>
      <c r="R128" s="51">
        <v>297280082.15999985</v>
      </c>
      <c r="S128" s="52"/>
      <c r="T128" s="53">
        <f t="shared" si="18"/>
        <v>297280082.15999985</v>
      </c>
      <c r="U128" s="128">
        <f t="shared" si="25"/>
        <v>0</v>
      </c>
      <c r="W128" s="92" t="s">
        <v>33</v>
      </c>
      <c r="X128" s="72">
        <f t="shared" si="19"/>
        <v>0</v>
      </c>
      <c r="Y128" s="72">
        <f t="shared" si="20"/>
        <v>0</v>
      </c>
      <c r="Z128" s="72">
        <f t="shared" si="21"/>
        <v>0</v>
      </c>
      <c r="AA128" s="72">
        <f t="shared" si="22"/>
        <v>0</v>
      </c>
      <c r="AB128" s="72">
        <f t="shared" si="23"/>
        <v>0</v>
      </c>
      <c r="AC128" s="76">
        <f t="shared" si="24"/>
        <v>0</v>
      </c>
    </row>
    <row r="129" spans="1:29" ht="15.75" customHeight="1">
      <c r="A129" s="159">
        <v>42670</v>
      </c>
      <c r="B129" s="83" t="s">
        <v>28</v>
      </c>
      <c r="C129" s="46">
        <v>43743495.619999632</v>
      </c>
      <c r="D129" s="47"/>
      <c r="E129" s="48">
        <f t="shared" si="13"/>
        <v>43743495.619999632</v>
      </c>
      <c r="F129" s="46">
        <v>807437.27000000014</v>
      </c>
      <c r="G129" s="47"/>
      <c r="H129" s="48">
        <f t="shared" si="14"/>
        <v>807437.27000000014</v>
      </c>
      <c r="I129" s="46">
        <v>12147594.470000017</v>
      </c>
      <c r="J129" s="47"/>
      <c r="K129" s="48">
        <f t="shared" si="15"/>
        <v>12147594.470000017</v>
      </c>
      <c r="L129" s="46">
        <v>56019.25</v>
      </c>
      <c r="M129" s="47"/>
      <c r="N129" s="48">
        <f t="shared" si="16"/>
        <v>56019.25</v>
      </c>
      <c r="O129" s="46">
        <v>3502.9</v>
      </c>
      <c r="P129" s="47"/>
      <c r="Q129" s="48">
        <f t="shared" si="17"/>
        <v>3502.9</v>
      </c>
      <c r="R129" s="46">
        <v>52348915.549999639</v>
      </c>
      <c r="S129" s="47"/>
      <c r="T129" s="48">
        <f t="shared" si="18"/>
        <v>52348915.549999639</v>
      </c>
      <c r="U129" s="126">
        <f t="shared" si="25"/>
        <v>0</v>
      </c>
      <c r="W129" s="45" t="s">
        <v>28</v>
      </c>
      <c r="X129" s="64">
        <f t="shared" si="19"/>
        <v>0</v>
      </c>
      <c r="Y129" s="64">
        <f t="shared" si="20"/>
        <v>0</v>
      </c>
      <c r="Z129" s="64">
        <f t="shared" si="21"/>
        <v>0</v>
      </c>
      <c r="AA129" s="64">
        <f t="shared" si="22"/>
        <v>0</v>
      </c>
      <c r="AB129" s="64">
        <f t="shared" si="23"/>
        <v>0</v>
      </c>
      <c r="AC129" s="75">
        <f t="shared" si="24"/>
        <v>0</v>
      </c>
    </row>
    <row r="130" spans="1:29" ht="15.75">
      <c r="A130" s="160"/>
      <c r="B130" s="84" t="s">
        <v>29</v>
      </c>
      <c r="C130" s="49">
        <v>109809326.01999812</v>
      </c>
      <c r="D130" s="13"/>
      <c r="E130" s="50">
        <f t="shared" si="13"/>
        <v>109809326.01999812</v>
      </c>
      <c r="F130" s="49">
        <v>983423.07000000007</v>
      </c>
      <c r="G130" s="13"/>
      <c r="H130" s="50">
        <f t="shared" si="14"/>
        <v>983423.07000000007</v>
      </c>
      <c r="I130" s="49">
        <v>14625902.430000009</v>
      </c>
      <c r="J130" s="13"/>
      <c r="K130" s="50">
        <f t="shared" si="15"/>
        <v>14625902.430000009</v>
      </c>
      <c r="L130" s="49">
        <v>125316.31</v>
      </c>
      <c r="M130" s="13"/>
      <c r="N130" s="50">
        <f t="shared" si="16"/>
        <v>125316.31</v>
      </c>
      <c r="O130" s="49">
        <v>19175.189999999999</v>
      </c>
      <c r="P130" s="13"/>
      <c r="Q130" s="50">
        <f t="shared" si="17"/>
        <v>19175.189999999999</v>
      </c>
      <c r="R130" s="49">
        <v>121119568.70999813</v>
      </c>
      <c r="S130" s="13"/>
      <c r="T130" s="50">
        <f t="shared" si="18"/>
        <v>121119568.70999813</v>
      </c>
      <c r="U130" s="127">
        <f t="shared" si="25"/>
        <v>0</v>
      </c>
      <c r="W130" s="92" t="s">
        <v>29</v>
      </c>
      <c r="X130" s="68">
        <f t="shared" si="19"/>
        <v>0</v>
      </c>
      <c r="Y130" s="68">
        <f t="shared" si="20"/>
        <v>0</v>
      </c>
      <c r="Z130" s="68">
        <f t="shared" si="21"/>
        <v>0</v>
      </c>
      <c r="AA130" s="68">
        <f t="shared" si="22"/>
        <v>0</v>
      </c>
      <c r="AB130" s="68">
        <f t="shared" si="23"/>
        <v>0</v>
      </c>
      <c r="AC130" s="73">
        <f t="shared" si="24"/>
        <v>0</v>
      </c>
    </row>
    <row r="131" spans="1:29" ht="15.75">
      <c r="A131" s="160"/>
      <c r="B131" s="58" t="s">
        <v>30</v>
      </c>
      <c r="C131" s="49">
        <v>90855012.89999935</v>
      </c>
      <c r="D131" s="13">
        <v>96985500</v>
      </c>
      <c r="E131" s="50">
        <f t="shared" si="13"/>
        <v>-6130487.1000006497</v>
      </c>
      <c r="F131" s="49">
        <v>79060.22</v>
      </c>
      <c r="G131" s="13" t="s">
        <v>1696</v>
      </c>
      <c r="H131" s="50">
        <f t="shared" si="14"/>
        <v>-2944489.78</v>
      </c>
      <c r="I131" s="49">
        <v>9088429.5499999989</v>
      </c>
      <c r="J131" s="13" t="s">
        <v>1901</v>
      </c>
      <c r="K131" s="50">
        <f t="shared" si="15"/>
        <v>9036617.3499999996</v>
      </c>
      <c r="L131" s="49">
        <v>51812.18</v>
      </c>
      <c r="M131" s="13" t="s">
        <v>1902</v>
      </c>
      <c r="N131" s="50">
        <f t="shared" si="16"/>
        <v>19979.78</v>
      </c>
      <c r="O131" s="49">
        <v>31832.400000000001</v>
      </c>
      <c r="P131" s="13" t="s">
        <v>1697</v>
      </c>
      <c r="Q131" s="50">
        <f t="shared" si="17"/>
        <v>-47227.799999999996</v>
      </c>
      <c r="R131" s="49">
        <v>96985429.27999936</v>
      </c>
      <c r="S131" s="13">
        <v>96985500</v>
      </c>
      <c r="T131" s="50">
        <f t="shared" si="18"/>
        <v>-70.720000639557838</v>
      </c>
      <c r="U131" s="127">
        <f t="shared" si="25"/>
        <v>1</v>
      </c>
      <c r="W131" s="93" t="s">
        <v>30</v>
      </c>
      <c r="X131" s="68">
        <f t="shared" si="19"/>
        <v>1</v>
      </c>
      <c r="Y131" s="68">
        <f t="shared" si="20"/>
        <v>1</v>
      </c>
      <c r="Z131" s="68">
        <f t="shared" si="21"/>
        <v>1</v>
      </c>
      <c r="AA131" s="68">
        <f t="shared" si="22"/>
        <v>1</v>
      </c>
      <c r="AB131" s="68">
        <f t="shared" si="23"/>
        <v>1</v>
      </c>
      <c r="AC131" s="73">
        <f t="shared" si="24"/>
        <v>0</v>
      </c>
    </row>
    <row r="132" spans="1:29" ht="15.75">
      <c r="A132" s="160"/>
      <c r="B132" s="84" t="s">
        <v>31</v>
      </c>
      <c r="C132" s="49">
        <v>23476696.999999374</v>
      </c>
      <c r="D132" s="13">
        <v>23476720</v>
      </c>
      <c r="E132" s="50">
        <f t="shared" si="13"/>
        <v>-23.00000062584877</v>
      </c>
      <c r="F132" s="49">
        <v>16387.62</v>
      </c>
      <c r="G132" s="13" t="s">
        <v>1698</v>
      </c>
      <c r="H132" s="50">
        <f t="shared" si="14"/>
        <v>-1020142.38</v>
      </c>
      <c r="I132" s="49">
        <v>0</v>
      </c>
      <c r="J132" s="13" t="s">
        <v>1903</v>
      </c>
      <c r="K132" s="50">
        <f t="shared" si="15"/>
        <v>-18744.2</v>
      </c>
      <c r="L132" s="49">
        <v>18744.240000000002</v>
      </c>
      <c r="M132" s="13" t="s">
        <v>879</v>
      </c>
      <c r="N132" s="50">
        <f t="shared" si="16"/>
        <v>18446.640000000003</v>
      </c>
      <c r="O132" s="49">
        <v>297.60000000000002</v>
      </c>
      <c r="P132" s="13" t="s">
        <v>1699</v>
      </c>
      <c r="Q132" s="50">
        <f t="shared" si="17"/>
        <v>-16089.999999999998</v>
      </c>
      <c r="R132" s="49">
        <v>22442228.619999375</v>
      </c>
      <c r="S132" s="13">
        <v>22442210</v>
      </c>
      <c r="T132" s="50">
        <f t="shared" si="18"/>
        <v>18.619999375194311</v>
      </c>
      <c r="U132" s="127">
        <f t="shared" si="25"/>
        <v>1</v>
      </c>
      <c r="W132" s="92" t="s">
        <v>31</v>
      </c>
      <c r="X132" s="68">
        <f t="shared" si="19"/>
        <v>0</v>
      </c>
      <c r="Y132" s="68">
        <f t="shared" si="20"/>
        <v>1</v>
      </c>
      <c r="Z132" s="68">
        <f t="shared" si="21"/>
        <v>0</v>
      </c>
      <c r="AA132" s="68">
        <f t="shared" si="22"/>
        <v>1</v>
      </c>
      <c r="AB132" s="68">
        <f t="shared" si="23"/>
        <v>1</v>
      </c>
      <c r="AC132" s="73">
        <f t="shared" si="24"/>
        <v>0</v>
      </c>
    </row>
    <row r="133" spans="1:29" ht="15.75">
      <c r="A133" s="160"/>
      <c r="B133" s="84" t="s">
        <v>32</v>
      </c>
      <c r="C133" s="49">
        <v>196834337.60999799</v>
      </c>
      <c r="D133" s="13"/>
      <c r="E133" s="50">
        <f t="shared" si="13"/>
        <v>196834337.60999799</v>
      </c>
      <c r="F133" s="49">
        <v>1110358.52</v>
      </c>
      <c r="G133" s="13"/>
      <c r="H133" s="50">
        <f t="shared" si="14"/>
        <v>1110358.52</v>
      </c>
      <c r="I133" s="49">
        <v>12576723.480000017</v>
      </c>
      <c r="J133" s="13"/>
      <c r="K133" s="50">
        <f t="shared" si="15"/>
        <v>12576723.480000017</v>
      </c>
      <c r="L133" s="49">
        <v>263151.71000000002</v>
      </c>
      <c r="M133" s="13"/>
      <c r="N133" s="50">
        <f t="shared" si="16"/>
        <v>263151.71000000002</v>
      </c>
      <c r="O133" s="49">
        <v>175023.53</v>
      </c>
      <c r="P133" s="13"/>
      <c r="Q133" s="50">
        <f t="shared" si="17"/>
        <v>175023.53</v>
      </c>
      <c r="R133" s="49">
        <v>204616472.38999802</v>
      </c>
      <c r="S133" s="13"/>
      <c r="T133" s="50">
        <f t="shared" si="18"/>
        <v>204616472.38999802</v>
      </c>
      <c r="U133" s="127">
        <f t="shared" si="25"/>
        <v>0</v>
      </c>
      <c r="W133" s="92" t="s">
        <v>32</v>
      </c>
      <c r="X133" s="68">
        <f t="shared" si="19"/>
        <v>0</v>
      </c>
      <c r="Y133" s="68">
        <f t="shared" si="20"/>
        <v>0</v>
      </c>
      <c r="Z133" s="68">
        <f t="shared" si="21"/>
        <v>0</v>
      </c>
      <c r="AA133" s="68">
        <f t="shared" si="22"/>
        <v>0</v>
      </c>
      <c r="AB133" s="68">
        <f t="shared" si="23"/>
        <v>0</v>
      </c>
      <c r="AC133" s="73">
        <f t="shared" si="24"/>
        <v>0</v>
      </c>
    </row>
    <row r="134" spans="1:29" ht="15.75">
      <c r="A134" s="161"/>
      <c r="B134" s="84" t="s">
        <v>33</v>
      </c>
      <c r="C134" s="51">
        <v>297280082.15999985</v>
      </c>
      <c r="D134" s="52"/>
      <c r="E134" s="53">
        <f t="shared" si="13"/>
        <v>297280082.15999985</v>
      </c>
      <c r="F134" s="51">
        <v>1699205.3099999994</v>
      </c>
      <c r="G134" s="52"/>
      <c r="H134" s="53">
        <f t="shared" si="14"/>
        <v>1699205.3099999994</v>
      </c>
      <c r="I134" s="51">
        <v>0</v>
      </c>
      <c r="J134" s="52"/>
      <c r="K134" s="53">
        <f t="shared" si="15"/>
        <v>0</v>
      </c>
      <c r="L134" s="51">
        <v>559379.29</v>
      </c>
      <c r="M134" s="52"/>
      <c r="N134" s="53">
        <f t="shared" si="16"/>
        <v>559379.29</v>
      </c>
      <c r="O134" s="51">
        <v>204383.52000000002</v>
      </c>
      <c r="P134" s="52"/>
      <c r="Q134" s="53">
        <f t="shared" si="17"/>
        <v>204383.52000000002</v>
      </c>
      <c r="R134" s="51">
        <v>293642940.72999984</v>
      </c>
      <c r="S134" s="52"/>
      <c r="T134" s="53">
        <f t="shared" si="18"/>
        <v>293642940.72999984</v>
      </c>
      <c r="U134" s="128">
        <f t="shared" si="25"/>
        <v>0</v>
      </c>
      <c r="W134" s="92" t="s">
        <v>33</v>
      </c>
      <c r="X134" s="72">
        <f t="shared" si="19"/>
        <v>0</v>
      </c>
      <c r="Y134" s="72">
        <f t="shared" si="20"/>
        <v>0</v>
      </c>
      <c r="Z134" s="72">
        <f t="shared" si="21"/>
        <v>0</v>
      </c>
      <c r="AA134" s="72">
        <f t="shared" si="22"/>
        <v>0</v>
      </c>
      <c r="AB134" s="72">
        <f t="shared" si="23"/>
        <v>0</v>
      </c>
      <c r="AC134" s="76">
        <f t="shared" si="24"/>
        <v>0</v>
      </c>
    </row>
    <row r="135" spans="1:29" ht="15.75" customHeight="1">
      <c r="A135" s="159">
        <v>42672</v>
      </c>
      <c r="B135" s="83" t="s">
        <v>28</v>
      </c>
      <c r="C135" s="46">
        <v>52348915.549999639</v>
      </c>
      <c r="D135" s="47"/>
      <c r="E135" s="48">
        <f t="shared" si="13"/>
        <v>52348915.549999639</v>
      </c>
      <c r="F135" s="46">
        <v>0</v>
      </c>
      <c r="G135" s="47"/>
      <c r="H135" s="48">
        <f t="shared" si="14"/>
        <v>0</v>
      </c>
      <c r="I135" s="46">
        <v>0</v>
      </c>
      <c r="J135" s="47"/>
      <c r="K135" s="48">
        <f t="shared" si="15"/>
        <v>0</v>
      </c>
      <c r="L135" s="46">
        <v>0</v>
      </c>
      <c r="M135" s="47"/>
      <c r="N135" s="48">
        <f t="shared" si="16"/>
        <v>0</v>
      </c>
      <c r="O135" s="46">
        <v>0</v>
      </c>
      <c r="P135" s="47"/>
      <c r="Q135" s="48">
        <f t="shared" si="17"/>
        <v>0</v>
      </c>
      <c r="R135" s="46">
        <v>51333735.289999641</v>
      </c>
      <c r="S135" s="47"/>
      <c r="T135" s="48">
        <f t="shared" si="18"/>
        <v>51333735.289999641</v>
      </c>
      <c r="U135" s="126">
        <f t="shared" si="25"/>
        <v>0</v>
      </c>
      <c r="W135" s="45" t="s">
        <v>28</v>
      </c>
      <c r="X135" s="64">
        <f t="shared" si="19"/>
        <v>0</v>
      </c>
      <c r="Y135" s="64">
        <f t="shared" si="20"/>
        <v>0</v>
      </c>
      <c r="Z135" s="64">
        <f t="shared" si="21"/>
        <v>0</v>
      </c>
      <c r="AA135" s="64">
        <f t="shared" si="22"/>
        <v>0</v>
      </c>
      <c r="AB135" s="64">
        <f t="shared" si="23"/>
        <v>0</v>
      </c>
      <c r="AC135" s="75">
        <f t="shared" si="24"/>
        <v>0</v>
      </c>
    </row>
    <row r="136" spans="1:29" ht="15.75">
      <c r="A136" s="160"/>
      <c r="B136" s="84" t="s">
        <v>29</v>
      </c>
      <c r="C136" s="49">
        <v>121119568.70999813</v>
      </c>
      <c r="D136" s="13"/>
      <c r="E136" s="50">
        <f t="shared" si="13"/>
        <v>121119568.70999813</v>
      </c>
      <c r="F136" s="49">
        <v>0</v>
      </c>
      <c r="G136" s="13"/>
      <c r="H136" s="50">
        <f t="shared" si="14"/>
        <v>0</v>
      </c>
      <c r="I136" s="49">
        <v>0</v>
      </c>
      <c r="J136" s="13"/>
      <c r="K136" s="50">
        <f t="shared" si="15"/>
        <v>0</v>
      </c>
      <c r="L136" s="49">
        <v>58659.9</v>
      </c>
      <c r="M136" s="13"/>
      <c r="N136" s="50">
        <f t="shared" si="16"/>
        <v>58659.9</v>
      </c>
      <c r="O136" s="49">
        <v>57801.340000000004</v>
      </c>
      <c r="P136" s="13"/>
      <c r="Q136" s="50">
        <f t="shared" si="17"/>
        <v>57801.340000000004</v>
      </c>
      <c r="R136" s="49">
        <v>119649533.36999813</v>
      </c>
      <c r="S136" s="13"/>
      <c r="T136" s="50">
        <f t="shared" si="18"/>
        <v>119649533.36999813</v>
      </c>
      <c r="U136" s="127">
        <f t="shared" si="25"/>
        <v>0</v>
      </c>
      <c r="W136" s="92" t="s">
        <v>29</v>
      </c>
      <c r="X136" s="68">
        <f t="shared" si="19"/>
        <v>0</v>
      </c>
      <c r="Y136" s="68">
        <f t="shared" si="20"/>
        <v>0</v>
      </c>
      <c r="Z136" s="68">
        <f t="shared" si="21"/>
        <v>0</v>
      </c>
      <c r="AA136" s="68">
        <f t="shared" si="22"/>
        <v>0</v>
      </c>
      <c r="AB136" s="68">
        <f t="shared" si="23"/>
        <v>0</v>
      </c>
      <c r="AC136" s="73">
        <f t="shared" si="24"/>
        <v>0</v>
      </c>
    </row>
    <row r="137" spans="1:29" ht="15.75">
      <c r="A137" s="160"/>
      <c r="B137" s="58" t="s">
        <v>30</v>
      </c>
      <c r="C137" s="49"/>
      <c r="D137" s="13"/>
      <c r="E137" s="50">
        <f t="shared" ref="E137:E152" si="26">C137-D137</f>
        <v>0</v>
      </c>
      <c r="F137" s="49"/>
      <c r="G137" s="13"/>
      <c r="H137" s="50">
        <f t="shared" ref="H137:H152" si="27">F137-G137</f>
        <v>0</v>
      </c>
      <c r="I137" s="49"/>
      <c r="J137" s="13"/>
      <c r="K137" s="50">
        <f t="shared" ref="K137:K152" si="28">I137-J137</f>
        <v>0</v>
      </c>
      <c r="L137" s="49"/>
      <c r="M137" s="13"/>
      <c r="N137" s="50">
        <f t="shared" ref="N137:N152" si="29">L137-M137</f>
        <v>0</v>
      </c>
      <c r="O137" s="49"/>
      <c r="P137" s="13"/>
      <c r="Q137" s="50">
        <f t="shared" ref="Q137:Q152" si="30">O137-P137</f>
        <v>0</v>
      </c>
      <c r="R137" s="49"/>
      <c r="S137" s="13"/>
      <c r="T137" s="50">
        <f t="shared" ref="T137:T152" si="31">R137-S137</f>
        <v>0</v>
      </c>
      <c r="U137" s="127">
        <f t="shared" si="25"/>
        <v>0</v>
      </c>
      <c r="W137" s="93" t="s">
        <v>30</v>
      </c>
      <c r="X137" s="68">
        <f t="shared" si="19"/>
        <v>0</v>
      </c>
      <c r="Y137" s="68">
        <f t="shared" si="20"/>
        <v>0</v>
      </c>
      <c r="Z137" s="68">
        <f t="shared" si="21"/>
        <v>0</v>
      </c>
      <c r="AA137" s="68">
        <f t="shared" si="22"/>
        <v>0</v>
      </c>
      <c r="AB137" s="68">
        <f t="shared" si="23"/>
        <v>0</v>
      </c>
      <c r="AC137" s="73">
        <f t="shared" si="24"/>
        <v>0</v>
      </c>
    </row>
    <row r="138" spans="1:29" ht="15.75">
      <c r="A138" s="160"/>
      <c r="B138" s="84" t="s">
        <v>31</v>
      </c>
      <c r="C138" s="49"/>
      <c r="D138" s="13"/>
      <c r="E138" s="50">
        <f t="shared" si="26"/>
        <v>0</v>
      </c>
      <c r="F138" s="49"/>
      <c r="G138" s="13"/>
      <c r="H138" s="50">
        <f t="shared" si="27"/>
        <v>0</v>
      </c>
      <c r="I138" s="49"/>
      <c r="J138" s="13"/>
      <c r="K138" s="50">
        <f t="shared" si="28"/>
        <v>0</v>
      </c>
      <c r="L138" s="49"/>
      <c r="M138" s="13"/>
      <c r="N138" s="50">
        <f t="shared" si="29"/>
        <v>0</v>
      </c>
      <c r="O138" s="49"/>
      <c r="P138" s="13"/>
      <c r="Q138" s="50">
        <f t="shared" si="30"/>
        <v>0</v>
      </c>
      <c r="R138" s="49"/>
      <c r="S138" s="13"/>
      <c r="T138" s="50">
        <f t="shared" si="31"/>
        <v>0</v>
      </c>
      <c r="U138" s="127">
        <f t="shared" si="25"/>
        <v>0</v>
      </c>
      <c r="W138" s="92" t="s">
        <v>31</v>
      </c>
      <c r="X138" s="68">
        <f t="shared" ref="X138:X152" si="32">+IF(AND(C138&lt;&gt;0,D138&lt;&gt;0,OR(E138&gt;100,E138&lt;-100)),1,0)</f>
        <v>0</v>
      </c>
      <c r="Y138" s="68">
        <f t="shared" ref="Y138:Y152" si="33">+IF(AND(F138&lt;&gt;0,G138&lt;&gt;0,OR(H138&gt;100,H138&lt;-100)),1,0)</f>
        <v>0</v>
      </c>
      <c r="Z138" s="68">
        <f t="shared" ref="Z138:Z152" si="34">+IF(AND(I138&lt;&gt;0,J138&lt;&gt;0,OR(K138&gt;100,K138&lt;-100)),1,0)</f>
        <v>0</v>
      </c>
      <c r="AA138" s="68">
        <f t="shared" ref="AA138:AA152" si="35">+IF(AND(L138&lt;&gt;0,M138&lt;&gt;0,OR(N138&gt;100,N138&lt;-100)),1,0)</f>
        <v>0</v>
      </c>
      <c r="AB138" s="68">
        <f t="shared" ref="AB138:AB152" si="36">+IF(AND(O138&lt;&gt;0,P138&lt;&gt;0,OR(Q138&gt;100,Q138&lt;-100)),1,0)</f>
        <v>0</v>
      </c>
      <c r="AC138" s="73">
        <f t="shared" ref="AC138:AC152" si="37">+IF(AND(R138&lt;&gt;0,S138&lt;&gt;0,OR(T138&gt;100,T138&lt;-100)),1,0)</f>
        <v>0</v>
      </c>
    </row>
    <row r="139" spans="1:29" ht="15.75">
      <c r="A139" s="160"/>
      <c r="B139" s="84" t="s">
        <v>32</v>
      </c>
      <c r="C139" s="49"/>
      <c r="D139" s="13"/>
      <c r="E139" s="50">
        <f t="shared" si="26"/>
        <v>0</v>
      </c>
      <c r="F139" s="49"/>
      <c r="G139" s="13"/>
      <c r="H139" s="50">
        <f t="shared" si="27"/>
        <v>0</v>
      </c>
      <c r="I139" s="49"/>
      <c r="J139" s="13"/>
      <c r="K139" s="50">
        <f t="shared" si="28"/>
        <v>0</v>
      </c>
      <c r="L139" s="49"/>
      <c r="M139" s="13"/>
      <c r="N139" s="50">
        <f t="shared" si="29"/>
        <v>0</v>
      </c>
      <c r="O139" s="49"/>
      <c r="P139" s="13"/>
      <c r="Q139" s="50">
        <f t="shared" si="30"/>
        <v>0</v>
      </c>
      <c r="R139" s="49"/>
      <c r="S139" s="13"/>
      <c r="T139" s="50">
        <f t="shared" si="31"/>
        <v>0</v>
      </c>
      <c r="U139" s="127">
        <f t="shared" si="25"/>
        <v>0</v>
      </c>
      <c r="W139" s="92" t="s">
        <v>32</v>
      </c>
      <c r="X139" s="68">
        <f t="shared" si="32"/>
        <v>0</v>
      </c>
      <c r="Y139" s="68">
        <f t="shared" si="33"/>
        <v>0</v>
      </c>
      <c r="Z139" s="68">
        <f t="shared" si="34"/>
        <v>0</v>
      </c>
      <c r="AA139" s="68">
        <f t="shared" si="35"/>
        <v>0</v>
      </c>
      <c r="AB139" s="68">
        <f t="shared" si="36"/>
        <v>0</v>
      </c>
      <c r="AC139" s="73">
        <f t="shared" si="37"/>
        <v>0</v>
      </c>
    </row>
    <row r="140" spans="1:29" ht="15.75">
      <c r="A140" s="161"/>
      <c r="B140" s="84" t="s">
        <v>33</v>
      </c>
      <c r="C140" s="51"/>
      <c r="D140" s="52"/>
      <c r="E140" s="53">
        <f t="shared" si="26"/>
        <v>0</v>
      </c>
      <c r="F140" s="51"/>
      <c r="G140" s="52"/>
      <c r="H140" s="53">
        <f t="shared" si="27"/>
        <v>0</v>
      </c>
      <c r="I140" s="51"/>
      <c r="J140" s="52"/>
      <c r="K140" s="53">
        <f t="shared" si="28"/>
        <v>0</v>
      </c>
      <c r="L140" s="51"/>
      <c r="M140" s="52"/>
      <c r="N140" s="53">
        <f t="shared" si="29"/>
        <v>0</v>
      </c>
      <c r="O140" s="51"/>
      <c r="P140" s="52"/>
      <c r="Q140" s="53">
        <f t="shared" si="30"/>
        <v>0</v>
      </c>
      <c r="R140" s="51"/>
      <c r="S140" s="52"/>
      <c r="T140" s="53">
        <f t="shared" si="31"/>
        <v>0</v>
      </c>
      <c r="U140" s="128">
        <f t="shared" si="25"/>
        <v>0</v>
      </c>
      <c r="W140" s="92" t="s">
        <v>33</v>
      </c>
      <c r="X140" s="72">
        <f t="shared" si="32"/>
        <v>0</v>
      </c>
      <c r="Y140" s="72">
        <f t="shared" si="33"/>
        <v>0</v>
      </c>
      <c r="Z140" s="72">
        <f t="shared" si="34"/>
        <v>0</v>
      </c>
      <c r="AA140" s="72">
        <f t="shared" si="35"/>
        <v>0</v>
      </c>
      <c r="AB140" s="72">
        <f t="shared" si="36"/>
        <v>0</v>
      </c>
      <c r="AC140" s="76">
        <f t="shared" si="37"/>
        <v>0</v>
      </c>
    </row>
    <row r="141" spans="1:29" ht="15.75" customHeight="1">
      <c r="A141" s="159">
        <v>42673</v>
      </c>
      <c r="B141" s="83" t="s">
        <v>28</v>
      </c>
      <c r="C141" s="46">
        <v>51333735.289999641</v>
      </c>
      <c r="D141" s="47"/>
      <c r="E141" s="131">
        <f t="shared" si="26"/>
        <v>51333735.289999641</v>
      </c>
      <c r="F141" s="46">
        <v>1538711.7799999993</v>
      </c>
      <c r="G141" s="47"/>
      <c r="H141" s="48">
        <f t="shared" si="27"/>
        <v>1538711.7799999993</v>
      </c>
      <c r="I141" s="46">
        <v>5929131.459999999</v>
      </c>
      <c r="J141" s="47"/>
      <c r="K141" s="48">
        <f t="shared" si="28"/>
        <v>5929131.459999999</v>
      </c>
      <c r="L141" s="46">
        <v>58490.97</v>
      </c>
      <c r="M141" s="47"/>
      <c r="N141" s="48">
        <f t="shared" si="29"/>
        <v>58490.97</v>
      </c>
      <c r="O141" s="46">
        <v>312.23</v>
      </c>
      <c r="P141" s="47"/>
      <c r="Q141" s="48">
        <f t="shared" si="30"/>
        <v>312.23</v>
      </c>
      <c r="R141" s="46">
        <v>52748395.589999638</v>
      </c>
      <c r="S141" s="47"/>
      <c r="T141" s="48">
        <f t="shared" si="31"/>
        <v>52748395.589999638</v>
      </c>
      <c r="U141" s="126">
        <f t="shared" si="25"/>
        <v>0</v>
      </c>
      <c r="W141" s="45" t="s">
        <v>28</v>
      </c>
      <c r="X141" s="64">
        <f t="shared" si="32"/>
        <v>0</v>
      </c>
      <c r="Y141" s="64">
        <f t="shared" si="33"/>
        <v>0</v>
      </c>
      <c r="Z141" s="64">
        <f t="shared" si="34"/>
        <v>0</v>
      </c>
      <c r="AA141" s="64">
        <f t="shared" si="35"/>
        <v>0</v>
      </c>
      <c r="AB141" s="64">
        <f t="shared" si="36"/>
        <v>0</v>
      </c>
      <c r="AC141" s="75">
        <f t="shared" si="37"/>
        <v>0</v>
      </c>
    </row>
    <row r="142" spans="1:29" ht="15.75">
      <c r="A142" s="160"/>
      <c r="B142" s="84" t="s">
        <v>29</v>
      </c>
      <c r="C142" s="49">
        <v>119649533.36999813</v>
      </c>
      <c r="D142" s="13">
        <v>119649496</v>
      </c>
      <c r="E142" s="50">
        <f t="shared" si="26"/>
        <v>37.369998127222061</v>
      </c>
      <c r="F142" s="49">
        <v>2000924.0399999998</v>
      </c>
      <c r="G142" s="13" t="s">
        <v>1700</v>
      </c>
      <c r="H142" s="50">
        <f t="shared" si="27"/>
        <v>-2489745.96</v>
      </c>
      <c r="I142" s="49">
        <v>0</v>
      </c>
      <c r="J142" s="13" t="s">
        <v>1904</v>
      </c>
      <c r="K142" s="50">
        <f t="shared" si="28"/>
        <v>-186837</v>
      </c>
      <c r="L142" s="49">
        <v>186837.02</v>
      </c>
      <c r="M142" s="13" t="s">
        <v>1905</v>
      </c>
      <c r="N142" s="50">
        <f t="shared" si="29"/>
        <v>38789.01999999999</v>
      </c>
      <c r="O142" s="49">
        <v>148047.76</v>
      </c>
      <c r="P142" s="13" t="s">
        <v>1701</v>
      </c>
      <c r="Q142" s="50">
        <f t="shared" si="30"/>
        <v>-1852872.24</v>
      </c>
      <c r="R142" s="49">
        <v>113229603.65999813</v>
      </c>
      <c r="S142" s="13">
        <v>113229600</v>
      </c>
      <c r="T142" s="50">
        <f t="shared" si="31"/>
        <v>3.6599981337785721</v>
      </c>
      <c r="U142" s="127">
        <f t="shared" si="25"/>
        <v>1</v>
      </c>
      <c r="W142" s="92" t="s">
        <v>29</v>
      </c>
      <c r="X142" s="68">
        <f t="shared" si="32"/>
        <v>0</v>
      </c>
      <c r="Y142" s="68">
        <f t="shared" si="33"/>
        <v>1</v>
      </c>
      <c r="Z142" s="68">
        <f t="shared" si="34"/>
        <v>0</v>
      </c>
      <c r="AA142" s="68">
        <f t="shared" si="35"/>
        <v>1</v>
      </c>
      <c r="AB142" s="68">
        <f t="shared" si="36"/>
        <v>1</v>
      </c>
      <c r="AC142" s="73">
        <f t="shared" si="37"/>
        <v>0</v>
      </c>
    </row>
    <row r="143" spans="1:29" ht="15.75">
      <c r="A143" s="160"/>
      <c r="B143" s="58" t="s">
        <v>30</v>
      </c>
      <c r="C143" s="49">
        <v>96985429.27999936</v>
      </c>
      <c r="D143" s="13">
        <v>96985500</v>
      </c>
      <c r="E143" s="50">
        <f t="shared" si="26"/>
        <v>-70.720000639557838</v>
      </c>
      <c r="F143" s="49">
        <v>46304.13</v>
      </c>
      <c r="G143" s="13" t="s">
        <v>1702</v>
      </c>
      <c r="H143" s="50">
        <f t="shared" si="27"/>
        <v>-4945095.87</v>
      </c>
      <c r="I143" s="49">
        <v>0</v>
      </c>
      <c r="J143" s="13" t="s">
        <v>1906</v>
      </c>
      <c r="K143" s="50">
        <f t="shared" si="28"/>
        <v>-96366.2</v>
      </c>
      <c r="L143" s="49">
        <v>96366.23</v>
      </c>
      <c r="M143" s="13" t="s">
        <v>1907</v>
      </c>
      <c r="N143" s="50">
        <f t="shared" si="29"/>
        <v>92679.569999999992</v>
      </c>
      <c r="O143" s="49">
        <v>3686.66</v>
      </c>
      <c r="P143" s="13" t="s">
        <v>1703</v>
      </c>
      <c r="Q143" s="50">
        <f t="shared" si="30"/>
        <v>-42617.440000000002</v>
      </c>
      <c r="R143" s="49">
        <v>92208665.349999353</v>
      </c>
      <c r="S143" s="13">
        <v>92208600</v>
      </c>
      <c r="T143" s="50">
        <f t="shared" si="31"/>
        <v>65.349999353289604</v>
      </c>
      <c r="U143" s="127">
        <f t="shared" si="25"/>
        <v>1</v>
      </c>
      <c r="W143" s="93" t="s">
        <v>30</v>
      </c>
      <c r="X143" s="68">
        <f t="shared" si="32"/>
        <v>0</v>
      </c>
      <c r="Y143" s="68">
        <f t="shared" si="33"/>
        <v>1</v>
      </c>
      <c r="Z143" s="68">
        <f t="shared" si="34"/>
        <v>0</v>
      </c>
      <c r="AA143" s="68">
        <f t="shared" si="35"/>
        <v>1</v>
      </c>
      <c r="AB143" s="68">
        <f t="shared" si="36"/>
        <v>1</v>
      </c>
      <c r="AC143" s="73">
        <f t="shared" si="37"/>
        <v>0</v>
      </c>
    </row>
    <row r="144" spans="1:29" ht="15.75">
      <c r="A144" s="160"/>
      <c r="B144" s="84" t="s">
        <v>31</v>
      </c>
      <c r="C144" s="49">
        <v>22442228.619999375</v>
      </c>
      <c r="D144" s="13">
        <v>171715318</v>
      </c>
      <c r="E144" s="50">
        <f t="shared" si="26"/>
        <v>-149273089.38000062</v>
      </c>
      <c r="F144" s="49">
        <v>23141.56</v>
      </c>
      <c r="G144" s="13" t="s">
        <v>1704</v>
      </c>
      <c r="H144" s="50">
        <f t="shared" si="27"/>
        <v>-2967988.44</v>
      </c>
      <c r="I144" s="49">
        <v>0</v>
      </c>
      <c r="J144" s="13" t="s">
        <v>1908</v>
      </c>
      <c r="K144" s="50">
        <f t="shared" si="28"/>
        <v>-99284.800000000003</v>
      </c>
      <c r="L144" s="49">
        <v>99284.760000000009</v>
      </c>
      <c r="M144" s="13"/>
      <c r="N144" s="50">
        <f t="shared" si="29"/>
        <v>99284.760000000009</v>
      </c>
      <c r="O144" s="49">
        <v>0</v>
      </c>
      <c r="P144" s="13" t="s">
        <v>1705</v>
      </c>
      <c r="Q144" s="50">
        <f t="shared" si="30"/>
        <v>-75118.600000000006</v>
      </c>
      <c r="R144" s="49">
        <v>19527246.819999374</v>
      </c>
      <c r="S144" s="13">
        <v>19527260</v>
      </c>
      <c r="T144" s="50">
        <f t="shared" si="31"/>
        <v>-13.180000625550747</v>
      </c>
      <c r="U144" s="127">
        <f t="shared" si="25"/>
        <v>1</v>
      </c>
      <c r="W144" s="92" t="s">
        <v>31</v>
      </c>
      <c r="X144" s="68">
        <f t="shared" si="32"/>
        <v>1</v>
      </c>
      <c r="Y144" s="68">
        <f t="shared" si="33"/>
        <v>1</v>
      </c>
      <c r="Z144" s="68">
        <f t="shared" si="34"/>
        <v>0</v>
      </c>
      <c r="AA144" s="68">
        <f t="shared" si="35"/>
        <v>0</v>
      </c>
      <c r="AB144" s="68">
        <f t="shared" si="36"/>
        <v>0</v>
      </c>
      <c r="AC144" s="73">
        <f t="shared" si="37"/>
        <v>0</v>
      </c>
    </row>
    <row r="145" spans="1:29" ht="15.75">
      <c r="A145" s="160"/>
      <c r="B145" s="84" t="s">
        <v>32</v>
      </c>
      <c r="C145" s="49">
        <v>204616472.38999802</v>
      </c>
      <c r="D145" s="13"/>
      <c r="E145" s="50">
        <f t="shared" si="26"/>
        <v>204616472.38999802</v>
      </c>
      <c r="F145" s="49">
        <v>2626259.6300000013</v>
      </c>
      <c r="G145" s="13"/>
      <c r="H145" s="50">
        <f t="shared" si="27"/>
        <v>2626259.6300000013</v>
      </c>
      <c r="I145" s="49">
        <v>29014995.730000019</v>
      </c>
      <c r="J145" s="13"/>
      <c r="K145" s="50">
        <f t="shared" si="28"/>
        <v>29014995.730000019</v>
      </c>
      <c r="L145" s="49">
        <v>466332.53</v>
      </c>
      <c r="M145" s="13"/>
      <c r="N145" s="50">
        <f t="shared" si="29"/>
        <v>466332.53</v>
      </c>
      <c r="O145" s="49">
        <v>908195.47</v>
      </c>
      <c r="P145" s="13"/>
      <c r="Q145" s="50">
        <f t="shared" si="30"/>
        <v>908195.47</v>
      </c>
      <c r="R145" s="49">
        <v>224434187.92999801</v>
      </c>
      <c r="S145" s="13"/>
      <c r="T145" s="50">
        <f t="shared" si="31"/>
        <v>224434187.92999801</v>
      </c>
      <c r="U145" s="127">
        <f t="shared" si="25"/>
        <v>0</v>
      </c>
      <c r="W145" s="92" t="s">
        <v>32</v>
      </c>
      <c r="X145" s="68">
        <f t="shared" si="32"/>
        <v>0</v>
      </c>
      <c r="Y145" s="68">
        <f t="shared" si="33"/>
        <v>0</v>
      </c>
      <c r="Z145" s="68">
        <f t="shared" si="34"/>
        <v>0</v>
      </c>
      <c r="AA145" s="68">
        <f t="shared" si="35"/>
        <v>0</v>
      </c>
      <c r="AB145" s="68">
        <f t="shared" si="36"/>
        <v>0</v>
      </c>
      <c r="AC145" s="73">
        <f t="shared" si="37"/>
        <v>0</v>
      </c>
    </row>
    <row r="146" spans="1:29" ht="15.75">
      <c r="A146" s="161"/>
      <c r="B146" s="84" t="s">
        <v>33</v>
      </c>
      <c r="C146" s="51">
        <v>293642940.72999984</v>
      </c>
      <c r="D146" s="52"/>
      <c r="E146" s="53">
        <f t="shared" si="26"/>
        <v>293642940.72999984</v>
      </c>
      <c r="F146" s="51">
        <v>3070742.8300000005</v>
      </c>
      <c r="G146" s="52"/>
      <c r="H146" s="53">
        <f t="shared" si="27"/>
        <v>3070742.8300000005</v>
      </c>
      <c r="I146" s="51">
        <v>22533560.070000034</v>
      </c>
      <c r="J146" s="52"/>
      <c r="K146" s="53">
        <f t="shared" si="28"/>
        <v>22533560.070000034</v>
      </c>
      <c r="L146" s="51">
        <v>1237111.2400000005</v>
      </c>
      <c r="M146" s="52"/>
      <c r="N146" s="53">
        <f t="shared" si="29"/>
        <v>1237111.2400000005</v>
      </c>
      <c r="O146" s="51">
        <v>792868.37</v>
      </c>
      <c r="P146" s="52"/>
      <c r="Q146" s="53">
        <f t="shared" si="30"/>
        <v>792868.37</v>
      </c>
      <c r="R146" s="51">
        <v>308475722.94999987</v>
      </c>
      <c r="S146" s="52"/>
      <c r="T146" s="53">
        <f t="shared" si="31"/>
        <v>308475722.94999987</v>
      </c>
      <c r="U146" s="128">
        <f t="shared" si="25"/>
        <v>0</v>
      </c>
      <c r="W146" s="92" t="s">
        <v>33</v>
      </c>
      <c r="X146" s="72">
        <f t="shared" si="32"/>
        <v>0</v>
      </c>
      <c r="Y146" s="72">
        <f t="shared" si="33"/>
        <v>0</v>
      </c>
      <c r="Z146" s="72">
        <f t="shared" si="34"/>
        <v>0</v>
      </c>
      <c r="AA146" s="72">
        <f t="shared" si="35"/>
        <v>0</v>
      </c>
      <c r="AB146" s="72">
        <f t="shared" si="36"/>
        <v>0</v>
      </c>
      <c r="AC146" s="76">
        <f t="shared" si="37"/>
        <v>0</v>
      </c>
    </row>
    <row r="147" spans="1:29" ht="15.75" customHeight="1">
      <c r="A147" s="159">
        <v>42674</v>
      </c>
      <c r="B147" s="83" t="s">
        <v>28</v>
      </c>
      <c r="C147" s="46"/>
      <c r="D147" s="47"/>
      <c r="E147" s="131">
        <f t="shared" si="26"/>
        <v>0</v>
      </c>
      <c r="F147" s="46"/>
      <c r="G147" s="47"/>
      <c r="H147" s="48">
        <f t="shared" si="27"/>
        <v>0</v>
      </c>
      <c r="I147" s="46"/>
      <c r="J147" s="47"/>
      <c r="K147" s="48">
        <f t="shared" si="28"/>
        <v>0</v>
      </c>
      <c r="L147" s="46"/>
      <c r="M147" s="47"/>
      <c r="N147" s="48">
        <f t="shared" si="29"/>
        <v>0</v>
      </c>
      <c r="O147" s="46"/>
      <c r="P147" s="47"/>
      <c r="Q147" s="48">
        <f t="shared" si="30"/>
        <v>0</v>
      </c>
      <c r="R147" s="46"/>
      <c r="S147" s="47"/>
      <c r="T147" s="48">
        <f t="shared" si="31"/>
        <v>0</v>
      </c>
      <c r="U147" s="126">
        <f t="shared" ref="U147:U152" si="38">IF(D147=0,0,1)</f>
        <v>0</v>
      </c>
      <c r="W147" s="45" t="s">
        <v>28</v>
      </c>
      <c r="X147" s="64">
        <f t="shared" si="32"/>
        <v>0</v>
      </c>
      <c r="Y147" s="64">
        <f t="shared" si="33"/>
        <v>0</v>
      </c>
      <c r="Z147" s="64">
        <f t="shared" si="34"/>
        <v>0</v>
      </c>
      <c r="AA147" s="64">
        <f t="shared" si="35"/>
        <v>0</v>
      </c>
      <c r="AB147" s="64">
        <f t="shared" si="36"/>
        <v>0</v>
      </c>
      <c r="AC147" s="75">
        <f t="shared" si="37"/>
        <v>0</v>
      </c>
    </row>
    <row r="148" spans="1:29" ht="15.75">
      <c r="A148" s="160"/>
      <c r="B148" s="84" t="s">
        <v>29</v>
      </c>
      <c r="C148" s="49">
        <v>113229603.65999813</v>
      </c>
      <c r="D148" s="13"/>
      <c r="E148" s="50">
        <f t="shared" si="26"/>
        <v>113229603.65999813</v>
      </c>
      <c r="F148" s="49">
        <v>1744250.7200000007</v>
      </c>
      <c r="G148" s="13"/>
      <c r="H148" s="50">
        <f t="shared" si="27"/>
        <v>1744250.7200000007</v>
      </c>
      <c r="I148" s="49">
        <v>5956625.2899999944</v>
      </c>
      <c r="J148" s="13"/>
      <c r="K148" s="50">
        <f t="shared" si="28"/>
        <v>5956625.2899999944</v>
      </c>
      <c r="L148" s="49">
        <v>173621.77</v>
      </c>
      <c r="M148" s="13"/>
      <c r="N148" s="50">
        <f t="shared" si="29"/>
        <v>173621.77</v>
      </c>
      <c r="O148" s="49">
        <v>97868.12</v>
      </c>
      <c r="P148" s="13"/>
      <c r="Q148" s="50">
        <f t="shared" si="30"/>
        <v>97868.12</v>
      </c>
      <c r="R148" s="49">
        <v>113717739.66999814</v>
      </c>
      <c r="S148" s="13"/>
      <c r="T148" s="50">
        <f t="shared" si="31"/>
        <v>113717739.66999814</v>
      </c>
      <c r="U148" s="127">
        <f t="shared" si="38"/>
        <v>0</v>
      </c>
      <c r="W148" s="92" t="s">
        <v>29</v>
      </c>
      <c r="X148" s="68">
        <f t="shared" si="32"/>
        <v>0</v>
      </c>
      <c r="Y148" s="68">
        <f t="shared" si="33"/>
        <v>0</v>
      </c>
      <c r="Z148" s="68">
        <f t="shared" si="34"/>
        <v>0</v>
      </c>
      <c r="AA148" s="68">
        <f t="shared" si="35"/>
        <v>0</v>
      </c>
      <c r="AB148" s="68">
        <f t="shared" si="36"/>
        <v>0</v>
      </c>
      <c r="AC148" s="73">
        <f t="shared" si="37"/>
        <v>0</v>
      </c>
    </row>
    <row r="149" spans="1:29" ht="15.75">
      <c r="A149" s="160"/>
      <c r="B149" s="58" t="s">
        <v>30</v>
      </c>
      <c r="C149" s="49">
        <v>92208665.349999353</v>
      </c>
      <c r="D149" s="13">
        <v>92208600</v>
      </c>
      <c r="E149" s="50">
        <f t="shared" si="26"/>
        <v>65.349999353289604</v>
      </c>
      <c r="F149" s="49">
        <v>276317.73</v>
      </c>
      <c r="G149" s="13" t="s">
        <v>1706</v>
      </c>
      <c r="H149" s="50">
        <f t="shared" si="27"/>
        <v>-3083852.27</v>
      </c>
      <c r="I149" s="49">
        <v>9716956.52999999</v>
      </c>
      <c r="J149" s="13" t="s">
        <v>1909</v>
      </c>
      <c r="K149" s="50">
        <f t="shared" si="28"/>
        <v>9660490.2299999893</v>
      </c>
      <c r="L149" s="49">
        <v>56466.270000000004</v>
      </c>
      <c r="M149" s="13" t="s">
        <v>914</v>
      </c>
      <c r="N149" s="50">
        <f t="shared" si="29"/>
        <v>56232.100000000006</v>
      </c>
      <c r="O149" s="49">
        <v>234.17000000000002</v>
      </c>
      <c r="P149" s="13" t="s">
        <v>1707</v>
      </c>
      <c r="Q149" s="50">
        <f t="shared" si="30"/>
        <v>-276083.83</v>
      </c>
      <c r="R149" s="49">
        <v>98345366.949999332</v>
      </c>
      <c r="S149" s="13">
        <v>98345400</v>
      </c>
      <c r="T149" s="50">
        <f t="shared" si="31"/>
        <v>-33.050000667572021</v>
      </c>
      <c r="U149" s="127">
        <f t="shared" si="38"/>
        <v>1</v>
      </c>
      <c r="W149" s="93" t="s">
        <v>30</v>
      </c>
      <c r="X149" s="68">
        <f t="shared" si="32"/>
        <v>0</v>
      </c>
      <c r="Y149" s="68">
        <f t="shared" si="33"/>
        <v>1</v>
      </c>
      <c r="Z149" s="68">
        <f t="shared" si="34"/>
        <v>1</v>
      </c>
      <c r="AA149" s="68">
        <f t="shared" si="35"/>
        <v>1</v>
      </c>
      <c r="AB149" s="68">
        <f t="shared" si="36"/>
        <v>1</v>
      </c>
      <c r="AC149" s="73">
        <f t="shared" si="37"/>
        <v>0</v>
      </c>
    </row>
    <row r="150" spans="1:29" ht="15.75">
      <c r="A150" s="160"/>
      <c r="B150" s="84" t="s">
        <v>31</v>
      </c>
      <c r="C150" s="49">
        <v>19527246.819999374</v>
      </c>
      <c r="D150" s="13">
        <v>19527260</v>
      </c>
      <c r="E150" s="50">
        <f t="shared" si="26"/>
        <v>-13.180000625550747</v>
      </c>
      <c r="F150" s="49">
        <v>563.03</v>
      </c>
      <c r="G150" s="13" t="s">
        <v>1708</v>
      </c>
      <c r="H150" s="50">
        <f t="shared" si="27"/>
        <v>-1524476.97</v>
      </c>
      <c r="I150" s="49">
        <v>5662911.9100000085</v>
      </c>
      <c r="J150" s="13" t="s">
        <v>1910</v>
      </c>
      <c r="K150" s="50">
        <f t="shared" si="28"/>
        <v>5580625.8100000089</v>
      </c>
      <c r="L150" s="49">
        <v>82286.820000000007</v>
      </c>
      <c r="M150" s="13" t="s">
        <v>1911</v>
      </c>
      <c r="N150" s="50">
        <f t="shared" si="29"/>
        <v>80102.540000000008</v>
      </c>
      <c r="O150" s="49">
        <v>2184.2800000000002</v>
      </c>
      <c r="P150" s="13" t="s">
        <v>1709</v>
      </c>
      <c r="Q150" s="50">
        <f t="shared" si="30"/>
        <v>-146151.72</v>
      </c>
      <c r="R150" s="49">
        <v>23744659.299999382</v>
      </c>
      <c r="S150" s="13">
        <v>23744630</v>
      </c>
      <c r="T150" s="50">
        <f t="shared" si="31"/>
        <v>29.299999382346869</v>
      </c>
      <c r="U150" s="127">
        <f t="shared" si="38"/>
        <v>1</v>
      </c>
      <c r="W150" s="92" t="s">
        <v>31</v>
      </c>
      <c r="X150" s="68">
        <f t="shared" si="32"/>
        <v>0</v>
      </c>
      <c r="Y150" s="68">
        <f t="shared" si="33"/>
        <v>1</v>
      </c>
      <c r="Z150" s="68">
        <f t="shared" si="34"/>
        <v>1</v>
      </c>
      <c r="AA150" s="68">
        <f t="shared" si="35"/>
        <v>1</v>
      </c>
      <c r="AB150" s="68">
        <f t="shared" si="36"/>
        <v>1</v>
      </c>
      <c r="AC150" s="73">
        <f t="shared" si="37"/>
        <v>0</v>
      </c>
    </row>
    <row r="151" spans="1:29" ht="15.75">
      <c r="A151" s="160"/>
      <c r="B151" s="84" t="s">
        <v>32</v>
      </c>
      <c r="C151" s="49">
        <v>224434187.92999801</v>
      </c>
      <c r="D151" s="13"/>
      <c r="E151" s="50">
        <f t="shared" si="26"/>
        <v>224434187.92999801</v>
      </c>
      <c r="F151" s="49">
        <v>2000453.9000000001</v>
      </c>
      <c r="G151" s="13"/>
      <c r="H151" s="50">
        <f t="shared" si="27"/>
        <v>2000453.9000000001</v>
      </c>
      <c r="I151" s="49">
        <v>14114400.120000036</v>
      </c>
      <c r="J151" s="13"/>
      <c r="K151" s="50">
        <f t="shared" si="28"/>
        <v>14114400.120000036</v>
      </c>
      <c r="L151" s="49">
        <v>110550.53</v>
      </c>
      <c r="M151" s="13"/>
      <c r="N151" s="50">
        <f t="shared" si="29"/>
        <v>110550.53</v>
      </c>
      <c r="O151" s="49">
        <v>53765.93</v>
      </c>
      <c r="P151" s="13"/>
      <c r="Q151" s="50">
        <f t="shared" si="30"/>
        <v>53765.93</v>
      </c>
      <c r="R151" s="49">
        <v>232406431.42999807</v>
      </c>
      <c r="S151" s="13"/>
      <c r="T151" s="50">
        <f t="shared" si="31"/>
        <v>232406431.42999807</v>
      </c>
      <c r="U151" s="127">
        <f t="shared" si="38"/>
        <v>0</v>
      </c>
      <c r="W151" s="92" t="s">
        <v>32</v>
      </c>
      <c r="X151" s="68">
        <f t="shared" si="32"/>
        <v>0</v>
      </c>
      <c r="Y151" s="68">
        <f t="shared" si="33"/>
        <v>0</v>
      </c>
      <c r="Z151" s="68">
        <f t="shared" si="34"/>
        <v>0</v>
      </c>
      <c r="AA151" s="68">
        <f t="shared" si="35"/>
        <v>0</v>
      </c>
      <c r="AB151" s="68">
        <f t="shared" si="36"/>
        <v>0</v>
      </c>
      <c r="AC151" s="73">
        <f t="shared" si="37"/>
        <v>0</v>
      </c>
    </row>
    <row r="152" spans="1:29" ht="15.75">
      <c r="A152" s="161"/>
      <c r="B152" s="84" t="s">
        <v>33</v>
      </c>
      <c r="C152" s="51">
        <v>308475722.94999987</v>
      </c>
      <c r="D152" s="52"/>
      <c r="E152" s="53">
        <f t="shared" si="26"/>
        <v>308475722.94999987</v>
      </c>
      <c r="F152" s="51">
        <v>2124963.0400000014</v>
      </c>
      <c r="G152" s="52"/>
      <c r="H152" s="53">
        <f t="shared" si="27"/>
        <v>2124963.0400000014</v>
      </c>
      <c r="I152" s="51">
        <v>0</v>
      </c>
      <c r="J152" s="52"/>
      <c r="K152" s="53">
        <f t="shared" si="28"/>
        <v>0</v>
      </c>
      <c r="L152" s="51">
        <v>506562.4</v>
      </c>
      <c r="M152" s="52"/>
      <c r="N152" s="53">
        <f t="shared" si="29"/>
        <v>506562.4</v>
      </c>
      <c r="O152" s="51">
        <v>189156.24</v>
      </c>
      <c r="P152" s="52"/>
      <c r="Q152" s="53">
        <f t="shared" si="30"/>
        <v>189156.24</v>
      </c>
      <c r="R152" s="51">
        <v>302349286.12999988</v>
      </c>
      <c r="S152" s="52"/>
      <c r="T152" s="53">
        <f t="shared" si="31"/>
        <v>302349286.12999988</v>
      </c>
      <c r="U152" s="128">
        <f t="shared" si="38"/>
        <v>0</v>
      </c>
      <c r="W152" s="92" t="s">
        <v>33</v>
      </c>
      <c r="X152" s="72">
        <f t="shared" si="32"/>
        <v>0</v>
      </c>
      <c r="Y152" s="72">
        <f t="shared" si="33"/>
        <v>0</v>
      </c>
      <c r="Z152" s="72">
        <f t="shared" si="34"/>
        <v>0</v>
      </c>
      <c r="AA152" s="72">
        <f t="shared" si="35"/>
        <v>0</v>
      </c>
      <c r="AB152" s="72">
        <f t="shared" si="36"/>
        <v>0</v>
      </c>
      <c r="AC152" s="76">
        <f t="shared" si="37"/>
        <v>0</v>
      </c>
    </row>
    <row r="153" spans="1:29">
      <c r="G153" s="13"/>
      <c r="P153" s="13"/>
    </row>
    <row r="154" spans="1:29">
      <c r="G154" s="13"/>
      <c r="P154" s="13"/>
      <c r="U154" s="112" t="s">
        <v>183</v>
      </c>
      <c r="X154" s="45" t="s">
        <v>13</v>
      </c>
      <c r="Y154" s="45" t="s">
        <v>14</v>
      </c>
      <c r="Z154" s="62" t="s">
        <v>15</v>
      </c>
      <c r="AA154" s="45" t="s">
        <v>16</v>
      </c>
      <c r="AB154" s="45" t="s">
        <v>17</v>
      </c>
      <c r="AC154" s="45" t="s">
        <v>18</v>
      </c>
    </row>
    <row r="155" spans="1:29">
      <c r="G155" s="13"/>
      <c r="P155" s="13"/>
      <c r="U155" s="113">
        <f>U9+U15+U21+U27+U33+U39+U45+U51+U57+U63+U69+U75+U81+U87+U93+U99+U105+U111+U117+U123+U129+U135+U141+U147</f>
        <v>0</v>
      </c>
      <c r="W155" s="45" t="s">
        <v>28</v>
      </c>
      <c r="X155" s="64">
        <f t="shared" ref="X155:AC155" si="39">X9+X15+X21+X27+X33+X39+X45+X51+X57+X63+X69+X75+X81+X87+X93+X99+X105+X111+X117+X123+X129+X135+X141+X147</f>
        <v>0</v>
      </c>
      <c r="Y155" s="64">
        <f t="shared" si="39"/>
        <v>0</v>
      </c>
      <c r="Z155" s="64">
        <f t="shared" si="39"/>
        <v>0</v>
      </c>
      <c r="AA155" s="64">
        <f t="shared" si="39"/>
        <v>0</v>
      </c>
      <c r="AB155" s="64">
        <f t="shared" si="39"/>
        <v>0</v>
      </c>
      <c r="AC155" s="75">
        <f t="shared" si="39"/>
        <v>0</v>
      </c>
    </row>
    <row r="156" spans="1:29">
      <c r="G156" s="13"/>
      <c r="P156" s="13"/>
      <c r="U156" s="114">
        <f t="shared" ref="U156:U160" si="40">U10+U16+U22+U28+U34+U40+U46+U52+U58+U64+U70+U76+U82+U88+U94+U100+U106+U112+U118+U124+U130+U136+U142+U148</f>
        <v>16</v>
      </c>
      <c r="W156" s="92" t="s">
        <v>29</v>
      </c>
      <c r="X156" s="68">
        <f t="shared" ref="X156:Y160" si="41">X10+X16+X22+X28+X34+X40+X46+X52+X58+X64+X70+X76+X82+X88+X94+X100+X106+X112+X118+X124+X130+X136+X142+X148</f>
        <v>2</v>
      </c>
      <c r="Y156" s="68">
        <f t="shared" si="41"/>
        <v>15</v>
      </c>
      <c r="Z156" s="68">
        <f t="shared" ref="Z156:AC156" si="42">Z10+Z16+Z22+Z28+Z34+Z40+Z46+Z52+Z58+Z64+Z70+Z76+Z82+Z88+Z94+Z100+Z106+Z112+Z118+Z124+Z130+Z136+Z142+Z148</f>
        <v>7</v>
      </c>
      <c r="AA156" s="68">
        <f t="shared" si="42"/>
        <v>16</v>
      </c>
      <c r="AB156" s="68">
        <f t="shared" si="42"/>
        <v>15</v>
      </c>
      <c r="AC156" s="73">
        <f t="shared" si="42"/>
        <v>0</v>
      </c>
    </row>
    <row r="157" spans="1:29">
      <c r="G157" s="13"/>
      <c r="P157" s="13"/>
      <c r="U157" s="114">
        <f t="shared" si="40"/>
        <v>16</v>
      </c>
      <c r="W157" s="93" t="s">
        <v>30</v>
      </c>
      <c r="X157" s="68">
        <f t="shared" si="41"/>
        <v>2</v>
      </c>
      <c r="Y157" s="68">
        <f t="shared" si="41"/>
        <v>16</v>
      </c>
      <c r="Z157" s="68">
        <f t="shared" ref="Z157:AC157" si="43">Z11+Z17+Z23+Z29+Z35+Z41+Z47+Z53+Z59+Z65+Z71+Z77+Z83+Z89+Z95+Z101+Z107+Z113+Z119+Z125+Z131+Z137+Z143+Z149</f>
        <v>8</v>
      </c>
      <c r="AA157" s="68">
        <f t="shared" si="43"/>
        <v>13</v>
      </c>
      <c r="AB157" s="68">
        <f t="shared" si="43"/>
        <v>12</v>
      </c>
      <c r="AC157" s="73">
        <f t="shared" si="43"/>
        <v>2</v>
      </c>
    </row>
    <row r="158" spans="1:29">
      <c r="U158" s="114">
        <f t="shared" si="40"/>
        <v>20</v>
      </c>
      <c r="W158" s="92" t="s">
        <v>31</v>
      </c>
      <c r="X158" s="68">
        <f t="shared" si="41"/>
        <v>1</v>
      </c>
      <c r="Y158" s="68">
        <f t="shared" si="41"/>
        <v>16</v>
      </c>
      <c r="Z158" s="68">
        <f t="shared" ref="Z158:AC158" si="44">Z12+Z18+Z24+Z30+Z36+Z42+Z48+Z54+Z60+Z66+Z72+Z78+Z84+Z90+Z96+Z102+Z108+Z114+Z120+Z126+Z132+Z138+Z144+Z150</f>
        <v>5</v>
      </c>
      <c r="AA158" s="68">
        <f t="shared" si="44"/>
        <v>13</v>
      </c>
      <c r="AB158" s="68">
        <f t="shared" si="44"/>
        <v>13</v>
      </c>
      <c r="AC158" s="73">
        <f t="shared" si="44"/>
        <v>0</v>
      </c>
    </row>
    <row r="159" spans="1:29">
      <c r="U159" s="114">
        <f t="shared" si="40"/>
        <v>0</v>
      </c>
      <c r="W159" s="92" t="s">
        <v>32</v>
      </c>
      <c r="X159" s="68">
        <f t="shared" si="41"/>
        <v>0</v>
      </c>
      <c r="Y159" s="68">
        <f t="shared" si="41"/>
        <v>0</v>
      </c>
      <c r="Z159" s="68">
        <f t="shared" ref="Z159:AC159" si="45">Z13+Z19+Z25+Z31+Z37+Z43+Z49+Z55+Z61+Z67+Z73+Z79+Z85+Z91+Z97+Z103+Z109+Z115+Z121+Z127+Z133+Z139+Z145+Z151</f>
        <v>0</v>
      </c>
      <c r="AA159" s="68">
        <f t="shared" si="45"/>
        <v>0</v>
      </c>
      <c r="AB159" s="68">
        <f t="shared" si="45"/>
        <v>0</v>
      </c>
      <c r="AC159" s="73">
        <f t="shared" si="45"/>
        <v>0</v>
      </c>
    </row>
    <row r="160" spans="1:29">
      <c r="U160" s="115">
        <f t="shared" si="40"/>
        <v>0</v>
      </c>
      <c r="W160" s="94" t="s">
        <v>33</v>
      </c>
      <c r="X160" s="72">
        <f t="shared" si="41"/>
        <v>0</v>
      </c>
      <c r="Y160" s="72">
        <f t="shared" si="41"/>
        <v>0</v>
      </c>
      <c r="Z160" s="72">
        <f t="shared" ref="Z160:AC160" si="46">Z14+Z20+Z26+Z32+Z38+Z44+Z50+Z56+Z62+Z68+Z74+Z80+Z86+Z92+Z98+Z104+Z110+Z116+Z122+Z128+Z134+Z140+Z146+Z152</f>
        <v>0</v>
      </c>
      <c r="AA160" s="72">
        <f t="shared" si="46"/>
        <v>0</v>
      </c>
      <c r="AB160" s="72">
        <f t="shared" si="46"/>
        <v>0</v>
      </c>
      <c r="AC160" s="76">
        <f t="shared" si="46"/>
        <v>0</v>
      </c>
    </row>
  </sheetData>
  <mergeCells count="32">
    <mergeCell ref="A27:A32"/>
    <mergeCell ref="B7:B8"/>
    <mergeCell ref="C7:E7"/>
    <mergeCell ref="F7:H7"/>
    <mergeCell ref="I7:K7"/>
    <mergeCell ref="R7:T7"/>
    <mergeCell ref="U7:U8"/>
    <mergeCell ref="A9:A14"/>
    <mergeCell ref="A15:A20"/>
    <mergeCell ref="A21:A26"/>
    <mergeCell ref="L7:N7"/>
    <mergeCell ref="O7:Q7"/>
    <mergeCell ref="A99:A104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93:A98"/>
    <mergeCell ref="A147:A152"/>
    <mergeCell ref="A141:A146"/>
    <mergeCell ref="A105:A110"/>
    <mergeCell ref="A111:A116"/>
    <mergeCell ref="A117:A122"/>
    <mergeCell ref="A123:A128"/>
    <mergeCell ref="A129:A134"/>
    <mergeCell ref="A135:A14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48"/>
  <sheetViews>
    <sheetView topLeftCell="A94" zoomScale="70" zoomScaleNormal="70" workbookViewId="0">
      <selection activeCell="AC35" sqref="AC35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4257812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8" width="12" customWidth="1"/>
    <col min="19" max="20" width="13.42578125" customWidth="1"/>
    <col min="21" max="21" width="10.85546875" customWidth="1"/>
    <col min="22" max="22" width="5" customWidth="1"/>
    <col min="23" max="23" width="15.28515625" customWidth="1"/>
    <col min="24" max="29" width="8.85546875" style="43" customWidth="1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184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16.5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5.75">
      <c r="B8" s="162"/>
      <c r="C8" s="120" t="s">
        <v>8</v>
      </c>
      <c r="D8" s="121" t="s">
        <v>9</v>
      </c>
      <c r="E8" s="122" t="s">
        <v>10</v>
      </c>
      <c r="F8" s="123" t="s">
        <v>8</v>
      </c>
      <c r="G8" s="124" t="s">
        <v>9</v>
      </c>
      <c r="H8" s="122" t="s">
        <v>10</v>
      </c>
      <c r="I8" s="123" t="s">
        <v>8</v>
      </c>
      <c r="J8" s="124" t="s">
        <v>9</v>
      </c>
      <c r="K8" s="125" t="s">
        <v>10</v>
      </c>
      <c r="L8" s="123" t="s">
        <v>8</v>
      </c>
      <c r="M8" s="124" t="s">
        <v>9</v>
      </c>
      <c r="N8" s="125" t="s">
        <v>10</v>
      </c>
      <c r="O8" s="123" t="s">
        <v>8</v>
      </c>
      <c r="P8" s="121" t="s">
        <v>9</v>
      </c>
      <c r="Q8" s="122" t="s">
        <v>10</v>
      </c>
      <c r="R8" s="80" t="s">
        <v>8</v>
      </c>
      <c r="S8" s="81" t="s">
        <v>9</v>
      </c>
      <c r="T8" s="82" t="s">
        <v>10</v>
      </c>
      <c r="U8" s="172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.75">
      <c r="A9" s="159">
        <v>42677</v>
      </c>
      <c r="B9" s="83" t="s">
        <v>28</v>
      </c>
      <c r="C9" s="46">
        <v>52748395.589999638</v>
      </c>
      <c r="D9" s="47"/>
      <c r="E9" s="48">
        <f t="shared" ref="E9:E72" si="0">C9-D9</f>
        <v>52748395.589999638</v>
      </c>
      <c r="F9" s="46">
        <v>2850135.88</v>
      </c>
      <c r="G9" s="47"/>
      <c r="H9" s="48">
        <f t="shared" ref="H9:H72" si="1">F9-G9</f>
        <v>2850135.88</v>
      </c>
      <c r="I9" s="46">
        <v>7517464.71</v>
      </c>
      <c r="J9" s="47"/>
      <c r="K9" s="48">
        <f t="shared" ref="K9:K72" si="2">I9-J9</f>
        <v>7517464.71</v>
      </c>
      <c r="L9" s="46">
        <v>138463.43</v>
      </c>
      <c r="M9" s="47"/>
      <c r="N9" s="48">
        <f t="shared" ref="N9:N72" si="3">L9-M9</f>
        <v>138463.43</v>
      </c>
      <c r="O9" s="46">
        <v>343735.76</v>
      </c>
      <c r="P9" s="47"/>
      <c r="Q9" s="48">
        <f t="shared" ref="Q9:Q72" si="4">O9-P9</f>
        <v>343735.76</v>
      </c>
      <c r="R9" s="46">
        <v>48450991.099999636</v>
      </c>
      <c r="S9" s="47"/>
      <c r="T9" s="48">
        <f t="shared" ref="T9:T72" si="5">R9-S9</f>
        <v>48450991.099999636</v>
      </c>
      <c r="U9" s="126">
        <f>IF(D9=0,0,1)</f>
        <v>0</v>
      </c>
      <c r="W9" s="45" t="s">
        <v>28</v>
      </c>
      <c r="X9" s="64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.75">
      <c r="A10" s="160"/>
      <c r="B10" s="84" t="s">
        <v>29</v>
      </c>
      <c r="C10" s="49">
        <v>113717739.66999814</v>
      </c>
      <c r="D10" s="13">
        <v>113717704</v>
      </c>
      <c r="E10" s="50">
        <f t="shared" si="0"/>
        <v>35.66999813914299</v>
      </c>
      <c r="F10" s="49">
        <v>2367019.2499999986</v>
      </c>
      <c r="G10" s="13" t="s">
        <v>1710</v>
      </c>
      <c r="H10" s="50">
        <f t="shared" si="1"/>
        <v>-5530730.7500000019</v>
      </c>
      <c r="I10" s="49">
        <v>5419111.3600000041</v>
      </c>
      <c r="J10" s="13" t="s">
        <v>1912</v>
      </c>
      <c r="K10" s="50">
        <f t="shared" si="2"/>
        <v>4801824.3600000041</v>
      </c>
      <c r="L10" s="49">
        <v>617287.11</v>
      </c>
      <c r="M10" s="13" t="s">
        <v>1913</v>
      </c>
      <c r="N10" s="50">
        <f t="shared" si="3"/>
        <v>313860.11</v>
      </c>
      <c r="O10" s="49">
        <v>303427.35000000003</v>
      </c>
      <c r="P10" s="13" t="s">
        <v>1711</v>
      </c>
      <c r="Q10" s="50">
        <f t="shared" si="4"/>
        <v>-2063592.65</v>
      </c>
      <c r="R10" s="49">
        <v>110317617.86999813</v>
      </c>
      <c r="S10" s="13">
        <v>110317596</v>
      </c>
      <c r="T10" s="50">
        <f t="shared" si="5"/>
        <v>21.869998127222061</v>
      </c>
      <c r="U10" s="127">
        <f t="shared" ref="U10:U85" si="6">IF(D10=0,0,1)</f>
        <v>1</v>
      </c>
      <c r="W10" s="92" t="s">
        <v>29</v>
      </c>
      <c r="X10" s="68">
        <f t="shared" ref="X10:X73" si="7">+IF(AND(C10&lt;&gt;0,D10&lt;&gt;0,OR(E10&gt;100,E10&lt;-100)),1,0)</f>
        <v>0</v>
      </c>
      <c r="Y10" s="68">
        <f t="shared" ref="Y10:Y73" si="8">+IF(AND(F10&lt;&gt;0,G10&lt;&gt;0,OR(H10&gt;100,H10&lt;-100)),1,0)</f>
        <v>1</v>
      </c>
      <c r="Z10" s="68">
        <f t="shared" ref="Z10:Z73" si="9">+IF(AND(I10&lt;&gt;0,J10&lt;&gt;0,OR(K10&gt;100,K10&lt;-100)),1,0)</f>
        <v>1</v>
      </c>
      <c r="AA10" s="69">
        <f t="shared" ref="AA10:AA73" si="10">+IF(AND(L10&lt;&gt;0,M10&lt;&gt;0,OR(N10&gt;100,N10&lt;-100)),1,0)</f>
        <v>1</v>
      </c>
      <c r="AB10" s="69">
        <f t="shared" ref="AB10:AB73" si="11">+IF(AND(O10&lt;&gt;0,P10&lt;&gt;0,OR(Q10&gt;100,Q10&lt;-100)),1,0)</f>
        <v>1</v>
      </c>
      <c r="AC10" s="70">
        <f t="shared" ref="AC10:AC73" si="12">+IF(AND(R10&lt;&gt;0,S10&lt;&gt;0,OR(T10&gt;100,T10&lt;-100)),1,0)</f>
        <v>0</v>
      </c>
    </row>
    <row r="11" spans="1:29" ht="15.75">
      <c r="A11" s="160"/>
      <c r="B11" s="58" t="s">
        <v>30</v>
      </c>
      <c r="C11" s="49">
        <v>98345366.949999332</v>
      </c>
      <c r="D11" s="13">
        <v>98345400</v>
      </c>
      <c r="E11" s="50">
        <f t="shared" si="0"/>
        <v>-33.050000667572021</v>
      </c>
      <c r="F11" s="49">
        <v>234425.82</v>
      </c>
      <c r="G11" s="13" t="s">
        <v>1712</v>
      </c>
      <c r="H11" s="50">
        <f t="shared" si="1"/>
        <v>-7815584.1799999997</v>
      </c>
      <c r="I11" s="49">
        <v>15226510.429999979</v>
      </c>
      <c r="J11" s="13" t="s">
        <v>1713</v>
      </c>
      <c r="K11" s="50">
        <f t="shared" si="2"/>
        <v>14606861.429999979</v>
      </c>
      <c r="L11" s="49">
        <v>619648.90999999992</v>
      </c>
      <c r="M11" s="13" t="s">
        <v>1914</v>
      </c>
      <c r="N11" s="50">
        <f t="shared" si="3"/>
        <v>433041.90999999992</v>
      </c>
      <c r="O11" s="49">
        <v>186606.66</v>
      </c>
      <c r="P11" s="13" t="s">
        <v>1713</v>
      </c>
      <c r="Q11" s="50">
        <f t="shared" si="4"/>
        <v>-433042.33999999997</v>
      </c>
      <c r="R11" s="49">
        <v>105720484.37999931</v>
      </c>
      <c r="S11" s="13">
        <v>105720500</v>
      </c>
      <c r="T11" s="50">
        <f t="shared" si="5"/>
        <v>-15.620000690221786</v>
      </c>
      <c r="U11" s="127">
        <f t="shared" si="6"/>
        <v>1</v>
      </c>
      <c r="W11" s="93" t="s">
        <v>30</v>
      </c>
      <c r="X11" s="68">
        <f t="shared" si="7"/>
        <v>0</v>
      </c>
      <c r="Y11" s="68">
        <f t="shared" si="8"/>
        <v>1</v>
      </c>
      <c r="Z11" s="68">
        <f t="shared" si="9"/>
        <v>1</v>
      </c>
      <c r="AA11" s="69">
        <f t="shared" si="10"/>
        <v>1</v>
      </c>
      <c r="AB11" s="69">
        <f t="shared" si="11"/>
        <v>1</v>
      </c>
      <c r="AC11" s="70">
        <f t="shared" si="12"/>
        <v>0</v>
      </c>
    </row>
    <row r="12" spans="1:29" ht="15.75">
      <c r="A12" s="160"/>
      <c r="B12" s="84" t="s">
        <v>31</v>
      </c>
      <c r="C12" s="49">
        <v>23744659.299999382</v>
      </c>
      <c r="D12" s="13">
        <v>23744630</v>
      </c>
      <c r="E12" s="50">
        <f t="shared" si="0"/>
        <v>29.299999382346869</v>
      </c>
      <c r="F12" s="49">
        <v>85903.2</v>
      </c>
      <c r="G12" s="13" t="s">
        <v>1714</v>
      </c>
      <c r="H12" s="50">
        <f t="shared" si="1"/>
        <v>-3886586.8</v>
      </c>
      <c r="I12" s="49">
        <v>0</v>
      </c>
      <c r="J12" s="13" t="s">
        <v>1915</v>
      </c>
      <c r="K12" s="50">
        <f t="shared" si="2"/>
        <v>-182054</v>
      </c>
      <c r="L12" s="49">
        <v>182053.96</v>
      </c>
      <c r="M12" s="13" t="s">
        <v>1916</v>
      </c>
      <c r="N12" s="50">
        <f t="shared" si="3"/>
        <v>146622.96</v>
      </c>
      <c r="O12" s="49">
        <v>35430.97</v>
      </c>
      <c r="P12" s="13" t="s">
        <v>1715</v>
      </c>
      <c r="Q12" s="50">
        <f t="shared" si="4"/>
        <v>-153633.03</v>
      </c>
      <c r="R12" s="49">
        <v>19832890.309999384</v>
      </c>
      <c r="S12" s="13">
        <v>19832870</v>
      </c>
      <c r="T12" s="50">
        <f t="shared" si="5"/>
        <v>20.309999383985996</v>
      </c>
      <c r="U12" s="127">
        <f t="shared" si="6"/>
        <v>1</v>
      </c>
      <c r="W12" s="92" t="s">
        <v>31</v>
      </c>
      <c r="X12" s="68">
        <f t="shared" si="7"/>
        <v>0</v>
      </c>
      <c r="Y12" s="68">
        <f t="shared" si="8"/>
        <v>1</v>
      </c>
      <c r="Z12" s="68">
        <f t="shared" si="9"/>
        <v>0</v>
      </c>
      <c r="AA12" s="69">
        <f t="shared" si="10"/>
        <v>1</v>
      </c>
      <c r="AB12" s="69">
        <f t="shared" si="11"/>
        <v>1</v>
      </c>
      <c r="AC12" s="70">
        <f t="shared" si="12"/>
        <v>0</v>
      </c>
    </row>
    <row r="13" spans="1:29" ht="15.75">
      <c r="A13" s="160"/>
      <c r="B13" s="84" t="s">
        <v>32</v>
      </c>
      <c r="C13" s="49">
        <v>232406431.42999807</v>
      </c>
      <c r="D13" s="13"/>
      <c r="E13" s="50">
        <f t="shared" si="0"/>
        <v>232406431.42999807</v>
      </c>
      <c r="F13" s="49">
        <v>2840687.98</v>
      </c>
      <c r="G13" s="13"/>
      <c r="H13" s="50">
        <f t="shared" si="1"/>
        <v>2840687.98</v>
      </c>
      <c r="I13" s="49">
        <v>27567895.950000018</v>
      </c>
      <c r="J13" s="13"/>
      <c r="K13" s="50">
        <f t="shared" si="2"/>
        <v>27567895.950000018</v>
      </c>
      <c r="L13" s="49">
        <v>341002.48</v>
      </c>
      <c r="N13" s="50">
        <f t="shared" si="3"/>
        <v>341002.48</v>
      </c>
      <c r="O13" s="49">
        <v>610373.38</v>
      </c>
      <c r="P13" s="13"/>
      <c r="Q13" s="50">
        <f t="shared" si="4"/>
        <v>610373.38</v>
      </c>
      <c r="R13" s="49">
        <v>247139870.06999803</v>
      </c>
      <c r="S13" s="13"/>
      <c r="T13" s="50">
        <f t="shared" si="5"/>
        <v>247139870.06999803</v>
      </c>
      <c r="U13" s="127">
        <f t="shared" si="6"/>
        <v>0</v>
      </c>
      <c r="W13" s="92" t="s">
        <v>32</v>
      </c>
      <c r="X13" s="68">
        <f t="shared" si="7"/>
        <v>0</v>
      </c>
      <c r="Y13" s="68">
        <f t="shared" si="8"/>
        <v>0</v>
      </c>
      <c r="Z13" s="68">
        <f t="shared" si="9"/>
        <v>0</v>
      </c>
      <c r="AA13" s="69">
        <f t="shared" si="10"/>
        <v>0</v>
      </c>
      <c r="AB13" s="69">
        <f t="shared" si="11"/>
        <v>0</v>
      </c>
      <c r="AC13" s="70">
        <f t="shared" si="12"/>
        <v>0</v>
      </c>
    </row>
    <row r="14" spans="1:29" ht="15.75">
      <c r="A14" s="161"/>
      <c r="B14" s="84" t="s">
        <v>33</v>
      </c>
      <c r="C14" s="51"/>
      <c r="D14" s="52"/>
      <c r="E14" s="53">
        <f t="shared" ref="E14" si="13">C14-D14</f>
        <v>0</v>
      </c>
      <c r="F14" s="51"/>
      <c r="G14" s="52"/>
      <c r="H14" s="53">
        <f t="shared" si="1"/>
        <v>0</v>
      </c>
      <c r="I14" s="51"/>
      <c r="J14" s="52"/>
      <c r="K14" s="53">
        <f t="shared" si="2"/>
        <v>0</v>
      </c>
      <c r="L14" s="51"/>
      <c r="M14" s="52"/>
      <c r="N14" s="53">
        <f t="shared" si="3"/>
        <v>0</v>
      </c>
      <c r="O14" s="51"/>
      <c r="P14" s="52"/>
      <c r="Q14" s="53">
        <f t="shared" si="4"/>
        <v>0</v>
      </c>
      <c r="R14" s="51"/>
      <c r="S14" s="52"/>
      <c r="T14" s="53">
        <f t="shared" si="5"/>
        <v>0</v>
      </c>
      <c r="U14" s="128">
        <f t="shared" si="6"/>
        <v>0</v>
      </c>
      <c r="W14" s="92" t="s">
        <v>33</v>
      </c>
      <c r="X14" s="72">
        <f t="shared" si="7"/>
        <v>0</v>
      </c>
      <c r="Y14" s="72">
        <f t="shared" si="8"/>
        <v>0</v>
      </c>
      <c r="Z14" s="72">
        <f t="shared" si="9"/>
        <v>0</v>
      </c>
      <c r="AA14" s="129">
        <f t="shared" si="10"/>
        <v>0</v>
      </c>
      <c r="AB14" s="129">
        <f t="shared" si="11"/>
        <v>0</v>
      </c>
      <c r="AC14" s="130">
        <f t="shared" si="12"/>
        <v>0</v>
      </c>
    </row>
    <row r="15" spans="1:29" ht="15.75" customHeight="1">
      <c r="A15" s="159">
        <v>42679</v>
      </c>
      <c r="B15" s="83" t="s">
        <v>28</v>
      </c>
      <c r="C15" s="46">
        <v>48450991.099999636</v>
      </c>
      <c r="D15" s="47"/>
      <c r="E15" s="48">
        <f t="shared" si="0"/>
        <v>48450991.099999636</v>
      </c>
      <c r="F15" s="46">
        <v>0</v>
      </c>
      <c r="G15" s="47"/>
      <c r="H15" s="48">
        <f t="shared" si="1"/>
        <v>0</v>
      </c>
      <c r="I15" s="46">
        <v>0</v>
      </c>
      <c r="J15" s="47"/>
      <c r="K15" s="48">
        <f t="shared" si="2"/>
        <v>0</v>
      </c>
      <c r="L15" s="46">
        <v>18386.009999999998</v>
      </c>
      <c r="M15" s="47"/>
      <c r="N15" s="48">
        <f t="shared" si="3"/>
        <v>18386.009999999998</v>
      </c>
      <c r="O15" s="46">
        <v>2124.02</v>
      </c>
      <c r="P15" s="47"/>
      <c r="Q15" s="48">
        <f t="shared" si="4"/>
        <v>2124.02</v>
      </c>
      <c r="R15" s="46">
        <v>47203854.209999636</v>
      </c>
      <c r="S15" s="47"/>
      <c r="T15" s="48">
        <f t="shared" si="5"/>
        <v>47203854.209999636</v>
      </c>
      <c r="U15" s="126">
        <f t="shared" si="6"/>
        <v>0</v>
      </c>
      <c r="W15" s="45" t="s">
        <v>28</v>
      </c>
      <c r="X15" s="68">
        <f t="shared" si="7"/>
        <v>0</v>
      </c>
      <c r="Y15" s="68">
        <f t="shared" si="8"/>
        <v>0</v>
      </c>
      <c r="Z15" s="68">
        <f t="shared" si="9"/>
        <v>0</v>
      </c>
      <c r="AA15" s="68">
        <f t="shared" si="10"/>
        <v>0</v>
      </c>
      <c r="AB15" s="69">
        <f t="shared" si="11"/>
        <v>0</v>
      </c>
      <c r="AC15" s="73">
        <f t="shared" si="12"/>
        <v>0</v>
      </c>
    </row>
    <row r="16" spans="1:29" ht="15.75">
      <c r="A16" s="160"/>
      <c r="B16" s="84" t="s">
        <v>29</v>
      </c>
      <c r="C16" s="49">
        <v>110317617.86999813</v>
      </c>
      <c r="D16" s="13"/>
      <c r="E16" s="50">
        <f t="shared" si="0"/>
        <v>110317617.86999813</v>
      </c>
      <c r="F16" s="49">
        <v>0</v>
      </c>
      <c r="G16" s="13"/>
      <c r="H16" s="50">
        <f t="shared" si="1"/>
        <v>0</v>
      </c>
      <c r="I16" s="49">
        <v>0</v>
      </c>
      <c r="J16" s="13"/>
      <c r="K16" s="50">
        <f t="shared" si="2"/>
        <v>0</v>
      </c>
      <c r="L16" s="49">
        <v>75075.22</v>
      </c>
      <c r="M16" s="13"/>
      <c r="N16" s="50">
        <f t="shared" si="3"/>
        <v>75075.22</v>
      </c>
      <c r="O16" s="49">
        <v>37668.020000000004</v>
      </c>
      <c r="P16" s="13"/>
      <c r="Q16" s="50">
        <f t="shared" si="4"/>
        <v>37668.020000000004</v>
      </c>
      <c r="R16" s="49">
        <v>109427363.69999816</v>
      </c>
      <c r="S16" s="13"/>
      <c r="T16" s="50">
        <f t="shared" si="5"/>
        <v>109427363.69999816</v>
      </c>
      <c r="U16" s="127">
        <f t="shared" si="6"/>
        <v>0</v>
      </c>
      <c r="W16" s="92" t="s">
        <v>29</v>
      </c>
      <c r="X16" s="68">
        <f t="shared" si="7"/>
        <v>0</v>
      </c>
      <c r="Y16" s="68">
        <f t="shared" si="8"/>
        <v>0</v>
      </c>
      <c r="Z16" s="68">
        <f t="shared" si="9"/>
        <v>0</v>
      </c>
      <c r="AA16" s="68">
        <f t="shared" si="10"/>
        <v>0</v>
      </c>
      <c r="AB16" s="69">
        <f t="shared" si="11"/>
        <v>0</v>
      </c>
      <c r="AC16" s="73">
        <f t="shared" si="12"/>
        <v>0</v>
      </c>
    </row>
    <row r="17" spans="1:29" ht="15.75">
      <c r="A17" s="160"/>
      <c r="B17" s="58" t="s">
        <v>30</v>
      </c>
      <c r="C17" s="49"/>
      <c r="D17" s="13"/>
      <c r="E17" s="50">
        <f t="shared" si="0"/>
        <v>0</v>
      </c>
      <c r="F17" s="49"/>
      <c r="G17" s="13"/>
      <c r="H17" s="50">
        <f t="shared" si="1"/>
        <v>0</v>
      </c>
      <c r="I17" s="49"/>
      <c r="J17" s="13"/>
      <c r="K17" s="50">
        <f t="shared" si="2"/>
        <v>0</v>
      </c>
      <c r="L17" s="49"/>
      <c r="M17" s="13"/>
      <c r="N17" s="50">
        <f t="shared" si="3"/>
        <v>0</v>
      </c>
      <c r="O17" s="49"/>
      <c r="P17" s="13"/>
      <c r="Q17" s="50">
        <f t="shared" si="4"/>
        <v>0</v>
      </c>
      <c r="R17" s="49"/>
      <c r="S17" s="13"/>
      <c r="T17" s="50">
        <f t="shared" si="5"/>
        <v>0</v>
      </c>
      <c r="U17" s="127">
        <f t="shared" si="6"/>
        <v>0</v>
      </c>
      <c r="W17" s="93" t="s">
        <v>30</v>
      </c>
      <c r="X17" s="68">
        <f t="shared" si="7"/>
        <v>0</v>
      </c>
      <c r="Y17" s="68">
        <f t="shared" si="8"/>
        <v>0</v>
      </c>
      <c r="Z17" s="68">
        <f t="shared" si="9"/>
        <v>0</v>
      </c>
      <c r="AA17" s="68">
        <f t="shared" si="10"/>
        <v>0</v>
      </c>
      <c r="AB17" s="69">
        <f t="shared" si="11"/>
        <v>0</v>
      </c>
      <c r="AC17" s="73">
        <f t="shared" si="12"/>
        <v>0</v>
      </c>
    </row>
    <row r="18" spans="1:29" ht="15.75">
      <c r="A18" s="160"/>
      <c r="B18" s="84" t="s">
        <v>31</v>
      </c>
      <c r="C18" s="49"/>
      <c r="D18" s="13"/>
      <c r="E18" s="50">
        <f t="shared" si="0"/>
        <v>0</v>
      </c>
      <c r="F18" s="49"/>
      <c r="G18" s="13"/>
      <c r="H18" s="50">
        <f t="shared" si="1"/>
        <v>0</v>
      </c>
      <c r="I18" s="49"/>
      <c r="J18" s="13"/>
      <c r="K18" s="50">
        <f t="shared" si="2"/>
        <v>0</v>
      </c>
      <c r="L18" s="49"/>
      <c r="M18" s="13"/>
      <c r="N18" s="50">
        <f t="shared" si="3"/>
        <v>0</v>
      </c>
      <c r="O18" s="49"/>
      <c r="P18" s="13"/>
      <c r="Q18" s="50">
        <f t="shared" si="4"/>
        <v>0</v>
      </c>
      <c r="R18" s="49"/>
      <c r="S18" s="13"/>
      <c r="T18" s="50">
        <f t="shared" si="5"/>
        <v>0</v>
      </c>
      <c r="U18" s="127">
        <f t="shared" si="6"/>
        <v>0</v>
      </c>
      <c r="W18" s="92" t="s">
        <v>31</v>
      </c>
      <c r="X18" s="68">
        <f t="shared" si="7"/>
        <v>0</v>
      </c>
      <c r="Y18" s="3">
        <f t="shared" si="8"/>
        <v>0</v>
      </c>
      <c r="Z18" s="74">
        <f t="shared" si="9"/>
        <v>0</v>
      </c>
      <c r="AA18" s="3">
        <f t="shared" si="10"/>
        <v>0</v>
      </c>
      <c r="AB18" s="69">
        <f t="shared" si="11"/>
        <v>0</v>
      </c>
      <c r="AC18" s="73">
        <f t="shared" si="12"/>
        <v>0</v>
      </c>
    </row>
    <row r="19" spans="1:29" ht="15.75">
      <c r="A19" s="160"/>
      <c r="B19" s="84" t="s">
        <v>32</v>
      </c>
      <c r="C19" s="49"/>
      <c r="D19" s="13"/>
      <c r="E19" s="50">
        <f t="shared" si="0"/>
        <v>0</v>
      </c>
      <c r="F19" s="49"/>
      <c r="G19" s="13"/>
      <c r="H19" s="50">
        <f t="shared" si="1"/>
        <v>0</v>
      </c>
      <c r="I19" s="49"/>
      <c r="J19" s="13"/>
      <c r="K19" s="50">
        <f t="shared" si="2"/>
        <v>0</v>
      </c>
      <c r="L19" s="49"/>
      <c r="M19" s="13"/>
      <c r="N19" s="50">
        <f t="shared" si="3"/>
        <v>0</v>
      </c>
      <c r="O19" s="49"/>
      <c r="P19" s="13"/>
      <c r="Q19" s="50">
        <f t="shared" si="4"/>
        <v>0</v>
      </c>
      <c r="R19" s="49"/>
      <c r="S19" s="13"/>
      <c r="T19" s="50">
        <f t="shared" si="5"/>
        <v>0</v>
      </c>
      <c r="U19" s="127">
        <f t="shared" si="6"/>
        <v>0</v>
      </c>
      <c r="W19" s="92" t="s">
        <v>32</v>
      </c>
      <c r="X19" s="68">
        <f t="shared" si="7"/>
        <v>0</v>
      </c>
      <c r="Y19" s="3">
        <f t="shared" si="8"/>
        <v>0</v>
      </c>
      <c r="Z19" s="74">
        <f t="shared" si="9"/>
        <v>0</v>
      </c>
      <c r="AA19" s="3">
        <f t="shared" si="10"/>
        <v>0</v>
      </c>
      <c r="AB19" s="3">
        <f t="shared" si="11"/>
        <v>0</v>
      </c>
      <c r="AC19" s="73">
        <f t="shared" si="12"/>
        <v>0</v>
      </c>
    </row>
    <row r="20" spans="1:29" ht="15.75">
      <c r="A20" s="161"/>
      <c r="B20" s="84" t="s">
        <v>33</v>
      </c>
      <c r="C20" s="51"/>
      <c r="D20" s="52"/>
      <c r="E20" s="53">
        <f t="shared" si="0"/>
        <v>0</v>
      </c>
      <c r="F20" s="51"/>
      <c r="G20" s="52"/>
      <c r="H20" s="53">
        <f t="shared" si="1"/>
        <v>0</v>
      </c>
      <c r="I20" s="51"/>
      <c r="J20" s="52"/>
      <c r="K20" s="53">
        <f t="shared" si="2"/>
        <v>0</v>
      </c>
      <c r="L20" s="51"/>
      <c r="M20" s="52"/>
      <c r="N20" s="53">
        <f t="shared" si="3"/>
        <v>0</v>
      </c>
      <c r="O20" s="51"/>
      <c r="P20" s="52"/>
      <c r="Q20" s="53">
        <f t="shared" si="4"/>
        <v>0</v>
      </c>
      <c r="R20" s="51"/>
      <c r="S20" s="52"/>
      <c r="T20" s="53">
        <f t="shared" si="5"/>
        <v>0</v>
      </c>
      <c r="U20" s="128">
        <f t="shared" si="6"/>
        <v>0</v>
      </c>
      <c r="W20" s="92" t="s">
        <v>33</v>
      </c>
      <c r="X20" s="68">
        <f t="shared" si="7"/>
        <v>0</v>
      </c>
      <c r="Y20" s="3">
        <f t="shared" si="8"/>
        <v>0</v>
      </c>
      <c r="Z20" s="74">
        <f t="shared" si="9"/>
        <v>0</v>
      </c>
      <c r="AA20" s="3">
        <f t="shared" si="10"/>
        <v>0</v>
      </c>
      <c r="AB20" s="3">
        <f t="shared" si="11"/>
        <v>0</v>
      </c>
      <c r="AC20" s="73">
        <f t="shared" si="12"/>
        <v>0</v>
      </c>
    </row>
    <row r="21" spans="1:29" ht="15.75" customHeight="1">
      <c r="A21" s="159">
        <v>42680</v>
      </c>
      <c r="B21" s="83" t="s">
        <v>28</v>
      </c>
      <c r="C21" s="46">
        <v>47203854.209999636</v>
      </c>
      <c r="D21" s="47"/>
      <c r="E21" s="48">
        <f t="shared" si="0"/>
        <v>47203854.209999636</v>
      </c>
      <c r="F21" s="46">
        <v>1806771.9500000011</v>
      </c>
      <c r="G21" s="47"/>
      <c r="H21" s="48">
        <f t="shared" si="1"/>
        <v>1806771.9500000011</v>
      </c>
      <c r="I21" s="46">
        <v>0</v>
      </c>
      <c r="J21" s="47"/>
      <c r="K21" s="48">
        <f t="shared" si="2"/>
        <v>0</v>
      </c>
      <c r="L21" s="46">
        <v>44082.270000000004</v>
      </c>
      <c r="M21" s="47"/>
      <c r="N21" s="48">
        <f t="shared" si="3"/>
        <v>44082.270000000004</v>
      </c>
      <c r="O21" s="46">
        <v>12097.15</v>
      </c>
      <c r="P21" s="47"/>
      <c r="Q21" s="48">
        <f t="shared" si="4"/>
        <v>12097.15</v>
      </c>
      <c r="R21" s="46">
        <v>41931125.849999636</v>
      </c>
      <c r="S21" s="47"/>
      <c r="T21" s="48">
        <f t="shared" si="5"/>
        <v>41931125.849999636</v>
      </c>
      <c r="U21" s="126">
        <f t="shared" si="6"/>
        <v>0</v>
      </c>
      <c r="W21" s="45" t="s">
        <v>28</v>
      </c>
      <c r="X21" s="64">
        <f t="shared" si="7"/>
        <v>0</v>
      </c>
      <c r="Y21" s="64">
        <f t="shared" si="8"/>
        <v>0</v>
      </c>
      <c r="Z21" s="64">
        <f t="shared" si="9"/>
        <v>0</v>
      </c>
      <c r="AA21" s="64">
        <f t="shared" si="10"/>
        <v>0</v>
      </c>
      <c r="AB21" s="64">
        <f t="shared" si="11"/>
        <v>0</v>
      </c>
      <c r="AC21" s="75">
        <f t="shared" si="12"/>
        <v>0</v>
      </c>
    </row>
    <row r="22" spans="1:29" ht="15.75">
      <c r="A22" s="160"/>
      <c r="B22" s="84" t="s">
        <v>29</v>
      </c>
      <c r="C22" s="49">
        <v>109427363.69999816</v>
      </c>
      <c r="D22" s="13">
        <v>109427300</v>
      </c>
      <c r="E22" s="50">
        <f t="shared" si="0"/>
        <v>63.699998155236244</v>
      </c>
      <c r="F22" s="49">
        <v>2141763.6600000011</v>
      </c>
      <c r="G22" s="13" t="s">
        <v>1716</v>
      </c>
      <c r="H22" s="50">
        <f t="shared" si="1"/>
        <v>-1913626.3399999989</v>
      </c>
      <c r="I22" s="49">
        <v>0</v>
      </c>
      <c r="J22" s="13" t="s">
        <v>1917</v>
      </c>
      <c r="K22" s="50">
        <f t="shared" si="2"/>
        <v>-204687</v>
      </c>
      <c r="L22" s="49">
        <v>204686.88999999996</v>
      </c>
      <c r="M22" s="13" t="s">
        <v>1918</v>
      </c>
      <c r="N22" s="50">
        <f t="shared" si="3"/>
        <v>69001.889999999956</v>
      </c>
      <c r="O22" s="49">
        <v>135685.33000000002</v>
      </c>
      <c r="P22" s="13" t="s">
        <v>1717</v>
      </c>
      <c r="Q22" s="50">
        <f t="shared" si="4"/>
        <v>-2006074.67</v>
      </c>
      <c r="R22" s="49">
        <v>103429575.78999813</v>
      </c>
      <c r="S22" s="13">
        <v>103429600</v>
      </c>
      <c r="T22" s="50">
        <f t="shared" si="5"/>
        <v>-24.210001870989799</v>
      </c>
      <c r="U22" s="127">
        <f t="shared" si="6"/>
        <v>1</v>
      </c>
      <c r="W22" s="92" t="s">
        <v>29</v>
      </c>
      <c r="X22" s="68">
        <f t="shared" si="7"/>
        <v>0</v>
      </c>
      <c r="Y22" s="68">
        <f t="shared" si="8"/>
        <v>1</v>
      </c>
      <c r="Z22" s="68">
        <f t="shared" si="9"/>
        <v>0</v>
      </c>
      <c r="AA22" s="68">
        <f t="shared" si="10"/>
        <v>1</v>
      </c>
      <c r="AB22" s="68">
        <f t="shared" si="11"/>
        <v>1</v>
      </c>
      <c r="AC22" s="73">
        <f t="shared" si="12"/>
        <v>0</v>
      </c>
    </row>
    <row r="23" spans="1:29" ht="15.75">
      <c r="A23" s="160"/>
      <c r="B23" s="58" t="s">
        <v>30</v>
      </c>
      <c r="C23" s="49">
        <v>105720484.37999931</v>
      </c>
      <c r="D23" s="13">
        <v>105720500</v>
      </c>
      <c r="E23" s="50">
        <f t="shared" si="0"/>
        <v>-15.620000690221786</v>
      </c>
      <c r="F23" s="49">
        <v>189036.42</v>
      </c>
      <c r="G23" s="13" t="s">
        <v>1718</v>
      </c>
      <c r="H23" s="50">
        <f t="shared" si="1"/>
        <v>-6796183.5800000001</v>
      </c>
      <c r="I23" s="49">
        <v>0</v>
      </c>
      <c r="J23" s="13" t="s">
        <v>1500</v>
      </c>
      <c r="K23" s="50">
        <f t="shared" si="2"/>
        <v>-40000</v>
      </c>
      <c r="L23" s="49">
        <v>40000</v>
      </c>
      <c r="M23" s="13"/>
      <c r="N23" s="50">
        <f t="shared" si="3"/>
        <v>40000</v>
      </c>
      <c r="O23" s="49">
        <v>0</v>
      </c>
      <c r="P23" s="13" t="s">
        <v>1719</v>
      </c>
      <c r="Q23" s="50">
        <f t="shared" si="4"/>
        <v>-189036</v>
      </c>
      <c r="R23" s="49">
        <v>99096811.779999316</v>
      </c>
      <c r="S23" s="13">
        <v>99096800</v>
      </c>
      <c r="T23" s="50">
        <f t="shared" si="5"/>
        <v>11.779999315738678</v>
      </c>
      <c r="U23" s="127">
        <f t="shared" si="6"/>
        <v>1</v>
      </c>
      <c r="W23" s="93" t="s">
        <v>30</v>
      </c>
      <c r="X23" s="68">
        <f t="shared" si="7"/>
        <v>0</v>
      </c>
      <c r="Y23" s="68">
        <f t="shared" si="8"/>
        <v>1</v>
      </c>
      <c r="Z23" s="68">
        <f t="shared" si="9"/>
        <v>0</v>
      </c>
      <c r="AA23" s="68">
        <f t="shared" si="10"/>
        <v>0</v>
      </c>
      <c r="AB23" s="68">
        <f t="shared" si="11"/>
        <v>0</v>
      </c>
      <c r="AC23" s="73">
        <f t="shared" si="12"/>
        <v>0</v>
      </c>
    </row>
    <row r="24" spans="1:29" ht="15.75">
      <c r="A24" s="160"/>
      <c r="B24" s="84" t="s">
        <v>31</v>
      </c>
      <c r="C24" s="49">
        <v>19832890.309999384</v>
      </c>
      <c r="D24" s="13">
        <v>19832870</v>
      </c>
      <c r="E24" s="50">
        <f t="shared" si="0"/>
        <v>20.309999383985996</v>
      </c>
      <c r="F24" s="49">
        <v>4540.87</v>
      </c>
      <c r="G24" s="13" t="s">
        <v>1720</v>
      </c>
      <c r="H24" s="50">
        <f t="shared" si="1"/>
        <v>-4630659.13</v>
      </c>
      <c r="I24" s="49">
        <v>0</v>
      </c>
      <c r="J24" s="13" t="s">
        <v>1919</v>
      </c>
      <c r="K24" s="50">
        <f t="shared" si="2"/>
        <v>-68882.3</v>
      </c>
      <c r="L24" s="49">
        <v>68882.33</v>
      </c>
      <c r="M24" s="13" t="s">
        <v>1920</v>
      </c>
      <c r="N24" s="50">
        <f t="shared" si="3"/>
        <v>55320.630000000005</v>
      </c>
      <c r="O24" s="49">
        <v>13561.73</v>
      </c>
      <c r="P24" s="13" t="s">
        <v>1721</v>
      </c>
      <c r="Q24" s="50">
        <f t="shared" si="4"/>
        <v>-123810.27</v>
      </c>
      <c r="R24" s="49">
        <v>15248469.149999386</v>
      </c>
      <c r="S24" s="13">
        <v>15248470</v>
      </c>
      <c r="T24" s="50">
        <f t="shared" si="5"/>
        <v>-0.85000061430037022</v>
      </c>
      <c r="U24" s="127">
        <f t="shared" si="6"/>
        <v>1</v>
      </c>
      <c r="W24" s="92" t="s">
        <v>31</v>
      </c>
      <c r="X24" s="68">
        <f t="shared" si="7"/>
        <v>0</v>
      </c>
      <c r="Y24" s="68">
        <f t="shared" si="8"/>
        <v>1</v>
      </c>
      <c r="Z24" s="68">
        <f t="shared" si="9"/>
        <v>0</v>
      </c>
      <c r="AA24" s="68">
        <f t="shared" si="10"/>
        <v>1</v>
      </c>
      <c r="AB24" s="68">
        <f t="shared" si="11"/>
        <v>1</v>
      </c>
      <c r="AC24" s="73">
        <f t="shared" si="12"/>
        <v>0</v>
      </c>
    </row>
    <row r="25" spans="1:29" ht="15.75">
      <c r="A25" s="160"/>
      <c r="B25" s="84" t="s">
        <v>32</v>
      </c>
      <c r="C25" s="49">
        <v>247139870.06999803</v>
      </c>
      <c r="D25" s="13"/>
      <c r="E25" s="50">
        <f t="shared" si="0"/>
        <v>247139870.06999803</v>
      </c>
      <c r="F25" s="49">
        <v>3316030.86</v>
      </c>
      <c r="G25" s="13"/>
      <c r="H25" s="50">
        <f t="shared" si="1"/>
        <v>3316030.86</v>
      </c>
      <c r="I25" s="49">
        <v>0</v>
      </c>
      <c r="J25" s="13"/>
      <c r="K25" s="50">
        <f t="shared" si="2"/>
        <v>0</v>
      </c>
      <c r="L25" s="49">
        <v>719179.11</v>
      </c>
      <c r="M25" s="13"/>
      <c r="N25" s="50">
        <f t="shared" si="3"/>
        <v>719179.11</v>
      </c>
      <c r="O25" s="49">
        <v>193025.31000000011</v>
      </c>
      <c r="P25" s="13"/>
      <c r="Q25" s="50">
        <f t="shared" si="4"/>
        <v>193025.31000000011</v>
      </c>
      <c r="R25" s="49">
        <v>236348738.51999807</v>
      </c>
      <c r="S25" s="13"/>
      <c r="T25" s="50">
        <f t="shared" si="5"/>
        <v>236348738.51999807</v>
      </c>
      <c r="U25" s="127">
        <f t="shared" si="6"/>
        <v>0</v>
      </c>
      <c r="W25" s="92" t="s">
        <v>32</v>
      </c>
      <c r="X25" s="68">
        <f t="shared" si="7"/>
        <v>0</v>
      </c>
      <c r="Y25" s="68">
        <f t="shared" si="8"/>
        <v>0</v>
      </c>
      <c r="Z25" s="68">
        <f t="shared" si="9"/>
        <v>0</v>
      </c>
      <c r="AA25" s="68">
        <f t="shared" si="10"/>
        <v>0</v>
      </c>
      <c r="AB25" s="68">
        <f t="shared" si="11"/>
        <v>0</v>
      </c>
      <c r="AC25" s="73">
        <f t="shared" si="12"/>
        <v>0</v>
      </c>
    </row>
    <row r="26" spans="1:29" ht="15.75">
      <c r="A26" s="161"/>
      <c r="B26" s="84" t="s">
        <v>33</v>
      </c>
      <c r="C26" s="51"/>
      <c r="D26" s="52"/>
      <c r="E26" s="53">
        <f t="shared" si="0"/>
        <v>0</v>
      </c>
      <c r="F26" s="51"/>
      <c r="G26" s="52"/>
      <c r="H26" s="53">
        <f t="shared" si="1"/>
        <v>0</v>
      </c>
      <c r="I26" s="51"/>
      <c r="J26" s="52"/>
      <c r="K26" s="53">
        <f t="shared" si="2"/>
        <v>0</v>
      </c>
      <c r="L26" s="51"/>
      <c r="M26" s="52"/>
      <c r="N26" s="53">
        <f t="shared" si="3"/>
        <v>0</v>
      </c>
      <c r="O26" s="51"/>
      <c r="P26" s="52"/>
      <c r="Q26" s="53">
        <f t="shared" si="4"/>
        <v>0</v>
      </c>
      <c r="R26" s="51"/>
      <c r="S26" s="52"/>
      <c r="T26" s="53">
        <f t="shared" si="5"/>
        <v>0</v>
      </c>
      <c r="U26" s="128">
        <f t="shared" si="6"/>
        <v>0</v>
      </c>
      <c r="W26" s="92" t="s">
        <v>33</v>
      </c>
      <c r="X26" s="72">
        <f t="shared" si="7"/>
        <v>0</v>
      </c>
      <c r="Y26" s="72">
        <f t="shared" si="8"/>
        <v>0</v>
      </c>
      <c r="Z26" s="72">
        <f t="shared" si="9"/>
        <v>0</v>
      </c>
      <c r="AA26" s="72">
        <f t="shared" si="10"/>
        <v>0</v>
      </c>
      <c r="AB26" s="72">
        <f t="shared" si="11"/>
        <v>0</v>
      </c>
      <c r="AC26" s="76">
        <f t="shared" si="12"/>
        <v>0</v>
      </c>
    </row>
    <row r="27" spans="1:29" ht="15.75" customHeight="1">
      <c r="A27" s="159">
        <v>42682</v>
      </c>
      <c r="B27" s="83" t="s">
        <v>28</v>
      </c>
      <c r="C27" s="46"/>
      <c r="D27" s="47"/>
      <c r="E27" s="48">
        <f t="shared" si="0"/>
        <v>0</v>
      </c>
      <c r="F27" s="46"/>
      <c r="G27" s="47"/>
      <c r="H27" s="48">
        <f t="shared" si="1"/>
        <v>0</v>
      </c>
      <c r="I27" s="46"/>
      <c r="J27" s="47"/>
      <c r="K27" s="48">
        <f t="shared" si="2"/>
        <v>0</v>
      </c>
      <c r="L27" s="46"/>
      <c r="M27" s="47"/>
      <c r="N27" s="48">
        <f t="shared" si="3"/>
        <v>0</v>
      </c>
      <c r="O27" s="46"/>
      <c r="P27" s="47"/>
      <c r="Q27" s="48">
        <f t="shared" si="4"/>
        <v>0</v>
      </c>
      <c r="R27" s="46"/>
      <c r="S27" s="47"/>
      <c r="T27" s="48">
        <f t="shared" si="5"/>
        <v>0</v>
      </c>
      <c r="U27" s="126">
        <f t="shared" si="6"/>
        <v>0</v>
      </c>
      <c r="W27" s="45" t="s">
        <v>28</v>
      </c>
      <c r="X27" s="64">
        <f t="shared" si="7"/>
        <v>0</v>
      </c>
      <c r="Y27" s="64">
        <f t="shared" si="8"/>
        <v>0</v>
      </c>
      <c r="Z27" s="64">
        <f t="shared" si="9"/>
        <v>0</v>
      </c>
      <c r="AA27" s="64">
        <f t="shared" si="10"/>
        <v>0</v>
      </c>
      <c r="AB27" s="64">
        <f t="shared" si="11"/>
        <v>0</v>
      </c>
      <c r="AC27" s="75">
        <f t="shared" si="12"/>
        <v>0</v>
      </c>
    </row>
    <row r="28" spans="1:29" ht="15.75">
      <c r="A28" s="160"/>
      <c r="B28" s="84" t="s">
        <v>29</v>
      </c>
      <c r="C28" s="49">
        <v>103429575.78999813</v>
      </c>
      <c r="D28" s="4">
        <v>103429600</v>
      </c>
      <c r="E28" s="50">
        <f t="shared" si="0"/>
        <v>-24.210001870989799</v>
      </c>
      <c r="F28" s="49">
        <v>2861596.0800000015</v>
      </c>
      <c r="G28" s="4" t="s">
        <v>1722</v>
      </c>
      <c r="H28" s="50">
        <f t="shared" si="1"/>
        <v>-2577783.9199999985</v>
      </c>
      <c r="I28" s="49">
        <v>36940.86</v>
      </c>
      <c r="J28" s="13" t="s">
        <v>1921</v>
      </c>
      <c r="K28" s="50">
        <f t="shared" si="2"/>
        <v>-201594.14</v>
      </c>
      <c r="L28" s="49">
        <v>238534.91999999987</v>
      </c>
      <c r="M28" s="13" t="s">
        <v>1922</v>
      </c>
      <c r="N28" s="50">
        <f t="shared" si="3"/>
        <v>121261.91999999987</v>
      </c>
      <c r="O28" s="49">
        <v>117272.64999999985</v>
      </c>
      <c r="P28" s="4" t="s">
        <v>1723</v>
      </c>
      <c r="Q28" s="50">
        <f t="shared" si="4"/>
        <v>-2744327.35</v>
      </c>
      <c r="R28" s="49">
        <v>96061772.659998134</v>
      </c>
      <c r="S28" s="4">
        <v>96061804</v>
      </c>
      <c r="T28" s="50">
        <f t="shared" si="5"/>
        <v>-31.340001866221428</v>
      </c>
      <c r="U28" s="127">
        <f t="shared" si="6"/>
        <v>1</v>
      </c>
      <c r="W28" s="92" t="s">
        <v>29</v>
      </c>
      <c r="X28" s="68">
        <f t="shared" si="7"/>
        <v>0</v>
      </c>
      <c r="Y28" s="68">
        <f t="shared" si="8"/>
        <v>1</v>
      </c>
      <c r="Z28" s="68">
        <f t="shared" si="9"/>
        <v>1</v>
      </c>
      <c r="AA28" s="68">
        <f t="shared" si="10"/>
        <v>1</v>
      </c>
      <c r="AB28" s="68">
        <f t="shared" si="11"/>
        <v>1</v>
      </c>
      <c r="AC28" s="73">
        <f t="shared" si="12"/>
        <v>0</v>
      </c>
    </row>
    <row r="29" spans="1:29" ht="15.75">
      <c r="A29" s="160"/>
      <c r="B29" s="58" t="s">
        <v>30</v>
      </c>
      <c r="C29" s="49">
        <v>99096811.779999316</v>
      </c>
      <c r="D29" s="4">
        <v>102881900</v>
      </c>
      <c r="E29" s="50">
        <f t="shared" si="0"/>
        <v>-3785088.2200006843</v>
      </c>
      <c r="F29" s="49">
        <v>196385.5</v>
      </c>
      <c r="G29" s="4" t="s">
        <v>1724</v>
      </c>
      <c r="H29" s="50">
        <f t="shared" si="1"/>
        <v>-6626574.5</v>
      </c>
      <c r="I29" s="49">
        <v>9268003.1499999762</v>
      </c>
      <c r="J29" s="13" t="s">
        <v>1923</v>
      </c>
      <c r="K29" s="50">
        <f t="shared" si="2"/>
        <v>9074295.1499999762</v>
      </c>
      <c r="L29" s="49">
        <v>193707.92</v>
      </c>
      <c r="M29" s="13" t="s">
        <v>1924</v>
      </c>
      <c r="N29" s="50">
        <f t="shared" si="3"/>
        <v>-787141.08</v>
      </c>
      <c r="O29" s="49">
        <v>980849.39</v>
      </c>
      <c r="P29" s="4" t="s">
        <v>1725</v>
      </c>
      <c r="Q29" s="50">
        <f t="shared" si="4"/>
        <v>784463.39</v>
      </c>
      <c r="R29" s="49">
        <v>100698330.2799993</v>
      </c>
      <c r="S29" s="4">
        <v>394212616</v>
      </c>
      <c r="T29" s="50">
        <f t="shared" si="5"/>
        <v>-293514285.72000068</v>
      </c>
      <c r="U29" s="127">
        <f t="shared" si="6"/>
        <v>1</v>
      </c>
      <c r="W29" s="93" t="s">
        <v>30</v>
      </c>
      <c r="X29" s="68">
        <f t="shared" si="7"/>
        <v>1</v>
      </c>
      <c r="Y29" s="68">
        <f t="shared" si="8"/>
        <v>1</v>
      </c>
      <c r="Z29" s="68">
        <f t="shared" si="9"/>
        <v>1</v>
      </c>
      <c r="AA29" s="68">
        <f t="shared" si="10"/>
        <v>1</v>
      </c>
      <c r="AB29" s="68">
        <f t="shared" si="11"/>
        <v>1</v>
      </c>
      <c r="AC29" s="73">
        <f t="shared" si="12"/>
        <v>1</v>
      </c>
    </row>
    <row r="30" spans="1:29" ht="15.75">
      <c r="A30" s="160"/>
      <c r="B30" s="84" t="s">
        <v>31</v>
      </c>
      <c r="C30" s="49"/>
      <c r="D30" s="4">
        <v>0</v>
      </c>
      <c r="E30" s="50">
        <f t="shared" si="0"/>
        <v>0</v>
      </c>
      <c r="F30" s="49"/>
      <c r="G30" s="4" t="s">
        <v>47</v>
      </c>
      <c r="H30" s="50">
        <f t="shared" si="1"/>
        <v>0</v>
      </c>
      <c r="I30" s="49"/>
      <c r="J30" s="13" t="s">
        <v>1925</v>
      </c>
      <c r="K30" s="50">
        <f t="shared" si="2"/>
        <v>-110194</v>
      </c>
      <c r="L30" s="49"/>
      <c r="M30" s="13" t="s">
        <v>1926</v>
      </c>
      <c r="N30" s="50">
        <f t="shared" si="3"/>
        <v>-31419.9</v>
      </c>
      <c r="O30" s="49"/>
      <c r="P30" s="4" t="s">
        <v>47</v>
      </c>
      <c r="Q30" s="50">
        <f t="shared" si="4"/>
        <v>0</v>
      </c>
      <c r="R30" s="49"/>
      <c r="S30" s="4">
        <v>0</v>
      </c>
      <c r="T30" s="50">
        <f t="shared" si="5"/>
        <v>0</v>
      </c>
      <c r="U30" s="127">
        <f t="shared" si="6"/>
        <v>0</v>
      </c>
      <c r="W30" s="92" t="s">
        <v>31</v>
      </c>
      <c r="X30" s="68">
        <f t="shared" si="7"/>
        <v>0</v>
      </c>
      <c r="Y30" s="68">
        <f t="shared" si="8"/>
        <v>0</v>
      </c>
      <c r="Z30" s="68">
        <f t="shared" si="9"/>
        <v>0</v>
      </c>
      <c r="AA30" s="68">
        <f t="shared" si="10"/>
        <v>0</v>
      </c>
      <c r="AB30" s="68">
        <f t="shared" si="11"/>
        <v>0</v>
      </c>
      <c r="AC30" s="73">
        <f t="shared" si="12"/>
        <v>0</v>
      </c>
    </row>
    <row r="31" spans="1:29" ht="15.75">
      <c r="A31" s="160"/>
      <c r="B31" s="84" t="s">
        <v>32</v>
      </c>
      <c r="C31" s="49">
        <v>236348738.51999807</v>
      </c>
      <c r="D31" s="4"/>
      <c r="E31" s="50">
        <f t="shared" si="0"/>
        <v>236348738.51999807</v>
      </c>
      <c r="F31" s="49">
        <v>3962710.7099999972</v>
      </c>
      <c r="G31" s="4"/>
      <c r="H31" s="50">
        <f t="shared" si="1"/>
        <v>3962710.7099999972</v>
      </c>
      <c r="I31" s="49">
        <v>1567951.0099999986</v>
      </c>
      <c r="J31" s="13"/>
      <c r="K31" s="50">
        <f t="shared" si="2"/>
        <v>1567951.0099999986</v>
      </c>
      <c r="L31" s="49">
        <v>766252.28999999992</v>
      </c>
      <c r="M31" s="13"/>
      <c r="N31" s="50">
        <f t="shared" si="3"/>
        <v>766252.28999999992</v>
      </c>
      <c r="O31" s="49">
        <v>769336.22</v>
      </c>
      <c r="P31" s="4"/>
      <c r="Q31" s="50">
        <f t="shared" si="4"/>
        <v>769336.22</v>
      </c>
      <c r="R31" s="49">
        <v>224910502.34999803</v>
      </c>
      <c r="S31" s="4"/>
      <c r="T31" s="50">
        <f t="shared" si="5"/>
        <v>224910502.34999803</v>
      </c>
      <c r="U31" s="127">
        <f t="shared" si="6"/>
        <v>0</v>
      </c>
      <c r="W31" s="92" t="s">
        <v>32</v>
      </c>
      <c r="X31" s="68">
        <f t="shared" si="7"/>
        <v>0</v>
      </c>
      <c r="Y31" s="68">
        <f t="shared" si="8"/>
        <v>0</v>
      </c>
      <c r="Z31" s="68">
        <f t="shared" si="9"/>
        <v>0</v>
      </c>
      <c r="AA31" s="68">
        <f t="shared" si="10"/>
        <v>0</v>
      </c>
      <c r="AB31" s="68">
        <f t="shared" si="11"/>
        <v>0</v>
      </c>
      <c r="AC31" s="73">
        <f t="shared" si="12"/>
        <v>0</v>
      </c>
    </row>
    <row r="32" spans="1:29" ht="15.75">
      <c r="A32" s="161"/>
      <c r="B32" s="84" t="s">
        <v>33</v>
      </c>
      <c r="C32" s="51">
        <v>302349286.12999988</v>
      </c>
      <c r="D32" s="57"/>
      <c r="E32" s="53">
        <f t="shared" si="0"/>
        <v>302349286.12999988</v>
      </c>
      <c r="F32" s="51">
        <v>10981480.75</v>
      </c>
      <c r="G32" s="57"/>
      <c r="H32" s="53">
        <f t="shared" si="1"/>
        <v>10981480.75</v>
      </c>
      <c r="I32" s="51">
        <v>15660776.959999971</v>
      </c>
      <c r="J32" s="52"/>
      <c r="K32" s="53">
        <f t="shared" si="2"/>
        <v>15660776.959999971</v>
      </c>
      <c r="L32" s="51">
        <v>2330469.7499999995</v>
      </c>
      <c r="M32" s="52"/>
      <c r="N32" s="53">
        <f t="shared" si="3"/>
        <v>2330469.7499999995</v>
      </c>
      <c r="O32" s="51">
        <v>1430716.32</v>
      </c>
      <c r="P32" s="57"/>
      <c r="Q32" s="53">
        <f t="shared" si="4"/>
        <v>1430716.32</v>
      </c>
      <c r="R32" s="51">
        <v>295225609.75999999</v>
      </c>
      <c r="S32" s="57"/>
      <c r="T32" s="53">
        <f t="shared" si="5"/>
        <v>295225609.75999999</v>
      </c>
      <c r="U32" s="128">
        <f t="shared" si="6"/>
        <v>0</v>
      </c>
      <c r="W32" s="92" t="s">
        <v>33</v>
      </c>
      <c r="X32" s="72">
        <f t="shared" si="7"/>
        <v>0</v>
      </c>
      <c r="Y32" s="72">
        <f t="shared" si="8"/>
        <v>0</v>
      </c>
      <c r="Z32" s="72">
        <f t="shared" si="9"/>
        <v>0</v>
      </c>
      <c r="AA32" s="72">
        <f t="shared" si="10"/>
        <v>0</v>
      </c>
      <c r="AB32" s="72">
        <f t="shared" si="11"/>
        <v>0</v>
      </c>
      <c r="AC32" s="76">
        <f t="shared" si="12"/>
        <v>0</v>
      </c>
    </row>
    <row r="33" spans="1:16384" ht="15.75" customHeight="1">
      <c r="A33" s="159">
        <v>42683</v>
      </c>
      <c r="B33" s="83" t="s">
        <v>28</v>
      </c>
      <c r="C33" s="46"/>
      <c r="D33" s="47"/>
      <c r="E33" s="48">
        <f t="shared" si="0"/>
        <v>0</v>
      </c>
      <c r="F33" s="46"/>
      <c r="G33" s="47"/>
      <c r="H33" s="48">
        <f t="shared" si="1"/>
        <v>0</v>
      </c>
      <c r="I33" s="46"/>
      <c r="J33" s="47"/>
      <c r="K33" s="48">
        <f t="shared" si="2"/>
        <v>0</v>
      </c>
      <c r="L33" s="46"/>
      <c r="M33" s="47"/>
      <c r="N33" s="48">
        <f t="shared" si="3"/>
        <v>0</v>
      </c>
      <c r="O33" s="46"/>
      <c r="P33" s="47"/>
      <c r="Q33" s="48">
        <f t="shared" si="4"/>
        <v>0</v>
      </c>
      <c r="R33" s="46"/>
      <c r="S33" s="47"/>
      <c r="T33" s="48">
        <f t="shared" si="5"/>
        <v>0</v>
      </c>
      <c r="U33" s="126">
        <f t="shared" si="6"/>
        <v>0</v>
      </c>
      <c r="W33" s="45" t="s">
        <v>28</v>
      </c>
      <c r="X33" s="64">
        <f t="shared" si="7"/>
        <v>0</v>
      </c>
      <c r="Y33" s="64">
        <f t="shared" si="8"/>
        <v>0</v>
      </c>
      <c r="Z33" s="64">
        <f t="shared" si="9"/>
        <v>0</v>
      </c>
      <c r="AA33" s="64">
        <f t="shared" si="10"/>
        <v>0</v>
      </c>
      <c r="AB33" s="64">
        <f t="shared" si="11"/>
        <v>0</v>
      </c>
      <c r="AC33" s="75">
        <f t="shared" si="12"/>
        <v>0</v>
      </c>
    </row>
    <row r="34" spans="1:16384" ht="15.75">
      <c r="A34" s="160"/>
      <c r="B34" s="84" t="s">
        <v>29</v>
      </c>
      <c r="C34" s="49">
        <v>96061772.659998134</v>
      </c>
      <c r="D34" s="4">
        <v>96061804</v>
      </c>
      <c r="E34" s="50">
        <f t="shared" si="0"/>
        <v>-31.340001866221428</v>
      </c>
      <c r="F34" s="49">
        <v>0</v>
      </c>
      <c r="G34" s="4" t="s">
        <v>1726</v>
      </c>
      <c r="H34" s="50">
        <f t="shared" si="1"/>
        <v>-2669670</v>
      </c>
      <c r="I34" s="49">
        <v>0</v>
      </c>
      <c r="J34" s="13" t="s">
        <v>1927</v>
      </c>
      <c r="K34" s="50">
        <f t="shared" si="2"/>
        <v>-109851</v>
      </c>
      <c r="L34" s="49">
        <v>109850.54000000001</v>
      </c>
      <c r="M34" s="13" t="s">
        <v>1928</v>
      </c>
      <c r="N34" s="50">
        <f t="shared" si="3"/>
        <v>50169.44000000001</v>
      </c>
      <c r="O34" s="49">
        <v>59681.089999999967</v>
      </c>
      <c r="P34" s="4" t="s">
        <v>47</v>
      </c>
      <c r="Q34" s="50">
        <f t="shared" si="4"/>
        <v>59681.089999999967</v>
      </c>
      <c r="R34" s="49">
        <v>93507613.839998126</v>
      </c>
      <c r="S34" s="4">
        <v>93507580</v>
      </c>
      <c r="T34" s="50">
        <f t="shared" si="5"/>
        <v>33.839998126029968</v>
      </c>
      <c r="U34" s="127">
        <f t="shared" si="6"/>
        <v>1</v>
      </c>
      <c r="W34" s="92" t="s">
        <v>29</v>
      </c>
      <c r="X34" s="68">
        <f t="shared" si="7"/>
        <v>0</v>
      </c>
      <c r="Y34" s="68">
        <f t="shared" si="8"/>
        <v>0</v>
      </c>
      <c r="Z34" s="68">
        <f t="shared" si="9"/>
        <v>0</v>
      </c>
      <c r="AA34" s="68">
        <f t="shared" si="10"/>
        <v>1</v>
      </c>
      <c r="AB34" s="68">
        <f t="shared" si="11"/>
        <v>1</v>
      </c>
      <c r="AC34" s="73">
        <f t="shared" si="12"/>
        <v>0</v>
      </c>
    </row>
    <row r="35" spans="1:16384" ht="15.75">
      <c r="A35" s="160"/>
      <c r="B35" s="58" t="s">
        <v>30</v>
      </c>
      <c r="C35" s="49">
        <v>100698330.2799993</v>
      </c>
      <c r="D35" s="4">
        <v>0</v>
      </c>
      <c r="E35" s="50">
        <f t="shared" si="0"/>
        <v>100698330.2799993</v>
      </c>
      <c r="F35" s="49">
        <v>0</v>
      </c>
      <c r="G35" s="4"/>
      <c r="H35" s="50">
        <f t="shared" si="1"/>
        <v>0</v>
      </c>
      <c r="I35" s="49">
        <v>0</v>
      </c>
      <c r="J35" s="13"/>
      <c r="K35" s="50">
        <f t="shared" si="2"/>
        <v>0</v>
      </c>
      <c r="L35" s="49">
        <v>91961.38</v>
      </c>
      <c r="M35" s="13"/>
      <c r="N35" s="50">
        <f t="shared" si="3"/>
        <v>91961.38</v>
      </c>
      <c r="O35" s="49">
        <v>0</v>
      </c>
      <c r="P35" s="4"/>
      <c r="Q35" s="50">
        <f t="shared" si="4"/>
        <v>0</v>
      </c>
      <c r="R35" s="49">
        <v>97622924.159999296</v>
      </c>
      <c r="S35" s="4">
        <v>0</v>
      </c>
      <c r="T35" s="50">
        <f t="shared" si="5"/>
        <v>97622924.159999296</v>
      </c>
      <c r="U35" s="127">
        <f t="shared" si="6"/>
        <v>0</v>
      </c>
      <c r="W35" s="93" t="s">
        <v>30</v>
      </c>
      <c r="X35" s="68">
        <f t="shared" si="7"/>
        <v>0</v>
      </c>
      <c r="Y35" s="68">
        <f t="shared" si="8"/>
        <v>0</v>
      </c>
      <c r="Z35" s="68">
        <f t="shared" si="9"/>
        <v>0</v>
      </c>
      <c r="AA35" s="68">
        <f t="shared" si="10"/>
        <v>0</v>
      </c>
      <c r="AB35" s="68">
        <f t="shared" si="11"/>
        <v>0</v>
      </c>
      <c r="AC35" s="73">
        <f t="shared" si="12"/>
        <v>0</v>
      </c>
    </row>
    <row r="36" spans="1:16384" ht="15.75">
      <c r="A36" s="160"/>
      <c r="B36" s="84" t="s">
        <v>31</v>
      </c>
      <c r="C36" s="49">
        <v>15248469.149999386</v>
      </c>
      <c r="D36" s="4">
        <v>15248470</v>
      </c>
      <c r="E36" s="50">
        <f t="shared" si="0"/>
        <v>-0.85000061430037022</v>
      </c>
      <c r="F36" s="49">
        <v>30398.069999999996</v>
      </c>
      <c r="G36" s="4" t="s">
        <v>1727</v>
      </c>
      <c r="H36" s="50">
        <f t="shared" si="1"/>
        <v>-4295411.93</v>
      </c>
      <c r="I36" s="49">
        <v>12345300.62999998</v>
      </c>
      <c r="J36" s="13" t="s">
        <v>1929</v>
      </c>
      <c r="K36" s="50">
        <f t="shared" si="2"/>
        <v>12200982.62999998</v>
      </c>
      <c r="L36" s="49">
        <v>144318.48000000001</v>
      </c>
      <c r="M36" s="13" t="s">
        <v>1930</v>
      </c>
      <c r="N36" s="50">
        <f t="shared" si="3"/>
        <v>112742.48000000001</v>
      </c>
      <c r="O36" s="49">
        <v>31576.010000000002</v>
      </c>
      <c r="P36" s="4" t="s">
        <v>1728</v>
      </c>
      <c r="Q36" s="50">
        <f t="shared" si="4"/>
        <v>-211606.99</v>
      </c>
      <c r="R36" s="49">
        <v>23350302.519999363</v>
      </c>
      <c r="S36" s="4">
        <v>23350280</v>
      </c>
      <c r="T36" s="50">
        <f t="shared" si="5"/>
        <v>22.519999362528324</v>
      </c>
      <c r="U36" s="127">
        <f t="shared" si="6"/>
        <v>1</v>
      </c>
      <c r="W36" s="92" t="s">
        <v>31</v>
      </c>
      <c r="X36" s="68">
        <f t="shared" si="7"/>
        <v>0</v>
      </c>
      <c r="Y36" s="68">
        <f t="shared" si="8"/>
        <v>1</v>
      </c>
      <c r="Z36" s="68">
        <f t="shared" si="9"/>
        <v>1</v>
      </c>
      <c r="AA36" s="68">
        <f t="shared" si="10"/>
        <v>1</v>
      </c>
      <c r="AB36" s="68">
        <f t="shared" si="11"/>
        <v>1</v>
      </c>
      <c r="AC36" s="73">
        <f t="shared" si="12"/>
        <v>0</v>
      </c>
    </row>
    <row r="37" spans="1:16384" ht="15.75">
      <c r="A37" s="160"/>
      <c r="B37" s="84" t="s">
        <v>32</v>
      </c>
      <c r="C37" s="49"/>
      <c r="D37" s="4"/>
      <c r="E37" s="50">
        <f t="shared" si="0"/>
        <v>0</v>
      </c>
      <c r="F37" s="49"/>
      <c r="G37" s="4"/>
      <c r="H37" s="50">
        <f t="shared" si="1"/>
        <v>0</v>
      </c>
      <c r="I37" s="49"/>
      <c r="J37" s="13"/>
      <c r="K37" s="50">
        <f t="shared" si="2"/>
        <v>0</v>
      </c>
      <c r="L37" s="49"/>
      <c r="M37" s="13"/>
      <c r="N37" s="50">
        <f t="shared" si="3"/>
        <v>0</v>
      </c>
      <c r="O37" s="49"/>
      <c r="P37" s="4"/>
      <c r="Q37" s="50">
        <f t="shared" si="4"/>
        <v>0</v>
      </c>
      <c r="R37" s="49"/>
      <c r="S37" s="4"/>
      <c r="T37" s="50">
        <f t="shared" si="5"/>
        <v>0</v>
      </c>
      <c r="U37" s="127">
        <f t="shared" si="6"/>
        <v>0</v>
      </c>
      <c r="W37" s="92" t="s">
        <v>32</v>
      </c>
      <c r="X37" s="68">
        <f t="shared" si="7"/>
        <v>0</v>
      </c>
      <c r="Y37" s="68">
        <f t="shared" si="8"/>
        <v>0</v>
      </c>
      <c r="Z37" s="68">
        <f t="shared" si="9"/>
        <v>0</v>
      </c>
      <c r="AA37" s="68">
        <f t="shared" si="10"/>
        <v>0</v>
      </c>
      <c r="AB37" s="68">
        <f t="shared" si="11"/>
        <v>0</v>
      </c>
      <c r="AC37" s="73">
        <f t="shared" si="12"/>
        <v>0</v>
      </c>
    </row>
    <row r="38" spans="1:16384" ht="15.75">
      <c r="A38" s="161"/>
      <c r="B38" s="84" t="s">
        <v>33</v>
      </c>
      <c r="C38" s="51">
        <v>295225609.75999999</v>
      </c>
      <c r="D38" s="57"/>
      <c r="E38" s="53">
        <f t="shared" si="0"/>
        <v>295225609.75999999</v>
      </c>
      <c r="F38" s="51">
        <v>0</v>
      </c>
      <c r="G38" s="57"/>
      <c r="H38" s="53">
        <f t="shared" si="1"/>
        <v>0</v>
      </c>
      <c r="I38" s="51">
        <v>10084482.919999976</v>
      </c>
      <c r="J38" s="52"/>
      <c r="K38" s="53">
        <f t="shared" si="2"/>
        <v>10084482.919999976</v>
      </c>
      <c r="L38" s="51">
        <v>450472.7</v>
      </c>
      <c r="M38" s="52"/>
      <c r="N38" s="53">
        <f t="shared" si="3"/>
        <v>450472.7</v>
      </c>
      <c r="O38" s="51">
        <v>81650.52</v>
      </c>
      <c r="P38" s="57"/>
      <c r="Q38" s="53">
        <f t="shared" si="4"/>
        <v>81650.52</v>
      </c>
      <c r="R38" s="51">
        <v>300721234.99999994</v>
      </c>
      <c r="S38" s="57"/>
      <c r="T38" s="53">
        <f t="shared" si="5"/>
        <v>300721234.99999994</v>
      </c>
      <c r="U38" s="128">
        <f t="shared" si="6"/>
        <v>0</v>
      </c>
      <c r="W38" s="92" t="s">
        <v>33</v>
      </c>
      <c r="X38" s="72">
        <f t="shared" si="7"/>
        <v>0</v>
      </c>
      <c r="Y38" s="72">
        <f t="shared" si="8"/>
        <v>0</v>
      </c>
      <c r="Z38" s="72">
        <f t="shared" si="9"/>
        <v>0</v>
      </c>
      <c r="AA38" s="72">
        <f t="shared" si="10"/>
        <v>0</v>
      </c>
      <c r="AB38" s="72">
        <f t="shared" si="11"/>
        <v>0</v>
      </c>
      <c r="AC38" s="76">
        <f t="shared" si="12"/>
        <v>0</v>
      </c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  <c r="CN38" s="137"/>
      <c r="CO38" s="137"/>
      <c r="CP38" s="137"/>
      <c r="CQ38" s="137"/>
      <c r="CR38" s="137"/>
      <c r="CS38" s="137"/>
      <c r="CT38" s="137"/>
      <c r="CU38" s="137"/>
      <c r="CV38" s="137"/>
      <c r="CW38" s="137"/>
      <c r="CX38" s="137"/>
      <c r="CY38" s="137"/>
      <c r="CZ38" s="137"/>
      <c r="DA38" s="137"/>
      <c r="DB38" s="137"/>
      <c r="DC38" s="137"/>
      <c r="DD38" s="137"/>
      <c r="DE38" s="137"/>
      <c r="DF38" s="137"/>
      <c r="DG38" s="137"/>
      <c r="DH38" s="137"/>
      <c r="DI38" s="137"/>
      <c r="DJ38" s="137"/>
      <c r="DK38" s="137"/>
      <c r="DL38" s="137"/>
      <c r="DM38" s="137"/>
      <c r="DN38" s="137"/>
      <c r="DO38" s="137"/>
      <c r="DP38" s="137"/>
      <c r="DQ38" s="137"/>
      <c r="DR38" s="137"/>
      <c r="DS38" s="137"/>
      <c r="DT38" s="137"/>
      <c r="DU38" s="137"/>
      <c r="DV38" s="137"/>
      <c r="DW38" s="137"/>
      <c r="DX38" s="137"/>
      <c r="DY38" s="137"/>
      <c r="DZ38" s="137"/>
      <c r="EA38" s="137"/>
      <c r="EB38" s="137"/>
      <c r="EC38" s="137"/>
      <c r="ED38" s="137"/>
      <c r="EE38" s="137"/>
      <c r="EF38" s="137"/>
      <c r="EG38" s="137"/>
      <c r="EH38" s="137"/>
      <c r="EI38" s="137"/>
      <c r="EJ38" s="137"/>
      <c r="EK38" s="137"/>
      <c r="EL38" s="137"/>
      <c r="EM38" s="137"/>
      <c r="EN38" s="137"/>
      <c r="EO38" s="137"/>
      <c r="EP38" s="137"/>
      <c r="EQ38" s="137"/>
      <c r="ER38" s="137"/>
      <c r="ES38" s="137"/>
      <c r="ET38" s="137"/>
      <c r="EU38" s="137"/>
      <c r="EV38" s="137"/>
      <c r="EW38" s="137"/>
      <c r="EX38" s="137"/>
      <c r="EY38" s="137"/>
      <c r="EZ38" s="137"/>
      <c r="FA38" s="137"/>
      <c r="FB38" s="137"/>
      <c r="FC38" s="137"/>
      <c r="FD38" s="137"/>
      <c r="FE38" s="137"/>
      <c r="FF38" s="137"/>
      <c r="FG38" s="137"/>
      <c r="FH38" s="137"/>
      <c r="FI38" s="137"/>
      <c r="FJ38" s="137"/>
      <c r="FK38" s="137"/>
      <c r="FL38" s="137"/>
      <c r="FM38" s="137"/>
      <c r="FN38" s="137"/>
      <c r="FO38" s="137"/>
      <c r="FP38" s="137"/>
      <c r="FQ38" s="137"/>
      <c r="FR38" s="137"/>
      <c r="FS38" s="137"/>
      <c r="FT38" s="137"/>
      <c r="FU38" s="137"/>
      <c r="FV38" s="137"/>
      <c r="FW38" s="137"/>
      <c r="FX38" s="137"/>
      <c r="FY38" s="137"/>
      <c r="FZ38" s="137"/>
      <c r="GA38" s="137"/>
      <c r="GB38" s="137"/>
      <c r="GC38" s="137"/>
      <c r="GD38" s="137"/>
      <c r="GE38" s="137"/>
      <c r="GF38" s="137"/>
      <c r="GG38" s="137"/>
      <c r="GH38" s="137"/>
      <c r="GI38" s="137"/>
      <c r="GJ38" s="137"/>
      <c r="GK38" s="137"/>
      <c r="GL38" s="137"/>
      <c r="GM38" s="137"/>
      <c r="GN38" s="137"/>
      <c r="GO38" s="137"/>
      <c r="GP38" s="137"/>
      <c r="GQ38" s="137"/>
      <c r="GR38" s="137"/>
      <c r="GS38" s="137"/>
      <c r="GT38" s="137"/>
      <c r="GU38" s="137"/>
      <c r="GV38" s="137"/>
      <c r="GW38" s="137"/>
      <c r="GX38" s="137"/>
      <c r="GY38" s="137"/>
      <c r="GZ38" s="137"/>
      <c r="HA38" s="137"/>
      <c r="HB38" s="137"/>
      <c r="HC38" s="137"/>
      <c r="HD38" s="137"/>
      <c r="HE38" s="137"/>
      <c r="HF38" s="137"/>
      <c r="HG38" s="137"/>
      <c r="HH38" s="137"/>
      <c r="HI38" s="137"/>
      <c r="HJ38" s="137"/>
      <c r="HK38" s="137"/>
      <c r="HL38" s="137"/>
      <c r="HM38" s="137"/>
      <c r="HN38" s="137"/>
      <c r="HO38" s="137"/>
      <c r="HP38" s="137"/>
      <c r="HQ38" s="137"/>
      <c r="HR38" s="137"/>
      <c r="HS38" s="137"/>
      <c r="HT38" s="137"/>
      <c r="HU38" s="137"/>
      <c r="HV38" s="137"/>
      <c r="HW38" s="137"/>
      <c r="HX38" s="137"/>
      <c r="HY38" s="137"/>
      <c r="HZ38" s="137"/>
      <c r="IA38" s="137"/>
      <c r="IB38" s="137"/>
      <c r="IC38" s="137"/>
      <c r="ID38" s="137"/>
      <c r="IE38" s="137"/>
      <c r="IF38" s="137"/>
      <c r="IG38" s="137"/>
      <c r="IH38" s="137"/>
      <c r="II38" s="137"/>
      <c r="IJ38" s="137"/>
      <c r="IK38" s="137"/>
      <c r="IL38" s="137"/>
      <c r="IM38" s="137"/>
      <c r="IN38" s="137"/>
      <c r="IO38" s="137"/>
      <c r="IP38" s="137"/>
      <c r="IQ38" s="137"/>
      <c r="IR38" s="137"/>
      <c r="IS38" s="137"/>
      <c r="IT38" s="137"/>
      <c r="IU38" s="137"/>
      <c r="IV38" s="137"/>
      <c r="IW38" s="137"/>
      <c r="IX38" s="137"/>
      <c r="IY38" s="137"/>
      <c r="IZ38" s="137"/>
      <c r="JA38" s="137"/>
      <c r="JB38" s="137"/>
      <c r="JC38" s="137"/>
      <c r="JD38" s="137"/>
      <c r="JE38" s="137"/>
      <c r="JF38" s="137"/>
      <c r="JG38" s="137"/>
      <c r="JH38" s="137"/>
      <c r="JI38" s="137"/>
      <c r="JJ38" s="137"/>
      <c r="JK38" s="137"/>
      <c r="JL38" s="137"/>
      <c r="JM38" s="137"/>
      <c r="JN38" s="137"/>
      <c r="JO38" s="137"/>
      <c r="JP38" s="137"/>
      <c r="JQ38" s="137"/>
      <c r="JR38" s="137"/>
      <c r="JS38" s="137"/>
      <c r="JT38" s="137"/>
      <c r="JU38" s="137"/>
      <c r="JV38" s="137"/>
      <c r="JW38" s="137"/>
      <c r="JX38" s="137"/>
      <c r="JY38" s="137"/>
      <c r="JZ38" s="137"/>
      <c r="KA38" s="137"/>
      <c r="KB38" s="137"/>
      <c r="KC38" s="137"/>
      <c r="KD38" s="137"/>
      <c r="KE38" s="137"/>
      <c r="KF38" s="137"/>
      <c r="KG38" s="137"/>
      <c r="KH38" s="137"/>
      <c r="KI38" s="137"/>
      <c r="KJ38" s="137"/>
      <c r="KK38" s="137"/>
      <c r="KL38" s="137"/>
      <c r="KM38" s="137"/>
      <c r="KN38" s="137"/>
      <c r="KO38" s="137"/>
      <c r="KP38" s="137"/>
      <c r="KQ38" s="137"/>
      <c r="KR38" s="137"/>
      <c r="KS38" s="137"/>
      <c r="KT38" s="137"/>
      <c r="KU38" s="137"/>
      <c r="KV38" s="137"/>
      <c r="KW38" s="137"/>
      <c r="KX38" s="137"/>
      <c r="KY38" s="137"/>
      <c r="KZ38" s="137"/>
      <c r="LA38" s="137"/>
      <c r="LB38" s="137"/>
      <c r="LC38" s="137"/>
      <c r="LD38" s="137"/>
      <c r="LE38" s="137"/>
      <c r="LF38" s="137"/>
      <c r="LG38" s="137"/>
      <c r="LH38" s="137"/>
      <c r="LI38" s="137"/>
      <c r="LJ38" s="137"/>
      <c r="LK38" s="137"/>
      <c r="LL38" s="137"/>
      <c r="LM38" s="137"/>
      <c r="LN38" s="137"/>
      <c r="LO38" s="137"/>
      <c r="LP38" s="137"/>
      <c r="LQ38" s="137"/>
      <c r="LR38" s="137"/>
      <c r="LS38" s="137"/>
      <c r="LT38" s="137"/>
      <c r="LU38" s="137"/>
      <c r="LV38" s="137"/>
      <c r="LW38" s="137"/>
      <c r="LX38" s="137"/>
      <c r="LY38" s="137"/>
      <c r="LZ38" s="137"/>
      <c r="MA38" s="137"/>
      <c r="MB38" s="137"/>
      <c r="MC38" s="137"/>
      <c r="MD38" s="137"/>
      <c r="ME38" s="137"/>
      <c r="MF38" s="137"/>
      <c r="MG38" s="137"/>
      <c r="MH38" s="137"/>
      <c r="MI38" s="137"/>
      <c r="MJ38" s="137"/>
      <c r="MK38" s="137"/>
      <c r="ML38" s="137"/>
      <c r="MM38" s="137"/>
      <c r="MN38" s="137"/>
      <c r="MO38" s="137"/>
      <c r="MP38" s="137"/>
      <c r="MQ38" s="137"/>
      <c r="MR38" s="137"/>
      <c r="MS38" s="137"/>
      <c r="MT38" s="137"/>
      <c r="MU38" s="137"/>
      <c r="MV38" s="137"/>
      <c r="MW38" s="137"/>
      <c r="MX38" s="137"/>
      <c r="MY38" s="137"/>
      <c r="MZ38" s="137"/>
      <c r="NA38" s="137"/>
      <c r="NB38" s="137"/>
      <c r="NC38" s="137"/>
      <c r="ND38" s="137"/>
      <c r="NE38" s="137"/>
      <c r="NF38" s="137"/>
      <c r="NG38" s="137"/>
      <c r="NH38" s="137"/>
      <c r="NI38" s="137"/>
      <c r="NJ38" s="137"/>
      <c r="NK38" s="137"/>
      <c r="NL38" s="137"/>
      <c r="NM38" s="137"/>
      <c r="NN38" s="137"/>
      <c r="NO38" s="137"/>
      <c r="NP38" s="137"/>
      <c r="NQ38" s="137"/>
      <c r="NR38" s="137"/>
      <c r="NS38" s="137"/>
      <c r="NT38" s="137"/>
      <c r="NU38" s="137"/>
      <c r="NV38" s="137"/>
      <c r="NW38" s="137"/>
      <c r="NX38" s="137"/>
      <c r="NY38" s="137"/>
      <c r="NZ38" s="137"/>
      <c r="OA38" s="137"/>
      <c r="OB38" s="137"/>
      <c r="OC38" s="137"/>
      <c r="OD38" s="137"/>
      <c r="OE38" s="137"/>
      <c r="OF38" s="137"/>
      <c r="OG38" s="137"/>
      <c r="OH38" s="137"/>
      <c r="OI38" s="137"/>
      <c r="OJ38" s="137"/>
      <c r="OK38" s="137"/>
      <c r="OL38" s="137"/>
      <c r="OM38" s="137"/>
      <c r="ON38" s="137"/>
      <c r="OO38" s="137"/>
      <c r="OP38" s="137"/>
      <c r="OQ38" s="137"/>
      <c r="OR38" s="137"/>
      <c r="OS38" s="137"/>
      <c r="OT38" s="137"/>
      <c r="OU38" s="137"/>
      <c r="OV38" s="137"/>
      <c r="OW38" s="137"/>
      <c r="OX38" s="137"/>
      <c r="OY38" s="137"/>
      <c r="OZ38" s="137"/>
      <c r="PA38" s="137"/>
      <c r="PB38" s="137"/>
      <c r="PC38" s="137"/>
      <c r="PD38" s="137"/>
      <c r="PE38" s="137"/>
      <c r="PF38" s="137"/>
      <c r="PG38" s="137"/>
      <c r="PH38" s="137"/>
      <c r="PI38" s="137"/>
      <c r="PJ38" s="137"/>
      <c r="PK38" s="137"/>
      <c r="PL38" s="137"/>
      <c r="PM38" s="137"/>
      <c r="PN38" s="137"/>
      <c r="PO38" s="137"/>
      <c r="PP38" s="137"/>
      <c r="PQ38" s="137"/>
      <c r="PR38" s="137"/>
      <c r="PS38" s="137"/>
      <c r="PT38" s="137"/>
      <c r="PU38" s="137"/>
      <c r="PV38" s="137"/>
      <c r="PW38" s="137"/>
      <c r="PX38" s="137"/>
      <c r="PY38" s="137"/>
      <c r="PZ38" s="137"/>
      <c r="QA38" s="137"/>
      <c r="QB38" s="137"/>
      <c r="QC38" s="137"/>
      <c r="QD38" s="137"/>
      <c r="QE38" s="137"/>
      <c r="QF38" s="137"/>
      <c r="QG38" s="137"/>
      <c r="QH38" s="137"/>
      <c r="QI38" s="137"/>
      <c r="QJ38" s="137"/>
      <c r="QK38" s="137"/>
      <c r="QL38" s="137"/>
      <c r="QM38" s="137"/>
      <c r="QN38" s="137"/>
      <c r="QO38" s="137"/>
      <c r="QP38" s="137"/>
      <c r="QQ38" s="137"/>
      <c r="QR38" s="137"/>
      <c r="QS38" s="137"/>
      <c r="QT38" s="137"/>
      <c r="QU38" s="137"/>
      <c r="QV38" s="137"/>
      <c r="QW38" s="137"/>
      <c r="QX38" s="137"/>
      <c r="QY38" s="137"/>
      <c r="QZ38" s="137"/>
      <c r="RA38" s="137"/>
      <c r="RB38" s="137"/>
      <c r="RC38" s="137"/>
      <c r="RD38" s="137"/>
      <c r="RE38" s="137"/>
      <c r="RF38" s="137"/>
      <c r="RG38" s="137"/>
      <c r="RH38" s="137"/>
      <c r="RI38" s="137"/>
      <c r="RJ38" s="137"/>
      <c r="RK38" s="137"/>
      <c r="RL38" s="137"/>
      <c r="RM38" s="137"/>
      <c r="RN38" s="137"/>
      <c r="RO38" s="137"/>
      <c r="RP38" s="137"/>
      <c r="RQ38" s="137"/>
      <c r="RR38" s="137"/>
      <c r="RS38" s="137"/>
      <c r="RT38" s="137"/>
      <c r="RU38" s="137"/>
      <c r="RV38" s="137"/>
      <c r="RW38" s="137"/>
      <c r="RX38" s="137"/>
      <c r="RY38" s="137"/>
      <c r="RZ38" s="137"/>
      <c r="SA38" s="137"/>
      <c r="SB38" s="137"/>
      <c r="SC38" s="137"/>
      <c r="SD38" s="137"/>
      <c r="SE38" s="137"/>
      <c r="SF38" s="137"/>
      <c r="SG38" s="137"/>
      <c r="SH38" s="137"/>
      <c r="SI38" s="137"/>
      <c r="SJ38" s="137"/>
      <c r="SK38" s="137"/>
      <c r="SL38" s="137"/>
      <c r="SM38" s="137"/>
      <c r="SN38" s="137"/>
      <c r="SO38" s="137"/>
      <c r="SP38" s="137"/>
      <c r="SQ38" s="137"/>
      <c r="SR38" s="137"/>
      <c r="SS38" s="137"/>
      <c r="ST38" s="137"/>
      <c r="SU38" s="137"/>
      <c r="SV38" s="137"/>
      <c r="SW38" s="137"/>
      <c r="SX38" s="137"/>
      <c r="SY38" s="137"/>
      <c r="SZ38" s="137"/>
      <c r="TA38" s="137"/>
      <c r="TB38" s="137"/>
      <c r="TC38" s="137"/>
      <c r="TD38" s="137"/>
      <c r="TE38" s="137"/>
      <c r="TF38" s="137"/>
      <c r="TG38" s="137"/>
      <c r="TH38" s="137"/>
      <c r="TI38" s="137"/>
      <c r="TJ38" s="137"/>
      <c r="TK38" s="137"/>
      <c r="TL38" s="137"/>
      <c r="TM38" s="137"/>
      <c r="TN38" s="137"/>
      <c r="TO38" s="137"/>
      <c r="TP38" s="137"/>
      <c r="TQ38" s="137"/>
      <c r="TR38" s="137"/>
      <c r="TS38" s="137"/>
      <c r="TT38" s="137"/>
      <c r="TU38" s="137"/>
      <c r="TV38" s="137"/>
      <c r="TW38" s="137"/>
      <c r="TX38" s="137"/>
      <c r="TY38" s="137"/>
      <c r="TZ38" s="137"/>
      <c r="UA38" s="137"/>
      <c r="UB38" s="137"/>
      <c r="UC38" s="137"/>
      <c r="UD38" s="137"/>
      <c r="UE38" s="137"/>
      <c r="UF38" s="137"/>
      <c r="UG38" s="137"/>
      <c r="UH38" s="137"/>
      <c r="UI38" s="137"/>
      <c r="UJ38" s="137"/>
      <c r="UK38" s="137"/>
      <c r="UL38" s="137"/>
      <c r="UM38" s="137"/>
      <c r="UN38" s="137"/>
      <c r="UO38" s="137"/>
      <c r="UP38" s="137"/>
      <c r="UQ38" s="137"/>
      <c r="UR38" s="137"/>
      <c r="US38" s="137"/>
      <c r="UT38" s="137"/>
      <c r="UU38" s="137"/>
      <c r="UV38" s="137"/>
      <c r="UW38" s="137"/>
      <c r="UX38" s="137"/>
      <c r="UY38" s="137"/>
      <c r="UZ38" s="137"/>
      <c r="VA38" s="137"/>
      <c r="VB38" s="137"/>
      <c r="VC38" s="137"/>
      <c r="VD38" s="137"/>
      <c r="VE38" s="137"/>
      <c r="VF38" s="137"/>
      <c r="VG38" s="137"/>
      <c r="VH38" s="137"/>
      <c r="VI38" s="137"/>
      <c r="VJ38" s="137"/>
      <c r="VK38" s="137"/>
      <c r="VL38" s="137"/>
      <c r="VM38" s="137"/>
      <c r="VN38" s="137"/>
      <c r="VO38" s="137"/>
      <c r="VP38" s="137"/>
      <c r="VQ38" s="137"/>
      <c r="VR38" s="137"/>
      <c r="VS38" s="137"/>
      <c r="VT38" s="137"/>
      <c r="VU38" s="137"/>
      <c r="VV38" s="137"/>
      <c r="VW38" s="137"/>
      <c r="VX38" s="137"/>
      <c r="VY38" s="137"/>
      <c r="VZ38" s="137"/>
      <c r="WA38" s="137"/>
      <c r="WB38" s="137"/>
      <c r="WC38" s="137"/>
      <c r="WD38" s="137"/>
      <c r="WE38" s="137"/>
      <c r="WF38" s="137"/>
      <c r="WG38" s="137"/>
      <c r="WH38" s="137"/>
      <c r="WI38" s="137"/>
      <c r="WJ38" s="137"/>
      <c r="WK38" s="137"/>
      <c r="WL38" s="137"/>
      <c r="WM38" s="137"/>
      <c r="WN38" s="137"/>
      <c r="WO38" s="137"/>
      <c r="WP38" s="137"/>
      <c r="WQ38" s="137"/>
      <c r="WR38" s="137"/>
      <c r="WS38" s="137"/>
      <c r="WT38" s="137"/>
      <c r="WU38" s="137"/>
      <c r="WV38" s="137"/>
      <c r="WW38" s="137"/>
      <c r="WX38" s="137"/>
      <c r="WY38" s="137"/>
      <c r="WZ38" s="137"/>
      <c r="XA38" s="137"/>
      <c r="XB38" s="137"/>
      <c r="XC38" s="137"/>
      <c r="XD38" s="137"/>
      <c r="XE38" s="137"/>
      <c r="XF38" s="137"/>
      <c r="XG38" s="137"/>
      <c r="XH38" s="137"/>
      <c r="XI38" s="137"/>
      <c r="XJ38" s="137"/>
      <c r="XK38" s="137"/>
      <c r="XL38" s="137"/>
      <c r="XM38" s="137"/>
      <c r="XN38" s="137"/>
      <c r="XO38" s="137"/>
      <c r="XP38" s="137"/>
      <c r="XQ38" s="137"/>
      <c r="XR38" s="137"/>
      <c r="XS38" s="137"/>
      <c r="XT38" s="137"/>
      <c r="XU38" s="137"/>
      <c r="XV38" s="137"/>
      <c r="XW38" s="137"/>
      <c r="XX38" s="137"/>
      <c r="XY38" s="137"/>
      <c r="XZ38" s="137"/>
      <c r="YA38" s="137"/>
      <c r="YB38" s="137"/>
      <c r="YC38" s="137"/>
      <c r="YD38" s="137"/>
      <c r="YE38" s="137"/>
      <c r="YF38" s="137"/>
      <c r="YG38" s="137"/>
      <c r="YH38" s="137"/>
      <c r="YI38" s="137"/>
      <c r="YJ38" s="137"/>
      <c r="YK38" s="137"/>
      <c r="YL38" s="137"/>
      <c r="YM38" s="137"/>
      <c r="YN38" s="137"/>
      <c r="YO38" s="137"/>
      <c r="YP38" s="137"/>
      <c r="YQ38" s="137"/>
      <c r="YR38" s="137"/>
      <c r="YS38" s="137"/>
      <c r="YT38" s="137"/>
      <c r="YU38" s="137"/>
      <c r="YV38" s="137"/>
      <c r="YW38" s="137"/>
      <c r="YX38" s="137"/>
      <c r="YY38" s="137"/>
      <c r="YZ38" s="137"/>
      <c r="ZA38" s="137"/>
      <c r="ZB38" s="137"/>
      <c r="ZC38" s="137"/>
      <c r="ZD38" s="137"/>
      <c r="ZE38" s="137"/>
      <c r="ZF38" s="137"/>
      <c r="ZG38" s="137"/>
      <c r="ZH38" s="137"/>
      <c r="ZI38" s="137"/>
      <c r="ZJ38" s="137"/>
      <c r="ZK38" s="137"/>
      <c r="ZL38" s="137"/>
      <c r="ZM38" s="137"/>
      <c r="ZN38" s="137"/>
      <c r="ZO38" s="137"/>
      <c r="ZP38" s="137"/>
      <c r="ZQ38" s="137"/>
      <c r="ZR38" s="137"/>
      <c r="ZS38" s="137"/>
      <c r="ZT38" s="137"/>
      <c r="ZU38" s="137"/>
      <c r="ZV38" s="137"/>
      <c r="ZW38" s="137"/>
      <c r="ZX38" s="137"/>
      <c r="ZY38" s="137"/>
      <c r="ZZ38" s="137"/>
      <c r="AAA38" s="137"/>
      <c r="AAB38" s="137"/>
      <c r="AAC38" s="137"/>
      <c r="AAD38" s="137"/>
      <c r="AAE38" s="137"/>
      <c r="AAF38" s="137"/>
      <c r="AAG38" s="137"/>
      <c r="AAH38" s="137"/>
      <c r="AAI38" s="137"/>
      <c r="AAJ38" s="137"/>
      <c r="AAK38" s="137"/>
      <c r="AAL38" s="137"/>
      <c r="AAM38" s="137"/>
      <c r="AAN38" s="137"/>
      <c r="AAO38" s="137"/>
      <c r="AAP38" s="137"/>
      <c r="AAQ38" s="137"/>
      <c r="AAR38" s="137"/>
      <c r="AAS38" s="137"/>
      <c r="AAT38" s="137"/>
      <c r="AAU38" s="137"/>
      <c r="AAV38" s="137"/>
      <c r="AAW38" s="137"/>
      <c r="AAX38" s="137"/>
      <c r="AAY38" s="137"/>
      <c r="AAZ38" s="137"/>
      <c r="ABA38" s="137"/>
      <c r="ABB38" s="137"/>
      <c r="ABC38" s="137"/>
      <c r="ABD38" s="137"/>
      <c r="ABE38" s="137"/>
      <c r="ABF38" s="137"/>
      <c r="ABG38" s="137"/>
      <c r="ABH38" s="137"/>
      <c r="ABI38" s="137"/>
      <c r="ABJ38" s="137"/>
      <c r="ABK38" s="137"/>
      <c r="ABL38" s="137"/>
      <c r="ABM38" s="137"/>
      <c r="ABN38" s="137"/>
      <c r="ABO38" s="137"/>
      <c r="ABP38" s="137"/>
      <c r="ABQ38" s="137"/>
      <c r="ABR38" s="137"/>
      <c r="ABS38" s="137"/>
      <c r="ABT38" s="137"/>
      <c r="ABU38" s="137"/>
      <c r="ABV38" s="137"/>
      <c r="ABW38" s="137"/>
      <c r="ABX38" s="137"/>
      <c r="ABY38" s="137"/>
      <c r="ABZ38" s="137"/>
      <c r="ACA38" s="137"/>
      <c r="ACB38" s="137"/>
      <c r="ACC38" s="137"/>
      <c r="ACD38" s="137"/>
      <c r="ACE38" s="137"/>
      <c r="ACF38" s="137"/>
      <c r="ACG38" s="137"/>
      <c r="ACH38" s="137"/>
      <c r="ACI38" s="137"/>
      <c r="ACJ38" s="137"/>
      <c r="ACK38" s="137"/>
      <c r="ACL38" s="137"/>
      <c r="ACM38" s="137"/>
      <c r="ACN38" s="137"/>
      <c r="ACO38" s="137"/>
      <c r="ACP38" s="137"/>
      <c r="ACQ38" s="137"/>
      <c r="ACR38" s="137"/>
      <c r="ACS38" s="137"/>
      <c r="ACT38" s="137"/>
      <c r="ACU38" s="137"/>
      <c r="ACV38" s="137"/>
      <c r="ACW38" s="137"/>
      <c r="ACX38" s="137"/>
      <c r="ACY38" s="137"/>
      <c r="ACZ38" s="137"/>
      <c r="ADA38" s="137"/>
      <c r="ADB38" s="137"/>
      <c r="ADC38" s="137"/>
      <c r="ADD38" s="137"/>
      <c r="ADE38" s="137"/>
      <c r="ADF38" s="137"/>
      <c r="ADG38" s="137"/>
      <c r="ADH38" s="137"/>
      <c r="ADI38" s="137"/>
      <c r="ADJ38" s="137"/>
      <c r="ADK38" s="137"/>
      <c r="ADL38" s="137"/>
      <c r="ADM38" s="137"/>
      <c r="ADN38" s="137"/>
      <c r="ADO38" s="137"/>
      <c r="ADP38" s="137"/>
      <c r="ADQ38" s="137"/>
      <c r="ADR38" s="137"/>
      <c r="ADS38" s="137"/>
      <c r="ADT38" s="137"/>
      <c r="ADU38" s="137"/>
      <c r="ADV38" s="137"/>
      <c r="ADW38" s="137"/>
      <c r="ADX38" s="137"/>
      <c r="ADY38" s="137"/>
      <c r="ADZ38" s="137"/>
      <c r="AEA38" s="137"/>
      <c r="AEB38" s="137"/>
      <c r="AEC38" s="137"/>
      <c r="AED38" s="137"/>
      <c r="AEE38" s="137"/>
      <c r="AEF38" s="137"/>
      <c r="AEG38" s="137"/>
      <c r="AEH38" s="137"/>
      <c r="AEI38" s="137"/>
      <c r="AEJ38" s="137"/>
      <c r="AEK38" s="137"/>
      <c r="AEL38" s="137"/>
      <c r="AEM38" s="137"/>
      <c r="AEN38" s="137"/>
      <c r="AEO38" s="137"/>
      <c r="AEP38" s="137"/>
      <c r="AEQ38" s="137"/>
      <c r="AER38" s="137"/>
      <c r="AES38" s="137"/>
      <c r="AET38" s="137"/>
      <c r="AEU38" s="137"/>
      <c r="AEV38" s="137"/>
      <c r="AEW38" s="137"/>
      <c r="AEX38" s="137"/>
      <c r="AEY38" s="137"/>
      <c r="AEZ38" s="137"/>
      <c r="AFA38" s="137"/>
      <c r="AFB38" s="137"/>
      <c r="AFC38" s="137"/>
      <c r="AFD38" s="137"/>
      <c r="AFE38" s="137"/>
      <c r="AFF38" s="137"/>
      <c r="AFG38" s="137"/>
      <c r="AFH38" s="137"/>
      <c r="AFI38" s="137"/>
      <c r="AFJ38" s="137"/>
      <c r="AFK38" s="137"/>
      <c r="AFL38" s="137"/>
      <c r="AFM38" s="137"/>
      <c r="AFN38" s="137"/>
      <c r="AFO38" s="137"/>
      <c r="AFP38" s="137"/>
      <c r="AFQ38" s="137"/>
      <c r="AFR38" s="137"/>
      <c r="AFS38" s="137"/>
      <c r="AFT38" s="137"/>
      <c r="AFU38" s="137"/>
      <c r="AFV38" s="137"/>
      <c r="AFW38" s="137"/>
      <c r="AFX38" s="137"/>
      <c r="AFY38" s="137"/>
      <c r="AFZ38" s="137"/>
      <c r="AGA38" s="137"/>
      <c r="AGB38" s="137"/>
      <c r="AGC38" s="137"/>
      <c r="AGD38" s="137"/>
      <c r="AGE38" s="137"/>
      <c r="AGF38" s="137"/>
      <c r="AGG38" s="137"/>
      <c r="AGH38" s="137"/>
      <c r="AGI38" s="137"/>
      <c r="AGJ38" s="137"/>
      <c r="AGK38" s="137"/>
      <c r="AGL38" s="137"/>
      <c r="AGM38" s="137"/>
      <c r="AGN38" s="137"/>
      <c r="AGO38" s="137"/>
      <c r="AGP38" s="137"/>
      <c r="AGQ38" s="137"/>
      <c r="AGR38" s="137"/>
      <c r="AGS38" s="137"/>
      <c r="AGT38" s="137"/>
      <c r="AGU38" s="137"/>
      <c r="AGV38" s="137"/>
      <c r="AGW38" s="137"/>
      <c r="AGX38" s="137"/>
      <c r="AGY38" s="137"/>
      <c r="AGZ38" s="137"/>
      <c r="AHA38" s="137"/>
      <c r="AHB38" s="137"/>
      <c r="AHC38" s="137"/>
      <c r="AHD38" s="137"/>
      <c r="AHE38" s="137"/>
      <c r="AHF38" s="137"/>
      <c r="AHG38" s="137"/>
      <c r="AHH38" s="137"/>
      <c r="AHI38" s="137"/>
      <c r="AHJ38" s="137"/>
      <c r="AHK38" s="137"/>
      <c r="AHL38" s="137"/>
      <c r="AHM38" s="137"/>
      <c r="AHN38" s="137"/>
      <c r="AHO38" s="137"/>
      <c r="AHP38" s="137"/>
      <c r="AHQ38" s="137"/>
      <c r="AHR38" s="137"/>
      <c r="AHS38" s="137"/>
      <c r="AHT38" s="137"/>
      <c r="AHU38" s="137"/>
      <c r="AHV38" s="137"/>
      <c r="AHW38" s="137"/>
      <c r="AHX38" s="137"/>
      <c r="AHY38" s="137"/>
      <c r="AHZ38" s="137"/>
      <c r="AIA38" s="137"/>
      <c r="AIB38" s="137"/>
      <c r="AIC38" s="137"/>
      <c r="AID38" s="137"/>
      <c r="AIE38" s="137"/>
      <c r="AIF38" s="137"/>
      <c r="AIG38" s="137"/>
      <c r="AIH38" s="137"/>
      <c r="AII38" s="137"/>
      <c r="AIJ38" s="137"/>
      <c r="AIK38" s="137"/>
      <c r="AIL38" s="137"/>
      <c r="AIM38" s="137"/>
      <c r="AIN38" s="137"/>
      <c r="AIO38" s="137"/>
      <c r="AIP38" s="137"/>
      <c r="AIQ38" s="137"/>
      <c r="AIR38" s="137"/>
      <c r="AIS38" s="137"/>
      <c r="AIT38" s="137"/>
      <c r="AIU38" s="137"/>
      <c r="AIV38" s="137"/>
      <c r="AIW38" s="137"/>
      <c r="AIX38" s="137"/>
      <c r="AIY38" s="137"/>
      <c r="AIZ38" s="137"/>
      <c r="AJA38" s="137"/>
      <c r="AJB38" s="137"/>
      <c r="AJC38" s="137"/>
      <c r="AJD38" s="137"/>
      <c r="AJE38" s="137"/>
      <c r="AJF38" s="137"/>
      <c r="AJG38" s="137"/>
      <c r="AJH38" s="137"/>
      <c r="AJI38" s="137"/>
      <c r="AJJ38" s="137"/>
      <c r="AJK38" s="137"/>
      <c r="AJL38" s="137"/>
      <c r="AJM38" s="137"/>
      <c r="AJN38" s="137"/>
      <c r="AJO38" s="137"/>
      <c r="AJP38" s="137"/>
      <c r="AJQ38" s="137"/>
      <c r="AJR38" s="137"/>
      <c r="AJS38" s="137"/>
      <c r="AJT38" s="137"/>
      <c r="AJU38" s="137"/>
      <c r="AJV38" s="137"/>
      <c r="AJW38" s="137"/>
      <c r="AJX38" s="137"/>
      <c r="AJY38" s="137"/>
      <c r="AJZ38" s="137"/>
      <c r="AKA38" s="137"/>
      <c r="AKB38" s="137"/>
      <c r="AKC38" s="137"/>
      <c r="AKD38" s="137"/>
      <c r="AKE38" s="137"/>
      <c r="AKF38" s="137"/>
      <c r="AKG38" s="137"/>
      <c r="AKH38" s="137"/>
      <c r="AKI38" s="137"/>
      <c r="AKJ38" s="137"/>
      <c r="AKK38" s="137"/>
      <c r="AKL38" s="137"/>
      <c r="AKM38" s="137"/>
      <c r="AKN38" s="137"/>
      <c r="AKO38" s="137"/>
      <c r="AKP38" s="137"/>
      <c r="AKQ38" s="137"/>
      <c r="AKR38" s="137"/>
      <c r="AKS38" s="137"/>
      <c r="AKT38" s="137"/>
      <c r="AKU38" s="137"/>
      <c r="AKV38" s="137"/>
      <c r="AKW38" s="137"/>
      <c r="AKX38" s="137"/>
      <c r="AKY38" s="137"/>
      <c r="AKZ38" s="137"/>
      <c r="ALA38" s="137"/>
      <c r="ALB38" s="137"/>
      <c r="ALC38" s="137"/>
      <c r="ALD38" s="137"/>
      <c r="ALE38" s="137"/>
      <c r="ALF38" s="137"/>
      <c r="ALG38" s="137"/>
      <c r="ALH38" s="137"/>
      <c r="ALI38" s="137"/>
      <c r="ALJ38" s="137"/>
      <c r="ALK38" s="137"/>
      <c r="ALL38" s="137"/>
      <c r="ALM38" s="137"/>
      <c r="ALN38" s="137"/>
      <c r="ALO38" s="137"/>
      <c r="ALP38" s="137"/>
      <c r="ALQ38" s="137"/>
      <c r="ALR38" s="137"/>
      <c r="ALS38" s="137"/>
      <c r="ALT38" s="137"/>
      <c r="ALU38" s="137"/>
      <c r="ALV38" s="137"/>
      <c r="ALW38" s="137"/>
      <c r="ALX38" s="137"/>
      <c r="ALY38" s="137"/>
      <c r="ALZ38" s="137"/>
      <c r="AMA38" s="137"/>
      <c r="AMB38" s="137"/>
      <c r="AMC38" s="137"/>
      <c r="AMD38" s="137"/>
      <c r="AME38" s="137"/>
      <c r="AMF38" s="137"/>
      <c r="AMG38" s="137"/>
      <c r="AMH38" s="137"/>
      <c r="AMI38" s="137"/>
      <c r="AMJ38" s="137"/>
      <c r="AMK38" s="137"/>
      <c r="AML38" s="137"/>
      <c r="AMM38" s="137"/>
      <c r="AMN38" s="137"/>
      <c r="AMO38" s="137"/>
      <c r="AMP38" s="137"/>
      <c r="AMQ38" s="137"/>
      <c r="AMR38" s="137"/>
      <c r="AMS38" s="137"/>
      <c r="AMT38" s="137"/>
      <c r="AMU38" s="137"/>
      <c r="AMV38" s="137"/>
      <c r="AMW38" s="137"/>
      <c r="AMX38" s="137"/>
      <c r="AMY38" s="137"/>
      <c r="AMZ38" s="137"/>
      <c r="ANA38" s="137"/>
      <c r="ANB38" s="137"/>
      <c r="ANC38" s="137"/>
      <c r="AND38" s="137"/>
      <c r="ANE38" s="137"/>
      <c r="ANF38" s="137"/>
      <c r="ANG38" s="137"/>
      <c r="ANH38" s="137"/>
      <c r="ANI38" s="137"/>
      <c r="ANJ38" s="137"/>
      <c r="ANK38" s="137"/>
      <c r="ANL38" s="137"/>
      <c r="ANM38" s="137"/>
      <c r="ANN38" s="137"/>
      <c r="ANO38" s="137"/>
      <c r="ANP38" s="137"/>
      <c r="ANQ38" s="137"/>
      <c r="ANR38" s="137"/>
      <c r="ANS38" s="137"/>
      <c r="ANT38" s="137"/>
      <c r="ANU38" s="137"/>
      <c r="ANV38" s="137"/>
      <c r="ANW38" s="137"/>
      <c r="ANX38" s="137"/>
      <c r="ANY38" s="137"/>
      <c r="ANZ38" s="137"/>
      <c r="AOA38" s="137"/>
      <c r="AOB38" s="137"/>
      <c r="AOC38" s="137"/>
      <c r="AOD38" s="137"/>
      <c r="AOE38" s="137"/>
      <c r="AOF38" s="137"/>
      <c r="AOG38" s="137"/>
      <c r="AOH38" s="137"/>
      <c r="AOI38" s="137"/>
      <c r="AOJ38" s="137"/>
      <c r="AOK38" s="137"/>
      <c r="AOL38" s="137"/>
      <c r="AOM38" s="137"/>
      <c r="AON38" s="137"/>
      <c r="AOO38" s="137"/>
      <c r="AOP38" s="137"/>
      <c r="AOQ38" s="137"/>
      <c r="AOR38" s="137"/>
      <c r="AOS38" s="137"/>
      <c r="AOT38" s="137"/>
      <c r="AOU38" s="137"/>
      <c r="AOV38" s="137"/>
      <c r="AOW38" s="137"/>
      <c r="AOX38" s="137"/>
      <c r="AOY38" s="137"/>
      <c r="AOZ38" s="137"/>
      <c r="APA38" s="137"/>
      <c r="APB38" s="137"/>
      <c r="APC38" s="137"/>
      <c r="APD38" s="137"/>
      <c r="APE38" s="137"/>
      <c r="APF38" s="137"/>
      <c r="APG38" s="137"/>
      <c r="APH38" s="137"/>
      <c r="API38" s="137"/>
      <c r="APJ38" s="137"/>
      <c r="APK38" s="137"/>
      <c r="APL38" s="137"/>
      <c r="APM38" s="137"/>
      <c r="APN38" s="137"/>
      <c r="APO38" s="137"/>
      <c r="APP38" s="137"/>
      <c r="APQ38" s="137"/>
      <c r="APR38" s="137"/>
      <c r="APS38" s="137"/>
      <c r="APT38" s="137"/>
      <c r="APU38" s="137"/>
      <c r="APV38" s="137"/>
      <c r="APW38" s="137"/>
      <c r="APX38" s="137"/>
      <c r="APY38" s="137"/>
      <c r="APZ38" s="137"/>
      <c r="AQA38" s="137"/>
      <c r="AQB38" s="137"/>
      <c r="AQC38" s="137"/>
      <c r="AQD38" s="137"/>
      <c r="AQE38" s="137"/>
      <c r="AQF38" s="137"/>
      <c r="AQG38" s="137"/>
      <c r="AQH38" s="137"/>
      <c r="AQI38" s="137"/>
      <c r="AQJ38" s="137"/>
      <c r="AQK38" s="137"/>
      <c r="AQL38" s="137"/>
      <c r="AQM38" s="137"/>
      <c r="AQN38" s="137"/>
      <c r="AQO38" s="137"/>
      <c r="AQP38" s="137"/>
      <c r="AQQ38" s="137"/>
      <c r="AQR38" s="137"/>
      <c r="AQS38" s="137"/>
      <c r="AQT38" s="137"/>
      <c r="AQU38" s="137"/>
      <c r="AQV38" s="137"/>
      <c r="AQW38" s="137"/>
      <c r="AQX38" s="137"/>
      <c r="AQY38" s="137"/>
      <c r="AQZ38" s="137"/>
      <c r="ARA38" s="137"/>
      <c r="ARB38" s="137"/>
      <c r="ARC38" s="137"/>
      <c r="ARD38" s="137"/>
      <c r="ARE38" s="137"/>
      <c r="ARF38" s="137"/>
      <c r="ARG38" s="137"/>
      <c r="ARH38" s="137"/>
      <c r="ARI38" s="137"/>
      <c r="ARJ38" s="137"/>
      <c r="ARK38" s="137"/>
      <c r="ARL38" s="137"/>
      <c r="ARM38" s="137"/>
      <c r="ARN38" s="137"/>
      <c r="ARO38" s="137"/>
      <c r="ARP38" s="137"/>
      <c r="ARQ38" s="137"/>
      <c r="ARR38" s="137"/>
      <c r="ARS38" s="137"/>
      <c r="ART38" s="137"/>
      <c r="ARU38" s="137"/>
      <c r="ARV38" s="137"/>
      <c r="ARW38" s="137"/>
      <c r="ARX38" s="137"/>
      <c r="ARY38" s="137"/>
      <c r="ARZ38" s="137"/>
      <c r="ASA38" s="137"/>
      <c r="ASB38" s="137"/>
      <c r="ASC38" s="137"/>
      <c r="ASD38" s="137"/>
      <c r="ASE38" s="137"/>
      <c r="ASF38" s="137"/>
      <c r="ASG38" s="137"/>
      <c r="ASH38" s="137"/>
      <c r="ASI38" s="137"/>
      <c r="ASJ38" s="137"/>
      <c r="ASK38" s="137"/>
      <c r="ASL38" s="137"/>
      <c r="ASM38" s="137"/>
      <c r="ASN38" s="137"/>
      <c r="ASO38" s="137"/>
      <c r="ASP38" s="137"/>
      <c r="ASQ38" s="137"/>
      <c r="ASR38" s="137"/>
      <c r="ASS38" s="137"/>
      <c r="AST38" s="137"/>
      <c r="ASU38" s="137"/>
      <c r="ASV38" s="137"/>
      <c r="ASW38" s="137"/>
      <c r="ASX38" s="137"/>
      <c r="ASY38" s="137"/>
      <c r="ASZ38" s="137"/>
      <c r="ATA38" s="137"/>
      <c r="ATB38" s="137"/>
      <c r="ATC38" s="137"/>
      <c r="ATD38" s="137"/>
      <c r="ATE38" s="137"/>
      <c r="ATF38" s="137"/>
      <c r="ATG38" s="137"/>
      <c r="ATH38" s="137"/>
      <c r="ATI38" s="137"/>
      <c r="ATJ38" s="137"/>
      <c r="ATK38" s="137"/>
      <c r="ATL38" s="137"/>
      <c r="ATM38" s="137"/>
      <c r="ATN38" s="137"/>
      <c r="ATO38" s="137"/>
      <c r="ATP38" s="137"/>
      <c r="ATQ38" s="137"/>
      <c r="ATR38" s="137"/>
      <c r="ATS38" s="137"/>
      <c r="ATT38" s="137"/>
      <c r="ATU38" s="137"/>
      <c r="ATV38" s="137"/>
      <c r="ATW38" s="137"/>
      <c r="ATX38" s="137"/>
      <c r="ATY38" s="137"/>
      <c r="ATZ38" s="137"/>
      <c r="AUA38" s="137"/>
      <c r="AUB38" s="137"/>
      <c r="AUC38" s="137"/>
      <c r="AUD38" s="137"/>
      <c r="AUE38" s="137"/>
      <c r="AUF38" s="137"/>
      <c r="AUG38" s="137"/>
      <c r="AUH38" s="137"/>
      <c r="AUI38" s="137"/>
      <c r="AUJ38" s="137"/>
      <c r="AUK38" s="137"/>
      <c r="AUL38" s="137"/>
      <c r="AUM38" s="137"/>
      <c r="AUN38" s="137"/>
      <c r="AUO38" s="137"/>
      <c r="AUP38" s="137"/>
      <c r="AUQ38" s="137"/>
      <c r="AUR38" s="137"/>
      <c r="AUS38" s="137"/>
      <c r="AUT38" s="137"/>
      <c r="AUU38" s="137"/>
      <c r="AUV38" s="137"/>
      <c r="AUW38" s="137"/>
      <c r="AUX38" s="137"/>
      <c r="AUY38" s="137"/>
      <c r="AUZ38" s="137"/>
      <c r="AVA38" s="137"/>
      <c r="AVB38" s="137"/>
      <c r="AVC38" s="137"/>
      <c r="AVD38" s="137"/>
      <c r="AVE38" s="137"/>
      <c r="AVF38" s="137"/>
      <c r="AVG38" s="137"/>
      <c r="AVH38" s="137"/>
      <c r="AVI38" s="137"/>
      <c r="AVJ38" s="137"/>
      <c r="AVK38" s="137"/>
      <c r="AVL38" s="137"/>
      <c r="AVM38" s="137"/>
      <c r="AVN38" s="137"/>
      <c r="AVO38" s="137"/>
      <c r="AVP38" s="137"/>
      <c r="AVQ38" s="137"/>
      <c r="AVR38" s="137"/>
      <c r="AVS38" s="137"/>
      <c r="AVT38" s="137"/>
      <c r="AVU38" s="137"/>
      <c r="AVV38" s="137"/>
      <c r="AVW38" s="137"/>
      <c r="AVX38" s="137"/>
      <c r="AVY38" s="137"/>
      <c r="AVZ38" s="137"/>
      <c r="AWA38" s="137"/>
      <c r="AWB38" s="137"/>
      <c r="AWC38" s="137"/>
      <c r="AWD38" s="137"/>
      <c r="AWE38" s="137"/>
      <c r="AWF38" s="137"/>
      <c r="AWG38" s="137"/>
      <c r="AWH38" s="137"/>
      <c r="AWI38" s="137"/>
      <c r="AWJ38" s="137"/>
      <c r="AWK38" s="137"/>
      <c r="AWL38" s="137"/>
      <c r="AWM38" s="137"/>
      <c r="AWN38" s="137"/>
      <c r="AWO38" s="137"/>
      <c r="AWP38" s="137"/>
      <c r="AWQ38" s="137"/>
      <c r="AWR38" s="137"/>
      <c r="AWS38" s="137"/>
      <c r="AWT38" s="137"/>
      <c r="AWU38" s="137"/>
      <c r="AWV38" s="137"/>
      <c r="AWW38" s="137"/>
      <c r="AWX38" s="137"/>
      <c r="AWY38" s="137"/>
      <c r="AWZ38" s="137"/>
      <c r="AXA38" s="137"/>
      <c r="AXB38" s="137"/>
      <c r="AXC38" s="137"/>
      <c r="AXD38" s="137"/>
      <c r="AXE38" s="137"/>
      <c r="AXF38" s="137"/>
      <c r="AXG38" s="137"/>
      <c r="AXH38" s="137"/>
      <c r="AXI38" s="137"/>
      <c r="AXJ38" s="137"/>
      <c r="AXK38" s="137"/>
      <c r="AXL38" s="137"/>
      <c r="AXM38" s="137"/>
      <c r="AXN38" s="137"/>
      <c r="AXO38" s="137"/>
      <c r="AXP38" s="137"/>
      <c r="AXQ38" s="137"/>
      <c r="AXR38" s="137"/>
      <c r="AXS38" s="137"/>
      <c r="AXT38" s="137"/>
      <c r="AXU38" s="137"/>
      <c r="AXV38" s="137"/>
      <c r="AXW38" s="137"/>
      <c r="AXX38" s="137"/>
      <c r="AXY38" s="137"/>
      <c r="AXZ38" s="137"/>
      <c r="AYA38" s="137"/>
      <c r="AYB38" s="137"/>
      <c r="AYC38" s="137"/>
      <c r="AYD38" s="137"/>
      <c r="AYE38" s="137"/>
      <c r="AYF38" s="137"/>
      <c r="AYG38" s="137"/>
      <c r="AYH38" s="137"/>
      <c r="AYI38" s="137"/>
      <c r="AYJ38" s="137"/>
      <c r="AYK38" s="137"/>
      <c r="AYL38" s="137"/>
      <c r="AYM38" s="137"/>
      <c r="AYN38" s="137"/>
      <c r="AYO38" s="137"/>
      <c r="AYP38" s="137"/>
      <c r="AYQ38" s="137"/>
      <c r="AYR38" s="137"/>
      <c r="AYS38" s="137"/>
      <c r="AYT38" s="137"/>
      <c r="AYU38" s="137"/>
      <c r="AYV38" s="137"/>
      <c r="AYW38" s="137"/>
      <c r="AYX38" s="137"/>
      <c r="AYY38" s="137"/>
      <c r="AYZ38" s="137"/>
      <c r="AZA38" s="137"/>
      <c r="AZB38" s="137"/>
      <c r="AZC38" s="137"/>
      <c r="AZD38" s="137"/>
      <c r="AZE38" s="137"/>
      <c r="AZF38" s="137"/>
      <c r="AZG38" s="137"/>
      <c r="AZH38" s="137"/>
      <c r="AZI38" s="137"/>
      <c r="AZJ38" s="137"/>
      <c r="AZK38" s="137"/>
      <c r="AZL38" s="137"/>
      <c r="AZM38" s="137"/>
      <c r="AZN38" s="137"/>
      <c r="AZO38" s="137"/>
      <c r="AZP38" s="137"/>
      <c r="AZQ38" s="137"/>
      <c r="AZR38" s="137"/>
      <c r="AZS38" s="137"/>
      <c r="AZT38" s="137"/>
      <c r="AZU38" s="137"/>
      <c r="AZV38" s="137"/>
      <c r="AZW38" s="137"/>
      <c r="AZX38" s="137"/>
      <c r="AZY38" s="137"/>
      <c r="AZZ38" s="137"/>
      <c r="BAA38" s="137"/>
      <c r="BAB38" s="137"/>
      <c r="BAC38" s="137"/>
      <c r="BAD38" s="137"/>
      <c r="BAE38" s="137"/>
      <c r="BAF38" s="137"/>
      <c r="BAG38" s="137"/>
      <c r="BAH38" s="137"/>
      <c r="BAI38" s="137"/>
      <c r="BAJ38" s="137"/>
      <c r="BAK38" s="137"/>
      <c r="BAL38" s="137"/>
      <c r="BAM38" s="137"/>
      <c r="BAN38" s="137"/>
      <c r="BAO38" s="137"/>
      <c r="BAP38" s="137"/>
      <c r="BAQ38" s="137"/>
      <c r="BAR38" s="137"/>
      <c r="BAS38" s="137"/>
      <c r="BAT38" s="137"/>
      <c r="BAU38" s="137"/>
      <c r="BAV38" s="137"/>
      <c r="BAW38" s="137"/>
      <c r="BAX38" s="137"/>
      <c r="BAY38" s="137"/>
      <c r="BAZ38" s="137"/>
      <c r="BBA38" s="137"/>
      <c r="BBB38" s="137"/>
      <c r="BBC38" s="137"/>
      <c r="BBD38" s="137"/>
      <c r="BBE38" s="137"/>
      <c r="BBF38" s="137"/>
      <c r="BBG38" s="137"/>
      <c r="BBH38" s="137"/>
      <c r="BBI38" s="137"/>
      <c r="BBJ38" s="137"/>
      <c r="BBK38" s="137"/>
      <c r="BBL38" s="137"/>
      <c r="BBM38" s="137"/>
      <c r="BBN38" s="137"/>
      <c r="BBO38" s="137"/>
      <c r="BBP38" s="137"/>
      <c r="BBQ38" s="137"/>
      <c r="BBR38" s="137"/>
      <c r="BBS38" s="137"/>
      <c r="BBT38" s="137"/>
      <c r="BBU38" s="137"/>
      <c r="BBV38" s="137"/>
      <c r="BBW38" s="137"/>
      <c r="BBX38" s="137"/>
      <c r="BBY38" s="137"/>
      <c r="BBZ38" s="137"/>
      <c r="BCA38" s="137"/>
      <c r="BCB38" s="137"/>
      <c r="BCC38" s="137"/>
      <c r="BCD38" s="137"/>
      <c r="BCE38" s="137"/>
      <c r="BCF38" s="137"/>
      <c r="BCG38" s="137"/>
      <c r="BCH38" s="137"/>
      <c r="BCI38" s="137"/>
      <c r="BCJ38" s="137"/>
      <c r="BCK38" s="137"/>
      <c r="BCL38" s="137"/>
      <c r="BCM38" s="137"/>
      <c r="BCN38" s="137"/>
      <c r="BCO38" s="137"/>
      <c r="BCP38" s="137"/>
      <c r="BCQ38" s="137"/>
      <c r="BCR38" s="137"/>
      <c r="BCS38" s="137"/>
      <c r="BCT38" s="137"/>
      <c r="BCU38" s="137"/>
      <c r="BCV38" s="137"/>
      <c r="BCW38" s="137"/>
      <c r="BCX38" s="137"/>
      <c r="BCY38" s="137"/>
      <c r="BCZ38" s="137"/>
      <c r="BDA38" s="137"/>
      <c r="BDB38" s="137"/>
      <c r="BDC38" s="137"/>
      <c r="BDD38" s="137"/>
      <c r="BDE38" s="137"/>
      <c r="BDF38" s="137"/>
      <c r="BDG38" s="137"/>
      <c r="BDH38" s="137"/>
      <c r="BDI38" s="137"/>
      <c r="BDJ38" s="137"/>
      <c r="BDK38" s="137"/>
      <c r="BDL38" s="137"/>
      <c r="BDM38" s="137"/>
      <c r="BDN38" s="137"/>
      <c r="BDO38" s="137"/>
      <c r="BDP38" s="137"/>
      <c r="BDQ38" s="137"/>
      <c r="BDR38" s="137"/>
      <c r="BDS38" s="137"/>
      <c r="BDT38" s="137"/>
      <c r="BDU38" s="137"/>
      <c r="BDV38" s="137"/>
      <c r="BDW38" s="137"/>
      <c r="BDX38" s="137"/>
      <c r="BDY38" s="137"/>
      <c r="BDZ38" s="137"/>
      <c r="BEA38" s="137"/>
      <c r="BEB38" s="137"/>
      <c r="BEC38" s="137"/>
      <c r="BED38" s="137"/>
      <c r="BEE38" s="137"/>
      <c r="BEF38" s="137"/>
      <c r="BEG38" s="137"/>
      <c r="BEH38" s="137"/>
      <c r="BEI38" s="137"/>
      <c r="BEJ38" s="137"/>
      <c r="BEK38" s="137"/>
      <c r="BEL38" s="137"/>
      <c r="BEM38" s="137"/>
      <c r="BEN38" s="137"/>
      <c r="BEO38" s="137"/>
      <c r="BEP38" s="137"/>
      <c r="BEQ38" s="137"/>
      <c r="BER38" s="137"/>
      <c r="BES38" s="137"/>
      <c r="BET38" s="137"/>
      <c r="BEU38" s="137"/>
      <c r="BEV38" s="137"/>
      <c r="BEW38" s="137"/>
      <c r="BEX38" s="137"/>
      <c r="BEY38" s="137"/>
      <c r="BEZ38" s="137"/>
      <c r="BFA38" s="137"/>
      <c r="BFB38" s="137"/>
      <c r="BFC38" s="137"/>
      <c r="BFD38" s="137"/>
      <c r="BFE38" s="137"/>
      <c r="BFF38" s="137"/>
      <c r="BFG38" s="137"/>
      <c r="BFH38" s="137"/>
      <c r="BFI38" s="137"/>
      <c r="BFJ38" s="137"/>
      <c r="BFK38" s="137"/>
      <c r="BFL38" s="137"/>
      <c r="BFM38" s="137"/>
      <c r="BFN38" s="137"/>
      <c r="BFO38" s="137"/>
      <c r="BFP38" s="137"/>
      <c r="BFQ38" s="137"/>
      <c r="BFR38" s="137"/>
      <c r="BFS38" s="137"/>
      <c r="BFT38" s="137"/>
      <c r="BFU38" s="137"/>
      <c r="BFV38" s="137"/>
      <c r="BFW38" s="137"/>
      <c r="BFX38" s="137"/>
      <c r="BFY38" s="137"/>
      <c r="BFZ38" s="137"/>
      <c r="BGA38" s="137"/>
      <c r="BGB38" s="137"/>
      <c r="BGC38" s="137"/>
      <c r="BGD38" s="137"/>
      <c r="BGE38" s="137"/>
      <c r="BGF38" s="137"/>
      <c r="BGG38" s="137"/>
      <c r="BGH38" s="137"/>
      <c r="BGI38" s="137"/>
      <c r="BGJ38" s="137"/>
      <c r="BGK38" s="137"/>
      <c r="BGL38" s="137"/>
      <c r="BGM38" s="137"/>
      <c r="BGN38" s="137"/>
      <c r="BGO38" s="137"/>
      <c r="BGP38" s="137"/>
      <c r="BGQ38" s="137"/>
      <c r="BGR38" s="137"/>
      <c r="BGS38" s="137"/>
      <c r="BGT38" s="137"/>
      <c r="BGU38" s="137"/>
      <c r="BGV38" s="137"/>
      <c r="BGW38" s="137"/>
      <c r="BGX38" s="137"/>
      <c r="BGY38" s="137"/>
      <c r="BGZ38" s="137"/>
      <c r="BHA38" s="137"/>
      <c r="BHB38" s="137"/>
      <c r="BHC38" s="137"/>
      <c r="BHD38" s="137"/>
      <c r="BHE38" s="137"/>
      <c r="BHF38" s="137"/>
      <c r="BHG38" s="137"/>
      <c r="BHH38" s="137"/>
      <c r="BHI38" s="137"/>
      <c r="BHJ38" s="137"/>
      <c r="BHK38" s="137"/>
      <c r="BHL38" s="137"/>
      <c r="BHM38" s="137"/>
      <c r="BHN38" s="137"/>
      <c r="BHO38" s="137"/>
      <c r="BHP38" s="137"/>
      <c r="BHQ38" s="137"/>
      <c r="BHR38" s="137"/>
      <c r="BHS38" s="137"/>
      <c r="BHT38" s="137"/>
      <c r="BHU38" s="137"/>
      <c r="BHV38" s="137"/>
      <c r="BHW38" s="137"/>
      <c r="BHX38" s="137"/>
      <c r="BHY38" s="137"/>
      <c r="BHZ38" s="137"/>
      <c r="BIA38" s="137"/>
      <c r="BIB38" s="137"/>
      <c r="BIC38" s="137"/>
      <c r="BID38" s="137"/>
      <c r="BIE38" s="137"/>
      <c r="BIF38" s="137"/>
      <c r="BIG38" s="137"/>
      <c r="BIH38" s="137"/>
      <c r="BII38" s="137"/>
      <c r="BIJ38" s="137"/>
      <c r="BIK38" s="137"/>
      <c r="BIL38" s="137"/>
      <c r="BIM38" s="137"/>
      <c r="BIN38" s="137"/>
      <c r="BIO38" s="137"/>
      <c r="BIP38" s="137"/>
      <c r="BIQ38" s="137"/>
      <c r="BIR38" s="137"/>
      <c r="BIS38" s="137"/>
      <c r="BIT38" s="137"/>
      <c r="BIU38" s="137"/>
      <c r="BIV38" s="137"/>
      <c r="BIW38" s="137"/>
      <c r="BIX38" s="137"/>
      <c r="BIY38" s="137"/>
      <c r="BIZ38" s="137"/>
      <c r="BJA38" s="137"/>
      <c r="BJB38" s="137"/>
      <c r="BJC38" s="137"/>
      <c r="BJD38" s="137"/>
      <c r="BJE38" s="137"/>
      <c r="BJF38" s="137"/>
      <c r="BJG38" s="137"/>
      <c r="BJH38" s="137"/>
      <c r="BJI38" s="137"/>
      <c r="BJJ38" s="137"/>
      <c r="BJK38" s="137"/>
      <c r="BJL38" s="137"/>
      <c r="BJM38" s="137"/>
      <c r="BJN38" s="137"/>
      <c r="BJO38" s="137"/>
      <c r="BJP38" s="137"/>
      <c r="BJQ38" s="137"/>
      <c r="BJR38" s="137"/>
      <c r="BJS38" s="137"/>
      <c r="BJT38" s="137"/>
      <c r="BJU38" s="137"/>
      <c r="BJV38" s="137"/>
      <c r="BJW38" s="137"/>
      <c r="BJX38" s="137"/>
      <c r="BJY38" s="137"/>
      <c r="BJZ38" s="137"/>
      <c r="BKA38" s="137"/>
      <c r="BKB38" s="137"/>
      <c r="BKC38" s="137"/>
      <c r="BKD38" s="137"/>
      <c r="BKE38" s="137"/>
      <c r="BKF38" s="137"/>
      <c r="BKG38" s="137"/>
      <c r="BKH38" s="137"/>
      <c r="BKI38" s="137"/>
      <c r="BKJ38" s="137"/>
      <c r="BKK38" s="137"/>
      <c r="BKL38" s="137"/>
      <c r="BKM38" s="137"/>
      <c r="BKN38" s="137"/>
      <c r="BKO38" s="137"/>
      <c r="BKP38" s="137"/>
      <c r="BKQ38" s="137"/>
      <c r="BKR38" s="137"/>
      <c r="BKS38" s="137"/>
      <c r="BKT38" s="137"/>
      <c r="BKU38" s="137"/>
      <c r="BKV38" s="137"/>
      <c r="BKW38" s="137"/>
      <c r="BKX38" s="137"/>
      <c r="BKY38" s="137"/>
      <c r="BKZ38" s="137"/>
      <c r="BLA38" s="137"/>
      <c r="BLB38" s="137"/>
      <c r="BLC38" s="137"/>
      <c r="BLD38" s="137"/>
      <c r="BLE38" s="137"/>
      <c r="BLF38" s="137"/>
      <c r="BLG38" s="137"/>
      <c r="BLH38" s="137"/>
      <c r="BLI38" s="137"/>
      <c r="BLJ38" s="137"/>
      <c r="BLK38" s="137"/>
      <c r="BLL38" s="137"/>
      <c r="BLM38" s="137"/>
      <c r="BLN38" s="137"/>
      <c r="BLO38" s="137"/>
      <c r="BLP38" s="137"/>
      <c r="BLQ38" s="137"/>
      <c r="BLR38" s="137"/>
      <c r="BLS38" s="137"/>
      <c r="BLT38" s="137"/>
      <c r="BLU38" s="137"/>
      <c r="BLV38" s="137"/>
      <c r="BLW38" s="137"/>
      <c r="BLX38" s="137"/>
      <c r="BLY38" s="137"/>
      <c r="BLZ38" s="137"/>
      <c r="BMA38" s="137"/>
      <c r="BMB38" s="137"/>
      <c r="BMC38" s="137"/>
      <c r="BMD38" s="137"/>
      <c r="BME38" s="137"/>
      <c r="BMF38" s="137"/>
      <c r="BMG38" s="137"/>
      <c r="BMH38" s="137"/>
      <c r="BMI38" s="137"/>
      <c r="BMJ38" s="137"/>
      <c r="BMK38" s="137"/>
      <c r="BML38" s="137"/>
      <c r="BMM38" s="137"/>
      <c r="BMN38" s="137"/>
      <c r="BMO38" s="137"/>
      <c r="BMP38" s="137"/>
      <c r="BMQ38" s="137"/>
      <c r="BMR38" s="137"/>
      <c r="BMS38" s="137"/>
      <c r="BMT38" s="137"/>
      <c r="BMU38" s="137"/>
      <c r="BMV38" s="137"/>
      <c r="BMW38" s="137"/>
      <c r="BMX38" s="137"/>
      <c r="BMY38" s="137"/>
      <c r="BMZ38" s="137"/>
      <c r="BNA38" s="137"/>
      <c r="BNB38" s="137"/>
      <c r="BNC38" s="137"/>
      <c r="BND38" s="137"/>
      <c r="BNE38" s="137"/>
      <c r="BNF38" s="137"/>
      <c r="BNG38" s="137"/>
      <c r="BNH38" s="137"/>
      <c r="BNI38" s="137"/>
      <c r="BNJ38" s="137"/>
      <c r="BNK38" s="137"/>
      <c r="BNL38" s="137"/>
      <c r="BNM38" s="137"/>
      <c r="BNN38" s="137"/>
      <c r="BNO38" s="137"/>
      <c r="BNP38" s="137"/>
      <c r="BNQ38" s="137"/>
      <c r="BNR38" s="137"/>
      <c r="BNS38" s="137"/>
      <c r="BNT38" s="137"/>
      <c r="BNU38" s="137"/>
      <c r="BNV38" s="137"/>
      <c r="BNW38" s="137"/>
      <c r="BNX38" s="137"/>
      <c r="BNY38" s="137"/>
      <c r="BNZ38" s="137"/>
      <c r="BOA38" s="137"/>
      <c r="BOB38" s="137"/>
      <c r="BOC38" s="137"/>
      <c r="BOD38" s="137"/>
      <c r="BOE38" s="137"/>
      <c r="BOF38" s="137"/>
      <c r="BOG38" s="137"/>
      <c r="BOH38" s="137"/>
      <c r="BOI38" s="137"/>
      <c r="BOJ38" s="137"/>
      <c r="BOK38" s="137"/>
      <c r="BOL38" s="137"/>
      <c r="BOM38" s="137"/>
      <c r="BON38" s="137"/>
      <c r="BOO38" s="137"/>
      <c r="BOP38" s="137"/>
      <c r="BOQ38" s="137"/>
      <c r="BOR38" s="137"/>
      <c r="BOS38" s="137"/>
      <c r="BOT38" s="137"/>
      <c r="BOU38" s="137"/>
      <c r="BOV38" s="137"/>
      <c r="BOW38" s="137"/>
      <c r="BOX38" s="137"/>
      <c r="BOY38" s="137"/>
      <c r="BOZ38" s="137"/>
      <c r="BPA38" s="137"/>
      <c r="BPB38" s="137"/>
      <c r="BPC38" s="137"/>
      <c r="BPD38" s="137"/>
      <c r="BPE38" s="137"/>
      <c r="BPF38" s="137"/>
      <c r="BPG38" s="137"/>
      <c r="BPH38" s="137"/>
      <c r="BPI38" s="137"/>
      <c r="BPJ38" s="137"/>
      <c r="BPK38" s="137"/>
      <c r="BPL38" s="137"/>
      <c r="BPM38" s="137"/>
      <c r="BPN38" s="137"/>
      <c r="BPO38" s="137"/>
      <c r="BPP38" s="137"/>
      <c r="BPQ38" s="137"/>
      <c r="BPR38" s="137"/>
      <c r="BPS38" s="137"/>
      <c r="BPT38" s="137"/>
      <c r="BPU38" s="137"/>
      <c r="BPV38" s="137"/>
      <c r="BPW38" s="137"/>
      <c r="BPX38" s="137"/>
      <c r="BPY38" s="137"/>
      <c r="BPZ38" s="137"/>
      <c r="BQA38" s="137"/>
      <c r="BQB38" s="137"/>
      <c r="BQC38" s="137"/>
      <c r="BQD38" s="137"/>
      <c r="BQE38" s="137"/>
      <c r="BQF38" s="137"/>
      <c r="BQG38" s="137"/>
      <c r="BQH38" s="137"/>
      <c r="BQI38" s="137"/>
      <c r="BQJ38" s="137"/>
      <c r="BQK38" s="137"/>
      <c r="BQL38" s="137"/>
      <c r="BQM38" s="137"/>
      <c r="BQN38" s="137"/>
      <c r="BQO38" s="137"/>
      <c r="BQP38" s="137"/>
      <c r="BQQ38" s="137"/>
      <c r="BQR38" s="137"/>
      <c r="BQS38" s="137"/>
      <c r="BQT38" s="137"/>
      <c r="BQU38" s="137"/>
      <c r="BQV38" s="137"/>
      <c r="BQW38" s="137"/>
      <c r="BQX38" s="137"/>
      <c r="BQY38" s="137"/>
      <c r="BQZ38" s="137"/>
      <c r="BRA38" s="137"/>
      <c r="BRB38" s="137"/>
      <c r="BRC38" s="137"/>
      <c r="BRD38" s="137"/>
      <c r="BRE38" s="137"/>
      <c r="BRF38" s="137"/>
      <c r="BRG38" s="137"/>
      <c r="BRH38" s="137"/>
      <c r="BRI38" s="137"/>
      <c r="BRJ38" s="137"/>
      <c r="BRK38" s="137"/>
      <c r="BRL38" s="137"/>
      <c r="BRM38" s="137"/>
      <c r="BRN38" s="137"/>
      <c r="BRO38" s="137"/>
      <c r="BRP38" s="137"/>
      <c r="BRQ38" s="137"/>
      <c r="BRR38" s="137"/>
      <c r="BRS38" s="137"/>
      <c r="BRT38" s="137"/>
      <c r="BRU38" s="137"/>
      <c r="BRV38" s="137"/>
      <c r="BRW38" s="137"/>
      <c r="BRX38" s="137"/>
      <c r="BRY38" s="137"/>
      <c r="BRZ38" s="137"/>
      <c r="BSA38" s="137"/>
      <c r="BSB38" s="137"/>
      <c r="BSC38" s="137"/>
      <c r="BSD38" s="137"/>
      <c r="BSE38" s="137"/>
      <c r="BSF38" s="137"/>
      <c r="BSG38" s="137"/>
      <c r="BSH38" s="137"/>
      <c r="BSI38" s="137"/>
      <c r="BSJ38" s="137"/>
      <c r="BSK38" s="137"/>
      <c r="BSL38" s="137"/>
      <c r="BSM38" s="137"/>
      <c r="BSN38" s="137"/>
      <c r="BSO38" s="137"/>
      <c r="BSP38" s="137"/>
      <c r="BSQ38" s="137"/>
      <c r="BSR38" s="137"/>
      <c r="BSS38" s="137"/>
      <c r="BST38" s="137"/>
      <c r="BSU38" s="137"/>
      <c r="BSV38" s="137"/>
      <c r="BSW38" s="137"/>
      <c r="BSX38" s="137"/>
      <c r="BSY38" s="137"/>
      <c r="BSZ38" s="137"/>
      <c r="BTA38" s="137"/>
      <c r="BTB38" s="137"/>
      <c r="BTC38" s="137"/>
      <c r="BTD38" s="137"/>
      <c r="BTE38" s="137"/>
      <c r="BTF38" s="137"/>
      <c r="BTG38" s="137"/>
      <c r="BTH38" s="137"/>
      <c r="BTI38" s="137"/>
      <c r="BTJ38" s="137"/>
      <c r="BTK38" s="137"/>
      <c r="BTL38" s="137"/>
      <c r="BTM38" s="137"/>
      <c r="BTN38" s="137"/>
      <c r="BTO38" s="137"/>
      <c r="BTP38" s="137"/>
      <c r="BTQ38" s="137"/>
      <c r="BTR38" s="137"/>
      <c r="BTS38" s="137"/>
      <c r="BTT38" s="137"/>
      <c r="BTU38" s="137"/>
      <c r="BTV38" s="137"/>
      <c r="BTW38" s="137"/>
      <c r="BTX38" s="137"/>
      <c r="BTY38" s="137"/>
      <c r="BTZ38" s="137"/>
      <c r="BUA38" s="137"/>
      <c r="BUB38" s="137"/>
      <c r="BUC38" s="137"/>
      <c r="BUD38" s="137"/>
      <c r="BUE38" s="137"/>
      <c r="BUF38" s="137"/>
      <c r="BUG38" s="137"/>
      <c r="BUH38" s="137"/>
      <c r="BUI38" s="137"/>
      <c r="BUJ38" s="137"/>
      <c r="BUK38" s="137"/>
      <c r="BUL38" s="137"/>
      <c r="BUM38" s="137"/>
      <c r="BUN38" s="137"/>
      <c r="BUO38" s="137"/>
      <c r="BUP38" s="137"/>
      <c r="BUQ38" s="137"/>
      <c r="BUR38" s="137"/>
      <c r="BUS38" s="137"/>
      <c r="BUT38" s="137"/>
      <c r="BUU38" s="137"/>
      <c r="BUV38" s="137"/>
      <c r="BUW38" s="137"/>
      <c r="BUX38" s="137"/>
      <c r="BUY38" s="137"/>
      <c r="BUZ38" s="137"/>
      <c r="BVA38" s="137"/>
      <c r="BVB38" s="137"/>
      <c r="BVC38" s="137"/>
      <c r="BVD38" s="137"/>
      <c r="BVE38" s="137"/>
      <c r="BVF38" s="137"/>
      <c r="BVG38" s="137"/>
      <c r="BVH38" s="137"/>
      <c r="BVI38" s="137"/>
      <c r="BVJ38" s="137"/>
      <c r="BVK38" s="137"/>
      <c r="BVL38" s="137"/>
      <c r="BVM38" s="137"/>
      <c r="BVN38" s="137"/>
      <c r="BVO38" s="137"/>
      <c r="BVP38" s="137"/>
      <c r="BVQ38" s="137"/>
      <c r="BVR38" s="137"/>
      <c r="BVS38" s="137"/>
      <c r="BVT38" s="137"/>
      <c r="BVU38" s="137"/>
      <c r="BVV38" s="137"/>
      <c r="BVW38" s="137"/>
      <c r="BVX38" s="137"/>
      <c r="BVY38" s="137"/>
      <c r="BVZ38" s="137"/>
      <c r="BWA38" s="137"/>
      <c r="BWB38" s="137"/>
      <c r="BWC38" s="137"/>
      <c r="BWD38" s="137"/>
      <c r="BWE38" s="137"/>
      <c r="BWF38" s="137"/>
      <c r="BWG38" s="137"/>
      <c r="BWH38" s="137"/>
      <c r="BWI38" s="137"/>
      <c r="BWJ38" s="137"/>
      <c r="BWK38" s="137"/>
      <c r="BWL38" s="137"/>
      <c r="BWM38" s="137"/>
      <c r="BWN38" s="137"/>
      <c r="BWO38" s="137"/>
      <c r="BWP38" s="137"/>
      <c r="BWQ38" s="137"/>
      <c r="BWR38" s="137"/>
      <c r="BWS38" s="137"/>
      <c r="BWT38" s="137"/>
      <c r="BWU38" s="137"/>
      <c r="BWV38" s="137"/>
      <c r="BWW38" s="137"/>
      <c r="BWX38" s="137"/>
      <c r="BWY38" s="137"/>
      <c r="BWZ38" s="137"/>
      <c r="BXA38" s="137"/>
      <c r="BXB38" s="137"/>
      <c r="BXC38" s="137"/>
      <c r="BXD38" s="137"/>
      <c r="BXE38" s="137"/>
      <c r="BXF38" s="137"/>
      <c r="BXG38" s="137"/>
      <c r="BXH38" s="137"/>
      <c r="BXI38" s="137"/>
      <c r="BXJ38" s="137"/>
      <c r="BXK38" s="137"/>
      <c r="BXL38" s="137"/>
      <c r="BXM38" s="137"/>
      <c r="BXN38" s="137"/>
      <c r="BXO38" s="137"/>
      <c r="BXP38" s="137"/>
      <c r="BXQ38" s="137"/>
      <c r="BXR38" s="137"/>
      <c r="BXS38" s="137"/>
      <c r="BXT38" s="137"/>
      <c r="BXU38" s="137"/>
      <c r="BXV38" s="137"/>
      <c r="BXW38" s="137"/>
      <c r="BXX38" s="137"/>
      <c r="BXY38" s="137"/>
      <c r="BXZ38" s="137"/>
      <c r="BYA38" s="137"/>
      <c r="BYB38" s="137"/>
      <c r="BYC38" s="137"/>
      <c r="BYD38" s="137"/>
      <c r="BYE38" s="137"/>
      <c r="BYF38" s="137"/>
      <c r="BYG38" s="137"/>
      <c r="BYH38" s="137"/>
      <c r="BYI38" s="137"/>
      <c r="BYJ38" s="137"/>
      <c r="BYK38" s="137"/>
      <c r="BYL38" s="137"/>
      <c r="BYM38" s="137"/>
      <c r="BYN38" s="137"/>
      <c r="BYO38" s="137"/>
      <c r="BYP38" s="137"/>
      <c r="BYQ38" s="137"/>
      <c r="BYR38" s="137"/>
      <c r="BYS38" s="137"/>
      <c r="BYT38" s="137"/>
      <c r="BYU38" s="137"/>
      <c r="BYV38" s="137"/>
      <c r="BYW38" s="137"/>
      <c r="BYX38" s="137"/>
      <c r="BYY38" s="137"/>
      <c r="BYZ38" s="137"/>
      <c r="BZA38" s="137"/>
      <c r="BZB38" s="137"/>
      <c r="BZC38" s="137"/>
      <c r="BZD38" s="137"/>
      <c r="BZE38" s="137"/>
      <c r="BZF38" s="137"/>
      <c r="BZG38" s="137"/>
      <c r="BZH38" s="137"/>
      <c r="BZI38" s="137"/>
      <c r="BZJ38" s="137"/>
      <c r="BZK38" s="137"/>
      <c r="BZL38" s="137"/>
      <c r="BZM38" s="137"/>
      <c r="BZN38" s="137"/>
      <c r="BZO38" s="137"/>
      <c r="BZP38" s="137"/>
      <c r="BZQ38" s="137"/>
      <c r="BZR38" s="137"/>
      <c r="BZS38" s="137"/>
      <c r="BZT38" s="137"/>
      <c r="BZU38" s="137"/>
      <c r="BZV38" s="137"/>
      <c r="BZW38" s="137"/>
      <c r="BZX38" s="137"/>
      <c r="BZY38" s="137"/>
      <c r="BZZ38" s="137"/>
      <c r="CAA38" s="137"/>
      <c r="CAB38" s="137"/>
      <c r="CAC38" s="137"/>
      <c r="CAD38" s="137"/>
      <c r="CAE38" s="137"/>
      <c r="CAF38" s="137"/>
      <c r="CAG38" s="137"/>
      <c r="CAH38" s="137"/>
      <c r="CAI38" s="137"/>
      <c r="CAJ38" s="137"/>
      <c r="CAK38" s="137"/>
      <c r="CAL38" s="137"/>
      <c r="CAM38" s="137"/>
      <c r="CAN38" s="137"/>
      <c r="CAO38" s="137"/>
      <c r="CAP38" s="137"/>
      <c r="CAQ38" s="137"/>
      <c r="CAR38" s="137"/>
      <c r="CAS38" s="137"/>
      <c r="CAT38" s="137"/>
      <c r="CAU38" s="137"/>
      <c r="CAV38" s="137"/>
      <c r="CAW38" s="137"/>
      <c r="CAX38" s="137"/>
      <c r="CAY38" s="137"/>
      <c r="CAZ38" s="137"/>
      <c r="CBA38" s="137"/>
      <c r="CBB38" s="137"/>
      <c r="CBC38" s="137"/>
      <c r="CBD38" s="137"/>
      <c r="CBE38" s="137"/>
      <c r="CBF38" s="137"/>
      <c r="CBG38" s="137"/>
      <c r="CBH38" s="137"/>
      <c r="CBI38" s="137"/>
      <c r="CBJ38" s="137"/>
      <c r="CBK38" s="137"/>
      <c r="CBL38" s="137"/>
      <c r="CBM38" s="137"/>
      <c r="CBN38" s="137"/>
      <c r="CBO38" s="137"/>
      <c r="CBP38" s="137"/>
      <c r="CBQ38" s="137"/>
      <c r="CBR38" s="137"/>
      <c r="CBS38" s="137"/>
      <c r="CBT38" s="137"/>
      <c r="CBU38" s="137"/>
      <c r="CBV38" s="137"/>
      <c r="CBW38" s="137"/>
      <c r="CBX38" s="137"/>
      <c r="CBY38" s="137"/>
      <c r="CBZ38" s="137"/>
      <c r="CCA38" s="137"/>
      <c r="CCB38" s="137"/>
      <c r="CCC38" s="137"/>
      <c r="CCD38" s="137"/>
      <c r="CCE38" s="137"/>
      <c r="CCF38" s="137"/>
      <c r="CCG38" s="137"/>
      <c r="CCH38" s="137"/>
      <c r="CCI38" s="137"/>
      <c r="CCJ38" s="137"/>
      <c r="CCK38" s="137"/>
      <c r="CCL38" s="137"/>
      <c r="CCM38" s="137"/>
      <c r="CCN38" s="137"/>
      <c r="CCO38" s="137"/>
      <c r="CCP38" s="137"/>
      <c r="CCQ38" s="137"/>
      <c r="CCR38" s="137"/>
      <c r="CCS38" s="137"/>
      <c r="CCT38" s="137"/>
      <c r="CCU38" s="137"/>
      <c r="CCV38" s="137"/>
      <c r="CCW38" s="137"/>
      <c r="CCX38" s="137"/>
      <c r="CCY38" s="137"/>
      <c r="CCZ38" s="137"/>
      <c r="CDA38" s="137"/>
      <c r="CDB38" s="137"/>
      <c r="CDC38" s="137"/>
      <c r="CDD38" s="137"/>
      <c r="CDE38" s="137"/>
      <c r="CDF38" s="137"/>
      <c r="CDG38" s="137"/>
      <c r="CDH38" s="137"/>
      <c r="CDI38" s="137"/>
      <c r="CDJ38" s="137"/>
      <c r="CDK38" s="137"/>
      <c r="CDL38" s="137"/>
      <c r="CDM38" s="137"/>
      <c r="CDN38" s="137"/>
      <c r="CDO38" s="137"/>
      <c r="CDP38" s="137"/>
      <c r="CDQ38" s="137"/>
      <c r="CDR38" s="137"/>
      <c r="CDS38" s="137"/>
      <c r="CDT38" s="137"/>
      <c r="CDU38" s="137"/>
      <c r="CDV38" s="137"/>
      <c r="CDW38" s="137"/>
      <c r="CDX38" s="137"/>
      <c r="CDY38" s="137"/>
      <c r="CDZ38" s="137"/>
      <c r="CEA38" s="137"/>
      <c r="CEB38" s="137"/>
      <c r="CEC38" s="137"/>
      <c r="CED38" s="137"/>
      <c r="CEE38" s="137"/>
      <c r="CEF38" s="137"/>
      <c r="CEG38" s="137"/>
      <c r="CEH38" s="137"/>
      <c r="CEI38" s="137"/>
      <c r="CEJ38" s="137"/>
      <c r="CEK38" s="137"/>
      <c r="CEL38" s="137"/>
      <c r="CEM38" s="137"/>
      <c r="CEN38" s="137"/>
      <c r="CEO38" s="137"/>
      <c r="CEP38" s="137"/>
      <c r="CEQ38" s="137"/>
      <c r="CER38" s="137"/>
      <c r="CES38" s="137"/>
      <c r="CET38" s="137"/>
      <c r="CEU38" s="137"/>
      <c r="CEV38" s="137"/>
      <c r="CEW38" s="137"/>
      <c r="CEX38" s="137"/>
      <c r="CEY38" s="137"/>
      <c r="CEZ38" s="137"/>
      <c r="CFA38" s="137"/>
      <c r="CFB38" s="137"/>
      <c r="CFC38" s="137"/>
      <c r="CFD38" s="137"/>
      <c r="CFE38" s="137"/>
      <c r="CFF38" s="137"/>
      <c r="CFG38" s="137"/>
      <c r="CFH38" s="137"/>
      <c r="CFI38" s="137"/>
      <c r="CFJ38" s="137"/>
      <c r="CFK38" s="137"/>
      <c r="CFL38" s="137"/>
      <c r="CFM38" s="137"/>
      <c r="CFN38" s="137"/>
      <c r="CFO38" s="137"/>
      <c r="CFP38" s="137"/>
      <c r="CFQ38" s="137"/>
      <c r="CFR38" s="137"/>
      <c r="CFS38" s="137"/>
      <c r="CFT38" s="137"/>
      <c r="CFU38" s="137"/>
      <c r="CFV38" s="137"/>
      <c r="CFW38" s="137"/>
      <c r="CFX38" s="137"/>
      <c r="CFY38" s="137"/>
      <c r="CFZ38" s="137"/>
      <c r="CGA38" s="137"/>
      <c r="CGB38" s="137"/>
      <c r="CGC38" s="137"/>
      <c r="CGD38" s="137"/>
      <c r="CGE38" s="137"/>
      <c r="CGF38" s="137"/>
      <c r="CGG38" s="137"/>
      <c r="CGH38" s="137"/>
      <c r="CGI38" s="137"/>
      <c r="CGJ38" s="137"/>
      <c r="CGK38" s="137"/>
      <c r="CGL38" s="137"/>
      <c r="CGM38" s="137"/>
      <c r="CGN38" s="137"/>
      <c r="CGO38" s="137"/>
      <c r="CGP38" s="137"/>
      <c r="CGQ38" s="137"/>
      <c r="CGR38" s="137"/>
      <c r="CGS38" s="137"/>
      <c r="CGT38" s="137"/>
      <c r="CGU38" s="137"/>
      <c r="CGV38" s="137"/>
      <c r="CGW38" s="137"/>
      <c r="CGX38" s="137"/>
      <c r="CGY38" s="137"/>
      <c r="CGZ38" s="137"/>
      <c r="CHA38" s="137"/>
      <c r="CHB38" s="137"/>
      <c r="CHC38" s="137"/>
      <c r="CHD38" s="137"/>
      <c r="CHE38" s="137"/>
      <c r="CHF38" s="137"/>
      <c r="CHG38" s="137"/>
      <c r="CHH38" s="137"/>
      <c r="CHI38" s="137"/>
      <c r="CHJ38" s="137"/>
      <c r="CHK38" s="137"/>
      <c r="CHL38" s="137"/>
      <c r="CHM38" s="137"/>
      <c r="CHN38" s="137"/>
      <c r="CHO38" s="137"/>
      <c r="CHP38" s="137"/>
      <c r="CHQ38" s="137"/>
      <c r="CHR38" s="137"/>
      <c r="CHS38" s="137"/>
      <c r="CHT38" s="137"/>
      <c r="CHU38" s="137"/>
      <c r="CHV38" s="137"/>
      <c r="CHW38" s="137"/>
      <c r="CHX38" s="137"/>
      <c r="CHY38" s="137"/>
      <c r="CHZ38" s="137"/>
      <c r="CIA38" s="137"/>
      <c r="CIB38" s="137"/>
      <c r="CIC38" s="137"/>
      <c r="CID38" s="137"/>
      <c r="CIE38" s="137"/>
      <c r="CIF38" s="137"/>
      <c r="CIG38" s="137"/>
      <c r="CIH38" s="137"/>
      <c r="CII38" s="137"/>
      <c r="CIJ38" s="137"/>
      <c r="CIK38" s="137"/>
      <c r="CIL38" s="137"/>
      <c r="CIM38" s="137"/>
      <c r="CIN38" s="137"/>
      <c r="CIO38" s="137"/>
      <c r="CIP38" s="137"/>
      <c r="CIQ38" s="137"/>
      <c r="CIR38" s="137"/>
      <c r="CIS38" s="137"/>
      <c r="CIT38" s="137"/>
      <c r="CIU38" s="137"/>
      <c r="CIV38" s="137"/>
      <c r="CIW38" s="137"/>
      <c r="CIX38" s="137"/>
      <c r="CIY38" s="137"/>
      <c r="CIZ38" s="137"/>
      <c r="CJA38" s="137"/>
      <c r="CJB38" s="137"/>
      <c r="CJC38" s="137"/>
      <c r="CJD38" s="137"/>
      <c r="CJE38" s="137"/>
      <c r="CJF38" s="137"/>
      <c r="CJG38" s="137"/>
      <c r="CJH38" s="137"/>
      <c r="CJI38" s="137"/>
      <c r="CJJ38" s="137"/>
      <c r="CJK38" s="137"/>
      <c r="CJL38" s="137"/>
      <c r="CJM38" s="137"/>
      <c r="CJN38" s="137"/>
      <c r="CJO38" s="137"/>
      <c r="CJP38" s="137"/>
      <c r="CJQ38" s="137"/>
      <c r="CJR38" s="137"/>
      <c r="CJS38" s="137"/>
      <c r="CJT38" s="137"/>
      <c r="CJU38" s="137"/>
      <c r="CJV38" s="137"/>
      <c r="CJW38" s="137"/>
      <c r="CJX38" s="137"/>
      <c r="CJY38" s="137"/>
      <c r="CJZ38" s="137"/>
      <c r="CKA38" s="137"/>
      <c r="CKB38" s="137"/>
      <c r="CKC38" s="137"/>
      <c r="CKD38" s="137"/>
      <c r="CKE38" s="137"/>
      <c r="CKF38" s="137"/>
      <c r="CKG38" s="137"/>
      <c r="CKH38" s="137"/>
      <c r="CKI38" s="137"/>
      <c r="CKJ38" s="137"/>
      <c r="CKK38" s="137"/>
      <c r="CKL38" s="137"/>
      <c r="CKM38" s="137"/>
      <c r="CKN38" s="137"/>
      <c r="CKO38" s="137"/>
      <c r="CKP38" s="137"/>
      <c r="CKQ38" s="137"/>
      <c r="CKR38" s="137"/>
      <c r="CKS38" s="137"/>
      <c r="CKT38" s="137"/>
      <c r="CKU38" s="137"/>
      <c r="CKV38" s="137"/>
      <c r="CKW38" s="137"/>
      <c r="CKX38" s="137"/>
      <c r="CKY38" s="137"/>
      <c r="CKZ38" s="137"/>
      <c r="CLA38" s="137"/>
      <c r="CLB38" s="137"/>
      <c r="CLC38" s="137"/>
      <c r="CLD38" s="137"/>
      <c r="CLE38" s="137"/>
      <c r="CLF38" s="137"/>
      <c r="CLG38" s="137"/>
      <c r="CLH38" s="137"/>
      <c r="CLI38" s="137"/>
      <c r="CLJ38" s="137"/>
      <c r="CLK38" s="137"/>
      <c r="CLL38" s="137"/>
      <c r="CLM38" s="137"/>
      <c r="CLN38" s="137"/>
      <c r="CLO38" s="137"/>
      <c r="CLP38" s="137"/>
      <c r="CLQ38" s="137"/>
      <c r="CLR38" s="137"/>
      <c r="CLS38" s="137"/>
      <c r="CLT38" s="137"/>
      <c r="CLU38" s="137"/>
      <c r="CLV38" s="137"/>
      <c r="CLW38" s="137"/>
      <c r="CLX38" s="137"/>
      <c r="CLY38" s="137"/>
      <c r="CLZ38" s="137"/>
      <c r="CMA38" s="137"/>
      <c r="CMB38" s="137"/>
      <c r="CMC38" s="137"/>
      <c r="CMD38" s="137"/>
      <c r="CME38" s="137"/>
      <c r="CMF38" s="137"/>
      <c r="CMG38" s="137"/>
      <c r="CMH38" s="137"/>
      <c r="CMI38" s="137"/>
      <c r="CMJ38" s="137"/>
      <c r="CMK38" s="137"/>
      <c r="CML38" s="137"/>
      <c r="CMM38" s="137"/>
      <c r="CMN38" s="137"/>
      <c r="CMO38" s="137"/>
      <c r="CMP38" s="137"/>
      <c r="CMQ38" s="137"/>
      <c r="CMR38" s="137"/>
      <c r="CMS38" s="137"/>
      <c r="CMT38" s="137"/>
      <c r="CMU38" s="137"/>
      <c r="CMV38" s="137"/>
      <c r="CMW38" s="137"/>
      <c r="CMX38" s="137"/>
      <c r="CMY38" s="137"/>
      <c r="CMZ38" s="137"/>
      <c r="CNA38" s="137"/>
      <c r="CNB38" s="137"/>
      <c r="CNC38" s="137"/>
      <c r="CND38" s="137"/>
      <c r="CNE38" s="137"/>
      <c r="CNF38" s="137"/>
      <c r="CNG38" s="137"/>
      <c r="CNH38" s="137"/>
      <c r="CNI38" s="137"/>
      <c r="CNJ38" s="137"/>
      <c r="CNK38" s="137"/>
      <c r="CNL38" s="137"/>
      <c r="CNM38" s="137"/>
      <c r="CNN38" s="137"/>
      <c r="CNO38" s="137"/>
      <c r="CNP38" s="137"/>
      <c r="CNQ38" s="137"/>
      <c r="CNR38" s="137"/>
      <c r="CNS38" s="137"/>
      <c r="CNT38" s="137"/>
      <c r="CNU38" s="137"/>
      <c r="CNV38" s="137"/>
      <c r="CNW38" s="137"/>
      <c r="CNX38" s="137"/>
      <c r="CNY38" s="137"/>
      <c r="CNZ38" s="137"/>
      <c r="COA38" s="137"/>
      <c r="COB38" s="137"/>
      <c r="COC38" s="137"/>
      <c r="COD38" s="137"/>
      <c r="COE38" s="137"/>
      <c r="COF38" s="137"/>
      <c r="COG38" s="137"/>
      <c r="COH38" s="137"/>
      <c r="COI38" s="137"/>
      <c r="COJ38" s="137"/>
      <c r="COK38" s="137"/>
      <c r="COL38" s="137"/>
      <c r="COM38" s="137"/>
      <c r="CON38" s="137"/>
      <c r="COO38" s="137"/>
      <c r="COP38" s="137"/>
      <c r="COQ38" s="137"/>
      <c r="COR38" s="137"/>
      <c r="COS38" s="137"/>
      <c r="COT38" s="137"/>
      <c r="COU38" s="137"/>
      <c r="COV38" s="137"/>
      <c r="COW38" s="137"/>
      <c r="COX38" s="137"/>
      <c r="COY38" s="137"/>
      <c r="COZ38" s="137"/>
      <c r="CPA38" s="137"/>
      <c r="CPB38" s="137"/>
      <c r="CPC38" s="137"/>
      <c r="CPD38" s="137"/>
      <c r="CPE38" s="137"/>
      <c r="CPF38" s="137"/>
      <c r="CPG38" s="137"/>
      <c r="CPH38" s="137"/>
      <c r="CPI38" s="137"/>
      <c r="CPJ38" s="137"/>
      <c r="CPK38" s="137"/>
      <c r="CPL38" s="137"/>
      <c r="CPM38" s="137"/>
      <c r="CPN38" s="137"/>
      <c r="CPO38" s="137"/>
      <c r="CPP38" s="137"/>
      <c r="CPQ38" s="137"/>
      <c r="CPR38" s="137"/>
      <c r="CPS38" s="137"/>
      <c r="CPT38" s="137"/>
      <c r="CPU38" s="137"/>
      <c r="CPV38" s="137"/>
      <c r="CPW38" s="137"/>
      <c r="CPX38" s="137"/>
      <c r="CPY38" s="137"/>
      <c r="CPZ38" s="137"/>
      <c r="CQA38" s="137"/>
      <c r="CQB38" s="137"/>
      <c r="CQC38" s="137"/>
      <c r="CQD38" s="137"/>
      <c r="CQE38" s="137"/>
      <c r="CQF38" s="137"/>
      <c r="CQG38" s="137"/>
      <c r="CQH38" s="137"/>
      <c r="CQI38" s="137"/>
      <c r="CQJ38" s="137"/>
      <c r="CQK38" s="137"/>
      <c r="CQL38" s="137"/>
      <c r="CQM38" s="137"/>
      <c r="CQN38" s="137"/>
      <c r="CQO38" s="137"/>
      <c r="CQP38" s="137"/>
      <c r="CQQ38" s="137"/>
      <c r="CQR38" s="137"/>
      <c r="CQS38" s="137"/>
      <c r="CQT38" s="137"/>
      <c r="CQU38" s="137"/>
      <c r="CQV38" s="137"/>
      <c r="CQW38" s="137"/>
      <c r="CQX38" s="137"/>
      <c r="CQY38" s="137"/>
      <c r="CQZ38" s="137"/>
      <c r="CRA38" s="137"/>
      <c r="CRB38" s="137"/>
      <c r="CRC38" s="137"/>
      <c r="CRD38" s="137"/>
      <c r="CRE38" s="137"/>
      <c r="CRF38" s="137"/>
      <c r="CRG38" s="137"/>
      <c r="CRH38" s="137"/>
      <c r="CRI38" s="137"/>
      <c r="CRJ38" s="137"/>
      <c r="CRK38" s="137"/>
      <c r="CRL38" s="137"/>
      <c r="CRM38" s="137"/>
      <c r="CRN38" s="137"/>
      <c r="CRO38" s="137"/>
      <c r="CRP38" s="137"/>
      <c r="CRQ38" s="137"/>
      <c r="CRR38" s="137"/>
      <c r="CRS38" s="137"/>
      <c r="CRT38" s="137"/>
      <c r="CRU38" s="137"/>
      <c r="CRV38" s="137"/>
      <c r="CRW38" s="137"/>
      <c r="CRX38" s="137"/>
      <c r="CRY38" s="137"/>
      <c r="CRZ38" s="137"/>
      <c r="CSA38" s="137"/>
      <c r="CSB38" s="137"/>
      <c r="CSC38" s="137"/>
      <c r="CSD38" s="137"/>
      <c r="CSE38" s="137"/>
      <c r="CSF38" s="137"/>
      <c r="CSG38" s="137"/>
      <c r="CSH38" s="137"/>
      <c r="CSI38" s="137"/>
      <c r="CSJ38" s="137"/>
      <c r="CSK38" s="137"/>
      <c r="CSL38" s="137"/>
      <c r="CSM38" s="137"/>
      <c r="CSN38" s="137"/>
      <c r="CSO38" s="137"/>
      <c r="CSP38" s="137"/>
      <c r="CSQ38" s="137"/>
      <c r="CSR38" s="137"/>
      <c r="CSS38" s="137"/>
      <c r="CST38" s="137"/>
      <c r="CSU38" s="137"/>
      <c r="CSV38" s="137"/>
      <c r="CSW38" s="137"/>
      <c r="CSX38" s="137"/>
      <c r="CSY38" s="137"/>
      <c r="CSZ38" s="137"/>
      <c r="CTA38" s="137"/>
      <c r="CTB38" s="137"/>
      <c r="CTC38" s="137"/>
      <c r="CTD38" s="137"/>
      <c r="CTE38" s="137"/>
      <c r="CTF38" s="137"/>
      <c r="CTG38" s="137"/>
      <c r="CTH38" s="137"/>
      <c r="CTI38" s="137"/>
      <c r="CTJ38" s="137"/>
      <c r="CTK38" s="137"/>
      <c r="CTL38" s="137"/>
      <c r="CTM38" s="137"/>
      <c r="CTN38" s="137"/>
      <c r="CTO38" s="137"/>
      <c r="CTP38" s="137"/>
      <c r="CTQ38" s="137"/>
      <c r="CTR38" s="137"/>
      <c r="CTS38" s="137"/>
      <c r="CTT38" s="137"/>
      <c r="CTU38" s="137"/>
      <c r="CTV38" s="137"/>
      <c r="CTW38" s="137"/>
      <c r="CTX38" s="137"/>
      <c r="CTY38" s="137"/>
      <c r="CTZ38" s="137"/>
      <c r="CUA38" s="137"/>
      <c r="CUB38" s="137"/>
      <c r="CUC38" s="137"/>
      <c r="CUD38" s="137"/>
      <c r="CUE38" s="137"/>
      <c r="CUF38" s="137"/>
      <c r="CUG38" s="137"/>
      <c r="CUH38" s="137"/>
      <c r="CUI38" s="137"/>
      <c r="CUJ38" s="137"/>
      <c r="CUK38" s="137"/>
      <c r="CUL38" s="137"/>
      <c r="CUM38" s="137"/>
      <c r="CUN38" s="137"/>
      <c r="CUO38" s="137"/>
      <c r="CUP38" s="137"/>
      <c r="CUQ38" s="137"/>
      <c r="CUR38" s="137"/>
      <c r="CUS38" s="137"/>
      <c r="CUT38" s="137"/>
      <c r="CUU38" s="137"/>
      <c r="CUV38" s="137"/>
      <c r="CUW38" s="137"/>
      <c r="CUX38" s="137"/>
      <c r="CUY38" s="137"/>
      <c r="CUZ38" s="137"/>
      <c r="CVA38" s="137"/>
      <c r="CVB38" s="137"/>
      <c r="CVC38" s="137"/>
      <c r="CVD38" s="137"/>
      <c r="CVE38" s="137"/>
      <c r="CVF38" s="137"/>
      <c r="CVG38" s="137"/>
      <c r="CVH38" s="137"/>
      <c r="CVI38" s="137"/>
      <c r="CVJ38" s="137"/>
      <c r="CVK38" s="137"/>
      <c r="CVL38" s="137"/>
      <c r="CVM38" s="137"/>
      <c r="CVN38" s="137"/>
      <c r="CVO38" s="137"/>
      <c r="CVP38" s="137"/>
      <c r="CVQ38" s="137"/>
      <c r="CVR38" s="137"/>
      <c r="CVS38" s="137"/>
      <c r="CVT38" s="137"/>
      <c r="CVU38" s="137"/>
      <c r="CVV38" s="137"/>
      <c r="CVW38" s="137"/>
      <c r="CVX38" s="137"/>
      <c r="CVY38" s="137"/>
      <c r="CVZ38" s="137"/>
      <c r="CWA38" s="137"/>
      <c r="CWB38" s="137"/>
      <c r="CWC38" s="137"/>
      <c r="CWD38" s="137"/>
      <c r="CWE38" s="137"/>
      <c r="CWF38" s="137"/>
      <c r="CWG38" s="137"/>
      <c r="CWH38" s="137"/>
      <c r="CWI38" s="137"/>
      <c r="CWJ38" s="137"/>
      <c r="CWK38" s="137"/>
      <c r="CWL38" s="137"/>
      <c r="CWM38" s="137"/>
      <c r="CWN38" s="137"/>
      <c r="CWO38" s="137"/>
      <c r="CWP38" s="137"/>
      <c r="CWQ38" s="137"/>
      <c r="CWR38" s="137"/>
      <c r="CWS38" s="137"/>
      <c r="CWT38" s="137"/>
      <c r="CWU38" s="137"/>
      <c r="CWV38" s="137"/>
      <c r="CWW38" s="137"/>
      <c r="CWX38" s="137"/>
      <c r="CWY38" s="137"/>
      <c r="CWZ38" s="137"/>
      <c r="CXA38" s="137"/>
      <c r="CXB38" s="137"/>
      <c r="CXC38" s="137"/>
      <c r="CXD38" s="137"/>
      <c r="CXE38" s="137"/>
      <c r="CXF38" s="137"/>
      <c r="CXG38" s="137"/>
      <c r="CXH38" s="137"/>
      <c r="CXI38" s="137"/>
      <c r="CXJ38" s="137"/>
      <c r="CXK38" s="137"/>
      <c r="CXL38" s="137"/>
      <c r="CXM38" s="137"/>
      <c r="CXN38" s="137"/>
      <c r="CXO38" s="137"/>
      <c r="CXP38" s="137"/>
      <c r="CXQ38" s="137"/>
      <c r="CXR38" s="137"/>
      <c r="CXS38" s="137"/>
      <c r="CXT38" s="137"/>
      <c r="CXU38" s="137"/>
      <c r="CXV38" s="137"/>
      <c r="CXW38" s="137"/>
      <c r="CXX38" s="137"/>
      <c r="CXY38" s="137"/>
      <c r="CXZ38" s="137"/>
      <c r="CYA38" s="137"/>
      <c r="CYB38" s="137"/>
      <c r="CYC38" s="137"/>
      <c r="CYD38" s="137"/>
      <c r="CYE38" s="137"/>
      <c r="CYF38" s="137"/>
      <c r="CYG38" s="137"/>
      <c r="CYH38" s="137"/>
      <c r="CYI38" s="137"/>
      <c r="CYJ38" s="137"/>
      <c r="CYK38" s="137"/>
      <c r="CYL38" s="137"/>
      <c r="CYM38" s="137"/>
      <c r="CYN38" s="137"/>
      <c r="CYO38" s="137"/>
      <c r="CYP38" s="137"/>
      <c r="CYQ38" s="137"/>
      <c r="CYR38" s="137"/>
      <c r="CYS38" s="137"/>
      <c r="CYT38" s="137"/>
      <c r="CYU38" s="137"/>
      <c r="CYV38" s="137"/>
      <c r="CYW38" s="137"/>
      <c r="CYX38" s="137"/>
      <c r="CYY38" s="137"/>
      <c r="CYZ38" s="137"/>
      <c r="CZA38" s="137"/>
      <c r="CZB38" s="137"/>
      <c r="CZC38" s="137"/>
      <c r="CZD38" s="137"/>
      <c r="CZE38" s="137"/>
      <c r="CZF38" s="137"/>
      <c r="CZG38" s="137"/>
      <c r="CZH38" s="137"/>
      <c r="CZI38" s="137"/>
      <c r="CZJ38" s="137"/>
      <c r="CZK38" s="137"/>
      <c r="CZL38" s="137"/>
      <c r="CZM38" s="137"/>
      <c r="CZN38" s="137"/>
      <c r="CZO38" s="137"/>
      <c r="CZP38" s="137"/>
      <c r="CZQ38" s="137"/>
      <c r="CZR38" s="137"/>
      <c r="CZS38" s="137"/>
      <c r="CZT38" s="137"/>
      <c r="CZU38" s="137"/>
      <c r="CZV38" s="137"/>
      <c r="CZW38" s="137"/>
      <c r="CZX38" s="137"/>
      <c r="CZY38" s="137"/>
      <c r="CZZ38" s="137"/>
      <c r="DAA38" s="137"/>
      <c r="DAB38" s="137"/>
      <c r="DAC38" s="137"/>
      <c r="DAD38" s="137"/>
      <c r="DAE38" s="137"/>
      <c r="DAF38" s="137"/>
      <c r="DAG38" s="137"/>
      <c r="DAH38" s="137"/>
      <c r="DAI38" s="137"/>
      <c r="DAJ38" s="137"/>
      <c r="DAK38" s="137"/>
      <c r="DAL38" s="137"/>
      <c r="DAM38" s="137"/>
      <c r="DAN38" s="137"/>
      <c r="DAO38" s="137"/>
      <c r="DAP38" s="137"/>
      <c r="DAQ38" s="137"/>
      <c r="DAR38" s="137"/>
      <c r="DAS38" s="137"/>
      <c r="DAT38" s="137"/>
      <c r="DAU38" s="137"/>
      <c r="DAV38" s="137"/>
      <c r="DAW38" s="137"/>
      <c r="DAX38" s="137"/>
      <c r="DAY38" s="137"/>
      <c r="DAZ38" s="137"/>
      <c r="DBA38" s="137"/>
      <c r="DBB38" s="137"/>
      <c r="DBC38" s="137"/>
      <c r="DBD38" s="137"/>
      <c r="DBE38" s="137"/>
      <c r="DBF38" s="137"/>
      <c r="DBG38" s="137"/>
      <c r="DBH38" s="137"/>
      <c r="DBI38" s="137"/>
      <c r="DBJ38" s="137"/>
      <c r="DBK38" s="137"/>
      <c r="DBL38" s="137"/>
      <c r="DBM38" s="137"/>
      <c r="DBN38" s="137"/>
      <c r="DBO38" s="137"/>
      <c r="DBP38" s="137"/>
      <c r="DBQ38" s="137"/>
      <c r="DBR38" s="137"/>
      <c r="DBS38" s="137"/>
      <c r="DBT38" s="137"/>
      <c r="DBU38" s="137"/>
      <c r="DBV38" s="137"/>
      <c r="DBW38" s="137"/>
      <c r="DBX38" s="137"/>
      <c r="DBY38" s="137"/>
      <c r="DBZ38" s="137"/>
      <c r="DCA38" s="137"/>
      <c r="DCB38" s="137"/>
      <c r="DCC38" s="137"/>
      <c r="DCD38" s="137"/>
      <c r="DCE38" s="137"/>
      <c r="DCF38" s="137"/>
      <c r="DCG38" s="137"/>
      <c r="DCH38" s="137"/>
      <c r="DCI38" s="137"/>
      <c r="DCJ38" s="137"/>
      <c r="DCK38" s="137"/>
      <c r="DCL38" s="137"/>
      <c r="DCM38" s="137"/>
      <c r="DCN38" s="137"/>
      <c r="DCO38" s="137"/>
      <c r="DCP38" s="137"/>
      <c r="DCQ38" s="137"/>
      <c r="DCR38" s="137"/>
      <c r="DCS38" s="137"/>
      <c r="DCT38" s="137"/>
      <c r="DCU38" s="137"/>
      <c r="DCV38" s="137"/>
      <c r="DCW38" s="137"/>
      <c r="DCX38" s="137"/>
      <c r="DCY38" s="137"/>
      <c r="DCZ38" s="137"/>
      <c r="DDA38" s="137"/>
      <c r="DDB38" s="137"/>
      <c r="DDC38" s="137"/>
      <c r="DDD38" s="137"/>
      <c r="DDE38" s="137"/>
      <c r="DDF38" s="137"/>
      <c r="DDG38" s="137"/>
      <c r="DDH38" s="137"/>
      <c r="DDI38" s="137"/>
      <c r="DDJ38" s="137"/>
      <c r="DDK38" s="137"/>
      <c r="DDL38" s="137"/>
      <c r="DDM38" s="137"/>
      <c r="DDN38" s="137"/>
      <c r="DDO38" s="137"/>
      <c r="DDP38" s="137"/>
      <c r="DDQ38" s="137"/>
      <c r="DDR38" s="137"/>
      <c r="DDS38" s="137"/>
      <c r="DDT38" s="137"/>
      <c r="DDU38" s="137"/>
      <c r="DDV38" s="137"/>
      <c r="DDW38" s="137"/>
      <c r="DDX38" s="137"/>
      <c r="DDY38" s="137"/>
      <c r="DDZ38" s="137"/>
      <c r="DEA38" s="137"/>
      <c r="DEB38" s="137"/>
      <c r="DEC38" s="137"/>
      <c r="DED38" s="137"/>
      <c r="DEE38" s="137"/>
      <c r="DEF38" s="137"/>
      <c r="DEG38" s="137"/>
      <c r="DEH38" s="137"/>
      <c r="DEI38" s="137"/>
      <c r="DEJ38" s="137"/>
      <c r="DEK38" s="137"/>
      <c r="DEL38" s="137"/>
      <c r="DEM38" s="137"/>
      <c r="DEN38" s="137"/>
      <c r="DEO38" s="137"/>
      <c r="DEP38" s="137"/>
      <c r="DEQ38" s="137"/>
      <c r="DER38" s="137"/>
      <c r="DES38" s="137"/>
      <c r="DET38" s="137"/>
      <c r="DEU38" s="137"/>
      <c r="DEV38" s="137"/>
      <c r="DEW38" s="137"/>
      <c r="DEX38" s="137"/>
      <c r="DEY38" s="137"/>
      <c r="DEZ38" s="137"/>
      <c r="DFA38" s="137"/>
      <c r="DFB38" s="137"/>
      <c r="DFC38" s="137"/>
      <c r="DFD38" s="137"/>
      <c r="DFE38" s="137"/>
      <c r="DFF38" s="137"/>
      <c r="DFG38" s="137"/>
      <c r="DFH38" s="137"/>
      <c r="DFI38" s="137"/>
      <c r="DFJ38" s="137"/>
      <c r="DFK38" s="137"/>
      <c r="DFL38" s="137"/>
      <c r="DFM38" s="137"/>
      <c r="DFN38" s="137"/>
      <c r="DFO38" s="137"/>
      <c r="DFP38" s="137"/>
      <c r="DFQ38" s="137"/>
      <c r="DFR38" s="137"/>
      <c r="DFS38" s="137"/>
      <c r="DFT38" s="137"/>
      <c r="DFU38" s="137"/>
      <c r="DFV38" s="137"/>
      <c r="DFW38" s="137"/>
      <c r="DFX38" s="137"/>
      <c r="DFY38" s="137"/>
      <c r="DFZ38" s="137"/>
      <c r="DGA38" s="137"/>
      <c r="DGB38" s="137"/>
      <c r="DGC38" s="137"/>
      <c r="DGD38" s="137"/>
      <c r="DGE38" s="137"/>
      <c r="DGF38" s="137"/>
      <c r="DGG38" s="137"/>
      <c r="DGH38" s="137"/>
      <c r="DGI38" s="137"/>
      <c r="DGJ38" s="137"/>
      <c r="DGK38" s="137"/>
      <c r="DGL38" s="137"/>
      <c r="DGM38" s="137"/>
      <c r="DGN38" s="137"/>
      <c r="DGO38" s="137"/>
      <c r="DGP38" s="137"/>
      <c r="DGQ38" s="137"/>
      <c r="DGR38" s="137"/>
      <c r="DGS38" s="137"/>
      <c r="DGT38" s="137"/>
      <c r="DGU38" s="137"/>
      <c r="DGV38" s="137"/>
      <c r="DGW38" s="137"/>
      <c r="DGX38" s="137"/>
      <c r="DGY38" s="137"/>
      <c r="DGZ38" s="137"/>
      <c r="DHA38" s="137"/>
      <c r="DHB38" s="137"/>
      <c r="DHC38" s="137"/>
      <c r="DHD38" s="137"/>
      <c r="DHE38" s="137"/>
      <c r="DHF38" s="137"/>
      <c r="DHG38" s="137"/>
      <c r="DHH38" s="137"/>
      <c r="DHI38" s="137"/>
      <c r="DHJ38" s="137"/>
      <c r="DHK38" s="137"/>
      <c r="DHL38" s="137"/>
      <c r="DHM38" s="137"/>
      <c r="DHN38" s="137"/>
      <c r="DHO38" s="137"/>
      <c r="DHP38" s="137"/>
      <c r="DHQ38" s="137"/>
      <c r="DHR38" s="137"/>
      <c r="DHS38" s="137"/>
      <c r="DHT38" s="137"/>
      <c r="DHU38" s="137"/>
      <c r="DHV38" s="137"/>
      <c r="DHW38" s="137"/>
      <c r="DHX38" s="137"/>
      <c r="DHY38" s="137"/>
      <c r="DHZ38" s="137"/>
      <c r="DIA38" s="137"/>
      <c r="DIB38" s="137"/>
      <c r="DIC38" s="137"/>
      <c r="DID38" s="137"/>
      <c r="DIE38" s="137"/>
      <c r="DIF38" s="137"/>
      <c r="DIG38" s="137"/>
      <c r="DIH38" s="137"/>
      <c r="DII38" s="137"/>
      <c r="DIJ38" s="137"/>
      <c r="DIK38" s="137"/>
      <c r="DIL38" s="137"/>
      <c r="DIM38" s="137"/>
      <c r="DIN38" s="137"/>
      <c r="DIO38" s="137"/>
      <c r="DIP38" s="137"/>
      <c r="DIQ38" s="137"/>
      <c r="DIR38" s="137"/>
      <c r="DIS38" s="137"/>
      <c r="DIT38" s="137"/>
      <c r="DIU38" s="137"/>
      <c r="DIV38" s="137"/>
      <c r="DIW38" s="137"/>
      <c r="DIX38" s="137"/>
      <c r="DIY38" s="137"/>
      <c r="DIZ38" s="137"/>
      <c r="DJA38" s="137"/>
      <c r="DJB38" s="137"/>
      <c r="DJC38" s="137"/>
      <c r="DJD38" s="137"/>
      <c r="DJE38" s="137"/>
      <c r="DJF38" s="137"/>
      <c r="DJG38" s="137"/>
      <c r="DJH38" s="137"/>
      <c r="DJI38" s="137"/>
      <c r="DJJ38" s="137"/>
      <c r="DJK38" s="137"/>
      <c r="DJL38" s="137"/>
      <c r="DJM38" s="137"/>
      <c r="DJN38" s="137"/>
      <c r="DJO38" s="137"/>
      <c r="DJP38" s="137"/>
      <c r="DJQ38" s="137"/>
      <c r="DJR38" s="137"/>
      <c r="DJS38" s="137"/>
      <c r="DJT38" s="137"/>
      <c r="DJU38" s="137"/>
      <c r="DJV38" s="137"/>
      <c r="DJW38" s="137"/>
      <c r="DJX38" s="137"/>
      <c r="DJY38" s="137"/>
      <c r="DJZ38" s="137"/>
      <c r="DKA38" s="137"/>
      <c r="DKB38" s="137"/>
      <c r="DKC38" s="137"/>
      <c r="DKD38" s="137"/>
      <c r="DKE38" s="137"/>
      <c r="DKF38" s="137"/>
      <c r="DKG38" s="137"/>
      <c r="DKH38" s="137"/>
      <c r="DKI38" s="137"/>
      <c r="DKJ38" s="137"/>
      <c r="DKK38" s="137"/>
      <c r="DKL38" s="137"/>
      <c r="DKM38" s="137"/>
      <c r="DKN38" s="137"/>
      <c r="DKO38" s="137"/>
      <c r="DKP38" s="137"/>
      <c r="DKQ38" s="137"/>
      <c r="DKR38" s="137"/>
      <c r="DKS38" s="137"/>
      <c r="DKT38" s="137"/>
      <c r="DKU38" s="137"/>
      <c r="DKV38" s="137"/>
      <c r="DKW38" s="137"/>
      <c r="DKX38" s="137"/>
      <c r="DKY38" s="137"/>
      <c r="DKZ38" s="137"/>
      <c r="DLA38" s="137"/>
      <c r="DLB38" s="137"/>
      <c r="DLC38" s="137"/>
      <c r="DLD38" s="137"/>
      <c r="DLE38" s="137"/>
      <c r="DLF38" s="137"/>
      <c r="DLG38" s="137"/>
      <c r="DLH38" s="137"/>
      <c r="DLI38" s="137"/>
      <c r="DLJ38" s="137"/>
      <c r="DLK38" s="137"/>
      <c r="DLL38" s="137"/>
      <c r="DLM38" s="137"/>
      <c r="DLN38" s="137"/>
      <c r="DLO38" s="137"/>
      <c r="DLP38" s="137"/>
      <c r="DLQ38" s="137"/>
      <c r="DLR38" s="137"/>
      <c r="DLS38" s="137"/>
      <c r="DLT38" s="137"/>
      <c r="DLU38" s="137"/>
      <c r="DLV38" s="137"/>
      <c r="DLW38" s="137"/>
      <c r="DLX38" s="137"/>
      <c r="DLY38" s="137"/>
      <c r="DLZ38" s="137"/>
      <c r="DMA38" s="137"/>
      <c r="DMB38" s="137"/>
      <c r="DMC38" s="137"/>
      <c r="DMD38" s="137"/>
      <c r="DME38" s="137"/>
      <c r="DMF38" s="137"/>
      <c r="DMG38" s="137"/>
      <c r="DMH38" s="137"/>
      <c r="DMI38" s="137"/>
      <c r="DMJ38" s="137"/>
      <c r="DMK38" s="137"/>
      <c r="DML38" s="137"/>
      <c r="DMM38" s="137"/>
      <c r="DMN38" s="137"/>
      <c r="DMO38" s="137"/>
      <c r="DMP38" s="137"/>
      <c r="DMQ38" s="137"/>
      <c r="DMR38" s="137"/>
      <c r="DMS38" s="137"/>
      <c r="DMT38" s="137"/>
      <c r="DMU38" s="137"/>
      <c r="DMV38" s="137"/>
      <c r="DMW38" s="137"/>
      <c r="DMX38" s="137"/>
      <c r="DMY38" s="137"/>
      <c r="DMZ38" s="137"/>
      <c r="DNA38" s="137"/>
      <c r="DNB38" s="137"/>
      <c r="DNC38" s="137"/>
      <c r="DND38" s="137"/>
      <c r="DNE38" s="137"/>
      <c r="DNF38" s="137"/>
      <c r="DNG38" s="137"/>
      <c r="DNH38" s="137"/>
      <c r="DNI38" s="137"/>
      <c r="DNJ38" s="137"/>
      <c r="DNK38" s="137"/>
      <c r="DNL38" s="137"/>
      <c r="DNM38" s="137"/>
      <c r="DNN38" s="137"/>
      <c r="DNO38" s="137"/>
      <c r="DNP38" s="137"/>
      <c r="DNQ38" s="137"/>
      <c r="DNR38" s="137"/>
      <c r="DNS38" s="137"/>
      <c r="DNT38" s="137"/>
      <c r="DNU38" s="137"/>
      <c r="DNV38" s="137"/>
      <c r="DNW38" s="137"/>
      <c r="DNX38" s="137"/>
      <c r="DNY38" s="137"/>
      <c r="DNZ38" s="137"/>
      <c r="DOA38" s="137"/>
      <c r="DOB38" s="137"/>
      <c r="DOC38" s="137"/>
      <c r="DOD38" s="137"/>
      <c r="DOE38" s="137"/>
      <c r="DOF38" s="137"/>
      <c r="DOG38" s="137"/>
      <c r="DOH38" s="137"/>
      <c r="DOI38" s="137"/>
      <c r="DOJ38" s="137"/>
      <c r="DOK38" s="137"/>
      <c r="DOL38" s="137"/>
      <c r="DOM38" s="137"/>
      <c r="DON38" s="137"/>
      <c r="DOO38" s="137"/>
      <c r="DOP38" s="137"/>
      <c r="DOQ38" s="137"/>
      <c r="DOR38" s="137"/>
      <c r="DOS38" s="137"/>
      <c r="DOT38" s="137"/>
      <c r="DOU38" s="137"/>
      <c r="DOV38" s="137"/>
      <c r="DOW38" s="137"/>
      <c r="DOX38" s="137"/>
      <c r="DOY38" s="137"/>
      <c r="DOZ38" s="137"/>
      <c r="DPA38" s="137"/>
      <c r="DPB38" s="137"/>
      <c r="DPC38" s="137"/>
      <c r="DPD38" s="137"/>
      <c r="DPE38" s="137"/>
      <c r="DPF38" s="137"/>
      <c r="DPG38" s="137"/>
      <c r="DPH38" s="137"/>
      <c r="DPI38" s="137"/>
      <c r="DPJ38" s="137"/>
      <c r="DPK38" s="137"/>
      <c r="DPL38" s="137"/>
      <c r="DPM38" s="137"/>
      <c r="DPN38" s="137"/>
      <c r="DPO38" s="137"/>
      <c r="DPP38" s="137"/>
      <c r="DPQ38" s="137"/>
      <c r="DPR38" s="137"/>
      <c r="DPS38" s="137"/>
      <c r="DPT38" s="137"/>
      <c r="DPU38" s="137"/>
      <c r="DPV38" s="137"/>
      <c r="DPW38" s="137"/>
      <c r="DPX38" s="137"/>
      <c r="DPY38" s="137"/>
      <c r="DPZ38" s="137"/>
      <c r="DQA38" s="137"/>
      <c r="DQB38" s="137"/>
      <c r="DQC38" s="137"/>
      <c r="DQD38" s="137"/>
      <c r="DQE38" s="137"/>
      <c r="DQF38" s="137"/>
      <c r="DQG38" s="137"/>
      <c r="DQH38" s="137"/>
      <c r="DQI38" s="137"/>
      <c r="DQJ38" s="137"/>
      <c r="DQK38" s="137"/>
      <c r="DQL38" s="137"/>
      <c r="DQM38" s="137"/>
      <c r="DQN38" s="137"/>
      <c r="DQO38" s="137"/>
      <c r="DQP38" s="137"/>
      <c r="DQQ38" s="137"/>
      <c r="DQR38" s="137"/>
      <c r="DQS38" s="137"/>
      <c r="DQT38" s="137"/>
      <c r="DQU38" s="137"/>
      <c r="DQV38" s="137"/>
      <c r="DQW38" s="137"/>
      <c r="DQX38" s="137"/>
      <c r="DQY38" s="137"/>
      <c r="DQZ38" s="137"/>
      <c r="DRA38" s="137"/>
      <c r="DRB38" s="137"/>
      <c r="DRC38" s="137"/>
      <c r="DRD38" s="137"/>
      <c r="DRE38" s="137"/>
      <c r="DRF38" s="137"/>
      <c r="DRG38" s="137"/>
      <c r="DRH38" s="137"/>
      <c r="DRI38" s="137"/>
      <c r="DRJ38" s="137"/>
      <c r="DRK38" s="137"/>
      <c r="DRL38" s="137"/>
      <c r="DRM38" s="137"/>
      <c r="DRN38" s="137"/>
      <c r="DRO38" s="137"/>
      <c r="DRP38" s="137"/>
      <c r="DRQ38" s="137"/>
      <c r="DRR38" s="137"/>
      <c r="DRS38" s="137"/>
      <c r="DRT38" s="137"/>
      <c r="DRU38" s="137"/>
      <c r="DRV38" s="137"/>
      <c r="DRW38" s="137"/>
      <c r="DRX38" s="137"/>
      <c r="DRY38" s="137"/>
      <c r="DRZ38" s="137"/>
      <c r="DSA38" s="137"/>
      <c r="DSB38" s="137"/>
      <c r="DSC38" s="137"/>
      <c r="DSD38" s="137"/>
      <c r="DSE38" s="137"/>
      <c r="DSF38" s="137"/>
      <c r="DSG38" s="137"/>
      <c r="DSH38" s="137"/>
      <c r="DSI38" s="137"/>
      <c r="DSJ38" s="137"/>
      <c r="DSK38" s="137"/>
      <c r="DSL38" s="137"/>
      <c r="DSM38" s="137"/>
      <c r="DSN38" s="137"/>
      <c r="DSO38" s="137"/>
      <c r="DSP38" s="137"/>
      <c r="DSQ38" s="137"/>
      <c r="DSR38" s="137"/>
      <c r="DSS38" s="137"/>
      <c r="DST38" s="137"/>
      <c r="DSU38" s="137"/>
      <c r="DSV38" s="137"/>
      <c r="DSW38" s="137"/>
      <c r="DSX38" s="137"/>
      <c r="DSY38" s="137"/>
      <c r="DSZ38" s="137"/>
      <c r="DTA38" s="137"/>
      <c r="DTB38" s="137"/>
      <c r="DTC38" s="137"/>
      <c r="DTD38" s="137"/>
      <c r="DTE38" s="137"/>
      <c r="DTF38" s="137"/>
      <c r="DTG38" s="137"/>
      <c r="DTH38" s="137"/>
      <c r="DTI38" s="137"/>
      <c r="DTJ38" s="137"/>
      <c r="DTK38" s="137"/>
      <c r="DTL38" s="137"/>
      <c r="DTM38" s="137"/>
      <c r="DTN38" s="137"/>
      <c r="DTO38" s="137"/>
      <c r="DTP38" s="137"/>
      <c r="DTQ38" s="137"/>
      <c r="DTR38" s="137"/>
      <c r="DTS38" s="137"/>
      <c r="DTT38" s="137"/>
      <c r="DTU38" s="137"/>
      <c r="DTV38" s="137"/>
      <c r="DTW38" s="137"/>
      <c r="DTX38" s="137"/>
      <c r="DTY38" s="137"/>
      <c r="DTZ38" s="137"/>
      <c r="DUA38" s="137"/>
      <c r="DUB38" s="137"/>
      <c r="DUC38" s="137"/>
      <c r="DUD38" s="137"/>
      <c r="DUE38" s="137"/>
      <c r="DUF38" s="137"/>
      <c r="DUG38" s="137"/>
      <c r="DUH38" s="137"/>
      <c r="DUI38" s="137"/>
      <c r="DUJ38" s="137"/>
      <c r="DUK38" s="137"/>
      <c r="DUL38" s="137"/>
      <c r="DUM38" s="137"/>
      <c r="DUN38" s="137"/>
      <c r="DUO38" s="137"/>
      <c r="DUP38" s="137"/>
      <c r="DUQ38" s="137"/>
      <c r="DUR38" s="137"/>
      <c r="DUS38" s="137"/>
      <c r="DUT38" s="137"/>
      <c r="DUU38" s="137"/>
      <c r="DUV38" s="137"/>
      <c r="DUW38" s="137"/>
      <c r="DUX38" s="137"/>
      <c r="DUY38" s="137"/>
      <c r="DUZ38" s="137"/>
      <c r="DVA38" s="137"/>
      <c r="DVB38" s="137"/>
      <c r="DVC38" s="137"/>
      <c r="DVD38" s="137"/>
      <c r="DVE38" s="137"/>
      <c r="DVF38" s="137"/>
      <c r="DVG38" s="137"/>
      <c r="DVH38" s="137"/>
      <c r="DVI38" s="137"/>
      <c r="DVJ38" s="137"/>
      <c r="DVK38" s="137"/>
      <c r="DVL38" s="137"/>
      <c r="DVM38" s="137"/>
      <c r="DVN38" s="137"/>
      <c r="DVO38" s="137"/>
      <c r="DVP38" s="137"/>
      <c r="DVQ38" s="137"/>
      <c r="DVR38" s="137"/>
      <c r="DVS38" s="137"/>
      <c r="DVT38" s="137"/>
      <c r="DVU38" s="137"/>
      <c r="DVV38" s="137"/>
      <c r="DVW38" s="137"/>
      <c r="DVX38" s="137"/>
      <c r="DVY38" s="137"/>
      <c r="DVZ38" s="137"/>
      <c r="DWA38" s="137"/>
      <c r="DWB38" s="137"/>
      <c r="DWC38" s="137"/>
      <c r="DWD38" s="137"/>
      <c r="DWE38" s="137"/>
      <c r="DWF38" s="137"/>
      <c r="DWG38" s="137"/>
      <c r="DWH38" s="137"/>
      <c r="DWI38" s="137"/>
      <c r="DWJ38" s="137"/>
      <c r="DWK38" s="137"/>
      <c r="DWL38" s="137"/>
      <c r="DWM38" s="137"/>
      <c r="DWN38" s="137"/>
      <c r="DWO38" s="137"/>
      <c r="DWP38" s="137"/>
      <c r="DWQ38" s="137"/>
      <c r="DWR38" s="137"/>
      <c r="DWS38" s="137"/>
      <c r="DWT38" s="137"/>
      <c r="DWU38" s="137"/>
      <c r="DWV38" s="137"/>
      <c r="DWW38" s="137"/>
      <c r="DWX38" s="137"/>
      <c r="DWY38" s="137"/>
      <c r="DWZ38" s="137"/>
      <c r="DXA38" s="137"/>
      <c r="DXB38" s="137"/>
      <c r="DXC38" s="137"/>
      <c r="DXD38" s="137"/>
      <c r="DXE38" s="137"/>
      <c r="DXF38" s="137"/>
      <c r="DXG38" s="137"/>
      <c r="DXH38" s="137"/>
      <c r="DXI38" s="137"/>
      <c r="DXJ38" s="137"/>
      <c r="DXK38" s="137"/>
      <c r="DXL38" s="137"/>
      <c r="DXM38" s="137"/>
      <c r="DXN38" s="137"/>
      <c r="DXO38" s="137"/>
      <c r="DXP38" s="137"/>
      <c r="DXQ38" s="137"/>
      <c r="DXR38" s="137"/>
      <c r="DXS38" s="137"/>
      <c r="DXT38" s="137"/>
      <c r="DXU38" s="137"/>
      <c r="DXV38" s="137"/>
      <c r="DXW38" s="137"/>
      <c r="DXX38" s="137"/>
      <c r="DXY38" s="137"/>
      <c r="DXZ38" s="137"/>
      <c r="DYA38" s="137"/>
      <c r="DYB38" s="137"/>
      <c r="DYC38" s="137"/>
      <c r="DYD38" s="137"/>
      <c r="DYE38" s="137"/>
      <c r="DYF38" s="137"/>
      <c r="DYG38" s="137"/>
      <c r="DYH38" s="137"/>
      <c r="DYI38" s="137"/>
      <c r="DYJ38" s="137"/>
      <c r="DYK38" s="137"/>
      <c r="DYL38" s="137"/>
      <c r="DYM38" s="137"/>
      <c r="DYN38" s="137"/>
      <c r="DYO38" s="137"/>
      <c r="DYP38" s="137"/>
      <c r="DYQ38" s="137"/>
      <c r="DYR38" s="137"/>
      <c r="DYS38" s="137"/>
      <c r="DYT38" s="137"/>
      <c r="DYU38" s="137"/>
      <c r="DYV38" s="137"/>
      <c r="DYW38" s="137"/>
      <c r="DYX38" s="137"/>
      <c r="DYY38" s="137"/>
      <c r="DYZ38" s="137"/>
      <c r="DZA38" s="137"/>
      <c r="DZB38" s="137"/>
      <c r="DZC38" s="137"/>
      <c r="DZD38" s="137"/>
      <c r="DZE38" s="137"/>
      <c r="DZF38" s="137"/>
      <c r="DZG38" s="137"/>
      <c r="DZH38" s="137"/>
      <c r="DZI38" s="137"/>
      <c r="DZJ38" s="137"/>
      <c r="DZK38" s="137"/>
      <c r="DZL38" s="137"/>
      <c r="DZM38" s="137"/>
      <c r="DZN38" s="137"/>
      <c r="DZO38" s="137"/>
      <c r="DZP38" s="137"/>
      <c r="DZQ38" s="137"/>
      <c r="DZR38" s="137"/>
      <c r="DZS38" s="137"/>
      <c r="DZT38" s="137"/>
      <c r="DZU38" s="137"/>
      <c r="DZV38" s="137"/>
      <c r="DZW38" s="137"/>
      <c r="DZX38" s="137"/>
      <c r="DZY38" s="137"/>
      <c r="DZZ38" s="137"/>
      <c r="EAA38" s="137"/>
      <c r="EAB38" s="137"/>
      <c r="EAC38" s="137"/>
      <c r="EAD38" s="137"/>
      <c r="EAE38" s="137"/>
      <c r="EAF38" s="137"/>
      <c r="EAG38" s="137"/>
      <c r="EAH38" s="137"/>
      <c r="EAI38" s="137"/>
      <c r="EAJ38" s="137"/>
      <c r="EAK38" s="137"/>
      <c r="EAL38" s="137"/>
      <c r="EAM38" s="137"/>
      <c r="EAN38" s="137"/>
      <c r="EAO38" s="137"/>
      <c r="EAP38" s="137"/>
      <c r="EAQ38" s="137"/>
      <c r="EAR38" s="137"/>
      <c r="EAS38" s="137"/>
      <c r="EAT38" s="137"/>
      <c r="EAU38" s="137"/>
      <c r="EAV38" s="137"/>
      <c r="EAW38" s="137"/>
      <c r="EAX38" s="137"/>
      <c r="EAY38" s="137"/>
      <c r="EAZ38" s="137"/>
      <c r="EBA38" s="137"/>
      <c r="EBB38" s="137"/>
      <c r="EBC38" s="137"/>
      <c r="EBD38" s="137"/>
      <c r="EBE38" s="137"/>
      <c r="EBF38" s="137"/>
      <c r="EBG38" s="137"/>
      <c r="EBH38" s="137"/>
      <c r="EBI38" s="137"/>
      <c r="EBJ38" s="137"/>
      <c r="EBK38" s="137"/>
      <c r="EBL38" s="137"/>
      <c r="EBM38" s="137"/>
      <c r="EBN38" s="137"/>
      <c r="EBO38" s="137"/>
      <c r="EBP38" s="137"/>
      <c r="EBQ38" s="137"/>
      <c r="EBR38" s="137"/>
      <c r="EBS38" s="137"/>
      <c r="EBT38" s="137"/>
      <c r="EBU38" s="137"/>
      <c r="EBV38" s="137"/>
      <c r="EBW38" s="137"/>
      <c r="EBX38" s="137"/>
      <c r="EBY38" s="137"/>
      <c r="EBZ38" s="137"/>
      <c r="ECA38" s="137"/>
      <c r="ECB38" s="137"/>
      <c r="ECC38" s="137"/>
      <c r="ECD38" s="137"/>
      <c r="ECE38" s="137"/>
      <c r="ECF38" s="137"/>
      <c r="ECG38" s="137"/>
      <c r="ECH38" s="137"/>
      <c r="ECI38" s="137"/>
      <c r="ECJ38" s="137"/>
      <c r="ECK38" s="137"/>
      <c r="ECL38" s="137"/>
      <c r="ECM38" s="137"/>
      <c r="ECN38" s="137"/>
      <c r="ECO38" s="137"/>
      <c r="ECP38" s="137"/>
      <c r="ECQ38" s="137"/>
      <c r="ECR38" s="137"/>
      <c r="ECS38" s="137"/>
      <c r="ECT38" s="137"/>
      <c r="ECU38" s="137"/>
      <c r="ECV38" s="137"/>
      <c r="ECW38" s="137"/>
      <c r="ECX38" s="137"/>
      <c r="ECY38" s="137"/>
      <c r="ECZ38" s="137"/>
      <c r="EDA38" s="137"/>
      <c r="EDB38" s="137"/>
      <c r="EDC38" s="137"/>
      <c r="EDD38" s="137"/>
      <c r="EDE38" s="137"/>
      <c r="EDF38" s="137"/>
      <c r="EDG38" s="137"/>
      <c r="EDH38" s="137"/>
      <c r="EDI38" s="137"/>
      <c r="EDJ38" s="137"/>
      <c r="EDK38" s="137"/>
      <c r="EDL38" s="137"/>
      <c r="EDM38" s="137"/>
      <c r="EDN38" s="137"/>
      <c r="EDO38" s="137"/>
      <c r="EDP38" s="137"/>
      <c r="EDQ38" s="137"/>
      <c r="EDR38" s="137"/>
      <c r="EDS38" s="137"/>
      <c r="EDT38" s="137"/>
      <c r="EDU38" s="137"/>
      <c r="EDV38" s="137"/>
      <c r="EDW38" s="137"/>
      <c r="EDX38" s="137"/>
      <c r="EDY38" s="137"/>
      <c r="EDZ38" s="137"/>
      <c r="EEA38" s="137"/>
      <c r="EEB38" s="137"/>
      <c r="EEC38" s="137"/>
      <c r="EED38" s="137"/>
      <c r="EEE38" s="137"/>
      <c r="EEF38" s="137"/>
      <c r="EEG38" s="137"/>
      <c r="EEH38" s="137"/>
      <c r="EEI38" s="137"/>
      <c r="EEJ38" s="137"/>
      <c r="EEK38" s="137"/>
      <c r="EEL38" s="137"/>
      <c r="EEM38" s="137"/>
      <c r="EEN38" s="137"/>
      <c r="EEO38" s="137"/>
      <c r="EEP38" s="137"/>
      <c r="EEQ38" s="137"/>
      <c r="EER38" s="137"/>
      <c r="EES38" s="137"/>
      <c r="EET38" s="137"/>
      <c r="EEU38" s="137"/>
      <c r="EEV38" s="137"/>
      <c r="EEW38" s="137"/>
      <c r="EEX38" s="137"/>
      <c r="EEY38" s="137"/>
      <c r="EEZ38" s="137"/>
      <c r="EFA38" s="137"/>
      <c r="EFB38" s="137"/>
      <c r="EFC38" s="137"/>
      <c r="EFD38" s="137"/>
      <c r="EFE38" s="137"/>
      <c r="EFF38" s="137"/>
      <c r="EFG38" s="137"/>
      <c r="EFH38" s="137"/>
      <c r="EFI38" s="137"/>
      <c r="EFJ38" s="137"/>
      <c r="EFK38" s="137"/>
      <c r="EFL38" s="137"/>
      <c r="EFM38" s="137"/>
      <c r="EFN38" s="137"/>
      <c r="EFO38" s="137"/>
      <c r="EFP38" s="137"/>
      <c r="EFQ38" s="137"/>
      <c r="EFR38" s="137"/>
      <c r="EFS38" s="137"/>
      <c r="EFT38" s="137"/>
      <c r="EFU38" s="137"/>
      <c r="EFV38" s="137"/>
      <c r="EFW38" s="137"/>
      <c r="EFX38" s="137"/>
      <c r="EFY38" s="137"/>
      <c r="EFZ38" s="137"/>
      <c r="EGA38" s="137"/>
      <c r="EGB38" s="137"/>
      <c r="EGC38" s="137"/>
      <c r="EGD38" s="137"/>
      <c r="EGE38" s="137"/>
      <c r="EGF38" s="137"/>
      <c r="EGG38" s="137"/>
      <c r="EGH38" s="137"/>
      <c r="EGI38" s="137"/>
      <c r="EGJ38" s="137"/>
      <c r="EGK38" s="137"/>
      <c r="EGL38" s="137"/>
      <c r="EGM38" s="137"/>
      <c r="EGN38" s="137"/>
      <c r="EGO38" s="137"/>
      <c r="EGP38" s="137"/>
      <c r="EGQ38" s="137"/>
      <c r="EGR38" s="137"/>
      <c r="EGS38" s="137"/>
      <c r="EGT38" s="137"/>
      <c r="EGU38" s="137"/>
      <c r="EGV38" s="137"/>
      <c r="EGW38" s="137"/>
      <c r="EGX38" s="137"/>
      <c r="EGY38" s="137"/>
      <c r="EGZ38" s="137"/>
      <c r="EHA38" s="137"/>
      <c r="EHB38" s="137"/>
      <c r="EHC38" s="137"/>
      <c r="EHD38" s="137"/>
      <c r="EHE38" s="137"/>
      <c r="EHF38" s="137"/>
      <c r="EHG38" s="137"/>
      <c r="EHH38" s="137"/>
      <c r="EHI38" s="137"/>
      <c r="EHJ38" s="137"/>
      <c r="EHK38" s="137"/>
      <c r="EHL38" s="137"/>
      <c r="EHM38" s="137"/>
      <c r="EHN38" s="137"/>
      <c r="EHO38" s="137"/>
      <c r="EHP38" s="137"/>
      <c r="EHQ38" s="137"/>
      <c r="EHR38" s="137"/>
      <c r="EHS38" s="137"/>
      <c r="EHT38" s="137"/>
      <c r="EHU38" s="137"/>
      <c r="EHV38" s="137"/>
      <c r="EHW38" s="137"/>
      <c r="EHX38" s="137"/>
      <c r="EHY38" s="137"/>
      <c r="EHZ38" s="137"/>
      <c r="EIA38" s="137"/>
      <c r="EIB38" s="137"/>
      <c r="EIC38" s="137"/>
      <c r="EID38" s="137"/>
      <c r="EIE38" s="137"/>
      <c r="EIF38" s="137"/>
      <c r="EIG38" s="137"/>
      <c r="EIH38" s="137"/>
      <c r="EII38" s="137"/>
      <c r="EIJ38" s="137"/>
      <c r="EIK38" s="137"/>
      <c r="EIL38" s="137"/>
      <c r="EIM38" s="137"/>
      <c r="EIN38" s="137"/>
      <c r="EIO38" s="137"/>
      <c r="EIP38" s="137"/>
      <c r="EIQ38" s="137"/>
      <c r="EIR38" s="137"/>
      <c r="EIS38" s="137"/>
      <c r="EIT38" s="137"/>
      <c r="EIU38" s="137"/>
      <c r="EIV38" s="137"/>
      <c r="EIW38" s="137"/>
      <c r="EIX38" s="137"/>
      <c r="EIY38" s="137"/>
      <c r="EIZ38" s="137"/>
      <c r="EJA38" s="137"/>
      <c r="EJB38" s="137"/>
      <c r="EJC38" s="137"/>
      <c r="EJD38" s="137"/>
      <c r="EJE38" s="137"/>
      <c r="EJF38" s="137"/>
      <c r="EJG38" s="137"/>
      <c r="EJH38" s="137"/>
      <c r="EJI38" s="137"/>
      <c r="EJJ38" s="137"/>
      <c r="EJK38" s="137"/>
      <c r="EJL38" s="137"/>
      <c r="EJM38" s="137"/>
      <c r="EJN38" s="137"/>
      <c r="EJO38" s="137"/>
      <c r="EJP38" s="137"/>
      <c r="EJQ38" s="137"/>
      <c r="EJR38" s="137"/>
      <c r="EJS38" s="137"/>
      <c r="EJT38" s="137"/>
      <c r="EJU38" s="137"/>
      <c r="EJV38" s="137"/>
      <c r="EJW38" s="137"/>
      <c r="EJX38" s="137"/>
      <c r="EJY38" s="137"/>
      <c r="EJZ38" s="137"/>
      <c r="EKA38" s="137"/>
      <c r="EKB38" s="137"/>
      <c r="EKC38" s="137"/>
      <c r="EKD38" s="137"/>
      <c r="EKE38" s="137"/>
      <c r="EKF38" s="137"/>
      <c r="EKG38" s="137"/>
      <c r="EKH38" s="137"/>
      <c r="EKI38" s="137"/>
      <c r="EKJ38" s="137"/>
      <c r="EKK38" s="137"/>
      <c r="EKL38" s="137"/>
      <c r="EKM38" s="137"/>
      <c r="EKN38" s="137"/>
      <c r="EKO38" s="137"/>
      <c r="EKP38" s="137"/>
      <c r="EKQ38" s="137"/>
      <c r="EKR38" s="137"/>
      <c r="EKS38" s="137"/>
      <c r="EKT38" s="137"/>
      <c r="EKU38" s="137"/>
      <c r="EKV38" s="137"/>
      <c r="EKW38" s="137"/>
      <c r="EKX38" s="137"/>
      <c r="EKY38" s="137"/>
      <c r="EKZ38" s="137"/>
      <c r="ELA38" s="137"/>
      <c r="ELB38" s="137"/>
      <c r="ELC38" s="137"/>
      <c r="ELD38" s="137"/>
      <c r="ELE38" s="137"/>
      <c r="ELF38" s="137"/>
      <c r="ELG38" s="137"/>
      <c r="ELH38" s="137"/>
      <c r="ELI38" s="137"/>
      <c r="ELJ38" s="137"/>
      <c r="ELK38" s="137"/>
      <c r="ELL38" s="137"/>
      <c r="ELM38" s="137"/>
      <c r="ELN38" s="137"/>
      <c r="ELO38" s="137"/>
      <c r="ELP38" s="137"/>
      <c r="ELQ38" s="137"/>
      <c r="ELR38" s="137"/>
      <c r="ELS38" s="137"/>
      <c r="ELT38" s="137"/>
      <c r="ELU38" s="137"/>
      <c r="ELV38" s="137"/>
      <c r="ELW38" s="137"/>
      <c r="ELX38" s="137"/>
      <c r="ELY38" s="137"/>
      <c r="ELZ38" s="137"/>
      <c r="EMA38" s="137"/>
      <c r="EMB38" s="137"/>
      <c r="EMC38" s="137"/>
      <c r="EMD38" s="137"/>
      <c r="EME38" s="137"/>
      <c r="EMF38" s="137"/>
      <c r="EMG38" s="137"/>
      <c r="EMH38" s="137"/>
      <c r="EMI38" s="137"/>
      <c r="EMJ38" s="137"/>
      <c r="EMK38" s="137"/>
      <c r="EML38" s="137"/>
      <c r="EMM38" s="137"/>
      <c r="EMN38" s="137"/>
      <c r="EMO38" s="137"/>
      <c r="EMP38" s="137"/>
      <c r="EMQ38" s="137"/>
      <c r="EMR38" s="137"/>
      <c r="EMS38" s="137"/>
      <c r="EMT38" s="137"/>
      <c r="EMU38" s="137"/>
      <c r="EMV38" s="137"/>
      <c r="EMW38" s="137"/>
      <c r="EMX38" s="137"/>
      <c r="EMY38" s="137"/>
      <c r="EMZ38" s="137"/>
      <c r="ENA38" s="137"/>
      <c r="ENB38" s="137"/>
      <c r="ENC38" s="137"/>
      <c r="END38" s="137"/>
      <c r="ENE38" s="137"/>
      <c r="ENF38" s="137"/>
      <c r="ENG38" s="137"/>
      <c r="ENH38" s="137"/>
      <c r="ENI38" s="137"/>
      <c r="ENJ38" s="137"/>
      <c r="ENK38" s="137"/>
      <c r="ENL38" s="137"/>
      <c r="ENM38" s="137"/>
      <c r="ENN38" s="137"/>
      <c r="ENO38" s="137"/>
      <c r="ENP38" s="137"/>
      <c r="ENQ38" s="137"/>
      <c r="ENR38" s="137"/>
      <c r="ENS38" s="137"/>
      <c r="ENT38" s="137"/>
      <c r="ENU38" s="137"/>
      <c r="ENV38" s="137"/>
      <c r="ENW38" s="137"/>
      <c r="ENX38" s="137"/>
      <c r="ENY38" s="137"/>
      <c r="ENZ38" s="137"/>
      <c r="EOA38" s="137"/>
      <c r="EOB38" s="137"/>
      <c r="EOC38" s="137"/>
      <c r="EOD38" s="137"/>
      <c r="EOE38" s="137"/>
      <c r="EOF38" s="137"/>
      <c r="EOG38" s="137"/>
      <c r="EOH38" s="137"/>
      <c r="EOI38" s="137"/>
      <c r="EOJ38" s="137"/>
      <c r="EOK38" s="137"/>
      <c r="EOL38" s="137"/>
      <c r="EOM38" s="137"/>
      <c r="EON38" s="137"/>
      <c r="EOO38" s="137"/>
      <c r="EOP38" s="137"/>
      <c r="EOQ38" s="137"/>
      <c r="EOR38" s="137"/>
      <c r="EOS38" s="137"/>
      <c r="EOT38" s="137"/>
      <c r="EOU38" s="137"/>
      <c r="EOV38" s="137"/>
      <c r="EOW38" s="137"/>
      <c r="EOX38" s="137"/>
      <c r="EOY38" s="137"/>
      <c r="EOZ38" s="137"/>
      <c r="EPA38" s="137"/>
      <c r="EPB38" s="137"/>
      <c r="EPC38" s="137"/>
      <c r="EPD38" s="137"/>
      <c r="EPE38" s="137"/>
      <c r="EPF38" s="137"/>
      <c r="EPG38" s="137"/>
      <c r="EPH38" s="137"/>
      <c r="EPI38" s="137"/>
      <c r="EPJ38" s="137"/>
      <c r="EPK38" s="137"/>
      <c r="EPL38" s="137"/>
      <c r="EPM38" s="137"/>
      <c r="EPN38" s="137"/>
      <c r="EPO38" s="137"/>
      <c r="EPP38" s="137"/>
      <c r="EPQ38" s="137"/>
      <c r="EPR38" s="137"/>
      <c r="EPS38" s="137"/>
      <c r="EPT38" s="137"/>
      <c r="EPU38" s="137"/>
      <c r="EPV38" s="137"/>
      <c r="EPW38" s="137"/>
      <c r="EPX38" s="137"/>
      <c r="EPY38" s="137"/>
      <c r="EPZ38" s="137"/>
      <c r="EQA38" s="137"/>
      <c r="EQB38" s="137"/>
      <c r="EQC38" s="137"/>
      <c r="EQD38" s="137"/>
      <c r="EQE38" s="137"/>
      <c r="EQF38" s="137"/>
      <c r="EQG38" s="137"/>
      <c r="EQH38" s="137"/>
      <c r="EQI38" s="137"/>
      <c r="EQJ38" s="137"/>
      <c r="EQK38" s="137"/>
      <c r="EQL38" s="137"/>
      <c r="EQM38" s="137"/>
      <c r="EQN38" s="137"/>
      <c r="EQO38" s="137"/>
      <c r="EQP38" s="137"/>
      <c r="EQQ38" s="137"/>
      <c r="EQR38" s="137"/>
      <c r="EQS38" s="137"/>
      <c r="EQT38" s="137"/>
      <c r="EQU38" s="137"/>
      <c r="EQV38" s="137"/>
      <c r="EQW38" s="137"/>
      <c r="EQX38" s="137"/>
      <c r="EQY38" s="137"/>
      <c r="EQZ38" s="137"/>
      <c r="ERA38" s="137"/>
      <c r="ERB38" s="137"/>
      <c r="ERC38" s="137"/>
      <c r="ERD38" s="137"/>
      <c r="ERE38" s="137"/>
      <c r="ERF38" s="137"/>
      <c r="ERG38" s="137"/>
      <c r="ERH38" s="137"/>
      <c r="ERI38" s="137"/>
      <c r="ERJ38" s="137"/>
      <c r="ERK38" s="137"/>
      <c r="ERL38" s="137"/>
      <c r="ERM38" s="137"/>
      <c r="ERN38" s="137"/>
      <c r="ERO38" s="137"/>
      <c r="ERP38" s="137"/>
      <c r="ERQ38" s="137"/>
      <c r="ERR38" s="137"/>
      <c r="ERS38" s="137"/>
      <c r="ERT38" s="137"/>
      <c r="ERU38" s="137"/>
      <c r="ERV38" s="137"/>
      <c r="ERW38" s="137"/>
      <c r="ERX38" s="137"/>
      <c r="ERY38" s="137"/>
      <c r="ERZ38" s="137"/>
      <c r="ESA38" s="137"/>
      <c r="ESB38" s="137"/>
      <c r="ESC38" s="137"/>
      <c r="ESD38" s="137"/>
      <c r="ESE38" s="137"/>
      <c r="ESF38" s="137"/>
      <c r="ESG38" s="137"/>
      <c r="ESH38" s="137"/>
      <c r="ESI38" s="137"/>
      <c r="ESJ38" s="137"/>
      <c r="ESK38" s="137"/>
      <c r="ESL38" s="137"/>
      <c r="ESM38" s="137"/>
      <c r="ESN38" s="137"/>
      <c r="ESO38" s="137"/>
      <c r="ESP38" s="137"/>
      <c r="ESQ38" s="137"/>
      <c r="ESR38" s="137"/>
      <c r="ESS38" s="137"/>
      <c r="EST38" s="137"/>
      <c r="ESU38" s="137"/>
      <c r="ESV38" s="137"/>
      <c r="ESW38" s="137"/>
      <c r="ESX38" s="137"/>
      <c r="ESY38" s="137"/>
      <c r="ESZ38" s="137"/>
      <c r="ETA38" s="137"/>
      <c r="ETB38" s="137"/>
      <c r="ETC38" s="137"/>
      <c r="ETD38" s="137"/>
      <c r="ETE38" s="137"/>
      <c r="ETF38" s="137"/>
      <c r="ETG38" s="137"/>
      <c r="ETH38" s="137"/>
      <c r="ETI38" s="137"/>
      <c r="ETJ38" s="137"/>
      <c r="ETK38" s="137"/>
      <c r="ETL38" s="137"/>
      <c r="ETM38" s="137"/>
      <c r="ETN38" s="137"/>
      <c r="ETO38" s="137"/>
      <c r="ETP38" s="137"/>
      <c r="ETQ38" s="137"/>
      <c r="ETR38" s="137"/>
      <c r="ETS38" s="137"/>
      <c r="ETT38" s="137"/>
      <c r="ETU38" s="137"/>
      <c r="ETV38" s="137"/>
      <c r="ETW38" s="137"/>
      <c r="ETX38" s="137"/>
      <c r="ETY38" s="137"/>
      <c r="ETZ38" s="137"/>
      <c r="EUA38" s="137"/>
      <c r="EUB38" s="137"/>
      <c r="EUC38" s="137"/>
      <c r="EUD38" s="137"/>
      <c r="EUE38" s="137"/>
      <c r="EUF38" s="137"/>
      <c r="EUG38" s="137"/>
      <c r="EUH38" s="137"/>
      <c r="EUI38" s="137"/>
      <c r="EUJ38" s="137"/>
      <c r="EUK38" s="137"/>
      <c r="EUL38" s="137"/>
      <c r="EUM38" s="137"/>
      <c r="EUN38" s="137"/>
      <c r="EUO38" s="137"/>
      <c r="EUP38" s="137"/>
      <c r="EUQ38" s="137"/>
      <c r="EUR38" s="137"/>
      <c r="EUS38" s="137"/>
      <c r="EUT38" s="137"/>
      <c r="EUU38" s="137"/>
      <c r="EUV38" s="137"/>
      <c r="EUW38" s="137"/>
      <c r="EUX38" s="137"/>
      <c r="EUY38" s="137"/>
      <c r="EUZ38" s="137"/>
      <c r="EVA38" s="137"/>
      <c r="EVB38" s="137"/>
      <c r="EVC38" s="137"/>
      <c r="EVD38" s="137"/>
      <c r="EVE38" s="137"/>
      <c r="EVF38" s="137"/>
      <c r="EVG38" s="137"/>
      <c r="EVH38" s="137"/>
      <c r="EVI38" s="137"/>
      <c r="EVJ38" s="137"/>
      <c r="EVK38" s="137"/>
      <c r="EVL38" s="137"/>
      <c r="EVM38" s="137"/>
      <c r="EVN38" s="137"/>
      <c r="EVO38" s="137"/>
      <c r="EVP38" s="137"/>
      <c r="EVQ38" s="137"/>
      <c r="EVR38" s="137"/>
      <c r="EVS38" s="137"/>
      <c r="EVT38" s="137"/>
      <c r="EVU38" s="137"/>
      <c r="EVV38" s="137"/>
      <c r="EVW38" s="137"/>
      <c r="EVX38" s="137"/>
      <c r="EVY38" s="137"/>
      <c r="EVZ38" s="137"/>
      <c r="EWA38" s="137"/>
      <c r="EWB38" s="137"/>
      <c r="EWC38" s="137"/>
      <c r="EWD38" s="137"/>
      <c r="EWE38" s="137"/>
      <c r="EWF38" s="137"/>
      <c r="EWG38" s="137"/>
      <c r="EWH38" s="137"/>
      <c r="EWI38" s="137"/>
      <c r="EWJ38" s="137"/>
      <c r="EWK38" s="137"/>
      <c r="EWL38" s="137"/>
      <c r="EWM38" s="137"/>
      <c r="EWN38" s="137"/>
      <c r="EWO38" s="137"/>
      <c r="EWP38" s="137"/>
      <c r="EWQ38" s="137"/>
      <c r="EWR38" s="137"/>
      <c r="EWS38" s="137"/>
      <c r="EWT38" s="137"/>
      <c r="EWU38" s="137"/>
      <c r="EWV38" s="137"/>
      <c r="EWW38" s="137"/>
      <c r="EWX38" s="137"/>
      <c r="EWY38" s="137"/>
      <c r="EWZ38" s="137"/>
      <c r="EXA38" s="137"/>
      <c r="EXB38" s="137"/>
      <c r="EXC38" s="137"/>
      <c r="EXD38" s="137"/>
      <c r="EXE38" s="137"/>
      <c r="EXF38" s="137"/>
      <c r="EXG38" s="137"/>
      <c r="EXH38" s="137"/>
      <c r="EXI38" s="137"/>
      <c r="EXJ38" s="137"/>
      <c r="EXK38" s="137"/>
      <c r="EXL38" s="137"/>
      <c r="EXM38" s="137"/>
      <c r="EXN38" s="137"/>
      <c r="EXO38" s="137"/>
      <c r="EXP38" s="137"/>
      <c r="EXQ38" s="137"/>
      <c r="EXR38" s="137"/>
      <c r="EXS38" s="137"/>
      <c r="EXT38" s="137"/>
      <c r="EXU38" s="137"/>
      <c r="EXV38" s="137"/>
      <c r="EXW38" s="137"/>
      <c r="EXX38" s="137"/>
      <c r="EXY38" s="137"/>
      <c r="EXZ38" s="137"/>
      <c r="EYA38" s="137"/>
      <c r="EYB38" s="137"/>
      <c r="EYC38" s="137"/>
      <c r="EYD38" s="137"/>
      <c r="EYE38" s="137"/>
      <c r="EYF38" s="137"/>
      <c r="EYG38" s="137"/>
      <c r="EYH38" s="137"/>
      <c r="EYI38" s="137"/>
      <c r="EYJ38" s="137"/>
      <c r="EYK38" s="137"/>
      <c r="EYL38" s="137"/>
      <c r="EYM38" s="137"/>
      <c r="EYN38" s="137"/>
      <c r="EYO38" s="137"/>
      <c r="EYP38" s="137"/>
      <c r="EYQ38" s="137"/>
      <c r="EYR38" s="137"/>
      <c r="EYS38" s="137"/>
      <c r="EYT38" s="137"/>
      <c r="EYU38" s="137"/>
      <c r="EYV38" s="137"/>
      <c r="EYW38" s="137"/>
      <c r="EYX38" s="137"/>
      <c r="EYY38" s="137"/>
      <c r="EYZ38" s="137"/>
      <c r="EZA38" s="137"/>
      <c r="EZB38" s="137"/>
      <c r="EZC38" s="137"/>
      <c r="EZD38" s="137"/>
      <c r="EZE38" s="137"/>
      <c r="EZF38" s="137"/>
      <c r="EZG38" s="137"/>
      <c r="EZH38" s="137"/>
      <c r="EZI38" s="137"/>
      <c r="EZJ38" s="137"/>
      <c r="EZK38" s="137"/>
      <c r="EZL38" s="137"/>
      <c r="EZM38" s="137"/>
      <c r="EZN38" s="137"/>
      <c r="EZO38" s="137"/>
      <c r="EZP38" s="137"/>
      <c r="EZQ38" s="137"/>
      <c r="EZR38" s="137"/>
      <c r="EZS38" s="137"/>
      <c r="EZT38" s="137"/>
      <c r="EZU38" s="137"/>
      <c r="EZV38" s="137"/>
      <c r="EZW38" s="137"/>
      <c r="EZX38" s="137"/>
      <c r="EZY38" s="137"/>
      <c r="EZZ38" s="137"/>
      <c r="FAA38" s="137"/>
      <c r="FAB38" s="137"/>
      <c r="FAC38" s="137"/>
      <c r="FAD38" s="137"/>
      <c r="FAE38" s="137"/>
      <c r="FAF38" s="137"/>
      <c r="FAG38" s="137"/>
      <c r="FAH38" s="137"/>
      <c r="FAI38" s="137"/>
      <c r="FAJ38" s="137"/>
      <c r="FAK38" s="137"/>
      <c r="FAL38" s="137"/>
      <c r="FAM38" s="137"/>
      <c r="FAN38" s="137"/>
      <c r="FAO38" s="137"/>
      <c r="FAP38" s="137"/>
      <c r="FAQ38" s="137"/>
      <c r="FAR38" s="137"/>
      <c r="FAS38" s="137"/>
      <c r="FAT38" s="137"/>
      <c r="FAU38" s="137"/>
      <c r="FAV38" s="137"/>
      <c r="FAW38" s="137"/>
      <c r="FAX38" s="137"/>
      <c r="FAY38" s="137"/>
      <c r="FAZ38" s="137"/>
      <c r="FBA38" s="137"/>
      <c r="FBB38" s="137"/>
      <c r="FBC38" s="137"/>
      <c r="FBD38" s="137"/>
      <c r="FBE38" s="137"/>
      <c r="FBF38" s="137"/>
      <c r="FBG38" s="137"/>
      <c r="FBH38" s="137"/>
      <c r="FBI38" s="137"/>
      <c r="FBJ38" s="137"/>
      <c r="FBK38" s="137"/>
      <c r="FBL38" s="137"/>
      <c r="FBM38" s="137"/>
      <c r="FBN38" s="137"/>
      <c r="FBO38" s="137"/>
      <c r="FBP38" s="137"/>
      <c r="FBQ38" s="137"/>
      <c r="FBR38" s="137"/>
      <c r="FBS38" s="137"/>
      <c r="FBT38" s="137"/>
      <c r="FBU38" s="137"/>
      <c r="FBV38" s="137"/>
      <c r="FBW38" s="137"/>
      <c r="FBX38" s="137"/>
      <c r="FBY38" s="137"/>
      <c r="FBZ38" s="137"/>
      <c r="FCA38" s="137"/>
      <c r="FCB38" s="137"/>
      <c r="FCC38" s="137"/>
      <c r="FCD38" s="137"/>
      <c r="FCE38" s="137"/>
      <c r="FCF38" s="137"/>
      <c r="FCG38" s="137"/>
      <c r="FCH38" s="137"/>
      <c r="FCI38" s="137"/>
      <c r="FCJ38" s="137"/>
      <c r="FCK38" s="137"/>
      <c r="FCL38" s="137"/>
      <c r="FCM38" s="137"/>
      <c r="FCN38" s="137"/>
      <c r="FCO38" s="137"/>
      <c r="FCP38" s="137"/>
      <c r="FCQ38" s="137"/>
      <c r="FCR38" s="137"/>
      <c r="FCS38" s="137"/>
      <c r="FCT38" s="137"/>
      <c r="FCU38" s="137"/>
      <c r="FCV38" s="137"/>
      <c r="FCW38" s="137"/>
      <c r="FCX38" s="137"/>
      <c r="FCY38" s="137"/>
      <c r="FCZ38" s="137"/>
      <c r="FDA38" s="137"/>
      <c r="FDB38" s="137"/>
      <c r="FDC38" s="137"/>
      <c r="FDD38" s="137"/>
      <c r="FDE38" s="137"/>
      <c r="FDF38" s="137"/>
      <c r="FDG38" s="137"/>
      <c r="FDH38" s="137"/>
      <c r="FDI38" s="137"/>
      <c r="FDJ38" s="137"/>
      <c r="FDK38" s="137"/>
      <c r="FDL38" s="137"/>
      <c r="FDM38" s="137"/>
      <c r="FDN38" s="137"/>
      <c r="FDO38" s="137"/>
      <c r="FDP38" s="137"/>
      <c r="FDQ38" s="137"/>
      <c r="FDR38" s="137"/>
      <c r="FDS38" s="137"/>
      <c r="FDT38" s="137"/>
      <c r="FDU38" s="137"/>
      <c r="FDV38" s="137"/>
      <c r="FDW38" s="137"/>
      <c r="FDX38" s="137"/>
      <c r="FDY38" s="137"/>
      <c r="FDZ38" s="137"/>
      <c r="FEA38" s="137"/>
      <c r="FEB38" s="137"/>
      <c r="FEC38" s="137"/>
      <c r="FED38" s="137"/>
      <c r="FEE38" s="137"/>
      <c r="FEF38" s="137"/>
      <c r="FEG38" s="137"/>
      <c r="FEH38" s="137"/>
      <c r="FEI38" s="137"/>
      <c r="FEJ38" s="137"/>
      <c r="FEK38" s="137"/>
      <c r="FEL38" s="137"/>
      <c r="FEM38" s="137"/>
      <c r="FEN38" s="137"/>
      <c r="FEO38" s="137"/>
      <c r="FEP38" s="137"/>
      <c r="FEQ38" s="137"/>
      <c r="FER38" s="137"/>
      <c r="FES38" s="137"/>
      <c r="FET38" s="137"/>
      <c r="FEU38" s="137"/>
      <c r="FEV38" s="137"/>
      <c r="FEW38" s="137"/>
      <c r="FEX38" s="137"/>
      <c r="FEY38" s="137"/>
      <c r="FEZ38" s="137"/>
      <c r="FFA38" s="137"/>
      <c r="FFB38" s="137"/>
      <c r="FFC38" s="137"/>
      <c r="FFD38" s="137"/>
      <c r="FFE38" s="137"/>
      <c r="FFF38" s="137"/>
      <c r="FFG38" s="137"/>
      <c r="FFH38" s="137"/>
      <c r="FFI38" s="137"/>
      <c r="FFJ38" s="137"/>
      <c r="FFK38" s="137"/>
      <c r="FFL38" s="137"/>
      <c r="FFM38" s="137"/>
      <c r="FFN38" s="137"/>
      <c r="FFO38" s="137"/>
      <c r="FFP38" s="137"/>
      <c r="FFQ38" s="137"/>
      <c r="FFR38" s="137"/>
      <c r="FFS38" s="137"/>
      <c r="FFT38" s="137"/>
      <c r="FFU38" s="137"/>
      <c r="FFV38" s="137"/>
      <c r="FFW38" s="137"/>
      <c r="FFX38" s="137"/>
      <c r="FFY38" s="137"/>
      <c r="FFZ38" s="137"/>
      <c r="FGA38" s="137"/>
      <c r="FGB38" s="137"/>
      <c r="FGC38" s="137"/>
      <c r="FGD38" s="137"/>
      <c r="FGE38" s="137"/>
      <c r="FGF38" s="137"/>
      <c r="FGG38" s="137"/>
      <c r="FGH38" s="137"/>
      <c r="FGI38" s="137"/>
      <c r="FGJ38" s="137"/>
      <c r="FGK38" s="137"/>
      <c r="FGL38" s="137"/>
      <c r="FGM38" s="137"/>
      <c r="FGN38" s="137"/>
      <c r="FGO38" s="137"/>
      <c r="FGP38" s="137"/>
      <c r="FGQ38" s="137"/>
      <c r="FGR38" s="137"/>
      <c r="FGS38" s="137"/>
      <c r="FGT38" s="137"/>
      <c r="FGU38" s="137"/>
      <c r="FGV38" s="137"/>
      <c r="FGW38" s="137"/>
      <c r="FGX38" s="137"/>
      <c r="FGY38" s="137"/>
      <c r="FGZ38" s="137"/>
      <c r="FHA38" s="137"/>
      <c r="FHB38" s="137"/>
      <c r="FHC38" s="137"/>
      <c r="FHD38" s="137"/>
      <c r="FHE38" s="137"/>
      <c r="FHF38" s="137"/>
      <c r="FHG38" s="137"/>
      <c r="FHH38" s="137"/>
      <c r="FHI38" s="137"/>
      <c r="FHJ38" s="137"/>
      <c r="FHK38" s="137"/>
      <c r="FHL38" s="137"/>
      <c r="FHM38" s="137"/>
      <c r="FHN38" s="137"/>
      <c r="FHO38" s="137"/>
      <c r="FHP38" s="137"/>
      <c r="FHQ38" s="137"/>
      <c r="FHR38" s="137"/>
      <c r="FHS38" s="137"/>
      <c r="FHT38" s="137"/>
      <c r="FHU38" s="137"/>
      <c r="FHV38" s="137"/>
      <c r="FHW38" s="137"/>
      <c r="FHX38" s="137"/>
      <c r="FHY38" s="137"/>
      <c r="FHZ38" s="137"/>
      <c r="FIA38" s="137"/>
      <c r="FIB38" s="137"/>
      <c r="FIC38" s="137"/>
      <c r="FID38" s="137"/>
      <c r="FIE38" s="137"/>
      <c r="FIF38" s="137"/>
      <c r="FIG38" s="137"/>
      <c r="FIH38" s="137"/>
      <c r="FII38" s="137"/>
      <c r="FIJ38" s="137"/>
      <c r="FIK38" s="137"/>
      <c r="FIL38" s="137"/>
      <c r="FIM38" s="137"/>
      <c r="FIN38" s="137"/>
      <c r="FIO38" s="137"/>
      <c r="FIP38" s="137"/>
      <c r="FIQ38" s="137"/>
      <c r="FIR38" s="137"/>
      <c r="FIS38" s="137"/>
      <c r="FIT38" s="137"/>
      <c r="FIU38" s="137"/>
      <c r="FIV38" s="137"/>
      <c r="FIW38" s="137"/>
      <c r="FIX38" s="137"/>
      <c r="FIY38" s="137"/>
      <c r="FIZ38" s="137"/>
      <c r="FJA38" s="137"/>
      <c r="FJB38" s="137"/>
      <c r="FJC38" s="137"/>
      <c r="FJD38" s="137"/>
      <c r="FJE38" s="137"/>
      <c r="FJF38" s="137"/>
      <c r="FJG38" s="137"/>
      <c r="FJH38" s="137"/>
      <c r="FJI38" s="137"/>
      <c r="FJJ38" s="137"/>
      <c r="FJK38" s="137"/>
      <c r="FJL38" s="137"/>
      <c r="FJM38" s="137"/>
      <c r="FJN38" s="137"/>
      <c r="FJO38" s="137"/>
      <c r="FJP38" s="137"/>
      <c r="FJQ38" s="137"/>
      <c r="FJR38" s="137"/>
      <c r="FJS38" s="137"/>
      <c r="FJT38" s="137"/>
      <c r="FJU38" s="137"/>
      <c r="FJV38" s="137"/>
      <c r="FJW38" s="137"/>
      <c r="FJX38" s="137"/>
      <c r="FJY38" s="137"/>
      <c r="FJZ38" s="137"/>
      <c r="FKA38" s="137"/>
      <c r="FKB38" s="137"/>
      <c r="FKC38" s="137"/>
      <c r="FKD38" s="137"/>
      <c r="FKE38" s="137"/>
      <c r="FKF38" s="137"/>
      <c r="FKG38" s="137"/>
      <c r="FKH38" s="137"/>
      <c r="FKI38" s="137"/>
      <c r="FKJ38" s="137"/>
      <c r="FKK38" s="137"/>
      <c r="FKL38" s="137"/>
      <c r="FKM38" s="137"/>
      <c r="FKN38" s="137"/>
      <c r="FKO38" s="137"/>
      <c r="FKP38" s="137"/>
      <c r="FKQ38" s="137"/>
      <c r="FKR38" s="137"/>
      <c r="FKS38" s="137"/>
      <c r="FKT38" s="137"/>
      <c r="FKU38" s="137"/>
      <c r="FKV38" s="137"/>
      <c r="FKW38" s="137"/>
      <c r="FKX38" s="137"/>
      <c r="FKY38" s="137"/>
      <c r="FKZ38" s="137"/>
      <c r="FLA38" s="137"/>
      <c r="FLB38" s="137"/>
      <c r="FLC38" s="137"/>
      <c r="FLD38" s="137"/>
      <c r="FLE38" s="137"/>
      <c r="FLF38" s="137"/>
      <c r="FLG38" s="137"/>
      <c r="FLH38" s="137"/>
      <c r="FLI38" s="137"/>
      <c r="FLJ38" s="137"/>
      <c r="FLK38" s="137"/>
      <c r="FLL38" s="137"/>
      <c r="FLM38" s="137"/>
      <c r="FLN38" s="137"/>
      <c r="FLO38" s="137"/>
      <c r="FLP38" s="137"/>
      <c r="FLQ38" s="137"/>
      <c r="FLR38" s="137"/>
      <c r="FLS38" s="137"/>
      <c r="FLT38" s="137"/>
      <c r="FLU38" s="137"/>
      <c r="FLV38" s="137"/>
      <c r="FLW38" s="137"/>
      <c r="FLX38" s="137"/>
      <c r="FLY38" s="137"/>
      <c r="FLZ38" s="137"/>
      <c r="FMA38" s="137"/>
      <c r="FMB38" s="137"/>
      <c r="FMC38" s="137"/>
      <c r="FMD38" s="137"/>
      <c r="FME38" s="137"/>
      <c r="FMF38" s="137"/>
      <c r="FMG38" s="137"/>
      <c r="FMH38" s="137"/>
      <c r="FMI38" s="137"/>
      <c r="FMJ38" s="137"/>
      <c r="FMK38" s="137"/>
      <c r="FML38" s="137"/>
      <c r="FMM38" s="137"/>
      <c r="FMN38" s="137"/>
      <c r="FMO38" s="137"/>
      <c r="FMP38" s="137"/>
      <c r="FMQ38" s="137"/>
      <c r="FMR38" s="137"/>
      <c r="FMS38" s="137"/>
      <c r="FMT38" s="137"/>
      <c r="FMU38" s="137"/>
      <c r="FMV38" s="137"/>
      <c r="FMW38" s="137"/>
      <c r="FMX38" s="137"/>
      <c r="FMY38" s="137"/>
      <c r="FMZ38" s="137"/>
      <c r="FNA38" s="137"/>
      <c r="FNB38" s="137"/>
      <c r="FNC38" s="137"/>
      <c r="FND38" s="137"/>
      <c r="FNE38" s="137"/>
      <c r="FNF38" s="137"/>
      <c r="FNG38" s="137"/>
      <c r="FNH38" s="137"/>
      <c r="FNI38" s="137"/>
      <c r="FNJ38" s="137"/>
      <c r="FNK38" s="137"/>
      <c r="FNL38" s="137"/>
      <c r="FNM38" s="137"/>
      <c r="FNN38" s="137"/>
      <c r="FNO38" s="137"/>
      <c r="FNP38" s="137"/>
      <c r="FNQ38" s="137"/>
      <c r="FNR38" s="137"/>
      <c r="FNS38" s="137"/>
      <c r="FNT38" s="137"/>
      <c r="FNU38" s="137"/>
      <c r="FNV38" s="137"/>
      <c r="FNW38" s="137"/>
      <c r="FNX38" s="137"/>
      <c r="FNY38" s="137"/>
      <c r="FNZ38" s="137"/>
      <c r="FOA38" s="137"/>
      <c r="FOB38" s="137"/>
      <c r="FOC38" s="137"/>
      <c r="FOD38" s="137"/>
      <c r="FOE38" s="137"/>
      <c r="FOF38" s="137"/>
      <c r="FOG38" s="137"/>
      <c r="FOH38" s="137"/>
      <c r="FOI38" s="137"/>
      <c r="FOJ38" s="137"/>
      <c r="FOK38" s="137"/>
      <c r="FOL38" s="137"/>
      <c r="FOM38" s="137"/>
      <c r="FON38" s="137"/>
      <c r="FOO38" s="137"/>
      <c r="FOP38" s="137"/>
      <c r="FOQ38" s="137"/>
      <c r="FOR38" s="137"/>
      <c r="FOS38" s="137"/>
      <c r="FOT38" s="137"/>
      <c r="FOU38" s="137"/>
      <c r="FOV38" s="137"/>
      <c r="FOW38" s="137"/>
      <c r="FOX38" s="137"/>
      <c r="FOY38" s="137"/>
      <c r="FOZ38" s="137"/>
      <c r="FPA38" s="137"/>
      <c r="FPB38" s="137"/>
      <c r="FPC38" s="137"/>
      <c r="FPD38" s="137"/>
      <c r="FPE38" s="137"/>
      <c r="FPF38" s="137"/>
      <c r="FPG38" s="137"/>
      <c r="FPH38" s="137"/>
      <c r="FPI38" s="137"/>
      <c r="FPJ38" s="137"/>
      <c r="FPK38" s="137"/>
      <c r="FPL38" s="137"/>
      <c r="FPM38" s="137"/>
      <c r="FPN38" s="137"/>
      <c r="FPO38" s="137"/>
      <c r="FPP38" s="137"/>
      <c r="FPQ38" s="137"/>
      <c r="FPR38" s="137"/>
      <c r="FPS38" s="137"/>
      <c r="FPT38" s="137"/>
      <c r="FPU38" s="137"/>
      <c r="FPV38" s="137"/>
      <c r="FPW38" s="137"/>
      <c r="FPX38" s="137"/>
      <c r="FPY38" s="137"/>
      <c r="FPZ38" s="137"/>
      <c r="FQA38" s="137"/>
      <c r="FQB38" s="137"/>
      <c r="FQC38" s="137"/>
      <c r="FQD38" s="137"/>
      <c r="FQE38" s="137"/>
      <c r="FQF38" s="137"/>
      <c r="FQG38" s="137"/>
      <c r="FQH38" s="137"/>
      <c r="FQI38" s="137"/>
      <c r="FQJ38" s="137"/>
      <c r="FQK38" s="137"/>
      <c r="FQL38" s="137"/>
      <c r="FQM38" s="137"/>
      <c r="FQN38" s="137"/>
      <c r="FQO38" s="137"/>
      <c r="FQP38" s="137"/>
      <c r="FQQ38" s="137"/>
      <c r="FQR38" s="137"/>
      <c r="FQS38" s="137"/>
      <c r="FQT38" s="137"/>
      <c r="FQU38" s="137"/>
      <c r="FQV38" s="137"/>
      <c r="FQW38" s="137"/>
      <c r="FQX38" s="137"/>
      <c r="FQY38" s="137"/>
      <c r="FQZ38" s="137"/>
      <c r="FRA38" s="137"/>
      <c r="FRB38" s="137"/>
      <c r="FRC38" s="137"/>
      <c r="FRD38" s="137"/>
      <c r="FRE38" s="137"/>
      <c r="FRF38" s="137"/>
      <c r="FRG38" s="137"/>
      <c r="FRH38" s="137"/>
      <c r="FRI38" s="137"/>
      <c r="FRJ38" s="137"/>
      <c r="FRK38" s="137"/>
      <c r="FRL38" s="137"/>
      <c r="FRM38" s="137"/>
      <c r="FRN38" s="137"/>
      <c r="FRO38" s="137"/>
      <c r="FRP38" s="137"/>
      <c r="FRQ38" s="137"/>
      <c r="FRR38" s="137"/>
      <c r="FRS38" s="137"/>
      <c r="FRT38" s="137"/>
      <c r="FRU38" s="137"/>
      <c r="FRV38" s="137"/>
      <c r="FRW38" s="137"/>
      <c r="FRX38" s="137"/>
      <c r="FRY38" s="137"/>
      <c r="FRZ38" s="137"/>
      <c r="FSA38" s="137"/>
      <c r="FSB38" s="137"/>
      <c r="FSC38" s="137"/>
      <c r="FSD38" s="137"/>
      <c r="FSE38" s="137"/>
      <c r="FSF38" s="137"/>
      <c r="FSG38" s="137"/>
      <c r="FSH38" s="137"/>
      <c r="FSI38" s="137"/>
      <c r="FSJ38" s="137"/>
      <c r="FSK38" s="137"/>
      <c r="FSL38" s="137"/>
      <c r="FSM38" s="137"/>
      <c r="FSN38" s="137"/>
      <c r="FSO38" s="137"/>
      <c r="FSP38" s="137"/>
      <c r="FSQ38" s="137"/>
      <c r="FSR38" s="137"/>
      <c r="FSS38" s="137"/>
      <c r="FST38" s="137"/>
      <c r="FSU38" s="137"/>
      <c r="FSV38" s="137"/>
      <c r="FSW38" s="137"/>
      <c r="FSX38" s="137"/>
      <c r="FSY38" s="137"/>
      <c r="FSZ38" s="137"/>
      <c r="FTA38" s="137"/>
      <c r="FTB38" s="137"/>
      <c r="FTC38" s="137"/>
      <c r="FTD38" s="137"/>
      <c r="FTE38" s="137"/>
      <c r="FTF38" s="137"/>
      <c r="FTG38" s="137"/>
      <c r="FTH38" s="137"/>
      <c r="FTI38" s="137"/>
      <c r="FTJ38" s="137"/>
      <c r="FTK38" s="137"/>
      <c r="FTL38" s="137"/>
      <c r="FTM38" s="137"/>
      <c r="FTN38" s="137"/>
      <c r="FTO38" s="137"/>
      <c r="FTP38" s="137"/>
      <c r="FTQ38" s="137"/>
      <c r="FTR38" s="137"/>
      <c r="FTS38" s="137"/>
      <c r="FTT38" s="137"/>
      <c r="FTU38" s="137"/>
      <c r="FTV38" s="137"/>
      <c r="FTW38" s="137"/>
      <c r="FTX38" s="137"/>
      <c r="FTY38" s="137"/>
      <c r="FTZ38" s="137"/>
      <c r="FUA38" s="137"/>
      <c r="FUB38" s="137"/>
      <c r="FUC38" s="137"/>
      <c r="FUD38" s="137"/>
      <c r="FUE38" s="137"/>
      <c r="FUF38" s="137"/>
      <c r="FUG38" s="137"/>
      <c r="FUH38" s="137"/>
      <c r="FUI38" s="137"/>
      <c r="FUJ38" s="137"/>
      <c r="FUK38" s="137"/>
      <c r="FUL38" s="137"/>
      <c r="FUM38" s="137"/>
      <c r="FUN38" s="137"/>
      <c r="FUO38" s="137"/>
      <c r="FUP38" s="137"/>
      <c r="FUQ38" s="137"/>
      <c r="FUR38" s="137"/>
      <c r="FUS38" s="137"/>
      <c r="FUT38" s="137"/>
      <c r="FUU38" s="137"/>
      <c r="FUV38" s="137"/>
      <c r="FUW38" s="137"/>
      <c r="FUX38" s="137"/>
      <c r="FUY38" s="137"/>
      <c r="FUZ38" s="137"/>
      <c r="FVA38" s="137"/>
      <c r="FVB38" s="137"/>
      <c r="FVC38" s="137"/>
      <c r="FVD38" s="137"/>
      <c r="FVE38" s="137"/>
      <c r="FVF38" s="137"/>
      <c r="FVG38" s="137"/>
      <c r="FVH38" s="137"/>
      <c r="FVI38" s="137"/>
      <c r="FVJ38" s="137"/>
      <c r="FVK38" s="137"/>
      <c r="FVL38" s="137"/>
      <c r="FVM38" s="137"/>
      <c r="FVN38" s="137"/>
      <c r="FVO38" s="137"/>
      <c r="FVP38" s="137"/>
      <c r="FVQ38" s="137"/>
      <c r="FVR38" s="137"/>
      <c r="FVS38" s="137"/>
      <c r="FVT38" s="137"/>
      <c r="FVU38" s="137"/>
      <c r="FVV38" s="137"/>
      <c r="FVW38" s="137"/>
      <c r="FVX38" s="137"/>
      <c r="FVY38" s="137"/>
      <c r="FVZ38" s="137"/>
      <c r="FWA38" s="137"/>
      <c r="FWB38" s="137"/>
      <c r="FWC38" s="137"/>
      <c r="FWD38" s="137"/>
      <c r="FWE38" s="137"/>
      <c r="FWF38" s="137"/>
      <c r="FWG38" s="137"/>
      <c r="FWH38" s="137"/>
      <c r="FWI38" s="137"/>
      <c r="FWJ38" s="137"/>
      <c r="FWK38" s="137"/>
      <c r="FWL38" s="137"/>
      <c r="FWM38" s="137"/>
      <c r="FWN38" s="137"/>
      <c r="FWO38" s="137"/>
      <c r="FWP38" s="137"/>
      <c r="FWQ38" s="137"/>
      <c r="FWR38" s="137"/>
      <c r="FWS38" s="137"/>
      <c r="FWT38" s="137"/>
      <c r="FWU38" s="137"/>
      <c r="FWV38" s="137"/>
      <c r="FWW38" s="137"/>
      <c r="FWX38" s="137"/>
      <c r="FWY38" s="137"/>
      <c r="FWZ38" s="137"/>
      <c r="FXA38" s="137"/>
      <c r="FXB38" s="137"/>
      <c r="FXC38" s="137"/>
      <c r="FXD38" s="137"/>
      <c r="FXE38" s="137"/>
      <c r="FXF38" s="137"/>
      <c r="FXG38" s="137"/>
      <c r="FXH38" s="137"/>
      <c r="FXI38" s="137"/>
      <c r="FXJ38" s="137"/>
      <c r="FXK38" s="137"/>
      <c r="FXL38" s="137"/>
      <c r="FXM38" s="137"/>
      <c r="FXN38" s="137"/>
      <c r="FXO38" s="137"/>
      <c r="FXP38" s="137"/>
      <c r="FXQ38" s="137"/>
      <c r="FXR38" s="137"/>
      <c r="FXS38" s="137"/>
      <c r="FXT38" s="137"/>
      <c r="FXU38" s="137"/>
      <c r="FXV38" s="137"/>
      <c r="FXW38" s="137"/>
      <c r="FXX38" s="137"/>
      <c r="FXY38" s="137"/>
      <c r="FXZ38" s="137"/>
      <c r="FYA38" s="137"/>
      <c r="FYB38" s="137"/>
      <c r="FYC38" s="137"/>
      <c r="FYD38" s="137"/>
      <c r="FYE38" s="137"/>
      <c r="FYF38" s="137"/>
      <c r="FYG38" s="137"/>
      <c r="FYH38" s="137"/>
      <c r="FYI38" s="137"/>
      <c r="FYJ38" s="137"/>
      <c r="FYK38" s="137"/>
      <c r="FYL38" s="137"/>
      <c r="FYM38" s="137"/>
      <c r="FYN38" s="137"/>
      <c r="FYO38" s="137"/>
      <c r="FYP38" s="137"/>
      <c r="FYQ38" s="137"/>
      <c r="FYR38" s="137"/>
      <c r="FYS38" s="137"/>
      <c r="FYT38" s="137"/>
      <c r="FYU38" s="137"/>
      <c r="FYV38" s="137"/>
      <c r="FYW38" s="137"/>
      <c r="FYX38" s="137"/>
      <c r="FYY38" s="137"/>
      <c r="FYZ38" s="137"/>
      <c r="FZA38" s="137"/>
      <c r="FZB38" s="137"/>
      <c r="FZC38" s="137"/>
      <c r="FZD38" s="137"/>
      <c r="FZE38" s="137"/>
      <c r="FZF38" s="137"/>
      <c r="FZG38" s="137"/>
      <c r="FZH38" s="137"/>
      <c r="FZI38" s="137"/>
      <c r="FZJ38" s="137"/>
      <c r="FZK38" s="137"/>
      <c r="FZL38" s="137"/>
      <c r="FZM38" s="137"/>
      <c r="FZN38" s="137"/>
      <c r="FZO38" s="137"/>
      <c r="FZP38" s="137"/>
      <c r="FZQ38" s="137"/>
      <c r="FZR38" s="137"/>
      <c r="FZS38" s="137"/>
      <c r="FZT38" s="137"/>
      <c r="FZU38" s="137"/>
      <c r="FZV38" s="137"/>
      <c r="FZW38" s="137"/>
      <c r="FZX38" s="137"/>
      <c r="FZY38" s="137"/>
      <c r="FZZ38" s="137"/>
      <c r="GAA38" s="137"/>
      <c r="GAB38" s="137"/>
      <c r="GAC38" s="137"/>
      <c r="GAD38" s="137"/>
      <c r="GAE38" s="137"/>
      <c r="GAF38" s="137"/>
      <c r="GAG38" s="137"/>
      <c r="GAH38" s="137"/>
      <c r="GAI38" s="137"/>
      <c r="GAJ38" s="137"/>
      <c r="GAK38" s="137"/>
      <c r="GAL38" s="137"/>
      <c r="GAM38" s="137"/>
      <c r="GAN38" s="137"/>
      <c r="GAO38" s="137"/>
      <c r="GAP38" s="137"/>
      <c r="GAQ38" s="137"/>
      <c r="GAR38" s="137"/>
      <c r="GAS38" s="137"/>
      <c r="GAT38" s="137"/>
      <c r="GAU38" s="137"/>
      <c r="GAV38" s="137"/>
      <c r="GAW38" s="137"/>
      <c r="GAX38" s="137"/>
      <c r="GAY38" s="137"/>
      <c r="GAZ38" s="137"/>
      <c r="GBA38" s="137"/>
      <c r="GBB38" s="137"/>
      <c r="GBC38" s="137"/>
      <c r="GBD38" s="137"/>
      <c r="GBE38" s="137"/>
      <c r="GBF38" s="137"/>
      <c r="GBG38" s="137"/>
      <c r="GBH38" s="137"/>
      <c r="GBI38" s="137"/>
      <c r="GBJ38" s="137"/>
      <c r="GBK38" s="137"/>
      <c r="GBL38" s="137"/>
      <c r="GBM38" s="137"/>
      <c r="GBN38" s="137"/>
      <c r="GBO38" s="137"/>
      <c r="GBP38" s="137"/>
      <c r="GBQ38" s="137"/>
      <c r="GBR38" s="137"/>
      <c r="GBS38" s="137"/>
      <c r="GBT38" s="137"/>
      <c r="GBU38" s="137"/>
      <c r="GBV38" s="137"/>
      <c r="GBW38" s="137"/>
      <c r="GBX38" s="137"/>
      <c r="GBY38" s="137"/>
      <c r="GBZ38" s="137"/>
      <c r="GCA38" s="137"/>
      <c r="GCB38" s="137"/>
      <c r="GCC38" s="137"/>
      <c r="GCD38" s="137"/>
      <c r="GCE38" s="137"/>
      <c r="GCF38" s="137"/>
      <c r="GCG38" s="137"/>
      <c r="GCH38" s="137"/>
      <c r="GCI38" s="137"/>
      <c r="GCJ38" s="137"/>
      <c r="GCK38" s="137"/>
      <c r="GCL38" s="137"/>
      <c r="GCM38" s="137"/>
      <c r="GCN38" s="137"/>
      <c r="GCO38" s="137"/>
      <c r="GCP38" s="137"/>
      <c r="GCQ38" s="137"/>
      <c r="GCR38" s="137"/>
      <c r="GCS38" s="137"/>
      <c r="GCT38" s="137"/>
      <c r="GCU38" s="137"/>
      <c r="GCV38" s="137"/>
      <c r="GCW38" s="137"/>
      <c r="GCX38" s="137"/>
      <c r="GCY38" s="137"/>
      <c r="GCZ38" s="137"/>
      <c r="GDA38" s="137"/>
      <c r="GDB38" s="137"/>
      <c r="GDC38" s="137"/>
      <c r="GDD38" s="137"/>
      <c r="GDE38" s="137"/>
      <c r="GDF38" s="137"/>
      <c r="GDG38" s="137"/>
      <c r="GDH38" s="137"/>
      <c r="GDI38" s="137"/>
      <c r="GDJ38" s="137"/>
      <c r="GDK38" s="137"/>
      <c r="GDL38" s="137"/>
      <c r="GDM38" s="137"/>
      <c r="GDN38" s="137"/>
      <c r="GDO38" s="137"/>
      <c r="GDP38" s="137"/>
      <c r="GDQ38" s="137"/>
      <c r="GDR38" s="137"/>
      <c r="GDS38" s="137"/>
      <c r="GDT38" s="137"/>
      <c r="GDU38" s="137"/>
      <c r="GDV38" s="137"/>
      <c r="GDW38" s="137"/>
      <c r="GDX38" s="137"/>
      <c r="GDY38" s="137"/>
      <c r="GDZ38" s="137"/>
      <c r="GEA38" s="137"/>
      <c r="GEB38" s="137"/>
      <c r="GEC38" s="137"/>
      <c r="GED38" s="137"/>
      <c r="GEE38" s="137"/>
      <c r="GEF38" s="137"/>
      <c r="GEG38" s="137"/>
      <c r="GEH38" s="137"/>
      <c r="GEI38" s="137"/>
      <c r="GEJ38" s="137"/>
      <c r="GEK38" s="137"/>
      <c r="GEL38" s="137"/>
      <c r="GEM38" s="137"/>
      <c r="GEN38" s="137"/>
      <c r="GEO38" s="137"/>
      <c r="GEP38" s="137"/>
      <c r="GEQ38" s="137"/>
      <c r="GER38" s="137"/>
      <c r="GES38" s="137"/>
      <c r="GET38" s="137"/>
      <c r="GEU38" s="137"/>
      <c r="GEV38" s="137"/>
      <c r="GEW38" s="137"/>
      <c r="GEX38" s="137"/>
      <c r="GEY38" s="137"/>
      <c r="GEZ38" s="137"/>
      <c r="GFA38" s="137"/>
      <c r="GFB38" s="137"/>
      <c r="GFC38" s="137"/>
      <c r="GFD38" s="137"/>
      <c r="GFE38" s="137"/>
      <c r="GFF38" s="137"/>
      <c r="GFG38" s="137"/>
      <c r="GFH38" s="137"/>
      <c r="GFI38" s="137"/>
      <c r="GFJ38" s="137"/>
      <c r="GFK38" s="137"/>
      <c r="GFL38" s="137"/>
      <c r="GFM38" s="137"/>
      <c r="GFN38" s="137"/>
      <c r="GFO38" s="137"/>
      <c r="GFP38" s="137"/>
      <c r="GFQ38" s="137"/>
      <c r="GFR38" s="137"/>
      <c r="GFS38" s="137"/>
      <c r="GFT38" s="137"/>
      <c r="GFU38" s="137"/>
      <c r="GFV38" s="137"/>
      <c r="GFW38" s="137"/>
      <c r="GFX38" s="137"/>
      <c r="GFY38" s="137"/>
      <c r="GFZ38" s="137"/>
      <c r="GGA38" s="137"/>
      <c r="GGB38" s="137"/>
      <c r="GGC38" s="137"/>
      <c r="GGD38" s="137"/>
      <c r="GGE38" s="137"/>
      <c r="GGF38" s="137"/>
      <c r="GGG38" s="137"/>
      <c r="GGH38" s="137"/>
      <c r="GGI38" s="137"/>
      <c r="GGJ38" s="137"/>
      <c r="GGK38" s="137"/>
      <c r="GGL38" s="137"/>
      <c r="GGM38" s="137"/>
      <c r="GGN38" s="137"/>
      <c r="GGO38" s="137"/>
      <c r="GGP38" s="137"/>
      <c r="GGQ38" s="137"/>
      <c r="GGR38" s="137"/>
      <c r="GGS38" s="137"/>
      <c r="GGT38" s="137"/>
      <c r="GGU38" s="137"/>
      <c r="GGV38" s="137"/>
      <c r="GGW38" s="137"/>
      <c r="GGX38" s="137"/>
      <c r="GGY38" s="137"/>
      <c r="GGZ38" s="137"/>
      <c r="GHA38" s="137"/>
      <c r="GHB38" s="137"/>
      <c r="GHC38" s="137"/>
      <c r="GHD38" s="137"/>
      <c r="GHE38" s="137"/>
      <c r="GHF38" s="137"/>
      <c r="GHG38" s="137"/>
      <c r="GHH38" s="137"/>
      <c r="GHI38" s="137"/>
      <c r="GHJ38" s="137"/>
      <c r="GHK38" s="137"/>
      <c r="GHL38" s="137"/>
      <c r="GHM38" s="137"/>
      <c r="GHN38" s="137"/>
      <c r="GHO38" s="137"/>
      <c r="GHP38" s="137"/>
      <c r="GHQ38" s="137"/>
      <c r="GHR38" s="137"/>
      <c r="GHS38" s="137"/>
      <c r="GHT38" s="137"/>
      <c r="GHU38" s="137"/>
      <c r="GHV38" s="137"/>
      <c r="GHW38" s="137"/>
      <c r="GHX38" s="137"/>
      <c r="GHY38" s="137"/>
      <c r="GHZ38" s="137"/>
      <c r="GIA38" s="137"/>
      <c r="GIB38" s="137"/>
      <c r="GIC38" s="137"/>
      <c r="GID38" s="137"/>
      <c r="GIE38" s="137"/>
      <c r="GIF38" s="137"/>
      <c r="GIG38" s="137"/>
      <c r="GIH38" s="137"/>
      <c r="GII38" s="137"/>
      <c r="GIJ38" s="137"/>
      <c r="GIK38" s="137"/>
      <c r="GIL38" s="137"/>
      <c r="GIM38" s="137"/>
      <c r="GIN38" s="137"/>
      <c r="GIO38" s="137"/>
      <c r="GIP38" s="137"/>
      <c r="GIQ38" s="137"/>
      <c r="GIR38" s="137"/>
      <c r="GIS38" s="137"/>
      <c r="GIT38" s="137"/>
      <c r="GIU38" s="137"/>
      <c r="GIV38" s="137"/>
      <c r="GIW38" s="137"/>
      <c r="GIX38" s="137"/>
      <c r="GIY38" s="137"/>
      <c r="GIZ38" s="137"/>
      <c r="GJA38" s="137"/>
      <c r="GJB38" s="137"/>
      <c r="GJC38" s="137"/>
      <c r="GJD38" s="137"/>
      <c r="GJE38" s="137"/>
      <c r="GJF38" s="137"/>
      <c r="GJG38" s="137"/>
      <c r="GJH38" s="137"/>
      <c r="GJI38" s="137"/>
      <c r="GJJ38" s="137"/>
      <c r="GJK38" s="137"/>
      <c r="GJL38" s="137"/>
      <c r="GJM38" s="137"/>
      <c r="GJN38" s="137"/>
      <c r="GJO38" s="137"/>
      <c r="GJP38" s="137"/>
      <c r="GJQ38" s="137"/>
      <c r="GJR38" s="137"/>
      <c r="GJS38" s="137"/>
      <c r="GJT38" s="137"/>
      <c r="GJU38" s="137"/>
      <c r="GJV38" s="137"/>
      <c r="GJW38" s="137"/>
      <c r="GJX38" s="137"/>
      <c r="GJY38" s="137"/>
      <c r="GJZ38" s="137"/>
      <c r="GKA38" s="137"/>
      <c r="GKB38" s="137"/>
      <c r="GKC38" s="137"/>
      <c r="GKD38" s="137"/>
      <c r="GKE38" s="137"/>
      <c r="GKF38" s="137"/>
      <c r="GKG38" s="137"/>
      <c r="GKH38" s="137"/>
      <c r="GKI38" s="137"/>
      <c r="GKJ38" s="137"/>
      <c r="GKK38" s="137"/>
      <c r="GKL38" s="137"/>
      <c r="GKM38" s="137"/>
      <c r="GKN38" s="137"/>
      <c r="GKO38" s="137"/>
      <c r="GKP38" s="137"/>
      <c r="GKQ38" s="137"/>
      <c r="GKR38" s="137"/>
      <c r="GKS38" s="137"/>
      <c r="GKT38" s="137"/>
      <c r="GKU38" s="137"/>
      <c r="GKV38" s="137"/>
      <c r="GKW38" s="137"/>
      <c r="GKX38" s="137"/>
      <c r="GKY38" s="137"/>
      <c r="GKZ38" s="137"/>
      <c r="GLA38" s="137"/>
      <c r="GLB38" s="137"/>
      <c r="GLC38" s="137"/>
      <c r="GLD38" s="137"/>
      <c r="GLE38" s="137"/>
      <c r="GLF38" s="137"/>
      <c r="GLG38" s="137"/>
      <c r="GLH38" s="137"/>
      <c r="GLI38" s="137"/>
      <c r="GLJ38" s="137"/>
      <c r="GLK38" s="137"/>
      <c r="GLL38" s="137"/>
      <c r="GLM38" s="137"/>
      <c r="GLN38" s="137"/>
      <c r="GLO38" s="137"/>
      <c r="GLP38" s="137"/>
      <c r="GLQ38" s="137"/>
      <c r="GLR38" s="137"/>
      <c r="GLS38" s="137"/>
      <c r="GLT38" s="137"/>
      <c r="GLU38" s="137"/>
      <c r="GLV38" s="137"/>
      <c r="GLW38" s="137"/>
      <c r="GLX38" s="137"/>
      <c r="GLY38" s="137"/>
      <c r="GLZ38" s="137"/>
      <c r="GMA38" s="137"/>
      <c r="GMB38" s="137"/>
      <c r="GMC38" s="137"/>
      <c r="GMD38" s="137"/>
      <c r="GME38" s="137"/>
      <c r="GMF38" s="137"/>
      <c r="GMG38" s="137"/>
      <c r="GMH38" s="137"/>
      <c r="GMI38" s="137"/>
      <c r="GMJ38" s="137"/>
      <c r="GMK38" s="137"/>
      <c r="GML38" s="137"/>
      <c r="GMM38" s="137"/>
      <c r="GMN38" s="137"/>
      <c r="GMO38" s="137"/>
      <c r="GMP38" s="137"/>
      <c r="GMQ38" s="137"/>
      <c r="GMR38" s="137"/>
      <c r="GMS38" s="137"/>
      <c r="GMT38" s="137"/>
      <c r="GMU38" s="137"/>
      <c r="GMV38" s="137"/>
      <c r="GMW38" s="137"/>
      <c r="GMX38" s="137"/>
      <c r="GMY38" s="137"/>
      <c r="GMZ38" s="137"/>
      <c r="GNA38" s="137"/>
      <c r="GNB38" s="137"/>
      <c r="GNC38" s="137"/>
      <c r="GND38" s="137"/>
      <c r="GNE38" s="137"/>
      <c r="GNF38" s="137"/>
      <c r="GNG38" s="137"/>
      <c r="GNH38" s="137"/>
      <c r="GNI38" s="137"/>
      <c r="GNJ38" s="137"/>
      <c r="GNK38" s="137"/>
      <c r="GNL38" s="137"/>
      <c r="GNM38" s="137"/>
      <c r="GNN38" s="137"/>
      <c r="GNO38" s="137"/>
      <c r="GNP38" s="137"/>
      <c r="GNQ38" s="137"/>
      <c r="GNR38" s="137"/>
      <c r="GNS38" s="137"/>
      <c r="GNT38" s="137"/>
      <c r="GNU38" s="137"/>
      <c r="GNV38" s="137"/>
      <c r="GNW38" s="137"/>
      <c r="GNX38" s="137"/>
      <c r="GNY38" s="137"/>
      <c r="GNZ38" s="137"/>
      <c r="GOA38" s="137"/>
      <c r="GOB38" s="137"/>
      <c r="GOC38" s="137"/>
      <c r="GOD38" s="137"/>
      <c r="GOE38" s="137"/>
      <c r="GOF38" s="137"/>
      <c r="GOG38" s="137"/>
      <c r="GOH38" s="137"/>
      <c r="GOI38" s="137"/>
      <c r="GOJ38" s="137"/>
      <c r="GOK38" s="137"/>
      <c r="GOL38" s="137"/>
      <c r="GOM38" s="137"/>
      <c r="GON38" s="137"/>
      <c r="GOO38" s="137"/>
      <c r="GOP38" s="137"/>
      <c r="GOQ38" s="137"/>
      <c r="GOR38" s="137"/>
      <c r="GOS38" s="137"/>
      <c r="GOT38" s="137"/>
      <c r="GOU38" s="137"/>
      <c r="GOV38" s="137"/>
      <c r="GOW38" s="137"/>
      <c r="GOX38" s="137"/>
      <c r="GOY38" s="137"/>
      <c r="GOZ38" s="137"/>
      <c r="GPA38" s="137"/>
      <c r="GPB38" s="137"/>
      <c r="GPC38" s="137"/>
      <c r="GPD38" s="137"/>
      <c r="GPE38" s="137"/>
      <c r="GPF38" s="137"/>
      <c r="GPG38" s="137"/>
      <c r="GPH38" s="137"/>
      <c r="GPI38" s="137"/>
      <c r="GPJ38" s="137"/>
      <c r="GPK38" s="137"/>
      <c r="GPL38" s="137"/>
      <c r="GPM38" s="137"/>
      <c r="GPN38" s="137"/>
      <c r="GPO38" s="137"/>
      <c r="GPP38" s="137"/>
      <c r="GPQ38" s="137"/>
      <c r="GPR38" s="137"/>
      <c r="GPS38" s="137"/>
      <c r="GPT38" s="137"/>
      <c r="GPU38" s="137"/>
      <c r="GPV38" s="137"/>
      <c r="GPW38" s="137"/>
      <c r="GPX38" s="137"/>
      <c r="GPY38" s="137"/>
      <c r="GPZ38" s="137"/>
      <c r="GQA38" s="137"/>
      <c r="GQB38" s="137"/>
      <c r="GQC38" s="137"/>
      <c r="GQD38" s="137"/>
      <c r="GQE38" s="137"/>
      <c r="GQF38" s="137"/>
      <c r="GQG38" s="137"/>
      <c r="GQH38" s="137"/>
      <c r="GQI38" s="137"/>
      <c r="GQJ38" s="137"/>
      <c r="GQK38" s="137"/>
      <c r="GQL38" s="137"/>
      <c r="GQM38" s="137"/>
      <c r="GQN38" s="137"/>
      <c r="GQO38" s="137"/>
      <c r="GQP38" s="137"/>
      <c r="GQQ38" s="137"/>
      <c r="GQR38" s="137"/>
      <c r="GQS38" s="137"/>
      <c r="GQT38" s="137"/>
      <c r="GQU38" s="137"/>
      <c r="GQV38" s="137"/>
      <c r="GQW38" s="137"/>
      <c r="GQX38" s="137"/>
      <c r="GQY38" s="137"/>
      <c r="GQZ38" s="137"/>
      <c r="GRA38" s="137"/>
      <c r="GRB38" s="137"/>
      <c r="GRC38" s="137"/>
      <c r="GRD38" s="137"/>
      <c r="GRE38" s="137"/>
      <c r="GRF38" s="137"/>
      <c r="GRG38" s="137"/>
      <c r="GRH38" s="137"/>
      <c r="GRI38" s="137"/>
      <c r="GRJ38" s="137"/>
      <c r="GRK38" s="137"/>
      <c r="GRL38" s="137"/>
      <c r="GRM38" s="137"/>
      <c r="GRN38" s="137"/>
      <c r="GRO38" s="137"/>
      <c r="GRP38" s="137"/>
      <c r="GRQ38" s="137"/>
      <c r="GRR38" s="137"/>
      <c r="GRS38" s="137"/>
      <c r="GRT38" s="137"/>
      <c r="GRU38" s="137"/>
      <c r="GRV38" s="137"/>
      <c r="GRW38" s="137"/>
      <c r="GRX38" s="137"/>
      <c r="GRY38" s="137"/>
      <c r="GRZ38" s="137"/>
      <c r="GSA38" s="137"/>
      <c r="GSB38" s="137"/>
      <c r="GSC38" s="137"/>
      <c r="GSD38" s="137"/>
      <c r="GSE38" s="137"/>
      <c r="GSF38" s="137"/>
      <c r="GSG38" s="137"/>
      <c r="GSH38" s="137"/>
      <c r="GSI38" s="137"/>
      <c r="GSJ38" s="137"/>
      <c r="GSK38" s="137"/>
      <c r="GSL38" s="137"/>
      <c r="GSM38" s="137"/>
      <c r="GSN38" s="137"/>
      <c r="GSO38" s="137"/>
      <c r="GSP38" s="137"/>
      <c r="GSQ38" s="137"/>
      <c r="GSR38" s="137"/>
      <c r="GSS38" s="137"/>
      <c r="GST38" s="137"/>
      <c r="GSU38" s="137"/>
      <c r="GSV38" s="137"/>
      <c r="GSW38" s="137"/>
      <c r="GSX38" s="137"/>
      <c r="GSY38" s="137"/>
      <c r="GSZ38" s="137"/>
      <c r="GTA38" s="137"/>
      <c r="GTB38" s="137"/>
      <c r="GTC38" s="137"/>
      <c r="GTD38" s="137"/>
      <c r="GTE38" s="137"/>
      <c r="GTF38" s="137"/>
      <c r="GTG38" s="137"/>
      <c r="GTH38" s="137"/>
      <c r="GTI38" s="137"/>
      <c r="GTJ38" s="137"/>
      <c r="GTK38" s="137"/>
      <c r="GTL38" s="137"/>
      <c r="GTM38" s="137"/>
      <c r="GTN38" s="137"/>
      <c r="GTO38" s="137"/>
      <c r="GTP38" s="137"/>
      <c r="GTQ38" s="137"/>
      <c r="GTR38" s="137"/>
      <c r="GTS38" s="137"/>
      <c r="GTT38" s="137"/>
      <c r="GTU38" s="137"/>
      <c r="GTV38" s="137"/>
      <c r="GTW38" s="137"/>
      <c r="GTX38" s="137"/>
      <c r="GTY38" s="137"/>
      <c r="GTZ38" s="137"/>
      <c r="GUA38" s="137"/>
      <c r="GUB38" s="137"/>
      <c r="GUC38" s="137"/>
      <c r="GUD38" s="137"/>
      <c r="GUE38" s="137"/>
      <c r="GUF38" s="137"/>
      <c r="GUG38" s="137"/>
      <c r="GUH38" s="137"/>
      <c r="GUI38" s="137"/>
      <c r="GUJ38" s="137"/>
      <c r="GUK38" s="137"/>
      <c r="GUL38" s="137"/>
      <c r="GUM38" s="137"/>
      <c r="GUN38" s="137"/>
      <c r="GUO38" s="137"/>
      <c r="GUP38" s="137"/>
      <c r="GUQ38" s="137"/>
      <c r="GUR38" s="137"/>
      <c r="GUS38" s="137"/>
      <c r="GUT38" s="137"/>
      <c r="GUU38" s="137"/>
      <c r="GUV38" s="137"/>
      <c r="GUW38" s="137"/>
      <c r="GUX38" s="137"/>
      <c r="GUY38" s="137"/>
      <c r="GUZ38" s="137"/>
      <c r="GVA38" s="137"/>
      <c r="GVB38" s="137"/>
      <c r="GVC38" s="137"/>
      <c r="GVD38" s="137"/>
      <c r="GVE38" s="137"/>
      <c r="GVF38" s="137"/>
      <c r="GVG38" s="137"/>
      <c r="GVH38" s="137"/>
      <c r="GVI38" s="137"/>
      <c r="GVJ38" s="137"/>
      <c r="GVK38" s="137"/>
      <c r="GVL38" s="137"/>
      <c r="GVM38" s="137"/>
      <c r="GVN38" s="137"/>
      <c r="GVO38" s="137"/>
      <c r="GVP38" s="137"/>
      <c r="GVQ38" s="137"/>
      <c r="GVR38" s="137"/>
      <c r="GVS38" s="137"/>
      <c r="GVT38" s="137"/>
      <c r="GVU38" s="137"/>
      <c r="GVV38" s="137"/>
      <c r="GVW38" s="137"/>
      <c r="GVX38" s="137"/>
      <c r="GVY38" s="137"/>
      <c r="GVZ38" s="137"/>
      <c r="GWA38" s="137"/>
      <c r="GWB38" s="137"/>
      <c r="GWC38" s="137"/>
      <c r="GWD38" s="137"/>
      <c r="GWE38" s="137"/>
      <c r="GWF38" s="137"/>
      <c r="GWG38" s="137"/>
      <c r="GWH38" s="137"/>
      <c r="GWI38" s="137"/>
      <c r="GWJ38" s="137"/>
      <c r="GWK38" s="137"/>
      <c r="GWL38" s="137"/>
      <c r="GWM38" s="137"/>
      <c r="GWN38" s="137"/>
      <c r="GWO38" s="137"/>
      <c r="GWP38" s="137"/>
      <c r="GWQ38" s="137"/>
      <c r="GWR38" s="137"/>
      <c r="GWS38" s="137"/>
      <c r="GWT38" s="137"/>
      <c r="GWU38" s="137"/>
      <c r="GWV38" s="137"/>
      <c r="GWW38" s="137"/>
      <c r="GWX38" s="137"/>
      <c r="GWY38" s="137"/>
      <c r="GWZ38" s="137"/>
      <c r="GXA38" s="137"/>
      <c r="GXB38" s="137"/>
      <c r="GXC38" s="137"/>
      <c r="GXD38" s="137"/>
      <c r="GXE38" s="137"/>
      <c r="GXF38" s="137"/>
      <c r="GXG38" s="137"/>
      <c r="GXH38" s="137"/>
      <c r="GXI38" s="137"/>
      <c r="GXJ38" s="137"/>
      <c r="GXK38" s="137"/>
      <c r="GXL38" s="137"/>
      <c r="GXM38" s="137"/>
      <c r="GXN38" s="137"/>
      <c r="GXO38" s="137"/>
      <c r="GXP38" s="137"/>
      <c r="GXQ38" s="137"/>
      <c r="GXR38" s="137"/>
      <c r="GXS38" s="137"/>
      <c r="GXT38" s="137"/>
      <c r="GXU38" s="137"/>
      <c r="GXV38" s="137"/>
      <c r="GXW38" s="137"/>
      <c r="GXX38" s="137"/>
      <c r="GXY38" s="137"/>
      <c r="GXZ38" s="137"/>
      <c r="GYA38" s="137"/>
      <c r="GYB38" s="137"/>
      <c r="GYC38" s="137"/>
      <c r="GYD38" s="137"/>
      <c r="GYE38" s="137"/>
      <c r="GYF38" s="137"/>
      <c r="GYG38" s="137"/>
      <c r="GYH38" s="137"/>
      <c r="GYI38" s="137"/>
      <c r="GYJ38" s="137"/>
      <c r="GYK38" s="137"/>
      <c r="GYL38" s="137"/>
      <c r="GYM38" s="137"/>
      <c r="GYN38" s="137"/>
      <c r="GYO38" s="137"/>
      <c r="GYP38" s="137"/>
      <c r="GYQ38" s="137"/>
      <c r="GYR38" s="137"/>
      <c r="GYS38" s="137"/>
      <c r="GYT38" s="137"/>
      <c r="GYU38" s="137"/>
      <c r="GYV38" s="137"/>
      <c r="GYW38" s="137"/>
      <c r="GYX38" s="137"/>
      <c r="GYY38" s="137"/>
      <c r="GYZ38" s="137"/>
      <c r="GZA38" s="137"/>
      <c r="GZB38" s="137"/>
      <c r="GZC38" s="137"/>
      <c r="GZD38" s="137"/>
      <c r="GZE38" s="137"/>
      <c r="GZF38" s="137"/>
      <c r="GZG38" s="137"/>
      <c r="GZH38" s="137"/>
      <c r="GZI38" s="137"/>
      <c r="GZJ38" s="137"/>
      <c r="GZK38" s="137"/>
      <c r="GZL38" s="137"/>
      <c r="GZM38" s="137"/>
      <c r="GZN38" s="137"/>
      <c r="GZO38" s="137"/>
      <c r="GZP38" s="137"/>
      <c r="GZQ38" s="137"/>
      <c r="GZR38" s="137"/>
      <c r="GZS38" s="137"/>
      <c r="GZT38" s="137"/>
      <c r="GZU38" s="137"/>
      <c r="GZV38" s="137"/>
      <c r="GZW38" s="137"/>
      <c r="GZX38" s="137"/>
      <c r="GZY38" s="137"/>
      <c r="GZZ38" s="137"/>
      <c r="HAA38" s="137"/>
      <c r="HAB38" s="137"/>
      <c r="HAC38" s="137"/>
      <c r="HAD38" s="137"/>
      <c r="HAE38" s="137"/>
      <c r="HAF38" s="137"/>
      <c r="HAG38" s="137"/>
      <c r="HAH38" s="137"/>
      <c r="HAI38" s="137"/>
      <c r="HAJ38" s="137"/>
      <c r="HAK38" s="137"/>
      <c r="HAL38" s="137"/>
      <c r="HAM38" s="137"/>
      <c r="HAN38" s="137"/>
      <c r="HAO38" s="137"/>
      <c r="HAP38" s="137"/>
      <c r="HAQ38" s="137"/>
      <c r="HAR38" s="137"/>
      <c r="HAS38" s="137"/>
      <c r="HAT38" s="137"/>
      <c r="HAU38" s="137"/>
      <c r="HAV38" s="137"/>
      <c r="HAW38" s="137"/>
      <c r="HAX38" s="137"/>
      <c r="HAY38" s="137"/>
      <c r="HAZ38" s="137"/>
      <c r="HBA38" s="137"/>
      <c r="HBB38" s="137"/>
      <c r="HBC38" s="137"/>
      <c r="HBD38" s="137"/>
      <c r="HBE38" s="137"/>
      <c r="HBF38" s="137"/>
      <c r="HBG38" s="137"/>
      <c r="HBH38" s="137"/>
      <c r="HBI38" s="137"/>
      <c r="HBJ38" s="137"/>
      <c r="HBK38" s="137"/>
      <c r="HBL38" s="137"/>
      <c r="HBM38" s="137"/>
      <c r="HBN38" s="137"/>
      <c r="HBO38" s="137"/>
      <c r="HBP38" s="137"/>
      <c r="HBQ38" s="137"/>
      <c r="HBR38" s="137"/>
      <c r="HBS38" s="137"/>
      <c r="HBT38" s="137"/>
      <c r="HBU38" s="137"/>
      <c r="HBV38" s="137"/>
      <c r="HBW38" s="137"/>
      <c r="HBX38" s="137"/>
      <c r="HBY38" s="137"/>
      <c r="HBZ38" s="137"/>
      <c r="HCA38" s="137"/>
      <c r="HCB38" s="137"/>
      <c r="HCC38" s="137"/>
      <c r="HCD38" s="137"/>
      <c r="HCE38" s="137"/>
      <c r="HCF38" s="137"/>
      <c r="HCG38" s="137"/>
      <c r="HCH38" s="137"/>
      <c r="HCI38" s="137"/>
      <c r="HCJ38" s="137"/>
      <c r="HCK38" s="137"/>
      <c r="HCL38" s="137"/>
      <c r="HCM38" s="137"/>
      <c r="HCN38" s="137"/>
      <c r="HCO38" s="137"/>
      <c r="HCP38" s="137"/>
      <c r="HCQ38" s="137"/>
      <c r="HCR38" s="137"/>
      <c r="HCS38" s="137"/>
      <c r="HCT38" s="137"/>
      <c r="HCU38" s="137"/>
      <c r="HCV38" s="137"/>
      <c r="HCW38" s="137"/>
      <c r="HCX38" s="137"/>
      <c r="HCY38" s="137"/>
      <c r="HCZ38" s="137"/>
      <c r="HDA38" s="137"/>
      <c r="HDB38" s="137"/>
      <c r="HDC38" s="137"/>
      <c r="HDD38" s="137"/>
      <c r="HDE38" s="137"/>
      <c r="HDF38" s="137"/>
      <c r="HDG38" s="137"/>
      <c r="HDH38" s="137"/>
      <c r="HDI38" s="137"/>
      <c r="HDJ38" s="137"/>
      <c r="HDK38" s="137"/>
      <c r="HDL38" s="137"/>
      <c r="HDM38" s="137"/>
      <c r="HDN38" s="137"/>
      <c r="HDO38" s="137"/>
      <c r="HDP38" s="137"/>
      <c r="HDQ38" s="137"/>
      <c r="HDR38" s="137"/>
      <c r="HDS38" s="137"/>
      <c r="HDT38" s="137"/>
      <c r="HDU38" s="137"/>
      <c r="HDV38" s="137"/>
      <c r="HDW38" s="137"/>
      <c r="HDX38" s="137"/>
      <c r="HDY38" s="137"/>
      <c r="HDZ38" s="137"/>
      <c r="HEA38" s="137"/>
      <c r="HEB38" s="137"/>
      <c r="HEC38" s="137"/>
      <c r="HED38" s="137"/>
      <c r="HEE38" s="137"/>
      <c r="HEF38" s="137"/>
      <c r="HEG38" s="137"/>
      <c r="HEH38" s="137"/>
      <c r="HEI38" s="137"/>
      <c r="HEJ38" s="137"/>
      <c r="HEK38" s="137"/>
      <c r="HEL38" s="137"/>
      <c r="HEM38" s="137"/>
      <c r="HEN38" s="137"/>
      <c r="HEO38" s="137"/>
      <c r="HEP38" s="137"/>
      <c r="HEQ38" s="137"/>
      <c r="HER38" s="137"/>
      <c r="HES38" s="137"/>
      <c r="HET38" s="137"/>
      <c r="HEU38" s="137"/>
      <c r="HEV38" s="137"/>
      <c r="HEW38" s="137"/>
      <c r="HEX38" s="137"/>
      <c r="HEY38" s="137"/>
      <c r="HEZ38" s="137"/>
      <c r="HFA38" s="137"/>
      <c r="HFB38" s="137"/>
      <c r="HFC38" s="137"/>
      <c r="HFD38" s="137"/>
      <c r="HFE38" s="137"/>
      <c r="HFF38" s="137"/>
      <c r="HFG38" s="137"/>
      <c r="HFH38" s="137"/>
      <c r="HFI38" s="137"/>
      <c r="HFJ38" s="137"/>
      <c r="HFK38" s="137"/>
      <c r="HFL38" s="137"/>
      <c r="HFM38" s="137"/>
      <c r="HFN38" s="137"/>
      <c r="HFO38" s="137"/>
      <c r="HFP38" s="137"/>
      <c r="HFQ38" s="137"/>
      <c r="HFR38" s="137"/>
      <c r="HFS38" s="137"/>
      <c r="HFT38" s="137"/>
      <c r="HFU38" s="137"/>
      <c r="HFV38" s="137"/>
      <c r="HFW38" s="137"/>
      <c r="HFX38" s="137"/>
      <c r="HFY38" s="137"/>
      <c r="HFZ38" s="137"/>
      <c r="HGA38" s="137"/>
      <c r="HGB38" s="137"/>
      <c r="HGC38" s="137"/>
      <c r="HGD38" s="137"/>
      <c r="HGE38" s="137"/>
      <c r="HGF38" s="137"/>
      <c r="HGG38" s="137"/>
      <c r="HGH38" s="137"/>
      <c r="HGI38" s="137"/>
      <c r="HGJ38" s="137"/>
      <c r="HGK38" s="137"/>
      <c r="HGL38" s="137"/>
      <c r="HGM38" s="137"/>
      <c r="HGN38" s="137"/>
      <c r="HGO38" s="137"/>
      <c r="HGP38" s="137"/>
      <c r="HGQ38" s="137"/>
      <c r="HGR38" s="137"/>
      <c r="HGS38" s="137"/>
      <c r="HGT38" s="137"/>
      <c r="HGU38" s="137"/>
      <c r="HGV38" s="137"/>
      <c r="HGW38" s="137"/>
      <c r="HGX38" s="137"/>
      <c r="HGY38" s="137"/>
      <c r="HGZ38" s="137"/>
      <c r="HHA38" s="137"/>
      <c r="HHB38" s="137"/>
      <c r="HHC38" s="137"/>
      <c r="HHD38" s="137"/>
      <c r="HHE38" s="137"/>
      <c r="HHF38" s="137"/>
      <c r="HHG38" s="137"/>
      <c r="HHH38" s="137"/>
      <c r="HHI38" s="137"/>
      <c r="HHJ38" s="137"/>
      <c r="HHK38" s="137"/>
      <c r="HHL38" s="137"/>
      <c r="HHM38" s="137"/>
      <c r="HHN38" s="137"/>
      <c r="HHO38" s="137"/>
      <c r="HHP38" s="137"/>
      <c r="HHQ38" s="137"/>
      <c r="HHR38" s="137"/>
      <c r="HHS38" s="137"/>
      <c r="HHT38" s="137"/>
      <c r="HHU38" s="137"/>
      <c r="HHV38" s="137"/>
      <c r="HHW38" s="137"/>
      <c r="HHX38" s="137"/>
      <c r="HHY38" s="137"/>
      <c r="HHZ38" s="137"/>
      <c r="HIA38" s="137"/>
      <c r="HIB38" s="137"/>
      <c r="HIC38" s="137"/>
      <c r="HID38" s="137"/>
      <c r="HIE38" s="137"/>
      <c r="HIF38" s="137"/>
      <c r="HIG38" s="137"/>
      <c r="HIH38" s="137"/>
      <c r="HII38" s="137"/>
      <c r="HIJ38" s="137"/>
      <c r="HIK38" s="137"/>
      <c r="HIL38" s="137"/>
      <c r="HIM38" s="137"/>
      <c r="HIN38" s="137"/>
      <c r="HIO38" s="137"/>
      <c r="HIP38" s="137"/>
      <c r="HIQ38" s="137"/>
      <c r="HIR38" s="137"/>
      <c r="HIS38" s="137"/>
      <c r="HIT38" s="137"/>
      <c r="HIU38" s="137"/>
      <c r="HIV38" s="137"/>
      <c r="HIW38" s="137"/>
      <c r="HIX38" s="137"/>
      <c r="HIY38" s="137"/>
      <c r="HIZ38" s="137"/>
      <c r="HJA38" s="137"/>
      <c r="HJB38" s="137"/>
      <c r="HJC38" s="137"/>
      <c r="HJD38" s="137"/>
      <c r="HJE38" s="137"/>
      <c r="HJF38" s="137"/>
      <c r="HJG38" s="137"/>
      <c r="HJH38" s="137"/>
      <c r="HJI38" s="137"/>
      <c r="HJJ38" s="137"/>
      <c r="HJK38" s="137"/>
      <c r="HJL38" s="137"/>
      <c r="HJM38" s="137"/>
      <c r="HJN38" s="137"/>
      <c r="HJO38" s="137"/>
      <c r="HJP38" s="137"/>
      <c r="HJQ38" s="137"/>
      <c r="HJR38" s="137"/>
      <c r="HJS38" s="137"/>
      <c r="HJT38" s="137"/>
      <c r="HJU38" s="137"/>
      <c r="HJV38" s="137"/>
      <c r="HJW38" s="137"/>
      <c r="HJX38" s="137"/>
      <c r="HJY38" s="137"/>
      <c r="HJZ38" s="137"/>
      <c r="HKA38" s="137"/>
      <c r="HKB38" s="137"/>
      <c r="HKC38" s="137"/>
      <c r="HKD38" s="137"/>
      <c r="HKE38" s="137"/>
      <c r="HKF38" s="137"/>
      <c r="HKG38" s="137"/>
      <c r="HKH38" s="137"/>
      <c r="HKI38" s="137"/>
      <c r="HKJ38" s="137"/>
      <c r="HKK38" s="137"/>
      <c r="HKL38" s="137"/>
      <c r="HKM38" s="137"/>
      <c r="HKN38" s="137"/>
      <c r="HKO38" s="137"/>
      <c r="HKP38" s="137"/>
      <c r="HKQ38" s="137"/>
      <c r="HKR38" s="137"/>
      <c r="HKS38" s="137"/>
      <c r="HKT38" s="137"/>
      <c r="HKU38" s="137"/>
      <c r="HKV38" s="137"/>
      <c r="HKW38" s="137"/>
      <c r="HKX38" s="137"/>
      <c r="HKY38" s="137"/>
      <c r="HKZ38" s="137"/>
      <c r="HLA38" s="137"/>
      <c r="HLB38" s="137"/>
      <c r="HLC38" s="137"/>
      <c r="HLD38" s="137"/>
      <c r="HLE38" s="137"/>
      <c r="HLF38" s="137"/>
      <c r="HLG38" s="137"/>
      <c r="HLH38" s="137"/>
      <c r="HLI38" s="137"/>
      <c r="HLJ38" s="137"/>
      <c r="HLK38" s="137"/>
      <c r="HLL38" s="137"/>
      <c r="HLM38" s="137"/>
      <c r="HLN38" s="137"/>
      <c r="HLO38" s="137"/>
      <c r="HLP38" s="137"/>
      <c r="HLQ38" s="137"/>
      <c r="HLR38" s="137"/>
      <c r="HLS38" s="137"/>
      <c r="HLT38" s="137"/>
      <c r="HLU38" s="137"/>
      <c r="HLV38" s="137"/>
      <c r="HLW38" s="137"/>
      <c r="HLX38" s="137"/>
      <c r="HLY38" s="137"/>
      <c r="HLZ38" s="137"/>
      <c r="HMA38" s="137"/>
      <c r="HMB38" s="137"/>
      <c r="HMC38" s="137"/>
      <c r="HMD38" s="137"/>
      <c r="HME38" s="137"/>
      <c r="HMF38" s="137"/>
      <c r="HMG38" s="137"/>
      <c r="HMH38" s="137"/>
      <c r="HMI38" s="137"/>
      <c r="HMJ38" s="137"/>
      <c r="HMK38" s="137"/>
      <c r="HML38" s="137"/>
      <c r="HMM38" s="137"/>
      <c r="HMN38" s="137"/>
      <c r="HMO38" s="137"/>
      <c r="HMP38" s="137"/>
      <c r="HMQ38" s="137"/>
      <c r="HMR38" s="137"/>
      <c r="HMS38" s="137"/>
      <c r="HMT38" s="137"/>
      <c r="HMU38" s="137"/>
      <c r="HMV38" s="137"/>
      <c r="HMW38" s="137"/>
      <c r="HMX38" s="137"/>
      <c r="HMY38" s="137"/>
      <c r="HMZ38" s="137"/>
      <c r="HNA38" s="137"/>
      <c r="HNB38" s="137"/>
      <c r="HNC38" s="137"/>
      <c r="HND38" s="137"/>
      <c r="HNE38" s="137"/>
      <c r="HNF38" s="137"/>
      <c r="HNG38" s="137"/>
      <c r="HNH38" s="137"/>
      <c r="HNI38" s="137"/>
      <c r="HNJ38" s="137"/>
      <c r="HNK38" s="137"/>
      <c r="HNL38" s="137"/>
      <c r="HNM38" s="137"/>
      <c r="HNN38" s="137"/>
      <c r="HNO38" s="137"/>
      <c r="HNP38" s="137"/>
      <c r="HNQ38" s="137"/>
      <c r="HNR38" s="137"/>
      <c r="HNS38" s="137"/>
      <c r="HNT38" s="137"/>
      <c r="HNU38" s="137"/>
      <c r="HNV38" s="137"/>
      <c r="HNW38" s="137"/>
      <c r="HNX38" s="137"/>
      <c r="HNY38" s="137"/>
      <c r="HNZ38" s="137"/>
      <c r="HOA38" s="137"/>
      <c r="HOB38" s="137"/>
      <c r="HOC38" s="137"/>
      <c r="HOD38" s="137"/>
      <c r="HOE38" s="137"/>
      <c r="HOF38" s="137"/>
      <c r="HOG38" s="137"/>
      <c r="HOH38" s="137"/>
      <c r="HOI38" s="137"/>
      <c r="HOJ38" s="137"/>
      <c r="HOK38" s="137"/>
      <c r="HOL38" s="137"/>
      <c r="HOM38" s="137"/>
      <c r="HON38" s="137"/>
      <c r="HOO38" s="137"/>
      <c r="HOP38" s="137"/>
      <c r="HOQ38" s="137"/>
      <c r="HOR38" s="137"/>
      <c r="HOS38" s="137"/>
      <c r="HOT38" s="137"/>
      <c r="HOU38" s="137"/>
      <c r="HOV38" s="137"/>
      <c r="HOW38" s="137"/>
      <c r="HOX38" s="137"/>
      <c r="HOY38" s="137"/>
      <c r="HOZ38" s="137"/>
      <c r="HPA38" s="137"/>
      <c r="HPB38" s="137"/>
      <c r="HPC38" s="137"/>
      <c r="HPD38" s="137"/>
      <c r="HPE38" s="137"/>
      <c r="HPF38" s="137"/>
      <c r="HPG38" s="137"/>
      <c r="HPH38" s="137"/>
      <c r="HPI38" s="137"/>
      <c r="HPJ38" s="137"/>
      <c r="HPK38" s="137"/>
      <c r="HPL38" s="137"/>
      <c r="HPM38" s="137"/>
      <c r="HPN38" s="137"/>
      <c r="HPO38" s="137"/>
      <c r="HPP38" s="137"/>
      <c r="HPQ38" s="137"/>
      <c r="HPR38" s="137"/>
      <c r="HPS38" s="137"/>
      <c r="HPT38" s="137"/>
      <c r="HPU38" s="137"/>
      <c r="HPV38" s="137"/>
      <c r="HPW38" s="137"/>
      <c r="HPX38" s="137"/>
      <c r="HPY38" s="137"/>
      <c r="HPZ38" s="137"/>
      <c r="HQA38" s="137"/>
      <c r="HQB38" s="137"/>
      <c r="HQC38" s="137"/>
      <c r="HQD38" s="137"/>
      <c r="HQE38" s="137"/>
      <c r="HQF38" s="137"/>
      <c r="HQG38" s="137"/>
      <c r="HQH38" s="137"/>
      <c r="HQI38" s="137"/>
      <c r="HQJ38" s="137"/>
      <c r="HQK38" s="137"/>
      <c r="HQL38" s="137"/>
      <c r="HQM38" s="137"/>
      <c r="HQN38" s="137"/>
      <c r="HQO38" s="137"/>
      <c r="HQP38" s="137"/>
      <c r="HQQ38" s="137"/>
      <c r="HQR38" s="137"/>
      <c r="HQS38" s="137"/>
      <c r="HQT38" s="137"/>
      <c r="HQU38" s="137"/>
      <c r="HQV38" s="137"/>
      <c r="HQW38" s="137"/>
      <c r="HQX38" s="137"/>
      <c r="HQY38" s="137"/>
      <c r="HQZ38" s="137"/>
      <c r="HRA38" s="137"/>
      <c r="HRB38" s="137"/>
      <c r="HRC38" s="137"/>
      <c r="HRD38" s="137"/>
      <c r="HRE38" s="137"/>
      <c r="HRF38" s="137"/>
      <c r="HRG38" s="137"/>
      <c r="HRH38" s="137"/>
      <c r="HRI38" s="137"/>
      <c r="HRJ38" s="137"/>
      <c r="HRK38" s="137"/>
      <c r="HRL38" s="137"/>
      <c r="HRM38" s="137"/>
      <c r="HRN38" s="137"/>
      <c r="HRO38" s="137"/>
      <c r="HRP38" s="137"/>
      <c r="HRQ38" s="137"/>
      <c r="HRR38" s="137"/>
      <c r="HRS38" s="137"/>
      <c r="HRT38" s="137"/>
      <c r="HRU38" s="137"/>
      <c r="HRV38" s="137"/>
      <c r="HRW38" s="137"/>
      <c r="HRX38" s="137"/>
      <c r="HRY38" s="137"/>
      <c r="HRZ38" s="137"/>
      <c r="HSA38" s="137"/>
      <c r="HSB38" s="137"/>
      <c r="HSC38" s="137"/>
      <c r="HSD38" s="137"/>
      <c r="HSE38" s="137"/>
      <c r="HSF38" s="137"/>
      <c r="HSG38" s="137"/>
      <c r="HSH38" s="137"/>
      <c r="HSI38" s="137"/>
      <c r="HSJ38" s="137"/>
      <c r="HSK38" s="137"/>
      <c r="HSL38" s="137"/>
      <c r="HSM38" s="137"/>
      <c r="HSN38" s="137"/>
      <c r="HSO38" s="137"/>
      <c r="HSP38" s="137"/>
      <c r="HSQ38" s="137"/>
      <c r="HSR38" s="137"/>
      <c r="HSS38" s="137"/>
      <c r="HST38" s="137"/>
      <c r="HSU38" s="137"/>
      <c r="HSV38" s="137"/>
      <c r="HSW38" s="137"/>
      <c r="HSX38" s="137"/>
      <c r="HSY38" s="137"/>
      <c r="HSZ38" s="137"/>
      <c r="HTA38" s="137"/>
      <c r="HTB38" s="137"/>
      <c r="HTC38" s="137"/>
      <c r="HTD38" s="137"/>
      <c r="HTE38" s="137"/>
      <c r="HTF38" s="137"/>
      <c r="HTG38" s="137"/>
      <c r="HTH38" s="137"/>
      <c r="HTI38" s="137"/>
      <c r="HTJ38" s="137"/>
      <c r="HTK38" s="137"/>
      <c r="HTL38" s="137"/>
      <c r="HTM38" s="137"/>
      <c r="HTN38" s="137"/>
      <c r="HTO38" s="137"/>
      <c r="HTP38" s="137"/>
      <c r="HTQ38" s="137"/>
      <c r="HTR38" s="137"/>
      <c r="HTS38" s="137"/>
      <c r="HTT38" s="137"/>
      <c r="HTU38" s="137"/>
      <c r="HTV38" s="137"/>
      <c r="HTW38" s="137"/>
      <c r="HTX38" s="137"/>
      <c r="HTY38" s="137"/>
      <c r="HTZ38" s="137"/>
      <c r="HUA38" s="137"/>
      <c r="HUB38" s="137"/>
      <c r="HUC38" s="137"/>
      <c r="HUD38" s="137"/>
      <c r="HUE38" s="137"/>
      <c r="HUF38" s="137"/>
      <c r="HUG38" s="137"/>
      <c r="HUH38" s="137"/>
      <c r="HUI38" s="137"/>
      <c r="HUJ38" s="137"/>
      <c r="HUK38" s="137"/>
      <c r="HUL38" s="137"/>
      <c r="HUM38" s="137"/>
      <c r="HUN38" s="137"/>
      <c r="HUO38" s="137"/>
      <c r="HUP38" s="137"/>
      <c r="HUQ38" s="137"/>
      <c r="HUR38" s="137"/>
      <c r="HUS38" s="137"/>
      <c r="HUT38" s="137"/>
      <c r="HUU38" s="137"/>
      <c r="HUV38" s="137"/>
      <c r="HUW38" s="137"/>
      <c r="HUX38" s="137"/>
      <c r="HUY38" s="137"/>
      <c r="HUZ38" s="137"/>
      <c r="HVA38" s="137"/>
      <c r="HVB38" s="137"/>
      <c r="HVC38" s="137"/>
      <c r="HVD38" s="137"/>
      <c r="HVE38" s="137"/>
      <c r="HVF38" s="137"/>
      <c r="HVG38" s="137"/>
      <c r="HVH38" s="137"/>
      <c r="HVI38" s="137"/>
      <c r="HVJ38" s="137"/>
      <c r="HVK38" s="137"/>
      <c r="HVL38" s="137"/>
      <c r="HVM38" s="137"/>
      <c r="HVN38" s="137"/>
      <c r="HVO38" s="137"/>
      <c r="HVP38" s="137"/>
      <c r="HVQ38" s="137"/>
      <c r="HVR38" s="137"/>
      <c r="HVS38" s="137"/>
      <c r="HVT38" s="137"/>
      <c r="HVU38" s="137"/>
      <c r="HVV38" s="137"/>
      <c r="HVW38" s="137"/>
      <c r="HVX38" s="137"/>
      <c r="HVY38" s="137"/>
      <c r="HVZ38" s="137"/>
      <c r="HWA38" s="137"/>
      <c r="HWB38" s="137"/>
      <c r="HWC38" s="137"/>
      <c r="HWD38" s="137"/>
      <c r="HWE38" s="137"/>
      <c r="HWF38" s="137"/>
      <c r="HWG38" s="137"/>
      <c r="HWH38" s="137"/>
      <c r="HWI38" s="137"/>
      <c r="HWJ38" s="137"/>
      <c r="HWK38" s="137"/>
      <c r="HWL38" s="137"/>
      <c r="HWM38" s="137"/>
      <c r="HWN38" s="137"/>
      <c r="HWO38" s="137"/>
      <c r="HWP38" s="137"/>
      <c r="HWQ38" s="137"/>
      <c r="HWR38" s="137"/>
      <c r="HWS38" s="137"/>
      <c r="HWT38" s="137"/>
      <c r="HWU38" s="137"/>
      <c r="HWV38" s="137"/>
      <c r="HWW38" s="137"/>
      <c r="HWX38" s="137"/>
      <c r="HWY38" s="137"/>
      <c r="HWZ38" s="137"/>
      <c r="HXA38" s="137"/>
      <c r="HXB38" s="137"/>
      <c r="HXC38" s="137"/>
      <c r="HXD38" s="137"/>
      <c r="HXE38" s="137"/>
      <c r="HXF38" s="137"/>
      <c r="HXG38" s="137"/>
      <c r="HXH38" s="137"/>
      <c r="HXI38" s="137"/>
      <c r="HXJ38" s="137"/>
      <c r="HXK38" s="137"/>
      <c r="HXL38" s="137"/>
      <c r="HXM38" s="137"/>
      <c r="HXN38" s="137"/>
      <c r="HXO38" s="137"/>
      <c r="HXP38" s="137"/>
      <c r="HXQ38" s="137"/>
      <c r="HXR38" s="137"/>
      <c r="HXS38" s="137"/>
      <c r="HXT38" s="137"/>
      <c r="HXU38" s="137"/>
      <c r="HXV38" s="137"/>
      <c r="HXW38" s="137"/>
      <c r="HXX38" s="137"/>
      <c r="HXY38" s="137"/>
      <c r="HXZ38" s="137"/>
      <c r="HYA38" s="137"/>
      <c r="HYB38" s="137"/>
      <c r="HYC38" s="137"/>
      <c r="HYD38" s="137"/>
      <c r="HYE38" s="137"/>
      <c r="HYF38" s="137"/>
      <c r="HYG38" s="137"/>
      <c r="HYH38" s="137"/>
      <c r="HYI38" s="137"/>
      <c r="HYJ38" s="137"/>
      <c r="HYK38" s="137"/>
      <c r="HYL38" s="137"/>
      <c r="HYM38" s="137"/>
      <c r="HYN38" s="137"/>
      <c r="HYO38" s="137"/>
      <c r="HYP38" s="137"/>
      <c r="HYQ38" s="137"/>
      <c r="HYR38" s="137"/>
      <c r="HYS38" s="137"/>
      <c r="HYT38" s="137"/>
      <c r="HYU38" s="137"/>
      <c r="HYV38" s="137"/>
      <c r="HYW38" s="137"/>
      <c r="HYX38" s="137"/>
      <c r="HYY38" s="137"/>
      <c r="HYZ38" s="137"/>
      <c r="HZA38" s="137"/>
      <c r="HZB38" s="137"/>
      <c r="HZC38" s="137"/>
      <c r="HZD38" s="137"/>
      <c r="HZE38" s="137"/>
      <c r="HZF38" s="137"/>
      <c r="HZG38" s="137"/>
      <c r="HZH38" s="137"/>
      <c r="HZI38" s="137"/>
      <c r="HZJ38" s="137"/>
      <c r="HZK38" s="137"/>
      <c r="HZL38" s="137"/>
      <c r="HZM38" s="137"/>
      <c r="HZN38" s="137"/>
      <c r="HZO38" s="137"/>
      <c r="HZP38" s="137"/>
      <c r="HZQ38" s="137"/>
      <c r="HZR38" s="137"/>
      <c r="HZS38" s="137"/>
      <c r="HZT38" s="137"/>
      <c r="HZU38" s="137"/>
      <c r="HZV38" s="137"/>
      <c r="HZW38" s="137"/>
      <c r="HZX38" s="137"/>
      <c r="HZY38" s="137"/>
      <c r="HZZ38" s="137"/>
      <c r="IAA38" s="137"/>
      <c r="IAB38" s="137"/>
      <c r="IAC38" s="137"/>
      <c r="IAD38" s="137"/>
      <c r="IAE38" s="137"/>
      <c r="IAF38" s="137"/>
      <c r="IAG38" s="137"/>
      <c r="IAH38" s="137"/>
      <c r="IAI38" s="137"/>
      <c r="IAJ38" s="137"/>
      <c r="IAK38" s="137"/>
      <c r="IAL38" s="137"/>
      <c r="IAM38" s="137"/>
      <c r="IAN38" s="137"/>
      <c r="IAO38" s="137"/>
      <c r="IAP38" s="137"/>
      <c r="IAQ38" s="137"/>
      <c r="IAR38" s="137"/>
      <c r="IAS38" s="137"/>
      <c r="IAT38" s="137"/>
      <c r="IAU38" s="137"/>
      <c r="IAV38" s="137"/>
      <c r="IAW38" s="137"/>
      <c r="IAX38" s="137"/>
      <c r="IAY38" s="137"/>
      <c r="IAZ38" s="137"/>
      <c r="IBA38" s="137"/>
      <c r="IBB38" s="137"/>
      <c r="IBC38" s="137"/>
      <c r="IBD38" s="137"/>
      <c r="IBE38" s="137"/>
      <c r="IBF38" s="137"/>
      <c r="IBG38" s="137"/>
      <c r="IBH38" s="137"/>
      <c r="IBI38" s="137"/>
      <c r="IBJ38" s="137"/>
      <c r="IBK38" s="137"/>
      <c r="IBL38" s="137"/>
      <c r="IBM38" s="137"/>
      <c r="IBN38" s="137"/>
      <c r="IBO38" s="137"/>
      <c r="IBP38" s="137"/>
      <c r="IBQ38" s="137"/>
      <c r="IBR38" s="137"/>
      <c r="IBS38" s="137"/>
      <c r="IBT38" s="137"/>
      <c r="IBU38" s="137"/>
      <c r="IBV38" s="137"/>
      <c r="IBW38" s="137"/>
      <c r="IBX38" s="137"/>
      <c r="IBY38" s="137"/>
      <c r="IBZ38" s="137"/>
      <c r="ICA38" s="137"/>
      <c r="ICB38" s="137"/>
      <c r="ICC38" s="137"/>
      <c r="ICD38" s="137"/>
      <c r="ICE38" s="137"/>
      <c r="ICF38" s="137"/>
      <c r="ICG38" s="137"/>
      <c r="ICH38" s="137"/>
      <c r="ICI38" s="137"/>
      <c r="ICJ38" s="137"/>
      <c r="ICK38" s="137"/>
      <c r="ICL38" s="137"/>
      <c r="ICM38" s="137"/>
      <c r="ICN38" s="137"/>
      <c r="ICO38" s="137"/>
      <c r="ICP38" s="137"/>
      <c r="ICQ38" s="137"/>
      <c r="ICR38" s="137"/>
      <c r="ICS38" s="137"/>
      <c r="ICT38" s="137"/>
      <c r="ICU38" s="137"/>
      <c r="ICV38" s="137"/>
      <c r="ICW38" s="137"/>
      <c r="ICX38" s="137"/>
      <c r="ICY38" s="137"/>
      <c r="ICZ38" s="137"/>
      <c r="IDA38" s="137"/>
      <c r="IDB38" s="137"/>
      <c r="IDC38" s="137"/>
      <c r="IDD38" s="137"/>
      <c r="IDE38" s="137"/>
      <c r="IDF38" s="137"/>
      <c r="IDG38" s="137"/>
      <c r="IDH38" s="137"/>
      <c r="IDI38" s="137"/>
      <c r="IDJ38" s="137"/>
      <c r="IDK38" s="137"/>
      <c r="IDL38" s="137"/>
      <c r="IDM38" s="137"/>
      <c r="IDN38" s="137"/>
      <c r="IDO38" s="137"/>
      <c r="IDP38" s="137"/>
      <c r="IDQ38" s="137"/>
      <c r="IDR38" s="137"/>
      <c r="IDS38" s="137"/>
      <c r="IDT38" s="137"/>
      <c r="IDU38" s="137"/>
      <c r="IDV38" s="137"/>
      <c r="IDW38" s="137"/>
      <c r="IDX38" s="137"/>
      <c r="IDY38" s="137"/>
      <c r="IDZ38" s="137"/>
      <c r="IEA38" s="137"/>
      <c r="IEB38" s="137"/>
      <c r="IEC38" s="137"/>
      <c r="IED38" s="137"/>
      <c r="IEE38" s="137"/>
      <c r="IEF38" s="137"/>
      <c r="IEG38" s="137"/>
      <c r="IEH38" s="137"/>
      <c r="IEI38" s="137"/>
      <c r="IEJ38" s="137"/>
      <c r="IEK38" s="137"/>
      <c r="IEL38" s="137"/>
      <c r="IEM38" s="137"/>
      <c r="IEN38" s="137"/>
      <c r="IEO38" s="137"/>
      <c r="IEP38" s="137"/>
      <c r="IEQ38" s="137"/>
      <c r="IER38" s="137"/>
      <c r="IES38" s="137"/>
      <c r="IET38" s="137"/>
      <c r="IEU38" s="137"/>
      <c r="IEV38" s="137"/>
      <c r="IEW38" s="137"/>
      <c r="IEX38" s="137"/>
      <c r="IEY38" s="137"/>
      <c r="IEZ38" s="137"/>
      <c r="IFA38" s="137"/>
      <c r="IFB38" s="137"/>
      <c r="IFC38" s="137"/>
      <c r="IFD38" s="137"/>
      <c r="IFE38" s="137"/>
      <c r="IFF38" s="137"/>
      <c r="IFG38" s="137"/>
      <c r="IFH38" s="137"/>
      <c r="IFI38" s="137"/>
      <c r="IFJ38" s="137"/>
      <c r="IFK38" s="137"/>
      <c r="IFL38" s="137"/>
      <c r="IFM38" s="137"/>
      <c r="IFN38" s="137"/>
      <c r="IFO38" s="137"/>
      <c r="IFP38" s="137"/>
      <c r="IFQ38" s="137"/>
      <c r="IFR38" s="137"/>
      <c r="IFS38" s="137"/>
      <c r="IFT38" s="137"/>
      <c r="IFU38" s="137"/>
      <c r="IFV38" s="137"/>
      <c r="IFW38" s="137"/>
      <c r="IFX38" s="137"/>
      <c r="IFY38" s="137"/>
      <c r="IFZ38" s="137"/>
      <c r="IGA38" s="137"/>
      <c r="IGB38" s="137"/>
      <c r="IGC38" s="137"/>
      <c r="IGD38" s="137"/>
      <c r="IGE38" s="137"/>
      <c r="IGF38" s="137"/>
      <c r="IGG38" s="137"/>
      <c r="IGH38" s="137"/>
      <c r="IGI38" s="137"/>
      <c r="IGJ38" s="137"/>
      <c r="IGK38" s="137"/>
      <c r="IGL38" s="137"/>
      <c r="IGM38" s="137"/>
      <c r="IGN38" s="137"/>
      <c r="IGO38" s="137"/>
      <c r="IGP38" s="137"/>
      <c r="IGQ38" s="137"/>
      <c r="IGR38" s="137"/>
      <c r="IGS38" s="137"/>
      <c r="IGT38" s="137"/>
      <c r="IGU38" s="137"/>
      <c r="IGV38" s="137"/>
      <c r="IGW38" s="137"/>
      <c r="IGX38" s="137"/>
      <c r="IGY38" s="137"/>
      <c r="IGZ38" s="137"/>
      <c r="IHA38" s="137"/>
      <c r="IHB38" s="137"/>
      <c r="IHC38" s="137"/>
      <c r="IHD38" s="137"/>
      <c r="IHE38" s="137"/>
      <c r="IHF38" s="137"/>
      <c r="IHG38" s="137"/>
      <c r="IHH38" s="137"/>
      <c r="IHI38" s="137"/>
      <c r="IHJ38" s="137"/>
      <c r="IHK38" s="137"/>
      <c r="IHL38" s="137"/>
      <c r="IHM38" s="137"/>
      <c r="IHN38" s="137"/>
      <c r="IHO38" s="137"/>
      <c r="IHP38" s="137"/>
      <c r="IHQ38" s="137"/>
      <c r="IHR38" s="137"/>
      <c r="IHS38" s="137"/>
      <c r="IHT38" s="137"/>
      <c r="IHU38" s="137"/>
      <c r="IHV38" s="137"/>
      <c r="IHW38" s="137"/>
      <c r="IHX38" s="137"/>
      <c r="IHY38" s="137"/>
      <c r="IHZ38" s="137"/>
      <c r="IIA38" s="137"/>
      <c r="IIB38" s="137"/>
      <c r="IIC38" s="137"/>
      <c r="IID38" s="137"/>
      <c r="IIE38" s="137"/>
      <c r="IIF38" s="137"/>
      <c r="IIG38" s="137"/>
      <c r="IIH38" s="137"/>
      <c r="III38" s="137"/>
      <c r="IIJ38" s="137"/>
      <c r="IIK38" s="137"/>
      <c r="IIL38" s="137"/>
      <c r="IIM38" s="137"/>
      <c r="IIN38" s="137"/>
      <c r="IIO38" s="137"/>
      <c r="IIP38" s="137"/>
      <c r="IIQ38" s="137"/>
      <c r="IIR38" s="137"/>
      <c r="IIS38" s="137"/>
      <c r="IIT38" s="137"/>
      <c r="IIU38" s="137"/>
      <c r="IIV38" s="137"/>
      <c r="IIW38" s="137"/>
      <c r="IIX38" s="137"/>
      <c r="IIY38" s="137"/>
      <c r="IIZ38" s="137"/>
      <c r="IJA38" s="137"/>
      <c r="IJB38" s="137"/>
      <c r="IJC38" s="137"/>
      <c r="IJD38" s="137"/>
      <c r="IJE38" s="137"/>
      <c r="IJF38" s="137"/>
      <c r="IJG38" s="137"/>
      <c r="IJH38" s="137"/>
      <c r="IJI38" s="137"/>
      <c r="IJJ38" s="137"/>
      <c r="IJK38" s="137"/>
      <c r="IJL38" s="137"/>
      <c r="IJM38" s="137"/>
      <c r="IJN38" s="137"/>
      <c r="IJO38" s="137"/>
      <c r="IJP38" s="137"/>
      <c r="IJQ38" s="137"/>
      <c r="IJR38" s="137"/>
      <c r="IJS38" s="137"/>
      <c r="IJT38" s="137"/>
      <c r="IJU38" s="137"/>
      <c r="IJV38" s="137"/>
      <c r="IJW38" s="137"/>
      <c r="IJX38" s="137"/>
      <c r="IJY38" s="137"/>
      <c r="IJZ38" s="137"/>
      <c r="IKA38" s="137"/>
      <c r="IKB38" s="137"/>
      <c r="IKC38" s="137"/>
      <c r="IKD38" s="137"/>
      <c r="IKE38" s="137"/>
      <c r="IKF38" s="137"/>
      <c r="IKG38" s="137"/>
      <c r="IKH38" s="137"/>
      <c r="IKI38" s="137"/>
      <c r="IKJ38" s="137"/>
      <c r="IKK38" s="137"/>
      <c r="IKL38" s="137"/>
      <c r="IKM38" s="137"/>
      <c r="IKN38" s="137"/>
      <c r="IKO38" s="137"/>
      <c r="IKP38" s="137"/>
      <c r="IKQ38" s="137"/>
      <c r="IKR38" s="137"/>
      <c r="IKS38" s="137"/>
      <c r="IKT38" s="137"/>
      <c r="IKU38" s="137"/>
      <c r="IKV38" s="137"/>
      <c r="IKW38" s="137"/>
      <c r="IKX38" s="137"/>
      <c r="IKY38" s="137"/>
      <c r="IKZ38" s="137"/>
      <c r="ILA38" s="137"/>
      <c r="ILB38" s="137"/>
      <c r="ILC38" s="137"/>
      <c r="ILD38" s="137"/>
      <c r="ILE38" s="137"/>
      <c r="ILF38" s="137"/>
      <c r="ILG38" s="137"/>
      <c r="ILH38" s="137"/>
      <c r="ILI38" s="137"/>
      <c r="ILJ38" s="137"/>
      <c r="ILK38" s="137"/>
      <c r="ILL38" s="137"/>
      <c r="ILM38" s="137"/>
      <c r="ILN38" s="137"/>
      <c r="ILO38" s="137"/>
      <c r="ILP38" s="137"/>
      <c r="ILQ38" s="137"/>
      <c r="ILR38" s="137"/>
      <c r="ILS38" s="137"/>
      <c r="ILT38" s="137"/>
      <c r="ILU38" s="137"/>
      <c r="ILV38" s="137"/>
      <c r="ILW38" s="137"/>
      <c r="ILX38" s="137"/>
      <c r="ILY38" s="137"/>
      <c r="ILZ38" s="137"/>
      <c r="IMA38" s="137"/>
      <c r="IMB38" s="137"/>
      <c r="IMC38" s="137"/>
      <c r="IMD38" s="137"/>
      <c r="IME38" s="137"/>
      <c r="IMF38" s="137"/>
      <c r="IMG38" s="137"/>
      <c r="IMH38" s="137"/>
      <c r="IMI38" s="137"/>
      <c r="IMJ38" s="137"/>
      <c r="IMK38" s="137"/>
      <c r="IML38" s="137"/>
      <c r="IMM38" s="137"/>
      <c r="IMN38" s="137"/>
      <c r="IMO38" s="137"/>
      <c r="IMP38" s="137"/>
      <c r="IMQ38" s="137"/>
      <c r="IMR38" s="137"/>
      <c r="IMS38" s="137"/>
      <c r="IMT38" s="137"/>
      <c r="IMU38" s="137"/>
      <c r="IMV38" s="137"/>
      <c r="IMW38" s="137"/>
      <c r="IMX38" s="137"/>
      <c r="IMY38" s="137"/>
      <c r="IMZ38" s="137"/>
      <c r="INA38" s="137"/>
      <c r="INB38" s="137"/>
      <c r="INC38" s="137"/>
      <c r="IND38" s="137"/>
      <c r="INE38" s="137"/>
      <c r="INF38" s="137"/>
      <c r="ING38" s="137"/>
      <c r="INH38" s="137"/>
      <c r="INI38" s="137"/>
      <c r="INJ38" s="137"/>
      <c r="INK38" s="137"/>
      <c r="INL38" s="137"/>
      <c r="INM38" s="137"/>
      <c r="INN38" s="137"/>
      <c r="INO38" s="137"/>
      <c r="INP38" s="137"/>
      <c r="INQ38" s="137"/>
      <c r="INR38" s="137"/>
      <c r="INS38" s="137"/>
      <c r="INT38" s="137"/>
      <c r="INU38" s="137"/>
      <c r="INV38" s="137"/>
      <c r="INW38" s="137"/>
      <c r="INX38" s="137"/>
      <c r="INY38" s="137"/>
      <c r="INZ38" s="137"/>
      <c r="IOA38" s="137"/>
      <c r="IOB38" s="137"/>
      <c r="IOC38" s="137"/>
      <c r="IOD38" s="137"/>
      <c r="IOE38" s="137"/>
      <c r="IOF38" s="137"/>
      <c r="IOG38" s="137"/>
      <c r="IOH38" s="137"/>
      <c r="IOI38" s="137"/>
      <c r="IOJ38" s="137"/>
      <c r="IOK38" s="137"/>
      <c r="IOL38" s="137"/>
      <c r="IOM38" s="137"/>
      <c r="ION38" s="137"/>
      <c r="IOO38" s="137"/>
      <c r="IOP38" s="137"/>
      <c r="IOQ38" s="137"/>
      <c r="IOR38" s="137"/>
      <c r="IOS38" s="137"/>
      <c r="IOT38" s="137"/>
      <c r="IOU38" s="137"/>
      <c r="IOV38" s="137"/>
      <c r="IOW38" s="137"/>
      <c r="IOX38" s="137"/>
      <c r="IOY38" s="137"/>
      <c r="IOZ38" s="137"/>
      <c r="IPA38" s="137"/>
      <c r="IPB38" s="137"/>
      <c r="IPC38" s="137"/>
      <c r="IPD38" s="137"/>
      <c r="IPE38" s="137"/>
      <c r="IPF38" s="137"/>
      <c r="IPG38" s="137"/>
      <c r="IPH38" s="137"/>
      <c r="IPI38" s="137"/>
      <c r="IPJ38" s="137"/>
      <c r="IPK38" s="137"/>
      <c r="IPL38" s="137"/>
      <c r="IPM38" s="137"/>
      <c r="IPN38" s="137"/>
      <c r="IPO38" s="137"/>
      <c r="IPP38" s="137"/>
      <c r="IPQ38" s="137"/>
      <c r="IPR38" s="137"/>
      <c r="IPS38" s="137"/>
      <c r="IPT38" s="137"/>
      <c r="IPU38" s="137"/>
      <c r="IPV38" s="137"/>
      <c r="IPW38" s="137"/>
      <c r="IPX38" s="137"/>
      <c r="IPY38" s="137"/>
      <c r="IPZ38" s="137"/>
      <c r="IQA38" s="137"/>
      <c r="IQB38" s="137"/>
      <c r="IQC38" s="137"/>
      <c r="IQD38" s="137"/>
      <c r="IQE38" s="137"/>
      <c r="IQF38" s="137"/>
      <c r="IQG38" s="137"/>
      <c r="IQH38" s="137"/>
      <c r="IQI38" s="137"/>
      <c r="IQJ38" s="137"/>
      <c r="IQK38" s="137"/>
      <c r="IQL38" s="137"/>
      <c r="IQM38" s="137"/>
      <c r="IQN38" s="137"/>
      <c r="IQO38" s="137"/>
      <c r="IQP38" s="137"/>
      <c r="IQQ38" s="137"/>
      <c r="IQR38" s="137"/>
      <c r="IQS38" s="137"/>
      <c r="IQT38" s="137"/>
      <c r="IQU38" s="137"/>
      <c r="IQV38" s="137"/>
      <c r="IQW38" s="137"/>
      <c r="IQX38" s="137"/>
      <c r="IQY38" s="137"/>
      <c r="IQZ38" s="137"/>
      <c r="IRA38" s="137"/>
      <c r="IRB38" s="137"/>
      <c r="IRC38" s="137"/>
      <c r="IRD38" s="137"/>
      <c r="IRE38" s="137"/>
      <c r="IRF38" s="137"/>
      <c r="IRG38" s="137"/>
      <c r="IRH38" s="137"/>
      <c r="IRI38" s="137"/>
      <c r="IRJ38" s="137"/>
      <c r="IRK38" s="137"/>
      <c r="IRL38" s="137"/>
      <c r="IRM38" s="137"/>
      <c r="IRN38" s="137"/>
      <c r="IRO38" s="137"/>
      <c r="IRP38" s="137"/>
      <c r="IRQ38" s="137"/>
      <c r="IRR38" s="137"/>
      <c r="IRS38" s="137"/>
      <c r="IRT38" s="137"/>
      <c r="IRU38" s="137"/>
      <c r="IRV38" s="137"/>
      <c r="IRW38" s="137"/>
      <c r="IRX38" s="137"/>
      <c r="IRY38" s="137"/>
      <c r="IRZ38" s="137"/>
      <c r="ISA38" s="137"/>
      <c r="ISB38" s="137"/>
      <c r="ISC38" s="137"/>
      <c r="ISD38" s="137"/>
      <c r="ISE38" s="137"/>
      <c r="ISF38" s="137"/>
      <c r="ISG38" s="137"/>
      <c r="ISH38" s="137"/>
      <c r="ISI38" s="137"/>
      <c r="ISJ38" s="137"/>
      <c r="ISK38" s="137"/>
      <c r="ISL38" s="137"/>
      <c r="ISM38" s="137"/>
      <c r="ISN38" s="137"/>
      <c r="ISO38" s="137"/>
      <c r="ISP38" s="137"/>
      <c r="ISQ38" s="137"/>
      <c r="ISR38" s="137"/>
      <c r="ISS38" s="137"/>
      <c r="IST38" s="137"/>
      <c r="ISU38" s="137"/>
      <c r="ISV38" s="137"/>
      <c r="ISW38" s="137"/>
      <c r="ISX38" s="137"/>
      <c r="ISY38" s="137"/>
      <c r="ISZ38" s="137"/>
      <c r="ITA38" s="137"/>
      <c r="ITB38" s="137"/>
      <c r="ITC38" s="137"/>
      <c r="ITD38" s="137"/>
      <c r="ITE38" s="137"/>
      <c r="ITF38" s="137"/>
      <c r="ITG38" s="137"/>
      <c r="ITH38" s="137"/>
      <c r="ITI38" s="137"/>
      <c r="ITJ38" s="137"/>
      <c r="ITK38" s="137"/>
      <c r="ITL38" s="137"/>
      <c r="ITM38" s="137"/>
      <c r="ITN38" s="137"/>
      <c r="ITO38" s="137"/>
      <c r="ITP38" s="137"/>
      <c r="ITQ38" s="137"/>
      <c r="ITR38" s="137"/>
      <c r="ITS38" s="137"/>
      <c r="ITT38" s="137"/>
      <c r="ITU38" s="137"/>
      <c r="ITV38" s="137"/>
      <c r="ITW38" s="137"/>
      <c r="ITX38" s="137"/>
      <c r="ITY38" s="137"/>
      <c r="ITZ38" s="137"/>
      <c r="IUA38" s="137"/>
      <c r="IUB38" s="137"/>
      <c r="IUC38" s="137"/>
      <c r="IUD38" s="137"/>
      <c r="IUE38" s="137"/>
      <c r="IUF38" s="137"/>
      <c r="IUG38" s="137"/>
      <c r="IUH38" s="137"/>
      <c r="IUI38" s="137"/>
      <c r="IUJ38" s="137"/>
      <c r="IUK38" s="137"/>
      <c r="IUL38" s="137"/>
      <c r="IUM38" s="137"/>
      <c r="IUN38" s="137"/>
      <c r="IUO38" s="137"/>
      <c r="IUP38" s="137"/>
      <c r="IUQ38" s="137"/>
      <c r="IUR38" s="137"/>
      <c r="IUS38" s="137"/>
      <c r="IUT38" s="137"/>
      <c r="IUU38" s="137"/>
      <c r="IUV38" s="137"/>
      <c r="IUW38" s="137"/>
      <c r="IUX38" s="137"/>
      <c r="IUY38" s="137"/>
      <c r="IUZ38" s="137"/>
      <c r="IVA38" s="137"/>
      <c r="IVB38" s="137"/>
      <c r="IVC38" s="137"/>
      <c r="IVD38" s="137"/>
      <c r="IVE38" s="137"/>
      <c r="IVF38" s="137"/>
      <c r="IVG38" s="137"/>
      <c r="IVH38" s="137"/>
      <c r="IVI38" s="137"/>
      <c r="IVJ38" s="137"/>
      <c r="IVK38" s="137"/>
      <c r="IVL38" s="137"/>
      <c r="IVM38" s="137"/>
      <c r="IVN38" s="137"/>
      <c r="IVO38" s="137"/>
      <c r="IVP38" s="137"/>
      <c r="IVQ38" s="137"/>
      <c r="IVR38" s="137"/>
      <c r="IVS38" s="137"/>
      <c r="IVT38" s="137"/>
      <c r="IVU38" s="137"/>
      <c r="IVV38" s="137"/>
      <c r="IVW38" s="137"/>
      <c r="IVX38" s="137"/>
      <c r="IVY38" s="137"/>
      <c r="IVZ38" s="137"/>
      <c r="IWA38" s="137"/>
      <c r="IWB38" s="137"/>
      <c r="IWC38" s="137"/>
      <c r="IWD38" s="137"/>
      <c r="IWE38" s="137"/>
      <c r="IWF38" s="137"/>
      <c r="IWG38" s="137"/>
      <c r="IWH38" s="137"/>
      <c r="IWI38" s="137"/>
      <c r="IWJ38" s="137"/>
      <c r="IWK38" s="137"/>
      <c r="IWL38" s="137"/>
      <c r="IWM38" s="137"/>
      <c r="IWN38" s="137"/>
      <c r="IWO38" s="137"/>
      <c r="IWP38" s="137"/>
      <c r="IWQ38" s="137"/>
      <c r="IWR38" s="137"/>
      <c r="IWS38" s="137"/>
      <c r="IWT38" s="137"/>
      <c r="IWU38" s="137"/>
      <c r="IWV38" s="137"/>
      <c r="IWW38" s="137"/>
      <c r="IWX38" s="137"/>
      <c r="IWY38" s="137"/>
      <c r="IWZ38" s="137"/>
      <c r="IXA38" s="137"/>
      <c r="IXB38" s="137"/>
      <c r="IXC38" s="137"/>
      <c r="IXD38" s="137"/>
      <c r="IXE38" s="137"/>
      <c r="IXF38" s="137"/>
      <c r="IXG38" s="137"/>
      <c r="IXH38" s="137"/>
      <c r="IXI38" s="137"/>
      <c r="IXJ38" s="137"/>
      <c r="IXK38" s="137"/>
      <c r="IXL38" s="137"/>
      <c r="IXM38" s="137"/>
      <c r="IXN38" s="137"/>
      <c r="IXO38" s="137"/>
      <c r="IXP38" s="137"/>
      <c r="IXQ38" s="137"/>
      <c r="IXR38" s="137"/>
      <c r="IXS38" s="137"/>
      <c r="IXT38" s="137"/>
      <c r="IXU38" s="137"/>
      <c r="IXV38" s="137"/>
      <c r="IXW38" s="137"/>
      <c r="IXX38" s="137"/>
      <c r="IXY38" s="137"/>
      <c r="IXZ38" s="137"/>
      <c r="IYA38" s="137"/>
      <c r="IYB38" s="137"/>
      <c r="IYC38" s="137"/>
      <c r="IYD38" s="137"/>
      <c r="IYE38" s="137"/>
      <c r="IYF38" s="137"/>
      <c r="IYG38" s="137"/>
      <c r="IYH38" s="137"/>
      <c r="IYI38" s="137"/>
      <c r="IYJ38" s="137"/>
      <c r="IYK38" s="137"/>
      <c r="IYL38" s="137"/>
      <c r="IYM38" s="137"/>
      <c r="IYN38" s="137"/>
      <c r="IYO38" s="137"/>
      <c r="IYP38" s="137"/>
      <c r="IYQ38" s="137"/>
      <c r="IYR38" s="137"/>
      <c r="IYS38" s="137"/>
      <c r="IYT38" s="137"/>
      <c r="IYU38" s="137"/>
      <c r="IYV38" s="137"/>
      <c r="IYW38" s="137"/>
      <c r="IYX38" s="137"/>
      <c r="IYY38" s="137"/>
      <c r="IYZ38" s="137"/>
      <c r="IZA38" s="137"/>
      <c r="IZB38" s="137"/>
      <c r="IZC38" s="137"/>
      <c r="IZD38" s="137"/>
      <c r="IZE38" s="137"/>
      <c r="IZF38" s="137"/>
      <c r="IZG38" s="137"/>
      <c r="IZH38" s="137"/>
      <c r="IZI38" s="137"/>
      <c r="IZJ38" s="137"/>
      <c r="IZK38" s="137"/>
      <c r="IZL38" s="137"/>
      <c r="IZM38" s="137"/>
      <c r="IZN38" s="137"/>
      <c r="IZO38" s="137"/>
      <c r="IZP38" s="137"/>
      <c r="IZQ38" s="137"/>
      <c r="IZR38" s="137"/>
      <c r="IZS38" s="137"/>
      <c r="IZT38" s="137"/>
      <c r="IZU38" s="137"/>
      <c r="IZV38" s="137"/>
      <c r="IZW38" s="137"/>
      <c r="IZX38" s="137"/>
      <c r="IZY38" s="137"/>
      <c r="IZZ38" s="137"/>
      <c r="JAA38" s="137"/>
      <c r="JAB38" s="137"/>
      <c r="JAC38" s="137"/>
      <c r="JAD38" s="137"/>
      <c r="JAE38" s="137"/>
      <c r="JAF38" s="137"/>
      <c r="JAG38" s="137"/>
      <c r="JAH38" s="137"/>
      <c r="JAI38" s="137"/>
      <c r="JAJ38" s="137"/>
      <c r="JAK38" s="137"/>
      <c r="JAL38" s="137"/>
      <c r="JAM38" s="137"/>
      <c r="JAN38" s="137"/>
      <c r="JAO38" s="137"/>
      <c r="JAP38" s="137"/>
      <c r="JAQ38" s="137"/>
      <c r="JAR38" s="137"/>
      <c r="JAS38" s="137"/>
      <c r="JAT38" s="137"/>
      <c r="JAU38" s="137"/>
      <c r="JAV38" s="137"/>
      <c r="JAW38" s="137"/>
      <c r="JAX38" s="137"/>
      <c r="JAY38" s="137"/>
      <c r="JAZ38" s="137"/>
      <c r="JBA38" s="137"/>
      <c r="JBB38" s="137"/>
      <c r="JBC38" s="137"/>
      <c r="JBD38" s="137"/>
      <c r="JBE38" s="137"/>
      <c r="JBF38" s="137"/>
      <c r="JBG38" s="137"/>
      <c r="JBH38" s="137"/>
      <c r="JBI38" s="137"/>
      <c r="JBJ38" s="137"/>
      <c r="JBK38" s="137"/>
      <c r="JBL38" s="137"/>
      <c r="JBM38" s="137"/>
      <c r="JBN38" s="137"/>
      <c r="JBO38" s="137"/>
      <c r="JBP38" s="137"/>
      <c r="JBQ38" s="137"/>
      <c r="JBR38" s="137"/>
      <c r="JBS38" s="137"/>
      <c r="JBT38" s="137"/>
      <c r="JBU38" s="137"/>
      <c r="JBV38" s="137"/>
      <c r="JBW38" s="137"/>
      <c r="JBX38" s="137"/>
      <c r="JBY38" s="137"/>
      <c r="JBZ38" s="137"/>
      <c r="JCA38" s="137"/>
      <c r="JCB38" s="137"/>
      <c r="JCC38" s="137"/>
      <c r="JCD38" s="137"/>
      <c r="JCE38" s="137"/>
      <c r="JCF38" s="137"/>
      <c r="JCG38" s="137"/>
      <c r="JCH38" s="137"/>
      <c r="JCI38" s="137"/>
      <c r="JCJ38" s="137"/>
      <c r="JCK38" s="137"/>
      <c r="JCL38" s="137"/>
      <c r="JCM38" s="137"/>
      <c r="JCN38" s="137"/>
      <c r="JCO38" s="137"/>
      <c r="JCP38" s="137"/>
      <c r="JCQ38" s="137"/>
      <c r="JCR38" s="137"/>
      <c r="JCS38" s="137"/>
      <c r="JCT38" s="137"/>
      <c r="JCU38" s="137"/>
      <c r="JCV38" s="137"/>
      <c r="JCW38" s="137"/>
      <c r="JCX38" s="137"/>
      <c r="JCY38" s="137"/>
      <c r="JCZ38" s="137"/>
      <c r="JDA38" s="137"/>
      <c r="JDB38" s="137"/>
      <c r="JDC38" s="137"/>
      <c r="JDD38" s="137"/>
      <c r="JDE38" s="137"/>
      <c r="JDF38" s="137"/>
      <c r="JDG38" s="137"/>
      <c r="JDH38" s="137"/>
      <c r="JDI38" s="137"/>
      <c r="JDJ38" s="137"/>
      <c r="JDK38" s="137"/>
      <c r="JDL38" s="137"/>
      <c r="JDM38" s="137"/>
      <c r="JDN38" s="137"/>
      <c r="JDO38" s="137"/>
      <c r="JDP38" s="137"/>
      <c r="JDQ38" s="137"/>
      <c r="JDR38" s="137"/>
      <c r="JDS38" s="137"/>
      <c r="JDT38" s="137"/>
      <c r="JDU38" s="137"/>
      <c r="JDV38" s="137"/>
      <c r="JDW38" s="137"/>
      <c r="JDX38" s="137"/>
      <c r="JDY38" s="137"/>
      <c r="JDZ38" s="137"/>
      <c r="JEA38" s="137"/>
      <c r="JEB38" s="137"/>
      <c r="JEC38" s="137"/>
      <c r="JED38" s="137"/>
      <c r="JEE38" s="137"/>
      <c r="JEF38" s="137"/>
      <c r="JEG38" s="137"/>
      <c r="JEH38" s="137"/>
      <c r="JEI38" s="137"/>
      <c r="JEJ38" s="137"/>
      <c r="JEK38" s="137"/>
      <c r="JEL38" s="137"/>
      <c r="JEM38" s="137"/>
      <c r="JEN38" s="137"/>
      <c r="JEO38" s="137"/>
      <c r="JEP38" s="137"/>
      <c r="JEQ38" s="137"/>
      <c r="JER38" s="137"/>
      <c r="JES38" s="137"/>
      <c r="JET38" s="137"/>
      <c r="JEU38" s="137"/>
      <c r="JEV38" s="137"/>
      <c r="JEW38" s="137"/>
      <c r="JEX38" s="137"/>
      <c r="JEY38" s="137"/>
      <c r="JEZ38" s="137"/>
      <c r="JFA38" s="137"/>
      <c r="JFB38" s="137"/>
      <c r="JFC38" s="137"/>
      <c r="JFD38" s="137"/>
      <c r="JFE38" s="137"/>
      <c r="JFF38" s="137"/>
      <c r="JFG38" s="137"/>
      <c r="JFH38" s="137"/>
      <c r="JFI38" s="137"/>
      <c r="JFJ38" s="137"/>
      <c r="JFK38" s="137"/>
      <c r="JFL38" s="137"/>
      <c r="JFM38" s="137"/>
      <c r="JFN38" s="137"/>
      <c r="JFO38" s="137"/>
      <c r="JFP38" s="137"/>
      <c r="JFQ38" s="137"/>
      <c r="JFR38" s="137"/>
      <c r="JFS38" s="137"/>
      <c r="JFT38" s="137"/>
      <c r="JFU38" s="137"/>
      <c r="JFV38" s="137"/>
      <c r="JFW38" s="137"/>
      <c r="JFX38" s="137"/>
      <c r="JFY38" s="137"/>
      <c r="JFZ38" s="137"/>
      <c r="JGA38" s="137"/>
      <c r="JGB38" s="137"/>
      <c r="JGC38" s="137"/>
      <c r="JGD38" s="137"/>
      <c r="JGE38" s="137"/>
      <c r="JGF38" s="137"/>
      <c r="JGG38" s="137"/>
      <c r="JGH38" s="137"/>
      <c r="JGI38" s="137"/>
      <c r="JGJ38" s="137"/>
      <c r="JGK38" s="137"/>
      <c r="JGL38" s="137"/>
      <c r="JGM38" s="137"/>
      <c r="JGN38" s="137"/>
      <c r="JGO38" s="137"/>
      <c r="JGP38" s="137"/>
      <c r="JGQ38" s="137"/>
      <c r="JGR38" s="137"/>
      <c r="JGS38" s="137"/>
      <c r="JGT38" s="137"/>
      <c r="JGU38" s="137"/>
      <c r="JGV38" s="137"/>
      <c r="JGW38" s="137"/>
      <c r="JGX38" s="137"/>
      <c r="JGY38" s="137"/>
      <c r="JGZ38" s="137"/>
      <c r="JHA38" s="137"/>
      <c r="JHB38" s="137"/>
      <c r="JHC38" s="137"/>
      <c r="JHD38" s="137"/>
      <c r="JHE38" s="137"/>
      <c r="JHF38" s="137"/>
      <c r="JHG38" s="137"/>
      <c r="JHH38" s="137"/>
      <c r="JHI38" s="137"/>
      <c r="JHJ38" s="137"/>
      <c r="JHK38" s="137"/>
      <c r="JHL38" s="137"/>
      <c r="JHM38" s="137"/>
      <c r="JHN38" s="137"/>
      <c r="JHO38" s="137"/>
      <c r="JHP38" s="137"/>
      <c r="JHQ38" s="137"/>
      <c r="JHR38" s="137"/>
      <c r="JHS38" s="137"/>
      <c r="JHT38" s="137"/>
      <c r="JHU38" s="137"/>
      <c r="JHV38" s="137"/>
      <c r="JHW38" s="137"/>
      <c r="JHX38" s="137"/>
      <c r="JHY38" s="137"/>
      <c r="JHZ38" s="137"/>
      <c r="JIA38" s="137"/>
      <c r="JIB38" s="137"/>
      <c r="JIC38" s="137"/>
      <c r="JID38" s="137"/>
      <c r="JIE38" s="137"/>
      <c r="JIF38" s="137"/>
      <c r="JIG38" s="137"/>
      <c r="JIH38" s="137"/>
      <c r="JII38" s="137"/>
      <c r="JIJ38" s="137"/>
      <c r="JIK38" s="137"/>
      <c r="JIL38" s="137"/>
      <c r="JIM38" s="137"/>
      <c r="JIN38" s="137"/>
      <c r="JIO38" s="137"/>
      <c r="JIP38" s="137"/>
      <c r="JIQ38" s="137"/>
      <c r="JIR38" s="137"/>
      <c r="JIS38" s="137"/>
      <c r="JIT38" s="137"/>
      <c r="JIU38" s="137"/>
      <c r="JIV38" s="137"/>
      <c r="JIW38" s="137"/>
      <c r="JIX38" s="137"/>
      <c r="JIY38" s="137"/>
      <c r="JIZ38" s="137"/>
      <c r="JJA38" s="137"/>
      <c r="JJB38" s="137"/>
      <c r="JJC38" s="137"/>
      <c r="JJD38" s="137"/>
      <c r="JJE38" s="137"/>
      <c r="JJF38" s="137"/>
      <c r="JJG38" s="137"/>
      <c r="JJH38" s="137"/>
      <c r="JJI38" s="137"/>
      <c r="JJJ38" s="137"/>
      <c r="JJK38" s="137"/>
      <c r="JJL38" s="137"/>
      <c r="JJM38" s="137"/>
      <c r="JJN38" s="137"/>
      <c r="JJO38" s="137"/>
      <c r="JJP38" s="137"/>
      <c r="JJQ38" s="137"/>
      <c r="JJR38" s="137"/>
      <c r="JJS38" s="137"/>
      <c r="JJT38" s="137"/>
      <c r="JJU38" s="137"/>
      <c r="JJV38" s="137"/>
      <c r="JJW38" s="137"/>
      <c r="JJX38" s="137"/>
      <c r="JJY38" s="137"/>
      <c r="JJZ38" s="137"/>
      <c r="JKA38" s="137"/>
      <c r="JKB38" s="137"/>
      <c r="JKC38" s="137"/>
      <c r="JKD38" s="137"/>
      <c r="JKE38" s="137"/>
      <c r="JKF38" s="137"/>
      <c r="JKG38" s="137"/>
      <c r="JKH38" s="137"/>
      <c r="JKI38" s="137"/>
      <c r="JKJ38" s="137"/>
      <c r="JKK38" s="137"/>
      <c r="JKL38" s="137"/>
      <c r="JKM38" s="137"/>
      <c r="JKN38" s="137"/>
      <c r="JKO38" s="137"/>
      <c r="JKP38" s="137"/>
      <c r="JKQ38" s="137"/>
      <c r="JKR38" s="137"/>
      <c r="JKS38" s="137"/>
      <c r="JKT38" s="137"/>
      <c r="JKU38" s="137"/>
      <c r="JKV38" s="137"/>
      <c r="JKW38" s="137"/>
      <c r="JKX38" s="137"/>
      <c r="JKY38" s="137"/>
      <c r="JKZ38" s="137"/>
      <c r="JLA38" s="137"/>
      <c r="JLB38" s="137"/>
      <c r="JLC38" s="137"/>
      <c r="JLD38" s="137"/>
      <c r="JLE38" s="137"/>
      <c r="JLF38" s="137"/>
      <c r="JLG38" s="137"/>
      <c r="JLH38" s="137"/>
      <c r="JLI38" s="137"/>
      <c r="JLJ38" s="137"/>
      <c r="JLK38" s="137"/>
      <c r="JLL38" s="137"/>
      <c r="JLM38" s="137"/>
      <c r="JLN38" s="137"/>
      <c r="JLO38" s="137"/>
      <c r="JLP38" s="137"/>
      <c r="JLQ38" s="137"/>
      <c r="JLR38" s="137"/>
      <c r="JLS38" s="137"/>
      <c r="JLT38" s="137"/>
      <c r="JLU38" s="137"/>
      <c r="JLV38" s="137"/>
      <c r="JLW38" s="137"/>
      <c r="JLX38" s="137"/>
      <c r="JLY38" s="137"/>
      <c r="JLZ38" s="137"/>
      <c r="JMA38" s="137"/>
      <c r="JMB38" s="137"/>
      <c r="JMC38" s="137"/>
      <c r="JMD38" s="137"/>
      <c r="JME38" s="137"/>
      <c r="JMF38" s="137"/>
      <c r="JMG38" s="137"/>
      <c r="JMH38" s="137"/>
      <c r="JMI38" s="137"/>
      <c r="JMJ38" s="137"/>
      <c r="JMK38" s="137"/>
      <c r="JML38" s="137"/>
      <c r="JMM38" s="137"/>
      <c r="JMN38" s="137"/>
      <c r="JMO38" s="137"/>
      <c r="JMP38" s="137"/>
      <c r="JMQ38" s="137"/>
      <c r="JMR38" s="137"/>
      <c r="JMS38" s="137"/>
      <c r="JMT38" s="137"/>
      <c r="JMU38" s="137"/>
      <c r="JMV38" s="137"/>
      <c r="JMW38" s="137"/>
      <c r="JMX38" s="137"/>
      <c r="JMY38" s="137"/>
      <c r="JMZ38" s="137"/>
      <c r="JNA38" s="137"/>
      <c r="JNB38" s="137"/>
      <c r="JNC38" s="137"/>
      <c r="JND38" s="137"/>
      <c r="JNE38" s="137"/>
      <c r="JNF38" s="137"/>
      <c r="JNG38" s="137"/>
      <c r="JNH38" s="137"/>
      <c r="JNI38" s="137"/>
      <c r="JNJ38" s="137"/>
      <c r="JNK38" s="137"/>
      <c r="JNL38" s="137"/>
      <c r="JNM38" s="137"/>
      <c r="JNN38" s="137"/>
      <c r="JNO38" s="137"/>
      <c r="JNP38" s="137"/>
      <c r="JNQ38" s="137"/>
      <c r="JNR38" s="137"/>
      <c r="JNS38" s="137"/>
      <c r="JNT38" s="137"/>
      <c r="JNU38" s="137"/>
      <c r="JNV38" s="137"/>
      <c r="JNW38" s="137"/>
      <c r="JNX38" s="137"/>
      <c r="JNY38" s="137"/>
      <c r="JNZ38" s="137"/>
      <c r="JOA38" s="137"/>
      <c r="JOB38" s="137"/>
      <c r="JOC38" s="137"/>
      <c r="JOD38" s="137"/>
      <c r="JOE38" s="137"/>
      <c r="JOF38" s="137"/>
      <c r="JOG38" s="137"/>
      <c r="JOH38" s="137"/>
      <c r="JOI38" s="137"/>
      <c r="JOJ38" s="137"/>
      <c r="JOK38" s="137"/>
      <c r="JOL38" s="137"/>
      <c r="JOM38" s="137"/>
      <c r="JON38" s="137"/>
      <c r="JOO38" s="137"/>
      <c r="JOP38" s="137"/>
      <c r="JOQ38" s="137"/>
      <c r="JOR38" s="137"/>
      <c r="JOS38" s="137"/>
      <c r="JOT38" s="137"/>
      <c r="JOU38" s="137"/>
      <c r="JOV38" s="137"/>
      <c r="JOW38" s="137"/>
      <c r="JOX38" s="137"/>
      <c r="JOY38" s="137"/>
      <c r="JOZ38" s="137"/>
      <c r="JPA38" s="137"/>
      <c r="JPB38" s="137"/>
      <c r="JPC38" s="137"/>
      <c r="JPD38" s="137"/>
      <c r="JPE38" s="137"/>
      <c r="JPF38" s="137"/>
      <c r="JPG38" s="137"/>
      <c r="JPH38" s="137"/>
      <c r="JPI38" s="137"/>
      <c r="JPJ38" s="137"/>
      <c r="JPK38" s="137"/>
      <c r="JPL38" s="137"/>
      <c r="JPM38" s="137"/>
      <c r="JPN38" s="137"/>
      <c r="JPO38" s="137"/>
      <c r="JPP38" s="137"/>
      <c r="JPQ38" s="137"/>
      <c r="JPR38" s="137"/>
      <c r="JPS38" s="137"/>
      <c r="JPT38" s="137"/>
      <c r="JPU38" s="137"/>
      <c r="JPV38" s="137"/>
      <c r="JPW38" s="137"/>
      <c r="JPX38" s="137"/>
      <c r="JPY38" s="137"/>
      <c r="JPZ38" s="137"/>
      <c r="JQA38" s="137"/>
      <c r="JQB38" s="137"/>
      <c r="JQC38" s="137"/>
      <c r="JQD38" s="137"/>
      <c r="JQE38" s="137"/>
      <c r="JQF38" s="137"/>
      <c r="JQG38" s="137"/>
      <c r="JQH38" s="137"/>
      <c r="JQI38" s="137"/>
      <c r="JQJ38" s="137"/>
      <c r="JQK38" s="137"/>
      <c r="JQL38" s="137"/>
      <c r="JQM38" s="137"/>
      <c r="JQN38" s="137"/>
      <c r="JQO38" s="137"/>
      <c r="JQP38" s="137"/>
      <c r="JQQ38" s="137"/>
      <c r="JQR38" s="137"/>
      <c r="JQS38" s="137"/>
      <c r="JQT38" s="137"/>
      <c r="JQU38" s="137"/>
      <c r="JQV38" s="137"/>
      <c r="JQW38" s="137"/>
      <c r="JQX38" s="137"/>
      <c r="JQY38" s="137"/>
      <c r="JQZ38" s="137"/>
      <c r="JRA38" s="137"/>
      <c r="JRB38" s="137"/>
      <c r="JRC38" s="137"/>
      <c r="JRD38" s="137"/>
      <c r="JRE38" s="137"/>
      <c r="JRF38" s="137"/>
      <c r="JRG38" s="137"/>
      <c r="JRH38" s="137"/>
      <c r="JRI38" s="137"/>
      <c r="JRJ38" s="137"/>
      <c r="JRK38" s="137"/>
      <c r="JRL38" s="137"/>
      <c r="JRM38" s="137"/>
      <c r="JRN38" s="137"/>
      <c r="JRO38" s="137"/>
      <c r="JRP38" s="137"/>
      <c r="JRQ38" s="137"/>
      <c r="JRR38" s="137"/>
      <c r="JRS38" s="137"/>
      <c r="JRT38" s="137"/>
      <c r="JRU38" s="137"/>
      <c r="JRV38" s="137"/>
      <c r="JRW38" s="137"/>
      <c r="JRX38" s="137"/>
      <c r="JRY38" s="137"/>
      <c r="JRZ38" s="137"/>
      <c r="JSA38" s="137"/>
      <c r="JSB38" s="137"/>
      <c r="JSC38" s="137"/>
      <c r="JSD38" s="137"/>
      <c r="JSE38" s="137"/>
      <c r="JSF38" s="137"/>
      <c r="JSG38" s="137"/>
      <c r="JSH38" s="137"/>
      <c r="JSI38" s="137"/>
      <c r="JSJ38" s="137"/>
      <c r="JSK38" s="137"/>
      <c r="JSL38" s="137"/>
      <c r="JSM38" s="137"/>
      <c r="JSN38" s="137"/>
      <c r="JSO38" s="137"/>
      <c r="JSP38" s="137"/>
      <c r="JSQ38" s="137"/>
      <c r="JSR38" s="137"/>
      <c r="JSS38" s="137"/>
      <c r="JST38" s="137"/>
      <c r="JSU38" s="137"/>
      <c r="JSV38" s="137"/>
      <c r="JSW38" s="137"/>
      <c r="JSX38" s="137"/>
      <c r="JSY38" s="137"/>
      <c r="JSZ38" s="137"/>
      <c r="JTA38" s="137"/>
      <c r="JTB38" s="137"/>
      <c r="JTC38" s="137"/>
      <c r="JTD38" s="137"/>
      <c r="JTE38" s="137"/>
      <c r="JTF38" s="137"/>
      <c r="JTG38" s="137"/>
      <c r="JTH38" s="137"/>
      <c r="JTI38" s="137"/>
      <c r="JTJ38" s="137"/>
      <c r="JTK38" s="137"/>
      <c r="JTL38" s="137"/>
      <c r="JTM38" s="137"/>
      <c r="JTN38" s="137"/>
      <c r="JTO38" s="137"/>
      <c r="JTP38" s="137"/>
      <c r="JTQ38" s="137"/>
      <c r="JTR38" s="137"/>
      <c r="JTS38" s="137"/>
      <c r="JTT38" s="137"/>
      <c r="JTU38" s="137"/>
      <c r="JTV38" s="137"/>
      <c r="JTW38" s="137"/>
      <c r="JTX38" s="137"/>
      <c r="JTY38" s="137"/>
      <c r="JTZ38" s="137"/>
      <c r="JUA38" s="137"/>
      <c r="JUB38" s="137"/>
      <c r="JUC38" s="137"/>
      <c r="JUD38" s="137"/>
      <c r="JUE38" s="137"/>
      <c r="JUF38" s="137"/>
      <c r="JUG38" s="137"/>
      <c r="JUH38" s="137"/>
      <c r="JUI38" s="137"/>
      <c r="JUJ38" s="137"/>
      <c r="JUK38" s="137"/>
      <c r="JUL38" s="137"/>
      <c r="JUM38" s="137"/>
      <c r="JUN38" s="137"/>
      <c r="JUO38" s="137"/>
      <c r="JUP38" s="137"/>
      <c r="JUQ38" s="137"/>
      <c r="JUR38" s="137"/>
      <c r="JUS38" s="137"/>
      <c r="JUT38" s="137"/>
      <c r="JUU38" s="137"/>
      <c r="JUV38" s="137"/>
      <c r="JUW38" s="137"/>
      <c r="JUX38" s="137"/>
      <c r="JUY38" s="137"/>
      <c r="JUZ38" s="137"/>
      <c r="JVA38" s="137"/>
      <c r="JVB38" s="137"/>
      <c r="JVC38" s="137"/>
      <c r="JVD38" s="137"/>
      <c r="JVE38" s="137"/>
      <c r="JVF38" s="137"/>
      <c r="JVG38" s="137"/>
      <c r="JVH38" s="137"/>
      <c r="JVI38" s="137"/>
      <c r="JVJ38" s="137"/>
      <c r="JVK38" s="137"/>
      <c r="JVL38" s="137"/>
      <c r="JVM38" s="137"/>
      <c r="JVN38" s="137"/>
      <c r="JVO38" s="137"/>
      <c r="JVP38" s="137"/>
      <c r="JVQ38" s="137"/>
      <c r="JVR38" s="137"/>
      <c r="JVS38" s="137"/>
      <c r="JVT38" s="137"/>
      <c r="JVU38" s="137"/>
      <c r="JVV38" s="137"/>
      <c r="JVW38" s="137"/>
      <c r="JVX38" s="137"/>
      <c r="JVY38" s="137"/>
      <c r="JVZ38" s="137"/>
      <c r="JWA38" s="137"/>
      <c r="JWB38" s="137"/>
      <c r="JWC38" s="137"/>
      <c r="JWD38" s="137"/>
      <c r="JWE38" s="137"/>
      <c r="JWF38" s="137"/>
      <c r="JWG38" s="137"/>
      <c r="JWH38" s="137"/>
      <c r="JWI38" s="137"/>
      <c r="JWJ38" s="137"/>
      <c r="JWK38" s="137"/>
      <c r="JWL38" s="137"/>
      <c r="JWM38" s="137"/>
      <c r="JWN38" s="137"/>
      <c r="JWO38" s="137"/>
      <c r="JWP38" s="137"/>
      <c r="JWQ38" s="137"/>
      <c r="JWR38" s="137"/>
      <c r="JWS38" s="137"/>
      <c r="JWT38" s="137"/>
      <c r="JWU38" s="137"/>
      <c r="JWV38" s="137"/>
      <c r="JWW38" s="137"/>
      <c r="JWX38" s="137"/>
      <c r="JWY38" s="137"/>
      <c r="JWZ38" s="137"/>
      <c r="JXA38" s="137"/>
      <c r="JXB38" s="137"/>
      <c r="JXC38" s="137"/>
      <c r="JXD38" s="137"/>
      <c r="JXE38" s="137"/>
      <c r="JXF38" s="137"/>
      <c r="JXG38" s="137"/>
      <c r="JXH38" s="137"/>
      <c r="JXI38" s="137"/>
      <c r="JXJ38" s="137"/>
      <c r="JXK38" s="137"/>
      <c r="JXL38" s="137"/>
      <c r="JXM38" s="137"/>
      <c r="JXN38" s="137"/>
      <c r="JXO38" s="137"/>
      <c r="JXP38" s="137"/>
      <c r="JXQ38" s="137"/>
      <c r="JXR38" s="137"/>
      <c r="JXS38" s="137"/>
      <c r="JXT38" s="137"/>
      <c r="JXU38" s="137"/>
      <c r="JXV38" s="137"/>
      <c r="JXW38" s="137"/>
      <c r="JXX38" s="137"/>
      <c r="JXY38" s="137"/>
      <c r="JXZ38" s="137"/>
      <c r="JYA38" s="137"/>
      <c r="JYB38" s="137"/>
      <c r="JYC38" s="137"/>
      <c r="JYD38" s="137"/>
      <c r="JYE38" s="137"/>
      <c r="JYF38" s="137"/>
      <c r="JYG38" s="137"/>
      <c r="JYH38" s="137"/>
      <c r="JYI38" s="137"/>
      <c r="JYJ38" s="137"/>
      <c r="JYK38" s="137"/>
      <c r="JYL38" s="137"/>
      <c r="JYM38" s="137"/>
      <c r="JYN38" s="137"/>
      <c r="JYO38" s="137"/>
      <c r="JYP38" s="137"/>
      <c r="JYQ38" s="137"/>
      <c r="JYR38" s="137"/>
      <c r="JYS38" s="137"/>
      <c r="JYT38" s="137"/>
      <c r="JYU38" s="137"/>
      <c r="JYV38" s="137"/>
      <c r="JYW38" s="137"/>
      <c r="JYX38" s="137"/>
      <c r="JYY38" s="137"/>
      <c r="JYZ38" s="137"/>
      <c r="JZA38" s="137"/>
      <c r="JZB38" s="137"/>
      <c r="JZC38" s="137"/>
      <c r="JZD38" s="137"/>
      <c r="JZE38" s="137"/>
      <c r="JZF38" s="137"/>
      <c r="JZG38" s="137"/>
      <c r="JZH38" s="137"/>
      <c r="JZI38" s="137"/>
      <c r="JZJ38" s="137"/>
      <c r="JZK38" s="137"/>
      <c r="JZL38" s="137"/>
      <c r="JZM38" s="137"/>
      <c r="JZN38" s="137"/>
      <c r="JZO38" s="137"/>
      <c r="JZP38" s="137"/>
      <c r="JZQ38" s="137"/>
      <c r="JZR38" s="137"/>
      <c r="JZS38" s="137"/>
      <c r="JZT38" s="137"/>
      <c r="JZU38" s="137"/>
      <c r="JZV38" s="137"/>
      <c r="JZW38" s="137"/>
      <c r="JZX38" s="137"/>
      <c r="JZY38" s="137"/>
      <c r="JZZ38" s="137"/>
      <c r="KAA38" s="137"/>
      <c r="KAB38" s="137"/>
      <c r="KAC38" s="137"/>
      <c r="KAD38" s="137"/>
      <c r="KAE38" s="137"/>
      <c r="KAF38" s="137"/>
      <c r="KAG38" s="137"/>
      <c r="KAH38" s="137"/>
      <c r="KAI38" s="137"/>
      <c r="KAJ38" s="137"/>
      <c r="KAK38" s="137"/>
      <c r="KAL38" s="137"/>
      <c r="KAM38" s="137"/>
      <c r="KAN38" s="137"/>
      <c r="KAO38" s="137"/>
      <c r="KAP38" s="137"/>
      <c r="KAQ38" s="137"/>
      <c r="KAR38" s="137"/>
      <c r="KAS38" s="137"/>
      <c r="KAT38" s="137"/>
      <c r="KAU38" s="137"/>
      <c r="KAV38" s="137"/>
      <c r="KAW38" s="137"/>
      <c r="KAX38" s="137"/>
      <c r="KAY38" s="137"/>
      <c r="KAZ38" s="137"/>
      <c r="KBA38" s="137"/>
      <c r="KBB38" s="137"/>
      <c r="KBC38" s="137"/>
      <c r="KBD38" s="137"/>
      <c r="KBE38" s="137"/>
      <c r="KBF38" s="137"/>
      <c r="KBG38" s="137"/>
      <c r="KBH38" s="137"/>
      <c r="KBI38" s="137"/>
      <c r="KBJ38" s="137"/>
      <c r="KBK38" s="137"/>
      <c r="KBL38" s="137"/>
      <c r="KBM38" s="137"/>
      <c r="KBN38" s="137"/>
      <c r="KBO38" s="137"/>
      <c r="KBP38" s="137"/>
      <c r="KBQ38" s="137"/>
      <c r="KBR38" s="137"/>
      <c r="KBS38" s="137"/>
      <c r="KBT38" s="137"/>
      <c r="KBU38" s="137"/>
      <c r="KBV38" s="137"/>
      <c r="KBW38" s="137"/>
      <c r="KBX38" s="137"/>
      <c r="KBY38" s="137"/>
      <c r="KBZ38" s="137"/>
      <c r="KCA38" s="137"/>
      <c r="KCB38" s="137"/>
      <c r="KCC38" s="137"/>
      <c r="KCD38" s="137"/>
      <c r="KCE38" s="137"/>
      <c r="KCF38" s="137"/>
      <c r="KCG38" s="137"/>
      <c r="KCH38" s="137"/>
      <c r="KCI38" s="137"/>
      <c r="KCJ38" s="137"/>
      <c r="KCK38" s="137"/>
      <c r="KCL38" s="137"/>
      <c r="KCM38" s="137"/>
      <c r="KCN38" s="137"/>
      <c r="KCO38" s="137"/>
      <c r="KCP38" s="137"/>
      <c r="KCQ38" s="137"/>
      <c r="KCR38" s="137"/>
      <c r="KCS38" s="137"/>
      <c r="KCT38" s="137"/>
      <c r="KCU38" s="137"/>
      <c r="KCV38" s="137"/>
      <c r="KCW38" s="137"/>
      <c r="KCX38" s="137"/>
      <c r="KCY38" s="137"/>
      <c r="KCZ38" s="137"/>
      <c r="KDA38" s="137"/>
      <c r="KDB38" s="137"/>
      <c r="KDC38" s="137"/>
      <c r="KDD38" s="137"/>
      <c r="KDE38" s="137"/>
      <c r="KDF38" s="137"/>
      <c r="KDG38" s="137"/>
      <c r="KDH38" s="137"/>
      <c r="KDI38" s="137"/>
      <c r="KDJ38" s="137"/>
      <c r="KDK38" s="137"/>
      <c r="KDL38" s="137"/>
      <c r="KDM38" s="137"/>
      <c r="KDN38" s="137"/>
      <c r="KDO38" s="137"/>
      <c r="KDP38" s="137"/>
      <c r="KDQ38" s="137"/>
      <c r="KDR38" s="137"/>
      <c r="KDS38" s="137"/>
      <c r="KDT38" s="137"/>
      <c r="KDU38" s="137"/>
      <c r="KDV38" s="137"/>
      <c r="KDW38" s="137"/>
      <c r="KDX38" s="137"/>
      <c r="KDY38" s="137"/>
      <c r="KDZ38" s="137"/>
      <c r="KEA38" s="137"/>
      <c r="KEB38" s="137"/>
      <c r="KEC38" s="137"/>
      <c r="KED38" s="137"/>
      <c r="KEE38" s="137"/>
      <c r="KEF38" s="137"/>
      <c r="KEG38" s="137"/>
      <c r="KEH38" s="137"/>
      <c r="KEI38" s="137"/>
      <c r="KEJ38" s="137"/>
      <c r="KEK38" s="137"/>
      <c r="KEL38" s="137"/>
      <c r="KEM38" s="137"/>
      <c r="KEN38" s="137"/>
      <c r="KEO38" s="137"/>
      <c r="KEP38" s="137"/>
      <c r="KEQ38" s="137"/>
      <c r="KER38" s="137"/>
      <c r="KES38" s="137"/>
      <c r="KET38" s="137"/>
      <c r="KEU38" s="137"/>
      <c r="KEV38" s="137"/>
      <c r="KEW38" s="137"/>
      <c r="KEX38" s="137"/>
      <c r="KEY38" s="137"/>
      <c r="KEZ38" s="137"/>
      <c r="KFA38" s="137"/>
      <c r="KFB38" s="137"/>
      <c r="KFC38" s="137"/>
      <c r="KFD38" s="137"/>
      <c r="KFE38" s="137"/>
      <c r="KFF38" s="137"/>
      <c r="KFG38" s="137"/>
      <c r="KFH38" s="137"/>
      <c r="KFI38" s="137"/>
      <c r="KFJ38" s="137"/>
      <c r="KFK38" s="137"/>
      <c r="KFL38" s="137"/>
      <c r="KFM38" s="137"/>
      <c r="KFN38" s="137"/>
      <c r="KFO38" s="137"/>
      <c r="KFP38" s="137"/>
      <c r="KFQ38" s="137"/>
      <c r="KFR38" s="137"/>
      <c r="KFS38" s="137"/>
      <c r="KFT38" s="137"/>
      <c r="KFU38" s="137"/>
      <c r="KFV38" s="137"/>
      <c r="KFW38" s="137"/>
      <c r="KFX38" s="137"/>
      <c r="KFY38" s="137"/>
      <c r="KFZ38" s="137"/>
      <c r="KGA38" s="137"/>
      <c r="KGB38" s="137"/>
      <c r="KGC38" s="137"/>
      <c r="KGD38" s="137"/>
      <c r="KGE38" s="137"/>
      <c r="KGF38" s="137"/>
      <c r="KGG38" s="137"/>
      <c r="KGH38" s="137"/>
      <c r="KGI38" s="137"/>
      <c r="KGJ38" s="137"/>
      <c r="KGK38" s="137"/>
      <c r="KGL38" s="137"/>
      <c r="KGM38" s="137"/>
      <c r="KGN38" s="137"/>
      <c r="KGO38" s="137"/>
      <c r="KGP38" s="137"/>
      <c r="KGQ38" s="137"/>
      <c r="KGR38" s="137"/>
      <c r="KGS38" s="137"/>
      <c r="KGT38" s="137"/>
      <c r="KGU38" s="137"/>
      <c r="KGV38" s="137"/>
      <c r="KGW38" s="137"/>
      <c r="KGX38" s="137"/>
      <c r="KGY38" s="137"/>
      <c r="KGZ38" s="137"/>
      <c r="KHA38" s="137"/>
      <c r="KHB38" s="137"/>
      <c r="KHC38" s="137"/>
      <c r="KHD38" s="137"/>
      <c r="KHE38" s="137"/>
      <c r="KHF38" s="137"/>
      <c r="KHG38" s="137"/>
      <c r="KHH38" s="137"/>
      <c r="KHI38" s="137"/>
      <c r="KHJ38" s="137"/>
      <c r="KHK38" s="137"/>
      <c r="KHL38" s="137"/>
      <c r="KHM38" s="137"/>
      <c r="KHN38" s="137"/>
      <c r="KHO38" s="137"/>
      <c r="KHP38" s="137"/>
      <c r="KHQ38" s="137"/>
      <c r="KHR38" s="137"/>
      <c r="KHS38" s="137"/>
      <c r="KHT38" s="137"/>
      <c r="KHU38" s="137"/>
      <c r="KHV38" s="137"/>
      <c r="KHW38" s="137"/>
      <c r="KHX38" s="137"/>
      <c r="KHY38" s="137"/>
      <c r="KHZ38" s="137"/>
      <c r="KIA38" s="137"/>
      <c r="KIB38" s="137"/>
      <c r="KIC38" s="137"/>
      <c r="KID38" s="137"/>
      <c r="KIE38" s="137"/>
      <c r="KIF38" s="137"/>
      <c r="KIG38" s="137"/>
      <c r="KIH38" s="137"/>
      <c r="KII38" s="137"/>
      <c r="KIJ38" s="137"/>
      <c r="KIK38" s="137"/>
      <c r="KIL38" s="137"/>
      <c r="KIM38" s="137"/>
      <c r="KIN38" s="137"/>
      <c r="KIO38" s="137"/>
      <c r="KIP38" s="137"/>
      <c r="KIQ38" s="137"/>
      <c r="KIR38" s="137"/>
      <c r="KIS38" s="137"/>
      <c r="KIT38" s="137"/>
      <c r="KIU38" s="137"/>
      <c r="KIV38" s="137"/>
      <c r="KIW38" s="137"/>
      <c r="KIX38" s="137"/>
      <c r="KIY38" s="137"/>
      <c r="KIZ38" s="137"/>
      <c r="KJA38" s="137"/>
      <c r="KJB38" s="137"/>
      <c r="KJC38" s="137"/>
      <c r="KJD38" s="137"/>
      <c r="KJE38" s="137"/>
      <c r="KJF38" s="137"/>
      <c r="KJG38" s="137"/>
      <c r="KJH38" s="137"/>
      <c r="KJI38" s="137"/>
      <c r="KJJ38" s="137"/>
      <c r="KJK38" s="137"/>
      <c r="KJL38" s="137"/>
      <c r="KJM38" s="137"/>
      <c r="KJN38" s="137"/>
      <c r="KJO38" s="137"/>
      <c r="KJP38" s="137"/>
      <c r="KJQ38" s="137"/>
      <c r="KJR38" s="137"/>
      <c r="KJS38" s="137"/>
      <c r="KJT38" s="137"/>
      <c r="KJU38" s="137"/>
      <c r="KJV38" s="137"/>
      <c r="KJW38" s="137"/>
      <c r="KJX38" s="137"/>
      <c r="KJY38" s="137"/>
      <c r="KJZ38" s="137"/>
      <c r="KKA38" s="137"/>
      <c r="KKB38" s="137"/>
      <c r="KKC38" s="137"/>
      <c r="KKD38" s="137"/>
      <c r="KKE38" s="137"/>
      <c r="KKF38" s="137"/>
      <c r="KKG38" s="137"/>
      <c r="KKH38" s="137"/>
      <c r="KKI38" s="137"/>
      <c r="KKJ38" s="137"/>
      <c r="KKK38" s="137"/>
      <c r="KKL38" s="137"/>
      <c r="KKM38" s="137"/>
      <c r="KKN38" s="137"/>
      <c r="KKO38" s="137"/>
      <c r="KKP38" s="137"/>
      <c r="KKQ38" s="137"/>
      <c r="KKR38" s="137"/>
      <c r="KKS38" s="137"/>
      <c r="KKT38" s="137"/>
      <c r="KKU38" s="137"/>
      <c r="KKV38" s="137"/>
      <c r="KKW38" s="137"/>
      <c r="KKX38" s="137"/>
      <c r="KKY38" s="137"/>
      <c r="KKZ38" s="137"/>
      <c r="KLA38" s="137"/>
      <c r="KLB38" s="137"/>
      <c r="KLC38" s="137"/>
      <c r="KLD38" s="137"/>
      <c r="KLE38" s="137"/>
      <c r="KLF38" s="137"/>
      <c r="KLG38" s="137"/>
      <c r="KLH38" s="137"/>
      <c r="KLI38" s="137"/>
      <c r="KLJ38" s="137"/>
      <c r="KLK38" s="137"/>
      <c r="KLL38" s="137"/>
      <c r="KLM38" s="137"/>
      <c r="KLN38" s="137"/>
      <c r="KLO38" s="137"/>
      <c r="KLP38" s="137"/>
      <c r="KLQ38" s="137"/>
      <c r="KLR38" s="137"/>
      <c r="KLS38" s="137"/>
      <c r="KLT38" s="137"/>
      <c r="KLU38" s="137"/>
      <c r="KLV38" s="137"/>
      <c r="KLW38" s="137"/>
      <c r="KLX38" s="137"/>
      <c r="KLY38" s="137"/>
      <c r="KLZ38" s="137"/>
      <c r="KMA38" s="137"/>
      <c r="KMB38" s="137"/>
      <c r="KMC38" s="137"/>
      <c r="KMD38" s="137"/>
      <c r="KME38" s="137"/>
      <c r="KMF38" s="137"/>
      <c r="KMG38" s="137"/>
      <c r="KMH38" s="137"/>
      <c r="KMI38" s="137"/>
      <c r="KMJ38" s="137"/>
      <c r="KMK38" s="137"/>
      <c r="KML38" s="137"/>
      <c r="KMM38" s="137"/>
      <c r="KMN38" s="137"/>
      <c r="KMO38" s="137"/>
      <c r="KMP38" s="137"/>
      <c r="KMQ38" s="137"/>
      <c r="KMR38" s="137"/>
      <c r="KMS38" s="137"/>
      <c r="KMT38" s="137"/>
      <c r="KMU38" s="137"/>
      <c r="KMV38" s="137"/>
      <c r="KMW38" s="137"/>
      <c r="KMX38" s="137"/>
      <c r="KMY38" s="137"/>
      <c r="KMZ38" s="137"/>
      <c r="KNA38" s="137"/>
      <c r="KNB38" s="137"/>
      <c r="KNC38" s="137"/>
      <c r="KND38" s="137"/>
      <c r="KNE38" s="137"/>
      <c r="KNF38" s="137"/>
      <c r="KNG38" s="137"/>
      <c r="KNH38" s="137"/>
      <c r="KNI38" s="137"/>
      <c r="KNJ38" s="137"/>
      <c r="KNK38" s="137"/>
      <c r="KNL38" s="137"/>
      <c r="KNM38" s="137"/>
      <c r="KNN38" s="137"/>
      <c r="KNO38" s="137"/>
      <c r="KNP38" s="137"/>
      <c r="KNQ38" s="137"/>
      <c r="KNR38" s="137"/>
      <c r="KNS38" s="137"/>
      <c r="KNT38" s="137"/>
      <c r="KNU38" s="137"/>
      <c r="KNV38" s="137"/>
      <c r="KNW38" s="137"/>
      <c r="KNX38" s="137"/>
      <c r="KNY38" s="137"/>
      <c r="KNZ38" s="137"/>
      <c r="KOA38" s="137"/>
      <c r="KOB38" s="137"/>
      <c r="KOC38" s="137"/>
      <c r="KOD38" s="137"/>
      <c r="KOE38" s="137"/>
      <c r="KOF38" s="137"/>
      <c r="KOG38" s="137"/>
      <c r="KOH38" s="137"/>
      <c r="KOI38" s="137"/>
      <c r="KOJ38" s="137"/>
      <c r="KOK38" s="137"/>
      <c r="KOL38" s="137"/>
      <c r="KOM38" s="137"/>
      <c r="KON38" s="137"/>
      <c r="KOO38" s="137"/>
      <c r="KOP38" s="137"/>
      <c r="KOQ38" s="137"/>
      <c r="KOR38" s="137"/>
      <c r="KOS38" s="137"/>
      <c r="KOT38" s="137"/>
      <c r="KOU38" s="137"/>
      <c r="KOV38" s="137"/>
      <c r="KOW38" s="137"/>
      <c r="KOX38" s="137"/>
      <c r="KOY38" s="137"/>
      <c r="KOZ38" s="137"/>
      <c r="KPA38" s="137"/>
      <c r="KPB38" s="137"/>
      <c r="KPC38" s="137"/>
      <c r="KPD38" s="137"/>
      <c r="KPE38" s="137"/>
      <c r="KPF38" s="137"/>
      <c r="KPG38" s="137"/>
      <c r="KPH38" s="137"/>
      <c r="KPI38" s="137"/>
      <c r="KPJ38" s="137"/>
      <c r="KPK38" s="137"/>
      <c r="KPL38" s="137"/>
      <c r="KPM38" s="137"/>
      <c r="KPN38" s="137"/>
      <c r="KPO38" s="137"/>
      <c r="KPP38" s="137"/>
      <c r="KPQ38" s="137"/>
      <c r="KPR38" s="137"/>
      <c r="KPS38" s="137"/>
      <c r="KPT38" s="137"/>
      <c r="KPU38" s="137"/>
      <c r="KPV38" s="137"/>
      <c r="KPW38" s="137"/>
      <c r="KPX38" s="137"/>
      <c r="KPY38" s="137"/>
      <c r="KPZ38" s="137"/>
      <c r="KQA38" s="137"/>
      <c r="KQB38" s="137"/>
      <c r="KQC38" s="137"/>
      <c r="KQD38" s="137"/>
      <c r="KQE38" s="137"/>
      <c r="KQF38" s="137"/>
      <c r="KQG38" s="137"/>
      <c r="KQH38" s="137"/>
      <c r="KQI38" s="137"/>
      <c r="KQJ38" s="137"/>
      <c r="KQK38" s="137"/>
      <c r="KQL38" s="137"/>
      <c r="KQM38" s="137"/>
      <c r="KQN38" s="137"/>
      <c r="KQO38" s="137"/>
      <c r="KQP38" s="137"/>
      <c r="KQQ38" s="137"/>
      <c r="KQR38" s="137"/>
      <c r="KQS38" s="137"/>
      <c r="KQT38" s="137"/>
      <c r="KQU38" s="137"/>
      <c r="KQV38" s="137"/>
      <c r="KQW38" s="137"/>
      <c r="KQX38" s="137"/>
      <c r="KQY38" s="137"/>
      <c r="KQZ38" s="137"/>
      <c r="KRA38" s="137"/>
      <c r="KRB38" s="137"/>
      <c r="KRC38" s="137"/>
      <c r="KRD38" s="137"/>
      <c r="KRE38" s="137"/>
      <c r="KRF38" s="137"/>
      <c r="KRG38" s="137"/>
      <c r="KRH38" s="137"/>
      <c r="KRI38" s="137"/>
      <c r="KRJ38" s="137"/>
      <c r="KRK38" s="137"/>
      <c r="KRL38" s="137"/>
      <c r="KRM38" s="137"/>
      <c r="KRN38" s="137"/>
      <c r="KRO38" s="137"/>
      <c r="KRP38" s="137"/>
      <c r="KRQ38" s="137"/>
      <c r="KRR38" s="137"/>
      <c r="KRS38" s="137"/>
      <c r="KRT38" s="137"/>
      <c r="KRU38" s="137"/>
      <c r="KRV38" s="137"/>
      <c r="KRW38" s="137"/>
      <c r="KRX38" s="137"/>
      <c r="KRY38" s="137"/>
      <c r="KRZ38" s="137"/>
      <c r="KSA38" s="137"/>
      <c r="KSB38" s="137"/>
      <c r="KSC38" s="137"/>
      <c r="KSD38" s="137"/>
      <c r="KSE38" s="137"/>
      <c r="KSF38" s="137"/>
      <c r="KSG38" s="137"/>
      <c r="KSH38" s="137"/>
      <c r="KSI38" s="137"/>
      <c r="KSJ38" s="137"/>
      <c r="KSK38" s="137"/>
      <c r="KSL38" s="137"/>
      <c r="KSM38" s="137"/>
      <c r="KSN38" s="137"/>
      <c r="KSO38" s="137"/>
      <c r="KSP38" s="137"/>
      <c r="KSQ38" s="137"/>
      <c r="KSR38" s="137"/>
      <c r="KSS38" s="137"/>
      <c r="KST38" s="137"/>
      <c r="KSU38" s="137"/>
      <c r="KSV38" s="137"/>
      <c r="KSW38" s="137"/>
      <c r="KSX38" s="137"/>
      <c r="KSY38" s="137"/>
      <c r="KSZ38" s="137"/>
      <c r="KTA38" s="137"/>
      <c r="KTB38" s="137"/>
      <c r="KTC38" s="137"/>
      <c r="KTD38" s="137"/>
      <c r="KTE38" s="137"/>
      <c r="KTF38" s="137"/>
      <c r="KTG38" s="137"/>
      <c r="KTH38" s="137"/>
      <c r="KTI38" s="137"/>
      <c r="KTJ38" s="137"/>
      <c r="KTK38" s="137"/>
      <c r="KTL38" s="137"/>
      <c r="KTM38" s="137"/>
      <c r="KTN38" s="137"/>
      <c r="KTO38" s="137"/>
      <c r="KTP38" s="137"/>
      <c r="KTQ38" s="137"/>
      <c r="KTR38" s="137"/>
      <c r="KTS38" s="137"/>
      <c r="KTT38" s="137"/>
      <c r="KTU38" s="137"/>
      <c r="KTV38" s="137"/>
      <c r="KTW38" s="137"/>
      <c r="KTX38" s="137"/>
      <c r="KTY38" s="137"/>
      <c r="KTZ38" s="137"/>
      <c r="KUA38" s="137"/>
      <c r="KUB38" s="137"/>
      <c r="KUC38" s="137"/>
      <c r="KUD38" s="137"/>
      <c r="KUE38" s="137"/>
      <c r="KUF38" s="137"/>
      <c r="KUG38" s="137"/>
      <c r="KUH38" s="137"/>
      <c r="KUI38" s="137"/>
      <c r="KUJ38" s="137"/>
      <c r="KUK38" s="137"/>
      <c r="KUL38" s="137"/>
      <c r="KUM38" s="137"/>
      <c r="KUN38" s="137"/>
      <c r="KUO38" s="137"/>
      <c r="KUP38" s="137"/>
      <c r="KUQ38" s="137"/>
      <c r="KUR38" s="137"/>
      <c r="KUS38" s="137"/>
      <c r="KUT38" s="137"/>
      <c r="KUU38" s="137"/>
      <c r="KUV38" s="137"/>
      <c r="KUW38" s="137"/>
      <c r="KUX38" s="137"/>
      <c r="KUY38" s="137"/>
      <c r="KUZ38" s="137"/>
      <c r="KVA38" s="137"/>
      <c r="KVB38" s="137"/>
      <c r="KVC38" s="137"/>
      <c r="KVD38" s="137"/>
      <c r="KVE38" s="137"/>
      <c r="KVF38" s="137"/>
      <c r="KVG38" s="137"/>
      <c r="KVH38" s="137"/>
      <c r="KVI38" s="137"/>
      <c r="KVJ38" s="137"/>
      <c r="KVK38" s="137"/>
      <c r="KVL38" s="137"/>
      <c r="KVM38" s="137"/>
      <c r="KVN38" s="137"/>
      <c r="KVO38" s="137"/>
      <c r="KVP38" s="137"/>
      <c r="KVQ38" s="137"/>
      <c r="KVR38" s="137"/>
      <c r="KVS38" s="137"/>
      <c r="KVT38" s="137"/>
      <c r="KVU38" s="137"/>
      <c r="KVV38" s="137"/>
      <c r="KVW38" s="137"/>
      <c r="KVX38" s="137"/>
      <c r="KVY38" s="137"/>
      <c r="KVZ38" s="137"/>
      <c r="KWA38" s="137"/>
      <c r="KWB38" s="137"/>
      <c r="KWC38" s="137"/>
      <c r="KWD38" s="137"/>
      <c r="KWE38" s="137"/>
      <c r="KWF38" s="137"/>
      <c r="KWG38" s="137"/>
      <c r="KWH38" s="137"/>
      <c r="KWI38" s="137"/>
      <c r="KWJ38" s="137"/>
      <c r="KWK38" s="137"/>
      <c r="KWL38" s="137"/>
      <c r="KWM38" s="137"/>
      <c r="KWN38" s="137"/>
      <c r="KWO38" s="137"/>
      <c r="KWP38" s="137"/>
      <c r="KWQ38" s="137"/>
      <c r="KWR38" s="137"/>
      <c r="KWS38" s="137"/>
      <c r="KWT38" s="137"/>
      <c r="KWU38" s="137"/>
      <c r="KWV38" s="137"/>
      <c r="KWW38" s="137"/>
      <c r="KWX38" s="137"/>
      <c r="KWY38" s="137"/>
      <c r="KWZ38" s="137"/>
      <c r="KXA38" s="137"/>
      <c r="KXB38" s="137"/>
      <c r="KXC38" s="137"/>
      <c r="KXD38" s="137"/>
      <c r="KXE38" s="137"/>
      <c r="KXF38" s="137"/>
      <c r="KXG38" s="137"/>
      <c r="KXH38" s="137"/>
      <c r="KXI38" s="137"/>
      <c r="KXJ38" s="137"/>
      <c r="KXK38" s="137"/>
      <c r="KXL38" s="137"/>
      <c r="KXM38" s="137"/>
      <c r="KXN38" s="137"/>
      <c r="KXO38" s="137"/>
      <c r="KXP38" s="137"/>
      <c r="KXQ38" s="137"/>
      <c r="KXR38" s="137"/>
      <c r="KXS38" s="137"/>
      <c r="KXT38" s="137"/>
      <c r="KXU38" s="137"/>
      <c r="KXV38" s="137"/>
      <c r="KXW38" s="137"/>
      <c r="KXX38" s="137"/>
      <c r="KXY38" s="137"/>
      <c r="KXZ38" s="137"/>
      <c r="KYA38" s="137"/>
      <c r="KYB38" s="137"/>
      <c r="KYC38" s="137"/>
      <c r="KYD38" s="137"/>
      <c r="KYE38" s="137"/>
      <c r="KYF38" s="137"/>
      <c r="KYG38" s="137"/>
      <c r="KYH38" s="137"/>
      <c r="KYI38" s="137"/>
      <c r="KYJ38" s="137"/>
      <c r="KYK38" s="137"/>
      <c r="KYL38" s="137"/>
      <c r="KYM38" s="137"/>
      <c r="KYN38" s="137"/>
      <c r="KYO38" s="137"/>
      <c r="KYP38" s="137"/>
      <c r="KYQ38" s="137"/>
      <c r="KYR38" s="137"/>
      <c r="KYS38" s="137"/>
      <c r="KYT38" s="137"/>
      <c r="KYU38" s="137"/>
      <c r="KYV38" s="137"/>
      <c r="KYW38" s="137"/>
      <c r="KYX38" s="137"/>
      <c r="KYY38" s="137"/>
      <c r="KYZ38" s="137"/>
      <c r="KZA38" s="137"/>
      <c r="KZB38" s="137"/>
      <c r="KZC38" s="137"/>
      <c r="KZD38" s="137"/>
      <c r="KZE38" s="137"/>
      <c r="KZF38" s="137"/>
      <c r="KZG38" s="137"/>
      <c r="KZH38" s="137"/>
      <c r="KZI38" s="137"/>
      <c r="KZJ38" s="137"/>
      <c r="KZK38" s="137"/>
      <c r="KZL38" s="137"/>
      <c r="KZM38" s="137"/>
      <c r="KZN38" s="137"/>
      <c r="KZO38" s="137"/>
      <c r="KZP38" s="137"/>
      <c r="KZQ38" s="137"/>
      <c r="KZR38" s="137"/>
      <c r="KZS38" s="137"/>
      <c r="KZT38" s="137"/>
      <c r="KZU38" s="137"/>
      <c r="KZV38" s="137"/>
      <c r="KZW38" s="137"/>
      <c r="KZX38" s="137"/>
      <c r="KZY38" s="137"/>
      <c r="KZZ38" s="137"/>
      <c r="LAA38" s="137"/>
      <c r="LAB38" s="137"/>
      <c r="LAC38" s="137"/>
      <c r="LAD38" s="137"/>
      <c r="LAE38" s="137"/>
      <c r="LAF38" s="137"/>
      <c r="LAG38" s="137"/>
      <c r="LAH38" s="137"/>
      <c r="LAI38" s="137"/>
      <c r="LAJ38" s="137"/>
      <c r="LAK38" s="137"/>
      <c r="LAL38" s="137"/>
      <c r="LAM38" s="137"/>
      <c r="LAN38" s="137"/>
      <c r="LAO38" s="137"/>
      <c r="LAP38" s="137"/>
      <c r="LAQ38" s="137"/>
      <c r="LAR38" s="137"/>
      <c r="LAS38" s="137"/>
      <c r="LAT38" s="137"/>
      <c r="LAU38" s="137"/>
      <c r="LAV38" s="137"/>
      <c r="LAW38" s="137"/>
      <c r="LAX38" s="137"/>
      <c r="LAY38" s="137"/>
      <c r="LAZ38" s="137"/>
      <c r="LBA38" s="137"/>
      <c r="LBB38" s="137"/>
      <c r="LBC38" s="137"/>
      <c r="LBD38" s="137"/>
      <c r="LBE38" s="137"/>
      <c r="LBF38" s="137"/>
      <c r="LBG38" s="137"/>
      <c r="LBH38" s="137"/>
      <c r="LBI38" s="137"/>
      <c r="LBJ38" s="137"/>
      <c r="LBK38" s="137"/>
      <c r="LBL38" s="137"/>
      <c r="LBM38" s="137"/>
      <c r="LBN38" s="137"/>
      <c r="LBO38" s="137"/>
      <c r="LBP38" s="137"/>
      <c r="LBQ38" s="137"/>
      <c r="LBR38" s="137"/>
      <c r="LBS38" s="137"/>
      <c r="LBT38" s="137"/>
      <c r="LBU38" s="137"/>
      <c r="LBV38" s="137"/>
      <c r="LBW38" s="137"/>
      <c r="LBX38" s="137"/>
      <c r="LBY38" s="137"/>
      <c r="LBZ38" s="137"/>
      <c r="LCA38" s="137"/>
      <c r="LCB38" s="137"/>
      <c r="LCC38" s="137"/>
      <c r="LCD38" s="137"/>
      <c r="LCE38" s="137"/>
      <c r="LCF38" s="137"/>
      <c r="LCG38" s="137"/>
      <c r="LCH38" s="137"/>
      <c r="LCI38" s="137"/>
      <c r="LCJ38" s="137"/>
      <c r="LCK38" s="137"/>
      <c r="LCL38" s="137"/>
      <c r="LCM38" s="137"/>
      <c r="LCN38" s="137"/>
      <c r="LCO38" s="137"/>
      <c r="LCP38" s="137"/>
      <c r="LCQ38" s="137"/>
      <c r="LCR38" s="137"/>
      <c r="LCS38" s="137"/>
      <c r="LCT38" s="137"/>
      <c r="LCU38" s="137"/>
      <c r="LCV38" s="137"/>
      <c r="LCW38" s="137"/>
      <c r="LCX38" s="137"/>
      <c r="LCY38" s="137"/>
      <c r="LCZ38" s="137"/>
      <c r="LDA38" s="137"/>
      <c r="LDB38" s="137"/>
      <c r="LDC38" s="137"/>
      <c r="LDD38" s="137"/>
      <c r="LDE38" s="137"/>
      <c r="LDF38" s="137"/>
      <c r="LDG38" s="137"/>
      <c r="LDH38" s="137"/>
      <c r="LDI38" s="137"/>
      <c r="LDJ38" s="137"/>
      <c r="LDK38" s="137"/>
      <c r="LDL38" s="137"/>
      <c r="LDM38" s="137"/>
      <c r="LDN38" s="137"/>
      <c r="LDO38" s="137"/>
      <c r="LDP38" s="137"/>
      <c r="LDQ38" s="137"/>
      <c r="LDR38" s="137"/>
      <c r="LDS38" s="137"/>
      <c r="LDT38" s="137"/>
      <c r="LDU38" s="137"/>
      <c r="LDV38" s="137"/>
      <c r="LDW38" s="137"/>
      <c r="LDX38" s="137"/>
      <c r="LDY38" s="137"/>
      <c r="LDZ38" s="137"/>
      <c r="LEA38" s="137"/>
      <c r="LEB38" s="137"/>
      <c r="LEC38" s="137"/>
      <c r="LED38" s="137"/>
      <c r="LEE38" s="137"/>
      <c r="LEF38" s="137"/>
      <c r="LEG38" s="137"/>
      <c r="LEH38" s="137"/>
      <c r="LEI38" s="137"/>
      <c r="LEJ38" s="137"/>
      <c r="LEK38" s="137"/>
      <c r="LEL38" s="137"/>
      <c r="LEM38" s="137"/>
      <c r="LEN38" s="137"/>
      <c r="LEO38" s="137"/>
      <c r="LEP38" s="137"/>
      <c r="LEQ38" s="137"/>
      <c r="LER38" s="137"/>
      <c r="LES38" s="137"/>
      <c r="LET38" s="137"/>
      <c r="LEU38" s="137"/>
      <c r="LEV38" s="137"/>
      <c r="LEW38" s="137"/>
      <c r="LEX38" s="137"/>
      <c r="LEY38" s="137"/>
      <c r="LEZ38" s="137"/>
      <c r="LFA38" s="137"/>
      <c r="LFB38" s="137"/>
      <c r="LFC38" s="137"/>
      <c r="LFD38" s="137"/>
      <c r="LFE38" s="137"/>
      <c r="LFF38" s="137"/>
      <c r="LFG38" s="137"/>
      <c r="LFH38" s="137"/>
      <c r="LFI38" s="137"/>
      <c r="LFJ38" s="137"/>
      <c r="LFK38" s="137"/>
      <c r="LFL38" s="137"/>
      <c r="LFM38" s="137"/>
      <c r="LFN38" s="137"/>
      <c r="LFO38" s="137"/>
      <c r="LFP38" s="137"/>
      <c r="LFQ38" s="137"/>
      <c r="LFR38" s="137"/>
      <c r="LFS38" s="137"/>
      <c r="LFT38" s="137"/>
      <c r="LFU38" s="137"/>
      <c r="LFV38" s="137"/>
      <c r="LFW38" s="137"/>
      <c r="LFX38" s="137"/>
      <c r="LFY38" s="137"/>
      <c r="LFZ38" s="137"/>
      <c r="LGA38" s="137"/>
      <c r="LGB38" s="137"/>
      <c r="LGC38" s="137"/>
      <c r="LGD38" s="137"/>
      <c r="LGE38" s="137"/>
      <c r="LGF38" s="137"/>
      <c r="LGG38" s="137"/>
      <c r="LGH38" s="137"/>
      <c r="LGI38" s="137"/>
      <c r="LGJ38" s="137"/>
      <c r="LGK38" s="137"/>
      <c r="LGL38" s="137"/>
      <c r="LGM38" s="137"/>
      <c r="LGN38" s="137"/>
      <c r="LGO38" s="137"/>
      <c r="LGP38" s="137"/>
      <c r="LGQ38" s="137"/>
      <c r="LGR38" s="137"/>
      <c r="LGS38" s="137"/>
      <c r="LGT38" s="137"/>
      <c r="LGU38" s="137"/>
      <c r="LGV38" s="137"/>
      <c r="LGW38" s="137"/>
      <c r="LGX38" s="137"/>
      <c r="LGY38" s="137"/>
      <c r="LGZ38" s="137"/>
      <c r="LHA38" s="137"/>
      <c r="LHB38" s="137"/>
      <c r="LHC38" s="137"/>
      <c r="LHD38" s="137"/>
      <c r="LHE38" s="137"/>
      <c r="LHF38" s="137"/>
      <c r="LHG38" s="137"/>
      <c r="LHH38" s="137"/>
      <c r="LHI38" s="137"/>
      <c r="LHJ38" s="137"/>
      <c r="LHK38" s="137"/>
      <c r="LHL38" s="137"/>
      <c r="LHM38" s="137"/>
      <c r="LHN38" s="137"/>
      <c r="LHO38" s="137"/>
      <c r="LHP38" s="137"/>
      <c r="LHQ38" s="137"/>
      <c r="LHR38" s="137"/>
      <c r="LHS38" s="137"/>
      <c r="LHT38" s="137"/>
      <c r="LHU38" s="137"/>
      <c r="LHV38" s="137"/>
      <c r="LHW38" s="137"/>
      <c r="LHX38" s="137"/>
      <c r="LHY38" s="137"/>
      <c r="LHZ38" s="137"/>
      <c r="LIA38" s="137"/>
      <c r="LIB38" s="137"/>
      <c r="LIC38" s="137"/>
      <c r="LID38" s="137"/>
      <c r="LIE38" s="137"/>
      <c r="LIF38" s="137"/>
      <c r="LIG38" s="137"/>
      <c r="LIH38" s="137"/>
      <c r="LII38" s="137"/>
      <c r="LIJ38" s="137"/>
      <c r="LIK38" s="137"/>
      <c r="LIL38" s="137"/>
      <c r="LIM38" s="137"/>
      <c r="LIN38" s="137"/>
      <c r="LIO38" s="137"/>
      <c r="LIP38" s="137"/>
      <c r="LIQ38" s="137"/>
      <c r="LIR38" s="137"/>
      <c r="LIS38" s="137"/>
      <c r="LIT38" s="137"/>
      <c r="LIU38" s="137"/>
      <c r="LIV38" s="137"/>
      <c r="LIW38" s="137"/>
      <c r="LIX38" s="137"/>
      <c r="LIY38" s="137"/>
      <c r="LIZ38" s="137"/>
      <c r="LJA38" s="137"/>
      <c r="LJB38" s="137"/>
      <c r="LJC38" s="137"/>
      <c r="LJD38" s="137"/>
      <c r="LJE38" s="137"/>
      <c r="LJF38" s="137"/>
      <c r="LJG38" s="137"/>
      <c r="LJH38" s="137"/>
      <c r="LJI38" s="137"/>
      <c r="LJJ38" s="137"/>
      <c r="LJK38" s="137"/>
      <c r="LJL38" s="137"/>
      <c r="LJM38" s="137"/>
      <c r="LJN38" s="137"/>
      <c r="LJO38" s="137"/>
      <c r="LJP38" s="137"/>
      <c r="LJQ38" s="137"/>
      <c r="LJR38" s="137"/>
      <c r="LJS38" s="137"/>
      <c r="LJT38" s="137"/>
      <c r="LJU38" s="137"/>
      <c r="LJV38" s="137"/>
      <c r="LJW38" s="137"/>
      <c r="LJX38" s="137"/>
      <c r="LJY38" s="137"/>
      <c r="LJZ38" s="137"/>
      <c r="LKA38" s="137"/>
      <c r="LKB38" s="137"/>
      <c r="LKC38" s="137"/>
      <c r="LKD38" s="137"/>
      <c r="LKE38" s="137"/>
      <c r="LKF38" s="137"/>
      <c r="LKG38" s="137"/>
      <c r="LKH38" s="137"/>
      <c r="LKI38" s="137"/>
      <c r="LKJ38" s="137"/>
      <c r="LKK38" s="137"/>
      <c r="LKL38" s="137"/>
      <c r="LKM38" s="137"/>
      <c r="LKN38" s="137"/>
      <c r="LKO38" s="137"/>
      <c r="LKP38" s="137"/>
      <c r="LKQ38" s="137"/>
      <c r="LKR38" s="137"/>
      <c r="LKS38" s="137"/>
      <c r="LKT38" s="137"/>
      <c r="LKU38" s="137"/>
      <c r="LKV38" s="137"/>
      <c r="LKW38" s="137"/>
      <c r="LKX38" s="137"/>
      <c r="LKY38" s="137"/>
      <c r="LKZ38" s="137"/>
      <c r="LLA38" s="137"/>
      <c r="LLB38" s="137"/>
      <c r="LLC38" s="137"/>
      <c r="LLD38" s="137"/>
      <c r="LLE38" s="137"/>
      <c r="LLF38" s="137"/>
      <c r="LLG38" s="137"/>
      <c r="LLH38" s="137"/>
      <c r="LLI38" s="137"/>
      <c r="LLJ38" s="137"/>
      <c r="LLK38" s="137"/>
      <c r="LLL38" s="137"/>
      <c r="LLM38" s="137"/>
      <c r="LLN38" s="137"/>
      <c r="LLO38" s="137"/>
      <c r="LLP38" s="137"/>
      <c r="LLQ38" s="137"/>
      <c r="LLR38" s="137"/>
      <c r="LLS38" s="137"/>
      <c r="LLT38" s="137"/>
      <c r="LLU38" s="137"/>
      <c r="LLV38" s="137"/>
      <c r="LLW38" s="137"/>
      <c r="LLX38" s="137"/>
      <c r="LLY38" s="137"/>
      <c r="LLZ38" s="137"/>
      <c r="LMA38" s="137"/>
      <c r="LMB38" s="137"/>
      <c r="LMC38" s="137"/>
      <c r="LMD38" s="137"/>
      <c r="LME38" s="137"/>
      <c r="LMF38" s="137"/>
      <c r="LMG38" s="137"/>
      <c r="LMH38" s="137"/>
      <c r="LMI38" s="137"/>
      <c r="LMJ38" s="137"/>
      <c r="LMK38" s="137"/>
      <c r="LML38" s="137"/>
      <c r="LMM38" s="137"/>
      <c r="LMN38" s="137"/>
      <c r="LMO38" s="137"/>
      <c r="LMP38" s="137"/>
      <c r="LMQ38" s="137"/>
      <c r="LMR38" s="137"/>
      <c r="LMS38" s="137"/>
      <c r="LMT38" s="137"/>
      <c r="LMU38" s="137"/>
      <c r="LMV38" s="137"/>
      <c r="LMW38" s="137"/>
      <c r="LMX38" s="137"/>
      <c r="LMY38" s="137"/>
      <c r="LMZ38" s="137"/>
      <c r="LNA38" s="137"/>
      <c r="LNB38" s="137"/>
      <c r="LNC38" s="137"/>
      <c r="LND38" s="137"/>
      <c r="LNE38" s="137"/>
      <c r="LNF38" s="137"/>
      <c r="LNG38" s="137"/>
      <c r="LNH38" s="137"/>
      <c r="LNI38" s="137"/>
      <c r="LNJ38" s="137"/>
      <c r="LNK38" s="137"/>
      <c r="LNL38" s="137"/>
      <c r="LNM38" s="137"/>
      <c r="LNN38" s="137"/>
      <c r="LNO38" s="137"/>
      <c r="LNP38" s="137"/>
      <c r="LNQ38" s="137"/>
      <c r="LNR38" s="137"/>
      <c r="LNS38" s="137"/>
      <c r="LNT38" s="137"/>
      <c r="LNU38" s="137"/>
      <c r="LNV38" s="137"/>
      <c r="LNW38" s="137"/>
      <c r="LNX38" s="137"/>
      <c r="LNY38" s="137"/>
      <c r="LNZ38" s="137"/>
      <c r="LOA38" s="137"/>
      <c r="LOB38" s="137"/>
      <c r="LOC38" s="137"/>
      <c r="LOD38" s="137"/>
      <c r="LOE38" s="137"/>
      <c r="LOF38" s="137"/>
      <c r="LOG38" s="137"/>
      <c r="LOH38" s="137"/>
      <c r="LOI38" s="137"/>
      <c r="LOJ38" s="137"/>
      <c r="LOK38" s="137"/>
      <c r="LOL38" s="137"/>
      <c r="LOM38" s="137"/>
      <c r="LON38" s="137"/>
      <c r="LOO38" s="137"/>
      <c r="LOP38" s="137"/>
      <c r="LOQ38" s="137"/>
      <c r="LOR38" s="137"/>
      <c r="LOS38" s="137"/>
      <c r="LOT38" s="137"/>
      <c r="LOU38" s="137"/>
      <c r="LOV38" s="137"/>
      <c r="LOW38" s="137"/>
      <c r="LOX38" s="137"/>
      <c r="LOY38" s="137"/>
      <c r="LOZ38" s="137"/>
      <c r="LPA38" s="137"/>
      <c r="LPB38" s="137"/>
      <c r="LPC38" s="137"/>
      <c r="LPD38" s="137"/>
      <c r="LPE38" s="137"/>
      <c r="LPF38" s="137"/>
      <c r="LPG38" s="137"/>
      <c r="LPH38" s="137"/>
      <c r="LPI38" s="137"/>
      <c r="LPJ38" s="137"/>
      <c r="LPK38" s="137"/>
      <c r="LPL38" s="137"/>
      <c r="LPM38" s="137"/>
      <c r="LPN38" s="137"/>
      <c r="LPO38" s="137"/>
      <c r="LPP38" s="137"/>
      <c r="LPQ38" s="137"/>
      <c r="LPR38" s="137"/>
      <c r="LPS38" s="137"/>
      <c r="LPT38" s="137"/>
      <c r="LPU38" s="137"/>
      <c r="LPV38" s="137"/>
      <c r="LPW38" s="137"/>
      <c r="LPX38" s="137"/>
      <c r="LPY38" s="137"/>
      <c r="LPZ38" s="137"/>
      <c r="LQA38" s="137"/>
      <c r="LQB38" s="137"/>
      <c r="LQC38" s="137"/>
      <c r="LQD38" s="137"/>
      <c r="LQE38" s="137"/>
      <c r="LQF38" s="137"/>
      <c r="LQG38" s="137"/>
      <c r="LQH38" s="137"/>
      <c r="LQI38" s="137"/>
      <c r="LQJ38" s="137"/>
      <c r="LQK38" s="137"/>
      <c r="LQL38" s="137"/>
      <c r="LQM38" s="137"/>
      <c r="LQN38" s="137"/>
      <c r="LQO38" s="137"/>
      <c r="LQP38" s="137"/>
      <c r="LQQ38" s="137"/>
      <c r="LQR38" s="137"/>
      <c r="LQS38" s="137"/>
      <c r="LQT38" s="137"/>
      <c r="LQU38" s="137"/>
      <c r="LQV38" s="137"/>
      <c r="LQW38" s="137"/>
      <c r="LQX38" s="137"/>
      <c r="LQY38" s="137"/>
      <c r="LQZ38" s="137"/>
      <c r="LRA38" s="137"/>
      <c r="LRB38" s="137"/>
      <c r="LRC38" s="137"/>
      <c r="LRD38" s="137"/>
      <c r="LRE38" s="137"/>
      <c r="LRF38" s="137"/>
      <c r="LRG38" s="137"/>
      <c r="LRH38" s="137"/>
      <c r="LRI38" s="137"/>
      <c r="LRJ38" s="137"/>
      <c r="LRK38" s="137"/>
      <c r="LRL38" s="137"/>
      <c r="LRM38" s="137"/>
      <c r="LRN38" s="137"/>
      <c r="LRO38" s="137"/>
      <c r="LRP38" s="137"/>
      <c r="LRQ38" s="137"/>
      <c r="LRR38" s="137"/>
      <c r="LRS38" s="137"/>
      <c r="LRT38" s="137"/>
      <c r="LRU38" s="137"/>
      <c r="LRV38" s="137"/>
      <c r="LRW38" s="137"/>
      <c r="LRX38" s="137"/>
      <c r="LRY38" s="137"/>
      <c r="LRZ38" s="137"/>
      <c r="LSA38" s="137"/>
      <c r="LSB38" s="137"/>
      <c r="LSC38" s="137"/>
      <c r="LSD38" s="137"/>
      <c r="LSE38" s="137"/>
      <c r="LSF38" s="137"/>
      <c r="LSG38" s="137"/>
      <c r="LSH38" s="137"/>
      <c r="LSI38" s="137"/>
      <c r="LSJ38" s="137"/>
      <c r="LSK38" s="137"/>
      <c r="LSL38" s="137"/>
      <c r="LSM38" s="137"/>
      <c r="LSN38" s="137"/>
      <c r="LSO38" s="137"/>
      <c r="LSP38" s="137"/>
      <c r="LSQ38" s="137"/>
      <c r="LSR38" s="137"/>
      <c r="LSS38" s="137"/>
      <c r="LST38" s="137"/>
      <c r="LSU38" s="137"/>
      <c r="LSV38" s="137"/>
      <c r="LSW38" s="137"/>
      <c r="LSX38" s="137"/>
      <c r="LSY38" s="137"/>
      <c r="LSZ38" s="137"/>
      <c r="LTA38" s="137"/>
      <c r="LTB38" s="137"/>
      <c r="LTC38" s="137"/>
      <c r="LTD38" s="137"/>
      <c r="LTE38" s="137"/>
      <c r="LTF38" s="137"/>
      <c r="LTG38" s="137"/>
      <c r="LTH38" s="137"/>
      <c r="LTI38" s="137"/>
      <c r="LTJ38" s="137"/>
      <c r="LTK38" s="137"/>
      <c r="LTL38" s="137"/>
      <c r="LTM38" s="137"/>
      <c r="LTN38" s="137"/>
      <c r="LTO38" s="137"/>
      <c r="LTP38" s="137"/>
      <c r="LTQ38" s="137"/>
      <c r="LTR38" s="137"/>
      <c r="LTS38" s="137"/>
      <c r="LTT38" s="137"/>
      <c r="LTU38" s="137"/>
      <c r="LTV38" s="137"/>
      <c r="LTW38" s="137"/>
      <c r="LTX38" s="137"/>
      <c r="LTY38" s="137"/>
      <c r="LTZ38" s="137"/>
      <c r="LUA38" s="137"/>
      <c r="LUB38" s="137"/>
      <c r="LUC38" s="137"/>
      <c r="LUD38" s="137"/>
      <c r="LUE38" s="137"/>
      <c r="LUF38" s="137"/>
      <c r="LUG38" s="137"/>
      <c r="LUH38" s="137"/>
      <c r="LUI38" s="137"/>
      <c r="LUJ38" s="137"/>
      <c r="LUK38" s="137"/>
      <c r="LUL38" s="137"/>
      <c r="LUM38" s="137"/>
      <c r="LUN38" s="137"/>
      <c r="LUO38" s="137"/>
      <c r="LUP38" s="137"/>
      <c r="LUQ38" s="137"/>
      <c r="LUR38" s="137"/>
      <c r="LUS38" s="137"/>
      <c r="LUT38" s="137"/>
      <c r="LUU38" s="137"/>
      <c r="LUV38" s="137"/>
      <c r="LUW38" s="137"/>
      <c r="LUX38" s="137"/>
      <c r="LUY38" s="137"/>
      <c r="LUZ38" s="137"/>
      <c r="LVA38" s="137"/>
      <c r="LVB38" s="137"/>
      <c r="LVC38" s="137"/>
      <c r="LVD38" s="137"/>
      <c r="LVE38" s="137"/>
      <c r="LVF38" s="137"/>
      <c r="LVG38" s="137"/>
      <c r="LVH38" s="137"/>
      <c r="LVI38" s="137"/>
      <c r="LVJ38" s="137"/>
      <c r="LVK38" s="137"/>
      <c r="LVL38" s="137"/>
      <c r="LVM38" s="137"/>
      <c r="LVN38" s="137"/>
      <c r="LVO38" s="137"/>
      <c r="LVP38" s="137"/>
      <c r="LVQ38" s="137"/>
      <c r="LVR38" s="137"/>
      <c r="LVS38" s="137"/>
      <c r="LVT38" s="137"/>
      <c r="LVU38" s="137"/>
      <c r="LVV38" s="137"/>
      <c r="LVW38" s="137"/>
      <c r="LVX38" s="137"/>
      <c r="LVY38" s="137"/>
      <c r="LVZ38" s="137"/>
      <c r="LWA38" s="137"/>
      <c r="LWB38" s="137"/>
      <c r="LWC38" s="137"/>
      <c r="LWD38" s="137"/>
      <c r="LWE38" s="137"/>
      <c r="LWF38" s="137"/>
      <c r="LWG38" s="137"/>
      <c r="LWH38" s="137"/>
      <c r="LWI38" s="137"/>
      <c r="LWJ38" s="137"/>
      <c r="LWK38" s="137"/>
      <c r="LWL38" s="137"/>
      <c r="LWM38" s="137"/>
      <c r="LWN38" s="137"/>
      <c r="LWO38" s="137"/>
      <c r="LWP38" s="137"/>
      <c r="LWQ38" s="137"/>
      <c r="LWR38" s="137"/>
      <c r="LWS38" s="137"/>
      <c r="LWT38" s="137"/>
      <c r="LWU38" s="137"/>
      <c r="LWV38" s="137"/>
      <c r="LWW38" s="137"/>
      <c r="LWX38" s="137"/>
      <c r="LWY38" s="137"/>
      <c r="LWZ38" s="137"/>
      <c r="LXA38" s="137"/>
      <c r="LXB38" s="137"/>
      <c r="LXC38" s="137"/>
      <c r="LXD38" s="137"/>
      <c r="LXE38" s="137"/>
      <c r="LXF38" s="137"/>
      <c r="LXG38" s="137"/>
      <c r="LXH38" s="137"/>
      <c r="LXI38" s="137"/>
      <c r="LXJ38" s="137"/>
      <c r="LXK38" s="137"/>
      <c r="LXL38" s="137"/>
      <c r="LXM38" s="137"/>
      <c r="LXN38" s="137"/>
      <c r="LXO38" s="137"/>
      <c r="LXP38" s="137"/>
      <c r="LXQ38" s="137"/>
      <c r="LXR38" s="137"/>
      <c r="LXS38" s="137"/>
      <c r="LXT38" s="137"/>
      <c r="LXU38" s="137"/>
      <c r="LXV38" s="137"/>
      <c r="LXW38" s="137"/>
      <c r="LXX38" s="137"/>
      <c r="LXY38" s="137"/>
      <c r="LXZ38" s="137"/>
      <c r="LYA38" s="137"/>
      <c r="LYB38" s="137"/>
      <c r="LYC38" s="137"/>
      <c r="LYD38" s="137"/>
      <c r="LYE38" s="137"/>
      <c r="LYF38" s="137"/>
      <c r="LYG38" s="137"/>
      <c r="LYH38" s="137"/>
      <c r="LYI38" s="137"/>
      <c r="LYJ38" s="137"/>
      <c r="LYK38" s="137"/>
      <c r="LYL38" s="137"/>
      <c r="LYM38" s="137"/>
      <c r="LYN38" s="137"/>
      <c r="LYO38" s="137"/>
      <c r="LYP38" s="137"/>
      <c r="LYQ38" s="137"/>
      <c r="LYR38" s="137"/>
      <c r="LYS38" s="137"/>
      <c r="LYT38" s="137"/>
      <c r="LYU38" s="137"/>
      <c r="LYV38" s="137"/>
      <c r="LYW38" s="137"/>
      <c r="LYX38" s="137"/>
      <c r="LYY38" s="137"/>
      <c r="LYZ38" s="137"/>
      <c r="LZA38" s="137"/>
      <c r="LZB38" s="137"/>
      <c r="LZC38" s="137"/>
      <c r="LZD38" s="137"/>
      <c r="LZE38" s="137"/>
      <c r="LZF38" s="137"/>
      <c r="LZG38" s="137"/>
      <c r="LZH38" s="137"/>
      <c r="LZI38" s="137"/>
      <c r="LZJ38" s="137"/>
      <c r="LZK38" s="137"/>
      <c r="LZL38" s="137"/>
      <c r="LZM38" s="137"/>
      <c r="LZN38" s="137"/>
      <c r="LZO38" s="137"/>
      <c r="LZP38" s="137"/>
      <c r="LZQ38" s="137"/>
      <c r="LZR38" s="137"/>
      <c r="LZS38" s="137"/>
      <c r="LZT38" s="137"/>
      <c r="LZU38" s="137"/>
      <c r="LZV38" s="137"/>
      <c r="LZW38" s="137"/>
      <c r="LZX38" s="137"/>
      <c r="LZY38" s="137"/>
      <c r="LZZ38" s="137"/>
      <c r="MAA38" s="137"/>
      <c r="MAB38" s="137"/>
      <c r="MAC38" s="137"/>
      <c r="MAD38" s="137"/>
      <c r="MAE38" s="137"/>
      <c r="MAF38" s="137"/>
      <c r="MAG38" s="137"/>
      <c r="MAH38" s="137"/>
      <c r="MAI38" s="137"/>
      <c r="MAJ38" s="137"/>
      <c r="MAK38" s="137"/>
      <c r="MAL38" s="137"/>
      <c r="MAM38" s="137"/>
      <c r="MAN38" s="137"/>
      <c r="MAO38" s="137"/>
      <c r="MAP38" s="137"/>
      <c r="MAQ38" s="137"/>
      <c r="MAR38" s="137"/>
      <c r="MAS38" s="137"/>
      <c r="MAT38" s="137"/>
      <c r="MAU38" s="137"/>
      <c r="MAV38" s="137"/>
      <c r="MAW38" s="137"/>
      <c r="MAX38" s="137"/>
      <c r="MAY38" s="137"/>
      <c r="MAZ38" s="137"/>
      <c r="MBA38" s="137"/>
      <c r="MBB38" s="137"/>
      <c r="MBC38" s="137"/>
      <c r="MBD38" s="137"/>
      <c r="MBE38" s="137"/>
      <c r="MBF38" s="137"/>
      <c r="MBG38" s="137"/>
      <c r="MBH38" s="137"/>
      <c r="MBI38" s="137"/>
      <c r="MBJ38" s="137"/>
      <c r="MBK38" s="137"/>
      <c r="MBL38" s="137"/>
      <c r="MBM38" s="137"/>
      <c r="MBN38" s="137"/>
      <c r="MBO38" s="137"/>
      <c r="MBP38" s="137"/>
      <c r="MBQ38" s="137"/>
      <c r="MBR38" s="137"/>
      <c r="MBS38" s="137"/>
      <c r="MBT38" s="137"/>
      <c r="MBU38" s="137"/>
      <c r="MBV38" s="137"/>
      <c r="MBW38" s="137"/>
      <c r="MBX38" s="137"/>
      <c r="MBY38" s="137"/>
      <c r="MBZ38" s="137"/>
      <c r="MCA38" s="137"/>
      <c r="MCB38" s="137"/>
      <c r="MCC38" s="137"/>
      <c r="MCD38" s="137"/>
      <c r="MCE38" s="137"/>
      <c r="MCF38" s="137"/>
      <c r="MCG38" s="137"/>
      <c r="MCH38" s="137"/>
      <c r="MCI38" s="137"/>
      <c r="MCJ38" s="137"/>
      <c r="MCK38" s="137"/>
      <c r="MCL38" s="137"/>
      <c r="MCM38" s="137"/>
      <c r="MCN38" s="137"/>
      <c r="MCO38" s="137"/>
      <c r="MCP38" s="137"/>
      <c r="MCQ38" s="137"/>
      <c r="MCR38" s="137"/>
      <c r="MCS38" s="137"/>
      <c r="MCT38" s="137"/>
      <c r="MCU38" s="137"/>
      <c r="MCV38" s="137"/>
      <c r="MCW38" s="137"/>
      <c r="MCX38" s="137"/>
      <c r="MCY38" s="137"/>
      <c r="MCZ38" s="137"/>
      <c r="MDA38" s="137"/>
      <c r="MDB38" s="137"/>
      <c r="MDC38" s="137"/>
      <c r="MDD38" s="137"/>
      <c r="MDE38" s="137"/>
      <c r="MDF38" s="137"/>
      <c r="MDG38" s="137"/>
      <c r="MDH38" s="137"/>
      <c r="MDI38" s="137"/>
      <c r="MDJ38" s="137"/>
      <c r="MDK38" s="137"/>
      <c r="MDL38" s="137"/>
      <c r="MDM38" s="137"/>
      <c r="MDN38" s="137"/>
      <c r="MDO38" s="137"/>
      <c r="MDP38" s="137"/>
      <c r="MDQ38" s="137"/>
      <c r="MDR38" s="137"/>
      <c r="MDS38" s="137"/>
      <c r="MDT38" s="137"/>
      <c r="MDU38" s="137"/>
      <c r="MDV38" s="137"/>
      <c r="MDW38" s="137"/>
      <c r="MDX38" s="137"/>
      <c r="MDY38" s="137"/>
      <c r="MDZ38" s="137"/>
      <c r="MEA38" s="137"/>
      <c r="MEB38" s="137"/>
      <c r="MEC38" s="137"/>
      <c r="MED38" s="137"/>
      <c r="MEE38" s="137"/>
      <c r="MEF38" s="137"/>
      <c r="MEG38" s="137"/>
      <c r="MEH38" s="137"/>
      <c r="MEI38" s="137"/>
      <c r="MEJ38" s="137"/>
      <c r="MEK38" s="137"/>
      <c r="MEL38" s="137"/>
      <c r="MEM38" s="137"/>
      <c r="MEN38" s="137"/>
      <c r="MEO38" s="137"/>
      <c r="MEP38" s="137"/>
      <c r="MEQ38" s="137"/>
      <c r="MER38" s="137"/>
      <c r="MES38" s="137"/>
      <c r="MET38" s="137"/>
      <c r="MEU38" s="137"/>
      <c r="MEV38" s="137"/>
      <c r="MEW38" s="137"/>
      <c r="MEX38" s="137"/>
      <c r="MEY38" s="137"/>
      <c r="MEZ38" s="137"/>
      <c r="MFA38" s="137"/>
      <c r="MFB38" s="137"/>
      <c r="MFC38" s="137"/>
      <c r="MFD38" s="137"/>
      <c r="MFE38" s="137"/>
      <c r="MFF38" s="137"/>
      <c r="MFG38" s="137"/>
      <c r="MFH38" s="137"/>
      <c r="MFI38" s="137"/>
      <c r="MFJ38" s="137"/>
      <c r="MFK38" s="137"/>
      <c r="MFL38" s="137"/>
      <c r="MFM38" s="137"/>
      <c r="MFN38" s="137"/>
      <c r="MFO38" s="137"/>
      <c r="MFP38" s="137"/>
      <c r="MFQ38" s="137"/>
      <c r="MFR38" s="137"/>
      <c r="MFS38" s="137"/>
      <c r="MFT38" s="137"/>
      <c r="MFU38" s="137"/>
      <c r="MFV38" s="137"/>
      <c r="MFW38" s="137"/>
      <c r="MFX38" s="137"/>
      <c r="MFY38" s="137"/>
      <c r="MFZ38" s="137"/>
      <c r="MGA38" s="137"/>
      <c r="MGB38" s="137"/>
      <c r="MGC38" s="137"/>
      <c r="MGD38" s="137"/>
      <c r="MGE38" s="137"/>
      <c r="MGF38" s="137"/>
      <c r="MGG38" s="137"/>
      <c r="MGH38" s="137"/>
      <c r="MGI38" s="137"/>
      <c r="MGJ38" s="137"/>
      <c r="MGK38" s="137"/>
      <c r="MGL38" s="137"/>
      <c r="MGM38" s="137"/>
      <c r="MGN38" s="137"/>
      <c r="MGO38" s="137"/>
      <c r="MGP38" s="137"/>
      <c r="MGQ38" s="137"/>
      <c r="MGR38" s="137"/>
      <c r="MGS38" s="137"/>
      <c r="MGT38" s="137"/>
      <c r="MGU38" s="137"/>
      <c r="MGV38" s="137"/>
      <c r="MGW38" s="137"/>
      <c r="MGX38" s="137"/>
      <c r="MGY38" s="137"/>
      <c r="MGZ38" s="137"/>
      <c r="MHA38" s="137"/>
      <c r="MHB38" s="137"/>
      <c r="MHC38" s="137"/>
      <c r="MHD38" s="137"/>
      <c r="MHE38" s="137"/>
      <c r="MHF38" s="137"/>
      <c r="MHG38" s="137"/>
      <c r="MHH38" s="137"/>
      <c r="MHI38" s="137"/>
      <c r="MHJ38" s="137"/>
      <c r="MHK38" s="137"/>
      <c r="MHL38" s="137"/>
      <c r="MHM38" s="137"/>
      <c r="MHN38" s="137"/>
      <c r="MHO38" s="137"/>
      <c r="MHP38" s="137"/>
      <c r="MHQ38" s="137"/>
      <c r="MHR38" s="137"/>
      <c r="MHS38" s="137"/>
      <c r="MHT38" s="137"/>
      <c r="MHU38" s="137"/>
      <c r="MHV38" s="137"/>
      <c r="MHW38" s="137"/>
      <c r="MHX38" s="137"/>
      <c r="MHY38" s="137"/>
      <c r="MHZ38" s="137"/>
      <c r="MIA38" s="137"/>
      <c r="MIB38" s="137"/>
      <c r="MIC38" s="137"/>
      <c r="MID38" s="137"/>
      <c r="MIE38" s="137"/>
      <c r="MIF38" s="137"/>
      <c r="MIG38" s="137"/>
      <c r="MIH38" s="137"/>
      <c r="MII38" s="137"/>
      <c r="MIJ38" s="137"/>
      <c r="MIK38" s="137"/>
      <c r="MIL38" s="137"/>
      <c r="MIM38" s="137"/>
      <c r="MIN38" s="137"/>
      <c r="MIO38" s="137"/>
      <c r="MIP38" s="137"/>
      <c r="MIQ38" s="137"/>
      <c r="MIR38" s="137"/>
      <c r="MIS38" s="137"/>
      <c r="MIT38" s="137"/>
      <c r="MIU38" s="137"/>
      <c r="MIV38" s="137"/>
      <c r="MIW38" s="137"/>
      <c r="MIX38" s="137"/>
      <c r="MIY38" s="137"/>
      <c r="MIZ38" s="137"/>
      <c r="MJA38" s="137"/>
      <c r="MJB38" s="137"/>
      <c r="MJC38" s="137"/>
      <c r="MJD38" s="137"/>
      <c r="MJE38" s="137"/>
      <c r="MJF38" s="137"/>
      <c r="MJG38" s="137"/>
      <c r="MJH38" s="137"/>
      <c r="MJI38" s="137"/>
      <c r="MJJ38" s="137"/>
      <c r="MJK38" s="137"/>
      <c r="MJL38" s="137"/>
      <c r="MJM38" s="137"/>
      <c r="MJN38" s="137"/>
      <c r="MJO38" s="137"/>
      <c r="MJP38" s="137"/>
      <c r="MJQ38" s="137"/>
      <c r="MJR38" s="137"/>
      <c r="MJS38" s="137"/>
      <c r="MJT38" s="137"/>
      <c r="MJU38" s="137"/>
      <c r="MJV38" s="137"/>
      <c r="MJW38" s="137"/>
      <c r="MJX38" s="137"/>
      <c r="MJY38" s="137"/>
      <c r="MJZ38" s="137"/>
      <c r="MKA38" s="137"/>
      <c r="MKB38" s="137"/>
      <c r="MKC38" s="137"/>
      <c r="MKD38" s="137"/>
      <c r="MKE38" s="137"/>
      <c r="MKF38" s="137"/>
      <c r="MKG38" s="137"/>
      <c r="MKH38" s="137"/>
      <c r="MKI38" s="137"/>
      <c r="MKJ38" s="137"/>
      <c r="MKK38" s="137"/>
      <c r="MKL38" s="137"/>
      <c r="MKM38" s="137"/>
      <c r="MKN38" s="137"/>
      <c r="MKO38" s="137"/>
      <c r="MKP38" s="137"/>
      <c r="MKQ38" s="137"/>
      <c r="MKR38" s="137"/>
      <c r="MKS38" s="137"/>
      <c r="MKT38" s="137"/>
      <c r="MKU38" s="137"/>
      <c r="MKV38" s="137"/>
      <c r="MKW38" s="137"/>
      <c r="MKX38" s="137"/>
      <c r="MKY38" s="137"/>
      <c r="MKZ38" s="137"/>
      <c r="MLA38" s="137"/>
      <c r="MLB38" s="137"/>
      <c r="MLC38" s="137"/>
      <c r="MLD38" s="137"/>
      <c r="MLE38" s="137"/>
      <c r="MLF38" s="137"/>
      <c r="MLG38" s="137"/>
      <c r="MLH38" s="137"/>
      <c r="MLI38" s="137"/>
      <c r="MLJ38" s="137"/>
      <c r="MLK38" s="137"/>
      <c r="MLL38" s="137"/>
      <c r="MLM38" s="137"/>
      <c r="MLN38" s="137"/>
      <c r="MLO38" s="137"/>
      <c r="MLP38" s="137"/>
      <c r="MLQ38" s="137"/>
      <c r="MLR38" s="137"/>
      <c r="MLS38" s="137"/>
      <c r="MLT38" s="137"/>
      <c r="MLU38" s="137"/>
      <c r="MLV38" s="137"/>
      <c r="MLW38" s="137"/>
      <c r="MLX38" s="137"/>
      <c r="MLY38" s="137"/>
      <c r="MLZ38" s="137"/>
      <c r="MMA38" s="137"/>
      <c r="MMB38" s="137"/>
      <c r="MMC38" s="137"/>
      <c r="MMD38" s="137"/>
      <c r="MME38" s="137"/>
      <c r="MMF38" s="137"/>
      <c r="MMG38" s="137"/>
      <c r="MMH38" s="137"/>
      <c r="MMI38" s="137"/>
      <c r="MMJ38" s="137"/>
      <c r="MMK38" s="137"/>
      <c r="MML38" s="137"/>
      <c r="MMM38" s="137"/>
      <c r="MMN38" s="137"/>
      <c r="MMO38" s="137"/>
      <c r="MMP38" s="137"/>
      <c r="MMQ38" s="137"/>
      <c r="MMR38" s="137"/>
      <c r="MMS38" s="137"/>
      <c r="MMT38" s="137"/>
      <c r="MMU38" s="137"/>
      <c r="MMV38" s="137"/>
      <c r="MMW38" s="137"/>
      <c r="MMX38" s="137"/>
      <c r="MMY38" s="137"/>
      <c r="MMZ38" s="137"/>
      <c r="MNA38" s="137"/>
      <c r="MNB38" s="137"/>
      <c r="MNC38" s="137"/>
      <c r="MND38" s="137"/>
      <c r="MNE38" s="137"/>
      <c r="MNF38" s="137"/>
      <c r="MNG38" s="137"/>
      <c r="MNH38" s="137"/>
      <c r="MNI38" s="137"/>
      <c r="MNJ38" s="137"/>
      <c r="MNK38" s="137"/>
      <c r="MNL38" s="137"/>
      <c r="MNM38" s="137"/>
      <c r="MNN38" s="137"/>
      <c r="MNO38" s="137"/>
      <c r="MNP38" s="137"/>
      <c r="MNQ38" s="137"/>
      <c r="MNR38" s="137"/>
      <c r="MNS38" s="137"/>
      <c r="MNT38" s="137"/>
      <c r="MNU38" s="137"/>
      <c r="MNV38" s="137"/>
      <c r="MNW38" s="137"/>
      <c r="MNX38" s="137"/>
      <c r="MNY38" s="137"/>
      <c r="MNZ38" s="137"/>
      <c r="MOA38" s="137"/>
      <c r="MOB38" s="137"/>
      <c r="MOC38" s="137"/>
      <c r="MOD38" s="137"/>
      <c r="MOE38" s="137"/>
      <c r="MOF38" s="137"/>
      <c r="MOG38" s="137"/>
      <c r="MOH38" s="137"/>
      <c r="MOI38" s="137"/>
      <c r="MOJ38" s="137"/>
      <c r="MOK38" s="137"/>
      <c r="MOL38" s="137"/>
      <c r="MOM38" s="137"/>
      <c r="MON38" s="137"/>
      <c r="MOO38" s="137"/>
      <c r="MOP38" s="137"/>
      <c r="MOQ38" s="137"/>
      <c r="MOR38" s="137"/>
      <c r="MOS38" s="137"/>
      <c r="MOT38" s="137"/>
      <c r="MOU38" s="137"/>
      <c r="MOV38" s="137"/>
      <c r="MOW38" s="137"/>
      <c r="MOX38" s="137"/>
      <c r="MOY38" s="137"/>
      <c r="MOZ38" s="137"/>
      <c r="MPA38" s="137"/>
      <c r="MPB38" s="137"/>
      <c r="MPC38" s="137"/>
      <c r="MPD38" s="137"/>
      <c r="MPE38" s="137"/>
      <c r="MPF38" s="137"/>
      <c r="MPG38" s="137"/>
      <c r="MPH38" s="137"/>
      <c r="MPI38" s="137"/>
      <c r="MPJ38" s="137"/>
      <c r="MPK38" s="137"/>
      <c r="MPL38" s="137"/>
      <c r="MPM38" s="137"/>
      <c r="MPN38" s="137"/>
      <c r="MPO38" s="137"/>
      <c r="MPP38" s="137"/>
      <c r="MPQ38" s="137"/>
      <c r="MPR38" s="137"/>
      <c r="MPS38" s="137"/>
      <c r="MPT38" s="137"/>
      <c r="MPU38" s="137"/>
      <c r="MPV38" s="137"/>
      <c r="MPW38" s="137"/>
      <c r="MPX38" s="137"/>
      <c r="MPY38" s="137"/>
      <c r="MPZ38" s="137"/>
      <c r="MQA38" s="137"/>
      <c r="MQB38" s="137"/>
      <c r="MQC38" s="137"/>
      <c r="MQD38" s="137"/>
      <c r="MQE38" s="137"/>
      <c r="MQF38" s="137"/>
      <c r="MQG38" s="137"/>
      <c r="MQH38" s="137"/>
      <c r="MQI38" s="137"/>
      <c r="MQJ38" s="137"/>
      <c r="MQK38" s="137"/>
      <c r="MQL38" s="137"/>
      <c r="MQM38" s="137"/>
      <c r="MQN38" s="137"/>
      <c r="MQO38" s="137"/>
      <c r="MQP38" s="137"/>
      <c r="MQQ38" s="137"/>
      <c r="MQR38" s="137"/>
      <c r="MQS38" s="137"/>
      <c r="MQT38" s="137"/>
      <c r="MQU38" s="137"/>
      <c r="MQV38" s="137"/>
      <c r="MQW38" s="137"/>
      <c r="MQX38" s="137"/>
      <c r="MQY38" s="137"/>
      <c r="MQZ38" s="137"/>
      <c r="MRA38" s="137"/>
      <c r="MRB38" s="137"/>
      <c r="MRC38" s="137"/>
      <c r="MRD38" s="137"/>
      <c r="MRE38" s="137"/>
      <c r="MRF38" s="137"/>
      <c r="MRG38" s="137"/>
      <c r="MRH38" s="137"/>
      <c r="MRI38" s="137"/>
      <c r="MRJ38" s="137"/>
      <c r="MRK38" s="137"/>
      <c r="MRL38" s="137"/>
      <c r="MRM38" s="137"/>
      <c r="MRN38" s="137"/>
      <c r="MRO38" s="137"/>
      <c r="MRP38" s="137"/>
      <c r="MRQ38" s="137"/>
      <c r="MRR38" s="137"/>
      <c r="MRS38" s="137"/>
      <c r="MRT38" s="137"/>
      <c r="MRU38" s="137"/>
      <c r="MRV38" s="137"/>
      <c r="MRW38" s="137"/>
      <c r="MRX38" s="137"/>
      <c r="MRY38" s="137"/>
      <c r="MRZ38" s="137"/>
      <c r="MSA38" s="137"/>
      <c r="MSB38" s="137"/>
      <c r="MSC38" s="137"/>
      <c r="MSD38" s="137"/>
      <c r="MSE38" s="137"/>
      <c r="MSF38" s="137"/>
      <c r="MSG38" s="137"/>
      <c r="MSH38" s="137"/>
      <c r="MSI38" s="137"/>
      <c r="MSJ38" s="137"/>
      <c r="MSK38" s="137"/>
      <c r="MSL38" s="137"/>
      <c r="MSM38" s="137"/>
      <c r="MSN38" s="137"/>
      <c r="MSO38" s="137"/>
      <c r="MSP38" s="137"/>
      <c r="MSQ38" s="137"/>
      <c r="MSR38" s="137"/>
      <c r="MSS38" s="137"/>
      <c r="MST38" s="137"/>
      <c r="MSU38" s="137"/>
      <c r="MSV38" s="137"/>
      <c r="MSW38" s="137"/>
      <c r="MSX38" s="137"/>
      <c r="MSY38" s="137"/>
      <c r="MSZ38" s="137"/>
      <c r="MTA38" s="137"/>
      <c r="MTB38" s="137"/>
      <c r="MTC38" s="137"/>
      <c r="MTD38" s="137"/>
      <c r="MTE38" s="137"/>
      <c r="MTF38" s="137"/>
      <c r="MTG38" s="137"/>
      <c r="MTH38" s="137"/>
      <c r="MTI38" s="137"/>
      <c r="MTJ38" s="137"/>
      <c r="MTK38" s="137"/>
      <c r="MTL38" s="137"/>
      <c r="MTM38" s="137"/>
      <c r="MTN38" s="137"/>
      <c r="MTO38" s="137"/>
      <c r="MTP38" s="137"/>
      <c r="MTQ38" s="137"/>
      <c r="MTR38" s="137"/>
      <c r="MTS38" s="137"/>
      <c r="MTT38" s="137"/>
      <c r="MTU38" s="137"/>
      <c r="MTV38" s="137"/>
      <c r="MTW38" s="137"/>
      <c r="MTX38" s="137"/>
      <c r="MTY38" s="137"/>
      <c r="MTZ38" s="137"/>
      <c r="MUA38" s="137"/>
      <c r="MUB38" s="137"/>
      <c r="MUC38" s="137"/>
      <c r="MUD38" s="137"/>
      <c r="MUE38" s="137"/>
      <c r="MUF38" s="137"/>
      <c r="MUG38" s="137"/>
      <c r="MUH38" s="137"/>
      <c r="MUI38" s="137"/>
      <c r="MUJ38" s="137"/>
      <c r="MUK38" s="137"/>
      <c r="MUL38" s="137"/>
      <c r="MUM38" s="137"/>
      <c r="MUN38" s="137"/>
      <c r="MUO38" s="137"/>
      <c r="MUP38" s="137"/>
      <c r="MUQ38" s="137"/>
      <c r="MUR38" s="137"/>
      <c r="MUS38" s="137"/>
      <c r="MUT38" s="137"/>
      <c r="MUU38" s="137"/>
      <c r="MUV38" s="137"/>
      <c r="MUW38" s="137"/>
      <c r="MUX38" s="137"/>
      <c r="MUY38" s="137"/>
      <c r="MUZ38" s="137"/>
      <c r="MVA38" s="137"/>
      <c r="MVB38" s="137"/>
      <c r="MVC38" s="137"/>
      <c r="MVD38" s="137"/>
      <c r="MVE38" s="137"/>
      <c r="MVF38" s="137"/>
      <c r="MVG38" s="137"/>
      <c r="MVH38" s="137"/>
      <c r="MVI38" s="137"/>
      <c r="MVJ38" s="137"/>
      <c r="MVK38" s="137"/>
      <c r="MVL38" s="137"/>
      <c r="MVM38" s="137"/>
      <c r="MVN38" s="137"/>
      <c r="MVO38" s="137"/>
      <c r="MVP38" s="137"/>
      <c r="MVQ38" s="137"/>
      <c r="MVR38" s="137"/>
      <c r="MVS38" s="137"/>
      <c r="MVT38" s="137"/>
      <c r="MVU38" s="137"/>
      <c r="MVV38" s="137"/>
      <c r="MVW38" s="137"/>
      <c r="MVX38" s="137"/>
      <c r="MVY38" s="137"/>
      <c r="MVZ38" s="137"/>
      <c r="MWA38" s="137"/>
      <c r="MWB38" s="137"/>
      <c r="MWC38" s="137"/>
      <c r="MWD38" s="137"/>
      <c r="MWE38" s="137"/>
      <c r="MWF38" s="137"/>
      <c r="MWG38" s="137"/>
      <c r="MWH38" s="137"/>
      <c r="MWI38" s="137"/>
      <c r="MWJ38" s="137"/>
      <c r="MWK38" s="137"/>
      <c r="MWL38" s="137"/>
      <c r="MWM38" s="137"/>
      <c r="MWN38" s="137"/>
      <c r="MWO38" s="137"/>
      <c r="MWP38" s="137"/>
      <c r="MWQ38" s="137"/>
      <c r="MWR38" s="137"/>
      <c r="MWS38" s="137"/>
      <c r="MWT38" s="137"/>
      <c r="MWU38" s="137"/>
      <c r="MWV38" s="137"/>
      <c r="MWW38" s="137"/>
      <c r="MWX38" s="137"/>
      <c r="MWY38" s="137"/>
      <c r="MWZ38" s="137"/>
      <c r="MXA38" s="137"/>
      <c r="MXB38" s="137"/>
      <c r="MXC38" s="137"/>
      <c r="MXD38" s="137"/>
      <c r="MXE38" s="137"/>
      <c r="MXF38" s="137"/>
      <c r="MXG38" s="137"/>
      <c r="MXH38" s="137"/>
      <c r="MXI38" s="137"/>
      <c r="MXJ38" s="137"/>
      <c r="MXK38" s="137"/>
      <c r="MXL38" s="137"/>
      <c r="MXM38" s="137"/>
      <c r="MXN38" s="137"/>
      <c r="MXO38" s="137"/>
      <c r="MXP38" s="137"/>
      <c r="MXQ38" s="137"/>
      <c r="MXR38" s="137"/>
      <c r="MXS38" s="137"/>
      <c r="MXT38" s="137"/>
      <c r="MXU38" s="137"/>
      <c r="MXV38" s="137"/>
      <c r="MXW38" s="137"/>
      <c r="MXX38" s="137"/>
      <c r="MXY38" s="137"/>
      <c r="MXZ38" s="137"/>
      <c r="MYA38" s="137"/>
      <c r="MYB38" s="137"/>
      <c r="MYC38" s="137"/>
      <c r="MYD38" s="137"/>
      <c r="MYE38" s="137"/>
      <c r="MYF38" s="137"/>
      <c r="MYG38" s="137"/>
      <c r="MYH38" s="137"/>
      <c r="MYI38" s="137"/>
      <c r="MYJ38" s="137"/>
      <c r="MYK38" s="137"/>
      <c r="MYL38" s="137"/>
      <c r="MYM38" s="137"/>
      <c r="MYN38" s="137"/>
      <c r="MYO38" s="137"/>
      <c r="MYP38" s="137"/>
      <c r="MYQ38" s="137"/>
      <c r="MYR38" s="137"/>
      <c r="MYS38" s="137"/>
      <c r="MYT38" s="137"/>
      <c r="MYU38" s="137"/>
      <c r="MYV38" s="137"/>
      <c r="MYW38" s="137"/>
      <c r="MYX38" s="137"/>
      <c r="MYY38" s="137"/>
      <c r="MYZ38" s="137"/>
      <c r="MZA38" s="137"/>
      <c r="MZB38" s="137"/>
      <c r="MZC38" s="137"/>
      <c r="MZD38" s="137"/>
      <c r="MZE38" s="137"/>
      <c r="MZF38" s="137"/>
      <c r="MZG38" s="137"/>
      <c r="MZH38" s="137"/>
      <c r="MZI38" s="137"/>
      <c r="MZJ38" s="137"/>
      <c r="MZK38" s="137"/>
      <c r="MZL38" s="137"/>
      <c r="MZM38" s="137"/>
      <c r="MZN38" s="137"/>
      <c r="MZO38" s="137"/>
      <c r="MZP38" s="137"/>
      <c r="MZQ38" s="137"/>
      <c r="MZR38" s="137"/>
      <c r="MZS38" s="137"/>
      <c r="MZT38" s="137"/>
      <c r="MZU38" s="137"/>
      <c r="MZV38" s="137"/>
      <c r="MZW38" s="137"/>
      <c r="MZX38" s="137"/>
      <c r="MZY38" s="137"/>
      <c r="MZZ38" s="137"/>
      <c r="NAA38" s="137"/>
      <c r="NAB38" s="137"/>
      <c r="NAC38" s="137"/>
      <c r="NAD38" s="137"/>
      <c r="NAE38" s="137"/>
      <c r="NAF38" s="137"/>
      <c r="NAG38" s="137"/>
      <c r="NAH38" s="137"/>
      <c r="NAI38" s="137"/>
      <c r="NAJ38" s="137"/>
      <c r="NAK38" s="137"/>
      <c r="NAL38" s="137"/>
      <c r="NAM38" s="137"/>
      <c r="NAN38" s="137"/>
      <c r="NAO38" s="137"/>
      <c r="NAP38" s="137"/>
      <c r="NAQ38" s="137"/>
      <c r="NAR38" s="137"/>
      <c r="NAS38" s="137"/>
      <c r="NAT38" s="137"/>
      <c r="NAU38" s="137"/>
      <c r="NAV38" s="137"/>
      <c r="NAW38" s="137"/>
      <c r="NAX38" s="137"/>
      <c r="NAY38" s="137"/>
      <c r="NAZ38" s="137"/>
      <c r="NBA38" s="137"/>
      <c r="NBB38" s="137"/>
      <c r="NBC38" s="137"/>
      <c r="NBD38" s="137"/>
      <c r="NBE38" s="137"/>
      <c r="NBF38" s="137"/>
      <c r="NBG38" s="137"/>
      <c r="NBH38" s="137"/>
      <c r="NBI38" s="137"/>
      <c r="NBJ38" s="137"/>
      <c r="NBK38" s="137"/>
      <c r="NBL38" s="137"/>
      <c r="NBM38" s="137"/>
      <c r="NBN38" s="137"/>
      <c r="NBO38" s="137"/>
      <c r="NBP38" s="137"/>
      <c r="NBQ38" s="137"/>
      <c r="NBR38" s="137"/>
      <c r="NBS38" s="137"/>
      <c r="NBT38" s="137"/>
      <c r="NBU38" s="137"/>
      <c r="NBV38" s="137"/>
      <c r="NBW38" s="137"/>
      <c r="NBX38" s="137"/>
      <c r="NBY38" s="137"/>
      <c r="NBZ38" s="137"/>
      <c r="NCA38" s="137"/>
      <c r="NCB38" s="137"/>
      <c r="NCC38" s="137"/>
      <c r="NCD38" s="137"/>
      <c r="NCE38" s="137"/>
      <c r="NCF38" s="137"/>
      <c r="NCG38" s="137"/>
      <c r="NCH38" s="137"/>
      <c r="NCI38" s="137"/>
      <c r="NCJ38" s="137"/>
      <c r="NCK38" s="137"/>
      <c r="NCL38" s="137"/>
      <c r="NCM38" s="137"/>
      <c r="NCN38" s="137"/>
      <c r="NCO38" s="137"/>
      <c r="NCP38" s="137"/>
      <c r="NCQ38" s="137"/>
      <c r="NCR38" s="137"/>
      <c r="NCS38" s="137"/>
      <c r="NCT38" s="137"/>
      <c r="NCU38" s="137"/>
      <c r="NCV38" s="137"/>
      <c r="NCW38" s="137"/>
      <c r="NCX38" s="137"/>
      <c r="NCY38" s="137"/>
      <c r="NCZ38" s="137"/>
      <c r="NDA38" s="137"/>
      <c r="NDB38" s="137"/>
      <c r="NDC38" s="137"/>
      <c r="NDD38" s="137"/>
      <c r="NDE38" s="137"/>
      <c r="NDF38" s="137"/>
      <c r="NDG38" s="137"/>
      <c r="NDH38" s="137"/>
      <c r="NDI38" s="137"/>
      <c r="NDJ38" s="137"/>
      <c r="NDK38" s="137"/>
      <c r="NDL38" s="137"/>
      <c r="NDM38" s="137"/>
      <c r="NDN38" s="137"/>
      <c r="NDO38" s="137"/>
      <c r="NDP38" s="137"/>
      <c r="NDQ38" s="137"/>
      <c r="NDR38" s="137"/>
      <c r="NDS38" s="137"/>
      <c r="NDT38" s="137"/>
      <c r="NDU38" s="137"/>
      <c r="NDV38" s="137"/>
      <c r="NDW38" s="137"/>
      <c r="NDX38" s="137"/>
      <c r="NDY38" s="137"/>
      <c r="NDZ38" s="137"/>
      <c r="NEA38" s="137"/>
      <c r="NEB38" s="137"/>
      <c r="NEC38" s="137"/>
      <c r="NED38" s="137"/>
      <c r="NEE38" s="137"/>
      <c r="NEF38" s="137"/>
      <c r="NEG38" s="137"/>
      <c r="NEH38" s="137"/>
      <c r="NEI38" s="137"/>
      <c r="NEJ38" s="137"/>
      <c r="NEK38" s="137"/>
      <c r="NEL38" s="137"/>
      <c r="NEM38" s="137"/>
      <c r="NEN38" s="137"/>
      <c r="NEO38" s="137"/>
      <c r="NEP38" s="137"/>
      <c r="NEQ38" s="137"/>
      <c r="NER38" s="137"/>
      <c r="NES38" s="137"/>
      <c r="NET38" s="137"/>
      <c r="NEU38" s="137"/>
      <c r="NEV38" s="137"/>
      <c r="NEW38" s="137"/>
      <c r="NEX38" s="137"/>
      <c r="NEY38" s="137"/>
      <c r="NEZ38" s="137"/>
      <c r="NFA38" s="137"/>
      <c r="NFB38" s="137"/>
      <c r="NFC38" s="137"/>
      <c r="NFD38" s="137"/>
      <c r="NFE38" s="137"/>
      <c r="NFF38" s="137"/>
      <c r="NFG38" s="137"/>
      <c r="NFH38" s="137"/>
      <c r="NFI38" s="137"/>
      <c r="NFJ38" s="137"/>
      <c r="NFK38" s="137"/>
      <c r="NFL38" s="137"/>
      <c r="NFM38" s="137"/>
      <c r="NFN38" s="137"/>
      <c r="NFO38" s="137"/>
      <c r="NFP38" s="137"/>
      <c r="NFQ38" s="137"/>
      <c r="NFR38" s="137"/>
      <c r="NFS38" s="137"/>
      <c r="NFT38" s="137"/>
      <c r="NFU38" s="137"/>
      <c r="NFV38" s="137"/>
      <c r="NFW38" s="137"/>
      <c r="NFX38" s="137"/>
      <c r="NFY38" s="137"/>
      <c r="NFZ38" s="137"/>
      <c r="NGA38" s="137"/>
      <c r="NGB38" s="137"/>
      <c r="NGC38" s="137"/>
      <c r="NGD38" s="137"/>
      <c r="NGE38" s="137"/>
      <c r="NGF38" s="137"/>
      <c r="NGG38" s="137"/>
      <c r="NGH38" s="137"/>
      <c r="NGI38" s="137"/>
      <c r="NGJ38" s="137"/>
      <c r="NGK38" s="137"/>
      <c r="NGL38" s="137"/>
      <c r="NGM38" s="137"/>
      <c r="NGN38" s="137"/>
      <c r="NGO38" s="137"/>
      <c r="NGP38" s="137"/>
      <c r="NGQ38" s="137"/>
      <c r="NGR38" s="137"/>
      <c r="NGS38" s="137"/>
      <c r="NGT38" s="137"/>
      <c r="NGU38" s="137"/>
      <c r="NGV38" s="137"/>
      <c r="NGW38" s="137"/>
      <c r="NGX38" s="137"/>
      <c r="NGY38" s="137"/>
      <c r="NGZ38" s="137"/>
      <c r="NHA38" s="137"/>
      <c r="NHB38" s="137"/>
      <c r="NHC38" s="137"/>
      <c r="NHD38" s="137"/>
      <c r="NHE38" s="137"/>
      <c r="NHF38" s="137"/>
      <c r="NHG38" s="137"/>
      <c r="NHH38" s="137"/>
      <c r="NHI38" s="137"/>
      <c r="NHJ38" s="137"/>
      <c r="NHK38" s="137"/>
      <c r="NHL38" s="137"/>
      <c r="NHM38" s="137"/>
      <c r="NHN38" s="137"/>
      <c r="NHO38" s="137"/>
      <c r="NHP38" s="137"/>
      <c r="NHQ38" s="137"/>
      <c r="NHR38" s="137"/>
      <c r="NHS38" s="137"/>
      <c r="NHT38" s="137"/>
      <c r="NHU38" s="137"/>
      <c r="NHV38" s="137"/>
      <c r="NHW38" s="137"/>
      <c r="NHX38" s="137"/>
      <c r="NHY38" s="137"/>
      <c r="NHZ38" s="137"/>
      <c r="NIA38" s="137"/>
      <c r="NIB38" s="137"/>
      <c r="NIC38" s="137"/>
      <c r="NID38" s="137"/>
      <c r="NIE38" s="137"/>
      <c r="NIF38" s="137"/>
      <c r="NIG38" s="137"/>
      <c r="NIH38" s="137"/>
      <c r="NII38" s="137"/>
      <c r="NIJ38" s="137"/>
      <c r="NIK38" s="137"/>
      <c r="NIL38" s="137"/>
      <c r="NIM38" s="137"/>
      <c r="NIN38" s="137"/>
      <c r="NIO38" s="137"/>
      <c r="NIP38" s="137"/>
      <c r="NIQ38" s="137"/>
      <c r="NIR38" s="137"/>
      <c r="NIS38" s="137"/>
      <c r="NIT38" s="137"/>
      <c r="NIU38" s="137"/>
      <c r="NIV38" s="137"/>
      <c r="NIW38" s="137"/>
      <c r="NIX38" s="137"/>
      <c r="NIY38" s="137"/>
      <c r="NIZ38" s="137"/>
      <c r="NJA38" s="137"/>
      <c r="NJB38" s="137"/>
      <c r="NJC38" s="137"/>
      <c r="NJD38" s="137"/>
      <c r="NJE38" s="137"/>
      <c r="NJF38" s="137"/>
      <c r="NJG38" s="137"/>
      <c r="NJH38" s="137"/>
      <c r="NJI38" s="137"/>
      <c r="NJJ38" s="137"/>
      <c r="NJK38" s="137"/>
      <c r="NJL38" s="137"/>
      <c r="NJM38" s="137"/>
      <c r="NJN38" s="137"/>
      <c r="NJO38" s="137"/>
      <c r="NJP38" s="137"/>
      <c r="NJQ38" s="137"/>
      <c r="NJR38" s="137"/>
      <c r="NJS38" s="137"/>
      <c r="NJT38" s="137"/>
      <c r="NJU38" s="137"/>
      <c r="NJV38" s="137"/>
      <c r="NJW38" s="137"/>
      <c r="NJX38" s="137"/>
      <c r="NJY38" s="137"/>
      <c r="NJZ38" s="137"/>
      <c r="NKA38" s="137"/>
      <c r="NKB38" s="137"/>
      <c r="NKC38" s="137"/>
      <c r="NKD38" s="137"/>
      <c r="NKE38" s="137"/>
      <c r="NKF38" s="137"/>
      <c r="NKG38" s="137"/>
      <c r="NKH38" s="137"/>
      <c r="NKI38" s="137"/>
      <c r="NKJ38" s="137"/>
      <c r="NKK38" s="137"/>
      <c r="NKL38" s="137"/>
      <c r="NKM38" s="137"/>
      <c r="NKN38" s="137"/>
      <c r="NKO38" s="137"/>
      <c r="NKP38" s="137"/>
      <c r="NKQ38" s="137"/>
      <c r="NKR38" s="137"/>
      <c r="NKS38" s="137"/>
      <c r="NKT38" s="137"/>
      <c r="NKU38" s="137"/>
      <c r="NKV38" s="137"/>
      <c r="NKW38" s="137"/>
      <c r="NKX38" s="137"/>
      <c r="NKY38" s="137"/>
      <c r="NKZ38" s="137"/>
      <c r="NLA38" s="137"/>
      <c r="NLB38" s="137"/>
      <c r="NLC38" s="137"/>
      <c r="NLD38" s="137"/>
      <c r="NLE38" s="137"/>
      <c r="NLF38" s="137"/>
      <c r="NLG38" s="137"/>
      <c r="NLH38" s="137"/>
      <c r="NLI38" s="137"/>
      <c r="NLJ38" s="137"/>
      <c r="NLK38" s="137"/>
      <c r="NLL38" s="137"/>
      <c r="NLM38" s="137"/>
      <c r="NLN38" s="137"/>
      <c r="NLO38" s="137"/>
      <c r="NLP38" s="137"/>
      <c r="NLQ38" s="137"/>
      <c r="NLR38" s="137"/>
      <c r="NLS38" s="137"/>
      <c r="NLT38" s="137"/>
      <c r="NLU38" s="137"/>
      <c r="NLV38" s="137"/>
      <c r="NLW38" s="137"/>
      <c r="NLX38" s="137"/>
      <c r="NLY38" s="137"/>
      <c r="NLZ38" s="137"/>
      <c r="NMA38" s="137"/>
      <c r="NMB38" s="137"/>
      <c r="NMC38" s="137"/>
      <c r="NMD38" s="137"/>
      <c r="NME38" s="137"/>
      <c r="NMF38" s="137"/>
      <c r="NMG38" s="137"/>
      <c r="NMH38" s="137"/>
      <c r="NMI38" s="137"/>
      <c r="NMJ38" s="137"/>
      <c r="NMK38" s="137"/>
      <c r="NML38" s="137"/>
      <c r="NMM38" s="137"/>
      <c r="NMN38" s="137"/>
      <c r="NMO38" s="137"/>
      <c r="NMP38" s="137"/>
      <c r="NMQ38" s="137"/>
      <c r="NMR38" s="137"/>
      <c r="NMS38" s="137"/>
      <c r="NMT38" s="137"/>
      <c r="NMU38" s="137"/>
      <c r="NMV38" s="137"/>
      <c r="NMW38" s="137"/>
      <c r="NMX38" s="137"/>
      <c r="NMY38" s="137"/>
      <c r="NMZ38" s="137"/>
      <c r="NNA38" s="137"/>
      <c r="NNB38" s="137"/>
      <c r="NNC38" s="137"/>
      <c r="NND38" s="137"/>
      <c r="NNE38" s="137"/>
      <c r="NNF38" s="137"/>
      <c r="NNG38" s="137"/>
      <c r="NNH38" s="137"/>
      <c r="NNI38" s="137"/>
      <c r="NNJ38" s="137"/>
      <c r="NNK38" s="137"/>
      <c r="NNL38" s="137"/>
      <c r="NNM38" s="137"/>
      <c r="NNN38" s="137"/>
      <c r="NNO38" s="137"/>
      <c r="NNP38" s="137"/>
      <c r="NNQ38" s="137"/>
      <c r="NNR38" s="137"/>
      <c r="NNS38" s="137"/>
      <c r="NNT38" s="137"/>
      <c r="NNU38" s="137"/>
      <c r="NNV38" s="137"/>
      <c r="NNW38" s="137"/>
      <c r="NNX38" s="137"/>
      <c r="NNY38" s="137"/>
      <c r="NNZ38" s="137"/>
      <c r="NOA38" s="137"/>
      <c r="NOB38" s="137"/>
      <c r="NOC38" s="137"/>
      <c r="NOD38" s="137"/>
      <c r="NOE38" s="137"/>
      <c r="NOF38" s="137"/>
      <c r="NOG38" s="137"/>
      <c r="NOH38" s="137"/>
      <c r="NOI38" s="137"/>
      <c r="NOJ38" s="137"/>
      <c r="NOK38" s="137"/>
      <c r="NOL38" s="137"/>
      <c r="NOM38" s="137"/>
      <c r="NON38" s="137"/>
      <c r="NOO38" s="137"/>
      <c r="NOP38" s="137"/>
      <c r="NOQ38" s="137"/>
      <c r="NOR38" s="137"/>
      <c r="NOS38" s="137"/>
      <c r="NOT38" s="137"/>
      <c r="NOU38" s="137"/>
      <c r="NOV38" s="137"/>
      <c r="NOW38" s="137"/>
      <c r="NOX38" s="137"/>
      <c r="NOY38" s="137"/>
      <c r="NOZ38" s="137"/>
      <c r="NPA38" s="137"/>
      <c r="NPB38" s="137"/>
      <c r="NPC38" s="137"/>
      <c r="NPD38" s="137"/>
      <c r="NPE38" s="137"/>
      <c r="NPF38" s="137"/>
      <c r="NPG38" s="137"/>
      <c r="NPH38" s="137"/>
      <c r="NPI38" s="137"/>
      <c r="NPJ38" s="137"/>
      <c r="NPK38" s="137"/>
      <c r="NPL38" s="137"/>
      <c r="NPM38" s="137"/>
      <c r="NPN38" s="137"/>
      <c r="NPO38" s="137"/>
      <c r="NPP38" s="137"/>
      <c r="NPQ38" s="137"/>
      <c r="NPR38" s="137"/>
      <c r="NPS38" s="137"/>
      <c r="NPT38" s="137"/>
      <c r="NPU38" s="137"/>
      <c r="NPV38" s="137"/>
      <c r="NPW38" s="137"/>
      <c r="NPX38" s="137"/>
      <c r="NPY38" s="137"/>
      <c r="NPZ38" s="137"/>
      <c r="NQA38" s="137"/>
      <c r="NQB38" s="137"/>
      <c r="NQC38" s="137"/>
      <c r="NQD38" s="137"/>
      <c r="NQE38" s="137"/>
      <c r="NQF38" s="137"/>
      <c r="NQG38" s="137"/>
      <c r="NQH38" s="137"/>
      <c r="NQI38" s="137"/>
      <c r="NQJ38" s="137"/>
      <c r="NQK38" s="137"/>
      <c r="NQL38" s="137"/>
      <c r="NQM38" s="137"/>
      <c r="NQN38" s="137"/>
      <c r="NQO38" s="137"/>
      <c r="NQP38" s="137"/>
      <c r="NQQ38" s="137"/>
      <c r="NQR38" s="137"/>
      <c r="NQS38" s="137"/>
      <c r="NQT38" s="137"/>
      <c r="NQU38" s="137"/>
      <c r="NQV38" s="137"/>
      <c r="NQW38" s="137"/>
      <c r="NQX38" s="137"/>
      <c r="NQY38" s="137"/>
      <c r="NQZ38" s="137"/>
      <c r="NRA38" s="137"/>
      <c r="NRB38" s="137"/>
      <c r="NRC38" s="137"/>
      <c r="NRD38" s="137"/>
      <c r="NRE38" s="137"/>
      <c r="NRF38" s="137"/>
      <c r="NRG38" s="137"/>
      <c r="NRH38" s="137"/>
      <c r="NRI38" s="137"/>
      <c r="NRJ38" s="137"/>
      <c r="NRK38" s="137"/>
      <c r="NRL38" s="137"/>
      <c r="NRM38" s="137"/>
      <c r="NRN38" s="137"/>
      <c r="NRO38" s="137"/>
      <c r="NRP38" s="137"/>
      <c r="NRQ38" s="137"/>
      <c r="NRR38" s="137"/>
      <c r="NRS38" s="137"/>
      <c r="NRT38" s="137"/>
      <c r="NRU38" s="137"/>
      <c r="NRV38" s="137"/>
      <c r="NRW38" s="137"/>
      <c r="NRX38" s="137"/>
      <c r="NRY38" s="137"/>
      <c r="NRZ38" s="137"/>
      <c r="NSA38" s="137"/>
      <c r="NSB38" s="137"/>
      <c r="NSC38" s="137"/>
      <c r="NSD38" s="137"/>
      <c r="NSE38" s="137"/>
      <c r="NSF38" s="137"/>
      <c r="NSG38" s="137"/>
      <c r="NSH38" s="137"/>
      <c r="NSI38" s="137"/>
      <c r="NSJ38" s="137"/>
      <c r="NSK38" s="137"/>
      <c r="NSL38" s="137"/>
      <c r="NSM38" s="137"/>
      <c r="NSN38" s="137"/>
      <c r="NSO38" s="137"/>
      <c r="NSP38" s="137"/>
      <c r="NSQ38" s="137"/>
      <c r="NSR38" s="137"/>
      <c r="NSS38" s="137"/>
      <c r="NST38" s="137"/>
      <c r="NSU38" s="137"/>
      <c r="NSV38" s="137"/>
      <c r="NSW38" s="137"/>
      <c r="NSX38" s="137"/>
      <c r="NSY38" s="137"/>
      <c r="NSZ38" s="137"/>
      <c r="NTA38" s="137"/>
      <c r="NTB38" s="137"/>
      <c r="NTC38" s="137"/>
      <c r="NTD38" s="137"/>
      <c r="NTE38" s="137"/>
      <c r="NTF38" s="137"/>
      <c r="NTG38" s="137"/>
      <c r="NTH38" s="137"/>
      <c r="NTI38" s="137"/>
      <c r="NTJ38" s="137"/>
      <c r="NTK38" s="137"/>
      <c r="NTL38" s="137"/>
      <c r="NTM38" s="137"/>
      <c r="NTN38" s="137"/>
      <c r="NTO38" s="137"/>
      <c r="NTP38" s="137"/>
      <c r="NTQ38" s="137"/>
      <c r="NTR38" s="137"/>
      <c r="NTS38" s="137"/>
      <c r="NTT38" s="137"/>
      <c r="NTU38" s="137"/>
      <c r="NTV38" s="137"/>
      <c r="NTW38" s="137"/>
      <c r="NTX38" s="137"/>
      <c r="NTY38" s="137"/>
      <c r="NTZ38" s="137"/>
      <c r="NUA38" s="137"/>
      <c r="NUB38" s="137"/>
      <c r="NUC38" s="137"/>
      <c r="NUD38" s="137"/>
      <c r="NUE38" s="137"/>
      <c r="NUF38" s="137"/>
      <c r="NUG38" s="137"/>
      <c r="NUH38" s="137"/>
      <c r="NUI38" s="137"/>
      <c r="NUJ38" s="137"/>
      <c r="NUK38" s="137"/>
      <c r="NUL38" s="137"/>
      <c r="NUM38" s="137"/>
      <c r="NUN38" s="137"/>
      <c r="NUO38" s="137"/>
      <c r="NUP38" s="137"/>
      <c r="NUQ38" s="137"/>
      <c r="NUR38" s="137"/>
      <c r="NUS38" s="137"/>
      <c r="NUT38" s="137"/>
      <c r="NUU38" s="137"/>
      <c r="NUV38" s="137"/>
      <c r="NUW38" s="137"/>
      <c r="NUX38" s="137"/>
      <c r="NUY38" s="137"/>
      <c r="NUZ38" s="137"/>
      <c r="NVA38" s="137"/>
      <c r="NVB38" s="137"/>
      <c r="NVC38" s="137"/>
      <c r="NVD38" s="137"/>
      <c r="NVE38" s="137"/>
      <c r="NVF38" s="137"/>
      <c r="NVG38" s="137"/>
      <c r="NVH38" s="137"/>
      <c r="NVI38" s="137"/>
      <c r="NVJ38" s="137"/>
      <c r="NVK38" s="137"/>
      <c r="NVL38" s="137"/>
      <c r="NVM38" s="137"/>
      <c r="NVN38" s="137"/>
      <c r="NVO38" s="137"/>
      <c r="NVP38" s="137"/>
      <c r="NVQ38" s="137"/>
      <c r="NVR38" s="137"/>
      <c r="NVS38" s="137"/>
      <c r="NVT38" s="137"/>
      <c r="NVU38" s="137"/>
      <c r="NVV38" s="137"/>
      <c r="NVW38" s="137"/>
      <c r="NVX38" s="137"/>
      <c r="NVY38" s="137"/>
      <c r="NVZ38" s="137"/>
      <c r="NWA38" s="137"/>
      <c r="NWB38" s="137"/>
      <c r="NWC38" s="137"/>
      <c r="NWD38" s="137"/>
      <c r="NWE38" s="137"/>
      <c r="NWF38" s="137"/>
      <c r="NWG38" s="137"/>
      <c r="NWH38" s="137"/>
      <c r="NWI38" s="137"/>
      <c r="NWJ38" s="137"/>
      <c r="NWK38" s="137"/>
      <c r="NWL38" s="137"/>
      <c r="NWM38" s="137"/>
      <c r="NWN38" s="137"/>
      <c r="NWO38" s="137"/>
      <c r="NWP38" s="137"/>
      <c r="NWQ38" s="137"/>
      <c r="NWR38" s="137"/>
      <c r="NWS38" s="137"/>
      <c r="NWT38" s="137"/>
      <c r="NWU38" s="137"/>
      <c r="NWV38" s="137"/>
      <c r="NWW38" s="137"/>
      <c r="NWX38" s="137"/>
      <c r="NWY38" s="137"/>
      <c r="NWZ38" s="137"/>
      <c r="NXA38" s="137"/>
      <c r="NXB38" s="137"/>
      <c r="NXC38" s="137"/>
      <c r="NXD38" s="137"/>
      <c r="NXE38" s="137"/>
      <c r="NXF38" s="137"/>
      <c r="NXG38" s="137"/>
      <c r="NXH38" s="137"/>
      <c r="NXI38" s="137"/>
      <c r="NXJ38" s="137"/>
      <c r="NXK38" s="137"/>
      <c r="NXL38" s="137"/>
      <c r="NXM38" s="137"/>
      <c r="NXN38" s="137"/>
      <c r="NXO38" s="137"/>
      <c r="NXP38" s="137"/>
      <c r="NXQ38" s="137"/>
      <c r="NXR38" s="137"/>
      <c r="NXS38" s="137"/>
      <c r="NXT38" s="137"/>
      <c r="NXU38" s="137"/>
      <c r="NXV38" s="137"/>
      <c r="NXW38" s="137"/>
      <c r="NXX38" s="137"/>
      <c r="NXY38" s="137"/>
      <c r="NXZ38" s="137"/>
      <c r="NYA38" s="137"/>
      <c r="NYB38" s="137"/>
      <c r="NYC38" s="137"/>
      <c r="NYD38" s="137"/>
      <c r="NYE38" s="137"/>
      <c r="NYF38" s="137"/>
      <c r="NYG38" s="137"/>
      <c r="NYH38" s="137"/>
      <c r="NYI38" s="137"/>
      <c r="NYJ38" s="137"/>
      <c r="NYK38" s="137"/>
      <c r="NYL38" s="137"/>
      <c r="NYM38" s="137"/>
      <c r="NYN38" s="137"/>
      <c r="NYO38" s="137"/>
      <c r="NYP38" s="137"/>
      <c r="NYQ38" s="137"/>
      <c r="NYR38" s="137"/>
      <c r="NYS38" s="137"/>
      <c r="NYT38" s="137"/>
      <c r="NYU38" s="137"/>
      <c r="NYV38" s="137"/>
      <c r="NYW38" s="137"/>
      <c r="NYX38" s="137"/>
      <c r="NYY38" s="137"/>
      <c r="NYZ38" s="137"/>
      <c r="NZA38" s="137"/>
      <c r="NZB38" s="137"/>
      <c r="NZC38" s="137"/>
      <c r="NZD38" s="137"/>
      <c r="NZE38" s="137"/>
      <c r="NZF38" s="137"/>
      <c r="NZG38" s="137"/>
      <c r="NZH38" s="137"/>
      <c r="NZI38" s="137"/>
      <c r="NZJ38" s="137"/>
      <c r="NZK38" s="137"/>
      <c r="NZL38" s="137"/>
      <c r="NZM38" s="137"/>
      <c r="NZN38" s="137"/>
      <c r="NZO38" s="137"/>
      <c r="NZP38" s="137"/>
      <c r="NZQ38" s="137"/>
      <c r="NZR38" s="137"/>
      <c r="NZS38" s="137"/>
      <c r="NZT38" s="137"/>
      <c r="NZU38" s="137"/>
      <c r="NZV38" s="137"/>
      <c r="NZW38" s="137"/>
      <c r="NZX38" s="137"/>
      <c r="NZY38" s="137"/>
      <c r="NZZ38" s="137"/>
      <c r="OAA38" s="137"/>
      <c r="OAB38" s="137"/>
      <c r="OAC38" s="137"/>
      <c r="OAD38" s="137"/>
      <c r="OAE38" s="137"/>
      <c r="OAF38" s="137"/>
      <c r="OAG38" s="137"/>
      <c r="OAH38" s="137"/>
      <c r="OAI38" s="137"/>
      <c r="OAJ38" s="137"/>
      <c r="OAK38" s="137"/>
      <c r="OAL38" s="137"/>
      <c r="OAM38" s="137"/>
      <c r="OAN38" s="137"/>
      <c r="OAO38" s="137"/>
      <c r="OAP38" s="137"/>
      <c r="OAQ38" s="137"/>
      <c r="OAR38" s="137"/>
      <c r="OAS38" s="137"/>
      <c r="OAT38" s="137"/>
      <c r="OAU38" s="137"/>
      <c r="OAV38" s="137"/>
      <c r="OAW38" s="137"/>
      <c r="OAX38" s="137"/>
      <c r="OAY38" s="137"/>
      <c r="OAZ38" s="137"/>
      <c r="OBA38" s="137"/>
      <c r="OBB38" s="137"/>
      <c r="OBC38" s="137"/>
      <c r="OBD38" s="137"/>
      <c r="OBE38" s="137"/>
      <c r="OBF38" s="137"/>
      <c r="OBG38" s="137"/>
      <c r="OBH38" s="137"/>
      <c r="OBI38" s="137"/>
      <c r="OBJ38" s="137"/>
      <c r="OBK38" s="137"/>
      <c r="OBL38" s="137"/>
      <c r="OBM38" s="137"/>
      <c r="OBN38" s="137"/>
      <c r="OBO38" s="137"/>
      <c r="OBP38" s="137"/>
      <c r="OBQ38" s="137"/>
      <c r="OBR38" s="137"/>
      <c r="OBS38" s="137"/>
      <c r="OBT38" s="137"/>
      <c r="OBU38" s="137"/>
      <c r="OBV38" s="137"/>
      <c r="OBW38" s="137"/>
      <c r="OBX38" s="137"/>
      <c r="OBY38" s="137"/>
      <c r="OBZ38" s="137"/>
      <c r="OCA38" s="137"/>
      <c r="OCB38" s="137"/>
      <c r="OCC38" s="137"/>
      <c r="OCD38" s="137"/>
      <c r="OCE38" s="137"/>
      <c r="OCF38" s="137"/>
      <c r="OCG38" s="137"/>
      <c r="OCH38" s="137"/>
      <c r="OCI38" s="137"/>
      <c r="OCJ38" s="137"/>
      <c r="OCK38" s="137"/>
      <c r="OCL38" s="137"/>
      <c r="OCM38" s="137"/>
      <c r="OCN38" s="137"/>
      <c r="OCO38" s="137"/>
      <c r="OCP38" s="137"/>
      <c r="OCQ38" s="137"/>
      <c r="OCR38" s="137"/>
      <c r="OCS38" s="137"/>
      <c r="OCT38" s="137"/>
      <c r="OCU38" s="137"/>
      <c r="OCV38" s="137"/>
      <c r="OCW38" s="137"/>
      <c r="OCX38" s="137"/>
      <c r="OCY38" s="137"/>
      <c r="OCZ38" s="137"/>
      <c r="ODA38" s="137"/>
      <c r="ODB38" s="137"/>
      <c r="ODC38" s="137"/>
      <c r="ODD38" s="137"/>
      <c r="ODE38" s="137"/>
      <c r="ODF38" s="137"/>
      <c r="ODG38" s="137"/>
      <c r="ODH38" s="137"/>
      <c r="ODI38" s="137"/>
      <c r="ODJ38" s="137"/>
      <c r="ODK38" s="137"/>
      <c r="ODL38" s="137"/>
      <c r="ODM38" s="137"/>
      <c r="ODN38" s="137"/>
      <c r="ODO38" s="137"/>
      <c r="ODP38" s="137"/>
      <c r="ODQ38" s="137"/>
      <c r="ODR38" s="137"/>
      <c r="ODS38" s="137"/>
      <c r="ODT38" s="137"/>
      <c r="ODU38" s="137"/>
      <c r="ODV38" s="137"/>
      <c r="ODW38" s="137"/>
      <c r="ODX38" s="137"/>
      <c r="ODY38" s="137"/>
      <c r="ODZ38" s="137"/>
      <c r="OEA38" s="137"/>
      <c r="OEB38" s="137"/>
      <c r="OEC38" s="137"/>
      <c r="OED38" s="137"/>
      <c r="OEE38" s="137"/>
      <c r="OEF38" s="137"/>
      <c r="OEG38" s="137"/>
      <c r="OEH38" s="137"/>
      <c r="OEI38" s="137"/>
      <c r="OEJ38" s="137"/>
      <c r="OEK38" s="137"/>
      <c r="OEL38" s="137"/>
      <c r="OEM38" s="137"/>
      <c r="OEN38" s="137"/>
      <c r="OEO38" s="137"/>
      <c r="OEP38" s="137"/>
      <c r="OEQ38" s="137"/>
      <c r="OER38" s="137"/>
      <c r="OES38" s="137"/>
      <c r="OET38" s="137"/>
      <c r="OEU38" s="137"/>
      <c r="OEV38" s="137"/>
      <c r="OEW38" s="137"/>
      <c r="OEX38" s="137"/>
      <c r="OEY38" s="137"/>
      <c r="OEZ38" s="137"/>
      <c r="OFA38" s="137"/>
      <c r="OFB38" s="137"/>
      <c r="OFC38" s="137"/>
      <c r="OFD38" s="137"/>
      <c r="OFE38" s="137"/>
      <c r="OFF38" s="137"/>
      <c r="OFG38" s="137"/>
      <c r="OFH38" s="137"/>
      <c r="OFI38" s="137"/>
      <c r="OFJ38" s="137"/>
      <c r="OFK38" s="137"/>
      <c r="OFL38" s="137"/>
      <c r="OFM38" s="137"/>
      <c r="OFN38" s="137"/>
      <c r="OFO38" s="137"/>
      <c r="OFP38" s="137"/>
      <c r="OFQ38" s="137"/>
      <c r="OFR38" s="137"/>
      <c r="OFS38" s="137"/>
      <c r="OFT38" s="137"/>
      <c r="OFU38" s="137"/>
      <c r="OFV38" s="137"/>
      <c r="OFW38" s="137"/>
      <c r="OFX38" s="137"/>
      <c r="OFY38" s="137"/>
      <c r="OFZ38" s="137"/>
      <c r="OGA38" s="137"/>
      <c r="OGB38" s="137"/>
      <c r="OGC38" s="137"/>
      <c r="OGD38" s="137"/>
      <c r="OGE38" s="137"/>
      <c r="OGF38" s="137"/>
      <c r="OGG38" s="137"/>
      <c r="OGH38" s="137"/>
      <c r="OGI38" s="137"/>
      <c r="OGJ38" s="137"/>
      <c r="OGK38" s="137"/>
      <c r="OGL38" s="137"/>
      <c r="OGM38" s="137"/>
      <c r="OGN38" s="137"/>
      <c r="OGO38" s="137"/>
      <c r="OGP38" s="137"/>
      <c r="OGQ38" s="137"/>
      <c r="OGR38" s="137"/>
      <c r="OGS38" s="137"/>
      <c r="OGT38" s="137"/>
      <c r="OGU38" s="137"/>
      <c r="OGV38" s="137"/>
      <c r="OGW38" s="137"/>
      <c r="OGX38" s="137"/>
      <c r="OGY38" s="137"/>
      <c r="OGZ38" s="137"/>
      <c r="OHA38" s="137"/>
      <c r="OHB38" s="137"/>
      <c r="OHC38" s="137"/>
      <c r="OHD38" s="137"/>
      <c r="OHE38" s="137"/>
      <c r="OHF38" s="137"/>
      <c r="OHG38" s="137"/>
      <c r="OHH38" s="137"/>
      <c r="OHI38" s="137"/>
      <c r="OHJ38" s="137"/>
      <c r="OHK38" s="137"/>
      <c r="OHL38" s="137"/>
      <c r="OHM38" s="137"/>
      <c r="OHN38" s="137"/>
      <c r="OHO38" s="137"/>
      <c r="OHP38" s="137"/>
      <c r="OHQ38" s="137"/>
      <c r="OHR38" s="137"/>
      <c r="OHS38" s="137"/>
      <c r="OHT38" s="137"/>
      <c r="OHU38" s="137"/>
      <c r="OHV38" s="137"/>
      <c r="OHW38" s="137"/>
      <c r="OHX38" s="137"/>
      <c r="OHY38" s="137"/>
      <c r="OHZ38" s="137"/>
      <c r="OIA38" s="137"/>
      <c r="OIB38" s="137"/>
      <c r="OIC38" s="137"/>
      <c r="OID38" s="137"/>
      <c r="OIE38" s="137"/>
      <c r="OIF38" s="137"/>
      <c r="OIG38" s="137"/>
      <c r="OIH38" s="137"/>
      <c r="OII38" s="137"/>
      <c r="OIJ38" s="137"/>
      <c r="OIK38" s="137"/>
      <c r="OIL38" s="137"/>
      <c r="OIM38" s="137"/>
      <c r="OIN38" s="137"/>
      <c r="OIO38" s="137"/>
      <c r="OIP38" s="137"/>
      <c r="OIQ38" s="137"/>
      <c r="OIR38" s="137"/>
      <c r="OIS38" s="137"/>
      <c r="OIT38" s="137"/>
      <c r="OIU38" s="137"/>
      <c r="OIV38" s="137"/>
      <c r="OIW38" s="137"/>
      <c r="OIX38" s="137"/>
      <c r="OIY38" s="137"/>
      <c r="OIZ38" s="137"/>
      <c r="OJA38" s="137"/>
      <c r="OJB38" s="137"/>
      <c r="OJC38" s="137"/>
      <c r="OJD38" s="137"/>
      <c r="OJE38" s="137"/>
      <c r="OJF38" s="137"/>
      <c r="OJG38" s="137"/>
      <c r="OJH38" s="137"/>
      <c r="OJI38" s="137"/>
      <c r="OJJ38" s="137"/>
      <c r="OJK38" s="137"/>
      <c r="OJL38" s="137"/>
      <c r="OJM38" s="137"/>
      <c r="OJN38" s="137"/>
      <c r="OJO38" s="137"/>
      <c r="OJP38" s="137"/>
      <c r="OJQ38" s="137"/>
      <c r="OJR38" s="137"/>
      <c r="OJS38" s="137"/>
      <c r="OJT38" s="137"/>
      <c r="OJU38" s="137"/>
      <c r="OJV38" s="137"/>
      <c r="OJW38" s="137"/>
      <c r="OJX38" s="137"/>
      <c r="OJY38" s="137"/>
      <c r="OJZ38" s="137"/>
      <c r="OKA38" s="137"/>
      <c r="OKB38" s="137"/>
      <c r="OKC38" s="137"/>
      <c r="OKD38" s="137"/>
      <c r="OKE38" s="137"/>
      <c r="OKF38" s="137"/>
      <c r="OKG38" s="137"/>
      <c r="OKH38" s="137"/>
      <c r="OKI38" s="137"/>
      <c r="OKJ38" s="137"/>
      <c r="OKK38" s="137"/>
      <c r="OKL38" s="137"/>
      <c r="OKM38" s="137"/>
      <c r="OKN38" s="137"/>
      <c r="OKO38" s="137"/>
      <c r="OKP38" s="137"/>
      <c r="OKQ38" s="137"/>
      <c r="OKR38" s="137"/>
      <c r="OKS38" s="137"/>
      <c r="OKT38" s="137"/>
      <c r="OKU38" s="137"/>
      <c r="OKV38" s="137"/>
      <c r="OKW38" s="137"/>
      <c r="OKX38" s="137"/>
      <c r="OKY38" s="137"/>
      <c r="OKZ38" s="137"/>
      <c r="OLA38" s="137"/>
      <c r="OLB38" s="137"/>
      <c r="OLC38" s="137"/>
      <c r="OLD38" s="137"/>
      <c r="OLE38" s="137"/>
      <c r="OLF38" s="137"/>
      <c r="OLG38" s="137"/>
      <c r="OLH38" s="137"/>
      <c r="OLI38" s="137"/>
      <c r="OLJ38" s="137"/>
      <c r="OLK38" s="137"/>
      <c r="OLL38" s="137"/>
      <c r="OLM38" s="137"/>
      <c r="OLN38" s="137"/>
      <c r="OLO38" s="137"/>
      <c r="OLP38" s="137"/>
      <c r="OLQ38" s="137"/>
      <c r="OLR38" s="137"/>
      <c r="OLS38" s="137"/>
      <c r="OLT38" s="137"/>
      <c r="OLU38" s="137"/>
      <c r="OLV38" s="137"/>
      <c r="OLW38" s="137"/>
      <c r="OLX38" s="137"/>
      <c r="OLY38" s="137"/>
      <c r="OLZ38" s="137"/>
      <c r="OMA38" s="137"/>
      <c r="OMB38" s="137"/>
      <c r="OMC38" s="137"/>
      <c r="OMD38" s="137"/>
      <c r="OME38" s="137"/>
      <c r="OMF38" s="137"/>
      <c r="OMG38" s="137"/>
      <c r="OMH38" s="137"/>
      <c r="OMI38" s="137"/>
      <c r="OMJ38" s="137"/>
      <c r="OMK38" s="137"/>
      <c r="OML38" s="137"/>
      <c r="OMM38" s="137"/>
      <c r="OMN38" s="137"/>
      <c r="OMO38" s="137"/>
      <c r="OMP38" s="137"/>
      <c r="OMQ38" s="137"/>
      <c r="OMR38" s="137"/>
      <c r="OMS38" s="137"/>
      <c r="OMT38" s="137"/>
      <c r="OMU38" s="137"/>
      <c r="OMV38" s="137"/>
      <c r="OMW38" s="137"/>
      <c r="OMX38" s="137"/>
      <c r="OMY38" s="137"/>
      <c r="OMZ38" s="137"/>
      <c r="ONA38" s="137"/>
      <c r="ONB38" s="137"/>
      <c r="ONC38" s="137"/>
      <c r="OND38" s="137"/>
      <c r="ONE38" s="137"/>
      <c r="ONF38" s="137"/>
      <c r="ONG38" s="137"/>
      <c r="ONH38" s="137"/>
      <c r="ONI38" s="137"/>
      <c r="ONJ38" s="137"/>
      <c r="ONK38" s="137"/>
      <c r="ONL38" s="137"/>
      <c r="ONM38" s="137"/>
      <c r="ONN38" s="137"/>
      <c r="ONO38" s="137"/>
      <c r="ONP38" s="137"/>
      <c r="ONQ38" s="137"/>
      <c r="ONR38" s="137"/>
      <c r="ONS38" s="137"/>
      <c r="ONT38" s="137"/>
      <c r="ONU38" s="137"/>
      <c r="ONV38" s="137"/>
      <c r="ONW38" s="137"/>
      <c r="ONX38" s="137"/>
      <c r="ONY38" s="137"/>
      <c r="ONZ38" s="137"/>
      <c r="OOA38" s="137"/>
      <c r="OOB38" s="137"/>
      <c r="OOC38" s="137"/>
      <c r="OOD38" s="137"/>
      <c r="OOE38" s="137"/>
      <c r="OOF38" s="137"/>
      <c r="OOG38" s="137"/>
      <c r="OOH38" s="137"/>
      <c r="OOI38" s="137"/>
      <c r="OOJ38" s="137"/>
      <c r="OOK38" s="137"/>
      <c r="OOL38" s="137"/>
      <c r="OOM38" s="137"/>
      <c r="OON38" s="137"/>
      <c r="OOO38" s="137"/>
      <c r="OOP38" s="137"/>
      <c r="OOQ38" s="137"/>
      <c r="OOR38" s="137"/>
      <c r="OOS38" s="137"/>
      <c r="OOT38" s="137"/>
      <c r="OOU38" s="137"/>
      <c r="OOV38" s="137"/>
      <c r="OOW38" s="137"/>
      <c r="OOX38" s="137"/>
      <c r="OOY38" s="137"/>
      <c r="OOZ38" s="137"/>
      <c r="OPA38" s="137"/>
      <c r="OPB38" s="137"/>
      <c r="OPC38" s="137"/>
      <c r="OPD38" s="137"/>
      <c r="OPE38" s="137"/>
      <c r="OPF38" s="137"/>
      <c r="OPG38" s="137"/>
      <c r="OPH38" s="137"/>
      <c r="OPI38" s="137"/>
      <c r="OPJ38" s="137"/>
      <c r="OPK38" s="137"/>
      <c r="OPL38" s="137"/>
      <c r="OPM38" s="137"/>
      <c r="OPN38" s="137"/>
      <c r="OPO38" s="137"/>
      <c r="OPP38" s="137"/>
      <c r="OPQ38" s="137"/>
      <c r="OPR38" s="137"/>
      <c r="OPS38" s="137"/>
      <c r="OPT38" s="137"/>
      <c r="OPU38" s="137"/>
      <c r="OPV38" s="137"/>
      <c r="OPW38" s="137"/>
      <c r="OPX38" s="137"/>
      <c r="OPY38" s="137"/>
      <c r="OPZ38" s="137"/>
      <c r="OQA38" s="137"/>
      <c r="OQB38" s="137"/>
      <c r="OQC38" s="137"/>
      <c r="OQD38" s="137"/>
      <c r="OQE38" s="137"/>
      <c r="OQF38" s="137"/>
      <c r="OQG38" s="137"/>
      <c r="OQH38" s="137"/>
      <c r="OQI38" s="137"/>
      <c r="OQJ38" s="137"/>
      <c r="OQK38" s="137"/>
      <c r="OQL38" s="137"/>
      <c r="OQM38" s="137"/>
      <c r="OQN38" s="137"/>
      <c r="OQO38" s="137"/>
      <c r="OQP38" s="137"/>
      <c r="OQQ38" s="137"/>
      <c r="OQR38" s="137"/>
      <c r="OQS38" s="137"/>
      <c r="OQT38" s="137"/>
      <c r="OQU38" s="137"/>
      <c r="OQV38" s="137"/>
      <c r="OQW38" s="137"/>
      <c r="OQX38" s="137"/>
      <c r="OQY38" s="137"/>
      <c r="OQZ38" s="137"/>
      <c r="ORA38" s="137"/>
      <c r="ORB38" s="137"/>
      <c r="ORC38" s="137"/>
      <c r="ORD38" s="137"/>
      <c r="ORE38" s="137"/>
      <c r="ORF38" s="137"/>
      <c r="ORG38" s="137"/>
      <c r="ORH38" s="137"/>
      <c r="ORI38" s="137"/>
      <c r="ORJ38" s="137"/>
      <c r="ORK38" s="137"/>
      <c r="ORL38" s="137"/>
      <c r="ORM38" s="137"/>
      <c r="ORN38" s="137"/>
      <c r="ORO38" s="137"/>
      <c r="ORP38" s="137"/>
      <c r="ORQ38" s="137"/>
      <c r="ORR38" s="137"/>
      <c r="ORS38" s="137"/>
      <c r="ORT38" s="137"/>
      <c r="ORU38" s="137"/>
      <c r="ORV38" s="137"/>
      <c r="ORW38" s="137"/>
      <c r="ORX38" s="137"/>
      <c r="ORY38" s="137"/>
      <c r="ORZ38" s="137"/>
      <c r="OSA38" s="137"/>
      <c r="OSB38" s="137"/>
      <c r="OSC38" s="137"/>
      <c r="OSD38" s="137"/>
      <c r="OSE38" s="137"/>
      <c r="OSF38" s="137"/>
      <c r="OSG38" s="137"/>
      <c r="OSH38" s="137"/>
      <c r="OSI38" s="137"/>
      <c r="OSJ38" s="137"/>
      <c r="OSK38" s="137"/>
      <c r="OSL38" s="137"/>
      <c r="OSM38" s="137"/>
      <c r="OSN38" s="137"/>
      <c r="OSO38" s="137"/>
      <c r="OSP38" s="137"/>
      <c r="OSQ38" s="137"/>
      <c r="OSR38" s="137"/>
      <c r="OSS38" s="137"/>
      <c r="OST38" s="137"/>
      <c r="OSU38" s="137"/>
      <c r="OSV38" s="137"/>
      <c r="OSW38" s="137"/>
      <c r="OSX38" s="137"/>
      <c r="OSY38" s="137"/>
      <c r="OSZ38" s="137"/>
      <c r="OTA38" s="137"/>
      <c r="OTB38" s="137"/>
      <c r="OTC38" s="137"/>
      <c r="OTD38" s="137"/>
      <c r="OTE38" s="137"/>
      <c r="OTF38" s="137"/>
      <c r="OTG38" s="137"/>
      <c r="OTH38" s="137"/>
      <c r="OTI38" s="137"/>
      <c r="OTJ38" s="137"/>
      <c r="OTK38" s="137"/>
      <c r="OTL38" s="137"/>
      <c r="OTM38" s="137"/>
      <c r="OTN38" s="137"/>
      <c r="OTO38" s="137"/>
      <c r="OTP38" s="137"/>
      <c r="OTQ38" s="137"/>
      <c r="OTR38" s="137"/>
      <c r="OTS38" s="137"/>
      <c r="OTT38" s="137"/>
      <c r="OTU38" s="137"/>
      <c r="OTV38" s="137"/>
      <c r="OTW38" s="137"/>
      <c r="OTX38" s="137"/>
      <c r="OTY38" s="137"/>
      <c r="OTZ38" s="137"/>
      <c r="OUA38" s="137"/>
      <c r="OUB38" s="137"/>
      <c r="OUC38" s="137"/>
      <c r="OUD38" s="137"/>
      <c r="OUE38" s="137"/>
      <c r="OUF38" s="137"/>
      <c r="OUG38" s="137"/>
      <c r="OUH38" s="137"/>
      <c r="OUI38" s="137"/>
      <c r="OUJ38" s="137"/>
      <c r="OUK38" s="137"/>
      <c r="OUL38" s="137"/>
      <c r="OUM38" s="137"/>
      <c r="OUN38" s="137"/>
      <c r="OUO38" s="137"/>
      <c r="OUP38" s="137"/>
      <c r="OUQ38" s="137"/>
      <c r="OUR38" s="137"/>
      <c r="OUS38" s="137"/>
      <c r="OUT38" s="137"/>
      <c r="OUU38" s="137"/>
      <c r="OUV38" s="137"/>
      <c r="OUW38" s="137"/>
      <c r="OUX38" s="137"/>
      <c r="OUY38" s="137"/>
      <c r="OUZ38" s="137"/>
      <c r="OVA38" s="137"/>
      <c r="OVB38" s="137"/>
      <c r="OVC38" s="137"/>
      <c r="OVD38" s="137"/>
      <c r="OVE38" s="137"/>
      <c r="OVF38" s="137"/>
      <c r="OVG38" s="137"/>
      <c r="OVH38" s="137"/>
      <c r="OVI38" s="137"/>
      <c r="OVJ38" s="137"/>
      <c r="OVK38" s="137"/>
      <c r="OVL38" s="137"/>
      <c r="OVM38" s="137"/>
      <c r="OVN38" s="137"/>
      <c r="OVO38" s="137"/>
      <c r="OVP38" s="137"/>
      <c r="OVQ38" s="137"/>
      <c r="OVR38" s="137"/>
      <c r="OVS38" s="137"/>
      <c r="OVT38" s="137"/>
      <c r="OVU38" s="137"/>
      <c r="OVV38" s="137"/>
      <c r="OVW38" s="137"/>
      <c r="OVX38" s="137"/>
      <c r="OVY38" s="137"/>
      <c r="OVZ38" s="137"/>
      <c r="OWA38" s="137"/>
      <c r="OWB38" s="137"/>
      <c r="OWC38" s="137"/>
      <c r="OWD38" s="137"/>
      <c r="OWE38" s="137"/>
      <c r="OWF38" s="137"/>
      <c r="OWG38" s="137"/>
      <c r="OWH38" s="137"/>
      <c r="OWI38" s="137"/>
      <c r="OWJ38" s="137"/>
      <c r="OWK38" s="137"/>
      <c r="OWL38" s="137"/>
      <c r="OWM38" s="137"/>
      <c r="OWN38" s="137"/>
      <c r="OWO38" s="137"/>
      <c r="OWP38" s="137"/>
      <c r="OWQ38" s="137"/>
      <c r="OWR38" s="137"/>
      <c r="OWS38" s="137"/>
      <c r="OWT38" s="137"/>
      <c r="OWU38" s="137"/>
      <c r="OWV38" s="137"/>
      <c r="OWW38" s="137"/>
      <c r="OWX38" s="137"/>
      <c r="OWY38" s="137"/>
      <c r="OWZ38" s="137"/>
      <c r="OXA38" s="137"/>
      <c r="OXB38" s="137"/>
      <c r="OXC38" s="137"/>
      <c r="OXD38" s="137"/>
      <c r="OXE38" s="137"/>
      <c r="OXF38" s="137"/>
      <c r="OXG38" s="137"/>
      <c r="OXH38" s="137"/>
      <c r="OXI38" s="137"/>
      <c r="OXJ38" s="137"/>
      <c r="OXK38" s="137"/>
      <c r="OXL38" s="137"/>
      <c r="OXM38" s="137"/>
      <c r="OXN38" s="137"/>
      <c r="OXO38" s="137"/>
      <c r="OXP38" s="137"/>
      <c r="OXQ38" s="137"/>
      <c r="OXR38" s="137"/>
      <c r="OXS38" s="137"/>
      <c r="OXT38" s="137"/>
      <c r="OXU38" s="137"/>
      <c r="OXV38" s="137"/>
      <c r="OXW38" s="137"/>
      <c r="OXX38" s="137"/>
      <c r="OXY38" s="137"/>
      <c r="OXZ38" s="137"/>
      <c r="OYA38" s="137"/>
      <c r="OYB38" s="137"/>
      <c r="OYC38" s="137"/>
      <c r="OYD38" s="137"/>
      <c r="OYE38" s="137"/>
      <c r="OYF38" s="137"/>
      <c r="OYG38" s="137"/>
      <c r="OYH38" s="137"/>
      <c r="OYI38" s="137"/>
      <c r="OYJ38" s="137"/>
      <c r="OYK38" s="137"/>
      <c r="OYL38" s="137"/>
      <c r="OYM38" s="137"/>
      <c r="OYN38" s="137"/>
      <c r="OYO38" s="137"/>
      <c r="OYP38" s="137"/>
      <c r="OYQ38" s="137"/>
      <c r="OYR38" s="137"/>
      <c r="OYS38" s="137"/>
      <c r="OYT38" s="137"/>
      <c r="OYU38" s="137"/>
      <c r="OYV38" s="137"/>
      <c r="OYW38" s="137"/>
      <c r="OYX38" s="137"/>
      <c r="OYY38" s="137"/>
      <c r="OYZ38" s="137"/>
      <c r="OZA38" s="137"/>
      <c r="OZB38" s="137"/>
      <c r="OZC38" s="137"/>
      <c r="OZD38" s="137"/>
      <c r="OZE38" s="137"/>
      <c r="OZF38" s="137"/>
      <c r="OZG38" s="137"/>
      <c r="OZH38" s="137"/>
      <c r="OZI38" s="137"/>
      <c r="OZJ38" s="137"/>
      <c r="OZK38" s="137"/>
      <c r="OZL38" s="137"/>
      <c r="OZM38" s="137"/>
      <c r="OZN38" s="137"/>
      <c r="OZO38" s="137"/>
      <c r="OZP38" s="137"/>
      <c r="OZQ38" s="137"/>
      <c r="OZR38" s="137"/>
      <c r="OZS38" s="137"/>
      <c r="OZT38" s="137"/>
      <c r="OZU38" s="137"/>
      <c r="OZV38" s="137"/>
      <c r="OZW38" s="137"/>
      <c r="OZX38" s="137"/>
      <c r="OZY38" s="137"/>
      <c r="OZZ38" s="137"/>
      <c r="PAA38" s="137"/>
      <c r="PAB38" s="137"/>
      <c r="PAC38" s="137"/>
      <c r="PAD38" s="137"/>
      <c r="PAE38" s="137"/>
      <c r="PAF38" s="137"/>
      <c r="PAG38" s="137"/>
      <c r="PAH38" s="137"/>
      <c r="PAI38" s="137"/>
      <c r="PAJ38" s="137"/>
      <c r="PAK38" s="137"/>
      <c r="PAL38" s="137"/>
      <c r="PAM38" s="137"/>
      <c r="PAN38" s="137"/>
      <c r="PAO38" s="137"/>
      <c r="PAP38" s="137"/>
      <c r="PAQ38" s="137"/>
      <c r="PAR38" s="137"/>
      <c r="PAS38" s="137"/>
      <c r="PAT38" s="137"/>
      <c r="PAU38" s="137"/>
      <c r="PAV38" s="137"/>
      <c r="PAW38" s="137"/>
      <c r="PAX38" s="137"/>
      <c r="PAY38" s="137"/>
      <c r="PAZ38" s="137"/>
      <c r="PBA38" s="137"/>
      <c r="PBB38" s="137"/>
      <c r="PBC38" s="137"/>
      <c r="PBD38" s="137"/>
      <c r="PBE38" s="137"/>
      <c r="PBF38" s="137"/>
      <c r="PBG38" s="137"/>
      <c r="PBH38" s="137"/>
      <c r="PBI38" s="137"/>
      <c r="PBJ38" s="137"/>
      <c r="PBK38" s="137"/>
      <c r="PBL38" s="137"/>
      <c r="PBM38" s="137"/>
      <c r="PBN38" s="137"/>
      <c r="PBO38" s="137"/>
      <c r="PBP38" s="137"/>
      <c r="PBQ38" s="137"/>
      <c r="PBR38" s="137"/>
      <c r="PBS38" s="137"/>
      <c r="PBT38" s="137"/>
      <c r="PBU38" s="137"/>
      <c r="PBV38" s="137"/>
      <c r="PBW38" s="137"/>
      <c r="PBX38" s="137"/>
      <c r="PBY38" s="137"/>
      <c r="PBZ38" s="137"/>
      <c r="PCA38" s="137"/>
      <c r="PCB38" s="137"/>
      <c r="PCC38" s="137"/>
      <c r="PCD38" s="137"/>
      <c r="PCE38" s="137"/>
      <c r="PCF38" s="137"/>
      <c r="PCG38" s="137"/>
      <c r="PCH38" s="137"/>
      <c r="PCI38" s="137"/>
      <c r="PCJ38" s="137"/>
      <c r="PCK38" s="137"/>
      <c r="PCL38" s="137"/>
      <c r="PCM38" s="137"/>
      <c r="PCN38" s="137"/>
      <c r="PCO38" s="137"/>
      <c r="PCP38" s="137"/>
      <c r="PCQ38" s="137"/>
      <c r="PCR38" s="137"/>
      <c r="PCS38" s="137"/>
      <c r="PCT38" s="137"/>
      <c r="PCU38" s="137"/>
      <c r="PCV38" s="137"/>
      <c r="PCW38" s="137"/>
      <c r="PCX38" s="137"/>
      <c r="PCY38" s="137"/>
      <c r="PCZ38" s="137"/>
      <c r="PDA38" s="137"/>
      <c r="PDB38" s="137"/>
      <c r="PDC38" s="137"/>
      <c r="PDD38" s="137"/>
      <c r="PDE38" s="137"/>
      <c r="PDF38" s="137"/>
      <c r="PDG38" s="137"/>
      <c r="PDH38" s="137"/>
      <c r="PDI38" s="137"/>
      <c r="PDJ38" s="137"/>
      <c r="PDK38" s="137"/>
      <c r="PDL38" s="137"/>
      <c r="PDM38" s="137"/>
      <c r="PDN38" s="137"/>
      <c r="PDO38" s="137"/>
      <c r="PDP38" s="137"/>
      <c r="PDQ38" s="137"/>
      <c r="PDR38" s="137"/>
      <c r="PDS38" s="137"/>
      <c r="PDT38" s="137"/>
      <c r="PDU38" s="137"/>
      <c r="PDV38" s="137"/>
      <c r="PDW38" s="137"/>
      <c r="PDX38" s="137"/>
      <c r="PDY38" s="137"/>
      <c r="PDZ38" s="137"/>
      <c r="PEA38" s="137"/>
      <c r="PEB38" s="137"/>
      <c r="PEC38" s="137"/>
      <c r="PED38" s="137"/>
      <c r="PEE38" s="137"/>
      <c r="PEF38" s="137"/>
      <c r="PEG38" s="137"/>
      <c r="PEH38" s="137"/>
      <c r="PEI38" s="137"/>
      <c r="PEJ38" s="137"/>
      <c r="PEK38" s="137"/>
      <c r="PEL38" s="137"/>
      <c r="PEM38" s="137"/>
      <c r="PEN38" s="137"/>
      <c r="PEO38" s="137"/>
      <c r="PEP38" s="137"/>
      <c r="PEQ38" s="137"/>
      <c r="PER38" s="137"/>
      <c r="PES38" s="137"/>
      <c r="PET38" s="137"/>
      <c r="PEU38" s="137"/>
      <c r="PEV38" s="137"/>
      <c r="PEW38" s="137"/>
      <c r="PEX38" s="137"/>
      <c r="PEY38" s="137"/>
      <c r="PEZ38" s="137"/>
      <c r="PFA38" s="137"/>
      <c r="PFB38" s="137"/>
      <c r="PFC38" s="137"/>
      <c r="PFD38" s="137"/>
      <c r="PFE38" s="137"/>
      <c r="PFF38" s="137"/>
      <c r="PFG38" s="137"/>
      <c r="PFH38" s="137"/>
      <c r="PFI38" s="137"/>
      <c r="PFJ38" s="137"/>
      <c r="PFK38" s="137"/>
      <c r="PFL38" s="137"/>
      <c r="PFM38" s="137"/>
      <c r="PFN38" s="137"/>
      <c r="PFO38" s="137"/>
      <c r="PFP38" s="137"/>
      <c r="PFQ38" s="137"/>
      <c r="PFR38" s="137"/>
      <c r="PFS38" s="137"/>
      <c r="PFT38" s="137"/>
      <c r="PFU38" s="137"/>
      <c r="PFV38" s="137"/>
      <c r="PFW38" s="137"/>
      <c r="PFX38" s="137"/>
      <c r="PFY38" s="137"/>
      <c r="PFZ38" s="137"/>
      <c r="PGA38" s="137"/>
      <c r="PGB38" s="137"/>
      <c r="PGC38" s="137"/>
      <c r="PGD38" s="137"/>
      <c r="PGE38" s="137"/>
      <c r="PGF38" s="137"/>
      <c r="PGG38" s="137"/>
      <c r="PGH38" s="137"/>
      <c r="PGI38" s="137"/>
      <c r="PGJ38" s="137"/>
      <c r="PGK38" s="137"/>
      <c r="PGL38" s="137"/>
      <c r="PGM38" s="137"/>
      <c r="PGN38" s="137"/>
      <c r="PGO38" s="137"/>
      <c r="PGP38" s="137"/>
      <c r="PGQ38" s="137"/>
      <c r="PGR38" s="137"/>
      <c r="PGS38" s="137"/>
      <c r="PGT38" s="137"/>
      <c r="PGU38" s="137"/>
      <c r="PGV38" s="137"/>
      <c r="PGW38" s="137"/>
      <c r="PGX38" s="137"/>
      <c r="PGY38" s="137"/>
      <c r="PGZ38" s="137"/>
      <c r="PHA38" s="137"/>
      <c r="PHB38" s="137"/>
      <c r="PHC38" s="137"/>
      <c r="PHD38" s="137"/>
      <c r="PHE38" s="137"/>
      <c r="PHF38" s="137"/>
      <c r="PHG38" s="137"/>
      <c r="PHH38" s="137"/>
      <c r="PHI38" s="137"/>
      <c r="PHJ38" s="137"/>
      <c r="PHK38" s="137"/>
      <c r="PHL38" s="137"/>
      <c r="PHM38" s="137"/>
      <c r="PHN38" s="137"/>
      <c r="PHO38" s="137"/>
      <c r="PHP38" s="137"/>
      <c r="PHQ38" s="137"/>
      <c r="PHR38" s="137"/>
      <c r="PHS38" s="137"/>
      <c r="PHT38" s="137"/>
      <c r="PHU38" s="137"/>
      <c r="PHV38" s="137"/>
      <c r="PHW38" s="137"/>
      <c r="PHX38" s="137"/>
      <c r="PHY38" s="137"/>
      <c r="PHZ38" s="137"/>
      <c r="PIA38" s="137"/>
      <c r="PIB38" s="137"/>
      <c r="PIC38" s="137"/>
      <c r="PID38" s="137"/>
      <c r="PIE38" s="137"/>
      <c r="PIF38" s="137"/>
      <c r="PIG38" s="137"/>
      <c r="PIH38" s="137"/>
      <c r="PII38" s="137"/>
      <c r="PIJ38" s="137"/>
      <c r="PIK38" s="137"/>
      <c r="PIL38" s="137"/>
      <c r="PIM38" s="137"/>
      <c r="PIN38" s="137"/>
      <c r="PIO38" s="137"/>
      <c r="PIP38" s="137"/>
      <c r="PIQ38" s="137"/>
      <c r="PIR38" s="137"/>
      <c r="PIS38" s="137"/>
      <c r="PIT38" s="137"/>
      <c r="PIU38" s="137"/>
      <c r="PIV38" s="137"/>
      <c r="PIW38" s="137"/>
      <c r="PIX38" s="137"/>
      <c r="PIY38" s="137"/>
      <c r="PIZ38" s="137"/>
      <c r="PJA38" s="137"/>
      <c r="PJB38" s="137"/>
      <c r="PJC38" s="137"/>
      <c r="PJD38" s="137"/>
      <c r="PJE38" s="137"/>
      <c r="PJF38" s="137"/>
      <c r="PJG38" s="137"/>
      <c r="PJH38" s="137"/>
      <c r="PJI38" s="137"/>
      <c r="PJJ38" s="137"/>
      <c r="PJK38" s="137"/>
      <c r="PJL38" s="137"/>
      <c r="PJM38" s="137"/>
      <c r="PJN38" s="137"/>
      <c r="PJO38" s="137"/>
      <c r="PJP38" s="137"/>
      <c r="PJQ38" s="137"/>
      <c r="PJR38" s="137"/>
      <c r="PJS38" s="137"/>
      <c r="PJT38" s="137"/>
      <c r="PJU38" s="137"/>
      <c r="PJV38" s="137"/>
      <c r="PJW38" s="137"/>
      <c r="PJX38" s="137"/>
      <c r="PJY38" s="137"/>
      <c r="PJZ38" s="137"/>
      <c r="PKA38" s="137"/>
      <c r="PKB38" s="137"/>
      <c r="PKC38" s="137"/>
      <c r="PKD38" s="137"/>
      <c r="PKE38" s="137"/>
      <c r="PKF38" s="137"/>
      <c r="PKG38" s="137"/>
      <c r="PKH38" s="137"/>
      <c r="PKI38" s="137"/>
      <c r="PKJ38" s="137"/>
      <c r="PKK38" s="137"/>
      <c r="PKL38" s="137"/>
      <c r="PKM38" s="137"/>
      <c r="PKN38" s="137"/>
      <c r="PKO38" s="137"/>
      <c r="PKP38" s="137"/>
      <c r="PKQ38" s="137"/>
      <c r="PKR38" s="137"/>
      <c r="PKS38" s="137"/>
      <c r="PKT38" s="137"/>
      <c r="PKU38" s="137"/>
      <c r="PKV38" s="137"/>
      <c r="PKW38" s="137"/>
      <c r="PKX38" s="137"/>
      <c r="PKY38" s="137"/>
      <c r="PKZ38" s="137"/>
      <c r="PLA38" s="137"/>
      <c r="PLB38" s="137"/>
      <c r="PLC38" s="137"/>
      <c r="PLD38" s="137"/>
      <c r="PLE38" s="137"/>
      <c r="PLF38" s="137"/>
      <c r="PLG38" s="137"/>
      <c r="PLH38" s="137"/>
      <c r="PLI38" s="137"/>
      <c r="PLJ38" s="137"/>
      <c r="PLK38" s="137"/>
      <c r="PLL38" s="137"/>
      <c r="PLM38" s="137"/>
      <c r="PLN38" s="137"/>
      <c r="PLO38" s="137"/>
      <c r="PLP38" s="137"/>
      <c r="PLQ38" s="137"/>
      <c r="PLR38" s="137"/>
      <c r="PLS38" s="137"/>
      <c r="PLT38" s="137"/>
      <c r="PLU38" s="137"/>
      <c r="PLV38" s="137"/>
      <c r="PLW38" s="137"/>
      <c r="PLX38" s="137"/>
      <c r="PLY38" s="137"/>
      <c r="PLZ38" s="137"/>
      <c r="PMA38" s="137"/>
      <c r="PMB38" s="137"/>
      <c r="PMC38" s="137"/>
      <c r="PMD38" s="137"/>
      <c r="PME38" s="137"/>
      <c r="PMF38" s="137"/>
      <c r="PMG38" s="137"/>
      <c r="PMH38" s="137"/>
      <c r="PMI38" s="137"/>
      <c r="PMJ38" s="137"/>
      <c r="PMK38" s="137"/>
      <c r="PML38" s="137"/>
      <c r="PMM38" s="137"/>
      <c r="PMN38" s="137"/>
      <c r="PMO38" s="137"/>
      <c r="PMP38" s="137"/>
      <c r="PMQ38" s="137"/>
      <c r="PMR38" s="137"/>
      <c r="PMS38" s="137"/>
      <c r="PMT38" s="137"/>
      <c r="PMU38" s="137"/>
      <c r="PMV38" s="137"/>
      <c r="PMW38" s="137"/>
      <c r="PMX38" s="137"/>
      <c r="PMY38" s="137"/>
      <c r="PMZ38" s="137"/>
      <c r="PNA38" s="137"/>
      <c r="PNB38" s="137"/>
      <c r="PNC38" s="137"/>
      <c r="PND38" s="137"/>
      <c r="PNE38" s="137"/>
      <c r="PNF38" s="137"/>
      <c r="PNG38" s="137"/>
      <c r="PNH38" s="137"/>
      <c r="PNI38" s="137"/>
      <c r="PNJ38" s="137"/>
      <c r="PNK38" s="137"/>
      <c r="PNL38" s="137"/>
      <c r="PNM38" s="137"/>
      <c r="PNN38" s="137"/>
      <c r="PNO38" s="137"/>
      <c r="PNP38" s="137"/>
      <c r="PNQ38" s="137"/>
      <c r="PNR38" s="137"/>
      <c r="PNS38" s="137"/>
      <c r="PNT38" s="137"/>
      <c r="PNU38" s="137"/>
      <c r="PNV38" s="137"/>
      <c r="PNW38" s="137"/>
      <c r="PNX38" s="137"/>
      <c r="PNY38" s="137"/>
      <c r="PNZ38" s="137"/>
      <c r="POA38" s="137"/>
      <c r="POB38" s="137"/>
      <c r="POC38" s="137"/>
      <c r="POD38" s="137"/>
      <c r="POE38" s="137"/>
      <c r="POF38" s="137"/>
      <c r="POG38" s="137"/>
      <c r="POH38" s="137"/>
      <c r="POI38" s="137"/>
      <c r="POJ38" s="137"/>
      <c r="POK38" s="137"/>
      <c r="POL38" s="137"/>
      <c r="POM38" s="137"/>
      <c r="PON38" s="137"/>
      <c r="POO38" s="137"/>
      <c r="POP38" s="137"/>
      <c r="POQ38" s="137"/>
      <c r="POR38" s="137"/>
      <c r="POS38" s="137"/>
      <c r="POT38" s="137"/>
      <c r="POU38" s="137"/>
      <c r="POV38" s="137"/>
      <c r="POW38" s="137"/>
      <c r="POX38" s="137"/>
      <c r="POY38" s="137"/>
      <c r="POZ38" s="137"/>
      <c r="PPA38" s="137"/>
      <c r="PPB38" s="137"/>
      <c r="PPC38" s="137"/>
      <c r="PPD38" s="137"/>
      <c r="PPE38" s="137"/>
      <c r="PPF38" s="137"/>
      <c r="PPG38" s="137"/>
      <c r="PPH38" s="137"/>
      <c r="PPI38" s="137"/>
      <c r="PPJ38" s="137"/>
      <c r="PPK38" s="137"/>
      <c r="PPL38" s="137"/>
      <c r="PPM38" s="137"/>
      <c r="PPN38" s="137"/>
      <c r="PPO38" s="137"/>
      <c r="PPP38" s="137"/>
      <c r="PPQ38" s="137"/>
      <c r="PPR38" s="137"/>
      <c r="PPS38" s="137"/>
      <c r="PPT38" s="137"/>
      <c r="PPU38" s="137"/>
      <c r="PPV38" s="137"/>
      <c r="PPW38" s="137"/>
      <c r="PPX38" s="137"/>
      <c r="PPY38" s="137"/>
      <c r="PPZ38" s="137"/>
      <c r="PQA38" s="137"/>
      <c r="PQB38" s="137"/>
      <c r="PQC38" s="137"/>
      <c r="PQD38" s="137"/>
      <c r="PQE38" s="137"/>
      <c r="PQF38" s="137"/>
      <c r="PQG38" s="137"/>
      <c r="PQH38" s="137"/>
      <c r="PQI38" s="137"/>
      <c r="PQJ38" s="137"/>
      <c r="PQK38" s="137"/>
      <c r="PQL38" s="137"/>
      <c r="PQM38" s="137"/>
      <c r="PQN38" s="137"/>
      <c r="PQO38" s="137"/>
      <c r="PQP38" s="137"/>
      <c r="PQQ38" s="137"/>
      <c r="PQR38" s="137"/>
      <c r="PQS38" s="137"/>
      <c r="PQT38" s="137"/>
      <c r="PQU38" s="137"/>
      <c r="PQV38" s="137"/>
      <c r="PQW38" s="137"/>
      <c r="PQX38" s="137"/>
      <c r="PQY38" s="137"/>
      <c r="PQZ38" s="137"/>
      <c r="PRA38" s="137"/>
      <c r="PRB38" s="137"/>
      <c r="PRC38" s="137"/>
      <c r="PRD38" s="137"/>
      <c r="PRE38" s="137"/>
      <c r="PRF38" s="137"/>
      <c r="PRG38" s="137"/>
      <c r="PRH38" s="137"/>
      <c r="PRI38" s="137"/>
      <c r="PRJ38" s="137"/>
      <c r="PRK38" s="137"/>
      <c r="PRL38" s="137"/>
      <c r="PRM38" s="137"/>
      <c r="PRN38" s="137"/>
      <c r="PRO38" s="137"/>
      <c r="PRP38" s="137"/>
      <c r="PRQ38" s="137"/>
      <c r="PRR38" s="137"/>
      <c r="PRS38" s="137"/>
      <c r="PRT38" s="137"/>
      <c r="PRU38" s="137"/>
      <c r="PRV38" s="137"/>
      <c r="PRW38" s="137"/>
      <c r="PRX38" s="137"/>
      <c r="PRY38" s="137"/>
      <c r="PRZ38" s="137"/>
      <c r="PSA38" s="137"/>
      <c r="PSB38" s="137"/>
      <c r="PSC38" s="137"/>
      <c r="PSD38" s="137"/>
      <c r="PSE38" s="137"/>
      <c r="PSF38" s="137"/>
      <c r="PSG38" s="137"/>
      <c r="PSH38" s="137"/>
      <c r="PSI38" s="137"/>
      <c r="PSJ38" s="137"/>
      <c r="PSK38" s="137"/>
      <c r="PSL38" s="137"/>
      <c r="PSM38" s="137"/>
      <c r="PSN38" s="137"/>
      <c r="PSO38" s="137"/>
      <c r="PSP38" s="137"/>
      <c r="PSQ38" s="137"/>
      <c r="PSR38" s="137"/>
      <c r="PSS38" s="137"/>
      <c r="PST38" s="137"/>
      <c r="PSU38" s="137"/>
      <c r="PSV38" s="137"/>
      <c r="PSW38" s="137"/>
      <c r="PSX38" s="137"/>
      <c r="PSY38" s="137"/>
      <c r="PSZ38" s="137"/>
      <c r="PTA38" s="137"/>
      <c r="PTB38" s="137"/>
      <c r="PTC38" s="137"/>
      <c r="PTD38" s="137"/>
      <c r="PTE38" s="137"/>
      <c r="PTF38" s="137"/>
      <c r="PTG38" s="137"/>
      <c r="PTH38" s="137"/>
      <c r="PTI38" s="137"/>
      <c r="PTJ38" s="137"/>
      <c r="PTK38" s="137"/>
      <c r="PTL38" s="137"/>
      <c r="PTM38" s="137"/>
      <c r="PTN38" s="137"/>
      <c r="PTO38" s="137"/>
      <c r="PTP38" s="137"/>
      <c r="PTQ38" s="137"/>
      <c r="PTR38" s="137"/>
      <c r="PTS38" s="137"/>
      <c r="PTT38" s="137"/>
      <c r="PTU38" s="137"/>
      <c r="PTV38" s="137"/>
      <c r="PTW38" s="137"/>
      <c r="PTX38" s="137"/>
      <c r="PTY38" s="137"/>
      <c r="PTZ38" s="137"/>
      <c r="PUA38" s="137"/>
      <c r="PUB38" s="137"/>
      <c r="PUC38" s="137"/>
      <c r="PUD38" s="137"/>
      <c r="PUE38" s="137"/>
      <c r="PUF38" s="137"/>
      <c r="PUG38" s="137"/>
      <c r="PUH38" s="137"/>
      <c r="PUI38" s="137"/>
      <c r="PUJ38" s="137"/>
      <c r="PUK38" s="137"/>
      <c r="PUL38" s="137"/>
      <c r="PUM38" s="137"/>
      <c r="PUN38" s="137"/>
      <c r="PUO38" s="137"/>
      <c r="PUP38" s="137"/>
      <c r="PUQ38" s="137"/>
      <c r="PUR38" s="137"/>
      <c r="PUS38" s="137"/>
      <c r="PUT38" s="137"/>
      <c r="PUU38" s="137"/>
      <c r="PUV38" s="137"/>
      <c r="PUW38" s="137"/>
      <c r="PUX38" s="137"/>
      <c r="PUY38" s="137"/>
      <c r="PUZ38" s="137"/>
      <c r="PVA38" s="137"/>
      <c r="PVB38" s="137"/>
      <c r="PVC38" s="137"/>
      <c r="PVD38" s="137"/>
      <c r="PVE38" s="137"/>
      <c r="PVF38" s="137"/>
      <c r="PVG38" s="137"/>
      <c r="PVH38" s="137"/>
      <c r="PVI38" s="137"/>
      <c r="PVJ38" s="137"/>
      <c r="PVK38" s="137"/>
      <c r="PVL38" s="137"/>
      <c r="PVM38" s="137"/>
      <c r="PVN38" s="137"/>
      <c r="PVO38" s="137"/>
      <c r="PVP38" s="137"/>
      <c r="PVQ38" s="137"/>
      <c r="PVR38" s="137"/>
      <c r="PVS38" s="137"/>
      <c r="PVT38" s="137"/>
      <c r="PVU38" s="137"/>
      <c r="PVV38" s="137"/>
      <c r="PVW38" s="137"/>
      <c r="PVX38" s="137"/>
      <c r="PVY38" s="137"/>
      <c r="PVZ38" s="137"/>
      <c r="PWA38" s="137"/>
      <c r="PWB38" s="137"/>
      <c r="PWC38" s="137"/>
      <c r="PWD38" s="137"/>
      <c r="PWE38" s="137"/>
      <c r="PWF38" s="137"/>
      <c r="PWG38" s="137"/>
      <c r="PWH38" s="137"/>
      <c r="PWI38" s="137"/>
      <c r="PWJ38" s="137"/>
      <c r="PWK38" s="137"/>
      <c r="PWL38" s="137"/>
      <c r="PWM38" s="137"/>
      <c r="PWN38" s="137"/>
      <c r="PWO38" s="137"/>
      <c r="PWP38" s="137"/>
      <c r="PWQ38" s="137"/>
      <c r="PWR38" s="137"/>
      <c r="PWS38" s="137"/>
      <c r="PWT38" s="137"/>
      <c r="PWU38" s="137"/>
      <c r="PWV38" s="137"/>
      <c r="PWW38" s="137"/>
      <c r="PWX38" s="137"/>
      <c r="PWY38" s="137"/>
      <c r="PWZ38" s="137"/>
      <c r="PXA38" s="137"/>
      <c r="PXB38" s="137"/>
      <c r="PXC38" s="137"/>
      <c r="PXD38" s="137"/>
      <c r="PXE38" s="137"/>
      <c r="PXF38" s="137"/>
      <c r="PXG38" s="137"/>
      <c r="PXH38" s="137"/>
      <c r="PXI38" s="137"/>
      <c r="PXJ38" s="137"/>
      <c r="PXK38" s="137"/>
      <c r="PXL38" s="137"/>
      <c r="PXM38" s="137"/>
      <c r="PXN38" s="137"/>
      <c r="PXO38" s="137"/>
      <c r="PXP38" s="137"/>
      <c r="PXQ38" s="137"/>
      <c r="PXR38" s="137"/>
      <c r="PXS38" s="137"/>
      <c r="PXT38" s="137"/>
      <c r="PXU38" s="137"/>
      <c r="PXV38" s="137"/>
      <c r="PXW38" s="137"/>
      <c r="PXX38" s="137"/>
      <c r="PXY38" s="137"/>
      <c r="PXZ38" s="137"/>
      <c r="PYA38" s="137"/>
      <c r="PYB38" s="137"/>
      <c r="PYC38" s="137"/>
      <c r="PYD38" s="137"/>
      <c r="PYE38" s="137"/>
      <c r="PYF38" s="137"/>
      <c r="PYG38" s="137"/>
      <c r="PYH38" s="137"/>
      <c r="PYI38" s="137"/>
      <c r="PYJ38" s="137"/>
      <c r="PYK38" s="137"/>
      <c r="PYL38" s="137"/>
      <c r="PYM38" s="137"/>
      <c r="PYN38" s="137"/>
      <c r="PYO38" s="137"/>
      <c r="PYP38" s="137"/>
      <c r="PYQ38" s="137"/>
      <c r="PYR38" s="137"/>
      <c r="PYS38" s="137"/>
      <c r="PYT38" s="137"/>
      <c r="PYU38" s="137"/>
      <c r="PYV38" s="137"/>
      <c r="PYW38" s="137"/>
      <c r="PYX38" s="137"/>
      <c r="PYY38" s="137"/>
      <c r="PYZ38" s="137"/>
      <c r="PZA38" s="137"/>
      <c r="PZB38" s="137"/>
      <c r="PZC38" s="137"/>
      <c r="PZD38" s="137"/>
      <c r="PZE38" s="137"/>
      <c r="PZF38" s="137"/>
      <c r="PZG38" s="137"/>
      <c r="PZH38" s="137"/>
      <c r="PZI38" s="137"/>
      <c r="PZJ38" s="137"/>
      <c r="PZK38" s="137"/>
      <c r="PZL38" s="137"/>
      <c r="PZM38" s="137"/>
      <c r="PZN38" s="137"/>
      <c r="PZO38" s="137"/>
      <c r="PZP38" s="137"/>
      <c r="PZQ38" s="137"/>
      <c r="PZR38" s="137"/>
      <c r="PZS38" s="137"/>
      <c r="PZT38" s="137"/>
      <c r="PZU38" s="137"/>
      <c r="PZV38" s="137"/>
      <c r="PZW38" s="137"/>
      <c r="PZX38" s="137"/>
      <c r="PZY38" s="137"/>
      <c r="PZZ38" s="137"/>
      <c r="QAA38" s="137"/>
      <c r="QAB38" s="137"/>
      <c r="QAC38" s="137"/>
      <c r="QAD38" s="137"/>
      <c r="QAE38" s="137"/>
      <c r="QAF38" s="137"/>
      <c r="QAG38" s="137"/>
      <c r="QAH38" s="137"/>
      <c r="QAI38" s="137"/>
      <c r="QAJ38" s="137"/>
      <c r="QAK38" s="137"/>
      <c r="QAL38" s="137"/>
      <c r="QAM38" s="137"/>
      <c r="QAN38" s="137"/>
      <c r="QAO38" s="137"/>
      <c r="QAP38" s="137"/>
      <c r="QAQ38" s="137"/>
      <c r="QAR38" s="137"/>
      <c r="QAS38" s="137"/>
      <c r="QAT38" s="137"/>
      <c r="QAU38" s="137"/>
      <c r="QAV38" s="137"/>
      <c r="QAW38" s="137"/>
      <c r="QAX38" s="137"/>
      <c r="QAY38" s="137"/>
      <c r="QAZ38" s="137"/>
      <c r="QBA38" s="137"/>
      <c r="QBB38" s="137"/>
      <c r="QBC38" s="137"/>
      <c r="QBD38" s="137"/>
      <c r="QBE38" s="137"/>
      <c r="QBF38" s="137"/>
      <c r="QBG38" s="137"/>
      <c r="QBH38" s="137"/>
      <c r="QBI38" s="137"/>
      <c r="QBJ38" s="137"/>
      <c r="QBK38" s="137"/>
      <c r="QBL38" s="137"/>
      <c r="QBM38" s="137"/>
      <c r="QBN38" s="137"/>
      <c r="QBO38" s="137"/>
      <c r="QBP38" s="137"/>
      <c r="QBQ38" s="137"/>
      <c r="QBR38" s="137"/>
      <c r="QBS38" s="137"/>
      <c r="QBT38" s="137"/>
      <c r="QBU38" s="137"/>
      <c r="QBV38" s="137"/>
      <c r="QBW38" s="137"/>
      <c r="QBX38" s="137"/>
      <c r="QBY38" s="137"/>
      <c r="QBZ38" s="137"/>
      <c r="QCA38" s="137"/>
      <c r="QCB38" s="137"/>
      <c r="QCC38" s="137"/>
      <c r="QCD38" s="137"/>
      <c r="QCE38" s="137"/>
      <c r="QCF38" s="137"/>
      <c r="QCG38" s="137"/>
      <c r="QCH38" s="137"/>
      <c r="QCI38" s="137"/>
      <c r="QCJ38" s="137"/>
      <c r="QCK38" s="137"/>
      <c r="QCL38" s="137"/>
      <c r="QCM38" s="137"/>
      <c r="QCN38" s="137"/>
      <c r="QCO38" s="137"/>
      <c r="QCP38" s="137"/>
      <c r="QCQ38" s="137"/>
      <c r="QCR38" s="137"/>
      <c r="QCS38" s="137"/>
      <c r="QCT38" s="137"/>
      <c r="QCU38" s="137"/>
      <c r="QCV38" s="137"/>
      <c r="QCW38" s="137"/>
      <c r="QCX38" s="137"/>
      <c r="QCY38" s="137"/>
      <c r="QCZ38" s="137"/>
      <c r="QDA38" s="137"/>
      <c r="QDB38" s="137"/>
      <c r="QDC38" s="137"/>
      <c r="QDD38" s="137"/>
      <c r="QDE38" s="137"/>
      <c r="QDF38" s="137"/>
      <c r="QDG38" s="137"/>
      <c r="QDH38" s="137"/>
      <c r="QDI38" s="137"/>
      <c r="QDJ38" s="137"/>
      <c r="QDK38" s="137"/>
      <c r="QDL38" s="137"/>
      <c r="QDM38" s="137"/>
      <c r="QDN38" s="137"/>
      <c r="QDO38" s="137"/>
      <c r="QDP38" s="137"/>
      <c r="QDQ38" s="137"/>
      <c r="QDR38" s="137"/>
      <c r="QDS38" s="137"/>
      <c r="QDT38" s="137"/>
      <c r="QDU38" s="137"/>
      <c r="QDV38" s="137"/>
      <c r="QDW38" s="137"/>
      <c r="QDX38" s="137"/>
      <c r="QDY38" s="137"/>
      <c r="QDZ38" s="137"/>
      <c r="QEA38" s="137"/>
      <c r="QEB38" s="137"/>
      <c r="QEC38" s="137"/>
      <c r="QED38" s="137"/>
      <c r="QEE38" s="137"/>
      <c r="QEF38" s="137"/>
      <c r="QEG38" s="137"/>
      <c r="QEH38" s="137"/>
      <c r="QEI38" s="137"/>
      <c r="QEJ38" s="137"/>
      <c r="QEK38" s="137"/>
      <c r="QEL38" s="137"/>
      <c r="QEM38" s="137"/>
      <c r="QEN38" s="137"/>
      <c r="QEO38" s="137"/>
      <c r="QEP38" s="137"/>
      <c r="QEQ38" s="137"/>
      <c r="QER38" s="137"/>
      <c r="QES38" s="137"/>
      <c r="QET38" s="137"/>
      <c r="QEU38" s="137"/>
      <c r="QEV38" s="137"/>
      <c r="QEW38" s="137"/>
      <c r="QEX38" s="137"/>
      <c r="QEY38" s="137"/>
      <c r="QEZ38" s="137"/>
      <c r="QFA38" s="137"/>
      <c r="QFB38" s="137"/>
      <c r="QFC38" s="137"/>
      <c r="QFD38" s="137"/>
      <c r="QFE38" s="137"/>
      <c r="QFF38" s="137"/>
      <c r="QFG38" s="137"/>
      <c r="QFH38" s="137"/>
      <c r="QFI38" s="137"/>
      <c r="QFJ38" s="137"/>
      <c r="QFK38" s="137"/>
      <c r="QFL38" s="137"/>
      <c r="QFM38" s="137"/>
      <c r="QFN38" s="137"/>
      <c r="QFO38" s="137"/>
      <c r="QFP38" s="137"/>
      <c r="QFQ38" s="137"/>
      <c r="QFR38" s="137"/>
      <c r="QFS38" s="137"/>
      <c r="QFT38" s="137"/>
      <c r="QFU38" s="137"/>
      <c r="QFV38" s="137"/>
      <c r="QFW38" s="137"/>
      <c r="QFX38" s="137"/>
      <c r="QFY38" s="137"/>
      <c r="QFZ38" s="137"/>
      <c r="QGA38" s="137"/>
      <c r="QGB38" s="137"/>
      <c r="QGC38" s="137"/>
      <c r="QGD38" s="137"/>
      <c r="QGE38" s="137"/>
      <c r="QGF38" s="137"/>
      <c r="QGG38" s="137"/>
      <c r="QGH38" s="137"/>
      <c r="QGI38" s="137"/>
      <c r="QGJ38" s="137"/>
      <c r="QGK38" s="137"/>
      <c r="QGL38" s="137"/>
      <c r="QGM38" s="137"/>
      <c r="QGN38" s="137"/>
      <c r="QGO38" s="137"/>
      <c r="QGP38" s="137"/>
      <c r="QGQ38" s="137"/>
      <c r="QGR38" s="137"/>
      <c r="QGS38" s="137"/>
      <c r="QGT38" s="137"/>
      <c r="QGU38" s="137"/>
      <c r="QGV38" s="137"/>
      <c r="QGW38" s="137"/>
      <c r="QGX38" s="137"/>
      <c r="QGY38" s="137"/>
      <c r="QGZ38" s="137"/>
      <c r="QHA38" s="137"/>
      <c r="QHB38" s="137"/>
      <c r="QHC38" s="137"/>
      <c r="QHD38" s="137"/>
      <c r="QHE38" s="137"/>
      <c r="QHF38" s="137"/>
      <c r="QHG38" s="137"/>
      <c r="QHH38" s="137"/>
      <c r="QHI38" s="137"/>
      <c r="QHJ38" s="137"/>
      <c r="QHK38" s="137"/>
      <c r="QHL38" s="137"/>
      <c r="QHM38" s="137"/>
      <c r="QHN38" s="137"/>
      <c r="QHO38" s="137"/>
      <c r="QHP38" s="137"/>
      <c r="QHQ38" s="137"/>
      <c r="QHR38" s="137"/>
      <c r="QHS38" s="137"/>
      <c r="QHT38" s="137"/>
      <c r="QHU38" s="137"/>
      <c r="QHV38" s="137"/>
      <c r="QHW38" s="137"/>
      <c r="QHX38" s="137"/>
      <c r="QHY38" s="137"/>
      <c r="QHZ38" s="137"/>
      <c r="QIA38" s="137"/>
      <c r="QIB38" s="137"/>
      <c r="QIC38" s="137"/>
      <c r="QID38" s="137"/>
      <c r="QIE38" s="137"/>
      <c r="QIF38" s="137"/>
      <c r="QIG38" s="137"/>
      <c r="QIH38" s="137"/>
      <c r="QII38" s="137"/>
      <c r="QIJ38" s="137"/>
      <c r="QIK38" s="137"/>
      <c r="QIL38" s="137"/>
      <c r="QIM38" s="137"/>
      <c r="QIN38" s="137"/>
      <c r="QIO38" s="137"/>
      <c r="QIP38" s="137"/>
      <c r="QIQ38" s="137"/>
      <c r="QIR38" s="137"/>
      <c r="QIS38" s="137"/>
      <c r="QIT38" s="137"/>
      <c r="QIU38" s="137"/>
      <c r="QIV38" s="137"/>
      <c r="QIW38" s="137"/>
      <c r="QIX38" s="137"/>
      <c r="QIY38" s="137"/>
      <c r="QIZ38" s="137"/>
      <c r="QJA38" s="137"/>
      <c r="QJB38" s="137"/>
      <c r="QJC38" s="137"/>
      <c r="QJD38" s="137"/>
      <c r="QJE38" s="137"/>
      <c r="QJF38" s="137"/>
      <c r="QJG38" s="137"/>
      <c r="QJH38" s="137"/>
      <c r="QJI38" s="137"/>
      <c r="QJJ38" s="137"/>
      <c r="QJK38" s="137"/>
      <c r="QJL38" s="137"/>
      <c r="QJM38" s="137"/>
      <c r="QJN38" s="137"/>
      <c r="QJO38" s="137"/>
      <c r="QJP38" s="137"/>
      <c r="QJQ38" s="137"/>
      <c r="QJR38" s="137"/>
      <c r="QJS38" s="137"/>
      <c r="QJT38" s="137"/>
      <c r="QJU38" s="137"/>
      <c r="QJV38" s="137"/>
      <c r="QJW38" s="137"/>
      <c r="QJX38" s="137"/>
      <c r="QJY38" s="137"/>
      <c r="QJZ38" s="137"/>
      <c r="QKA38" s="137"/>
      <c r="QKB38" s="137"/>
      <c r="QKC38" s="137"/>
      <c r="QKD38" s="137"/>
      <c r="QKE38" s="137"/>
      <c r="QKF38" s="137"/>
      <c r="QKG38" s="137"/>
      <c r="QKH38" s="137"/>
      <c r="QKI38" s="137"/>
      <c r="QKJ38" s="137"/>
      <c r="QKK38" s="137"/>
      <c r="QKL38" s="137"/>
      <c r="QKM38" s="137"/>
      <c r="QKN38" s="137"/>
      <c r="QKO38" s="137"/>
      <c r="QKP38" s="137"/>
      <c r="QKQ38" s="137"/>
      <c r="QKR38" s="137"/>
      <c r="QKS38" s="137"/>
      <c r="QKT38" s="137"/>
      <c r="QKU38" s="137"/>
      <c r="QKV38" s="137"/>
      <c r="QKW38" s="137"/>
      <c r="QKX38" s="137"/>
      <c r="QKY38" s="137"/>
      <c r="QKZ38" s="137"/>
      <c r="QLA38" s="137"/>
      <c r="QLB38" s="137"/>
      <c r="QLC38" s="137"/>
      <c r="QLD38" s="137"/>
      <c r="QLE38" s="137"/>
      <c r="QLF38" s="137"/>
      <c r="QLG38" s="137"/>
      <c r="QLH38" s="137"/>
      <c r="QLI38" s="137"/>
      <c r="QLJ38" s="137"/>
      <c r="QLK38" s="137"/>
      <c r="QLL38" s="137"/>
      <c r="QLM38" s="137"/>
      <c r="QLN38" s="137"/>
      <c r="QLO38" s="137"/>
      <c r="QLP38" s="137"/>
      <c r="QLQ38" s="137"/>
      <c r="QLR38" s="137"/>
      <c r="QLS38" s="137"/>
      <c r="QLT38" s="137"/>
      <c r="QLU38" s="137"/>
      <c r="QLV38" s="137"/>
      <c r="QLW38" s="137"/>
      <c r="QLX38" s="137"/>
      <c r="QLY38" s="137"/>
      <c r="QLZ38" s="137"/>
      <c r="QMA38" s="137"/>
      <c r="QMB38" s="137"/>
      <c r="QMC38" s="137"/>
      <c r="QMD38" s="137"/>
      <c r="QME38" s="137"/>
      <c r="QMF38" s="137"/>
      <c r="QMG38" s="137"/>
      <c r="QMH38" s="137"/>
      <c r="QMI38" s="137"/>
      <c r="QMJ38" s="137"/>
      <c r="QMK38" s="137"/>
      <c r="QML38" s="137"/>
      <c r="QMM38" s="137"/>
      <c r="QMN38" s="137"/>
      <c r="QMO38" s="137"/>
      <c r="QMP38" s="137"/>
      <c r="QMQ38" s="137"/>
      <c r="QMR38" s="137"/>
      <c r="QMS38" s="137"/>
      <c r="QMT38" s="137"/>
      <c r="QMU38" s="137"/>
      <c r="QMV38" s="137"/>
      <c r="QMW38" s="137"/>
      <c r="QMX38" s="137"/>
      <c r="QMY38" s="137"/>
      <c r="QMZ38" s="137"/>
      <c r="QNA38" s="137"/>
      <c r="QNB38" s="137"/>
      <c r="QNC38" s="137"/>
      <c r="QND38" s="137"/>
      <c r="QNE38" s="137"/>
      <c r="QNF38" s="137"/>
      <c r="QNG38" s="137"/>
      <c r="QNH38" s="137"/>
      <c r="QNI38" s="137"/>
      <c r="QNJ38" s="137"/>
      <c r="QNK38" s="137"/>
      <c r="QNL38" s="137"/>
      <c r="QNM38" s="137"/>
      <c r="QNN38" s="137"/>
      <c r="QNO38" s="137"/>
      <c r="QNP38" s="137"/>
      <c r="QNQ38" s="137"/>
      <c r="QNR38" s="137"/>
      <c r="QNS38" s="137"/>
      <c r="QNT38" s="137"/>
      <c r="QNU38" s="137"/>
      <c r="QNV38" s="137"/>
      <c r="QNW38" s="137"/>
      <c r="QNX38" s="137"/>
      <c r="QNY38" s="137"/>
      <c r="QNZ38" s="137"/>
      <c r="QOA38" s="137"/>
      <c r="QOB38" s="137"/>
      <c r="QOC38" s="137"/>
      <c r="QOD38" s="137"/>
      <c r="QOE38" s="137"/>
      <c r="QOF38" s="137"/>
      <c r="QOG38" s="137"/>
      <c r="QOH38" s="137"/>
      <c r="QOI38" s="137"/>
      <c r="QOJ38" s="137"/>
      <c r="QOK38" s="137"/>
      <c r="QOL38" s="137"/>
      <c r="QOM38" s="137"/>
      <c r="QON38" s="137"/>
      <c r="QOO38" s="137"/>
      <c r="QOP38" s="137"/>
      <c r="QOQ38" s="137"/>
      <c r="QOR38" s="137"/>
      <c r="QOS38" s="137"/>
      <c r="QOT38" s="137"/>
      <c r="QOU38" s="137"/>
      <c r="QOV38" s="137"/>
      <c r="QOW38" s="137"/>
      <c r="QOX38" s="137"/>
      <c r="QOY38" s="137"/>
      <c r="QOZ38" s="137"/>
      <c r="QPA38" s="137"/>
      <c r="QPB38" s="137"/>
      <c r="QPC38" s="137"/>
      <c r="QPD38" s="137"/>
      <c r="QPE38" s="137"/>
      <c r="QPF38" s="137"/>
      <c r="QPG38" s="137"/>
      <c r="QPH38" s="137"/>
      <c r="QPI38" s="137"/>
      <c r="QPJ38" s="137"/>
      <c r="QPK38" s="137"/>
      <c r="QPL38" s="137"/>
      <c r="QPM38" s="137"/>
      <c r="QPN38" s="137"/>
      <c r="QPO38" s="137"/>
      <c r="QPP38" s="137"/>
      <c r="QPQ38" s="137"/>
      <c r="QPR38" s="137"/>
      <c r="QPS38" s="137"/>
      <c r="QPT38" s="137"/>
      <c r="QPU38" s="137"/>
      <c r="QPV38" s="137"/>
      <c r="QPW38" s="137"/>
      <c r="QPX38" s="137"/>
      <c r="QPY38" s="137"/>
      <c r="QPZ38" s="137"/>
      <c r="QQA38" s="137"/>
      <c r="QQB38" s="137"/>
      <c r="QQC38" s="137"/>
      <c r="QQD38" s="137"/>
      <c r="QQE38" s="137"/>
      <c r="QQF38" s="137"/>
      <c r="QQG38" s="137"/>
      <c r="QQH38" s="137"/>
      <c r="QQI38" s="137"/>
      <c r="QQJ38" s="137"/>
      <c r="QQK38" s="137"/>
      <c r="QQL38" s="137"/>
      <c r="QQM38" s="137"/>
      <c r="QQN38" s="137"/>
      <c r="QQO38" s="137"/>
      <c r="QQP38" s="137"/>
      <c r="QQQ38" s="137"/>
      <c r="QQR38" s="137"/>
      <c r="QQS38" s="137"/>
      <c r="QQT38" s="137"/>
      <c r="QQU38" s="137"/>
      <c r="QQV38" s="137"/>
      <c r="QQW38" s="137"/>
      <c r="QQX38" s="137"/>
      <c r="QQY38" s="137"/>
      <c r="QQZ38" s="137"/>
      <c r="QRA38" s="137"/>
      <c r="QRB38" s="137"/>
      <c r="QRC38" s="137"/>
      <c r="QRD38" s="137"/>
      <c r="QRE38" s="137"/>
      <c r="QRF38" s="137"/>
      <c r="QRG38" s="137"/>
      <c r="QRH38" s="137"/>
      <c r="QRI38" s="137"/>
      <c r="QRJ38" s="137"/>
      <c r="QRK38" s="137"/>
      <c r="QRL38" s="137"/>
      <c r="QRM38" s="137"/>
      <c r="QRN38" s="137"/>
      <c r="QRO38" s="137"/>
      <c r="QRP38" s="137"/>
      <c r="QRQ38" s="137"/>
      <c r="QRR38" s="137"/>
      <c r="QRS38" s="137"/>
      <c r="QRT38" s="137"/>
      <c r="QRU38" s="137"/>
      <c r="QRV38" s="137"/>
      <c r="QRW38" s="137"/>
      <c r="QRX38" s="137"/>
      <c r="QRY38" s="137"/>
      <c r="QRZ38" s="137"/>
      <c r="QSA38" s="137"/>
      <c r="QSB38" s="137"/>
      <c r="QSC38" s="137"/>
      <c r="QSD38" s="137"/>
      <c r="QSE38" s="137"/>
      <c r="QSF38" s="137"/>
      <c r="QSG38" s="137"/>
      <c r="QSH38" s="137"/>
      <c r="QSI38" s="137"/>
      <c r="QSJ38" s="137"/>
      <c r="QSK38" s="137"/>
      <c r="QSL38" s="137"/>
      <c r="QSM38" s="137"/>
      <c r="QSN38" s="137"/>
      <c r="QSO38" s="137"/>
      <c r="QSP38" s="137"/>
      <c r="QSQ38" s="137"/>
      <c r="QSR38" s="137"/>
      <c r="QSS38" s="137"/>
      <c r="QST38" s="137"/>
      <c r="QSU38" s="137"/>
      <c r="QSV38" s="137"/>
      <c r="QSW38" s="137"/>
      <c r="QSX38" s="137"/>
      <c r="QSY38" s="137"/>
      <c r="QSZ38" s="137"/>
      <c r="QTA38" s="137"/>
      <c r="QTB38" s="137"/>
      <c r="QTC38" s="137"/>
      <c r="QTD38" s="137"/>
      <c r="QTE38" s="137"/>
      <c r="QTF38" s="137"/>
      <c r="QTG38" s="137"/>
      <c r="QTH38" s="137"/>
      <c r="QTI38" s="137"/>
      <c r="QTJ38" s="137"/>
      <c r="QTK38" s="137"/>
      <c r="QTL38" s="137"/>
      <c r="QTM38" s="137"/>
      <c r="QTN38" s="137"/>
      <c r="QTO38" s="137"/>
      <c r="QTP38" s="137"/>
      <c r="QTQ38" s="137"/>
      <c r="QTR38" s="137"/>
      <c r="QTS38" s="137"/>
      <c r="QTT38" s="137"/>
      <c r="QTU38" s="137"/>
      <c r="QTV38" s="137"/>
      <c r="QTW38" s="137"/>
      <c r="QTX38" s="137"/>
      <c r="QTY38" s="137"/>
      <c r="QTZ38" s="137"/>
      <c r="QUA38" s="137"/>
      <c r="QUB38" s="137"/>
      <c r="QUC38" s="137"/>
      <c r="QUD38" s="137"/>
      <c r="QUE38" s="137"/>
      <c r="QUF38" s="137"/>
      <c r="QUG38" s="137"/>
      <c r="QUH38" s="137"/>
      <c r="QUI38" s="137"/>
      <c r="QUJ38" s="137"/>
      <c r="QUK38" s="137"/>
      <c r="QUL38" s="137"/>
      <c r="QUM38" s="137"/>
      <c r="QUN38" s="137"/>
      <c r="QUO38" s="137"/>
      <c r="QUP38" s="137"/>
      <c r="QUQ38" s="137"/>
      <c r="QUR38" s="137"/>
      <c r="QUS38" s="137"/>
      <c r="QUT38" s="137"/>
      <c r="QUU38" s="137"/>
      <c r="QUV38" s="137"/>
      <c r="QUW38" s="137"/>
      <c r="QUX38" s="137"/>
      <c r="QUY38" s="137"/>
      <c r="QUZ38" s="137"/>
      <c r="QVA38" s="137"/>
      <c r="QVB38" s="137"/>
      <c r="QVC38" s="137"/>
      <c r="QVD38" s="137"/>
      <c r="QVE38" s="137"/>
      <c r="QVF38" s="137"/>
      <c r="QVG38" s="137"/>
      <c r="QVH38" s="137"/>
      <c r="QVI38" s="137"/>
      <c r="QVJ38" s="137"/>
      <c r="QVK38" s="137"/>
      <c r="QVL38" s="137"/>
      <c r="QVM38" s="137"/>
      <c r="QVN38" s="137"/>
      <c r="QVO38" s="137"/>
      <c r="QVP38" s="137"/>
      <c r="QVQ38" s="137"/>
      <c r="QVR38" s="137"/>
      <c r="QVS38" s="137"/>
      <c r="QVT38" s="137"/>
      <c r="QVU38" s="137"/>
      <c r="QVV38" s="137"/>
      <c r="QVW38" s="137"/>
      <c r="QVX38" s="137"/>
      <c r="QVY38" s="137"/>
      <c r="QVZ38" s="137"/>
      <c r="QWA38" s="137"/>
      <c r="QWB38" s="137"/>
      <c r="QWC38" s="137"/>
      <c r="QWD38" s="137"/>
      <c r="QWE38" s="137"/>
      <c r="QWF38" s="137"/>
      <c r="QWG38" s="137"/>
      <c r="QWH38" s="137"/>
      <c r="QWI38" s="137"/>
      <c r="QWJ38" s="137"/>
      <c r="QWK38" s="137"/>
      <c r="QWL38" s="137"/>
      <c r="QWM38" s="137"/>
      <c r="QWN38" s="137"/>
      <c r="QWO38" s="137"/>
      <c r="QWP38" s="137"/>
      <c r="QWQ38" s="137"/>
      <c r="QWR38" s="137"/>
      <c r="QWS38" s="137"/>
      <c r="QWT38" s="137"/>
      <c r="QWU38" s="137"/>
      <c r="QWV38" s="137"/>
      <c r="QWW38" s="137"/>
      <c r="QWX38" s="137"/>
      <c r="QWY38" s="137"/>
      <c r="QWZ38" s="137"/>
      <c r="QXA38" s="137"/>
      <c r="QXB38" s="137"/>
      <c r="QXC38" s="137"/>
      <c r="QXD38" s="137"/>
      <c r="QXE38" s="137"/>
      <c r="QXF38" s="137"/>
      <c r="QXG38" s="137"/>
      <c r="QXH38" s="137"/>
      <c r="QXI38" s="137"/>
      <c r="QXJ38" s="137"/>
      <c r="QXK38" s="137"/>
      <c r="QXL38" s="137"/>
      <c r="QXM38" s="137"/>
      <c r="QXN38" s="137"/>
      <c r="QXO38" s="137"/>
      <c r="QXP38" s="137"/>
      <c r="QXQ38" s="137"/>
      <c r="QXR38" s="137"/>
      <c r="QXS38" s="137"/>
      <c r="QXT38" s="137"/>
      <c r="QXU38" s="137"/>
      <c r="QXV38" s="137"/>
      <c r="QXW38" s="137"/>
      <c r="QXX38" s="137"/>
      <c r="QXY38" s="137"/>
      <c r="QXZ38" s="137"/>
      <c r="QYA38" s="137"/>
      <c r="QYB38" s="137"/>
      <c r="QYC38" s="137"/>
      <c r="QYD38" s="137"/>
      <c r="QYE38" s="137"/>
      <c r="QYF38" s="137"/>
      <c r="QYG38" s="137"/>
      <c r="QYH38" s="137"/>
      <c r="QYI38" s="137"/>
      <c r="QYJ38" s="137"/>
      <c r="QYK38" s="137"/>
      <c r="QYL38" s="137"/>
      <c r="QYM38" s="137"/>
      <c r="QYN38" s="137"/>
      <c r="QYO38" s="137"/>
      <c r="QYP38" s="137"/>
      <c r="QYQ38" s="137"/>
      <c r="QYR38" s="137"/>
      <c r="QYS38" s="137"/>
      <c r="QYT38" s="137"/>
      <c r="QYU38" s="137"/>
      <c r="QYV38" s="137"/>
      <c r="QYW38" s="137"/>
      <c r="QYX38" s="137"/>
      <c r="QYY38" s="137"/>
      <c r="QYZ38" s="137"/>
      <c r="QZA38" s="137"/>
      <c r="QZB38" s="137"/>
      <c r="QZC38" s="137"/>
      <c r="QZD38" s="137"/>
      <c r="QZE38" s="137"/>
      <c r="QZF38" s="137"/>
      <c r="QZG38" s="137"/>
      <c r="QZH38" s="137"/>
      <c r="QZI38" s="137"/>
      <c r="QZJ38" s="137"/>
      <c r="QZK38" s="137"/>
      <c r="QZL38" s="137"/>
      <c r="QZM38" s="137"/>
      <c r="QZN38" s="137"/>
      <c r="QZO38" s="137"/>
      <c r="QZP38" s="137"/>
      <c r="QZQ38" s="137"/>
      <c r="QZR38" s="137"/>
      <c r="QZS38" s="137"/>
      <c r="QZT38" s="137"/>
      <c r="QZU38" s="137"/>
      <c r="QZV38" s="137"/>
      <c r="QZW38" s="137"/>
      <c r="QZX38" s="137"/>
      <c r="QZY38" s="137"/>
      <c r="QZZ38" s="137"/>
      <c r="RAA38" s="137"/>
      <c r="RAB38" s="137"/>
      <c r="RAC38" s="137"/>
      <c r="RAD38" s="137"/>
      <c r="RAE38" s="137"/>
      <c r="RAF38" s="137"/>
      <c r="RAG38" s="137"/>
      <c r="RAH38" s="137"/>
      <c r="RAI38" s="137"/>
      <c r="RAJ38" s="137"/>
      <c r="RAK38" s="137"/>
      <c r="RAL38" s="137"/>
      <c r="RAM38" s="137"/>
      <c r="RAN38" s="137"/>
      <c r="RAO38" s="137"/>
      <c r="RAP38" s="137"/>
      <c r="RAQ38" s="137"/>
      <c r="RAR38" s="137"/>
      <c r="RAS38" s="137"/>
      <c r="RAT38" s="137"/>
      <c r="RAU38" s="137"/>
      <c r="RAV38" s="137"/>
      <c r="RAW38" s="137"/>
      <c r="RAX38" s="137"/>
      <c r="RAY38" s="137"/>
      <c r="RAZ38" s="137"/>
      <c r="RBA38" s="137"/>
      <c r="RBB38" s="137"/>
      <c r="RBC38" s="137"/>
      <c r="RBD38" s="137"/>
      <c r="RBE38" s="137"/>
      <c r="RBF38" s="137"/>
      <c r="RBG38" s="137"/>
      <c r="RBH38" s="137"/>
      <c r="RBI38" s="137"/>
      <c r="RBJ38" s="137"/>
      <c r="RBK38" s="137"/>
      <c r="RBL38" s="137"/>
      <c r="RBM38" s="137"/>
      <c r="RBN38" s="137"/>
      <c r="RBO38" s="137"/>
      <c r="RBP38" s="137"/>
      <c r="RBQ38" s="137"/>
      <c r="RBR38" s="137"/>
      <c r="RBS38" s="137"/>
      <c r="RBT38" s="137"/>
      <c r="RBU38" s="137"/>
      <c r="RBV38" s="137"/>
      <c r="RBW38" s="137"/>
      <c r="RBX38" s="137"/>
      <c r="RBY38" s="137"/>
      <c r="RBZ38" s="137"/>
      <c r="RCA38" s="137"/>
      <c r="RCB38" s="137"/>
      <c r="RCC38" s="137"/>
      <c r="RCD38" s="137"/>
      <c r="RCE38" s="137"/>
      <c r="RCF38" s="137"/>
      <c r="RCG38" s="137"/>
      <c r="RCH38" s="137"/>
      <c r="RCI38" s="137"/>
      <c r="RCJ38" s="137"/>
      <c r="RCK38" s="137"/>
      <c r="RCL38" s="137"/>
      <c r="RCM38" s="137"/>
      <c r="RCN38" s="137"/>
      <c r="RCO38" s="137"/>
      <c r="RCP38" s="137"/>
      <c r="RCQ38" s="137"/>
      <c r="RCR38" s="137"/>
      <c r="RCS38" s="137"/>
      <c r="RCT38" s="137"/>
      <c r="RCU38" s="137"/>
      <c r="RCV38" s="137"/>
      <c r="RCW38" s="137"/>
      <c r="RCX38" s="137"/>
      <c r="RCY38" s="137"/>
      <c r="RCZ38" s="137"/>
      <c r="RDA38" s="137"/>
      <c r="RDB38" s="137"/>
      <c r="RDC38" s="137"/>
      <c r="RDD38" s="137"/>
      <c r="RDE38" s="137"/>
      <c r="RDF38" s="137"/>
      <c r="RDG38" s="137"/>
      <c r="RDH38" s="137"/>
      <c r="RDI38" s="137"/>
      <c r="RDJ38" s="137"/>
      <c r="RDK38" s="137"/>
      <c r="RDL38" s="137"/>
      <c r="RDM38" s="137"/>
      <c r="RDN38" s="137"/>
      <c r="RDO38" s="137"/>
      <c r="RDP38" s="137"/>
      <c r="RDQ38" s="137"/>
      <c r="RDR38" s="137"/>
      <c r="RDS38" s="137"/>
      <c r="RDT38" s="137"/>
      <c r="RDU38" s="137"/>
      <c r="RDV38" s="137"/>
      <c r="RDW38" s="137"/>
      <c r="RDX38" s="137"/>
      <c r="RDY38" s="137"/>
      <c r="RDZ38" s="137"/>
      <c r="REA38" s="137"/>
      <c r="REB38" s="137"/>
      <c r="REC38" s="137"/>
      <c r="RED38" s="137"/>
      <c r="REE38" s="137"/>
      <c r="REF38" s="137"/>
      <c r="REG38" s="137"/>
      <c r="REH38" s="137"/>
      <c r="REI38" s="137"/>
      <c r="REJ38" s="137"/>
      <c r="REK38" s="137"/>
      <c r="REL38" s="137"/>
      <c r="REM38" s="137"/>
      <c r="REN38" s="137"/>
      <c r="REO38" s="137"/>
      <c r="REP38" s="137"/>
      <c r="REQ38" s="137"/>
      <c r="RER38" s="137"/>
      <c r="RES38" s="137"/>
      <c r="RET38" s="137"/>
      <c r="REU38" s="137"/>
      <c r="REV38" s="137"/>
      <c r="REW38" s="137"/>
      <c r="REX38" s="137"/>
      <c r="REY38" s="137"/>
      <c r="REZ38" s="137"/>
      <c r="RFA38" s="137"/>
      <c r="RFB38" s="137"/>
      <c r="RFC38" s="137"/>
      <c r="RFD38" s="137"/>
      <c r="RFE38" s="137"/>
      <c r="RFF38" s="137"/>
      <c r="RFG38" s="137"/>
      <c r="RFH38" s="137"/>
      <c r="RFI38" s="137"/>
      <c r="RFJ38" s="137"/>
      <c r="RFK38" s="137"/>
      <c r="RFL38" s="137"/>
      <c r="RFM38" s="137"/>
      <c r="RFN38" s="137"/>
      <c r="RFO38" s="137"/>
      <c r="RFP38" s="137"/>
      <c r="RFQ38" s="137"/>
      <c r="RFR38" s="137"/>
      <c r="RFS38" s="137"/>
      <c r="RFT38" s="137"/>
      <c r="RFU38" s="137"/>
      <c r="RFV38" s="137"/>
      <c r="RFW38" s="137"/>
      <c r="RFX38" s="137"/>
      <c r="RFY38" s="137"/>
      <c r="RFZ38" s="137"/>
      <c r="RGA38" s="137"/>
      <c r="RGB38" s="137"/>
      <c r="RGC38" s="137"/>
      <c r="RGD38" s="137"/>
      <c r="RGE38" s="137"/>
      <c r="RGF38" s="137"/>
      <c r="RGG38" s="137"/>
      <c r="RGH38" s="137"/>
      <c r="RGI38" s="137"/>
      <c r="RGJ38" s="137"/>
      <c r="RGK38" s="137"/>
      <c r="RGL38" s="137"/>
      <c r="RGM38" s="137"/>
      <c r="RGN38" s="137"/>
      <c r="RGO38" s="137"/>
      <c r="RGP38" s="137"/>
      <c r="RGQ38" s="137"/>
      <c r="RGR38" s="137"/>
      <c r="RGS38" s="137"/>
      <c r="RGT38" s="137"/>
      <c r="RGU38" s="137"/>
      <c r="RGV38" s="137"/>
      <c r="RGW38" s="137"/>
      <c r="RGX38" s="137"/>
      <c r="RGY38" s="137"/>
      <c r="RGZ38" s="137"/>
      <c r="RHA38" s="137"/>
      <c r="RHB38" s="137"/>
      <c r="RHC38" s="137"/>
      <c r="RHD38" s="137"/>
      <c r="RHE38" s="137"/>
      <c r="RHF38" s="137"/>
      <c r="RHG38" s="137"/>
      <c r="RHH38" s="137"/>
      <c r="RHI38" s="137"/>
      <c r="RHJ38" s="137"/>
      <c r="RHK38" s="137"/>
      <c r="RHL38" s="137"/>
      <c r="RHM38" s="137"/>
      <c r="RHN38" s="137"/>
      <c r="RHO38" s="137"/>
      <c r="RHP38" s="137"/>
      <c r="RHQ38" s="137"/>
      <c r="RHR38" s="137"/>
      <c r="RHS38" s="137"/>
      <c r="RHT38" s="137"/>
      <c r="RHU38" s="137"/>
      <c r="RHV38" s="137"/>
      <c r="RHW38" s="137"/>
      <c r="RHX38" s="137"/>
      <c r="RHY38" s="137"/>
      <c r="RHZ38" s="137"/>
      <c r="RIA38" s="137"/>
      <c r="RIB38" s="137"/>
      <c r="RIC38" s="137"/>
      <c r="RID38" s="137"/>
      <c r="RIE38" s="137"/>
      <c r="RIF38" s="137"/>
      <c r="RIG38" s="137"/>
      <c r="RIH38" s="137"/>
      <c r="RII38" s="137"/>
      <c r="RIJ38" s="137"/>
      <c r="RIK38" s="137"/>
      <c r="RIL38" s="137"/>
      <c r="RIM38" s="137"/>
      <c r="RIN38" s="137"/>
      <c r="RIO38" s="137"/>
      <c r="RIP38" s="137"/>
      <c r="RIQ38" s="137"/>
      <c r="RIR38" s="137"/>
      <c r="RIS38" s="137"/>
      <c r="RIT38" s="137"/>
      <c r="RIU38" s="137"/>
      <c r="RIV38" s="137"/>
      <c r="RIW38" s="137"/>
      <c r="RIX38" s="137"/>
      <c r="RIY38" s="137"/>
      <c r="RIZ38" s="137"/>
      <c r="RJA38" s="137"/>
      <c r="RJB38" s="137"/>
      <c r="RJC38" s="137"/>
      <c r="RJD38" s="137"/>
      <c r="RJE38" s="137"/>
      <c r="RJF38" s="137"/>
      <c r="RJG38" s="137"/>
      <c r="RJH38" s="137"/>
      <c r="RJI38" s="137"/>
      <c r="RJJ38" s="137"/>
      <c r="RJK38" s="137"/>
      <c r="RJL38" s="137"/>
      <c r="RJM38" s="137"/>
      <c r="RJN38" s="137"/>
      <c r="RJO38" s="137"/>
      <c r="RJP38" s="137"/>
      <c r="RJQ38" s="137"/>
      <c r="RJR38" s="137"/>
      <c r="RJS38" s="137"/>
      <c r="RJT38" s="137"/>
      <c r="RJU38" s="137"/>
      <c r="RJV38" s="137"/>
      <c r="RJW38" s="137"/>
      <c r="RJX38" s="137"/>
      <c r="RJY38" s="137"/>
      <c r="RJZ38" s="137"/>
      <c r="RKA38" s="137"/>
      <c r="RKB38" s="137"/>
      <c r="RKC38" s="137"/>
      <c r="RKD38" s="137"/>
      <c r="RKE38" s="137"/>
      <c r="RKF38" s="137"/>
      <c r="RKG38" s="137"/>
      <c r="RKH38" s="137"/>
      <c r="RKI38" s="137"/>
      <c r="RKJ38" s="137"/>
      <c r="RKK38" s="137"/>
      <c r="RKL38" s="137"/>
      <c r="RKM38" s="137"/>
      <c r="RKN38" s="137"/>
      <c r="RKO38" s="137"/>
      <c r="RKP38" s="137"/>
      <c r="RKQ38" s="137"/>
      <c r="RKR38" s="137"/>
      <c r="RKS38" s="137"/>
      <c r="RKT38" s="137"/>
      <c r="RKU38" s="137"/>
      <c r="RKV38" s="137"/>
      <c r="RKW38" s="137"/>
      <c r="RKX38" s="137"/>
      <c r="RKY38" s="137"/>
      <c r="RKZ38" s="137"/>
      <c r="RLA38" s="137"/>
      <c r="RLB38" s="137"/>
      <c r="RLC38" s="137"/>
      <c r="RLD38" s="137"/>
      <c r="RLE38" s="137"/>
      <c r="RLF38" s="137"/>
      <c r="RLG38" s="137"/>
      <c r="RLH38" s="137"/>
      <c r="RLI38" s="137"/>
      <c r="RLJ38" s="137"/>
      <c r="RLK38" s="137"/>
      <c r="RLL38" s="137"/>
      <c r="RLM38" s="137"/>
      <c r="RLN38" s="137"/>
      <c r="RLO38" s="137"/>
      <c r="RLP38" s="137"/>
      <c r="RLQ38" s="137"/>
      <c r="RLR38" s="137"/>
      <c r="RLS38" s="137"/>
      <c r="RLT38" s="137"/>
      <c r="RLU38" s="137"/>
      <c r="RLV38" s="137"/>
      <c r="RLW38" s="137"/>
      <c r="RLX38" s="137"/>
      <c r="RLY38" s="137"/>
      <c r="RLZ38" s="137"/>
      <c r="RMA38" s="137"/>
      <c r="RMB38" s="137"/>
      <c r="RMC38" s="137"/>
      <c r="RMD38" s="137"/>
      <c r="RME38" s="137"/>
      <c r="RMF38" s="137"/>
      <c r="RMG38" s="137"/>
      <c r="RMH38" s="137"/>
      <c r="RMI38" s="137"/>
      <c r="RMJ38" s="137"/>
      <c r="RMK38" s="137"/>
      <c r="RML38" s="137"/>
      <c r="RMM38" s="137"/>
      <c r="RMN38" s="137"/>
      <c r="RMO38" s="137"/>
      <c r="RMP38" s="137"/>
      <c r="RMQ38" s="137"/>
      <c r="RMR38" s="137"/>
      <c r="RMS38" s="137"/>
      <c r="RMT38" s="137"/>
      <c r="RMU38" s="137"/>
      <c r="RMV38" s="137"/>
      <c r="RMW38" s="137"/>
      <c r="RMX38" s="137"/>
      <c r="RMY38" s="137"/>
      <c r="RMZ38" s="137"/>
      <c r="RNA38" s="137"/>
      <c r="RNB38" s="137"/>
      <c r="RNC38" s="137"/>
      <c r="RND38" s="137"/>
      <c r="RNE38" s="137"/>
      <c r="RNF38" s="137"/>
      <c r="RNG38" s="137"/>
      <c r="RNH38" s="137"/>
      <c r="RNI38" s="137"/>
      <c r="RNJ38" s="137"/>
      <c r="RNK38" s="137"/>
      <c r="RNL38" s="137"/>
      <c r="RNM38" s="137"/>
      <c r="RNN38" s="137"/>
      <c r="RNO38" s="137"/>
      <c r="RNP38" s="137"/>
      <c r="RNQ38" s="137"/>
      <c r="RNR38" s="137"/>
      <c r="RNS38" s="137"/>
      <c r="RNT38" s="137"/>
      <c r="RNU38" s="137"/>
      <c r="RNV38" s="137"/>
      <c r="RNW38" s="137"/>
      <c r="RNX38" s="137"/>
      <c r="RNY38" s="137"/>
      <c r="RNZ38" s="137"/>
      <c r="ROA38" s="137"/>
      <c r="ROB38" s="137"/>
      <c r="ROC38" s="137"/>
      <c r="ROD38" s="137"/>
      <c r="ROE38" s="137"/>
      <c r="ROF38" s="137"/>
      <c r="ROG38" s="137"/>
      <c r="ROH38" s="137"/>
      <c r="ROI38" s="137"/>
      <c r="ROJ38" s="137"/>
      <c r="ROK38" s="137"/>
      <c r="ROL38" s="137"/>
      <c r="ROM38" s="137"/>
      <c r="RON38" s="137"/>
      <c r="ROO38" s="137"/>
      <c r="ROP38" s="137"/>
      <c r="ROQ38" s="137"/>
      <c r="ROR38" s="137"/>
      <c r="ROS38" s="137"/>
      <c r="ROT38" s="137"/>
      <c r="ROU38" s="137"/>
      <c r="ROV38" s="137"/>
      <c r="ROW38" s="137"/>
      <c r="ROX38" s="137"/>
      <c r="ROY38" s="137"/>
      <c r="ROZ38" s="137"/>
      <c r="RPA38" s="137"/>
      <c r="RPB38" s="137"/>
      <c r="RPC38" s="137"/>
      <c r="RPD38" s="137"/>
      <c r="RPE38" s="137"/>
      <c r="RPF38" s="137"/>
      <c r="RPG38" s="137"/>
      <c r="RPH38" s="137"/>
      <c r="RPI38" s="137"/>
      <c r="RPJ38" s="137"/>
      <c r="RPK38" s="137"/>
      <c r="RPL38" s="137"/>
      <c r="RPM38" s="137"/>
      <c r="RPN38" s="137"/>
      <c r="RPO38" s="137"/>
      <c r="RPP38" s="137"/>
      <c r="RPQ38" s="137"/>
      <c r="RPR38" s="137"/>
      <c r="RPS38" s="137"/>
      <c r="RPT38" s="137"/>
      <c r="RPU38" s="137"/>
      <c r="RPV38" s="137"/>
      <c r="RPW38" s="137"/>
      <c r="RPX38" s="137"/>
      <c r="RPY38" s="137"/>
      <c r="RPZ38" s="137"/>
      <c r="RQA38" s="137"/>
      <c r="RQB38" s="137"/>
      <c r="RQC38" s="137"/>
      <c r="RQD38" s="137"/>
      <c r="RQE38" s="137"/>
      <c r="RQF38" s="137"/>
      <c r="RQG38" s="137"/>
      <c r="RQH38" s="137"/>
      <c r="RQI38" s="137"/>
      <c r="RQJ38" s="137"/>
      <c r="RQK38" s="137"/>
      <c r="RQL38" s="137"/>
      <c r="RQM38" s="137"/>
      <c r="RQN38" s="137"/>
      <c r="RQO38" s="137"/>
      <c r="RQP38" s="137"/>
      <c r="RQQ38" s="137"/>
      <c r="RQR38" s="137"/>
      <c r="RQS38" s="137"/>
      <c r="RQT38" s="137"/>
      <c r="RQU38" s="137"/>
      <c r="RQV38" s="137"/>
      <c r="RQW38" s="137"/>
      <c r="RQX38" s="137"/>
      <c r="RQY38" s="137"/>
      <c r="RQZ38" s="137"/>
      <c r="RRA38" s="137"/>
      <c r="RRB38" s="137"/>
      <c r="RRC38" s="137"/>
      <c r="RRD38" s="137"/>
      <c r="RRE38" s="137"/>
      <c r="RRF38" s="137"/>
      <c r="RRG38" s="137"/>
      <c r="RRH38" s="137"/>
      <c r="RRI38" s="137"/>
      <c r="RRJ38" s="137"/>
      <c r="RRK38" s="137"/>
      <c r="RRL38" s="137"/>
      <c r="RRM38" s="137"/>
      <c r="RRN38" s="137"/>
      <c r="RRO38" s="137"/>
      <c r="RRP38" s="137"/>
      <c r="RRQ38" s="137"/>
      <c r="RRR38" s="137"/>
      <c r="RRS38" s="137"/>
      <c r="RRT38" s="137"/>
      <c r="RRU38" s="137"/>
      <c r="RRV38" s="137"/>
      <c r="RRW38" s="137"/>
      <c r="RRX38" s="137"/>
      <c r="RRY38" s="137"/>
      <c r="RRZ38" s="137"/>
      <c r="RSA38" s="137"/>
      <c r="RSB38" s="137"/>
      <c r="RSC38" s="137"/>
      <c r="RSD38" s="137"/>
      <c r="RSE38" s="137"/>
      <c r="RSF38" s="137"/>
      <c r="RSG38" s="137"/>
      <c r="RSH38" s="137"/>
      <c r="RSI38" s="137"/>
      <c r="RSJ38" s="137"/>
      <c r="RSK38" s="137"/>
      <c r="RSL38" s="137"/>
      <c r="RSM38" s="137"/>
      <c r="RSN38" s="137"/>
      <c r="RSO38" s="137"/>
      <c r="RSP38" s="137"/>
      <c r="RSQ38" s="137"/>
      <c r="RSR38" s="137"/>
      <c r="RSS38" s="137"/>
      <c r="RST38" s="137"/>
      <c r="RSU38" s="137"/>
      <c r="RSV38" s="137"/>
      <c r="RSW38" s="137"/>
      <c r="RSX38" s="137"/>
      <c r="RSY38" s="137"/>
      <c r="RSZ38" s="137"/>
      <c r="RTA38" s="137"/>
      <c r="RTB38" s="137"/>
      <c r="RTC38" s="137"/>
      <c r="RTD38" s="137"/>
      <c r="RTE38" s="137"/>
      <c r="RTF38" s="137"/>
      <c r="RTG38" s="137"/>
      <c r="RTH38" s="137"/>
      <c r="RTI38" s="137"/>
      <c r="RTJ38" s="137"/>
      <c r="RTK38" s="137"/>
      <c r="RTL38" s="137"/>
      <c r="RTM38" s="137"/>
      <c r="RTN38" s="137"/>
      <c r="RTO38" s="137"/>
      <c r="RTP38" s="137"/>
      <c r="RTQ38" s="137"/>
      <c r="RTR38" s="137"/>
      <c r="RTS38" s="137"/>
      <c r="RTT38" s="137"/>
      <c r="RTU38" s="137"/>
      <c r="RTV38" s="137"/>
      <c r="RTW38" s="137"/>
      <c r="RTX38" s="137"/>
      <c r="RTY38" s="137"/>
      <c r="RTZ38" s="137"/>
      <c r="RUA38" s="137"/>
      <c r="RUB38" s="137"/>
      <c r="RUC38" s="137"/>
      <c r="RUD38" s="137"/>
      <c r="RUE38" s="137"/>
      <c r="RUF38" s="137"/>
      <c r="RUG38" s="137"/>
      <c r="RUH38" s="137"/>
      <c r="RUI38" s="137"/>
      <c r="RUJ38" s="137"/>
      <c r="RUK38" s="137"/>
      <c r="RUL38" s="137"/>
      <c r="RUM38" s="137"/>
      <c r="RUN38" s="137"/>
      <c r="RUO38" s="137"/>
      <c r="RUP38" s="137"/>
      <c r="RUQ38" s="137"/>
      <c r="RUR38" s="137"/>
      <c r="RUS38" s="137"/>
      <c r="RUT38" s="137"/>
      <c r="RUU38" s="137"/>
      <c r="RUV38" s="137"/>
      <c r="RUW38" s="137"/>
      <c r="RUX38" s="137"/>
      <c r="RUY38" s="137"/>
      <c r="RUZ38" s="137"/>
      <c r="RVA38" s="137"/>
      <c r="RVB38" s="137"/>
      <c r="RVC38" s="137"/>
      <c r="RVD38" s="137"/>
      <c r="RVE38" s="137"/>
      <c r="RVF38" s="137"/>
      <c r="RVG38" s="137"/>
      <c r="RVH38" s="137"/>
      <c r="RVI38" s="137"/>
      <c r="RVJ38" s="137"/>
      <c r="RVK38" s="137"/>
      <c r="RVL38" s="137"/>
      <c r="RVM38" s="137"/>
      <c r="RVN38" s="137"/>
      <c r="RVO38" s="137"/>
      <c r="RVP38" s="137"/>
      <c r="RVQ38" s="137"/>
      <c r="RVR38" s="137"/>
      <c r="RVS38" s="137"/>
      <c r="RVT38" s="137"/>
      <c r="RVU38" s="137"/>
      <c r="RVV38" s="137"/>
      <c r="RVW38" s="137"/>
      <c r="RVX38" s="137"/>
      <c r="RVY38" s="137"/>
      <c r="RVZ38" s="137"/>
      <c r="RWA38" s="137"/>
      <c r="RWB38" s="137"/>
      <c r="RWC38" s="137"/>
      <c r="RWD38" s="137"/>
      <c r="RWE38" s="137"/>
      <c r="RWF38" s="137"/>
      <c r="RWG38" s="137"/>
      <c r="RWH38" s="137"/>
      <c r="RWI38" s="137"/>
      <c r="RWJ38" s="137"/>
      <c r="RWK38" s="137"/>
      <c r="RWL38" s="137"/>
      <c r="RWM38" s="137"/>
      <c r="RWN38" s="137"/>
      <c r="RWO38" s="137"/>
      <c r="RWP38" s="137"/>
      <c r="RWQ38" s="137"/>
      <c r="RWR38" s="137"/>
      <c r="RWS38" s="137"/>
      <c r="RWT38" s="137"/>
      <c r="RWU38" s="137"/>
      <c r="RWV38" s="137"/>
      <c r="RWW38" s="137"/>
      <c r="RWX38" s="137"/>
      <c r="RWY38" s="137"/>
      <c r="RWZ38" s="137"/>
      <c r="RXA38" s="137"/>
      <c r="RXB38" s="137"/>
      <c r="RXC38" s="137"/>
      <c r="RXD38" s="137"/>
      <c r="RXE38" s="137"/>
      <c r="RXF38" s="137"/>
      <c r="RXG38" s="137"/>
      <c r="RXH38" s="137"/>
      <c r="RXI38" s="137"/>
      <c r="RXJ38" s="137"/>
      <c r="RXK38" s="137"/>
      <c r="RXL38" s="137"/>
      <c r="RXM38" s="137"/>
      <c r="RXN38" s="137"/>
      <c r="RXO38" s="137"/>
      <c r="RXP38" s="137"/>
      <c r="RXQ38" s="137"/>
      <c r="RXR38" s="137"/>
      <c r="RXS38" s="137"/>
      <c r="RXT38" s="137"/>
      <c r="RXU38" s="137"/>
      <c r="RXV38" s="137"/>
      <c r="RXW38" s="137"/>
      <c r="RXX38" s="137"/>
      <c r="RXY38" s="137"/>
      <c r="RXZ38" s="137"/>
      <c r="RYA38" s="137"/>
      <c r="RYB38" s="137"/>
      <c r="RYC38" s="137"/>
      <c r="RYD38" s="137"/>
      <c r="RYE38" s="137"/>
      <c r="RYF38" s="137"/>
      <c r="RYG38" s="137"/>
      <c r="RYH38" s="137"/>
      <c r="RYI38" s="137"/>
      <c r="RYJ38" s="137"/>
      <c r="RYK38" s="137"/>
      <c r="RYL38" s="137"/>
      <c r="RYM38" s="137"/>
      <c r="RYN38" s="137"/>
      <c r="RYO38" s="137"/>
      <c r="RYP38" s="137"/>
      <c r="RYQ38" s="137"/>
      <c r="RYR38" s="137"/>
      <c r="RYS38" s="137"/>
      <c r="RYT38" s="137"/>
      <c r="RYU38" s="137"/>
      <c r="RYV38" s="137"/>
      <c r="RYW38" s="137"/>
      <c r="RYX38" s="137"/>
      <c r="RYY38" s="137"/>
      <c r="RYZ38" s="137"/>
      <c r="RZA38" s="137"/>
      <c r="RZB38" s="137"/>
      <c r="RZC38" s="137"/>
      <c r="RZD38" s="137"/>
      <c r="RZE38" s="137"/>
      <c r="RZF38" s="137"/>
      <c r="RZG38" s="137"/>
      <c r="RZH38" s="137"/>
      <c r="RZI38" s="137"/>
      <c r="RZJ38" s="137"/>
      <c r="RZK38" s="137"/>
      <c r="RZL38" s="137"/>
      <c r="RZM38" s="137"/>
      <c r="RZN38" s="137"/>
      <c r="RZO38" s="137"/>
      <c r="RZP38" s="137"/>
      <c r="RZQ38" s="137"/>
      <c r="RZR38" s="137"/>
      <c r="RZS38" s="137"/>
      <c r="RZT38" s="137"/>
      <c r="RZU38" s="137"/>
      <c r="RZV38" s="137"/>
      <c r="RZW38" s="137"/>
      <c r="RZX38" s="137"/>
      <c r="RZY38" s="137"/>
      <c r="RZZ38" s="137"/>
      <c r="SAA38" s="137"/>
      <c r="SAB38" s="137"/>
      <c r="SAC38" s="137"/>
      <c r="SAD38" s="137"/>
      <c r="SAE38" s="137"/>
      <c r="SAF38" s="137"/>
      <c r="SAG38" s="137"/>
      <c r="SAH38" s="137"/>
      <c r="SAI38" s="137"/>
      <c r="SAJ38" s="137"/>
      <c r="SAK38" s="137"/>
      <c r="SAL38" s="137"/>
      <c r="SAM38" s="137"/>
      <c r="SAN38" s="137"/>
      <c r="SAO38" s="137"/>
      <c r="SAP38" s="137"/>
      <c r="SAQ38" s="137"/>
      <c r="SAR38" s="137"/>
      <c r="SAS38" s="137"/>
      <c r="SAT38" s="137"/>
      <c r="SAU38" s="137"/>
      <c r="SAV38" s="137"/>
      <c r="SAW38" s="137"/>
      <c r="SAX38" s="137"/>
      <c r="SAY38" s="137"/>
      <c r="SAZ38" s="137"/>
      <c r="SBA38" s="137"/>
      <c r="SBB38" s="137"/>
      <c r="SBC38" s="137"/>
      <c r="SBD38" s="137"/>
      <c r="SBE38" s="137"/>
      <c r="SBF38" s="137"/>
      <c r="SBG38" s="137"/>
      <c r="SBH38" s="137"/>
      <c r="SBI38" s="137"/>
      <c r="SBJ38" s="137"/>
      <c r="SBK38" s="137"/>
      <c r="SBL38" s="137"/>
      <c r="SBM38" s="137"/>
      <c r="SBN38" s="137"/>
      <c r="SBO38" s="137"/>
      <c r="SBP38" s="137"/>
      <c r="SBQ38" s="137"/>
      <c r="SBR38" s="137"/>
      <c r="SBS38" s="137"/>
      <c r="SBT38" s="137"/>
      <c r="SBU38" s="137"/>
      <c r="SBV38" s="137"/>
      <c r="SBW38" s="137"/>
      <c r="SBX38" s="137"/>
      <c r="SBY38" s="137"/>
      <c r="SBZ38" s="137"/>
      <c r="SCA38" s="137"/>
      <c r="SCB38" s="137"/>
      <c r="SCC38" s="137"/>
      <c r="SCD38" s="137"/>
      <c r="SCE38" s="137"/>
      <c r="SCF38" s="137"/>
      <c r="SCG38" s="137"/>
      <c r="SCH38" s="137"/>
      <c r="SCI38" s="137"/>
      <c r="SCJ38" s="137"/>
      <c r="SCK38" s="137"/>
      <c r="SCL38" s="137"/>
      <c r="SCM38" s="137"/>
      <c r="SCN38" s="137"/>
      <c r="SCO38" s="137"/>
      <c r="SCP38" s="137"/>
      <c r="SCQ38" s="137"/>
      <c r="SCR38" s="137"/>
      <c r="SCS38" s="137"/>
      <c r="SCT38" s="137"/>
      <c r="SCU38" s="137"/>
      <c r="SCV38" s="137"/>
      <c r="SCW38" s="137"/>
      <c r="SCX38" s="137"/>
      <c r="SCY38" s="137"/>
      <c r="SCZ38" s="137"/>
      <c r="SDA38" s="137"/>
      <c r="SDB38" s="137"/>
      <c r="SDC38" s="137"/>
      <c r="SDD38" s="137"/>
      <c r="SDE38" s="137"/>
      <c r="SDF38" s="137"/>
      <c r="SDG38" s="137"/>
      <c r="SDH38" s="137"/>
      <c r="SDI38" s="137"/>
      <c r="SDJ38" s="137"/>
      <c r="SDK38" s="137"/>
      <c r="SDL38" s="137"/>
      <c r="SDM38" s="137"/>
      <c r="SDN38" s="137"/>
      <c r="SDO38" s="137"/>
      <c r="SDP38" s="137"/>
      <c r="SDQ38" s="137"/>
      <c r="SDR38" s="137"/>
      <c r="SDS38" s="137"/>
      <c r="SDT38" s="137"/>
      <c r="SDU38" s="137"/>
      <c r="SDV38" s="137"/>
      <c r="SDW38" s="137"/>
      <c r="SDX38" s="137"/>
      <c r="SDY38" s="137"/>
      <c r="SDZ38" s="137"/>
      <c r="SEA38" s="137"/>
      <c r="SEB38" s="137"/>
      <c r="SEC38" s="137"/>
      <c r="SED38" s="137"/>
      <c r="SEE38" s="137"/>
      <c r="SEF38" s="137"/>
      <c r="SEG38" s="137"/>
      <c r="SEH38" s="137"/>
      <c r="SEI38" s="137"/>
      <c r="SEJ38" s="137"/>
      <c r="SEK38" s="137"/>
      <c r="SEL38" s="137"/>
      <c r="SEM38" s="137"/>
      <c r="SEN38" s="137"/>
      <c r="SEO38" s="137"/>
      <c r="SEP38" s="137"/>
      <c r="SEQ38" s="137"/>
      <c r="SER38" s="137"/>
      <c r="SES38" s="137"/>
      <c r="SET38" s="137"/>
      <c r="SEU38" s="137"/>
      <c r="SEV38" s="137"/>
      <c r="SEW38" s="137"/>
      <c r="SEX38" s="137"/>
      <c r="SEY38" s="137"/>
      <c r="SEZ38" s="137"/>
      <c r="SFA38" s="137"/>
      <c r="SFB38" s="137"/>
      <c r="SFC38" s="137"/>
      <c r="SFD38" s="137"/>
      <c r="SFE38" s="137"/>
      <c r="SFF38" s="137"/>
      <c r="SFG38" s="137"/>
      <c r="SFH38" s="137"/>
      <c r="SFI38" s="137"/>
      <c r="SFJ38" s="137"/>
      <c r="SFK38" s="137"/>
      <c r="SFL38" s="137"/>
      <c r="SFM38" s="137"/>
      <c r="SFN38" s="137"/>
      <c r="SFO38" s="137"/>
      <c r="SFP38" s="137"/>
      <c r="SFQ38" s="137"/>
      <c r="SFR38" s="137"/>
      <c r="SFS38" s="137"/>
      <c r="SFT38" s="137"/>
      <c r="SFU38" s="137"/>
      <c r="SFV38" s="137"/>
      <c r="SFW38" s="137"/>
      <c r="SFX38" s="137"/>
      <c r="SFY38" s="137"/>
      <c r="SFZ38" s="137"/>
      <c r="SGA38" s="137"/>
      <c r="SGB38" s="137"/>
      <c r="SGC38" s="137"/>
      <c r="SGD38" s="137"/>
      <c r="SGE38" s="137"/>
      <c r="SGF38" s="137"/>
      <c r="SGG38" s="137"/>
      <c r="SGH38" s="137"/>
      <c r="SGI38" s="137"/>
      <c r="SGJ38" s="137"/>
      <c r="SGK38" s="137"/>
      <c r="SGL38" s="137"/>
      <c r="SGM38" s="137"/>
      <c r="SGN38" s="137"/>
      <c r="SGO38" s="137"/>
      <c r="SGP38" s="137"/>
      <c r="SGQ38" s="137"/>
      <c r="SGR38" s="137"/>
      <c r="SGS38" s="137"/>
      <c r="SGT38" s="137"/>
      <c r="SGU38" s="137"/>
      <c r="SGV38" s="137"/>
      <c r="SGW38" s="137"/>
      <c r="SGX38" s="137"/>
      <c r="SGY38" s="137"/>
      <c r="SGZ38" s="137"/>
      <c r="SHA38" s="137"/>
      <c r="SHB38" s="137"/>
      <c r="SHC38" s="137"/>
      <c r="SHD38" s="137"/>
      <c r="SHE38" s="137"/>
      <c r="SHF38" s="137"/>
      <c r="SHG38" s="137"/>
      <c r="SHH38" s="137"/>
      <c r="SHI38" s="137"/>
      <c r="SHJ38" s="137"/>
      <c r="SHK38" s="137"/>
      <c r="SHL38" s="137"/>
      <c r="SHM38" s="137"/>
      <c r="SHN38" s="137"/>
      <c r="SHO38" s="137"/>
      <c r="SHP38" s="137"/>
      <c r="SHQ38" s="137"/>
      <c r="SHR38" s="137"/>
      <c r="SHS38" s="137"/>
      <c r="SHT38" s="137"/>
      <c r="SHU38" s="137"/>
      <c r="SHV38" s="137"/>
      <c r="SHW38" s="137"/>
      <c r="SHX38" s="137"/>
      <c r="SHY38" s="137"/>
      <c r="SHZ38" s="137"/>
      <c r="SIA38" s="137"/>
      <c r="SIB38" s="137"/>
      <c r="SIC38" s="137"/>
      <c r="SID38" s="137"/>
      <c r="SIE38" s="137"/>
      <c r="SIF38" s="137"/>
      <c r="SIG38" s="137"/>
      <c r="SIH38" s="137"/>
      <c r="SII38" s="137"/>
      <c r="SIJ38" s="137"/>
      <c r="SIK38" s="137"/>
      <c r="SIL38" s="137"/>
      <c r="SIM38" s="137"/>
      <c r="SIN38" s="137"/>
      <c r="SIO38" s="137"/>
      <c r="SIP38" s="137"/>
      <c r="SIQ38" s="137"/>
      <c r="SIR38" s="137"/>
      <c r="SIS38" s="137"/>
      <c r="SIT38" s="137"/>
      <c r="SIU38" s="137"/>
      <c r="SIV38" s="137"/>
      <c r="SIW38" s="137"/>
      <c r="SIX38" s="137"/>
      <c r="SIY38" s="137"/>
      <c r="SIZ38" s="137"/>
      <c r="SJA38" s="137"/>
      <c r="SJB38" s="137"/>
      <c r="SJC38" s="137"/>
      <c r="SJD38" s="137"/>
      <c r="SJE38" s="137"/>
      <c r="SJF38" s="137"/>
      <c r="SJG38" s="137"/>
      <c r="SJH38" s="137"/>
      <c r="SJI38" s="137"/>
      <c r="SJJ38" s="137"/>
      <c r="SJK38" s="137"/>
      <c r="SJL38" s="137"/>
      <c r="SJM38" s="137"/>
      <c r="SJN38" s="137"/>
      <c r="SJO38" s="137"/>
      <c r="SJP38" s="137"/>
      <c r="SJQ38" s="137"/>
      <c r="SJR38" s="137"/>
      <c r="SJS38" s="137"/>
      <c r="SJT38" s="137"/>
      <c r="SJU38" s="137"/>
      <c r="SJV38" s="137"/>
      <c r="SJW38" s="137"/>
      <c r="SJX38" s="137"/>
      <c r="SJY38" s="137"/>
      <c r="SJZ38" s="137"/>
      <c r="SKA38" s="137"/>
      <c r="SKB38" s="137"/>
      <c r="SKC38" s="137"/>
      <c r="SKD38" s="137"/>
      <c r="SKE38" s="137"/>
      <c r="SKF38" s="137"/>
      <c r="SKG38" s="137"/>
      <c r="SKH38" s="137"/>
      <c r="SKI38" s="137"/>
      <c r="SKJ38" s="137"/>
      <c r="SKK38" s="137"/>
      <c r="SKL38" s="137"/>
      <c r="SKM38" s="137"/>
      <c r="SKN38" s="137"/>
      <c r="SKO38" s="137"/>
      <c r="SKP38" s="137"/>
      <c r="SKQ38" s="137"/>
      <c r="SKR38" s="137"/>
      <c r="SKS38" s="137"/>
      <c r="SKT38" s="137"/>
      <c r="SKU38" s="137"/>
      <c r="SKV38" s="137"/>
      <c r="SKW38" s="137"/>
      <c r="SKX38" s="137"/>
      <c r="SKY38" s="137"/>
      <c r="SKZ38" s="137"/>
      <c r="SLA38" s="137"/>
      <c r="SLB38" s="137"/>
      <c r="SLC38" s="137"/>
      <c r="SLD38" s="137"/>
      <c r="SLE38" s="137"/>
      <c r="SLF38" s="137"/>
      <c r="SLG38" s="137"/>
      <c r="SLH38" s="137"/>
      <c r="SLI38" s="137"/>
      <c r="SLJ38" s="137"/>
      <c r="SLK38" s="137"/>
      <c r="SLL38" s="137"/>
      <c r="SLM38" s="137"/>
      <c r="SLN38" s="137"/>
      <c r="SLO38" s="137"/>
      <c r="SLP38" s="137"/>
      <c r="SLQ38" s="137"/>
      <c r="SLR38" s="137"/>
      <c r="SLS38" s="137"/>
      <c r="SLT38" s="137"/>
      <c r="SLU38" s="137"/>
      <c r="SLV38" s="137"/>
      <c r="SLW38" s="137"/>
      <c r="SLX38" s="137"/>
      <c r="SLY38" s="137"/>
      <c r="SLZ38" s="137"/>
      <c r="SMA38" s="137"/>
      <c r="SMB38" s="137"/>
      <c r="SMC38" s="137"/>
      <c r="SMD38" s="137"/>
      <c r="SME38" s="137"/>
      <c r="SMF38" s="137"/>
      <c r="SMG38" s="137"/>
      <c r="SMH38" s="137"/>
      <c r="SMI38" s="137"/>
      <c r="SMJ38" s="137"/>
      <c r="SMK38" s="137"/>
      <c r="SML38" s="137"/>
      <c r="SMM38" s="137"/>
      <c r="SMN38" s="137"/>
      <c r="SMO38" s="137"/>
      <c r="SMP38" s="137"/>
      <c r="SMQ38" s="137"/>
      <c r="SMR38" s="137"/>
      <c r="SMS38" s="137"/>
      <c r="SMT38" s="137"/>
      <c r="SMU38" s="137"/>
      <c r="SMV38" s="137"/>
      <c r="SMW38" s="137"/>
      <c r="SMX38" s="137"/>
      <c r="SMY38" s="137"/>
      <c r="SMZ38" s="137"/>
      <c r="SNA38" s="137"/>
      <c r="SNB38" s="137"/>
      <c r="SNC38" s="137"/>
      <c r="SND38" s="137"/>
      <c r="SNE38" s="137"/>
      <c r="SNF38" s="137"/>
      <c r="SNG38" s="137"/>
      <c r="SNH38" s="137"/>
      <c r="SNI38" s="137"/>
      <c r="SNJ38" s="137"/>
      <c r="SNK38" s="137"/>
      <c r="SNL38" s="137"/>
      <c r="SNM38" s="137"/>
      <c r="SNN38" s="137"/>
      <c r="SNO38" s="137"/>
      <c r="SNP38" s="137"/>
      <c r="SNQ38" s="137"/>
      <c r="SNR38" s="137"/>
      <c r="SNS38" s="137"/>
      <c r="SNT38" s="137"/>
      <c r="SNU38" s="137"/>
      <c r="SNV38" s="137"/>
      <c r="SNW38" s="137"/>
      <c r="SNX38" s="137"/>
      <c r="SNY38" s="137"/>
      <c r="SNZ38" s="137"/>
      <c r="SOA38" s="137"/>
      <c r="SOB38" s="137"/>
      <c r="SOC38" s="137"/>
      <c r="SOD38" s="137"/>
      <c r="SOE38" s="137"/>
      <c r="SOF38" s="137"/>
      <c r="SOG38" s="137"/>
      <c r="SOH38" s="137"/>
      <c r="SOI38" s="137"/>
      <c r="SOJ38" s="137"/>
      <c r="SOK38" s="137"/>
      <c r="SOL38" s="137"/>
      <c r="SOM38" s="137"/>
      <c r="SON38" s="137"/>
      <c r="SOO38" s="137"/>
      <c r="SOP38" s="137"/>
      <c r="SOQ38" s="137"/>
      <c r="SOR38" s="137"/>
      <c r="SOS38" s="137"/>
      <c r="SOT38" s="137"/>
      <c r="SOU38" s="137"/>
      <c r="SOV38" s="137"/>
      <c r="SOW38" s="137"/>
      <c r="SOX38" s="137"/>
      <c r="SOY38" s="137"/>
      <c r="SOZ38" s="137"/>
      <c r="SPA38" s="137"/>
      <c r="SPB38" s="137"/>
      <c r="SPC38" s="137"/>
      <c r="SPD38" s="137"/>
      <c r="SPE38" s="137"/>
      <c r="SPF38" s="137"/>
      <c r="SPG38" s="137"/>
      <c r="SPH38" s="137"/>
      <c r="SPI38" s="137"/>
      <c r="SPJ38" s="137"/>
      <c r="SPK38" s="137"/>
      <c r="SPL38" s="137"/>
      <c r="SPM38" s="137"/>
      <c r="SPN38" s="137"/>
      <c r="SPO38" s="137"/>
      <c r="SPP38" s="137"/>
      <c r="SPQ38" s="137"/>
      <c r="SPR38" s="137"/>
      <c r="SPS38" s="137"/>
      <c r="SPT38" s="137"/>
      <c r="SPU38" s="137"/>
      <c r="SPV38" s="137"/>
      <c r="SPW38" s="137"/>
      <c r="SPX38" s="137"/>
      <c r="SPY38" s="137"/>
      <c r="SPZ38" s="137"/>
      <c r="SQA38" s="137"/>
      <c r="SQB38" s="137"/>
      <c r="SQC38" s="137"/>
      <c r="SQD38" s="137"/>
      <c r="SQE38" s="137"/>
      <c r="SQF38" s="137"/>
      <c r="SQG38" s="137"/>
      <c r="SQH38" s="137"/>
      <c r="SQI38" s="137"/>
      <c r="SQJ38" s="137"/>
      <c r="SQK38" s="137"/>
      <c r="SQL38" s="137"/>
      <c r="SQM38" s="137"/>
      <c r="SQN38" s="137"/>
      <c r="SQO38" s="137"/>
      <c r="SQP38" s="137"/>
      <c r="SQQ38" s="137"/>
      <c r="SQR38" s="137"/>
      <c r="SQS38" s="137"/>
      <c r="SQT38" s="137"/>
      <c r="SQU38" s="137"/>
      <c r="SQV38" s="137"/>
      <c r="SQW38" s="137"/>
      <c r="SQX38" s="137"/>
      <c r="SQY38" s="137"/>
      <c r="SQZ38" s="137"/>
      <c r="SRA38" s="137"/>
      <c r="SRB38" s="137"/>
      <c r="SRC38" s="137"/>
      <c r="SRD38" s="137"/>
      <c r="SRE38" s="137"/>
      <c r="SRF38" s="137"/>
      <c r="SRG38" s="137"/>
      <c r="SRH38" s="137"/>
      <c r="SRI38" s="137"/>
      <c r="SRJ38" s="137"/>
      <c r="SRK38" s="137"/>
      <c r="SRL38" s="137"/>
      <c r="SRM38" s="137"/>
      <c r="SRN38" s="137"/>
      <c r="SRO38" s="137"/>
      <c r="SRP38" s="137"/>
      <c r="SRQ38" s="137"/>
      <c r="SRR38" s="137"/>
      <c r="SRS38" s="137"/>
      <c r="SRT38" s="137"/>
      <c r="SRU38" s="137"/>
      <c r="SRV38" s="137"/>
      <c r="SRW38" s="137"/>
      <c r="SRX38" s="137"/>
      <c r="SRY38" s="137"/>
      <c r="SRZ38" s="137"/>
      <c r="SSA38" s="137"/>
      <c r="SSB38" s="137"/>
      <c r="SSC38" s="137"/>
      <c r="SSD38" s="137"/>
      <c r="SSE38" s="137"/>
      <c r="SSF38" s="137"/>
      <c r="SSG38" s="137"/>
      <c r="SSH38" s="137"/>
      <c r="SSI38" s="137"/>
      <c r="SSJ38" s="137"/>
      <c r="SSK38" s="137"/>
      <c r="SSL38" s="137"/>
      <c r="SSM38" s="137"/>
      <c r="SSN38" s="137"/>
      <c r="SSO38" s="137"/>
      <c r="SSP38" s="137"/>
      <c r="SSQ38" s="137"/>
      <c r="SSR38" s="137"/>
      <c r="SSS38" s="137"/>
      <c r="SST38" s="137"/>
      <c r="SSU38" s="137"/>
      <c r="SSV38" s="137"/>
      <c r="SSW38" s="137"/>
      <c r="SSX38" s="137"/>
      <c r="SSY38" s="137"/>
      <c r="SSZ38" s="137"/>
      <c r="STA38" s="137"/>
      <c r="STB38" s="137"/>
      <c r="STC38" s="137"/>
      <c r="STD38" s="137"/>
      <c r="STE38" s="137"/>
      <c r="STF38" s="137"/>
      <c r="STG38" s="137"/>
      <c r="STH38" s="137"/>
      <c r="STI38" s="137"/>
      <c r="STJ38" s="137"/>
      <c r="STK38" s="137"/>
      <c r="STL38" s="137"/>
      <c r="STM38" s="137"/>
      <c r="STN38" s="137"/>
      <c r="STO38" s="137"/>
      <c r="STP38" s="137"/>
      <c r="STQ38" s="137"/>
      <c r="STR38" s="137"/>
      <c r="STS38" s="137"/>
      <c r="STT38" s="137"/>
      <c r="STU38" s="137"/>
      <c r="STV38" s="137"/>
      <c r="STW38" s="137"/>
      <c r="STX38" s="137"/>
      <c r="STY38" s="137"/>
      <c r="STZ38" s="137"/>
      <c r="SUA38" s="137"/>
      <c r="SUB38" s="137"/>
      <c r="SUC38" s="137"/>
      <c r="SUD38" s="137"/>
      <c r="SUE38" s="137"/>
      <c r="SUF38" s="137"/>
      <c r="SUG38" s="137"/>
      <c r="SUH38" s="137"/>
      <c r="SUI38" s="137"/>
      <c r="SUJ38" s="137"/>
      <c r="SUK38" s="137"/>
      <c r="SUL38" s="137"/>
      <c r="SUM38" s="137"/>
      <c r="SUN38" s="137"/>
      <c r="SUO38" s="137"/>
      <c r="SUP38" s="137"/>
      <c r="SUQ38" s="137"/>
      <c r="SUR38" s="137"/>
      <c r="SUS38" s="137"/>
      <c r="SUT38" s="137"/>
      <c r="SUU38" s="137"/>
      <c r="SUV38" s="137"/>
      <c r="SUW38" s="137"/>
      <c r="SUX38" s="137"/>
      <c r="SUY38" s="137"/>
      <c r="SUZ38" s="137"/>
      <c r="SVA38" s="137"/>
      <c r="SVB38" s="137"/>
      <c r="SVC38" s="137"/>
      <c r="SVD38" s="137"/>
      <c r="SVE38" s="137"/>
      <c r="SVF38" s="137"/>
      <c r="SVG38" s="137"/>
      <c r="SVH38" s="137"/>
      <c r="SVI38" s="137"/>
      <c r="SVJ38" s="137"/>
      <c r="SVK38" s="137"/>
      <c r="SVL38" s="137"/>
      <c r="SVM38" s="137"/>
      <c r="SVN38" s="137"/>
      <c r="SVO38" s="137"/>
      <c r="SVP38" s="137"/>
      <c r="SVQ38" s="137"/>
      <c r="SVR38" s="137"/>
      <c r="SVS38" s="137"/>
      <c r="SVT38" s="137"/>
      <c r="SVU38" s="137"/>
      <c r="SVV38" s="137"/>
      <c r="SVW38" s="137"/>
      <c r="SVX38" s="137"/>
      <c r="SVY38" s="137"/>
      <c r="SVZ38" s="137"/>
      <c r="SWA38" s="137"/>
      <c r="SWB38" s="137"/>
      <c r="SWC38" s="137"/>
      <c r="SWD38" s="137"/>
      <c r="SWE38" s="137"/>
      <c r="SWF38" s="137"/>
      <c r="SWG38" s="137"/>
      <c r="SWH38" s="137"/>
      <c r="SWI38" s="137"/>
      <c r="SWJ38" s="137"/>
      <c r="SWK38" s="137"/>
      <c r="SWL38" s="137"/>
      <c r="SWM38" s="137"/>
      <c r="SWN38" s="137"/>
      <c r="SWO38" s="137"/>
      <c r="SWP38" s="137"/>
      <c r="SWQ38" s="137"/>
      <c r="SWR38" s="137"/>
      <c r="SWS38" s="137"/>
      <c r="SWT38" s="137"/>
      <c r="SWU38" s="137"/>
      <c r="SWV38" s="137"/>
      <c r="SWW38" s="137"/>
      <c r="SWX38" s="137"/>
      <c r="SWY38" s="137"/>
      <c r="SWZ38" s="137"/>
      <c r="SXA38" s="137"/>
      <c r="SXB38" s="137"/>
      <c r="SXC38" s="137"/>
      <c r="SXD38" s="137"/>
      <c r="SXE38" s="137"/>
      <c r="SXF38" s="137"/>
      <c r="SXG38" s="137"/>
      <c r="SXH38" s="137"/>
      <c r="SXI38" s="137"/>
      <c r="SXJ38" s="137"/>
      <c r="SXK38" s="137"/>
      <c r="SXL38" s="137"/>
      <c r="SXM38" s="137"/>
      <c r="SXN38" s="137"/>
      <c r="SXO38" s="137"/>
      <c r="SXP38" s="137"/>
      <c r="SXQ38" s="137"/>
      <c r="SXR38" s="137"/>
      <c r="SXS38" s="137"/>
      <c r="SXT38" s="137"/>
      <c r="SXU38" s="137"/>
      <c r="SXV38" s="137"/>
      <c r="SXW38" s="137"/>
      <c r="SXX38" s="137"/>
      <c r="SXY38" s="137"/>
      <c r="SXZ38" s="137"/>
      <c r="SYA38" s="137"/>
      <c r="SYB38" s="137"/>
      <c r="SYC38" s="137"/>
      <c r="SYD38" s="137"/>
      <c r="SYE38" s="137"/>
      <c r="SYF38" s="137"/>
      <c r="SYG38" s="137"/>
      <c r="SYH38" s="137"/>
      <c r="SYI38" s="137"/>
      <c r="SYJ38" s="137"/>
      <c r="SYK38" s="137"/>
      <c r="SYL38" s="137"/>
      <c r="SYM38" s="137"/>
      <c r="SYN38" s="137"/>
      <c r="SYO38" s="137"/>
      <c r="SYP38" s="137"/>
      <c r="SYQ38" s="137"/>
      <c r="SYR38" s="137"/>
      <c r="SYS38" s="137"/>
      <c r="SYT38" s="137"/>
      <c r="SYU38" s="137"/>
      <c r="SYV38" s="137"/>
      <c r="SYW38" s="137"/>
      <c r="SYX38" s="137"/>
      <c r="SYY38" s="137"/>
      <c r="SYZ38" s="137"/>
      <c r="SZA38" s="137"/>
      <c r="SZB38" s="137"/>
      <c r="SZC38" s="137"/>
      <c r="SZD38" s="137"/>
      <c r="SZE38" s="137"/>
      <c r="SZF38" s="137"/>
      <c r="SZG38" s="137"/>
      <c r="SZH38" s="137"/>
      <c r="SZI38" s="137"/>
      <c r="SZJ38" s="137"/>
      <c r="SZK38" s="137"/>
      <c r="SZL38" s="137"/>
      <c r="SZM38" s="137"/>
      <c r="SZN38" s="137"/>
      <c r="SZO38" s="137"/>
      <c r="SZP38" s="137"/>
      <c r="SZQ38" s="137"/>
      <c r="SZR38" s="137"/>
      <c r="SZS38" s="137"/>
      <c r="SZT38" s="137"/>
      <c r="SZU38" s="137"/>
      <c r="SZV38" s="137"/>
      <c r="SZW38" s="137"/>
      <c r="SZX38" s="137"/>
      <c r="SZY38" s="137"/>
      <c r="SZZ38" s="137"/>
      <c r="TAA38" s="137"/>
      <c r="TAB38" s="137"/>
      <c r="TAC38" s="137"/>
      <c r="TAD38" s="137"/>
      <c r="TAE38" s="137"/>
      <c r="TAF38" s="137"/>
      <c r="TAG38" s="137"/>
      <c r="TAH38" s="137"/>
      <c r="TAI38" s="137"/>
      <c r="TAJ38" s="137"/>
      <c r="TAK38" s="137"/>
      <c r="TAL38" s="137"/>
      <c r="TAM38" s="137"/>
      <c r="TAN38" s="137"/>
      <c r="TAO38" s="137"/>
      <c r="TAP38" s="137"/>
      <c r="TAQ38" s="137"/>
      <c r="TAR38" s="137"/>
      <c r="TAS38" s="137"/>
      <c r="TAT38" s="137"/>
      <c r="TAU38" s="137"/>
      <c r="TAV38" s="137"/>
      <c r="TAW38" s="137"/>
      <c r="TAX38" s="137"/>
      <c r="TAY38" s="137"/>
      <c r="TAZ38" s="137"/>
      <c r="TBA38" s="137"/>
      <c r="TBB38" s="137"/>
      <c r="TBC38" s="137"/>
      <c r="TBD38" s="137"/>
      <c r="TBE38" s="137"/>
      <c r="TBF38" s="137"/>
      <c r="TBG38" s="137"/>
      <c r="TBH38" s="137"/>
      <c r="TBI38" s="137"/>
      <c r="TBJ38" s="137"/>
      <c r="TBK38" s="137"/>
      <c r="TBL38" s="137"/>
      <c r="TBM38" s="137"/>
      <c r="TBN38" s="137"/>
      <c r="TBO38" s="137"/>
      <c r="TBP38" s="137"/>
      <c r="TBQ38" s="137"/>
      <c r="TBR38" s="137"/>
      <c r="TBS38" s="137"/>
      <c r="TBT38" s="137"/>
      <c r="TBU38" s="137"/>
      <c r="TBV38" s="137"/>
      <c r="TBW38" s="137"/>
      <c r="TBX38" s="137"/>
      <c r="TBY38" s="137"/>
      <c r="TBZ38" s="137"/>
      <c r="TCA38" s="137"/>
      <c r="TCB38" s="137"/>
      <c r="TCC38" s="137"/>
      <c r="TCD38" s="137"/>
      <c r="TCE38" s="137"/>
      <c r="TCF38" s="137"/>
      <c r="TCG38" s="137"/>
      <c r="TCH38" s="137"/>
      <c r="TCI38" s="137"/>
      <c r="TCJ38" s="137"/>
      <c r="TCK38" s="137"/>
      <c r="TCL38" s="137"/>
      <c r="TCM38" s="137"/>
      <c r="TCN38" s="137"/>
      <c r="TCO38" s="137"/>
      <c r="TCP38" s="137"/>
      <c r="TCQ38" s="137"/>
      <c r="TCR38" s="137"/>
      <c r="TCS38" s="137"/>
      <c r="TCT38" s="137"/>
      <c r="TCU38" s="137"/>
      <c r="TCV38" s="137"/>
      <c r="TCW38" s="137"/>
      <c r="TCX38" s="137"/>
      <c r="TCY38" s="137"/>
      <c r="TCZ38" s="137"/>
      <c r="TDA38" s="137"/>
      <c r="TDB38" s="137"/>
      <c r="TDC38" s="137"/>
      <c r="TDD38" s="137"/>
      <c r="TDE38" s="137"/>
      <c r="TDF38" s="137"/>
      <c r="TDG38" s="137"/>
      <c r="TDH38" s="137"/>
      <c r="TDI38" s="137"/>
      <c r="TDJ38" s="137"/>
      <c r="TDK38" s="137"/>
      <c r="TDL38" s="137"/>
      <c r="TDM38" s="137"/>
      <c r="TDN38" s="137"/>
      <c r="TDO38" s="137"/>
      <c r="TDP38" s="137"/>
      <c r="TDQ38" s="137"/>
      <c r="TDR38" s="137"/>
      <c r="TDS38" s="137"/>
      <c r="TDT38" s="137"/>
      <c r="TDU38" s="137"/>
      <c r="TDV38" s="137"/>
      <c r="TDW38" s="137"/>
      <c r="TDX38" s="137"/>
      <c r="TDY38" s="137"/>
      <c r="TDZ38" s="137"/>
      <c r="TEA38" s="137"/>
      <c r="TEB38" s="137"/>
      <c r="TEC38" s="137"/>
      <c r="TED38" s="137"/>
      <c r="TEE38" s="137"/>
      <c r="TEF38" s="137"/>
      <c r="TEG38" s="137"/>
      <c r="TEH38" s="137"/>
      <c r="TEI38" s="137"/>
      <c r="TEJ38" s="137"/>
      <c r="TEK38" s="137"/>
      <c r="TEL38" s="137"/>
      <c r="TEM38" s="137"/>
      <c r="TEN38" s="137"/>
      <c r="TEO38" s="137"/>
      <c r="TEP38" s="137"/>
      <c r="TEQ38" s="137"/>
      <c r="TER38" s="137"/>
      <c r="TES38" s="137"/>
      <c r="TET38" s="137"/>
      <c r="TEU38" s="137"/>
      <c r="TEV38" s="137"/>
      <c r="TEW38" s="137"/>
      <c r="TEX38" s="137"/>
      <c r="TEY38" s="137"/>
      <c r="TEZ38" s="137"/>
      <c r="TFA38" s="137"/>
      <c r="TFB38" s="137"/>
      <c r="TFC38" s="137"/>
      <c r="TFD38" s="137"/>
      <c r="TFE38" s="137"/>
      <c r="TFF38" s="137"/>
      <c r="TFG38" s="137"/>
      <c r="TFH38" s="137"/>
      <c r="TFI38" s="137"/>
      <c r="TFJ38" s="137"/>
      <c r="TFK38" s="137"/>
      <c r="TFL38" s="137"/>
      <c r="TFM38" s="137"/>
      <c r="TFN38" s="137"/>
      <c r="TFO38" s="137"/>
      <c r="TFP38" s="137"/>
      <c r="TFQ38" s="137"/>
      <c r="TFR38" s="137"/>
      <c r="TFS38" s="137"/>
      <c r="TFT38" s="137"/>
      <c r="TFU38" s="137"/>
      <c r="TFV38" s="137"/>
      <c r="TFW38" s="137"/>
      <c r="TFX38" s="137"/>
      <c r="TFY38" s="137"/>
      <c r="TFZ38" s="137"/>
      <c r="TGA38" s="137"/>
      <c r="TGB38" s="137"/>
      <c r="TGC38" s="137"/>
      <c r="TGD38" s="137"/>
      <c r="TGE38" s="137"/>
      <c r="TGF38" s="137"/>
      <c r="TGG38" s="137"/>
      <c r="TGH38" s="137"/>
      <c r="TGI38" s="137"/>
      <c r="TGJ38" s="137"/>
      <c r="TGK38" s="137"/>
      <c r="TGL38" s="137"/>
      <c r="TGM38" s="137"/>
      <c r="TGN38" s="137"/>
      <c r="TGO38" s="137"/>
      <c r="TGP38" s="137"/>
      <c r="TGQ38" s="137"/>
      <c r="TGR38" s="137"/>
      <c r="TGS38" s="137"/>
      <c r="TGT38" s="137"/>
      <c r="TGU38" s="137"/>
      <c r="TGV38" s="137"/>
      <c r="TGW38" s="137"/>
      <c r="TGX38" s="137"/>
      <c r="TGY38" s="137"/>
      <c r="TGZ38" s="137"/>
      <c r="THA38" s="137"/>
      <c r="THB38" s="137"/>
      <c r="THC38" s="137"/>
      <c r="THD38" s="137"/>
      <c r="THE38" s="137"/>
      <c r="THF38" s="137"/>
      <c r="THG38" s="137"/>
      <c r="THH38" s="137"/>
      <c r="THI38" s="137"/>
      <c r="THJ38" s="137"/>
      <c r="THK38" s="137"/>
      <c r="THL38" s="137"/>
      <c r="THM38" s="137"/>
      <c r="THN38" s="137"/>
      <c r="THO38" s="137"/>
      <c r="THP38" s="137"/>
      <c r="THQ38" s="137"/>
      <c r="THR38" s="137"/>
      <c r="THS38" s="137"/>
      <c r="THT38" s="137"/>
      <c r="THU38" s="137"/>
      <c r="THV38" s="137"/>
      <c r="THW38" s="137"/>
      <c r="THX38" s="137"/>
      <c r="THY38" s="137"/>
      <c r="THZ38" s="137"/>
      <c r="TIA38" s="137"/>
      <c r="TIB38" s="137"/>
      <c r="TIC38" s="137"/>
      <c r="TID38" s="137"/>
      <c r="TIE38" s="137"/>
      <c r="TIF38" s="137"/>
      <c r="TIG38" s="137"/>
      <c r="TIH38" s="137"/>
      <c r="TII38" s="137"/>
      <c r="TIJ38" s="137"/>
      <c r="TIK38" s="137"/>
      <c r="TIL38" s="137"/>
      <c r="TIM38" s="137"/>
      <c r="TIN38" s="137"/>
      <c r="TIO38" s="137"/>
      <c r="TIP38" s="137"/>
      <c r="TIQ38" s="137"/>
      <c r="TIR38" s="137"/>
      <c r="TIS38" s="137"/>
      <c r="TIT38" s="137"/>
      <c r="TIU38" s="137"/>
      <c r="TIV38" s="137"/>
      <c r="TIW38" s="137"/>
      <c r="TIX38" s="137"/>
      <c r="TIY38" s="137"/>
      <c r="TIZ38" s="137"/>
      <c r="TJA38" s="137"/>
      <c r="TJB38" s="137"/>
      <c r="TJC38" s="137"/>
      <c r="TJD38" s="137"/>
      <c r="TJE38" s="137"/>
      <c r="TJF38" s="137"/>
      <c r="TJG38" s="137"/>
      <c r="TJH38" s="137"/>
      <c r="TJI38" s="137"/>
      <c r="TJJ38" s="137"/>
      <c r="TJK38" s="137"/>
      <c r="TJL38" s="137"/>
      <c r="TJM38" s="137"/>
      <c r="TJN38" s="137"/>
      <c r="TJO38" s="137"/>
      <c r="TJP38" s="137"/>
      <c r="TJQ38" s="137"/>
      <c r="TJR38" s="137"/>
      <c r="TJS38" s="137"/>
      <c r="TJT38" s="137"/>
      <c r="TJU38" s="137"/>
      <c r="TJV38" s="137"/>
      <c r="TJW38" s="137"/>
      <c r="TJX38" s="137"/>
      <c r="TJY38" s="137"/>
      <c r="TJZ38" s="137"/>
      <c r="TKA38" s="137"/>
      <c r="TKB38" s="137"/>
      <c r="TKC38" s="137"/>
      <c r="TKD38" s="137"/>
      <c r="TKE38" s="137"/>
      <c r="TKF38" s="137"/>
      <c r="TKG38" s="137"/>
      <c r="TKH38" s="137"/>
      <c r="TKI38" s="137"/>
      <c r="TKJ38" s="137"/>
      <c r="TKK38" s="137"/>
      <c r="TKL38" s="137"/>
      <c r="TKM38" s="137"/>
      <c r="TKN38" s="137"/>
      <c r="TKO38" s="137"/>
      <c r="TKP38" s="137"/>
      <c r="TKQ38" s="137"/>
      <c r="TKR38" s="137"/>
      <c r="TKS38" s="137"/>
      <c r="TKT38" s="137"/>
      <c r="TKU38" s="137"/>
      <c r="TKV38" s="137"/>
      <c r="TKW38" s="137"/>
      <c r="TKX38" s="137"/>
      <c r="TKY38" s="137"/>
      <c r="TKZ38" s="137"/>
      <c r="TLA38" s="137"/>
      <c r="TLB38" s="137"/>
      <c r="TLC38" s="137"/>
      <c r="TLD38" s="137"/>
      <c r="TLE38" s="137"/>
      <c r="TLF38" s="137"/>
      <c r="TLG38" s="137"/>
      <c r="TLH38" s="137"/>
      <c r="TLI38" s="137"/>
      <c r="TLJ38" s="137"/>
      <c r="TLK38" s="137"/>
      <c r="TLL38" s="137"/>
      <c r="TLM38" s="137"/>
      <c r="TLN38" s="137"/>
      <c r="TLO38" s="137"/>
      <c r="TLP38" s="137"/>
      <c r="TLQ38" s="137"/>
      <c r="TLR38" s="137"/>
      <c r="TLS38" s="137"/>
      <c r="TLT38" s="137"/>
      <c r="TLU38" s="137"/>
      <c r="TLV38" s="137"/>
      <c r="TLW38" s="137"/>
      <c r="TLX38" s="137"/>
      <c r="TLY38" s="137"/>
      <c r="TLZ38" s="137"/>
      <c r="TMA38" s="137"/>
      <c r="TMB38" s="137"/>
      <c r="TMC38" s="137"/>
      <c r="TMD38" s="137"/>
      <c r="TME38" s="137"/>
      <c r="TMF38" s="137"/>
      <c r="TMG38" s="137"/>
      <c r="TMH38" s="137"/>
      <c r="TMI38" s="137"/>
      <c r="TMJ38" s="137"/>
      <c r="TMK38" s="137"/>
      <c r="TML38" s="137"/>
      <c r="TMM38" s="137"/>
      <c r="TMN38" s="137"/>
      <c r="TMO38" s="137"/>
      <c r="TMP38" s="137"/>
      <c r="TMQ38" s="137"/>
      <c r="TMR38" s="137"/>
      <c r="TMS38" s="137"/>
      <c r="TMT38" s="137"/>
      <c r="TMU38" s="137"/>
      <c r="TMV38" s="137"/>
      <c r="TMW38" s="137"/>
      <c r="TMX38" s="137"/>
      <c r="TMY38" s="137"/>
      <c r="TMZ38" s="137"/>
      <c r="TNA38" s="137"/>
      <c r="TNB38" s="137"/>
      <c r="TNC38" s="137"/>
      <c r="TND38" s="137"/>
      <c r="TNE38" s="137"/>
      <c r="TNF38" s="137"/>
      <c r="TNG38" s="137"/>
      <c r="TNH38" s="137"/>
      <c r="TNI38" s="137"/>
      <c r="TNJ38" s="137"/>
      <c r="TNK38" s="137"/>
      <c r="TNL38" s="137"/>
      <c r="TNM38" s="137"/>
      <c r="TNN38" s="137"/>
      <c r="TNO38" s="137"/>
      <c r="TNP38" s="137"/>
      <c r="TNQ38" s="137"/>
      <c r="TNR38" s="137"/>
      <c r="TNS38" s="137"/>
      <c r="TNT38" s="137"/>
      <c r="TNU38" s="137"/>
      <c r="TNV38" s="137"/>
      <c r="TNW38" s="137"/>
      <c r="TNX38" s="137"/>
      <c r="TNY38" s="137"/>
      <c r="TNZ38" s="137"/>
      <c r="TOA38" s="137"/>
      <c r="TOB38" s="137"/>
      <c r="TOC38" s="137"/>
      <c r="TOD38" s="137"/>
      <c r="TOE38" s="137"/>
      <c r="TOF38" s="137"/>
      <c r="TOG38" s="137"/>
      <c r="TOH38" s="137"/>
      <c r="TOI38" s="137"/>
      <c r="TOJ38" s="137"/>
      <c r="TOK38" s="137"/>
      <c r="TOL38" s="137"/>
      <c r="TOM38" s="137"/>
      <c r="TON38" s="137"/>
      <c r="TOO38" s="137"/>
      <c r="TOP38" s="137"/>
      <c r="TOQ38" s="137"/>
      <c r="TOR38" s="137"/>
      <c r="TOS38" s="137"/>
      <c r="TOT38" s="137"/>
      <c r="TOU38" s="137"/>
      <c r="TOV38" s="137"/>
      <c r="TOW38" s="137"/>
      <c r="TOX38" s="137"/>
      <c r="TOY38" s="137"/>
      <c r="TOZ38" s="137"/>
      <c r="TPA38" s="137"/>
      <c r="TPB38" s="137"/>
      <c r="TPC38" s="137"/>
      <c r="TPD38" s="137"/>
      <c r="TPE38" s="137"/>
      <c r="TPF38" s="137"/>
      <c r="TPG38" s="137"/>
      <c r="TPH38" s="137"/>
      <c r="TPI38" s="137"/>
      <c r="TPJ38" s="137"/>
      <c r="TPK38" s="137"/>
      <c r="TPL38" s="137"/>
      <c r="TPM38" s="137"/>
      <c r="TPN38" s="137"/>
      <c r="TPO38" s="137"/>
      <c r="TPP38" s="137"/>
      <c r="TPQ38" s="137"/>
      <c r="TPR38" s="137"/>
      <c r="TPS38" s="137"/>
      <c r="TPT38" s="137"/>
      <c r="TPU38" s="137"/>
      <c r="TPV38" s="137"/>
      <c r="TPW38" s="137"/>
      <c r="TPX38" s="137"/>
      <c r="TPY38" s="137"/>
      <c r="TPZ38" s="137"/>
      <c r="TQA38" s="137"/>
      <c r="TQB38" s="137"/>
      <c r="TQC38" s="137"/>
      <c r="TQD38" s="137"/>
      <c r="TQE38" s="137"/>
      <c r="TQF38" s="137"/>
      <c r="TQG38" s="137"/>
      <c r="TQH38" s="137"/>
      <c r="TQI38" s="137"/>
      <c r="TQJ38" s="137"/>
      <c r="TQK38" s="137"/>
      <c r="TQL38" s="137"/>
      <c r="TQM38" s="137"/>
      <c r="TQN38" s="137"/>
      <c r="TQO38" s="137"/>
      <c r="TQP38" s="137"/>
      <c r="TQQ38" s="137"/>
      <c r="TQR38" s="137"/>
      <c r="TQS38" s="137"/>
      <c r="TQT38" s="137"/>
      <c r="TQU38" s="137"/>
      <c r="TQV38" s="137"/>
      <c r="TQW38" s="137"/>
      <c r="TQX38" s="137"/>
      <c r="TQY38" s="137"/>
      <c r="TQZ38" s="137"/>
      <c r="TRA38" s="137"/>
      <c r="TRB38" s="137"/>
      <c r="TRC38" s="137"/>
      <c r="TRD38" s="137"/>
      <c r="TRE38" s="137"/>
      <c r="TRF38" s="137"/>
      <c r="TRG38" s="137"/>
      <c r="TRH38" s="137"/>
      <c r="TRI38" s="137"/>
      <c r="TRJ38" s="137"/>
      <c r="TRK38" s="137"/>
      <c r="TRL38" s="137"/>
      <c r="TRM38" s="137"/>
      <c r="TRN38" s="137"/>
      <c r="TRO38" s="137"/>
      <c r="TRP38" s="137"/>
      <c r="TRQ38" s="137"/>
      <c r="TRR38" s="137"/>
      <c r="TRS38" s="137"/>
      <c r="TRT38" s="137"/>
      <c r="TRU38" s="137"/>
      <c r="TRV38" s="137"/>
      <c r="TRW38" s="137"/>
      <c r="TRX38" s="137"/>
      <c r="TRY38" s="137"/>
      <c r="TRZ38" s="137"/>
      <c r="TSA38" s="137"/>
      <c r="TSB38" s="137"/>
      <c r="TSC38" s="137"/>
      <c r="TSD38" s="137"/>
      <c r="TSE38" s="137"/>
      <c r="TSF38" s="137"/>
      <c r="TSG38" s="137"/>
      <c r="TSH38" s="137"/>
      <c r="TSI38" s="137"/>
      <c r="TSJ38" s="137"/>
      <c r="TSK38" s="137"/>
      <c r="TSL38" s="137"/>
      <c r="TSM38" s="137"/>
      <c r="TSN38" s="137"/>
      <c r="TSO38" s="137"/>
      <c r="TSP38" s="137"/>
      <c r="TSQ38" s="137"/>
      <c r="TSR38" s="137"/>
      <c r="TSS38" s="137"/>
      <c r="TST38" s="137"/>
      <c r="TSU38" s="137"/>
      <c r="TSV38" s="137"/>
      <c r="TSW38" s="137"/>
      <c r="TSX38" s="137"/>
      <c r="TSY38" s="137"/>
      <c r="TSZ38" s="137"/>
      <c r="TTA38" s="137"/>
      <c r="TTB38" s="137"/>
      <c r="TTC38" s="137"/>
      <c r="TTD38" s="137"/>
      <c r="TTE38" s="137"/>
      <c r="TTF38" s="137"/>
      <c r="TTG38" s="137"/>
      <c r="TTH38" s="137"/>
      <c r="TTI38" s="137"/>
      <c r="TTJ38" s="137"/>
      <c r="TTK38" s="137"/>
      <c r="TTL38" s="137"/>
      <c r="TTM38" s="137"/>
      <c r="TTN38" s="137"/>
      <c r="TTO38" s="137"/>
      <c r="TTP38" s="137"/>
      <c r="TTQ38" s="137"/>
      <c r="TTR38" s="137"/>
      <c r="TTS38" s="137"/>
      <c r="TTT38" s="137"/>
      <c r="TTU38" s="137"/>
      <c r="TTV38" s="137"/>
      <c r="TTW38" s="137"/>
      <c r="TTX38" s="137"/>
      <c r="TTY38" s="137"/>
      <c r="TTZ38" s="137"/>
      <c r="TUA38" s="137"/>
      <c r="TUB38" s="137"/>
      <c r="TUC38" s="137"/>
      <c r="TUD38" s="137"/>
      <c r="TUE38" s="137"/>
      <c r="TUF38" s="137"/>
      <c r="TUG38" s="137"/>
      <c r="TUH38" s="137"/>
      <c r="TUI38" s="137"/>
      <c r="TUJ38" s="137"/>
      <c r="TUK38" s="137"/>
      <c r="TUL38" s="137"/>
      <c r="TUM38" s="137"/>
      <c r="TUN38" s="137"/>
      <c r="TUO38" s="137"/>
      <c r="TUP38" s="137"/>
      <c r="TUQ38" s="137"/>
      <c r="TUR38" s="137"/>
      <c r="TUS38" s="137"/>
      <c r="TUT38" s="137"/>
      <c r="TUU38" s="137"/>
      <c r="TUV38" s="137"/>
      <c r="TUW38" s="137"/>
      <c r="TUX38" s="137"/>
      <c r="TUY38" s="137"/>
      <c r="TUZ38" s="137"/>
      <c r="TVA38" s="137"/>
      <c r="TVB38" s="137"/>
      <c r="TVC38" s="137"/>
      <c r="TVD38" s="137"/>
      <c r="TVE38" s="137"/>
      <c r="TVF38" s="137"/>
      <c r="TVG38" s="137"/>
      <c r="TVH38" s="137"/>
      <c r="TVI38" s="137"/>
      <c r="TVJ38" s="137"/>
      <c r="TVK38" s="137"/>
      <c r="TVL38" s="137"/>
      <c r="TVM38" s="137"/>
      <c r="TVN38" s="137"/>
      <c r="TVO38" s="137"/>
      <c r="TVP38" s="137"/>
      <c r="TVQ38" s="137"/>
      <c r="TVR38" s="137"/>
      <c r="TVS38" s="137"/>
      <c r="TVT38" s="137"/>
      <c r="TVU38" s="137"/>
      <c r="TVV38" s="137"/>
      <c r="TVW38" s="137"/>
      <c r="TVX38" s="137"/>
      <c r="TVY38" s="137"/>
      <c r="TVZ38" s="137"/>
      <c r="TWA38" s="137"/>
      <c r="TWB38" s="137"/>
      <c r="TWC38" s="137"/>
      <c r="TWD38" s="137"/>
      <c r="TWE38" s="137"/>
      <c r="TWF38" s="137"/>
      <c r="TWG38" s="137"/>
      <c r="TWH38" s="137"/>
      <c r="TWI38" s="137"/>
      <c r="TWJ38" s="137"/>
      <c r="TWK38" s="137"/>
      <c r="TWL38" s="137"/>
      <c r="TWM38" s="137"/>
      <c r="TWN38" s="137"/>
      <c r="TWO38" s="137"/>
      <c r="TWP38" s="137"/>
      <c r="TWQ38" s="137"/>
      <c r="TWR38" s="137"/>
      <c r="TWS38" s="137"/>
      <c r="TWT38" s="137"/>
      <c r="TWU38" s="137"/>
      <c r="TWV38" s="137"/>
      <c r="TWW38" s="137"/>
      <c r="TWX38" s="137"/>
      <c r="TWY38" s="137"/>
      <c r="TWZ38" s="137"/>
      <c r="TXA38" s="137"/>
      <c r="TXB38" s="137"/>
      <c r="TXC38" s="137"/>
      <c r="TXD38" s="137"/>
      <c r="TXE38" s="137"/>
      <c r="TXF38" s="137"/>
      <c r="TXG38" s="137"/>
      <c r="TXH38" s="137"/>
      <c r="TXI38" s="137"/>
      <c r="TXJ38" s="137"/>
      <c r="TXK38" s="137"/>
      <c r="TXL38" s="137"/>
      <c r="TXM38" s="137"/>
      <c r="TXN38" s="137"/>
      <c r="TXO38" s="137"/>
      <c r="TXP38" s="137"/>
      <c r="TXQ38" s="137"/>
      <c r="TXR38" s="137"/>
      <c r="TXS38" s="137"/>
      <c r="TXT38" s="137"/>
      <c r="TXU38" s="137"/>
      <c r="TXV38" s="137"/>
      <c r="TXW38" s="137"/>
      <c r="TXX38" s="137"/>
      <c r="TXY38" s="137"/>
      <c r="TXZ38" s="137"/>
      <c r="TYA38" s="137"/>
      <c r="TYB38" s="137"/>
      <c r="TYC38" s="137"/>
      <c r="TYD38" s="137"/>
      <c r="TYE38" s="137"/>
      <c r="TYF38" s="137"/>
      <c r="TYG38" s="137"/>
      <c r="TYH38" s="137"/>
      <c r="TYI38" s="137"/>
      <c r="TYJ38" s="137"/>
      <c r="TYK38" s="137"/>
      <c r="TYL38" s="137"/>
      <c r="TYM38" s="137"/>
      <c r="TYN38" s="137"/>
      <c r="TYO38" s="137"/>
      <c r="TYP38" s="137"/>
      <c r="TYQ38" s="137"/>
      <c r="TYR38" s="137"/>
      <c r="TYS38" s="137"/>
      <c r="TYT38" s="137"/>
      <c r="TYU38" s="137"/>
      <c r="TYV38" s="137"/>
      <c r="TYW38" s="137"/>
      <c r="TYX38" s="137"/>
      <c r="TYY38" s="137"/>
      <c r="TYZ38" s="137"/>
      <c r="TZA38" s="137"/>
      <c r="TZB38" s="137"/>
      <c r="TZC38" s="137"/>
      <c r="TZD38" s="137"/>
      <c r="TZE38" s="137"/>
      <c r="TZF38" s="137"/>
      <c r="TZG38" s="137"/>
      <c r="TZH38" s="137"/>
      <c r="TZI38" s="137"/>
      <c r="TZJ38" s="137"/>
      <c r="TZK38" s="137"/>
      <c r="TZL38" s="137"/>
      <c r="TZM38" s="137"/>
      <c r="TZN38" s="137"/>
      <c r="TZO38" s="137"/>
      <c r="TZP38" s="137"/>
      <c r="TZQ38" s="137"/>
      <c r="TZR38" s="137"/>
      <c r="TZS38" s="137"/>
      <c r="TZT38" s="137"/>
      <c r="TZU38" s="137"/>
      <c r="TZV38" s="137"/>
      <c r="TZW38" s="137"/>
      <c r="TZX38" s="137"/>
      <c r="TZY38" s="137"/>
      <c r="TZZ38" s="137"/>
      <c r="UAA38" s="137"/>
      <c r="UAB38" s="137"/>
      <c r="UAC38" s="137"/>
      <c r="UAD38" s="137"/>
      <c r="UAE38" s="137"/>
      <c r="UAF38" s="137"/>
      <c r="UAG38" s="137"/>
      <c r="UAH38" s="137"/>
      <c r="UAI38" s="137"/>
      <c r="UAJ38" s="137"/>
      <c r="UAK38" s="137"/>
      <c r="UAL38" s="137"/>
      <c r="UAM38" s="137"/>
      <c r="UAN38" s="137"/>
      <c r="UAO38" s="137"/>
      <c r="UAP38" s="137"/>
      <c r="UAQ38" s="137"/>
      <c r="UAR38" s="137"/>
      <c r="UAS38" s="137"/>
      <c r="UAT38" s="137"/>
      <c r="UAU38" s="137"/>
      <c r="UAV38" s="137"/>
      <c r="UAW38" s="137"/>
      <c r="UAX38" s="137"/>
      <c r="UAY38" s="137"/>
      <c r="UAZ38" s="137"/>
      <c r="UBA38" s="137"/>
      <c r="UBB38" s="137"/>
      <c r="UBC38" s="137"/>
      <c r="UBD38" s="137"/>
      <c r="UBE38" s="137"/>
      <c r="UBF38" s="137"/>
      <c r="UBG38" s="137"/>
      <c r="UBH38" s="137"/>
      <c r="UBI38" s="137"/>
      <c r="UBJ38" s="137"/>
      <c r="UBK38" s="137"/>
      <c r="UBL38" s="137"/>
      <c r="UBM38" s="137"/>
      <c r="UBN38" s="137"/>
      <c r="UBO38" s="137"/>
      <c r="UBP38" s="137"/>
      <c r="UBQ38" s="137"/>
      <c r="UBR38" s="137"/>
      <c r="UBS38" s="137"/>
      <c r="UBT38" s="137"/>
      <c r="UBU38" s="137"/>
      <c r="UBV38" s="137"/>
      <c r="UBW38" s="137"/>
      <c r="UBX38" s="137"/>
      <c r="UBY38" s="137"/>
      <c r="UBZ38" s="137"/>
      <c r="UCA38" s="137"/>
      <c r="UCB38" s="137"/>
      <c r="UCC38" s="137"/>
      <c r="UCD38" s="137"/>
      <c r="UCE38" s="137"/>
      <c r="UCF38" s="137"/>
      <c r="UCG38" s="137"/>
      <c r="UCH38" s="137"/>
      <c r="UCI38" s="137"/>
      <c r="UCJ38" s="137"/>
      <c r="UCK38" s="137"/>
      <c r="UCL38" s="137"/>
      <c r="UCM38" s="137"/>
      <c r="UCN38" s="137"/>
      <c r="UCO38" s="137"/>
      <c r="UCP38" s="137"/>
      <c r="UCQ38" s="137"/>
      <c r="UCR38" s="137"/>
      <c r="UCS38" s="137"/>
      <c r="UCT38" s="137"/>
      <c r="UCU38" s="137"/>
      <c r="UCV38" s="137"/>
      <c r="UCW38" s="137"/>
      <c r="UCX38" s="137"/>
      <c r="UCY38" s="137"/>
      <c r="UCZ38" s="137"/>
      <c r="UDA38" s="137"/>
      <c r="UDB38" s="137"/>
      <c r="UDC38" s="137"/>
      <c r="UDD38" s="137"/>
      <c r="UDE38" s="137"/>
      <c r="UDF38" s="137"/>
      <c r="UDG38" s="137"/>
      <c r="UDH38" s="137"/>
      <c r="UDI38" s="137"/>
      <c r="UDJ38" s="137"/>
      <c r="UDK38" s="137"/>
      <c r="UDL38" s="137"/>
      <c r="UDM38" s="137"/>
      <c r="UDN38" s="137"/>
      <c r="UDO38" s="137"/>
      <c r="UDP38" s="137"/>
      <c r="UDQ38" s="137"/>
      <c r="UDR38" s="137"/>
      <c r="UDS38" s="137"/>
      <c r="UDT38" s="137"/>
      <c r="UDU38" s="137"/>
      <c r="UDV38" s="137"/>
      <c r="UDW38" s="137"/>
      <c r="UDX38" s="137"/>
      <c r="UDY38" s="137"/>
      <c r="UDZ38" s="137"/>
      <c r="UEA38" s="137"/>
      <c r="UEB38" s="137"/>
      <c r="UEC38" s="137"/>
      <c r="UED38" s="137"/>
      <c r="UEE38" s="137"/>
      <c r="UEF38" s="137"/>
      <c r="UEG38" s="137"/>
      <c r="UEH38" s="137"/>
      <c r="UEI38" s="137"/>
      <c r="UEJ38" s="137"/>
      <c r="UEK38" s="137"/>
      <c r="UEL38" s="137"/>
      <c r="UEM38" s="137"/>
      <c r="UEN38" s="137"/>
      <c r="UEO38" s="137"/>
      <c r="UEP38" s="137"/>
      <c r="UEQ38" s="137"/>
      <c r="UER38" s="137"/>
      <c r="UES38" s="137"/>
      <c r="UET38" s="137"/>
      <c r="UEU38" s="137"/>
      <c r="UEV38" s="137"/>
      <c r="UEW38" s="137"/>
      <c r="UEX38" s="137"/>
      <c r="UEY38" s="137"/>
      <c r="UEZ38" s="137"/>
      <c r="UFA38" s="137"/>
      <c r="UFB38" s="137"/>
      <c r="UFC38" s="137"/>
      <c r="UFD38" s="137"/>
      <c r="UFE38" s="137"/>
      <c r="UFF38" s="137"/>
      <c r="UFG38" s="137"/>
      <c r="UFH38" s="137"/>
      <c r="UFI38" s="137"/>
      <c r="UFJ38" s="137"/>
      <c r="UFK38" s="137"/>
      <c r="UFL38" s="137"/>
      <c r="UFM38" s="137"/>
      <c r="UFN38" s="137"/>
      <c r="UFO38" s="137"/>
      <c r="UFP38" s="137"/>
      <c r="UFQ38" s="137"/>
      <c r="UFR38" s="137"/>
      <c r="UFS38" s="137"/>
      <c r="UFT38" s="137"/>
      <c r="UFU38" s="137"/>
      <c r="UFV38" s="137"/>
      <c r="UFW38" s="137"/>
      <c r="UFX38" s="137"/>
      <c r="UFY38" s="137"/>
      <c r="UFZ38" s="137"/>
      <c r="UGA38" s="137"/>
      <c r="UGB38" s="137"/>
      <c r="UGC38" s="137"/>
      <c r="UGD38" s="137"/>
      <c r="UGE38" s="137"/>
      <c r="UGF38" s="137"/>
      <c r="UGG38" s="137"/>
      <c r="UGH38" s="137"/>
      <c r="UGI38" s="137"/>
      <c r="UGJ38" s="137"/>
      <c r="UGK38" s="137"/>
      <c r="UGL38" s="137"/>
      <c r="UGM38" s="137"/>
      <c r="UGN38" s="137"/>
      <c r="UGO38" s="137"/>
      <c r="UGP38" s="137"/>
      <c r="UGQ38" s="137"/>
      <c r="UGR38" s="137"/>
      <c r="UGS38" s="137"/>
      <c r="UGT38" s="137"/>
      <c r="UGU38" s="137"/>
      <c r="UGV38" s="137"/>
      <c r="UGW38" s="137"/>
      <c r="UGX38" s="137"/>
      <c r="UGY38" s="137"/>
      <c r="UGZ38" s="137"/>
      <c r="UHA38" s="137"/>
      <c r="UHB38" s="137"/>
      <c r="UHC38" s="137"/>
      <c r="UHD38" s="137"/>
      <c r="UHE38" s="137"/>
      <c r="UHF38" s="137"/>
      <c r="UHG38" s="137"/>
      <c r="UHH38" s="137"/>
      <c r="UHI38" s="137"/>
      <c r="UHJ38" s="137"/>
      <c r="UHK38" s="137"/>
      <c r="UHL38" s="137"/>
      <c r="UHM38" s="137"/>
      <c r="UHN38" s="137"/>
      <c r="UHO38" s="137"/>
      <c r="UHP38" s="137"/>
      <c r="UHQ38" s="137"/>
      <c r="UHR38" s="137"/>
      <c r="UHS38" s="137"/>
      <c r="UHT38" s="137"/>
      <c r="UHU38" s="137"/>
      <c r="UHV38" s="137"/>
      <c r="UHW38" s="137"/>
      <c r="UHX38" s="137"/>
      <c r="UHY38" s="137"/>
      <c r="UHZ38" s="137"/>
      <c r="UIA38" s="137"/>
      <c r="UIB38" s="137"/>
      <c r="UIC38" s="137"/>
      <c r="UID38" s="137"/>
      <c r="UIE38" s="137"/>
      <c r="UIF38" s="137"/>
      <c r="UIG38" s="137"/>
      <c r="UIH38" s="137"/>
      <c r="UII38" s="137"/>
      <c r="UIJ38" s="137"/>
      <c r="UIK38" s="137"/>
      <c r="UIL38" s="137"/>
      <c r="UIM38" s="137"/>
      <c r="UIN38" s="137"/>
      <c r="UIO38" s="137"/>
      <c r="UIP38" s="137"/>
      <c r="UIQ38" s="137"/>
      <c r="UIR38" s="137"/>
      <c r="UIS38" s="137"/>
      <c r="UIT38" s="137"/>
      <c r="UIU38" s="137"/>
      <c r="UIV38" s="137"/>
      <c r="UIW38" s="137"/>
      <c r="UIX38" s="137"/>
      <c r="UIY38" s="137"/>
      <c r="UIZ38" s="137"/>
      <c r="UJA38" s="137"/>
      <c r="UJB38" s="137"/>
      <c r="UJC38" s="137"/>
      <c r="UJD38" s="137"/>
      <c r="UJE38" s="137"/>
      <c r="UJF38" s="137"/>
      <c r="UJG38" s="137"/>
      <c r="UJH38" s="137"/>
      <c r="UJI38" s="137"/>
      <c r="UJJ38" s="137"/>
      <c r="UJK38" s="137"/>
      <c r="UJL38" s="137"/>
      <c r="UJM38" s="137"/>
      <c r="UJN38" s="137"/>
      <c r="UJO38" s="137"/>
      <c r="UJP38" s="137"/>
      <c r="UJQ38" s="137"/>
      <c r="UJR38" s="137"/>
      <c r="UJS38" s="137"/>
      <c r="UJT38" s="137"/>
      <c r="UJU38" s="137"/>
      <c r="UJV38" s="137"/>
      <c r="UJW38" s="137"/>
      <c r="UJX38" s="137"/>
      <c r="UJY38" s="137"/>
      <c r="UJZ38" s="137"/>
      <c r="UKA38" s="137"/>
      <c r="UKB38" s="137"/>
      <c r="UKC38" s="137"/>
      <c r="UKD38" s="137"/>
      <c r="UKE38" s="137"/>
      <c r="UKF38" s="137"/>
      <c r="UKG38" s="137"/>
      <c r="UKH38" s="137"/>
      <c r="UKI38" s="137"/>
      <c r="UKJ38" s="137"/>
      <c r="UKK38" s="137"/>
      <c r="UKL38" s="137"/>
      <c r="UKM38" s="137"/>
      <c r="UKN38" s="137"/>
      <c r="UKO38" s="137"/>
      <c r="UKP38" s="137"/>
      <c r="UKQ38" s="137"/>
      <c r="UKR38" s="137"/>
      <c r="UKS38" s="137"/>
      <c r="UKT38" s="137"/>
      <c r="UKU38" s="137"/>
      <c r="UKV38" s="137"/>
      <c r="UKW38" s="137"/>
      <c r="UKX38" s="137"/>
      <c r="UKY38" s="137"/>
      <c r="UKZ38" s="137"/>
      <c r="ULA38" s="137"/>
      <c r="ULB38" s="137"/>
      <c r="ULC38" s="137"/>
      <c r="ULD38" s="137"/>
      <c r="ULE38" s="137"/>
      <c r="ULF38" s="137"/>
      <c r="ULG38" s="137"/>
      <c r="ULH38" s="137"/>
      <c r="ULI38" s="137"/>
      <c r="ULJ38" s="137"/>
      <c r="ULK38" s="137"/>
      <c r="ULL38" s="137"/>
      <c r="ULM38" s="137"/>
      <c r="ULN38" s="137"/>
      <c r="ULO38" s="137"/>
      <c r="ULP38" s="137"/>
      <c r="ULQ38" s="137"/>
      <c r="ULR38" s="137"/>
      <c r="ULS38" s="137"/>
      <c r="ULT38" s="137"/>
      <c r="ULU38" s="137"/>
      <c r="ULV38" s="137"/>
      <c r="ULW38" s="137"/>
      <c r="ULX38" s="137"/>
      <c r="ULY38" s="137"/>
      <c r="ULZ38" s="137"/>
      <c r="UMA38" s="137"/>
      <c r="UMB38" s="137"/>
      <c r="UMC38" s="137"/>
      <c r="UMD38" s="137"/>
      <c r="UME38" s="137"/>
      <c r="UMF38" s="137"/>
      <c r="UMG38" s="137"/>
      <c r="UMH38" s="137"/>
      <c r="UMI38" s="137"/>
      <c r="UMJ38" s="137"/>
      <c r="UMK38" s="137"/>
      <c r="UML38" s="137"/>
      <c r="UMM38" s="137"/>
      <c r="UMN38" s="137"/>
      <c r="UMO38" s="137"/>
      <c r="UMP38" s="137"/>
      <c r="UMQ38" s="137"/>
      <c r="UMR38" s="137"/>
      <c r="UMS38" s="137"/>
      <c r="UMT38" s="137"/>
      <c r="UMU38" s="137"/>
      <c r="UMV38" s="137"/>
      <c r="UMW38" s="137"/>
      <c r="UMX38" s="137"/>
      <c r="UMY38" s="137"/>
      <c r="UMZ38" s="137"/>
      <c r="UNA38" s="137"/>
      <c r="UNB38" s="137"/>
      <c r="UNC38" s="137"/>
      <c r="UND38" s="137"/>
      <c r="UNE38" s="137"/>
      <c r="UNF38" s="137"/>
      <c r="UNG38" s="137"/>
      <c r="UNH38" s="137"/>
      <c r="UNI38" s="137"/>
      <c r="UNJ38" s="137"/>
      <c r="UNK38" s="137"/>
      <c r="UNL38" s="137"/>
      <c r="UNM38" s="137"/>
      <c r="UNN38" s="137"/>
      <c r="UNO38" s="137"/>
      <c r="UNP38" s="137"/>
      <c r="UNQ38" s="137"/>
      <c r="UNR38" s="137"/>
      <c r="UNS38" s="137"/>
      <c r="UNT38" s="137"/>
      <c r="UNU38" s="137"/>
      <c r="UNV38" s="137"/>
      <c r="UNW38" s="137"/>
      <c r="UNX38" s="137"/>
      <c r="UNY38" s="137"/>
      <c r="UNZ38" s="137"/>
      <c r="UOA38" s="137"/>
      <c r="UOB38" s="137"/>
      <c r="UOC38" s="137"/>
      <c r="UOD38" s="137"/>
      <c r="UOE38" s="137"/>
      <c r="UOF38" s="137"/>
      <c r="UOG38" s="137"/>
      <c r="UOH38" s="137"/>
      <c r="UOI38" s="137"/>
      <c r="UOJ38" s="137"/>
      <c r="UOK38" s="137"/>
      <c r="UOL38" s="137"/>
      <c r="UOM38" s="137"/>
      <c r="UON38" s="137"/>
      <c r="UOO38" s="137"/>
      <c r="UOP38" s="137"/>
      <c r="UOQ38" s="137"/>
      <c r="UOR38" s="137"/>
      <c r="UOS38" s="137"/>
      <c r="UOT38" s="137"/>
      <c r="UOU38" s="137"/>
      <c r="UOV38" s="137"/>
      <c r="UOW38" s="137"/>
      <c r="UOX38" s="137"/>
      <c r="UOY38" s="137"/>
      <c r="UOZ38" s="137"/>
      <c r="UPA38" s="137"/>
      <c r="UPB38" s="137"/>
      <c r="UPC38" s="137"/>
      <c r="UPD38" s="137"/>
      <c r="UPE38" s="137"/>
      <c r="UPF38" s="137"/>
      <c r="UPG38" s="137"/>
      <c r="UPH38" s="137"/>
      <c r="UPI38" s="137"/>
      <c r="UPJ38" s="137"/>
      <c r="UPK38" s="137"/>
      <c r="UPL38" s="137"/>
      <c r="UPM38" s="137"/>
      <c r="UPN38" s="137"/>
      <c r="UPO38" s="137"/>
      <c r="UPP38" s="137"/>
      <c r="UPQ38" s="137"/>
      <c r="UPR38" s="137"/>
      <c r="UPS38" s="137"/>
      <c r="UPT38" s="137"/>
      <c r="UPU38" s="137"/>
      <c r="UPV38" s="137"/>
      <c r="UPW38" s="137"/>
      <c r="UPX38" s="137"/>
      <c r="UPY38" s="137"/>
      <c r="UPZ38" s="137"/>
      <c r="UQA38" s="137"/>
      <c r="UQB38" s="137"/>
      <c r="UQC38" s="137"/>
      <c r="UQD38" s="137"/>
      <c r="UQE38" s="137"/>
      <c r="UQF38" s="137"/>
      <c r="UQG38" s="137"/>
      <c r="UQH38" s="137"/>
      <c r="UQI38" s="137"/>
      <c r="UQJ38" s="137"/>
      <c r="UQK38" s="137"/>
      <c r="UQL38" s="137"/>
      <c r="UQM38" s="137"/>
      <c r="UQN38" s="137"/>
      <c r="UQO38" s="137"/>
      <c r="UQP38" s="137"/>
      <c r="UQQ38" s="137"/>
      <c r="UQR38" s="137"/>
      <c r="UQS38" s="137"/>
      <c r="UQT38" s="137"/>
      <c r="UQU38" s="137"/>
      <c r="UQV38" s="137"/>
      <c r="UQW38" s="137"/>
      <c r="UQX38" s="137"/>
      <c r="UQY38" s="137"/>
      <c r="UQZ38" s="137"/>
      <c r="URA38" s="137"/>
      <c r="URB38" s="137"/>
      <c r="URC38" s="137"/>
      <c r="URD38" s="137"/>
      <c r="URE38" s="137"/>
      <c r="URF38" s="137"/>
      <c r="URG38" s="137"/>
      <c r="URH38" s="137"/>
      <c r="URI38" s="137"/>
      <c r="URJ38" s="137"/>
      <c r="URK38" s="137"/>
      <c r="URL38" s="137"/>
      <c r="URM38" s="137"/>
      <c r="URN38" s="137"/>
      <c r="URO38" s="137"/>
      <c r="URP38" s="137"/>
      <c r="URQ38" s="137"/>
      <c r="URR38" s="137"/>
      <c r="URS38" s="137"/>
      <c r="URT38" s="137"/>
      <c r="URU38" s="137"/>
      <c r="URV38" s="137"/>
      <c r="URW38" s="137"/>
      <c r="URX38" s="137"/>
      <c r="URY38" s="137"/>
      <c r="URZ38" s="137"/>
      <c r="USA38" s="137"/>
      <c r="USB38" s="137"/>
      <c r="USC38" s="137"/>
      <c r="USD38" s="137"/>
      <c r="USE38" s="137"/>
      <c r="USF38" s="137"/>
      <c r="USG38" s="137"/>
      <c r="USH38" s="137"/>
      <c r="USI38" s="137"/>
      <c r="USJ38" s="137"/>
      <c r="USK38" s="137"/>
      <c r="USL38" s="137"/>
      <c r="USM38" s="137"/>
      <c r="USN38" s="137"/>
      <c r="USO38" s="137"/>
      <c r="USP38" s="137"/>
      <c r="USQ38" s="137"/>
      <c r="USR38" s="137"/>
      <c r="USS38" s="137"/>
      <c r="UST38" s="137"/>
      <c r="USU38" s="137"/>
      <c r="USV38" s="137"/>
      <c r="USW38" s="137"/>
      <c r="USX38" s="137"/>
      <c r="USY38" s="137"/>
      <c r="USZ38" s="137"/>
      <c r="UTA38" s="137"/>
      <c r="UTB38" s="137"/>
      <c r="UTC38" s="137"/>
      <c r="UTD38" s="137"/>
      <c r="UTE38" s="137"/>
      <c r="UTF38" s="137"/>
      <c r="UTG38" s="137"/>
      <c r="UTH38" s="137"/>
      <c r="UTI38" s="137"/>
      <c r="UTJ38" s="137"/>
      <c r="UTK38" s="137"/>
      <c r="UTL38" s="137"/>
      <c r="UTM38" s="137"/>
      <c r="UTN38" s="137"/>
      <c r="UTO38" s="137"/>
      <c r="UTP38" s="137"/>
      <c r="UTQ38" s="137"/>
      <c r="UTR38" s="137"/>
      <c r="UTS38" s="137"/>
      <c r="UTT38" s="137"/>
      <c r="UTU38" s="137"/>
      <c r="UTV38" s="137"/>
      <c r="UTW38" s="137"/>
      <c r="UTX38" s="137"/>
      <c r="UTY38" s="137"/>
      <c r="UTZ38" s="137"/>
      <c r="UUA38" s="137"/>
      <c r="UUB38" s="137"/>
      <c r="UUC38" s="137"/>
      <c r="UUD38" s="137"/>
      <c r="UUE38" s="137"/>
      <c r="UUF38" s="137"/>
      <c r="UUG38" s="137"/>
      <c r="UUH38" s="137"/>
      <c r="UUI38" s="137"/>
      <c r="UUJ38" s="137"/>
      <c r="UUK38" s="137"/>
      <c r="UUL38" s="137"/>
      <c r="UUM38" s="137"/>
      <c r="UUN38" s="137"/>
      <c r="UUO38" s="137"/>
      <c r="UUP38" s="137"/>
      <c r="UUQ38" s="137"/>
      <c r="UUR38" s="137"/>
      <c r="UUS38" s="137"/>
      <c r="UUT38" s="137"/>
      <c r="UUU38" s="137"/>
      <c r="UUV38" s="137"/>
      <c r="UUW38" s="137"/>
      <c r="UUX38" s="137"/>
      <c r="UUY38" s="137"/>
      <c r="UUZ38" s="137"/>
      <c r="UVA38" s="137"/>
      <c r="UVB38" s="137"/>
      <c r="UVC38" s="137"/>
      <c r="UVD38" s="137"/>
      <c r="UVE38" s="137"/>
      <c r="UVF38" s="137"/>
      <c r="UVG38" s="137"/>
      <c r="UVH38" s="137"/>
      <c r="UVI38" s="137"/>
      <c r="UVJ38" s="137"/>
      <c r="UVK38" s="137"/>
      <c r="UVL38" s="137"/>
      <c r="UVM38" s="137"/>
      <c r="UVN38" s="137"/>
      <c r="UVO38" s="137"/>
      <c r="UVP38" s="137"/>
      <c r="UVQ38" s="137"/>
      <c r="UVR38" s="137"/>
      <c r="UVS38" s="137"/>
      <c r="UVT38" s="137"/>
      <c r="UVU38" s="137"/>
      <c r="UVV38" s="137"/>
      <c r="UVW38" s="137"/>
      <c r="UVX38" s="137"/>
      <c r="UVY38" s="137"/>
      <c r="UVZ38" s="137"/>
      <c r="UWA38" s="137"/>
      <c r="UWB38" s="137"/>
      <c r="UWC38" s="137"/>
      <c r="UWD38" s="137"/>
      <c r="UWE38" s="137"/>
      <c r="UWF38" s="137"/>
      <c r="UWG38" s="137"/>
      <c r="UWH38" s="137"/>
      <c r="UWI38" s="137"/>
      <c r="UWJ38" s="137"/>
      <c r="UWK38" s="137"/>
      <c r="UWL38" s="137"/>
      <c r="UWM38" s="137"/>
      <c r="UWN38" s="137"/>
      <c r="UWO38" s="137"/>
      <c r="UWP38" s="137"/>
      <c r="UWQ38" s="137"/>
      <c r="UWR38" s="137"/>
      <c r="UWS38" s="137"/>
      <c r="UWT38" s="137"/>
      <c r="UWU38" s="137"/>
      <c r="UWV38" s="137"/>
      <c r="UWW38" s="137"/>
      <c r="UWX38" s="137"/>
      <c r="UWY38" s="137"/>
      <c r="UWZ38" s="137"/>
      <c r="UXA38" s="137"/>
      <c r="UXB38" s="137"/>
      <c r="UXC38" s="137"/>
      <c r="UXD38" s="137"/>
      <c r="UXE38" s="137"/>
      <c r="UXF38" s="137"/>
      <c r="UXG38" s="137"/>
      <c r="UXH38" s="137"/>
      <c r="UXI38" s="137"/>
      <c r="UXJ38" s="137"/>
      <c r="UXK38" s="137"/>
      <c r="UXL38" s="137"/>
      <c r="UXM38" s="137"/>
      <c r="UXN38" s="137"/>
      <c r="UXO38" s="137"/>
      <c r="UXP38" s="137"/>
      <c r="UXQ38" s="137"/>
      <c r="UXR38" s="137"/>
      <c r="UXS38" s="137"/>
      <c r="UXT38" s="137"/>
      <c r="UXU38" s="137"/>
      <c r="UXV38" s="137"/>
      <c r="UXW38" s="137"/>
      <c r="UXX38" s="137"/>
      <c r="UXY38" s="137"/>
      <c r="UXZ38" s="137"/>
      <c r="UYA38" s="137"/>
      <c r="UYB38" s="137"/>
      <c r="UYC38" s="137"/>
      <c r="UYD38" s="137"/>
      <c r="UYE38" s="137"/>
      <c r="UYF38" s="137"/>
      <c r="UYG38" s="137"/>
      <c r="UYH38" s="137"/>
      <c r="UYI38" s="137"/>
      <c r="UYJ38" s="137"/>
      <c r="UYK38" s="137"/>
      <c r="UYL38" s="137"/>
      <c r="UYM38" s="137"/>
      <c r="UYN38" s="137"/>
      <c r="UYO38" s="137"/>
      <c r="UYP38" s="137"/>
      <c r="UYQ38" s="137"/>
      <c r="UYR38" s="137"/>
      <c r="UYS38" s="137"/>
      <c r="UYT38" s="137"/>
      <c r="UYU38" s="137"/>
      <c r="UYV38" s="137"/>
      <c r="UYW38" s="137"/>
      <c r="UYX38" s="137"/>
      <c r="UYY38" s="137"/>
      <c r="UYZ38" s="137"/>
      <c r="UZA38" s="137"/>
      <c r="UZB38" s="137"/>
      <c r="UZC38" s="137"/>
      <c r="UZD38" s="137"/>
      <c r="UZE38" s="137"/>
      <c r="UZF38" s="137"/>
      <c r="UZG38" s="137"/>
      <c r="UZH38" s="137"/>
      <c r="UZI38" s="137"/>
      <c r="UZJ38" s="137"/>
      <c r="UZK38" s="137"/>
      <c r="UZL38" s="137"/>
      <c r="UZM38" s="137"/>
      <c r="UZN38" s="137"/>
      <c r="UZO38" s="137"/>
      <c r="UZP38" s="137"/>
      <c r="UZQ38" s="137"/>
      <c r="UZR38" s="137"/>
      <c r="UZS38" s="137"/>
      <c r="UZT38" s="137"/>
      <c r="UZU38" s="137"/>
      <c r="UZV38" s="137"/>
      <c r="UZW38" s="137"/>
      <c r="UZX38" s="137"/>
      <c r="UZY38" s="137"/>
      <c r="UZZ38" s="137"/>
      <c r="VAA38" s="137"/>
      <c r="VAB38" s="137"/>
      <c r="VAC38" s="137"/>
      <c r="VAD38" s="137"/>
      <c r="VAE38" s="137"/>
      <c r="VAF38" s="137"/>
      <c r="VAG38" s="137"/>
      <c r="VAH38" s="137"/>
      <c r="VAI38" s="137"/>
      <c r="VAJ38" s="137"/>
      <c r="VAK38" s="137"/>
      <c r="VAL38" s="137"/>
      <c r="VAM38" s="137"/>
      <c r="VAN38" s="137"/>
      <c r="VAO38" s="137"/>
      <c r="VAP38" s="137"/>
      <c r="VAQ38" s="137"/>
      <c r="VAR38" s="137"/>
      <c r="VAS38" s="137"/>
      <c r="VAT38" s="137"/>
      <c r="VAU38" s="137"/>
      <c r="VAV38" s="137"/>
      <c r="VAW38" s="137"/>
      <c r="VAX38" s="137"/>
      <c r="VAY38" s="137"/>
      <c r="VAZ38" s="137"/>
      <c r="VBA38" s="137"/>
      <c r="VBB38" s="137"/>
      <c r="VBC38" s="137"/>
      <c r="VBD38" s="137"/>
      <c r="VBE38" s="137"/>
      <c r="VBF38" s="137"/>
      <c r="VBG38" s="137"/>
      <c r="VBH38" s="137"/>
      <c r="VBI38" s="137"/>
      <c r="VBJ38" s="137"/>
      <c r="VBK38" s="137"/>
      <c r="VBL38" s="137"/>
      <c r="VBM38" s="137"/>
      <c r="VBN38" s="137"/>
      <c r="VBO38" s="137"/>
      <c r="VBP38" s="137"/>
      <c r="VBQ38" s="137"/>
      <c r="VBR38" s="137"/>
      <c r="VBS38" s="137"/>
      <c r="VBT38" s="137"/>
      <c r="VBU38" s="137"/>
      <c r="VBV38" s="137"/>
      <c r="VBW38" s="137"/>
      <c r="VBX38" s="137"/>
      <c r="VBY38" s="137"/>
      <c r="VBZ38" s="137"/>
      <c r="VCA38" s="137"/>
      <c r="VCB38" s="137"/>
      <c r="VCC38" s="137"/>
      <c r="VCD38" s="137"/>
      <c r="VCE38" s="137"/>
      <c r="VCF38" s="137"/>
      <c r="VCG38" s="137"/>
      <c r="VCH38" s="137"/>
      <c r="VCI38" s="137"/>
      <c r="VCJ38" s="137"/>
      <c r="VCK38" s="137"/>
      <c r="VCL38" s="137"/>
      <c r="VCM38" s="137"/>
      <c r="VCN38" s="137"/>
      <c r="VCO38" s="137"/>
      <c r="VCP38" s="137"/>
      <c r="VCQ38" s="137"/>
      <c r="VCR38" s="137"/>
      <c r="VCS38" s="137"/>
      <c r="VCT38" s="137"/>
      <c r="VCU38" s="137"/>
      <c r="VCV38" s="137"/>
      <c r="VCW38" s="137"/>
      <c r="VCX38" s="137"/>
      <c r="VCY38" s="137"/>
      <c r="VCZ38" s="137"/>
      <c r="VDA38" s="137"/>
      <c r="VDB38" s="137"/>
      <c r="VDC38" s="137"/>
      <c r="VDD38" s="137"/>
      <c r="VDE38" s="137"/>
      <c r="VDF38" s="137"/>
      <c r="VDG38" s="137"/>
      <c r="VDH38" s="137"/>
      <c r="VDI38" s="137"/>
      <c r="VDJ38" s="137"/>
      <c r="VDK38" s="137"/>
      <c r="VDL38" s="137"/>
      <c r="VDM38" s="137"/>
      <c r="VDN38" s="137"/>
      <c r="VDO38" s="137"/>
      <c r="VDP38" s="137"/>
      <c r="VDQ38" s="137"/>
      <c r="VDR38" s="137"/>
      <c r="VDS38" s="137"/>
      <c r="VDT38" s="137"/>
      <c r="VDU38" s="137"/>
      <c r="VDV38" s="137"/>
      <c r="VDW38" s="137"/>
      <c r="VDX38" s="137"/>
      <c r="VDY38" s="137"/>
      <c r="VDZ38" s="137"/>
      <c r="VEA38" s="137"/>
      <c r="VEB38" s="137"/>
      <c r="VEC38" s="137"/>
      <c r="VED38" s="137"/>
      <c r="VEE38" s="137"/>
      <c r="VEF38" s="137"/>
      <c r="VEG38" s="137"/>
      <c r="VEH38" s="137"/>
      <c r="VEI38" s="137"/>
      <c r="VEJ38" s="137"/>
      <c r="VEK38" s="137"/>
      <c r="VEL38" s="137"/>
      <c r="VEM38" s="137"/>
      <c r="VEN38" s="137"/>
      <c r="VEO38" s="137"/>
      <c r="VEP38" s="137"/>
      <c r="VEQ38" s="137"/>
      <c r="VER38" s="137"/>
      <c r="VES38" s="137"/>
      <c r="VET38" s="137"/>
      <c r="VEU38" s="137"/>
      <c r="VEV38" s="137"/>
      <c r="VEW38" s="137"/>
      <c r="VEX38" s="137"/>
      <c r="VEY38" s="137"/>
      <c r="VEZ38" s="137"/>
      <c r="VFA38" s="137"/>
      <c r="VFB38" s="137"/>
      <c r="VFC38" s="137"/>
      <c r="VFD38" s="137"/>
      <c r="VFE38" s="137"/>
      <c r="VFF38" s="137"/>
      <c r="VFG38" s="137"/>
      <c r="VFH38" s="137"/>
      <c r="VFI38" s="137"/>
      <c r="VFJ38" s="137"/>
      <c r="VFK38" s="137"/>
      <c r="VFL38" s="137"/>
      <c r="VFM38" s="137"/>
      <c r="VFN38" s="137"/>
      <c r="VFO38" s="137"/>
      <c r="VFP38" s="137"/>
      <c r="VFQ38" s="137"/>
      <c r="VFR38" s="137"/>
      <c r="VFS38" s="137"/>
      <c r="VFT38" s="137"/>
      <c r="VFU38" s="137"/>
      <c r="VFV38" s="137"/>
      <c r="VFW38" s="137"/>
      <c r="VFX38" s="137"/>
      <c r="VFY38" s="137"/>
      <c r="VFZ38" s="137"/>
      <c r="VGA38" s="137"/>
      <c r="VGB38" s="137"/>
      <c r="VGC38" s="137"/>
      <c r="VGD38" s="137"/>
      <c r="VGE38" s="137"/>
      <c r="VGF38" s="137"/>
      <c r="VGG38" s="137"/>
      <c r="VGH38" s="137"/>
      <c r="VGI38" s="137"/>
      <c r="VGJ38" s="137"/>
      <c r="VGK38" s="137"/>
      <c r="VGL38" s="137"/>
      <c r="VGM38" s="137"/>
      <c r="VGN38" s="137"/>
      <c r="VGO38" s="137"/>
      <c r="VGP38" s="137"/>
      <c r="VGQ38" s="137"/>
      <c r="VGR38" s="137"/>
      <c r="VGS38" s="137"/>
      <c r="VGT38" s="137"/>
      <c r="VGU38" s="137"/>
      <c r="VGV38" s="137"/>
      <c r="VGW38" s="137"/>
      <c r="VGX38" s="137"/>
      <c r="VGY38" s="137"/>
      <c r="VGZ38" s="137"/>
      <c r="VHA38" s="137"/>
      <c r="VHB38" s="137"/>
      <c r="VHC38" s="137"/>
      <c r="VHD38" s="137"/>
      <c r="VHE38" s="137"/>
      <c r="VHF38" s="137"/>
      <c r="VHG38" s="137"/>
      <c r="VHH38" s="137"/>
      <c r="VHI38" s="137"/>
      <c r="VHJ38" s="137"/>
      <c r="VHK38" s="137"/>
      <c r="VHL38" s="137"/>
      <c r="VHM38" s="137"/>
      <c r="VHN38" s="137"/>
      <c r="VHO38" s="137"/>
      <c r="VHP38" s="137"/>
      <c r="VHQ38" s="137"/>
      <c r="VHR38" s="137"/>
      <c r="VHS38" s="137"/>
      <c r="VHT38" s="137"/>
      <c r="VHU38" s="137"/>
      <c r="VHV38" s="137"/>
      <c r="VHW38" s="137"/>
      <c r="VHX38" s="137"/>
      <c r="VHY38" s="137"/>
      <c r="VHZ38" s="137"/>
      <c r="VIA38" s="137"/>
      <c r="VIB38" s="137"/>
      <c r="VIC38" s="137"/>
      <c r="VID38" s="137"/>
      <c r="VIE38" s="137"/>
      <c r="VIF38" s="137"/>
      <c r="VIG38" s="137"/>
      <c r="VIH38" s="137"/>
      <c r="VII38" s="137"/>
      <c r="VIJ38" s="137"/>
      <c r="VIK38" s="137"/>
      <c r="VIL38" s="137"/>
      <c r="VIM38" s="137"/>
      <c r="VIN38" s="137"/>
      <c r="VIO38" s="137"/>
      <c r="VIP38" s="137"/>
      <c r="VIQ38" s="137"/>
      <c r="VIR38" s="137"/>
      <c r="VIS38" s="137"/>
      <c r="VIT38" s="137"/>
      <c r="VIU38" s="137"/>
      <c r="VIV38" s="137"/>
      <c r="VIW38" s="137"/>
      <c r="VIX38" s="137"/>
      <c r="VIY38" s="137"/>
      <c r="VIZ38" s="137"/>
      <c r="VJA38" s="137"/>
      <c r="VJB38" s="137"/>
      <c r="VJC38" s="137"/>
      <c r="VJD38" s="137"/>
      <c r="VJE38" s="137"/>
      <c r="VJF38" s="137"/>
      <c r="VJG38" s="137"/>
      <c r="VJH38" s="137"/>
      <c r="VJI38" s="137"/>
      <c r="VJJ38" s="137"/>
      <c r="VJK38" s="137"/>
      <c r="VJL38" s="137"/>
      <c r="VJM38" s="137"/>
      <c r="VJN38" s="137"/>
      <c r="VJO38" s="137"/>
      <c r="VJP38" s="137"/>
      <c r="VJQ38" s="137"/>
      <c r="VJR38" s="137"/>
      <c r="VJS38" s="137"/>
      <c r="VJT38" s="137"/>
      <c r="VJU38" s="137"/>
      <c r="VJV38" s="137"/>
      <c r="VJW38" s="137"/>
      <c r="VJX38" s="137"/>
      <c r="VJY38" s="137"/>
      <c r="VJZ38" s="137"/>
      <c r="VKA38" s="137"/>
      <c r="VKB38" s="137"/>
      <c r="VKC38" s="137"/>
      <c r="VKD38" s="137"/>
      <c r="VKE38" s="137"/>
      <c r="VKF38" s="137"/>
      <c r="VKG38" s="137"/>
      <c r="VKH38" s="137"/>
      <c r="VKI38" s="137"/>
      <c r="VKJ38" s="137"/>
      <c r="VKK38" s="137"/>
      <c r="VKL38" s="137"/>
      <c r="VKM38" s="137"/>
      <c r="VKN38" s="137"/>
      <c r="VKO38" s="137"/>
      <c r="VKP38" s="137"/>
      <c r="VKQ38" s="137"/>
      <c r="VKR38" s="137"/>
      <c r="VKS38" s="137"/>
      <c r="VKT38" s="137"/>
      <c r="VKU38" s="137"/>
      <c r="VKV38" s="137"/>
      <c r="VKW38" s="137"/>
      <c r="VKX38" s="137"/>
      <c r="VKY38" s="137"/>
      <c r="VKZ38" s="137"/>
      <c r="VLA38" s="137"/>
      <c r="VLB38" s="137"/>
      <c r="VLC38" s="137"/>
      <c r="VLD38" s="137"/>
      <c r="VLE38" s="137"/>
      <c r="VLF38" s="137"/>
      <c r="VLG38" s="137"/>
      <c r="VLH38" s="137"/>
      <c r="VLI38" s="137"/>
      <c r="VLJ38" s="137"/>
      <c r="VLK38" s="137"/>
      <c r="VLL38" s="137"/>
      <c r="VLM38" s="137"/>
      <c r="VLN38" s="137"/>
      <c r="VLO38" s="137"/>
      <c r="VLP38" s="137"/>
      <c r="VLQ38" s="137"/>
      <c r="VLR38" s="137"/>
      <c r="VLS38" s="137"/>
      <c r="VLT38" s="137"/>
      <c r="VLU38" s="137"/>
      <c r="VLV38" s="137"/>
      <c r="VLW38" s="137"/>
      <c r="VLX38" s="137"/>
      <c r="VLY38" s="137"/>
      <c r="VLZ38" s="137"/>
      <c r="VMA38" s="137"/>
      <c r="VMB38" s="137"/>
      <c r="VMC38" s="137"/>
      <c r="VMD38" s="137"/>
      <c r="VME38" s="137"/>
      <c r="VMF38" s="137"/>
      <c r="VMG38" s="137"/>
      <c r="VMH38" s="137"/>
      <c r="VMI38" s="137"/>
      <c r="VMJ38" s="137"/>
      <c r="VMK38" s="137"/>
      <c r="VML38" s="137"/>
      <c r="VMM38" s="137"/>
      <c r="VMN38" s="137"/>
      <c r="VMO38" s="137"/>
      <c r="VMP38" s="137"/>
      <c r="VMQ38" s="137"/>
      <c r="VMR38" s="137"/>
      <c r="VMS38" s="137"/>
      <c r="VMT38" s="137"/>
      <c r="VMU38" s="137"/>
      <c r="VMV38" s="137"/>
      <c r="VMW38" s="137"/>
      <c r="VMX38" s="137"/>
      <c r="VMY38" s="137"/>
      <c r="VMZ38" s="137"/>
      <c r="VNA38" s="137"/>
      <c r="VNB38" s="137"/>
      <c r="VNC38" s="137"/>
      <c r="VND38" s="137"/>
      <c r="VNE38" s="137"/>
      <c r="VNF38" s="137"/>
      <c r="VNG38" s="137"/>
      <c r="VNH38" s="137"/>
      <c r="VNI38" s="137"/>
      <c r="VNJ38" s="137"/>
      <c r="VNK38" s="137"/>
      <c r="VNL38" s="137"/>
      <c r="VNM38" s="137"/>
      <c r="VNN38" s="137"/>
      <c r="VNO38" s="137"/>
      <c r="VNP38" s="137"/>
      <c r="VNQ38" s="137"/>
      <c r="VNR38" s="137"/>
      <c r="VNS38" s="137"/>
      <c r="VNT38" s="137"/>
      <c r="VNU38" s="137"/>
      <c r="VNV38" s="137"/>
      <c r="VNW38" s="137"/>
      <c r="VNX38" s="137"/>
      <c r="VNY38" s="137"/>
      <c r="VNZ38" s="137"/>
      <c r="VOA38" s="137"/>
      <c r="VOB38" s="137"/>
      <c r="VOC38" s="137"/>
      <c r="VOD38" s="137"/>
      <c r="VOE38" s="137"/>
      <c r="VOF38" s="137"/>
      <c r="VOG38" s="137"/>
      <c r="VOH38" s="137"/>
      <c r="VOI38" s="137"/>
      <c r="VOJ38" s="137"/>
      <c r="VOK38" s="137"/>
      <c r="VOL38" s="137"/>
      <c r="VOM38" s="137"/>
      <c r="VON38" s="137"/>
      <c r="VOO38" s="137"/>
      <c r="VOP38" s="137"/>
      <c r="VOQ38" s="137"/>
      <c r="VOR38" s="137"/>
      <c r="VOS38" s="137"/>
      <c r="VOT38" s="137"/>
      <c r="VOU38" s="137"/>
      <c r="VOV38" s="137"/>
      <c r="VOW38" s="137"/>
      <c r="VOX38" s="137"/>
      <c r="VOY38" s="137"/>
      <c r="VOZ38" s="137"/>
      <c r="VPA38" s="137"/>
      <c r="VPB38" s="137"/>
      <c r="VPC38" s="137"/>
      <c r="VPD38" s="137"/>
      <c r="VPE38" s="137"/>
      <c r="VPF38" s="137"/>
      <c r="VPG38" s="137"/>
      <c r="VPH38" s="137"/>
      <c r="VPI38" s="137"/>
      <c r="VPJ38" s="137"/>
      <c r="VPK38" s="137"/>
      <c r="VPL38" s="137"/>
      <c r="VPM38" s="137"/>
      <c r="VPN38" s="137"/>
      <c r="VPO38" s="137"/>
      <c r="VPP38" s="137"/>
      <c r="VPQ38" s="137"/>
      <c r="VPR38" s="137"/>
      <c r="VPS38" s="137"/>
      <c r="VPT38" s="137"/>
      <c r="VPU38" s="137"/>
      <c r="VPV38" s="137"/>
      <c r="VPW38" s="137"/>
      <c r="VPX38" s="137"/>
      <c r="VPY38" s="137"/>
      <c r="VPZ38" s="137"/>
      <c r="VQA38" s="137"/>
      <c r="VQB38" s="137"/>
      <c r="VQC38" s="137"/>
      <c r="VQD38" s="137"/>
      <c r="VQE38" s="137"/>
      <c r="VQF38" s="137"/>
      <c r="VQG38" s="137"/>
      <c r="VQH38" s="137"/>
      <c r="VQI38" s="137"/>
      <c r="VQJ38" s="137"/>
      <c r="VQK38" s="137"/>
      <c r="VQL38" s="137"/>
      <c r="VQM38" s="137"/>
      <c r="VQN38" s="137"/>
      <c r="VQO38" s="137"/>
      <c r="VQP38" s="137"/>
      <c r="VQQ38" s="137"/>
      <c r="VQR38" s="137"/>
      <c r="VQS38" s="137"/>
      <c r="VQT38" s="137"/>
      <c r="VQU38" s="137"/>
      <c r="VQV38" s="137"/>
      <c r="VQW38" s="137"/>
      <c r="VQX38" s="137"/>
      <c r="VQY38" s="137"/>
      <c r="VQZ38" s="137"/>
      <c r="VRA38" s="137"/>
      <c r="VRB38" s="137"/>
      <c r="VRC38" s="137"/>
      <c r="VRD38" s="137"/>
      <c r="VRE38" s="137"/>
      <c r="VRF38" s="137"/>
      <c r="VRG38" s="137"/>
      <c r="VRH38" s="137"/>
      <c r="VRI38" s="137"/>
      <c r="VRJ38" s="137"/>
      <c r="VRK38" s="137"/>
      <c r="VRL38" s="137"/>
      <c r="VRM38" s="137"/>
      <c r="VRN38" s="137"/>
      <c r="VRO38" s="137"/>
      <c r="VRP38" s="137"/>
      <c r="VRQ38" s="137"/>
      <c r="VRR38" s="137"/>
      <c r="VRS38" s="137"/>
      <c r="VRT38" s="137"/>
      <c r="VRU38" s="137"/>
      <c r="VRV38" s="137"/>
      <c r="VRW38" s="137"/>
      <c r="VRX38" s="137"/>
      <c r="VRY38" s="137"/>
      <c r="VRZ38" s="137"/>
      <c r="VSA38" s="137"/>
      <c r="VSB38" s="137"/>
      <c r="VSC38" s="137"/>
      <c r="VSD38" s="137"/>
      <c r="VSE38" s="137"/>
      <c r="VSF38" s="137"/>
      <c r="VSG38" s="137"/>
      <c r="VSH38" s="137"/>
      <c r="VSI38" s="137"/>
      <c r="VSJ38" s="137"/>
      <c r="VSK38" s="137"/>
      <c r="VSL38" s="137"/>
      <c r="VSM38" s="137"/>
      <c r="VSN38" s="137"/>
      <c r="VSO38" s="137"/>
      <c r="VSP38" s="137"/>
      <c r="VSQ38" s="137"/>
      <c r="VSR38" s="137"/>
      <c r="VSS38" s="137"/>
      <c r="VST38" s="137"/>
      <c r="VSU38" s="137"/>
      <c r="VSV38" s="137"/>
      <c r="VSW38" s="137"/>
      <c r="VSX38" s="137"/>
      <c r="VSY38" s="137"/>
      <c r="VSZ38" s="137"/>
      <c r="VTA38" s="137"/>
      <c r="VTB38" s="137"/>
      <c r="VTC38" s="137"/>
      <c r="VTD38" s="137"/>
      <c r="VTE38" s="137"/>
      <c r="VTF38" s="137"/>
      <c r="VTG38" s="137"/>
      <c r="VTH38" s="137"/>
      <c r="VTI38" s="137"/>
      <c r="VTJ38" s="137"/>
      <c r="VTK38" s="137"/>
      <c r="VTL38" s="137"/>
      <c r="VTM38" s="137"/>
      <c r="VTN38" s="137"/>
      <c r="VTO38" s="137"/>
      <c r="VTP38" s="137"/>
      <c r="VTQ38" s="137"/>
      <c r="VTR38" s="137"/>
      <c r="VTS38" s="137"/>
      <c r="VTT38" s="137"/>
      <c r="VTU38" s="137"/>
      <c r="VTV38" s="137"/>
      <c r="VTW38" s="137"/>
      <c r="VTX38" s="137"/>
      <c r="VTY38" s="137"/>
      <c r="VTZ38" s="137"/>
      <c r="VUA38" s="137"/>
      <c r="VUB38" s="137"/>
      <c r="VUC38" s="137"/>
      <c r="VUD38" s="137"/>
      <c r="VUE38" s="137"/>
      <c r="VUF38" s="137"/>
      <c r="VUG38" s="137"/>
      <c r="VUH38" s="137"/>
      <c r="VUI38" s="137"/>
      <c r="VUJ38" s="137"/>
      <c r="VUK38" s="137"/>
      <c r="VUL38" s="137"/>
      <c r="VUM38" s="137"/>
      <c r="VUN38" s="137"/>
      <c r="VUO38" s="137"/>
      <c r="VUP38" s="137"/>
      <c r="VUQ38" s="137"/>
      <c r="VUR38" s="137"/>
      <c r="VUS38" s="137"/>
      <c r="VUT38" s="137"/>
      <c r="VUU38" s="137"/>
      <c r="VUV38" s="137"/>
      <c r="VUW38" s="137"/>
      <c r="VUX38" s="137"/>
      <c r="VUY38" s="137"/>
      <c r="VUZ38" s="137"/>
      <c r="VVA38" s="137"/>
      <c r="VVB38" s="137"/>
      <c r="VVC38" s="137"/>
      <c r="VVD38" s="137"/>
      <c r="VVE38" s="137"/>
      <c r="VVF38" s="137"/>
      <c r="VVG38" s="137"/>
      <c r="VVH38" s="137"/>
      <c r="VVI38" s="137"/>
      <c r="VVJ38" s="137"/>
      <c r="VVK38" s="137"/>
      <c r="VVL38" s="137"/>
      <c r="VVM38" s="137"/>
      <c r="VVN38" s="137"/>
      <c r="VVO38" s="137"/>
      <c r="VVP38" s="137"/>
      <c r="VVQ38" s="137"/>
      <c r="VVR38" s="137"/>
      <c r="VVS38" s="137"/>
      <c r="VVT38" s="137"/>
      <c r="VVU38" s="137"/>
      <c r="VVV38" s="137"/>
      <c r="VVW38" s="137"/>
      <c r="VVX38" s="137"/>
      <c r="VVY38" s="137"/>
      <c r="VVZ38" s="137"/>
      <c r="VWA38" s="137"/>
      <c r="VWB38" s="137"/>
      <c r="VWC38" s="137"/>
      <c r="VWD38" s="137"/>
      <c r="VWE38" s="137"/>
      <c r="VWF38" s="137"/>
      <c r="VWG38" s="137"/>
      <c r="VWH38" s="137"/>
      <c r="VWI38" s="137"/>
      <c r="VWJ38" s="137"/>
      <c r="VWK38" s="137"/>
      <c r="VWL38" s="137"/>
      <c r="VWM38" s="137"/>
      <c r="VWN38" s="137"/>
      <c r="VWO38" s="137"/>
      <c r="VWP38" s="137"/>
      <c r="VWQ38" s="137"/>
      <c r="VWR38" s="137"/>
      <c r="VWS38" s="137"/>
      <c r="VWT38" s="137"/>
      <c r="VWU38" s="137"/>
      <c r="VWV38" s="137"/>
      <c r="VWW38" s="137"/>
      <c r="VWX38" s="137"/>
      <c r="VWY38" s="137"/>
      <c r="VWZ38" s="137"/>
      <c r="VXA38" s="137"/>
      <c r="VXB38" s="137"/>
      <c r="VXC38" s="137"/>
      <c r="VXD38" s="137"/>
      <c r="VXE38" s="137"/>
      <c r="VXF38" s="137"/>
      <c r="VXG38" s="137"/>
      <c r="VXH38" s="137"/>
      <c r="VXI38" s="137"/>
      <c r="VXJ38" s="137"/>
      <c r="VXK38" s="137"/>
      <c r="VXL38" s="137"/>
      <c r="VXM38" s="137"/>
      <c r="VXN38" s="137"/>
      <c r="VXO38" s="137"/>
      <c r="VXP38" s="137"/>
      <c r="VXQ38" s="137"/>
      <c r="VXR38" s="137"/>
      <c r="VXS38" s="137"/>
      <c r="VXT38" s="137"/>
      <c r="VXU38" s="137"/>
      <c r="VXV38" s="137"/>
      <c r="VXW38" s="137"/>
      <c r="VXX38" s="137"/>
      <c r="VXY38" s="137"/>
      <c r="VXZ38" s="137"/>
      <c r="VYA38" s="137"/>
      <c r="VYB38" s="137"/>
      <c r="VYC38" s="137"/>
      <c r="VYD38" s="137"/>
      <c r="VYE38" s="137"/>
      <c r="VYF38" s="137"/>
      <c r="VYG38" s="137"/>
      <c r="VYH38" s="137"/>
      <c r="VYI38" s="137"/>
      <c r="VYJ38" s="137"/>
      <c r="VYK38" s="137"/>
      <c r="VYL38" s="137"/>
      <c r="VYM38" s="137"/>
      <c r="VYN38" s="137"/>
      <c r="VYO38" s="137"/>
      <c r="VYP38" s="137"/>
      <c r="VYQ38" s="137"/>
      <c r="VYR38" s="137"/>
      <c r="VYS38" s="137"/>
      <c r="VYT38" s="137"/>
      <c r="VYU38" s="137"/>
      <c r="VYV38" s="137"/>
      <c r="VYW38" s="137"/>
      <c r="VYX38" s="137"/>
      <c r="VYY38" s="137"/>
      <c r="VYZ38" s="137"/>
      <c r="VZA38" s="137"/>
      <c r="VZB38" s="137"/>
      <c r="VZC38" s="137"/>
      <c r="VZD38" s="137"/>
      <c r="VZE38" s="137"/>
      <c r="VZF38" s="137"/>
      <c r="VZG38" s="137"/>
      <c r="VZH38" s="137"/>
      <c r="VZI38" s="137"/>
      <c r="VZJ38" s="137"/>
      <c r="VZK38" s="137"/>
      <c r="VZL38" s="137"/>
      <c r="VZM38" s="137"/>
      <c r="VZN38" s="137"/>
      <c r="VZO38" s="137"/>
      <c r="VZP38" s="137"/>
      <c r="VZQ38" s="137"/>
      <c r="VZR38" s="137"/>
      <c r="VZS38" s="137"/>
      <c r="VZT38" s="137"/>
      <c r="VZU38" s="137"/>
      <c r="VZV38" s="137"/>
      <c r="VZW38" s="137"/>
      <c r="VZX38" s="137"/>
      <c r="VZY38" s="137"/>
      <c r="VZZ38" s="137"/>
      <c r="WAA38" s="137"/>
      <c r="WAB38" s="137"/>
      <c r="WAC38" s="137"/>
      <c r="WAD38" s="137"/>
      <c r="WAE38" s="137"/>
      <c r="WAF38" s="137"/>
      <c r="WAG38" s="137"/>
      <c r="WAH38" s="137"/>
      <c r="WAI38" s="137"/>
      <c r="WAJ38" s="137"/>
      <c r="WAK38" s="137"/>
      <c r="WAL38" s="137"/>
      <c r="WAM38" s="137"/>
      <c r="WAN38" s="137"/>
      <c r="WAO38" s="137"/>
      <c r="WAP38" s="137"/>
      <c r="WAQ38" s="137"/>
      <c r="WAR38" s="137"/>
      <c r="WAS38" s="137"/>
      <c r="WAT38" s="137"/>
      <c r="WAU38" s="137"/>
      <c r="WAV38" s="137"/>
      <c r="WAW38" s="137"/>
      <c r="WAX38" s="137"/>
      <c r="WAY38" s="137"/>
      <c r="WAZ38" s="137"/>
      <c r="WBA38" s="137"/>
      <c r="WBB38" s="137"/>
      <c r="WBC38" s="137"/>
      <c r="WBD38" s="137"/>
      <c r="WBE38" s="137"/>
      <c r="WBF38" s="137"/>
      <c r="WBG38" s="137"/>
      <c r="WBH38" s="137"/>
      <c r="WBI38" s="137"/>
      <c r="WBJ38" s="137"/>
      <c r="WBK38" s="137"/>
      <c r="WBL38" s="137"/>
      <c r="WBM38" s="137"/>
      <c r="WBN38" s="137"/>
      <c r="WBO38" s="137"/>
      <c r="WBP38" s="137"/>
      <c r="WBQ38" s="137"/>
      <c r="WBR38" s="137"/>
      <c r="WBS38" s="137"/>
      <c r="WBT38" s="137"/>
      <c r="WBU38" s="137"/>
      <c r="WBV38" s="137"/>
      <c r="WBW38" s="137"/>
      <c r="WBX38" s="137"/>
      <c r="WBY38" s="137"/>
      <c r="WBZ38" s="137"/>
      <c r="WCA38" s="137"/>
      <c r="WCB38" s="137"/>
      <c r="WCC38" s="137"/>
      <c r="WCD38" s="137"/>
      <c r="WCE38" s="137"/>
      <c r="WCF38" s="137"/>
      <c r="WCG38" s="137"/>
      <c r="WCH38" s="137"/>
      <c r="WCI38" s="137"/>
      <c r="WCJ38" s="137"/>
      <c r="WCK38" s="137"/>
      <c r="WCL38" s="137"/>
      <c r="WCM38" s="137"/>
      <c r="WCN38" s="137"/>
      <c r="WCO38" s="137"/>
      <c r="WCP38" s="137"/>
      <c r="WCQ38" s="137"/>
      <c r="WCR38" s="137"/>
      <c r="WCS38" s="137"/>
      <c r="WCT38" s="137"/>
      <c r="WCU38" s="137"/>
      <c r="WCV38" s="137"/>
      <c r="WCW38" s="137"/>
      <c r="WCX38" s="137"/>
      <c r="WCY38" s="137"/>
      <c r="WCZ38" s="137"/>
      <c r="WDA38" s="137"/>
      <c r="WDB38" s="137"/>
      <c r="WDC38" s="137"/>
      <c r="WDD38" s="137"/>
      <c r="WDE38" s="137"/>
      <c r="WDF38" s="137"/>
      <c r="WDG38" s="137"/>
      <c r="WDH38" s="137"/>
      <c r="WDI38" s="137"/>
      <c r="WDJ38" s="137"/>
      <c r="WDK38" s="137"/>
      <c r="WDL38" s="137"/>
      <c r="WDM38" s="137"/>
      <c r="WDN38" s="137"/>
      <c r="WDO38" s="137"/>
      <c r="WDP38" s="137"/>
      <c r="WDQ38" s="137"/>
      <c r="WDR38" s="137"/>
      <c r="WDS38" s="137"/>
      <c r="WDT38" s="137"/>
      <c r="WDU38" s="137"/>
      <c r="WDV38" s="137"/>
      <c r="WDW38" s="137"/>
      <c r="WDX38" s="137"/>
      <c r="WDY38" s="137"/>
      <c r="WDZ38" s="137"/>
      <c r="WEA38" s="137"/>
      <c r="WEB38" s="137"/>
      <c r="WEC38" s="137"/>
      <c r="WED38" s="137"/>
      <c r="WEE38" s="137"/>
      <c r="WEF38" s="137"/>
      <c r="WEG38" s="137"/>
      <c r="WEH38" s="137"/>
      <c r="WEI38" s="137"/>
      <c r="WEJ38" s="137"/>
      <c r="WEK38" s="137"/>
      <c r="WEL38" s="137"/>
      <c r="WEM38" s="137"/>
      <c r="WEN38" s="137"/>
      <c r="WEO38" s="137"/>
      <c r="WEP38" s="137"/>
      <c r="WEQ38" s="137"/>
      <c r="WER38" s="137"/>
      <c r="WES38" s="137"/>
      <c r="WET38" s="137"/>
      <c r="WEU38" s="137"/>
      <c r="WEV38" s="137"/>
      <c r="WEW38" s="137"/>
      <c r="WEX38" s="137"/>
      <c r="WEY38" s="137"/>
      <c r="WEZ38" s="137"/>
      <c r="WFA38" s="137"/>
      <c r="WFB38" s="137"/>
      <c r="WFC38" s="137"/>
      <c r="WFD38" s="137"/>
      <c r="WFE38" s="137"/>
      <c r="WFF38" s="137"/>
      <c r="WFG38" s="137"/>
      <c r="WFH38" s="137"/>
      <c r="WFI38" s="137"/>
      <c r="WFJ38" s="137"/>
      <c r="WFK38" s="137"/>
      <c r="WFL38" s="137"/>
      <c r="WFM38" s="137"/>
      <c r="WFN38" s="137"/>
      <c r="WFO38" s="137"/>
      <c r="WFP38" s="137"/>
      <c r="WFQ38" s="137"/>
      <c r="WFR38" s="137"/>
      <c r="WFS38" s="137"/>
      <c r="WFT38" s="137"/>
      <c r="WFU38" s="137"/>
      <c r="WFV38" s="137"/>
      <c r="WFW38" s="137"/>
      <c r="WFX38" s="137"/>
      <c r="WFY38" s="137"/>
      <c r="WFZ38" s="137"/>
      <c r="WGA38" s="137"/>
      <c r="WGB38" s="137"/>
      <c r="WGC38" s="137"/>
      <c r="WGD38" s="137"/>
      <c r="WGE38" s="137"/>
      <c r="WGF38" s="137"/>
      <c r="WGG38" s="137"/>
      <c r="WGH38" s="137"/>
      <c r="WGI38" s="137"/>
      <c r="WGJ38" s="137"/>
      <c r="WGK38" s="137"/>
      <c r="WGL38" s="137"/>
      <c r="WGM38" s="137"/>
      <c r="WGN38" s="137"/>
      <c r="WGO38" s="137"/>
      <c r="WGP38" s="137"/>
      <c r="WGQ38" s="137"/>
      <c r="WGR38" s="137"/>
      <c r="WGS38" s="137"/>
      <c r="WGT38" s="137"/>
      <c r="WGU38" s="137"/>
      <c r="WGV38" s="137"/>
      <c r="WGW38" s="137"/>
      <c r="WGX38" s="137"/>
      <c r="WGY38" s="137"/>
      <c r="WGZ38" s="137"/>
      <c r="WHA38" s="137"/>
      <c r="WHB38" s="137"/>
      <c r="WHC38" s="137"/>
      <c r="WHD38" s="137"/>
      <c r="WHE38" s="137"/>
      <c r="WHF38" s="137"/>
      <c r="WHG38" s="137"/>
      <c r="WHH38" s="137"/>
      <c r="WHI38" s="137"/>
      <c r="WHJ38" s="137"/>
      <c r="WHK38" s="137"/>
      <c r="WHL38" s="137"/>
      <c r="WHM38" s="137"/>
      <c r="WHN38" s="137"/>
      <c r="WHO38" s="137"/>
      <c r="WHP38" s="137"/>
      <c r="WHQ38" s="137"/>
      <c r="WHR38" s="137"/>
      <c r="WHS38" s="137"/>
      <c r="WHT38" s="137"/>
      <c r="WHU38" s="137"/>
      <c r="WHV38" s="137"/>
      <c r="WHW38" s="137"/>
      <c r="WHX38" s="137"/>
      <c r="WHY38" s="137"/>
      <c r="WHZ38" s="137"/>
      <c r="WIA38" s="137"/>
      <c r="WIB38" s="137"/>
      <c r="WIC38" s="137"/>
      <c r="WID38" s="137"/>
      <c r="WIE38" s="137"/>
      <c r="WIF38" s="137"/>
      <c r="WIG38" s="137"/>
      <c r="WIH38" s="137"/>
      <c r="WII38" s="137"/>
      <c r="WIJ38" s="137"/>
      <c r="WIK38" s="137"/>
      <c r="WIL38" s="137"/>
      <c r="WIM38" s="137"/>
      <c r="WIN38" s="137"/>
      <c r="WIO38" s="137"/>
      <c r="WIP38" s="137"/>
      <c r="WIQ38" s="137"/>
      <c r="WIR38" s="137"/>
      <c r="WIS38" s="137"/>
      <c r="WIT38" s="137"/>
      <c r="WIU38" s="137"/>
      <c r="WIV38" s="137"/>
      <c r="WIW38" s="137"/>
      <c r="WIX38" s="137"/>
      <c r="WIY38" s="137"/>
      <c r="WIZ38" s="137"/>
      <c r="WJA38" s="137"/>
      <c r="WJB38" s="137"/>
      <c r="WJC38" s="137"/>
      <c r="WJD38" s="137"/>
      <c r="WJE38" s="137"/>
      <c r="WJF38" s="137"/>
      <c r="WJG38" s="137"/>
      <c r="WJH38" s="137"/>
      <c r="WJI38" s="137"/>
      <c r="WJJ38" s="137"/>
      <c r="WJK38" s="137"/>
      <c r="WJL38" s="137"/>
      <c r="WJM38" s="137"/>
      <c r="WJN38" s="137"/>
      <c r="WJO38" s="137"/>
      <c r="WJP38" s="137"/>
      <c r="WJQ38" s="137"/>
      <c r="WJR38" s="137"/>
      <c r="WJS38" s="137"/>
      <c r="WJT38" s="137"/>
      <c r="WJU38" s="137"/>
      <c r="WJV38" s="137"/>
      <c r="WJW38" s="137"/>
      <c r="WJX38" s="137"/>
      <c r="WJY38" s="137"/>
      <c r="WJZ38" s="137"/>
      <c r="WKA38" s="137"/>
      <c r="WKB38" s="137"/>
      <c r="WKC38" s="137"/>
      <c r="WKD38" s="137"/>
      <c r="WKE38" s="137"/>
      <c r="WKF38" s="137"/>
      <c r="WKG38" s="137"/>
      <c r="WKH38" s="137"/>
      <c r="WKI38" s="137"/>
      <c r="WKJ38" s="137"/>
      <c r="WKK38" s="137"/>
      <c r="WKL38" s="137"/>
      <c r="WKM38" s="137"/>
      <c r="WKN38" s="137"/>
      <c r="WKO38" s="137"/>
      <c r="WKP38" s="137"/>
      <c r="WKQ38" s="137"/>
      <c r="WKR38" s="137"/>
      <c r="WKS38" s="137"/>
      <c r="WKT38" s="137"/>
      <c r="WKU38" s="137"/>
      <c r="WKV38" s="137"/>
      <c r="WKW38" s="137"/>
      <c r="WKX38" s="137"/>
      <c r="WKY38" s="137"/>
      <c r="WKZ38" s="137"/>
      <c r="WLA38" s="137"/>
      <c r="WLB38" s="137"/>
      <c r="WLC38" s="137"/>
      <c r="WLD38" s="137"/>
      <c r="WLE38" s="137"/>
      <c r="WLF38" s="137"/>
      <c r="WLG38" s="137"/>
      <c r="WLH38" s="137"/>
      <c r="WLI38" s="137"/>
      <c r="WLJ38" s="137"/>
      <c r="WLK38" s="137"/>
      <c r="WLL38" s="137"/>
      <c r="WLM38" s="137"/>
      <c r="WLN38" s="137"/>
      <c r="WLO38" s="137"/>
      <c r="WLP38" s="137"/>
      <c r="WLQ38" s="137"/>
      <c r="WLR38" s="137"/>
      <c r="WLS38" s="137"/>
      <c r="WLT38" s="137"/>
      <c r="WLU38" s="137"/>
      <c r="WLV38" s="137"/>
      <c r="WLW38" s="137"/>
      <c r="WLX38" s="137"/>
      <c r="WLY38" s="137"/>
      <c r="WLZ38" s="137"/>
      <c r="WMA38" s="137"/>
      <c r="WMB38" s="137"/>
      <c r="WMC38" s="137"/>
      <c r="WMD38" s="137"/>
      <c r="WME38" s="137"/>
      <c r="WMF38" s="137"/>
      <c r="WMG38" s="137"/>
      <c r="WMH38" s="137"/>
      <c r="WMI38" s="137"/>
      <c r="WMJ38" s="137"/>
      <c r="WMK38" s="137"/>
      <c r="WML38" s="137"/>
      <c r="WMM38" s="137"/>
      <c r="WMN38" s="137"/>
      <c r="WMO38" s="137"/>
      <c r="WMP38" s="137"/>
      <c r="WMQ38" s="137"/>
      <c r="WMR38" s="137"/>
      <c r="WMS38" s="137"/>
      <c r="WMT38" s="137"/>
      <c r="WMU38" s="137"/>
      <c r="WMV38" s="137"/>
      <c r="WMW38" s="137"/>
      <c r="WMX38" s="137"/>
      <c r="WMY38" s="137"/>
      <c r="WMZ38" s="137"/>
      <c r="WNA38" s="137"/>
      <c r="WNB38" s="137"/>
      <c r="WNC38" s="137"/>
      <c r="WND38" s="137"/>
      <c r="WNE38" s="137"/>
      <c r="WNF38" s="137"/>
      <c r="WNG38" s="137"/>
      <c r="WNH38" s="137"/>
      <c r="WNI38" s="137"/>
      <c r="WNJ38" s="137"/>
      <c r="WNK38" s="137"/>
      <c r="WNL38" s="137"/>
      <c r="WNM38" s="137"/>
      <c r="WNN38" s="137"/>
      <c r="WNO38" s="137"/>
      <c r="WNP38" s="137"/>
      <c r="WNQ38" s="137"/>
      <c r="WNR38" s="137"/>
      <c r="WNS38" s="137"/>
      <c r="WNT38" s="137"/>
      <c r="WNU38" s="137"/>
      <c r="WNV38" s="137"/>
      <c r="WNW38" s="137"/>
      <c r="WNX38" s="137"/>
      <c r="WNY38" s="137"/>
      <c r="WNZ38" s="137"/>
      <c r="WOA38" s="137"/>
      <c r="WOB38" s="137"/>
      <c r="WOC38" s="137"/>
      <c r="WOD38" s="137"/>
      <c r="WOE38" s="137"/>
      <c r="WOF38" s="137"/>
      <c r="WOG38" s="137"/>
      <c r="WOH38" s="137"/>
      <c r="WOI38" s="137"/>
      <c r="WOJ38" s="137"/>
      <c r="WOK38" s="137"/>
      <c r="WOL38" s="137"/>
      <c r="WOM38" s="137"/>
      <c r="WON38" s="137"/>
      <c r="WOO38" s="137"/>
      <c r="WOP38" s="137"/>
      <c r="WOQ38" s="137"/>
      <c r="WOR38" s="137"/>
      <c r="WOS38" s="137"/>
      <c r="WOT38" s="137"/>
      <c r="WOU38" s="137"/>
      <c r="WOV38" s="137"/>
      <c r="WOW38" s="137"/>
      <c r="WOX38" s="137"/>
      <c r="WOY38" s="137"/>
      <c r="WOZ38" s="137"/>
      <c r="WPA38" s="137"/>
      <c r="WPB38" s="137"/>
      <c r="WPC38" s="137"/>
      <c r="WPD38" s="137"/>
      <c r="WPE38" s="137"/>
      <c r="WPF38" s="137"/>
      <c r="WPG38" s="137"/>
      <c r="WPH38" s="137"/>
      <c r="WPI38" s="137"/>
      <c r="WPJ38" s="137"/>
      <c r="WPK38" s="137"/>
      <c r="WPL38" s="137"/>
      <c r="WPM38" s="137"/>
      <c r="WPN38" s="137"/>
      <c r="WPO38" s="137"/>
      <c r="WPP38" s="137"/>
      <c r="WPQ38" s="137"/>
      <c r="WPR38" s="137"/>
      <c r="WPS38" s="137"/>
      <c r="WPT38" s="137"/>
      <c r="WPU38" s="137"/>
      <c r="WPV38" s="137"/>
      <c r="WPW38" s="137"/>
      <c r="WPX38" s="137"/>
      <c r="WPY38" s="137"/>
      <c r="WPZ38" s="137"/>
      <c r="WQA38" s="137"/>
      <c r="WQB38" s="137"/>
      <c r="WQC38" s="137"/>
      <c r="WQD38" s="137"/>
      <c r="WQE38" s="137"/>
      <c r="WQF38" s="137"/>
      <c r="WQG38" s="137"/>
      <c r="WQH38" s="137"/>
      <c r="WQI38" s="137"/>
      <c r="WQJ38" s="137"/>
      <c r="WQK38" s="137"/>
      <c r="WQL38" s="137"/>
      <c r="WQM38" s="137"/>
      <c r="WQN38" s="137"/>
      <c r="WQO38" s="137"/>
      <c r="WQP38" s="137"/>
      <c r="WQQ38" s="137"/>
      <c r="WQR38" s="137"/>
      <c r="WQS38" s="137"/>
      <c r="WQT38" s="137"/>
      <c r="WQU38" s="137"/>
      <c r="WQV38" s="137"/>
      <c r="WQW38" s="137"/>
      <c r="WQX38" s="137"/>
      <c r="WQY38" s="137"/>
      <c r="WQZ38" s="137"/>
      <c r="WRA38" s="137"/>
      <c r="WRB38" s="137"/>
      <c r="WRC38" s="137"/>
      <c r="WRD38" s="137"/>
      <c r="WRE38" s="137"/>
      <c r="WRF38" s="137"/>
      <c r="WRG38" s="137"/>
      <c r="WRH38" s="137"/>
      <c r="WRI38" s="137"/>
      <c r="WRJ38" s="137"/>
      <c r="WRK38" s="137"/>
      <c r="WRL38" s="137"/>
      <c r="WRM38" s="137"/>
      <c r="WRN38" s="137"/>
      <c r="WRO38" s="137"/>
      <c r="WRP38" s="137"/>
      <c r="WRQ38" s="137"/>
      <c r="WRR38" s="137"/>
      <c r="WRS38" s="137"/>
      <c r="WRT38" s="137"/>
      <c r="WRU38" s="137"/>
      <c r="WRV38" s="137"/>
      <c r="WRW38" s="137"/>
      <c r="WRX38" s="137"/>
      <c r="WRY38" s="137"/>
      <c r="WRZ38" s="137"/>
      <c r="WSA38" s="137"/>
      <c r="WSB38" s="137"/>
      <c r="WSC38" s="137"/>
      <c r="WSD38" s="137"/>
      <c r="WSE38" s="137"/>
      <c r="WSF38" s="137"/>
      <c r="WSG38" s="137"/>
      <c r="WSH38" s="137"/>
      <c r="WSI38" s="137"/>
      <c r="WSJ38" s="137"/>
      <c r="WSK38" s="137"/>
      <c r="WSL38" s="137"/>
      <c r="WSM38" s="137"/>
      <c r="WSN38" s="137"/>
      <c r="WSO38" s="137"/>
      <c r="WSP38" s="137"/>
      <c r="WSQ38" s="137"/>
      <c r="WSR38" s="137"/>
      <c r="WSS38" s="137"/>
      <c r="WST38" s="137"/>
      <c r="WSU38" s="137"/>
      <c r="WSV38" s="137"/>
      <c r="WSW38" s="137"/>
      <c r="WSX38" s="137"/>
      <c r="WSY38" s="137"/>
      <c r="WSZ38" s="137"/>
      <c r="WTA38" s="137"/>
      <c r="WTB38" s="137"/>
      <c r="WTC38" s="137"/>
      <c r="WTD38" s="137"/>
      <c r="WTE38" s="137"/>
      <c r="WTF38" s="137"/>
      <c r="WTG38" s="137"/>
      <c r="WTH38" s="137"/>
      <c r="WTI38" s="137"/>
      <c r="WTJ38" s="137"/>
      <c r="WTK38" s="137"/>
      <c r="WTL38" s="137"/>
      <c r="WTM38" s="137"/>
      <c r="WTN38" s="137"/>
      <c r="WTO38" s="137"/>
      <c r="WTP38" s="137"/>
      <c r="WTQ38" s="137"/>
      <c r="WTR38" s="137"/>
      <c r="WTS38" s="137"/>
      <c r="WTT38" s="137"/>
      <c r="WTU38" s="137"/>
      <c r="WTV38" s="137"/>
      <c r="WTW38" s="137"/>
      <c r="WTX38" s="137"/>
      <c r="WTY38" s="137"/>
      <c r="WTZ38" s="137"/>
      <c r="WUA38" s="137"/>
      <c r="WUB38" s="137"/>
      <c r="WUC38" s="137"/>
      <c r="WUD38" s="137"/>
      <c r="WUE38" s="137"/>
      <c r="WUF38" s="137"/>
      <c r="WUG38" s="137"/>
      <c r="WUH38" s="137"/>
      <c r="WUI38" s="137"/>
      <c r="WUJ38" s="137"/>
      <c r="WUK38" s="137"/>
      <c r="WUL38" s="137"/>
      <c r="WUM38" s="137"/>
      <c r="WUN38" s="137"/>
      <c r="WUO38" s="137"/>
      <c r="WUP38" s="137"/>
      <c r="WUQ38" s="137"/>
      <c r="WUR38" s="137"/>
      <c r="WUS38" s="137"/>
      <c r="WUT38" s="137"/>
      <c r="WUU38" s="137"/>
      <c r="WUV38" s="137"/>
      <c r="WUW38" s="137"/>
      <c r="WUX38" s="137"/>
      <c r="WUY38" s="137"/>
      <c r="WUZ38" s="137"/>
      <c r="WVA38" s="137"/>
      <c r="WVB38" s="137"/>
      <c r="WVC38" s="137"/>
      <c r="WVD38" s="137"/>
      <c r="WVE38" s="137"/>
      <c r="WVF38" s="137"/>
      <c r="WVG38" s="137"/>
      <c r="WVH38" s="137"/>
      <c r="WVI38" s="137"/>
      <c r="WVJ38" s="137"/>
      <c r="WVK38" s="137"/>
      <c r="WVL38" s="137"/>
      <c r="WVM38" s="137"/>
      <c r="WVN38" s="137"/>
      <c r="WVO38" s="137"/>
      <c r="WVP38" s="137"/>
      <c r="WVQ38" s="137"/>
      <c r="WVR38" s="137"/>
      <c r="WVS38" s="137"/>
      <c r="WVT38" s="137"/>
      <c r="WVU38" s="137"/>
      <c r="WVV38" s="137"/>
      <c r="WVW38" s="137"/>
      <c r="WVX38" s="137"/>
      <c r="WVY38" s="137"/>
      <c r="WVZ38" s="137"/>
      <c r="WWA38" s="137"/>
      <c r="WWB38" s="137"/>
      <c r="WWC38" s="137"/>
      <c r="WWD38" s="137"/>
      <c r="WWE38" s="137"/>
      <c r="WWF38" s="137"/>
      <c r="WWG38" s="137"/>
      <c r="WWH38" s="137"/>
      <c r="WWI38" s="137"/>
      <c r="WWJ38" s="137"/>
      <c r="WWK38" s="137"/>
      <c r="WWL38" s="137"/>
      <c r="WWM38" s="137"/>
      <c r="WWN38" s="137"/>
      <c r="WWO38" s="137"/>
      <c r="WWP38" s="137"/>
      <c r="WWQ38" s="137"/>
      <c r="WWR38" s="137"/>
      <c r="WWS38" s="137"/>
      <c r="WWT38" s="137"/>
      <c r="WWU38" s="137"/>
      <c r="WWV38" s="137"/>
      <c r="WWW38" s="137"/>
      <c r="WWX38" s="137"/>
      <c r="WWY38" s="137"/>
      <c r="WWZ38" s="137"/>
      <c r="WXA38" s="137"/>
      <c r="WXB38" s="137"/>
      <c r="WXC38" s="137"/>
      <c r="WXD38" s="137"/>
      <c r="WXE38" s="137"/>
      <c r="WXF38" s="137"/>
      <c r="WXG38" s="137"/>
      <c r="WXH38" s="137"/>
      <c r="WXI38" s="137"/>
      <c r="WXJ38" s="137"/>
      <c r="WXK38" s="137"/>
      <c r="WXL38" s="137"/>
      <c r="WXM38" s="137"/>
      <c r="WXN38" s="137"/>
      <c r="WXO38" s="137"/>
      <c r="WXP38" s="137"/>
      <c r="WXQ38" s="137"/>
      <c r="WXR38" s="137"/>
      <c r="WXS38" s="137"/>
      <c r="WXT38" s="137"/>
      <c r="WXU38" s="137"/>
      <c r="WXV38" s="137"/>
      <c r="WXW38" s="137"/>
      <c r="WXX38" s="137"/>
      <c r="WXY38" s="137"/>
      <c r="WXZ38" s="137"/>
      <c r="WYA38" s="137"/>
      <c r="WYB38" s="137"/>
      <c r="WYC38" s="137"/>
      <c r="WYD38" s="137"/>
      <c r="WYE38" s="137"/>
      <c r="WYF38" s="137"/>
      <c r="WYG38" s="137"/>
      <c r="WYH38" s="137"/>
      <c r="WYI38" s="137"/>
      <c r="WYJ38" s="137"/>
      <c r="WYK38" s="137"/>
      <c r="WYL38" s="137"/>
      <c r="WYM38" s="137"/>
      <c r="WYN38" s="137"/>
      <c r="WYO38" s="137"/>
      <c r="WYP38" s="137"/>
      <c r="WYQ38" s="137"/>
      <c r="WYR38" s="137"/>
      <c r="WYS38" s="137"/>
      <c r="WYT38" s="137"/>
      <c r="WYU38" s="137"/>
      <c r="WYV38" s="137"/>
      <c r="WYW38" s="137"/>
      <c r="WYX38" s="137"/>
      <c r="WYY38" s="137"/>
      <c r="WYZ38" s="137"/>
      <c r="WZA38" s="137"/>
      <c r="WZB38" s="137"/>
      <c r="WZC38" s="137"/>
      <c r="WZD38" s="137"/>
      <c r="WZE38" s="137"/>
      <c r="WZF38" s="137"/>
      <c r="WZG38" s="137"/>
      <c r="WZH38" s="137"/>
      <c r="WZI38" s="137"/>
      <c r="WZJ38" s="137"/>
      <c r="WZK38" s="137"/>
      <c r="WZL38" s="137"/>
      <c r="WZM38" s="137"/>
      <c r="WZN38" s="137"/>
      <c r="WZO38" s="137"/>
      <c r="WZP38" s="137"/>
      <c r="WZQ38" s="137"/>
      <c r="WZR38" s="137"/>
      <c r="WZS38" s="137"/>
      <c r="WZT38" s="137"/>
      <c r="WZU38" s="137"/>
      <c r="WZV38" s="137"/>
      <c r="WZW38" s="137"/>
      <c r="WZX38" s="137"/>
      <c r="WZY38" s="137"/>
      <c r="WZZ38" s="137"/>
      <c r="XAA38" s="137"/>
      <c r="XAB38" s="137"/>
      <c r="XAC38" s="137"/>
      <c r="XAD38" s="137"/>
      <c r="XAE38" s="137"/>
      <c r="XAF38" s="137"/>
      <c r="XAG38" s="137"/>
      <c r="XAH38" s="137"/>
      <c r="XAI38" s="137"/>
      <c r="XAJ38" s="137"/>
      <c r="XAK38" s="137"/>
      <c r="XAL38" s="137"/>
      <c r="XAM38" s="137"/>
      <c r="XAN38" s="137"/>
      <c r="XAO38" s="137"/>
      <c r="XAP38" s="137"/>
      <c r="XAQ38" s="137"/>
      <c r="XAR38" s="137"/>
      <c r="XAS38" s="137"/>
      <c r="XAT38" s="137"/>
      <c r="XAU38" s="137"/>
      <c r="XAV38" s="137"/>
      <c r="XAW38" s="137"/>
      <c r="XAX38" s="137"/>
      <c r="XAY38" s="137"/>
      <c r="XAZ38" s="137"/>
      <c r="XBA38" s="137"/>
      <c r="XBB38" s="137"/>
      <c r="XBC38" s="137"/>
      <c r="XBD38" s="137"/>
      <c r="XBE38" s="137"/>
      <c r="XBF38" s="137"/>
      <c r="XBG38" s="137"/>
      <c r="XBH38" s="137"/>
      <c r="XBI38" s="137"/>
      <c r="XBJ38" s="137"/>
      <c r="XBK38" s="137"/>
      <c r="XBL38" s="137"/>
      <c r="XBM38" s="137"/>
      <c r="XBN38" s="137"/>
      <c r="XBO38" s="137"/>
      <c r="XBP38" s="137"/>
      <c r="XBQ38" s="137"/>
      <c r="XBR38" s="137"/>
      <c r="XBS38" s="137"/>
      <c r="XBT38" s="137"/>
      <c r="XBU38" s="137"/>
      <c r="XBV38" s="137"/>
      <c r="XBW38" s="137"/>
      <c r="XBX38" s="137"/>
      <c r="XBY38" s="137"/>
      <c r="XBZ38" s="137"/>
      <c r="XCA38" s="137"/>
      <c r="XCB38" s="137"/>
      <c r="XCC38" s="137"/>
      <c r="XCD38" s="137"/>
      <c r="XCE38" s="137"/>
      <c r="XCF38" s="137"/>
      <c r="XCG38" s="137"/>
      <c r="XCH38" s="137"/>
      <c r="XCI38" s="137"/>
      <c r="XCJ38" s="137"/>
      <c r="XCK38" s="137"/>
      <c r="XCL38" s="137"/>
      <c r="XCM38" s="137"/>
      <c r="XCN38" s="137"/>
      <c r="XCO38" s="137"/>
      <c r="XCP38" s="137"/>
      <c r="XCQ38" s="137"/>
      <c r="XCR38" s="137"/>
      <c r="XCS38" s="137"/>
      <c r="XCT38" s="137"/>
      <c r="XCU38" s="137"/>
      <c r="XCV38" s="137"/>
      <c r="XCW38" s="137"/>
      <c r="XCX38" s="137"/>
      <c r="XCY38" s="137"/>
      <c r="XCZ38" s="137"/>
      <c r="XDA38" s="137"/>
      <c r="XDB38" s="137"/>
      <c r="XDC38" s="137"/>
      <c r="XDD38" s="137"/>
      <c r="XDE38" s="137"/>
      <c r="XDF38" s="137"/>
      <c r="XDG38" s="137"/>
      <c r="XDH38" s="137"/>
      <c r="XDI38" s="137"/>
      <c r="XDJ38" s="137"/>
      <c r="XDK38" s="137"/>
      <c r="XDL38" s="137"/>
      <c r="XDM38" s="137"/>
      <c r="XDN38" s="137"/>
      <c r="XDO38" s="137"/>
      <c r="XDP38" s="137"/>
      <c r="XDQ38" s="137"/>
      <c r="XDR38" s="137"/>
      <c r="XDS38" s="137"/>
      <c r="XDT38" s="137"/>
      <c r="XDU38" s="137"/>
      <c r="XDV38" s="137"/>
      <c r="XDW38" s="137"/>
      <c r="XDX38" s="137"/>
      <c r="XDY38" s="137"/>
      <c r="XDZ38" s="137"/>
      <c r="XEA38" s="137"/>
      <c r="XEB38" s="137"/>
      <c r="XEC38" s="137"/>
      <c r="XED38" s="137"/>
      <c r="XEE38" s="137"/>
      <c r="XEF38" s="137"/>
      <c r="XEG38" s="137"/>
      <c r="XEH38" s="137"/>
      <c r="XEI38" s="137"/>
      <c r="XEJ38" s="137"/>
      <c r="XEK38" s="137"/>
      <c r="XEL38" s="137"/>
      <c r="XEM38" s="137"/>
      <c r="XEN38" s="137"/>
      <c r="XEO38" s="137"/>
      <c r="XEP38" s="137"/>
      <c r="XEQ38" s="137"/>
      <c r="XER38" s="137"/>
      <c r="XES38" s="137"/>
      <c r="XET38" s="137"/>
      <c r="XEU38" s="137"/>
      <c r="XEV38" s="137"/>
      <c r="XEW38" s="137"/>
      <c r="XEX38" s="137"/>
      <c r="XEY38" s="137"/>
      <c r="XEZ38" s="137"/>
      <c r="XFA38" s="137"/>
      <c r="XFB38" s="137"/>
      <c r="XFC38" s="137"/>
      <c r="XFD38" s="137"/>
    </row>
    <row r="39" spans="1:16384" ht="15.75" customHeight="1">
      <c r="A39" s="159">
        <v>42684</v>
      </c>
      <c r="B39" s="83" t="s">
        <v>28</v>
      </c>
      <c r="C39" s="46">
        <v>41931125.849999636</v>
      </c>
      <c r="D39" s="47"/>
      <c r="E39" s="131">
        <f t="shared" si="0"/>
        <v>41931125.849999636</v>
      </c>
      <c r="F39" s="46">
        <v>2553043.7600000007</v>
      </c>
      <c r="G39" s="47"/>
      <c r="H39" s="48">
        <f t="shared" si="1"/>
        <v>2553043.7600000007</v>
      </c>
      <c r="I39" s="46">
        <v>12683371.989999998</v>
      </c>
      <c r="J39" s="47"/>
      <c r="K39" s="48">
        <f t="shared" si="2"/>
        <v>12683371.989999998</v>
      </c>
      <c r="L39" s="46">
        <v>243637.05000000002</v>
      </c>
      <c r="M39" s="47"/>
      <c r="N39" s="48">
        <f t="shared" si="3"/>
        <v>243637.05000000002</v>
      </c>
      <c r="O39" s="46">
        <v>746687.22</v>
      </c>
      <c r="P39" s="47"/>
      <c r="Q39" s="48">
        <f t="shared" si="4"/>
        <v>746687.22</v>
      </c>
      <c r="R39" s="46">
        <v>42231563.289999641</v>
      </c>
      <c r="S39" s="47"/>
      <c r="T39" s="48">
        <f t="shared" si="5"/>
        <v>42231563.289999641</v>
      </c>
      <c r="U39" s="126">
        <f t="shared" si="6"/>
        <v>0</v>
      </c>
      <c r="W39" s="45" t="s">
        <v>28</v>
      </c>
      <c r="X39" s="68">
        <f t="shared" si="7"/>
        <v>0</v>
      </c>
      <c r="Y39" s="68">
        <f t="shared" si="8"/>
        <v>0</v>
      </c>
      <c r="Z39" s="68">
        <f t="shared" si="9"/>
        <v>0</v>
      </c>
      <c r="AA39" s="68">
        <f t="shared" si="10"/>
        <v>0</v>
      </c>
      <c r="AB39" s="68">
        <f t="shared" si="11"/>
        <v>0</v>
      </c>
      <c r="AC39" s="73">
        <f t="shared" si="12"/>
        <v>0</v>
      </c>
    </row>
    <row r="40" spans="1:16384" ht="15.75">
      <c r="A40" s="160"/>
      <c r="B40" s="84" t="s">
        <v>29</v>
      </c>
      <c r="C40" s="49">
        <v>93507613.839998126</v>
      </c>
      <c r="D40" s="13">
        <v>93507580</v>
      </c>
      <c r="E40" s="50">
        <f t="shared" si="0"/>
        <v>33.839998126029968</v>
      </c>
      <c r="F40" s="49">
        <v>1431011.1500000001</v>
      </c>
      <c r="G40" s="13" t="s">
        <v>1729</v>
      </c>
      <c r="H40" s="50">
        <f t="shared" si="1"/>
        <v>-1163378.8499999999</v>
      </c>
      <c r="I40" s="49">
        <v>134448.59</v>
      </c>
      <c r="J40" s="13" t="s">
        <v>1931</v>
      </c>
      <c r="K40" s="50">
        <f t="shared" si="2"/>
        <v>59405.09</v>
      </c>
      <c r="L40" s="49">
        <v>90043.51</v>
      </c>
      <c r="M40" s="13" t="s">
        <v>1932</v>
      </c>
      <c r="N40" s="50">
        <f t="shared" si="3"/>
        <v>51164.009999999995</v>
      </c>
      <c r="O40" s="49">
        <v>38879.469999999994</v>
      </c>
      <c r="P40" s="13" t="s">
        <v>1730</v>
      </c>
      <c r="Q40" s="50">
        <f t="shared" si="4"/>
        <v>-1392130.53</v>
      </c>
      <c r="R40" s="49">
        <v>89703989.05999811</v>
      </c>
      <c r="S40" s="13">
        <v>89703980</v>
      </c>
      <c r="T40" s="50">
        <f t="shared" si="5"/>
        <v>9.0599981099367142</v>
      </c>
      <c r="U40" s="127">
        <f t="shared" si="6"/>
        <v>1</v>
      </c>
      <c r="W40" s="92" t="s">
        <v>29</v>
      </c>
      <c r="X40" s="68">
        <f t="shared" si="7"/>
        <v>0</v>
      </c>
      <c r="Y40" s="68">
        <f t="shared" si="8"/>
        <v>1</v>
      </c>
      <c r="Z40" s="68">
        <f t="shared" si="9"/>
        <v>1</v>
      </c>
      <c r="AA40" s="68">
        <f t="shared" si="10"/>
        <v>1</v>
      </c>
      <c r="AB40" s="68">
        <f t="shared" si="11"/>
        <v>1</v>
      </c>
      <c r="AC40" s="73">
        <f t="shared" si="12"/>
        <v>0</v>
      </c>
    </row>
    <row r="41" spans="1:16384" ht="15.75">
      <c r="A41" s="160"/>
      <c r="B41" s="58" t="s">
        <v>30</v>
      </c>
      <c r="C41" s="49">
        <v>97622924.159999296</v>
      </c>
      <c r="D41" s="13">
        <v>97622900</v>
      </c>
      <c r="E41" s="50">
        <f t="shared" si="0"/>
        <v>24.159999296069145</v>
      </c>
      <c r="F41" s="49">
        <v>227425.43999999997</v>
      </c>
      <c r="G41" s="13" t="s">
        <v>1731</v>
      </c>
      <c r="H41" s="50">
        <f t="shared" si="1"/>
        <v>-3281624.56</v>
      </c>
      <c r="I41" s="49">
        <v>4440002.4799999967</v>
      </c>
      <c r="J41" s="13" t="s">
        <v>1933</v>
      </c>
      <c r="K41" s="50">
        <f t="shared" si="2"/>
        <v>4313314.4799999967</v>
      </c>
      <c r="L41" s="49">
        <v>126687.98</v>
      </c>
      <c r="M41" s="13" t="s">
        <v>1934</v>
      </c>
      <c r="N41" s="50">
        <f t="shared" si="3"/>
        <v>125014.65999999999</v>
      </c>
      <c r="O41" s="49">
        <v>1673.32</v>
      </c>
      <c r="P41" s="13" t="s">
        <v>1732</v>
      </c>
      <c r="Q41" s="50">
        <f t="shared" si="4"/>
        <v>-225751.67999999999</v>
      </c>
      <c r="R41" s="49">
        <v>98741553.819999278</v>
      </c>
      <c r="S41" s="13">
        <v>98741600</v>
      </c>
      <c r="T41" s="50">
        <f t="shared" si="5"/>
        <v>-46.180000722408295</v>
      </c>
      <c r="U41" s="127">
        <f t="shared" si="6"/>
        <v>1</v>
      </c>
      <c r="W41" s="93" t="s">
        <v>30</v>
      </c>
      <c r="X41" s="68">
        <f t="shared" si="7"/>
        <v>0</v>
      </c>
      <c r="Y41" s="68">
        <f t="shared" si="8"/>
        <v>1</v>
      </c>
      <c r="Z41" s="68">
        <f t="shared" si="9"/>
        <v>1</v>
      </c>
      <c r="AA41" s="68">
        <f t="shared" si="10"/>
        <v>1</v>
      </c>
      <c r="AB41" s="68">
        <f t="shared" si="11"/>
        <v>1</v>
      </c>
      <c r="AC41" s="73">
        <f t="shared" si="12"/>
        <v>0</v>
      </c>
    </row>
    <row r="42" spans="1:16384" ht="15.75">
      <c r="A42" s="160"/>
      <c r="B42" s="84" t="s">
        <v>31</v>
      </c>
      <c r="C42" s="49">
        <v>23350302.519999363</v>
      </c>
      <c r="D42" s="13">
        <v>23350280</v>
      </c>
      <c r="E42" s="50">
        <f t="shared" si="0"/>
        <v>22.519999362528324</v>
      </c>
      <c r="F42" s="49">
        <v>7881.87</v>
      </c>
      <c r="G42" s="13" t="s">
        <v>1733</v>
      </c>
      <c r="H42" s="50">
        <f t="shared" si="1"/>
        <v>-928355.13</v>
      </c>
      <c r="I42" s="49">
        <v>0</v>
      </c>
      <c r="J42" s="13" t="s">
        <v>1935</v>
      </c>
      <c r="K42" s="50">
        <f t="shared" si="2"/>
        <v>-61899.4</v>
      </c>
      <c r="L42" s="49">
        <v>61899.450000000004</v>
      </c>
      <c r="M42" s="13"/>
      <c r="N42" s="50">
        <f t="shared" si="3"/>
        <v>61899.450000000004</v>
      </c>
      <c r="O42" s="49">
        <v>124483.78</v>
      </c>
      <c r="P42" s="13" t="s">
        <v>1734</v>
      </c>
      <c r="Q42" s="50">
        <f t="shared" si="4"/>
        <v>116601.91</v>
      </c>
      <c r="R42" s="49">
        <v>22343509.099999361</v>
      </c>
      <c r="S42" s="13">
        <v>22343550</v>
      </c>
      <c r="T42" s="50">
        <f t="shared" si="5"/>
        <v>-40.900000639259815</v>
      </c>
      <c r="U42" s="127">
        <f t="shared" si="6"/>
        <v>1</v>
      </c>
      <c r="W42" s="92" t="s">
        <v>31</v>
      </c>
      <c r="X42" s="68">
        <f t="shared" si="7"/>
        <v>0</v>
      </c>
      <c r="Y42" s="68">
        <f t="shared" si="8"/>
        <v>1</v>
      </c>
      <c r="Z42" s="68">
        <f t="shared" si="9"/>
        <v>0</v>
      </c>
      <c r="AA42" s="68">
        <f t="shared" si="10"/>
        <v>0</v>
      </c>
      <c r="AB42" s="68">
        <f t="shared" si="11"/>
        <v>1</v>
      </c>
      <c r="AC42" s="73">
        <f t="shared" si="12"/>
        <v>0</v>
      </c>
    </row>
    <row r="43" spans="1:16384" ht="15.75">
      <c r="A43" s="160"/>
      <c r="B43" s="84" t="s">
        <v>32</v>
      </c>
      <c r="C43" s="49">
        <v>224910502.34999803</v>
      </c>
      <c r="D43" s="13"/>
      <c r="E43" s="50">
        <f t="shared" si="0"/>
        <v>224910502.34999803</v>
      </c>
      <c r="F43" s="49">
        <v>2983175.7299999991</v>
      </c>
      <c r="G43" s="13"/>
      <c r="H43" s="50">
        <f t="shared" si="1"/>
        <v>2983175.7299999991</v>
      </c>
      <c r="I43" s="49">
        <v>11191627.880000001</v>
      </c>
      <c r="J43" s="13"/>
      <c r="K43" s="50">
        <f t="shared" si="2"/>
        <v>11191627.880000001</v>
      </c>
      <c r="L43" s="49">
        <v>407841.88</v>
      </c>
      <c r="M43" s="13"/>
      <c r="N43" s="50">
        <f t="shared" si="3"/>
        <v>407841.88</v>
      </c>
      <c r="O43" s="49">
        <v>53281.43</v>
      </c>
      <c r="P43" s="13"/>
      <c r="Q43" s="50">
        <f t="shared" si="4"/>
        <v>53281.43</v>
      </c>
      <c r="R43" s="49">
        <v>224385360.37999806</v>
      </c>
      <c r="S43" s="13"/>
      <c r="T43" s="50">
        <f t="shared" si="5"/>
        <v>224385360.37999806</v>
      </c>
      <c r="U43" s="127">
        <f t="shared" si="6"/>
        <v>0</v>
      </c>
      <c r="W43" s="92" t="s">
        <v>32</v>
      </c>
      <c r="X43" s="68">
        <f t="shared" si="7"/>
        <v>0</v>
      </c>
      <c r="Y43" s="68">
        <f t="shared" si="8"/>
        <v>0</v>
      </c>
      <c r="Z43" s="68">
        <f t="shared" si="9"/>
        <v>0</v>
      </c>
      <c r="AA43" s="68">
        <f t="shared" si="10"/>
        <v>0</v>
      </c>
      <c r="AB43" s="68">
        <f t="shared" si="11"/>
        <v>0</v>
      </c>
      <c r="AC43" s="73">
        <f t="shared" si="12"/>
        <v>0</v>
      </c>
    </row>
    <row r="44" spans="1:16384" ht="15.75">
      <c r="A44" s="161"/>
      <c r="B44" s="84" t="s">
        <v>33</v>
      </c>
      <c r="C44" s="51">
        <v>300721234.99999994</v>
      </c>
      <c r="D44" s="52"/>
      <c r="E44" s="53">
        <f t="shared" si="0"/>
        <v>300721234.99999994</v>
      </c>
      <c r="F44" s="51">
        <v>3907244.0699999989</v>
      </c>
      <c r="G44" s="52"/>
      <c r="H44" s="53">
        <f t="shared" si="1"/>
        <v>3907244.0699999989</v>
      </c>
      <c r="I44" s="51">
        <v>4028823.9299999927</v>
      </c>
      <c r="J44" s="52"/>
      <c r="K44" s="53">
        <f t="shared" si="2"/>
        <v>4028823.9299999927</v>
      </c>
      <c r="L44" s="51">
        <v>532289.84</v>
      </c>
      <c r="M44" s="52"/>
      <c r="N44" s="53">
        <f t="shared" si="3"/>
        <v>532289.84</v>
      </c>
      <c r="O44" s="51">
        <v>93214.1</v>
      </c>
      <c r="P44" s="52"/>
      <c r="Q44" s="53">
        <f t="shared" si="4"/>
        <v>93214.1</v>
      </c>
      <c r="R44" s="51">
        <v>297158033.48999983</v>
      </c>
      <c r="S44" s="52"/>
      <c r="T44" s="53">
        <f t="shared" si="5"/>
        <v>297158033.48999983</v>
      </c>
      <c r="U44" s="128">
        <f t="shared" si="6"/>
        <v>0</v>
      </c>
      <c r="W44" s="92" t="s">
        <v>33</v>
      </c>
      <c r="X44" s="68">
        <f t="shared" si="7"/>
        <v>0</v>
      </c>
      <c r="Y44" s="68">
        <f t="shared" si="8"/>
        <v>0</v>
      </c>
      <c r="Z44" s="68">
        <f t="shared" si="9"/>
        <v>0</v>
      </c>
      <c r="AA44" s="68">
        <f t="shared" si="10"/>
        <v>0</v>
      </c>
      <c r="AB44" s="68">
        <f t="shared" si="11"/>
        <v>0</v>
      </c>
      <c r="AC44" s="73">
        <f t="shared" si="12"/>
        <v>0</v>
      </c>
    </row>
    <row r="45" spans="1:16384" ht="15.75" customHeight="1">
      <c r="A45" s="159">
        <v>42687</v>
      </c>
      <c r="B45" s="83" t="s">
        <v>28</v>
      </c>
      <c r="C45" s="46">
        <v>42231563.289999641</v>
      </c>
      <c r="D45" s="47"/>
      <c r="E45" s="48">
        <f t="shared" si="0"/>
        <v>42231563.289999641</v>
      </c>
      <c r="F45" s="46">
        <v>867219.13</v>
      </c>
      <c r="G45" s="47"/>
      <c r="H45" s="48">
        <f t="shared" si="1"/>
        <v>867219.13</v>
      </c>
      <c r="I45" s="46">
        <v>0</v>
      </c>
      <c r="J45" s="47"/>
      <c r="K45" s="48">
        <f t="shared" si="2"/>
        <v>0</v>
      </c>
      <c r="L45" s="46">
        <v>219417.97</v>
      </c>
      <c r="M45" s="47"/>
      <c r="N45" s="48">
        <f t="shared" si="3"/>
        <v>219417.97</v>
      </c>
      <c r="O45" s="46">
        <v>484731.22999999992</v>
      </c>
      <c r="P45" s="47"/>
      <c r="Q45" s="48">
        <f t="shared" si="4"/>
        <v>484731.22999999992</v>
      </c>
      <c r="R45" s="46">
        <v>35510912.229999654</v>
      </c>
      <c r="S45" s="47"/>
      <c r="T45" s="48">
        <f t="shared" si="5"/>
        <v>35510912.229999654</v>
      </c>
      <c r="U45" s="126">
        <f t="shared" si="6"/>
        <v>0</v>
      </c>
      <c r="W45" s="45" t="s">
        <v>28</v>
      </c>
      <c r="X45" s="64">
        <f t="shared" si="7"/>
        <v>0</v>
      </c>
      <c r="Y45" s="64">
        <f t="shared" si="8"/>
        <v>0</v>
      </c>
      <c r="Z45" s="64">
        <f t="shared" si="9"/>
        <v>0</v>
      </c>
      <c r="AA45" s="64">
        <f t="shared" si="10"/>
        <v>0</v>
      </c>
      <c r="AB45" s="64">
        <f t="shared" si="11"/>
        <v>0</v>
      </c>
      <c r="AC45" s="75">
        <f t="shared" si="12"/>
        <v>0</v>
      </c>
    </row>
    <row r="46" spans="1:16384" ht="15.75">
      <c r="A46" s="160"/>
      <c r="B46" s="84" t="s">
        <v>29</v>
      </c>
      <c r="C46" s="49">
        <v>89703989.05999811</v>
      </c>
      <c r="D46" s="13"/>
      <c r="E46" s="50">
        <f t="shared" si="0"/>
        <v>89703989.05999811</v>
      </c>
      <c r="F46" s="49">
        <v>1046356.3600000006</v>
      </c>
      <c r="G46" s="13"/>
      <c r="H46" s="50">
        <f t="shared" si="1"/>
        <v>1046356.3600000006</v>
      </c>
      <c r="I46" s="49">
        <v>12215017.800000019</v>
      </c>
      <c r="J46" s="13"/>
      <c r="K46" s="50">
        <f t="shared" si="2"/>
        <v>12215017.800000019</v>
      </c>
      <c r="L46" s="49">
        <v>761453.28000000108</v>
      </c>
      <c r="M46" s="13"/>
      <c r="N46" s="50">
        <f t="shared" si="3"/>
        <v>761453.28000000108</v>
      </c>
      <c r="O46" s="49">
        <v>677037.32000000181</v>
      </c>
      <c r="P46" s="13"/>
      <c r="Q46" s="50">
        <f t="shared" si="4"/>
        <v>677037.32000000181</v>
      </c>
      <c r="R46" s="49">
        <v>97551233.369998112</v>
      </c>
      <c r="S46" s="13"/>
      <c r="T46" s="50">
        <f t="shared" si="5"/>
        <v>97551233.369998112</v>
      </c>
      <c r="U46" s="127">
        <f t="shared" si="6"/>
        <v>0</v>
      </c>
      <c r="W46" s="92" t="s">
        <v>29</v>
      </c>
      <c r="X46" s="68">
        <f t="shared" si="7"/>
        <v>0</v>
      </c>
      <c r="Y46" s="68">
        <f t="shared" si="8"/>
        <v>0</v>
      </c>
      <c r="Z46" s="68">
        <f t="shared" si="9"/>
        <v>0</v>
      </c>
      <c r="AA46" s="68">
        <f t="shared" si="10"/>
        <v>0</v>
      </c>
      <c r="AB46" s="68">
        <f t="shared" si="11"/>
        <v>0</v>
      </c>
      <c r="AC46" s="73">
        <f t="shared" si="12"/>
        <v>0</v>
      </c>
    </row>
    <row r="47" spans="1:16384" ht="15.75">
      <c r="A47" s="160"/>
      <c r="B47" s="58" t="s">
        <v>30</v>
      </c>
      <c r="C47" s="49">
        <v>98741553.819999278</v>
      </c>
      <c r="D47" s="13">
        <v>97622900</v>
      </c>
      <c r="E47" s="50">
        <f t="shared" si="0"/>
        <v>1118653.8199992776</v>
      </c>
      <c r="F47" s="49">
        <v>153456.53</v>
      </c>
      <c r="G47" s="13" t="s">
        <v>1735</v>
      </c>
      <c r="H47" s="50">
        <f t="shared" si="1"/>
        <v>-7397453.4699999997</v>
      </c>
      <c r="I47" s="49">
        <v>2616074.4299999997</v>
      </c>
      <c r="J47" s="13" t="s">
        <v>1936</v>
      </c>
      <c r="K47" s="50">
        <f t="shared" si="2"/>
        <v>2470796.4299999997</v>
      </c>
      <c r="L47" s="49">
        <v>145278.12</v>
      </c>
      <c r="M47" s="13" t="s">
        <v>1937</v>
      </c>
      <c r="N47" s="50">
        <f t="shared" si="3"/>
        <v>143854.69999999998</v>
      </c>
      <c r="O47" s="49">
        <v>1423.42</v>
      </c>
      <c r="P47" s="13" t="s">
        <v>1736</v>
      </c>
      <c r="Q47" s="50">
        <f t="shared" si="4"/>
        <v>-152033.57999999999</v>
      </c>
      <c r="R47" s="49">
        <v>95008032.589999273</v>
      </c>
      <c r="S47" s="13">
        <v>94608000</v>
      </c>
      <c r="T47" s="50">
        <f t="shared" si="5"/>
        <v>400032.58999927342</v>
      </c>
      <c r="U47" s="127">
        <f t="shared" si="6"/>
        <v>1</v>
      </c>
      <c r="W47" s="93" t="s">
        <v>30</v>
      </c>
      <c r="X47" s="68">
        <f t="shared" si="7"/>
        <v>1</v>
      </c>
      <c r="Y47" s="68">
        <f t="shared" si="8"/>
        <v>1</v>
      </c>
      <c r="Z47" s="68">
        <f t="shared" si="9"/>
        <v>1</v>
      </c>
      <c r="AA47" s="68">
        <f t="shared" si="10"/>
        <v>1</v>
      </c>
      <c r="AB47" s="68">
        <f t="shared" si="11"/>
        <v>1</v>
      </c>
      <c r="AC47" s="73">
        <f t="shared" si="12"/>
        <v>1</v>
      </c>
    </row>
    <row r="48" spans="1:16384" ht="15.75">
      <c r="A48" s="160"/>
      <c r="B48" s="84" t="s">
        <v>31</v>
      </c>
      <c r="C48" s="49">
        <v>22343509.099999361</v>
      </c>
      <c r="D48" s="13">
        <v>22343550</v>
      </c>
      <c r="E48" s="50">
        <f t="shared" si="0"/>
        <v>-40.900000639259815</v>
      </c>
      <c r="F48" s="49">
        <v>15307.550000000001</v>
      </c>
      <c r="G48" s="13" t="s">
        <v>1737</v>
      </c>
      <c r="H48" s="50">
        <f t="shared" si="1"/>
        <v>-2812232.45</v>
      </c>
      <c r="I48" s="49">
        <v>0</v>
      </c>
      <c r="J48" s="13" t="s">
        <v>1938</v>
      </c>
      <c r="K48" s="50">
        <f t="shared" si="2"/>
        <v>-94464.4</v>
      </c>
      <c r="L48" s="49">
        <v>94464.35</v>
      </c>
      <c r="M48" s="13" t="s">
        <v>1939</v>
      </c>
      <c r="N48" s="50">
        <f t="shared" si="3"/>
        <v>89822</v>
      </c>
      <c r="O48" s="49">
        <v>4642.3500000000004</v>
      </c>
      <c r="P48" s="13" t="s">
        <v>1738</v>
      </c>
      <c r="Q48" s="50">
        <f t="shared" si="4"/>
        <v>-459214.65</v>
      </c>
      <c r="R48" s="49">
        <v>19590479.45999936</v>
      </c>
      <c r="S48" s="13">
        <v>19590470</v>
      </c>
      <c r="T48" s="50">
        <f t="shared" si="5"/>
        <v>9.4599993601441383</v>
      </c>
      <c r="U48" s="127">
        <f t="shared" si="6"/>
        <v>1</v>
      </c>
      <c r="W48" s="92" t="s">
        <v>31</v>
      </c>
      <c r="X48" s="68">
        <f t="shared" si="7"/>
        <v>0</v>
      </c>
      <c r="Y48" s="68">
        <f t="shared" si="8"/>
        <v>1</v>
      </c>
      <c r="Z48" s="68">
        <f t="shared" si="9"/>
        <v>0</v>
      </c>
      <c r="AA48" s="68">
        <f t="shared" si="10"/>
        <v>1</v>
      </c>
      <c r="AB48" s="68">
        <f t="shared" si="11"/>
        <v>1</v>
      </c>
      <c r="AC48" s="73">
        <f t="shared" si="12"/>
        <v>0</v>
      </c>
    </row>
    <row r="49" spans="1:29" ht="15.75">
      <c r="A49" s="160"/>
      <c r="B49" s="84" t="s">
        <v>32</v>
      </c>
      <c r="C49" s="49">
        <v>224385360.37999806</v>
      </c>
      <c r="D49" s="13"/>
      <c r="E49" s="50">
        <f t="shared" si="0"/>
        <v>224385360.37999806</v>
      </c>
      <c r="F49" s="49">
        <v>1978434.3100000005</v>
      </c>
      <c r="G49" s="13"/>
      <c r="H49" s="50">
        <f t="shared" si="1"/>
        <v>1978434.3100000005</v>
      </c>
      <c r="I49" s="49">
        <v>7184628.9199999906</v>
      </c>
      <c r="J49" s="13"/>
      <c r="K49" s="50">
        <f t="shared" si="2"/>
        <v>7184628.9199999906</v>
      </c>
      <c r="L49" s="49">
        <v>450107.46</v>
      </c>
      <c r="M49" s="13"/>
      <c r="N49" s="50">
        <f t="shared" si="3"/>
        <v>450107.46</v>
      </c>
      <c r="O49" s="49">
        <v>157293.82</v>
      </c>
      <c r="P49" s="13"/>
      <c r="Q49" s="50">
        <f t="shared" si="4"/>
        <v>157293.82</v>
      </c>
      <c r="R49" s="49">
        <v>221621526.87999806</v>
      </c>
      <c r="S49" s="13"/>
      <c r="T49" s="50">
        <f t="shared" si="5"/>
        <v>221621526.87999806</v>
      </c>
      <c r="U49" s="127">
        <f t="shared" si="6"/>
        <v>0</v>
      </c>
      <c r="W49" s="92" t="s">
        <v>32</v>
      </c>
      <c r="X49" s="68">
        <f t="shared" si="7"/>
        <v>0</v>
      </c>
      <c r="Y49" s="68">
        <f t="shared" si="8"/>
        <v>0</v>
      </c>
      <c r="Z49" s="68">
        <f t="shared" si="9"/>
        <v>0</v>
      </c>
      <c r="AA49" s="68">
        <f t="shared" si="10"/>
        <v>0</v>
      </c>
      <c r="AB49" s="68">
        <f t="shared" si="11"/>
        <v>0</v>
      </c>
      <c r="AC49" s="73">
        <f t="shared" si="12"/>
        <v>0</v>
      </c>
    </row>
    <row r="50" spans="1:29" ht="15.75">
      <c r="A50" s="161"/>
      <c r="B50" s="84" t="s">
        <v>33</v>
      </c>
      <c r="C50" s="51">
        <v>297158033.48999983</v>
      </c>
      <c r="D50" s="52"/>
      <c r="E50" s="53">
        <f t="shared" si="0"/>
        <v>297158033.48999983</v>
      </c>
      <c r="F50" s="51">
        <v>3185441.0500000017</v>
      </c>
      <c r="G50" s="52"/>
      <c r="H50" s="53">
        <f t="shared" si="1"/>
        <v>3185441.0500000017</v>
      </c>
      <c r="I50" s="51">
        <v>2422.1499999999996</v>
      </c>
      <c r="J50" s="52"/>
      <c r="K50" s="53">
        <f t="shared" si="2"/>
        <v>2422.1499999999996</v>
      </c>
      <c r="L50" s="51">
        <v>746694.02000000048</v>
      </c>
      <c r="M50" s="52"/>
      <c r="N50" s="53">
        <f t="shared" si="3"/>
        <v>746694.02000000048</v>
      </c>
      <c r="O50" s="49">
        <v>865209.56999999983</v>
      </c>
      <c r="P50" s="13"/>
      <c r="Q50" s="50">
        <f t="shared" si="4"/>
        <v>865209.56999999983</v>
      </c>
      <c r="R50" s="51">
        <v>287380366.27999991</v>
      </c>
      <c r="S50" s="52"/>
      <c r="T50" s="53">
        <f t="shared" si="5"/>
        <v>287380366.27999991</v>
      </c>
      <c r="U50" s="128">
        <f t="shared" si="6"/>
        <v>0</v>
      </c>
      <c r="W50" s="92" t="s">
        <v>33</v>
      </c>
      <c r="X50" s="72">
        <f t="shared" si="7"/>
        <v>0</v>
      </c>
      <c r="Y50" s="72">
        <f t="shared" si="8"/>
        <v>0</v>
      </c>
      <c r="Z50" s="72">
        <f t="shared" si="9"/>
        <v>0</v>
      </c>
      <c r="AA50" s="72">
        <f t="shared" si="10"/>
        <v>0</v>
      </c>
      <c r="AB50" s="72">
        <f t="shared" si="11"/>
        <v>0</v>
      </c>
      <c r="AC50" s="76">
        <f t="shared" si="12"/>
        <v>0</v>
      </c>
    </row>
    <row r="51" spans="1:29" ht="15.75" customHeight="1">
      <c r="A51" s="159">
        <v>42688</v>
      </c>
      <c r="B51" s="83" t="s">
        <v>28</v>
      </c>
      <c r="C51" s="46">
        <v>35510912.229999654</v>
      </c>
      <c r="D51" s="47"/>
      <c r="E51" s="48">
        <f t="shared" si="0"/>
        <v>35510912.229999654</v>
      </c>
      <c r="F51" s="46">
        <v>347757.14</v>
      </c>
      <c r="G51" s="47"/>
      <c r="H51" s="48">
        <f t="shared" si="1"/>
        <v>347757.14</v>
      </c>
      <c r="I51" s="46">
        <v>0</v>
      </c>
      <c r="J51" s="47"/>
      <c r="K51" s="48">
        <f t="shared" si="2"/>
        <v>0</v>
      </c>
      <c r="L51" s="46">
        <v>123678.24</v>
      </c>
      <c r="M51" s="47"/>
      <c r="N51" s="48">
        <f t="shared" si="3"/>
        <v>123678.24</v>
      </c>
      <c r="O51" s="46">
        <v>60054.98</v>
      </c>
      <c r="P51" s="47"/>
      <c r="Q51" s="48">
        <f t="shared" si="4"/>
        <v>60054.98</v>
      </c>
      <c r="R51" s="46">
        <v>32601003.009999644</v>
      </c>
      <c r="S51" s="47"/>
      <c r="T51" s="48">
        <f t="shared" si="5"/>
        <v>32601003.009999644</v>
      </c>
      <c r="U51" s="126">
        <f t="shared" si="6"/>
        <v>0</v>
      </c>
      <c r="W51" s="45" t="s">
        <v>28</v>
      </c>
      <c r="X51" s="68">
        <f t="shared" si="7"/>
        <v>0</v>
      </c>
      <c r="Y51" s="68">
        <f t="shared" si="8"/>
        <v>0</v>
      </c>
      <c r="Z51" s="68">
        <f t="shared" si="9"/>
        <v>0</v>
      </c>
      <c r="AA51" s="68">
        <f t="shared" si="10"/>
        <v>0</v>
      </c>
      <c r="AB51" s="68">
        <f t="shared" si="11"/>
        <v>0</v>
      </c>
      <c r="AC51" s="73">
        <f t="shared" si="12"/>
        <v>0</v>
      </c>
    </row>
    <row r="52" spans="1:29" ht="15.75">
      <c r="A52" s="160"/>
      <c r="B52" s="84" t="s">
        <v>29</v>
      </c>
      <c r="C52" s="49">
        <v>97551233.369998112</v>
      </c>
      <c r="D52" s="13">
        <v>97551304</v>
      </c>
      <c r="E52" s="50">
        <f t="shared" si="0"/>
        <v>-70.6300018876791</v>
      </c>
      <c r="F52" s="49">
        <v>780636.26</v>
      </c>
      <c r="G52" s="13" t="s">
        <v>1739</v>
      </c>
      <c r="H52" s="50">
        <f t="shared" si="1"/>
        <v>-1550773.74</v>
      </c>
      <c r="I52" s="49">
        <v>0</v>
      </c>
      <c r="J52" s="13" t="s">
        <v>1940</v>
      </c>
      <c r="K52" s="50">
        <f t="shared" si="2"/>
        <v>-188045</v>
      </c>
      <c r="L52" s="49">
        <v>188045.07000000012</v>
      </c>
      <c r="M52" s="13" t="s">
        <v>1941</v>
      </c>
      <c r="N52" s="50">
        <f t="shared" si="3"/>
        <v>-160242.92999999988</v>
      </c>
      <c r="O52" s="49">
        <v>348287.97000000061</v>
      </c>
      <c r="P52" s="13" t="s">
        <v>1740</v>
      </c>
      <c r="Q52" s="50">
        <f t="shared" si="4"/>
        <v>-432348.02999999939</v>
      </c>
      <c r="R52" s="49">
        <v>94362762.239998132</v>
      </c>
      <c r="S52" s="13">
        <v>94362730</v>
      </c>
      <c r="T52" s="50">
        <f t="shared" si="5"/>
        <v>32.239998131990433</v>
      </c>
      <c r="U52" s="127">
        <f t="shared" si="6"/>
        <v>1</v>
      </c>
      <c r="W52" s="92" t="s">
        <v>29</v>
      </c>
      <c r="X52" s="68">
        <f t="shared" si="7"/>
        <v>0</v>
      </c>
      <c r="Y52" s="68">
        <f t="shared" si="8"/>
        <v>1</v>
      </c>
      <c r="Z52" s="68">
        <f t="shared" si="9"/>
        <v>0</v>
      </c>
      <c r="AA52" s="68">
        <f t="shared" si="10"/>
        <v>1</v>
      </c>
      <c r="AB52" s="68">
        <f t="shared" si="11"/>
        <v>1</v>
      </c>
      <c r="AC52" s="73">
        <f t="shared" si="12"/>
        <v>0</v>
      </c>
    </row>
    <row r="53" spans="1:29" ht="15.75">
      <c r="A53" s="160"/>
      <c r="B53" s="58" t="s">
        <v>30</v>
      </c>
      <c r="C53" s="49">
        <v>95008032.589999273</v>
      </c>
      <c r="D53" s="13">
        <v>0</v>
      </c>
      <c r="E53" s="50">
        <f t="shared" si="0"/>
        <v>95008032.589999273</v>
      </c>
      <c r="F53" s="49">
        <v>37201.81</v>
      </c>
      <c r="G53" s="13"/>
      <c r="H53" s="50">
        <f t="shared" si="1"/>
        <v>37201.81</v>
      </c>
      <c r="I53" s="49">
        <v>0</v>
      </c>
      <c r="J53" s="13"/>
      <c r="K53" s="50">
        <f t="shared" si="2"/>
        <v>0</v>
      </c>
      <c r="L53" s="49">
        <v>75178.679999999993</v>
      </c>
      <c r="M53" s="13"/>
      <c r="N53" s="50">
        <f t="shared" si="3"/>
        <v>75178.679999999993</v>
      </c>
      <c r="O53" s="49">
        <v>234.17000000000002</v>
      </c>
      <c r="P53" s="13"/>
      <c r="Q53" s="50">
        <f t="shared" si="4"/>
        <v>234.17000000000002</v>
      </c>
      <c r="R53" s="49">
        <v>91131704.529999271</v>
      </c>
      <c r="S53" s="13">
        <v>0</v>
      </c>
      <c r="T53" s="50">
        <f t="shared" si="5"/>
        <v>91131704.529999271</v>
      </c>
      <c r="U53" s="127">
        <f t="shared" si="6"/>
        <v>0</v>
      </c>
      <c r="W53" s="93" t="s">
        <v>30</v>
      </c>
      <c r="X53" s="68">
        <f t="shared" si="7"/>
        <v>0</v>
      </c>
      <c r="Y53" s="68">
        <f t="shared" si="8"/>
        <v>0</v>
      </c>
      <c r="Z53" s="68">
        <f t="shared" si="9"/>
        <v>0</v>
      </c>
      <c r="AA53" s="68">
        <f t="shared" si="10"/>
        <v>0</v>
      </c>
      <c r="AB53" s="68">
        <f t="shared" si="11"/>
        <v>0</v>
      </c>
      <c r="AC53" s="73">
        <f t="shared" si="12"/>
        <v>0</v>
      </c>
    </row>
    <row r="54" spans="1:29" ht="15.75">
      <c r="A54" s="160"/>
      <c r="B54" s="84" t="s">
        <v>31</v>
      </c>
      <c r="C54" s="49">
        <v>19590479.45999936</v>
      </c>
      <c r="D54" s="13">
        <v>19590470</v>
      </c>
      <c r="E54" s="50">
        <f t="shared" si="0"/>
        <v>9.4599993601441383</v>
      </c>
      <c r="F54" s="49">
        <v>34378.589999999997</v>
      </c>
      <c r="G54" s="13" t="s">
        <v>1741</v>
      </c>
      <c r="H54" s="50">
        <f t="shared" si="1"/>
        <v>-1572661.41</v>
      </c>
      <c r="I54" s="49">
        <v>0</v>
      </c>
      <c r="J54" s="13" t="s">
        <v>1942</v>
      </c>
      <c r="K54" s="50">
        <f t="shared" si="2"/>
        <v>-81196.600000000006</v>
      </c>
      <c r="L54" s="49">
        <v>81196.59</v>
      </c>
      <c r="M54" s="13" t="s">
        <v>1943</v>
      </c>
      <c r="N54" s="50">
        <f t="shared" si="3"/>
        <v>80769.679999999993</v>
      </c>
      <c r="O54" s="49">
        <v>426.91</v>
      </c>
      <c r="P54" s="13" t="s">
        <v>1742</v>
      </c>
      <c r="Q54" s="50">
        <f t="shared" si="4"/>
        <v>-234612.09</v>
      </c>
      <c r="R54" s="49">
        <v>18029830.899999361</v>
      </c>
      <c r="S54" s="13">
        <v>18029800</v>
      </c>
      <c r="T54" s="50">
        <f t="shared" si="5"/>
        <v>30.899999361485243</v>
      </c>
      <c r="U54" s="127">
        <f t="shared" si="6"/>
        <v>1</v>
      </c>
      <c r="W54" s="92" t="s">
        <v>31</v>
      </c>
      <c r="X54" s="68">
        <f t="shared" si="7"/>
        <v>0</v>
      </c>
      <c r="Y54" s="68">
        <f t="shared" si="8"/>
        <v>1</v>
      </c>
      <c r="Z54" s="68">
        <f t="shared" si="9"/>
        <v>0</v>
      </c>
      <c r="AA54" s="68">
        <f t="shared" si="10"/>
        <v>1</v>
      </c>
      <c r="AB54" s="68">
        <f t="shared" si="11"/>
        <v>1</v>
      </c>
      <c r="AC54" s="73">
        <f t="shared" si="12"/>
        <v>0</v>
      </c>
    </row>
    <row r="55" spans="1:29" ht="15.75">
      <c r="A55" s="160"/>
      <c r="B55" s="84" t="s">
        <v>32</v>
      </c>
      <c r="C55" s="49">
        <v>221621526.87999806</v>
      </c>
      <c r="D55" s="13"/>
      <c r="E55" s="50">
        <f t="shared" si="0"/>
        <v>221621526.87999806</v>
      </c>
      <c r="F55" s="49">
        <v>1406009.3</v>
      </c>
      <c r="G55" s="13"/>
      <c r="H55" s="50">
        <f t="shared" si="1"/>
        <v>1406009.3</v>
      </c>
      <c r="I55" s="49">
        <v>0</v>
      </c>
      <c r="J55" s="13"/>
      <c r="K55" s="50">
        <f t="shared" si="2"/>
        <v>0</v>
      </c>
      <c r="L55" s="49">
        <v>378510.90999999992</v>
      </c>
      <c r="M55" s="13"/>
      <c r="N55" s="50">
        <f t="shared" si="3"/>
        <v>378510.90999999992</v>
      </c>
      <c r="O55" s="49">
        <v>41321.629999999997</v>
      </c>
      <c r="P55" s="13"/>
      <c r="Q55" s="50">
        <f t="shared" si="4"/>
        <v>41321.629999999997</v>
      </c>
      <c r="R55" s="49">
        <v>215229123.98999801</v>
      </c>
      <c r="S55" s="13"/>
      <c r="T55" s="50">
        <f t="shared" si="5"/>
        <v>215229123.98999801</v>
      </c>
      <c r="U55" s="127">
        <f t="shared" si="6"/>
        <v>0</v>
      </c>
      <c r="W55" s="92" t="s">
        <v>32</v>
      </c>
      <c r="X55" s="68">
        <f t="shared" si="7"/>
        <v>0</v>
      </c>
      <c r="Y55" s="68">
        <f t="shared" si="8"/>
        <v>0</v>
      </c>
      <c r="Z55" s="68">
        <f t="shared" si="9"/>
        <v>0</v>
      </c>
      <c r="AA55" s="68">
        <f t="shared" si="10"/>
        <v>0</v>
      </c>
      <c r="AB55" s="68">
        <f t="shared" si="11"/>
        <v>0</v>
      </c>
      <c r="AC55" s="73">
        <f t="shared" si="12"/>
        <v>0</v>
      </c>
    </row>
    <row r="56" spans="1:29" ht="15.75">
      <c r="A56" s="161"/>
      <c r="B56" s="84" t="s">
        <v>33</v>
      </c>
      <c r="C56" s="51">
        <v>287380366.27999991</v>
      </c>
      <c r="D56" s="52"/>
      <c r="E56" s="53">
        <f t="shared" si="0"/>
        <v>287380366.27999991</v>
      </c>
      <c r="F56" s="51">
        <v>2061835.0399999998</v>
      </c>
      <c r="G56" s="52"/>
      <c r="H56" s="53">
        <f t="shared" si="1"/>
        <v>2061835.0399999998</v>
      </c>
      <c r="I56" s="51">
        <v>5723296.7500000084</v>
      </c>
      <c r="J56" s="52"/>
      <c r="K56" s="53">
        <f t="shared" si="2"/>
        <v>5723296.7500000084</v>
      </c>
      <c r="L56" s="51">
        <v>1172722.33</v>
      </c>
      <c r="M56" s="52"/>
      <c r="N56" s="53">
        <f t="shared" si="3"/>
        <v>1172722.33</v>
      </c>
      <c r="O56" s="51">
        <v>814922.42</v>
      </c>
      <c r="P56" s="52"/>
      <c r="Q56" s="53">
        <f t="shared" si="4"/>
        <v>814922.42</v>
      </c>
      <c r="R56" s="51">
        <v>286347874.92999989</v>
      </c>
      <c r="S56" s="52"/>
      <c r="T56" s="53">
        <f t="shared" si="5"/>
        <v>286347874.92999989</v>
      </c>
      <c r="U56" s="128">
        <f t="shared" si="6"/>
        <v>0</v>
      </c>
      <c r="W56" s="92" t="s">
        <v>33</v>
      </c>
      <c r="X56" s="68">
        <f t="shared" si="7"/>
        <v>0</v>
      </c>
      <c r="Y56" s="68">
        <f t="shared" si="8"/>
        <v>0</v>
      </c>
      <c r="Z56" s="68">
        <f t="shared" si="9"/>
        <v>0</v>
      </c>
      <c r="AA56" s="68">
        <f t="shared" si="10"/>
        <v>0</v>
      </c>
      <c r="AB56" s="68">
        <f t="shared" si="11"/>
        <v>0</v>
      </c>
      <c r="AC56" s="73">
        <f t="shared" si="12"/>
        <v>0</v>
      </c>
    </row>
    <row r="57" spans="1:29" ht="15.75" customHeight="1">
      <c r="A57" s="159">
        <v>42689</v>
      </c>
      <c r="B57" s="83" t="s">
        <v>28</v>
      </c>
      <c r="C57" s="46">
        <v>32601003.009999644</v>
      </c>
      <c r="D57" s="47"/>
      <c r="E57" s="48">
        <f t="shared" si="0"/>
        <v>32601003.009999644</v>
      </c>
      <c r="F57" s="46">
        <v>152118.45000000001</v>
      </c>
      <c r="G57" s="47"/>
      <c r="H57" s="48">
        <f t="shared" si="1"/>
        <v>152118.45000000001</v>
      </c>
      <c r="I57" s="46">
        <v>0</v>
      </c>
      <c r="J57" s="47"/>
      <c r="K57" s="48">
        <f t="shared" si="2"/>
        <v>0</v>
      </c>
      <c r="L57" s="46">
        <v>93872.47</v>
      </c>
      <c r="M57" s="47"/>
      <c r="N57" s="48">
        <f t="shared" si="3"/>
        <v>93872.47</v>
      </c>
      <c r="O57" s="49">
        <v>368800.18</v>
      </c>
      <c r="P57" s="13"/>
      <c r="Q57" s="50">
        <f t="shared" si="4"/>
        <v>368800.18</v>
      </c>
      <c r="R57" s="46">
        <v>30415804.019999642</v>
      </c>
      <c r="S57" s="47"/>
      <c r="T57" s="48">
        <f t="shared" si="5"/>
        <v>30415804.019999642</v>
      </c>
      <c r="U57" s="126">
        <f t="shared" si="6"/>
        <v>0</v>
      </c>
      <c r="W57" s="45" t="s">
        <v>28</v>
      </c>
      <c r="X57" s="64">
        <f t="shared" si="7"/>
        <v>0</v>
      </c>
      <c r="Y57" s="64">
        <f t="shared" si="8"/>
        <v>0</v>
      </c>
      <c r="Z57" s="64">
        <f t="shared" si="9"/>
        <v>0</v>
      </c>
      <c r="AA57" s="64">
        <f t="shared" si="10"/>
        <v>0</v>
      </c>
      <c r="AB57" s="64">
        <f t="shared" si="11"/>
        <v>0</v>
      </c>
      <c r="AC57" s="75">
        <f t="shared" si="12"/>
        <v>0</v>
      </c>
    </row>
    <row r="58" spans="1:29" ht="15.75">
      <c r="A58" s="160"/>
      <c r="B58" s="84" t="s">
        <v>29</v>
      </c>
      <c r="C58" s="49">
        <v>94362762.239998132</v>
      </c>
      <c r="D58" s="13">
        <v>94362730</v>
      </c>
      <c r="E58" s="50">
        <f t="shared" si="0"/>
        <v>32.239998131990433</v>
      </c>
      <c r="F58" s="49">
        <v>635630.5</v>
      </c>
      <c r="G58" s="13" t="s">
        <v>1743</v>
      </c>
      <c r="H58" s="50">
        <f t="shared" si="1"/>
        <v>-1611849.5</v>
      </c>
      <c r="I58" s="49">
        <v>0</v>
      </c>
      <c r="J58" s="13" t="s">
        <v>1944</v>
      </c>
      <c r="K58" s="50">
        <f t="shared" si="2"/>
        <v>-63275.9</v>
      </c>
      <c r="L58" s="49">
        <v>63275.87</v>
      </c>
      <c r="M58" s="13" t="s">
        <v>1945</v>
      </c>
      <c r="N58" s="50">
        <f t="shared" si="3"/>
        <v>12882.670000000006</v>
      </c>
      <c r="O58" s="49">
        <v>50393.239999999918</v>
      </c>
      <c r="P58" s="13" t="s">
        <v>1744</v>
      </c>
      <c r="Q58" s="50">
        <f t="shared" si="4"/>
        <v>-585237.76000000013</v>
      </c>
      <c r="R58" s="49">
        <v>91596477.509998113</v>
      </c>
      <c r="S58" s="13">
        <v>91596510</v>
      </c>
      <c r="T58" s="50">
        <f t="shared" si="5"/>
        <v>-32.490001887083054</v>
      </c>
      <c r="U58" s="127">
        <f t="shared" si="6"/>
        <v>1</v>
      </c>
      <c r="W58" s="92" t="s">
        <v>29</v>
      </c>
      <c r="X58" s="68">
        <f t="shared" si="7"/>
        <v>0</v>
      </c>
      <c r="Y58" s="68">
        <f t="shared" si="8"/>
        <v>1</v>
      </c>
      <c r="Z58" s="68">
        <f t="shared" si="9"/>
        <v>0</v>
      </c>
      <c r="AA58" s="68">
        <f t="shared" si="10"/>
        <v>1</v>
      </c>
      <c r="AB58" s="68">
        <f t="shared" si="11"/>
        <v>1</v>
      </c>
      <c r="AC58" s="73">
        <f t="shared" si="12"/>
        <v>0</v>
      </c>
    </row>
    <row r="59" spans="1:29" ht="15.75">
      <c r="A59" s="160"/>
      <c r="B59" s="58" t="s">
        <v>30</v>
      </c>
      <c r="C59" s="49">
        <v>91131704.529999271</v>
      </c>
      <c r="D59" s="13">
        <v>91131700</v>
      </c>
      <c r="E59" s="50">
        <f t="shared" si="0"/>
        <v>4.5299992710351944</v>
      </c>
      <c r="F59" s="49">
        <v>119355.40000000001</v>
      </c>
      <c r="G59" s="13" t="s">
        <v>1745</v>
      </c>
      <c r="H59" s="50">
        <f t="shared" si="1"/>
        <v>-3083084.6</v>
      </c>
      <c r="I59" s="49">
        <v>0</v>
      </c>
      <c r="J59" s="13" t="s">
        <v>1946</v>
      </c>
      <c r="K59" s="50">
        <f t="shared" si="2"/>
        <v>-60181.2</v>
      </c>
      <c r="L59" s="49">
        <v>60181.159999999989</v>
      </c>
      <c r="M59" s="13" t="s">
        <v>1947</v>
      </c>
      <c r="N59" s="50">
        <f t="shared" si="3"/>
        <v>-213181.84000000003</v>
      </c>
      <c r="O59" s="49">
        <v>273362.58999999997</v>
      </c>
      <c r="P59" s="13" t="s">
        <v>1746</v>
      </c>
      <c r="Q59" s="50">
        <f t="shared" si="4"/>
        <v>154027.58999999997</v>
      </c>
      <c r="R59" s="49">
        <v>87753332.869999275</v>
      </c>
      <c r="S59" s="13">
        <v>87753300</v>
      </c>
      <c r="T59" s="50">
        <f t="shared" si="5"/>
        <v>32.869999274611473</v>
      </c>
      <c r="U59" s="127">
        <f t="shared" si="6"/>
        <v>1</v>
      </c>
      <c r="W59" s="93" t="s">
        <v>30</v>
      </c>
      <c r="X59" s="68">
        <f t="shared" si="7"/>
        <v>0</v>
      </c>
      <c r="Y59" s="68">
        <f t="shared" si="8"/>
        <v>1</v>
      </c>
      <c r="Z59" s="68">
        <f t="shared" si="9"/>
        <v>0</v>
      </c>
      <c r="AA59" s="68">
        <f t="shared" si="10"/>
        <v>1</v>
      </c>
      <c r="AB59" s="68">
        <f t="shared" si="11"/>
        <v>1</v>
      </c>
      <c r="AC59" s="73">
        <f t="shared" si="12"/>
        <v>0</v>
      </c>
    </row>
    <row r="60" spans="1:29" ht="15.75">
      <c r="A60" s="160"/>
      <c r="B60" s="84" t="s">
        <v>31</v>
      </c>
      <c r="C60" s="49">
        <v>18029830.899999361</v>
      </c>
      <c r="D60" s="13">
        <v>18029800</v>
      </c>
      <c r="E60" s="50">
        <f t="shared" si="0"/>
        <v>30.899999361485243</v>
      </c>
      <c r="F60" s="49">
        <v>5527.43</v>
      </c>
      <c r="G60" s="13" t="s">
        <v>1747</v>
      </c>
      <c r="H60" s="50">
        <f t="shared" si="1"/>
        <v>-1561292.57</v>
      </c>
      <c r="I60" s="49">
        <v>29031.869999999995</v>
      </c>
      <c r="J60" s="13" t="s">
        <v>1948</v>
      </c>
      <c r="K60" s="50">
        <f t="shared" si="2"/>
        <v>-95281.13</v>
      </c>
      <c r="L60" s="49">
        <v>124312.82999999999</v>
      </c>
      <c r="M60" s="13" t="s">
        <v>1949</v>
      </c>
      <c r="N60" s="50">
        <f t="shared" si="3"/>
        <v>119246.58999999998</v>
      </c>
      <c r="O60" s="49">
        <v>5066.24</v>
      </c>
      <c r="P60" s="13" t="s">
        <v>1748</v>
      </c>
      <c r="Q60" s="50">
        <f t="shared" si="4"/>
        <v>-409641.76</v>
      </c>
      <c r="R60" s="49">
        <v>16605761.989999361</v>
      </c>
      <c r="S60" s="13">
        <v>16605760</v>
      </c>
      <c r="T60" s="50">
        <f t="shared" si="5"/>
        <v>1.9899993613362312</v>
      </c>
      <c r="U60" s="127">
        <f t="shared" si="6"/>
        <v>1</v>
      </c>
      <c r="W60" s="92" t="s">
        <v>31</v>
      </c>
      <c r="X60" s="68">
        <f t="shared" si="7"/>
        <v>0</v>
      </c>
      <c r="Y60" s="68">
        <f t="shared" si="8"/>
        <v>1</v>
      </c>
      <c r="Z60" s="68">
        <f t="shared" si="9"/>
        <v>1</v>
      </c>
      <c r="AA60" s="68">
        <f t="shared" si="10"/>
        <v>1</v>
      </c>
      <c r="AB60" s="68">
        <f t="shared" si="11"/>
        <v>1</v>
      </c>
      <c r="AC60" s="73">
        <f t="shared" si="12"/>
        <v>0</v>
      </c>
    </row>
    <row r="61" spans="1:29" ht="15.75">
      <c r="A61" s="160"/>
      <c r="B61" s="84" t="s">
        <v>32</v>
      </c>
      <c r="C61" s="49">
        <v>215229123.98999801</v>
      </c>
      <c r="D61" s="13"/>
      <c r="E61" s="50">
        <f t="shared" si="0"/>
        <v>215229123.98999801</v>
      </c>
      <c r="F61" s="49">
        <v>1224194.67</v>
      </c>
      <c r="G61" s="13"/>
      <c r="H61" s="50">
        <f t="shared" si="1"/>
        <v>1224194.67</v>
      </c>
      <c r="I61" s="49">
        <v>0</v>
      </c>
      <c r="J61" s="13"/>
      <c r="K61" s="50">
        <f t="shared" si="2"/>
        <v>0</v>
      </c>
      <c r="L61" s="49">
        <v>865228.44000000006</v>
      </c>
      <c r="M61" s="13"/>
      <c r="N61" s="50">
        <f t="shared" si="3"/>
        <v>865228.44000000006</v>
      </c>
      <c r="O61" s="49">
        <v>340506.18</v>
      </c>
      <c r="P61" s="13"/>
      <c r="Q61" s="50">
        <f t="shared" si="4"/>
        <v>340506.18</v>
      </c>
      <c r="R61" s="49">
        <v>206831641.90999803</v>
      </c>
      <c r="S61" s="13"/>
      <c r="T61" s="50">
        <f t="shared" si="5"/>
        <v>206831641.90999803</v>
      </c>
      <c r="U61" s="127">
        <f t="shared" si="6"/>
        <v>0</v>
      </c>
      <c r="W61" s="92" t="s">
        <v>32</v>
      </c>
      <c r="X61" s="68">
        <f t="shared" si="7"/>
        <v>0</v>
      </c>
      <c r="Y61" s="68">
        <f t="shared" si="8"/>
        <v>0</v>
      </c>
      <c r="Z61" s="68">
        <f t="shared" si="9"/>
        <v>0</v>
      </c>
      <c r="AA61" s="68">
        <f t="shared" si="10"/>
        <v>0</v>
      </c>
      <c r="AB61" s="68">
        <f t="shared" si="11"/>
        <v>0</v>
      </c>
      <c r="AC61" s="73">
        <f t="shared" si="12"/>
        <v>0</v>
      </c>
    </row>
    <row r="62" spans="1:29" ht="15.75">
      <c r="A62" s="161"/>
      <c r="B62" s="84" t="s">
        <v>33</v>
      </c>
      <c r="C62" s="51">
        <v>286347874.92999989</v>
      </c>
      <c r="D62" s="52"/>
      <c r="E62" s="53">
        <f t="shared" si="0"/>
        <v>286347874.92999989</v>
      </c>
      <c r="F62" s="51">
        <v>1366493.0400000007</v>
      </c>
      <c r="G62" s="52"/>
      <c r="H62" s="53">
        <f t="shared" si="1"/>
        <v>1366493.0400000007</v>
      </c>
      <c r="I62" s="51">
        <v>0</v>
      </c>
      <c r="J62" s="52"/>
      <c r="K62" s="53">
        <f t="shared" si="2"/>
        <v>0</v>
      </c>
      <c r="L62" s="51">
        <v>595777.35</v>
      </c>
      <c r="M62" s="52"/>
      <c r="N62" s="53">
        <f t="shared" si="3"/>
        <v>595777.35</v>
      </c>
      <c r="O62" s="51">
        <v>712492.92</v>
      </c>
      <c r="P62" s="52"/>
      <c r="Q62" s="53">
        <f t="shared" si="4"/>
        <v>712492.92</v>
      </c>
      <c r="R62" s="51">
        <v>279995047.0399999</v>
      </c>
      <c r="S62" s="52"/>
      <c r="T62" s="53">
        <f t="shared" si="5"/>
        <v>279995047.0399999</v>
      </c>
      <c r="U62" s="128">
        <f t="shared" si="6"/>
        <v>0</v>
      </c>
      <c r="W62" s="92" t="s">
        <v>33</v>
      </c>
      <c r="X62" s="72">
        <f t="shared" si="7"/>
        <v>0</v>
      </c>
      <c r="Y62" s="72">
        <f t="shared" si="8"/>
        <v>0</v>
      </c>
      <c r="Z62" s="72">
        <f t="shared" si="9"/>
        <v>0</v>
      </c>
      <c r="AA62" s="72">
        <f t="shared" si="10"/>
        <v>0</v>
      </c>
      <c r="AB62" s="72">
        <f t="shared" si="11"/>
        <v>0</v>
      </c>
      <c r="AC62" s="76">
        <f t="shared" si="12"/>
        <v>0</v>
      </c>
    </row>
    <row r="63" spans="1:29" ht="15.75" customHeight="1">
      <c r="A63" s="159">
        <v>42690</v>
      </c>
      <c r="B63" s="83" t="s">
        <v>28</v>
      </c>
      <c r="C63" s="46">
        <v>30415804.019999642</v>
      </c>
      <c r="D63" s="132"/>
      <c r="E63" s="48">
        <f t="shared" si="0"/>
        <v>30415804.019999642</v>
      </c>
      <c r="F63" s="46">
        <v>164088.81</v>
      </c>
      <c r="G63" s="47"/>
      <c r="H63" s="48">
        <f t="shared" si="1"/>
        <v>164088.81</v>
      </c>
      <c r="I63" s="46">
        <v>8413975.4000000041</v>
      </c>
      <c r="J63" s="47"/>
      <c r="K63" s="48">
        <f t="shared" si="2"/>
        <v>8413975.4000000041</v>
      </c>
      <c r="L63" s="46">
        <v>69055.360000000001</v>
      </c>
      <c r="M63" s="47"/>
      <c r="N63" s="48">
        <f t="shared" si="3"/>
        <v>69055.360000000001</v>
      </c>
      <c r="O63" s="46">
        <v>46887.37</v>
      </c>
      <c r="P63" s="54"/>
      <c r="Q63" s="48">
        <f t="shared" si="4"/>
        <v>46887.37</v>
      </c>
      <c r="R63" s="46">
        <v>37530495.179999657</v>
      </c>
      <c r="S63" s="47"/>
      <c r="T63" s="48">
        <f t="shared" si="5"/>
        <v>37530495.179999657</v>
      </c>
      <c r="U63" s="126">
        <f t="shared" si="6"/>
        <v>0</v>
      </c>
      <c r="W63" s="45" t="s">
        <v>28</v>
      </c>
      <c r="X63" s="64">
        <f t="shared" si="7"/>
        <v>0</v>
      </c>
      <c r="Y63" s="64">
        <f t="shared" si="8"/>
        <v>0</v>
      </c>
      <c r="Z63" s="64">
        <f t="shared" si="9"/>
        <v>0</v>
      </c>
      <c r="AA63" s="64">
        <f t="shared" si="10"/>
        <v>0</v>
      </c>
      <c r="AB63" s="64">
        <f t="shared" si="11"/>
        <v>0</v>
      </c>
      <c r="AC63" s="75">
        <f t="shared" si="12"/>
        <v>0</v>
      </c>
    </row>
    <row r="64" spans="1:29" ht="15.75">
      <c r="A64" s="160"/>
      <c r="B64" s="84" t="s">
        <v>29</v>
      </c>
      <c r="C64" s="49">
        <v>91596477.509998113</v>
      </c>
      <c r="D64" s="133"/>
      <c r="E64" s="50">
        <f t="shared" si="0"/>
        <v>91596477.509998113</v>
      </c>
      <c r="F64" s="49">
        <v>932732.85</v>
      </c>
      <c r="G64" s="13"/>
      <c r="H64" s="50">
        <f t="shared" si="1"/>
        <v>932732.85</v>
      </c>
      <c r="I64" s="49">
        <v>6096120.4000000041</v>
      </c>
      <c r="J64" s="13"/>
      <c r="K64" s="50">
        <f t="shared" si="2"/>
        <v>6096120.4000000041</v>
      </c>
      <c r="L64" s="49">
        <v>6008.04</v>
      </c>
      <c r="M64" s="13"/>
      <c r="N64" s="50">
        <f t="shared" si="3"/>
        <v>6008.04</v>
      </c>
      <c r="O64" s="49">
        <v>145203.90999999997</v>
      </c>
      <c r="P64" s="4"/>
      <c r="Q64" s="50">
        <f t="shared" si="4"/>
        <v>145203.90999999997</v>
      </c>
      <c r="R64" s="49">
        <v>95490564.089998111</v>
      </c>
      <c r="S64" s="13"/>
      <c r="T64" s="50">
        <f t="shared" si="5"/>
        <v>95490564.089998111</v>
      </c>
      <c r="U64" s="127">
        <f t="shared" si="6"/>
        <v>0</v>
      </c>
      <c r="W64" s="92" t="s">
        <v>29</v>
      </c>
      <c r="X64" s="68">
        <f t="shared" si="7"/>
        <v>0</v>
      </c>
      <c r="Y64" s="68">
        <f t="shared" si="8"/>
        <v>0</v>
      </c>
      <c r="Z64" s="68">
        <f t="shared" si="9"/>
        <v>0</v>
      </c>
      <c r="AA64" s="68">
        <f t="shared" si="10"/>
        <v>0</v>
      </c>
      <c r="AB64" s="68">
        <f t="shared" si="11"/>
        <v>0</v>
      </c>
      <c r="AC64" s="73">
        <f t="shared" si="12"/>
        <v>0</v>
      </c>
    </row>
    <row r="65" spans="1:29" ht="15.75">
      <c r="A65" s="160"/>
      <c r="B65" s="58" t="s">
        <v>30</v>
      </c>
      <c r="C65" s="49">
        <v>87753332.869999275</v>
      </c>
      <c r="D65" s="133"/>
      <c r="E65" s="50">
        <f t="shared" si="0"/>
        <v>87753332.869999275</v>
      </c>
      <c r="F65" s="49">
        <v>64171.090000000004</v>
      </c>
      <c r="G65" s="13"/>
      <c r="H65" s="50">
        <f t="shared" si="1"/>
        <v>64171.090000000004</v>
      </c>
      <c r="I65" s="49">
        <v>1533798.1700000013</v>
      </c>
      <c r="J65" s="13"/>
      <c r="K65" s="50">
        <f t="shared" si="2"/>
        <v>1533798.1700000013</v>
      </c>
      <c r="L65" s="49">
        <v>59128</v>
      </c>
      <c r="M65" s="13"/>
      <c r="N65" s="50">
        <f t="shared" si="3"/>
        <v>59128</v>
      </c>
      <c r="O65" s="49">
        <v>0</v>
      </c>
      <c r="P65" s="4"/>
      <c r="Q65" s="50">
        <f t="shared" si="4"/>
        <v>0</v>
      </c>
      <c r="R65" s="49">
        <v>85852830.939999282</v>
      </c>
      <c r="S65" s="13"/>
      <c r="T65" s="50">
        <f t="shared" si="5"/>
        <v>85852830.939999282</v>
      </c>
      <c r="U65" s="127">
        <f t="shared" si="6"/>
        <v>0</v>
      </c>
      <c r="W65" s="93" t="s">
        <v>30</v>
      </c>
      <c r="X65" s="68">
        <f t="shared" si="7"/>
        <v>0</v>
      </c>
      <c r="Y65" s="68">
        <f t="shared" si="8"/>
        <v>0</v>
      </c>
      <c r="Z65" s="68">
        <f t="shared" si="9"/>
        <v>0</v>
      </c>
      <c r="AA65" s="68">
        <f t="shared" si="10"/>
        <v>0</v>
      </c>
      <c r="AB65" s="68">
        <f t="shared" si="11"/>
        <v>0</v>
      </c>
      <c r="AC65" s="73">
        <f t="shared" si="12"/>
        <v>0</v>
      </c>
    </row>
    <row r="66" spans="1:29" ht="15.75">
      <c r="A66" s="160"/>
      <c r="B66" s="84" t="s">
        <v>31</v>
      </c>
      <c r="C66" s="49">
        <v>16605761.989999361</v>
      </c>
      <c r="D66" s="133">
        <v>16605760</v>
      </c>
      <c r="E66" s="50">
        <f t="shared" si="0"/>
        <v>1.9899993613362312</v>
      </c>
      <c r="F66" s="49">
        <v>6100.2</v>
      </c>
      <c r="G66" s="13" t="s">
        <v>1749</v>
      </c>
      <c r="H66" s="50">
        <f t="shared" si="1"/>
        <v>-1682439.8</v>
      </c>
      <c r="I66" s="49">
        <v>11251996.309999991</v>
      </c>
      <c r="J66" s="13" t="s">
        <v>1950</v>
      </c>
      <c r="K66" s="50">
        <f t="shared" si="2"/>
        <v>11144880.309999991</v>
      </c>
      <c r="L66" s="49">
        <v>107116.36</v>
      </c>
      <c r="M66" s="13" t="s">
        <v>879</v>
      </c>
      <c r="N66" s="50">
        <f t="shared" si="3"/>
        <v>106818.76</v>
      </c>
      <c r="O66" s="49">
        <v>297.60000000000002</v>
      </c>
      <c r="P66" s="4" t="s">
        <v>1750</v>
      </c>
      <c r="Q66" s="50">
        <f t="shared" si="4"/>
        <v>-453026.4</v>
      </c>
      <c r="R66" s="49">
        <v>26269941.129999351</v>
      </c>
      <c r="S66" s="13">
        <v>26269920</v>
      </c>
      <c r="T66" s="50">
        <f t="shared" si="5"/>
        <v>21.129999350756407</v>
      </c>
      <c r="U66" s="127">
        <f t="shared" si="6"/>
        <v>1</v>
      </c>
      <c r="W66" s="92" t="s">
        <v>31</v>
      </c>
      <c r="X66" s="68">
        <f t="shared" si="7"/>
        <v>0</v>
      </c>
      <c r="Y66" s="68">
        <f t="shared" si="8"/>
        <v>1</v>
      </c>
      <c r="Z66" s="68">
        <f t="shared" si="9"/>
        <v>1</v>
      </c>
      <c r="AA66" s="68">
        <f t="shared" si="10"/>
        <v>1</v>
      </c>
      <c r="AB66" s="68">
        <f t="shared" si="11"/>
        <v>1</v>
      </c>
      <c r="AC66" s="73">
        <f t="shared" si="12"/>
        <v>0</v>
      </c>
    </row>
    <row r="67" spans="1:29" ht="15.75">
      <c r="A67" s="160"/>
      <c r="B67" s="84" t="s">
        <v>32</v>
      </c>
      <c r="C67" s="49">
        <v>206831641.90999803</v>
      </c>
      <c r="D67" s="133"/>
      <c r="E67" s="50">
        <f t="shared" si="0"/>
        <v>206831641.90999803</v>
      </c>
      <c r="F67" s="49">
        <v>936815.62</v>
      </c>
      <c r="G67" s="13"/>
      <c r="H67" s="50">
        <f t="shared" si="1"/>
        <v>936815.62</v>
      </c>
      <c r="I67" s="49">
        <v>4916288.51</v>
      </c>
      <c r="J67" s="13"/>
      <c r="K67" s="50">
        <f t="shared" si="2"/>
        <v>4916288.51</v>
      </c>
      <c r="L67" s="49">
        <v>316892.69999999995</v>
      </c>
      <c r="M67" s="13"/>
      <c r="N67" s="50">
        <f t="shared" si="3"/>
        <v>316892.69999999995</v>
      </c>
      <c r="O67" s="49">
        <v>92083.25</v>
      </c>
      <c r="P67" s="4"/>
      <c r="Q67" s="50">
        <f t="shared" si="4"/>
        <v>92083.25</v>
      </c>
      <c r="R67" s="49">
        <v>205795442.55999804</v>
      </c>
      <c r="S67" s="13"/>
      <c r="T67" s="50">
        <f t="shared" si="5"/>
        <v>205795442.55999804</v>
      </c>
      <c r="U67" s="127">
        <f t="shared" si="6"/>
        <v>0</v>
      </c>
      <c r="W67" s="92" t="s">
        <v>32</v>
      </c>
      <c r="X67" s="68">
        <f t="shared" si="7"/>
        <v>0</v>
      </c>
      <c r="Y67" s="68">
        <f t="shared" si="8"/>
        <v>0</v>
      </c>
      <c r="Z67" s="68">
        <f t="shared" si="9"/>
        <v>0</v>
      </c>
      <c r="AA67" s="68">
        <f t="shared" si="10"/>
        <v>0</v>
      </c>
      <c r="AB67" s="68">
        <f t="shared" si="11"/>
        <v>0</v>
      </c>
      <c r="AC67" s="73">
        <f t="shared" si="12"/>
        <v>0</v>
      </c>
    </row>
    <row r="68" spans="1:29" ht="15.75">
      <c r="A68" s="161"/>
      <c r="B68" s="84" t="s">
        <v>33</v>
      </c>
      <c r="C68" s="51">
        <v>279995047.0399999</v>
      </c>
      <c r="D68" s="134"/>
      <c r="E68" s="53">
        <f t="shared" si="0"/>
        <v>279995047.0399999</v>
      </c>
      <c r="F68" s="51">
        <v>1384379.7500000012</v>
      </c>
      <c r="G68" s="52"/>
      <c r="H68" s="53">
        <f t="shared" si="1"/>
        <v>1384379.7500000012</v>
      </c>
      <c r="I68" s="51">
        <v>5498937.4499999909</v>
      </c>
      <c r="J68" s="52"/>
      <c r="K68" s="53">
        <f t="shared" si="2"/>
        <v>5498937.4499999909</v>
      </c>
      <c r="L68" s="51">
        <v>0</v>
      </c>
      <c r="M68" s="52"/>
      <c r="N68" s="53">
        <f t="shared" si="3"/>
        <v>0</v>
      </c>
      <c r="O68" s="51">
        <v>0</v>
      </c>
      <c r="P68" s="57"/>
      <c r="Q68" s="53">
        <f t="shared" si="4"/>
        <v>0</v>
      </c>
      <c r="R68" s="51">
        <v>282230764.80999988</v>
      </c>
      <c r="S68" s="52"/>
      <c r="T68" s="53">
        <f t="shared" si="5"/>
        <v>282230764.80999988</v>
      </c>
      <c r="U68" s="128">
        <f t="shared" si="6"/>
        <v>0</v>
      </c>
      <c r="W68" s="92" t="s">
        <v>33</v>
      </c>
      <c r="X68" s="72">
        <f t="shared" si="7"/>
        <v>0</v>
      </c>
      <c r="Y68" s="72">
        <f t="shared" si="8"/>
        <v>0</v>
      </c>
      <c r="Z68" s="72">
        <f t="shared" si="9"/>
        <v>0</v>
      </c>
      <c r="AA68" s="72">
        <f t="shared" si="10"/>
        <v>0</v>
      </c>
      <c r="AB68" s="72">
        <f t="shared" si="11"/>
        <v>0</v>
      </c>
      <c r="AC68" s="76">
        <f t="shared" si="12"/>
        <v>0</v>
      </c>
    </row>
    <row r="69" spans="1:29" ht="15.75" customHeight="1">
      <c r="A69" s="159">
        <v>42691</v>
      </c>
      <c r="B69" s="83" t="s">
        <v>28</v>
      </c>
      <c r="C69" s="46">
        <v>37530495.179999657</v>
      </c>
      <c r="D69" s="47"/>
      <c r="E69" s="48">
        <f t="shared" si="0"/>
        <v>37530495.179999657</v>
      </c>
      <c r="F69" s="46">
        <v>230247.62</v>
      </c>
      <c r="G69" s="54"/>
      <c r="H69" s="48">
        <f t="shared" si="1"/>
        <v>230247.62</v>
      </c>
      <c r="I69" s="46">
        <v>0</v>
      </c>
      <c r="J69" s="47"/>
      <c r="K69" s="48">
        <f t="shared" si="2"/>
        <v>0</v>
      </c>
      <c r="L69" s="46">
        <v>75303.09</v>
      </c>
      <c r="M69" s="47"/>
      <c r="N69" s="48">
        <f t="shared" si="3"/>
        <v>75303.09</v>
      </c>
      <c r="O69" s="46">
        <v>53849.48</v>
      </c>
      <c r="P69" s="47"/>
      <c r="Q69" s="48">
        <f t="shared" si="4"/>
        <v>53849.48</v>
      </c>
      <c r="R69" s="46">
        <v>35272146.299999654</v>
      </c>
      <c r="S69" s="54"/>
      <c r="T69" s="48">
        <f t="shared" si="5"/>
        <v>35272146.299999654</v>
      </c>
      <c r="U69" s="126">
        <f t="shared" si="6"/>
        <v>0</v>
      </c>
      <c r="W69" s="45" t="s">
        <v>28</v>
      </c>
      <c r="X69" s="68">
        <f t="shared" si="7"/>
        <v>0</v>
      </c>
      <c r="Y69" s="68">
        <f t="shared" si="8"/>
        <v>0</v>
      </c>
      <c r="Z69" s="68">
        <f t="shared" si="9"/>
        <v>0</v>
      </c>
      <c r="AA69" s="68">
        <f t="shared" si="10"/>
        <v>0</v>
      </c>
      <c r="AB69" s="68">
        <f t="shared" si="11"/>
        <v>0</v>
      </c>
      <c r="AC69" s="73">
        <f t="shared" si="12"/>
        <v>0</v>
      </c>
    </row>
    <row r="70" spans="1:29" ht="15.75">
      <c r="A70" s="160"/>
      <c r="B70" s="84" t="s">
        <v>29</v>
      </c>
      <c r="C70" s="49">
        <v>95490564.089998111</v>
      </c>
      <c r="D70" s="13">
        <v>95490600</v>
      </c>
      <c r="E70" s="50">
        <f t="shared" si="0"/>
        <v>-35.910001888871193</v>
      </c>
      <c r="F70" s="49">
        <v>567311.17000000004</v>
      </c>
      <c r="G70" s="4" t="s">
        <v>1751</v>
      </c>
      <c r="H70" s="50">
        <f t="shared" si="1"/>
        <v>-1483918.83</v>
      </c>
      <c r="I70" s="49">
        <v>0</v>
      </c>
      <c r="J70" s="13" t="s">
        <v>1951</v>
      </c>
      <c r="K70" s="50">
        <f t="shared" si="2"/>
        <v>-196071</v>
      </c>
      <c r="L70" s="49">
        <v>196070.65</v>
      </c>
      <c r="M70" s="13" t="s">
        <v>1952</v>
      </c>
      <c r="N70" s="50">
        <f t="shared" si="3"/>
        <v>-336620.35</v>
      </c>
      <c r="O70" s="49">
        <v>532691.24999999965</v>
      </c>
      <c r="P70" s="13" t="s">
        <v>1752</v>
      </c>
      <c r="Q70" s="50">
        <f t="shared" si="4"/>
        <v>-34619.750000000349</v>
      </c>
      <c r="R70" s="49">
        <v>92592695.899998114</v>
      </c>
      <c r="S70" s="4">
        <v>10120055.199999999</v>
      </c>
      <c r="T70" s="50">
        <f t="shared" si="5"/>
        <v>82472640.699998111</v>
      </c>
      <c r="U70" s="127">
        <f t="shared" si="6"/>
        <v>1</v>
      </c>
      <c r="W70" s="92" t="s">
        <v>29</v>
      </c>
      <c r="X70" s="68">
        <f t="shared" si="7"/>
        <v>0</v>
      </c>
      <c r="Y70" s="68">
        <f t="shared" si="8"/>
        <v>1</v>
      </c>
      <c r="Z70" s="68">
        <f t="shared" si="9"/>
        <v>0</v>
      </c>
      <c r="AA70" s="68">
        <f t="shared" si="10"/>
        <v>1</v>
      </c>
      <c r="AB70" s="68">
        <f t="shared" si="11"/>
        <v>1</v>
      </c>
      <c r="AC70" s="73">
        <f t="shared" si="12"/>
        <v>1</v>
      </c>
    </row>
    <row r="71" spans="1:29" ht="15.75">
      <c r="A71" s="160"/>
      <c r="B71" s="58" t="s">
        <v>30</v>
      </c>
      <c r="C71" s="49">
        <v>85852830.939999282</v>
      </c>
      <c r="D71" s="13">
        <v>85852800</v>
      </c>
      <c r="E71" s="50">
        <f t="shared" si="0"/>
        <v>30.939999282360077</v>
      </c>
      <c r="F71" s="49">
        <v>71288.800000000003</v>
      </c>
      <c r="G71" s="4" t="s">
        <v>1753</v>
      </c>
      <c r="H71" s="50">
        <f t="shared" si="1"/>
        <v>-2605161.2000000002</v>
      </c>
      <c r="I71" s="49">
        <v>4652872.5799999954</v>
      </c>
      <c r="J71" s="13" t="s">
        <v>1459</v>
      </c>
      <c r="K71" s="50">
        <f t="shared" si="2"/>
        <v>4619372.5799999954</v>
      </c>
      <c r="L71" s="49">
        <v>33500</v>
      </c>
      <c r="M71" s="13" t="s">
        <v>47</v>
      </c>
      <c r="N71" s="50">
        <f t="shared" si="3"/>
        <v>33500</v>
      </c>
      <c r="O71" s="49">
        <v>0</v>
      </c>
      <c r="P71" s="13" t="s">
        <v>1754</v>
      </c>
      <c r="Q71" s="50">
        <f t="shared" si="4"/>
        <v>-71288.800000000003</v>
      </c>
      <c r="R71" s="49">
        <v>87964654.339999273</v>
      </c>
      <c r="S71" s="4">
        <v>67964680</v>
      </c>
      <c r="T71" s="50">
        <f t="shared" si="5"/>
        <v>19999974.339999273</v>
      </c>
      <c r="U71" s="127">
        <f t="shared" si="6"/>
        <v>1</v>
      </c>
      <c r="W71" s="93" t="s">
        <v>30</v>
      </c>
      <c r="X71" s="68">
        <f t="shared" si="7"/>
        <v>0</v>
      </c>
      <c r="Y71" s="68">
        <f t="shared" si="8"/>
        <v>1</v>
      </c>
      <c r="Z71" s="68">
        <f t="shared" si="9"/>
        <v>1</v>
      </c>
      <c r="AA71" s="68">
        <f t="shared" si="10"/>
        <v>1</v>
      </c>
      <c r="AB71" s="68">
        <f t="shared" si="11"/>
        <v>0</v>
      </c>
      <c r="AC71" s="73">
        <f t="shared" si="12"/>
        <v>1</v>
      </c>
    </row>
    <row r="72" spans="1:29" ht="15.75">
      <c r="A72" s="160"/>
      <c r="B72" s="84" t="s">
        <v>31</v>
      </c>
      <c r="C72" s="49">
        <v>26269941.129999351</v>
      </c>
      <c r="D72" s="13">
        <v>26269920</v>
      </c>
      <c r="E72" s="50">
        <f t="shared" si="0"/>
        <v>21.129999350756407</v>
      </c>
      <c r="F72" s="49">
        <v>18230.330000000002</v>
      </c>
      <c r="G72" s="4" t="s">
        <v>1755</v>
      </c>
      <c r="H72" s="50">
        <f t="shared" si="1"/>
        <v>-948936.67</v>
      </c>
      <c r="I72" s="49">
        <v>0</v>
      </c>
      <c r="J72" s="13" t="s">
        <v>1953</v>
      </c>
      <c r="K72" s="50">
        <f t="shared" si="2"/>
        <v>-45288.6</v>
      </c>
      <c r="L72" s="49">
        <v>45288.57</v>
      </c>
      <c r="M72" s="13" t="s">
        <v>1954</v>
      </c>
      <c r="N72" s="50">
        <f t="shared" si="3"/>
        <v>43201.16</v>
      </c>
      <c r="O72" s="49">
        <v>2087.41</v>
      </c>
      <c r="P72" s="13" t="s">
        <v>1756</v>
      </c>
      <c r="Q72" s="50">
        <f t="shared" si="4"/>
        <v>-121895.59</v>
      </c>
      <c r="R72" s="49">
        <v>25327745.469999351</v>
      </c>
      <c r="S72" s="4">
        <v>25327730</v>
      </c>
      <c r="T72" s="50">
        <f t="shared" si="5"/>
        <v>15.469999350607395</v>
      </c>
      <c r="U72" s="127">
        <f t="shared" si="6"/>
        <v>1</v>
      </c>
      <c r="W72" s="92" t="s">
        <v>31</v>
      </c>
      <c r="X72" s="68">
        <f t="shared" si="7"/>
        <v>0</v>
      </c>
      <c r="Y72" s="68">
        <f t="shared" si="8"/>
        <v>1</v>
      </c>
      <c r="Z72" s="68">
        <f t="shared" si="9"/>
        <v>0</v>
      </c>
      <c r="AA72" s="68">
        <f t="shared" si="10"/>
        <v>1</v>
      </c>
      <c r="AB72" s="68">
        <f t="shared" si="11"/>
        <v>1</v>
      </c>
      <c r="AC72" s="73">
        <f t="shared" si="12"/>
        <v>0</v>
      </c>
    </row>
    <row r="73" spans="1:29" ht="15.75">
      <c r="A73" s="160"/>
      <c r="B73" s="84" t="s">
        <v>32</v>
      </c>
      <c r="C73" s="49">
        <v>205795442.55999804</v>
      </c>
      <c r="D73" s="13"/>
      <c r="E73" s="50">
        <f t="shared" ref="E73:E136" si="14">C73-D73</f>
        <v>205795442.55999804</v>
      </c>
      <c r="F73" s="49">
        <v>846110.53</v>
      </c>
      <c r="G73" s="4"/>
      <c r="H73" s="50">
        <f t="shared" ref="H73:H136" si="15">F73-G73</f>
        <v>846110.53</v>
      </c>
      <c r="I73" s="49">
        <v>0</v>
      </c>
      <c r="J73" s="13"/>
      <c r="K73" s="50">
        <f t="shared" ref="K73:K136" si="16">I73-J73</f>
        <v>0</v>
      </c>
      <c r="L73" s="49">
        <v>1349414.3100000005</v>
      </c>
      <c r="M73" s="13"/>
      <c r="N73" s="50">
        <f t="shared" ref="N73:N136" si="17">L73-M73</f>
        <v>1349414.3100000005</v>
      </c>
      <c r="O73" s="49">
        <v>2297667.1800000002</v>
      </c>
      <c r="P73" s="13"/>
      <c r="Q73" s="50">
        <f t="shared" ref="Q73:Q136" si="18">O73-P73</f>
        <v>2297667.1800000002</v>
      </c>
      <c r="R73" s="49">
        <v>200071950.18999803</v>
      </c>
      <c r="S73" s="4"/>
      <c r="T73" s="50">
        <f t="shared" ref="T73:T136" si="19">R73-S73</f>
        <v>200071950.18999803</v>
      </c>
      <c r="U73" s="127">
        <f t="shared" si="6"/>
        <v>0</v>
      </c>
      <c r="W73" s="92" t="s">
        <v>32</v>
      </c>
      <c r="X73" s="68">
        <f t="shared" si="7"/>
        <v>0</v>
      </c>
      <c r="Y73" s="68">
        <f t="shared" si="8"/>
        <v>0</v>
      </c>
      <c r="Z73" s="68">
        <f t="shared" si="9"/>
        <v>0</v>
      </c>
      <c r="AA73" s="68">
        <f t="shared" si="10"/>
        <v>0</v>
      </c>
      <c r="AB73" s="68">
        <f t="shared" si="11"/>
        <v>0</v>
      </c>
      <c r="AC73" s="73">
        <f t="shared" si="12"/>
        <v>0</v>
      </c>
    </row>
    <row r="74" spans="1:29" ht="15.75">
      <c r="A74" s="161"/>
      <c r="B74" s="84" t="s">
        <v>33</v>
      </c>
      <c r="C74" s="51">
        <v>282230764.80999988</v>
      </c>
      <c r="D74" s="52"/>
      <c r="E74" s="53">
        <f t="shared" si="14"/>
        <v>282230764.80999988</v>
      </c>
      <c r="F74" s="51">
        <v>1002022.61</v>
      </c>
      <c r="G74" s="57"/>
      <c r="H74" s="53">
        <f t="shared" si="15"/>
        <v>1002022.61</v>
      </c>
      <c r="I74" s="51">
        <v>8062319.5200000135</v>
      </c>
      <c r="J74" s="52"/>
      <c r="K74" s="53">
        <f t="shared" si="16"/>
        <v>8062319.5200000135</v>
      </c>
      <c r="L74" s="51">
        <v>652632.44999999995</v>
      </c>
      <c r="M74" s="52"/>
      <c r="N74" s="53">
        <f t="shared" si="17"/>
        <v>652632.44999999995</v>
      </c>
      <c r="O74" s="51">
        <v>230734.12000000008</v>
      </c>
      <c r="P74" s="52"/>
      <c r="Q74" s="53">
        <f t="shared" si="18"/>
        <v>230734.12000000008</v>
      </c>
      <c r="R74" s="51">
        <v>285161553.56999993</v>
      </c>
      <c r="S74" s="57"/>
      <c r="T74" s="53">
        <f t="shared" si="19"/>
        <v>285161553.56999993</v>
      </c>
      <c r="U74" s="128">
        <f t="shared" si="6"/>
        <v>0</v>
      </c>
      <c r="W74" s="92" t="s">
        <v>33</v>
      </c>
      <c r="X74" s="72">
        <f t="shared" ref="X74:X137" si="20">+IF(AND(C74&lt;&gt;0,D74&lt;&gt;0,OR(E74&gt;100,E74&lt;-100)),1,0)</f>
        <v>0</v>
      </c>
      <c r="Y74" s="72">
        <f t="shared" ref="Y74:Y137" si="21">+IF(AND(F74&lt;&gt;0,G74&lt;&gt;0,OR(H74&gt;100,H74&lt;-100)),1,0)</f>
        <v>0</v>
      </c>
      <c r="Z74" s="72">
        <f t="shared" ref="Z74:Z137" si="22">+IF(AND(I74&lt;&gt;0,J74&lt;&gt;0,OR(K74&gt;100,K74&lt;-100)),1,0)</f>
        <v>0</v>
      </c>
      <c r="AA74" s="72">
        <f t="shared" ref="AA74:AA137" si="23">+IF(AND(L74&lt;&gt;0,M74&lt;&gt;0,OR(N74&gt;100,N74&lt;-100)),1,0)</f>
        <v>0</v>
      </c>
      <c r="AB74" s="72">
        <f t="shared" ref="AB74:AB137" si="24">+IF(AND(O74&lt;&gt;0,P74&lt;&gt;0,OR(Q74&gt;100,Q74&lt;-100)),1,0)</f>
        <v>0</v>
      </c>
      <c r="AC74" s="76">
        <f t="shared" ref="AC74:AC137" si="25">+IF(AND(R74&lt;&gt;0,S74&lt;&gt;0,OR(T74&gt;100,T74&lt;-100)),1,0)</f>
        <v>0</v>
      </c>
    </row>
    <row r="75" spans="1:29" ht="15.75" customHeight="1">
      <c r="A75" s="159">
        <v>42693</v>
      </c>
      <c r="B75" s="83" t="s">
        <v>28</v>
      </c>
      <c r="C75" s="46">
        <v>35272146.299999654</v>
      </c>
      <c r="D75" s="47"/>
      <c r="E75" s="48">
        <f t="shared" si="14"/>
        <v>35272146.299999654</v>
      </c>
      <c r="F75" s="46">
        <v>0</v>
      </c>
      <c r="G75" s="54"/>
      <c r="H75" s="48">
        <f t="shared" si="15"/>
        <v>0</v>
      </c>
      <c r="I75" s="46">
        <v>0</v>
      </c>
      <c r="J75" s="47"/>
      <c r="K75" s="48">
        <f t="shared" si="16"/>
        <v>0</v>
      </c>
      <c r="L75" s="46">
        <v>0</v>
      </c>
      <c r="M75" s="47"/>
      <c r="N75" s="48">
        <f t="shared" si="17"/>
        <v>0</v>
      </c>
      <c r="O75" s="46">
        <v>0</v>
      </c>
      <c r="P75" s="47"/>
      <c r="Q75" s="48">
        <f t="shared" si="18"/>
        <v>0</v>
      </c>
      <c r="R75" s="46">
        <v>34393873.269999646</v>
      </c>
      <c r="S75" s="54"/>
      <c r="T75" s="48">
        <f t="shared" si="19"/>
        <v>34393873.269999646</v>
      </c>
      <c r="U75" s="126">
        <f t="shared" si="6"/>
        <v>0</v>
      </c>
      <c r="W75" s="45" t="s">
        <v>28</v>
      </c>
      <c r="X75" s="68">
        <f t="shared" si="20"/>
        <v>0</v>
      </c>
      <c r="Y75" s="68">
        <f t="shared" si="21"/>
        <v>0</v>
      </c>
      <c r="Z75" s="68">
        <f t="shared" si="22"/>
        <v>0</v>
      </c>
      <c r="AA75" s="68">
        <f t="shared" si="23"/>
        <v>0</v>
      </c>
      <c r="AB75" s="68">
        <f t="shared" si="24"/>
        <v>0</v>
      </c>
      <c r="AC75" s="73">
        <f t="shared" si="25"/>
        <v>0</v>
      </c>
    </row>
    <row r="76" spans="1:29" ht="15.75">
      <c r="A76" s="160"/>
      <c r="B76" s="84" t="s">
        <v>29</v>
      </c>
      <c r="C76" s="49">
        <v>92592695.899998114</v>
      </c>
      <c r="D76" s="13"/>
      <c r="E76" s="50">
        <f t="shared" si="14"/>
        <v>92592695.899998114</v>
      </c>
      <c r="F76" s="49">
        <v>0</v>
      </c>
      <c r="G76" s="4"/>
      <c r="H76" s="50">
        <f t="shared" si="15"/>
        <v>0</v>
      </c>
      <c r="I76" s="49">
        <v>0</v>
      </c>
      <c r="J76" s="13"/>
      <c r="K76" s="50">
        <f t="shared" si="16"/>
        <v>0</v>
      </c>
      <c r="L76" s="49">
        <v>57250.020000000004</v>
      </c>
      <c r="M76" s="13"/>
      <c r="N76" s="50">
        <f t="shared" si="17"/>
        <v>57250.020000000004</v>
      </c>
      <c r="O76" s="49">
        <v>74112.11</v>
      </c>
      <c r="P76" s="13"/>
      <c r="Q76" s="50">
        <f t="shared" si="18"/>
        <v>74112.11</v>
      </c>
      <c r="R76" s="49">
        <v>91871394.659998119</v>
      </c>
      <c r="S76" s="4"/>
      <c r="T76" s="50">
        <f t="shared" si="19"/>
        <v>91871394.659998119</v>
      </c>
      <c r="U76" s="127">
        <f t="shared" si="6"/>
        <v>0</v>
      </c>
      <c r="W76" s="92" t="s">
        <v>29</v>
      </c>
      <c r="X76" s="68">
        <f t="shared" si="20"/>
        <v>0</v>
      </c>
      <c r="Y76" s="68">
        <f t="shared" si="21"/>
        <v>0</v>
      </c>
      <c r="Z76" s="68">
        <f t="shared" si="22"/>
        <v>0</v>
      </c>
      <c r="AA76" s="68">
        <f t="shared" si="23"/>
        <v>0</v>
      </c>
      <c r="AB76" s="68">
        <f t="shared" si="24"/>
        <v>0</v>
      </c>
      <c r="AC76" s="73">
        <f t="shared" si="25"/>
        <v>0</v>
      </c>
    </row>
    <row r="77" spans="1:29" ht="15.75">
      <c r="A77" s="160"/>
      <c r="B77" s="58" t="s">
        <v>30</v>
      </c>
      <c r="C77" s="49"/>
      <c r="D77" s="13"/>
      <c r="E77" s="50">
        <f t="shared" si="14"/>
        <v>0</v>
      </c>
      <c r="F77" s="49"/>
      <c r="G77" s="4"/>
      <c r="H77" s="50">
        <f t="shared" si="15"/>
        <v>0</v>
      </c>
      <c r="I77" s="49"/>
      <c r="J77" s="13"/>
      <c r="K77" s="50">
        <f t="shared" si="16"/>
        <v>0</v>
      </c>
      <c r="L77" s="49"/>
      <c r="M77" s="13"/>
      <c r="N77" s="50">
        <f t="shared" si="17"/>
        <v>0</v>
      </c>
      <c r="O77" s="49"/>
      <c r="P77" s="13"/>
      <c r="Q77" s="50">
        <f t="shared" si="18"/>
        <v>0</v>
      </c>
      <c r="R77" s="49"/>
      <c r="S77" s="4"/>
      <c r="T77" s="50">
        <f t="shared" si="19"/>
        <v>0</v>
      </c>
      <c r="U77" s="127">
        <f t="shared" si="6"/>
        <v>0</v>
      </c>
      <c r="W77" s="93" t="s">
        <v>30</v>
      </c>
      <c r="X77" s="68">
        <f t="shared" si="20"/>
        <v>0</v>
      </c>
      <c r="Y77" s="68">
        <f t="shared" si="21"/>
        <v>0</v>
      </c>
      <c r="Z77" s="68">
        <f t="shared" si="22"/>
        <v>0</v>
      </c>
      <c r="AA77" s="68">
        <f t="shared" si="23"/>
        <v>0</v>
      </c>
      <c r="AB77" s="68">
        <f t="shared" si="24"/>
        <v>0</v>
      </c>
      <c r="AC77" s="73">
        <f t="shared" si="25"/>
        <v>0</v>
      </c>
    </row>
    <row r="78" spans="1:29" ht="15.75">
      <c r="A78" s="160"/>
      <c r="B78" s="84" t="s">
        <v>31</v>
      </c>
      <c r="C78" s="49"/>
      <c r="D78" s="13"/>
      <c r="E78" s="50">
        <f t="shared" si="14"/>
        <v>0</v>
      </c>
      <c r="F78" s="49"/>
      <c r="G78" s="4"/>
      <c r="H78" s="50">
        <f t="shared" si="15"/>
        <v>0</v>
      </c>
      <c r="I78" s="49"/>
      <c r="J78" s="13"/>
      <c r="K78" s="50">
        <f t="shared" si="16"/>
        <v>0</v>
      </c>
      <c r="L78" s="49"/>
      <c r="M78" s="13"/>
      <c r="N78" s="50">
        <f t="shared" si="17"/>
        <v>0</v>
      </c>
      <c r="O78" s="49"/>
      <c r="P78" s="13"/>
      <c r="Q78" s="50">
        <f t="shared" si="18"/>
        <v>0</v>
      </c>
      <c r="R78" s="49"/>
      <c r="S78" s="4"/>
      <c r="T78" s="50">
        <f t="shared" si="19"/>
        <v>0</v>
      </c>
      <c r="U78" s="127">
        <f t="shared" si="6"/>
        <v>0</v>
      </c>
      <c r="W78" s="92" t="s">
        <v>31</v>
      </c>
      <c r="X78" s="68">
        <f t="shared" si="20"/>
        <v>0</v>
      </c>
      <c r="Y78" s="68">
        <f t="shared" si="21"/>
        <v>0</v>
      </c>
      <c r="Z78" s="68">
        <f t="shared" si="22"/>
        <v>0</v>
      </c>
      <c r="AA78" s="68">
        <f t="shared" si="23"/>
        <v>0</v>
      </c>
      <c r="AB78" s="68">
        <f t="shared" si="24"/>
        <v>0</v>
      </c>
      <c r="AC78" s="73">
        <f t="shared" si="25"/>
        <v>0</v>
      </c>
    </row>
    <row r="79" spans="1:29" ht="15.75">
      <c r="A79" s="160"/>
      <c r="B79" s="84" t="s">
        <v>32</v>
      </c>
      <c r="C79" s="49"/>
      <c r="D79" s="13"/>
      <c r="E79" s="50">
        <f t="shared" si="14"/>
        <v>0</v>
      </c>
      <c r="F79" s="49"/>
      <c r="G79" s="4"/>
      <c r="H79" s="50">
        <f t="shared" si="15"/>
        <v>0</v>
      </c>
      <c r="I79" s="49"/>
      <c r="J79" s="13"/>
      <c r="K79" s="50">
        <f t="shared" si="16"/>
        <v>0</v>
      </c>
      <c r="L79" s="49"/>
      <c r="M79" s="13"/>
      <c r="N79" s="50">
        <f t="shared" si="17"/>
        <v>0</v>
      </c>
      <c r="O79" s="49"/>
      <c r="P79" s="13"/>
      <c r="Q79" s="50">
        <f t="shared" si="18"/>
        <v>0</v>
      </c>
      <c r="R79" s="49"/>
      <c r="S79" s="4"/>
      <c r="T79" s="50">
        <f t="shared" si="19"/>
        <v>0</v>
      </c>
      <c r="U79" s="127">
        <f t="shared" si="6"/>
        <v>0</v>
      </c>
      <c r="W79" s="92" t="s">
        <v>32</v>
      </c>
      <c r="X79" s="68">
        <f t="shared" si="20"/>
        <v>0</v>
      </c>
      <c r="Y79" s="68">
        <f t="shared" si="21"/>
        <v>0</v>
      </c>
      <c r="Z79" s="68">
        <f t="shared" si="22"/>
        <v>0</v>
      </c>
      <c r="AA79" s="68">
        <f t="shared" si="23"/>
        <v>0</v>
      </c>
      <c r="AB79" s="68">
        <f t="shared" si="24"/>
        <v>0</v>
      </c>
      <c r="AC79" s="73">
        <f t="shared" si="25"/>
        <v>0</v>
      </c>
    </row>
    <row r="80" spans="1:29" ht="15.75">
      <c r="A80" s="161"/>
      <c r="B80" s="84" t="s">
        <v>33</v>
      </c>
      <c r="C80" s="51"/>
      <c r="D80" s="52"/>
      <c r="E80" s="53">
        <f t="shared" si="14"/>
        <v>0</v>
      </c>
      <c r="F80" s="51"/>
      <c r="G80" s="57"/>
      <c r="H80" s="53">
        <f t="shared" si="15"/>
        <v>0</v>
      </c>
      <c r="I80" s="51"/>
      <c r="J80" s="52"/>
      <c r="K80" s="53">
        <f t="shared" si="16"/>
        <v>0</v>
      </c>
      <c r="L80" s="51"/>
      <c r="M80" s="52"/>
      <c r="N80" s="53">
        <f t="shared" si="17"/>
        <v>0</v>
      </c>
      <c r="O80" s="51"/>
      <c r="P80" s="52"/>
      <c r="Q80" s="53">
        <f t="shared" si="18"/>
        <v>0</v>
      </c>
      <c r="R80" s="51"/>
      <c r="S80" s="57"/>
      <c r="T80" s="53">
        <f t="shared" si="19"/>
        <v>0</v>
      </c>
      <c r="U80" s="128">
        <f t="shared" si="6"/>
        <v>0</v>
      </c>
      <c r="W80" s="92" t="s">
        <v>33</v>
      </c>
      <c r="X80" s="72">
        <f t="shared" si="20"/>
        <v>0</v>
      </c>
      <c r="Y80" s="72">
        <f t="shared" si="21"/>
        <v>0</v>
      </c>
      <c r="Z80" s="72">
        <f t="shared" si="22"/>
        <v>0</v>
      </c>
      <c r="AA80" s="72">
        <f t="shared" si="23"/>
        <v>0</v>
      </c>
      <c r="AB80" s="72">
        <f t="shared" si="24"/>
        <v>0</v>
      </c>
      <c r="AC80" s="76">
        <f t="shared" si="25"/>
        <v>0</v>
      </c>
    </row>
    <row r="81" spans="1:29" ht="15.75" customHeight="1">
      <c r="A81" s="159">
        <v>42694</v>
      </c>
      <c r="B81" s="83" t="s">
        <v>28</v>
      </c>
      <c r="C81" s="46">
        <v>34393873.269999646</v>
      </c>
      <c r="D81" s="47"/>
      <c r="E81" s="48">
        <f t="shared" si="14"/>
        <v>34393873.269999646</v>
      </c>
      <c r="F81" s="46">
        <v>499616.85999999969</v>
      </c>
      <c r="G81" s="47"/>
      <c r="H81" s="48">
        <f t="shared" si="15"/>
        <v>499616.85999999969</v>
      </c>
      <c r="I81" s="46">
        <v>0</v>
      </c>
      <c r="J81" s="47"/>
      <c r="K81" s="48">
        <f t="shared" si="16"/>
        <v>0</v>
      </c>
      <c r="L81" s="46">
        <v>113748.59</v>
      </c>
      <c r="M81" s="47"/>
      <c r="N81" s="48">
        <f t="shared" si="17"/>
        <v>113748.59</v>
      </c>
      <c r="O81" s="46">
        <v>10852.01</v>
      </c>
      <c r="P81" s="47"/>
      <c r="Q81" s="48">
        <f t="shared" si="18"/>
        <v>10852.01</v>
      </c>
      <c r="R81" s="46">
        <v>31236352.509999648</v>
      </c>
      <c r="S81" s="47"/>
      <c r="T81" s="48">
        <f t="shared" si="19"/>
        <v>31236352.509999648</v>
      </c>
      <c r="U81" s="126">
        <f t="shared" si="6"/>
        <v>0</v>
      </c>
      <c r="W81" s="45" t="s">
        <v>28</v>
      </c>
      <c r="X81" s="68">
        <f t="shared" si="20"/>
        <v>0</v>
      </c>
      <c r="Y81" s="68">
        <f t="shared" si="21"/>
        <v>0</v>
      </c>
      <c r="Z81" s="68">
        <f t="shared" si="22"/>
        <v>0</v>
      </c>
      <c r="AA81" s="68">
        <f t="shared" si="23"/>
        <v>0</v>
      </c>
      <c r="AB81" s="68">
        <f t="shared" si="24"/>
        <v>0</v>
      </c>
      <c r="AC81" s="73">
        <f t="shared" si="25"/>
        <v>0</v>
      </c>
    </row>
    <row r="82" spans="1:29" ht="15.75">
      <c r="A82" s="160"/>
      <c r="B82" s="84" t="s">
        <v>29</v>
      </c>
      <c r="C82" s="49">
        <v>91871394.659998119</v>
      </c>
      <c r="D82" s="13">
        <v>91871414</v>
      </c>
      <c r="E82" s="50">
        <f t="shared" si="14"/>
        <v>-19.340001881122589</v>
      </c>
      <c r="F82" s="49">
        <v>718815.32000000007</v>
      </c>
      <c r="G82" s="4" t="s">
        <v>1757</v>
      </c>
      <c r="H82" s="50">
        <f t="shared" si="15"/>
        <v>-1763544.68</v>
      </c>
      <c r="I82" s="49">
        <v>9460819.3000000138</v>
      </c>
      <c r="J82" s="13" t="s">
        <v>1955</v>
      </c>
      <c r="K82" s="50">
        <f t="shared" si="16"/>
        <v>9370197.6000000145</v>
      </c>
      <c r="L82" s="49">
        <v>90621.680000000008</v>
      </c>
      <c r="M82" s="13" t="s">
        <v>1956</v>
      </c>
      <c r="N82" s="50">
        <f t="shared" si="17"/>
        <v>-39465.319999999992</v>
      </c>
      <c r="O82" s="49">
        <v>130087.27999999993</v>
      </c>
      <c r="P82" s="13" t="s">
        <v>1758</v>
      </c>
      <c r="Q82" s="50">
        <f t="shared" si="18"/>
        <v>-588727.72000000009</v>
      </c>
      <c r="R82" s="49">
        <v>98154455.369998127</v>
      </c>
      <c r="S82" s="13">
        <v>98154504</v>
      </c>
      <c r="T82" s="50">
        <f t="shared" si="19"/>
        <v>-48.630001872777939</v>
      </c>
      <c r="U82" s="127">
        <f t="shared" si="6"/>
        <v>1</v>
      </c>
      <c r="W82" s="92" t="s">
        <v>29</v>
      </c>
      <c r="X82" s="68">
        <f t="shared" si="20"/>
        <v>0</v>
      </c>
      <c r="Y82" s="68">
        <f t="shared" si="21"/>
        <v>1</v>
      </c>
      <c r="Z82" s="68">
        <f t="shared" si="22"/>
        <v>1</v>
      </c>
      <c r="AA82" s="68">
        <f t="shared" si="23"/>
        <v>1</v>
      </c>
      <c r="AB82" s="68">
        <f t="shared" si="24"/>
        <v>1</v>
      </c>
      <c r="AC82" s="73">
        <f t="shared" si="25"/>
        <v>0</v>
      </c>
    </row>
    <row r="83" spans="1:29" ht="15.75">
      <c r="A83" s="160"/>
      <c r="B83" s="58" t="s">
        <v>30</v>
      </c>
      <c r="C83" s="49">
        <v>87964654.339999273</v>
      </c>
      <c r="D83" s="13">
        <v>87964700</v>
      </c>
      <c r="E83" s="50">
        <f t="shared" si="14"/>
        <v>-45.66000072658062</v>
      </c>
      <c r="F83" s="49">
        <v>152491.57</v>
      </c>
      <c r="G83" s="4" t="s">
        <v>1759</v>
      </c>
      <c r="H83" s="50">
        <f t="shared" si="15"/>
        <v>-6895508.4299999997</v>
      </c>
      <c r="I83" s="49">
        <v>0</v>
      </c>
      <c r="J83" s="13" t="s">
        <v>1957</v>
      </c>
      <c r="K83" s="50">
        <f t="shared" si="16"/>
        <v>-256620</v>
      </c>
      <c r="L83" s="49">
        <v>256619.68</v>
      </c>
      <c r="M83" s="13" t="s">
        <v>1958</v>
      </c>
      <c r="N83" s="50">
        <f t="shared" si="17"/>
        <v>222213.18</v>
      </c>
      <c r="O83" s="49">
        <v>34406.51</v>
      </c>
      <c r="P83" s="13" t="s">
        <v>1760</v>
      </c>
      <c r="Q83" s="50">
        <f t="shared" si="18"/>
        <v>-118085.48999999999</v>
      </c>
      <c r="R83" s="49">
        <v>82252758.249999285</v>
      </c>
      <c r="S83" s="13">
        <v>82252700</v>
      </c>
      <c r="T83" s="50">
        <f t="shared" si="19"/>
        <v>58.249999284744263</v>
      </c>
      <c r="U83" s="127">
        <f t="shared" si="6"/>
        <v>1</v>
      </c>
      <c r="W83" s="93" t="s">
        <v>30</v>
      </c>
      <c r="X83" s="68">
        <f t="shared" si="20"/>
        <v>0</v>
      </c>
      <c r="Y83" s="68">
        <f t="shared" si="21"/>
        <v>1</v>
      </c>
      <c r="Z83" s="68">
        <f t="shared" si="22"/>
        <v>0</v>
      </c>
      <c r="AA83" s="68">
        <f t="shared" si="23"/>
        <v>1</v>
      </c>
      <c r="AB83" s="68">
        <f t="shared" si="24"/>
        <v>1</v>
      </c>
      <c r="AC83" s="73">
        <f t="shared" si="25"/>
        <v>0</v>
      </c>
    </row>
    <row r="84" spans="1:29" ht="15.75">
      <c r="A84" s="160"/>
      <c r="B84" s="84" t="s">
        <v>31</v>
      </c>
      <c r="C84" s="49">
        <v>25327745.469999351</v>
      </c>
      <c r="D84" s="13">
        <v>25327730</v>
      </c>
      <c r="E84" s="50">
        <f t="shared" si="14"/>
        <v>15.469999350607395</v>
      </c>
      <c r="F84" s="49">
        <v>73823.350000000006</v>
      </c>
      <c r="G84" s="4" t="s">
        <v>1761</v>
      </c>
      <c r="H84" s="50">
        <f t="shared" si="15"/>
        <v>-2731006.65</v>
      </c>
      <c r="I84" s="49">
        <v>0</v>
      </c>
      <c r="J84" s="13" t="s">
        <v>1959</v>
      </c>
      <c r="K84" s="50">
        <f t="shared" si="16"/>
        <v>-29067.5</v>
      </c>
      <c r="L84" s="49">
        <v>29067.49</v>
      </c>
      <c r="M84" s="13" t="s">
        <v>1960</v>
      </c>
      <c r="N84" s="50">
        <f t="shared" si="17"/>
        <v>26684.980000000003</v>
      </c>
      <c r="O84" s="49">
        <v>2382.5100000000002</v>
      </c>
      <c r="P84" s="13" t="s">
        <v>1762</v>
      </c>
      <c r="Q84" s="50">
        <f t="shared" si="18"/>
        <v>-600532.49</v>
      </c>
      <c r="R84" s="49">
        <v>22475777.469999351</v>
      </c>
      <c r="S84" s="13">
        <v>22475770</v>
      </c>
      <c r="T84" s="50">
        <f t="shared" si="19"/>
        <v>7.4699993506073952</v>
      </c>
      <c r="U84" s="127">
        <f t="shared" si="6"/>
        <v>1</v>
      </c>
      <c r="W84" s="92" t="s">
        <v>31</v>
      </c>
      <c r="X84" s="68">
        <f t="shared" si="20"/>
        <v>0</v>
      </c>
      <c r="Y84" s="68">
        <f t="shared" si="21"/>
        <v>1</v>
      </c>
      <c r="Z84" s="68">
        <f t="shared" si="22"/>
        <v>0</v>
      </c>
      <c r="AA84" s="68">
        <f t="shared" si="23"/>
        <v>1</v>
      </c>
      <c r="AB84" s="68">
        <f t="shared" si="24"/>
        <v>1</v>
      </c>
      <c r="AC84" s="73">
        <f t="shared" si="25"/>
        <v>0</v>
      </c>
    </row>
    <row r="85" spans="1:29" ht="15.75">
      <c r="A85" s="160"/>
      <c r="B85" s="84" t="s">
        <v>32</v>
      </c>
      <c r="C85" s="49">
        <v>200945064.70999801</v>
      </c>
      <c r="D85" s="13"/>
      <c r="E85" s="50">
        <f t="shared" si="14"/>
        <v>200945064.70999801</v>
      </c>
      <c r="F85" s="49">
        <v>1265175.8000000003</v>
      </c>
      <c r="G85" s="4"/>
      <c r="H85" s="50">
        <f t="shared" si="15"/>
        <v>1265175.8000000003</v>
      </c>
      <c r="I85" s="49">
        <v>0</v>
      </c>
      <c r="J85" s="13"/>
      <c r="K85" s="50">
        <f t="shared" si="16"/>
        <v>0</v>
      </c>
      <c r="L85" s="49">
        <v>299730.65000000002</v>
      </c>
      <c r="M85" s="13"/>
      <c r="N85" s="50">
        <f t="shared" si="17"/>
        <v>299730.65000000002</v>
      </c>
      <c r="O85" s="49">
        <v>98136.579999999929</v>
      </c>
      <c r="P85" s="13"/>
      <c r="Q85" s="50">
        <f t="shared" si="18"/>
        <v>98136.579999999929</v>
      </c>
      <c r="R85" s="49">
        <v>195206854.10999805</v>
      </c>
      <c r="S85" s="13"/>
      <c r="T85" s="50">
        <f t="shared" si="19"/>
        <v>195206854.10999805</v>
      </c>
      <c r="U85" s="127">
        <f t="shared" si="6"/>
        <v>0</v>
      </c>
      <c r="W85" s="92" t="s">
        <v>32</v>
      </c>
      <c r="X85" s="68">
        <f t="shared" si="20"/>
        <v>0</v>
      </c>
      <c r="Y85" s="68">
        <f t="shared" si="21"/>
        <v>0</v>
      </c>
      <c r="Z85" s="68">
        <f t="shared" si="22"/>
        <v>0</v>
      </c>
      <c r="AA85" s="68">
        <f t="shared" si="23"/>
        <v>0</v>
      </c>
      <c r="AB85" s="68">
        <f t="shared" si="24"/>
        <v>0</v>
      </c>
      <c r="AC85" s="73">
        <f t="shared" si="25"/>
        <v>0</v>
      </c>
    </row>
    <row r="86" spans="1:29" ht="15.75">
      <c r="A86" s="161"/>
      <c r="B86" s="84" t="s">
        <v>33</v>
      </c>
      <c r="C86" s="51"/>
      <c r="D86" s="52"/>
      <c r="E86" s="53">
        <f t="shared" si="14"/>
        <v>0</v>
      </c>
      <c r="F86" s="51"/>
      <c r="G86" s="57"/>
      <c r="H86" s="53">
        <f t="shared" si="15"/>
        <v>0</v>
      </c>
      <c r="I86" s="51"/>
      <c r="J86" s="52"/>
      <c r="K86" s="53">
        <f t="shared" si="16"/>
        <v>0</v>
      </c>
      <c r="L86" s="51"/>
      <c r="M86" s="52"/>
      <c r="N86" s="53">
        <f t="shared" si="17"/>
        <v>0</v>
      </c>
      <c r="O86" s="51"/>
      <c r="P86" s="52"/>
      <c r="Q86" s="53">
        <f t="shared" si="18"/>
        <v>0</v>
      </c>
      <c r="R86" s="51"/>
      <c r="S86" s="52"/>
      <c r="T86" s="53">
        <f t="shared" si="19"/>
        <v>0</v>
      </c>
      <c r="U86" s="128">
        <f t="shared" ref="U86:U140" si="26">IF(D86=0,0,1)</f>
        <v>0</v>
      </c>
      <c r="W86" s="92" t="s">
        <v>33</v>
      </c>
      <c r="X86" s="68">
        <f t="shared" si="20"/>
        <v>0</v>
      </c>
      <c r="Y86" s="68">
        <f t="shared" si="21"/>
        <v>0</v>
      </c>
      <c r="Z86" s="68">
        <f t="shared" si="22"/>
        <v>0</v>
      </c>
      <c r="AA86" s="68">
        <f t="shared" si="23"/>
        <v>0</v>
      </c>
      <c r="AB86" s="68">
        <f t="shared" si="24"/>
        <v>0</v>
      </c>
      <c r="AC86" s="73">
        <f t="shared" si="25"/>
        <v>0</v>
      </c>
    </row>
    <row r="87" spans="1:29" ht="15.75" customHeight="1">
      <c r="A87" s="159">
        <v>42695</v>
      </c>
      <c r="B87" s="83" t="s">
        <v>28</v>
      </c>
      <c r="C87" s="135">
        <v>31236352.509999648</v>
      </c>
      <c r="D87" s="47"/>
      <c r="E87" s="48">
        <f t="shared" si="14"/>
        <v>31236352.509999648</v>
      </c>
      <c r="F87" s="135">
        <v>249844.07</v>
      </c>
      <c r="G87" s="47"/>
      <c r="H87" s="48">
        <f t="shared" si="15"/>
        <v>249844.07</v>
      </c>
      <c r="I87" s="135">
        <v>0</v>
      </c>
      <c r="J87" s="136"/>
      <c r="K87" s="48">
        <f t="shared" si="16"/>
        <v>0</v>
      </c>
      <c r="L87" s="135">
        <v>50021.58</v>
      </c>
      <c r="M87" s="136"/>
      <c r="N87" s="48">
        <f t="shared" si="17"/>
        <v>50021.58</v>
      </c>
      <c r="O87" s="135">
        <v>18485</v>
      </c>
      <c r="P87" s="47"/>
      <c r="Q87" s="48">
        <f t="shared" si="18"/>
        <v>18485</v>
      </c>
      <c r="R87" s="135">
        <v>29427821.899999652</v>
      </c>
      <c r="S87" s="47"/>
      <c r="T87" s="48">
        <f t="shared" si="19"/>
        <v>29427821.899999652</v>
      </c>
      <c r="U87" s="126">
        <f t="shared" si="26"/>
        <v>0</v>
      </c>
      <c r="W87" s="45" t="s">
        <v>28</v>
      </c>
      <c r="X87" s="64">
        <f t="shared" si="20"/>
        <v>0</v>
      </c>
      <c r="Y87" s="64">
        <f t="shared" si="21"/>
        <v>0</v>
      </c>
      <c r="Z87" s="64">
        <f t="shared" si="22"/>
        <v>0</v>
      </c>
      <c r="AA87" s="64">
        <f t="shared" si="23"/>
        <v>0</v>
      </c>
      <c r="AB87" s="64">
        <f t="shared" si="24"/>
        <v>0</v>
      </c>
      <c r="AC87" s="75">
        <f t="shared" si="25"/>
        <v>0</v>
      </c>
    </row>
    <row r="88" spans="1:29" ht="15.75">
      <c r="A88" s="160"/>
      <c r="B88" s="84" t="s">
        <v>29</v>
      </c>
      <c r="C88" s="49">
        <v>98154455.369998127</v>
      </c>
      <c r="D88" s="13">
        <v>98154504</v>
      </c>
      <c r="E88" s="50">
        <f t="shared" si="14"/>
        <v>-48.630001872777939</v>
      </c>
      <c r="F88" s="49">
        <v>436164.80999999994</v>
      </c>
      <c r="G88" s="13" t="s">
        <v>1763</v>
      </c>
      <c r="H88" s="50">
        <f t="shared" si="15"/>
        <v>-2224145.19</v>
      </c>
      <c r="I88" s="49">
        <v>0</v>
      </c>
      <c r="J88" s="13" t="s">
        <v>1961</v>
      </c>
      <c r="K88" s="50">
        <f t="shared" si="16"/>
        <v>-65278.2</v>
      </c>
      <c r="L88" s="49">
        <v>65278.200000000004</v>
      </c>
      <c r="M88" s="13" t="s">
        <v>1962</v>
      </c>
      <c r="N88" s="50">
        <f t="shared" si="17"/>
        <v>-125566.79999999999</v>
      </c>
      <c r="O88" s="49">
        <v>190844.60000000076</v>
      </c>
      <c r="P88" s="13" t="s">
        <v>1764</v>
      </c>
      <c r="Q88" s="50">
        <f t="shared" si="18"/>
        <v>-245325.39999999924</v>
      </c>
      <c r="R88" s="49">
        <v>94980589.299998134</v>
      </c>
      <c r="S88" s="13">
        <v>94980600</v>
      </c>
      <c r="T88" s="50">
        <f t="shared" si="19"/>
        <v>-10.700001865625381</v>
      </c>
      <c r="U88" s="127">
        <f t="shared" si="26"/>
        <v>1</v>
      </c>
      <c r="W88" s="92" t="s">
        <v>29</v>
      </c>
      <c r="X88" s="68">
        <f t="shared" si="20"/>
        <v>0</v>
      </c>
      <c r="Y88" s="68">
        <f t="shared" si="21"/>
        <v>1</v>
      </c>
      <c r="Z88" s="68">
        <f t="shared" si="22"/>
        <v>0</v>
      </c>
      <c r="AA88" s="68">
        <f t="shared" si="23"/>
        <v>1</v>
      </c>
      <c r="AB88" s="68">
        <f t="shared" si="24"/>
        <v>1</v>
      </c>
      <c r="AC88" s="73">
        <f t="shared" si="25"/>
        <v>0</v>
      </c>
    </row>
    <row r="89" spans="1:29" ht="15.75">
      <c r="A89" s="160"/>
      <c r="B89" s="58" t="s">
        <v>30</v>
      </c>
      <c r="C89" s="49">
        <v>82252758.249999285</v>
      </c>
      <c r="D89" s="13">
        <v>82252700</v>
      </c>
      <c r="E89" s="50">
        <f t="shared" si="14"/>
        <v>58.249999284744263</v>
      </c>
      <c r="F89" s="49">
        <v>36720.39</v>
      </c>
      <c r="G89" s="13" t="s">
        <v>1765</v>
      </c>
      <c r="H89" s="50">
        <f t="shared" si="15"/>
        <v>-7388669.6100000003</v>
      </c>
      <c r="I89" s="49">
        <v>0</v>
      </c>
      <c r="J89" s="13" t="s">
        <v>1386</v>
      </c>
      <c r="K89" s="50">
        <f t="shared" si="16"/>
        <v>-17500</v>
      </c>
      <c r="L89" s="49">
        <v>17500</v>
      </c>
      <c r="M89" s="13" t="s">
        <v>47</v>
      </c>
      <c r="N89" s="50">
        <f t="shared" si="17"/>
        <v>17500</v>
      </c>
      <c r="O89" s="49">
        <v>0</v>
      </c>
      <c r="P89" s="13" t="s">
        <v>1766</v>
      </c>
      <c r="Q89" s="50">
        <f t="shared" si="18"/>
        <v>-36720.400000000001</v>
      </c>
      <c r="R89" s="49">
        <v>78660664.649999291</v>
      </c>
      <c r="S89" s="13">
        <v>78660600</v>
      </c>
      <c r="T89" s="50">
        <f t="shared" si="19"/>
        <v>64.649999290704727</v>
      </c>
      <c r="U89" s="127">
        <f t="shared" si="26"/>
        <v>1</v>
      </c>
      <c r="W89" s="93" t="s">
        <v>30</v>
      </c>
      <c r="X89" s="68">
        <f t="shared" si="20"/>
        <v>0</v>
      </c>
      <c r="Y89" s="68">
        <f t="shared" si="21"/>
        <v>1</v>
      </c>
      <c r="Z89" s="68">
        <f t="shared" si="22"/>
        <v>0</v>
      </c>
      <c r="AA89" s="68">
        <f t="shared" si="23"/>
        <v>1</v>
      </c>
      <c r="AB89" s="68">
        <f t="shared" si="24"/>
        <v>0</v>
      </c>
      <c r="AC89" s="73">
        <f t="shared" si="25"/>
        <v>0</v>
      </c>
    </row>
    <row r="90" spans="1:29" ht="15.75">
      <c r="A90" s="160"/>
      <c r="B90" s="84" t="s">
        <v>31</v>
      </c>
      <c r="C90" s="49">
        <v>22475777.469999351</v>
      </c>
      <c r="D90" s="13">
        <v>22475770</v>
      </c>
      <c r="E90" s="50">
        <f t="shared" si="14"/>
        <v>7.4699993506073952</v>
      </c>
      <c r="F90" s="49">
        <v>5280.18</v>
      </c>
      <c r="G90" s="13" t="s">
        <v>1767</v>
      </c>
      <c r="H90" s="50">
        <f t="shared" si="15"/>
        <v>-1668219.82</v>
      </c>
      <c r="I90" s="49">
        <v>0</v>
      </c>
      <c r="J90" s="13" t="s">
        <v>1963</v>
      </c>
      <c r="K90" s="50">
        <f t="shared" si="16"/>
        <v>-70497.100000000006</v>
      </c>
      <c r="L90" s="49">
        <v>70497.06</v>
      </c>
      <c r="M90" s="13" t="s">
        <v>1582</v>
      </c>
      <c r="N90" s="50">
        <f t="shared" si="17"/>
        <v>70359.649999999994</v>
      </c>
      <c r="O90" s="49">
        <v>137.41</v>
      </c>
      <c r="P90" s="13" t="s">
        <v>1768</v>
      </c>
      <c r="Q90" s="50">
        <f t="shared" si="18"/>
        <v>-72161.289999999994</v>
      </c>
      <c r="R90" s="49">
        <v>20867353.209999349</v>
      </c>
      <c r="S90" s="13">
        <v>20867310</v>
      </c>
      <c r="T90" s="50">
        <f t="shared" si="19"/>
        <v>43.209999348968267</v>
      </c>
      <c r="U90" s="127">
        <f t="shared" si="26"/>
        <v>1</v>
      </c>
      <c r="W90" s="92" t="s">
        <v>31</v>
      </c>
      <c r="X90" s="68">
        <f t="shared" si="20"/>
        <v>0</v>
      </c>
      <c r="Y90" s="68">
        <f t="shared" si="21"/>
        <v>1</v>
      </c>
      <c r="Z90" s="68">
        <f t="shared" si="22"/>
        <v>0</v>
      </c>
      <c r="AA90" s="68">
        <f t="shared" si="23"/>
        <v>1</v>
      </c>
      <c r="AB90" s="68">
        <f t="shared" si="24"/>
        <v>1</v>
      </c>
      <c r="AC90" s="73">
        <f t="shared" si="25"/>
        <v>0</v>
      </c>
    </row>
    <row r="91" spans="1:29" ht="15.75">
      <c r="A91" s="160"/>
      <c r="B91" s="84" t="s">
        <v>32</v>
      </c>
      <c r="C91" s="49">
        <v>195206854.10999805</v>
      </c>
      <c r="D91" s="13"/>
      <c r="E91" s="50">
        <f t="shared" si="14"/>
        <v>195206854.10999805</v>
      </c>
      <c r="F91" s="49">
        <v>686655.72</v>
      </c>
      <c r="G91" s="13"/>
      <c r="H91" s="50">
        <f t="shared" si="15"/>
        <v>686655.72</v>
      </c>
      <c r="I91" s="49">
        <v>0</v>
      </c>
      <c r="J91" s="13"/>
      <c r="K91" s="50">
        <f t="shared" si="16"/>
        <v>0</v>
      </c>
      <c r="L91" s="49">
        <v>189787.53</v>
      </c>
      <c r="M91" s="13"/>
      <c r="N91" s="50">
        <f t="shared" si="17"/>
        <v>189787.53</v>
      </c>
      <c r="O91" s="49">
        <v>99492.400000000009</v>
      </c>
      <c r="P91" s="13"/>
      <c r="Q91" s="50">
        <f t="shared" si="18"/>
        <v>99492.400000000009</v>
      </c>
      <c r="R91" s="49">
        <v>189714191.93999806</v>
      </c>
      <c r="S91" s="13"/>
      <c r="T91" s="50">
        <f t="shared" si="19"/>
        <v>189714191.93999806</v>
      </c>
      <c r="U91" s="127">
        <f t="shared" si="26"/>
        <v>0</v>
      </c>
      <c r="W91" s="92" t="s">
        <v>32</v>
      </c>
      <c r="X91" s="68">
        <f t="shared" si="20"/>
        <v>0</v>
      </c>
      <c r="Y91" s="68">
        <f t="shared" si="21"/>
        <v>0</v>
      </c>
      <c r="Z91" s="68">
        <f t="shared" si="22"/>
        <v>0</v>
      </c>
      <c r="AA91" s="68">
        <f t="shared" si="23"/>
        <v>0</v>
      </c>
      <c r="AB91" s="68">
        <f t="shared" si="24"/>
        <v>0</v>
      </c>
      <c r="AC91" s="73">
        <f t="shared" si="25"/>
        <v>0</v>
      </c>
    </row>
    <row r="92" spans="1:29" ht="15.75">
      <c r="A92" s="161"/>
      <c r="B92" s="84" t="s">
        <v>33</v>
      </c>
      <c r="C92" s="51">
        <v>285161553.56999993</v>
      </c>
      <c r="D92" s="52"/>
      <c r="E92" s="53">
        <f t="shared" si="14"/>
        <v>285161553.56999993</v>
      </c>
      <c r="F92" s="51">
        <v>2968097.2799999993</v>
      </c>
      <c r="G92" s="52"/>
      <c r="H92" s="53">
        <f t="shared" si="15"/>
        <v>2968097.2799999993</v>
      </c>
      <c r="I92" s="51">
        <v>0</v>
      </c>
      <c r="J92" s="52"/>
      <c r="K92" s="53">
        <f t="shared" si="16"/>
        <v>0</v>
      </c>
      <c r="L92" s="51">
        <v>1071016.27</v>
      </c>
      <c r="M92" s="52"/>
      <c r="N92" s="53">
        <f t="shared" si="17"/>
        <v>1071016.27</v>
      </c>
      <c r="O92" s="51">
        <v>425973.73</v>
      </c>
      <c r="P92" s="52"/>
      <c r="Q92" s="53">
        <f t="shared" si="18"/>
        <v>425973.73</v>
      </c>
      <c r="R92" s="51">
        <v>275167540.43999994</v>
      </c>
      <c r="S92" s="52"/>
      <c r="T92" s="53">
        <f t="shared" si="19"/>
        <v>275167540.43999994</v>
      </c>
      <c r="U92" s="128">
        <f t="shared" si="26"/>
        <v>0</v>
      </c>
      <c r="W92" s="92" t="s">
        <v>33</v>
      </c>
      <c r="X92" s="72">
        <f t="shared" si="20"/>
        <v>0</v>
      </c>
      <c r="Y92" s="72">
        <f t="shared" si="21"/>
        <v>0</v>
      </c>
      <c r="Z92" s="72">
        <f t="shared" si="22"/>
        <v>0</v>
      </c>
      <c r="AA92" s="72">
        <f t="shared" si="23"/>
        <v>0</v>
      </c>
      <c r="AB92" s="72">
        <f t="shared" si="24"/>
        <v>0</v>
      </c>
      <c r="AC92" s="76">
        <f t="shared" si="25"/>
        <v>0</v>
      </c>
    </row>
    <row r="93" spans="1:29" ht="15.75" customHeight="1">
      <c r="A93" s="159">
        <v>42696</v>
      </c>
      <c r="B93" s="83" t="s">
        <v>28</v>
      </c>
      <c r="C93" s="46">
        <v>29427821.899999652</v>
      </c>
      <c r="D93" s="136"/>
      <c r="E93" s="48">
        <f t="shared" si="14"/>
        <v>29427821.899999652</v>
      </c>
      <c r="F93" s="46">
        <v>269777.98</v>
      </c>
      <c r="G93" s="47"/>
      <c r="H93" s="48">
        <f t="shared" si="15"/>
        <v>269777.98</v>
      </c>
      <c r="I93" s="46">
        <v>0</v>
      </c>
      <c r="J93" s="47"/>
      <c r="K93" s="48">
        <f t="shared" si="16"/>
        <v>0</v>
      </c>
      <c r="L93" s="46">
        <v>114360.04000000001</v>
      </c>
      <c r="M93" s="47"/>
      <c r="N93" s="48">
        <f t="shared" si="17"/>
        <v>114360.04000000001</v>
      </c>
      <c r="O93" s="46">
        <v>0</v>
      </c>
      <c r="P93" s="136"/>
      <c r="Q93" s="48">
        <f t="shared" si="18"/>
        <v>0</v>
      </c>
      <c r="R93" s="46">
        <v>27392356.269999649</v>
      </c>
      <c r="S93" s="47"/>
      <c r="T93" s="48">
        <f t="shared" si="19"/>
        <v>27392356.269999649</v>
      </c>
      <c r="U93" s="126">
        <f t="shared" si="26"/>
        <v>0</v>
      </c>
      <c r="W93" s="45" t="s">
        <v>28</v>
      </c>
      <c r="X93" s="64">
        <f t="shared" si="20"/>
        <v>0</v>
      </c>
      <c r="Y93" s="64">
        <f t="shared" si="21"/>
        <v>0</v>
      </c>
      <c r="Z93" s="64">
        <f t="shared" si="22"/>
        <v>0</v>
      </c>
      <c r="AA93" s="64">
        <f t="shared" si="23"/>
        <v>0</v>
      </c>
      <c r="AB93" s="64">
        <f t="shared" si="24"/>
        <v>0</v>
      </c>
      <c r="AC93" s="75">
        <f t="shared" si="25"/>
        <v>0</v>
      </c>
    </row>
    <row r="94" spans="1:29" ht="15.75">
      <c r="A94" s="160"/>
      <c r="B94" s="84" t="s">
        <v>29</v>
      </c>
      <c r="C94" s="49">
        <v>94980589.299998134</v>
      </c>
      <c r="D94" s="13">
        <v>94980600</v>
      </c>
      <c r="E94" s="50">
        <f t="shared" si="14"/>
        <v>-10.700001865625381</v>
      </c>
      <c r="F94" s="49">
        <v>574416.05999999994</v>
      </c>
      <c r="G94" s="13" t="s">
        <v>1769</v>
      </c>
      <c r="H94" s="50">
        <f t="shared" si="15"/>
        <v>-2204493.94</v>
      </c>
      <c r="I94" s="49">
        <v>0</v>
      </c>
      <c r="J94" s="13" t="s">
        <v>1964</v>
      </c>
      <c r="K94" s="50">
        <f t="shared" si="16"/>
        <v>-314603</v>
      </c>
      <c r="L94" s="49">
        <v>314603.27000000014</v>
      </c>
      <c r="M94" s="13" t="s">
        <v>1965</v>
      </c>
      <c r="N94" s="50">
        <f t="shared" si="17"/>
        <v>-35333.729999999865</v>
      </c>
      <c r="O94" s="49">
        <v>349937.15999999986</v>
      </c>
      <c r="P94" s="13" t="s">
        <v>1770</v>
      </c>
      <c r="Q94" s="50">
        <f t="shared" si="18"/>
        <v>-224478.84000000014</v>
      </c>
      <c r="R94" s="49">
        <v>91689359.369998112</v>
      </c>
      <c r="S94" s="13">
        <v>91689400</v>
      </c>
      <c r="T94" s="50">
        <f t="shared" si="19"/>
        <v>-40.6300018876791</v>
      </c>
      <c r="U94" s="127">
        <f t="shared" si="26"/>
        <v>1</v>
      </c>
      <c r="W94" s="92" t="s">
        <v>29</v>
      </c>
      <c r="X94" s="68">
        <f t="shared" si="20"/>
        <v>0</v>
      </c>
      <c r="Y94" s="68">
        <f t="shared" si="21"/>
        <v>1</v>
      </c>
      <c r="Z94" s="68">
        <f t="shared" si="22"/>
        <v>0</v>
      </c>
      <c r="AA94" s="68">
        <f t="shared" si="23"/>
        <v>1</v>
      </c>
      <c r="AB94" s="68">
        <f t="shared" si="24"/>
        <v>1</v>
      </c>
      <c r="AC94" s="73">
        <f t="shared" si="25"/>
        <v>0</v>
      </c>
    </row>
    <row r="95" spans="1:29" ht="15.75">
      <c r="A95" s="160"/>
      <c r="B95" s="58" t="s">
        <v>30</v>
      </c>
      <c r="C95" s="49">
        <v>78660664.649999291</v>
      </c>
      <c r="D95" s="13">
        <v>78660600</v>
      </c>
      <c r="E95" s="50">
        <f t="shared" si="14"/>
        <v>64.649999290704727</v>
      </c>
      <c r="F95" s="49">
        <v>67225.240000000005</v>
      </c>
      <c r="G95" s="13" t="s">
        <v>1771</v>
      </c>
      <c r="H95" s="50">
        <f t="shared" si="15"/>
        <v>-3350824.76</v>
      </c>
      <c r="I95" s="49">
        <v>0</v>
      </c>
      <c r="J95" s="13" t="s">
        <v>1966</v>
      </c>
      <c r="K95" s="50">
        <f t="shared" si="16"/>
        <v>-3000.07</v>
      </c>
      <c r="L95" s="49">
        <v>3000.07</v>
      </c>
      <c r="M95" s="13" t="s">
        <v>47</v>
      </c>
      <c r="N95" s="50">
        <f t="shared" si="17"/>
        <v>3000.07</v>
      </c>
      <c r="O95" s="49">
        <v>0</v>
      </c>
      <c r="P95" s="13" t="s">
        <v>1772</v>
      </c>
      <c r="Q95" s="50">
        <f t="shared" si="18"/>
        <v>-67225.2</v>
      </c>
      <c r="R95" s="49">
        <v>75436091.929999262</v>
      </c>
      <c r="S95" s="13">
        <v>75436060</v>
      </c>
      <c r="T95" s="50">
        <f t="shared" si="19"/>
        <v>31.929999262094498</v>
      </c>
      <c r="U95" s="127">
        <f t="shared" si="26"/>
        <v>1</v>
      </c>
      <c r="W95" s="93" t="s">
        <v>30</v>
      </c>
      <c r="X95" s="68">
        <f t="shared" si="20"/>
        <v>0</v>
      </c>
      <c r="Y95" s="68">
        <f t="shared" si="21"/>
        <v>1</v>
      </c>
      <c r="Z95" s="68">
        <f t="shared" si="22"/>
        <v>0</v>
      </c>
      <c r="AA95" s="68">
        <f t="shared" si="23"/>
        <v>1</v>
      </c>
      <c r="AB95" s="68">
        <f t="shared" si="24"/>
        <v>0</v>
      </c>
      <c r="AC95" s="73">
        <f t="shared" si="25"/>
        <v>0</v>
      </c>
    </row>
    <row r="96" spans="1:29" ht="15.75">
      <c r="A96" s="160"/>
      <c r="B96" s="84" t="s">
        <v>31</v>
      </c>
      <c r="C96" s="49">
        <v>20867353.209999349</v>
      </c>
      <c r="D96" s="13">
        <v>20867310</v>
      </c>
      <c r="E96" s="50">
        <f t="shared" si="14"/>
        <v>43.209999348968267</v>
      </c>
      <c r="F96" s="49">
        <v>11237.17</v>
      </c>
      <c r="G96" s="13" t="s">
        <v>1773</v>
      </c>
      <c r="H96" s="50">
        <f t="shared" si="15"/>
        <v>-1467442.83</v>
      </c>
      <c r="I96" s="49">
        <v>0</v>
      </c>
      <c r="J96" s="13" t="s">
        <v>1967</v>
      </c>
      <c r="K96" s="50">
        <f t="shared" si="16"/>
        <v>-11190.7</v>
      </c>
      <c r="L96" s="49">
        <v>11190.69</v>
      </c>
      <c r="M96" s="13" t="s">
        <v>1968</v>
      </c>
      <c r="N96" s="50">
        <f t="shared" si="17"/>
        <v>10992.69</v>
      </c>
      <c r="O96" s="49">
        <v>198.4</v>
      </c>
      <c r="P96" s="13" t="s">
        <v>1774</v>
      </c>
      <c r="Q96" s="50">
        <f t="shared" si="18"/>
        <v>-43172.6</v>
      </c>
      <c r="R96" s="49">
        <v>19388425.209999349</v>
      </c>
      <c r="S96" s="13">
        <v>19388430</v>
      </c>
      <c r="T96" s="50">
        <f t="shared" si="19"/>
        <v>-4.7900006510317326</v>
      </c>
      <c r="U96" s="127">
        <f t="shared" si="26"/>
        <v>1</v>
      </c>
      <c r="W96" s="92" t="s">
        <v>31</v>
      </c>
      <c r="X96" s="68">
        <f t="shared" si="20"/>
        <v>0</v>
      </c>
      <c r="Y96" s="68">
        <f t="shared" si="21"/>
        <v>1</v>
      </c>
      <c r="Z96" s="68">
        <f t="shared" si="22"/>
        <v>0</v>
      </c>
      <c r="AA96" s="68">
        <f t="shared" si="23"/>
        <v>1</v>
      </c>
      <c r="AB96" s="68">
        <f t="shared" si="24"/>
        <v>1</v>
      </c>
      <c r="AC96" s="73">
        <f t="shared" si="25"/>
        <v>0</v>
      </c>
    </row>
    <row r="97" spans="1:16384" ht="15.75">
      <c r="A97" s="160"/>
      <c r="B97" s="84" t="s">
        <v>32</v>
      </c>
      <c r="C97" s="49">
        <v>189714191.93999806</v>
      </c>
      <c r="D97" s="13"/>
      <c r="E97" s="50">
        <f t="shared" si="14"/>
        <v>189714191.93999806</v>
      </c>
      <c r="F97" s="49">
        <v>870231.27</v>
      </c>
      <c r="G97" s="13"/>
      <c r="H97" s="50">
        <f t="shared" si="15"/>
        <v>870231.27</v>
      </c>
      <c r="I97" s="49">
        <v>0</v>
      </c>
      <c r="J97" s="13"/>
      <c r="K97" s="50">
        <f t="shared" si="16"/>
        <v>0</v>
      </c>
      <c r="L97" s="49">
        <v>135399.63999999998</v>
      </c>
      <c r="M97" s="13"/>
      <c r="N97" s="50">
        <f t="shared" si="17"/>
        <v>135399.63999999998</v>
      </c>
      <c r="O97" s="49">
        <v>451444.16000000003</v>
      </c>
      <c r="P97" s="13"/>
      <c r="Q97" s="50">
        <f t="shared" si="18"/>
        <v>451444.16000000003</v>
      </c>
      <c r="R97" s="49">
        <v>183336669.83999801</v>
      </c>
      <c r="S97" s="13"/>
      <c r="T97" s="50">
        <f t="shared" si="19"/>
        <v>183336669.83999801</v>
      </c>
      <c r="U97" s="127">
        <f t="shared" si="26"/>
        <v>0</v>
      </c>
      <c r="W97" s="92" t="s">
        <v>32</v>
      </c>
      <c r="X97" s="68">
        <f t="shared" si="20"/>
        <v>0</v>
      </c>
      <c r="Y97" s="68">
        <f t="shared" si="21"/>
        <v>0</v>
      </c>
      <c r="Z97" s="68">
        <f t="shared" si="22"/>
        <v>0</v>
      </c>
      <c r="AA97" s="68">
        <f t="shared" si="23"/>
        <v>0</v>
      </c>
      <c r="AB97" s="68">
        <f t="shared" si="24"/>
        <v>0</v>
      </c>
      <c r="AC97" s="73">
        <f t="shared" si="25"/>
        <v>0</v>
      </c>
    </row>
    <row r="98" spans="1:16384" ht="15.75">
      <c r="A98" s="161"/>
      <c r="B98" s="84" t="s">
        <v>33</v>
      </c>
      <c r="C98" s="51">
        <v>275167540.43999994</v>
      </c>
      <c r="D98" s="52"/>
      <c r="E98" s="53">
        <f t="shared" si="14"/>
        <v>275167540.43999994</v>
      </c>
      <c r="F98" s="51">
        <v>1131390.0300000005</v>
      </c>
      <c r="G98" s="52"/>
      <c r="H98" s="53">
        <f t="shared" si="15"/>
        <v>1131390.0300000005</v>
      </c>
      <c r="I98" s="51">
        <v>0</v>
      </c>
      <c r="J98" s="52"/>
      <c r="K98" s="53">
        <f t="shared" si="16"/>
        <v>0</v>
      </c>
      <c r="L98" s="51">
        <v>868985.52999999991</v>
      </c>
      <c r="M98" s="52"/>
      <c r="N98" s="53">
        <f t="shared" si="17"/>
        <v>868985.52999999991</v>
      </c>
      <c r="O98" s="51">
        <v>1858594.3599999996</v>
      </c>
      <c r="P98" s="52"/>
      <c r="Q98" s="53">
        <f t="shared" si="18"/>
        <v>1858594.3599999996</v>
      </c>
      <c r="R98" s="51">
        <v>268853003.12999994</v>
      </c>
      <c r="S98" s="52"/>
      <c r="T98" s="53">
        <f t="shared" si="19"/>
        <v>268853003.12999994</v>
      </c>
      <c r="U98" s="128">
        <f t="shared" si="26"/>
        <v>0</v>
      </c>
      <c r="W98" s="92" t="s">
        <v>33</v>
      </c>
      <c r="X98" s="72">
        <f t="shared" si="20"/>
        <v>0</v>
      </c>
      <c r="Y98" s="72">
        <f t="shared" si="21"/>
        <v>0</v>
      </c>
      <c r="Z98" s="72">
        <f t="shared" si="22"/>
        <v>0</v>
      </c>
      <c r="AA98" s="72">
        <f t="shared" si="23"/>
        <v>0</v>
      </c>
      <c r="AB98" s="72">
        <f t="shared" si="24"/>
        <v>0</v>
      </c>
      <c r="AC98" s="76">
        <f t="shared" si="25"/>
        <v>0</v>
      </c>
    </row>
    <row r="99" spans="1:16384" ht="15.75" customHeight="1">
      <c r="A99" s="159">
        <v>42697</v>
      </c>
      <c r="B99" s="83" t="s">
        <v>28</v>
      </c>
      <c r="C99" s="46">
        <v>27392356.269999649</v>
      </c>
      <c r="D99" s="47"/>
      <c r="E99" s="48">
        <f t="shared" si="14"/>
        <v>27392356.269999649</v>
      </c>
      <c r="F99" s="46">
        <v>130699.64</v>
      </c>
      <c r="G99" s="47"/>
      <c r="H99" s="48">
        <f t="shared" si="15"/>
        <v>130699.64</v>
      </c>
      <c r="I99" s="46">
        <v>3096575.79</v>
      </c>
      <c r="J99" s="47"/>
      <c r="K99" s="48">
        <f t="shared" si="16"/>
        <v>3096575.79</v>
      </c>
      <c r="L99" s="46">
        <v>71902.95</v>
      </c>
      <c r="M99" s="47"/>
      <c r="N99" s="48">
        <f t="shared" si="17"/>
        <v>71902.95</v>
      </c>
      <c r="O99" s="46">
        <v>140455.49</v>
      </c>
      <c r="P99" s="47"/>
      <c r="Q99" s="48">
        <f t="shared" si="18"/>
        <v>140455.49</v>
      </c>
      <c r="R99" s="46">
        <v>28583198.909999654</v>
      </c>
      <c r="S99" s="136"/>
      <c r="T99" s="48">
        <f t="shared" si="19"/>
        <v>28583198.909999654</v>
      </c>
      <c r="U99" s="126">
        <f t="shared" si="26"/>
        <v>0</v>
      </c>
      <c r="W99" s="45" t="s">
        <v>28</v>
      </c>
      <c r="X99" s="64">
        <f t="shared" si="20"/>
        <v>0</v>
      </c>
      <c r="Y99" s="64">
        <f t="shared" si="21"/>
        <v>0</v>
      </c>
      <c r="Z99" s="64">
        <f t="shared" si="22"/>
        <v>0</v>
      </c>
      <c r="AA99" s="64">
        <f t="shared" si="23"/>
        <v>0</v>
      </c>
      <c r="AB99" s="64">
        <f t="shared" si="24"/>
        <v>0</v>
      </c>
      <c r="AC99" s="75">
        <f t="shared" si="25"/>
        <v>0</v>
      </c>
    </row>
    <row r="100" spans="1:16384" ht="15.75">
      <c r="A100" s="160"/>
      <c r="B100" s="84" t="s">
        <v>29</v>
      </c>
      <c r="C100" s="49">
        <v>91689359.369998112</v>
      </c>
      <c r="D100" s="13">
        <v>91689400</v>
      </c>
      <c r="E100" s="50">
        <f t="shared" si="14"/>
        <v>-40.6300018876791</v>
      </c>
      <c r="F100" s="49">
        <v>277093.68</v>
      </c>
      <c r="G100" s="13" t="s">
        <v>1775</v>
      </c>
      <c r="H100" s="50">
        <f t="shared" si="15"/>
        <v>-2536626.3199999998</v>
      </c>
      <c r="I100" s="49">
        <v>0</v>
      </c>
      <c r="J100" s="13" t="s">
        <v>47</v>
      </c>
      <c r="K100" s="50">
        <f t="shared" si="16"/>
        <v>0</v>
      </c>
      <c r="L100" s="49">
        <v>83814.69</v>
      </c>
      <c r="M100" s="13" t="s">
        <v>47</v>
      </c>
      <c r="N100" s="50">
        <f t="shared" si="17"/>
        <v>83814.69</v>
      </c>
      <c r="O100" s="49">
        <v>166904.84999999986</v>
      </c>
      <c r="P100" s="13" t="s">
        <v>1776</v>
      </c>
      <c r="Q100" s="50">
        <f t="shared" si="18"/>
        <v>-110189.15000000014</v>
      </c>
      <c r="R100" s="49">
        <v>88898831.18999815</v>
      </c>
      <c r="S100" s="13">
        <v>18698880</v>
      </c>
      <c r="T100" s="50">
        <f t="shared" si="19"/>
        <v>70199951.18999815</v>
      </c>
      <c r="U100" s="127">
        <f t="shared" si="26"/>
        <v>1</v>
      </c>
      <c r="W100" s="92" t="s">
        <v>29</v>
      </c>
      <c r="X100" s="68">
        <f t="shared" si="20"/>
        <v>0</v>
      </c>
      <c r="Y100" s="68">
        <f t="shared" si="21"/>
        <v>1</v>
      </c>
      <c r="Z100" s="68">
        <f t="shared" si="22"/>
        <v>0</v>
      </c>
      <c r="AA100" s="68">
        <f t="shared" si="23"/>
        <v>1</v>
      </c>
      <c r="AB100" s="68">
        <f t="shared" si="24"/>
        <v>1</v>
      </c>
      <c r="AC100" s="73">
        <f t="shared" si="25"/>
        <v>1</v>
      </c>
    </row>
    <row r="101" spans="1:16384" ht="15.75">
      <c r="A101" s="160"/>
      <c r="B101" s="58" t="s">
        <v>30</v>
      </c>
      <c r="C101" s="49">
        <v>75436091.929999262</v>
      </c>
      <c r="D101" s="13">
        <v>0</v>
      </c>
      <c r="E101" s="50">
        <f t="shared" si="14"/>
        <v>75436091.929999262</v>
      </c>
      <c r="F101" s="49">
        <v>8594.34</v>
      </c>
      <c r="G101" s="13"/>
      <c r="H101" s="50">
        <f t="shared" si="15"/>
        <v>8594.34</v>
      </c>
      <c r="I101" s="49">
        <v>0</v>
      </c>
      <c r="J101" s="13"/>
      <c r="K101" s="50">
        <f t="shared" si="16"/>
        <v>0</v>
      </c>
      <c r="L101" s="49">
        <v>35500.01</v>
      </c>
      <c r="M101" s="13"/>
      <c r="N101" s="50">
        <f t="shared" si="17"/>
        <v>35500.01</v>
      </c>
      <c r="O101" s="49">
        <v>0</v>
      </c>
      <c r="P101" s="13"/>
      <c r="Q101" s="50">
        <f t="shared" si="18"/>
        <v>0</v>
      </c>
      <c r="R101" s="49">
        <v>72486859.459999263</v>
      </c>
      <c r="S101" s="13">
        <v>0</v>
      </c>
      <c r="T101" s="50">
        <f t="shared" si="19"/>
        <v>72486859.459999263</v>
      </c>
      <c r="U101" s="127">
        <f t="shared" si="26"/>
        <v>0</v>
      </c>
      <c r="W101" s="93" t="s">
        <v>30</v>
      </c>
      <c r="X101" s="68">
        <f t="shared" si="20"/>
        <v>0</v>
      </c>
      <c r="Y101" s="68">
        <f t="shared" si="21"/>
        <v>0</v>
      </c>
      <c r="Z101" s="68">
        <f t="shared" si="22"/>
        <v>0</v>
      </c>
      <c r="AA101" s="68">
        <f t="shared" si="23"/>
        <v>0</v>
      </c>
      <c r="AB101" s="68">
        <f t="shared" si="24"/>
        <v>0</v>
      </c>
      <c r="AC101" s="73">
        <f t="shared" si="25"/>
        <v>0</v>
      </c>
    </row>
    <row r="102" spans="1:16384" ht="15.75">
      <c r="A102" s="160"/>
      <c r="B102" s="84" t="s">
        <v>31</v>
      </c>
      <c r="C102" s="49">
        <v>19388425.209999349</v>
      </c>
      <c r="D102" s="13">
        <v>19388430</v>
      </c>
      <c r="E102" s="50">
        <f t="shared" si="14"/>
        <v>-4.7900006510317326</v>
      </c>
      <c r="F102" s="49">
        <v>30096.7</v>
      </c>
      <c r="G102" s="13" t="s">
        <v>1777</v>
      </c>
      <c r="H102" s="50">
        <f t="shared" si="15"/>
        <v>-1995733.3</v>
      </c>
      <c r="I102" s="49">
        <v>0</v>
      </c>
      <c r="J102" s="13" t="s">
        <v>1969</v>
      </c>
      <c r="K102" s="50">
        <f t="shared" si="16"/>
        <v>-9920.69</v>
      </c>
      <c r="L102" s="49">
        <v>9920.69</v>
      </c>
      <c r="M102" s="13" t="s">
        <v>1970</v>
      </c>
      <c r="N102" s="50">
        <f t="shared" si="17"/>
        <v>8800.5400000000009</v>
      </c>
      <c r="O102" s="49">
        <v>1120.1500000000001</v>
      </c>
      <c r="P102" s="13" t="s">
        <v>1778</v>
      </c>
      <c r="Q102" s="50">
        <f t="shared" si="18"/>
        <v>-405693.85</v>
      </c>
      <c r="R102" s="49">
        <v>17341301.159999348</v>
      </c>
      <c r="S102" s="13">
        <v>17341310</v>
      </c>
      <c r="T102" s="50">
        <f t="shared" si="19"/>
        <v>-8.8400006517767906</v>
      </c>
      <c r="U102" s="127">
        <f t="shared" si="26"/>
        <v>1</v>
      </c>
      <c r="W102" s="92" t="s">
        <v>31</v>
      </c>
      <c r="X102" s="68">
        <f t="shared" si="20"/>
        <v>0</v>
      </c>
      <c r="Y102" s="68">
        <f t="shared" si="21"/>
        <v>1</v>
      </c>
      <c r="Z102" s="68">
        <f t="shared" si="22"/>
        <v>0</v>
      </c>
      <c r="AA102" s="68">
        <f t="shared" si="23"/>
        <v>1</v>
      </c>
      <c r="AB102" s="68">
        <f t="shared" si="24"/>
        <v>1</v>
      </c>
      <c r="AC102" s="73">
        <f t="shared" si="25"/>
        <v>0</v>
      </c>
    </row>
    <row r="103" spans="1:16384" ht="15.75">
      <c r="A103" s="160"/>
      <c r="B103" s="84" t="s">
        <v>32</v>
      </c>
      <c r="C103" s="49"/>
      <c r="D103" s="13"/>
      <c r="E103" s="50">
        <f t="shared" si="14"/>
        <v>0</v>
      </c>
      <c r="F103" s="49"/>
      <c r="G103" s="13"/>
      <c r="H103" s="50">
        <f t="shared" si="15"/>
        <v>0</v>
      </c>
      <c r="I103" s="49"/>
      <c r="J103" s="13"/>
      <c r="K103" s="50">
        <f t="shared" si="16"/>
        <v>0</v>
      </c>
      <c r="L103" s="49"/>
      <c r="M103" s="13"/>
      <c r="N103" s="50">
        <f t="shared" si="17"/>
        <v>0</v>
      </c>
      <c r="O103" s="49"/>
      <c r="P103" s="13"/>
      <c r="Q103" s="50">
        <f t="shared" si="18"/>
        <v>0</v>
      </c>
      <c r="R103" s="49"/>
      <c r="S103" s="13"/>
      <c r="T103" s="50">
        <f t="shared" si="19"/>
        <v>0</v>
      </c>
      <c r="U103" s="127">
        <f t="shared" si="26"/>
        <v>0</v>
      </c>
      <c r="W103" s="92" t="s">
        <v>32</v>
      </c>
      <c r="X103" s="68">
        <f t="shared" si="20"/>
        <v>0</v>
      </c>
      <c r="Y103" s="68">
        <f t="shared" si="21"/>
        <v>0</v>
      </c>
      <c r="Z103" s="68">
        <f t="shared" si="22"/>
        <v>0</v>
      </c>
      <c r="AA103" s="68">
        <f t="shared" si="23"/>
        <v>0</v>
      </c>
      <c r="AB103" s="68">
        <f t="shared" si="24"/>
        <v>0</v>
      </c>
      <c r="AC103" s="73">
        <f t="shared" si="25"/>
        <v>0</v>
      </c>
    </row>
    <row r="104" spans="1:16384" ht="15.75">
      <c r="A104" s="161"/>
      <c r="B104" s="84" t="s">
        <v>33</v>
      </c>
      <c r="C104" s="51">
        <v>268853003.12999994</v>
      </c>
      <c r="D104" s="52"/>
      <c r="E104" s="53">
        <f t="shared" si="14"/>
        <v>268853003.12999994</v>
      </c>
      <c r="F104" s="51">
        <v>714053.05</v>
      </c>
      <c r="G104" s="52"/>
      <c r="H104" s="53">
        <f t="shared" si="15"/>
        <v>714053.05</v>
      </c>
      <c r="I104" s="51">
        <v>0</v>
      </c>
      <c r="J104" s="52"/>
      <c r="K104" s="53">
        <f t="shared" si="16"/>
        <v>0</v>
      </c>
      <c r="L104" s="51">
        <v>630954.29999999993</v>
      </c>
      <c r="M104" s="52"/>
      <c r="N104" s="53">
        <f t="shared" si="17"/>
        <v>630954.29999999993</v>
      </c>
      <c r="O104" s="51">
        <v>218558.45</v>
      </c>
      <c r="P104" s="52"/>
      <c r="Q104" s="53">
        <f t="shared" si="18"/>
        <v>218558.45</v>
      </c>
      <c r="R104" s="51">
        <v>264364565.57999992</v>
      </c>
      <c r="S104" s="52"/>
      <c r="T104" s="53">
        <f t="shared" si="19"/>
        <v>264364565.57999992</v>
      </c>
      <c r="U104" s="128">
        <f t="shared" si="26"/>
        <v>0</v>
      </c>
      <c r="W104" s="92" t="s">
        <v>33</v>
      </c>
      <c r="X104" s="72">
        <f t="shared" si="20"/>
        <v>0</v>
      </c>
      <c r="Y104" s="72">
        <f t="shared" si="21"/>
        <v>0</v>
      </c>
      <c r="Z104" s="72">
        <f t="shared" si="22"/>
        <v>0</v>
      </c>
      <c r="AA104" s="72">
        <f t="shared" si="23"/>
        <v>0</v>
      </c>
      <c r="AB104" s="72">
        <f t="shared" si="24"/>
        <v>0</v>
      </c>
      <c r="AC104" s="76">
        <f t="shared" si="25"/>
        <v>0</v>
      </c>
    </row>
    <row r="105" spans="1:16384" ht="15.75" customHeight="1">
      <c r="A105" s="159">
        <v>42698</v>
      </c>
      <c r="B105" s="83" t="s">
        <v>28</v>
      </c>
      <c r="C105" s="46">
        <v>28583198.909999654</v>
      </c>
      <c r="D105" s="47"/>
      <c r="E105" s="48">
        <f t="shared" si="14"/>
        <v>28583198.909999654</v>
      </c>
      <c r="F105" s="46">
        <v>210988.66</v>
      </c>
      <c r="G105" s="47"/>
      <c r="H105" s="48">
        <f t="shared" si="15"/>
        <v>210988.66</v>
      </c>
      <c r="I105" s="46">
        <v>6968210.3499999903</v>
      </c>
      <c r="J105" s="47"/>
      <c r="K105" s="48">
        <f t="shared" si="16"/>
        <v>6968210.3499999903</v>
      </c>
      <c r="L105" s="46">
        <v>38506.35</v>
      </c>
      <c r="M105" s="47"/>
      <c r="N105" s="48">
        <f t="shared" si="17"/>
        <v>38506.35</v>
      </c>
      <c r="O105" s="46">
        <v>11690.72</v>
      </c>
      <c r="P105" s="47"/>
      <c r="Q105" s="48">
        <f t="shared" si="18"/>
        <v>11690.72</v>
      </c>
      <c r="R105" s="46">
        <v>32928468.319999639</v>
      </c>
      <c r="S105" s="47"/>
      <c r="T105" s="48">
        <f t="shared" si="19"/>
        <v>32928468.319999639</v>
      </c>
      <c r="U105" s="126">
        <f t="shared" si="26"/>
        <v>0</v>
      </c>
      <c r="W105" s="45" t="s">
        <v>28</v>
      </c>
      <c r="X105" s="64">
        <f t="shared" si="20"/>
        <v>0</v>
      </c>
      <c r="Y105" s="64">
        <f t="shared" si="21"/>
        <v>0</v>
      </c>
      <c r="Z105" s="64">
        <f t="shared" si="22"/>
        <v>0</v>
      </c>
      <c r="AA105" s="64">
        <f t="shared" si="23"/>
        <v>0</v>
      </c>
      <c r="AB105" s="64">
        <f t="shared" si="24"/>
        <v>0</v>
      </c>
      <c r="AC105" s="75">
        <f t="shared" si="25"/>
        <v>0</v>
      </c>
    </row>
    <row r="106" spans="1:16384" ht="15.75">
      <c r="A106" s="160"/>
      <c r="B106" s="84" t="s">
        <v>29</v>
      </c>
      <c r="C106" s="49">
        <v>88898831.18999815</v>
      </c>
      <c r="D106" s="13">
        <v>88898900</v>
      </c>
      <c r="E106" s="50">
        <f t="shared" si="14"/>
        <v>-68.810001850128174</v>
      </c>
      <c r="F106" s="49">
        <v>502105.37</v>
      </c>
      <c r="G106" s="13" t="s">
        <v>1779</v>
      </c>
      <c r="H106" s="50">
        <f t="shared" si="15"/>
        <v>-1471964.63</v>
      </c>
      <c r="I106" s="49">
        <v>10715279.659999995</v>
      </c>
      <c r="J106" s="13" t="s">
        <v>1971</v>
      </c>
      <c r="K106" s="50">
        <f t="shared" si="16"/>
        <v>10602051.659999995</v>
      </c>
      <c r="L106" s="49">
        <v>113227.78</v>
      </c>
      <c r="M106" s="13" t="s">
        <v>1972</v>
      </c>
      <c r="N106" s="50">
        <f t="shared" si="17"/>
        <v>21438.380000000005</v>
      </c>
      <c r="O106" s="49">
        <v>91789.379999999932</v>
      </c>
      <c r="P106" s="13" t="s">
        <v>1780</v>
      </c>
      <c r="Q106" s="50">
        <f t="shared" si="18"/>
        <v>-410315.62000000005</v>
      </c>
      <c r="R106" s="49">
        <v>97258094.759998158</v>
      </c>
      <c r="S106" s="13">
        <v>97258096</v>
      </c>
      <c r="T106" s="50">
        <f t="shared" si="19"/>
        <v>-1.24000184237957</v>
      </c>
      <c r="U106" s="127">
        <f t="shared" si="26"/>
        <v>1</v>
      </c>
      <c r="W106" s="92" t="s">
        <v>29</v>
      </c>
      <c r="X106" s="68">
        <f t="shared" si="20"/>
        <v>0</v>
      </c>
      <c r="Y106" s="68">
        <f t="shared" si="21"/>
        <v>1</v>
      </c>
      <c r="Z106" s="68">
        <f t="shared" si="22"/>
        <v>1</v>
      </c>
      <c r="AA106" s="68">
        <f t="shared" si="23"/>
        <v>1</v>
      </c>
      <c r="AB106" s="68">
        <f t="shared" si="24"/>
        <v>1</v>
      </c>
      <c r="AC106" s="73">
        <f t="shared" si="25"/>
        <v>0</v>
      </c>
    </row>
    <row r="107" spans="1:16384" ht="15.75">
      <c r="A107" s="160"/>
      <c r="B107" s="58" t="s">
        <v>30</v>
      </c>
      <c r="C107" s="49">
        <v>72486859.459999263</v>
      </c>
      <c r="D107" s="13">
        <v>72486830</v>
      </c>
      <c r="E107" s="50">
        <f t="shared" si="14"/>
        <v>29.459999263286591</v>
      </c>
      <c r="F107" s="49">
        <v>11664.880000000001</v>
      </c>
      <c r="G107" s="13" t="s">
        <v>1781</v>
      </c>
      <c r="H107" s="50">
        <f t="shared" si="15"/>
        <v>-2276845.12</v>
      </c>
      <c r="I107" s="49">
        <v>12278854.140000008</v>
      </c>
      <c r="J107" s="13" t="s">
        <v>1973</v>
      </c>
      <c r="K107" s="50">
        <f t="shared" si="16"/>
        <v>12099474.140000008</v>
      </c>
      <c r="L107" s="49">
        <v>179380.61000000002</v>
      </c>
      <c r="M107" s="13" t="s">
        <v>1974</v>
      </c>
      <c r="N107" s="50">
        <f t="shared" si="17"/>
        <v>65029.610000000015</v>
      </c>
      <c r="O107" s="49">
        <v>114351.44</v>
      </c>
      <c r="P107" s="13" t="s">
        <v>1782</v>
      </c>
      <c r="Q107" s="50">
        <f t="shared" si="18"/>
        <v>102686.54000000001</v>
      </c>
      <c r="R107" s="49">
        <v>82715107.939999267</v>
      </c>
      <c r="S107" s="13">
        <v>82715100</v>
      </c>
      <c r="T107" s="50">
        <f t="shared" si="19"/>
        <v>7.9399992674589157</v>
      </c>
      <c r="U107" s="127">
        <f t="shared" si="26"/>
        <v>1</v>
      </c>
      <c r="W107" s="93" t="s">
        <v>30</v>
      </c>
      <c r="X107" s="68">
        <f t="shared" si="20"/>
        <v>0</v>
      </c>
      <c r="Y107" s="68">
        <f t="shared" si="21"/>
        <v>1</v>
      </c>
      <c r="Z107" s="68">
        <f t="shared" si="22"/>
        <v>1</v>
      </c>
      <c r="AA107" s="68">
        <f t="shared" si="23"/>
        <v>1</v>
      </c>
      <c r="AB107" s="68">
        <f t="shared" si="24"/>
        <v>1</v>
      </c>
      <c r="AC107" s="73">
        <f t="shared" si="25"/>
        <v>0</v>
      </c>
    </row>
    <row r="108" spans="1:16384" ht="15.75">
      <c r="A108" s="160"/>
      <c r="B108" s="84" t="s">
        <v>31</v>
      </c>
      <c r="C108" s="49">
        <v>17341301.159999348</v>
      </c>
      <c r="D108" s="13">
        <v>17341310</v>
      </c>
      <c r="E108" s="50">
        <f t="shared" si="14"/>
        <v>-8.8400006517767906</v>
      </c>
      <c r="F108" s="49">
        <v>8146.41</v>
      </c>
      <c r="G108" s="13" t="s">
        <v>1783</v>
      </c>
      <c r="H108" s="50">
        <f t="shared" si="15"/>
        <v>-1223353.5900000001</v>
      </c>
      <c r="I108" s="49">
        <v>0</v>
      </c>
      <c r="J108" s="13" t="s">
        <v>1975</v>
      </c>
      <c r="K108" s="50">
        <f t="shared" si="16"/>
        <v>-34900</v>
      </c>
      <c r="L108" s="49">
        <v>34900.01</v>
      </c>
      <c r="M108" s="13" t="s">
        <v>47</v>
      </c>
      <c r="N108" s="50">
        <f t="shared" si="17"/>
        <v>34900.01</v>
      </c>
      <c r="O108" s="49">
        <v>0</v>
      </c>
      <c r="P108" s="13" t="s">
        <v>1784</v>
      </c>
      <c r="Q108" s="50">
        <f t="shared" si="18"/>
        <v>-1131850</v>
      </c>
      <c r="R108" s="49">
        <v>16136559.499999346</v>
      </c>
      <c r="S108" s="13">
        <v>16136560</v>
      </c>
      <c r="T108" s="50">
        <f t="shared" si="19"/>
        <v>-0.50000065378844738</v>
      </c>
      <c r="U108" s="127">
        <f t="shared" si="26"/>
        <v>1</v>
      </c>
      <c r="W108" s="92" t="s">
        <v>31</v>
      </c>
      <c r="X108" s="68">
        <f t="shared" si="20"/>
        <v>0</v>
      </c>
      <c r="Y108" s="68">
        <f t="shared" si="21"/>
        <v>1</v>
      </c>
      <c r="Z108" s="68">
        <f t="shared" si="22"/>
        <v>0</v>
      </c>
      <c r="AA108" s="68">
        <f t="shared" si="23"/>
        <v>1</v>
      </c>
      <c r="AB108" s="68">
        <f t="shared" si="24"/>
        <v>0</v>
      </c>
      <c r="AC108" s="73">
        <f t="shared" si="25"/>
        <v>0</v>
      </c>
    </row>
    <row r="109" spans="1:16384" ht="15.75">
      <c r="A109" s="160"/>
      <c r="B109" s="84" t="s">
        <v>32</v>
      </c>
      <c r="C109" s="49">
        <v>183336669.83999801</v>
      </c>
      <c r="D109" s="13"/>
      <c r="E109" s="50">
        <f t="shared" si="14"/>
        <v>183336669.83999801</v>
      </c>
      <c r="F109" s="49">
        <v>1010915.8099999997</v>
      </c>
      <c r="G109" s="13"/>
      <c r="H109" s="50">
        <f t="shared" si="15"/>
        <v>1010915.8099999997</v>
      </c>
      <c r="I109" s="49">
        <v>0</v>
      </c>
      <c r="J109" s="13"/>
      <c r="K109" s="50">
        <f t="shared" si="16"/>
        <v>0</v>
      </c>
      <c r="L109" s="49">
        <v>418227.61</v>
      </c>
      <c r="M109" s="13"/>
      <c r="N109" s="50">
        <f t="shared" si="17"/>
        <v>418227.61</v>
      </c>
      <c r="O109" s="49">
        <v>42008.200000000004</v>
      </c>
      <c r="P109" s="13"/>
      <c r="Q109" s="50">
        <f t="shared" si="18"/>
        <v>42008.200000000004</v>
      </c>
      <c r="R109" s="49">
        <v>175849390.11999807</v>
      </c>
      <c r="S109" s="13"/>
      <c r="T109" s="50">
        <f t="shared" si="19"/>
        <v>175849390.11999807</v>
      </c>
      <c r="U109" s="127">
        <f t="shared" si="26"/>
        <v>0</v>
      </c>
      <c r="W109" s="92" t="s">
        <v>32</v>
      </c>
      <c r="X109" s="68">
        <f t="shared" si="20"/>
        <v>0</v>
      </c>
      <c r="Y109" s="68">
        <f t="shared" si="21"/>
        <v>0</v>
      </c>
      <c r="Z109" s="68">
        <f t="shared" si="22"/>
        <v>0</v>
      </c>
      <c r="AA109" s="68">
        <f t="shared" si="23"/>
        <v>0</v>
      </c>
      <c r="AB109" s="68">
        <f t="shared" si="24"/>
        <v>0</v>
      </c>
      <c r="AC109" s="73">
        <f t="shared" si="25"/>
        <v>0</v>
      </c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37"/>
      <c r="CA109" s="137"/>
      <c r="CB109" s="137"/>
      <c r="CC109" s="137"/>
      <c r="CD109" s="137"/>
      <c r="CE109" s="137"/>
      <c r="CF109" s="137"/>
      <c r="CG109" s="137"/>
      <c r="CH109" s="137"/>
      <c r="CI109" s="137"/>
      <c r="CJ109" s="137"/>
      <c r="CK109" s="137"/>
      <c r="CL109" s="137"/>
      <c r="CM109" s="137"/>
      <c r="CN109" s="137"/>
      <c r="CO109" s="137"/>
      <c r="CP109" s="137"/>
      <c r="CQ109" s="137"/>
      <c r="CR109" s="137"/>
      <c r="CS109" s="137"/>
      <c r="CT109" s="137"/>
      <c r="CU109" s="137"/>
      <c r="CV109" s="137"/>
      <c r="CW109" s="137"/>
      <c r="CX109" s="137"/>
      <c r="CY109" s="137"/>
      <c r="CZ109" s="137"/>
      <c r="DA109" s="137"/>
      <c r="DB109" s="137"/>
      <c r="DC109" s="137"/>
      <c r="DD109" s="137"/>
      <c r="DE109" s="137"/>
      <c r="DF109" s="137"/>
      <c r="DG109" s="137"/>
      <c r="DH109" s="137"/>
      <c r="DI109" s="137"/>
      <c r="DJ109" s="137"/>
      <c r="DK109" s="137"/>
      <c r="DL109" s="137"/>
      <c r="DM109" s="137"/>
      <c r="DN109" s="137"/>
      <c r="DO109" s="137"/>
      <c r="DP109" s="137"/>
      <c r="DQ109" s="137"/>
      <c r="DR109" s="137"/>
      <c r="DS109" s="137"/>
      <c r="DT109" s="137"/>
      <c r="DU109" s="137"/>
      <c r="DV109" s="137"/>
      <c r="DW109" s="137"/>
      <c r="DX109" s="137"/>
      <c r="DY109" s="137"/>
      <c r="DZ109" s="137"/>
      <c r="EA109" s="137"/>
      <c r="EB109" s="137"/>
      <c r="EC109" s="137"/>
      <c r="ED109" s="137"/>
      <c r="EE109" s="137"/>
      <c r="EF109" s="137"/>
      <c r="EG109" s="137"/>
      <c r="EH109" s="137"/>
      <c r="EI109" s="137"/>
      <c r="EJ109" s="137"/>
      <c r="EK109" s="137"/>
      <c r="EL109" s="137"/>
      <c r="EM109" s="137"/>
      <c r="EN109" s="137"/>
      <c r="EO109" s="137"/>
      <c r="EP109" s="137"/>
      <c r="EQ109" s="137"/>
      <c r="ER109" s="137"/>
      <c r="ES109" s="137"/>
      <c r="ET109" s="137"/>
      <c r="EU109" s="137"/>
      <c r="EV109" s="137"/>
      <c r="EW109" s="137"/>
      <c r="EX109" s="137"/>
      <c r="EY109" s="137"/>
      <c r="EZ109" s="137"/>
      <c r="FA109" s="137"/>
      <c r="FB109" s="137"/>
      <c r="FC109" s="137"/>
      <c r="FD109" s="137"/>
      <c r="FE109" s="137"/>
      <c r="FF109" s="137"/>
      <c r="FG109" s="137"/>
      <c r="FH109" s="137"/>
      <c r="FI109" s="137"/>
      <c r="FJ109" s="137"/>
      <c r="FK109" s="137"/>
      <c r="FL109" s="137"/>
      <c r="FM109" s="137"/>
      <c r="FN109" s="137"/>
      <c r="FO109" s="137"/>
      <c r="FP109" s="137"/>
      <c r="FQ109" s="137"/>
      <c r="FR109" s="137"/>
      <c r="FS109" s="137"/>
      <c r="FT109" s="137"/>
      <c r="FU109" s="137"/>
      <c r="FV109" s="137"/>
      <c r="FW109" s="137"/>
      <c r="FX109" s="137"/>
      <c r="FY109" s="137"/>
      <c r="FZ109" s="137"/>
      <c r="GA109" s="137"/>
      <c r="GB109" s="137"/>
      <c r="GC109" s="137"/>
      <c r="GD109" s="137"/>
      <c r="GE109" s="137"/>
      <c r="GF109" s="137"/>
      <c r="GG109" s="137"/>
      <c r="GH109" s="137"/>
      <c r="GI109" s="137"/>
      <c r="GJ109" s="137"/>
      <c r="GK109" s="137"/>
      <c r="GL109" s="137"/>
      <c r="GM109" s="137"/>
      <c r="GN109" s="137"/>
      <c r="GO109" s="137"/>
      <c r="GP109" s="137"/>
      <c r="GQ109" s="137"/>
      <c r="GR109" s="137"/>
      <c r="GS109" s="137"/>
      <c r="GT109" s="137"/>
      <c r="GU109" s="137"/>
      <c r="GV109" s="137"/>
      <c r="GW109" s="137"/>
      <c r="GX109" s="137"/>
      <c r="GY109" s="137"/>
      <c r="GZ109" s="137"/>
      <c r="HA109" s="137"/>
      <c r="HB109" s="137"/>
      <c r="HC109" s="137"/>
      <c r="HD109" s="137"/>
      <c r="HE109" s="137"/>
      <c r="HF109" s="137"/>
      <c r="HG109" s="137"/>
      <c r="HH109" s="137"/>
      <c r="HI109" s="137"/>
      <c r="HJ109" s="137"/>
      <c r="HK109" s="137"/>
      <c r="HL109" s="137"/>
      <c r="HM109" s="137"/>
      <c r="HN109" s="137"/>
      <c r="HO109" s="137"/>
      <c r="HP109" s="137"/>
      <c r="HQ109" s="137"/>
      <c r="HR109" s="137"/>
      <c r="HS109" s="137"/>
      <c r="HT109" s="137"/>
      <c r="HU109" s="137"/>
      <c r="HV109" s="137"/>
      <c r="HW109" s="137"/>
      <c r="HX109" s="137"/>
      <c r="HY109" s="137"/>
      <c r="HZ109" s="137"/>
      <c r="IA109" s="137"/>
      <c r="IB109" s="137"/>
      <c r="IC109" s="137"/>
      <c r="ID109" s="137"/>
      <c r="IE109" s="137"/>
      <c r="IF109" s="137"/>
      <c r="IG109" s="137"/>
      <c r="IH109" s="137"/>
      <c r="II109" s="137"/>
      <c r="IJ109" s="137"/>
      <c r="IK109" s="137"/>
      <c r="IL109" s="137"/>
      <c r="IM109" s="137"/>
      <c r="IN109" s="137"/>
      <c r="IO109" s="137"/>
      <c r="IP109" s="137"/>
      <c r="IQ109" s="137"/>
      <c r="IR109" s="137"/>
      <c r="IS109" s="137"/>
      <c r="IT109" s="137"/>
      <c r="IU109" s="137"/>
      <c r="IV109" s="137"/>
      <c r="IW109" s="137"/>
      <c r="IX109" s="137"/>
      <c r="IY109" s="137"/>
      <c r="IZ109" s="137"/>
      <c r="JA109" s="137"/>
      <c r="JB109" s="137"/>
      <c r="JC109" s="137"/>
      <c r="JD109" s="137"/>
      <c r="JE109" s="137"/>
      <c r="JF109" s="137"/>
      <c r="JG109" s="137"/>
      <c r="JH109" s="137"/>
      <c r="JI109" s="137"/>
      <c r="JJ109" s="137"/>
      <c r="JK109" s="137"/>
      <c r="JL109" s="137"/>
      <c r="JM109" s="137"/>
      <c r="JN109" s="137"/>
      <c r="JO109" s="137"/>
      <c r="JP109" s="137"/>
      <c r="JQ109" s="137"/>
      <c r="JR109" s="137"/>
      <c r="JS109" s="137"/>
      <c r="JT109" s="137"/>
      <c r="JU109" s="137"/>
      <c r="JV109" s="137"/>
      <c r="JW109" s="137"/>
      <c r="JX109" s="137"/>
      <c r="JY109" s="137"/>
      <c r="JZ109" s="137"/>
      <c r="KA109" s="137"/>
      <c r="KB109" s="137"/>
      <c r="KC109" s="137"/>
      <c r="KD109" s="137"/>
      <c r="KE109" s="137"/>
      <c r="KF109" s="137"/>
      <c r="KG109" s="137"/>
      <c r="KH109" s="137"/>
      <c r="KI109" s="137"/>
      <c r="KJ109" s="137"/>
      <c r="KK109" s="137"/>
      <c r="KL109" s="137"/>
      <c r="KM109" s="137"/>
      <c r="KN109" s="137"/>
      <c r="KO109" s="137"/>
      <c r="KP109" s="137"/>
      <c r="KQ109" s="137"/>
      <c r="KR109" s="137"/>
      <c r="KS109" s="137"/>
      <c r="KT109" s="137"/>
      <c r="KU109" s="137"/>
      <c r="KV109" s="137"/>
      <c r="KW109" s="137"/>
      <c r="KX109" s="137"/>
      <c r="KY109" s="137"/>
      <c r="KZ109" s="137"/>
      <c r="LA109" s="137"/>
      <c r="LB109" s="137"/>
      <c r="LC109" s="137"/>
      <c r="LD109" s="137"/>
      <c r="LE109" s="137"/>
      <c r="LF109" s="137"/>
      <c r="LG109" s="137"/>
      <c r="LH109" s="137"/>
      <c r="LI109" s="137"/>
      <c r="LJ109" s="137"/>
      <c r="LK109" s="137"/>
      <c r="LL109" s="137"/>
      <c r="LM109" s="137"/>
      <c r="LN109" s="137"/>
      <c r="LO109" s="137"/>
      <c r="LP109" s="137"/>
      <c r="LQ109" s="137"/>
      <c r="LR109" s="137"/>
      <c r="LS109" s="137"/>
      <c r="LT109" s="137"/>
      <c r="LU109" s="137"/>
      <c r="LV109" s="137"/>
      <c r="LW109" s="137"/>
      <c r="LX109" s="137"/>
      <c r="LY109" s="137"/>
      <c r="LZ109" s="137"/>
      <c r="MA109" s="137"/>
      <c r="MB109" s="137"/>
      <c r="MC109" s="137"/>
      <c r="MD109" s="137"/>
      <c r="ME109" s="137"/>
      <c r="MF109" s="137"/>
      <c r="MG109" s="137"/>
      <c r="MH109" s="137"/>
      <c r="MI109" s="137"/>
      <c r="MJ109" s="137"/>
      <c r="MK109" s="137"/>
      <c r="ML109" s="137"/>
      <c r="MM109" s="137"/>
      <c r="MN109" s="137"/>
      <c r="MO109" s="137"/>
      <c r="MP109" s="137"/>
      <c r="MQ109" s="137"/>
      <c r="MR109" s="137"/>
      <c r="MS109" s="137"/>
      <c r="MT109" s="137"/>
      <c r="MU109" s="137"/>
      <c r="MV109" s="137"/>
      <c r="MW109" s="137"/>
      <c r="MX109" s="137"/>
      <c r="MY109" s="137"/>
      <c r="MZ109" s="137"/>
      <c r="NA109" s="137"/>
      <c r="NB109" s="137"/>
      <c r="NC109" s="137"/>
      <c r="ND109" s="137"/>
      <c r="NE109" s="137"/>
      <c r="NF109" s="137"/>
      <c r="NG109" s="137"/>
      <c r="NH109" s="137"/>
      <c r="NI109" s="137"/>
      <c r="NJ109" s="137"/>
      <c r="NK109" s="137"/>
      <c r="NL109" s="137"/>
      <c r="NM109" s="137"/>
      <c r="NN109" s="137"/>
      <c r="NO109" s="137"/>
      <c r="NP109" s="137"/>
      <c r="NQ109" s="137"/>
      <c r="NR109" s="137"/>
      <c r="NS109" s="137"/>
      <c r="NT109" s="137"/>
      <c r="NU109" s="137"/>
      <c r="NV109" s="137"/>
      <c r="NW109" s="137"/>
      <c r="NX109" s="137"/>
      <c r="NY109" s="137"/>
      <c r="NZ109" s="137"/>
      <c r="OA109" s="137"/>
      <c r="OB109" s="137"/>
      <c r="OC109" s="137"/>
      <c r="OD109" s="137"/>
      <c r="OE109" s="137"/>
      <c r="OF109" s="137"/>
      <c r="OG109" s="137"/>
      <c r="OH109" s="137"/>
      <c r="OI109" s="137"/>
      <c r="OJ109" s="137"/>
      <c r="OK109" s="137"/>
      <c r="OL109" s="137"/>
      <c r="OM109" s="137"/>
      <c r="ON109" s="137"/>
      <c r="OO109" s="137"/>
      <c r="OP109" s="137"/>
      <c r="OQ109" s="137"/>
      <c r="OR109" s="137"/>
      <c r="OS109" s="137"/>
      <c r="OT109" s="137"/>
      <c r="OU109" s="137"/>
      <c r="OV109" s="137"/>
      <c r="OW109" s="137"/>
      <c r="OX109" s="137"/>
      <c r="OY109" s="137"/>
      <c r="OZ109" s="137"/>
      <c r="PA109" s="137"/>
      <c r="PB109" s="137"/>
      <c r="PC109" s="137"/>
      <c r="PD109" s="137"/>
      <c r="PE109" s="137"/>
      <c r="PF109" s="137"/>
      <c r="PG109" s="137"/>
      <c r="PH109" s="137"/>
      <c r="PI109" s="137"/>
      <c r="PJ109" s="137"/>
      <c r="PK109" s="137"/>
      <c r="PL109" s="137"/>
      <c r="PM109" s="137"/>
      <c r="PN109" s="137"/>
      <c r="PO109" s="137"/>
      <c r="PP109" s="137"/>
      <c r="PQ109" s="137"/>
      <c r="PR109" s="137"/>
      <c r="PS109" s="137"/>
      <c r="PT109" s="137"/>
      <c r="PU109" s="137"/>
      <c r="PV109" s="137"/>
      <c r="PW109" s="137"/>
      <c r="PX109" s="137"/>
      <c r="PY109" s="137"/>
      <c r="PZ109" s="137"/>
      <c r="QA109" s="137"/>
      <c r="QB109" s="137"/>
      <c r="QC109" s="137"/>
      <c r="QD109" s="137"/>
      <c r="QE109" s="137"/>
      <c r="QF109" s="137"/>
      <c r="QG109" s="137"/>
      <c r="QH109" s="137"/>
      <c r="QI109" s="137"/>
      <c r="QJ109" s="137"/>
      <c r="QK109" s="137"/>
      <c r="QL109" s="137"/>
      <c r="QM109" s="137"/>
      <c r="QN109" s="137"/>
      <c r="QO109" s="137"/>
      <c r="QP109" s="137"/>
      <c r="QQ109" s="137"/>
      <c r="QR109" s="137"/>
      <c r="QS109" s="137"/>
      <c r="QT109" s="137"/>
      <c r="QU109" s="137"/>
      <c r="QV109" s="137"/>
      <c r="QW109" s="137"/>
      <c r="QX109" s="137"/>
      <c r="QY109" s="137"/>
      <c r="QZ109" s="137"/>
      <c r="RA109" s="137"/>
      <c r="RB109" s="137"/>
      <c r="RC109" s="137"/>
      <c r="RD109" s="137"/>
      <c r="RE109" s="137"/>
      <c r="RF109" s="137"/>
      <c r="RG109" s="137"/>
      <c r="RH109" s="137"/>
      <c r="RI109" s="137"/>
      <c r="RJ109" s="137"/>
      <c r="RK109" s="137"/>
      <c r="RL109" s="137"/>
      <c r="RM109" s="137"/>
      <c r="RN109" s="137"/>
      <c r="RO109" s="137"/>
      <c r="RP109" s="137"/>
      <c r="RQ109" s="137"/>
      <c r="RR109" s="137"/>
      <c r="RS109" s="137"/>
      <c r="RT109" s="137"/>
      <c r="RU109" s="137"/>
      <c r="RV109" s="137"/>
      <c r="RW109" s="137"/>
      <c r="RX109" s="137"/>
      <c r="RY109" s="137"/>
      <c r="RZ109" s="137"/>
      <c r="SA109" s="137"/>
      <c r="SB109" s="137"/>
      <c r="SC109" s="137"/>
      <c r="SD109" s="137"/>
      <c r="SE109" s="137"/>
      <c r="SF109" s="137"/>
      <c r="SG109" s="137"/>
      <c r="SH109" s="137"/>
      <c r="SI109" s="137"/>
      <c r="SJ109" s="137"/>
      <c r="SK109" s="137"/>
      <c r="SL109" s="137"/>
      <c r="SM109" s="137"/>
      <c r="SN109" s="137"/>
      <c r="SO109" s="137"/>
      <c r="SP109" s="137"/>
      <c r="SQ109" s="137"/>
      <c r="SR109" s="137"/>
      <c r="SS109" s="137"/>
      <c r="ST109" s="137"/>
      <c r="SU109" s="137"/>
      <c r="SV109" s="137"/>
      <c r="SW109" s="137"/>
      <c r="SX109" s="137"/>
      <c r="SY109" s="137"/>
      <c r="SZ109" s="137"/>
      <c r="TA109" s="137"/>
      <c r="TB109" s="137"/>
      <c r="TC109" s="137"/>
      <c r="TD109" s="137"/>
      <c r="TE109" s="137"/>
      <c r="TF109" s="137"/>
      <c r="TG109" s="137"/>
      <c r="TH109" s="137"/>
      <c r="TI109" s="137"/>
      <c r="TJ109" s="137"/>
      <c r="TK109" s="137"/>
      <c r="TL109" s="137"/>
      <c r="TM109" s="137"/>
      <c r="TN109" s="137"/>
      <c r="TO109" s="137"/>
      <c r="TP109" s="137"/>
      <c r="TQ109" s="137"/>
      <c r="TR109" s="137"/>
      <c r="TS109" s="137"/>
      <c r="TT109" s="137"/>
      <c r="TU109" s="137"/>
      <c r="TV109" s="137"/>
      <c r="TW109" s="137"/>
      <c r="TX109" s="137"/>
      <c r="TY109" s="137"/>
      <c r="TZ109" s="137"/>
      <c r="UA109" s="137"/>
      <c r="UB109" s="137"/>
      <c r="UC109" s="137"/>
      <c r="UD109" s="137"/>
      <c r="UE109" s="137"/>
      <c r="UF109" s="137"/>
      <c r="UG109" s="137"/>
      <c r="UH109" s="137"/>
      <c r="UI109" s="137"/>
      <c r="UJ109" s="137"/>
      <c r="UK109" s="137"/>
      <c r="UL109" s="137"/>
      <c r="UM109" s="137"/>
      <c r="UN109" s="137"/>
      <c r="UO109" s="137"/>
      <c r="UP109" s="137"/>
      <c r="UQ109" s="137"/>
      <c r="UR109" s="137"/>
      <c r="US109" s="137"/>
      <c r="UT109" s="137"/>
      <c r="UU109" s="137"/>
      <c r="UV109" s="137"/>
      <c r="UW109" s="137"/>
      <c r="UX109" s="137"/>
      <c r="UY109" s="137"/>
      <c r="UZ109" s="137"/>
      <c r="VA109" s="137"/>
      <c r="VB109" s="137"/>
      <c r="VC109" s="137"/>
      <c r="VD109" s="137"/>
      <c r="VE109" s="137"/>
      <c r="VF109" s="137"/>
      <c r="VG109" s="137"/>
      <c r="VH109" s="137"/>
      <c r="VI109" s="137"/>
      <c r="VJ109" s="137"/>
      <c r="VK109" s="137"/>
      <c r="VL109" s="137"/>
      <c r="VM109" s="137"/>
      <c r="VN109" s="137"/>
      <c r="VO109" s="137"/>
      <c r="VP109" s="137"/>
      <c r="VQ109" s="137"/>
      <c r="VR109" s="137"/>
      <c r="VS109" s="137"/>
      <c r="VT109" s="137"/>
      <c r="VU109" s="137"/>
      <c r="VV109" s="137"/>
      <c r="VW109" s="137"/>
      <c r="VX109" s="137"/>
      <c r="VY109" s="137"/>
      <c r="VZ109" s="137"/>
      <c r="WA109" s="137"/>
      <c r="WB109" s="137"/>
      <c r="WC109" s="137"/>
      <c r="WD109" s="137"/>
      <c r="WE109" s="137"/>
      <c r="WF109" s="137"/>
      <c r="WG109" s="137"/>
      <c r="WH109" s="137"/>
      <c r="WI109" s="137"/>
      <c r="WJ109" s="137"/>
      <c r="WK109" s="137"/>
      <c r="WL109" s="137"/>
      <c r="WM109" s="137"/>
      <c r="WN109" s="137"/>
      <c r="WO109" s="137"/>
      <c r="WP109" s="137"/>
      <c r="WQ109" s="137"/>
      <c r="WR109" s="137"/>
      <c r="WS109" s="137"/>
      <c r="WT109" s="137"/>
      <c r="WU109" s="137"/>
      <c r="WV109" s="137"/>
      <c r="WW109" s="137"/>
      <c r="WX109" s="137"/>
      <c r="WY109" s="137"/>
      <c r="WZ109" s="137"/>
      <c r="XA109" s="137"/>
      <c r="XB109" s="137"/>
      <c r="XC109" s="137"/>
      <c r="XD109" s="137"/>
      <c r="XE109" s="137"/>
      <c r="XF109" s="137"/>
      <c r="XG109" s="137"/>
      <c r="XH109" s="137"/>
      <c r="XI109" s="137"/>
      <c r="XJ109" s="137"/>
      <c r="XK109" s="137"/>
      <c r="XL109" s="137"/>
      <c r="XM109" s="137"/>
      <c r="XN109" s="137"/>
      <c r="XO109" s="137"/>
      <c r="XP109" s="137"/>
      <c r="XQ109" s="137"/>
      <c r="XR109" s="137"/>
      <c r="XS109" s="137"/>
      <c r="XT109" s="137"/>
      <c r="XU109" s="137"/>
      <c r="XV109" s="137"/>
      <c r="XW109" s="137"/>
      <c r="XX109" s="137"/>
      <c r="XY109" s="137"/>
      <c r="XZ109" s="137"/>
      <c r="YA109" s="137"/>
      <c r="YB109" s="137"/>
      <c r="YC109" s="137"/>
      <c r="YD109" s="137"/>
      <c r="YE109" s="137"/>
      <c r="YF109" s="137"/>
      <c r="YG109" s="137"/>
      <c r="YH109" s="137"/>
      <c r="YI109" s="137"/>
      <c r="YJ109" s="137"/>
      <c r="YK109" s="137"/>
      <c r="YL109" s="137"/>
      <c r="YM109" s="137"/>
      <c r="YN109" s="137"/>
      <c r="YO109" s="137"/>
      <c r="YP109" s="137"/>
      <c r="YQ109" s="137"/>
      <c r="YR109" s="137"/>
      <c r="YS109" s="137"/>
      <c r="YT109" s="137"/>
      <c r="YU109" s="137"/>
      <c r="YV109" s="137"/>
      <c r="YW109" s="137"/>
      <c r="YX109" s="137"/>
      <c r="YY109" s="137"/>
      <c r="YZ109" s="137"/>
      <c r="ZA109" s="137"/>
      <c r="ZB109" s="137"/>
      <c r="ZC109" s="137"/>
      <c r="ZD109" s="137"/>
      <c r="ZE109" s="137"/>
      <c r="ZF109" s="137"/>
      <c r="ZG109" s="137"/>
      <c r="ZH109" s="137"/>
      <c r="ZI109" s="137"/>
      <c r="ZJ109" s="137"/>
      <c r="ZK109" s="137"/>
      <c r="ZL109" s="137"/>
      <c r="ZM109" s="137"/>
      <c r="ZN109" s="137"/>
      <c r="ZO109" s="137"/>
      <c r="ZP109" s="137"/>
      <c r="ZQ109" s="137"/>
      <c r="ZR109" s="137"/>
      <c r="ZS109" s="137"/>
      <c r="ZT109" s="137"/>
      <c r="ZU109" s="137"/>
      <c r="ZV109" s="137"/>
      <c r="ZW109" s="137"/>
      <c r="ZX109" s="137"/>
      <c r="ZY109" s="137"/>
      <c r="ZZ109" s="137"/>
      <c r="AAA109" s="137"/>
      <c r="AAB109" s="137"/>
      <c r="AAC109" s="137"/>
      <c r="AAD109" s="137"/>
      <c r="AAE109" s="137"/>
      <c r="AAF109" s="137"/>
      <c r="AAG109" s="137"/>
      <c r="AAH109" s="137"/>
      <c r="AAI109" s="137"/>
      <c r="AAJ109" s="137"/>
      <c r="AAK109" s="137"/>
      <c r="AAL109" s="137"/>
      <c r="AAM109" s="137"/>
      <c r="AAN109" s="137"/>
      <c r="AAO109" s="137"/>
      <c r="AAP109" s="137"/>
      <c r="AAQ109" s="137"/>
      <c r="AAR109" s="137"/>
      <c r="AAS109" s="137"/>
      <c r="AAT109" s="137"/>
      <c r="AAU109" s="137"/>
      <c r="AAV109" s="137"/>
      <c r="AAW109" s="137"/>
      <c r="AAX109" s="137"/>
      <c r="AAY109" s="137"/>
      <c r="AAZ109" s="137"/>
      <c r="ABA109" s="137"/>
      <c r="ABB109" s="137"/>
      <c r="ABC109" s="137"/>
      <c r="ABD109" s="137"/>
      <c r="ABE109" s="137"/>
      <c r="ABF109" s="137"/>
      <c r="ABG109" s="137"/>
      <c r="ABH109" s="137"/>
      <c r="ABI109" s="137"/>
      <c r="ABJ109" s="137"/>
      <c r="ABK109" s="137"/>
      <c r="ABL109" s="137"/>
      <c r="ABM109" s="137"/>
      <c r="ABN109" s="137"/>
      <c r="ABO109" s="137"/>
      <c r="ABP109" s="137"/>
      <c r="ABQ109" s="137"/>
      <c r="ABR109" s="137"/>
      <c r="ABS109" s="137"/>
      <c r="ABT109" s="137"/>
      <c r="ABU109" s="137"/>
      <c r="ABV109" s="137"/>
      <c r="ABW109" s="137"/>
      <c r="ABX109" s="137"/>
      <c r="ABY109" s="137"/>
      <c r="ABZ109" s="137"/>
      <c r="ACA109" s="137"/>
      <c r="ACB109" s="137"/>
      <c r="ACC109" s="137"/>
      <c r="ACD109" s="137"/>
      <c r="ACE109" s="137"/>
      <c r="ACF109" s="137"/>
      <c r="ACG109" s="137"/>
      <c r="ACH109" s="137"/>
      <c r="ACI109" s="137"/>
      <c r="ACJ109" s="137"/>
      <c r="ACK109" s="137"/>
      <c r="ACL109" s="137"/>
      <c r="ACM109" s="137"/>
      <c r="ACN109" s="137"/>
      <c r="ACO109" s="137"/>
      <c r="ACP109" s="137"/>
      <c r="ACQ109" s="137"/>
      <c r="ACR109" s="137"/>
      <c r="ACS109" s="137"/>
      <c r="ACT109" s="137"/>
      <c r="ACU109" s="137"/>
      <c r="ACV109" s="137"/>
      <c r="ACW109" s="137"/>
      <c r="ACX109" s="137"/>
      <c r="ACY109" s="137"/>
      <c r="ACZ109" s="137"/>
      <c r="ADA109" s="137"/>
      <c r="ADB109" s="137"/>
      <c r="ADC109" s="137"/>
      <c r="ADD109" s="137"/>
      <c r="ADE109" s="137"/>
      <c r="ADF109" s="137"/>
      <c r="ADG109" s="137"/>
      <c r="ADH109" s="137"/>
      <c r="ADI109" s="137"/>
      <c r="ADJ109" s="137"/>
      <c r="ADK109" s="137"/>
      <c r="ADL109" s="137"/>
      <c r="ADM109" s="137"/>
      <c r="ADN109" s="137"/>
      <c r="ADO109" s="137"/>
      <c r="ADP109" s="137"/>
      <c r="ADQ109" s="137"/>
      <c r="ADR109" s="137"/>
      <c r="ADS109" s="137"/>
      <c r="ADT109" s="137"/>
      <c r="ADU109" s="137"/>
      <c r="ADV109" s="137"/>
      <c r="ADW109" s="137"/>
      <c r="ADX109" s="137"/>
      <c r="ADY109" s="137"/>
      <c r="ADZ109" s="137"/>
      <c r="AEA109" s="137"/>
      <c r="AEB109" s="137"/>
      <c r="AEC109" s="137"/>
      <c r="AED109" s="137"/>
      <c r="AEE109" s="137"/>
      <c r="AEF109" s="137"/>
      <c r="AEG109" s="137"/>
      <c r="AEH109" s="137"/>
      <c r="AEI109" s="137"/>
      <c r="AEJ109" s="137"/>
      <c r="AEK109" s="137"/>
      <c r="AEL109" s="137"/>
      <c r="AEM109" s="137"/>
      <c r="AEN109" s="137"/>
      <c r="AEO109" s="137"/>
      <c r="AEP109" s="137"/>
      <c r="AEQ109" s="137"/>
      <c r="AER109" s="137"/>
      <c r="AES109" s="137"/>
      <c r="AET109" s="137"/>
      <c r="AEU109" s="137"/>
      <c r="AEV109" s="137"/>
      <c r="AEW109" s="137"/>
      <c r="AEX109" s="137"/>
      <c r="AEY109" s="137"/>
      <c r="AEZ109" s="137"/>
      <c r="AFA109" s="137"/>
      <c r="AFB109" s="137"/>
      <c r="AFC109" s="137"/>
      <c r="AFD109" s="137"/>
      <c r="AFE109" s="137"/>
      <c r="AFF109" s="137"/>
      <c r="AFG109" s="137"/>
      <c r="AFH109" s="137"/>
      <c r="AFI109" s="137"/>
      <c r="AFJ109" s="137"/>
      <c r="AFK109" s="137"/>
      <c r="AFL109" s="137"/>
      <c r="AFM109" s="137"/>
      <c r="AFN109" s="137"/>
      <c r="AFO109" s="137"/>
      <c r="AFP109" s="137"/>
      <c r="AFQ109" s="137"/>
      <c r="AFR109" s="137"/>
      <c r="AFS109" s="137"/>
      <c r="AFT109" s="137"/>
      <c r="AFU109" s="137"/>
      <c r="AFV109" s="137"/>
      <c r="AFW109" s="137"/>
      <c r="AFX109" s="137"/>
      <c r="AFY109" s="137"/>
      <c r="AFZ109" s="137"/>
      <c r="AGA109" s="137"/>
      <c r="AGB109" s="137"/>
      <c r="AGC109" s="137"/>
      <c r="AGD109" s="137"/>
      <c r="AGE109" s="137"/>
      <c r="AGF109" s="137"/>
      <c r="AGG109" s="137"/>
      <c r="AGH109" s="137"/>
      <c r="AGI109" s="137"/>
      <c r="AGJ109" s="137"/>
      <c r="AGK109" s="137"/>
      <c r="AGL109" s="137"/>
      <c r="AGM109" s="137"/>
      <c r="AGN109" s="137"/>
      <c r="AGO109" s="137"/>
      <c r="AGP109" s="137"/>
      <c r="AGQ109" s="137"/>
      <c r="AGR109" s="137"/>
      <c r="AGS109" s="137"/>
      <c r="AGT109" s="137"/>
      <c r="AGU109" s="137"/>
      <c r="AGV109" s="137"/>
      <c r="AGW109" s="137"/>
      <c r="AGX109" s="137"/>
      <c r="AGY109" s="137"/>
      <c r="AGZ109" s="137"/>
      <c r="AHA109" s="137"/>
      <c r="AHB109" s="137"/>
      <c r="AHC109" s="137"/>
      <c r="AHD109" s="137"/>
      <c r="AHE109" s="137"/>
      <c r="AHF109" s="137"/>
      <c r="AHG109" s="137"/>
      <c r="AHH109" s="137"/>
      <c r="AHI109" s="137"/>
      <c r="AHJ109" s="137"/>
      <c r="AHK109" s="137"/>
      <c r="AHL109" s="137"/>
      <c r="AHM109" s="137"/>
      <c r="AHN109" s="137"/>
      <c r="AHO109" s="137"/>
      <c r="AHP109" s="137"/>
      <c r="AHQ109" s="137"/>
      <c r="AHR109" s="137"/>
      <c r="AHS109" s="137"/>
      <c r="AHT109" s="137"/>
      <c r="AHU109" s="137"/>
      <c r="AHV109" s="137"/>
      <c r="AHW109" s="137"/>
      <c r="AHX109" s="137"/>
      <c r="AHY109" s="137"/>
      <c r="AHZ109" s="137"/>
      <c r="AIA109" s="137"/>
      <c r="AIB109" s="137"/>
      <c r="AIC109" s="137"/>
      <c r="AID109" s="137"/>
      <c r="AIE109" s="137"/>
      <c r="AIF109" s="137"/>
      <c r="AIG109" s="137"/>
      <c r="AIH109" s="137"/>
      <c r="AII109" s="137"/>
      <c r="AIJ109" s="137"/>
      <c r="AIK109" s="137"/>
      <c r="AIL109" s="137"/>
      <c r="AIM109" s="137"/>
      <c r="AIN109" s="137"/>
      <c r="AIO109" s="137"/>
      <c r="AIP109" s="137"/>
      <c r="AIQ109" s="137"/>
      <c r="AIR109" s="137"/>
      <c r="AIS109" s="137"/>
      <c r="AIT109" s="137"/>
      <c r="AIU109" s="137"/>
      <c r="AIV109" s="137"/>
      <c r="AIW109" s="137"/>
      <c r="AIX109" s="137"/>
      <c r="AIY109" s="137"/>
      <c r="AIZ109" s="137"/>
      <c r="AJA109" s="137"/>
      <c r="AJB109" s="137"/>
      <c r="AJC109" s="137"/>
      <c r="AJD109" s="137"/>
      <c r="AJE109" s="137"/>
      <c r="AJF109" s="137"/>
      <c r="AJG109" s="137"/>
      <c r="AJH109" s="137"/>
      <c r="AJI109" s="137"/>
      <c r="AJJ109" s="137"/>
      <c r="AJK109" s="137"/>
      <c r="AJL109" s="137"/>
      <c r="AJM109" s="137"/>
      <c r="AJN109" s="137"/>
      <c r="AJO109" s="137"/>
      <c r="AJP109" s="137"/>
      <c r="AJQ109" s="137"/>
      <c r="AJR109" s="137"/>
      <c r="AJS109" s="137"/>
      <c r="AJT109" s="137"/>
      <c r="AJU109" s="137"/>
      <c r="AJV109" s="137"/>
      <c r="AJW109" s="137"/>
      <c r="AJX109" s="137"/>
      <c r="AJY109" s="137"/>
      <c r="AJZ109" s="137"/>
      <c r="AKA109" s="137"/>
      <c r="AKB109" s="137"/>
      <c r="AKC109" s="137"/>
      <c r="AKD109" s="137"/>
      <c r="AKE109" s="137"/>
      <c r="AKF109" s="137"/>
      <c r="AKG109" s="137"/>
      <c r="AKH109" s="137"/>
      <c r="AKI109" s="137"/>
      <c r="AKJ109" s="137"/>
      <c r="AKK109" s="137"/>
      <c r="AKL109" s="137"/>
      <c r="AKM109" s="137"/>
      <c r="AKN109" s="137"/>
      <c r="AKO109" s="137"/>
      <c r="AKP109" s="137"/>
      <c r="AKQ109" s="137"/>
      <c r="AKR109" s="137"/>
      <c r="AKS109" s="137"/>
      <c r="AKT109" s="137"/>
      <c r="AKU109" s="137"/>
      <c r="AKV109" s="137"/>
      <c r="AKW109" s="137"/>
      <c r="AKX109" s="137"/>
      <c r="AKY109" s="137"/>
      <c r="AKZ109" s="137"/>
      <c r="ALA109" s="137"/>
      <c r="ALB109" s="137"/>
      <c r="ALC109" s="137"/>
      <c r="ALD109" s="137"/>
      <c r="ALE109" s="137"/>
      <c r="ALF109" s="137"/>
      <c r="ALG109" s="137"/>
      <c r="ALH109" s="137"/>
      <c r="ALI109" s="137"/>
      <c r="ALJ109" s="137"/>
      <c r="ALK109" s="137"/>
      <c r="ALL109" s="137"/>
      <c r="ALM109" s="137"/>
      <c r="ALN109" s="137"/>
      <c r="ALO109" s="137"/>
      <c r="ALP109" s="137"/>
      <c r="ALQ109" s="137"/>
      <c r="ALR109" s="137"/>
      <c r="ALS109" s="137"/>
      <c r="ALT109" s="137"/>
      <c r="ALU109" s="137"/>
      <c r="ALV109" s="137"/>
      <c r="ALW109" s="137"/>
      <c r="ALX109" s="137"/>
      <c r="ALY109" s="137"/>
      <c r="ALZ109" s="137"/>
      <c r="AMA109" s="137"/>
      <c r="AMB109" s="137"/>
      <c r="AMC109" s="137"/>
      <c r="AMD109" s="137"/>
      <c r="AME109" s="137"/>
      <c r="AMF109" s="137"/>
      <c r="AMG109" s="137"/>
      <c r="AMH109" s="137"/>
      <c r="AMI109" s="137"/>
      <c r="AMJ109" s="137"/>
      <c r="AMK109" s="137"/>
      <c r="AML109" s="137"/>
      <c r="AMM109" s="137"/>
      <c r="AMN109" s="137"/>
      <c r="AMO109" s="137"/>
      <c r="AMP109" s="137"/>
      <c r="AMQ109" s="137"/>
      <c r="AMR109" s="137"/>
      <c r="AMS109" s="137"/>
      <c r="AMT109" s="137"/>
      <c r="AMU109" s="137"/>
      <c r="AMV109" s="137"/>
      <c r="AMW109" s="137"/>
      <c r="AMX109" s="137"/>
      <c r="AMY109" s="137"/>
      <c r="AMZ109" s="137"/>
      <c r="ANA109" s="137"/>
      <c r="ANB109" s="137"/>
      <c r="ANC109" s="137"/>
      <c r="AND109" s="137"/>
      <c r="ANE109" s="137"/>
      <c r="ANF109" s="137"/>
      <c r="ANG109" s="137"/>
      <c r="ANH109" s="137"/>
      <c r="ANI109" s="137"/>
      <c r="ANJ109" s="137"/>
      <c r="ANK109" s="137"/>
      <c r="ANL109" s="137"/>
      <c r="ANM109" s="137"/>
      <c r="ANN109" s="137"/>
      <c r="ANO109" s="137"/>
      <c r="ANP109" s="137"/>
      <c r="ANQ109" s="137"/>
      <c r="ANR109" s="137"/>
      <c r="ANS109" s="137"/>
      <c r="ANT109" s="137"/>
      <c r="ANU109" s="137"/>
      <c r="ANV109" s="137"/>
      <c r="ANW109" s="137"/>
      <c r="ANX109" s="137"/>
      <c r="ANY109" s="137"/>
      <c r="ANZ109" s="137"/>
      <c r="AOA109" s="137"/>
      <c r="AOB109" s="137"/>
      <c r="AOC109" s="137"/>
      <c r="AOD109" s="137"/>
      <c r="AOE109" s="137"/>
      <c r="AOF109" s="137"/>
      <c r="AOG109" s="137"/>
      <c r="AOH109" s="137"/>
      <c r="AOI109" s="137"/>
      <c r="AOJ109" s="137"/>
      <c r="AOK109" s="137"/>
      <c r="AOL109" s="137"/>
      <c r="AOM109" s="137"/>
      <c r="AON109" s="137"/>
      <c r="AOO109" s="137"/>
      <c r="AOP109" s="137"/>
      <c r="AOQ109" s="137"/>
      <c r="AOR109" s="137"/>
      <c r="AOS109" s="137"/>
      <c r="AOT109" s="137"/>
      <c r="AOU109" s="137"/>
      <c r="AOV109" s="137"/>
      <c r="AOW109" s="137"/>
      <c r="AOX109" s="137"/>
      <c r="AOY109" s="137"/>
      <c r="AOZ109" s="137"/>
      <c r="APA109" s="137"/>
      <c r="APB109" s="137"/>
      <c r="APC109" s="137"/>
      <c r="APD109" s="137"/>
      <c r="APE109" s="137"/>
      <c r="APF109" s="137"/>
      <c r="APG109" s="137"/>
      <c r="APH109" s="137"/>
      <c r="API109" s="137"/>
      <c r="APJ109" s="137"/>
      <c r="APK109" s="137"/>
      <c r="APL109" s="137"/>
      <c r="APM109" s="137"/>
      <c r="APN109" s="137"/>
      <c r="APO109" s="137"/>
      <c r="APP109" s="137"/>
      <c r="APQ109" s="137"/>
      <c r="APR109" s="137"/>
      <c r="APS109" s="137"/>
      <c r="APT109" s="137"/>
      <c r="APU109" s="137"/>
      <c r="APV109" s="137"/>
      <c r="APW109" s="137"/>
      <c r="APX109" s="137"/>
      <c r="APY109" s="137"/>
      <c r="APZ109" s="137"/>
      <c r="AQA109" s="137"/>
      <c r="AQB109" s="137"/>
      <c r="AQC109" s="137"/>
      <c r="AQD109" s="137"/>
      <c r="AQE109" s="137"/>
      <c r="AQF109" s="137"/>
      <c r="AQG109" s="137"/>
      <c r="AQH109" s="137"/>
      <c r="AQI109" s="137"/>
      <c r="AQJ109" s="137"/>
      <c r="AQK109" s="137"/>
      <c r="AQL109" s="137"/>
      <c r="AQM109" s="137"/>
      <c r="AQN109" s="137"/>
      <c r="AQO109" s="137"/>
      <c r="AQP109" s="137"/>
      <c r="AQQ109" s="137"/>
      <c r="AQR109" s="137"/>
      <c r="AQS109" s="137"/>
      <c r="AQT109" s="137"/>
      <c r="AQU109" s="137"/>
      <c r="AQV109" s="137"/>
      <c r="AQW109" s="137"/>
      <c r="AQX109" s="137"/>
      <c r="AQY109" s="137"/>
      <c r="AQZ109" s="137"/>
      <c r="ARA109" s="137"/>
      <c r="ARB109" s="137"/>
      <c r="ARC109" s="137"/>
      <c r="ARD109" s="137"/>
      <c r="ARE109" s="137"/>
      <c r="ARF109" s="137"/>
      <c r="ARG109" s="137"/>
      <c r="ARH109" s="137"/>
      <c r="ARI109" s="137"/>
      <c r="ARJ109" s="137"/>
      <c r="ARK109" s="137"/>
      <c r="ARL109" s="137"/>
      <c r="ARM109" s="137"/>
      <c r="ARN109" s="137"/>
      <c r="ARO109" s="137"/>
      <c r="ARP109" s="137"/>
      <c r="ARQ109" s="137"/>
      <c r="ARR109" s="137"/>
      <c r="ARS109" s="137"/>
      <c r="ART109" s="137"/>
      <c r="ARU109" s="137"/>
      <c r="ARV109" s="137"/>
      <c r="ARW109" s="137"/>
      <c r="ARX109" s="137"/>
      <c r="ARY109" s="137"/>
      <c r="ARZ109" s="137"/>
      <c r="ASA109" s="137"/>
      <c r="ASB109" s="137"/>
      <c r="ASC109" s="137"/>
      <c r="ASD109" s="137"/>
      <c r="ASE109" s="137"/>
      <c r="ASF109" s="137"/>
      <c r="ASG109" s="137"/>
      <c r="ASH109" s="137"/>
      <c r="ASI109" s="137"/>
      <c r="ASJ109" s="137"/>
      <c r="ASK109" s="137"/>
      <c r="ASL109" s="137"/>
      <c r="ASM109" s="137"/>
      <c r="ASN109" s="137"/>
      <c r="ASO109" s="137"/>
      <c r="ASP109" s="137"/>
      <c r="ASQ109" s="137"/>
      <c r="ASR109" s="137"/>
      <c r="ASS109" s="137"/>
      <c r="AST109" s="137"/>
      <c r="ASU109" s="137"/>
      <c r="ASV109" s="137"/>
      <c r="ASW109" s="137"/>
      <c r="ASX109" s="137"/>
      <c r="ASY109" s="137"/>
      <c r="ASZ109" s="137"/>
      <c r="ATA109" s="137"/>
      <c r="ATB109" s="137"/>
      <c r="ATC109" s="137"/>
      <c r="ATD109" s="137"/>
      <c r="ATE109" s="137"/>
      <c r="ATF109" s="137"/>
      <c r="ATG109" s="137"/>
      <c r="ATH109" s="137"/>
      <c r="ATI109" s="137"/>
      <c r="ATJ109" s="137"/>
      <c r="ATK109" s="137"/>
      <c r="ATL109" s="137"/>
      <c r="ATM109" s="137"/>
      <c r="ATN109" s="137"/>
      <c r="ATO109" s="137"/>
      <c r="ATP109" s="137"/>
      <c r="ATQ109" s="137"/>
      <c r="ATR109" s="137"/>
      <c r="ATS109" s="137"/>
      <c r="ATT109" s="137"/>
      <c r="ATU109" s="137"/>
      <c r="ATV109" s="137"/>
      <c r="ATW109" s="137"/>
      <c r="ATX109" s="137"/>
      <c r="ATY109" s="137"/>
      <c r="ATZ109" s="137"/>
      <c r="AUA109" s="137"/>
      <c r="AUB109" s="137"/>
      <c r="AUC109" s="137"/>
      <c r="AUD109" s="137"/>
      <c r="AUE109" s="137"/>
      <c r="AUF109" s="137"/>
      <c r="AUG109" s="137"/>
      <c r="AUH109" s="137"/>
      <c r="AUI109" s="137"/>
      <c r="AUJ109" s="137"/>
      <c r="AUK109" s="137"/>
      <c r="AUL109" s="137"/>
      <c r="AUM109" s="137"/>
      <c r="AUN109" s="137"/>
      <c r="AUO109" s="137"/>
      <c r="AUP109" s="137"/>
      <c r="AUQ109" s="137"/>
      <c r="AUR109" s="137"/>
      <c r="AUS109" s="137"/>
      <c r="AUT109" s="137"/>
      <c r="AUU109" s="137"/>
      <c r="AUV109" s="137"/>
      <c r="AUW109" s="137"/>
      <c r="AUX109" s="137"/>
      <c r="AUY109" s="137"/>
      <c r="AUZ109" s="137"/>
      <c r="AVA109" s="137"/>
      <c r="AVB109" s="137"/>
      <c r="AVC109" s="137"/>
      <c r="AVD109" s="137"/>
      <c r="AVE109" s="137"/>
      <c r="AVF109" s="137"/>
      <c r="AVG109" s="137"/>
      <c r="AVH109" s="137"/>
      <c r="AVI109" s="137"/>
      <c r="AVJ109" s="137"/>
      <c r="AVK109" s="137"/>
      <c r="AVL109" s="137"/>
      <c r="AVM109" s="137"/>
      <c r="AVN109" s="137"/>
      <c r="AVO109" s="137"/>
      <c r="AVP109" s="137"/>
      <c r="AVQ109" s="137"/>
      <c r="AVR109" s="137"/>
      <c r="AVS109" s="137"/>
      <c r="AVT109" s="137"/>
      <c r="AVU109" s="137"/>
      <c r="AVV109" s="137"/>
      <c r="AVW109" s="137"/>
      <c r="AVX109" s="137"/>
      <c r="AVY109" s="137"/>
      <c r="AVZ109" s="137"/>
      <c r="AWA109" s="137"/>
      <c r="AWB109" s="137"/>
      <c r="AWC109" s="137"/>
      <c r="AWD109" s="137"/>
      <c r="AWE109" s="137"/>
      <c r="AWF109" s="137"/>
      <c r="AWG109" s="137"/>
      <c r="AWH109" s="137"/>
      <c r="AWI109" s="137"/>
      <c r="AWJ109" s="137"/>
      <c r="AWK109" s="137"/>
      <c r="AWL109" s="137"/>
      <c r="AWM109" s="137"/>
      <c r="AWN109" s="137"/>
      <c r="AWO109" s="137"/>
      <c r="AWP109" s="137"/>
      <c r="AWQ109" s="137"/>
      <c r="AWR109" s="137"/>
      <c r="AWS109" s="137"/>
      <c r="AWT109" s="137"/>
      <c r="AWU109" s="137"/>
      <c r="AWV109" s="137"/>
      <c r="AWW109" s="137"/>
      <c r="AWX109" s="137"/>
      <c r="AWY109" s="137"/>
      <c r="AWZ109" s="137"/>
      <c r="AXA109" s="137"/>
      <c r="AXB109" s="137"/>
      <c r="AXC109" s="137"/>
      <c r="AXD109" s="137"/>
      <c r="AXE109" s="137"/>
      <c r="AXF109" s="137"/>
      <c r="AXG109" s="137"/>
      <c r="AXH109" s="137"/>
      <c r="AXI109" s="137"/>
      <c r="AXJ109" s="137"/>
      <c r="AXK109" s="137"/>
      <c r="AXL109" s="137"/>
      <c r="AXM109" s="137"/>
      <c r="AXN109" s="137"/>
      <c r="AXO109" s="137"/>
      <c r="AXP109" s="137"/>
      <c r="AXQ109" s="137"/>
      <c r="AXR109" s="137"/>
      <c r="AXS109" s="137"/>
      <c r="AXT109" s="137"/>
      <c r="AXU109" s="137"/>
      <c r="AXV109" s="137"/>
      <c r="AXW109" s="137"/>
      <c r="AXX109" s="137"/>
      <c r="AXY109" s="137"/>
      <c r="AXZ109" s="137"/>
      <c r="AYA109" s="137"/>
      <c r="AYB109" s="137"/>
      <c r="AYC109" s="137"/>
      <c r="AYD109" s="137"/>
      <c r="AYE109" s="137"/>
      <c r="AYF109" s="137"/>
      <c r="AYG109" s="137"/>
      <c r="AYH109" s="137"/>
      <c r="AYI109" s="137"/>
      <c r="AYJ109" s="137"/>
      <c r="AYK109" s="137"/>
      <c r="AYL109" s="137"/>
      <c r="AYM109" s="137"/>
      <c r="AYN109" s="137"/>
      <c r="AYO109" s="137"/>
      <c r="AYP109" s="137"/>
      <c r="AYQ109" s="137"/>
      <c r="AYR109" s="137"/>
      <c r="AYS109" s="137"/>
      <c r="AYT109" s="137"/>
      <c r="AYU109" s="137"/>
      <c r="AYV109" s="137"/>
      <c r="AYW109" s="137"/>
      <c r="AYX109" s="137"/>
      <c r="AYY109" s="137"/>
      <c r="AYZ109" s="137"/>
      <c r="AZA109" s="137"/>
      <c r="AZB109" s="137"/>
      <c r="AZC109" s="137"/>
      <c r="AZD109" s="137"/>
      <c r="AZE109" s="137"/>
      <c r="AZF109" s="137"/>
      <c r="AZG109" s="137"/>
      <c r="AZH109" s="137"/>
      <c r="AZI109" s="137"/>
      <c r="AZJ109" s="137"/>
      <c r="AZK109" s="137"/>
      <c r="AZL109" s="137"/>
      <c r="AZM109" s="137"/>
      <c r="AZN109" s="137"/>
      <c r="AZO109" s="137"/>
      <c r="AZP109" s="137"/>
      <c r="AZQ109" s="137"/>
      <c r="AZR109" s="137"/>
      <c r="AZS109" s="137"/>
      <c r="AZT109" s="137"/>
      <c r="AZU109" s="137"/>
      <c r="AZV109" s="137"/>
      <c r="AZW109" s="137"/>
      <c r="AZX109" s="137"/>
      <c r="AZY109" s="137"/>
      <c r="AZZ109" s="137"/>
      <c r="BAA109" s="137"/>
      <c r="BAB109" s="137"/>
      <c r="BAC109" s="137"/>
      <c r="BAD109" s="137"/>
      <c r="BAE109" s="137"/>
      <c r="BAF109" s="137"/>
      <c r="BAG109" s="137"/>
      <c r="BAH109" s="137"/>
      <c r="BAI109" s="137"/>
      <c r="BAJ109" s="137"/>
      <c r="BAK109" s="137"/>
      <c r="BAL109" s="137"/>
      <c r="BAM109" s="137"/>
      <c r="BAN109" s="137"/>
      <c r="BAO109" s="137"/>
      <c r="BAP109" s="137"/>
      <c r="BAQ109" s="137"/>
      <c r="BAR109" s="137"/>
      <c r="BAS109" s="137"/>
      <c r="BAT109" s="137"/>
      <c r="BAU109" s="137"/>
      <c r="BAV109" s="137"/>
      <c r="BAW109" s="137"/>
      <c r="BAX109" s="137"/>
      <c r="BAY109" s="137"/>
      <c r="BAZ109" s="137"/>
      <c r="BBA109" s="137"/>
      <c r="BBB109" s="137"/>
      <c r="BBC109" s="137"/>
      <c r="BBD109" s="137"/>
      <c r="BBE109" s="137"/>
      <c r="BBF109" s="137"/>
      <c r="BBG109" s="137"/>
      <c r="BBH109" s="137"/>
      <c r="BBI109" s="137"/>
      <c r="BBJ109" s="137"/>
      <c r="BBK109" s="137"/>
      <c r="BBL109" s="137"/>
      <c r="BBM109" s="137"/>
      <c r="BBN109" s="137"/>
      <c r="BBO109" s="137"/>
      <c r="BBP109" s="137"/>
      <c r="BBQ109" s="137"/>
      <c r="BBR109" s="137"/>
      <c r="BBS109" s="137"/>
      <c r="BBT109" s="137"/>
      <c r="BBU109" s="137"/>
      <c r="BBV109" s="137"/>
      <c r="BBW109" s="137"/>
      <c r="BBX109" s="137"/>
      <c r="BBY109" s="137"/>
      <c r="BBZ109" s="137"/>
      <c r="BCA109" s="137"/>
      <c r="BCB109" s="137"/>
      <c r="BCC109" s="137"/>
      <c r="BCD109" s="137"/>
      <c r="BCE109" s="137"/>
      <c r="BCF109" s="137"/>
      <c r="BCG109" s="137"/>
      <c r="BCH109" s="137"/>
      <c r="BCI109" s="137"/>
      <c r="BCJ109" s="137"/>
      <c r="BCK109" s="137"/>
      <c r="BCL109" s="137"/>
      <c r="BCM109" s="137"/>
      <c r="BCN109" s="137"/>
      <c r="BCO109" s="137"/>
      <c r="BCP109" s="137"/>
      <c r="BCQ109" s="137"/>
      <c r="BCR109" s="137"/>
      <c r="BCS109" s="137"/>
      <c r="BCT109" s="137"/>
      <c r="BCU109" s="137"/>
      <c r="BCV109" s="137"/>
      <c r="BCW109" s="137"/>
      <c r="BCX109" s="137"/>
      <c r="BCY109" s="137"/>
      <c r="BCZ109" s="137"/>
      <c r="BDA109" s="137"/>
      <c r="BDB109" s="137"/>
      <c r="BDC109" s="137"/>
      <c r="BDD109" s="137"/>
      <c r="BDE109" s="137"/>
      <c r="BDF109" s="137"/>
      <c r="BDG109" s="137"/>
      <c r="BDH109" s="137"/>
      <c r="BDI109" s="137"/>
      <c r="BDJ109" s="137"/>
      <c r="BDK109" s="137"/>
      <c r="BDL109" s="137"/>
      <c r="BDM109" s="137"/>
      <c r="BDN109" s="137"/>
      <c r="BDO109" s="137"/>
      <c r="BDP109" s="137"/>
      <c r="BDQ109" s="137"/>
      <c r="BDR109" s="137"/>
      <c r="BDS109" s="137"/>
      <c r="BDT109" s="137"/>
      <c r="BDU109" s="137"/>
      <c r="BDV109" s="137"/>
      <c r="BDW109" s="137"/>
      <c r="BDX109" s="137"/>
      <c r="BDY109" s="137"/>
      <c r="BDZ109" s="137"/>
      <c r="BEA109" s="137"/>
      <c r="BEB109" s="137"/>
      <c r="BEC109" s="137"/>
      <c r="BED109" s="137"/>
      <c r="BEE109" s="137"/>
      <c r="BEF109" s="137"/>
      <c r="BEG109" s="137"/>
      <c r="BEH109" s="137"/>
      <c r="BEI109" s="137"/>
      <c r="BEJ109" s="137"/>
      <c r="BEK109" s="137"/>
      <c r="BEL109" s="137"/>
      <c r="BEM109" s="137"/>
      <c r="BEN109" s="137"/>
      <c r="BEO109" s="137"/>
      <c r="BEP109" s="137"/>
      <c r="BEQ109" s="137"/>
      <c r="BER109" s="137"/>
      <c r="BES109" s="137"/>
      <c r="BET109" s="137"/>
      <c r="BEU109" s="137"/>
      <c r="BEV109" s="137"/>
      <c r="BEW109" s="137"/>
      <c r="BEX109" s="137"/>
      <c r="BEY109" s="137"/>
      <c r="BEZ109" s="137"/>
      <c r="BFA109" s="137"/>
      <c r="BFB109" s="137"/>
      <c r="BFC109" s="137"/>
      <c r="BFD109" s="137"/>
      <c r="BFE109" s="137"/>
      <c r="BFF109" s="137"/>
      <c r="BFG109" s="137"/>
      <c r="BFH109" s="137"/>
      <c r="BFI109" s="137"/>
      <c r="BFJ109" s="137"/>
      <c r="BFK109" s="137"/>
      <c r="BFL109" s="137"/>
      <c r="BFM109" s="137"/>
      <c r="BFN109" s="137"/>
      <c r="BFO109" s="137"/>
      <c r="BFP109" s="137"/>
      <c r="BFQ109" s="137"/>
      <c r="BFR109" s="137"/>
      <c r="BFS109" s="137"/>
      <c r="BFT109" s="137"/>
      <c r="BFU109" s="137"/>
      <c r="BFV109" s="137"/>
      <c r="BFW109" s="137"/>
      <c r="BFX109" s="137"/>
      <c r="BFY109" s="137"/>
      <c r="BFZ109" s="137"/>
      <c r="BGA109" s="137"/>
      <c r="BGB109" s="137"/>
      <c r="BGC109" s="137"/>
      <c r="BGD109" s="137"/>
      <c r="BGE109" s="137"/>
      <c r="BGF109" s="137"/>
      <c r="BGG109" s="137"/>
      <c r="BGH109" s="137"/>
      <c r="BGI109" s="137"/>
      <c r="BGJ109" s="137"/>
      <c r="BGK109" s="137"/>
      <c r="BGL109" s="137"/>
      <c r="BGM109" s="137"/>
      <c r="BGN109" s="137"/>
      <c r="BGO109" s="137"/>
      <c r="BGP109" s="137"/>
      <c r="BGQ109" s="137"/>
      <c r="BGR109" s="137"/>
      <c r="BGS109" s="137"/>
      <c r="BGT109" s="137"/>
      <c r="BGU109" s="137"/>
      <c r="BGV109" s="137"/>
      <c r="BGW109" s="137"/>
      <c r="BGX109" s="137"/>
      <c r="BGY109" s="137"/>
      <c r="BGZ109" s="137"/>
      <c r="BHA109" s="137"/>
      <c r="BHB109" s="137"/>
      <c r="BHC109" s="137"/>
      <c r="BHD109" s="137"/>
      <c r="BHE109" s="137"/>
      <c r="BHF109" s="137"/>
      <c r="BHG109" s="137"/>
      <c r="BHH109" s="137"/>
      <c r="BHI109" s="137"/>
      <c r="BHJ109" s="137"/>
      <c r="BHK109" s="137"/>
      <c r="BHL109" s="137"/>
      <c r="BHM109" s="137"/>
      <c r="BHN109" s="137"/>
      <c r="BHO109" s="137"/>
      <c r="BHP109" s="137"/>
      <c r="BHQ109" s="137"/>
      <c r="BHR109" s="137"/>
      <c r="BHS109" s="137"/>
      <c r="BHT109" s="137"/>
      <c r="BHU109" s="137"/>
      <c r="BHV109" s="137"/>
      <c r="BHW109" s="137"/>
      <c r="BHX109" s="137"/>
      <c r="BHY109" s="137"/>
      <c r="BHZ109" s="137"/>
      <c r="BIA109" s="137"/>
      <c r="BIB109" s="137"/>
      <c r="BIC109" s="137"/>
      <c r="BID109" s="137"/>
      <c r="BIE109" s="137"/>
      <c r="BIF109" s="137"/>
      <c r="BIG109" s="137"/>
      <c r="BIH109" s="137"/>
      <c r="BII109" s="137"/>
      <c r="BIJ109" s="137"/>
      <c r="BIK109" s="137"/>
      <c r="BIL109" s="137"/>
      <c r="BIM109" s="137"/>
      <c r="BIN109" s="137"/>
      <c r="BIO109" s="137"/>
      <c r="BIP109" s="137"/>
      <c r="BIQ109" s="137"/>
      <c r="BIR109" s="137"/>
      <c r="BIS109" s="137"/>
      <c r="BIT109" s="137"/>
      <c r="BIU109" s="137"/>
      <c r="BIV109" s="137"/>
      <c r="BIW109" s="137"/>
      <c r="BIX109" s="137"/>
      <c r="BIY109" s="137"/>
      <c r="BIZ109" s="137"/>
      <c r="BJA109" s="137"/>
      <c r="BJB109" s="137"/>
      <c r="BJC109" s="137"/>
      <c r="BJD109" s="137"/>
      <c r="BJE109" s="137"/>
      <c r="BJF109" s="137"/>
      <c r="BJG109" s="137"/>
      <c r="BJH109" s="137"/>
      <c r="BJI109" s="137"/>
      <c r="BJJ109" s="137"/>
      <c r="BJK109" s="137"/>
      <c r="BJL109" s="137"/>
      <c r="BJM109" s="137"/>
      <c r="BJN109" s="137"/>
      <c r="BJO109" s="137"/>
      <c r="BJP109" s="137"/>
      <c r="BJQ109" s="137"/>
      <c r="BJR109" s="137"/>
      <c r="BJS109" s="137"/>
      <c r="BJT109" s="137"/>
      <c r="BJU109" s="137"/>
      <c r="BJV109" s="137"/>
      <c r="BJW109" s="137"/>
      <c r="BJX109" s="137"/>
      <c r="BJY109" s="137"/>
      <c r="BJZ109" s="137"/>
      <c r="BKA109" s="137"/>
      <c r="BKB109" s="137"/>
      <c r="BKC109" s="137"/>
      <c r="BKD109" s="137"/>
      <c r="BKE109" s="137"/>
      <c r="BKF109" s="137"/>
      <c r="BKG109" s="137"/>
      <c r="BKH109" s="137"/>
      <c r="BKI109" s="137"/>
      <c r="BKJ109" s="137"/>
      <c r="BKK109" s="137"/>
      <c r="BKL109" s="137"/>
      <c r="BKM109" s="137"/>
      <c r="BKN109" s="137"/>
      <c r="BKO109" s="137"/>
      <c r="BKP109" s="137"/>
      <c r="BKQ109" s="137"/>
      <c r="BKR109" s="137"/>
      <c r="BKS109" s="137"/>
      <c r="BKT109" s="137"/>
      <c r="BKU109" s="137"/>
      <c r="BKV109" s="137"/>
      <c r="BKW109" s="137"/>
      <c r="BKX109" s="137"/>
      <c r="BKY109" s="137"/>
      <c r="BKZ109" s="137"/>
      <c r="BLA109" s="137"/>
      <c r="BLB109" s="137"/>
      <c r="BLC109" s="137"/>
      <c r="BLD109" s="137"/>
      <c r="BLE109" s="137"/>
      <c r="BLF109" s="137"/>
      <c r="BLG109" s="137"/>
      <c r="BLH109" s="137"/>
      <c r="BLI109" s="137"/>
      <c r="BLJ109" s="137"/>
      <c r="BLK109" s="137"/>
      <c r="BLL109" s="137"/>
      <c r="BLM109" s="137"/>
      <c r="BLN109" s="137"/>
      <c r="BLO109" s="137"/>
      <c r="BLP109" s="137"/>
      <c r="BLQ109" s="137"/>
      <c r="BLR109" s="137"/>
      <c r="BLS109" s="137"/>
      <c r="BLT109" s="137"/>
      <c r="BLU109" s="137"/>
      <c r="BLV109" s="137"/>
      <c r="BLW109" s="137"/>
      <c r="BLX109" s="137"/>
      <c r="BLY109" s="137"/>
      <c r="BLZ109" s="137"/>
      <c r="BMA109" s="137"/>
      <c r="BMB109" s="137"/>
      <c r="BMC109" s="137"/>
      <c r="BMD109" s="137"/>
      <c r="BME109" s="137"/>
      <c r="BMF109" s="137"/>
      <c r="BMG109" s="137"/>
      <c r="BMH109" s="137"/>
      <c r="BMI109" s="137"/>
      <c r="BMJ109" s="137"/>
      <c r="BMK109" s="137"/>
      <c r="BML109" s="137"/>
      <c r="BMM109" s="137"/>
      <c r="BMN109" s="137"/>
      <c r="BMO109" s="137"/>
      <c r="BMP109" s="137"/>
      <c r="BMQ109" s="137"/>
      <c r="BMR109" s="137"/>
      <c r="BMS109" s="137"/>
      <c r="BMT109" s="137"/>
      <c r="BMU109" s="137"/>
      <c r="BMV109" s="137"/>
      <c r="BMW109" s="137"/>
      <c r="BMX109" s="137"/>
      <c r="BMY109" s="137"/>
      <c r="BMZ109" s="137"/>
      <c r="BNA109" s="137"/>
      <c r="BNB109" s="137"/>
      <c r="BNC109" s="137"/>
      <c r="BND109" s="137"/>
      <c r="BNE109" s="137"/>
      <c r="BNF109" s="137"/>
      <c r="BNG109" s="137"/>
      <c r="BNH109" s="137"/>
      <c r="BNI109" s="137"/>
      <c r="BNJ109" s="137"/>
      <c r="BNK109" s="137"/>
      <c r="BNL109" s="137"/>
      <c r="BNM109" s="137"/>
      <c r="BNN109" s="137"/>
      <c r="BNO109" s="137"/>
      <c r="BNP109" s="137"/>
      <c r="BNQ109" s="137"/>
      <c r="BNR109" s="137"/>
      <c r="BNS109" s="137"/>
      <c r="BNT109" s="137"/>
      <c r="BNU109" s="137"/>
      <c r="BNV109" s="137"/>
      <c r="BNW109" s="137"/>
      <c r="BNX109" s="137"/>
      <c r="BNY109" s="137"/>
      <c r="BNZ109" s="137"/>
      <c r="BOA109" s="137"/>
      <c r="BOB109" s="137"/>
      <c r="BOC109" s="137"/>
      <c r="BOD109" s="137"/>
      <c r="BOE109" s="137"/>
      <c r="BOF109" s="137"/>
      <c r="BOG109" s="137"/>
      <c r="BOH109" s="137"/>
      <c r="BOI109" s="137"/>
      <c r="BOJ109" s="137"/>
      <c r="BOK109" s="137"/>
      <c r="BOL109" s="137"/>
      <c r="BOM109" s="137"/>
      <c r="BON109" s="137"/>
      <c r="BOO109" s="137"/>
      <c r="BOP109" s="137"/>
      <c r="BOQ109" s="137"/>
      <c r="BOR109" s="137"/>
      <c r="BOS109" s="137"/>
      <c r="BOT109" s="137"/>
      <c r="BOU109" s="137"/>
      <c r="BOV109" s="137"/>
      <c r="BOW109" s="137"/>
      <c r="BOX109" s="137"/>
      <c r="BOY109" s="137"/>
      <c r="BOZ109" s="137"/>
      <c r="BPA109" s="137"/>
      <c r="BPB109" s="137"/>
      <c r="BPC109" s="137"/>
      <c r="BPD109" s="137"/>
      <c r="BPE109" s="137"/>
      <c r="BPF109" s="137"/>
      <c r="BPG109" s="137"/>
      <c r="BPH109" s="137"/>
      <c r="BPI109" s="137"/>
      <c r="BPJ109" s="137"/>
      <c r="BPK109" s="137"/>
      <c r="BPL109" s="137"/>
      <c r="BPM109" s="137"/>
      <c r="BPN109" s="137"/>
      <c r="BPO109" s="137"/>
      <c r="BPP109" s="137"/>
      <c r="BPQ109" s="137"/>
      <c r="BPR109" s="137"/>
      <c r="BPS109" s="137"/>
      <c r="BPT109" s="137"/>
      <c r="BPU109" s="137"/>
      <c r="BPV109" s="137"/>
      <c r="BPW109" s="137"/>
      <c r="BPX109" s="137"/>
      <c r="BPY109" s="137"/>
      <c r="BPZ109" s="137"/>
      <c r="BQA109" s="137"/>
      <c r="BQB109" s="137"/>
      <c r="BQC109" s="137"/>
      <c r="BQD109" s="137"/>
      <c r="BQE109" s="137"/>
      <c r="BQF109" s="137"/>
      <c r="BQG109" s="137"/>
      <c r="BQH109" s="137"/>
      <c r="BQI109" s="137"/>
      <c r="BQJ109" s="137"/>
      <c r="BQK109" s="137"/>
      <c r="BQL109" s="137"/>
      <c r="BQM109" s="137"/>
      <c r="BQN109" s="137"/>
      <c r="BQO109" s="137"/>
      <c r="BQP109" s="137"/>
      <c r="BQQ109" s="137"/>
      <c r="BQR109" s="137"/>
      <c r="BQS109" s="137"/>
      <c r="BQT109" s="137"/>
      <c r="BQU109" s="137"/>
      <c r="BQV109" s="137"/>
      <c r="BQW109" s="137"/>
      <c r="BQX109" s="137"/>
      <c r="BQY109" s="137"/>
      <c r="BQZ109" s="137"/>
      <c r="BRA109" s="137"/>
      <c r="BRB109" s="137"/>
      <c r="BRC109" s="137"/>
      <c r="BRD109" s="137"/>
      <c r="BRE109" s="137"/>
      <c r="BRF109" s="137"/>
      <c r="BRG109" s="137"/>
      <c r="BRH109" s="137"/>
      <c r="BRI109" s="137"/>
      <c r="BRJ109" s="137"/>
      <c r="BRK109" s="137"/>
      <c r="BRL109" s="137"/>
      <c r="BRM109" s="137"/>
      <c r="BRN109" s="137"/>
      <c r="BRO109" s="137"/>
      <c r="BRP109" s="137"/>
      <c r="BRQ109" s="137"/>
      <c r="BRR109" s="137"/>
      <c r="BRS109" s="137"/>
      <c r="BRT109" s="137"/>
      <c r="BRU109" s="137"/>
      <c r="BRV109" s="137"/>
      <c r="BRW109" s="137"/>
      <c r="BRX109" s="137"/>
      <c r="BRY109" s="137"/>
      <c r="BRZ109" s="137"/>
      <c r="BSA109" s="137"/>
      <c r="BSB109" s="137"/>
      <c r="BSC109" s="137"/>
      <c r="BSD109" s="137"/>
      <c r="BSE109" s="137"/>
      <c r="BSF109" s="137"/>
      <c r="BSG109" s="137"/>
      <c r="BSH109" s="137"/>
      <c r="BSI109" s="137"/>
      <c r="BSJ109" s="137"/>
      <c r="BSK109" s="137"/>
      <c r="BSL109" s="137"/>
      <c r="BSM109" s="137"/>
      <c r="BSN109" s="137"/>
      <c r="BSO109" s="137"/>
      <c r="BSP109" s="137"/>
      <c r="BSQ109" s="137"/>
      <c r="BSR109" s="137"/>
      <c r="BSS109" s="137"/>
      <c r="BST109" s="137"/>
      <c r="BSU109" s="137"/>
      <c r="BSV109" s="137"/>
      <c r="BSW109" s="137"/>
      <c r="BSX109" s="137"/>
      <c r="BSY109" s="137"/>
      <c r="BSZ109" s="137"/>
      <c r="BTA109" s="137"/>
      <c r="BTB109" s="137"/>
      <c r="BTC109" s="137"/>
      <c r="BTD109" s="137"/>
      <c r="BTE109" s="137"/>
      <c r="BTF109" s="137"/>
      <c r="BTG109" s="137"/>
      <c r="BTH109" s="137"/>
      <c r="BTI109" s="137"/>
      <c r="BTJ109" s="137"/>
      <c r="BTK109" s="137"/>
      <c r="BTL109" s="137"/>
      <c r="BTM109" s="137"/>
      <c r="BTN109" s="137"/>
      <c r="BTO109" s="137"/>
      <c r="BTP109" s="137"/>
      <c r="BTQ109" s="137"/>
      <c r="BTR109" s="137"/>
      <c r="BTS109" s="137"/>
      <c r="BTT109" s="137"/>
      <c r="BTU109" s="137"/>
      <c r="BTV109" s="137"/>
      <c r="BTW109" s="137"/>
      <c r="BTX109" s="137"/>
      <c r="BTY109" s="137"/>
      <c r="BTZ109" s="137"/>
      <c r="BUA109" s="137"/>
      <c r="BUB109" s="137"/>
      <c r="BUC109" s="137"/>
      <c r="BUD109" s="137"/>
      <c r="BUE109" s="137"/>
      <c r="BUF109" s="137"/>
      <c r="BUG109" s="137"/>
      <c r="BUH109" s="137"/>
      <c r="BUI109" s="137"/>
      <c r="BUJ109" s="137"/>
      <c r="BUK109" s="137"/>
      <c r="BUL109" s="137"/>
      <c r="BUM109" s="137"/>
      <c r="BUN109" s="137"/>
      <c r="BUO109" s="137"/>
      <c r="BUP109" s="137"/>
      <c r="BUQ109" s="137"/>
      <c r="BUR109" s="137"/>
      <c r="BUS109" s="137"/>
      <c r="BUT109" s="137"/>
      <c r="BUU109" s="137"/>
      <c r="BUV109" s="137"/>
      <c r="BUW109" s="137"/>
      <c r="BUX109" s="137"/>
      <c r="BUY109" s="137"/>
      <c r="BUZ109" s="137"/>
      <c r="BVA109" s="137"/>
      <c r="BVB109" s="137"/>
      <c r="BVC109" s="137"/>
      <c r="BVD109" s="137"/>
      <c r="BVE109" s="137"/>
      <c r="BVF109" s="137"/>
      <c r="BVG109" s="137"/>
      <c r="BVH109" s="137"/>
      <c r="BVI109" s="137"/>
      <c r="BVJ109" s="137"/>
      <c r="BVK109" s="137"/>
      <c r="BVL109" s="137"/>
      <c r="BVM109" s="137"/>
      <c r="BVN109" s="137"/>
      <c r="BVO109" s="137"/>
      <c r="BVP109" s="137"/>
      <c r="BVQ109" s="137"/>
      <c r="BVR109" s="137"/>
      <c r="BVS109" s="137"/>
      <c r="BVT109" s="137"/>
      <c r="BVU109" s="137"/>
      <c r="BVV109" s="137"/>
      <c r="BVW109" s="137"/>
      <c r="BVX109" s="137"/>
      <c r="BVY109" s="137"/>
      <c r="BVZ109" s="137"/>
      <c r="BWA109" s="137"/>
      <c r="BWB109" s="137"/>
      <c r="BWC109" s="137"/>
      <c r="BWD109" s="137"/>
      <c r="BWE109" s="137"/>
      <c r="BWF109" s="137"/>
      <c r="BWG109" s="137"/>
      <c r="BWH109" s="137"/>
      <c r="BWI109" s="137"/>
      <c r="BWJ109" s="137"/>
      <c r="BWK109" s="137"/>
      <c r="BWL109" s="137"/>
      <c r="BWM109" s="137"/>
      <c r="BWN109" s="137"/>
      <c r="BWO109" s="137"/>
      <c r="BWP109" s="137"/>
      <c r="BWQ109" s="137"/>
      <c r="BWR109" s="137"/>
      <c r="BWS109" s="137"/>
      <c r="BWT109" s="137"/>
      <c r="BWU109" s="137"/>
      <c r="BWV109" s="137"/>
      <c r="BWW109" s="137"/>
      <c r="BWX109" s="137"/>
      <c r="BWY109" s="137"/>
      <c r="BWZ109" s="137"/>
      <c r="BXA109" s="137"/>
      <c r="BXB109" s="137"/>
      <c r="BXC109" s="137"/>
      <c r="BXD109" s="137"/>
      <c r="BXE109" s="137"/>
      <c r="BXF109" s="137"/>
      <c r="BXG109" s="137"/>
      <c r="BXH109" s="137"/>
      <c r="BXI109" s="137"/>
      <c r="BXJ109" s="137"/>
      <c r="BXK109" s="137"/>
      <c r="BXL109" s="137"/>
      <c r="BXM109" s="137"/>
      <c r="BXN109" s="137"/>
      <c r="BXO109" s="137"/>
      <c r="BXP109" s="137"/>
      <c r="BXQ109" s="137"/>
      <c r="BXR109" s="137"/>
      <c r="BXS109" s="137"/>
      <c r="BXT109" s="137"/>
      <c r="BXU109" s="137"/>
      <c r="BXV109" s="137"/>
      <c r="BXW109" s="137"/>
      <c r="BXX109" s="137"/>
      <c r="BXY109" s="137"/>
      <c r="BXZ109" s="137"/>
      <c r="BYA109" s="137"/>
      <c r="BYB109" s="137"/>
      <c r="BYC109" s="137"/>
      <c r="BYD109" s="137"/>
      <c r="BYE109" s="137"/>
      <c r="BYF109" s="137"/>
      <c r="BYG109" s="137"/>
      <c r="BYH109" s="137"/>
      <c r="BYI109" s="137"/>
      <c r="BYJ109" s="137"/>
      <c r="BYK109" s="137"/>
      <c r="BYL109" s="137"/>
      <c r="BYM109" s="137"/>
      <c r="BYN109" s="137"/>
      <c r="BYO109" s="137"/>
      <c r="BYP109" s="137"/>
      <c r="BYQ109" s="137"/>
      <c r="BYR109" s="137"/>
      <c r="BYS109" s="137"/>
      <c r="BYT109" s="137"/>
      <c r="BYU109" s="137"/>
      <c r="BYV109" s="137"/>
      <c r="BYW109" s="137"/>
      <c r="BYX109" s="137"/>
      <c r="BYY109" s="137"/>
      <c r="BYZ109" s="137"/>
      <c r="BZA109" s="137"/>
      <c r="BZB109" s="137"/>
      <c r="BZC109" s="137"/>
      <c r="BZD109" s="137"/>
      <c r="BZE109" s="137"/>
      <c r="BZF109" s="137"/>
      <c r="BZG109" s="137"/>
      <c r="BZH109" s="137"/>
      <c r="BZI109" s="137"/>
      <c r="BZJ109" s="137"/>
      <c r="BZK109" s="137"/>
      <c r="BZL109" s="137"/>
      <c r="BZM109" s="137"/>
      <c r="BZN109" s="137"/>
      <c r="BZO109" s="137"/>
      <c r="BZP109" s="137"/>
      <c r="BZQ109" s="137"/>
      <c r="BZR109" s="137"/>
      <c r="BZS109" s="137"/>
      <c r="BZT109" s="137"/>
      <c r="BZU109" s="137"/>
      <c r="BZV109" s="137"/>
      <c r="BZW109" s="137"/>
      <c r="BZX109" s="137"/>
      <c r="BZY109" s="137"/>
      <c r="BZZ109" s="137"/>
      <c r="CAA109" s="137"/>
      <c r="CAB109" s="137"/>
      <c r="CAC109" s="137"/>
      <c r="CAD109" s="137"/>
      <c r="CAE109" s="137"/>
      <c r="CAF109" s="137"/>
      <c r="CAG109" s="137"/>
      <c r="CAH109" s="137"/>
      <c r="CAI109" s="137"/>
      <c r="CAJ109" s="137"/>
      <c r="CAK109" s="137"/>
      <c r="CAL109" s="137"/>
      <c r="CAM109" s="137"/>
      <c r="CAN109" s="137"/>
      <c r="CAO109" s="137"/>
      <c r="CAP109" s="137"/>
      <c r="CAQ109" s="137"/>
      <c r="CAR109" s="137"/>
      <c r="CAS109" s="137"/>
      <c r="CAT109" s="137"/>
      <c r="CAU109" s="137"/>
      <c r="CAV109" s="137"/>
      <c r="CAW109" s="137"/>
      <c r="CAX109" s="137"/>
      <c r="CAY109" s="137"/>
      <c r="CAZ109" s="137"/>
      <c r="CBA109" s="137"/>
      <c r="CBB109" s="137"/>
      <c r="CBC109" s="137"/>
      <c r="CBD109" s="137"/>
      <c r="CBE109" s="137"/>
      <c r="CBF109" s="137"/>
      <c r="CBG109" s="137"/>
      <c r="CBH109" s="137"/>
      <c r="CBI109" s="137"/>
      <c r="CBJ109" s="137"/>
      <c r="CBK109" s="137"/>
      <c r="CBL109" s="137"/>
      <c r="CBM109" s="137"/>
      <c r="CBN109" s="137"/>
      <c r="CBO109" s="137"/>
      <c r="CBP109" s="137"/>
      <c r="CBQ109" s="137"/>
      <c r="CBR109" s="137"/>
      <c r="CBS109" s="137"/>
      <c r="CBT109" s="137"/>
      <c r="CBU109" s="137"/>
      <c r="CBV109" s="137"/>
      <c r="CBW109" s="137"/>
      <c r="CBX109" s="137"/>
      <c r="CBY109" s="137"/>
      <c r="CBZ109" s="137"/>
      <c r="CCA109" s="137"/>
      <c r="CCB109" s="137"/>
      <c r="CCC109" s="137"/>
      <c r="CCD109" s="137"/>
      <c r="CCE109" s="137"/>
      <c r="CCF109" s="137"/>
      <c r="CCG109" s="137"/>
      <c r="CCH109" s="137"/>
      <c r="CCI109" s="137"/>
      <c r="CCJ109" s="137"/>
      <c r="CCK109" s="137"/>
      <c r="CCL109" s="137"/>
      <c r="CCM109" s="137"/>
      <c r="CCN109" s="137"/>
      <c r="CCO109" s="137"/>
      <c r="CCP109" s="137"/>
      <c r="CCQ109" s="137"/>
      <c r="CCR109" s="137"/>
      <c r="CCS109" s="137"/>
      <c r="CCT109" s="137"/>
      <c r="CCU109" s="137"/>
      <c r="CCV109" s="137"/>
      <c r="CCW109" s="137"/>
      <c r="CCX109" s="137"/>
      <c r="CCY109" s="137"/>
      <c r="CCZ109" s="137"/>
      <c r="CDA109" s="137"/>
      <c r="CDB109" s="137"/>
      <c r="CDC109" s="137"/>
      <c r="CDD109" s="137"/>
      <c r="CDE109" s="137"/>
      <c r="CDF109" s="137"/>
      <c r="CDG109" s="137"/>
      <c r="CDH109" s="137"/>
      <c r="CDI109" s="137"/>
      <c r="CDJ109" s="137"/>
      <c r="CDK109" s="137"/>
      <c r="CDL109" s="137"/>
      <c r="CDM109" s="137"/>
      <c r="CDN109" s="137"/>
      <c r="CDO109" s="137"/>
      <c r="CDP109" s="137"/>
      <c r="CDQ109" s="137"/>
      <c r="CDR109" s="137"/>
      <c r="CDS109" s="137"/>
      <c r="CDT109" s="137"/>
      <c r="CDU109" s="137"/>
      <c r="CDV109" s="137"/>
      <c r="CDW109" s="137"/>
      <c r="CDX109" s="137"/>
      <c r="CDY109" s="137"/>
      <c r="CDZ109" s="137"/>
      <c r="CEA109" s="137"/>
      <c r="CEB109" s="137"/>
      <c r="CEC109" s="137"/>
      <c r="CED109" s="137"/>
      <c r="CEE109" s="137"/>
      <c r="CEF109" s="137"/>
      <c r="CEG109" s="137"/>
      <c r="CEH109" s="137"/>
      <c r="CEI109" s="137"/>
      <c r="CEJ109" s="137"/>
      <c r="CEK109" s="137"/>
      <c r="CEL109" s="137"/>
      <c r="CEM109" s="137"/>
      <c r="CEN109" s="137"/>
      <c r="CEO109" s="137"/>
      <c r="CEP109" s="137"/>
      <c r="CEQ109" s="137"/>
      <c r="CER109" s="137"/>
      <c r="CES109" s="137"/>
      <c r="CET109" s="137"/>
      <c r="CEU109" s="137"/>
      <c r="CEV109" s="137"/>
      <c r="CEW109" s="137"/>
      <c r="CEX109" s="137"/>
      <c r="CEY109" s="137"/>
      <c r="CEZ109" s="137"/>
      <c r="CFA109" s="137"/>
      <c r="CFB109" s="137"/>
      <c r="CFC109" s="137"/>
      <c r="CFD109" s="137"/>
      <c r="CFE109" s="137"/>
      <c r="CFF109" s="137"/>
      <c r="CFG109" s="137"/>
      <c r="CFH109" s="137"/>
      <c r="CFI109" s="137"/>
      <c r="CFJ109" s="137"/>
      <c r="CFK109" s="137"/>
      <c r="CFL109" s="137"/>
      <c r="CFM109" s="137"/>
      <c r="CFN109" s="137"/>
      <c r="CFO109" s="137"/>
      <c r="CFP109" s="137"/>
      <c r="CFQ109" s="137"/>
      <c r="CFR109" s="137"/>
      <c r="CFS109" s="137"/>
      <c r="CFT109" s="137"/>
      <c r="CFU109" s="137"/>
      <c r="CFV109" s="137"/>
      <c r="CFW109" s="137"/>
      <c r="CFX109" s="137"/>
      <c r="CFY109" s="137"/>
      <c r="CFZ109" s="137"/>
      <c r="CGA109" s="137"/>
      <c r="CGB109" s="137"/>
      <c r="CGC109" s="137"/>
      <c r="CGD109" s="137"/>
      <c r="CGE109" s="137"/>
      <c r="CGF109" s="137"/>
      <c r="CGG109" s="137"/>
      <c r="CGH109" s="137"/>
      <c r="CGI109" s="137"/>
      <c r="CGJ109" s="137"/>
      <c r="CGK109" s="137"/>
      <c r="CGL109" s="137"/>
      <c r="CGM109" s="137"/>
      <c r="CGN109" s="137"/>
      <c r="CGO109" s="137"/>
      <c r="CGP109" s="137"/>
      <c r="CGQ109" s="137"/>
      <c r="CGR109" s="137"/>
      <c r="CGS109" s="137"/>
      <c r="CGT109" s="137"/>
      <c r="CGU109" s="137"/>
      <c r="CGV109" s="137"/>
      <c r="CGW109" s="137"/>
      <c r="CGX109" s="137"/>
      <c r="CGY109" s="137"/>
      <c r="CGZ109" s="137"/>
      <c r="CHA109" s="137"/>
      <c r="CHB109" s="137"/>
      <c r="CHC109" s="137"/>
      <c r="CHD109" s="137"/>
      <c r="CHE109" s="137"/>
      <c r="CHF109" s="137"/>
      <c r="CHG109" s="137"/>
      <c r="CHH109" s="137"/>
      <c r="CHI109" s="137"/>
      <c r="CHJ109" s="137"/>
      <c r="CHK109" s="137"/>
      <c r="CHL109" s="137"/>
      <c r="CHM109" s="137"/>
      <c r="CHN109" s="137"/>
      <c r="CHO109" s="137"/>
      <c r="CHP109" s="137"/>
      <c r="CHQ109" s="137"/>
      <c r="CHR109" s="137"/>
      <c r="CHS109" s="137"/>
      <c r="CHT109" s="137"/>
      <c r="CHU109" s="137"/>
      <c r="CHV109" s="137"/>
      <c r="CHW109" s="137"/>
      <c r="CHX109" s="137"/>
      <c r="CHY109" s="137"/>
      <c r="CHZ109" s="137"/>
      <c r="CIA109" s="137"/>
      <c r="CIB109" s="137"/>
      <c r="CIC109" s="137"/>
      <c r="CID109" s="137"/>
      <c r="CIE109" s="137"/>
      <c r="CIF109" s="137"/>
      <c r="CIG109" s="137"/>
      <c r="CIH109" s="137"/>
      <c r="CII109" s="137"/>
      <c r="CIJ109" s="137"/>
      <c r="CIK109" s="137"/>
      <c r="CIL109" s="137"/>
      <c r="CIM109" s="137"/>
      <c r="CIN109" s="137"/>
      <c r="CIO109" s="137"/>
      <c r="CIP109" s="137"/>
      <c r="CIQ109" s="137"/>
      <c r="CIR109" s="137"/>
      <c r="CIS109" s="137"/>
      <c r="CIT109" s="137"/>
      <c r="CIU109" s="137"/>
      <c r="CIV109" s="137"/>
      <c r="CIW109" s="137"/>
      <c r="CIX109" s="137"/>
      <c r="CIY109" s="137"/>
      <c r="CIZ109" s="137"/>
      <c r="CJA109" s="137"/>
      <c r="CJB109" s="137"/>
      <c r="CJC109" s="137"/>
      <c r="CJD109" s="137"/>
      <c r="CJE109" s="137"/>
      <c r="CJF109" s="137"/>
      <c r="CJG109" s="137"/>
      <c r="CJH109" s="137"/>
      <c r="CJI109" s="137"/>
      <c r="CJJ109" s="137"/>
      <c r="CJK109" s="137"/>
      <c r="CJL109" s="137"/>
      <c r="CJM109" s="137"/>
      <c r="CJN109" s="137"/>
      <c r="CJO109" s="137"/>
      <c r="CJP109" s="137"/>
      <c r="CJQ109" s="137"/>
      <c r="CJR109" s="137"/>
      <c r="CJS109" s="137"/>
      <c r="CJT109" s="137"/>
      <c r="CJU109" s="137"/>
      <c r="CJV109" s="137"/>
      <c r="CJW109" s="137"/>
      <c r="CJX109" s="137"/>
      <c r="CJY109" s="137"/>
      <c r="CJZ109" s="137"/>
      <c r="CKA109" s="137"/>
      <c r="CKB109" s="137"/>
      <c r="CKC109" s="137"/>
      <c r="CKD109" s="137"/>
      <c r="CKE109" s="137"/>
      <c r="CKF109" s="137"/>
      <c r="CKG109" s="137"/>
      <c r="CKH109" s="137"/>
      <c r="CKI109" s="137"/>
      <c r="CKJ109" s="137"/>
      <c r="CKK109" s="137"/>
      <c r="CKL109" s="137"/>
      <c r="CKM109" s="137"/>
      <c r="CKN109" s="137"/>
      <c r="CKO109" s="137"/>
      <c r="CKP109" s="137"/>
      <c r="CKQ109" s="137"/>
      <c r="CKR109" s="137"/>
      <c r="CKS109" s="137"/>
      <c r="CKT109" s="137"/>
      <c r="CKU109" s="137"/>
      <c r="CKV109" s="137"/>
      <c r="CKW109" s="137"/>
      <c r="CKX109" s="137"/>
      <c r="CKY109" s="137"/>
      <c r="CKZ109" s="137"/>
      <c r="CLA109" s="137"/>
      <c r="CLB109" s="137"/>
      <c r="CLC109" s="137"/>
      <c r="CLD109" s="137"/>
      <c r="CLE109" s="137"/>
      <c r="CLF109" s="137"/>
      <c r="CLG109" s="137"/>
      <c r="CLH109" s="137"/>
      <c r="CLI109" s="137"/>
      <c r="CLJ109" s="137"/>
      <c r="CLK109" s="137"/>
      <c r="CLL109" s="137"/>
      <c r="CLM109" s="137"/>
      <c r="CLN109" s="137"/>
      <c r="CLO109" s="137"/>
      <c r="CLP109" s="137"/>
      <c r="CLQ109" s="137"/>
      <c r="CLR109" s="137"/>
      <c r="CLS109" s="137"/>
      <c r="CLT109" s="137"/>
      <c r="CLU109" s="137"/>
      <c r="CLV109" s="137"/>
      <c r="CLW109" s="137"/>
      <c r="CLX109" s="137"/>
      <c r="CLY109" s="137"/>
      <c r="CLZ109" s="137"/>
      <c r="CMA109" s="137"/>
      <c r="CMB109" s="137"/>
      <c r="CMC109" s="137"/>
      <c r="CMD109" s="137"/>
      <c r="CME109" s="137"/>
      <c r="CMF109" s="137"/>
      <c r="CMG109" s="137"/>
      <c r="CMH109" s="137"/>
      <c r="CMI109" s="137"/>
      <c r="CMJ109" s="137"/>
      <c r="CMK109" s="137"/>
      <c r="CML109" s="137"/>
      <c r="CMM109" s="137"/>
      <c r="CMN109" s="137"/>
      <c r="CMO109" s="137"/>
      <c r="CMP109" s="137"/>
      <c r="CMQ109" s="137"/>
      <c r="CMR109" s="137"/>
      <c r="CMS109" s="137"/>
      <c r="CMT109" s="137"/>
      <c r="CMU109" s="137"/>
      <c r="CMV109" s="137"/>
      <c r="CMW109" s="137"/>
      <c r="CMX109" s="137"/>
      <c r="CMY109" s="137"/>
      <c r="CMZ109" s="137"/>
      <c r="CNA109" s="137"/>
      <c r="CNB109" s="137"/>
      <c r="CNC109" s="137"/>
      <c r="CND109" s="137"/>
      <c r="CNE109" s="137"/>
      <c r="CNF109" s="137"/>
      <c r="CNG109" s="137"/>
      <c r="CNH109" s="137"/>
      <c r="CNI109" s="137"/>
      <c r="CNJ109" s="137"/>
      <c r="CNK109" s="137"/>
      <c r="CNL109" s="137"/>
      <c r="CNM109" s="137"/>
      <c r="CNN109" s="137"/>
      <c r="CNO109" s="137"/>
      <c r="CNP109" s="137"/>
      <c r="CNQ109" s="137"/>
      <c r="CNR109" s="137"/>
      <c r="CNS109" s="137"/>
      <c r="CNT109" s="137"/>
      <c r="CNU109" s="137"/>
      <c r="CNV109" s="137"/>
      <c r="CNW109" s="137"/>
      <c r="CNX109" s="137"/>
      <c r="CNY109" s="137"/>
      <c r="CNZ109" s="137"/>
      <c r="COA109" s="137"/>
      <c r="COB109" s="137"/>
      <c r="COC109" s="137"/>
      <c r="COD109" s="137"/>
      <c r="COE109" s="137"/>
      <c r="COF109" s="137"/>
      <c r="COG109" s="137"/>
      <c r="COH109" s="137"/>
      <c r="COI109" s="137"/>
      <c r="COJ109" s="137"/>
      <c r="COK109" s="137"/>
      <c r="COL109" s="137"/>
      <c r="COM109" s="137"/>
      <c r="CON109" s="137"/>
      <c r="COO109" s="137"/>
      <c r="COP109" s="137"/>
      <c r="COQ109" s="137"/>
      <c r="COR109" s="137"/>
      <c r="COS109" s="137"/>
      <c r="COT109" s="137"/>
      <c r="COU109" s="137"/>
      <c r="COV109" s="137"/>
      <c r="COW109" s="137"/>
      <c r="COX109" s="137"/>
      <c r="COY109" s="137"/>
      <c r="COZ109" s="137"/>
      <c r="CPA109" s="137"/>
      <c r="CPB109" s="137"/>
      <c r="CPC109" s="137"/>
      <c r="CPD109" s="137"/>
      <c r="CPE109" s="137"/>
      <c r="CPF109" s="137"/>
      <c r="CPG109" s="137"/>
      <c r="CPH109" s="137"/>
      <c r="CPI109" s="137"/>
      <c r="CPJ109" s="137"/>
      <c r="CPK109" s="137"/>
      <c r="CPL109" s="137"/>
      <c r="CPM109" s="137"/>
      <c r="CPN109" s="137"/>
      <c r="CPO109" s="137"/>
      <c r="CPP109" s="137"/>
      <c r="CPQ109" s="137"/>
      <c r="CPR109" s="137"/>
      <c r="CPS109" s="137"/>
      <c r="CPT109" s="137"/>
      <c r="CPU109" s="137"/>
      <c r="CPV109" s="137"/>
      <c r="CPW109" s="137"/>
      <c r="CPX109" s="137"/>
      <c r="CPY109" s="137"/>
      <c r="CPZ109" s="137"/>
      <c r="CQA109" s="137"/>
      <c r="CQB109" s="137"/>
      <c r="CQC109" s="137"/>
      <c r="CQD109" s="137"/>
      <c r="CQE109" s="137"/>
      <c r="CQF109" s="137"/>
      <c r="CQG109" s="137"/>
      <c r="CQH109" s="137"/>
      <c r="CQI109" s="137"/>
      <c r="CQJ109" s="137"/>
      <c r="CQK109" s="137"/>
      <c r="CQL109" s="137"/>
      <c r="CQM109" s="137"/>
      <c r="CQN109" s="137"/>
      <c r="CQO109" s="137"/>
      <c r="CQP109" s="137"/>
      <c r="CQQ109" s="137"/>
      <c r="CQR109" s="137"/>
      <c r="CQS109" s="137"/>
      <c r="CQT109" s="137"/>
      <c r="CQU109" s="137"/>
      <c r="CQV109" s="137"/>
      <c r="CQW109" s="137"/>
      <c r="CQX109" s="137"/>
      <c r="CQY109" s="137"/>
      <c r="CQZ109" s="137"/>
      <c r="CRA109" s="137"/>
      <c r="CRB109" s="137"/>
      <c r="CRC109" s="137"/>
      <c r="CRD109" s="137"/>
      <c r="CRE109" s="137"/>
      <c r="CRF109" s="137"/>
      <c r="CRG109" s="137"/>
      <c r="CRH109" s="137"/>
      <c r="CRI109" s="137"/>
      <c r="CRJ109" s="137"/>
      <c r="CRK109" s="137"/>
      <c r="CRL109" s="137"/>
      <c r="CRM109" s="137"/>
      <c r="CRN109" s="137"/>
      <c r="CRO109" s="137"/>
      <c r="CRP109" s="137"/>
      <c r="CRQ109" s="137"/>
      <c r="CRR109" s="137"/>
      <c r="CRS109" s="137"/>
      <c r="CRT109" s="137"/>
      <c r="CRU109" s="137"/>
      <c r="CRV109" s="137"/>
      <c r="CRW109" s="137"/>
      <c r="CRX109" s="137"/>
      <c r="CRY109" s="137"/>
      <c r="CRZ109" s="137"/>
      <c r="CSA109" s="137"/>
      <c r="CSB109" s="137"/>
      <c r="CSC109" s="137"/>
      <c r="CSD109" s="137"/>
      <c r="CSE109" s="137"/>
      <c r="CSF109" s="137"/>
      <c r="CSG109" s="137"/>
      <c r="CSH109" s="137"/>
      <c r="CSI109" s="137"/>
      <c r="CSJ109" s="137"/>
      <c r="CSK109" s="137"/>
      <c r="CSL109" s="137"/>
      <c r="CSM109" s="137"/>
      <c r="CSN109" s="137"/>
      <c r="CSO109" s="137"/>
      <c r="CSP109" s="137"/>
      <c r="CSQ109" s="137"/>
      <c r="CSR109" s="137"/>
      <c r="CSS109" s="137"/>
      <c r="CST109" s="137"/>
      <c r="CSU109" s="137"/>
      <c r="CSV109" s="137"/>
      <c r="CSW109" s="137"/>
      <c r="CSX109" s="137"/>
      <c r="CSY109" s="137"/>
      <c r="CSZ109" s="137"/>
      <c r="CTA109" s="137"/>
      <c r="CTB109" s="137"/>
      <c r="CTC109" s="137"/>
      <c r="CTD109" s="137"/>
      <c r="CTE109" s="137"/>
      <c r="CTF109" s="137"/>
      <c r="CTG109" s="137"/>
      <c r="CTH109" s="137"/>
      <c r="CTI109" s="137"/>
      <c r="CTJ109" s="137"/>
      <c r="CTK109" s="137"/>
      <c r="CTL109" s="137"/>
      <c r="CTM109" s="137"/>
      <c r="CTN109" s="137"/>
      <c r="CTO109" s="137"/>
      <c r="CTP109" s="137"/>
      <c r="CTQ109" s="137"/>
      <c r="CTR109" s="137"/>
      <c r="CTS109" s="137"/>
      <c r="CTT109" s="137"/>
      <c r="CTU109" s="137"/>
      <c r="CTV109" s="137"/>
      <c r="CTW109" s="137"/>
      <c r="CTX109" s="137"/>
      <c r="CTY109" s="137"/>
      <c r="CTZ109" s="137"/>
      <c r="CUA109" s="137"/>
      <c r="CUB109" s="137"/>
      <c r="CUC109" s="137"/>
      <c r="CUD109" s="137"/>
      <c r="CUE109" s="137"/>
      <c r="CUF109" s="137"/>
      <c r="CUG109" s="137"/>
      <c r="CUH109" s="137"/>
      <c r="CUI109" s="137"/>
      <c r="CUJ109" s="137"/>
      <c r="CUK109" s="137"/>
      <c r="CUL109" s="137"/>
      <c r="CUM109" s="137"/>
      <c r="CUN109" s="137"/>
      <c r="CUO109" s="137"/>
      <c r="CUP109" s="137"/>
      <c r="CUQ109" s="137"/>
      <c r="CUR109" s="137"/>
      <c r="CUS109" s="137"/>
      <c r="CUT109" s="137"/>
      <c r="CUU109" s="137"/>
      <c r="CUV109" s="137"/>
      <c r="CUW109" s="137"/>
      <c r="CUX109" s="137"/>
      <c r="CUY109" s="137"/>
      <c r="CUZ109" s="137"/>
      <c r="CVA109" s="137"/>
      <c r="CVB109" s="137"/>
      <c r="CVC109" s="137"/>
      <c r="CVD109" s="137"/>
      <c r="CVE109" s="137"/>
      <c r="CVF109" s="137"/>
      <c r="CVG109" s="137"/>
      <c r="CVH109" s="137"/>
      <c r="CVI109" s="137"/>
      <c r="CVJ109" s="137"/>
      <c r="CVK109" s="137"/>
      <c r="CVL109" s="137"/>
      <c r="CVM109" s="137"/>
      <c r="CVN109" s="137"/>
      <c r="CVO109" s="137"/>
      <c r="CVP109" s="137"/>
      <c r="CVQ109" s="137"/>
      <c r="CVR109" s="137"/>
      <c r="CVS109" s="137"/>
      <c r="CVT109" s="137"/>
      <c r="CVU109" s="137"/>
      <c r="CVV109" s="137"/>
      <c r="CVW109" s="137"/>
      <c r="CVX109" s="137"/>
      <c r="CVY109" s="137"/>
      <c r="CVZ109" s="137"/>
      <c r="CWA109" s="137"/>
      <c r="CWB109" s="137"/>
      <c r="CWC109" s="137"/>
      <c r="CWD109" s="137"/>
      <c r="CWE109" s="137"/>
      <c r="CWF109" s="137"/>
      <c r="CWG109" s="137"/>
      <c r="CWH109" s="137"/>
      <c r="CWI109" s="137"/>
      <c r="CWJ109" s="137"/>
      <c r="CWK109" s="137"/>
      <c r="CWL109" s="137"/>
      <c r="CWM109" s="137"/>
      <c r="CWN109" s="137"/>
      <c r="CWO109" s="137"/>
      <c r="CWP109" s="137"/>
      <c r="CWQ109" s="137"/>
      <c r="CWR109" s="137"/>
      <c r="CWS109" s="137"/>
      <c r="CWT109" s="137"/>
      <c r="CWU109" s="137"/>
      <c r="CWV109" s="137"/>
      <c r="CWW109" s="137"/>
      <c r="CWX109" s="137"/>
      <c r="CWY109" s="137"/>
      <c r="CWZ109" s="137"/>
      <c r="CXA109" s="137"/>
      <c r="CXB109" s="137"/>
      <c r="CXC109" s="137"/>
      <c r="CXD109" s="137"/>
      <c r="CXE109" s="137"/>
      <c r="CXF109" s="137"/>
      <c r="CXG109" s="137"/>
      <c r="CXH109" s="137"/>
      <c r="CXI109" s="137"/>
      <c r="CXJ109" s="137"/>
      <c r="CXK109" s="137"/>
      <c r="CXL109" s="137"/>
      <c r="CXM109" s="137"/>
      <c r="CXN109" s="137"/>
      <c r="CXO109" s="137"/>
      <c r="CXP109" s="137"/>
      <c r="CXQ109" s="137"/>
      <c r="CXR109" s="137"/>
      <c r="CXS109" s="137"/>
      <c r="CXT109" s="137"/>
      <c r="CXU109" s="137"/>
      <c r="CXV109" s="137"/>
      <c r="CXW109" s="137"/>
      <c r="CXX109" s="137"/>
      <c r="CXY109" s="137"/>
      <c r="CXZ109" s="137"/>
      <c r="CYA109" s="137"/>
      <c r="CYB109" s="137"/>
      <c r="CYC109" s="137"/>
      <c r="CYD109" s="137"/>
      <c r="CYE109" s="137"/>
      <c r="CYF109" s="137"/>
      <c r="CYG109" s="137"/>
      <c r="CYH109" s="137"/>
      <c r="CYI109" s="137"/>
      <c r="CYJ109" s="137"/>
      <c r="CYK109" s="137"/>
      <c r="CYL109" s="137"/>
      <c r="CYM109" s="137"/>
      <c r="CYN109" s="137"/>
      <c r="CYO109" s="137"/>
      <c r="CYP109" s="137"/>
      <c r="CYQ109" s="137"/>
      <c r="CYR109" s="137"/>
      <c r="CYS109" s="137"/>
      <c r="CYT109" s="137"/>
      <c r="CYU109" s="137"/>
      <c r="CYV109" s="137"/>
      <c r="CYW109" s="137"/>
      <c r="CYX109" s="137"/>
      <c r="CYY109" s="137"/>
      <c r="CYZ109" s="137"/>
      <c r="CZA109" s="137"/>
      <c r="CZB109" s="137"/>
      <c r="CZC109" s="137"/>
      <c r="CZD109" s="137"/>
      <c r="CZE109" s="137"/>
      <c r="CZF109" s="137"/>
      <c r="CZG109" s="137"/>
      <c r="CZH109" s="137"/>
      <c r="CZI109" s="137"/>
      <c r="CZJ109" s="137"/>
      <c r="CZK109" s="137"/>
      <c r="CZL109" s="137"/>
      <c r="CZM109" s="137"/>
      <c r="CZN109" s="137"/>
      <c r="CZO109" s="137"/>
      <c r="CZP109" s="137"/>
      <c r="CZQ109" s="137"/>
      <c r="CZR109" s="137"/>
      <c r="CZS109" s="137"/>
      <c r="CZT109" s="137"/>
      <c r="CZU109" s="137"/>
      <c r="CZV109" s="137"/>
      <c r="CZW109" s="137"/>
      <c r="CZX109" s="137"/>
      <c r="CZY109" s="137"/>
      <c r="CZZ109" s="137"/>
      <c r="DAA109" s="137"/>
      <c r="DAB109" s="137"/>
      <c r="DAC109" s="137"/>
      <c r="DAD109" s="137"/>
      <c r="DAE109" s="137"/>
      <c r="DAF109" s="137"/>
      <c r="DAG109" s="137"/>
      <c r="DAH109" s="137"/>
      <c r="DAI109" s="137"/>
      <c r="DAJ109" s="137"/>
      <c r="DAK109" s="137"/>
      <c r="DAL109" s="137"/>
      <c r="DAM109" s="137"/>
      <c r="DAN109" s="137"/>
      <c r="DAO109" s="137"/>
      <c r="DAP109" s="137"/>
      <c r="DAQ109" s="137"/>
      <c r="DAR109" s="137"/>
      <c r="DAS109" s="137"/>
      <c r="DAT109" s="137"/>
      <c r="DAU109" s="137"/>
      <c r="DAV109" s="137"/>
      <c r="DAW109" s="137"/>
      <c r="DAX109" s="137"/>
      <c r="DAY109" s="137"/>
      <c r="DAZ109" s="137"/>
      <c r="DBA109" s="137"/>
      <c r="DBB109" s="137"/>
      <c r="DBC109" s="137"/>
      <c r="DBD109" s="137"/>
      <c r="DBE109" s="137"/>
      <c r="DBF109" s="137"/>
      <c r="DBG109" s="137"/>
      <c r="DBH109" s="137"/>
      <c r="DBI109" s="137"/>
      <c r="DBJ109" s="137"/>
      <c r="DBK109" s="137"/>
      <c r="DBL109" s="137"/>
      <c r="DBM109" s="137"/>
      <c r="DBN109" s="137"/>
      <c r="DBO109" s="137"/>
      <c r="DBP109" s="137"/>
      <c r="DBQ109" s="137"/>
      <c r="DBR109" s="137"/>
      <c r="DBS109" s="137"/>
      <c r="DBT109" s="137"/>
      <c r="DBU109" s="137"/>
      <c r="DBV109" s="137"/>
      <c r="DBW109" s="137"/>
      <c r="DBX109" s="137"/>
      <c r="DBY109" s="137"/>
      <c r="DBZ109" s="137"/>
      <c r="DCA109" s="137"/>
      <c r="DCB109" s="137"/>
      <c r="DCC109" s="137"/>
      <c r="DCD109" s="137"/>
      <c r="DCE109" s="137"/>
      <c r="DCF109" s="137"/>
      <c r="DCG109" s="137"/>
      <c r="DCH109" s="137"/>
      <c r="DCI109" s="137"/>
      <c r="DCJ109" s="137"/>
      <c r="DCK109" s="137"/>
      <c r="DCL109" s="137"/>
      <c r="DCM109" s="137"/>
      <c r="DCN109" s="137"/>
      <c r="DCO109" s="137"/>
      <c r="DCP109" s="137"/>
      <c r="DCQ109" s="137"/>
      <c r="DCR109" s="137"/>
      <c r="DCS109" s="137"/>
      <c r="DCT109" s="137"/>
      <c r="DCU109" s="137"/>
      <c r="DCV109" s="137"/>
      <c r="DCW109" s="137"/>
      <c r="DCX109" s="137"/>
      <c r="DCY109" s="137"/>
      <c r="DCZ109" s="137"/>
      <c r="DDA109" s="137"/>
      <c r="DDB109" s="137"/>
      <c r="DDC109" s="137"/>
      <c r="DDD109" s="137"/>
      <c r="DDE109" s="137"/>
      <c r="DDF109" s="137"/>
      <c r="DDG109" s="137"/>
      <c r="DDH109" s="137"/>
      <c r="DDI109" s="137"/>
      <c r="DDJ109" s="137"/>
      <c r="DDK109" s="137"/>
      <c r="DDL109" s="137"/>
      <c r="DDM109" s="137"/>
      <c r="DDN109" s="137"/>
      <c r="DDO109" s="137"/>
      <c r="DDP109" s="137"/>
      <c r="DDQ109" s="137"/>
      <c r="DDR109" s="137"/>
      <c r="DDS109" s="137"/>
      <c r="DDT109" s="137"/>
      <c r="DDU109" s="137"/>
      <c r="DDV109" s="137"/>
      <c r="DDW109" s="137"/>
      <c r="DDX109" s="137"/>
      <c r="DDY109" s="137"/>
      <c r="DDZ109" s="137"/>
      <c r="DEA109" s="137"/>
      <c r="DEB109" s="137"/>
      <c r="DEC109" s="137"/>
      <c r="DED109" s="137"/>
      <c r="DEE109" s="137"/>
      <c r="DEF109" s="137"/>
      <c r="DEG109" s="137"/>
      <c r="DEH109" s="137"/>
      <c r="DEI109" s="137"/>
      <c r="DEJ109" s="137"/>
      <c r="DEK109" s="137"/>
      <c r="DEL109" s="137"/>
      <c r="DEM109" s="137"/>
      <c r="DEN109" s="137"/>
      <c r="DEO109" s="137"/>
      <c r="DEP109" s="137"/>
      <c r="DEQ109" s="137"/>
      <c r="DER109" s="137"/>
      <c r="DES109" s="137"/>
      <c r="DET109" s="137"/>
      <c r="DEU109" s="137"/>
      <c r="DEV109" s="137"/>
      <c r="DEW109" s="137"/>
      <c r="DEX109" s="137"/>
      <c r="DEY109" s="137"/>
      <c r="DEZ109" s="137"/>
      <c r="DFA109" s="137"/>
      <c r="DFB109" s="137"/>
      <c r="DFC109" s="137"/>
      <c r="DFD109" s="137"/>
      <c r="DFE109" s="137"/>
      <c r="DFF109" s="137"/>
      <c r="DFG109" s="137"/>
      <c r="DFH109" s="137"/>
      <c r="DFI109" s="137"/>
      <c r="DFJ109" s="137"/>
      <c r="DFK109" s="137"/>
      <c r="DFL109" s="137"/>
      <c r="DFM109" s="137"/>
      <c r="DFN109" s="137"/>
      <c r="DFO109" s="137"/>
      <c r="DFP109" s="137"/>
      <c r="DFQ109" s="137"/>
      <c r="DFR109" s="137"/>
      <c r="DFS109" s="137"/>
      <c r="DFT109" s="137"/>
      <c r="DFU109" s="137"/>
      <c r="DFV109" s="137"/>
      <c r="DFW109" s="137"/>
      <c r="DFX109" s="137"/>
      <c r="DFY109" s="137"/>
      <c r="DFZ109" s="137"/>
      <c r="DGA109" s="137"/>
      <c r="DGB109" s="137"/>
      <c r="DGC109" s="137"/>
      <c r="DGD109" s="137"/>
      <c r="DGE109" s="137"/>
      <c r="DGF109" s="137"/>
      <c r="DGG109" s="137"/>
      <c r="DGH109" s="137"/>
      <c r="DGI109" s="137"/>
      <c r="DGJ109" s="137"/>
      <c r="DGK109" s="137"/>
      <c r="DGL109" s="137"/>
      <c r="DGM109" s="137"/>
      <c r="DGN109" s="137"/>
      <c r="DGO109" s="137"/>
      <c r="DGP109" s="137"/>
      <c r="DGQ109" s="137"/>
      <c r="DGR109" s="137"/>
      <c r="DGS109" s="137"/>
      <c r="DGT109" s="137"/>
      <c r="DGU109" s="137"/>
      <c r="DGV109" s="137"/>
      <c r="DGW109" s="137"/>
      <c r="DGX109" s="137"/>
      <c r="DGY109" s="137"/>
      <c r="DGZ109" s="137"/>
      <c r="DHA109" s="137"/>
      <c r="DHB109" s="137"/>
      <c r="DHC109" s="137"/>
      <c r="DHD109" s="137"/>
      <c r="DHE109" s="137"/>
      <c r="DHF109" s="137"/>
      <c r="DHG109" s="137"/>
      <c r="DHH109" s="137"/>
      <c r="DHI109" s="137"/>
      <c r="DHJ109" s="137"/>
      <c r="DHK109" s="137"/>
      <c r="DHL109" s="137"/>
      <c r="DHM109" s="137"/>
      <c r="DHN109" s="137"/>
      <c r="DHO109" s="137"/>
      <c r="DHP109" s="137"/>
      <c r="DHQ109" s="137"/>
      <c r="DHR109" s="137"/>
      <c r="DHS109" s="137"/>
      <c r="DHT109" s="137"/>
      <c r="DHU109" s="137"/>
      <c r="DHV109" s="137"/>
      <c r="DHW109" s="137"/>
      <c r="DHX109" s="137"/>
      <c r="DHY109" s="137"/>
      <c r="DHZ109" s="137"/>
      <c r="DIA109" s="137"/>
      <c r="DIB109" s="137"/>
      <c r="DIC109" s="137"/>
      <c r="DID109" s="137"/>
      <c r="DIE109" s="137"/>
      <c r="DIF109" s="137"/>
      <c r="DIG109" s="137"/>
      <c r="DIH109" s="137"/>
      <c r="DII109" s="137"/>
      <c r="DIJ109" s="137"/>
      <c r="DIK109" s="137"/>
      <c r="DIL109" s="137"/>
      <c r="DIM109" s="137"/>
      <c r="DIN109" s="137"/>
      <c r="DIO109" s="137"/>
      <c r="DIP109" s="137"/>
      <c r="DIQ109" s="137"/>
      <c r="DIR109" s="137"/>
      <c r="DIS109" s="137"/>
      <c r="DIT109" s="137"/>
      <c r="DIU109" s="137"/>
      <c r="DIV109" s="137"/>
      <c r="DIW109" s="137"/>
      <c r="DIX109" s="137"/>
      <c r="DIY109" s="137"/>
      <c r="DIZ109" s="137"/>
      <c r="DJA109" s="137"/>
      <c r="DJB109" s="137"/>
      <c r="DJC109" s="137"/>
      <c r="DJD109" s="137"/>
      <c r="DJE109" s="137"/>
      <c r="DJF109" s="137"/>
      <c r="DJG109" s="137"/>
      <c r="DJH109" s="137"/>
      <c r="DJI109" s="137"/>
      <c r="DJJ109" s="137"/>
      <c r="DJK109" s="137"/>
      <c r="DJL109" s="137"/>
      <c r="DJM109" s="137"/>
      <c r="DJN109" s="137"/>
      <c r="DJO109" s="137"/>
      <c r="DJP109" s="137"/>
      <c r="DJQ109" s="137"/>
      <c r="DJR109" s="137"/>
      <c r="DJS109" s="137"/>
      <c r="DJT109" s="137"/>
      <c r="DJU109" s="137"/>
      <c r="DJV109" s="137"/>
      <c r="DJW109" s="137"/>
      <c r="DJX109" s="137"/>
      <c r="DJY109" s="137"/>
      <c r="DJZ109" s="137"/>
      <c r="DKA109" s="137"/>
      <c r="DKB109" s="137"/>
      <c r="DKC109" s="137"/>
      <c r="DKD109" s="137"/>
      <c r="DKE109" s="137"/>
      <c r="DKF109" s="137"/>
      <c r="DKG109" s="137"/>
      <c r="DKH109" s="137"/>
      <c r="DKI109" s="137"/>
      <c r="DKJ109" s="137"/>
      <c r="DKK109" s="137"/>
      <c r="DKL109" s="137"/>
      <c r="DKM109" s="137"/>
      <c r="DKN109" s="137"/>
      <c r="DKO109" s="137"/>
      <c r="DKP109" s="137"/>
      <c r="DKQ109" s="137"/>
      <c r="DKR109" s="137"/>
      <c r="DKS109" s="137"/>
      <c r="DKT109" s="137"/>
      <c r="DKU109" s="137"/>
      <c r="DKV109" s="137"/>
      <c r="DKW109" s="137"/>
      <c r="DKX109" s="137"/>
      <c r="DKY109" s="137"/>
      <c r="DKZ109" s="137"/>
      <c r="DLA109" s="137"/>
      <c r="DLB109" s="137"/>
      <c r="DLC109" s="137"/>
      <c r="DLD109" s="137"/>
      <c r="DLE109" s="137"/>
      <c r="DLF109" s="137"/>
      <c r="DLG109" s="137"/>
      <c r="DLH109" s="137"/>
      <c r="DLI109" s="137"/>
      <c r="DLJ109" s="137"/>
      <c r="DLK109" s="137"/>
      <c r="DLL109" s="137"/>
      <c r="DLM109" s="137"/>
      <c r="DLN109" s="137"/>
      <c r="DLO109" s="137"/>
      <c r="DLP109" s="137"/>
      <c r="DLQ109" s="137"/>
      <c r="DLR109" s="137"/>
      <c r="DLS109" s="137"/>
      <c r="DLT109" s="137"/>
      <c r="DLU109" s="137"/>
      <c r="DLV109" s="137"/>
      <c r="DLW109" s="137"/>
      <c r="DLX109" s="137"/>
      <c r="DLY109" s="137"/>
      <c r="DLZ109" s="137"/>
      <c r="DMA109" s="137"/>
      <c r="DMB109" s="137"/>
      <c r="DMC109" s="137"/>
      <c r="DMD109" s="137"/>
      <c r="DME109" s="137"/>
      <c r="DMF109" s="137"/>
      <c r="DMG109" s="137"/>
      <c r="DMH109" s="137"/>
      <c r="DMI109" s="137"/>
      <c r="DMJ109" s="137"/>
      <c r="DMK109" s="137"/>
      <c r="DML109" s="137"/>
      <c r="DMM109" s="137"/>
      <c r="DMN109" s="137"/>
      <c r="DMO109" s="137"/>
      <c r="DMP109" s="137"/>
      <c r="DMQ109" s="137"/>
      <c r="DMR109" s="137"/>
      <c r="DMS109" s="137"/>
      <c r="DMT109" s="137"/>
      <c r="DMU109" s="137"/>
      <c r="DMV109" s="137"/>
      <c r="DMW109" s="137"/>
      <c r="DMX109" s="137"/>
      <c r="DMY109" s="137"/>
      <c r="DMZ109" s="137"/>
      <c r="DNA109" s="137"/>
      <c r="DNB109" s="137"/>
      <c r="DNC109" s="137"/>
      <c r="DND109" s="137"/>
      <c r="DNE109" s="137"/>
      <c r="DNF109" s="137"/>
      <c r="DNG109" s="137"/>
      <c r="DNH109" s="137"/>
      <c r="DNI109" s="137"/>
      <c r="DNJ109" s="137"/>
      <c r="DNK109" s="137"/>
      <c r="DNL109" s="137"/>
      <c r="DNM109" s="137"/>
      <c r="DNN109" s="137"/>
      <c r="DNO109" s="137"/>
      <c r="DNP109" s="137"/>
      <c r="DNQ109" s="137"/>
      <c r="DNR109" s="137"/>
      <c r="DNS109" s="137"/>
      <c r="DNT109" s="137"/>
      <c r="DNU109" s="137"/>
      <c r="DNV109" s="137"/>
      <c r="DNW109" s="137"/>
      <c r="DNX109" s="137"/>
      <c r="DNY109" s="137"/>
      <c r="DNZ109" s="137"/>
      <c r="DOA109" s="137"/>
      <c r="DOB109" s="137"/>
      <c r="DOC109" s="137"/>
      <c r="DOD109" s="137"/>
      <c r="DOE109" s="137"/>
      <c r="DOF109" s="137"/>
      <c r="DOG109" s="137"/>
      <c r="DOH109" s="137"/>
      <c r="DOI109" s="137"/>
      <c r="DOJ109" s="137"/>
      <c r="DOK109" s="137"/>
      <c r="DOL109" s="137"/>
      <c r="DOM109" s="137"/>
      <c r="DON109" s="137"/>
      <c r="DOO109" s="137"/>
      <c r="DOP109" s="137"/>
      <c r="DOQ109" s="137"/>
      <c r="DOR109" s="137"/>
      <c r="DOS109" s="137"/>
      <c r="DOT109" s="137"/>
      <c r="DOU109" s="137"/>
      <c r="DOV109" s="137"/>
      <c r="DOW109" s="137"/>
      <c r="DOX109" s="137"/>
      <c r="DOY109" s="137"/>
      <c r="DOZ109" s="137"/>
      <c r="DPA109" s="137"/>
      <c r="DPB109" s="137"/>
      <c r="DPC109" s="137"/>
      <c r="DPD109" s="137"/>
      <c r="DPE109" s="137"/>
      <c r="DPF109" s="137"/>
      <c r="DPG109" s="137"/>
      <c r="DPH109" s="137"/>
      <c r="DPI109" s="137"/>
      <c r="DPJ109" s="137"/>
      <c r="DPK109" s="137"/>
      <c r="DPL109" s="137"/>
      <c r="DPM109" s="137"/>
      <c r="DPN109" s="137"/>
      <c r="DPO109" s="137"/>
      <c r="DPP109" s="137"/>
      <c r="DPQ109" s="137"/>
      <c r="DPR109" s="137"/>
      <c r="DPS109" s="137"/>
      <c r="DPT109" s="137"/>
      <c r="DPU109" s="137"/>
      <c r="DPV109" s="137"/>
      <c r="DPW109" s="137"/>
      <c r="DPX109" s="137"/>
      <c r="DPY109" s="137"/>
      <c r="DPZ109" s="137"/>
      <c r="DQA109" s="137"/>
      <c r="DQB109" s="137"/>
      <c r="DQC109" s="137"/>
      <c r="DQD109" s="137"/>
      <c r="DQE109" s="137"/>
      <c r="DQF109" s="137"/>
      <c r="DQG109" s="137"/>
      <c r="DQH109" s="137"/>
      <c r="DQI109" s="137"/>
      <c r="DQJ109" s="137"/>
      <c r="DQK109" s="137"/>
      <c r="DQL109" s="137"/>
      <c r="DQM109" s="137"/>
      <c r="DQN109" s="137"/>
      <c r="DQO109" s="137"/>
      <c r="DQP109" s="137"/>
      <c r="DQQ109" s="137"/>
      <c r="DQR109" s="137"/>
      <c r="DQS109" s="137"/>
      <c r="DQT109" s="137"/>
      <c r="DQU109" s="137"/>
      <c r="DQV109" s="137"/>
      <c r="DQW109" s="137"/>
      <c r="DQX109" s="137"/>
      <c r="DQY109" s="137"/>
      <c r="DQZ109" s="137"/>
      <c r="DRA109" s="137"/>
      <c r="DRB109" s="137"/>
      <c r="DRC109" s="137"/>
      <c r="DRD109" s="137"/>
      <c r="DRE109" s="137"/>
      <c r="DRF109" s="137"/>
      <c r="DRG109" s="137"/>
      <c r="DRH109" s="137"/>
      <c r="DRI109" s="137"/>
      <c r="DRJ109" s="137"/>
      <c r="DRK109" s="137"/>
      <c r="DRL109" s="137"/>
      <c r="DRM109" s="137"/>
      <c r="DRN109" s="137"/>
      <c r="DRO109" s="137"/>
      <c r="DRP109" s="137"/>
      <c r="DRQ109" s="137"/>
      <c r="DRR109" s="137"/>
      <c r="DRS109" s="137"/>
      <c r="DRT109" s="137"/>
      <c r="DRU109" s="137"/>
      <c r="DRV109" s="137"/>
      <c r="DRW109" s="137"/>
      <c r="DRX109" s="137"/>
      <c r="DRY109" s="137"/>
      <c r="DRZ109" s="137"/>
      <c r="DSA109" s="137"/>
      <c r="DSB109" s="137"/>
      <c r="DSC109" s="137"/>
      <c r="DSD109" s="137"/>
      <c r="DSE109" s="137"/>
      <c r="DSF109" s="137"/>
      <c r="DSG109" s="137"/>
      <c r="DSH109" s="137"/>
      <c r="DSI109" s="137"/>
      <c r="DSJ109" s="137"/>
      <c r="DSK109" s="137"/>
      <c r="DSL109" s="137"/>
      <c r="DSM109" s="137"/>
      <c r="DSN109" s="137"/>
      <c r="DSO109" s="137"/>
      <c r="DSP109" s="137"/>
      <c r="DSQ109" s="137"/>
      <c r="DSR109" s="137"/>
      <c r="DSS109" s="137"/>
      <c r="DST109" s="137"/>
      <c r="DSU109" s="137"/>
      <c r="DSV109" s="137"/>
      <c r="DSW109" s="137"/>
      <c r="DSX109" s="137"/>
      <c r="DSY109" s="137"/>
      <c r="DSZ109" s="137"/>
      <c r="DTA109" s="137"/>
      <c r="DTB109" s="137"/>
      <c r="DTC109" s="137"/>
      <c r="DTD109" s="137"/>
      <c r="DTE109" s="137"/>
      <c r="DTF109" s="137"/>
      <c r="DTG109" s="137"/>
      <c r="DTH109" s="137"/>
      <c r="DTI109" s="137"/>
      <c r="DTJ109" s="137"/>
      <c r="DTK109" s="137"/>
      <c r="DTL109" s="137"/>
      <c r="DTM109" s="137"/>
      <c r="DTN109" s="137"/>
      <c r="DTO109" s="137"/>
      <c r="DTP109" s="137"/>
      <c r="DTQ109" s="137"/>
      <c r="DTR109" s="137"/>
      <c r="DTS109" s="137"/>
      <c r="DTT109" s="137"/>
      <c r="DTU109" s="137"/>
      <c r="DTV109" s="137"/>
      <c r="DTW109" s="137"/>
      <c r="DTX109" s="137"/>
      <c r="DTY109" s="137"/>
      <c r="DTZ109" s="137"/>
      <c r="DUA109" s="137"/>
      <c r="DUB109" s="137"/>
      <c r="DUC109" s="137"/>
      <c r="DUD109" s="137"/>
      <c r="DUE109" s="137"/>
      <c r="DUF109" s="137"/>
      <c r="DUG109" s="137"/>
      <c r="DUH109" s="137"/>
      <c r="DUI109" s="137"/>
      <c r="DUJ109" s="137"/>
      <c r="DUK109" s="137"/>
      <c r="DUL109" s="137"/>
      <c r="DUM109" s="137"/>
      <c r="DUN109" s="137"/>
      <c r="DUO109" s="137"/>
      <c r="DUP109" s="137"/>
      <c r="DUQ109" s="137"/>
      <c r="DUR109" s="137"/>
      <c r="DUS109" s="137"/>
      <c r="DUT109" s="137"/>
      <c r="DUU109" s="137"/>
      <c r="DUV109" s="137"/>
      <c r="DUW109" s="137"/>
      <c r="DUX109" s="137"/>
      <c r="DUY109" s="137"/>
      <c r="DUZ109" s="137"/>
      <c r="DVA109" s="137"/>
      <c r="DVB109" s="137"/>
      <c r="DVC109" s="137"/>
      <c r="DVD109" s="137"/>
      <c r="DVE109" s="137"/>
      <c r="DVF109" s="137"/>
      <c r="DVG109" s="137"/>
      <c r="DVH109" s="137"/>
      <c r="DVI109" s="137"/>
      <c r="DVJ109" s="137"/>
      <c r="DVK109" s="137"/>
      <c r="DVL109" s="137"/>
      <c r="DVM109" s="137"/>
      <c r="DVN109" s="137"/>
      <c r="DVO109" s="137"/>
      <c r="DVP109" s="137"/>
      <c r="DVQ109" s="137"/>
      <c r="DVR109" s="137"/>
      <c r="DVS109" s="137"/>
      <c r="DVT109" s="137"/>
      <c r="DVU109" s="137"/>
      <c r="DVV109" s="137"/>
      <c r="DVW109" s="137"/>
      <c r="DVX109" s="137"/>
      <c r="DVY109" s="137"/>
      <c r="DVZ109" s="137"/>
      <c r="DWA109" s="137"/>
      <c r="DWB109" s="137"/>
      <c r="DWC109" s="137"/>
      <c r="DWD109" s="137"/>
      <c r="DWE109" s="137"/>
      <c r="DWF109" s="137"/>
      <c r="DWG109" s="137"/>
      <c r="DWH109" s="137"/>
      <c r="DWI109" s="137"/>
      <c r="DWJ109" s="137"/>
      <c r="DWK109" s="137"/>
      <c r="DWL109" s="137"/>
      <c r="DWM109" s="137"/>
      <c r="DWN109" s="137"/>
      <c r="DWO109" s="137"/>
      <c r="DWP109" s="137"/>
      <c r="DWQ109" s="137"/>
      <c r="DWR109" s="137"/>
      <c r="DWS109" s="137"/>
      <c r="DWT109" s="137"/>
      <c r="DWU109" s="137"/>
      <c r="DWV109" s="137"/>
      <c r="DWW109" s="137"/>
      <c r="DWX109" s="137"/>
      <c r="DWY109" s="137"/>
      <c r="DWZ109" s="137"/>
      <c r="DXA109" s="137"/>
      <c r="DXB109" s="137"/>
      <c r="DXC109" s="137"/>
      <c r="DXD109" s="137"/>
      <c r="DXE109" s="137"/>
      <c r="DXF109" s="137"/>
      <c r="DXG109" s="137"/>
      <c r="DXH109" s="137"/>
      <c r="DXI109" s="137"/>
      <c r="DXJ109" s="137"/>
      <c r="DXK109" s="137"/>
      <c r="DXL109" s="137"/>
      <c r="DXM109" s="137"/>
      <c r="DXN109" s="137"/>
      <c r="DXO109" s="137"/>
      <c r="DXP109" s="137"/>
      <c r="DXQ109" s="137"/>
      <c r="DXR109" s="137"/>
      <c r="DXS109" s="137"/>
      <c r="DXT109" s="137"/>
      <c r="DXU109" s="137"/>
      <c r="DXV109" s="137"/>
      <c r="DXW109" s="137"/>
      <c r="DXX109" s="137"/>
      <c r="DXY109" s="137"/>
      <c r="DXZ109" s="137"/>
      <c r="DYA109" s="137"/>
      <c r="DYB109" s="137"/>
      <c r="DYC109" s="137"/>
      <c r="DYD109" s="137"/>
      <c r="DYE109" s="137"/>
      <c r="DYF109" s="137"/>
      <c r="DYG109" s="137"/>
      <c r="DYH109" s="137"/>
      <c r="DYI109" s="137"/>
      <c r="DYJ109" s="137"/>
      <c r="DYK109" s="137"/>
      <c r="DYL109" s="137"/>
      <c r="DYM109" s="137"/>
      <c r="DYN109" s="137"/>
      <c r="DYO109" s="137"/>
      <c r="DYP109" s="137"/>
      <c r="DYQ109" s="137"/>
      <c r="DYR109" s="137"/>
      <c r="DYS109" s="137"/>
      <c r="DYT109" s="137"/>
      <c r="DYU109" s="137"/>
      <c r="DYV109" s="137"/>
      <c r="DYW109" s="137"/>
      <c r="DYX109" s="137"/>
      <c r="DYY109" s="137"/>
      <c r="DYZ109" s="137"/>
      <c r="DZA109" s="137"/>
      <c r="DZB109" s="137"/>
      <c r="DZC109" s="137"/>
      <c r="DZD109" s="137"/>
      <c r="DZE109" s="137"/>
      <c r="DZF109" s="137"/>
      <c r="DZG109" s="137"/>
      <c r="DZH109" s="137"/>
      <c r="DZI109" s="137"/>
      <c r="DZJ109" s="137"/>
      <c r="DZK109" s="137"/>
      <c r="DZL109" s="137"/>
      <c r="DZM109" s="137"/>
      <c r="DZN109" s="137"/>
      <c r="DZO109" s="137"/>
      <c r="DZP109" s="137"/>
      <c r="DZQ109" s="137"/>
      <c r="DZR109" s="137"/>
      <c r="DZS109" s="137"/>
      <c r="DZT109" s="137"/>
      <c r="DZU109" s="137"/>
      <c r="DZV109" s="137"/>
      <c r="DZW109" s="137"/>
      <c r="DZX109" s="137"/>
      <c r="DZY109" s="137"/>
      <c r="DZZ109" s="137"/>
      <c r="EAA109" s="137"/>
      <c r="EAB109" s="137"/>
      <c r="EAC109" s="137"/>
      <c r="EAD109" s="137"/>
      <c r="EAE109" s="137"/>
      <c r="EAF109" s="137"/>
      <c r="EAG109" s="137"/>
      <c r="EAH109" s="137"/>
      <c r="EAI109" s="137"/>
      <c r="EAJ109" s="137"/>
      <c r="EAK109" s="137"/>
      <c r="EAL109" s="137"/>
      <c r="EAM109" s="137"/>
      <c r="EAN109" s="137"/>
      <c r="EAO109" s="137"/>
      <c r="EAP109" s="137"/>
      <c r="EAQ109" s="137"/>
      <c r="EAR109" s="137"/>
      <c r="EAS109" s="137"/>
      <c r="EAT109" s="137"/>
      <c r="EAU109" s="137"/>
      <c r="EAV109" s="137"/>
      <c r="EAW109" s="137"/>
      <c r="EAX109" s="137"/>
      <c r="EAY109" s="137"/>
      <c r="EAZ109" s="137"/>
      <c r="EBA109" s="137"/>
      <c r="EBB109" s="137"/>
      <c r="EBC109" s="137"/>
      <c r="EBD109" s="137"/>
      <c r="EBE109" s="137"/>
      <c r="EBF109" s="137"/>
      <c r="EBG109" s="137"/>
      <c r="EBH109" s="137"/>
      <c r="EBI109" s="137"/>
      <c r="EBJ109" s="137"/>
      <c r="EBK109" s="137"/>
      <c r="EBL109" s="137"/>
      <c r="EBM109" s="137"/>
      <c r="EBN109" s="137"/>
      <c r="EBO109" s="137"/>
      <c r="EBP109" s="137"/>
      <c r="EBQ109" s="137"/>
      <c r="EBR109" s="137"/>
      <c r="EBS109" s="137"/>
      <c r="EBT109" s="137"/>
      <c r="EBU109" s="137"/>
      <c r="EBV109" s="137"/>
      <c r="EBW109" s="137"/>
      <c r="EBX109" s="137"/>
      <c r="EBY109" s="137"/>
      <c r="EBZ109" s="137"/>
      <c r="ECA109" s="137"/>
      <c r="ECB109" s="137"/>
      <c r="ECC109" s="137"/>
      <c r="ECD109" s="137"/>
      <c r="ECE109" s="137"/>
      <c r="ECF109" s="137"/>
      <c r="ECG109" s="137"/>
      <c r="ECH109" s="137"/>
      <c r="ECI109" s="137"/>
      <c r="ECJ109" s="137"/>
      <c r="ECK109" s="137"/>
      <c r="ECL109" s="137"/>
      <c r="ECM109" s="137"/>
      <c r="ECN109" s="137"/>
      <c r="ECO109" s="137"/>
      <c r="ECP109" s="137"/>
      <c r="ECQ109" s="137"/>
      <c r="ECR109" s="137"/>
      <c r="ECS109" s="137"/>
      <c r="ECT109" s="137"/>
      <c r="ECU109" s="137"/>
      <c r="ECV109" s="137"/>
      <c r="ECW109" s="137"/>
      <c r="ECX109" s="137"/>
      <c r="ECY109" s="137"/>
      <c r="ECZ109" s="137"/>
      <c r="EDA109" s="137"/>
      <c r="EDB109" s="137"/>
      <c r="EDC109" s="137"/>
      <c r="EDD109" s="137"/>
      <c r="EDE109" s="137"/>
      <c r="EDF109" s="137"/>
      <c r="EDG109" s="137"/>
      <c r="EDH109" s="137"/>
      <c r="EDI109" s="137"/>
      <c r="EDJ109" s="137"/>
      <c r="EDK109" s="137"/>
      <c r="EDL109" s="137"/>
      <c r="EDM109" s="137"/>
      <c r="EDN109" s="137"/>
      <c r="EDO109" s="137"/>
      <c r="EDP109" s="137"/>
      <c r="EDQ109" s="137"/>
      <c r="EDR109" s="137"/>
      <c r="EDS109" s="137"/>
      <c r="EDT109" s="137"/>
      <c r="EDU109" s="137"/>
      <c r="EDV109" s="137"/>
      <c r="EDW109" s="137"/>
      <c r="EDX109" s="137"/>
      <c r="EDY109" s="137"/>
      <c r="EDZ109" s="137"/>
      <c r="EEA109" s="137"/>
      <c r="EEB109" s="137"/>
      <c r="EEC109" s="137"/>
      <c r="EED109" s="137"/>
      <c r="EEE109" s="137"/>
      <c r="EEF109" s="137"/>
      <c r="EEG109" s="137"/>
      <c r="EEH109" s="137"/>
      <c r="EEI109" s="137"/>
      <c r="EEJ109" s="137"/>
      <c r="EEK109" s="137"/>
      <c r="EEL109" s="137"/>
      <c r="EEM109" s="137"/>
      <c r="EEN109" s="137"/>
      <c r="EEO109" s="137"/>
      <c r="EEP109" s="137"/>
      <c r="EEQ109" s="137"/>
      <c r="EER109" s="137"/>
      <c r="EES109" s="137"/>
      <c r="EET109" s="137"/>
      <c r="EEU109" s="137"/>
      <c r="EEV109" s="137"/>
      <c r="EEW109" s="137"/>
      <c r="EEX109" s="137"/>
      <c r="EEY109" s="137"/>
      <c r="EEZ109" s="137"/>
      <c r="EFA109" s="137"/>
      <c r="EFB109" s="137"/>
      <c r="EFC109" s="137"/>
      <c r="EFD109" s="137"/>
      <c r="EFE109" s="137"/>
      <c r="EFF109" s="137"/>
      <c r="EFG109" s="137"/>
      <c r="EFH109" s="137"/>
      <c r="EFI109" s="137"/>
      <c r="EFJ109" s="137"/>
      <c r="EFK109" s="137"/>
      <c r="EFL109" s="137"/>
      <c r="EFM109" s="137"/>
      <c r="EFN109" s="137"/>
      <c r="EFO109" s="137"/>
      <c r="EFP109" s="137"/>
      <c r="EFQ109" s="137"/>
      <c r="EFR109" s="137"/>
      <c r="EFS109" s="137"/>
      <c r="EFT109" s="137"/>
      <c r="EFU109" s="137"/>
      <c r="EFV109" s="137"/>
      <c r="EFW109" s="137"/>
      <c r="EFX109" s="137"/>
      <c r="EFY109" s="137"/>
      <c r="EFZ109" s="137"/>
      <c r="EGA109" s="137"/>
      <c r="EGB109" s="137"/>
      <c r="EGC109" s="137"/>
      <c r="EGD109" s="137"/>
      <c r="EGE109" s="137"/>
      <c r="EGF109" s="137"/>
      <c r="EGG109" s="137"/>
      <c r="EGH109" s="137"/>
      <c r="EGI109" s="137"/>
      <c r="EGJ109" s="137"/>
      <c r="EGK109" s="137"/>
      <c r="EGL109" s="137"/>
      <c r="EGM109" s="137"/>
      <c r="EGN109" s="137"/>
      <c r="EGO109" s="137"/>
      <c r="EGP109" s="137"/>
      <c r="EGQ109" s="137"/>
      <c r="EGR109" s="137"/>
      <c r="EGS109" s="137"/>
      <c r="EGT109" s="137"/>
      <c r="EGU109" s="137"/>
      <c r="EGV109" s="137"/>
      <c r="EGW109" s="137"/>
      <c r="EGX109" s="137"/>
      <c r="EGY109" s="137"/>
      <c r="EGZ109" s="137"/>
      <c r="EHA109" s="137"/>
      <c r="EHB109" s="137"/>
      <c r="EHC109" s="137"/>
      <c r="EHD109" s="137"/>
      <c r="EHE109" s="137"/>
      <c r="EHF109" s="137"/>
      <c r="EHG109" s="137"/>
      <c r="EHH109" s="137"/>
      <c r="EHI109" s="137"/>
      <c r="EHJ109" s="137"/>
      <c r="EHK109" s="137"/>
      <c r="EHL109" s="137"/>
      <c r="EHM109" s="137"/>
      <c r="EHN109" s="137"/>
      <c r="EHO109" s="137"/>
      <c r="EHP109" s="137"/>
      <c r="EHQ109" s="137"/>
      <c r="EHR109" s="137"/>
      <c r="EHS109" s="137"/>
      <c r="EHT109" s="137"/>
      <c r="EHU109" s="137"/>
      <c r="EHV109" s="137"/>
      <c r="EHW109" s="137"/>
      <c r="EHX109" s="137"/>
      <c r="EHY109" s="137"/>
      <c r="EHZ109" s="137"/>
      <c r="EIA109" s="137"/>
      <c r="EIB109" s="137"/>
      <c r="EIC109" s="137"/>
      <c r="EID109" s="137"/>
      <c r="EIE109" s="137"/>
      <c r="EIF109" s="137"/>
      <c r="EIG109" s="137"/>
      <c r="EIH109" s="137"/>
      <c r="EII109" s="137"/>
      <c r="EIJ109" s="137"/>
      <c r="EIK109" s="137"/>
      <c r="EIL109" s="137"/>
      <c r="EIM109" s="137"/>
      <c r="EIN109" s="137"/>
      <c r="EIO109" s="137"/>
      <c r="EIP109" s="137"/>
      <c r="EIQ109" s="137"/>
      <c r="EIR109" s="137"/>
      <c r="EIS109" s="137"/>
      <c r="EIT109" s="137"/>
      <c r="EIU109" s="137"/>
      <c r="EIV109" s="137"/>
      <c r="EIW109" s="137"/>
      <c r="EIX109" s="137"/>
      <c r="EIY109" s="137"/>
      <c r="EIZ109" s="137"/>
      <c r="EJA109" s="137"/>
      <c r="EJB109" s="137"/>
      <c r="EJC109" s="137"/>
      <c r="EJD109" s="137"/>
      <c r="EJE109" s="137"/>
      <c r="EJF109" s="137"/>
      <c r="EJG109" s="137"/>
      <c r="EJH109" s="137"/>
      <c r="EJI109" s="137"/>
      <c r="EJJ109" s="137"/>
      <c r="EJK109" s="137"/>
      <c r="EJL109" s="137"/>
      <c r="EJM109" s="137"/>
      <c r="EJN109" s="137"/>
      <c r="EJO109" s="137"/>
      <c r="EJP109" s="137"/>
      <c r="EJQ109" s="137"/>
      <c r="EJR109" s="137"/>
      <c r="EJS109" s="137"/>
      <c r="EJT109" s="137"/>
      <c r="EJU109" s="137"/>
      <c r="EJV109" s="137"/>
      <c r="EJW109" s="137"/>
      <c r="EJX109" s="137"/>
      <c r="EJY109" s="137"/>
      <c r="EJZ109" s="137"/>
      <c r="EKA109" s="137"/>
      <c r="EKB109" s="137"/>
      <c r="EKC109" s="137"/>
      <c r="EKD109" s="137"/>
      <c r="EKE109" s="137"/>
      <c r="EKF109" s="137"/>
      <c r="EKG109" s="137"/>
      <c r="EKH109" s="137"/>
      <c r="EKI109" s="137"/>
      <c r="EKJ109" s="137"/>
      <c r="EKK109" s="137"/>
      <c r="EKL109" s="137"/>
      <c r="EKM109" s="137"/>
      <c r="EKN109" s="137"/>
      <c r="EKO109" s="137"/>
      <c r="EKP109" s="137"/>
      <c r="EKQ109" s="137"/>
      <c r="EKR109" s="137"/>
      <c r="EKS109" s="137"/>
      <c r="EKT109" s="137"/>
      <c r="EKU109" s="137"/>
      <c r="EKV109" s="137"/>
      <c r="EKW109" s="137"/>
      <c r="EKX109" s="137"/>
      <c r="EKY109" s="137"/>
      <c r="EKZ109" s="137"/>
      <c r="ELA109" s="137"/>
      <c r="ELB109" s="137"/>
      <c r="ELC109" s="137"/>
      <c r="ELD109" s="137"/>
      <c r="ELE109" s="137"/>
      <c r="ELF109" s="137"/>
      <c r="ELG109" s="137"/>
      <c r="ELH109" s="137"/>
      <c r="ELI109" s="137"/>
      <c r="ELJ109" s="137"/>
      <c r="ELK109" s="137"/>
      <c r="ELL109" s="137"/>
      <c r="ELM109" s="137"/>
      <c r="ELN109" s="137"/>
      <c r="ELO109" s="137"/>
      <c r="ELP109" s="137"/>
      <c r="ELQ109" s="137"/>
      <c r="ELR109" s="137"/>
      <c r="ELS109" s="137"/>
      <c r="ELT109" s="137"/>
      <c r="ELU109" s="137"/>
      <c r="ELV109" s="137"/>
      <c r="ELW109" s="137"/>
      <c r="ELX109" s="137"/>
      <c r="ELY109" s="137"/>
      <c r="ELZ109" s="137"/>
      <c r="EMA109" s="137"/>
      <c r="EMB109" s="137"/>
      <c r="EMC109" s="137"/>
      <c r="EMD109" s="137"/>
      <c r="EME109" s="137"/>
      <c r="EMF109" s="137"/>
      <c r="EMG109" s="137"/>
      <c r="EMH109" s="137"/>
      <c r="EMI109" s="137"/>
      <c r="EMJ109" s="137"/>
      <c r="EMK109" s="137"/>
      <c r="EML109" s="137"/>
      <c r="EMM109" s="137"/>
      <c r="EMN109" s="137"/>
      <c r="EMO109" s="137"/>
      <c r="EMP109" s="137"/>
      <c r="EMQ109" s="137"/>
      <c r="EMR109" s="137"/>
      <c r="EMS109" s="137"/>
      <c r="EMT109" s="137"/>
      <c r="EMU109" s="137"/>
      <c r="EMV109" s="137"/>
      <c r="EMW109" s="137"/>
      <c r="EMX109" s="137"/>
      <c r="EMY109" s="137"/>
      <c r="EMZ109" s="137"/>
      <c r="ENA109" s="137"/>
      <c r="ENB109" s="137"/>
      <c r="ENC109" s="137"/>
      <c r="END109" s="137"/>
      <c r="ENE109" s="137"/>
      <c r="ENF109" s="137"/>
      <c r="ENG109" s="137"/>
      <c r="ENH109" s="137"/>
      <c r="ENI109" s="137"/>
      <c r="ENJ109" s="137"/>
      <c r="ENK109" s="137"/>
      <c r="ENL109" s="137"/>
      <c r="ENM109" s="137"/>
      <c r="ENN109" s="137"/>
      <c r="ENO109" s="137"/>
      <c r="ENP109" s="137"/>
      <c r="ENQ109" s="137"/>
      <c r="ENR109" s="137"/>
      <c r="ENS109" s="137"/>
      <c r="ENT109" s="137"/>
      <c r="ENU109" s="137"/>
      <c r="ENV109" s="137"/>
      <c r="ENW109" s="137"/>
      <c r="ENX109" s="137"/>
      <c r="ENY109" s="137"/>
      <c r="ENZ109" s="137"/>
      <c r="EOA109" s="137"/>
      <c r="EOB109" s="137"/>
      <c r="EOC109" s="137"/>
      <c r="EOD109" s="137"/>
      <c r="EOE109" s="137"/>
      <c r="EOF109" s="137"/>
      <c r="EOG109" s="137"/>
      <c r="EOH109" s="137"/>
      <c r="EOI109" s="137"/>
      <c r="EOJ109" s="137"/>
      <c r="EOK109" s="137"/>
      <c r="EOL109" s="137"/>
      <c r="EOM109" s="137"/>
      <c r="EON109" s="137"/>
      <c r="EOO109" s="137"/>
      <c r="EOP109" s="137"/>
      <c r="EOQ109" s="137"/>
      <c r="EOR109" s="137"/>
      <c r="EOS109" s="137"/>
      <c r="EOT109" s="137"/>
      <c r="EOU109" s="137"/>
      <c r="EOV109" s="137"/>
      <c r="EOW109" s="137"/>
      <c r="EOX109" s="137"/>
      <c r="EOY109" s="137"/>
      <c r="EOZ109" s="137"/>
      <c r="EPA109" s="137"/>
      <c r="EPB109" s="137"/>
      <c r="EPC109" s="137"/>
      <c r="EPD109" s="137"/>
      <c r="EPE109" s="137"/>
      <c r="EPF109" s="137"/>
      <c r="EPG109" s="137"/>
      <c r="EPH109" s="137"/>
      <c r="EPI109" s="137"/>
      <c r="EPJ109" s="137"/>
      <c r="EPK109" s="137"/>
      <c r="EPL109" s="137"/>
      <c r="EPM109" s="137"/>
      <c r="EPN109" s="137"/>
      <c r="EPO109" s="137"/>
      <c r="EPP109" s="137"/>
      <c r="EPQ109" s="137"/>
      <c r="EPR109" s="137"/>
      <c r="EPS109" s="137"/>
      <c r="EPT109" s="137"/>
      <c r="EPU109" s="137"/>
      <c r="EPV109" s="137"/>
      <c r="EPW109" s="137"/>
      <c r="EPX109" s="137"/>
      <c r="EPY109" s="137"/>
      <c r="EPZ109" s="137"/>
      <c r="EQA109" s="137"/>
      <c r="EQB109" s="137"/>
      <c r="EQC109" s="137"/>
      <c r="EQD109" s="137"/>
      <c r="EQE109" s="137"/>
      <c r="EQF109" s="137"/>
      <c r="EQG109" s="137"/>
      <c r="EQH109" s="137"/>
      <c r="EQI109" s="137"/>
      <c r="EQJ109" s="137"/>
      <c r="EQK109" s="137"/>
      <c r="EQL109" s="137"/>
      <c r="EQM109" s="137"/>
      <c r="EQN109" s="137"/>
      <c r="EQO109" s="137"/>
      <c r="EQP109" s="137"/>
      <c r="EQQ109" s="137"/>
      <c r="EQR109" s="137"/>
      <c r="EQS109" s="137"/>
      <c r="EQT109" s="137"/>
      <c r="EQU109" s="137"/>
      <c r="EQV109" s="137"/>
      <c r="EQW109" s="137"/>
      <c r="EQX109" s="137"/>
      <c r="EQY109" s="137"/>
      <c r="EQZ109" s="137"/>
      <c r="ERA109" s="137"/>
      <c r="ERB109" s="137"/>
      <c r="ERC109" s="137"/>
      <c r="ERD109" s="137"/>
      <c r="ERE109" s="137"/>
      <c r="ERF109" s="137"/>
      <c r="ERG109" s="137"/>
      <c r="ERH109" s="137"/>
      <c r="ERI109" s="137"/>
      <c r="ERJ109" s="137"/>
      <c r="ERK109" s="137"/>
      <c r="ERL109" s="137"/>
      <c r="ERM109" s="137"/>
      <c r="ERN109" s="137"/>
      <c r="ERO109" s="137"/>
      <c r="ERP109" s="137"/>
      <c r="ERQ109" s="137"/>
      <c r="ERR109" s="137"/>
      <c r="ERS109" s="137"/>
      <c r="ERT109" s="137"/>
      <c r="ERU109" s="137"/>
      <c r="ERV109" s="137"/>
      <c r="ERW109" s="137"/>
      <c r="ERX109" s="137"/>
      <c r="ERY109" s="137"/>
      <c r="ERZ109" s="137"/>
      <c r="ESA109" s="137"/>
      <c r="ESB109" s="137"/>
      <c r="ESC109" s="137"/>
      <c r="ESD109" s="137"/>
      <c r="ESE109" s="137"/>
      <c r="ESF109" s="137"/>
      <c r="ESG109" s="137"/>
      <c r="ESH109" s="137"/>
      <c r="ESI109" s="137"/>
      <c r="ESJ109" s="137"/>
      <c r="ESK109" s="137"/>
      <c r="ESL109" s="137"/>
      <c r="ESM109" s="137"/>
      <c r="ESN109" s="137"/>
      <c r="ESO109" s="137"/>
      <c r="ESP109" s="137"/>
      <c r="ESQ109" s="137"/>
      <c r="ESR109" s="137"/>
      <c r="ESS109" s="137"/>
      <c r="EST109" s="137"/>
      <c r="ESU109" s="137"/>
      <c r="ESV109" s="137"/>
      <c r="ESW109" s="137"/>
      <c r="ESX109" s="137"/>
      <c r="ESY109" s="137"/>
      <c r="ESZ109" s="137"/>
      <c r="ETA109" s="137"/>
      <c r="ETB109" s="137"/>
      <c r="ETC109" s="137"/>
      <c r="ETD109" s="137"/>
      <c r="ETE109" s="137"/>
      <c r="ETF109" s="137"/>
      <c r="ETG109" s="137"/>
      <c r="ETH109" s="137"/>
      <c r="ETI109" s="137"/>
      <c r="ETJ109" s="137"/>
      <c r="ETK109" s="137"/>
      <c r="ETL109" s="137"/>
      <c r="ETM109" s="137"/>
      <c r="ETN109" s="137"/>
      <c r="ETO109" s="137"/>
      <c r="ETP109" s="137"/>
      <c r="ETQ109" s="137"/>
      <c r="ETR109" s="137"/>
      <c r="ETS109" s="137"/>
      <c r="ETT109" s="137"/>
      <c r="ETU109" s="137"/>
      <c r="ETV109" s="137"/>
      <c r="ETW109" s="137"/>
      <c r="ETX109" s="137"/>
      <c r="ETY109" s="137"/>
      <c r="ETZ109" s="137"/>
      <c r="EUA109" s="137"/>
      <c r="EUB109" s="137"/>
      <c r="EUC109" s="137"/>
      <c r="EUD109" s="137"/>
      <c r="EUE109" s="137"/>
      <c r="EUF109" s="137"/>
      <c r="EUG109" s="137"/>
      <c r="EUH109" s="137"/>
      <c r="EUI109" s="137"/>
      <c r="EUJ109" s="137"/>
      <c r="EUK109" s="137"/>
      <c r="EUL109" s="137"/>
      <c r="EUM109" s="137"/>
      <c r="EUN109" s="137"/>
      <c r="EUO109" s="137"/>
      <c r="EUP109" s="137"/>
      <c r="EUQ109" s="137"/>
      <c r="EUR109" s="137"/>
      <c r="EUS109" s="137"/>
      <c r="EUT109" s="137"/>
      <c r="EUU109" s="137"/>
      <c r="EUV109" s="137"/>
      <c r="EUW109" s="137"/>
      <c r="EUX109" s="137"/>
      <c r="EUY109" s="137"/>
      <c r="EUZ109" s="137"/>
      <c r="EVA109" s="137"/>
      <c r="EVB109" s="137"/>
      <c r="EVC109" s="137"/>
      <c r="EVD109" s="137"/>
      <c r="EVE109" s="137"/>
      <c r="EVF109" s="137"/>
      <c r="EVG109" s="137"/>
      <c r="EVH109" s="137"/>
      <c r="EVI109" s="137"/>
      <c r="EVJ109" s="137"/>
      <c r="EVK109" s="137"/>
      <c r="EVL109" s="137"/>
      <c r="EVM109" s="137"/>
      <c r="EVN109" s="137"/>
      <c r="EVO109" s="137"/>
      <c r="EVP109" s="137"/>
      <c r="EVQ109" s="137"/>
      <c r="EVR109" s="137"/>
      <c r="EVS109" s="137"/>
      <c r="EVT109" s="137"/>
      <c r="EVU109" s="137"/>
      <c r="EVV109" s="137"/>
      <c r="EVW109" s="137"/>
      <c r="EVX109" s="137"/>
      <c r="EVY109" s="137"/>
      <c r="EVZ109" s="137"/>
      <c r="EWA109" s="137"/>
      <c r="EWB109" s="137"/>
      <c r="EWC109" s="137"/>
      <c r="EWD109" s="137"/>
      <c r="EWE109" s="137"/>
      <c r="EWF109" s="137"/>
      <c r="EWG109" s="137"/>
      <c r="EWH109" s="137"/>
      <c r="EWI109" s="137"/>
      <c r="EWJ109" s="137"/>
      <c r="EWK109" s="137"/>
      <c r="EWL109" s="137"/>
      <c r="EWM109" s="137"/>
      <c r="EWN109" s="137"/>
      <c r="EWO109" s="137"/>
      <c r="EWP109" s="137"/>
      <c r="EWQ109" s="137"/>
      <c r="EWR109" s="137"/>
      <c r="EWS109" s="137"/>
      <c r="EWT109" s="137"/>
      <c r="EWU109" s="137"/>
      <c r="EWV109" s="137"/>
      <c r="EWW109" s="137"/>
      <c r="EWX109" s="137"/>
      <c r="EWY109" s="137"/>
      <c r="EWZ109" s="137"/>
      <c r="EXA109" s="137"/>
      <c r="EXB109" s="137"/>
      <c r="EXC109" s="137"/>
      <c r="EXD109" s="137"/>
      <c r="EXE109" s="137"/>
      <c r="EXF109" s="137"/>
      <c r="EXG109" s="137"/>
      <c r="EXH109" s="137"/>
      <c r="EXI109" s="137"/>
      <c r="EXJ109" s="137"/>
      <c r="EXK109" s="137"/>
      <c r="EXL109" s="137"/>
      <c r="EXM109" s="137"/>
      <c r="EXN109" s="137"/>
      <c r="EXO109" s="137"/>
      <c r="EXP109" s="137"/>
      <c r="EXQ109" s="137"/>
      <c r="EXR109" s="137"/>
      <c r="EXS109" s="137"/>
      <c r="EXT109" s="137"/>
      <c r="EXU109" s="137"/>
      <c r="EXV109" s="137"/>
      <c r="EXW109" s="137"/>
      <c r="EXX109" s="137"/>
      <c r="EXY109" s="137"/>
      <c r="EXZ109" s="137"/>
      <c r="EYA109" s="137"/>
      <c r="EYB109" s="137"/>
      <c r="EYC109" s="137"/>
      <c r="EYD109" s="137"/>
      <c r="EYE109" s="137"/>
      <c r="EYF109" s="137"/>
      <c r="EYG109" s="137"/>
      <c r="EYH109" s="137"/>
      <c r="EYI109" s="137"/>
      <c r="EYJ109" s="137"/>
      <c r="EYK109" s="137"/>
      <c r="EYL109" s="137"/>
      <c r="EYM109" s="137"/>
      <c r="EYN109" s="137"/>
      <c r="EYO109" s="137"/>
      <c r="EYP109" s="137"/>
      <c r="EYQ109" s="137"/>
      <c r="EYR109" s="137"/>
      <c r="EYS109" s="137"/>
      <c r="EYT109" s="137"/>
      <c r="EYU109" s="137"/>
      <c r="EYV109" s="137"/>
      <c r="EYW109" s="137"/>
      <c r="EYX109" s="137"/>
      <c r="EYY109" s="137"/>
      <c r="EYZ109" s="137"/>
      <c r="EZA109" s="137"/>
      <c r="EZB109" s="137"/>
      <c r="EZC109" s="137"/>
      <c r="EZD109" s="137"/>
      <c r="EZE109" s="137"/>
      <c r="EZF109" s="137"/>
      <c r="EZG109" s="137"/>
      <c r="EZH109" s="137"/>
      <c r="EZI109" s="137"/>
      <c r="EZJ109" s="137"/>
      <c r="EZK109" s="137"/>
      <c r="EZL109" s="137"/>
      <c r="EZM109" s="137"/>
      <c r="EZN109" s="137"/>
      <c r="EZO109" s="137"/>
      <c r="EZP109" s="137"/>
      <c r="EZQ109" s="137"/>
      <c r="EZR109" s="137"/>
      <c r="EZS109" s="137"/>
      <c r="EZT109" s="137"/>
      <c r="EZU109" s="137"/>
      <c r="EZV109" s="137"/>
      <c r="EZW109" s="137"/>
      <c r="EZX109" s="137"/>
      <c r="EZY109" s="137"/>
      <c r="EZZ109" s="137"/>
      <c r="FAA109" s="137"/>
      <c r="FAB109" s="137"/>
      <c r="FAC109" s="137"/>
      <c r="FAD109" s="137"/>
      <c r="FAE109" s="137"/>
      <c r="FAF109" s="137"/>
      <c r="FAG109" s="137"/>
      <c r="FAH109" s="137"/>
      <c r="FAI109" s="137"/>
      <c r="FAJ109" s="137"/>
      <c r="FAK109" s="137"/>
      <c r="FAL109" s="137"/>
      <c r="FAM109" s="137"/>
      <c r="FAN109" s="137"/>
      <c r="FAO109" s="137"/>
      <c r="FAP109" s="137"/>
      <c r="FAQ109" s="137"/>
      <c r="FAR109" s="137"/>
      <c r="FAS109" s="137"/>
      <c r="FAT109" s="137"/>
      <c r="FAU109" s="137"/>
      <c r="FAV109" s="137"/>
      <c r="FAW109" s="137"/>
      <c r="FAX109" s="137"/>
      <c r="FAY109" s="137"/>
      <c r="FAZ109" s="137"/>
      <c r="FBA109" s="137"/>
      <c r="FBB109" s="137"/>
      <c r="FBC109" s="137"/>
      <c r="FBD109" s="137"/>
      <c r="FBE109" s="137"/>
      <c r="FBF109" s="137"/>
      <c r="FBG109" s="137"/>
      <c r="FBH109" s="137"/>
      <c r="FBI109" s="137"/>
      <c r="FBJ109" s="137"/>
      <c r="FBK109" s="137"/>
      <c r="FBL109" s="137"/>
      <c r="FBM109" s="137"/>
      <c r="FBN109" s="137"/>
      <c r="FBO109" s="137"/>
      <c r="FBP109" s="137"/>
      <c r="FBQ109" s="137"/>
      <c r="FBR109" s="137"/>
      <c r="FBS109" s="137"/>
      <c r="FBT109" s="137"/>
      <c r="FBU109" s="137"/>
      <c r="FBV109" s="137"/>
      <c r="FBW109" s="137"/>
      <c r="FBX109" s="137"/>
      <c r="FBY109" s="137"/>
      <c r="FBZ109" s="137"/>
      <c r="FCA109" s="137"/>
      <c r="FCB109" s="137"/>
      <c r="FCC109" s="137"/>
      <c r="FCD109" s="137"/>
      <c r="FCE109" s="137"/>
      <c r="FCF109" s="137"/>
      <c r="FCG109" s="137"/>
      <c r="FCH109" s="137"/>
      <c r="FCI109" s="137"/>
      <c r="FCJ109" s="137"/>
      <c r="FCK109" s="137"/>
      <c r="FCL109" s="137"/>
      <c r="FCM109" s="137"/>
      <c r="FCN109" s="137"/>
      <c r="FCO109" s="137"/>
      <c r="FCP109" s="137"/>
      <c r="FCQ109" s="137"/>
      <c r="FCR109" s="137"/>
      <c r="FCS109" s="137"/>
      <c r="FCT109" s="137"/>
      <c r="FCU109" s="137"/>
      <c r="FCV109" s="137"/>
      <c r="FCW109" s="137"/>
      <c r="FCX109" s="137"/>
      <c r="FCY109" s="137"/>
      <c r="FCZ109" s="137"/>
      <c r="FDA109" s="137"/>
      <c r="FDB109" s="137"/>
      <c r="FDC109" s="137"/>
      <c r="FDD109" s="137"/>
      <c r="FDE109" s="137"/>
      <c r="FDF109" s="137"/>
      <c r="FDG109" s="137"/>
      <c r="FDH109" s="137"/>
      <c r="FDI109" s="137"/>
      <c r="FDJ109" s="137"/>
      <c r="FDK109" s="137"/>
      <c r="FDL109" s="137"/>
      <c r="FDM109" s="137"/>
      <c r="FDN109" s="137"/>
      <c r="FDO109" s="137"/>
      <c r="FDP109" s="137"/>
      <c r="FDQ109" s="137"/>
      <c r="FDR109" s="137"/>
      <c r="FDS109" s="137"/>
      <c r="FDT109" s="137"/>
      <c r="FDU109" s="137"/>
      <c r="FDV109" s="137"/>
      <c r="FDW109" s="137"/>
      <c r="FDX109" s="137"/>
      <c r="FDY109" s="137"/>
      <c r="FDZ109" s="137"/>
      <c r="FEA109" s="137"/>
      <c r="FEB109" s="137"/>
      <c r="FEC109" s="137"/>
      <c r="FED109" s="137"/>
      <c r="FEE109" s="137"/>
      <c r="FEF109" s="137"/>
      <c r="FEG109" s="137"/>
      <c r="FEH109" s="137"/>
      <c r="FEI109" s="137"/>
      <c r="FEJ109" s="137"/>
      <c r="FEK109" s="137"/>
      <c r="FEL109" s="137"/>
      <c r="FEM109" s="137"/>
      <c r="FEN109" s="137"/>
      <c r="FEO109" s="137"/>
      <c r="FEP109" s="137"/>
      <c r="FEQ109" s="137"/>
      <c r="FER109" s="137"/>
      <c r="FES109" s="137"/>
      <c r="FET109" s="137"/>
      <c r="FEU109" s="137"/>
      <c r="FEV109" s="137"/>
      <c r="FEW109" s="137"/>
      <c r="FEX109" s="137"/>
      <c r="FEY109" s="137"/>
      <c r="FEZ109" s="137"/>
      <c r="FFA109" s="137"/>
      <c r="FFB109" s="137"/>
      <c r="FFC109" s="137"/>
      <c r="FFD109" s="137"/>
      <c r="FFE109" s="137"/>
      <c r="FFF109" s="137"/>
      <c r="FFG109" s="137"/>
      <c r="FFH109" s="137"/>
      <c r="FFI109" s="137"/>
      <c r="FFJ109" s="137"/>
      <c r="FFK109" s="137"/>
      <c r="FFL109" s="137"/>
      <c r="FFM109" s="137"/>
      <c r="FFN109" s="137"/>
      <c r="FFO109" s="137"/>
      <c r="FFP109" s="137"/>
      <c r="FFQ109" s="137"/>
      <c r="FFR109" s="137"/>
      <c r="FFS109" s="137"/>
      <c r="FFT109" s="137"/>
      <c r="FFU109" s="137"/>
      <c r="FFV109" s="137"/>
      <c r="FFW109" s="137"/>
      <c r="FFX109" s="137"/>
      <c r="FFY109" s="137"/>
      <c r="FFZ109" s="137"/>
      <c r="FGA109" s="137"/>
      <c r="FGB109" s="137"/>
      <c r="FGC109" s="137"/>
      <c r="FGD109" s="137"/>
      <c r="FGE109" s="137"/>
      <c r="FGF109" s="137"/>
      <c r="FGG109" s="137"/>
      <c r="FGH109" s="137"/>
      <c r="FGI109" s="137"/>
      <c r="FGJ109" s="137"/>
      <c r="FGK109" s="137"/>
      <c r="FGL109" s="137"/>
      <c r="FGM109" s="137"/>
      <c r="FGN109" s="137"/>
      <c r="FGO109" s="137"/>
      <c r="FGP109" s="137"/>
      <c r="FGQ109" s="137"/>
      <c r="FGR109" s="137"/>
      <c r="FGS109" s="137"/>
      <c r="FGT109" s="137"/>
      <c r="FGU109" s="137"/>
      <c r="FGV109" s="137"/>
      <c r="FGW109" s="137"/>
      <c r="FGX109" s="137"/>
      <c r="FGY109" s="137"/>
      <c r="FGZ109" s="137"/>
      <c r="FHA109" s="137"/>
      <c r="FHB109" s="137"/>
      <c r="FHC109" s="137"/>
      <c r="FHD109" s="137"/>
      <c r="FHE109" s="137"/>
      <c r="FHF109" s="137"/>
      <c r="FHG109" s="137"/>
      <c r="FHH109" s="137"/>
      <c r="FHI109" s="137"/>
      <c r="FHJ109" s="137"/>
      <c r="FHK109" s="137"/>
      <c r="FHL109" s="137"/>
      <c r="FHM109" s="137"/>
      <c r="FHN109" s="137"/>
      <c r="FHO109" s="137"/>
      <c r="FHP109" s="137"/>
      <c r="FHQ109" s="137"/>
      <c r="FHR109" s="137"/>
      <c r="FHS109" s="137"/>
      <c r="FHT109" s="137"/>
      <c r="FHU109" s="137"/>
      <c r="FHV109" s="137"/>
      <c r="FHW109" s="137"/>
      <c r="FHX109" s="137"/>
      <c r="FHY109" s="137"/>
      <c r="FHZ109" s="137"/>
      <c r="FIA109" s="137"/>
      <c r="FIB109" s="137"/>
      <c r="FIC109" s="137"/>
      <c r="FID109" s="137"/>
      <c r="FIE109" s="137"/>
      <c r="FIF109" s="137"/>
      <c r="FIG109" s="137"/>
      <c r="FIH109" s="137"/>
      <c r="FII109" s="137"/>
      <c r="FIJ109" s="137"/>
      <c r="FIK109" s="137"/>
      <c r="FIL109" s="137"/>
      <c r="FIM109" s="137"/>
      <c r="FIN109" s="137"/>
      <c r="FIO109" s="137"/>
      <c r="FIP109" s="137"/>
      <c r="FIQ109" s="137"/>
      <c r="FIR109" s="137"/>
      <c r="FIS109" s="137"/>
      <c r="FIT109" s="137"/>
      <c r="FIU109" s="137"/>
      <c r="FIV109" s="137"/>
      <c r="FIW109" s="137"/>
      <c r="FIX109" s="137"/>
      <c r="FIY109" s="137"/>
      <c r="FIZ109" s="137"/>
      <c r="FJA109" s="137"/>
      <c r="FJB109" s="137"/>
      <c r="FJC109" s="137"/>
      <c r="FJD109" s="137"/>
      <c r="FJE109" s="137"/>
      <c r="FJF109" s="137"/>
      <c r="FJG109" s="137"/>
      <c r="FJH109" s="137"/>
      <c r="FJI109" s="137"/>
      <c r="FJJ109" s="137"/>
      <c r="FJK109" s="137"/>
      <c r="FJL109" s="137"/>
      <c r="FJM109" s="137"/>
      <c r="FJN109" s="137"/>
      <c r="FJO109" s="137"/>
      <c r="FJP109" s="137"/>
      <c r="FJQ109" s="137"/>
      <c r="FJR109" s="137"/>
      <c r="FJS109" s="137"/>
      <c r="FJT109" s="137"/>
      <c r="FJU109" s="137"/>
      <c r="FJV109" s="137"/>
      <c r="FJW109" s="137"/>
      <c r="FJX109" s="137"/>
      <c r="FJY109" s="137"/>
      <c r="FJZ109" s="137"/>
      <c r="FKA109" s="137"/>
      <c r="FKB109" s="137"/>
      <c r="FKC109" s="137"/>
      <c r="FKD109" s="137"/>
      <c r="FKE109" s="137"/>
      <c r="FKF109" s="137"/>
      <c r="FKG109" s="137"/>
      <c r="FKH109" s="137"/>
      <c r="FKI109" s="137"/>
      <c r="FKJ109" s="137"/>
      <c r="FKK109" s="137"/>
      <c r="FKL109" s="137"/>
      <c r="FKM109" s="137"/>
      <c r="FKN109" s="137"/>
      <c r="FKO109" s="137"/>
      <c r="FKP109" s="137"/>
      <c r="FKQ109" s="137"/>
      <c r="FKR109" s="137"/>
      <c r="FKS109" s="137"/>
      <c r="FKT109" s="137"/>
      <c r="FKU109" s="137"/>
      <c r="FKV109" s="137"/>
      <c r="FKW109" s="137"/>
      <c r="FKX109" s="137"/>
      <c r="FKY109" s="137"/>
      <c r="FKZ109" s="137"/>
      <c r="FLA109" s="137"/>
      <c r="FLB109" s="137"/>
      <c r="FLC109" s="137"/>
      <c r="FLD109" s="137"/>
      <c r="FLE109" s="137"/>
      <c r="FLF109" s="137"/>
      <c r="FLG109" s="137"/>
      <c r="FLH109" s="137"/>
      <c r="FLI109" s="137"/>
      <c r="FLJ109" s="137"/>
      <c r="FLK109" s="137"/>
      <c r="FLL109" s="137"/>
      <c r="FLM109" s="137"/>
      <c r="FLN109" s="137"/>
      <c r="FLO109" s="137"/>
      <c r="FLP109" s="137"/>
      <c r="FLQ109" s="137"/>
      <c r="FLR109" s="137"/>
      <c r="FLS109" s="137"/>
      <c r="FLT109" s="137"/>
      <c r="FLU109" s="137"/>
      <c r="FLV109" s="137"/>
      <c r="FLW109" s="137"/>
      <c r="FLX109" s="137"/>
      <c r="FLY109" s="137"/>
      <c r="FLZ109" s="137"/>
      <c r="FMA109" s="137"/>
      <c r="FMB109" s="137"/>
      <c r="FMC109" s="137"/>
      <c r="FMD109" s="137"/>
      <c r="FME109" s="137"/>
      <c r="FMF109" s="137"/>
      <c r="FMG109" s="137"/>
      <c r="FMH109" s="137"/>
      <c r="FMI109" s="137"/>
      <c r="FMJ109" s="137"/>
      <c r="FMK109" s="137"/>
      <c r="FML109" s="137"/>
      <c r="FMM109" s="137"/>
      <c r="FMN109" s="137"/>
      <c r="FMO109" s="137"/>
      <c r="FMP109" s="137"/>
      <c r="FMQ109" s="137"/>
      <c r="FMR109" s="137"/>
      <c r="FMS109" s="137"/>
      <c r="FMT109" s="137"/>
      <c r="FMU109" s="137"/>
      <c r="FMV109" s="137"/>
      <c r="FMW109" s="137"/>
      <c r="FMX109" s="137"/>
      <c r="FMY109" s="137"/>
      <c r="FMZ109" s="137"/>
      <c r="FNA109" s="137"/>
      <c r="FNB109" s="137"/>
      <c r="FNC109" s="137"/>
      <c r="FND109" s="137"/>
      <c r="FNE109" s="137"/>
      <c r="FNF109" s="137"/>
      <c r="FNG109" s="137"/>
      <c r="FNH109" s="137"/>
      <c r="FNI109" s="137"/>
      <c r="FNJ109" s="137"/>
      <c r="FNK109" s="137"/>
      <c r="FNL109" s="137"/>
      <c r="FNM109" s="137"/>
      <c r="FNN109" s="137"/>
      <c r="FNO109" s="137"/>
      <c r="FNP109" s="137"/>
      <c r="FNQ109" s="137"/>
      <c r="FNR109" s="137"/>
      <c r="FNS109" s="137"/>
      <c r="FNT109" s="137"/>
      <c r="FNU109" s="137"/>
      <c r="FNV109" s="137"/>
      <c r="FNW109" s="137"/>
      <c r="FNX109" s="137"/>
      <c r="FNY109" s="137"/>
      <c r="FNZ109" s="137"/>
      <c r="FOA109" s="137"/>
      <c r="FOB109" s="137"/>
      <c r="FOC109" s="137"/>
      <c r="FOD109" s="137"/>
      <c r="FOE109" s="137"/>
      <c r="FOF109" s="137"/>
      <c r="FOG109" s="137"/>
      <c r="FOH109" s="137"/>
      <c r="FOI109" s="137"/>
      <c r="FOJ109" s="137"/>
      <c r="FOK109" s="137"/>
      <c r="FOL109" s="137"/>
      <c r="FOM109" s="137"/>
      <c r="FON109" s="137"/>
      <c r="FOO109" s="137"/>
      <c r="FOP109" s="137"/>
      <c r="FOQ109" s="137"/>
      <c r="FOR109" s="137"/>
      <c r="FOS109" s="137"/>
      <c r="FOT109" s="137"/>
      <c r="FOU109" s="137"/>
      <c r="FOV109" s="137"/>
      <c r="FOW109" s="137"/>
      <c r="FOX109" s="137"/>
      <c r="FOY109" s="137"/>
      <c r="FOZ109" s="137"/>
      <c r="FPA109" s="137"/>
      <c r="FPB109" s="137"/>
      <c r="FPC109" s="137"/>
      <c r="FPD109" s="137"/>
      <c r="FPE109" s="137"/>
      <c r="FPF109" s="137"/>
      <c r="FPG109" s="137"/>
      <c r="FPH109" s="137"/>
      <c r="FPI109" s="137"/>
      <c r="FPJ109" s="137"/>
      <c r="FPK109" s="137"/>
      <c r="FPL109" s="137"/>
      <c r="FPM109" s="137"/>
      <c r="FPN109" s="137"/>
      <c r="FPO109" s="137"/>
      <c r="FPP109" s="137"/>
      <c r="FPQ109" s="137"/>
      <c r="FPR109" s="137"/>
      <c r="FPS109" s="137"/>
      <c r="FPT109" s="137"/>
      <c r="FPU109" s="137"/>
      <c r="FPV109" s="137"/>
      <c r="FPW109" s="137"/>
      <c r="FPX109" s="137"/>
      <c r="FPY109" s="137"/>
      <c r="FPZ109" s="137"/>
      <c r="FQA109" s="137"/>
      <c r="FQB109" s="137"/>
      <c r="FQC109" s="137"/>
      <c r="FQD109" s="137"/>
      <c r="FQE109" s="137"/>
      <c r="FQF109" s="137"/>
      <c r="FQG109" s="137"/>
      <c r="FQH109" s="137"/>
      <c r="FQI109" s="137"/>
      <c r="FQJ109" s="137"/>
      <c r="FQK109" s="137"/>
      <c r="FQL109" s="137"/>
      <c r="FQM109" s="137"/>
      <c r="FQN109" s="137"/>
      <c r="FQO109" s="137"/>
      <c r="FQP109" s="137"/>
      <c r="FQQ109" s="137"/>
      <c r="FQR109" s="137"/>
      <c r="FQS109" s="137"/>
      <c r="FQT109" s="137"/>
      <c r="FQU109" s="137"/>
      <c r="FQV109" s="137"/>
      <c r="FQW109" s="137"/>
      <c r="FQX109" s="137"/>
      <c r="FQY109" s="137"/>
      <c r="FQZ109" s="137"/>
      <c r="FRA109" s="137"/>
      <c r="FRB109" s="137"/>
      <c r="FRC109" s="137"/>
      <c r="FRD109" s="137"/>
      <c r="FRE109" s="137"/>
      <c r="FRF109" s="137"/>
      <c r="FRG109" s="137"/>
      <c r="FRH109" s="137"/>
      <c r="FRI109" s="137"/>
      <c r="FRJ109" s="137"/>
      <c r="FRK109" s="137"/>
      <c r="FRL109" s="137"/>
      <c r="FRM109" s="137"/>
      <c r="FRN109" s="137"/>
      <c r="FRO109" s="137"/>
      <c r="FRP109" s="137"/>
      <c r="FRQ109" s="137"/>
      <c r="FRR109" s="137"/>
      <c r="FRS109" s="137"/>
      <c r="FRT109" s="137"/>
      <c r="FRU109" s="137"/>
      <c r="FRV109" s="137"/>
      <c r="FRW109" s="137"/>
      <c r="FRX109" s="137"/>
      <c r="FRY109" s="137"/>
      <c r="FRZ109" s="137"/>
      <c r="FSA109" s="137"/>
      <c r="FSB109" s="137"/>
      <c r="FSC109" s="137"/>
      <c r="FSD109" s="137"/>
      <c r="FSE109" s="137"/>
      <c r="FSF109" s="137"/>
      <c r="FSG109" s="137"/>
      <c r="FSH109" s="137"/>
      <c r="FSI109" s="137"/>
      <c r="FSJ109" s="137"/>
      <c r="FSK109" s="137"/>
      <c r="FSL109" s="137"/>
      <c r="FSM109" s="137"/>
      <c r="FSN109" s="137"/>
      <c r="FSO109" s="137"/>
      <c r="FSP109" s="137"/>
      <c r="FSQ109" s="137"/>
      <c r="FSR109" s="137"/>
      <c r="FSS109" s="137"/>
      <c r="FST109" s="137"/>
      <c r="FSU109" s="137"/>
      <c r="FSV109" s="137"/>
      <c r="FSW109" s="137"/>
      <c r="FSX109" s="137"/>
      <c r="FSY109" s="137"/>
      <c r="FSZ109" s="137"/>
      <c r="FTA109" s="137"/>
      <c r="FTB109" s="137"/>
      <c r="FTC109" s="137"/>
      <c r="FTD109" s="137"/>
      <c r="FTE109" s="137"/>
      <c r="FTF109" s="137"/>
      <c r="FTG109" s="137"/>
      <c r="FTH109" s="137"/>
      <c r="FTI109" s="137"/>
      <c r="FTJ109" s="137"/>
      <c r="FTK109" s="137"/>
      <c r="FTL109" s="137"/>
      <c r="FTM109" s="137"/>
      <c r="FTN109" s="137"/>
      <c r="FTO109" s="137"/>
      <c r="FTP109" s="137"/>
      <c r="FTQ109" s="137"/>
      <c r="FTR109" s="137"/>
      <c r="FTS109" s="137"/>
      <c r="FTT109" s="137"/>
      <c r="FTU109" s="137"/>
      <c r="FTV109" s="137"/>
      <c r="FTW109" s="137"/>
      <c r="FTX109" s="137"/>
      <c r="FTY109" s="137"/>
      <c r="FTZ109" s="137"/>
      <c r="FUA109" s="137"/>
      <c r="FUB109" s="137"/>
      <c r="FUC109" s="137"/>
      <c r="FUD109" s="137"/>
      <c r="FUE109" s="137"/>
      <c r="FUF109" s="137"/>
      <c r="FUG109" s="137"/>
      <c r="FUH109" s="137"/>
      <c r="FUI109" s="137"/>
      <c r="FUJ109" s="137"/>
      <c r="FUK109" s="137"/>
      <c r="FUL109" s="137"/>
      <c r="FUM109" s="137"/>
      <c r="FUN109" s="137"/>
      <c r="FUO109" s="137"/>
      <c r="FUP109" s="137"/>
      <c r="FUQ109" s="137"/>
      <c r="FUR109" s="137"/>
      <c r="FUS109" s="137"/>
      <c r="FUT109" s="137"/>
      <c r="FUU109" s="137"/>
      <c r="FUV109" s="137"/>
      <c r="FUW109" s="137"/>
      <c r="FUX109" s="137"/>
      <c r="FUY109" s="137"/>
      <c r="FUZ109" s="137"/>
      <c r="FVA109" s="137"/>
      <c r="FVB109" s="137"/>
      <c r="FVC109" s="137"/>
      <c r="FVD109" s="137"/>
      <c r="FVE109" s="137"/>
      <c r="FVF109" s="137"/>
      <c r="FVG109" s="137"/>
      <c r="FVH109" s="137"/>
      <c r="FVI109" s="137"/>
      <c r="FVJ109" s="137"/>
      <c r="FVK109" s="137"/>
      <c r="FVL109" s="137"/>
      <c r="FVM109" s="137"/>
      <c r="FVN109" s="137"/>
      <c r="FVO109" s="137"/>
      <c r="FVP109" s="137"/>
      <c r="FVQ109" s="137"/>
      <c r="FVR109" s="137"/>
      <c r="FVS109" s="137"/>
      <c r="FVT109" s="137"/>
      <c r="FVU109" s="137"/>
      <c r="FVV109" s="137"/>
      <c r="FVW109" s="137"/>
      <c r="FVX109" s="137"/>
      <c r="FVY109" s="137"/>
      <c r="FVZ109" s="137"/>
      <c r="FWA109" s="137"/>
      <c r="FWB109" s="137"/>
      <c r="FWC109" s="137"/>
      <c r="FWD109" s="137"/>
      <c r="FWE109" s="137"/>
      <c r="FWF109" s="137"/>
      <c r="FWG109" s="137"/>
      <c r="FWH109" s="137"/>
      <c r="FWI109" s="137"/>
      <c r="FWJ109" s="137"/>
      <c r="FWK109" s="137"/>
      <c r="FWL109" s="137"/>
      <c r="FWM109" s="137"/>
      <c r="FWN109" s="137"/>
      <c r="FWO109" s="137"/>
      <c r="FWP109" s="137"/>
      <c r="FWQ109" s="137"/>
      <c r="FWR109" s="137"/>
      <c r="FWS109" s="137"/>
      <c r="FWT109" s="137"/>
      <c r="FWU109" s="137"/>
      <c r="FWV109" s="137"/>
      <c r="FWW109" s="137"/>
      <c r="FWX109" s="137"/>
      <c r="FWY109" s="137"/>
      <c r="FWZ109" s="137"/>
      <c r="FXA109" s="137"/>
      <c r="FXB109" s="137"/>
      <c r="FXC109" s="137"/>
      <c r="FXD109" s="137"/>
      <c r="FXE109" s="137"/>
      <c r="FXF109" s="137"/>
      <c r="FXG109" s="137"/>
      <c r="FXH109" s="137"/>
      <c r="FXI109" s="137"/>
      <c r="FXJ109" s="137"/>
      <c r="FXK109" s="137"/>
      <c r="FXL109" s="137"/>
      <c r="FXM109" s="137"/>
      <c r="FXN109" s="137"/>
      <c r="FXO109" s="137"/>
      <c r="FXP109" s="137"/>
      <c r="FXQ109" s="137"/>
      <c r="FXR109" s="137"/>
      <c r="FXS109" s="137"/>
      <c r="FXT109" s="137"/>
      <c r="FXU109" s="137"/>
      <c r="FXV109" s="137"/>
      <c r="FXW109" s="137"/>
      <c r="FXX109" s="137"/>
      <c r="FXY109" s="137"/>
      <c r="FXZ109" s="137"/>
      <c r="FYA109" s="137"/>
      <c r="FYB109" s="137"/>
      <c r="FYC109" s="137"/>
      <c r="FYD109" s="137"/>
      <c r="FYE109" s="137"/>
      <c r="FYF109" s="137"/>
      <c r="FYG109" s="137"/>
      <c r="FYH109" s="137"/>
      <c r="FYI109" s="137"/>
      <c r="FYJ109" s="137"/>
      <c r="FYK109" s="137"/>
      <c r="FYL109" s="137"/>
      <c r="FYM109" s="137"/>
      <c r="FYN109" s="137"/>
      <c r="FYO109" s="137"/>
      <c r="FYP109" s="137"/>
      <c r="FYQ109" s="137"/>
      <c r="FYR109" s="137"/>
      <c r="FYS109" s="137"/>
      <c r="FYT109" s="137"/>
      <c r="FYU109" s="137"/>
      <c r="FYV109" s="137"/>
      <c r="FYW109" s="137"/>
      <c r="FYX109" s="137"/>
      <c r="FYY109" s="137"/>
      <c r="FYZ109" s="137"/>
      <c r="FZA109" s="137"/>
      <c r="FZB109" s="137"/>
      <c r="FZC109" s="137"/>
      <c r="FZD109" s="137"/>
      <c r="FZE109" s="137"/>
      <c r="FZF109" s="137"/>
      <c r="FZG109" s="137"/>
      <c r="FZH109" s="137"/>
      <c r="FZI109" s="137"/>
      <c r="FZJ109" s="137"/>
      <c r="FZK109" s="137"/>
      <c r="FZL109" s="137"/>
      <c r="FZM109" s="137"/>
      <c r="FZN109" s="137"/>
      <c r="FZO109" s="137"/>
      <c r="FZP109" s="137"/>
      <c r="FZQ109" s="137"/>
      <c r="FZR109" s="137"/>
      <c r="FZS109" s="137"/>
      <c r="FZT109" s="137"/>
      <c r="FZU109" s="137"/>
      <c r="FZV109" s="137"/>
      <c r="FZW109" s="137"/>
      <c r="FZX109" s="137"/>
      <c r="FZY109" s="137"/>
      <c r="FZZ109" s="137"/>
      <c r="GAA109" s="137"/>
      <c r="GAB109" s="137"/>
      <c r="GAC109" s="137"/>
      <c r="GAD109" s="137"/>
      <c r="GAE109" s="137"/>
      <c r="GAF109" s="137"/>
      <c r="GAG109" s="137"/>
      <c r="GAH109" s="137"/>
      <c r="GAI109" s="137"/>
      <c r="GAJ109" s="137"/>
      <c r="GAK109" s="137"/>
      <c r="GAL109" s="137"/>
      <c r="GAM109" s="137"/>
      <c r="GAN109" s="137"/>
      <c r="GAO109" s="137"/>
      <c r="GAP109" s="137"/>
      <c r="GAQ109" s="137"/>
      <c r="GAR109" s="137"/>
      <c r="GAS109" s="137"/>
      <c r="GAT109" s="137"/>
      <c r="GAU109" s="137"/>
      <c r="GAV109" s="137"/>
      <c r="GAW109" s="137"/>
      <c r="GAX109" s="137"/>
      <c r="GAY109" s="137"/>
      <c r="GAZ109" s="137"/>
      <c r="GBA109" s="137"/>
      <c r="GBB109" s="137"/>
      <c r="GBC109" s="137"/>
      <c r="GBD109" s="137"/>
      <c r="GBE109" s="137"/>
      <c r="GBF109" s="137"/>
      <c r="GBG109" s="137"/>
      <c r="GBH109" s="137"/>
      <c r="GBI109" s="137"/>
      <c r="GBJ109" s="137"/>
      <c r="GBK109" s="137"/>
      <c r="GBL109" s="137"/>
      <c r="GBM109" s="137"/>
      <c r="GBN109" s="137"/>
      <c r="GBO109" s="137"/>
      <c r="GBP109" s="137"/>
      <c r="GBQ109" s="137"/>
      <c r="GBR109" s="137"/>
      <c r="GBS109" s="137"/>
      <c r="GBT109" s="137"/>
      <c r="GBU109" s="137"/>
      <c r="GBV109" s="137"/>
      <c r="GBW109" s="137"/>
      <c r="GBX109" s="137"/>
      <c r="GBY109" s="137"/>
      <c r="GBZ109" s="137"/>
      <c r="GCA109" s="137"/>
      <c r="GCB109" s="137"/>
      <c r="GCC109" s="137"/>
      <c r="GCD109" s="137"/>
      <c r="GCE109" s="137"/>
      <c r="GCF109" s="137"/>
      <c r="GCG109" s="137"/>
      <c r="GCH109" s="137"/>
      <c r="GCI109" s="137"/>
      <c r="GCJ109" s="137"/>
      <c r="GCK109" s="137"/>
      <c r="GCL109" s="137"/>
      <c r="GCM109" s="137"/>
      <c r="GCN109" s="137"/>
      <c r="GCO109" s="137"/>
      <c r="GCP109" s="137"/>
      <c r="GCQ109" s="137"/>
      <c r="GCR109" s="137"/>
      <c r="GCS109" s="137"/>
      <c r="GCT109" s="137"/>
      <c r="GCU109" s="137"/>
      <c r="GCV109" s="137"/>
      <c r="GCW109" s="137"/>
      <c r="GCX109" s="137"/>
      <c r="GCY109" s="137"/>
      <c r="GCZ109" s="137"/>
      <c r="GDA109" s="137"/>
      <c r="GDB109" s="137"/>
      <c r="GDC109" s="137"/>
      <c r="GDD109" s="137"/>
      <c r="GDE109" s="137"/>
      <c r="GDF109" s="137"/>
      <c r="GDG109" s="137"/>
      <c r="GDH109" s="137"/>
      <c r="GDI109" s="137"/>
      <c r="GDJ109" s="137"/>
      <c r="GDK109" s="137"/>
      <c r="GDL109" s="137"/>
      <c r="GDM109" s="137"/>
      <c r="GDN109" s="137"/>
      <c r="GDO109" s="137"/>
      <c r="GDP109" s="137"/>
      <c r="GDQ109" s="137"/>
      <c r="GDR109" s="137"/>
      <c r="GDS109" s="137"/>
      <c r="GDT109" s="137"/>
      <c r="GDU109" s="137"/>
      <c r="GDV109" s="137"/>
      <c r="GDW109" s="137"/>
      <c r="GDX109" s="137"/>
      <c r="GDY109" s="137"/>
      <c r="GDZ109" s="137"/>
      <c r="GEA109" s="137"/>
      <c r="GEB109" s="137"/>
      <c r="GEC109" s="137"/>
      <c r="GED109" s="137"/>
      <c r="GEE109" s="137"/>
      <c r="GEF109" s="137"/>
      <c r="GEG109" s="137"/>
      <c r="GEH109" s="137"/>
      <c r="GEI109" s="137"/>
      <c r="GEJ109" s="137"/>
      <c r="GEK109" s="137"/>
      <c r="GEL109" s="137"/>
      <c r="GEM109" s="137"/>
      <c r="GEN109" s="137"/>
      <c r="GEO109" s="137"/>
      <c r="GEP109" s="137"/>
      <c r="GEQ109" s="137"/>
      <c r="GER109" s="137"/>
      <c r="GES109" s="137"/>
      <c r="GET109" s="137"/>
      <c r="GEU109" s="137"/>
      <c r="GEV109" s="137"/>
      <c r="GEW109" s="137"/>
      <c r="GEX109" s="137"/>
      <c r="GEY109" s="137"/>
      <c r="GEZ109" s="137"/>
      <c r="GFA109" s="137"/>
      <c r="GFB109" s="137"/>
      <c r="GFC109" s="137"/>
      <c r="GFD109" s="137"/>
      <c r="GFE109" s="137"/>
      <c r="GFF109" s="137"/>
      <c r="GFG109" s="137"/>
      <c r="GFH109" s="137"/>
      <c r="GFI109" s="137"/>
      <c r="GFJ109" s="137"/>
      <c r="GFK109" s="137"/>
      <c r="GFL109" s="137"/>
      <c r="GFM109" s="137"/>
      <c r="GFN109" s="137"/>
      <c r="GFO109" s="137"/>
      <c r="GFP109" s="137"/>
      <c r="GFQ109" s="137"/>
      <c r="GFR109" s="137"/>
      <c r="GFS109" s="137"/>
      <c r="GFT109" s="137"/>
      <c r="GFU109" s="137"/>
      <c r="GFV109" s="137"/>
      <c r="GFW109" s="137"/>
      <c r="GFX109" s="137"/>
      <c r="GFY109" s="137"/>
      <c r="GFZ109" s="137"/>
      <c r="GGA109" s="137"/>
      <c r="GGB109" s="137"/>
      <c r="GGC109" s="137"/>
      <c r="GGD109" s="137"/>
      <c r="GGE109" s="137"/>
      <c r="GGF109" s="137"/>
      <c r="GGG109" s="137"/>
      <c r="GGH109" s="137"/>
      <c r="GGI109" s="137"/>
      <c r="GGJ109" s="137"/>
      <c r="GGK109" s="137"/>
      <c r="GGL109" s="137"/>
      <c r="GGM109" s="137"/>
      <c r="GGN109" s="137"/>
      <c r="GGO109" s="137"/>
      <c r="GGP109" s="137"/>
      <c r="GGQ109" s="137"/>
      <c r="GGR109" s="137"/>
      <c r="GGS109" s="137"/>
      <c r="GGT109" s="137"/>
      <c r="GGU109" s="137"/>
      <c r="GGV109" s="137"/>
      <c r="GGW109" s="137"/>
      <c r="GGX109" s="137"/>
      <c r="GGY109" s="137"/>
      <c r="GGZ109" s="137"/>
      <c r="GHA109" s="137"/>
      <c r="GHB109" s="137"/>
      <c r="GHC109" s="137"/>
      <c r="GHD109" s="137"/>
      <c r="GHE109" s="137"/>
      <c r="GHF109" s="137"/>
      <c r="GHG109" s="137"/>
      <c r="GHH109" s="137"/>
      <c r="GHI109" s="137"/>
      <c r="GHJ109" s="137"/>
      <c r="GHK109" s="137"/>
      <c r="GHL109" s="137"/>
      <c r="GHM109" s="137"/>
      <c r="GHN109" s="137"/>
      <c r="GHO109" s="137"/>
      <c r="GHP109" s="137"/>
      <c r="GHQ109" s="137"/>
      <c r="GHR109" s="137"/>
      <c r="GHS109" s="137"/>
      <c r="GHT109" s="137"/>
      <c r="GHU109" s="137"/>
      <c r="GHV109" s="137"/>
      <c r="GHW109" s="137"/>
      <c r="GHX109" s="137"/>
      <c r="GHY109" s="137"/>
      <c r="GHZ109" s="137"/>
      <c r="GIA109" s="137"/>
      <c r="GIB109" s="137"/>
      <c r="GIC109" s="137"/>
      <c r="GID109" s="137"/>
      <c r="GIE109" s="137"/>
      <c r="GIF109" s="137"/>
      <c r="GIG109" s="137"/>
      <c r="GIH109" s="137"/>
      <c r="GII109" s="137"/>
      <c r="GIJ109" s="137"/>
      <c r="GIK109" s="137"/>
      <c r="GIL109" s="137"/>
      <c r="GIM109" s="137"/>
      <c r="GIN109" s="137"/>
      <c r="GIO109" s="137"/>
      <c r="GIP109" s="137"/>
      <c r="GIQ109" s="137"/>
      <c r="GIR109" s="137"/>
      <c r="GIS109" s="137"/>
      <c r="GIT109" s="137"/>
      <c r="GIU109" s="137"/>
      <c r="GIV109" s="137"/>
      <c r="GIW109" s="137"/>
      <c r="GIX109" s="137"/>
      <c r="GIY109" s="137"/>
      <c r="GIZ109" s="137"/>
      <c r="GJA109" s="137"/>
      <c r="GJB109" s="137"/>
      <c r="GJC109" s="137"/>
      <c r="GJD109" s="137"/>
      <c r="GJE109" s="137"/>
      <c r="GJF109" s="137"/>
      <c r="GJG109" s="137"/>
      <c r="GJH109" s="137"/>
      <c r="GJI109" s="137"/>
      <c r="GJJ109" s="137"/>
      <c r="GJK109" s="137"/>
      <c r="GJL109" s="137"/>
      <c r="GJM109" s="137"/>
      <c r="GJN109" s="137"/>
      <c r="GJO109" s="137"/>
      <c r="GJP109" s="137"/>
      <c r="GJQ109" s="137"/>
      <c r="GJR109" s="137"/>
      <c r="GJS109" s="137"/>
      <c r="GJT109" s="137"/>
      <c r="GJU109" s="137"/>
      <c r="GJV109" s="137"/>
      <c r="GJW109" s="137"/>
      <c r="GJX109" s="137"/>
      <c r="GJY109" s="137"/>
      <c r="GJZ109" s="137"/>
      <c r="GKA109" s="137"/>
      <c r="GKB109" s="137"/>
      <c r="GKC109" s="137"/>
      <c r="GKD109" s="137"/>
      <c r="GKE109" s="137"/>
      <c r="GKF109" s="137"/>
      <c r="GKG109" s="137"/>
      <c r="GKH109" s="137"/>
      <c r="GKI109" s="137"/>
      <c r="GKJ109" s="137"/>
      <c r="GKK109" s="137"/>
      <c r="GKL109" s="137"/>
      <c r="GKM109" s="137"/>
      <c r="GKN109" s="137"/>
      <c r="GKO109" s="137"/>
      <c r="GKP109" s="137"/>
      <c r="GKQ109" s="137"/>
      <c r="GKR109" s="137"/>
      <c r="GKS109" s="137"/>
      <c r="GKT109" s="137"/>
      <c r="GKU109" s="137"/>
      <c r="GKV109" s="137"/>
      <c r="GKW109" s="137"/>
      <c r="GKX109" s="137"/>
      <c r="GKY109" s="137"/>
      <c r="GKZ109" s="137"/>
      <c r="GLA109" s="137"/>
      <c r="GLB109" s="137"/>
      <c r="GLC109" s="137"/>
      <c r="GLD109" s="137"/>
      <c r="GLE109" s="137"/>
      <c r="GLF109" s="137"/>
      <c r="GLG109" s="137"/>
      <c r="GLH109" s="137"/>
      <c r="GLI109" s="137"/>
      <c r="GLJ109" s="137"/>
      <c r="GLK109" s="137"/>
      <c r="GLL109" s="137"/>
      <c r="GLM109" s="137"/>
      <c r="GLN109" s="137"/>
      <c r="GLO109" s="137"/>
      <c r="GLP109" s="137"/>
      <c r="GLQ109" s="137"/>
      <c r="GLR109" s="137"/>
      <c r="GLS109" s="137"/>
      <c r="GLT109" s="137"/>
      <c r="GLU109" s="137"/>
      <c r="GLV109" s="137"/>
      <c r="GLW109" s="137"/>
      <c r="GLX109" s="137"/>
      <c r="GLY109" s="137"/>
      <c r="GLZ109" s="137"/>
      <c r="GMA109" s="137"/>
      <c r="GMB109" s="137"/>
      <c r="GMC109" s="137"/>
      <c r="GMD109" s="137"/>
      <c r="GME109" s="137"/>
      <c r="GMF109" s="137"/>
      <c r="GMG109" s="137"/>
      <c r="GMH109" s="137"/>
      <c r="GMI109" s="137"/>
      <c r="GMJ109" s="137"/>
      <c r="GMK109" s="137"/>
      <c r="GML109" s="137"/>
      <c r="GMM109" s="137"/>
      <c r="GMN109" s="137"/>
      <c r="GMO109" s="137"/>
      <c r="GMP109" s="137"/>
      <c r="GMQ109" s="137"/>
      <c r="GMR109" s="137"/>
      <c r="GMS109" s="137"/>
      <c r="GMT109" s="137"/>
      <c r="GMU109" s="137"/>
      <c r="GMV109" s="137"/>
      <c r="GMW109" s="137"/>
      <c r="GMX109" s="137"/>
      <c r="GMY109" s="137"/>
      <c r="GMZ109" s="137"/>
      <c r="GNA109" s="137"/>
      <c r="GNB109" s="137"/>
      <c r="GNC109" s="137"/>
      <c r="GND109" s="137"/>
      <c r="GNE109" s="137"/>
      <c r="GNF109" s="137"/>
      <c r="GNG109" s="137"/>
      <c r="GNH109" s="137"/>
      <c r="GNI109" s="137"/>
      <c r="GNJ109" s="137"/>
      <c r="GNK109" s="137"/>
      <c r="GNL109" s="137"/>
      <c r="GNM109" s="137"/>
      <c r="GNN109" s="137"/>
      <c r="GNO109" s="137"/>
      <c r="GNP109" s="137"/>
      <c r="GNQ109" s="137"/>
      <c r="GNR109" s="137"/>
      <c r="GNS109" s="137"/>
      <c r="GNT109" s="137"/>
      <c r="GNU109" s="137"/>
      <c r="GNV109" s="137"/>
      <c r="GNW109" s="137"/>
      <c r="GNX109" s="137"/>
      <c r="GNY109" s="137"/>
      <c r="GNZ109" s="137"/>
      <c r="GOA109" s="137"/>
      <c r="GOB109" s="137"/>
      <c r="GOC109" s="137"/>
      <c r="GOD109" s="137"/>
      <c r="GOE109" s="137"/>
      <c r="GOF109" s="137"/>
      <c r="GOG109" s="137"/>
      <c r="GOH109" s="137"/>
      <c r="GOI109" s="137"/>
      <c r="GOJ109" s="137"/>
      <c r="GOK109" s="137"/>
      <c r="GOL109" s="137"/>
      <c r="GOM109" s="137"/>
      <c r="GON109" s="137"/>
      <c r="GOO109" s="137"/>
      <c r="GOP109" s="137"/>
      <c r="GOQ109" s="137"/>
      <c r="GOR109" s="137"/>
      <c r="GOS109" s="137"/>
      <c r="GOT109" s="137"/>
      <c r="GOU109" s="137"/>
      <c r="GOV109" s="137"/>
      <c r="GOW109" s="137"/>
      <c r="GOX109" s="137"/>
      <c r="GOY109" s="137"/>
      <c r="GOZ109" s="137"/>
      <c r="GPA109" s="137"/>
      <c r="GPB109" s="137"/>
      <c r="GPC109" s="137"/>
      <c r="GPD109" s="137"/>
      <c r="GPE109" s="137"/>
      <c r="GPF109" s="137"/>
      <c r="GPG109" s="137"/>
      <c r="GPH109" s="137"/>
      <c r="GPI109" s="137"/>
      <c r="GPJ109" s="137"/>
      <c r="GPK109" s="137"/>
      <c r="GPL109" s="137"/>
      <c r="GPM109" s="137"/>
      <c r="GPN109" s="137"/>
      <c r="GPO109" s="137"/>
      <c r="GPP109" s="137"/>
      <c r="GPQ109" s="137"/>
      <c r="GPR109" s="137"/>
      <c r="GPS109" s="137"/>
      <c r="GPT109" s="137"/>
      <c r="GPU109" s="137"/>
      <c r="GPV109" s="137"/>
      <c r="GPW109" s="137"/>
      <c r="GPX109" s="137"/>
      <c r="GPY109" s="137"/>
      <c r="GPZ109" s="137"/>
      <c r="GQA109" s="137"/>
      <c r="GQB109" s="137"/>
      <c r="GQC109" s="137"/>
      <c r="GQD109" s="137"/>
      <c r="GQE109" s="137"/>
      <c r="GQF109" s="137"/>
      <c r="GQG109" s="137"/>
      <c r="GQH109" s="137"/>
      <c r="GQI109" s="137"/>
      <c r="GQJ109" s="137"/>
      <c r="GQK109" s="137"/>
      <c r="GQL109" s="137"/>
      <c r="GQM109" s="137"/>
      <c r="GQN109" s="137"/>
      <c r="GQO109" s="137"/>
      <c r="GQP109" s="137"/>
      <c r="GQQ109" s="137"/>
      <c r="GQR109" s="137"/>
      <c r="GQS109" s="137"/>
      <c r="GQT109" s="137"/>
      <c r="GQU109" s="137"/>
      <c r="GQV109" s="137"/>
      <c r="GQW109" s="137"/>
      <c r="GQX109" s="137"/>
      <c r="GQY109" s="137"/>
      <c r="GQZ109" s="137"/>
      <c r="GRA109" s="137"/>
      <c r="GRB109" s="137"/>
      <c r="GRC109" s="137"/>
      <c r="GRD109" s="137"/>
      <c r="GRE109" s="137"/>
      <c r="GRF109" s="137"/>
      <c r="GRG109" s="137"/>
      <c r="GRH109" s="137"/>
      <c r="GRI109" s="137"/>
      <c r="GRJ109" s="137"/>
      <c r="GRK109" s="137"/>
      <c r="GRL109" s="137"/>
      <c r="GRM109" s="137"/>
      <c r="GRN109" s="137"/>
      <c r="GRO109" s="137"/>
      <c r="GRP109" s="137"/>
      <c r="GRQ109" s="137"/>
      <c r="GRR109" s="137"/>
      <c r="GRS109" s="137"/>
      <c r="GRT109" s="137"/>
      <c r="GRU109" s="137"/>
      <c r="GRV109" s="137"/>
      <c r="GRW109" s="137"/>
      <c r="GRX109" s="137"/>
      <c r="GRY109" s="137"/>
      <c r="GRZ109" s="137"/>
      <c r="GSA109" s="137"/>
      <c r="GSB109" s="137"/>
      <c r="GSC109" s="137"/>
      <c r="GSD109" s="137"/>
      <c r="GSE109" s="137"/>
      <c r="GSF109" s="137"/>
      <c r="GSG109" s="137"/>
      <c r="GSH109" s="137"/>
      <c r="GSI109" s="137"/>
      <c r="GSJ109" s="137"/>
      <c r="GSK109" s="137"/>
      <c r="GSL109" s="137"/>
      <c r="GSM109" s="137"/>
      <c r="GSN109" s="137"/>
      <c r="GSO109" s="137"/>
      <c r="GSP109" s="137"/>
      <c r="GSQ109" s="137"/>
      <c r="GSR109" s="137"/>
      <c r="GSS109" s="137"/>
      <c r="GST109" s="137"/>
      <c r="GSU109" s="137"/>
      <c r="GSV109" s="137"/>
      <c r="GSW109" s="137"/>
      <c r="GSX109" s="137"/>
      <c r="GSY109" s="137"/>
      <c r="GSZ109" s="137"/>
      <c r="GTA109" s="137"/>
      <c r="GTB109" s="137"/>
      <c r="GTC109" s="137"/>
      <c r="GTD109" s="137"/>
      <c r="GTE109" s="137"/>
      <c r="GTF109" s="137"/>
      <c r="GTG109" s="137"/>
      <c r="GTH109" s="137"/>
      <c r="GTI109" s="137"/>
      <c r="GTJ109" s="137"/>
      <c r="GTK109" s="137"/>
      <c r="GTL109" s="137"/>
      <c r="GTM109" s="137"/>
      <c r="GTN109" s="137"/>
      <c r="GTO109" s="137"/>
      <c r="GTP109" s="137"/>
      <c r="GTQ109" s="137"/>
      <c r="GTR109" s="137"/>
      <c r="GTS109" s="137"/>
      <c r="GTT109" s="137"/>
      <c r="GTU109" s="137"/>
      <c r="GTV109" s="137"/>
      <c r="GTW109" s="137"/>
      <c r="GTX109" s="137"/>
      <c r="GTY109" s="137"/>
      <c r="GTZ109" s="137"/>
      <c r="GUA109" s="137"/>
      <c r="GUB109" s="137"/>
      <c r="GUC109" s="137"/>
      <c r="GUD109" s="137"/>
      <c r="GUE109" s="137"/>
      <c r="GUF109" s="137"/>
      <c r="GUG109" s="137"/>
      <c r="GUH109" s="137"/>
      <c r="GUI109" s="137"/>
      <c r="GUJ109" s="137"/>
      <c r="GUK109" s="137"/>
      <c r="GUL109" s="137"/>
      <c r="GUM109" s="137"/>
      <c r="GUN109" s="137"/>
      <c r="GUO109" s="137"/>
      <c r="GUP109" s="137"/>
      <c r="GUQ109" s="137"/>
      <c r="GUR109" s="137"/>
      <c r="GUS109" s="137"/>
      <c r="GUT109" s="137"/>
      <c r="GUU109" s="137"/>
      <c r="GUV109" s="137"/>
      <c r="GUW109" s="137"/>
      <c r="GUX109" s="137"/>
      <c r="GUY109" s="137"/>
      <c r="GUZ109" s="137"/>
      <c r="GVA109" s="137"/>
      <c r="GVB109" s="137"/>
      <c r="GVC109" s="137"/>
      <c r="GVD109" s="137"/>
      <c r="GVE109" s="137"/>
      <c r="GVF109" s="137"/>
      <c r="GVG109" s="137"/>
      <c r="GVH109" s="137"/>
      <c r="GVI109" s="137"/>
      <c r="GVJ109" s="137"/>
      <c r="GVK109" s="137"/>
      <c r="GVL109" s="137"/>
      <c r="GVM109" s="137"/>
      <c r="GVN109" s="137"/>
      <c r="GVO109" s="137"/>
      <c r="GVP109" s="137"/>
      <c r="GVQ109" s="137"/>
      <c r="GVR109" s="137"/>
      <c r="GVS109" s="137"/>
      <c r="GVT109" s="137"/>
      <c r="GVU109" s="137"/>
      <c r="GVV109" s="137"/>
      <c r="GVW109" s="137"/>
      <c r="GVX109" s="137"/>
      <c r="GVY109" s="137"/>
      <c r="GVZ109" s="137"/>
      <c r="GWA109" s="137"/>
      <c r="GWB109" s="137"/>
      <c r="GWC109" s="137"/>
      <c r="GWD109" s="137"/>
      <c r="GWE109" s="137"/>
      <c r="GWF109" s="137"/>
      <c r="GWG109" s="137"/>
      <c r="GWH109" s="137"/>
      <c r="GWI109" s="137"/>
      <c r="GWJ109" s="137"/>
      <c r="GWK109" s="137"/>
      <c r="GWL109" s="137"/>
      <c r="GWM109" s="137"/>
      <c r="GWN109" s="137"/>
      <c r="GWO109" s="137"/>
      <c r="GWP109" s="137"/>
      <c r="GWQ109" s="137"/>
      <c r="GWR109" s="137"/>
      <c r="GWS109" s="137"/>
      <c r="GWT109" s="137"/>
      <c r="GWU109" s="137"/>
      <c r="GWV109" s="137"/>
      <c r="GWW109" s="137"/>
      <c r="GWX109" s="137"/>
      <c r="GWY109" s="137"/>
      <c r="GWZ109" s="137"/>
      <c r="GXA109" s="137"/>
      <c r="GXB109" s="137"/>
      <c r="GXC109" s="137"/>
      <c r="GXD109" s="137"/>
      <c r="GXE109" s="137"/>
      <c r="GXF109" s="137"/>
      <c r="GXG109" s="137"/>
      <c r="GXH109" s="137"/>
      <c r="GXI109" s="137"/>
      <c r="GXJ109" s="137"/>
      <c r="GXK109" s="137"/>
      <c r="GXL109" s="137"/>
      <c r="GXM109" s="137"/>
      <c r="GXN109" s="137"/>
      <c r="GXO109" s="137"/>
      <c r="GXP109" s="137"/>
      <c r="GXQ109" s="137"/>
      <c r="GXR109" s="137"/>
      <c r="GXS109" s="137"/>
      <c r="GXT109" s="137"/>
      <c r="GXU109" s="137"/>
      <c r="GXV109" s="137"/>
      <c r="GXW109" s="137"/>
      <c r="GXX109" s="137"/>
      <c r="GXY109" s="137"/>
      <c r="GXZ109" s="137"/>
      <c r="GYA109" s="137"/>
      <c r="GYB109" s="137"/>
      <c r="GYC109" s="137"/>
      <c r="GYD109" s="137"/>
      <c r="GYE109" s="137"/>
      <c r="GYF109" s="137"/>
      <c r="GYG109" s="137"/>
      <c r="GYH109" s="137"/>
      <c r="GYI109" s="137"/>
      <c r="GYJ109" s="137"/>
      <c r="GYK109" s="137"/>
      <c r="GYL109" s="137"/>
      <c r="GYM109" s="137"/>
      <c r="GYN109" s="137"/>
      <c r="GYO109" s="137"/>
      <c r="GYP109" s="137"/>
      <c r="GYQ109" s="137"/>
      <c r="GYR109" s="137"/>
      <c r="GYS109" s="137"/>
      <c r="GYT109" s="137"/>
      <c r="GYU109" s="137"/>
      <c r="GYV109" s="137"/>
      <c r="GYW109" s="137"/>
      <c r="GYX109" s="137"/>
      <c r="GYY109" s="137"/>
      <c r="GYZ109" s="137"/>
      <c r="GZA109" s="137"/>
      <c r="GZB109" s="137"/>
      <c r="GZC109" s="137"/>
      <c r="GZD109" s="137"/>
      <c r="GZE109" s="137"/>
      <c r="GZF109" s="137"/>
      <c r="GZG109" s="137"/>
      <c r="GZH109" s="137"/>
      <c r="GZI109" s="137"/>
      <c r="GZJ109" s="137"/>
      <c r="GZK109" s="137"/>
      <c r="GZL109" s="137"/>
      <c r="GZM109" s="137"/>
      <c r="GZN109" s="137"/>
      <c r="GZO109" s="137"/>
      <c r="GZP109" s="137"/>
      <c r="GZQ109" s="137"/>
      <c r="GZR109" s="137"/>
      <c r="GZS109" s="137"/>
      <c r="GZT109" s="137"/>
      <c r="GZU109" s="137"/>
      <c r="GZV109" s="137"/>
      <c r="GZW109" s="137"/>
      <c r="GZX109" s="137"/>
      <c r="GZY109" s="137"/>
      <c r="GZZ109" s="137"/>
      <c r="HAA109" s="137"/>
      <c r="HAB109" s="137"/>
      <c r="HAC109" s="137"/>
      <c r="HAD109" s="137"/>
      <c r="HAE109" s="137"/>
      <c r="HAF109" s="137"/>
      <c r="HAG109" s="137"/>
      <c r="HAH109" s="137"/>
      <c r="HAI109" s="137"/>
      <c r="HAJ109" s="137"/>
      <c r="HAK109" s="137"/>
      <c r="HAL109" s="137"/>
      <c r="HAM109" s="137"/>
      <c r="HAN109" s="137"/>
      <c r="HAO109" s="137"/>
      <c r="HAP109" s="137"/>
      <c r="HAQ109" s="137"/>
      <c r="HAR109" s="137"/>
      <c r="HAS109" s="137"/>
      <c r="HAT109" s="137"/>
      <c r="HAU109" s="137"/>
      <c r="HAV109" s="137"/>
      <c r="HAW109" s="137"/>
      <c r="HAX109" s="137"/>
      <c r="HAY109" s="137"/>
      <c r="HAZ109" s="137"/>
      <c r="HBA109" s="137"/>
      <c r="HBB109" s="137"/>
      <c r="HBC109" s="137"/>
      <c r="HBD109" s="137"/>
      <c r="HBE109" s="137"/>
      <c r="HBF109" s="137"/>
      <c r="HBG109" s="137"/>
      <c r="HBH109" s="137"/>
      <c r="HBI109" s="137"/>
      <c r="HBJ109" s="137"/>
      <c r="HBK109" s="137"/>
      <c r="HBL109" s="137"/>
      <c r="HBM109" s="137"/>
      <c r="HBN109" s="137"/>
      <c r="HBO109" s="137"/>
      <c r="HBP109" s="137"/>
      <c r="HBQ109" s="137"/>
      <c r="HBR109" s="137"/>
      <c r="HBS109" s="137"/>
      <c r="HBT109" s="137"/>
      <c r="HBU109" s="137"/>
      <c r="HBV109" s="137"/>
      <c r="HBW109" s="137"/>
      <c r="HBX109" s="137"/>
      <c r="HBY109" s="137"/>
      <c r="HBZ109" s="137"/>
      <c r="HCA109" s="137"/>
      <c r="HCB109" s="137"/>
      <c r="HCC109" s="137"/>
      <c r="HCD109" s="137"/>
      <c r="HCE109" s="137"/>
      <c r="HCF109" s="137"/>
      <c r="HCG109" s="137"/>
      <c r="HCH109" s="137"/>
      <c r="HCI109" s="137"/>
      <c r="HCJ109" s="137"/>
      <c r="HCK109" s="137"/>
      <c r="HCL109" s="137"/>
      <c r="HCM109" s="137"/>
      <c r="HCN109" s="137"/>
      <c r="HCO109" s="137"/>
      <c r="HCP109" s="137"/>
      <c r="HCQ109" s="137"/>
      <c r="HCR109" s="137"/>
      <c r="HCS109" s="137"/>
      <c r="HCT109" s="137"/>
      <c r="HCU109" s="137"/>
      <c r="HCV109" s="137"/>
      <c r="HCW109" s="137"/>
      <c r="HCX109" s="137"/>
      <c r="HCY109" s="137"/>
      <c r="HCZ109" s="137"/>
      <c r="HDA109" s="137"/>
      <c r="HDB109" s="137"/>
      <c r="HDC109" s="137"/>
      <c r="HDD109" s="137"/>
      <c r="HDE109" s="137"/>
      <c r="HDF109" s="137"/>
      <c r="HDG109" s="137"/>
      <c r="HDH109" s="137"/>
      <c r="HDI109" s="137"/>
      <c r="HDJ109" s="137"/>
      <c r="HDK109" s="137"/>
      <c r="HDL109" s="137"/>
      <c r="HDM109" s="137"/>
      <c r="HDN109" s="137"/>
      <c r="HDO109" s="137"/>
      <c r="HDP109" s="137"/>
      <c r="HDQ109" s="137"/>
      <c r="HDR109" s="137"/>
      <c r="HDS109" s="137"/>
      <c r="HDT109" s="137"/>
      <c r="HDU109" s="137"/>
      <c r="HDV109" s="137"/>
      <c r="HDW109" s="137"/>
      <c r="HDX109" s="137"/>
      <c r="HDY109" s="137"/>
      <c r="HDZ109" s="137"/>
      <c r="HEA109" s="137"/>
      <c r="HEB109" s="137"/>
      <c r="HEC109" s="137"/>
      <c r="HED109" s="137"/>
      <c r="HEE109" s="137"/>
      <c r="HEF109" s="137"/>
      <c r="HEG109" s="137"/>
      <c r="HEH109" s="137"/>
      <c r="HEI109" s="137"/>
      <c r="HEJ109" s="137"/>
      <c r="HEK109" s="137"/>
      <c r="HEL109" s="137"/>
      <c r="HEM109" s="137"/>
      <c r="HEN109" s="137"/>
      <c r="HEO109" s="137"/>
      <c r="HEP109" s="137"/>
      <c r="HEQ109" s="137"/>
      <c r="HER109" s="137"/>
      <c r="HES109" s="137"/>
      <c r="HET109" s="137"/>
      <c r="HEU109" s="137"/>
      <c r="HEV109" s="137"/>
      <c r="HEW109" s="137"/>
      <c r="HEX109" s="137"/>
      <c r="HEY109" s="137"/>
      <c r="HEZ109" s="137"/>
      <c r="HFA109" s="137"/>
      <c r="HFB109" s="137"/>
      <c r="HFC109" s="137"/>
      <c r="HFD109" s="137"/>
      <c r="HFE109" s="137"/>
      <c r="HFF109" s="137"/>
      <c r="HFG109" s="137"/>
      <c r="HFH109" s="137"/>
      <c r="HFI109" s="137"/>
      <c r="HFJ109" s="137"/>
      <c r="HFK109" s="137"/>
      <c r="HFL109" s="137"/>
      <c r="HFM109" s="137"/>
      <c r="HFN109" s="137"/>
      <c r="HFO109" s="137"/>
      <c r="HFP109" s="137"/>
      <c r="HFQ109" s="137"/>
      <c r="HFR109" s="137"/>
      <c r="HFS109" s="137"/>
      <c r="HFT109" s="137"/>
      <c r="HFU109" s="137"/>
      <c r="HFV109" s="137"/>
      <c r="HFW109" s="137"/>
      <c r="HFX109" s="137"/>
      <c r="HFY109" s="137"/>
      <c r="HFZ109" s="137"/>
      <c r="HGA109" s="137"/>
      <c r="HGB109" s="137"/>
      <c r="HGC109" s="137"/>
      <c r="HGD109" s="137"/>
      <c r="HGE109" s="137"/>
      <c r="HGF109" s="137"/>
      <c r="HGG109" s="137"/>
      <c r="HGH109" s="137"/>
      <c r="HGI109" s="137"/>
      <c r="HGJ109" s="137"/>
      <c r="HGK109" s="137"/>
      <c r="HGL109" s="137"/>
      <c r="HGM109" s="137"/>
      <c r="HGN109" s="137"/>
      <c r="HGO109" s="137"/>
      <c r="HGP109" s="137"/>
      <c r="HGQ109" s="137"/>
      <c r="HGR109" s="137"/>
      <c r="HGS109" s="137"/>
      <c r="HGT109" s="137"/>
      <c r="HGU109" s="137"/>
      <c r="HGV109" s="137"/>
      <c r="HGW109" s="137"/>
      <c r="HGX109" s="137"/>
      <c r="HGY109" s="137"/>
      <c r="HGZ109" s="137"/>
      <c r="HHA109" s="137"/>
      <c r="HHB109" s="137"/>
      <c r="HHC109" s="137"/>
      <c r="HHD109" s="137"/>
      <c r="HHE109" s="137"/>
      <c r="HHF109" s="137"/>
      <c r="HHG109" s="137"/>
      <c r="HHH109" s="137"/>
      <c r="HHI109" s="137"/>
      <c r="HHJ109" s="137"/>
      <c r="HHK109" s="137"/>
      <c r="HHL109" s="137"/>
      <c r="HHM109" s="137"/>
      <c r="HHN109" s="137"/>
      <c r="HHO109" s="137"/>
      <c r="HHP109" s="137"/>
      <c r="HHQ109" s="137"/>
      <c r="HHR109" s="137"/>
      <c r="HHS109" s="137"/>
      <c r="HHT109" s="137"/>
      <c r="HHU109" s="137"/>
      <c r="HHV109" s="137"/>
      <c r="HHW109" s="137"/>
      <c r="HHX109" s="137"/>
      <c r="HHY109" s="137"/>
      <c r="HHZ109" s="137"/>
      <c r="HIA109" s="137"/>
      <c r="HIB109" s="137"/>
      <c r="HIC109" s="137"/>
      <c r="HID109" s="137"/>
      <c r="HIE109" s="137"/>
      <c r="HIF109" s="137"/>
      <c r="HIG109" s="137"/>
      <c r="HIH109" s="137"/>
      <c r="HII109" s="137"/>
      <c r="HIJ109" s="137"/>
      <c r="HIK109" s="137"/>
      <c r="HIL109" s="137"/>
      <c r="HIM109" s="137"/>
      <c r="HIN109" s="137"/>
      <c r="HIO109" s="137"/>
      <c r="HIP109" s="137"/>
      <c r="HIQ109" s="137"/>
      <c r="HIR109" s="137"/>
      <c r="HIS109" s="137"/>
      <c r="HIT109" s="137"/>
      <c r="HIU109" s="137"/>
      <c r="HIV109" s="137"/>
      <c r="HIW109" s="137"/>
      <c r="HIX109" s="137"/>
      <c r="HIY109" s="137"/>
      <c r="HIZ109" s="137"/>
      <c r="HJA109" s="137"/>
      <c r="HJB109" s="137"/>
      <c r="HJC109" s="137"/>
      <c r="HJD109" s="137"/>
      <c r="HJE109" s="137"/>
      <c r="HJF109" s="137"/>
      <c r="HJG109" s="137"/>
      <c r="HJH109" s="137"/>
      <c r="HJI109" s="137"/>
      <c r="HJJ109" s="137"/>
      <c r="HJK109" s="137"/>
      <c r="HJL109" s="137"/>
      <c r="HJM109" s="137"/>
      <c r="HJN109" s="137"/>
      <c r="HJO109" s="137"/>
      <c r="HJP109" s="137"/>
      <c r="HJQ109" s="137"/>
      <c r="HJR109" s="137"/>
      <c r="HJS109" s="137"/>
      <c r="HJT109" s="137"/>
      <c r="HJU109" s="137"/>
      <c r="HJV109" s="137"/>
      <c r="HJW109" s="137"/>
      <c r="HJX109" s="137"/>
      <c r="HJY109" s="137"/>
      <c r="HJZ109" s="137"/>
      <c r="HKA109" s="137"/>
      <c r="HKB109" s="137"/>
      <c r="HKC109" s="137"/>
      <c r="HKD109" s="137"/>
      <c r="HKE109" s="137"/>
      <c r="HKF109" s="137"/>
      <c r="HKG109" s="137"/>
      <c r="HKH109" s="137"/>
      <c r="HKI109" s="137"/>
      <c r="HKJ109" s="137"/>
      <c r="HKK109" s="137"/>
      <c r="HKL109" s="137"/>
      <c r="HKM109" s="137"/>
      <c r="HKN109" s="137"/>
      <c r="HKO109" s="137"/>
      <c r="HKP109" s="137"/>
      <c r="HKQ109" s="137"/>
      <c r="HKR109" s="137"/>
      <c r="HKS109" s="137"/>
      <c r="HKT109" s="137"/>
      <c r="HKU109" s="137"/>
      <c r="HKV109" s="137"/>
      <c r="HKW109" s="137"/>
      <c r="HKX109" s="137"/>
      <c r="HKY109" s="137"/>
      <c r="HKZ109" s="137"/>
      <c r="HLA109" s="137"/>
      <c r="HLB109" s="137"/>
      <c r="HLC109" s="137"/>
      <c r="HLD109" s="137"/>
      <c r="HLE109" s="137"/>
      <c r="HLF109" s="137"/>
      <c r="HLG109" s="137"/>
      <c r="HLH109" s="137"/>
      <c r="HLI109" s="137"/>
      <c r="HLJ109" s="137"/>
      <c r="HLK109" s="137"/>
      <c r="HLL109" s="137"/>
      <c r="HLM109" s="137"/>
      <c r="HLN109" s="137"/>
      <c r="HLO109" s="137"/>
      <c r="HLP109" s="137"/>
      <c r="HLQ109" s="137"/>
      <c r="HLR109" s="137"/>
      <c r="HLS109" s="137"/>
      <c r="HLT109" s="137"/>
      <c r="HLU109" s="137"/>
      <c r="HLV109" s="137"/>
      <c r="HLW109" s="137"/>
      <c r="HLX109" s="137"/>
      <c r="HLY109" s="137"/>
      <c r="HLZ109" s="137"/>
      <c r="HMA109" s="137"/>
      <c r="HMB109" s="137"/>
      <c r="HMC109" s="137"/>
      <c r="HMD109" s="137"/>
      <c r="HME109" s="137"/>
      <c r="HMF109" s="137"/>
      <c r="HMG109" s="137"/>
      <c r="HMH109" s="137"/>
      <c r="HMI109" s="137"/>
      <c r="HMJ109" s="137"/>
      <c r="HMK109" s="137"/>
      <c r="HML109" s="137"/>
      <c r="HMM109" s="137"/>
      <c r="HMN109" s="137"/>
      <c r="HMO109" s="137"/>
      <c r="HMP109" s="137"/>
      <c r="HMQ109" s="137"/>
      <c r="HMR109" s="137"/>
      <c r="HMS109" s="137"/>
      <c r="HMT109" s="137"/>
      <c r="HMU109" s="137"/>
      <c r="HMV109" s="137"/>
      <c r="HMW109" s="137"/>
      <c r="HMX109" s="137"/>
      <c r="HMY109" s="137"/>
      <c r="HMZ109" s="137"/>
      <c r="HNA109" s="137"/>
      <c r="HNB109" s="137"/>
      <c r="HNC109" s="137"/>
      <c r="HND109" s="137"/>
      <c r="HNE109" s="137"/>
      <c r="HNF109" s="137"/>
      <c r="HNG109" s="137"/>
      <c r="HNH109" s="137"/>
      <c r="HNI109" s="137"/>
      <c r="HNJ109" s="137"/>
      <c r="HNK109" s="137"/>
      <c r="HNL109" s="137"/>
      <c r="HNM109" s="137"/>
      <c r="HNN109" s="137"/>
      <c r="HNO109" s="137"/>
      <c r="HNP109" s="137"/>
      <c r="HNQ109" s="137"/>
      <c r="HNR109" s="137"/>
      <c r="HNS109" s="137"/>
      <c r="HNT109" s="137"/>
      <c r="HNU109" s="137"/>
      <c r="HNV109" s="137"/>
      <c r="HNW109" s="137"/>
      <c r="HNX109" s="137"/>
      <c r="HNY109" s="137"/>
      <c r="HNZ109" s="137"/>
      <c r="HOA109" s="137"/>
      <c r="HOB109" s="137"/>
      <c r="HOC109" s="137"/>
      <c r="HOD109" s="137"/>
      <c r="HOE109" s="137"/>
      <c r="HOF109" s="137"/>
      <c r="HOG109" s="137"/>
      <c r="HOH109" s="137"/>
      <c r="HOI109" s="137"/>
      <c r="HOJ109" s="137"/>
      <c r="HOK109" s="137"/>
      <c r="HOL109" s="137"/>
      <c r="HOM109" s="137"/>
      <c r="HON109" s="137"/>
      <c r="HOO109" s="137"/>
      <c r="HOP109" s="137"/>
      <c r="HOQ109" s="137"/>
      <c r="HOR109" s="137"/>
      <c r="HOS109" s="137"/>
      <c r="HOT109" s="137"/>
      <c r="HOU109" s="137"/>
      <c r="HOV109" s="137"/>
      <c r="HOW109" s="137"/>
      <c r="HOX109" s="137"/>
      <c r="HOY109" s="137"/>
      <c r="HOZ109" s="137"/>
      <c r="HPA109" s="137"/>
      <c r="HPB109" s="137"/>
      <c r="HPC109" s="137"/>
      <c r="HPD109" s="137"/>
      <c r="HPE109" s="137"/>
      <c r="HPF109" s="137"/>
      <c r="HPG109" s="137"/>
      <c r="HPH109" s="137"/>
      <c r="HPI109" s="137"/>
      <c r="HPJ109" s="137"/>
      <c r="HPK109" s="137"/>
      <c r="HPL109" s="137"/>
      <c r="HPM109" s="137"/>
      <c r="HPN109" s="137"/>
      <c r="HPO109" s="137"/>
      <c r="HPP109" s="137"/>
      <c r="HPQ109" s="137"/>
      <c r="HPR109" s="137"/>
      <c r="HPS109" s="137"/>
      <c r="HPT109" s="137"/>
      <c r="HPU109" s="137"/>
      <c r="HPV109" s="137"/>
      <c r="HPW109" s="137"/>
      <c r="HPX109" s="137"/>
      <c r="HPY109" s="137"/>
      <c r="HPZ109" s="137"/>
      <c r="HQA109" s="137"/>
      <c r="HQB109" s="137"/>
      <c r="HQC109" s="137"/>
      <c r="HQD109" s="137"/>
      <c r="HQE109" s="137"/>
      <c r="HQF109" s="137"/>
      <c r="HQG109" s="137"/>
      <c r="HQH109" s="137"/>
      <c r="HQI109" s="137"/>
      <c r="HQJ109" s="137"/>
      <c r="HQK109" s="137"/>
      <c r="HQL109" s="137"/>
      <c r="HQM109" s="137"/>
      <c r="HQN109" s="137"/>
      <c r="HQO109" s="137"/>
      <c r="HQP109" s="137"/>
      <c r="HQQ109" s="137"/>
      <c r="HQR109" s="137"/>
      <c r="HQS109" s="137"/>
      <c r="HQT109" s="137"/>
      <c r="HQU109" s="137"/>
      <c r="HQV109" s="137"/>
      <c r="HQW109" s="137"/>
      <c r="HQX109" s="137"/>
      <c r="HQY109" s="137"/>
      <c r="HQZ109" s="137"/>
      <c r="HRA109" s="137"/>
      <c r="HRB109" s="137"/>
      <c r="HRC109" s="137"/>
      <c r="HRD109" s="137"/>
      <c r="HRE109" s="137"/>
      <c r="HRF109" s="137"/>
      <c r="HRG109" s="137"/>
      <c r="HRH109" s="137"/>
      <c r="HRI109" s="137"/>
      <c r="HRJ109" s="137"/>
      <c r="HRK109" s="137"/>
      <c r="HRL109" s="137"/>
      <c r="HRM109" s="137"/>
      <c r="HRN109" s="137"/>
      <c r="HRO109" s="137"/>
      <c r="HRP109" s="137"/>
      <c r="HRQ109" s="137"/>
      <c r="HRR109" s="137"/>
      <c r="HRS109" s="137"/>
      <c r="HRT109" s="137"/>
      <c r="HRU109" s="137"/>
      <c r="HRV109" s="137"/>
      <c r="HRW109" s="137"/>
      <c r="HRX109" s="137"/>
      <c r="HRY109" s="137"/>
      <c r="HRZ109" s="137"/>
      <c r="HSA109" s="137"/>
      <c r="HSB109" s="137"/>
      <c r="HSC109" s="137"/>
      <c r="HSD109" s="137"/>
      <c r="HSE109" s="137"/>
      <c r="HSF109" s="137"/>
      <c r="HSG109" s="137"/>
      <c r="HSH109" s="137"/>
      <c r="HSI109" s="137"/>
      <c r="HSJ109" s="137"/>
      <c r="HSK109" s="137"/>
      <c r="HSL109" s="137"/>
      <c r="HSM109" s="137"/>
      <c r="HSN109" s="137"/>
      <c r="HSO109" s="137"/>
      <c r="HSP109" s="137"/>
      <c r="HSQ109" s="137"/>
      <c r="HSR109" s="137"/>
      <c r="HSS109" s="137"/>
      <c r="HST109" s="137"/>
      <c r="HSU109" s="137"/>
      <c r="HSV109" s="137"/>
      <c r="HSW109" s="137"/>
      <c r="HSX109" s="137"/>
      <c r="HSY109" s="137"/>
      <c r="HSZ109" s="137"/>
      <c r="HTA109" s="137"/>
      <c r="HTB109" s="137"/>
      <c r="HTC109" s="137"/>
      <c r="HTD109" s="137"/>
      <c r="HTE109" s="137"/>
      <c r="HTF109" s="137"/>
      <c r="HTG109" s="137"/>
      <c r="HTH109" s="137"/>
      <c r="HTI109" s="137"/>
      <c r="HTJ109" s="137"/>
      <c r="HTK109" s="137"/>
      <c r="HTL109" s="137"/>
      <c r="HTM109" s="137"/>
      <c r="HTN109" s="137"/>
      <c r="HTO109" s="137"/>
      <c r="HTP109" s="137"/>
      <c r="HTQ109" s="137"/>
      <c r="HTR109" s="137"/>
      <c r="HTS109" s="137"/>
      <c r="HTT109" s="137"/>
      <c r="HTU109" s="137"/>
      <c r="HTV109" s="137"/>
      <c r="HTW109" s="137"/>
      <c r="HTX109" s="137"/>
      <c r="HTY109" s="137"/>
      <c r="HTZ109" s="137"/>
      <c r="HUA109" s="137"/>
      <c r="HUB109" s="137"/>
      <c r="HUC109" s="137"/>
      <c r="HUD109" s="137"/>
      <c r="HUE109" s="137"/>
      <c r="HUF109" s="137"/>
      <c r="HUG109" s="137"/>
      <c r="HUH109" s="137"/>
      <c r="HUI109" s="137"/>
      <c r="HUJ109" s="137"/>
      <c r="HUK109" s="137"/>
      <c r="HUL109" s="137"/>
      <c r="HUM109" s="137"/>
      <c r="HUN109" s="137"/>
      <c r="HUO109" s="137"/>
      <c r="HUP109" s="137"/>
      <c r="HUQ109" s="137"/>
      <c r="HUR109" s="137"/>
      <c r="HUS109" s="137"/>
      <c r="HUT109" s="137"/>
      <c r="HUU109" s="137"/>
      <c r="HUV109" s="137"/>
      <c r="HUW109" s="137"/>
      <c r="HUX109" s="137"/>
      <c r="HUY109" s="137"/>
      <c r="HUZ109" s="137"/>
      <c r="HVA109" s="137"/>
      <c r="HVB109" s="137"/>
      <c r="HVC109" s="137"/>
      <c r="HVD109" s="137"/>
      <c r="HVE109" s="137"/>
      <c r="HVF109" s="137"/>
      <c r="HVG109" s="137"/>
      <c r="HVH109" s="137"/>
      <c r="HVI109" s="137"/>
      <c r="HVJ109" s="137"/>
      <c r="HVK109" s="137"/>
      <c r="HVL109" s="137"/>
      <c r="HVM109" s="137"/>
      <c r="HVN109" s="137"/>
      <c r="HVO109" s="137"/>
      <c r="HVP109" s="137"/>
      <c r="HVQ109" s="137"/>
      <c r="HVR109" s="137"/>
      <c r="HVS109" s="137"/>
      <c r="HVT109" s="137"/>
      <c r="HVU109" s="137"/>
      <c r="HVV109" s="137"/>
      <c r="HVW109" s="137"/>
      <c r="HVX109" s="137"/>
      <c r="HVY109" s="137"/>
      <c r="HVZ109" s="137"/>
      <c r="HWA109" s="137"/>
      <c r="HWB109" s="137"/>
      <c r="HWC109" s="137"/>
      <c r="HWD109" s="137"/>
      <c r="HWE109" s="137"/>
      <c r="HWF109" s="137"/>
      <c r="HWG109" s="137"/>
      <c r="HWH109" s="137"/>
      <c r="HWI109" s="137"/>
      <c r="HWJ109" s="137"/>
      <c r="HWK109" s="137"/>
      <c r="HWL109" s="137"/>
      <c r="HWM109" s="137"/>
      <c r="HWN109" s="137"/>
      <c r="HWO109" s="137"/>
      <c r="HWP109" s="137"/>
      <c r="HWQ109" s="137"/>
      <c r="HWR109" s="137"/>
      <c r="HWS109" s="137"/>
      <c r="HWT109" s="137"/>
      <c r="HWU109" s="137"/>
      <c r="HWV109" s="137"/>
      <c r="HWW109" s="137"/>
      <c r="HWX109" s="137"/>
      <c r="HWY109" s="137"/>
      <c r="HWZ109" s="137"/>
      <c r="HXA109" s="137"/>
      <c r="HXB109" s="137"/>
      <c r="HXC109" s="137"/>
      <c r="HXD109" s="137"/>
      <c r="HXE109" s="137"/>
      <c r="HXF109" s="137"/>
      <c r="HXG109" s="137"/>
      <c r="HXH109" s="137"/>
      <c r="HXI109" s="137"/>
      <c r="HXJ109" s="137"/>
      <c r="HXK109" s="137"/>
      <c r="HXL109" s="137"/>
      <c r="HXM109" s="137"/>
      <c r="HXN109" s="137"/>
      <c r="HXO109" s="137"/>
      <c r="HXP109" s="137"/>
      <c r="HXQ109" s="137"/>
      <c r="HXR109" s="137"/>
      <c r="HXS109" s="137"/>
      <c r="HXT109" s="137"/>
      <c r="HXU109" s="137"/>
      <c r="HXV109" s="137"/>
      <c r="HXW109" s="137"/>
      <c r="HXX109" s="137"/>
      <c r="HXY109" s="137"/>
      <c r="HXZ109" s="137"/>
      <c r="HYA109" s="137"/>
      <c r="HYB109" s="137"/>
      <c r="HYC109" s="137"/>
      <c r="HYD109" s="137"/>
      <c r="HYE109" s="137"/>
      <c r="HYF109" s="137"/>
      <c r="HYG109" s="137"/>
      <c r="HYH109" s="137"/>
      <c r="HYI109" s="137"/>
      <c r="HYJ109" s="137"/>
      <c r="HYK109" s="137"/>
      <c r="HYL109" s="137"/>
      <c r="HYM109" s="137"/>
      <c r="HYN109" s="137"/>
      <c r="HYO109" s="137"/>
      <c r="HYP109" s="137"/>
      <c r="HYQ109" s="137"/>
      <c r="HYR109" s="137"/>
      <c r="HYS109" s="137"/>
      <c r="HYT109" s="137"/>
      <c r="HYU109" s="137"/>
      <c r="HYV109" s="137"/>
      <c r="HYW109" s="137"/>
      <c r="HYX109" s="137"/>
      <c r="HYY109" s="137"/>
      <c r="HYZ109" s="137"/>
      <c r="HZA109" s="137"/>
      <c r="HZB109" s="137"/>
      <c r="HZC109" s="137"/>
      <c r="HZD109" s="137"/>
      <c r="HZE109" s="137"/>
      <c r="HZF109" s="137"/>
      <c r="HZG109" s="137"/>
      <c r="HZH109" s="137"/>
      <c r="HZI109" s="137"/>
      <c r="HZJ109" s="137"/>
      <c r="HZK109" s="137"/>
      <c r="HZL109" s="137"/>
      <c r="HZM109" s="137"/>
      <c r="HZN109" s="137"/>
      <c r="HZO109" s="137"/>
      <c r="HZP109" s="137"/>
      <c r="HZQ109" s="137"/>
      <c r="HZR109" s="137"/>
      <c r="HZS109" s="137"/>
      <c r="HZT109" s="137"/>
      <c r="HZU109" s="137"/>
      <c r="HZV109" s="137"/>
      <c r="HZW109" s="137"/>
      <c r="HZX109" s="137"/>
      <c r="HZY109" s="137"/>
      <c r="HZZ109" s="137"/>
      <c r="IAA109" s="137"/>
      <c r="IAB109" s="137"/>
      <c r="IAC109" s="137"/>
      <c r="IAD109" s="137"/>
      <c r="IAE109" s="137"/>
      <c r="IAF109" s="137"/>
      <c r="IAG109" s="137"/>
      <c r="IAH109" s="137"/>
      <c r="IAI109" s="137"/>
      <c r="IAJ109" s="137"/>
      <c r="IAK109" s="137"/>
      <c r="IAL109" s="137"/>
      <c r="IAM109" s="137"/>
      <c r="IAN109" s="137"/>
      <c r="IAO109" s="137"/>
      <c r="IAP109" s="137"/>
      <c r="IAQ109" s="137"/>
      <c r="IAR109" s="137"/>
      <c r="IAS109" s="137"/>
      <c r="IAT109" s="137"/>
      <c r="IAU109" s="137"/>
      <c r="IAV109" s="137"/>
      <c r="IAW109" s="137"/>
      <c r="IAX109" s="137"/>
      <c r="IAY109" s="137"/>
      <c r="IAZ109" s="137"/>
      <c r="IBA109" s="137"/>
      <c r="IBB109" s="137"/>
      <c r="IBC109" s="137"/>
      <c r="IBD109" s="137"/>
      <c r="IBE109" s="137"/>
      <c r="IBF109" s="137"/>
      <c r="IBG109" s="137"/>
      <c r="IBH109" s="137"/>
      <c r="IBI109" s="137"/>
      <c r="IBJ109" s="137"/>
      <c r="IBK109" s="137"/>
      <c r="IBL109" s="137"/>
      <c r="IBM109" s="137"/>
      <c r="IBN109" s="137"/>
      <c r="IBO109" s="137"/>
      <c r="IBP109" s="137"/>
      <c r="IBQ109" s="137"/>
      <c r="IBR109" s="137"/>
      <c r="IBS109" s="137"/>
      <c r="IBT109" s="137"/>
      <c r="IBU109" s="137"/>
      <c r="IBV109" s="137"/>
      <c r="IBW109" s="137"/>
      <c r="IBX109" s="137"/>
      <c r="IBY109" s="137"/>
      <c r="IBZ109" s="137"/>
      <c r="ICA109" s="137"/>
      <c r="ICB109" s="137"/>
      <c r="ICC109" s="137"/>
      <c r="ICD109" s="137"/>
      <c r="ICE109" s="137"/>
      <c r="ICF109" s="137"/>
      <c r="ICG109" s="137"/>
      <c r="ICH109" s="137"/>
      <c r="ICI109" s="137"/>
      <c r="ICJ109" s="137"/>
      <c r="ICK109" s="137"/>
      <c r="ICL109" s="137"/>
      <c r="ICM109" s="137"/>
      <c r="ICN109" s="137"/>
      <c r="ICO109" s="137"/>
      <c r="ICP109" s="137"/>
      <c r="ICQ109" s="137"/>
      <c r="ICR109" s="137"/>
      <c r="ICS109" s="137"/>
      <c r="ICT109" s="137"/>
      <c r="ICU109" s="137"/>
      <c r="ICV109" s="137"/>
      <c r="ICW109" s="137"/>
      <c r="ICX109" s="137"/>
      <c r="ICY109" s="137"/>
      <c r="ICZ109" s="137"/>
      <c r="IDA109" s="137"/>
      <c r="IDB109" s="137"/>
      <c r="IDC109" s="137"/>
      <c r="IDD109" s="137"/>
      <c r="IDE109" s="137"/>
      <c r="IDF109" s="137"/>
      <c r="IDG109" s="137"/>
      <c r="IDH109" s="137"/>
      <c r="IDI109" s="137"/>
      <c r="IDJ109" s="137"/>
      <c r="IDK109" s="137"/>
      <c r="IDL109" s="137"/>
      <c r="IDM109" s="137"/>
      <c r="IDN109" s="137"/>
      <c r="IDO109" s="137"/>
      <c r="IDP109" s="137"/>
      <c r="IDQ109" s="137"/>
      <c r="IDR109" s="137"/>
      <c r="IDS109" s="137"/>
      <c r="IDT109" s="137"/>
      <c r="IDU109" s="137"/>
      <c r="IDV109" s="137"/>
      <c r="IDW109" s="137"/>
      <c r="IDX109" s="137"/>
      <c r="IDY109" s="137"/>
      <c r="IDZ109" s="137"/>
      <c r="IEA109" s="137"/>
      <c r="IEB109" s="137"/>
      <c r="IEC109" s="137"/>
      <c r="IED109" s="137"/>
      <c r="IEE109" s="137"/>
      <c r="IEF109" s="137"/>
      <c r="IEG109" s="137"/>
      <c r="IEH109" s="137"/>
      <c r="IEI109" s="137"/>
      <c r="IEJ109" s="137"/>
      <c r="IEK109" s="137"/>
      <c r="IEL109" s="137"/>
      <c r="IEM109" s="137"/>
      <c r="IEN109" s="137"/>
      <c r="IEO109" s="137"/>
      <c r="IEP109" s="137"/>
      <c r="IEQ109" s="137"/>
      <c r="IER109" s="137"/>
      <c r="IES109" s="137"/>
      <c r="IET109" s="137"/>
      <c r="IEU109" s="137"/>
      <c r="IEV109" s="137"/>
      <c r="IEW109" s="137"/>
      <c r="IEX109" s="137"/>
      <c r="IEY109" s="137"/>
      <c r="IEZ109" s="137"/>
      <c r="IFA109" s="137"/>
      <c r="IFB109" s="137"/>
      <c r="IFC109" s="137"/>
      <c r="IFD109" s="137"/>
      <c r="IFE109" s="137"/>
      <c r="IFF109" s="137"/>
      <c r="IFG109" s="137"/>
      <c r="IFH109" s="137"/>
      <c r="IFI109" s="137"/>
      <c r="IFJ109" s="137"/>
      <c r="IFK109" s="137"/>
      <c r="IFL109" s="137"/>
      <c r="IFM109" s="137"/>
      <c r="IFN109" s="137"/>
      <c r="IFO109" s="137"/>
      <c r="IFP109" s="137"/>
      <c r="IFQ109" s="137"/>
      <c r="IFR109" s="137"/>
      <c r="IFS109" s="137"/>
      <c r="IFT109" s="137"/>
      <c r="IFU109" s="137"/>
      <c r="IFV109" s="137"/>
      <c r="IFW109" s="137"/>
      <c r="IFX109" s="137"/>
      <c r="IFY109" s="137"/>
      <c r="IFZ109" s="137"/>
      <c r="IGA109" s="137"/>
      <c r="IGB109" s="137"/>
      <c r="IGC109" s="137"/>
      <c r="IGD109" s="137"/>
      <c r="IGE109" s="137"/>
      <c r="IGF109" s="137"/>
      <c r="IGG109" s="137"/>
      <c r="IGH109" s="137"/>
      <c r="IGI109" s="137"/>
      <c r="IGJ109" s="137"/>
      <c r="IGK109" s="137"/>
      <c r="IGL109" s="137"/>
      <c r="IGM109" s="137"/>
      <c r="IGN109" s="137"/>
      <c r="IGO109" s="137"/>
      <c r="IGP109" s="137"/>
      <c r="IGQ109" s="137"/>
      <c r="IGR109" s="137"/>
      <c r="IGS109" s="137"/>
      <c r="IGT109" s="137"/>
      <c r="IGU109" s="137"/>
      <c r="IGV109" s="137"/>
      <c r="IGW109" s="137"/>
      <c r="IGX109" s="137"/>
      <c r="IGY109" s="137"/>
      <c r="IGZ109" s="137"/>
      <c r="IHA109" s="137"/>
      <c r="IHB109" s="137"/>
      <c r="IHC109" s="137"/>
      <c r="IHD109" s="137"/>
      <c r="IHE109" s="137"/>
      <c r="IHF109" s="137"/>
      <c r="IHG109" s="137"/>
      <c r="IHH109" s="137"/>
      <c r="IHI109" s="137"/>
      <c r="IHJ109" s="137"/>
      <c r="IHK109" s="137"/>
      <c r="IHL109" s="137"/>
      <c r="IHM109" s="137"/>
      <c r="IHN109" s="137"/>
      <c r="IHO109" s="137"/>
      <c r="IHP109" s="137"/>
      <c r="IHQ109" s="137"/>
      <c r="IHR109" s="137"/>
      <c r="IHS109" s="137"/>
      <c r="IHT109" s="137"/>
      <c r="IHU109" s="137"/>
      <c r="IHV109" s="137"/>
      <c r="IHW109" s="137"/>
      <c r="IHX109" s="137"/>
      <c r="IHY109" s="137"/>
      <c r="IHZ109" s="137"/>
      <c r="IIA109" s="137"/>
      <c r="IIB109" s="137"/>
      <c r="IIC109" s="137"/>
      <c r="IID109" s="137"/>
      <c r="IIE109" s="137"/>
      <c r="IIF109" s="137"/>
      <c r="IIG109" s="137"/>
      <c r="IIH109" s="137"/>
      <c r="III109" s="137"/>
      <c r="IIJ109" s="137"/>
      <c r="IIK109" s="137"/>
      <c r="IIL109" s="137"/>
      <c r="IIM109" s="137"/>
      <c r="IIN109" s="137"/>
      <c r="IIO109" s="137"/>
      <c r="IIP109" s="137"/>
      <c r="IIQ109" s="137"/>
      <c r="IIR109" s="137"/>
      <c r="IIS109" s="137"/>
      <c r="IIT109" s="137"/>
      <c r="IIU109" s="137"/>
      <c r="IIV109" s="137"/>
      <c r="IIW109" s="137"/>
      <c r="IIX109" s="137"/>
      <c r="IIY109" s="137"/>
      <c r="IIZ109" s="137"/>
      <c r="IJA109" s="137"/>
      <c r="IJB109" s="137"/>
      <c r="IJC109" s="137"/>
      <c r="IJD109" s="137"/>
      <c r="IJE109" s="137"/>
      <c r="IJF109" s="137"/>
      <c r="IJG109" s="137"/>
      <c r="IJH109" s="137"/>
      <c r="IJI109" s="137"/>
      <c r="IJJ109" s="137"/>
      <c r="IJK109" s="137"/>
      <c r="IJL109" s="137"/>
      <c r="IJM109" s="137"/>
      <c r="IJN109" s="137"/>
      <c r="IJO109" s="137"/>
      <c r="IJP109" s="137"/>
      <c r="IJQ109" s="137"/>
      <c r="IJR109" s="137"/>
      <c r="IJS109" s="137"/>
      <c r="IJT109" s="137"/>
      <c r="IJU109" s="137"/>
      <c r="IJV109" s="137"/>
      <c r="IJW109" s="137"/>
      <c r="IJX109" s="137"/>
      <c r="IJY109" s="137"/>
      <c r="IJZ109" s="137"/>
      <c r="IKA109" s="137"/>
      <c r="IKB109" s="137"/>
      <c r="IKC109" s="137"/>
      <c r="IKD109" s="137"/>
      <c r="IKE109" s="137"/>
      <c r="IKF109" s="137"/>
      <c r="IKG109" s="137"/>
      <c r="IKH109" s="137"/>
      <c r="IKI109" s="137"/>
      <c r="IKJ109" s="137"/>
      <c r="IKK109" s="137"/>
      <c r="IKL109" s="137"/>
      <c r="IKM109" s="137"/>
      <c r="IKN109" s="137"/>
      <c r="IKO109" s="137"/>
      <c r="IKP109" s="137"/>
      <c r="IKQ109" s="137"/>
      <c r="IKR109" s="137"/>
      <c r="IKS109" s="137"/>
      <c r="IKT109" s="137"/>
      <c r="IKU109" s="137"/>
      <c r="IKV109" s="137"/>
      <c r="IKW109" s="137"/>
      <c r="IKX109" s="137"/>
      <c r="IKY109" s="137"/>
      <c r="IKZ109" s="137"/>
      <c r="ILA109" s="137"/>
      <c r="ILB109" s="137"/>
      <c r="ILC109" s="137"/>
      <c r="ILD109" s="137"/>
      <c r="ILE109" s="137"/>
      <c r="ILF109" s="137"/>
      <c r="ILG109" s="137"/>
      <c r="ILH109" s="137"/>
      <c r="ILI109" s="137"/>
      <c r="ILJ109" s="137"/>
      <c r="ILK109" s="137"/>
      <c r="ILL109" s="137"/>
      <c r="ILM109" s="137"/>
      <c r="ILN109" s="137"/>
      <c r="ILO109" s="137"/>
      <c r="ILP109" s="137"/>
      <c r="ILQ109" s="137"/>
      <c r="ILR109" s="137"/>
      <c r="ILS109" s="137"/>
      <c r="ILT109" s="137"/>
      <c r="ILU109" s="137"/>
      <c r="ILV109" s="137"/>
      <c r="ILW109" s="137"/>
      <c r="ILX109" s="137"/>
      <c r="ILY109" s="137"/>
      <c r="ILZ109" s="137"/>
      <c r="IMA109" s="137"/>
      <c r="IMB109" s="137"/>
      <c r="IMC109" s="137"/>
      <c r="IMD109" s="137"/>
      <c r="IME109" s="137"/>
      <c r="IMF109" s="137"/>
      <c r="IMG109" s="137"/>
      <c r="IMH109" s="137"/>
      <c r="IMI109" s="137"/>
      <c r="IMJ109" s="137"/>
      <c r="IMK109" s="137"/>
      <c r="IML109" s="137"/>
      <c r="IMM109" s="137"/>
      <c r="IMN109" s="137"/>
      <c r="IMO109" s="137"/>
      <c r="IMP109" s="137"/>
      <c r="IMQ109" s="137"/>
      <c r="IMR109" s="137"/>
      <c r="IMS109" s="137"/>
      <c r="IMT109" s="137"/>
      <c r="IMU109" s="137"/>
      <c r="IMV109" s="137"/>
      <c r="IMW109" s="137"/>
      <c r="IMX109" s="137"/>
      <c r="IMY109" s="137"/>
      <c r="IMZ109" s="137"/>
      <c r="INA109" s="137"/>
      <c r="INB109" s="137"/>
      <c r="INC109" s="137"/>
      <c r="IND109" s="137"/>
      <c r="INE109" s="137"/>
      <c r="INF109" s="137"/>
      <c r="ING109" s="137"/>
      <c r="INH109" s="137"/>
      <c r="INI109" s="137"/>
      <c r="INJ109" s="137"/>
      <c r="INK109" s="137"/>
      <c r="INL109" s="137"/>
      <c r="INM109" s="137"/>
      <c r="INN109" s="137"/>
      <c r="INO109" s="137"/>
      <c r="INP109" s="137"/>
      <c r="INQ109" s="137"/>
      <c r="INR109" s="137"/>
      <c r="INS109" s="137"/>
      <c r="INT109" s="137"/>
      <c r="INU109" s="137"/>
      <c r="INV109" s="137"/>
      <c r="INW109" s="137"/>
      <c r="INX109" s="137"/>
      <c r="INY109" s="137"/>
      <c r="INZ109" s="137"/>
      <c r="IOA109" s="137"/>
      <c r="IOB109" s="137"/>
      <c r="IOC109" s="137"/>
      <c r="IOD109" s="137"/>
      <c r="IOE109" s="137"/>
      <c r="IOF109" s="137"/>
      <c r="IOG109" s="137"/>
      <c r="IOH109" s="137"/>
      <c r="IOI109" s="137"/>
      <c r="IOJ109" s="137"/>
      <c r="IOK109" s="137"/>
      <c r="IOL109" s="137"/>
      <c r="IOM109" s="137"/>
      <c r="ION109" s="137"/>
      <c r="IOO109" s="137"/>
      <c r="IOP109" s="137"/>
      <c r="IOQ109" s="137"/>
      <c r="IOR109" s="137"/>
      <c r="IOS109" s="137"/>
      <c r="IOT109" s="137"/>
      <c r="IOU109" s="137"/>
      <c r="IOV109" s="137"/>
      <c r="IOW109" s="137"/>
      <c r="IOX109" s="137"/>
      <c r="IOY109" s="137"/>
      <c r="IOZ109" s="137"/>
      <c r="IPA109" s="137"/>
      <c r="IPB109" s="137"/>
      <c r="IPC109" s="137"/>
      <c r="IPD109" s="137"/>
      <c r="IPE109" s="137"/>
      <c r="IPF109" s="137"/>
      <c r="IPG109" s="137"/>
      <c r="IPH109" s="137"/>
      <c r="IPI109" s="137"/>
      <c r="IPJ109" s="137"/>
      <c r="IPK109" s="137"/>
      <c r="IPL109" s="137"/>
      <c r="IPM109" s="137"/>
      <c r="IPN109" s="137"/>
      <c r="IPO109" s="137"/>
      <c r="IPP109" s="137"/>
      <c r="IPQ109" s="137"/>
      <c r="IPR109" s="137"/>
      <c r="IPS109" s="137"/>
      <c r="IPT109" s="137"/>
      <c r="IPU109" s="137"/>
      <c r="IPV109" s="137"/>
      <c r="IPW109" s="137"/>
      <c r="IPX109" s="137"/>
      <c r="IPY109" s="137"/>
      <c r="IPZ109" s="137"/>
      <c r="IQA109" s="137"/>
      <c r="IQB109" s="137"/>
      <c r="IQC109" s="137"/>
      <c r="IQD109" s="137"/>
      <c r="IQE109" s="137"/>
      <c r="IQF109" s="137"/>
      <c r="IQG109" s="137"/>
      <c r="IQH109" s="137"/>
      <c r="IQI109" s="137"/>
      <c r="IQJ109" s="137"/>
      <c r="IQK109" s="137"/>
      <c r="IQL109" s="137"/>
      <c r="IQM109" s="137"/>
      <c r="IQN109" s="137"/>
      <c r="IQO109" s="137"/>
      <c r="IQP109" s="137"/>
      <c r="IQQ109" s="137"/>
      <c r="IQR109" s="137"/>
      <c r="IQS109" s="137"/>
      <c r="IQT109" s="137"/>
      <c r="IQU109" s="137"/>
      <c r="IQV109" s="137"/>
      <c r="IQW109" s="137"/>
      <c r="IQX109" s="137"/>
      <c r="IQY109" s="137"/>
      <c r="IQZ109" s="137"/>
      <c r="IRA109" s="137"/>
      <c r="IRB109" s="137"/>
      <c r="IRC109" s="137"/>
      <c r="IRD109" s="137"/>
      <c r="IRE109" s="137"/>
      <c r="IRF109" s="137"/>
      <c r="IRG109" s="137"/>
      <c r="IRH109" s="137"/>
      <c r="IRI109" s="137"/>
      <c r="IRJ109" s="137"/>
      <c r="IRK109" s="137"/>
      <c r="IRL109" s="137"/>
      <c r="IRM109" s="137"/>
      <c r="IRN109" s="137"/>
      <c r="IRO109" s="137"/>
      <c r="IRP109" s="137"/>
      <c r="IRQ109" s="137"/>
      <c r="IRR109" s="137"/>
      <c r="IRS109" s="137"/>
      <c r="IRT109" s="137"/>
      <c r="IRU109" s="137"/>
      <c r="IRV109" s="137"/>
      <c r="IRW109" s="137"/>
      <c r="IRX109" s="137"/>
      <c r="IRY109" s="137"/>
      <c r="IRZ109" s="137"/>
      <c r="ISA109" s="137"/>
      <c r="ISB109" s="137"/>
      <c r="ISC109" s="137"/>
      <c r="ISD109" s="137"/>
      <c r="ISE109" s="137"/>
      <c r="ISF109" s="137"/>
      <c r="ISG109" s="137"/>
      <c r="ISH109" s="137"/>
      <c r="ISI109" s="137"/>
      <c r="ISJ109" s="137"/>
      <c r="ISK109" s="137"/>
      <c r="ISL109" s="137"/>
      <c r="ISM109" s="137"/>
      <c r="ISN109" s="137"/>
      <c r="ISO109" s="137"/>
      <c r="ISP109" s="137"/>
      <c r="ISQ109" s="137"/>
      <c r="ISR109" s="137"/>
      <c r="ISS109" s="137"/>
      <c r="IST109" s="137"/>
      <c r="ISU109" s="137"/>
      <c r="ISV109" s="137"/>
      <c r="ISW109" s="137"/>
      <c r="ISX109" s="137"/>
      <c r="ISY109" s="137"/>
      <c r="ISZ109" s="137"/>
      <c r="ITA109" s="137"/>
      <c r="ITB109" s="137"/>
      <c r="ITC109" s="137"/>
      <c r="ITD109" s="137"/>
      <c r="ITE109" s="137"/>
      <c r="ITF109" s="137"/>
      <c r="ITG109" s="137"/>
      <c r="ITH109" s="137"/>
      <c r="ITI109" s="137"/>
      <c r="ITJ109" s="137"/>
      <c r="ITK109" s="137"/>
      <c r="ITL109" s="137"/>
      <c r="ITM109" s="137"/>
      <c r="ITN109" s="137"/>
      <c r="ITO109" s="137"/>
      <c r="ITP109" s="137"/>
      <c r="ITQ109" s="137"/>
      <c r="ITR109" s="137"/>
      <c r="ITS109" s="137"/>
      <c r="ITT109" s="137"/>
      <c r="ITU109" s="137"/>
      <c r="ITV109" s="137"/>
      <c r="ITW109" s="137"/>
      <c r="ITX109" s="137"/>
      <c r="ITY109" s="137"/>
      <c r="ITZ109" s="137"/>
      <c r="IUA109" s="137"/>
      <c r="IUB109" s="137"/>
      <c r="IUC109" s="137"/>
      <c r="IUD109" s="137"/>
      <c r="IUE109" s="137"/>
      <c r="IUF109" s="137"/>
      <c r="IUG109" s="137"/>
      <c r="IUH109" s="137"/>
      <c r="IUI109" s="137"/>
      <c r="IUJ109" s="137"/>
      <c r="IUK109" s="137"/>
      <c r="IUL109" s="137"/>
      <c r="IUM109" s="137"/>
      <c r="IUN109" s="137"/>
      <c r="IUO109" s="137"/>
      <c r="IUP109" s="137"/>
      <c r="IUQ109" s="137"/>
      <c r="IUR109" s="137"/>
      <c r="IUS109" s="137"/>
      <c r="IUT109" s="137"/>
      <c r="IUU109" s="137"/>
      <c r="IUV109" s="137"/>
      <c r="IUW109" s="137"/>
      <c r="IUX109" s="137"/>
      <c r="IUY109" s="137"/>
      <c r="IUZ109" s="137"/>
      <c r="IVA109" s="137"/>
      <c r="IVB109" s="137"/>
      <c r="IVC109" s="137"/>
      <c r="IVD109" s="137"/>
      <c r="IVE109" s="137"/>
      <c r="IVF109" s="137"/>
      <c r="IVG109" s="137"/>
      <c r="IVH109" s="137"/>
      <c r="IVI109" s="137"/>
      <c r="IVJ109" s="137"/>
      <c r="IVK109" s="137"/>
      <c r="IVL109" s="137"/>
      <c r="IVM109" s="137"/>
      <c r="IVN109" s="137"/>
      <c r="IVO109" s="137"/>
      <c r="IVP109" s="137"/>
      <c r="IVQ109" s="137"/>
      <c r="IVR109" s="137"/>
      <c r="IVS109" s="137"/>
      <c r="IVT109" s="137"/>
      <c r="IVU109" s="137"/>
      <c r="IVV109" s="137"/>
      <c r="IVW109" s="137"/>
      <c r="IVX109" s="137"/>
      <c r="IVY109" s="137"/>
      <c r="IVZ109" s="137"/>
      <c r="IWA109" s="137"/>
      <c r="IWB109" s="137"/>
      <c r="IWC109" s="137"/>
      <c r="IWD109" s="137"/>
      <c r="IWE109" s="137"/>
      <c r="IWF109" s="137"/>
      <c r="IWG109" s="137"/>
      <c r="IWH109" s="137"/>
      <c r="IWI109" s="137"/>
      <c r="IWJ109" s="137"/>
      <c r="IWK109" s="137"/>
      <c r="IWL109" s="137"/>
      <c r="IWM109" s="137"/>
      <c r="IWN109" s="137"/>
      <c r="IWO109" s="137"/>
      <c r="IWP109" s="137"/>
      <c r="IWQ109" s="137"/>
      <c r="IWR109" s="137"/>
      <c r="IWS109" s="137"/>
      <c r="IWT109" s="137"/>
      <c r="IWU109" s="137"/>
      <c r="IWV109" s="137"/>
      <c r="IWW109" s="137"/>
      <c r="IWX109" s="137"/>
      <c r="IWY109" s="137"/>
      <c r="IWZ109" s="137"/>
      <c r="IXA109" s="137"/>
      <c r="IXB109" s="137"/>
      <c r="IXC109" s="137"/>
      <c r="IXD109" s="137"/>
      <c r="IXE109" s="137"/>
      <c r="IXF109" s="137"/>
      <c r="IXG109" s="137"/>
      <c r="IXH109" s="137"/>
      <c r="IXI109" s="137"/>
      <c r="IXJ109" s="137"/>
      <c r="IXK109" s="137"/>
      <c r="IXL109" s="137"/>
      <c r="IXM109" s="137"/>
      <c r="IXN109" s="137"/>
      <c r="IXO109" s="137"/>
      <c r="IXP109" s="137"/>
      <c r="IXQ109" s="137"/>
      <c r="IXR109" s="137"/>
      <c r="IXS109" s="137"/>
      <c r="IXT109" s="137"/>
      <c r="IXU109" s="137"/>
      <c r="IXV109" s="137"/>
      <c r="IXW109" s="137"/>
      <c r="IXX109" s="137"/>
      <c r="IXY109" s="137"/>
      <c r="IXZ109" s="137"/>
      <c r="IYA109" s="137"/>
      <c r="IYB109" s="137"/>
      <c r="IYC109" s="137"/>
      <c r="IYD109" s="137"/>
      <c r="IYE109" s="137"/>
      <c r="IYF109" s="137"/>
      <c r="IYG109" s="137"/>
      <c r="IYH109" s="137"/>
      <c r="IYI109" s="137"/>
      <c r="IYJ109" s="137"/>
      <c r="IYK109" s="137"/>
      <c r="IYL109" s="137"/>
      <c r="IYM109" s="137"/>
      <c r="IYN109" s="137"/>
      <c r="IYO109" s="137"/>
      <c r="IYP109" s="137"/>
      <c r="IYQ109" s="137"/>
      <c r="IYR109" s="137"/>
      <c r="IYS109" s="137"/>
      <c r="IYT109" s="137"/>
      <c r="IYU109" s="137"/>
      <c r="IYV109" s="137"/>
      <c r="IYW109" s="137"/>
      <c r="IYX109" s="137"/>
      <c r="IYY109" s="137"/>
      <c r="IYZ109" s="137"/>
      <c r="IZA109" s="137"/>
      <c r="IZB109" s="137"/>
      <c r="IZC109" s="137"/>
      <c r="IZD109" s="137"/>
      <c r="IZE109" s="137"/>
      <c r="IZF109" s="137"/>
      <c r="IZG109" s="137"/>
      <c r="IZH109" s="137"/>
      <c r="IZI109" s="137"/>
      <c r="IZJ109" s="137"/>
      <c r="IZK109" s="137"/>
      <c r="IZL109" s="137"/>
      <c r="IZM109" s="137"/>
      <c r="IZN109" s="137"/>
      <c r="IZO109" s="137"/>
      <c r="IZP109" s="137"/>
      <c r="IZQ109" s="137"/>
      <c r="IZR109" s="137"/>
      <c r="IZS109" s="137"/>
      <c r="IZT109" s="137"/>
      <c r="IZU109" s="137"/>
      <c r="IZV109" s="137"/>
      <c r="IZW109" s="137"/>
      <c r="IZX109" s="137"/>
      <c r="IZY109" s="137"/>
      <c r="IZZ109" s="137"/>
      <c r="JAA109" s="137"/>
      <c r="JAB109" s="137"/>
      <c r="JAC109" s="137"/>
      <c r="JAD109" s="137"/>
      <c r="JAE109" s="137"/>
      <c r="JAF109" s="137"/>
      <c r="JAG109" s="137"/>
      <c r="JAH109" s="137"/>
      <c r="JAI109" s="137"/>
      <c r="JAJ109" s="137"/>
      <c r="JAK109" s="137"/>
      <c r="JAL109" s="137"/>
      <c r="JAM109" s="137"/>
      <c r="JAN109" s="137"/>
      <c r="JAO109" s="137"/>
      <c r="JAP109" s="137"/>
      <c r="JAQ109" s="137"/>
      <c r="JAR109" s="137"/>
      <c r="JAS109" s="137"/>
      <c r="JAT109" s="137"/>
      <c r="JAU109" s="137"/>
      <c r="JAV109" s="137"/>
      <c r="JAW109" s="137"/>
      <c r="JAX109" s="137"/>
      <c r="JAY109" s="137"/>
      <c r="JAZ109" s="137"/>
      <c r="JBA109" s="137"/>
      <c r="JBB109" s="137"/>
      <c r="JBC109" s="137"/>
      <c r="JBD109" s="137"/>
      <c r="JBE109" s="137"/>
      <c r="JBF109" s="137"/>
      <c r="JBG109" s="137"/>
      <c r="JBH109" s="137"/>
      <c r="JBI109" s="137"/>
      <c r="JBJ109" s="137"/>
      <c r="JBK109" s="137"/>
      <c r="JBL109" s="137"/>
      <c r="JBM109" s="137"/>
      <c r="JBN109" s="137"/>
      <c r="JBO109" s="137"/>
      <c r="JBP109" s="137"/>
      <c r="JBQ109" s="137"/>
      <c r="JBR109" s="137"/>
      <c r="JBS109" s="137"/>
      <c r="JBT109" s="137"/>
      <c r="JBU109" s="137"/>
      <c r="JBV109" s="137"/>
      <c r="JBW109" s="137"/>
      <c r="JBX109" s="137"/>
      <c r="JBY109" s="137"/>
      <c r="JBZ109" s="137"/>
      <c r="JCA109" s="137"/>
      <c r="JCB109" s="137"/>
      <c r="JCC109" s="137"/>
      <c r="JCD109" s="137"/>
      <c r="JCE109" s="137"/>
      <c r="JCF109" s="137"/>
      <c r="JCG109" s="137"/>
      <c r="JCH109" s="137"/>
      <c r="JCI109" s="137"/>
      <c r="JCJ109" s="137"/>
      <c r="JCK109" s="137"/>
      <c r="JCL109" s="137"/>
      <c r="JCM109" s="137"/>
      <c r="JCN109" s="137"/>
      <c r="JCO109" s="137"/>
      <c r="JCP109" s="137"/>
      <c r="JCQ109" s="137"/>
      <c r="JCR109" s="137"/>
      <c r="JCS109" s="137"/>
      <c r="JCT109" s="137"/>
      <c r="JCU109" s="137"/>
      <c r="JCV109" s="137"/>
      <c r="JCW109" s="137"/>
      <c r="JCX109" s="137"/>
      <c r="JCY109" s="137"/>
      <c r="JCZ109" s="137"/>
      <c r="JDA109" s="137"/>
      <c r="JDB109" s="137"/>
      <c r="JDC109" s="137"/>
      <c r="JDD109" s="137"/>
      <c r="JDE109" s="137"/>
      <c r="JDF109" s="137"/>
      <c r="JDG109" s="137"/>
      <c r="JDH109" s="137"/>
      <c r="JDI109" s="137"/>
      <c r="JDJ109" s="137"/>
      <c r="JDK109" s="137"/>
      <c r="JDL109" s="137"/>
      <c r="JDM109" s="137"/>
      <c r="JDN109" s="137"/>
      <c r="JDO109" s="137"/>
      <c r="JDP109" s="137"/>
      <c r="JDQ109" s="137"/>
      <c r="JDR109" s="137"/>
      <c r="JDS109" s="137"/>
      <c r="JDT109" s="137"/>
      <c r="JDU109" s="137"/>
      <c r="JDV109" s="137"/>
      <c r="JDW109" s="137"/>
      <c r="JDX109" s="137"/>
      <c r="JDY109" s="137"/>
      <c r="JDZ109" s="137"/>
      <c r="JEA109" s="137"/>
      <c r="JEB109" s="137"/>
      <c r="JEC109" s="137"/>
      <c r="JED109" s="137"/>
      <c r="JEE109" s="137"/>
      <c r="JEF109" s="137"/>
      <c r="JEG109" s="137"/>
      <c r="JEH109" s="137"/>
      <c r="JEI109" s="137"/>
      <c r="JEJ109" s="137"/>
      <c r="JEK109" s="137"/>
      <c r="JEL109" s="137"/>
      <c r="JEM109" s="137"/>
      <c r="JEN109" s="137"/>
      <c r="JEO109" s="137"/>
      <c r="JEP109" s="137"/>
      <c r="JEQ109" s="137"/>
      <c r="JER109" s="137"/>
      <c r="JES109" s="137"/>
      <c r="JET109" s="137"/>
      <c r="JEU109" s="137"/>
      <c r="JEV109" s="137"/>
      <c r="JEW109" s="137"/>
      <c r="JEX109" s="137"/>
      <c r="JEY109" s="137"/>
      <c r="JEZ109" s="137"/>
      <c r="JFA109" s="137"/>
      <c r="JFB109" s="137"/>
      <c r="JFC109" s="137"/>
      <c r="JFD109" s="137"/>
      <c r="JFE109" s="137"/>
      <c r="JFF109" s="137"/>
      <c r="JFG109" s="137"/>
      <c r="JFH109" s="137"/>
      <c r="JFI109" s="137"/>
      <c r="JFJ109" s="137"/>
      <c r="JFK109" s="137"/>
      <c r="JFL109" s="137"/>
      <c r="JFM109" s="137"/>
      <c r="JFN109" s="137"/>
      <c r="JFO109" s="137"/>
      <c r="JFP109" s="137"/>
      <c r="JFQ109" s="137"/>
      <c r="JFR109" s="137"/>
      <c r="JFS109" s="137"/>
      <c r="JFT109" s="137"/>
      <c r="JFU109" s="137"/>
      <c r="JFV109" s="137"/>
      <c r="JFW109" s="137"/>
      <c r="JFX109" s="137"/>
      <c r="JFY109" s="137"/>
      <c r="JFZ109" s="137"/>
      <c r="JGA109" s="137"/>
      <c r="JGB109" s="137"/>
      <c r="JGC109" s="137"/>
      <c r="JGD109" s="137"/>
      <c r="JGE109" s="137"/>
      <c r="JGF109" s="137"/>
      <c r="JGG109" s="137"/>
      <c r="JGH109" s="137"/>
      <c r="JGI109" s="137"/>
      <c r="JGJ109" s="137"/>
      <c r="JGK109" s="137"/>
      <c r="JGL109" s="137"/>
      <c r="JGM109" s="137"/>
      <c r="JGN109" s="137"/>
      <c r="JGO109" s="137"/>
      <c r="JGP109" s="137"/>
      <c r="JGQ109" s="137"/>
      <c r="JGR109" s="137"/>
      <c r="JGS109" s="137"/>
      <c r="JGT109" s="137"/>
      <c r="JGU109" s="137"/>
      <c r="JGV109" s="137"/>
      <c r="JGW109" s="137"/>
      <c r="JGX109" s="137"/>
      <c r="JGY109" s="137"/>
      <c r="JGZ109" s="137"/>
      <c r="JHA109" s="137"/>
      <c r="JHB109" s="137"/>
      <c r="JHC109" s="137"/>
      <c r="JHD109" s="137"/>
      <c r="JHE109" s="137"/>
      <c r="JHF109" s="137"/>
      <c r="JHG109" s="137"/>
      <c r="JHH109" s="137"/>
      <c r="JHI109" s="137"/>
      <c r="JHJ109" s="137"/>
      <c r="JHK109" s="137"/>
      <c r="JHL109" s="137"/>
      <c r="JHM109" s="137"/>
      <c r="JHN109" s="137"/>
      <c r="JHO109" s="137"/>
      <c r="JHP109" s="137"/>
      <c r="JHQ109" s="137"/>
      <c r="JHR109" s="137"/>
      <c r="JHS109" s="137"/>
      <c r="JHT109" s="137"/>
      <c r="JHU109" s="137"/>
      <c r="JHV109" s="137"/>
      <c r="JHW109" s="137"/>
      <c r="JHX109" s="137"/>
      <c r="JHY109" s="137"/>
      <c r="JHZ109" s="137"/>
      <c r="JIA109" s="137"/>
      <c r="JIB109" s="137"/>
      <c r="JIC109" s="137"/>
      <c r="JID109" s="137"/>
      <c r="JIE109" s="137"/>
      <c r="JIF109" s="137"/>
      <c r="JIG109" s="137"/>
      <c r="JIH109" s="137"/>
      <c r="JII109" s="137"/>
      <c r="JIJ109" s="137"/>
      <c r="JIK109" s="137"/>
      <c r="JIL109" s="137"/>
      <c r="JIM109" s="137"/>
      <c r="JIN109" s="137"/>
      <c r="JIO109" s="137"/>
      <c r="JIP109" s="137"/>
      <c r="JIQ109" s="137"/>
      <c r="JIR109" s="137"/>
      <c r="JIS109" s="137"/>
      <c r="JIT109" s="137"/>
      <c r="JIU109" s="137"/>
      <c r="JIV109" s="137"/>
      <c r="JIW109" s="137"/>
      <c r="JIX109" s="137"/>
      <c r="JIY109" s="137"/>
      <c r="JIZ109" s="137"/>
      <c r="JJA109" s="137"/>
      <c r="JJB109" s="137"/>
      <c r="JJC109" s="137"/>
      <c r="JJD109" s="137"/>
      <c r="JJE109" s="137"/>
      <c r="JJF109" s="137"/>
      <c r="JJG109" s="137"/>
      <c r="JJH109" s="137"/>
      <c r="JJI109" s="137"/>
      <c r="JJJ109" s="137"/>
      <c r="JJK109" s="137"/>
      <c r="JJL109" s="137"/>
      <c r="JJM109" s="137"/>
      <c r="JJN109" s="137"/>
      <c r="JJO109" s="137"/>
      <c r="JJP109" s="137"/>
      <c r="JJQ109" s="137"/>
      <c r="JJR109" s="137"/>
      <c r="JJS109" s="137"/>
      <c r="JJT109" s="137"/>
      <c r="JJU109" s="137"/>
      <c r="JJV109" s="137"/>
      <c r="JJW109" s="137"/>
      <c r="JJX109" s="137"/>
      <c r="JJY109" s="137"/>
      <c r="JJZ109" s="137"/>
      <c r="JKA109" s="137"/>
      <c r="JKB109" s="137"/>
      <c r="JKC109" s="137"/>
      <c r="JKD109" s="137"/>
      <c r="JKE109" s="137"/>
      <c r="JKF109" s="137"/>
      <c r="JKG109" s="137"/>
      <c r="JKH109" s="137"/>
      <c r="JKI109" s="137"/>
      <c r="JKJ109" s="137"/>
      <c r="JKK109" s="137"/>
      <c r="JKL109" s="137"/>
      <c r="JKM109" s="137"/>
      <c r="JKN109" s="137"/>
      <c r="JKO109" s="137"/>
      <c r="JKP109" s="137"/>
      <c r="JKQ109" s="137"/>
      <c r="JKR109" s="137"/>
      <c r="JKS109" s="137"/>
      <c r="JKT109" s="137"/>
      <c r="JKU109" s="137"/>
      <c r="JKV109" s="137"/>
      <c r="JKW109" s="137"/>
      <c r="JKX109" s="137"/>
      <c r="JKY109" s="137"/>
      <c r="JKZ109" s="137"/>
      <c r="JLA109" s="137"/>
      <c r="JLB109" s="137"/>
      <c r="JLC109" s="137"/>
      <c r="JLD109" s="137"/>
      <c r="JLE109" s="137"/>
      <c r="JLF109" s="137"/>
      <c r="JLG109" s="137"/>
      <c r="JLH109" s="137"/>
      <c r="JLI109" s="137"/>
      <c r="JLJ109" s="137"/>
      <c r="JLK109" s="137"/>
      <c r="JLL109" s="137"/>
      <c r="JLM109" s="137"/>
      <c r="JLN109" s="137"/>
      <c r="JLO109" s="137"/>
      <c r="JLP109" s="137"/>
      <c r="JLQ109" s="137"/>
      <c r="JLR109" s="137"/>
      <c r="JLS109" s="137"/>
      <c r="JLT109" s="137"/>
      <c r="JLU109" s="137"/>
      <c r="JLV109" s="137"/>
      <c r="JLW109" s="137"/>
      <c r="JLX109" s="137"/>
      <c r="JLY109" s="137"/>
      <c r="JLZ109" s="137"/>
      <c r="JMA109" s="137"/>
      <c r="JMB109" s="137"/>
      <c r="JMC109" s="137"/>
      <c r="JMD109" s="137"/>
      <c r="JME109" s="137"/>
      <c r="JMF109" s="137"/>
      <c r="JMG109" s="137"/>
      <c r="JMH109" s="137"/>
      <c r="JMI109" s="137"/>
      <c r="JMJ109" s="137"/>
      <c r="JMK109" s="137"/>
      <c r="JML109" s="137"/>
      <c r="JMM109" s="137"/>
      <c r="JMN109" s="137"/>
      <c r="JMO109" s="137"/>
      <c r="JMP109" s="137"/>
      <c r="JMQ109" s="137"/>
      <c r="JMR109" s="137"/>
      <c r="JMS109" s="137"/>
      <c r="JMT109" s="137"/>
      <c r="JMU109" s="137"/>
      <c r="JMV109" s="137"/>
      <c r="JMW109" s="137"/>
      <c r="JMX109" s="137"/>
      <c r="JMY109" s="137"/>
      <c r="JMZ109" s="137"/>
      <c r="JNA109" s="137"/>
      <c r="JNB109" s="137"/>
      <c r="JNC109" s="137"/>
      <c r="JND109" s="137"/>
      <c r="JNE109" s="137"/>
      <c r="JNF109" s="137"/>
      <c r="JNG109" s="137"/>
      <c r="JNH109" s="137"/>
      <c r="JNI109" s="137"/>
      <c r="JNJ109" s="137"/>
      <c r="JNK109" s="137"/>
      <c r="JNL109" s="137"/>
      <c r="JNM109" s="137"/>
      <c r="JNN109" s="137"/>
      <c r="JNO109" s="137"/>
      <c r="JNP109" s="137"/>
      <c r="JNQ109" s="137"/>
      <c r="JNR109" s="137"/>
      <c r="JNS109" s="137"/>
      <c r="JNT109" s="137"/>
      <c r="JNU109" s="137"/>
      <c r="JNV109" s="137"/>
      <c r="JNW109" s="137"/>
      <c r="JNX109" s="137"/>
      <c r="JNY109" s="137"/>
      <c r="JNZ109" s="137"/>
      <c r="JOA109" s="137"/>
      <c r="JOB109" s="137"/>
      <c r="JOC109" s="137"/>
      <c r="JOD109" s="137"/>
      <c r="JOE109" s="137"/>
      <c r="JOF109" s="137"/>
      <c r="JOG109" s="137"/>
      <c r="JOH109" s="137"/>
      <c r="JOI109" s="137"/>
      <c r="JOJ109" s="137"/>
      <c r="JOK109" s="137"/>
      <c r="JOL109" s="137"/>
      <c r="JOM109" s="137"/>
      <c r="JON109" s="137"/>
      <c r="JOO109" s="137"/>
      <c r="JOP109" s="137"/>
      <c r="JOQ109" s="137"/>
      <c r="JOR109" s="137"/>
      <c r="JOS109" s="137"/>
      <c r="JOT109" s="137"/>
      <c r="JOU109" s="137"/>
      <c r="JOV109" s="137"/>
      <c r="JOW109" s="137"/>
      <c r="JOX109" s="137"/>
      <c r="JOY109" s="137"/>
      <c r="JOZ109" s="137"/>
      <c r="JPA109" s="137"/>
      <c r="JPB109" s="137"/>
      <c r="JPC109" s="137"/>
      <c r="JPD109" s="137"/>
      <c r="JPE109" s="137"/>
      <c r="JPF109" s="137"/>
      <c r="JPG109" s="137"/>
      <c r="JPH109" s="137"/>
      <c r="JPI109" s="137"/>
      <c r="JPJ109" s="137"/>
      <c r="JPK109" s="137"/>
      <c r="JPL109" s="137"/>
      <c r="JPM109" s="137"/>
      <c r="JPN109" s="137"/>
      <c r="JPO109" s="137"/>
      <c r="JPP109" s="137"/>
      <c r="JPQ109" s="137"/>
      <c r="JPR109" s="137"/>
      <c r="JPS109" s="137"/>
      <c r="JPT109" s="137"/>
      <c r="JPU109" s="137"/>
      <c r="JPV109" s="137"/>
      <c r="JPW109" s="137"/>
      <c r="JPX109" s="137"/>
      <c r="JPY109" s="137"/>
      <c r="JPZ109" s="137"/>
      <c r="JQA109" s="137"/>
      <c r="JQB109" s="137"/>
      <c r="JQC109" s="137"/>
      <c r="JQD109" s="137"/>
      <c r="JQE109" s="137"/>
      <c r="JQF109" s="137"/>
      <c r="JQG109" s="137"/>
      <c r="JQH109" s="137"/>
      <c r="JQI109" s="137"/>
      <c r="JQJ109" s="137"/>
      <c r="JQK109" s="137"/>
      <c r="JQL109" s="137"/>
      <c r="JQM109" s="137"/>
      <c r="JQN109" s="137"/>
      <c r="JQO109" s="137"/>
      <c r="JQP109" s="137"/>
      <c r="JQQ109" s="137"/>
      <c r="JQR109" s="137"/>
      <c r="JQS109" s="137"/>
      <c r="JQT109" s="137"/>
      <c r="JQU109" s="137"/>
      <c r="JQV109" s="137"/>
      <c r="JQW109" s="137"/>
      <c r="JQX109" s="137"/>
      <c r="JQY109" s="137"/>
      <c r="JQZ109" s="137"/>
      <c r="JRA109" s="137"/>
      <c r="JRB109" s="137"/>
      <c r="JRC109" s="137"/>
      <c r="JRD109" s="137"/>
      <c r="JRE109" s="137"/>
      <c r="JRF109" s="137"/>
      <c r="JRG109" s="137"/>
      <c r="JRH109" s="137"/>
      <c r="JRI109" s="137"/>
      <c r="JRJ109" s="137"/>
      <c r="JRK109" s="137"/>
      <c r="JRL109" s="137"/>
      <c r="JRM109" s="137"/>
      <c r="JRN109" s="137"/>
      <c r="JRO109" s="137"/>
      <c r="JRP109" s="137"/>
      <c r="JRQ109" s="137"/>
      <c r="JRR109" s="137"/>
      <c r="JRS109" s="137"/>
      <c r="JRT109" s="137"/>
      <c r="JRU109" s="137"/>
      <c r="JRV109" s="137"/>
      <c r="JRW109" s="137"/>
      <c r="JRX109" s="137"/>
      <c r="JRY109" s="137"/>
      <c r="JRZ109" s="137"/>
      <c r="JSA109" s="137"/>
      <c r="JSB109" s="137"/>
      <c r="JSC109" s="137"/>
      <c r="JSD109" s="137"/>
      <c r="JSE109" s="137"/>
      <c r="JSF109" s="137"/>
      <c r="JSG109" s="137"/>
      <c r="JSH109" s="137"/>
      <c r="JSI109" s="137"/>
      <c r="JSJ109" s="137"/>
      <c r="JSK109" s="137"/>
      <c r="JSL109" s="137"/>
      <c r="JSM109" s="137"/>
      <c r="JSN109" s="137"/>
      <c r="JSO109" s="137"/>
      <c r="JSP109" s="137"/>
      <c r="JSQ109" s="137"/>
      <c r="JSR109" s="137"/>
      <c r="JSS109" s="137"/>
      <c r="JST109" s="137"/>
      <c r="JSU109" s="137"/>
      <c r="JSV109" s="137"/>
      <c r="JSW109" s="137"/>
      <c r="JSX109" s="137"/>
      <c r="JSY109" s="137"/>
      <c r="JSZ109" s="137"/>
      <c r="JTA109" s="137"/>
      <c r="JTB109" s="137"/>
      <c r="JTC109" s="137"/>
      <c r="JTD109" s="137"/>
      <c r="JTE109" s="137"/>
      <c r="JTF109" s="137"/>
      <c r="JTG109" s="137"/>
      <c r="JTH109" s="137"/>
      <c r="JTI109" s="137"/>
      <c r="JTJ109" s="137"/>
      <c r="JTK109" s="137"/>
      <c r="JTL109" s="137"/>
      <c r="JTM109" s="137"/>
      <c r="JTN109" s="137"/>
      <c r="JTO109" s="137"/>
      <c r="JTP109" s="137"/>
      <c r="JTQ109" s="137"/>
      <c r="JTR109" s="137"/>
      <c r="JTS109" s="137"/>
      <c r="JTT109" s="137"/>
      <c r="JTU109" s="137"/>
      <c r="JTV109" s="137"/>
      <c r="JTW109" s="137"/>
      <c r="JTX109" s="137"/>
      <c r="JTY109" s="137"/>
      <c r="JTZ109" s="137"/>
      <c r="JUA109" s="137"/>
      <c r="JUB109" s="137"/>
      <c r="JUC109" s="137"/>
      <c r="JUD109" s="137"/>
      <c r="JUE109" s="137"/>
      <c r="JUF109" s="137"/>
      <c r="JUG109" s="137"/>
      <c r="JUH109" s="137"/>
      <c r="JUI109" s="137"/>
      <c r="JUJ109" s="137"/>
      <c r="JUK109" s="137"/>
      <c r="JUL109" s="137"/>
      <c r="JUM109" s="137"/>
      <c r="JUN109" s="137"/>
      <c r="JUO109" s="137"/>
      <c r="JUP109" s="137"/>
      <c r="JUQ109" s="137"/>
      <c r="JUR109" s="137"/>
      <c r="JUS109" s="137"/>
      <c r="JUT109" s="137"/>
      <c r="JUU109" s="137"/>
      <c r="JUV109" s="137"/>
      <c r="JUW109" s="137"/>
      <c r="JUX109" s="137"/>
      <c r="JUY109" s="137"/>
      <c r="JUZ109" s="137"/>
      <c r="JVA109" s="137"/>
      <c r="JVB109" s="137"/>
      <c r="JVC109" s="137"/>
      <c r="JVD109" s="137"/>
      <c r="JVE109" s="137"/>
      <c r="JVF109" s="137"/>
      <c r="JVG109" s="137"/>
      <c r="JVH109" s="137"/>
      <c r="JVI109" s="137"/>
      <c r="JVJ109" s="137"/>
      <c r="JVK109" s="137"/>
      <c r="JVL109" s="137"/>
      <c r="JVM109" s="137"/>
      <c r="JVN109" s="137"/>
      <c r="JVO109" s="137"/>
      <c r="JVP109" s="137"/>
      <c r="JVQ109" s="137"/>
      <c r="JVR109" s="137"/>
      <c r="JVS109" s="137"/>
      <c r="JVT109" s="137"/>
      <c r="JVU109" s="137"/>
      <c r="JVV109" s="137"/>
      <c r="JVW109" s="137"/>
      <c r="JVX109" s="137"/>
      <c r="JVY109" s="137"/>
      <c r="JVZ109" s="137"/>
      <c r="JWA109" s="137"/>
      <c r="JWB109" s="137"/>
      <c r="JWC109" s="137"/>
      <c r="JWD109" s="137"/>
      <c r="JWE109" s="137"/>
      <c r="JWF109" s="137"/>
      <c r="JWG109" s="137"/>
      <c r="JWH109" s="137"/>
      <c r="JWI109" s="137"/>
      <c r="JWJ109" s="137"/>
      <c r="JWK109" s="137"/>
      <c r="JWL109" s="137"/>
      <c r="JWM109" s="137"/>
      <c r="JWN109" s="137"/>
      <c r="JWO109" s="137"/>
      <c r="JWP109" s="137"/>
      <c r="JWQ109" s="137"/>
      <c r="JWR109" s="137"/>
      <c r="JWS109" s="137"/>
      <c r="JWT109" s="137"/>
      <c r="JWU109" s="137"/>
      <c r="JWV109" s="137"/>
      <c r="JWW109" s="137"/>
      <c r="JWX109" s="137"/>
      <c r="JWY109" s="137"/>
      <c r="JWZ109" s="137"/>
      <c r="JXA109" s="137"/>
      <c r="JXB109" s="137"/>
      <c r="JXC109" s="137"/>
      <c r="JXD109" s="137"/>
      <c r="JXE109" s="137"/>
      <c r="JXF109" s="137"/>
      <c r="JXG109" s="137"/>
      <c r="JXH109" s="137"/>
      <c r="JXI109" s="137"/>
      <c r="JXJ109" s="137"/>
      <c r="JXK109" s="137"/>
      <c r="JXL109" s="137"/>
      <c r="JXM109" s="137"/>
      <c r="JXN109" s="137"/>
      <c r="JXO109" s="137"/>
      <c r="JXP109" s="137"/>
      <c r="JXQ109" s="137"/>
      <c r="JXR109" s="137"/>
      <c r="JXS109" s="137"/>
      <c r="JXT109" s="137"/>
      <c r="JXU109" s="137"/>
      <c r="JXV109" s="137"/>
      <c r="JXW109" s="137"/>
      <c r="JXX109" s="137"/>
      <c r="JXY109" s="137"/>
      <c r="JXZ109" s="137"/>
      <c r="JYA109" s="137"/>
      <c r="JYB109" s="137"/>
      <c r="JYC109" s="137"/>
      <c r="JYD109" s="137"/>
      <c r="JYE109" s="137"/>
      <c r="JYF109" s="137"/>
      <c r="JYG109" s="137"/>
      <c r="JYH109" s="137"/>
      <c r="JYI109" s="137"/>
      <c r="JYJ109" s="137"/>
      <c r="JYK109" s="137"/>
      <c r="JYL109" s="137"/>
      <c r="JYM109" s="137"/>
      <c r="JYN109" s="137"/>
      <c r="JYO109" s="137"/>
      <c r="JYP109" s="137"/>
      <c r="JYQ109" s="137"/>
      <c r="JYR109" s="137"/>
      <c r="JYS109" s="137"/>
      <c r="JYT109" s="137"/>
      <c r="JYU109" s="137"/>
      <c r="JYV109" s="137"/>
      <c r="JYW109" s="137"/>
      <c r="JYX109" s="137"/>
      <c r="JYY109" s="137"/>
      <c r="JYZ109" s="137"/>
      <c r="JZA109" s="137"/>
      <c r="JZB109" s="137"/>
      <c r="JZC109" s="137"/>
      <c r="JZD109" s="137"/>
      <c r="JZE109" s="137"/>
      <c r="JZF109" s="137"/>
      <c r="JZG109" s="137"/>
      <c r="JZH109" s="137"/>
      <c r="JZI109" s="137"/>
      <c r="JZJ109" s="137"/>
      <c r="JZK109" s="137"/>
      <c r="JZL109" s="137"/>
      <c r="JZM109" s="137"/>
      <c r="JZN109" s="137"/>
      <c r="JZO109" s="137"/>
      <c r="JZP109" s="137"/>
      <c r="JZQ109" s="137"/>
      <c r="JZR109" s="137"/>
      <c r="JZS109" s="137"/>
      <c r="JZT109" s="137"/>
      <c r="JZU109" s="137"/>
      <c r="JZV109" s="137"/>
      <c r="JZW109" s="137"/>
      <c r="JZX109" s="137"/>
      <c r="JZY109" s="137"/>
      <c r="JZZ109" s="137"/>
      <c r="KAA109" s="137"/>
      <c r="KAB109" s="137"/>
      <c r="KAC109" s="137"/>
      <c r="KAD109" s="137"/>
      <c r="KAE109" s="137"/>
      <c r="KAF109" s="137"/>
      <c r="KAG109" s="137"/>
      <c r="KAH109" s="137"/>
      <c r="KAI109" s="137"/>
      <c r="KAJ109" s="137"/>
      <c r="KAK109" s="137"/>
      <c r="KAL109" s="137"/>
      <c r="KAM109" s="137"/>
      <c r="KAN109" s="137"/>
      <c r="KAO109" s="137"/>
      <c r="KAP109" s="137"/>
      <c r="KAQ109" s="137"/>
      <c r="KAR109" s="137"/>
      <c r="KAS109" s="137"/>
      <c r="KAT109" s="137"/>
      <c r="KAU109" s="137"/>
      <c r="KAV109" s="137"/>
      <c r="KAW109" s="137"/>
      <c r="KAX109" s="137"/>
      <c r="KAY109" s="137"/>
      <c r="KAZ109" s="137"/>
      <c r="KBA109" s="137"/>
      <c r="KBB109" s="137"/>
      <c r="KBC109" s="137"/>
      <c r="KBD109" s="137"/>
      <c r="KBE109" s="137"/>
      <c r="KBF109" s="137"/>
      <c r="KBG109" s="137"/>
      <c r="KBH109" s="137"/>
      <c r="KBI109" s="137"/>
      <c r="KBJ109" s="137"/>
      <c r="KBK109" s="137"/>
      <c r="KBL109" s="137"/>
      <c r="KBM109" s="137"/>
      <c r="KBN109" s="137"/>
      <c r="KBO109" s="137"/>
      <c r="KBP109" s="137"/>
      <c r="KBQ109" s="137"/>
      <c r="KBR109" s="137"/>
      <c r="KBS109" s="137"/>
      <c r="KBT109" s="137"/>
      <c r="KBU109" s="137"/>
      <c r="KBV109" s="137"/>
      <c r="KBW109" s="137"/>
      <c r="KBX109" s="137"/>
      <c r="KBY109" s="137"/>
      <c r="KBZ109" s="137"/>
      <c r="KCA109" s="137"/>
      <c r="KCB109" s="137"/>
      <c r="KCC109" s="137"/>
      <c r="KCD109" s="137"/>
      <c r="KCE109" s="137"/>
      <c r="KCF109" s="137"/>
      <c r="KCG109" s="137"/>
      <c r="KCH109" s="137"/>
      <c r="KCI109" s="137"/>
      <c r="KCJ109" s="137"/>
      <c r="KCK109" s="137"/>
      <c r="KCL109" s="137"/>
      <c r="KCM109" s="137"/>
      <c r="KCN109" s="137"/>
      <c r="KCO109" s="137"/>
      <c r="KCP109" s="137"/>
      <c r="KCQ109" s="137"/>
      <c r="KCR109" s="137"/>
      <c r="KCS109" s="137"/>
      <c r="KCT109" s="137"/>
      <c r="KCU109" s="137"/>
      <c r="KCV109" s="137"/>
      <c r="KCW109" s="137"/>
      <c r="KCX109" s="137"/>
      <c r="KCY109" s="137"/>
      <c r="KCZ109" s="137"/>
      <c r="KDA109" s="137"/>
      <c r="KDB109" s="137"/>
      <c r="KDC109" s="137"/>
      <c r="KDD109" s="137"/>
      <c r="KDE109" s="137"/>
      <c r="KDF109" s="137"/>
      <c r="KDG109" s="137"/>
      <c r="KDH109" s="137"/>
      <c r="KDI109" s="137"/>
      <c r="KDJ109" s="137"/>
      <c r="KDK109" s="137"/>
      <c r="KDL109" s="137"/>
      <c r="KDM109" s="137"/>
      <c r="KDN109" s="137"/>
      <c r="KDO109" s="137"/>
      <c r="KDP109" s="137"/>
      <c r="KDQ109" s="137"/>
      <c r="KDR109" s="137"/>
      <c r="KDS109" s="137"/>
      <c r="KDT109" s="137"/>
      <c r="KDU109" s="137"/>
      <c r="KDV109" s="137"/>
      <c r="KDW109" s="137"/>
      <c r="KDX109" s="137"/>
      <c r="KDY109" s="137"/>
      <c r="KDZ109" s="137"/>
      <c r="KEA109" s="137"/>
      <c r="KEB109" s="137"/>
      <c r="KEC109" s="137"/>
      <c r="KED109" s="137"/>
      <c r="KEE109" s="137"/>
      <c r="KEF109" s="137"/>
      <c r="KEG109" s="137"/>
      <c r="KEH109" s="137"/>
      <c r="KEI109" s="137"/>
      <c r="KEJ109" s="137"/>
      <c r="KEK109" s="137"/>
      <c r="KEL109" s="137"/>
      <c r="KEM109" s="137"/>
      <c r="KEN109" s="137"/>
      <c r="KEO109" s="137"/>
      <c r="KEP109" s="137"/>
      <c r="KEQ109" s="137"/>
      <c r="KER109" s="137"/>
      <c r="KES109" s="137"/>
      <c r="KET109" s="137"/>
      <c r="KEU109" s="137"/>
      <c r="KEV109" s="137"/>
      <c r="KEW109" s="137"/>
      <c r="KEX109" s="137"/>
      <c r="KEY109" s="137"/>
      <c r="KEZ109" s="137"/>
      <c r="KFA109" s="137"/>
      <c r="KFB109" s="137"/>
      <c r="KFC109" s="137"/>
      <c r="KFD109" s="137"/>
      <c r="KFE109" s="137"/>
      <c r="KFF109" s="137"/>
      <c r="KFG109" s="137"/>
      <c r="KFH109" s="137"/>
      <c r="KFI109" s="137"/>
      <c r="KFJ109" s="137"/>
      <c r="KFK109" s="137"/>
      <c r="KFL109" s="137"/>
      <c r="KFM109" s="137"/>
      <c r="KFN109" s="137"/>
      <c r="KFO109" s="137"/>
      <c r="KFP109" s="137"/>
      <c r="KFQ109" s="137"/>
      <c r="KFR109" s="137"/>
      <c r="KFS109" s="137"/>
      <c r="KFT109" s="137"/>
      <c r="KFU109" s="137"/>
      <c r="KFV109" s="137"/>
      <c r="KFW109" s="137"/>
      <c r="KFX109" s="137"/>
      <c r="KFY109" s="137"/>
      <c r="KFZ109" s="137"/>
      <c r="KGA109" s="137"/>
      <c r="KGB109" s="137"/>
      <c r="KGC109" s="137"/>
      <c r="KGD109" s="137"/>
      <c r="KGE109" s="137"/>
      <c r="KGF109" s="137"/>
      <c r="KGG109" s="137"/>
      <c r="KGH109" s="137"/>
      <c r="KGI109" s="137"/>
      <c r="KGJ109" s="137"/>
      <c r="KGK109" s="137"/>
      <c r="KGL109" s="137"/>
      <c r="KGM109" s="137"/>
      <c r="KGN109" s="137"/>
      <c r="KGO109" s="137"/>
      <c r="KGP109" s="137"/>
      <c r="KGQ109" s="137"/>
      <c r="KGR109" s="137"/>
      <c r="KGS109" s="137"/>
      <c r="KGT109" s="137"/>
      <c r="KGU109" s="137"/>
      <c r="KGV109" s="137"/>
      <c r="KGW109" s="137"/>
      <c r="KGX109" s="137"/>
      <c r="KGY109" s="137"/>
      <c r="KGZ109" s="137"/>
      <c r="KHA109" s="137"/>
      <c r="KHB109" s="137"/>
      <c r="KHC109" s="137"/>
      <c r="KHD109" s="137"/>
      <c r="KHE109" s="137"/>
      <c r="KHF109" s="137"/>
      <c r="KHG109" s="137"/>
      <c r="KHH109" s="137"/>
      <c r="KHI109" s="137"/>
      <c r="KHJ109" s="137"/>
      <c r="KHK109" s="137"/>
      <c r="KHL109" s="137"/>
      <c r="KHM109" s="137"/>
      <c r="KHN109" s="137"/>
      <c r="KHO109" s="137"/>
      <c r="KHP109" s="137"/>
      <c r="KHQ109" s="137"/>
      <c r="KHR109" s="137"/>
      <c r="KHS109" s="137"/>
      <c r="KHT109" s="137"/>
      <c r="KHU109" s="137"/>
      <c r="KHV109" s="137"/>
      <c r="KHW109" s="137"/>
      <c r="KHX109" s="137"/>
      <c r="KHY109" s="137"/>
      <c r="KHZ109" s="137"/>
      <c r="KIA109" s="137"/>
      <c r="KIB109" s="137"/>
      <c r="KIC109" s="137"/>
      <c r="KID109" s="137"/>
      <c r="KIE109" s="137"/>
      <c r="KIF109" s="137"/>
      <c r="KIG109" s="137"/>
      <c r="KIH109" s="137"/>
      <c r="KII109" s="137"/>
      <c r="KIJ109" s="137"/>
      <c r="KIK109" s="137"/>
      <c r="KIL109" s="137"/>
      <c r="KIM109" s="137"/>
      <c r="KIN109" s="137"/>
      <c r="KIO109" s="137"/>
      <c r="KIP109" s="137"/>
      <c r="KIQ109" s="137"/>
      <c r="KIR109" s="137"/>
      <c r="KIS109" s="137"/>
      <c r="KIT109" s="137"/>
      <c r="KIU109" s="137"/>
      <c r="KIV109" s="137"/>
      <c r="KIW109" s="137"/>
      <c r="KIX109" s="137"/>
      <c r="KIY109" s="137"/>
      <c r="KIZ109" s="137"/>
      <c r="KJA109" s="137"/>
      <c r="KJB109" s="137"/>
      <c r="KJC109" s="137"/>
      <c r="KJD109" s="137"/>
      <c r="KJE109" s="137"/>
      <c r="KJF109" s="137"/>
      <c r="KJG109" s="137"/>
      <c r="KJH109" s="137"/>
      <c r="KJI109" s="137"/>
      <c r="KJJ109" s="137"/>
      <c r="KJK109" s="137"/>
      <c r="KJL109" s="137"/>
      <c r="KJM109" s="137"/>
      <c r="KJN109" s="137"/>
      <c r="KJO109" s="137"/>
      <c r="KJP109" s="137"/>
      <c r="KJQ109" s="137"/>
      <c r="KJR109" s="137"/>
      <c r="KJS109" s="137"/>
      <c r="KJT109" s="137"/>
      <c r="KJU109" s="137"/>
      <c r="KJV109" s="137"/>
      <c r="KJW109" s="137"/>
      <c r="KJX109" s="137"/>
      <c r="KJY109" s="137"/>
      <c r="KJZ109" s="137"/>
      <c r="KKA109" s="137"/>
      <c r="KKB109" s="137"/>
      <c r="KKC109" s="137"/>
      <c r="KKD109" s="137"/>
      <c r="KKE109" s="137"/>
      <c r="KKF109" s="137"/>
      <c r="KKG109" s="137"/>
      <c r="KKH109" s="137"/>
      <c r="KKI109" s="137"/>
      <c r="KKJ109" s="137"/>
      <c r="KKK109" s="137"/>
      <c r="KKL109" s="137"/>
      <c r="KKM109" s="137"/>
      <c r="KKN109" s="137"/>
      <c r="KKO109" s="137"/>
      <c r="KKP109" s="137"/>
      <c r="KKQ109" s="137"/>
      <c r="KKR109" s="137"/>
      <c r="KKS109" s="137"/>
      <c r="KKT109" s="137"/>
      <c r="KKU109" s="137"/>
      <c r="KKV109" s="137"/>
      <c r="KKW109" s="137"/>
      <c r="KKX109" s="137"/>
      <c r="KKY109" s="137"/>
      <c r="KKZ109" s="137"/>
      <c r="KLA109" s="137"/>
      <c r="KLB109" s="137"/>
      <c r="KLC109" s="137"/>
      <c r="KLD109" s="137"/>
      <c r="KLE109" s="137"/>
      <c r="KLF109" s="137"/>
      <c r="KLG109" s="137"/>
      <c r="KLH109" s="137"/>
      <c r="KLI109" s="137"/>
      <c r="KLJ109" s="137"/>
      <c r="KLK109" s="137"/>
      <c r="KLL109" s="137"/>
      <c r="KLM109" s="137"/>
      <c r="KLN109" s="137"/>
      <c r="KLO109" s="137"/>
      <c r="KLP109" s="137"/>
      <c r="KLQ109" s="137"/>
      <c r="KLR109" s="137"/>
      <c r="KLS109" s="137"/>
      <c r="KLT109" s="137"/>
      <c r="KLU109" s="137"/>
      <c r="KLV109" s="137"/>
      <c r="KLW109" s="137"/>
      <c r="KLX109" s="137"/>
      <c r="KLY109" s="137"/>
      <c r="KLZ109" s="137"/>
      <c r="KMA109" s="137"/>
      <c r="KMB109" s="137"/>
      <c r="KMC109" s="137"/>
      <c r="KMD109" s="137"/>
      <c r="KME109" s="137"/>
      <c r="KMF109" s="137"/>
      <c r="KMG109" s="137"/>
      <c r="KMH109" s="137"/>
      <c r="KMI109" s="137"/>
      <c r="KMJ109" s="137"/>
      <c r="KMK109" s="137"/>
      <c r="KML109" s="137"/>
      <c r="KMM109" s="137"/>
      <c r="KMN109" s="137"/>
      <c r="KMO109" s="137"/>
      <c r="KMP109" s="137"/>
      <c r="KMQ109" s="137"/>
      <c r="KMR109" s="137"/>
      <c r="KMS109" s="137"/>
      <c r="KMT109" s="137"/>
      <c r="KMU109" s="137"/>
      <c r="KMV109" s="137"/>
      <c r="KMW109" s="137"/>
      <c r="KMX109" s="137"/>
      <c r="KMY109" s="137"/>
      <c r="KMZ109" s="137"/>
      <c r="KNA109" s="137"/>
      <c r="KNB109" s="137"/>
      <c r="KNC109" s="137"/>
      <c r="KND109" s="137"/>
      <c r="KNE109" s="137"/>
      <c r="KNF109" s="137"/>
      <c r="KNG109" s="137"/>
      <c r="KNH109" s="137"/>
      <c r="KNI109" s="137"/>
      <c r="KNJ109" s="137"/>
      <c r="KNK109" s="137"/>
      <c r="KNL109" s="137"/>
      <c r="KNM109" s="137"/>
      <c r="KNN109" s="137"/>
      <c r="KNO109" s="137"/>
      <c r="KNP109" s="137"/>
      <c r="KNQ109" s="137"/>
      <c r="KNR109" s="137"/>
      <c r="KNS109" s="137"/>
      <c r="KNT109" s="137"/>
      <c r="KNU109" s="137"/>
      <c r="KNV109" s="137"/>
      <c r="KNW109" s="137"/>
      <c r="KNX109" s="137"/>
      <c r="KNY109" s="137"/>
      <c r="KNZ109" s="137"/>
      <c r="KOA109" s="137"/>
      <c r="KOB109" s="137"/>
      <c r="KOC109" s="137"/>
      <c r="KOD109" s="137"/>
      <c r="KOE109" s="137"/>
      <c r="KOF109" s="137"/>
      <c r="KOG109" s="137"/>
      <c r="KOH109" s="137"/>
      <c r="KOI109" s="137"/>
      <c r="KOJ109" s="137"/>
      <c r="KOK109" s="137"/>
      <c r="KOL109" s="137"/>
      <c r="KOM109" s="137"/>
      <c r="KON109" s="137"/>
      <c r="KOO109" s="137"/>
      <c r="KOP109" s="137"/>
      <c r="KOQ109" s="137"/>
      <c r="KOR109" s="137"/>
      <c r="KOS109" s="137"/>
      <c r="KOT109" s="137"/>
      <c r="KOU109" s="137"/>
      <c r="KOV109" s="137"/>
      <c r="KOW109" s="137"/>
      <c r="KOX109" s="137"/>
      <c r="KOY109" s="137"/>
      <c r="KOZ109" s="137"/>
      <c r="KPA109" s="137"/>
      <c r="KPB109" s="137"/>
      <c r="KPC109" s="137"/>
      <c r="KPD109" s="137"/>
      <c r="KPE109" s="137"/>
      <c r="KPF109" s="137"/>
      <c r="KPG109" s="137"/>
      <c r="KPH109" s="137"/>
      <c r="KPI109" s="137"/>
      <c r="KPJ109" s="137"/>
      <c r="KPK109" s="137"/>
      <c r="KPL109" s="137"/>
      <c r="KPM109" s="137"/>
      <c r="KPN109" s="137"/>
      <c r="KPO109" s="137"/>
      <c r="KPP109" s="137"/>
      <c r="KPQ109" s="137"/>
      <c r="KPR109" s="137"/>
      <c r="KPS109" s="137"/>
      <c r="KPT109" s="137"/>
      <c r="KPU109" s="137"/>
      <c r="KPV109" s="137"/>
      <c r="KPW109" s="137"/>
      <c r="KPX109" s="137"/>
      <c r="KPY109" s="137"/>
      <c r="KPZ109" s="137"/>
      <c r="KQA109" s="137"/>
      <c r="KQB109" s="137"/>
      <c r="KQC109" s="137"/>
      <c r="KQD109" s="137"/>
      <c r="KQE109" s="137"/>
      <c r="KQF109" s="137"/>
      <c r="KQG109" s="137"/>
      <c r="KQH109" s="137"/>
      <c r="KQI109" s="137"/>
      <c r="KQJ109" s="137"/>
      <c r="KQK109" s="137"/>
      <c r="KQL109" s="137"/>
      <c r="KQM109" s="137"/>
      <c r="KQN109" s="137"/>
      <c r="KQO109" s="137"/>
      <c r="KQP109" s="137"/>
      <c r="KQQ109" s="137"/>
      <c r="KQR109" s="137"/>
      <c r="KQS109" s="137"/>
      <c r="KQT109" s="137"/>
      <c r="KQU109" s="137"/>
      <c r="KQV109" s="137"/>
      <c r="KQW109" s="137"/>
      <c r="KQX109" s="137"/>
      <c r="KQY109" s="137"/>
      <c r="KQZ109" s="137"/>
      <c r="KRA109" s="137"/>
      <c r="KRB109" s="137"/>
      <c r="KRC109" s="137"/>
      <c r="KRD109" s="137"/>
      <c r="KRE109" s="137"/>
      <c r="KRF109" s="137"/>
      <c r="KRG109" s="137"/>
      <c r="KRH109" s="137"/>
      <c r="KRI109" s="137"/>
      <c r="KRJ109" s="137"/>
      <c r="KRK109" s="137"/>
      <c r="KRL109" s="137"/>
      <c r="KRM109" s="137"/>
      <c r="KRN109" s="137"/>
      <c r="KRO109" s="137"/>
      <c r="KRP109" s="137"/>
      <c r="KRQ109" s="137"/>
      <c r="KRR109" s="137"/>
      <c r="KRS109" s="137"/>
      <c r="KRT109" s="137"/>
      <c r="KRU109" s="137"/>
      <c r="KRV109" s="137"/>
      <c r="KRW109" s="137"/>
      <c r="KRX109" s="137"/>
      <c r="KRY109" s="137"/>
      <c r="KRZ109" s="137"/>
      <c r="KSA109" s="137"/>
      <c r="KSB109" s="137"/>
      <c r="KSC109" s="137"/>
      <c r="KSD109" s="137"/>
      <c r="KSE109" s="137"/>
      <c r="KSF109" s="137"/>
      <c r="KSG109" s="137"/>
      <c r="KSH109" s="137"/>
      <c r="KSI109" s="137"/>
      <c r="KSJ109" s="137"/>
      <c r="KSK109" s="137"/>
      <c r="KSL109" s="137"/>
      <c r="KSM109" s="137"/>
      <c r="KSN109" s="137"/>
      <c r="KSO109" s="137"/>
      <c r="KSP109" s="137"/>
      <c r="KSQ109" s="137"/>
      <c r="KSR109" s="137"/>
      <c r="KSS109" s="137"/>
      <c r="KST109" s="137"/>
      <c r="KSU109" s="137"/>
      <c r="KSV109" s="137"/>
      <c r="KSW109" s="137"/>
      <c r="KSX109" s="137"/>
      <c r="KSY109" s="137"/>
      <c r="KSZ109" s="137"/>
      <c r="KTA109" s="137"/>
      <c r="KTB109" s="137"/>
      <c r="KTC109" s="137"/>
      <c r="KTD109" s="137"/>
      <c r="KTE109" s="137"/>
      <c r="KTF109" s="137"/>
      <c r="KTG109" s="137"/>
      <c r="KTH109" s="137"/>
      <c r="KTI109" s="137"/>
      <c r="KTJ109" s="137"/>
      <c r="KTK109" s="137"/>
      <c r="KTL109" s="137"/>
      <c r="KTM109" s="137"/>
      <c r="KTN109" s="137"/>
      <c r="KTO109" s="137"/>
      <c r="KTP109" s="137"/>
      <c r="KTQ109" s="137"/>
      <c r="KTR109" s="137"/>
      <c r="KTS109" s="137"/>
      <c r="KTT109" s="137"/>
      <c r="KTU109" s="137"/>
      <c r="KTV109" s="137"/>
      <c r="KTW109" s="137"/>
      <c r="KTX109" s="137"/>
      <c r="KTY109" s="137"/>
      <c r="KTZ109" s="137"/>
      <c r="KUA109" s="137"/>
      <c r="KUB109" s="137"/>
      <c r="KUC109" s="137"/>
      <c r="KUD109" s="137"/>
      <c r="KUE109" s="137"/>
      <c r="KUF109" s="137"/>
      <c r="KUG109" s="137"/>
      <c r="KUH109" s="137"/>
      <c r="KUI109" s="137"/>
      <c r="KUJ109" s="137"/>
      <c r="KUK109" s="137"/>
      <c r="KUL109" s="137"/>
      <c r="KUM109" s="137"/>
      <c r="KUN109" s="137"/>
      <c r="KUO109" s="137"/>
      <c r="KUP109" s="137"/>
      <c r="KUQ109" s="137"/>
      <c r="KUR109" s="137"/>
      <c r="KUS109" s="137"/>
      <c r="KUT109" s="137"/>
      <c r="KUU109" s="137"/>
      <c r="KUV109" s="137"/>
      <c r="KUW109" s="137"/>
      <c r="KUX109" s="137"/>
      <c r="KUY109" s="137"/>
      <c r="KUZ109" s="137"/>
      <c r="KVA109" s="137"/>
      <c r="KVB109" s="137"/>
      <c r="KVC109" s="137"/>
      <c r="KVD109" s="137"/>
      <c r="KVE109" s="137"/>
      <c r="KVF109" s="137"/>
      <c r="KVG109" s="137"/>
      <c r="KVH109" s="137"/>
      <c r="KVI109" s="137"/>
      <c r="KVJ109" s="137"/>
      <c r="KVK109" s="137"/>
      <c r="KVL109" s="137"/>
      <c r="KVM109" s="137"/>
      <c r="KVN109" s="137"/>
      <c r="KVO109" s="137"/>
      <c r="KVP109" s="137"/>
      <c r="KVQ109" s="137"/>
      <c r="KVR109" s="137"/>
      <c r="KVS109" s="137"/>
      <c r="KVT109" s="137"/>
      <c r="KVU109" s="137"/>
      <c r="KVV109" s="137"/>
      <c r="KVW109" s="137"/>
      <c r="KVX109" s="137"/>
      <c r="KVY109" s="137"/>
      <c r="KVZ109" s="137"/>
      <c r="KWA109" s="137"/>
      <c r="KWB109" s="137"/>
      <c r="KWC109" s="137"/>
      <c r="KWD109" s="137"/>
      <c r="KWE109" s="137"/>
      <c r="KWF109" s="137"/>
      <c r="KWG109" s="137"/>
      <c r="KWH109" s="137"/>
      <c r="KWI109" s="137"/>
      <c r="KWJ109" s="137"/>
      <c r="KWK109" s="137"/>
      <c r="KWL109" s="137"/>
      <c r="KWM109" s="137"/>
      <c r="KWN109" s="137"/>
      <c r="KWO109" s="137"/>
      <c r="KWP109" s="137"/>
      <c r="KWQ109" s="137"/>
      <c r="KWR109" s="137"/>
      <c r="KWS109" s="137"/>
      <c r="KWT109" s="137"/>
      <c r="KWU109" s="137"/>
      <c r="KWV109" s="137"/>
      <c r="KWW109" s="137"/>
      <c r="KWX109" s="137"/>
      <c r="KWY109" s="137"/>
      <c r="KWZ109" s="137"/>
      <c r="KXA109" s="137"/>
      <c r="KXB109" s="137"/>
      <c r="KXC109" s="137"/>
      <c r="KXD109" s="137"/>
      <c r="KXE109" s="137"/>
      <c r="KXF109" s="137"/>
      <c r="KXG109" s="137"/>
      <c r="KXH109" s="137"/>
      <c r="KXI109" s="137"/>
      <c r="KXJ109" s="137"/>
      <c r="KXK109" s="137"/>
      <c r="KXL109" s="137"/>
      <c r="KXM109" s="137"/>
      <c r="KXN109" s="137"/>
      <c r="KXO109" s="137"/>
      <c r="KXP109" s="137"/>
      <c r="KXQ109" s="137"/>
      <c r="KXR109" s="137"/>
      <c r="KXS109" s="137"/>
      <c r="KXT109" s="137"/>
      <c r="KXU109" s="137"/>
      <c r="KXV109" s="137"/>
      <c r="KXW109" s="137"/>
      <c r="KXX109" s="137"/>
      <c r="KXY109" s="137"/>
      <c r="KXZ109" s="137"/>
      <c r="KYA109" s="137"/>
      <c r="KYB109" s="137"/>
      <c r="KYC109" s="137"/>
      <c r="KYD109" s="137"/>
      <c r="KYE109" s="137"/>
      <c r="KYF109" s="137"/>
      <c r="KYG109" s="137"/>
      <c r="KYH109" s="137"/>
      <c r="KYI109" s="137"/>
      <c r="KYJ109" s="137"/>
      <c r="KYK109" s="137"/>
      <c r="KYL109" s="137"/>
      <c r="KYM109" s="137"/>
      <c r="KYN109" s="137"/>
      <c r="KYO109" s="137"/>
      <c r="KYP109" s="137"/>
      <c r="KYQ109" s="137"/>
      <c r="KYR109" s="137"/>
      <c r="KYS109" s="137"/>
      <c r="KYT109" s="137"/>
      <c r="KYU109" s="137"/>
      <c r="KYV109" s="137"/>
      <c r="KYW109" s="137"/>
      <c r="KYX109" s="137"/>
      <c r="KYY109" s="137"/>
      <c r="KYZ109" s="137"/>
      <c r="KZA109" s="137"/>
      <c r="KZB109" s="137"/>
      <c r="KZC109" s="137"/>
      <c r="KZD109" s="137"/>
      <c r="KZE109" s="137"/>
      <c r="KZF109" s="137"/>
      <c r="KZG109" s="137"/>
      <c r="KZH109" s="137"/>
      <c r="KZI109" s="137"/>
      <c r="KZJ109" s="137"/>
      <c r="KZK109" s="137"/>
      <c r="KZL109" s="137"/>
      <c r="KZM109" s="137"/>
      <c r="KZN109" s="137"/>
      <c r="KZO109" s="137"/>
      <c r="KZP109" s="137"/>
      <c r="KZQ109" s="137"/>
      <c r="KZR109" s="137"/>
      <c r="KZS109" s="137"/>
      <c r="KZT109" s="137"/>
      <c r="KZU109" s="137"/>
      <c r="KZV109" s="137"/>
      <c r="KZW109" s="137"/>
      <c r="KZX109" s="137"/>
      <c r="KZY109" s="137"/>
      <c r="KZZ109" s="137"/>
      <c r="LAA109" s="137"/>
      <c r="LAB109" s="137"/>
      <c r="LAC109" s="137"/>
      <c r="LAD109" s="137"/>
      <c r="LAE109" s="137"/>
      <c r="LAF109" s="137"/>
      <c r="LAG109" s="137"/>
      <c r="LAH109" s="137"/>
      <c r="LAI109" s="137"/>
      <c r="LAJ109" s="137"/>
      <c r="LAK109" s="137"/>
      <c r="LAL109" s="137"/>
      <c r="LAM109" s="137"/>
      <c r="LAN109" s="137"/>
      <c r="LAO109" s="137"/>
      <c r="LAP109" s="137"/>
      <c r="LAQ109" s="137"/>
      <c r="LAR109" s="137"/>
      <c r="LAS109" s="137"/>
      <c r="LAT109" s="137"/>
      <c r="LAU109" s="137"/>
      <c r="LAV109" s="137"/>
      <c r="LAW109" s="137"/>
      <c r="LAX109" s="137"/>
      <c r="LAY109" s="137"/>
      <c r="LAZ109" s="137"/>
      <c r="LBA109" s="137"/>
      <c r="LBB109" s="137"/>
      <c r="LBC109" s="137"/>
      <c r="LBD109" s="137"/>
      <c r="LBE109" s="137"/>
      <c r="LBF109" s="137"/>
      <c r="LBG109" s="137"/>
      <c r="LBH109" s="137"/>
      <c r="LBI109" s="137"/>
      <c r="LBJ109" s="137"/>
      <c r="LBK109" s="137"/>
      <c r="LBL109" s="137"/>
      <c r="LBM109" s="137"/>
      <c r="LBN109" s="137"/>
      <c r="LBO109" s="137"/>
      <c r="LBP109" s="137"/>
      <c r="LBQ109" s="137"/>
      <c r="LBR109" s="137"/>
      <c r="LBS109" s="137"/>
      <c r="LBT109" s="137"/>
      <c r="LBU109" s="137"/>
      <c r="LBV109" s="137"/>
      <c r="LBW109" s="137"/>
      <c r="LBX109" s="137"/>
      <c r="LBY109" s="137"/>
      <c r="LBZ109" s="137"/>
      <c r="LCA109" s="137"/>
      <c r="LCB109" s="137"/>
      <c r="LCC109" s="137"/>
      <c r="LCD109" s="137"/>
      <c r="LCE109" s="137"/>
      <c r="LCF109" s="137"/>
      <c r="LCG109" s="137"/>
      <c r="LCH109" s="137"/>
      <c r="LCI109" s="137"/>
      <c r="LCJ109" s="137"/>
      <c r="LCK109" s="137"/>
      <c r="LCL109" s="137"/>
      <c r="LCM109" s="137"/>
      <c r="LCN109" s="137"/>
      <c r="LCO109" s="137"/>
      <c r="LCP109" s="137"/>
      <c r="LCQ109" s="137"/>
      <c r="LCR109" s="137"/>
      <c r="LCS109" s="137"/>
      <c r="LCT109" s="137"/>
      <c r="LCU109" s="137"/>
      <c r="LCV109" s="137"/>
      <c r="LCW109" s="137"/>
      <c r="LCX109" s="137"/>
      <c r="LCY109" s="137"/>
      <c r="LCZ109" s="137"/>
      <c r="LDA109" s="137"/>
      <c r="LDB109" s="137"/>
      <c r="LDC109" s="137"/>
      <c r="LDD109" s="137"/>
      <c r="LDE109" s="137"/>
      <c r="LDF109" s="137"/>
      <c r="LDG109" s="137"/>
      <c r="LDH109" s="137"/>
      <c r="LDI109" s="137"/>
      <c r="LDJ109" s="137"/>
      <c r="LDK109" s="137"/>
      <c r="LDL109" s="137"/>
      <c r="LDM109" s="137"/>
      <c r="LDN109" s="137"/>
      <c r="LDO109" s="137"/>
      <c r="LDP109" s="137"/>
      <c r="LDQ109" s="137"/>
      <c r="LDR109" s="137"/>
      <c r="LDS109" s="137"/>
      <c r="LDT109" s="137"/>
      <c r="LDU109" s="137"/>
      <c r="LDV109" s="137"/>
      <c r="LDW109" s="137"/>
      <c r="LDX109" s="137"/>
      <c r="LDY109" s="137"/>
      <c r="LDZ109" s="137"/>
      <c r="LEA109" s="137"/>
      <c r="LEB109" s="137"/>
      <c r="LEC109" s="137"/>
      <c r="LED109" s="137"/>
      <c r="LEE109" s="137"/>
      <c r="LEF109" s="137"/>
      <c r="LEG109" s="137"/>
      <c r="LEH109" s="137"/>
      <c r="LEI109" s="137"/>
      <c r="LEJ109" s="137"/>
      <c r="LEK109" s="137"/>
      <c r="LEL109" s="137"/>
      <c r="LEM109" s="137"/>
      <c r="LEN109" s="137"/>
      <c r="LEO109" s="137"/>
      <c r="LEP109" s="137"/>
      <c r="LEQ109" s="137"/>
      <c r="LER109" s="137"/>
      <c r="LES109" s="137"/>
      <c r="LET109" s="137"/>
      <c r="LEU109" s="137"/>
      <c r="LEV109" s="137"/>
      <c r="LEW109" s="137"/>
      <c r="LEX109" s="137"/>
      <c r="LEY109" s="137"/>
      <c r="LEZ109" s="137"/>
      <c r="LFA109" s="137"/>
      <c r="LFB109" s="137"/>
      <c r="LFC109" s="137"/>
      <c r="LFD109" s="137"/>
      <c r="LFE109" s="137"/>
      <c r="LFF109" s="137"/>
      <c r="LFG109" s="137"/>
      <c r="LFH109" s="137"/>
      <c r="LFI109" s="137"/>
      <c r="LFJ109" s="137"/>
      <c r="LFK109" s="137"/>
      <c r="LFL109" s="137"/>
      <c r="LFM109" s="137"/>
      <c r="LFN109" s="137"/>
      <c r="LFO109" s="137"/>
      <c r="LFP109" s="137"/>
      <c r="LFQ109" s="137"/>
      <c r="LFR109" s="137"/>
      <c r="LFS109" s="137"/>
      <c r="LFT109" s="137"/>
      <c r="LFU109" s="137"/>
      <c r="LFV109" s="137"/>
      <c r="LFW109" s="137"/>
      <c r="LFX109" s="137"/>
      <c r="LFY109" s="137"/>
      <c r="LFZ109" s="137"/>
      <c r="LGA109" s="137"/>
      <c r="LGB109" s="137"/>
      <c r="LGC109" s="137"/>
      <c r="LGD109" s="137"/>
      <c r="LGE109" s="137"/>
      <c r="LGF109" s="137"/>
      <c r="LGG109" s="137"/>
      <c r="LGH109" s="137"/>
      <c r="LGI109" s="137"/>
      <c r="LGJ109" s="137"/>
      <c r="LGK109" s="137"/>
      <c r="LGL109" s="137"/>
      <c r="LGM109" s="137"/>
      <c r="LGN109" s="137"/>
      <c r="LGO109" s="137"/>
      <c r="LGP109" s="137"/>
      <c r="LGQ109" s="137"/>
      <c r="LGR109" s="137"/>
      <c r="LGS109" s="137"/>
      <c r="LGT109" s="137"/>
      <c r="LGU109" s="137"/>
      <c r="LGV109" s="137"/>
      <c r="LGW109" s="137"/>
      <c r="LGX109" s="137"/>
      <c r="LGY109" s="137"/>
      <c r="LGZ109" s="137"/>
      <c r="LHA109" s="137"/>
      <c r="LHB109" s="137"/>
      <c r="LHC109" s="137"/>
      <c r="LHD109" s="137"/>
      <c r="LHE109" s="137"/>
      <c r="LHF109" s="137"/>
      <c r="LHG109" s="137"/>
      <c r="LHH109" s="137"/>
      <c r="LHI109" s="137"/>
      <c r="LHJ109" s="137"/>
      <c r="LHK109" s="137"/>
      <c r="LHL109" s="137"/>
      <c r="LHM109" s="137"/>
      <c r="LHN109" s="137"/>
      <c r="LHO109" s="137"/>
      <c r="LHP109" s="137"/>
      <c r="LHQ109" s="137"/>
      <c r="LHR109" s="137"/>
      <c r="LHS109" s="137"/>
      <c r="LHT109" s="137"/>
      <c r="LHU109" s="137"/>
      <c r="LHV109" s="137"/>
      <c r="LHW109" s="137"/>
      <c r="LHX109" s="137"/>
      <c r="LHY109" s="137"/>
      <c r="LHZ109" s="137"/>
      <c r="LIA109" s="137"/>
      <c r="LIB109" s="137"/>
      <c r="LIC109" s="137"/>
      <c r="LID109" s="137"/>
      <c r="LIE109" s="137"/>
      <c r="LIF109" s="137"/>
      <c r="LIG109" s="137"/>
      <c r="LIH109" s="137"/>
      <c r="LII109" s="137"/>
      <c r="LIJ109" s="137"/>
      <c r="LIK109" s="137"/>
      <c r="LIL109" s="137"/>
      <c r="LIM109" s="137"/>
      <c r="LIN109" s="137"/>
      <c r="LIO109" s="137"/>
      <c r="LIP109" s="137"/>
      <c r="LIQ109" s="137"/>
      <c r="LIR109" s="137"/>
      <c r="LIS109" s="137"/>
      <c r="LIT109" s="137"/>
      <c r="LIU109" s="137"/>
      <c r="LIV109" s="137"/>
      <c r="LIW109" s="137"/>
      <c r="LIX109" s="137"/>
      <c r="LIY109" s="137"/>
      <c r="LIZ109" s="137"/>
      <c r="LJA109" s="137"/>
      <c r="LJB109" s="137"/>
      <c r="LJC109" s="137"/>
      <c r="LJD109" s="137"/>
      <c r="LJE109" s="137"/>
      <c r="LJF109" s="137"/>
      <c r="LJG109" s="137"/>
      <c r="LJH109" s="137"/>
      <c r="LJI109" s="137"/>
      <c r="LJJ109" s="137"/>
      <c r="LJK109" s="137"/>
      <c r="LJL109" s="137"/>
      <c r="LJM109" s="137"/>
      <c r="LJN109" s="137"/>
      <c r="LJO109" s="137"/>
      <c r="LJP109" s="137"/>
      <c r="LJQ109" s="137"/>
      <c r="LJR109" s="137"/>
      <c r="LJS109" s="137"/>
      <c r="LJT109" s="137"/>
      <c r="LJU109" s="137"/>
      <c r="LJV109" s="137"/>
      <c r="LJW109" s="137"/>
      <c r="LJX109" s="137"/>
      <c r="LJY109" s="137"/>
      <c r="LJZ109" s="137"/>
      <c r="LKA109" s="137"/>
      <c r="LKB109" s="137"/>
      <c r="LKC109" s="137"/>
      <c r="LKD109" s="137"/>
      <c r="LKE109" s="137"/>
      <c r="LKF109" s="137"/>
      <c r="LKG109" s="137"/>
      <c r="LKH109" s="137"/>
      <c r="LKI109" s="137"/>
      <c r="LKJ109" s="137"/>
      <c r="LKK109" s="137"/>
      <c r="LKL109" s="137"/>
      <c r="LKM109" s="137"/>
      <c r="LKN109" s="137"/>
      <c r="LKO109" s="137"/>
      <c r="LKP109" s="137"/>
      <c r="LKQ109" s="137"/>
      <c r="LKR109" s="137"/>
      <c r="LKS109" s="137"/>
      <c r="LKT109" s="137"/>
      <c r="LKU109" s="137"/>
      <c r="LKV109" s="137"/>
      <c r="LKW109" s="137"/>
      <c r="LKX109" s="137"/>
      <c r="LKY109" s="137"/>
      <c r="LKZ109" s="137"/>
      <c r="LLA109" s="137"/>
      <c r="LLB109" s="137"/>
      <c r="LLC109" s="137"/>
      <c r="LLD109" s="137"/>
      <c r="LLE109" s="137"/>
      <c r="LLF109" s="137"/>
      <c r="LLG109" s="137"/>
      <c r="LLH109" s="137"/>
      <c r="LLI109" s="137"/>
      <c r="LLJ109" s="137"/>
      <c r="LLK109" s="137"/>
      <c r="LLL109" s="137"/>
      <c r="LLM109" s="137"/>
      <c r="LLN109" s="137"/>
      <c r="LLO109" s="137"/>
      <c r="LLP109" s="137"/>
      <c r="LLQ109" s="137"/>
      <c r="LLR109" s="137"/>
      <c r="LLS109" s="137"/>
      <c r="LLT109" s="137"/>
      <c r="LLU109" s="137"/>
      <c r="LLV109" s="137"/>
      <c r="LLW109" s="137"/>
      <c r="LLX109" s="137"/>
      <c r="LLY109" s="137"/>
      <c r="LLZ109" s="137"/>
      <c r="LMA109" s="137"/>
      <c r="LMB109" s="137"/>
      <c r="LMC109" s="137"/>
      <c r="LMD109" s="137"/>
      <c r="LME109" s="137"/>
      <c r="LMF109" s="137"/>
      <c r="LMG109" s="137"/>
      <c r="LMH109" s="137"/>
      <c r="LMI109" s="137"/>
      <c r="LMJ109" s="137"/>
      <c r="LMK109" s="137"/>
      <c r="LML109" s="137"/>
      <c r="LMM109" s="137"/>
      <c r="LMN109" s="137"/>
      <c r="LMO109" s="137"/>
      <c r="LMP109" s="137"/>
      <c r="LMQ109" s="137"/>
      <c r="LMR109" s="137"/>
      <c r="LMS109" s="137"/>
      <c r="LMT109" s="137"/>
      <c r="LMU109" s="137"/>
      <c r="LMV109" s="137"/>
      <c r="LMW109" s="137"/>
      <c r="LMX109" s="137"/>
      <c r="LMY109" s="137"/>
      <c r="LMZ109" s="137"/>
      <c r="LNA109" s="137"/>
      <c r="LNB109" s="137"/>
      <c r="LNC109" s="137"/>
      <c r="LND109" s="137"/>
      <c r="LNE109" s="137"/>
      <c r="LNF109" s="137"/>
      <c r="LNG109" s="137"/>
      <c r="LNH109" s="137"/>
      <c r="LNI109" s="137"/>
      <c r="LNJ109" s="137"/>
      <c r="LNK109" s="137"/>
      <c r="LNL109" s="137"/>
      <c r="LNM109" s="137"/>
      <c r="LNN109" s="137"/>
      <c r="LNO109" s="137"/>
      <c r="LNP109" s="137"/>
      <c r="LNQ109" s="137"/>
      <c r="LNR109" s="137"/>
      <c r="LNS109" s="137"/>
      <c r="LNT109" s="137"/>
      <c r="LNU109" s="137"/>
      <c r="LNV109" s="137"/>
      <c r="LNW109" s="137"/>
      <c r="LNX109" s="137"/>
      <c r="LNY109" s="137"/>
      <c r="LNZ109" s="137"/>
      <c r="LOA109" s="137"/>
      <c r="LOB109" s="137"/>
      <c r="LOC109" s="137"/>
      <c r="LOD109" s="137"/>
      <c r="LOE109" s="137"/>
      <c r="LOF109" s="137"/>
      <c r="LOG109" s="137"/>
      <c r="LOH109" s="137"/>
      <c r="LOI109" s="137"/>
      <c r="LOJ109" s="137"/>
      <c r="LOK109" s="137"/>
      <c r="LOL109" s="137"/>
      <c r="LOM109" s="137"/>
      <c r="LON109" s="137"/>
      <c r="LOO109" s="137"/>
      <c r="LOP109" s="137"/>
      <c r="LOQ109" s="137"/>
      <c r="LOR109" s="137"/>
      <c r="LOS109" s="137"/>
      <c r="LOT109" s="137"/>
      <c r="LOU109" s="137"/>
      <c r="LOV109" s="137"/>
      <c r="LOW109" s="137"/>
      <c r="LOX109" s="137"/>
      <c r="LOY109" s="137"/>
      <c r="LOZ109" s="137"/>
      <c r="LPA109" s="137"/>
      <c r="LPB109" s="137"/>
      <c r="LPC109" s="137"/>
      <c r="LPD109" s="137"/>
      <c r="LPE109" s="137"/>
      <c r="LPF109" s="137"/>
      <c r="LPG109" s="137"/>
      <c r="LPH109" s="137"/>
      <c r="LPI109" s="137"/>
      <c r="LPJ109" s="137"/>
      <c r="LPK109" s="137"/>
      <c r="LPL109" s="137"/>
      <c r="LPM109" s="137"/>
      <c r="LPN109" s="137"/>
      <c r="LPO109" s="137"/>
      <c r="LPP109" s="137"/>
      <c r="LPQ109" s="137"/>
      <c r="LPR109" s="137"/>
      <c r="LPS109" s="137"/>
      <c r="LPT109" s="137"/>
      <c r="LPU109" s="137"/>
      <c r="LPV109" s="137"/>
      <c r="LPW109" s="137"/>
      <c r="LPX109" s="137"/>
      <c r="LPY109" s="137"/>
      <c r="LPZ109" s="137"/>
      <c r="LQA109" s="137"/>
      <c r="LQB109" s="137"/>
      <c r="LQC109" s="137"/>
      <c r="LQD109" s="137"/>
      <c r="LQE109" s="137"/>
      <c r="LQF109" s="137"/>
      <c r="LQG109" s="137"/>
      <c r="LQH109" s="137"/>
      <c r="LQI109" s="137"/>
      <c r="LQJ109" s="137"/>
      <c r="LQK109" s="137"/>
      <c r="LQL109" s="137"/>
      <c r="LQM109" s="137"/>
      <c r="LQN109" s="137"/>
      <c r="LQO109" s="137"/>
      <c r="LQP109" s="137"/>
      <c r="LQQ109" s="137"/>
      <c r="LQR109" s="137"/>
      <c r="LQS109" s="137"/>
      <c r="LQT109" s="137"/>
      <c r="LQU109" s="137"/>
      <c r="LQV109" s="137"/>
      <c r="LQW109" s="137"/>
      <c r="LQX109" s="137"/>
      <c r="LQY109" s="137"/>
      <c r="LQZ109" s="137"/>
      <c r="LRA109" s="137"/>
      <c r="LRB109" s="137"/>
      <c r="LRC109" s="137"/>
      <c r="LRD109" s="137"/>
      <c r="LRE109" s="137"/>
      <c r="LRF109" s="137"/>
      <c r="LRG109" s="137"/>
      <c r="LRH109" s="137"/>
      <c r="LRI109" s="137"/>
      <c r="LRJ109" s="137"/>
      <c r="LRK109" s="137"/>
      <c r="LRL109" s="137"/>
      <c r="LRM109" s="137"/>
      <c r="LRN109" s="137"/>
      <c r="LRO109" s="137"/>
      <c r="LRP109" s="137"/>
      <c r="LRQ109" s="137"/>
      <c r="LRR109" s="137"/>
      <c r="LRS109" s="137"/>
      <c r="LRT109" s="137"/>
      <c r="LRU109" s="137"/>
      <c r="LRV109" s="137"/>
      <c r="LRW109" s="137"/>
      <c r="LRX109" s="137"/>
      <c r="LRY109" s="137"/>
      <c r="LRZ109" s="137"/>
      <c r="LSA109" s="137"/>
      <c r="LSB109" s="137"/>
      <c r="LSC109" s="137"/>
      <c r="LSD109" s="137"/>
      <c r="LSE109" s="137"/>
      <c r="LSF109" s="137"/>
      <c r="LSG109" s="137"/>
      <c r="LSH109" s="137"/>
      <c r="LSI109" s="137"/>
      <c r="LSJ109" s="137"/>
      <c r="LSK109" s="137"/>
      <c r="LSL109" s="137"/>
      <c r="LSM109" s="137"/>
      <c r="LSN109" s="137"/>
      <c r="LSO109" s="137"/>
      <c r="LSP109" s="137"/>
      <c r="LSQ109" s="137"/>
      <c r="LSR109" s="137"/>
      <c r="LSS109" s="137"/>
      <c r="LST109" s="137"/>
      <c r="LSU109" s="137"/>
      <c r="LSV109" s="137"/>
      <c r="LSW109" s="137"/>
      <c r="LSX109" s="137"/>
      <c r="LSY109" s="137"/>
      <c r="LSZ109" s="137"/>
      <c r="LTA109" s="137"/>
      <c r="LTB109" s="137"/>
      <c r="LTC109" s="137"/>
      <c r="LTD109" s="137"/>
      <c r="LTE109" s="137"/>
      <c r="LTF109" s="137"/>
      <c r="LTG109" s="137"/>
      <c r="LTH109" s="137"/>
      <c r="LTI109" s="137"/>
      <c r="LTJ109" s="137"/>
      <c r="LTK109" s="137"/>
      <c r="LTL109" s="137"/>
      <c r="LTM109" s="137"/>
      <c r="LTN109" s="137"/>
      <c r="LTO109" s="137"/>
      <c r="LTP109" s="137"/>
      <c r="LTQ109" s="137"/>
      <c r="LTR109" s="137"/>
      <c r="LTS109" s="137"/>
      <c r="LTT109" s="137"/>
      <c r="LTU109" s="137"/>
      <c r="LTV109" s="137"/>
      <c r="LTW109" s="137"/>
      <c r="LTX109" s="137"/>
      <c r="LTY109" s="137"/>
      <c r="LTZ109" s="137"/>
      <c r="LUA109" s="137"/>
      <c r="LUB109" s="137"/>
      <c r="LUC109" s="137"/>
      <c r="LUD109" s="137"/>
      <c r="LUE109" s="137"/>
      <c r="LUF109" s="137"/>
      <c r="LUG109" s="137"/>
      <c r="LUH109" s="137"/>
      <c r="LUI109" s="137"/>
      <c r="LUJ109" s="137"/>
      <c r="LUK109" s="137"/>
      <c r="LUL109" s="137"/>
      <c r="LUM109" s="137"/>
      <c r="LUN109" s="137"/>
      <c r="LUO109" s="137"/>
      <c r="LUP109" s="137"/>
      <c r="LUQ109" s="137"/>
      <c r="LUR109" s="137"/>
      <c r="LUS109" s="137"/>
      <c r="LUT109" s="137"/>
      <c r="LUU109" s="137"/>
      <c r="LUV109" s="137"/>
      <c r="LUW109" s="137"/>
      <c r="LUX109" s="137"/>
      <c r="LUY109" s="137"/>
      <c r="LUZ109" s="137"/>
      <c r="LVA109" s="137"/>
      <c r="LVB109" s="137"/>
      <c r="LVC109" s="137"/>
      <c r="LVD109" s="137"/>
      <c r="LVE109" s="137"/>
      <c r="LVF109" s="137"/>
      <c r="LVG109" s="137"/>
      <c r="LVH109" s="137"/>
      <c r="LVI109" s="137"/>
      <c r="LVJ109" s="137"/>
      <c r="LVK109" s="137"/>
      <c r="LVL109" s="137"/>
      <c r="LVM109" s="137"/>
      <c r="LVN109" s="137"/>
      <c r="LVO109" s="137"/>
      <c r="LVP109" s="137"/>
      <c r="LVQ109" s="137"/>
      <c r="LVR109" s="137"/>
      <c r="LVS109" s="137"/>
      <c r="LVT109" s="137"/>
      <c r="LVU109" s="137"/>
      <c r="LVV109" s="137"/>
      <c r="LVW109" s="137"/>
      <c r="LVX109" s="137"/>
      <c r="LVY109" s="137"/>
      <c r="LVZ109" s="137"/>
      <c r="LWA109" s="137"/>
      <c r="LWB109" s="137"/>
      <c r="LWC109" s="137"/>
      <c r="LWD109" s="137"/>
      <c r="LWE109" s="137"/>
      <c r="LWF109" s="137"/>
      <c r="LWG109" s="137"/>
      <c r="LWH109" s="137"/>
      <c r="LWI109" s="137"/>
      <c r="LWJ109" s="137"/>
      <c r="LWK109" s="137"/>
      <c r="LWL109" s="137"/>
      <c r="LWM109" s="137"/>
      <c r="LWN109" s="137"/>
      <c r="LWO109" s="137"/>
      <c r="LWP109" s="137"/>
      <c r="LWQ109" s="137"/>
      <c r="LWR109" s="137"/>
      <c r="LWS109" s="137"/>
      <c r="LWT109" s="137"/>
      <c r="LWU109" s="137"/>
      <c r="LWV109" s="137"/>
      <c r="LWW109" s="137"/>
      <c r="LWX109" s="137"/>
      <c r="LWY109" s="137"/>
      <c r="LWZ109" s="137"/>
      <c r="LXA109" s="137"/>
      <c r="LXB109" s="137"/>
      <c r="LXC109" s="137"/>
      <c r="LXD109" s="137"/>
      <c r="LXE109" s="137"/>
      <c r="LXF109" s="137"/>
      <c r="LXG109" s="137"/>
      <c r="LXH109" s="137"/>
      <c r="LXI109" s="137"/>
      <c r="LXJ109" s="137"/>
      <c r="LXK109" s="137"/>
      <c r="LXL109" s="137"/>
      <c r="LXM109" s="137"/>
      <c r="LXN109" s="137"/>
      <c r="LXO109" s="137"/>
      <c r="LXP109" s="137"/>
      <c r="LXQ109" s="137"/>
      <c r="LXR109" s="137"/>
      <c r="LXS109" s="137"/>
      <c r="LXT109" s="137"/>
      <c r="LXU109" s="137"/>
      <c r="LXV109" s="137"/>
      <c r="LXW109" s="137"/>
      <c r="LXX109" s="137"/>
      <c r="LXY109" s="137"/>
      <c r="LXZ109" s="137"/>
      <c r="LYA109" s="137"/>
      <c r="LYB109" s="137"/>
      <c r="LYC109" s="137"/>
      <c r="LYD109" s="137"/>
      <c r="LYE109" s="137"/>
      <c r="LYF109" s="137"/>
      <c r="LYG109" s="137"/>
      <c r="LYH109" s="137"/>
      <c r="LYI109" s="137"/>
      <c r="LYJ109" s="137"/>
      <c r="LYK109" s="137"/>
      <c r="LYL109" s="137"/>
      <c r="LYM109" s="137"/>
      <c r="LYN109" s="137"/>
      <c r="LYO109" s="137"/>
      <c r="LYP109" s="137"/>
      <c r="LYQ109" s="137"/>
      <c r="LYR109" s="137"/>
      <c r="LYS109" s="137"/>
      <c r="LYT109" s="137"/>
      <c r="LYU109" s="137"/>
      <c r="LYV109" s="137"/>
      <c r="LYW109" s="137"/>
      <c r="LYX109" s="137"/>
      <c r="LYY109" s="137"/>
      <c r="LYZ109" s="137"/>
      <c r="LZA109" s="137"/>
      <c r="LZB109" s="137"/>
      <c r="LZC109" s="137"/>
      <c r="LZD109" s="137"/>
      <c r="LZE109" s="137"/>
      <c r="LZF109" s="137"/>
      <c r="LZG109" s="137"/>
      <c r="LZH109" s="137"/>
      <c r="LZI109" s="137"/>
      <c r="LZJ109" s="137"/>
      <c r="LZK109" s="137"/>
      <c r="LZL109" s="137"/>
      <c r="LZM109" s="137"/>
      <c r="LZN109" s="137"/>
      <c r="LZO109" s="137"/>
      <c r="LZP109" s="137"/>
      <c r="LZQ109" s="137"/>
      <c r="LZR109" s="137"/>
      <c r="LZS109" s="137"/>
      <c r="LZT109" s="137"/>
      <c r="LZU109" s="137"/>
      <c r="LZV109" s="137"/>
      <c r="LZW109" s="137"/>
      <c r="LZX109" s="137"/>
      <c r="LZY109" s="137"/>
      <c r="LZZ109" s="137"/>
      <c r="MAA109" s="137"/>
      <c r="MAB109" s="137"/>
      <c r="MAC109" s="137"/>
      <c r="MAD109" s="137"/>
      <c r="MAE109" s="137"/>
      <c r="MAF109" s="137"/>
      <c r="MAG109" s="137"/>
      <c r="MAH109" s="137"/>
      <c r="MAI109" s="137"/>
      <c r="MAJ109" s="137"/>
      <c r="MAK109" s="137"/>
      <c r="MAL109" s="137"/>
      <c r="MAM109" s="137"/>
      <c r="MAN109" s="137"/>
      <c r="MAO109" s="137"/>
      <c r="MAP109" s="137"/>
      <c r="MAQ109" s="137"/>
      <c r="MAR109" s="137"/>
      <c r="MAS109" s="137"/>
      <c r="MAT109" s="137"/>
      <c r="MAU109" s="137"/>
      <c r="MAV109" s="137"/>
      <c r="MAW109" s="137"/>
      <c r="MAX109" s="137"/>
      <c r="MAY109" s="137"/>
      <c r="MAZ109" s="137"/>
      <c r="MBA109" s="137"/>
      <c r="MBB109" s="137"/>
      <c r="MBC109" s="137"/>
      <c r="MBD109" s="137"/>
      <c r="MBE109" s="137"/>
      <c r="MBF109" s="137"/>
      <c r="MBG109" s="137"/>
      <c r="MBH109" s="137"/>
      <c r="MBI109" s="137"/>
      <c r="MBJ109" s="137"/>
      <c r="MBK109" s="137"/>
      <c r="MBL109" s="137"/>
      <c r="MBM109" s="137"/>
      <c r="MBN109" s="137"/>
      <c r="MBO109" s="137"/>
      <c r="MBP109" s="137"/>
      <c r="MBQ109" s="137"/>
      <c r="MBR109" s="137"/>
      <c r="MBS109" s="137"/>
      <c r="MBT109" s="137"/>
      <c r="MBU109" s="137"/>
      <c r="MBV109" s="137"/>
      <c r="MBW109" s="137"/>
      <c r="MBX109" s="137"/>
      <c r="MBY109" s="137"/>
      <c r="MBZ109" s="137"/>
      <c r="MCA109" s="137"/>
      <c r="MCB109" s="137"/>
      <c r="MCC109" s="137"/>
      <c r="MCD109" s="137"/>
      <c r="MCE109" s="137"/>
      <c r="MCF109" s="137"/>
      <c r="MCG109" s="137"/>
      <c r="MCH109" s="137"/>
      <c r="MCI109" s="137"/>
      <c r="MCJ109" s="137"/>
      <c r="MCK109" s="137"/>
      <c r="MCL109" s="137"/>
      <c r="MCM109" s="137"/>
      <c r="MCN109" s="137"/>
      <c r="MCO109" s="137"/>
      <c r="MCP109" s="137"/>
      <c r="MCQ109" s="137"/>
      <c r="MCR109" s="137"/>
      <c r="MCS109" s="137"/>
      <c r="MCT109" s="137"/>
      <c r="MCU109" s="137"/>
      <c r="MCV109" s="137"/>
      <c r="MCW109" s="137"/>
      <c r="MCX109" s="137"/>
      <c r="MCY109" s="137"/>
      <c r="MCZ109" s="137"/>
      <c r="MDA109" s="137"/>
      <c r="MDB109" s="137"/>
      <c r="MDC109" s="137"/>
      <c r="MDD109" s="137"/>
      <c r="MDE109" s="137"/>
      <c r="MDF109" s="137"/>
      <c r="MDG109" s="137"/>
      <c r="MDH109" s="137"/>
      <c r="MDI109" s="137"/>
      <c r="MDJ109" s="137"/>
      <c r="MDK109" s="137"/>
      <c r="MDL109" s="137"/>
      <c r="MDM109" s="137"/>
      <c r="MDN109" s="137"/>
      <c r="MDO109" s="137"/>
      <c r="MDP109" s="137"/>
      <c r="MDQ109" s="137"/>
      <c r="MDR109" s="137"/>
      <c r="MDS109" s="137"/>
      <c r="MDT109" s="137"/>
      <c r="MDU109" s="137"/>
      <c r="MDV109" s="137"/>
      <c r="MDW109" s="137"/>
      <c r="MDX109" s="137"/>
      <c r="MDY109" s="137"/>
      <c r="MDZ109" s="137"/>
      <c r="MEA109" s="137"/>
      <c r="MEB109" s="137"/>
      <c r="MEC109" s="137"/>
      <c r="MED109" s="137"/>
      <c r="MEE109" s="137"/>
      <c r="MEF109" s="137"/>
      <c r="MEG109" s="137"/>
      <c r="MEH109" s="137"/>
      <c r="MEI109" s="137"/>
      <c r="MEJ109" s="137"/>
      <c r="MEK109" s="137"/>
      <c r="MEL109" s="137"/>
      <c r="MEM109" s="137"/>
      <c r="MEN109" s="137"/>
      <c r="MEO109" s="137"/>
      <c r="MEP109" s="137"/>
      <c r="MEQ109" s="137"/>
      <c r="MER109" s="137"/>
      <c r="MES109" s="137"/>
      <c r="MET109" s="137"/>
      <c r="MEU109" s="137"/>
      <c r="MEV109" s="137"/>
      <c r="MEW109" s="137"/>
      <c r="MEX109" s="137"/>
      <c r="MEY109" s="137"/>
      <c r="MEZ109" s="137"/>
      <c r="MFA109" s="137"/>
      <c r="MFB109" s="137"/>
      <c r="MFC109" s="137"/>
      <c r="MFD109" s="137"/>
      <c r="MFE109" s="137"/>
      <c r="MFF109" s="137"/>
      <c r="MFG109" s="137"/>
      <c r="MFH109" s="137"/>
      <c r="MFI109" s="137"/>
      <c r="MFJ109" s="137"/>
      <c r="MFK109" s="137"/>
      <c r="MFL109" s="137"/>
      <c r="MFM109" s="137"/>
      <c r="MFN109" s="137"/>
      <c r="MFO109" s="137"/>
      <c r="MFP109" s="137"/>
      <c r="MFQ109" s="137"/>
      <c r="MFR109" s="137"/>
      <c r="MFS109" s="137"/>
      <c r="MFT109" s="137"/>
      <c r="MFU109" s="137"/>
      <c r="MFV109" s="137"/>
      <c r="MFW109" s="137"/>
      <c r="MFX109" s="137"/>
      <c r="MFY109" s="137"/>
      <c r="MFZ109" s="137"/>
      <c r="MGA109" s="137"/>
      <c r="MGB109" s="137"/>
      <c r="MGC109" s="137"/>
      <c r="MGD109" s="137"/>
      <c r="MGE109" s="137"/>
      <c r="MGF109" s="137"/>
      <c r="MGG109" s="137"/>
      <c r="MGH109" s="137"/>
      <c r="MGI109" s="137"/>
      <c r="MGJ109" s="137"/>
      <c r="MGK109" s="137"/>
      <c r="MGL109" s="137"/>
      <c r="MGM109" s="137"/>
      <c r="MGN109" s="137"/>
      <c r="MGO109" s="137"/>
      <c r="MGP109" s="137"/>
      <c r="MGQ109" s="137"/>
      <c r="MGR109" s="137"/>
      <c r="MGS109" s="137"/>
      <c r="MGT109" s="137"/>
      <c r="MGU109" s="137"/>
      <c r="MGV109" s="137"/>
      <c r="MGW109" s="137"/>
      <c r="MGX109" s="137"/>
      <c r="MGY109" s="137"/>
      <c r="MGZ109" s="137"/>
      <c r="MHA109" s="137"/>
      <c r="MHB109" s="137"/>
      <c r="MHC109" s="137"/>
      <c r="MHD109" s="137"/>
      <c r="MHE109" s="137"/>
      <c r="MHF109" s="137"/>
      <c r="MHG109" s="137"/>
      <c r="MHH109" s="137"/>
      <c r="MHI109" s="137"/>
      <c r="MHJ109" s="137"/>
      <c r="MHK109" s="137"/>
      <c r="MHL109" s="137"/>
      <c r="MHM109" s="137"/>
      <c r="MHN109" s="137"/>
      <c r="MHO109" s="137"/>
      <c r="MHP109" s="137"/>
      <c r="MHQ109" s="137"/>
      <c r="MHR109" s="137"/>
      <c r="MHS109" s="137"/>
      <c r="MHT109" s="137"/>
      <c r="MHU109" s="137"/>
      <c r="MHV109" s="137"/>
      <c r="MHW109" s="137"/>
      <c r="MHX109" s="137"/>
      <c r="MHY109" s="137"/>
      <c r="MHZ109" s="137"/>
      <c r="MIA109" s="137"/>
      <c r="MIB109" s="137"/>
      <c r="MIC109" s="137"/>
      <c r="MID109" s="137"/>
      <c r="MIE109" s="137"/>
      <c r="MIF109" s="137"/>
      <c r="MIG109" s="137"/>
      <c r="MIH109" s="137"/>
      <c r="MII109" s="137"/>
      <c r="MIJ109" s="137"/>
      <c r="MIK109" s="137"/>
      <c r="MIL109" s="137"/>
      <c r="MIM109" s="137"/>
      <c r="MIN109" s="137"/>
      <c r="MIO109" s="137"/>
      <c r="MIP109" s="137"/>
      <c r="MIQ109" s="137"/>
      <c r="MIR109" s="137"/>
      <c r="MIS109" s="137"/>
      <c r="MIT109" s="137"/>
      <c r="MIU109" s="137"/>
      <c r="MIV109" s="137"/>
      <c r="MIW109" s="137"/>
      <c r="MIX109" s="137"/>
      <c r="MIY109" s="137"/>
      <c r="MIZ109" s="137"/>
      <c r="MJA109" s="137"/>
      <c r="MJB109" s="137"/>
      <c r="MJC109" s="137"/>
      <c r="MJD109" s="137"/>
      <c r="MJE109" s="137"/>
      <c r="MJF109" s="137"/>
      <c r="MJG109" s="137"/>
      <c r="MJH109" s="137"/>
      <c r="MJI109" s="137"/>
      <c r="MJJ109" s="137"/>
      <c r="MJK109" s="137"/>
      <c r="MJL109" s="137"/>
      <c r="MJM109" s="137"/>
      <c r="MJN109" s="137"/>
      <c r="MJO109" s="137"/>
      <c r="MJP109" s="137"/>
      <c r="MJQ109" s="137"/>
      <c r="MJR109" s="137"/>
      <c r="MJS109" s="137"/>
      <c r="MJT109" s="137"/>
      <c r="MJU109" s="137"/>
      <c r="MJV109" s="137"/>
      <c r="MJW109" s="137"/>
      <c r="MJX109" s="137"/>
      <c r="MJY109" s="137"/>
      <c r="MJZ109" s="137"/>
      <c r="MKA109" s="137"/>
      <c r="MKB109" s="137"/>
      <c r="MKC109" s="137"/>
      <c r="MKD109" s="137"/>
      <c r="MKE109" s="137"/>
      <c r="MKF109" s="137"/>
      <c r="MKG109" s="137"/>
      <c r="MKH109" s="137"/>
      <c r="MKI109" s="137"/>
      <c r="MKJ109" s="137"/>
      <c r="MKK109" s="137"/>
      <c r="MKL109" s="137"/>
      <c r="MKM109" s="137"/>
      <c r="MKN109" s="137"/>
      <c r="MKO109" s="137"/>
      <c r="MKP109" s="137"/>
      <c r="MKQ109" s="137"/>
      <c r="MKR109" s="137"/>
      <c r="MKS109" s="137"/>
      <c r="MKT109" s="137"/>
      <c r="MKU109" s="137"/>
      <c r="MKV109" s="137"/>
      <c r="MKW109" s="137"/>
      <c r="MKX109" s="137"/>
      <c r="MKY109" s="137"/>
      <c r="MKZ109" s="137"/>
      <c r="MLA109" s="137"/>
      <c r="MLB109" s="137"/>
      <c r="MLC109" s="137"/>
      <c r="MLD109" s="137"/>
      <c r="MLE109" s="137"/>
      <c r="MLF109" s="137"/>
      <c r="MLG109" s="137"/>
      <c r="MLH109" s="137"/>
      <c r="MLI109" s="137"/>
      <c r="MLJ109" s="137"/>
      <c r="MLK109" s="137"/>
      <c r="MLL109" s="137"/>
      <c r="MLM109" s="137"/>
      <c r="MLN109" s="137"/>
      <c r="MLO109" s="137"/>
      <c r="MLP109" s="137"/>
      <c r="MLQ109" s="137"/>
      <c r="MLR109" s="137"/>
      <c r="MLS109" s="137"/>
      <c r="MLT109" s="137"/>
      <c r="MLU109" s="137"/>
      <c r="MLV109" s="137"/>
      <c r="MLW109" s="137"/>
      <c r="MLX109" s="137"/>
      <c r="MLY109" s="137"/>
      <c r="MLZ109" s="137"/>
      <c r="MMA109" s="137"/>
      <c r="MMB109" s="137"/>
      <c r="MMC109" s="137"/>
      <c r="MMD109" s="137"/>
      <c r="MME109" s="137"/>
      <c r="MMF109" s="137"/>
      <c r="MMG109" s="137"/>
      <c r="MMH109" s="137"/>
      <c r="MMI109" s="137"/>
      <c r="MMJ109" s="137"/>
      <c r="MMK109" s="137"/>
      <c r="MML109" s="137"/>
      <c r="MMM109" s="137"/>
      <c r="MMN109" s="137"/>
      <c r="MMO109" s="137"/>
      <c r="MMP109" s="137"/>
      <c r="MMQ109" s="137"/>
      <c r="MMR109" s="137"/>
      <c r="MMS109" s="137"/>
      <c r="MMT109" s="137"/>
      <c r="MMU109" s="137"/>
      <c r="MMV109" s="137"/>
      <c r="MMW109" s="137"/>
      <c r="MMX109" s="137"/>
      <c r="MMY109" s="137"/>
      <c r="MMZ109" s="137"/>
      <c r="MNA109" s="137"/>
      <c r="MNB109" s="137"/>
      <c r="MNC109" s="137"/>
      <c r="MND109" s="137"/>
      <c r="MNE109" s="137"/>
      <c r="MNF109" s="137"/>
      <c r="MNG109" s="137"/>
      <c r="MNH109" s="137"/>
      <c r="MNI109" s="137"/>
      <c r="MNJ109" s="137"/>
      <c r="MNK109" s="137"/>
      <c r="MNL109" s="137"/>
      <c r="MNM109" s="137"/>
      <c r="MNN109" s="137"/>
      <c r="MNO109" s="137"/>
      <c r="MNP109" s="137"/>
      <c r="MNQ109" s="137"/>
      <c r="MNR109" s="137"/>
      <c r="MNS109" s="137"/>
      <c r="MNT109" s="137"/>
      <c r="MNU109" s="137"/>
      <c r="MNV109" s="137"/>
      <c r="MNW109" s="137"/>
      <c r="MNX109" s="137"/>
      <c r="MNY109" s="137"/>
      <c r="MNZ109" s="137"/>
      <c r="MOA109" s="137"/>
      <c r="MOB109" s="137"/>
      <c r="MOC109" s="137"/>
      <c r="MOD109" s="137"/>
      <c r="MOE109" s="137"/>
      <c r="MOF109" s="137"/>
      <c r="MOG109" s="137"/>
      <c r="MOH109" s="137"/>
      <c r="MOI109" s="137"/>
      <c r="MOJ109" s="137"/>
      <c r="MOK109" s="137"/>
      <c r="MOL109" s="137"/>
      <c r="MOM109" s="137"/>
      <c r="MON109" s="137"/>
      <c r="MOO109" s="137"/>
      <c r="MOP109" s="137"/>
      <c r="MOQ109" s="137"/>
      <c r="MOR109" s="137"/>
      <c r="MOS109" s="137"/>
      <c r="MOT109" s="137"/>
      <c r="MOU109" s="137"/>
      <c r="MOV109" s="137"/>
      <c r="MOW109" s="137"/>
      <c r="MOX109" s="137"/>
      <c r="MOY109" s="137"/>
      <c r="MOZ109" s="137"/>
      <c r="MPA109" s="137"/>
      <c r="MPB109" s="137"/>
      <c r="MPC109" s="137"/>
      <c r="MPD109" s="137"/>
      <c r="MPE109" s="137"/>
      <c r="MPF109" s="137"/>
      <c r="MPG109" s="137"/>
      <c r="MPH109" s="137"/>
      <c r="MPI109" s="137"/>
      <c r="MPJ109" s="137"/>
      <c r="MPK109" s="137"/>
      <c r="MPL109" s="137"/>
      <c r="MPM109" s="137"/>
      <c r="MPN109" s="137"/>
      <c r="MPO109" s="137"/>
      <c r="MPP109" s="137"/>
      <c r="MPQ109" s="137"/>
      <c r="MPR109" s="137"/>
      <c r="MPS109" s="137"/>
      <c r="MPT109" s="137"/>
      <c r="MPU109" s="137"/>
      <c r="MPV109" s="137"/>
      <c r="MPW109" s="137"/>
      <c r="MPX109" s="137"/>
      <c r="MPY109" s="137"/>
      <c r="MPZ109" s="137"/>
      <c r="MQA109" s="137"/>
      <c r="MQB109" s="137"/>
      <c r="MQC109" s="137"/>
      <c r="MQD109" s="137"/>
      <c r="MQE109" s="137"/>
      <c r="MQF109" s="137"/>
      <c r="MQG109" s="137"/>
      <c r="MQH109" s="137"/>
      <c r="MQI109" s="137"/>
      <c r="MQJ109" s="137"/>
      <c r="MQK109" s="137"/>
      <c r="MQL109" s="137"/>
      <c r="MQM109" s="137"/>
      <c r="MQN109" s="137"/>
      <c r="MQO109" s="137"/>
      <c r="MQP109" s="137"/>
      <c r="MQQ109" s="137"/>
      <c r="MQR109" s="137"/>
      <c r="MQS109" s="137"/>
      <c r="MQT109" s="137"/>
      <c r="MQU109" s="137"/>
      <c r="MQV109" s="137"/>
      <c r="MQW109" s="137"/>
      <c r="MQX109" s="137"/>
      <c r="MQY109" s="137"/>
      <c r="MQZ109" s="137"/>
      <c r="MRA109" s="137"/>
      <c r="MRB109" s="137"/>
      <c r="MRC109" s="137"/>
      <c r="MRD109" s="137"/>
      <c r="MRE109" s="137"/>
      <c r="MRF109" s="137"/>
      <c r="MRG109" s="137"/>
      <c r="MRH109" s="137"/>
      <c r="MRI109" s="137"/>
      <c r="MRJ109" s="137"/>
      <c r="MRK109" s="137"/>
      <c r="MRL109" s="137"/>
      <c r="MRM109" s="137"/>
      <c r="MRN109" s="137"/>
      <c r="MRO109" s="137"/>
      <c r="MRP109" s="137"/>
      <c r="MRQ109" s="137"/>
      <c r="MRR109" s="137"/>
      <c r="MRS109" s="137"/>
      <c r="MRT109" s="137"/>
      <c r="MRU109" s="137"/>
      <c r="MRV109" s="137"/>
      <c r="MRW109" s="137"/>
      <c r="MRX109" s="137"/>
      <c r="MRY109" s="137"/>
      <c r="MRZ109" s="137"/>
      <c r="MSA109" s="137"/>
      <c r="MSB109" s="137"/>
      <c r="MSC109" s="137"/>
      <c r="MSD109" s="137"/>
      <c r="MSE109" s="137"/>
      <c r="MSF109" s="137"/>
      <c r="MSG109" s="137"/>
      <c r="MSH109" s="137"/>
      <c r="MSI109" s="137"/>
      <c r="MSJ109" s="137"/>
      <c r="MSK109" s="137"/>
      <c r="MSL109" s="137"/>
      <c r="MSM109" s="137"/>
      <c r="MSN109" s="137"/>
      <c r="MSO109" s="137"/>
      <c r="MSP109" s="137"/>
      <c r="MSQ109" s="137"/>
      <c r="MSR109" s="137"/>
      <c r="MSS109" s="137"/>
      <c r="MST109" s="137"/>
      <c r="MSU109" s="137"/>
      <c r="MSV109" s="137"/>
      <c r="MSW109" s="137"/>
      <c r="MSX109" s="137"/>
      <c r="MSY109" s="137"/>
      <c r="MSZ109" s="137"/>
      <c r="MTA109" s="137"/>
      <c r="MTB109" s="137"/>
      <c r="MTC109" s="137"/>
      <c r="MTD109" s="137"/>
      <c r="MTE109" s="137"/>
      <c r="MTF109" s="137"/>
      <c r="MTG109" s="137"/>
      <c r="MTH109" s="137"/>
      <c r="MTI109" s="137"/>
      <c r="MTJ109" s="137"/>
      <c r="MTK109" s="137"/>
      <c r="MTL109" s="137"/>
      <c r="MTM109" s="137"/>
      <c r="MTN109" s="137"/>
      <c r="MTO109" s="137"/>
      <c r="MTP109" s="137"/>
      <c r="MTQ109" s="137"/>
      <c r="MTR109" s="137"/>
      <c r="MTS109" s="137"/>
      <c r="MTT109" s="137"/>
      <c r="MTU109" s="137"/>
      <c r="MTV109" s="137"/>
      <c r="MTW109" s="137"/>
      <c r="MTX109" s="137"/>
      <c r="MTY109" s="137"/>
      <c r="MTZ109" s="137"/>
      <c r="MUA109" s="137"/>
      <c r="MUB109" s="137"/>
      <c r="MUC109" s="137"/>
      <c r="MUD109" s="137"/>
      <c r="MUE109" s="137"/>
      <c r="MUF109" s="137"/>
      <c r="MUG109" s="137"/>
      <c r="MUH109" s="137"/>
      <c r="MUI109" s="137"/>
      <c r="MUJ109" s="137"/>
      <c r="MUK109" s="137"/>
      <c r="MUL109" s="137"/>
      <c r="MUM109" s="137"/>
      <c r="MUN109" s="137"/>
      <c r="MUO109" s="137"/>
      <c r="MUP109" s="137"/>
      <c r="MUQ109" s="137"/>
      <c r="MUR109" s="137"/>
      <c r="MUS109" s="137"/>
      <c r="MUT109" s="137"/>
      <c r="MUU109" s="137"/>
      <c r="MUV109" s="137"/>
      <c r="MUW109" s="137"/>
      <c r="MUX109" s="137"/>
      <c r="MUY109" s="137"/>
      <c r="MUZ109" s="137"/>
      <c r="MVA109" s="137"/>
      <c r="MVB109" s="137"/>
      <c r="MVC109" s="137"/>
      <c r="MVD109" s="137"/>
      <c r="MVE109" s="137"/>
      <c r="MVF109" s="137"/>
      <c r="MVG109" s="137"/>
      <c r="MVH109" s="137"/>
      <c r="MVI109" s="137"/>
      <c r="MVJ109" s="137"/>
      <c r="MVK109" s="137"/>
      <c r="MVL109" s="137"/>
      <c r="MVM109" s="137"/>
      <c r="MVN109" s="137"/>
      <c r="MVO109" s="137"/>
      <c r="MVP109" s="137"/>
      <c r="MVQ109" s="137"/>
      <c r="MVR109" s="137"/>
      <c r="MVS109" s="137"/>
      <c r="MVT109" s="137"/>
      <c r="MVU109" s="137"/>
      <c r="MVV109" s="137"/>
      <c r="MVW109" s="137"/>
      <c r="MVX109" s="137"/>
      <c r="MVY109" s="137"/>
      <c r="MVZ109" s="137"/>
      <c r="MWA109" s="137"/>
      <c r="MWB109" s="137"/>
      <c r="MWC109" s="137"/>
      <c r="MWD109" s="137"/>
      <c r="MWE109" s="137"/>
      <c r="MWF109" s="137"/>
      <c r="MWG109" s="137"/>
      <c r="MWH109" s="137"/>
      <c r="MWI109" s="137"/>
      <c r="MWJ109" s="137"/>
      <c r="MWK109" s="137"/>
      <c r="MWL109" s="137"/>
      <c r="MWM109" s="137"/>
      <c r="MWN109" s="137"/>
      <c r="MWO109" s="137"/>
      <c r="MWP109" s="137"/>
      <c r="MWQ109" s="137"/>
      <c r="MWR109" s="137"/>
      <c r="MWS109" s="137"/>
      <c r="MWT109" s="137"/>
      <c r="MWU109" s="137"/>
      <c r="MWV109" s="137"/>
      <c r="MWW109" s="137"/>
      <c r="MWX109" s="137"/>
      <c r="MWY109" s="137"/>
      <c r="MWZ109" s="137"/>
      <c r="MXA109" s="137"/>
      <c r="MXB109" s="137"/>
      <c r="MXC109" s="137"/>
      <c r="MXD109" s="137"/>
      <c r="MXE109" s="137"/>
      <c r="MXF109" s="137"/>
      <c r="MXG109" s="137"/>
      <c r="MXH109" s="137"/>
      <c r="MXI109" s="137"/>
      <c r="MXJ109" s="137"/>
      <c r="MXK109" s="137"/>
      <c r="MXL109" s="137"/>
      <c r="MXM109" s="137"/>
      <c r="MXN109" s="137"/>
      <c r="MXO109" s="137"/>
      <c r="MXP109" s="137"/>
      <c r="MXQ109" s="137"/>
      <c r="MXR109" s="137"/>
      <c r="MXS109" s="137"/>
      <c r="MXT109" s="137"/>
      <c r="MXU109" s="137"/>
      <c r="MXV109" s="137"/>
      <c r="MXW109" s="137"/>
      <c r="MXX109" s="137"/>
      <c r="MXY109" s="137"/>
      <c r="MXZ109" s="137"/>
      <c r="MYA109" s="137"/>
      <c r="MYB109" s="137"/>
      <c r="MYC109" s="137"/>
      <c r="MYD109" s="137"/>
      <c r="MYE109" s="137"/>
      <c r="MYF109" s="137"/>
      <c r="MYG109" s="137"/>
      <c r="MYH109" s="137"/>
      <c r="MYI109" s="137"/>
      <c r="MYJ109" s="137"/>
      <c r="MYK109" s="137"/>
      <c r="MYL109" s="137"/>
      <c r="MYM109" s="137"/>
      <c r="MYN109" s="137"/>
      <c r="MYO109" s="137"/>
      <c r="MYP109" s="137"/>
      <c r="MYQ109" s="137"/>
      <c r="MYR109" s="137"/>
      <c r="MYS109" s="137"/>
      <c r="MYT109" s="137"/>
      <c r="MYU109" s="137"/>
      <c r="MYV109" s="137"/>
      <c r="MYW109" s="137"/>
      <c r="MYX109" s="137"/>
      <c r="MYY109" s="137"/>
      <c r="MYZ109" s="137"/>
      <c r="MZA109" s="137"/>
      <c r="MZB109" s="137"/>
      <c r="MZC109" s="137"/>
      <c r="MZD109" s="137"/>
      <c r="MZE109" s="137"/>
      <c r="MZF109" s="137"/>
      <c r="MZG109" s="137"/>
      <c r="MZH109" s="137"/>
      <c r="MZI109" s="137"/>
      <c r="MZJ109" s="137"/>
      <c r="MZK109" s="137"/>
      <c r="MZL109" s="137"/>
      <c r="MZM109" s="137"/>
      <c r="MZN109" s="137"/>
      <c r="MZO109" s="137"/>
      <c r="MZP109" s="137"/>
      <c r="MZQ109" s="137"/>
      <c r="MZR109" s="137"/>
      <c r="MZS109" s="137"/>
      <c r="MZT109" s="137"/>
      <c r="MZU109" s="137"/>
      <c r="MZV109" s="137"/>
      <c r="MZW109" s="137"/>
      <c r="MZX109" s="137"/>
      <c r="MZY109" s="137"/>
      <c r="MZZ109" s="137"/>
      <c r="NAA109" s="137"/>
      <c r="NAB109" s="137"/>
      <c r="NAC109" s="137"/>
      <c r="NAD109" s="137"/>
      <c r="NAE109" s="137"/>
      <c r="NAF109" s="137"/>
      <c r="NAG109" s="137"/>
      <c r="NAH109" s="137"/>
      <c r="NAI109" s="137"/>
      <c r="NAJ109" s="137"/>
      <c r="NAK109" s="137"/>
      <c r="NAL109" s="137"/>
      <c r="NAM109" s="137"/>
      <c r="NAN109" s="137"/>
      <c r="NAO109" s="137"/>
      <c r="NAP109" s="137"/>
      <c r="NAQ109" s="137"/>
      <c r="NAR109" s="137"/>
      <c r="NAS109" s="137"/>
      <c r="NAT109" s="137"/>
      <c r="NAU109" s="137"/>
      <c r="NAV109" s="137"/>
      <c r="NAW109" s="137"/>
      <c r="NAX109" s="137"/>
      <c r="NAY109" s="137"/>
      <c r="NAZ109" s="137"/>
      <c r="NBA109" s="137"/>
      <c r="NBB109" s="137"/>
      <c r="NBC109" s="137"/>
      <c r="NBD109" s="137"/>
      <c r="NBE109" s="137"/>
      <c r="NBF109" s="137"/>
      <c r="NBG109" s="137"/>
      <c r="NBH109" s="137"/>
      <c r="NBI109" s="137"/>
      <c r="NBJ109" s="137"/>
      <c r="NBK109" s="137"/>
      <c r="NBL109" s="137"/>
      <c r="NBM109" s="137"/>
      <c r="NBN109" s="137"/>
      <c r="NBO109" s="137"/>
      <c r="NBP109" s="137"/>
      <c r="NBQ109" s="137"/>
      <c r="NBR109" s="137"/>
      <c r="NBS109" s="137"/>
      <c r="NBT109" s="137"/>
      <c r="NBU109" s="137"/>
      <c r="NBV109" s="137"/>
      <c r="NBW109" s="137"/>
      <c r="NBX109" s="137"/>
      <c r="NBY109" s="137"/>
      <c r="NBZ109" s="137"/>
      <c r="NCA109" s="137"/>
      <c r="NCB109" s="137"/>
      <c r="NCC109" s="137"/>
      <c r="NCD109" s="137"/>
      <c r="NCE109" s="137"/>
      <c r="NCF109" s="137"/>
      <c r="NCG109" s="137"/>
      <c r="NCH109" s="137"/>
      <c r="NCI109" s="137"/>
      <c r="NCJ109" s="137"/>
      <c r="NCK109" s="137"/>
      <c r="NCL109" s="137"/>
      <c r="NCM109" s="137"/>
      <c r="NCN109" s="137"/>
      <c r="NCO109" s="137"/>
      <c r="NCP109" s="137"/>
      <c r="NCQ109" s="137"/>
      <c r="NCR109" s="137"/>
      <c r="NCS109" s="137"/>
      <c r="NCT109" s="137"/>
      <c r="NCU109" s="137"/>
      <c r="NCV109" s="137"/>
      <c r="NCW109" s="137"/>
      <c r="NCX109" s="137"/>
      <c r="NCY109" s="137"/>
      <c r="NCZ109" s="137"/>
      <c r="NDA109" s="137"/>
      <c r="NDB109" s="137"/>
      <c r="NDC109" s="137"/>
      <c r="NDD109" s="137"/>
      <c r="NDE109" s="137"/>
      <c r="NDF109" s="137"/>
      <c r="NDG109" s="137"/>
      <c r="NDH109" s="137"/>
      <c r="NDI109" s="137"/>
      <c r="NDJ109" s="137"/>
      <c r="NDK109" s="137"/>
      <c r="NDL109" s="137"/>
      <c r="NDM109" s="137"/>
      <c r="NDN109" s="137"/>
      <c r="NDO109" s="137"/>
      <c r="NDP109" s="137"/>
      <c r="NDQ109" s="137"/>
      <c r="NDR109" s="137"/>
      <c r="NDS109" s="137"/>
      <c r="NDT109" s="137"/>
      <c r="NDU109" s="137"/>
      <c r="NDV109" s="137"/>
      <c r="NDW109" s="137"/>
      <c r="NDX109" s="137"/>
      <c r="NDY109" s="137"/>
      <c r="NDZ109" s="137"/>
      <c r="NEA109" s="137"/>
      <c r="NEB109" s="137"/>
      <c r="NEC109" s="137"/>
      <c r="NED109" s="137"/>
      <c r="NEE109" s="137"/>
      <c r="NEF109" s="137"/>
      <c r="NEG109" s="137"/>
      <c r="NEH109" s="137"/>
      <c r="NEI109" s="137"/>
      <c r="NEJ109" s="137"/>
      <c r="NEK109" s="137"/>
      <c r="NEL109" s="137"/>
      <c r="NEM109" s="137"/>
      <c r="NEN109" s="137"/>
      <c r="NEO109" s="137"/>
      <c r="NEP109" s="137"/>
      <c r="NEQ109" s="137"/>
      <c r="NER109" s="137"/>
      <c r="NES109" s="137"/>
      <c r="NET109" s="137"/>
      <c r="NEU109" s="137"/>
      <c r="NEV109" s="137"/>
      <c r="NEW109" s="137"/>
      <c r="NEX109" s="137"/>
      <c r="NEY109" s="137"/>
      <c r="NEZ109" s="137"/>
      <c r="NFA109" s="137"/>
      <c r="NFB109" s="137"/>
      <c r="NFC109" s="137"/>
      <c r="NFD109" s="137"/>
      <c r="NFE109" s="137"/>
      <c r="NFF109" s="137"/>
      <c r="NFG109" s="137"/>
      <c r="NFH109" s="137"/>
      <c r="NFI109" s="137"/>
      <c r="NFJ109" s="137"/>
      <c r="NFK109" s="137"/>
      <c r="NFL109" s="137"/>
      <c r="NFM109" s="137"/>
      <c r="NFN109" s="137"/>
      <c r="NFO109" s="137"/>
      <c r="NFP109" s="137"/>
      <c r="NFQ109" s="137"/>
      <c r="NFR109" s="137"/>
      <c r="NFS109" s="137"/>
      <c r="NFT109" s="137"/>
      <c r="NFU109" s="137"/>
      <c r="NFV109" s="137"/>
      <c r="NFW109" s="137"/>
      <c r="NFX109" s="137"/>
      <c r="NFY109" s="137"/>
      <c r="NFZ109" s="137"/>
      <c r="NGA109" s="137"/>
      <c r="NGB109" s="137"/>
      <c r="NGC109" s="137"/>
      <c r="NGD109" s="137"/>
      <c r="NGE109" s="137"/>
      <c r="NGF109" s="137"/>
      <c r="NGG109" s="137"/>
      <c r="NGH109" s="137"/>
      <c r="NGI109" s="137"/>
      <c r="NGJ109" s="137"/>
      <c r="NGK109" s="137"/>
      <c r="NGL109" s="137"/>
      <c r="NGM109" s="137"/>
      <c r="NGN109" s="137"/>
      <c r="NGO109" s="137"/>
      <c r="NGP109" s="137"/>
      <c r="NGQ109" s="137"/>
      <c r="NGR109" s="137"/>
      <c r="NGS109" s="137"/>
      <c r="NGT109" s="137"/>
      <c r="NGU109" s="137"/>
      <c r="NGV109" s="137"/>
      <c r="NGW109" s="137"/>
      <c r="NGX109" s="137"/>
      <c r="NGY109" s="137"/>
      <c r="NGZ109" s="137"/>
      <c r="NHA109" s="137"/>
      <c r="NHB109" s="137"/>
      <c r="NHC109" s="137"/>
      <c r="NHD109" s="137"/>
      <c r="NHE109" s="137"/>
      <c r="NHF109" s="137"/>
      <c r="NHG109" s="137"/>
      <c r="NHH109" s="137"/>
      <c r="NHI109" s="137"/>
      <c r="NHJ109" s="137"/>
      <c r="NHK109" s="137"/>
      <c r="NHL109" s="137"/>
      <c r="NHM109" s="137"/>
      <c r="NHN109" s="137"/>
      <c r="NHO109" s="137"/>
      <c r="NHP109" s="137"/>
      <c r="NHQ109" s="137"/>
      <c r="NHR109" s="137"/>
      <c r="NHS109" s="137"/>
      <c r="NHT109" s="137"/>
      <c r="NHU109" s="137"/>
      <c r="NHV109" s="137"/>
      <c r="NHW109" s="137"/>
      <c r="NHX109" s="137"/>
      <c r="NHY109" s="137"/>
      <c r="NHZ109" s="137"/>
      <c r="NIA109" s="137"/>
      <c r="NIB109" s="137"/>
      <c r="NIC109" s="137"/>
      <c r="NID109" s="137"/>
      <c r="NIE109" s="137"/>
      <c r="NIF109" s="137"/>
      <c r="NIG109" s="137"/>
      <c r="NIH109" s="137"/>
      <c r="NII109" s="137"/>
      <c r="NIJ109" s="137"/>
      <c r="NIK109" s="137"/>
      <c r="NIL109" s="137"/>
      <c r="NIM109" s="137"/>
      <c r="NIN109" s="137"/>
      <c r="NIO109" s="137"/>
      <c r="NIP109" s="137"/>
      <c r="NIQ109" s="137"/>
      <c r="NIR109" s="137"/>
      <c r="NIS109" s="137"/>
      <c r="NIT109" s="137"/>
      <c r="NIU109" s="137"/>
      <c r="NIV109" s="137"/>
      <c r="NIW109" s="137"/>
      <c r="NIX109" s="137"/>
      <c r="NIY109" s="137"/>
      <c r="NIZ109" s="137"/>
      <c r="NJA109" s="137"/>
      <c r="NJB109" s="137"/>
      <c r="NJC109" s="137"/>
      <c r="NJD109" s="137"/>
      <c r="NJE109" s="137"/>
      <c r="NJF109" s="137"/>
      <c r="NJG109" s="137"/>
      <c r="NJH109" s="137"/>
      <c r="NJI109" s="137"/>
      <c r="NJJ109" s="137"/>
      <c r="NJK109" s="137"/>
      <c r="NJL109" s="137"/>
      <c r="NJM109" s="137"/>
      <c r="NJN109" s="137"/>
      <c r="NJO109" s="137"/>
      <c r="NJP109" s="137"/>
      <c r="NJQ109" s="137"/>
      <c r="NJR109" s="137"/>
      <c r="NJS109" s="137"/>
      <c r="NJT109" s="137"/>
      <c r="NJU109" s="137"/>
      <c r="NJV109" s="137"/>
      <c r="NJW109" s="137"/>
      <c r="NJX109" s="137"/>
      <c r="NJY109" s="137"/>
      <c r="NJZ109" s="137"/>
      <c r="NKA109" s="137"/>
      <c r="NKB109" s="137"/>
      <c r="NKC109" s="137"/>
      <c r="NKD109" s="137"/>
      <c r="NKE109" s="137"/>
      <c r="NKF109" s="137"/>
      <c r="NKG109" s="137"/>
      <c r="NKH109" s="137"/>
      <c r="NKI109" s="137"/>
      <c r="NKJ109" s="137"/>
      <c r="NKK109" s="137"/>
      <c r="NKL109" s="137"/>
      <c r="NKM109" s="137"/>
      <c r="NKN109" s="137"/>
      <c r="NKO109" s="137"/>
      <c r="NKP109" s="137"/>
      <c r="NKQ109" s="137"/>
      <c r="NKR109" s="137"/>
      <c r="NKS109" s="137"/>
      <c r="NKT109" s="137"/>
      <c r="NKU109" s="137"/>
      <c r="NKV109" s="137"/>
      <c r="NKW109" s="137"/>
      <c r="NKX109" s="137"/>
      <c r="NKY109" s="137"/>
      <c r="NKZ109" s="137"/>
      <c r="NLA109" s="137"/>
      <c r="NLB109" s="137"/>
      <c r="NLC109" s="137"/>
      <c r="NLD109" s="137"/>
      <c r="NLE109" s="137"/>
      <c r="NLF109" s="137"/>
      <c r="NLG109" s="137"/>
      <c r="NLH109" s="137"/>
      <c r="NLI109" s="137"/>
      <c r="NLJ109" s="137"/>
      <c r="NLK109" s="137"/>
      <c r="NLL109" s="137"/>
      <c r="NLM109" s="137"/>
      <c r="NLN109" s="137"/>
      <c r="NLO109" s="137"/>
      <c r="NLP109" s="137"/>
      <c r="NLQ109" s="137"/>
      <c r="NLR109" s="137"/>
      <c r="NLS109" s="137"/>
      <c r="NLT109" s="137"/>
      <c r="NLU109" s="137"/>
      <c r="NLV109" s="137"/>
      <c r="NLW109" s="137"/>
      <c r="NLX109" s="137"/>
      <c r="NLY109" s="137"/>
      <c r="NLZ109" s="137"/>
      <c r="NMA109" s="137"/>
      <c r="NMB109" s="137"/>
      <c r="NMC109" s="137"/>
      <c r="NMD109" s="137"/>
      <c r="NME109" s="137"/>
      <c r="NMF109" s="137"/>
      <c r="NMG109" s="137"/>
      <c r="NMH109" s="137"/>
      <c r="NMI109" s="137"/>
      <c r="NMJ109" s="137"/>
      <c r="NMK109" s="137"/>
      <c r="NML109" s="137"/>
      <c r="NMM109" s="137"/>
      <c r="NMN109" s="137"/>
      <c r="NMO109" s="137"/>
      <c r="NMP109" s="137"/>
      <c r="NMQ109" s="137"/>
      <c r="NMR109" s="137"/>
      <c r="NMS109" s="137"/>
      <c r="NMT109" s="137"/>
      <c r="NMU109" s="137"/>
      <c r="NMV109" s="137"/>
      <c r="NMW109" s="137"/>
      <c r="NMX109" s="137"/>
      <c r="NMY109" s="137"/>
      <c r="NMZ109" s="137"/>
      <c r="NNA109" s="137"/>
      <c r="NNB109" s="137"/>
      <c r="NNC109" s="137"/>
      <c r="NND109" s="137"/>
      <c r="NNE109" s="137"/>
      <c r="NNF109" s="137"/>
      <c r="NNG109" s="137"/>
      <c r="NNH109" s="137"/>
      <c r="NNI109" s="137"/>
      <c r="NNJ109" s="137"/>
      <c r="NNK109" s="137"/>
      <c r="NNL109" s="137"/>
      <c r="NNM109" s="137"/>
      <c r="NNN109" s="137"/>
      <c r="NNO109" s="137"/>
      <c r="NNP109" s="137"/>
      <c r="NNQ109" s="137"/>
      <c r="NNR109" s="137"/>
      <c r="NNS109" s="137"/>
      <c r="NNT109" s="137"/>
      <c r="NNU109" s="137"/>
      <c r="NNV109" s="137"/>
      <c r="NNW109" s="137"/>
      <c r="NNX109" s="137"/>
      <c r="NNY109" s="137"/>
      <c r="NNZ109" s="137"/>
      <c r="NOA109" s="137"/>
      <c r="NOB109" s="137"/>
      <c r="NOC109" s="137"/>
      <c r="NOD109" s="137"/>
      <c r="NOE109" s="137"/>
      <c r="NOF109" s="137"/>
      <c r="NOG109" s="137"/>
      <c r="NOH109" s="137"/>
      <c r="NOI109" s="137"/>
      <c r="NOJ109" s="137"/>
      <c r="NOK109" s="137"/>
      <c r="NOL109" s="137"/>
      <c r="NOM109" s="137"/>
      <c r="NON109" s="137"/>
      <c r="NOO109" s="137"/>
      <c r="NOP109" s="137"/>
      <c r="NOQ109" s="137"/>
      <c r="NOR109" s="137"/>
      <c r="NOS109" s="137"/>
      <c r="NOT109" s="137"/>
      <c r="NOU109" s="137"/>
      <c r="NOV109" s="137"/>
      <c r="NOW109" s="137"/>
      <c r="NOX109" s="137"/>
      <c r="NOY109" s="137"/>
      <c r="NOZ109" s="137"/>
      <c r="NPA109" s="137"/>
      <c r="NPB109" s="137"/>
      <c r="NPC109" s="137"/>
      <c r="NPD109" s="137"/>
      <c r="NPE109" s="137"/>
      <c r="NPF109" s="137"/>
      <c r="NPG109" s="137"/>
      <c r="NPH109" s="137"/>
      <c r="NPI109" s="137"/>
      <c r="NPJ109" s="137"/>
      <c r="NPK109" s="137"/>
      <c r="NPL109" s="137"/>
      <c r="NPM109" s="137"/>
      <c r="NPN109" s="137"/>
      <c r="NPO109" s="137"/>
      <c r="NPP109" s="137"/>
      <c r="NPQ109" s="137"/>
      <c r="NPR109" s="137"/>
      <c r="NPS109" s="137"/>
      <c r="NPT109" s="137"/>
      <c r="NPU109" s="137"/>
      <c r="NPV109" s="137"/>
      <c r="NPW109" s="137"/>
      <c r="NPX109" s="137"/>
      <c r="NPY109" s="137"/>
      <c r="NPZ109" s="137"/>
      <c r="NQA109" s="137"/>
      <c r="NQB109" s="137"/>
      <c r="NQC109" s="137"/>
      <c r="NQD109" s="137"/>
      <c r="NQE109" s="137"/>
      <c r="NQF109" s="137"/>
      <c r="NQG109" s="137"/>
      <c r="NQH109" s="137"/>
      <c r="NQI109" s="137"/>
      <c r="NQJ109" s="137"/>
      <c r="NQK109" s="137"/>
      <c r="NQL109" s="137"/>
      <c r="NQM109" s="137"/>
      <c r="NQN109" s="137"/>
      <c r="NQO109" s="137"/>
      <c r="NQP109" s="137"/>
      <c r="NQQ109" s="137"/>
      <c r="NQR109" s="137"/>
      <c r="NQS109" s="137"/>
      <c r="NQT109" s="137"/>
      <c r="NQU109" s="137"/>
      <c r="NQV109" s="137"/>
      <c r="NQW109" s="137"/>
      <c r="NQX109" s="137"/>
      <c r="NQY109" s="137"/>
      <c r="NQZ109" s="137"/>
      <c r="NRA109" s="137"/>
      <c r="NRB109" s="137"/>
      <c r="NRC109" s="137"/>
      <c r="NRD109" s="137"/>
      <c r="NRE109" s="137"/>
      <c r="NRF109" s="137"/>
      <c r="NRG109" s="137"/>
      <c r="NRH109" s="137"/>
      <c r="NRI109" s="137"/>
      <c r="NRJ109" s="137"/>
      <c r="NRK109" s="137"/>
      <c r="NRL109" s="137"/>
      <c r="NRM109" s="137"/>
      <c r="NRN109" s="137"/>
      <c r="NRO109" s="137"/>
      <c r="NRP109" s="137"/>
      <c r="NRQ109" s="137"/>
      <c r="NRR109" s="137"/>
      <c r="NRS109" s="137"/>
      <c r="NRT109" s="137"/>
      <c r="NRU109" s="137"/>
      <c r="NRV109" s="137"/>
      <c r="NRW109" s="137"/>
      <c r="NRX109" s="137"/>
      <c r="NRY109" s="137"/>
      <c r="NRZ109" s="137"/>
      <c r="NSA109" s="137"/>
      <c r="NSB109" s="137"/>
      <c r="NSC109" s="137"/>
      <c r="NSD109" s="137"/>
      <c r="NSE109" s="137"/>
      <c r="NSF109" s="137"/>
      <c r="NSG109" s="137"/>
      <c r="NSH109" s="137"/>
      <c r="NSI109" s="137"/>
      <c r="NSJ109" s="137"/>
      <c r="NSK109" s="137"/>
      <c r="NSL109" s="137"/>
      <c r="NSM109" s="137"/>
      <c r="NSN109" s="137"/>
      <c r="NSO109" s="137"/>
      <c r="NSP109" s="137"/>
      <c r="NSQ109" s="137"/>
      <c r="NSR109" s="137"/>
      <c r="NSS109" s="137"/>
      <c r="NST109" s="137"/>
      <c r="NSU109" s="137"/>
      <c r="NSV109" s="137"/>
      <c r="NSW109" s="137"/>
      <c r="NSX109" s="137"/>
      <c r="NSY109" s="137"/>
      <c r="NSZ109" s="137"/>
      <c r="NTA109" s="137"/>
      <c r="NTB109" s="137"/>
      <c r="NTC109" s="137"/>
      <c r="NTD109" s="137"/>
      <c r="NTE109" s="137"/>
      <c r="NTF109" s="137"/>
      <c r="NTG109" s="137"/>
      <c r="NTH109" s="137"/>
      <c r="NTI109" s="137"/>
      <c r="NTJ109" s="137"/>
      <c r="NTK109" s="137"/>
      <c r="NTL109" s="137"/>
      <c r="NTM109" s="137"/>
      <c r="NTN109" s="137"/>
      <c r="NTO109" s="137"/>
      <c r="NTP109" s="137"/>
      <c r="NTQ109" s="137"/>
      <c r="NTR109" s="137"/>
      <c r="NTS109" s="137"/>
      <c r="NTT109" s="137"/>
      <c r="NTU109" s="137"/>
      <c r="NTV109" s="137"/>
      <c r="NTW109" s="137"/>
      <c r="NTX109" s="137"/>
      <c r="NTY109" s="137"/>
      <c r="NTZ109" s="137"/>
      <c r="NUA109" s="137"/>
      <c r="NUB109" s="137"/>
      <c r="NUC109" s="137"/>
      <c r="NUD109" s="137"/>
      <c r="NUE109" s="137"/>
      <c r="NUF109" s="137"/>
      <c r="NUG109" s="137"/>
      <c r="NUH109" s="137"/>
      <c r="NUI109" s="137"/>
      <c r="NUJ109" s="137"/>
      <c r="NUK109" s="137"/>
      <c r="NUL109" s="137"/>
      <c r="NUM109" s="137"/>
      <c r="NUN109" s="137"/>
      <c r="NUO109" s="137"/>
      <c r="NUP109" s="137"/>
      <c r="NUQ109" s="137"/>
      <c r="NUR109" s="137"/>
      <c r="NUS109" s="137"/>
      <c r="NUT109" s="137"/>
      <c r="NUU109" s="137"/>
      <c r="NUV109" s="137"/>
      <c r="NUW109" s="137"/>
      <c r="NUX109" s="137"/>
      <c r="NUY109" s="137"/>
      <c r="NUZ109" s="137"/>
      <c r="NVA109" s="137"/>
      <c r="NVB109" s="137"/>
      <c r="NVC109" s="137"/>
      <c r="NVD109" s="137"/>
      <c r="NVE109" s="137"/>
      <c r="NVF109" s="137"/>
      <c r="NVG109" s="137"/>
      <c r="NVH109" s="137"/>
      <c r="NVI109" s="137"/>
      <c r="NVJ109" s="137"/>
      <c r="NVK109" s="137"/>
      <c r="NVL109" s="137"/>
      <c r="NVM109" s="137"/>
      <c r="NVN109" s="137"/>
      <c r="NVO109" s="137"/>
      <c r="NVP109" s="137"/>
      <c r="NVQ109" s="137"/>
      <c r="NVR109" s="137"/>
      <c r="NVS109" s="137"/>
      <c r="NVT109" s="137"/>
      <c r="NVU109" s="137"/>
      <c r="NVV109" s="137"/>
      <c r="NVW109" s="137"/>
      <c r="NVX109" s="137"/>
      <c r="NVY109" s="137"/>
      <c r="NVZ109" s="137"/>
      <c r="NWA109" s="137"/>
      <c r="NWB109" s="137"/>
      <c r="NWC109" s="137"/>
      <c r="NWD109" s="137"/>
      <c r="NWE109" s="137"/>
      <c r="NWF109" s="137"/>
      <c r="NWG109" s="137"/>
      <c r="NWH109" s="137"/>
      <c r="NWI109" s="137"/>
      <c r="NWJ109" s="137"/>
      <c r="NWK109" s="137"/>
      <c r="NWL109" s="137"/>
      <c r="NWM109" s="137"/>
      <c r="NWN109" s="137"/>
      <c r="NWO109" s="137"/>
      <c r="NWP109" s="137"/>
      <c r="NWQ109" s="137"/>
      <c r="NWR109" s="137"/>
      <c r="NWS109" s="137"/>
      <c r="NWT109" s="137"/>
      <c r="NWU109" s="137"/>
      <c r="NWV109" s="137"/>
      <c r="NWW109" s="137"/>
      <c r="NWX109" s="137"/>
      <c r="NWY109" s="137"/>
      <c r="NWZ109" s="137"/>
      <c r="NXA109" s="137"/>
      <c r="NXB109" s="137"/>
      <c r="NXC109" s="137"/>
      <c r="NXD109" s="137"/>
      <c r="NXE109" s="137"/>
      <c r="NXF109" s="137"/>
      <c r="NXG109" s="137"/>
      <c r="NXH109" s="137"/>
      <c r="NXI109" s="137"/>
      <c r="NXJ109" s="137"/>
      <c r="NXK109" s="137"/>
      <c r="NXL109" s="137"/>
      <c r="NXM109" s="137"/>
      <c r="NXN109" s="137"/>
      <c r="NXO109" s="137"/>
      <c r="NXP109" s="137"/>
      <c r="NXQ109" s="137"/>
      <c r="NXR109" s="137"/>
      <c r="NXS109" s="137"/>
      <c r="NXT109" s="137"/>
      <c r="NXU109" s="137"/>
      <c r="NXV109" s="137"/>
      <c r="NXW109" s="137"/>
      <c r="NXX109" s="137"/>
      <c r="NXY109" s="137"/>
      <c r="NXZ109" s="137"/>
      <c r="NYA109" s="137"/>
      <c r="NYB109" s="137"/>
      <c r="NYC109" s="137"/>
      <c r="NYD109" s="137"/>
      <c r="NYE109" s="137"/>
      <c r="NYF109" s="137"/>
      <c r="NYG109" s="137"/>
      <c r="NYH109" s="137"/>
      <c r="NYI109" s="137"/>
      <c r="NYJ109" s="137"/>
      <c r="NYK109" s="137"/>
      <c r="NYL109" s="137"/>
      <c r="NYM109" s="137"/>
      <c r="NYN109" s="137"/>
      <c r="NYO109" s="137"/>
      <c r="NYP109" s="137"/>
      <c r="NYQ109" s="137"/>
      <c r="NYR109" s="137"/>
      <c r="NYS109" s="137"/>
      <c r="NYT109" s="137"/>
      <c r="NYU109" s="137"/>
      <c r="NYV109" s="137"/>
      <c r="NYW109" s="137"/>
      <c r="NYX109" s="137"/>
      <c r="NYY109" s="137"/>
      <c r="NYZ109" s="137"/>
      <c r="NZA109" s="137"/>
      <c r="NZB109" s="137"/>
      <c r="NZC109" s="137"/>
      <c r="NZD109" s="137"/>
      <c r="NZE109" s="137"/>
      <c r="NZF109" s="137"/>
      <c r="NZG109" s="137"/>
      <c r="NZH109" s="137"/>
      <c r="NZI109" s="137"/>
      <c r="NZJ109" s="137"/>
      <c r="NZK109" s="137"/>
      <c r="NZL109" s="137"/>
      <c r="NZM109" s="137"/>
      <c r="NZN109" s="137"/>
      <c r="NZO109" s="137"/>
      <c r="NZP109" s="137"/>
      <c r="NZQ109" s="137"/>
      <c r="NZR109" s="137"/>
      <c r="NZS109" s="137"/>
      <c r="NZT109" s="137"/>
      <c r="NZU109" s="137"/>
      <c r="NZV109" s="137"/>
      <c r="NZW109" s="137"/>
      <c r="NZX109" s="137"/>
      <c r="NZY109" s="137"/>
      <c r="NZZ109" s="137"/>
      <c r="OAA109" s="137"/>
      <c r="OAB109" s="137"/>
      <c r="OAC109" s="137"/>
      <c r="OAD109" s="137"/>
      <c r="OAE109" s="137"/>
      <c r="OAF109" s="137"/>
      <c r="OAG109" s="137"/>
      <c r="OAH109" s="137"/>
      <c r="OAI109" s="137"/>
      <c r="OAJ109" s="137"/>
      <c r="OAK109" s="137"/>
      <c r="OAL109" s="137"/>
      <c r="OAM109" s="137"/>
      <c r="OAN109" s="137"/>
      <c r="OAO109" s="137"/>
      <c r="OAP109" s="137"/>
      <c r="OAQ109" s="137"/>
      <c r="OAR109" s="137"/>
      <c r="OAS109" s="137"/>
      <c r="OAT109" s="137"/>
      <c r="OAU109" s="137"/>
      <c r="OAV109" s="137"/>
      <c r="OAW109" s="137"/>
      <c r="OAX109" s="137"/>
      <c r="OAY109" s="137"/>
      <c r="OAZ109" s="137"/>
      <c r="OBA109" s="137"/>
      <c r="OBB109" s="137"/>
      <c r="OBC109" s="137"/>
      <c r="OBD109" s="137"/>
      <c r="OBE109" s="137"/>
      <c r="OBF109" s="137"/>
      <c r="OBG109" s="137"/>
      <c r="OBH109" s="137"/>
      <c r="OBI109" s="137"/>
      <c r="OBJ109" s="137"/>
      <c r="OBK109" s="137"/>
      <c r="OBL109" s="137"/>
      <c r="OBM109" s="137"/>
      <c r="OBN109" s="137"/>
      <c r="OBO109" s="137"/>
      <c r="OBP109" s="137"/>
      <c r="OBQ109" s="137"/>
      <c r="OBR109" s="137"/>
      <c r="OBS109" s="137"/>
      <c r="OBT109" s="137"/>
      <c r="OBU109" s="137"/>
      <c r="OBV109" s="137"/>
      <c r="OBW109" s="137"/>
      <c r="OBX109" s="137"/>
      <c r="OBY109" s="137"/>
      <c r="OBZ109" s="137"/>
      <c r="OCA109" s="137"/>
      <c r="OCB109" s="137"/>
      <c r="OCC109" s="137"/>
      <c r="OCD109" s="137"/>
      <c r="OCE109" s="137"/>
      <c r="OCF109" s="137"/>
      <c r="OCG109" s="137"/>
      <c r="OCH109" s="137"/>
      <c r="OCI109" s="137"/>
      <c r="OCJ109" s="137"/>
      <c r="OCK109" s="137"/>
      <c r="OCL109" s="137"/>
      <c r="OCM109" s="137"/>
      <c r="OCN109" s="137"/>
      <c r="OCO109" s="137"/>
      <c r="OCP109" s="137"/>
      <c r="OCQ109" s="137"/>
      <c r="OCR109" s="137"/>
      <c r="OCS109" s="137"/>
      <c r="OCT109" s="137"/>
      <c r="OCU109" s="137"/>
      <c r="OCV109" s="137"/>
      <c r="OCW109" s="137"/>
      <c r="OCX109" s="137"/>
      <c r="OCY109" s="137"/>
      <c r="OCZ109" s="137"/>
      <c r="ODA109" s="137"/>
      <c r="ODB109" s="137"/>
      <c r="ODC109" s="137"/>
      <c r="ODD109" s="137"/>
      <c r="ODE109" s="137"/>
      <c r="ODF109" s="137"/>
      <c r="ODG109" s="137"/>
      <c r="ODH109" s="137"/>
      <c r="ODI109" s="137"/>
      <c r="ODJ109" s="137"/>
      <c r="ODK109" s="137"/>
      <c r="ODL109" s="137"/>
      <c r="ODM109" s="137"/>
      <c r="ODN109" s="137"/>
      <c r="ODO109" s="137"/>
      <c r="ODP109" s="137"/>
      <c r="ODQ109" s="137"/>
      <c r="ODR109" s="137"/>
      <c r="ODS109" s="137"/>
      <c r="ODT109" s="137"/>
      <c r="ODU109" s="137"/>
      <c r="ODV109" s="137"/>
      <c r="ODW109" s="137"/>
      <c r="ODX109" s="137"/>
      <c r="ODY109" s="137"/>
      <c r="ODZ109" s="137"/>
      <c r="OEA109" s="137"/>
      <c r="OEB109" s="137"/>
      <c r="OEC109" s="137"/>
      <c r="OED109" s="137"/>
      <c r="OEE109" s="137"/>
      <c r="OEF109" s="137"/>
      <c r="OEG109" s="137"/>
      <c r="OEH109" s="137"/>
      <c r="OEI109" s="137"/>
      <c r="OEJ109" s="137"/>
      <c r="OEK109" s="137"/>
      <c r="OEL109" s="137"/>
      <c r="OEM109" s="137"/>
      <c r="OEN109" s="137"/>
      <c r="OEO109" s="137"/>
      <c r="OEP109" s="137"/>
      <c r="OEQ109" s="137"/>
      <c r="OER109" s="137"/>
      <c r="OES109" s="137"/>
      <c r="OET109" s="137"/>
      <c r="OEU109" s="137"/>
      <c r="OEV109" s="137"/>
      <c r="OEW109" s="137"/>
      <c r="OEX109" s="137"/>
      <c r="OEY109" s="137"/>
      <c r="OEZ109" s="137"/>
      <c r="OFA109" s="137"/>
      <c r="OFB109" s="137"/>
      <c r="OFC109" s="137"/>
      <c r="OFD109" s="137"/>
      <c r="OFE109" s="137"/>
      <c r="OFF109" s="137"/>
      <c r="OFG109" s="137"/>
      <c r="OFH109" s="137"/>
      <c r="OFI109" s="137"/>
      <c r="OFJ109" s="137"/>
      <c r="OFK109" s="137"/>
      <c r="OFL109" s="137"/>
      <c r="OFM109" s="137"/>
      <c r="OFN109" s="137"/>
      <c r="OFO109" s="137"/>
      <c r="OFP109" s="137"/>
      <c r="OFQ109" s="137"/>
      <c r="OFR109" s="137"/>
      <c r="OFS109" s="137"/>
      <c r="OFT109" s="137"/>
      <c r="OFU109" s="137"/>
      <c r="OFV109" s="137"/>
      <c r="OFW109" s="137"/>
      <c r="OFX109" s="137"/>
      <c r="OFY109" s="137"/>
      <c r="OFZ109" s="137"/>
      <c r="OGA109" s="137"/>
      <c r="OGB109" s="137"/>
      <c r="OGC109" s="137"/>
      <c r="OGD109" s="137"/>
      <c r="OGE109" s="137"/>
      <c r="OGF109" s="137"/>
      <c r="OGG109" s="137"/>
      <c r="OGH109" s="137"/>
      <c r="OGI109" s="137"/>
      <c r="OGJ109" s="137"/>
      <c r="OGK109" s="137"/>
      <c r="OGL109" s="137"/>
      <c r="OGM109" s="137"/>
      <c r="OGN109" s="137"/>
      <c r="OGO109" s="137"/>
      <c r="OGP109" s="137"/>
      <c r="OGQ109" s="137"/>
      <c r="OGR109" s="137"/>
      <c r="OGS109" s="137"/>
      <c r="OGT109" s="137"/>
      <c r="OGU109" s="137"/>
      <c r="OGV109" s="137"/>
      <c r="OGW109" s="137"/>
      <c r="OGX109" s="137"/>
      <c r="OGY109" s="137"/>
      <c r="OGZ109" s="137"/>
      <c r="OHA109" s="137"/>
      <c r="OHB109" s="137"/>
      <c r="OHC109" s="137"/>
      <c r="OHD109" s="137"/>
      <c r="OHE109" s="137"/>
      <c r="OHF109" s="137"/>
      <c r="OHG109" s="137"/>
      <c r="OHH109" s="137"/>
      <c r="OHI109" s="137"/>
      <c r="OHJ109" s="137"/>
      <c r="OHK109" s="137"/>
      <c r="OHL109" s="137"/>
      <c r="OHM109" s="137"/>
      <c r="OHN109" s="137"/>
      <c r="OHO109" s="137"/>
      <c r="OHP109" s="137"/>
      <c r="OHQ109" s="137"/>
      <c r="OHR109" s="137"/>
      <c r="OHS109" s="137"/>
      <c r="OHT109" s="137"/>
      <c r="OHU109" s="137"/>
      <c r="OHV109" s="137"/>
      <c r="OHW109" s="137"/>
      <c r="OHX109" s="137"/>
      <c r="OHY109" s="137"/>
      <c r="OHZ109" s="137"/>
      <c r="OIA109" s="137"/>
      <c r="OIB109" s="137"/>
      <c r="OIC109" s="137"/>
      <c r="OID109" s="137"/>
      <c r="OIE109" s="137"/>
      <c r="OIF109" s="137"/>
      <c r="OIG109" s="137"/>
      <c r="OIH109" s="137"/>
      <c r="OII109" s="137"/>
      <c r="OIJ109" s="137"/>
      <c r="OIK109" s="137"/>
      <c r="OIL109" s="137"/>
      <c r="OIM109" s="137"/>
      <c r="OIN109" s="137"/>
      <c r="OIO109" s="137"/>
      <c r="OIP109" s="137"/>
      <c r="OIQ109" s="137"/>
      <c r="OIR109" s="137"/>
      <c r="OIS109" s="137"/>
      <c r="OIT109" s="137"/>
      <c r="OIU109" s="137"/>
      <c r="OIV109" s="137"/>
      <c r="OIW109" s="137"/>
      <c r="OIX109" s="137"/>
      <c r="OIY109" s="137"/>
      <c r="OIZ109" s="137"/>
      <c r="OJA109" s="137"/>
      <c r="OJB109" s="137"/>
      <c r="OJC109" s="137"/>
      <c r="OJD109" s="137"/>
      <c r="OJE109" s="137"/>
      <c r="OJF109" s="137"/>
      <c r="OJG109" s="137"/>
      <c r="OJH109" s="137"/>
      <c r="OJI109" s="137"/>
      <c r="OJJ109" s="137"/>
      <c r="OJK109" s="137"/>
      <c r="OJL109" s="137"/>
      <c r="OJM109" s="137"/>
      <c r="OJN109" s="137"/>
      <c r="OJO109" s="137"/>
      <c r="OJP109" s="137"/>
      <c r="OJQ109" s="137"/>
      <c r="OJR109" s="137"/>
      <c r="OJS109" s="137"/>
      <c r="OJT109" s="137"/>
      <c r="OJU109" s="137"/>
      <c r="OJV109" s="137"/>
      <c r="OJW109" s="137"/>
      <c r="OJX109" s="137"/>
      <c r="OJY109" s="137"/>
      <c r="OJZ109" s="137"/>
      <c r="OKA109" s="137"/>
      <c r="OKB109" s="137"/>
      <c r="OKC109" s="137"/>
      <c r="OKD109" s="137"/>
      <c r="OKE109" s="137"/>
      <c r="OKF109" s="137"/>
      <c r="OKG109" s="137"/>
      <c r="OKH109" s="137"/>
      <c r="OKI109" s="137"/>
      <c r="OKJ109" s="137"/>
      <c r="OKK109" s="137"/>
      <c r="OKL109" s="137"/>
      <c r="OKM109" s="137"/>
      <c r="OKN109" s="137"/>
      <c r="OKO109" s="137"/>
      <c r="OKP109" s="137"/>
      <c r="OKQ109" s="137"/>
      <c r="OKR109" s="137"/>
      <c r="OKS109" s="137"/>
      <c r="OKT109" s="137"/>
      <c r="OKU109" s="137"/>
      <c r="OKV109" s="137"/>
      <c r="OKW109" s="137"/>
      <c r="OKX109" s="137"/>
      <c r="OKY109" s="137"/>
      <c r="OKZ109" s="137"/>
      <c r="OLA109" s="137"/>
      <c r="OLB109" s="137"/>
      <c r="OLC109" s="137"/>
      <c r="OLD109" s="137"/>
      <c r="OLE109" s="137"/>
      <c r="OLF109" s="137"/>
      <c r="OLG109" s="137"/>
      <c r="OLH109" s="137"/>
      <c r="OLI109" s="137"/>
      <c r="OLJ109" s="137"/>
      <c r="OLK109" s="137"/>
      <c r="OLL109" s="137"/>
      <c r="OLM109" s="137"/>
      <c r="OLN109" s="137"/>
      <c r="OLO109" s="137"/>
      <c r="OLP109" s="137"/>
      <c r="OLQ109" s="137"/>
      <c r="OLR109" s="137"/>
      <c r="OLS109" s="137"/>
      <c r="OLT109" s="137"/>
      <c r="OLU109" s="137"/>
      <c r="OLV109" s="137"/>
      <c r="OLW109" s="137"/>
      <c r="OLX109" s="137"/>
      <c r="OLY109" s="137"/>
      <c r="OLZ109" s="137"/>
      <c r="OMA109" s="137"/>
      <c r="OMB109" s="137"/>
      <c r="OMC109" s="137"/>
      <c r="OMD109" s="137"/>
      <c r="OME109" s="137"/>
      <c r="OMF109" s="137"/>
      <c r="OMG109" s="137"/>
      <c r="OMH109" s="137"/>
      <c r="OMI109" s="137"/>
      <c r="OMJ109" s="137"/>
      <c r="OMK109" s="137"/>
      <c r="OML109" s="137"/>
      <c r="OMM109" s="137"/>
      <c r="OMN109" s="137"/>
      <c r="OMO109" s="137"/>
      <c r="OMP109" s="137"/>
      <c r="OMQ109" s="137"/>
      <c r="OMR109" s="137"/>
      <c r="OMS109" s="137"/>
      <c r="OMT109" s="137"/>
      <c r="OMU109" s="137"/>
      <c r="OMV109" s="137"/>
      <c r="OMW109" s="137"/>
      <c r="OMX109" s="137"/>
      <c r="OMY109" s="137"/>
      <c r="OMZ109" s="137"/>
      <c r="ONA109" s="137"/>
      <c r="ONB109" s="137"/>
      <c r="ONC109" s="137"/>
      <c r="OND109" s="137"/>
      <c r="ONE109" s="137"/>
      <c r="ONF109" s="137"/>
      <c r="ONG109" s="137"/>
      <c r="ONH109" s="137"/>
      <c r="ONI109" s="137"/>
      <c r="ONJ109" s="137"/>
      <c r="ONK109" s="137"/>
      <c r="ONL109" s="137"/>
      <c r="ONM109" s="137"/>
      <c r="ONN109" s="137"/>
      <c r="ONO109" s="137"/>
      <c r="ONP109" s="137"/>
      <c r="ONQ109" s="137"/>
      <c r="ONR109" s="137"/>
      <c r="ONS109" s="137"/>
      <c r="ONT109" s="137"/>
      <c r="ONU109" s="137"/>
      <c r="ONV109" s="137"/>
      <c r="ONW109" s="137"/>
      <c r="ONX109" s="137"/>
      <c r="ONY109" s="137"/>
      <c r="ONZ109" s="137"/>
      <c r="OOA109" s="137"/>
      <c r="OOB109" s="137"/>
      <c r="OOC109" s="137"/>
      <c r="OOD109" s="137"/>
      <c r="OOE109" s="137"/>
      <c r="OOF109" s="137"/>
      <c r="OOG109" s="137"/>
      <c r="OOH109" s="137"/>
      <c r="OOI109" s="137"/>
      <c r="OOJ109" s="137"/>
      <c r="OOK109" s="137"/>
      <c r="OOL109" s="137"/>
      <c r="OOM109" s="137"/>
      <c r="OON109" s="137"/>
      <c r="OOO109" s="137"/>
      <c r="OOP109" s="137"/>
      <c r="OOQ109" s="137"/>
      <c r="OOR109" s="137"/>
      <c r="OOS109" s="137"/>
      <c r="OOT109" s="137"/>
      <c r="OOU109" s="137"/>
      <c r="OOV109" s="137"/>
      <c r="OOW109" s="137"/>
      <c r="OOX109" s="137"/>
      <c r="OOY109" s="137"/>
      <c r="OOZ109" s="137"/>
      <c r="OPA109" s="137"/>
      <c r="OPB109" s="137"/>
      <c r="OPC109" s="137"/>
      <c r="OPD109" s="137"/>
      <c r="OPE109" s="137"/>
      <c r="OPF109" s="137"/>
      <c r="OPG109" s="137"/>
      <c r="OPH109" s="137"/>
      <c r="OPI109" s="137"/>
      <c r="OPJ109" s="137"/>
      <c r="OPK109" s="137"/>
      <c r="OPL109" s="137"/>
      <c r="OPM109" s="137"/>
      <c r="OPN109" s="137"/>
      <c r="OPO109" s="137"/>
      <c r="OPP109" s="137"/>
      <c r="OPQ109" s="137"/>
      <c r="OPR109" s="137"/>
      <c r="OPS109" s="137"/>
      <c r="OPT109" s="137"/>
      <c r="OPU109" s="137"/>
      <c r="OPV109" s="137"/>
      <c r="OPW109" s="137"/>
      <c r="OPX109" s="137"/>
      <c r="OPY109" s="137"/>
      <c r="OPZ109" s="137"/>
      <c r="OQA109" s="137"/>
      <c r="OQB109" s="137"/>
      <c r="OQC109" s="137"/>
      <c r="OQD109" s="137"/>
      <c r="OQE109" s="137"/>
      <c r="OQF109" s="137"/>
      <c r="OQG109" s="137"/>
      <c r="OQH109" s="137"/>
      <c r="OQI109" s="137"/>
      <c r="OQJ109" s="137"/>
      <c r="OQK109" s="137"/>
      <c r="OQL109" s="137"/>
      <c r="OQM109" s="137"/>
      <c r="OQN109" s="137"/>
      <c r="OQO109" s="137"/>
      <c r="OQP109" s="137"/>
      <c r="OQQ109" s="137"/>
      <c r="OQR109" s="137"/>
      <c r="OQS109" s="137"/>
      <c r="OQT109" s="137"/>
      <c r="OQU109" s="137"/>
      <c r="OQV109" s="137"/>
      <c r="OQW109" s="137"/>
      <c r="OQX109" s="137"/>
      <c r="OQY109" s="137"/>
      <c r="OQZ109" s="137"/>
      <c r="ORA109" s="137"/>
      <c r="ORB109" s="137"/>
      <c r="ORC109" s="137"/>
      <c r="ORD109" s="137"/>
      <c r="ORE109" s="137"/>
      <c r="ORF109" s="137"/>
      <c r="ORG109" s="137"/>
      <c r="ORH109" s="137"/>
      <c r="ORI109" s="137"/>
      <c r="ORJ109" s="137"/>
      <c r="ORK109" s="137"/>
      <c r="ORL109" s="137"/>
      <c r="ORM109" s="137"/>
      <c r="ORN109" s="137"/>
      <c r="ORO109" s="137"/>
      <c r="ORP109" s="137"/>
      <c r="ORQ109" s="137"/>
      <c r="ORR109" s="137"/>
      <c r="ORS109" s="137"/>
      <c r="ORT109" s="137"/>
      <c r="ORU109" s="137"/>
      <c r="ORV109" s="137"/>
      <c r="ORW109" s="137"/>
      <c r="ORX109" s="137"/>
      <c r="ORY109" s="137"/>
      <c r="ORZ109" s="137"/>
      <c r="OSA109" s="137"/>
      <c r="OSB109" s="137"/>
      <c r="OSC109" s="137"/>
      <c r="OSD109" s="137"/>
      <c r="OSE109" s="137"/>
      <c r="OSF109" s="137"/>
      <c r="OSG109" s="137"/>
      <c r="OSH109" s="137"/>
      <c r="OSI109" s="137"/>
      <c r="OSJ109" s="137"/>
      <c r="OSK109" s="137"/>
      <c r="OSL109" s="137"/>
      <c r="OSM109" s="137"/>
      <c r="OSN109" s="137"/>
      <c r="OSO109" s="137"/>
      <c r="OSP109" s="137"/>
      <c r="OSQ109" s="137"/>
      <c r="OSR109" s="137"/>
      <c r="OSS109" s="137"/>
      <c r="OST109" s="137"/>
      <c r="OSU109" s="137"/>
      <c r="OSV109" s="137"/>
      <c r="OSW109" s="137"/>
      <c r="OSX109" s="137"/>
      <c r="OSY109" s="137"/>
      <c r="OSZ109" s="137"/>
      <c r="OTA109" s="137"/>
      <c r="OTB109" s="137"/>
      <c r="OTC109" s="137"/>
      <c r="OTD109" s="137"/>
      <c r="OTE109" s="137"/>
      <c r="OTF109" s="137"/>
      <c r="OTG109" s="137"/>
      <c r="OTH109" s="137"/>
      <c r="OTI109" s="137"/>
      <c r="OTJ109" s="137"/>
      <c r="OTK109" s="137"/>
      <c r="OTL109" s="137"/>
      <c r="OTM109" s="137"/>
      <c r="OTN109" s="137"/>
      <c r="OTO109" s="137"/>
      <c r="OTP109" s="137"/>
      <c r="OTQ109" s="137"/>
      <c r="OTR109" s="137"/>
      <c r="OTS109" s="137"/>
      <c r="OTT109" s="137"/>
      <c r="OTU109" s="137"/>
      <c r="OTV109" s="137"/>
      <c r="OTW109" s="137"/>
      <c r="OTX109" s="137"/>
      <c r="OTY109" s="137"/>
      <c r="OTZ109" s="137"/>
      <c r="OUA109" s="137"/>
      <c r="OUB109" s="137"/>
      <c r="OUC109" s="137"/>
      <c r="OUD109" s="137"/>
      <c r="OUE109" s="137"/>
      <c r="OUF109" s="137"/>
      <c r="OUG109" s="137"/>
      <c r="OUH109" s="137"/>
      <c r="OUI109" s="137"/>
      <c r="OUJ109" s="137"/>
      <c r="OUK109" s="137"/>
      <c r="OUL109" s="137"/>
      <c r="OUM109" s="137"/>
      <c r="OUN109" s="137"/>
      <c r="OUO109" s="137"/>
      <c r="OUP109" s="137"/>
      <c r="OUQ109" s="137"/>
      <c r="OUR109" s="137"/>
      <c r="OUS109" s="137"/>
      <c r="OUT109" s="137"/>
      <c r="OUU109" s="137"/>
      <c r="OUV109" s="137"/>
      <c r="OUW109" s="137"/>
      <c r="OUX109" s="137"/>
      <c r="OUY109" s="137"/>
      <c r="OUZ109" s="137"/>
      <c r="OVA109" s="137"/>
      <c r="OVB109" s="137"/>
      <c r="OVC109" s="137"/>
      <c r="OVD109" s="137"/>
      <c r="OVE109" s="137"/>
      <c r="OVF109" s="137"/>
      <c r="OVG109" s="137"/>
      <c r="OVH109" s="137"/>
      <c r="OVI109" s="137"/>
      <c r="OVJ109" s="137"/>
      <c r="OVK109" s="137"/>
      <c r="OVL109" s="137"/>
      <c r="OVM109" s="137"/>
      <c r="OVN109" s="137"/>
      <c r="OVO109" s="137"/>
      <c r="OVP109" s="137"/>
      <c r="OVQ109" s="137"/>
      <c r="OVR109" s="137"/>
      <c r="OVS109" s="137"/>
      <c r="OVT109" s="137"/>
      <c r="OVU109" s="137"/>
      <c r="OVV109" s="137"/>
      <c r="OVW109" s="137"/>
      <c r="OVX109" s="137"/>
      <c r="OVY109" s="137"/>
      <c r="OVZ109" s="137"/>
      <c r="OWA109" s="137"/>
      <c r="OWB109" s="137"/>
      <c r="OWC109" s="137"/>
      <c r="OWD109" s="137"/>
      <c r="OWE109" s="137"/>
      <c r="OWF109" s="137"/>
      <c r="OWG109" s="137"/>
      <c r="OWH109" s="137"/>
      <c r="OWI109" s="137"/>
      <c r="OWJ109" s="137"/>
      <c r="OWK109" s="137"/>
      <c r="OWL109" s="137"/>
      <c r="OWM109" s="137"/>
      <c r="OWN109" s="137"/>
      <c r="OWO109" s="137"/>
      <c r="OWP109" s="137"/>
      <c r="OWQ109" s="137"/>
      <c r="OWR109" s="137"/>
      <c r="OWS109" s="137"/>
      <c r="OWT109" s="137"/>
      <c r="OWU109" s="137"/>
      <c r="OWV109" s="137"/>
      <c r="OWW109" s="137"/>
      <c r="OWX109" s="137"/>
      <c r="OWY109" s="137"/>
      <c r="OWZ109" s="137"/>
      <c r="OXA109" s="137"/>
      <c r="OXB109" s="137"/>
      <c r="OXC109" s="137"/>
      <c r="OXD109" s="137"/>
      <c r="OXE109" s="137"/>
      <c r="OXF109" s="137"/>
      <c r="OXG109" s="137"/>
      <c r="OXH109" s="137"/>
      <c r="OXI109" s="137"/>
      <c r="OXJ109" s="137"/>
      <c r="OXK109" s="137"/>
      <c r="OXL109" s="137"/>
      <c r="OXM109" s="137"/>
      <c r="OXN109" s="137"/>
      <c r="OXO109" s="137"/>
      <c r="OXP109" s="137"/>
      <c r="OXQ109" s="137"/>
      <c r="OXR109" s="137"/>
      <c r="OXS109" s="137"/>
      <c r="OXT109" s="137"/>
      <c r="OXU109" s="137"/>
      <c r="OXV109" s="137"/>
      <c r="OXW109" s="137"/>
      <c r="OXX109" s="137"/>
      <c r="OXY109" s="137"/>
      <c r="OXZ109" s="137"/>
      <c r="OYA109" s="137"/>
      <c r="OYB109" s="137"/>
      <c r="OYC109" s="137"/>
      <c r="OYD109" s="137"/>
      <c r="OYE109" s="137"/>
      <c r="OYF109" s="137"/>
      <c r="OYG109" s="137"/>
      <c r="OYH109" s="137"/>
      <c r="OYI109" s="137"/>
      <c r="OYJ109" s="137"/>
      <c r="OYK109" s="137"/>
      <c r="OYL109" s="137"/>
      <c r="OYM109" s="137"/>
      <c r="OYN109" s="137"/>
      <c r="OYO109" s="137"/>
      <c r="OYP109" s="137"/>
      <c r="OYQ109" s="137"/>
      <c r="OYR109" s="137"/>
      <c r="OYS109" s="137"/>
      <c r="OYT109" s="137"/>
      <c r="OYU109" s="137"/>
      <c r="OYV109" s="137"/>
      <c r="OYW109" s="137"/>
      <c r="OYX109" s="137"/>
      <c r="OYY109" s="137"/>
      <c r="OYZ109" s="137"/>
      <c r="OZA109" s="137"/>
      <c r="OZB109" s="137"/>
      <c r="OZC109" s="137"/>
      <c r="OZD109" s="137"/>
      <c r="OZE109" s="137"/>
      <c r="OZF109" s="137"/>
      <c r="OZG109" s="137"/>
      <c r="OZH109" s="137"/>
      <c r="OZI109" s="137"/>
      <c r="OZJ109" s="137"/>
      <c r="OZK109" s="137"/>
      <c r="OZL109" s="137"/>
      <c r="OZM109" s="137"/>
      <c r="OZN109" s="137"/>
      <c r="OZO109" s="137"/>
      <c r="OZP109" s="137"/>
      <c r="OZQ109" s="137"/>
      <c r="OZR109" s="137"/>
      <c r="OZS109" s="137"/>
      <c r="OZT109" s="137"/>
      <c r="OZU109" s="137"/>
      <c r="OZV109" s="137"/>
      <c r="OZW109" s="137"/>
      <c r="OZX109" s="137"/>
      <c r="OZY109" s="137"/>
      <c r="OZZ109" s="137"/>
      <c r="PAA109" s="137"/>
      <c r="PAB109" s="137"/>
      <c r="PAC109" s="137"/>
      <c r="PAD109" s="137"/>
      <c r="PAE109" s="137"/>
      <c r="PAF109" s="137"/>
      <c r="PAG109" s="137"/>
      <c r="PAH109" s="137"/>
      <c r="PAI109" s="137"/>
      <c r="PAJ109" s="137"/>
      <c r="PAK109" s="137"/>
      <c r="PAL109" s="137"/>
      <c r="PAM109" s="137"/>
      <c r="PAN109" s="137"/>
      <c r="PAO109" s="137"/>
      <c r="PAP109" s="137"/>
      <c r="PAQ109" s="137"/>
      <c r="PAR109" s="137"/>
      <c r="PAS109" s="137"/>
      <c r="PAT109" s="137"/>
      <c r="PAU109" s="137"/>
      <c r="PAV109" s="137"/>
      <c r="PAW109" s="137"/>
      <c r="PAX109" s="137"/>
      <c r="PAY109" s="137"/>
      <c r="PAZ109" s="137"/>
      <c r="PBA109" s="137"/>
      <c r="PBB109" s="137"/>
      <c r="PBC109" s="137"/>
      <c r="PBD109" s="137"/>
      <c r="PBE109" s="137"/>
      <c r="PBF109" s="137"/>
      <c r="PBG109" s="137"/>
      <c r="PBH109" s="137"/>
      <c r="PBI109" s="137"/>
      <c r="PBJ109" s="137"/>
      <c r="PBK109" s="137"/>
      <c r="PBL109" s="137"/>
      <c r="PBM109" s="137"/>
      <c r="PBN109" s="137"/>
      <c r="PBO109" s="137"/>
      <c r="PBP109" s="137"/>
      <c r="PBQ109" s="137"/>
      <c r="PBR109" s="137"/>
      <c r="PBS109" s="137"/>
      <c r="PBT109" s="137"/>
      <c r="PBU109" s="137"/>
      <c r="PBV109" s="137"/>
      <c r="PBW109" s="137"/>
      <c r="PBX109" s="137"/>
      <c r="PBY109" s="137"/>
      <c r="PBZ109" s="137"/>
      <c r="PCA109" s="137"/>
      <c r="PCB109" s="137"/>
      <c r="PCC109" s="137"/>
      <c r="PCD109" s="137"/>
      <c r="PCE109" s="137"/>
      <c r="PCF109" s="137"/>
      <c r="PCG109" s="137"/>
      <c r="PCH109" s="137"/>
      <c r="PCI109" s="137"/>
      <c r="PCJ109" s="137"/>
      <c r="PCK109" s="137"/>
      <c r="PCL109" s="137"/>
      <c r="PCM109" s="137"/>
      <c r="PCN109" s="137"/>
      <c r="PCO109" s="137"/>
      <c r="PCP109" s="137"/>
      <c r="PCQ109" s="137"/>
      <c r="PCR109" s="137"/>
      <c r="PCS109" s="137"/>
      <c r="PCT109" s="137"/>
      <c r="PCU109" s="137"/>
      <c r="PCV109" s="137"/>
      <c r="PCW109" s="137"/>
      <c r="PCX109" s="137"/>
      <c r="PCY109" s="137"/>
      <c r="PCZ109" s="137"/>
      <c r="PDA109" s="137"/>
      <c r="PDB109" s="137"/>
      <c r="PDC109" s="137"/>
      <c r="PDD109" s="137"/>
      <c r="PDE109" s="137"/>
      <c r="PDF109" s="137"/>
      <c r="PDG109" s="137"/>
      <c r="PDH109" s="137"/>
      <c r="PDI109" s="137"/>
      <c r="PDJ109" s="137"/>
      <c r="PDK109" s="137"/>
      <c r="PDL109" s="137"/>
      <c r="PDM109" s="137"/>
      <c r="PDN109" s="137"/>
      <c r="PDO109" s="137"/>
      <c r="PDP109" s="137"/>
      <c r="PDQ109" s="137"/>
      <c r="PDR109" s="137"/>
      <c r="PDS109" s="137"/>
      <c r="PDT109" s="137"/>
      <c r="PDU109" s="137"/>
      <c r="PDV109" s="137"/>
      <c r="PDW109" s="137"/>
      <c r="PDX109" s="137"/>
      <c r="PDY109" s="137"/>
      <c r="PDZ109" s="137"/>
      <c r="PEA109" s="137"/>
      <c r="PEB109" s="137"/>
      <c r="PEC109" s="137"/>
      <c r="PED109" s="137"/>
      <c r="PEE109" s="137"/>
      <c r="PEF109" s="137"/>
      <c r="PEG109" s="137"/>
      <c r="PEH109" s="137"/>
      <c r="PEI109" s="137"/>
      <c r="PEJ109" s="137"/>
      <c r="PEK109" s="137"/>
      <c r="PEL109" s="137"/>
      <c r="PEM109" s="137"/>
      <c r="PEN109" s="137"/>
      <c r="PEO109" s="137"/>
      <c r="PEP109" s="137"/>
      <c r="PEQ109" s="137"/>
      <c r="PER109" s="137"/>
      <c r="PES109" s="137"/>
      <c r="PET109" s="137"/>
      <c r="PEU109" s="137"/>
      <c r="PEV109" s="137"/>
      <c r="PEW109" s="137"/>
      <c r="PEX109" s="137"/>
      <c r="PEY109" s="137"/>
      <c r="PEZ109" s="137"/>
      <c r="PFA109" s="137"/>
      <c r="PFB109" s="137"/>
      <c r="PFC109" s="137"/>
      <c r="PFD109" s="137"/>
      <c r="PFE109" s="137"/>
      <c r="PFF109" s="137"/>
      <c r="PFG109" s="137"/>
      <c r="PFH109" s="137"/>
      <c r="PFI109" s="137"/>
      <c r="PFJ109" s="137"/>
      <c r="PFK109" s="137"/>
      <c r="PFL109" s="137"/>
      <c r="PFM109" s="137"/>
      <c r="PFN109" s="137"/>
      <c r="PFO109" s="137"/>
      <c r="PFP109" s="137"/>
      <c r="PFQ109" s="137"/>
      <c r="PFR109" s="137"/>
      <c r="PFS109" s="137"/>
      <c r="PFT109" s="137"/>
      <c r="PFU109" s="137"/>
      <c r="PFV109" s="137"/>
      <c r="PFW109" s="137"/>
      <c r="PFX109" s="137"/>
      <c r="PFY109" s="137"/>
      <c r="PFZ109" s="137"/>
      <c r="PGA109" s="137"/>
      <c r="PGB109" s="137"/>
      <c r="PGC109" s="137"/>
      <c r="PGD109" s="137"/>
      <c r="PGE109" s="137"/>
      <c r="PGF109" s="137"/>
      <c r="PGG109" s="137"/>
      <c r="PGH109" s="137"/>
      <c r="PGI109" s="137"/>
      <c r="PGJ109" s="137"/>
      <c r="PGK109" s="137"/>
      <c r="PGL109" s="137"/>
      <c r="PGM109" s="137"/>
      <c r="PGN109" s="137"/>
      <c r="PGO109" s="137"/>
      <c r="PGP109" s="137"/>
      <c r="PGQ109" s="137"/>
      <c r="PGR109" s="137"/>
      <c r="PGS109" s="137"/>
      <c r="PGT109" s="137"/>
      <c r="PGU109" s="137"/>
      <c r="PGV109" s="137"/>
      <c r="PGW109" s="137"/>
      <c r="PGX109" s="137"/>
      <c r="PGY109" s="137"/>
      <c r="PGZ109" s="137"/>
      <c r="PHA109" s="137"/>
      <c r="PHB109" s="137"/>
      <c r="PHC109" s="137"/>
      <c r="PHD109" s="137"/>
      <c r="PHE109" s="137"/>
      <c r="PHF109" s="137"/>
      <c r="PHG109" s="137"/>
      <c r="PHH109" s="137"/>
      <c r="PHI109" s="137"/>
      <c r="PHJ109" s="137"/>
      <c r="PHK109" s="137"/>
      <c r="PHL109" s="137"/>
      <c r="PHM109" s="137"/>
      <c r="PHN109" s="137"/>
      <c r="PHO109" s="137"/>
      <c r="PHP109" s="137"/>
      <c r="PHQ109" s="137"/>
      <c r="PHR109" s="137"/>
      <c r="PHS109" s="137"/>
      <c r="PHT109" s="137"/>
      <c r="PHU109" s="137"/>
      <c r="PHV109" s="137"/>
      <c r="PHW109" s="137"/>
      <c r="PHX109" s="137"/>
      <c r="PHY109" s="137"/>
      <c r="PHZ109" s="137"/>
      <c r="PIA109" s="137"/>
      <c r="PIB109" s="137"/>
      <c r="PIC109" s="137"/>
      <c r="PID109" s="137"/>
      <c r="PIE109" s="137"/>
      <c r="PIF109" s="137"/>
      <c r="PIG109" s="137"/>
      <c r="PIH109" s="137"/>
      <c r="PII109" s="137"/>
      <c r="PIJ109" s="137"/>
      <c r="PIK109" s="137"/>
      <c r="PIL109" s="137"/>
      <c r="PIM109" s="137"/>
      <c r="PIN109" s="137"/>
      <c r="PIO109" s="137"/>
      <c r="PIP109" s="137"/>
      <c r="PIQ109" s="137"/>
      <c r="PIR109" s="137"/>
      <c r="PIS109" s="137"/>
      <c r="PIT109" s="137"/>
      <c r="PIU109" s="137"/>
      <c r="PIV109" s="137"/>
      <c r="PIW109" s="137"/>
      <c r="PIX109" s="137"/>
      <c r="PIY109" s="137"/>
      <c r="PIZ109" s="137"/>
      <c r="PJA109" s="137"/>
      <c r="PJB109" s="137"/>
      <c r="PJC109" s="137"/>
      <c r="PJD109" s="137"/>
      <c r="PJE109" s="137"/>
      <c r="PJF109" s="137"/>
      <c r="PJG109" s="137"/>
      <c r="PJH109" s="137"/>
      <c r="PJI109" s="137"/>
      <c r="PJJ109" s="137"/>
      <c r="PJK109" s="137"/>
      <c r="PJL109" s="137"/>
      <c r="PJM109" s="137"/>
      <c r="PJN109" s="137"/>
      <c r="PJO109" s="137"/>
      <c r="PJP109" s="137"/>
      <c r="PJQ109" s="137"/>
      <c r="PJR109" s="137"/>
      <c r="PJS109" s="137"/>
      <c r="PJT109" s="137"/>
      <c r="PJU109" s="137"/>
      <c r="PJV109" s="137"/>
      <c r="PJW109" s="137"/>
      <c r="PJX109" s="137"/>
      <c r="PJY109" s="137"/>
      <c r="PJZ109" s="137"/>
      <c r="PKA109" s="137"/>
      <c r="PKB109" s="137"/>
      <c r="PKC109" s="137"/>
      <c r="PKD109" s="137"/>
      <c r="PKE109" s="137"/>
      <c r="PKF109" s="137"/>
      <c r="PKG109" s="137"/>
      <c r="PKH109" s="137"/>
      <c r="PKI109" s="137"/>
      <c r="PKJ109" s="137"/>
      <c r="PKK109" s="137"/>
      <c r="PKL109" s="137"/>
      <c r="PKM109" s="137"/>
      <c r="PKN109" s="137"/>
      <c r="PKO109" s="137"/>
      <c r="PKP109" s="137"/>
      <c r="PKQ109" s="137"/>
      <c r="PKR109" s="137"/>
      <c r="PKS109" s="137"/>
      <c r="PKT109" s="137"/>
      <c r="PKU109" s="137"/>
      <c r="PKV109" s="137"/>
      <c r="PKW109" s="137"/>
      <c r="PKX109" s="137"/>
      <c r="PKY109" s="137"/>
      <c r="PKZ109" s="137"/>
      <c r="PLA109" s="137"/>
      <c r="PLB109" s="137"/>
      <c r="PLC109" s="137"/>
      <c r="PLD109" s="137"/>
      <c r="PLE109" s="137"/>
      <c r="PLF109" s="137"/>
      <c r="PLG109" s="137"/>
      <c r="PLH109" s="137"/>
      <c r="PLI109" s="137"/>
      <c r="PLJ109" s="137"/>
      <c r="PLK109" s="137"/>
      <c r="PLL109" s="137"/>
      <c r="PLM109" s="137"/>
      <c r="PLN109" s="137"/>
      <c r="PLO109" s="137"/>
      <c r="PLP109" s="137"/>
      <c r="PLQ109" s="137"/>
      <c r="PLR109" s="137"/>
      <c r="PLS109" s="137"/>
      <c r="PLT109" s="137"/>
      <c r="PLU109" s="137"/>
      <c r="PLV109" s="137"/>
      <c r="PLW109" s="137"/>
      <c r="PLX109" s="137"/>
      <c r="PLY109" s="137"/>
      <c r="PLZ109" s="137"/>
      <c r="PMA109" s="137"/>
      <c r="PMB109" s="137"/>
      <c r="PMC109" s="137"/>
      <c r="PMD109" s="137"/>
      <c r="PME109" s="137"/>
      <c r="PMF109" s="137"/>
      <c r="PMG109" s="137"/>
      <c r="PMH109" s="137"/>
      <c r="PMI109" s="137"/>
      <c r="PMJ109" s="137"/>
      <c r="PMK109" s="137"/>
      <c r="PML109" s="137"/>
      <c r="PMM109" s="137"/>
      <c r="PMN109" s="137"/>
      <c r="PMO109" s="137"/>
      <c r="PMP109" s="137"/>
      <c r="PMQ109" s="137"/>
      <c r="PMR109" s="137"/>
      <c r="PMS109" s="137"/>
      <c r="PMT109" s="137"/>
      <c r="PMU109" s="137"/>
      <c r="PMV109" s="137"/>
      <c r="PMW109" s="137"/>
      <c r="PMX109" s="137"/>
      <c r="PMY109" s="137"/>
      <c r="PMZ109" s="137"/>
      <c r="PNA109" s="137"/>
      <c r="PNB109" s="137"/>
      <c r="PNC109" s="137"/>
      <c r="PND109" s="137"/>
      <c r="PNE109" s="137"/>
      <c r="PNF109" s="137"/>
      <c r="PNG109" s="137"/>
      <c r="PNH109" s="137"/>
      <c r="PNI109" s="137"/>
      <c r="PNJ109" s="137"/>
      <c r="PNK109" s="137"/>
      <c r="PNL109" s="137"/>
      <c r="PNM109" s="137"/>
      <c r="PNN109" s="137"/>
      <c r="PNO109" s="137"/>
      <c r="PNP109" s="137"/>
      <c r="PNQ109" s="137"/>
      <c r="PNR109" s="137"/>
      <c r="PNS109" s="137"/>
      <c r="PNT109" s="137"/>
      <c r="PNU109" s="137"/>
      <c r="PNV109" s="137"/>
      <c r="PNW109" s="137"/>
      <c r="PNX109" s="137"/>
      <c r="PNY109" s="137"/>
      <c r="PNZ109" s="137"/>
      <c r="POA109" s="137"/>
      <c r="POB109" s="137"/>
      <c r="POC109" s="137"/>
      <c r="POD109" s="137"/>
      <c r="POE109" s="137"/>
      <c r="POF109" s="137"/>
      <c r="POG109" s="137"/>
      <c r="POH109" s="137"/>
      <c r="POI109" s="137"/>
      <c r="POJ109" s="137"/>
      <c r="POK109" s="137"/>
      <c r="POL109" s="137"/>
      <c r="POM109" s="137"/>
      <c r="PON109" s="137"/>
      <c r="POO109" s="137"/>
      <c r="POP109" s="137"/>
      <c r="POQ109" s="137"/>
      <c r="POR109" s="137"/>
      <c r="POS109" s="137"/>
      <c r="POT109" s="137"/>
      <c r="POU109" s="137"/>
      <c r="POV109" s="137"/>
      <c r="POW109" s="137"/>
      <c r="POX109" s="137"/>
      <c r="POY109" s="137"/>
      <c r="POZ109" s="137"/>
      <c r="PPA109" s="137"/>
      <c r="PPB109" s="137"/>
      <c r="PPC109" s="137"/>
      <c r="PPD109" s="137"/>
      <c r="PPE109" s="137"/>
      <c r="PPF109" s="137"/>
      <c r="PPG109" s="137"/>
      <c r="PPH109" s="137"/>
      <c r="PPI109" s="137"/>
      <c r="PPJ109" s="137"/>
      <c r="PPK109" s="137"/>
      <c r="PPL109" s="137"/>
      <c r="PPM109" s="137"/>
      <c r="PPN109" s="137"/>
      <c r="PPO109" s="137"/>
      <c r="PPP109" s="137"/>
      <c r="PPQ109" s="137"/>
      <c r="PPR109" s="137"/>
      <c r="PPS109" s="137"/>
      <c r="PPT109" s="137"/>
      <c r="PPU109" s="137"/>
      <c r="PPV109" s="137"/>
      <c r="PPW109" s="137"/>
      <c r="PPX109" s="137"/>
      <c r="PPY109" s="137"/>
      <c r="PPZ109" s="137"/>
      <c r="PQA109" s="137"/>
      <c r="PQB109" s="137"/>
      <c r="PQC109" s="137"/>
      <c r="PQD109" s="137"/>
      <c r="PQE109" s="137"/>
      <c r="PQF109" s="137"/>
      <c r="PQG109" s="137"/>
      <c r="PQH109" s="137"/>
      <c r="PQI109" s="137"/>
      <c r="PQJ109" s="137"/>
      <c r="PQK109" s="137"/>
      <c r="PQL109" s="137"/>
      <c r="PQM109" s="137"/>
      <c r="PQN109" s="137"/>
      <c r="PQO109" s="137"/>
      <c r="PQP109" s="137"/>
      <c r="PQQ109" s="137"/>
      <c r="PQR109" s="137"/>
      <c r="PQS109" s="137"/>
      <c r="PQT109" s="137"/>
      <c r="PQU109" s="137"/>
      <c r="PQV109" s="137"/>
      <c r="PQW109" s="137"/>
      <c r="PQX109" s="137"/>
      <c r="PQY109" s="137"/>
      <c r="PQZ109" s="137"/>
      <c r="PRA109" s="137"/>
      <c r="PRB109" s="137"/>
      <c r="PRC109" s="137"/>
      <c r="PRD109" s="137"/>
      <c r="PRE109" s="137"/>
      <c r="PRF109" s="137"/>
      <c r="PRG109" s="137"/>
      <c r="PRH109" s="137"/>
      <c r="PRI109" s="137"/>
      <c r="PRJ109" s="137"/>
      <c r="PRK109" s="137"/>
      <c r="PRL109" s="137"/>
      <c r="PRM109" s="137"/>
      <c r="PRN109" s="137"/>
      <c r="PRO109" s="137"/>
      <c r="PRP109" s="137"/>
      <c r="PRQ109" s="137"/>
      <c r="PRR109" s="137"/>
      <c r="PRS109" s="137"/>
      <c r="PRT109" s="137"/>
      <c r="PRU109" s="137"/>
      <c r="PRV109" s="137"/>
      <c r="PRW109" s="137"/>
      <c r="PRX109" s="137"/>
      <c r="PRY109" s="137"/>
      <c r="PRZ109" s="137"/>
      <c r="PSA109" s="137"/>
      <c r="PSB109" s="137"/>
      <c r="PSC109" s="137"/>
      <c r="PSD109" s="137"/>
      <c r="PSE109" s="137"/>
      <c r="PSF109" s="137"/>
      <c r="PSG109" s="137"/>
      <c r="PSH109" s="137"/>
      <c r="PSI109" s="137"/>
      <c r="PSJ109" s="137"/>
      <c r="PSK109" s="137"/>
      <c r="PSL109" s="137"/>
      <c r="PSM109" s="137"/>
      <c r="PSN109" s="137"/>
      <c r="PSO109" s="137"/>
      <c r="PSP109" s="137"/>
      <c r="PSQ109" s="137"/>
      <c r="PSR109" s="137"/>
      <c r="PSS109" s="137"/>
      <c r="PST109" s="137"/>
      <c r="PSU109" s="137"/>
      <c r="PSV109" s="137"/>
      <c r="PSW109" s="137"/>
      <c r="PSX109" s="137"/>
      <c r="PSY109" s="137"/>
      <c r="PSZ109" s="137"/>
      <c r="PTA109" s="137"/>
      <c r="PTB109" s="137"/>
      <c r="PTC109" s="137"/>
      <c r="PTD109" s="137"/>
      <c r="PTE109" s="137"/>
      <c r="PTF109" s="137"/>
      <c r="PTG109" s="137"/>
      <c r="PTH109" s="137"/>
      <c r="PTI109" s="137"/>
      <c r="PTJ109" s="137"/>
      <c r="PTK109" s="137"/>
      <c r="PTL109" s="137"/>
      <c r="PTM109" s="137"/>
      <c r="PTN109" s="137"/>
      <c r="PTO109" s="137"/>
      <c r="PTP109" s="137"/>
      <c r="PTQ109" s="137"/>
      <c r="PTR109" s="137"/>
      <c r="PTS109" s="137"/>
      <c r="PTT109" s="137"/>
      <c r="PTU109" s="137"/>
      <c r="PTV109" s="137"/>
      <c r="PTW109" s="137"/>
      <c r="PTX109" s="137"/>
      <c r="PTY109" s="137"/>
      <c r="PTZ109" s="137"/>
      <c r="PUA109" s="137"/>
      <c r="PUB109" s="137"/>
      <c r="PUC109" s="137"/>
      <c r="PUD109" s="137"/>
      <c r="PUE109" s="137"/>
      <c r="PUF109" s="137"/>
      <c r="PUG109" s="137"/>
      <c r="PUH109" s="137"/>
      <c r="PUI109" s="137"/>
      <c r="PUJ109" s="137"/>
      <c r="PUK109" s="137"/>
      <c r="PUL109" s="137"/>
      <c r="PUM109" s="137"/>
      <c r="PUN109" s="137"/>
      <c r="PUO109" s="137"/>
      <c r="PUP109" s="137"/>
      <c r="PUQ109" s="137"/>
      <c r="PUR109" s="137"/>
      <c r="PUS109" s="137"/>
      <c r="PUT109" s="137"/>
      <c r="PUU109" s="137"/>
      <c r="PUV109" s="137"/>
      <c r="PUW109" s="137"/>
      <c r="PUX109" s="137"/>
      <c r="PUY109" s="137"/>
      <c r="PUZ109" s="137"/>
      <c r="PVA109" s="137"/>
      <c r="PVB109" s="137"/>
      <c r="PVC109" s="137"/>
      <c r="PVD109" s="137"/>
      <c r="PVE109" s="137"/>
      <c r="PVF109" s="137"/>
      <c r="PVG109" s="137"/>
      <c r="PVH109" s="137"/>
      <c r="PVI109" s="137"/>
      <c r="PVJ109" s="137"/>
      <c r="PVK109" s="137"/>
      <c r="PVL109" s="137"/>
      <c r="PVM109" s="137"/>
      <c r="PVN109" s="137"/>
      <c r="PVO109" s="137"/>
      <c r="PVP109" s="137"/>
      <c r="PVQ109" s="137"/>
      <c r="PVR109" s="137"/>
      <c r="PVS109" s="137"/>
      <c r="PVT109" s="137"/>
      <c r="PVU109" s="137"/>
      <c r="PVV109" s="137"/>
      <c r="PVW109" s="137"/>
      <c r="PVX109" s="137"/>
      <c r="PVY109" s="137"/>
      <c r="PVZ109" s="137"/>
      <c r="PWA109" s="137"/>
      <c r="PWB109" s="137"/>
      <c r="PWC109" s="137"/>
      <c r="PWD109" s="137"/>
      <c r="PWE109" s="137"/>
      <c r="PWF109" s="137"/>
      <c r="PWG109" s="137"/>
      <c r="PWH109" s="137"/>
      <c r="PWI109" s="137"/>
      <c r="PWJ109" s="137"/>
      <c r="PWK109" s="137"/>
      <c r="PWL109" s="137"/>
      <c r="PWM109" s="137"/>
      <c r="PWN109" s="137"/>
      <c r="PWO109" s="137"/>
      <c r="PWP109" s="137"/>
      <c r="PWQ109" s="137"/>
      <c r="PWR109" s="137"/>
      <c r="PWS109" s="137"/>
      <c r="PWT109" s="137"/>
      <c r="PWU109" s="137"/>
      <c r="PWV109" s="137"/>
      <c r="PWW109" s="137"/>
      <c r="PWX109" s="137"/>
      <c r="PWY109" s="137"/>
      <c r="PWZ109" s="137"/>
      <c r="PXA109" s="137"/>
      <c r="PXB109" s="137"/>
      <c r="PXC109" s="137"/>
      <c r="PXD109" s="137"/>
      <c r="PXE109" s="137"/>
      <c r="PXF109" s="137"/>
      <c r="PXG109" s="137"/>
      <c r="PXH109" s="137"/>
      <c r="PXI109" s="137"/>
      <c r="PXJ109" s="137"/>
      <c r="PXK109" s="137"/>
      <c r="PXL109" s="137"/>
      <c r="PXM109" s="137"/>
      <c r="PXN109" s="137"/>
      <c r="PXO109" s="137"/>
      <c r="PXP109" s="137"/>
      <c r="PXQ109" s="137"/>
      <c r="PXR109" s="137"/>
      <c r="PXS109" s="137"/>
      <c r="PXT109" s="137"/>
      <c r="PXU109" s="137"/>
      <c r="PXV109" s="137"/>
      <c r="PXW109" s="137"/>
      <c r="PXX109" s="137"/>
      <c r="PXY109" s="137"/>
      <c r="PXZ109" s="137"/>
      <c r="PYA109" s="137"/>
      <c r="PYB109" s="137"/>
      <c r="PYC109" s="137"/>
      <c r="PYD109" s="137"/>
      <c r="PYE109" s="137"/>
      <c r="PYF109" s="137"/>
      <c r="PYG109" s="137"/>
      <c r="PYH109" s="137"/>
      <c r="PYI109" s="137"/>
      <c r="PYJ109" s="137"/>
      <c r="PYK109" s="137"/>
      <c r="PYL109" s="137"/>
      <c r="PYM109" s="137"/>
      <c r="PYN109" s="137"/>
      <c r="PYO109" s="137"/>
      <c r="PYP109" s="137"/>
      <c r="PYQ109" s="137"/>
      <c r="PYR109" s="137"/>
      <c r="PYS109" s="137"/>
      <c r="PYT109" s="137"/>
      <c r="PYU109" s="137"/>
      <c r="PYV109" s="137"/>
      <c r="PYW109" s="137"/>
      <c r="PYX109" s="137"/>
      <c r="PYY109" s="137"/>
      <c r="PYZ109" s="137"/>
      <c r="PZA109" s="137"/>
      <c r="PZB109" s="137"/>
      <c r="PZC109" s="137"/>
      <c r="PZD109" s="137"/>
      <c r="PZE109" s="137"/>
      <c r="PZF109" s="137"/>
      <c r="PZG109" s="137"/>
      <c r="PZH109" s="137"/>
      <c r="PZI109" s="137"/>
      <c r="PZJ109" s="137"/>
      <c r="PZK109" s="137"/>
      <c r="PZL109" s="137"/>
      <c r="PZM109" s="137"/>
      <c r="PZN109" s="137"/>
      <c r="PZO109" s="137"/>
      <c r="PZP109" s="137"/>
      <c r="PZQ109" s="137"/>
      <c r="PZR109" s="137"/>
      <c r="PZS109" s="137"/>
      <c r="PZT109" s="137"/>
      <c r="PZU109" s="137"/>
      <c r="PZV109" s="137"/>
      <c r="PZW109" s="137"/>
      <c r="PZX109" s="137"/>
      <c r="PZY109" s="137"/>
      <c r="PZZ109" s="137"/>
      <c r="QAA109" s="137"/>
      <c r="QAB109" s="137"/>
      <c r="QAC109" s="137"/>
      <c r="QAD109" s="137"/>
      <c r="QAE109" s="137"/>
      <c r="QAF109" s="137"/>
      <c r="QAG109" s="137"/>
      <c r="QAH109" s="137"/>
      <c r="QAI109" s="137"/>
      <c r="QAJ109" s="137"/>
      <c r="QAK109" s="137"/>
      <c r="QAL109" s="137"/>
      <c r="QAM109" s="137"/>
      <c r="QAN109" s="137"/>
      <c r="QAO109" s="137"/>
      <c r="QAP109" s="137"/>
      <c r="QAQ109" s="137"/>
      <c r="QAR109" s="137"/>
      <c r="QAS109" s="137"/>
      <c r="QAT109" s="137"/>
      <c r="QAU109" s="137"/>
      <c r="QAV109" s="137"/>
      <c r="QAW109" s="137"/>
      <c r="QAX109" s="137"/>
      <c r="QAY109" s="137"/>
      <c r="QAZ109" s="137"/>
      <c r="QBA109" s="137"/>
      <c r="QBB109" s="137"/>
      <c r="QBC109" s="137"/>
      <c r="QBD109" s="137"/>
      <c r="QBE109" s="137"/>
      <c r="QBF109" s="137"/>
      <c r="QBG109" s="137"/>
      <c r="QBH109" s="137"/>
      <c r="QBI109" s="137"/>
      <c r="QBJ109" s="137"/>
      <c r="QBK109" s="137"/>
      <c r="QBL109" s="137"/>
      <c r="QBM109" s="137"/>
      <c r="QBN109" s="137"/>
      <c r="QBO109" s="137"/>
      <c r="QBP109" s="137"/>
      <c r="QBQ109" s="137"/>
      <c r="QBR109" s="137"/>
      <c r="QBS109" s="137"/>
      <c r="QBT109" s="137"/>
      <c r="QBU109" s="137"/>
      <c r="QBV109" s="137"/>
      <c r="QBW109" s="137"/>
      <c r="QBX109" s="137"/>
      <c r="QBY109" s="137"/>
      <c r="QBZ109" s="137"/>
      <c r="QCA109" s="137"/>
      <c r="QCB109" s="137"/>
      <c r="QCC109" s="137"/>
      <c r="QCD109" s="137"/>
      <c r="QCE109" s="137"/>
      <c r="QCF109" s="137"/>
      <c r="QCG109" s="137"/>
      <c r="QCH109" s="137"/>
      <c r="QCI109" s="137"/>
      <c r="QCJ109" s="137"/>
      <c r="QCK109" s="137"/>
      <c r="QCL109" s="137"/>
      <c r="QCM109" s="137"/>
      <c r="QCN109" s="137"/>
      <c r="QCO109" s="137"/>
      <c r="QCP109" s="137"/>
      <c r="QCQ109" s="137"/>
      <c r="QCR109" s="137"/>
      <c r="QCS109" s="137"/>
      <c r="QCT109" s="137"/>
      <c r="QCU109" s="137"/>
      <c r="QCV109" s="137"/>
      <c r="QCW109" s="137"/>
      <c r="QCX109" s="137"/>
      <c r="QCY109" s="137"/>
      <c r="QCZ109" s="137"/>
      <c r="QDA109" s="137"/>
      <c r="QDB109" s="137"/>
      <c r="QDC109" s="137"/>
      <c r="QDD109" s="137"/>
      <c r="QDE109" s="137"/>
      <c r="QDF109" s="137"/>
      <c r="QDG109" s="137"/>
      <c r="QDH109" s="137"/>
      <c r="QDI109" s="137"/>
      <c r="QDJ109" s="137"/>
      <c r="QDK109" s="137"/>
      <c r="QDL109" s="137"/>
      <c r="QDM109" s="137"/>
      <c r="QDN109" s="137"/>
      <c r="QDO109" s="137"/>
      <c r="QDP109" s="137"/>
      <c r="QDQ109" s="137"/>
      <c r="QDR109" s="137"/>
      <c r="QDS109" s="137"/>
      <c r="QDT109" s="137"/>
      <c r="QDU109" s="137"/>
      <c r="QDV109" s="137"/>
      <c r="QDW109" s="137"/>
      <c r="QDX109" s="137"/>
      <c r="QDY109" s="137"/>
      <c r="QDZ109" s="137"/>
      <c r="QEA109" s="137"/>
      <c r="QEB109" s="137"/>
      <c r="QEC109" s="137"/>
      <c r="QED109" s="137"/>
      <c r="QEE109" s="137"/>
      <c r="QEF109" s="137"/>
      <c r="QEG109" s="137"/>
      <c r="QEH109" s="137"/>
      <c r="QEI109" s="137"/>
      <c r="QEJ109" s="137"/>
      <c r="QEK109" s="137"/>
      <c r="QEL109" s="137"/>
      <c r="QEM109" s="137"/>
      <c r="QEN109" s="137"/>
      <c r="QEO109" s="137"/>
      <c r="QEP109" s="137"/>
      <c r="QEQ109" s="137"/>
      <c r="QER109" s="137"/>
      <c r="QES109" s="137"/>
      <c r="QET109" s="137"/>
      <c r="QEU109" s="137"/>
      <c r="QEV109" s="137"/>
      <c r="QEW109" s="137"/>
      <c r="QEX109" s="137"/>
      <c r="QEY109" s="137"/>
      <c r="QEZ109" s="137"/>
      <c r="QFA109" s="137"/>
      <c r="QFB109" s="137"/>
      <c r="QFC109" s="137"/>
      <c r="QFD109" s="137"/>
      <c r="QFE109" s="137"/>
      <c r="QFF109" s="137"/>
      <c r="QFG109" s="137"/>
      <c r="QFH109" s="137"/>
      <c r="QFI109" s="137"/>
      <c r="QFJ109" s="137"/>
      <c r="QFK109" s="137"/>
      <c r="QFL109" s="137"/>
      <c r="QFM109" s="137"/>
      <c r="QFN109" s="137"/>
      <c r="QFO109" s="137"/>
      <c r="QFP109" s="137"/>
      <c r="QFQ109" s="137"/>
      <c r="QFR109" s="137"/>
      <c r="QFS109" s="137"/>
      <c r="QFT109" s="137"/>
      <c r="QFU109" s="137"/>
      <c r="QFV109" s="137"/>
      <c r="QFW109" s="137"/>
      <c r="QFX109" s="137"/>
      <c r="QFY109" s="137"/>
      <c r="QFZ109" s="137"/>
      <c r="QGA109" s="137"/>
      <c r="QGB109" s="137"/>
      <c r="QGC109" s="137"/>
      <c r="QGD109" s="137"/>
      <c r="QGE109" s="137"/>
      <c r="QGF109" s="137"/>
      <c r="QGG109" s="137"/>
      <c r="QGH109" s="137"/>
      <c r="QGI109" s="137"/>
      <c r="QGJ109" s="137"/>
      <c r="QGK109" s="137"/>
      <c r="QGL109" s="137"/>
      <c r="QGM109" s="137"/>
      <c r="QGN109" s="137"/>
      <c r="QGO109" s="137"/>
      <c r="QGP109" s="137"/>
      <c r="QGQ109" s="137"/>
      <c r="QGR109" s="137"/>
      <c r="QGS109" s="137"/>
      <c r="QGT109" s="137"/>
      <c r="QGU109" s="137"/>
      <c r="QGV109" s="137"/>
      <c r="QGW109" s="137"/>
      <c r="QGX109" s="137"/>
      <c r="QGY109" s="137"/>
      <c r="QGZ109" s="137"/>
      <c r="QHA109" s="137"/>
      <c r="QHB109" s="137"/>
      <c r="QHC109" s="137"/>
      <c r="QHD109" s="137"/>
      <c r="QHE109" s="137"/>
      <c r="QHF109" s="137"/>
      <c r="QHG109" s="137"/>
      <c r="QHH109" s="137"/>
      <c r="QHI109" s="137"/>
      <c r="QHJ109" s="137"/>
      <c r="QHK109" s="137"/>
      <c r="QHL109" s="137"/>
      <c r="QHM109" s="137"/>
      <c r="QHN109" s="137"/>
      <c r="QHO109" s="137"/>
      <c r="QHP109" s="137"/>
      <c r="QHQ109" s="137"/>
      <c r="QHR109" s="137"/>
      <c r="QHS109" s="137"/>
      <c r="QHT109" s="137"/>
      <c r="QHU109" s="137"/>
      <c r="QHV109" s="137"/>
      <c r="QHW109" s="137"/>
      <c r="QHX109" s="137"/>
      <c r="QHY109" s="137"/>
      <c r="QHZ109" s="137"/>
      <c r="QIA109" s="137"/>
      <c r="QIB109" s="137"/>
      <c r="QIC109" s="137"/>
      <c r="QID109" s="137"/>
      <c r="QIE109" s="137"/>
      <c r="QIF109" s="137"/>
      <c r="QIG109" s="137"/>
      <c r="QIH109" s="137"/>
      <c r="QII109" s="137"/>
      <c r="QIJ109" s="137"/>
      <c r="QIK109" s="137"/>
      <c r="QIL109" s="137"/>
      <c r="QIM109" s="137"/>
      <c r="QIN109" s="137"/>
      <c r="QIO109" s="137"/>
      <c r="QIP109" s="137"/>
      <c r="QIQ109" s="137"/>
      <c r="QIR109" s="137"/>
      <c r="QIS109" s="137"/>
      <c r="QIT109" s="137"/>
      <c r="QIU109" s="137"/>
      <c r="QIV109" s="137"/>
      <c r="QIW109" s="137"/>
      <c r="QIX109" s="137"/>
      <c r="QIY109" s="137"/>
      <c r="QIZ109" s="137"/>
      <c r="QJA109" s="137"/>
      <c r="QJB109" s="137"/>
      <c r="QJC109" s="137"/>
      <c r="QJD109" s="137"/>
      <c r="QJE109" s="137"/>
      <c r="QJF109" s="137"/>
      <c r="QJG109" s="137"/>
      <c r="QJH109" s="137"/>
      <c r="QJI109" s="137"/>
      <c r="QJJ109" s="137"/>
      <c r="QJK109" s="137"/>
      <c r="QJL109" s="137"/>
      <c r="QJM109" s="137"/>
      <c r="QJN109" s="137"/>
      <c r="QJO109" s="137"/>
      <c r="QJP109" s="137"/>
      <c r="QJQ109" s="137"/>
      <c r="QJR109" s="137"/>
      <c r="QJS109" s="137"/>
      <c r="QJT109" s="137"/>
      <c r="QJU109" s="137"/>
      <c r="QJV109" s="137"/>
      <c r="QJW109" s="137"/>
      <c r="QJX109" s="137"/>
      <c r="QJY109" s="137"/>
      <c r="QJZ109" s="137"/>
      <c r="QKA109" s="137"/>
      <c r="QKB109" s="137"/>
      <c r="QKC109" s="137"/>
      <c r="QKD109" s="137"/>
      <c r="QKE109" s="137"/>
      <c r="QKF109" s="137"/>
      <c r="QKG109" s="137"/>
      <c r="QKH109" s="137"/>
      <c r="QKI109" s="137"/>
      <c r="QKJ109" s="137"/>
      <c r="QKK109" s="137"/>
      <c r="QKL109" s="137"/>
      <c r="QKM109" s="137"/>
      <c r="QKN109" s="137"/>
      <c r="QKO109" s="137"/>
      <c r="QKP109" s="137"/>
      <c r="QKQ109" s="137"/>
      <c r="QKR109" s="137"/>
      <c r="QKS109" s="137"/>
      <c r="QKT109" s="137"/>
      <c r="QKU109" s="137"/>
      <c r="QKV109" s="137"/>
      <c r="QKW109" s="137"/>
      <c r="QKX109" s="137"/>
      <c r="QKY109" s="137"/>
      <c r="QKZ109" s="137"/>
      <c r="QLA109" s="137"/>
      <c r="QLB109" s="137"/>
      <c r="QLC109" s="137"/>
      <c r="QLD109" s="137"/>
      <c r="QLE109" s="137"/>
      <c r="QLF109" s="137"/>
      <c r="QLG109" s="137"/>
      <c r="QLH109" s="137"/>
      <c r="QLI109" s="137"/>
      <c r="QLJ109" s="137"/>
      <c r="QLK109" s="137"/>
      <c r="QLL109" s="137"/>
      <c r="QLM109" s="137"/>
      <c r="QLN109" s="137"/>
      <c r="QLO109" s="137"/>
      <c r="QLP109" s="137"/>
      <c r="QLQ109" s="137"/>
      <c r="QLR109" s="137"/>
      <c r="QLS109" s="137"/>
      <c r="QLT109" s="137"/>
      <c r="QLU109" s="137"/>
      <c r="QLV109" s="137"/>
      <c r="QLW109" s="137"/>
      <c r="QLX109" s="137"/>
      <c r="QLY109" s="137"/>
      <c r="QLZ109" s="137"/>
      <c r="QMA109" s="137"/>
      <c r="QMB109" s="137"/>
      <c r="QMC109" s="137"/>
      <c r="QMD109" s="137"/>
      <c r="QME109" s="137"/>
      <c r="QMF109" s="137"/>
      <c r="QMG109" s="137"/>
      <c r="QMH109" s="137"/>
      <c r="QMI109" s="137"/>
      <c r="QMJ109" s="137"/>
      <c r="QMK109" s="137"/>
      <c r="QML109" s="137"/>
      <c r="QMM109" s="137"/>
      <c r="QMN109" s="137"/>
      <c r="QMO109" s="137"/>
      <c r="QMP109" s="137"/>
      <c r="QMQ109" s="137"/>
      <c r="QMR109" s="137"/>
      <c r="QMS109" s="137"/>
      <c r="QMT109" s="137"/>
      <c r="QMU109" s="137"/>
      <c r="QMV109" s="137"/>
      <c r="QMW109" s="137"/>
      <c r="QMX109" s="137"/>
      <c r="QMY109" s="137"/>
      <c r="QMZ109" s="137"/>
      <c r="QNA109" s="137"/>
      <c r="QNB109" s="137"/>
      <c r="QNC109" s="137"/>
      <c r="QND109" s="137"/>
      <c r="QNE109" s="137"/>
      <c r="QNF109" s="137"/>
      <c r="QNG109" s="137"/>
      <c r="QNH109" s="137"/>
      <c r="QNI109" s="137"/>
      <c r="QNJ109" s="137"/>
      <c r="QNK109" s="137"/>
      <c r="QNL109" s="137"/>
      <c r="QNM109" s="137"/>
      <c r="QNN109" s="137"/>
      <c r="QNO109" s="137"/>
      <c r="QNP109" s="137"/>
      <c r="QNQ109" s="137"/>
      <c r="QNR109" s="137"/>
      <c r="QNS109" s="137"/>
      <c r="QNT109" s="137"/>
      <c r="QNU109" s="137"/>
      <c r="QNV109" s="137"/>
      <c r="QNW109" s="137"/>
      <c r="QNX109" s="137"/>
      <c r="QNY109" s="137"/>
      <c r="QNZ109" s="137"/>
      <c r="QOA109" s="137"/>
      <c r="QOB109" s="137"/>
      <c r="QOC109" s="137"/>
      <c r="QOD109" s="137"/>
      <c r="QOE109" s="137"/>
      <c r="QOF109" s="137"/>
      <c r="QOG109" s="137"/>
      <c r="QOH109" s="137"/>
      <c r="QOI109" s="137"/>
      <c r="QOJ109" s="137"/>
      <c r="QOK109" s="137"/>
      <c r="QOL109" s="137"/>
      <c r="QOM109" s="137"/>
      <c r="QON109" s="137"/>
      <c r="QOO109" s="137"/>
      <c r="QOP109" s="137"/>
      <c r="QOQ109" s="137"/>
      <c r="QOR109" s="137"/>
      <c r="QOS109" s="137"/>
      <c r="QOT109" s="137"/>
      <c r="QOU109" s="137"/>
      <c r="QOV109" s="137"/>
      <c r="QOW109" s="137"/>
      <c r="QOX109" s="137"/>
      <c r="QOY109" s="137"/>
      <c r="QOZ109" s="137"/>
      <c r="QPA109" s="137"/>
      <c r="QPB109" s="137"/>
      <c r="QPC109" s="137"/>
      <c r="QPD109" s="137"/>
      <c r="QPE109" s="137"/>
      <c r="QPF109" s="137"/>
      <c r="QPG109" s="137"/>
      <c r="QPH109" s="137"/>
      <c r="QPI109" s="137"/>
      <c r="QPJ109" s="137"/>
      <c r="QPK109" s="137"/>
      <c r="QPL109" s="137"/>
      <c r="QPM109" s="137"/>
      <c r="QPN109" s="137"/>
      <c r="QPO109" s="137"/>
      <c r="QPP109" s="137"/>
      <c r="QPQ109" s="137"/>
      <c r="QPR109" s="137"/>
      <c r="QPS109" s="137"/>
      <c r="QPT109" s="137"/>
      <c r="QPU109" s="137"/>
      <c r="QPV109" s="137"/>
      <c r="QPW109" s="137"/>
      <c r="QPX109" s="137"/>
      <c r="QPY109" s="137"/>
      <c r="QPZ109" s="137"/>
      <c r="QQA109" s="137"/>
      <c r="QQB109" s="137"/>
      <c r="QQC109" s="137"/>
      <c r="QQD109" s="137"/>
      <c r="QQE109" s="137"/>
      <c r="QQF109" s="137"/>
      <c r="QQG109" s="137"/>
      <c r="QQH109" s="137"/>
      <c r="QQI109" s="137"/>
      <c r="QQJ109" s="137"/>
      <c r="QQK109" s="137"/>
      <c r="QQL109" s="137"/>
      <c r="QQM109" s="137"/>
      <c r="QQN109" s="137"/>
      <c r="QQO109" s="137"/>
      <c r="QQP109" s="137"/>
      <c r="QQQ109" s="137"/>
      <c r="QQR109" s="137"/>
      <c r="QQS109" s="137"/>
      <c r="QQT109" s="137"/>
      <c r="QQU109" s="137"/>
      <c r="QQV109" s="137"/>
      <c r="QQW109" s="137"/>
      <c r="QQX109" s="137"/>
      <c r="QQY109" s="137"/>
      <c r="QQZ109" s="137"/>
      <c r="QRA109" s="137"/>
      <c r="QRB109" s="137"/>
      <c r="QRC109" s="137"/>
      <c r="QRD109" s="137"/>
      <c r="QRE109" s="137"/>
      <c r="QRF109" s="137"/>
      <c r="QRG109" s="137"/>
      <c r="QRH109" s="137"/>
      <c r="QRI109" s="137"/>
      <c r="QRJ109" s="137"/>
      <c r="QRK109" s="137"/>
      <c r="QRL109" s="137"/>
      <c r="QRM109" s="137"/>
      <c r="QRN109" s="137"/>
      <c r="QRO109" s="137"/>
      <c r="QRP109" s="137"/>
      <c r="QRQ109" s="137"/>
      <c r="QRR109" s="137"/>
      <c r="QRS109" s="137"/>
      <c r="QRT109" s="137"/>
      <c r="QRU109" s="137"/>
      <c r="QRV109" s="137"/>
      <c r="QRW109" s="137"/>
      <c r="QRX109" s="137"/>
      <c r="QRY109" s="137"/>
      <c r="QRZ109" s="137"/>
      <c r="QSA109" s="137"/>
      <c r="QSB109" s="137"/>
      <c r="QSC109" s="137"/>
      <c r="QSD109" s="137"/>
      <c r="QSE109" s="137"/>
      <c r="QSF109" s="137"/>
      <c r="QSG109" s="137"/>
      <c r="QSH109" s="137"/>
      <c r="QSI109" s="137"/>
      <c r="QSJ109" s="137"/>
      <c r="QSK109" s="137"/>
      <c r="QSL109" s="137"/>
      <c r="QSM109" s="137"/>
      <c r="QSN109" s="137"/>
      <c r="QSO109" s="137"/>
      <c r="QSP109" s="137"/>
      <c r="QSQ109" s="137"/>
      <c r="QSR109" s="137"/>
      <c r="QSS109" s="137"/>
      <c r="QST109" s="137"/>
      <c r="QSU109" s="137"/>
      <c r="QSV109" s="137"/>
      <c r="QSW109" s="137"/>
      <c r="QSX109" s="137"/>
      <c r="QSY109" s="137"/>
      <c r="QSZ109" s="137"/>
      <c r="QTA109" s="137"/>
      <c r="QTB109" s="137"/>
      <c r="QTC109" s="137"/>
      <c r="QTD109" s="137"/>
      <c r="QTE109" s="137"/>
      <c r="QTF109" s="137"/>
      <c r="QTG109" s="137"/>
      <c r="QTH109" s="137"/>
      <c r="QTI109" s="137"/>
      <c r="QTJ109" s="137"/>
      <c r="QTK109" s="137"/>
      <c r="QTL109" s="137"/>
      <c r="QTM109" s="137"/>
      <c r="QTN109" s="137"/>
      <c r="QTO109" s="137"/>
      <c r="QTP109" s="137"/>
      <c r="QTQ109" s="137"/>
      <c r="QTR109" s="137"/>
      <c r="QTS109" s="137"/>
      <c r="QTT109" s="137"/>
      <c r="QTU109" s="137"/>
      <c r="QTV109" s="137"/>
      <c r="QTW109" s="137"/>
      <c r="QTX109" s="137"/>
      <c r="QTY109" s="137"/>
      <c r="QTZ109" s="137"/>
      <c r="QUA109" s="137"/>
      <c r="QUB109" s="137"/>
      <c r="QUC109" s="137"/>
      <c r="QUD109" s="137"/>
      <c r="QUE109" s="137"/>
      <c r="QUF109" s="137"/>
      <c r="QUG109" s="137"/>
      <c r="QUH109" s="137"/>
      <c r="QUI109" s="137"/>
      <c r="QUJ109" s="137"/>
      <c r="QUK109" s="137"/>
      <c r="QUL109" s="137"/>
      <c r="QUM109" s="137"/>
      <c r="QUN109" s="137"/>
      <c r="QUO109" s="137"/>
      <c r="QUP109" s="137"/>
      <c r="QUQ109" s="137"/>
      <c r="QUR109" s="137"/>
      <c r="QUS109" s="137"/>
      <c r="QUT109" s="137"/>
      <c r="QUU109" s="137"/>
      <c r="QUV109" s="137"/>
      <c r="QUW109" s="137"/>
      <c r="QUX109" s="137"/>
      <c r="QUY109" s="137"/>
      <c r="QUZ109" s="137"/>
      <c r="QVA109" s="137"/>
      <c r="QVB109" s="137"/>
      <c r="QVC109" s="137"/>
      <c r="QVD109" s="137"/>
      <c r="QVE109" s="137"/>
      <c r="QVF109" s="137"/>
      <c r="QVG109" s="137"/>
      <c r="QVH109" s="137"/>
      <c r="QVI109" s="137"/>
      <c r="QVJ109" s="137"/>
      <c r="QVK109" s="137"/>
      <c r="QVL109" s="137"/>
      <c r="QVM109" s="137"/>
      <c r="QVN109" s="137"/>
      <c r="QVO109" s="137"/>
      <c r="QVP109" s="137"/>
      <c r="QVQ109" s="137"/>
      <c r="QVR109" s="137"/>
      <c r="QVS109" s="137"/>
      <c r="QVT109" s="137"/>
      <c r="QVU109" s="137"/>
      <c r="QVV109" s="137"/>
      <c r="QVW109" s="137"/>
      <c r="QVX109" s="137"/>
      <c r="QVY109" s="137"/>
      <c r="QVZ109" s="137"/>
      <c r="QWA109" s="137"/>
      <c r="QWB109" s="137"/>
      <c r="QWC109" s="137"/>
      <c r="QWD109" s="137"/>
      <c r="QWE109" s="137"/>
      <c r="QWF109" s="137"/>
      <c r="QWG109" s="137"/>
      <c r="QWH109" s="137"/>
      <c r="QWI109" s="137"/>
      <c r="QWJ109" s="137"/>
      <c r="QWK109" s="137"/>
      <c r="QWL109" s="137"/>
      <c r="QWM109" s="137"/>
      <c r="QWN109" s="137"/>
      <c r="QWO109" s="137"/>
      <c r="QWP109" s="137"/>
      <c r="QWQ109" s="137"/>
      <c r="QWR109" s="137"/>
      <c r="QWS109" s="137"/>
      <c r="QWT109" s="137"/>
      <c r="QWU109" s="137"/>
      <c r="QWV109" s="137"/>
      <c r="QWW109" s="137"/>
      <c r="QWX109" s="137"/>
      <c r="QWY109" s="137"/>
      <c r="QWZ109" s="137"/>
      <c r="QXA109" s="137"/>
      <c r="QXB109" s="137"/>
      <c r="QXC109" s="137"/>
      <c r="QXD109" s="137"/>
      <c r="QXE109" s="137"/>
      <c r="QXF109" s="137"/>
      <c r="QXG109" s="137"/>
      <c r="QXH109" s="137"/>
      <c r="QXI109" s="137"/>
      <c r="QXJ109" s="137"/>
      <c r="QXK109" s="137"/>
      <c r="QXL109" s="137"/>
      <c r="QXM109" s="137"/>
      <c r="QXN109" s="137"/>
      <c r="QXO109" s="137"/>
      <c r="QXP109" s="137"/>
      <c r="QXQ109" s="137"/>
      <c r="QXR109" s="137"/>
      <c r="QXS109" s="137"/>
      <c r="QXT109" s="137"/>
      <c r="QXU109" s="137"/>
      <c r="QXV109" s="137"/>
      <c r="QXW109" s="137"/>
      <c r="QXX109" s="137"/>
      <c r="QXY109" s="137"/>
      <c r="QXZ109" s="137"/>
      <c r="QYA109" s="137"/>
      <c r="QYB109" s="137"/>
      <c r="QYC109" s="137"/>
      <c r="QYD109" s="137"/>
      <c r="QYE109" s="137"/>
      <c r="QYF109" s="137"/>
      <c r="QYG109" s="137"/>
      <c r="QYH109" s="137"/>
      <c r="QYI109" s="137"/>
      <c r="QYJ109" s="137"/>
      <c r="QYK109" s="137"/>
      <c r="QYL109" s="137"/>
      <c r="QYM109" s="137"/>
      <c r="QYN109" s="137"/>
      <c r="QYO109" s="137"/>
      <c r="QYP109" s="137"/>
      <c r="QYQ109" s="137"/>
      <c r="QYR109" s="137"/>
      <c r="QYS109" s="137"/>
      <c r="QYT109" s="137"/>
      <c r="QYU109" s="137"/>
      <c r="QYV109" s="137"/>
      <c r="QYW109" s="137"/>
      <c r="QYX109" s="137"/>
      <c r="QYY109" s="137"/>
      <c r="QYZ109" s="137"/>
      <c r="QZA109" s="137"/>
      <c r="QZB109" s="137"/>
      <c r="QZC109" s="137"/>
      <c r="QZD109" s="137"/>
      <c r="QZE109" s="137"/>
      <c r="QZF109" s="137"/>
      <c r="QZG109" s="137"/>
      <c r="QZH109" s="137"/>
      <c r="QZI109" s="137"/>
      <c r="QZJ109" s="137"/>
      <c r="QZK109" s="137"/>
      <c r="QZL109" s="137"/>
      <c r="QZM109" s="137"/>
      <c r="QZN109" s="137"/>
      <c r="QZO109" s="137"/>
      <c r="QZP109" s="137"/>
      <c r="QZQ109" s="137"/>
      <c r="QZR109" s="137"/>
      <c r="QZS109" s="137"/>
      <c r="QZT109" s="137"/>
      <c r="QZU109" s="137"/>
      <c r="QZV109" s="137"/>
      <c r="QZW109" s="137"/>
      <c r="QZX109" s="137"/>
      <c r="QZY109" s="137"/>
      <c r="QZZ109" s="137"/>
      <c r="RAA109" s="137"/>
      <c r="RAB109" s="137"/>
      <c r="RAC109" s="137"/>
      <c r="RAD109" s="137"/>
      <c r="RAE109" s="137"/>
      <c r="RAF109" s="137"/>
      <c r="RAG109" s="137"/>
      <c r="RAH109" s="137"/>
      <c r="RAI109" s="137"/>
      <c r="RAJ109" s="137"/>
      <c r="RAK109" s="137"/>
      <c r="RAL109" s="137"/>
      <c r="RAM109" s="137"/>
      <c r="RAN109" s="137"/>
      <c r="RAO109" s="137"/>
      <c r="RAP109" s="137"/>
      <c r="RAQ109" s="137"/>
      <c r="RAR109" s="137"/>
      <c r="RAS109" s="137"/>
      <c r="RAT109" s="137"/>
      <c r="RAU109" s="137"/>
      <c r="RAV109" s="137"/>
      <c r="RAW109" s="137"/>
      <c r="RAX109" s="137"/>
      <c r="RAY109" s="137"/>
      <c r="RAZ109" s="137"/>
      <c r="RBA109" s="137"/>
      <c r="RBB109" s="137"/>
      <c r="RBC109" s="137"/>
      <c r="RBD109" s="137"/>
      <c r="RBE109" s="137"/>
      <c r="RBF109" s="137"/>
      <c r="RBG109" s="137"/>
      <c r="RBH109" s="137"/>
      <c r="RBI109" s="137"/>
      <c r="RBJ109" s="137"/>
      <c r="RBK109" s="137"/>
      <c r="RBL109" s="137"/>
      <c r="RBM109" s="137"/>
      <c r="RBN109" s="137"/>
      <c r="RBO109" s="137"/>
      <c r="RBP109" s="137"/>
      <c r="RBQ109" s="137"/>
      <c r="RBR109" s="137"/>
      <c r="RBS109" s="137"/>
      <c r="RBT109" s="137"/>
      <c r="RBU109" s="137"/>
      <c r="RBV109" s="137"/>
      <c r="RBW109" s="137"/>
      <c r="RBX109" s="137"/>
      <c r="RBY109" s="137"/>
      <c r="RBZ109" s="137"/>
      <c r="RCA109" s="137"/>
      <c r="RCB109" s="137"/>
      <c r="RCC109" s="137"/>
      <c r="RCD109" s="137"/>
      <c r="RCE109" s="137"/>
      <c r="RCF109" s="137"/>
      <c r="RCG109" s="137"/>
      <c r="RCH109" s="137"/>
      <c r="RCI109" s="137"/>
      <c r="RCJ109" s="137"/>
      <c r="RCK109" s="137"/>
      <c r="RCL109" s="137"/>
      <c r="RCM109" s="137"/>
      <c r="RCN109" s="137"/>
      <c r="RCO109" s="137"/>
      <c r="RCP109" s="137"/>
      <c r="RCQ109" s="137"/>
      <c r="RCR109" s="137"/>
      <c r="RCS109" s="137"/>
      <c r="RCT109" s="137"/>
      <c r="RCU109" s="137"/>
      <c r="RCV109" s="137"/>
      <c r="RCW109" s="137"/>
      <c r="RCX109" s="137"/>
      <c r="RCY109" s="137"/>
      <c r="RCZ109" s="137"/>
      <c r="RDA109" s="137"/>
      <c r="RDB109" s="137"/>
      <c r="RDC109" s="137"/>
      <c r="RDD109" s="137"/>
      <c r="RDE109" s="137"/>
      <c r="RDF109" s="137"/>
      <c r="RDG109" s="137"/>
      <c r="RDH109" s="137"/>
      <c r="RDI109" s="137"/>
      <c r="RDJ109" s="137"/>
      <c r="RDK109" s="137"/>
      <c r="RDL109" s="137"/>
      <c r="RDM109" s="137"/>
      <c r="RDN109" s="137"/>
      <c r="RDO109" s="137"/>
      <c r="RDP109" s="137"/>
      <c r="RDQ109" s="137"/>
      <c r="RDR109" s="137"/>
      <c r="RDS109" s="137"/>
      <c r="RDT109" s="137"/>
      <c r="RDU109" s="137"/>
      <c r="RDV109" s="137"/>
      <c r="RDW109" s="137"/>
      <c r="RDX109" s="137"/>
      <c r="RDY109" s="137"/>
      <c r="RDZ109" s="137"/>
      <c r="REA109" s="137"/>
      <c r="REB109" s="137"/>
      <c r="REC109" s="137"/>
      <c r="RED109" s="137"/>
      <c r="REE109" s="137"/>
      <c r="REF109" s="137"/>
      <c r="REG109" s="137"/>
      <c r="REH109" s="137"/>
      <c r="REI109" s="137"/>
      <c r="REJ109" s="137"/>
      <c r="REK109" s="137"/>
      <c r="REL109" s="137"/>
      <c r="REM109" s="137"/>
      <c r="REN109" s="137"/>
      <c r="REO109" s="137"/>
      <c r="REP109" s="137"/>
      <c r="REQ109" s="137"/>
      <c r="RER109" s="137"/>
      <c r="RES109" s="137"/>
      <c r="RET109" s="137"/>
      <c r="REU109" s="137"/>
      <c r="REV109" s="137"/>
      <c r="REW109" s="137"/>
      <c r="REX109" s="137"/>
      <c r="REY109" s="137"/>
      <c r="REZ109" s="137"/>
      <c r="RFA109" s="137"/>
      <c r="RFB109" s="137"/>
      <c r="RFC109" s="137"/>
      <c r="RFD109" s="137"/>
      <c r="RFE109" s="137"/>
      <c r="RFF109" s="137"/>
      <c r="RFG109" s="137"/>
      <c r="RFH109" s="137"/>
      <c r="RFI109" s="137"/>
      <c r="RFJ109" s="137"/>
      <c r="RFK109" s="137"/>
      <c r="RFL109" s="137"/>
      <c r="RFM109" s="137"/>
      <c r="RFN109" s="137"/>
      <c r="RFO109" s="137"/>
      <c r="RFP109" s="137"/>
      <c r="RFQ109" s="137"/>
      <c r="RFR109" s="137"/>
      <c r="RFS109" s="137"/>
      <c r="RFT109" s="137"/>
      <c r="RFU109" s="137"/>
      <c r="RFV109" s="137"/>
      <c r="RFW109" s="137"/>
      <c r="RFX109" s="137"/>
      <c r="RFY109" s="137"/>
      <c r="RFZ109" s="137"/>
      <c r="RGA109" s="137"/>
      <c r="RGB109" s="137"/>
      <c r="RGC109" s="137"/>
      <c r="RGD109" s="137"/>
      <c r="RGE109" s="137"/>
      <c r="RGF109" s="137"/>
      <c r="RGG109" s="137"/>
      <c r="RGH109" s="137"/>
      <c r="RGI109" s="137"/>
      <c r="RGJ109" s="137"/>
      <c r="RGK109" s="137"/>
      <c r="RGL109" s="137"/>
      <c r="RGM109" s="137"/>
      <c r="RGN109" s="137"/>
      <c r="RGO109" s="137"/>
      <c r="RGP109" s="137"/>
      <c r="RGQ109" s="137"/>
      <c r="RGR109" s="137"/>
      <c r="RGS109" s="137"/>
      <c r="RGT109" s="137"/>
      <c r="RGU109" s="137"/>
      <c r="RGV109" s="137"/>
      <c r="RGW109" s="137"/>
      <c r="RGX109" s="137"/>
      <c r="RGY109" s="137"/>
      <c r="RGZ109" s="137"/>
      <c r="RHA109" s="137"/>
      <c r="RHB109" s="137"/>
      <c r="RHC109" s="137"/>
      <c r="RHD109" s="137"/>
      <c r="RHE109" s="137"/>
      <c r="RHF109" s="137"/>
      <c r="RHG109" s="137"/>
      <c r="RHH109" s="137"/>
      <c r="RHI109" s="137"/>
      <c r="RHJ109" s="137"/>
      <c r="RHK109" s="137"/>
      <c r="RHL109" s="137"/>
      <c r="RHM109" s="137"/>
      <c r="RHN109" s="137"/>
      <c r="RHO109" s="137"/>
      <c r="RHP109" s="137"/>
      <c r="RHQ109" s="137"/>
      <c r="RHR109" s="137"/>
      <c r="RHS109" s="137"/>
      <c r="RHT109" s="137"/>
      <c r="RHU109" s="137"/>
      <c r="RHV109" s="137"/>
      <c r="RHW109" s="137"/>
      <c r="RHX109" s="137"/>
      <c r="RHY109" s="137"/>
      <c r="RHZ109" s="137"/>
      <c r="RIA109" s="137"/>
      <c r="RIB109" s="137"/>
      <c r="RIC109" s="137"/>
      <c r="RID109" s="137"/>
      <c r="RIE109" s="137"/>
      <c r="RIF109" s="137"/>
      <c r="RIG109" s="137"/>
      <c r="RIH109" s="137"/>
      <c r="RII109" s="137"/>
      <c r="RIJ109" s="137"/>
      <c r="RIK109" s="137"/>
      <c r="RIL109" s="137"/>
      <c r="RIM109" s="137"/>
      <c r="RIN109" s="137"/>
      <c r="RIO109" s="137"/>
      <c r="RIP109" s="137"/>
      <c r="RIQ109" s="137"/>
      <c r="RIR109" s="137"/>
      <c r="RIS109" s="137"/>
      <c r="RIT109" s="137"/>
      <c r="RIU109" s="137"/>
      <c r="RIV109" s="137"/>
      <c r="RIW109" s="137"/>
      <c r="RIX109" s="137"/>
      <c r="RIY109" s="137"/>
      <c r="RIZ109" s="137"/>
      <c r="RJA109" s="137"/>
      <c r="RJB109" s="137"/>
      <c r="RJC109" s="137"/>
      <c r="RJD109" s="137"/>
      <c r="RJE109" s="137"/>
      <c r="RJF109" s="137"/>
      <c r="RJG109" s="137"/>
      <c r="RJH109" s="137"/>
      <c r="RJI109" s="137"/>
      <c r="RJJ109" s="137"/>
      <c r="RJK109" s="137"/>
      <c r="RJL109" s="137"/>
      <c r="RJM109" s="137"/>
      <c r="RJN109" s="137"/>
      <c r="RJO109" s="137"/>
      <c r="RJP109" s="137"/>
      <c r="RJQ109" s="137"/>
      <c r="RJR109" s="137"/>
      <c r="RJS109" s="137"/>
      <c r="RJT109" s="137"/>
      <c r="RJU109" s="137"/>
      <c r="RJV109" s="137"/>
      <c r="RJW109" s="137"/>
      <c r="RJX109" s="137"/>
      <c r="RJY109" s="137"/>
      <c r="RJZ109" s="137"/>
      <c r="RKA109" s="137"/>
      <c r="RKB109" s="137"/>
      <c r="RKC109" s="137"/>
      <c r="RKD109" s="137"/>
      <c r="RKE109" s="137"/>
      <c r="RKF109" s="137"/>
      <c r="RKG109" s="137"/>
      <c r="RKH109" s="137"/>
      <c r="RKI109" s="137"/>
      <c r="RKJ109" s="137"/>
      <c r="RKK109" s="137"/>
      <c r="RKL109" s="137"/>
      <c r="RKM109" s="137"/>
      <c r="RKN109" s="137"/>
      <c r="RKO109" s="137"/>
      <c r="RKP109" s="137"/>
      <c r="RKQ109" s="137"/>
      <c r="RKR109" s="137"/>
      <c r="RKS109" s="137"/>
      <c r="RKT109" s="137"/>
      <c r="RKU109" s="137"/>
      <c r="RKV109" s="137"/>
      <c r="RKW109" s="137"/>
      <c r="RKX109" s="137"/>
      <c r="RKY109" s="137"/>
      <c r="RKZ109" s="137"/>
      <c r="RLA109" s="137"/>
      <c r="RLB109" s="137"/>
      <c r="RLC109" s="137"/>
      <c r="RLD109" s="137"/>
      <c r="RLE109" s="137"/>
      <c r="RLF109" s="137"/>
      <c r="RLG109" s="137"/>
      <c r="RLH109" s="137"/>
      <c r="RLI109" s="137"/>
      <c r="RLJ109" s="137"/>
      <c r="RLK109" s="137"/>
      <c r="RLL109" s="137"/>
      <c r="RLM109" s="137"/>
      <c r="RLN109" s="137"/>
      <c r="RLO109" s="137"/>
      <c r="RLP109" s="137"/>
      <c r="RLQ109" s="137"/>
      <c r="RLR109" s="137"/>
      <c r="RLS109" s="137"/>
      <c r="RLT109" s="137"/>
      <c r="RLU109" s="137"/>
      <c r="RLV109" s="137"/>
      <c r="RLW109" s="137"/>
      <c r="RLX109" s="137"/>
      <c r="RLY109" s="137"/>
      <c r="RLZ109" s="137"/>
      <c r="RMA109" s="137"/>
      <c r="RMB109" s="137"/>
      <c r="RMC109" s="137"/>
      <c r="RMD109" s="137"/>
      <c r="RME109" s="137"/>
      <c r="RMF109" s="137"/>
      <c r="RMG109" s="137"/>
      <c r="RMH109" s="137"/>
      <c r="RMI109" s="137"/>
      <c r="RMJ109" s="137"/>
      <c r="RMK109" s="137"/>
      <c r="RML109" s="137"/>
      <c r="RMM109" s="137"/>
      <c r="RMN109" s="137"/>
      <c r="RMO109" s="137"/>
      <c r="RMP109" s="137"/>
      <c r="RMQ109" s="137"/>
      <c r="RMR109" s="137"/>
      <c r="RMS109" s="137"/>
      <c r="RMT109" s="137"/>
      <c r="RMU109" s="137"/>
      <c r="RMV109" s="137"/>
      <c r="RMW109" s="137"/>
      <c r="RMX109" s="137"/>
      <c r="RMY109" s="137"/>
      <c r="RMZ109" s="137"/>
      <c r="RNA109" s="137"/>
      <c r="RNB109" s="137"/>
      <c r="RNC109" s="137"/>
      <c r="RND109" s="137"/>
      <c r="RNE109" s="137"/>
      <c r="RNF109" s="137"/>
      <c r="RNG109" s="137"/>
      <c r="RNH109" s="137"/>
      <c r="RNI109" s="137"/>
      <c r="RNJ109" s="137"/>
      <c r="RNK109" s="137"/>
      <c r="RNL109" s="137"/>
      <c r="RNM109" s="137"/>
      <c r="RNN109" s="137"/>
      <c r="RNO109" s="137"/>
      <c r="RNP109" s="137"/>
      <c r="RNQ109" s="137"/>
      <c r="RNR109" s="137"/>
      <c r="RNS109" s="137"/>
      <c r="RNT109" s="137"/>
      <c r="RNU109" s="137"/>
      <c r="RNV109" s="137"/>
      <c r="RNW109" s="137"/>
      <c r="RNX109" s="137"/>
      <c r="RNY109" s="137"/>
      <c r="RNZ109" s="137"/>
      <c r="ROA109" s="137"/>
      <c r="ROB109" s="137"/>
      <c r="ROC109" s="137"/>
      <c r="ROD109" s="137"/>
      <c r="ROE109" s="137"/>
      <c r="ROF109" s="137"/>
      <c r="ROG109" s="137"/>
      <c r="ROH109" s="137"/>
      <c r="ROI109" s="137"/>
      <c r="ROJ109" s="137"/>
      <c r="ROK109" s="137"/>
      <c r="ROL109" s="137"/>
      <c r="ROM109" s="137"/>
      <c r="RON109" s="137"/>
      <c r="ROO109" s="137"/>
      <c r="ROP109" s="137"/>
      <c r="ROQ109" s="137"/>
      <c r="ROR109" s="137"/>
      <c r="ROS109" s="137"/>
      <c r="ROT109" s="137"/>
      <c r="ROU109" s="137"/>
      <c r="ROV109" s="137"/>
      <c r="ROW109" s="137"/>
      <c r="ROX109" s="137"/>
      <c r="ROY109" s="137"/>
      <c r="ROZ109" s="137"/>
      <c r="RPA109" s="137"/>
      <c r="RPB109" s="137"/>
      <c r="RPC109" s="137"/>
      <c r="RPD109" s="137"/>
      <c r="RPE109" s="137"/>
      <c r="RPF109" s="137"/>
      <c r="RPG109" s="137"/>
      <c r="RPH109" s="137"/>
      <c r="RPI109" s="137"/>
      <c r="RPJ109" s="137"/>
      <c r="RPK109" s="137"/>
      <c r="RPL109" s="137"/>
      <c r="RPM109" s="137"/>
      <c r="RPN109" s="137"/>
      <c r="RPO109" s="137"/>
      <c r="RPP109" s="137"/>
      <c r="RPQ109" s="137"/>
      <c r="RPR109" s="137"/>
      <c r="RPS109" s="137"/>
      <c r="RPT109" s="137"/>
      <c r="RPU109" s="137"/>
      <c r="RPV109" s="137"/>
      <c r="RPW109" s="137"/>
      <c r="RPX109" s="137"/>
      <c r="RPY109" s="137"/>
      <c r="RPZ109" s="137"/>
      <c r="RQA109" s="137"/>
      <c r="RQB109" s="137"/>
      <c r="RQC109" s="137"/>
      <c r="RQD109" s="137"/>
      <c r="RQE109" s="137"/>
      <c r="RQF109" s="137"/>
      <c r="RQG109" s="137"/>
      <c r="RQH109" s="137"/>
      <c r="RQI109" s="137"/>
      <c r="RQJ109" s="137"/>
      <c r="RQK109" s="137"/>
      <c r="RQL109" s="137"/>
      <c r="RQM109" s="137"/>
      <c r="RQN109" s="137"/>
      <c r="RQO109" s="137"/>
      <c r="RQP109" s="137"/>
      <c r="RQQ109" s="137"/>
      <c r="RQR109" s="137"/>
      <c r="RQS109" s="137"/>
      <c r="RQT109" s="137"/>
      <c r="RQU109" s="137"/>
      <c r="RQV109" s="137"/>
      <c r="RQW109" s="137"/>
      <c r="RQX109" s="137"/>
      <c r="RQY109" s="137"/>
      <c r="RQZ109" s="137"/>
      <c r="RRA109" s="137"/>
      <c r="RRB109" s="137"/>
      <c r="RRC109" s="137"/>
      <c r="RRD109" s="137"/>
      <c r="RRE109" s="137"/>
      <c r="RRF109" s="137"/>
      <c r="RRG109" s="137"/>
      <c r="RRH109" s="137"/>
      <c r="RRI109" s="137"/>
      <c r="RRJ109" s="137"/>
      <c r="RRK109" s="137"/>
      <c r="RRL109" s="137"/>
      <c r="RRM109" s="137"/>
      <c r="RRN109" s="137"/>
      <c r="RRO109" s="137"/>
      <c r="RRP109" s="137"/>
      <c r="RRQ109" s="137"/>
      <c r="RRR109" s="137"/>
      <c r="RRS109" s="137"/>
      <c r="RRT109" s="137"/>
      <c r="RRU109" s="137"/>
      <c r="RRV109" s="137"/>
      <c r="RRW109" s="137"/>
      <c r="RRX109" s="137"/>
      <c r="RRY109" s="137"/>
      <c r="RRZ109" s="137"/>
      <c r="RSA109" s="137"/>
      <c r="RSB109" s="137"/>
      <c r="RSC109" s="137"/>
      <c r="RSD109" s="137"/>
      <c r="RSE109" s="137"/>
      <c r="RSF109" s="137"/>
      <c r="RSG109" s="137"/>
      <c r="RSH109" s="137"/>
      <c r="RSI109" s="137"/>
      <c r="RSJ109" s="137"/>
      <c r="RSK109" s="137"/>
      <c r="RSL109" s="137"/>
      <c r="RSM109" s="137"/>
      <c r="RSN109" s="137"/>
      <c r="RSO109" s="137"/>
      <c r="RSP109" s="137"/>
      <c r="RSQ109" s="137"/>
      <c r="RSR109" s="137"/>
      <c r="RSS109" s="137"/>
      <c r="RST109" s="137"/>
      <c r="RSU109" s="137"/>
      <c r="RSV109" s="137"/>
      <c r="RSW109" s="137"/>
      <c r="RSX109" s="137"/>
      <c r="RSY109" s="137"/>
      <c r="RSZ109" s="137"/>
      <c r="RTA109" s="137"/>
      <c r="RTB109" s="137"/>
      <c r="RTC109" s="137"/>
      <c r="RTD109" s="137"/>
      <c r="RTE109" s="137"/>
      <c r="RTF109" s="137"/>
      <c r="RTG109" s="137"/>
      <c r="RTH109" s="137"/>
      <c r="RTI109" s="137"/>
      <c r="RTJ109" s="137"/>
      <c r="RTK109" s="137"/>
      <c r="RTL109" s="137"/>
      <c r="RTM109" s="137"/>
      <c r="RTN109" s="137"/>
      <c r="RTO109" s="137"/>
      <c r="RTP109" s="137"/>
      <c r="RTQ109" s="137"/>
      <c r="RTR109" s="137"/>
      <c r="RTS109" s="137"/>
      <c r="RTT109" s="137"/>
      <c r="RTU109" s="137"/>
      <c r="RTV109" s="137"/>
      <c r="RTW109" s="137"/>
      <c r="RTX109" s="137"/>
      <c r="RTY109" s="137"/>
      <c r="RTZ109" s="137"/>
      <c r="RUA109" s="137"/>
      <c r="RUB109" s="137"/>
      <c r="RUC109" s="137"/>
      <c r="RUD109" s="137"/>
      <c r="RUE109" s="137"/>
      <c r="RUF109" s="137"/>
      <c r="RUG109" s="137"/>
      <c r="RUH109" s="137"/>
      <c r="RUI109" s="137"/>
      <c r="RUJ109" s="137"/>
      <c r="RUK109" s="137"/>
      <c r="RUL109" s="137"/>
      <c r="RUM109" s="137"/>
      <c r="RUN109" s="137"/>
      <c r="RUO109" s="137"/>
      <c r="RUP109" s="137"/>
      <c r="RUQ109" s="137"/>
      <c r="RUR109" s="137"/>
      <c r="RUS109" s="137"/>
      <c r="RUT109" s="137"/>
      <c r="RUU109" s="137"/>
      <c r="RUV109" s="137"/>
      <c r="RUW109" s="137"/>
      <c r="RUX109" s="137"/>
      <c r="RUY109" s="137"/>
      <c r="RUZ109" s="137"/>
      <c r="RVA109" s="137"/>
      <c r="RVB109" s="137"/>
      <c r="RVC109" s="137"/>
      <c r="RVD109" s="137"/>
      <c r="RVE109" s="137"/>
      <c r="RVF109" s="137"/>
      <c r="RVG109" s="137"/>
      <c r="RVH109" s="137"/>
      <c r="RVI109" s="137"/>
      <c r="RVJ109" s="137"/>
      <c r="RVK109" s="137"/>
      <c r="RVL109" s="137"/>
      <c r="RVM109" s="137"/>
      <c r="RVN109" s="137"/>
      <c r="RVO109" s="137"/>
      <c r="RVP109" s="137"/>
      <c r="RVQ109" s="137"/>
      <c r="RVR109" s="137"/>
      <c r="RVS109" s="137"/>
      <c r="RVT109" s="137"/>
      <c r="RVU109" s="137"/>
      <c r="RVV109" s="137"/>
      <c r="RVW109" s="137"/>
      <c r="RVX109" s="137"/>
      <c r="RVY109" s="137"/>
      <c r="RVZ109" s="137"/>
      <c r="RWA109" s="137"/>
      <c r="RWB109" s="137"/>
      <c r="RWC109" s="137"/>
      <c r="RWD109" s="137"/>
      <c r="RWE109" s="137"/>
      <c r="RWF109" s="137"/>
      <c r="RWG109" s="137"/>
      <c r="RWH109" s="137"/>
      <c r="RWI109" s="137"/>
      <c r="RWJ109" s="137"/>
      <c r="RWK109" s="137"/>
      <c r="RWL109" s="137"/>
      <c r="RWM109" s="137"/>
      <c r="RWN109" s="137"/>
      <c r="RWO109" s="137"/>
      <c r="RWP109" s="137"/>
      <c r="RWQ109" s="137"/>
      <c r="RWR109" s="137"/>
      <c r="RWS109" s="137"/>
      <c r="RWT109" s="137"/>
      <c r="RWU109" s="137"/>
      <c r="RWV109" s="137"/>
      <c r="RWW109" s="137"/>
      <c r="RWX109" s="137"/>
      <c r="RWY109" s="137"/>
      <c r="RWZ109" s="137"/>
      <c r="RXA109" s="137"/>
      <c r="RXB109" s="137"/>
      <c r="RXC109" s="137"/>
      <c r="RXD109" s="137"/>
      <c r="RXE109" s="137"/>
      <c r="RXF109" s="137"/>
      <c r="RXG109" s="137"/>
      <c r="RXH109" s="137"/>
      <c r="RXI109" s="137"/>
      <c r="RXJ109" s="137"/>
      <c r="RXK109" s="137"/>
      <c r="RXL109" s="137"/>
      <c r="RXM109" s="137"/>
      <c r="RXN109" s="137"/>
      <c r="RXO109" s="137"/>
      <c r="RXP109" s="137"/>
      <c r="RXQ109" s="137"/>
      <c r="RXR109" s="137"/>
      <c r="RXS109" s="137"/>
      <c r="RXT109" s="137"/>
      <c r="RXU109" s="137"/>
      <c r="RXV109" s="137"/>
      <c r="RXW109" s="137"/>
      <c r="RXX109" s="137"/>
      <c r="RXY109" s="137"/>
      <c r="RXZ109" s="137"/>
      <c r="RYA109" s="137"/>
      <c r="RYB109" s="137"/>
      <c r="RYC109" s="137"/>
      <c r="RYD109" s="137"/>
      <c r="RYE109" s="137"/>
      <c r="RYF109" s="137"/>
      <c r="RYG109" s="137"/>
      <c r="RYH109" s="137"/>
      <c r="RYI109" s="137"/>
      <c r="RYJ109" s="137"/>
      <c r="RYK109" s="137"/>
      <c r="RYL109" s="137"/>
      <c r="RYM109" s="137"/>
      <c r="RYN109" s="137"/>
      <c r="RYO109" s="137"/>
      <c r="RYP109" s="137"/>
      <c r="RYQ109" s="137"/>
      <c r="RYR109" s="137"/>
      <c r="RYS109" s="137"/>
      <c r="RYT109" s="137"/>
      <c r="RYU109" s="137"/>
      <c r="RYV109" s="137"/>
      <c r="RYW109" s="137"/>
      <c r="RYX109" s="137"/>
      <c r="RYY109" s="137"/>
      <c r="RYZ109" s="137"/>
      <c r="RZA109" s="137"/>
      <c r="RZB109" s="137"/>
      <c r="RZC109" s="137"/>
      <c r="RZD109" s="137"/>
      <c r="RZE109" s="137"/>
      <c r="RZF109" s="137"/>
      <c r="RZG109" s="137"/>
      <c r="RZH109" s="137"/>
      <c r="RZI109" s="137"/>
      <c r="RZJ109" s="137"/>
      <c r="RZK109" s="137"/>
      <c r="RZL109" s="137"/>
      <c r="RZM109" s="137"/>
      <c r="RZN109" s="137"/>
      <c r="RZO109" s="137"/>
      <c r="RZP109" s="137"/>
      <c r="RZQ109" s="137"/>
      <c r="RZR109" s="137"/>
      <c r="RZS109" s="137"/>
      <c r="RZT109" s="137"/>
      <c r="RZU109" s="137"/>
      <c r="RZV109" s="137"/>
      <c r="RZW109" s="137"/>
      <c r="RZX109" s="137"/>
      <c r="RZY109" s="137"/>
      <c r="RZZ109" s="137"/>
      <c r="SAA109" s="137"/>
      <c r="SAB109" s="137"/>
      <c r="SAC109" s="137"/>
      <c r="SAD109" s="137"/>
      <c r="SAE109" s="137"/>
      <c r="SAF109" s="137"/>
      <c r="SAG109" s="137"/>
      <c r="SAH109" s="137"/>
      <c r="SAI109" s="137"/>
      <c r="SAJ109" s="137"/>
      <c r="SAK109" s="137"/>
      <c r="SAL109" s="137"/>
      <c r="SAM109" s="137"/>
      <c r="SAN109" s="137"/>
      <c r="SAO109" s="137"/>
      <c r="SAP109" s="137"/>
      <c r="SAQ109" s="137"/>
      <c r="SAR109" s="137"/>
      <c r="SAS109" s="137"/>
      <c r="SAT109" s="137"/>
      <c r="SAU109" s="137"/>
      <c r="SAV109" s="137"/>
      <c r="SAW109" s="137"/>
      <c r="SAX109" s="137"/>
      <c r="SAY109" s="137"/>
      <c r="SAZ109" s="137"/>
      <c r="SBA109" s="137"/>
      <c r="SBB109" s="137"/>
      <c r="SBC109" s="137"/>
      <c r="SBD109" s="137"/>
      <c r="SBE109" s="137"/>
      <c r="SBF109" s="137"/>
      <c r="SBG109" s="137"/>
      <c r="SBH109" s="137"/>
      <c r="SBI109" s="137"/>
      <c r="SBJ109" s="137"/>
      <c r="SBK109" s="137"/>
      <c r="SBL109" s="137"/>
      <c r="SBM109" s="137"/>
      <c r="SBN109" s="137"/>
      <c r="SBO109" s="137"/>
      <c r="SBP109" s="137"/>
      <c r="SBQ109" s="137"/>
      <c r="SBR109" s="137"/>
      <c r="SBS109" s="137"/>
      <c r="SBT109" s="137"/>
      <c r="SBU109" s="137"/>
      <c r="SBV109" s="137"/>
      <c r="SBW109" s="137"/>
      <c r="SBX109" s="137"/>
      <c r="SBY109" s="137"/>
      <c r="SBZ109" s="137"/>
      <c r="SCA109" s="137"/>
      <c r="SCB109" s="137"/>
      <c r="SCC109" s="137"/>
      <c r="SCD109" s="137"/>
      <c r="SCE109" s="137"/>
      <c r="SCF109" s="137"/>
      <c r="SCG109" s="137"/>
      <c r="SCH109" s="137"/>
      <c r="SCI109" s="137"/>
      <c r="SCJ109" s="137"/>
      <c r="SCK109" s="137"/>
      <c r="SCL109" s="137"/>
      <c r="SCM109" s="137"/>
      <c r="SCN109" s="137"/>
      <c r="SCO109" s="137"/>
      <c r="SCP109" s="137"/>
      <c r="SCQ109" s="137"/>
      <c r="SCR109" s="137"/>
      <c r="SCS109" s="137"/>
      <c r="SCT109" s="137"/>
      <c r="SCU109" s="137"/>
      <c r="SCV109" s="137"/>
      <c r="SCW109" s="137"/>
      <c r="SCX109" s="137"/>
      <c r="SCY109" s="137"/>
      <c r="SCZ109" s="137"/>
      <c r="SDA109" s="137"/>
      <c r="SDB109" s="137"/>
      <c r="SDC109" s="137"/>
      <c r="SDD109" s="137"/>
      <c r="SDE109" s="137"/>
      <c r="SDF109" s="137"/>
      <c r="SDG109" s="137"/>
      <c r="SDH109" s="137"/>
      <c r="SDI109" s="137"/>
      <c r="SDJ109" s="137"/>
      <c r="SDK109" s="137"/>
      <c r="SDL109" s="137"/>
      <c r="SDM109" s="137"/>
      <c r="SDN109" s="137"/>
      <c r="SDO109" s="137"/>
      <c r="SDP109" s="137"/>
      <c r="SDQ109" s="137"/>
      <c r="SDR109" s="137"/>
      <c r="SDS109" s="137"/>
      <c r="SDT109" s="137"/>
      <c r="SDU109" s="137"/>
      <c r="SDV109" s="137"/>
      <c r="SDW109" s="137"/>
      <c r="SDX109" s="137"/>
      <c r="SDY109" s="137"/>
      <c r="SDZ109" s="137"/>
      <c r="SEA109" s="137"/>
      <c r="SEB109" s="137"/>
      <c r="SEC109" s="137"/>
      <c r="SED109" s="137"/>
      <c r="SEE109" s="137"/>
      <c r="SEF109" s="137"/>
      <c r="SEG109" s="137"/>
      <c r="SEH109" s="137"/>
      <c r="SEI109" s="137"/>
      <c r="SEJ109" s="137"/>
      <c r="SEK109" s="137"/>
      <c r="SEL109" s="137"/>
      <c r="SEM109" s="137"/>
      <c r="SEN109" s="137"/>
      <c r="SEO109" s="137"/>
      <c r="SEP109" s="137"/>
      <c r="SEQ109" s="137"/>
      <c r="SER109" s="137"/>
      <c r="SES109" s="137"/>
      <c r="SET109" s="137"/>
      <c r="SEU109" s="137"/>
      <c r="SEV109" s="137"/>
      <c r="SEW109" s="137"/>
      <c r="SEX109" s="137"/>
      <c r="SEY109" s="137"/>
      <c r="SEZ109" s="137"/>
      <c r="SFA109" s="137"/>
      <c r="SFB109" s="137"/>
      <c r="SFC109" s="137"/>
      <c r="SFD109" s="137"/>
      <c r="SFE109" s="137"/>
      <c r="SFF109" s="137"/>
      <c r="SFG109" s="137"/>
      <c r="SFH109" s="137"/>
      <c r="SFI109" s="137"/>
      <c r="SFJ109" s="137"/>
      <c r="SFK109" s="137"/>
      <c r="SFL109" s="137"/>
      <c r="SFM109" s="137"/>
      <c r="SFN109" s="137"/>
      <c r="SFO109" s="137"/>
      <c r="SFP109" s="137"/>
      <c r="SFQ109" s="137"/>
      <c r="SFR109" s="137"/>
      <c r="SFS109" s="137"/>
      <c r="SFT109" s="137"/>
      <c r="SFU109" s="137"/>
      <c r="SFV109" s="137"/>
      <c r="SFW109" s="137"/>
      <c r="SFX109" s="137"/>
      <c r="SFY109" s="137"/>
      <c r="SFZ109" s="137"/>
      <c r="SGA109" s="137"/>
      <c r="SGB109" s="137"/>
      <c r="SGC109" s="137"/>
      <c r="SGD109" s="137"/>
      <c r="SGE109" s="137"/>
      <c r="SGF109" s="137"/>
      <c r="SGG109" s="137"/>
      <c r="SGH109" s="137"/>
      <c r="SGI109" s="137"/>
      <c r="SGJ109" s="137"/>
      <c r="SGK109" s="137"/>
      <c r="SGL109" s="137"/>
      <c r="SGM109" s="137"/>
      <c r="SGN109" s="137"/>
      <c r="SGO109" s="137"/>
      <c r="SGP109" s="137"/>
      <c r="SGQ109" s="137"/>
      <c r="SGR109" s="137"/>
      <c r="SGS109" s="137"/>
      <c r="SGT109" s="137"/>
      <c r="SGU109" s="137"/>
      <c r="SGV109" s="137"/>
      <c r="SGW109" s="137"/>
      <c r="SGX109" s="137"/>
      <c r="SGY109" s="137"/>
      <c r="SGZ109" s="137"/>
      <c r="SHA109" s="137"/>
      <c r="SHB109" s="137"/>
      <c r="SHC109" s="137"/>
      <c r="SHD109" s="137"/>
      <c r="SHE109" s="137"/>
      <c r="SHF109" s="137"/>
      <c r="SHG109" s="137"/>
      <c r="SHH109" s="137"/>
      <c r="SHI109" s="137"/>
      <c r="SHJ109" s="137"/>
      <c r="SHK109" s="137"/>
      <c r="SHL109" s="137"/>
      <c r="SHM109" s="137"/>
      <c r="SHN109" s="137"/>
      <c r="SHO109" s="137"/>
      <c r="SHP109" s="137"/>
      <c r="SHQ109" s="137"/>
      <c r="SHR109" s="137"/>
      <c r="SHS109" s="137"/>
      <c r="SHT109" s="137"/>
      <c r="SHU109" s="137"/>
      <c r="SHV109" s="137"/>
      <c r="SHW109" s="137"/>
      <c r="SHX109" s="137"/>
      <c r="SHY109" s="137"/>
      <c r="SHZ109" s="137"/>
      <c r="SIA109" s="137"/>
      <c r="SIB109" s="137"/>
      <c r="SIC109" s="137"/>
      <c r="SID109" s="137"/>
      <c r="SIE109" s="137"/>
      <c r="SIF109" s="137"/>
      <c r="SIG109" s="137"/>
      <c r="SIH109" s="137"/>
      <c r="SII109" s="137"/>
      <c r="SIJ109" s="137"/>
      <c r="SIK109" s="137"/>
      <c r="SIL109" s="137"/>
      <c r="SIM109" s="137"/>
      <c r="SIN109" s="137"/>
      <c r="SIO109" s="137"/>
      <c r="SIP109" s="137"/>
      <c r="SIQ109" s="137"/>
      <c r="SIR109" s="137"/>
      <c r="SIS109" s="137"/>
      <c r="SIT109" s="137"/>
      <c r="SIU109" s="137"/>
      <c r="SIV109" s="137"/>
      <c r="SIW109" s="137"/>
      <c r="SIX109" s="137"/>
      <c r="SIY109" s="137"/>
      <c r="SIZ109" s="137"/>
      <c r="SJA109" s="137"/>
      <c r="SJB109" s="137"/>
      <c r="SJC109" s="137"/>
      <c r="SJD109" s="137"/>
      <c r="SJE109" s="137"/>
      <c r="SJF109" s="137"/>
      <c r="SJG109" s="137"/>
      <c r="SJH109" s="137"/>
      <c r="SJI109" s="137"/>
      <c r="SJJ109" s="137"/>
      <c r="SJK109" s="137"/>
      <c r="SJL109" s="137"/>
      <c r="SJM109" s="137"/>
      <c r="SJN109" s="137"/>
      <c r="SJO109" s="137"/>
      <c r="SJP109" s="137"/>
      <c r="SJQ109" s="137"/>
      <c r="SJR109" s="137"/>
      <c r="SJS109" s="137"/>
      <c r="SJT109" s="137"/>
      <c r="SJU109" s="137"/>
      <c r="SJV109" s="137"/>
      <c r="SJW109" s="137"/>
      <c r="SJX109" s="137"/>
      <c r="SJY109" s="137"/>
      <c r="SJZ109" s="137"/>
      <c r="SKA109" s="137"/>
      <c r="SKB109" s="137"/>
      <c r="SKC109" s="137"/>
      <c r="SKD109" s="137"/>
      <c r="SKE109" s="137"/>
      <c r="SKF109" s="137"/>
      <c r="SKG109" s="137"/>
      <c r="SKH109" s="137"/>
      <c r="SKI109" s="137"/>
      <c r="SKJ109" s="137"/>
      <c r="SKK109" s="137"/>
      <c r="SKL109" s="137"/>
      <c r="SKM109" s="137"/>
      <c r="SKN109" s="137"/>
      <c r="SKO109" s="137"/>
      <c r="SKP109" s="137"/>
      <c r="SKQ109" s="137"/>
      <c r="SKR109" s="137"/>
      <c r="SKS109" s="137"/>
      <c r="SKT109" s="137"/>
      <c r="SKU109" s="137"/>
      <c r="SKV109" s="137"/>
      <c r="SKW109" s="137"/>
      <c r="SKX109" s="137"/>
      <c r="SKY109" s="137"/>
      <c r="SKZ109" s="137"/>
      <c r="SLA109" s="137"/>
      <c r="SLB109" s="137"/>
      <c r="SLC109" s="137"/>
      <c r="SLD109" s="137"/>
      <c r="SLE109" s="137"/>
      <c r="SLF109" s="137"/>
      <c r="SLG109" s="137"/>
      <c r="SLH109" s="137"/>
      <c r="SLI109" s="137"/>
      <c r="SLJ109" s="137"/>
      <c r="SLK109" s="137"/>
      <c r="SLL109" s="137"/>
      <c r="SLM109" s="137"/>
      <c r="SLN109" s="137"/>
      <c r="SLO109" s="137"/>
      <c r="SLP109" s="137"/>
      <c r="SLQ109" s="137"/>
      <c r="SLR109" s="137"/>
      <c r="SLS109" s="137"/>
      <c r="SLT109" s="137"/>
      <c r="SLU109" s="137"/>
      <c r="SLV109" s="137"/>
      <c r="SLW109" s="137"/>
      <c r="SLX109" s="137"/>
      <c r="SLY109" s="137"/>
      <c r="SLZ109" s="137"/>
      <c r="SMA109" s="137"/>
      <c r="SMB109" s="137"/>
      <c r="SMC109" s="137"/>
      <c r="SMD109" s="137"/>
      <c r="SME109" s="137"/>
      <c r="SMF109" s="137"/>
      <c r="SMG109" s="137"/>
      <c r="SMH109" s="137"/>
      <c r="SMI109" s="137"/>
      <c r="SMJ109" s="137"/>
      <c r="SMK109" s="137"/>
      <c r="SML109" s="137"/>
      <c r="SMM109" s="137"/>
      <c r="SMN109" s="137"/>
      <c r="SMO109" s="137"/>
      <c r="SMP109" s="137"/>
      <c r="SMQ109" s="137"/>
      <c r="SMR109" s="137"/>
      <c r="SMS109" s="137"/>
      <c r="SMT109" s="137"/>
      <c r="SMU109" s="137"/>
      <c r="SMV109" s="137"/>
      <c r="SMW109" s="137"/>
      <c r="SMX109" s="137"/>
      <c r="SMY109" s="137"/>
      <c r="SMZ109" s="137"/>
      <c r="SNA109" s="137"/>
      <c r="SNB109" s="137"/>
      <c r="SNC109" s="137"/>
      <c r="SND109" s="137"/>
      <c r="SNE109" s="137"/>
      <c r="SNF109" s="137"/>
      <c r="SNG109" s="137"/>
      <c r="SNH109" s="137"/>
      <c r="SNI109" s="137"/>
      <c r="SNJ109" s="137"/>
      <c r="SNK109" s="137"/>
      <c r="SNL109" s="137"/>
      <c r="SNM109" s="137"/>
      <c r="SNN109" s="137"/>
      <c r="SNO109" s="137"/>
      <c r="SNP109" s="137"/>
      <c r="SNQ109" s="137"/>
      <c r="SNR109" s="137"/>
      <c r="SNS109" s="137"/>
      <c r="SNT109" s="137"/>
      <c r="SNU109" s="137"/>
      <c r="SNV109" s="137"/>
      <c r="SNW109" s="137"/>
      <c r="SNX109" s="137"/>
      <c r="SNY109" s="137"/>
      <c r="SNZ109" s="137"/>
      <c r="SOA109" s="137"/>
      <c r="SOB109" s="137"/>
      <c r="SOC109" s="137"/>
      <c r="SOD109" s="137"/>
      <c r="SOE109" s="137"/>
      <c r="SOF109" s="137"/>
      <c r="SOG109" s="137"/>
      <c r="SOH109" s="137"/>
      <c r="SOI109" s="137"/>
      <c r="SOJ109" s="137"/>
      <c r="SOK109" s="137"/>
      <c r="SOL109" s="137"/>
      <c r="SOM109" s="137"/>
      <c r="SON109" s="137"/>
      <c r="SOO109" s="137"/>
      <c r="SOP109" s="137"/>
      <c r="SOQ109" s="137"/>
      <c r="SOR109" s="137"/>
      <c r="SOS109" s="137"/>
      <c r="SOT109" s="137"/>
      <c r="SOU109" s="137"/>
      <c r="SOV109" s="137"/>
      <c r="SOW109" s="137"/>
      <c r="SOX109" s="137"/>
      <c r="SOY109" s="137"/>
      <c r="SOZ109" s="137"/>
      <c r="SPA109" s="137"/>
      <c r="SPB109" s="137"/>
      <c r="SPC109" s="137"/>
      <c r="SPD109" s="137"/>
      <c r="SPE109" s="137"/>
      <c r="SPF109" s="137"/>
      <c r="SPG109" s="137"/>
      <c r="SPH109" s="137"/>
      <c r="SPI109" s="137"/>
      <c r="SPJ109" s="137"/>
      <c r="SPK109" s="137"/>
      <c r="SPL109" s="137"/>
      <c r="SPM109" s="137"/>
      <c r="SPN109" s="137"/>
      <c r="SPO109" s="137"/>
      <c r="SPP109" s="137"/>
      <c r="SPQ109" s="137"/>
      <c r="SPR109" s="137"/>
      <c r="SPS109" s="137"/>
      <c r="SPT109" s="137"/>
      <c r="SPU109" s="137"/>
      <c r="SPV109" s="137"/>
      <c r="SPW109" s="137"/>
      <c r="SPX109" s="137"/>
      <c r="SPY109" s="137"/>
      <c r="SPZ109" s="137"/>
      <c r="SQA109" s="137"/>
      <c r="SQB109" s="137"/>
      <c r="SQC109" s="137"/>
      <c r="SQD109" s="137"/>
      <c r="SQE109" s="137"/>
      <c r="SQF109" s="137"/>
      <c r="SQG109" s="137"/>
      <c r="SQH109" s="137"/>
      <c r="SQI109" s="137"/>
      <c r="SQJ109" s="137"/>
      <c r="SQK109" s="137"/>
      <c r="SQL109" s="137"/>
      <c r="SQM109" s="137"/>
      <c r="SQN109" s="137"/>
      <c r="SQO109" s="137"/>
      <c r="SQP109" s="137"/>
      <c r="SQQ109" s="137"/>
      <c r="SQR109" s="137"/>
      <c r="SQS109" s="137"/>
      <c r="SQT109" s="137"/>
      <c r="SQU109" s="137"/>
      <c r="SQV109" s="137"/>
      <c r="SQW109" s="137"/>
      <c r="SQX109" s="137"/>
      <c r="SQY109" s="137"/>
      <c r="SQZ109" s="137"/>
      <c r="SRA109" s="137"/>
      <c r="SRB109" s="137"/>
      <c r="SRC109" s="137"/>
      <c r="SRD109" s="137"/>
      <c r="SRE109" s="137"/>
      <c r="SRF109" s="137"/>
      <c r="SRG109" s="137"/>
      <c r="SRH109" s="137"/>
      <c r="SRI109" s="137"/>
      <c r="SRJ109" s="137"/>
      <c r="SRK109" s="137"/>
      <c r="SRL109" s="137"/>
      <c r="SRM109" s="137"/>
      <c r="SRN109" s="137"/>
      <c r="SRO109" s="137"/>
      <c r="SRP109" s="137"/>
      <c r="SRQ109" s="137"/>
      <c r="SRR109" s="137"/>
      <c r="SRS109" s="137"/>
      <c r="SRT109" s="137"/>
      <c r="SRU109" s="137"/>
      <c r="SRV109" s="137"/>
      <c r="SRW109" s="137"/>
      <c r="SRX109" s="137"/>
      <c r="SRY109" s="137"/>
      <c r="SRZ109" s="137"/>
      <c r="SSA109" s="137"/>
      <c r="SSB109" s="137"/>
      <c r="SSC109" s="137"/>
      <c r="SSD109" s="137"/>
      <c r="SSE109" s="137"/>
      <c r="SSF109" s="137"/>
      <c r="SSG109" s="137"/>
      <c r="SSH109" s="137"/>
      <c r="SSI109" s="137"/>
      <c r="SSJ109" s="137"/>
      <c r="SSK109" s="137"/>
      <c r="SSL109" s="137"/>
      <c r="SSM109" s="137"/>
      <c r="SSN109" s="137"/>
      <c r="SSO109" s="137"/>
      <c r="SSP109" s="137"/>
      <c r="SSQ109" s="137"/>
      <c r="SSR109" s="137"/>
      <c r="SSS109" s="137"/>
      <c r="SST109" s="137"/>
      <c r="SSU109" s="137"/>
      <c r="SSV109" s="137"/>
      <c r="SSW109" s="137"/>
      <c r="SSX109" s="137"/>
      <c r="SSY109" s="137"/>
      <c r="SSZ109" s="137"/>
      <c r="STA109" s="137"/>
      <c r="STB109" s="137"/>
      <c r="STC109" s="137"/>
      <c r="STD109" s="137"/>
      <c r="STE109" s="137"/>
      <c r="STF109" s="137"/>
      <c r="STG109" s="137"/>
      <c r="STH109" s="137"/>
      <c r="STI109" s="137"/>
      <c r="STJ109" s="137"/>
      <c r="STK109" s="137"/>
      <c r="STL109" s="137"/>
      <c r="STM109" s="137"/>
      <c r="STN109" s="137"/>
      <c r="STO109" s="137"/>
      <c r="STP109" s="137"/>
      <c r="STQ109" s="137"/>
      <c r="STR109" s="137"/>
      <c r="STS109" s="137"/>
      <c r="STT109" s="137"/>
      <c r="STU109" s="137"/>
      <c r="STV109" s="137"/>
      <c r="STW109" s="137"/>
      <c r="STX109" s="137"/>
      <c r="STY109" s="137"/>
      <c r="STZ109" s="137"/>
      <c r="SUA109" s="137"/>
      <c r="SUB109" s="137"/>
      <c r="SUC109" s="137"/>
      <c r="SUD109" s="137"/>
      <c r="SUE109" s="137"/>
      <c r="SUF109" s="137"/>
      <c r="SUG109" s="137"/>
      <c r="SUH109" s="137"/>
      <c r="SUI109" s="137"/>
      <c r="SUJ109" s="137"/>
      <c r="SUK109" s="137"/>
      <c r="SUL109" s="137"/>
      <c r="SUM109" s="137"/>
      <c r="SUN109" s="137"/>
      <c r="SUO109" s="137"/>
      <c r="SUP109" s="137"/>
      <c r="SUQ109" s="137"/>
      <c r="SUR109" s="137"/>
      <c r="SUS109" s="137"/>
      <c r="SUT109" s="137"/>
      <c r="SUU109" s="137"/>
      <c r="SUV109" s="137"/>
      <c r="SUW109" s="137"/>
      <c r="SUX109" s="137"/>
      <c r="SUY109" s="137"/>
      <c r="SUZ109" s="137"/>
      <c r="SVA109" s="137"/>
      <c r="SVB109" s="137"/>
      <c r="SVC109" s="137"/>
      <c r="SVD109" s="137"/>
      <c r="SVE109" s="137"/>
      <c r="SVF109" s="137"/>
      <c r="SVG109" s="137"/>
      <c r="SVH109" s="137"/>
      <c r="SVI109" s="137"/>
      <c r="SVJ109" s="137"/>
      <c r="SVK109" s="137"/>
      <c r="SVL109" s="137"/>
      <c r="SVM109" s="137"/>
      <c r="SVN109" s="137"/>
      <c r="SVO109" s="137"/>
      <c r="SVP109" s="137"/>
      <c r="SVQ109" s="137"/>
      <c r="SVR109" s="137"/>
      <c r="SVS109" s="137"/>
      <c r="SVT109" s="137"/>
      <c r="SVU109" s="137"/>
      <c r="SVV109" s="137"/>
      <c r="SVW109" s="137"/>
      <c r="SVX109" s="137"/>
      <c r="SVY109" s="137"/>
      <c r="SVZ109" s="137"/>
      <c r="SWA109" s="137"/>
      <c r="SWB109" s="137"/>
      <c r="SWC109" s="137"/>
      <c r="SWD109" s="137"/>
      <c r="SWE109" s="137"/>
      <c r="SWF109" s="137"/>
      <c r="SWG109" s="137"/>
      <c r="SWH109" s="137"/>
      <c r="SWI109" s="137"/>
      <c r="SWJ109" s="137"/>
      <c r="SWK109" s="137"/>
      <c r="SWL109" s="137"/>
      <c r="SWM109" s="137"/>
      <c r="SWN109" s="137"/>
      <c r="SWO109" s="137"/>
      <c r="SWP109" s="137"/>
      <c r="SWQ109" s="137"/>
      <c r="SWR109" s="137"/>
      <c r="SWS109" s="137"/>
      <c r="SWT109" s="137"/>
      <c r="SWU109" s="137"/>
      <c r="SWV109" s="137"/>
      <c r="SWW109" s="137"/>
      <c r="SWX109" s="137"/>
      <c r="SWY109" s="137"/>
      <c r="SWZ109" s="137"/>
      <c r="SXA109" s="137"/>
      <c r="SXB109" s="137"/>
      <c r="SXC109" s="137"/>
      <c r="SXD109" s="137"/>
      <c r="SXE109" s="137"/>
      <c r="SXF109" s="137"/>
      <c r="SXG109" s="137"/>
      <c r="SXH109" s="137"/>
      <c r="SXI109" s="137"/>
      <c r="SXJ109" s="137"/>
      <c r="SXK109" s="137"/>
      <c r="SXL109" s="137"/>
      <c r="SXM109" s="137"/>
      <c r="SXN109" s="137"/>
      <c r="SXO109" s="137"/>
      <c r="SXP109" s="137"/>
      <c r="SXQ109" s="137"/>
      <c r="SXR109" s="137"/>
      <c r="SXS109" s="137"/>
      <c r="SXT109" s="137"/>
      <c r="SXU109" s="137"/>
      <c r="SXV109" s="137"/>
      <c r="SXW109" s="137"/>
      <c r="SXX109" s="137"/>
      <c r="SXY109" s="137"/>
      <c r="SXZ109" s="137"/>
      <c r="SYA109" s="137"/>
      <c r="SYB109" s="137"/>
      <c r="SYC109" s="137"/>
      <c r="SYD109" s="137"/>
      <c r="SYE109" s="137"/>
      <c r="SYF109" s="137"/>
      <c r="SYG109" s="137"/>
      <c r="SYH109" s="137"/>
      <c r="SYI109" s="137"/>
      <c r="SYJ109" s="137"/>
      <c r="SYK109" s="137"/>
      <c r="SYL109" s="137"/>
      <c r="SYM109" s="137"/>
      <c r="SYN109" s="137"/>
      <c r="SYO109" s="137"/>
      <c r="SYP109" s="137"/>
      <c r="SYQ109" s="137"/>
      <c r="SYR109" s="137"/>
      <c r="SYS109" s="137"/>
      <c r="SYT109" s="137"/>
      <c r="SYU109" s="137"/>
      <c r="SYV109" s="137"/>
      <c r="SYW109" s="137"/>
      <c r="SYX109" s="137"/>
      <c r="SYY109" s="137"/>
      <c r="SYZ109" s="137"/>
      <c r="SZA109" s="137"/>
      <c r="SZB109" s="137"/>
      <c r="SZC109" s="137"/>
      <c r="SZD109" s="137"/>
      <c r="SZE109" s="137"/>
      <c r="SZF109" s="137"/>
      <c r="SZG109" s="137"/>
      <c r="SZH109" s="137"/>
      <c r="SZI109" s="137"/>
      <c r="SZJ109" s="137"/>
      <c r="SZK109" s="137"/>
      <c r="SZL109" s="137"/>
      <c r="SZM109" s="137"/>
      <c r="SZN109" s="137"/>
      <c r="SZO109" s="137"/>
      <c r="SZP109" s="137"/>
      <c r="SZQ109" s="137"/>
      <c r="SZR109" s="137"/>
      <c r="SZS109" s="137"/>
      <c r="SZT109" s="137"/>
      <c r="SZU109" s="137"/>
      <c r="SZV109" s="137"/>
      <c r="SZW109" s="137"/>
      <c r="SZX109" s="137"/>
      <c r="SZY109" s="137"/>
      <c r="SZZ109" s="137"/>
      <c r="TAA109" s="137"/>
      <c r="TAB109" s="137"/>
      <c r="TAC109" s="137"/>
      <c r="TAD109" s="137"/>
      <c r="TAE109" s="137"/>
      <c r="TAF109" s="137"/>
      <c r="TAG109" s="137"/>
      <c r="TAH109" s="137"/>
      <c r="TAI109" s="137"/>
      <c r="TAJ109" s="137"/>
      <c r="TAK109" s="137"/>
      <c r="TAL109" s="137"/>
      <c r="TAM109" s="137"/>
      <c r="TAN109" s="137"/>
      <c r="TAO109" s="137"/>
      <c r="TAP109" s="137"/>
      <c r="TAQ109" s="137"/>
      <c r="TAR109" s="137"/>
      <c r="TAS109" s="137"/>
      <c r="TAT109" s="137"/>
      <c r="TAU109" s="137"/>
      <c r="TAV109" s="137"/>
      <c r="TAW109" s="137"/>
      <c r="TAX109" s="137"/>
      <c r="TAY109" s="137"/>
      <c r="TAZ109" s="137"/>
      <c r="TBA109" s="137"/>
      <c r="TBB109" s="137"/>
      <c r="TBC109" s="137"/>
      <c r="TBD109" s="137"/>
      <c r="TBE109" s="137"/>
      <c r="TBF109" s="137"/>
      <c r="TBG109" s="137"/>
      <c r="TBH109" s="137"/>
      <c r="TBI109" s="137"/>
      <c r="TBJ109" s="137"/>
      <c r="TBK109" s="137"/>
      <c r="TBL109" s="137"/>
      <c r="TBM109" s="137"/>
      <c r="TBN109" s="137"/>
      <c r="TBO109" s="137"/>
      <c r="TBP109" s="137"/>
      <c r="TBQ109" s="137"/>
      <c r="TBR109" s="137"/>
      <c r="TBS109" s="137"/>
      <c r="TBT109" s="137"/>
      <c r="TBU109" s="137"/>
      <c r="TBV109" s="137"/>
      <c r="TBW109" s="137"/>
      <c r="TBX109" s="137"/>
      <c r="TBY109" s="137"/>
      <c r="TBZ109" s="137"/>
      <c r="TCA109" s="137"/>
      <c r="TCB109" s="137"/>
      <c r="TCC109" s="137"/>
      <c r="TCD109" s="137"/>
      <c r="TCE109" s="137"/>
      <c r="TCF109" s="137"/>
      <c r="TCG109" s="137"/>
      <c r="TCH109" s="137"/>
      <c r="TCI109" s="137"/>
      <c r="TCJ109" s="137"/>
      <c r="TCK109" s="137"/>
      <c r="TCL109" s="137"/>
      <c r="TCM109" s="137"/>
      <c r="TCN109" s="137"/>
      <c r="TCO109" s="137"/>
      <c r="TCP109" s="137"/>
      <c r="TCQ109" s="137"/>
      <c r="TCR109" s="137"/>
      <c r="TCS109" s="137"/>
      <c r="TCT109" s="137"/>
      <c r="TCU109" s="137"/>
      <c r="TCV109" s="137"/>
      <c r="TCW109" s="137"/>
      <c r="TCX109" s="137"/>
      <c r="TCY109" s="137"/>
      <c r="TCZ109" s="137"/>
      <c r="TDA109" s="137"/>
      <c r="TDB109" s="137"/>
      <c r="TDC109" s="137"/>
      <c r="TDD109" s="137"/>
      <c r="TDE109" s="137"/>
      <c r="TDF109" s="137"/>
      <c r="TDG109" s="137"/>
      <c r="TDH109" s="137"/>
      <c r="TDI109" s="137"/>
      <c r="TDJ109" s="137"/>
      <c r="TDK109" s="137"/>
      <c r="TDL109" s="137"/>
      <c r="TDM109" s="137"/>
      <c r="TDN109" s="137"/>
      <c r="TDO109" s="137"/>
      <c r="TDP109" s="137"/>
      <c r="TDQ109" s="137"/>
      <c r="TDR109" s="137"/>
      <c r="TDS109" s="137"/>
      <c r="TDT109" s="137"/>
      <c r="TDU109" s="137"/>
      <c r="TDV109" s="137"/>
      <c r="TDW109" s="137"/>
      <c r="TDX109" s="137"/>
      <c r="TDY109" s="137"/>
      <c r="TDZ109" s="137"/>
      <c r="TEA109" s="137"/>
      <c r="TEB109" s="137"/>
      <c r="TEC109" s="137"/>
      <c r="TED109" s="137"/>
      <c r="TEE109" s="137"/>
      <c r="TEF109" s="137"/>
      <c r="TEG109" s="137"/>
      <c r="TEH109" s="137"/>
      <c r="TEI109" s="137"/>
      <c r="TEJ109" s="137"/>
      <c r="TEK109" s="137"/>
      <c r="TEL109" s="137"/>
      <c r="TEM109" s="137"/>
      <c r="TEN109" s="137"/>
      <c r="TEO109" s="137"/>
      <c r="TEP109" s="137"/>
      <c r="TEQ109" s="137"/>
      <c r="TER109" s="137"/>
      <c r="TES109" s="137"/>
      <c r="TET109" s="137"/>
      <c r="TEU109" s="137"/>
      <c r="TEV109" s="137"/>
      <c r="TEW109" s="137"/>
      <c r="TEX109" s="137"/>
      <c r="TEY109" s="137"/>
      <c r="TEZ109" s="137"/>
      <c r="TFA109" s="137"/>
      <c r="TFB109" s="137"/>
      <c r="TFC109" s="137"/>
      <c r="TFD109" s="137"/>
      <c r="TFE109" s="137"/>
      <c r="TFF109" s="137"/>
      <c r="TFG109" s="137"/>
      <c r="TFH109" s="137"/>
      <c r="TFI109" s="137"/>
      <c r="TFJ109" s="137"/>
      <c r="TFK109" s="137"/>
      <c r="TFL109" s="137"/>
      <c r="TFM109" s="137"/>
      <c r="TFN109" s="137"/>
      <c r="TFO109" s="137"/>
      <c r="TFP109" s="137"/>
      <c r="TFQ109" s="137"/>
      <c r="TFR109" s="137"/>
      <c r="TFS109" s="137"/>
      <c r="TFT109" s="137"/>
      <c r="TFU109" s="137"/>
      <c r="TFV109" s="137"/>
      <c r="TFW109" s="137"/>
      <c r="TFX109" s="137"/>
      <c r="TFY109" s="137"/>
      <c r="TFZ109" s="137"/>
      <c r="TGA109" s="137"/>
      <c r="TGB109" s="137"/>
      <c r="TGC109" s="137"/>
      <c r="TGD109" s="137"/>
      <c r="TGE109" s="137"/>
      <c r="TGF109" s="137"/>
      <c r="TGG109" s="137"/>
      <c r="TGH109" s="137"/>
      <c r="TGI109" s="137"/>
      <c r="TGJ109" s="137"/>
      <c r="TGK109" s="137"/>
      <c r="TGL109" s="137"/>
      <c r="TGM109" s="137"/>
      <c r="TGN109" s="137"/>
      <c r="TGO109" s="137"/>
      <c r="TGP109" s="137"/>
      <c r="TGQ109" s="137"/>
      <c r="TGR109" s="137"/>
      <c r="TGS109" s="137"/>
      <c r="TGT109" s="137"/>
      <c r="TGU109" s="137"/>
      <c r="TGV109" s="137"/>
      <c r="TGW109" s="137"/>
      <c r="TGX109" s="137"/>
      <c r="TGY109" s="137"/>
      <c r="TGZ109" s="137"/>
      <c r="THA109" s="137"/>
      <c r="THB109" s="137"/>
      <c r="THC109" s="137"/>
      <c r="THD109" s="137"/>
      <c r="THE109" s="137"/>
      <c r="THF109" s="137"/>
      <c r="THG109" s="137"/>
      <c r="THH109" s="137"/>
      <c r="THI109" s="137"/>
      <c r="THJ109" s="137"/>
      <c r="THK109" s="137"/>
      <c r="THL109" s="137"/>
      <c r="THM109" s="137"/>
      <c r="THN109" s="137"/>
      <c r="THO109" s="137"/>
      <c r="THP109" s="137"/>
      <c r="THQ109" s="137"/>
      <c r="THR109" s="137"/>
      <c r="THS109" s="137"/>
      <c r="THT109" s="137"/>
      <c r="THU109" s="137"/>
      <c r="THV109" s="137"/>
      <c r="THW109" s="137"/>
      <c r="THX109" s="137"/>
      <c r="THY109" s="137"/>
      <c r="THZ109" s="137"/>
      <c r="TIA109" s="137"/>
      <c r="TIB109" s="137"/>
      <c r="TIC109" s="137"/>
      <c r="TID109" s="137"/>
      <c r="TIE109" s="137"/>
      <c r="TIF109" s="137"/>
      <c r="TIG109" s="137"/>
      <c r="TIH109" s="137"/>
      <c r="TII109" s="137"/>
      <c r="TIJ109" s="137"/>
      <c r="TIK109" s="137"/>
      <c r="TIL109" s="137"/>
      <c r="TIM109" s="137"/>
      <c r="TIN109" s="137"/>
      <c r="TIO109" s="137"/>
      <c r="TIP109" s="137"/>
      <c r="TIQ109" s="137"/>
      <c r="TIR109" s="137"/>
      <c r="TIS109" s="137"/>
      <c r="TIT109" s="137"/>
      <c r="TIU109" s="137"/>
      <c r="TIV109" s="137"/>
      <c r="TIW109" s="137"/>
      <c r="TIX109" s="137"/>
      <c r="TIY109" s="137"/>
      <c r="TIZ109" s="137"/>
      <c r="TJA109" s="137"/>
      <c r="TJB109" s="137"/>
      <c r="TJC109" s="137"/>
      <c r="TJD109" s="137"/>
      <c r="TJE109" s="137"/>
      <c r="TJF109" s="137"/>
      <c r="TJG109" s="137"/>
      <c r="TJH109" s="137"/>
      <c r="TJI109" s="137"/>
      <c r="TJJ109" s="137"/>
      <c r="TJK109" s="137"/>
      <c r="TJL109" s="137"/>
      <c r="TJM109" s="137"/>
      <c r="TJN109" s="137"/>
      <c r="TJO109" s="137"/>
      <c r="TJP109" s="137"/>
      <c r="TJQ109" s="137"/>
      <c r="TJR109" s="137"/>
      <c r="TJS109" s="137"/>
      <c r="TJT109" s="137"/>
      <c r="TJU109" s="137"/>
      <c r="TJV109" s="137"/>
      <c r="TJW109" s="137"/>
      <c r="TJX109" s="137"/>
      <c r="TJY109" s="137"/>
      <c r="TJZ109" s="137"/>
      <c r="TKA109" s="137"/>
      <c r="TKB109" s="137"/>
      <c r="TKC109" s="137"/>
      <c r="TKD109" s="137"/>
      <c r="TKE109" s="137"/>
      <c r="TKF109" s="137"/>
      <c r="TKG109" s="137"/>
      <c r="TKH109" s="137"/>
      <c r="TKI109" s="137"/>
      <c r="TKJ109" s="137"/>
      <c r="TKK109" s="137"/>
      <c r="TKL109" s="137"/>
      <c r="TKM109" s="137"/>
      <c r="TKN109" s="137"/>
      <c r="TKO109" s="137"/>
      <c r="TKP109" s="137"/>
      <c r="TKQ109" s="137"/>
      <c r="TKR109" s="137"/>
      <c r="TKS109" s="137"/>
      <c r="TKT109" s="137"/>
      <c r="TKU109" s="137"/>
      <c r="TKV109" s="137"/>
      <c r="TKW109" s="137"/>
      <c r="TKX109" s="137"/>
      <c r="TKY109" s="137"/>
      <c r="TKZ109" s="137"/>
      <c r="TLA109" s="137"/>
      <c r="TLB109" s="137"/>
      <c r="TLC109" s="137"/>
      <c r="TLD109" s="137"/>
      <c r="TLE109" s="137"/>
      <c r="TLF109" s="137"/>
      <c r="TLG109" s="137"/>
      <c r="TLH109" s="137"/>
      <c r="TLI109" s="137"/>
      <c r="TLJ109" s="137"/>
      <c r="TLK109" s="137"/>
      <c r="TLL109" s="137"/>
      <c r="TLM109" s="137"/>
      <c r="TLN109" s="137"/>
      <c r="TLO109" s="137"/>
      <c r="TLP109" s="137"/>
      <c r="TLQ109" s="137"/>
      <c r="TLR109" s="137"/>
      <c r="TLS109" s="137"/>
      <c r="TLT109" s="137"/>
      <c r="TLU109" s="137"/>
      <c r="TLV109" s="137"/>
      <c r="TLW109" s="137"/>
      <c r="TLX109" s="137"/>
      <c r="TLY109" s="137"/>
      <c r="TLZ109" s="137"/>
      <c r="TMA109" s="137"/>
      <c r="TMB109" s="137"/>
      <c r="TMC109" s="137"/>
      <c r="TMD109" s="137"/>
      <c r="TME109" s="137"/>
      <c r="TMF109" s="137"/>
      <c r="TMG109" s="137"/>
      <c r="TMH109" s="137"/>
      <c r="TMI109" s="137"/>
      <c r="TMJ109" s="137"/>
      <c r="TMK109" s="137"/>
      <c r="TML109" s="137"/>
      <c r="TMM109" s="137"/>
      <c r="TMN109" s="137"/>
      <c r="TMO109" s="137"/>
      <c r="TMP109" s="137"/>
      <c r="TMQ109" s="137"/>
      <c r="TMR109" s="137"/>
      <c r="TMS109" s="137"/>
      <c r="TMT109" s="137"/>
      <c r="TMU109" s="137"/>
      <c r="TMV109" s="137"/>
      <c r="TMW109" s="137"/>
      <c r="TMX109" s="137"/>
      <c r="TMY109" s="137"/>
      <c r="TMZ109" s="137"/>
      <c r="TNA109" s="137"/>
      <c r="TNB109" s="137"/>
      <c r="TNC109" s="137"/>
      <c r="TND109" s="137"/>
      <c r="TNE109" s="137"/>
      <c r="TNF109" s="137"/>
      <c r="TNG109" s="137"/>
      <c r="TNH109" s="137"/>
      <c r="TNI109" s="137"/>
      <c r="TNJ109" s="137"/>
      <c r="TNK109" s="137"/>
      <c r="TNL109" s="137"/>
      <c r="TNM109" s="137"/>
      <c r="TNN109" s="137"/>
      <c r="TNO109" s="137"/>
      <c r="TNP109" s="137"/>
      <c r="TNQ109" s="137"/>
      <c r="TNR109" s="137"/>
      <c r="TNS109" s="137"/>
      <c r="TNT109" s="137"/>
      <c r="TNU109" s="137"/>
      <c r="TNV109" s="137"/>
      <c r="TNW109" s="137"/>
      <c r="TNX109" s="137"/>
      <c r="TNY109" s="137"/>
      <c r="TNZ109" s="137"/>
      <c r="TOA109" s="137"/>
      <c r="TOB109" s="137"/>
      <c r="TOC109" s="137"/>
      <c r="TOD109" s="137"/>
      <c r="TOE109" s="137"/>
      <c r="TOF109" s="137"/>
      <c r="TOG109" s="137"/>
      <c r="TOH109" s="137"/>
      <c r="TOI109" s="137"/>
      <c r="TOJ109" s="137"/>
      <c r="TOK109" s="137"/>
      <c r="TOL109" s="137"/>
      <c r="TOM109" s="137"/>
      <c r="TON109" s="137"/>
      <c r="TOO109" s="137"/>
      <c r="TOP109" s="137"/>
      <c r="TOQ109" s="137"/>
      <c r="TOR109" s="137"/>
      <c r="TOS109" s="137"/>
      <c r="TOT109" s="137"/>
      <c r="TOU109" s="137"/>
      <c r="TOV109" s="137"/>
      <c r="TOW109" s="137"/>
      <c r="TOX109" s="137"/>
      <c r="TOY109" s="137"/>
      <c r="TOZ109" s="137"/>
      <c r="TPA109" s="137"/>
      <c r="TPB109" s="137"/>
      <c r="TPC109" s="137"/>
      <c r="TPD109" s="137"/>
      <c r="TPE109" s="137"/>
      <c r="TPF109" s="137"/>
      <c r="TPG109" s="137"/>
      <c r="TPH109" s="137"/>
      <c r="TPI109" s="137"/>
      <c r="TPJ109" s="137"/>
      <c r="TPK109" s="137"/>
      <c r="TPL109" s="137"/>
      <c r="TPM109" s="137"/>
      <c r="TPN109" s="137"/>
      <c r="TPO109" s="137"/>
      <c r="TPP109" s="137"/>
      <c r="TPQ109" s="137"/>
      <c r="TPR109" s="137"/>
      <c r="TPS109" s="137"/>
      <c r="TPT109" s="137"/>
      <c r="TPU109" s="137"/>
      <c r="TPV109" s="137"/>
      <c r="TPW109" s="137"/>
      <c r="TPX109" s="137"/>
      <c r="TPY109" s="137"/>
      <c r="TPZ109" s="137"/>
      <c r="TQA109" s="137"/>
      <c r="TQB109" s="137"/>
      <c r="TQC109" s="137"/>
      <c r="TQD109" s="137"/>
      <c r="TQE109" s="137"/>
      <c r="TQF109" s="137"/>
      <c r="TQG109" s="137"/>
      <c r="TQH109" s="137"/>
      <c r="TQI109" s="137"/>
      <c r="TQJ109" s="137"/>
      <c r="TQK109" s="137"/>
      <c r="TQL109" s="137"/>
      <c r="TQM109" s="137"/>
      <c r="TQN109" s="137"/>
      <c r="TQO109" s="137"/>
      <c r="TQP109" s="137"/>
      <c r="TQQ109" s="137"/>
      <c r="TQR109" s="137"/>
      <c r="TQS109" s="137"/>
      <c r="TQT109" s="137"/>
      <c r="TQU109" s="137"/>
      <c r="TQV109" s="137"/>
      <c r="TQW109" s="137"/>
      <c r="TQX109" s="137"/>
      <c r="TQY109" s="137"/>
      <c r="TQZ109" s="137"/>
      <c r="TRA109" s="137"/>
      <c r="TRB109" s="137"/>
      <c r="TRC109" s="137"/>
      <c r="TRD109" s="137"/>
      <c r="TRE109" s="137"/>
      <c r="TRF109" s="137"/>
      <c r="TRG109" s="137"/>
      <c r="TRH109" s="137"/>
      <c r="TRI109" s="137"/>
      <c r="TRJ109" s="137"/>
      <c r="TRK109" s="137"/>
      <c r="TRL109" s="137"/>
      <c r="TRM109" s="137"/>
      <c r="TRN109" s="137"/>
      <c r="TRO109" s="137"/>
      <c r="TRP109" s="137"/>
      <c r="TRQ109" s="137"/>
      <c r="TRR109" s="137"/>
      <c r="TRS109" s="137"/>
      <c r="TRT109" s="137"/>
      <c r="TRU109" s="137"/>
      <c r="TRV109" s="137"/>
      <c r="TRW109" s="137"/>
      <c r="TRX109" s="137"/>
      <c r="TRY109" s="137"/>
      <c r="TRZ109" s="137"/>
      <c r="TSA109" s="137"/>
      <c r="TSB109" s="137"/>
      <c r="TSC109" s="137"/>
      <c r="TSD109" s="137"/>
      <c r="TSE109" s="137"/>
      <c r="TSF109" s="137"/>
      <c r="TSG109" s="137"/>
      <c r="TSH109" s="137"/>
      <c r="TSI109" s="137"/>
      <c r="TSJ109" s="137"/>
      <c r="TSK109" s="137"/>
      <c r="TSL109" s="137"/>
      <c r="TSM109" s="137"/>
      <c r="TSN109" s="137"/>
      <c r="TSO109" s="137"/>
      <c r="TSP109" s="137"/>
      <c r="TSQ109" s="137"/>
      <c r="TSR109" s="137"/>
      <c r="TSS109" s="137"/>
      <c r="TST109" s="137"/>
      <c r="TSU109" s="137"/>
      <c r="TSV109" s="137"/>
      <c r="TSW109" s="137"/>
      <c r="TSX109" s="137"/>
      <c r="TSY109" s="137"/>
      <c r="TSZ109" s="137"/>
      <c r="TTA109" s="137"/>
      <c r="TTB109" s="137"/>
      <c r="TTC109" s="137"/>
      <c r="TTD109" s="137"/>
      <c r="TTE109" s="137"/>
      <c r="TTF109" s="137"/>
      <c r="TTG109" s="137"/>
      <c r="TTH109" s="137"/>
      <c r="TTI109" s="137"/>
      <c r="TTJ109" s="137"/>
      <c r="TTK109" s="137"/>
      <c r="TTL109" s="137"/>
      <c r="TTM109" s="137"/>
      <c r="TTN109" s="137"/>
      <c r="TTO109" s="137"/>
      <c r="TTP109" s="137"/>
      <c r="TTQ109" s="137"/>
      <c r="TTR109" s="137"/>
      <c r="TTS109" s="137"/>
      <c r="TTT109" s="137"/>
      <c r="TTU109" s="137"/>
      <c r="TTV109" s="137"/>
      <c r="TTW109" s="137"/>
      <c r="TTX109" s="137"/>
      <c r="TTY109" s="137"/>
      <c r="TTZ109" s="137"/>
      <c r="TUA109" s="137"/>
      <c r="TUB109" s="137"/>
      <c r="TUC109" s="137"/>
      <c r="TUD109" s="137"/>
      <c r="TUE109" s="137"/>
      <c r="TUF109" s="137"/>
      <c r="TUG109" s="137"/>
      <c r="TUH109" s="137"/>
      <c r="TUI109" s="137"/>
      <c r="TUJ109" s="137"/>
      <c r="TUK109" s="137"/>
      <c r="TUL109" s="137"/>
      <c r="TUM109" s="137"/>
      <c r="TUN109" s="137"/>
      <c r="TUO109" s="137"/>
      <c r="TUP109" s="137"/>
      <c r="TUQ109" s="137"/>
      <c r="TUR109" s="137"/>
      <c r="TUS109" s="137"/>
      <c r="TUT109" s="137"/>
      <c r="TUU109" s="137"/>
      <c r="TUV109" s="137"/>
      <c r="TUW109" s="137"/>
      <c r="TUX109" s="137"/>
      <c r="TUY109" s="137"/>
      <c r="TUZ109" s="137"/>
      <c r="TVA109" s="137"/>
      <c r="TVB109" s="137"/>
      <c r="TVC109" s="137"/>
      <c r="TVD109" s="137"/>
      <c r="TVE109" s="137"/>
      <c r="TVF109" s="137"/>
      <c r="TVG109" s="137"/>
      <c r="TVH109" s="137"/>
      <c r="TVI109" s="137"/>
      <c r="TVJ109" s="137"/>
      <c r="TVK109" s="137"/>
      <c r="TVL109" s="137"/>
      <c r="TVM109" s="137"/>
      <c r="TVN109" s="137"/>
      <c r="TVO109" s="137"/>
      <c r="TVP109" s="137"/>
      <c r="TVQ109" s="137"/>
      <c r="TVR109" s="137"/>
      <c r="TVS109" s="137"/>
      <c r="TVT109" s="137"/>
      <c r="TVU109" s="137"/>
      <c r="TVV109" s="137"/>
      <c r="TVW109" s="137"/>
      <c r="TVX109" s="137"/>
      <c r="TVY109" s="137"/>
      <c r="TVZ109" s="137"/>
      <c r="TWA109" s="137"/>
      <c r="TWB109" s="137"/>
      <c r="TWC109" s="137"/>
      <c r="TWD109" s="137"/>
      <c r="TWE109" s="137"/>
      <c r="TWF109" s="137"/>
      <c r="TWG109" s="137"/>
      <c r="TWH109" s="137"/>
      <c r="TWI109" s="137"/>
      <c r="TWJ109" s="137"/>
      <c r="TWK109" s="137"/>
      <c r="TWL109" s="137"/>
      <c r="TWM109" s="137"/>
      <c r="TWN109" s="137"/>
      <c r="TWO109" s="137"/>
      <c r="TWP109" s="137"/>
      <c r="TWQ109" s="137"/>
      <c r="TWR109" s="137"/>
      <c r="TWS109" s="137"/>
      <c r="TWT109" s="137"/>
      <c r="TWU109" s="137"/>
      <c r="TWV109" s="137"/>
      <c r="TWW109" s="137"/>
      <c r="TWX109" s="137"/>
      <c r="TWY109" s="137"/>
      <c r="TWZ109" s="137"/>
      <c r="TXA109" s="137"/>
      <c r="TXB109" s="137"/>
      <c r="TXC109" s="137"/>
      <c r="TXD109" s="137"/>
      <c r="TXE109" s="137"/>
      <c r="TXF109" s="137"/>
      <c r="TXG109" s="137"/>
      <c r="TXH109" s="137"/>
      <c r="TXI109" s="137"/>
      <c r="TXJ109" s="137"/>
      <c r="TXK109" s="137"/>
      <c r="TXL109" s="137"/>
      <c r="TXM109" s="137"/>
      <c r="TXN109" s="137"/>
      <c r="TXO109" s="137"/>
      <c r="TXP109" s="137"/>
      <c r="TXQ109" s="137"/>
      <c r="TXR109" s="137"/>
      <c r="TXS109" s="137"/>
      <c r="TXT109" s="137"/>
      <c r="TXU109" s="137"/>
      <c r="TXV109" s="137"/>
      <c r="TXW109" s="137"/>
      <c r="TXX109" s="137"/>
      <c r="TXY109" s="137"/>
      <c r="TXZ109" s="137"/>
      <c r="TYA109" s="137"/>
      <c r="TYB109" s="137"/>
      <c r="TYC109" s="137"/>
      <c r="TYD109" s="137"/>
      <c r="TYE109" s="137"/>
      <c r="TYF109" s="137"/>
      <c r="TYG109" s="137"/>
      <c r="TYH109" s="137"/>
      <c r="TYI109" s="137"/>
      <c r="TYJ109" s="137"/>
      <c r="TYK109" s="137"/>
      <c r="TYL109" s="137"/>
      <c r="TYM109" s="137"/>
      <c r="TYN109" s="137"/>
      <c r="TYO109" s="137"/>
      <c r="TYP109" s="137"/>
      <c r="TYQ109" s="137"/>
      <c r="TYR109" s="137"/>
      <c r="TYS109" s="137"/>
      <c r="TYT109" s="137"/>
      <c r="TYU109" s="137"/>
      <c r="TYV109" s="137"/>
      <c r="TYW109" s="137"/>
      <c r="TYX109" s="137"/>
      <c r="TYY109" s="137"/>
      <c r="TYZ109" s="137"/>
      <c r="TZA109" s="137"/>
      <c r="TZB109" s="137"/>
      <c r="TZC109" s="137"/>
      <c r="TZD109" s="137"/>
      <c r="TZE109" s="137"/>
      <c r="TZF109" s="137"/>
      <c r="TZG109" s="137"/>
      <c r="TZH109" s="137"/>
      <c r="TZI109" s="137"/>
      <c r="TZJ109" s="137"/>
      <c r="TZK109" s="137"/>
      <c r="TZL109" s="137"/>
      <c r="TZM109" s="137"/>
      <c r="TZN109" s="137"/>
      <c r="TZO109" s="137"/>
      <c r="TZP109" s="137"/>
      <c r="TZQ109" s="137"/>
      <c r="TZR109" s="137"/>
      <c r="TZS109" s="137"/>
      <c r="TZT109" s="137"/>
      <c r="TZU109" s="137"/>
      <c r="TZV109" s="137"/>
      <c r="TZW109" s="137"/>
      <c r="TZX109" s="137"/>
      <c r="TZY109" s="137"/>
      <c r="TZZ109" s="137"/>
      <c r="UAA109" s="137"/>
      <c r="UAB109" s="137"/>
      <c r="UAC109" s="137"/>
      <c r="UAD109" s="137"/>
      <c r="UAE109" s="137"/>
      <c r="UAF109" s="137"/>
      <c r="UAG109" s="137"/>
      <c r="UAH109" s="137"/>
      <c r="UAI109" s="137"/>
      <c r="UAJ109" s="137"/>
      <c r="UAK109" s="137"/>
      <c r="UAL109" s="137"/>
      <c r="UAM109" s="137"/>
      <c r="UAN109" s="137"/>
      <c r="UAO109" s="137"/>
      <c r="UAP109" s="137"/>
      <c r="UAQ109" s="137"/>
      <c r="UAR109" s="137"/>
      <c r="UAS109" s="137"/>
      <c r="UAT109" s="137"/>
      <c r="UAU109" s="137"/>
      <c r="UAV109" s="137"/>
      <c r="UAW109" s="137"/>
      <c r="UAX109" s="137"/>
      <c r="UAY109" s="137"/>
      <c r="UAZ109" s="137"/>
      <c r="UBA109" s="137"/>
      <c r="UBB109" s="137"/>
      <c r="UBC109" s="137"/>
      <c r="UBD109" s="137"/>
      <c r="UBE109" s="137"/>
      <c r="UBF109" s="137"/>
      <c r="UBG109" s="137"/>
      <c r="UBH109" s="137"/>
      <c r="UBI109" s="137"/>
      <c r="UBJ109" s="137"/>
      <c r="UBK109" s="137"/>
      <c r="UBL109" s="137"/>
      <c r="UBM109" s="137"/>
      <c r="UBN109" s="137"/>
      <c r="UBO109" s="137"/>
      <c r="UBP109" s="137"/>
      <c r="UBQ109" s="137"/>
      <c r="UBR109" s="137"/>
      <c r="UBS109" s="137"/>
      <c r="UBT109" s="137"/>
      <c r="UBU109" s="137"/>
      <c r="UBV109" s="137"/>
      <c r="UBW109" s="137"/>
      <c r="UBX109" s="137"/>
      <c r="UBY109" s="137"/>
      <c r="UBZ109" s="137"/>
      <c r="UCA109" s="137"/>
      <c r="UCB109" s="137"/>
      <c r="UCC109" s="137"/>
      <c r="UCD109" s="137"/>
      <c r="UCE109" s="137"/>
      <c r="UCF109" s="137"/>
      <c r="UCG109" s="137"/>
      <c r="UCH109" s="137"/>
      <c r="UCI109" s="137"/>
      <c r="UCJ109" s="137"/>
      <c r="UCK109" s="137"/>
      <c r="UCL109" s="137"/>
      <c r="UCM109" s="137"/>
      <c r="UCN109" s="137"/>
      <c r="UCO109" s="137"/>
      <c r="UCP109" s="137"/>
      <c r="UCQ109" s="137"/>
      <c r="UCR109" s="137"/>
      <c r="UCS109" s="137"/>
      <c r="UCT109" s="137"/>
      <c r="UCU109" s="137"/>
      <c r="UCV109" s="137"/>
      <c r="UCW109" s="137"/>
      <c r="UCX109" s="137"/>
      <c r="UCY109" s="137"/>
      <c r="UCZ109" s="137"/>
      <c r="UDA109" s="137"/>
      <c r="UDB109" s="137"/>
      <c r="UDC109" s="137"/>
      <c r="UDD109" s="137"/>
      <c r="UDE109" s="137"/>
      <c r="UDF109" s="137"/>
      <c r="UDG109" s="137"/>
      <c r="UDH109" s="137"/>
      <c r="UDI109" s="137"/>
      <c r="UDJ109" s="137"/>
      <c r="UDK109" s="137"/>
      <c r="UDL109" s="137"/>
      <c r="UDM109" s="137"/>
      <c r="UDN109" s="137"/>
      <c r="UDO109" s="137"/>
      <c r="UDP109" s="137"/>
      <c r="UDQ109" s="137"/>
      <c r="UDR109" s="137"/>
      <c r="UDS109" s="137"/>
      <c r="UDT109" s="137"/>
      <c r="UDU109" s="137"/>
      <c r="UDV109" s="137"/>
      <c r="UDW109" s="137"/>
      <c r="UDX109" s="137"/>
      <c r="UDY109" s="137"/>
      <c r="UDZ109" s="137"/>
      <c r="UEA109" s="137"/>
      <c r="UEB109" s="137"/>
      <c r="UEC109" s="137"/>
      <c r="UED109" s="137"/>
      <c r="UEE109" s="137"/>
      <c r="UEF109" s="137"/>
      <c r="UEG109" s="137"/>
      <c r="UEH109" s="137"/>
      <c r="UEI109" s="137"/>
      <c r="UEJ109" s="137"/>
      <c r="UEK109" s="137"/>
      <c r="UEL109" s="137"/>
      <c r="UEM109" s="137"/>
      <c r="UEN109" s="137"/>
      <c r="UEO109" s="137"/>
      <c r="UEP109" s="137"/>
      <c r="UEQ109" s="137"/>
      <c r="UER109" s="137"/>
      <c r="UES109" s="137"/>
      <c r="UET109" s="137"/>
      <c r="UEU109" s="137"/>
      <c r="UEV109" s="137"/>
      <c r="UEW109" s="137"/>
      <c r="UEX109" s="137"/>
      <c r="UEY109" s="137"/>
      <c r="UEZ109" s="137"/>
      <c r="UFA109" s="137"/>
      <c r="UFB109" s="137"/>
      <c r="UFC109" s="137"/>
      <c r="UFD109" s="137"/>
      <c r="UFE109" s="137"/>
      <c r="UFF109" s="137"/>
      <c r="UFG109" s="137"/>
      <c r="UFH109" s="137"/>
      <c r="UFI109" s="137"/>
      <c r="UFJ109" s="137"/>
      <c r="UFK109" s="137"/>
      <c r="UFL109" s="137"/>
      <c r="UFM109" s="137"/>
      <c r="UFN109" s="137"/>
      <c r="UFO109" s="137"/>
      <c r="UFP109" s="137"/>
      <c r="UFQ109" s="137"/>
      <c r="UFR109" s="137"/>
      <c r="UFS109" s="137"/>
      <c r="UFT109" s="137"/>
      <c r="UFU109" s="137"/>
      <c r="UFV109" s="137"/>
      <c r="UFW109" s="137"/>
      <c r="UFX109" s="137"/>
      <c r="UFY109" s="137"/>
      <c r="UFZ109" s="137"/>
      <c r="UGA109" s="137"/>
      <c r="UGB109" s="137"/>
      <c r="UGC109" s="137"/>
      <c r="UGD109" s="137"/>
      <c r="UGE109" s="137"/>
      <c r="UGF109" s="137"/>
      <c r="UGG109" s="137"/>
      <c r="UGH109" s="137"/>
      <c r="UGI109" s="137"/>
      <c r="UGJ109" s="137"/>
      <c r="UGK109" s="137"/>
      <c r="UGL109" s="137"/>
      <c r="UGM109" s="137"/>
      <c r="UGN109" s="137"/>
      <c r="UGO109" s="137"/>
      <c r="UGP109" s="137"/>
      <c r="UGQ109" s="137"/>
      <c r="UGR109" s="137"/>
      <c r="UGS109" s="137"/>
      <c r="UGT109" s="137"/>
      <c r="UGU109" s="137"/>
      <c r="UGV109" s="137"/>
      <c r="UGW109" s="137"/>
      <c r="UGX109" s="137"/>
      <c r="UGY109" s="137"/>
      <c r="UGZ109" s="137"/>
      <c r="UHA109" s="137"/>
      <c r="UHB109" s="137"/>
      <c r="UHC109" s="137"/>
      <c r="UHD109" s="137"/>
      <c r="UHE109" s="137"/>
      <c r="UHF109" s="137"/>
      <c r="UHG109" s="137"/>
      <c r="UHH109" s="137"/>
      <c r="UHI109" s="137"/>
      <c r="UHJ109" s="137"/>
      <c r="UHK109" s="137"/>
      <c r="UHL109" s="137"/>
      <c r="UHM109" s="137"/>
      <c r="UHN109" s="137"/>
      <c r="UHO109" s="137"/>
      <c r="UHP109" s="137"/>
      <c r="UHQ109" s="137"/>
      <c r="UHR109" s="137"/>
      <c r="UHS109" s="137"/>
      <c r="UHT109" s="137"/>
      <c r="UHU109" s="137"/>
      <c r="UHV109" s="137"/>
      <c r="UHW109" s="137"/>
      <c r="UHX109" s="137"/>
      <c r="UHY109" s="137"/>
      <c r="UHZ109" s="137"/>
      <c r="UIA109" s="137"/>
      <c r="UIB109" s="137"/>
      <c r="UIC109" s="137"/>
      <c r="UID109" s="137"/>
      <c r="UIE109" s="137"/>
      <c r="UIF109" s="137"/>
      <c r="UIG109" s="137"/>
      <c r="UIH109" s="137"/>
      <c r="UII109" s="137"/>
      <c r="UIJ109" s="137"/>
      <c r="UIK109" s="137"/>
      <c r="UIL109" s="137"/>
      <c r="UIM109" s="137"/>
      <c r="UIN109" s="137"/>
      <c r="UIO109" s="137"/>
      <c r="UIP109" s="137"/>
      <c r="UIQ109" s="137"/>
      <c r="UIR109" s="137"/>
      <c r="UIS109" s="137"/>
      <c r="UIT109" s="137"/>
      <c r="UIU109" s="137"/>
      <c r="UIV109" s="137"/>
      <c r="UIW109" s="137"/>
      <c r="UIX109" s="137"/>
      <c r="UIY109" s="137"/>
      <c r="UIZ109" s="137"/>
      <c r="UJA109" s="137"/>
      <c r="UJB109" s="137"/>
      <c r="UJC109" s="137"/>
      <c r="UJD109" s="137"/>
      <c r="UJE109" s="137"/>
      <c r="UJF109" s="137"/>
      <c r="UJG109" s="137"/>
      <c r="UJH109" s="137"/>
      <c r="UJI109" s="137"/>
      <c r="UJJ109" s="137"/>
      <c r="UJK109" s="137"/>
      <c r="UJL109" s="137"/>
      <c r="UJM109" s="137"/>
      <c r="UJN109" s="137"/>
      <c r="UJO109" s="137"/>
      <c r="UJP109" s="137"/>
      <c r="UJQ109" s="137"/>
      <c r="UJR109" s="137"/>
      <c r="UJS109" s="137"/>
      <c r="UJT109" s="137"/>
      <c r="UJU109" s="137"/>
      <c r="UJV109" s="137"/>
      <c r="UJW109" s="137"/>
      <c r="UJX109" s="137"/>
      <c r="UJY109" s="137"/>
      <c r="UJZ109" s="137"/>
      <c r="UKA109" s="137"/>
      <c r="UKB109" s="137"/>
      <c r="UKC109" s="137"/>
      <c r="UKD109" s="137"/>
      <c r="UKE109" s="137"/>
      <c r="UKF109" s="137"/>
      <c r="UKG109" s="137"/>
      <c r="UKH109" s="137"/>
      <c r="UKI109" s="137"/>
      <c r="UKJ109" s="137"/>
      <c r="UKK109" s="137"/>
      <c r="UKL109" s="137"/>
      <c r="UKM109" s="137"/>
      <c r="UKN109" s="137"/>
      <c r="UKO109" s="137"/>
      <c r="UKP109" s="137"/>
      <c r="UKQ109" s="137"/>
      <c r="UKR109" s="137"/>
      <c r="UKS109" s="137"/>
      <c r="UKT109" s="137"/>
      <c r="UKU109" s="137"/>
      <c r="UKV109" s="137"/>
      <c r="UKW109" s="137"/>
      <c r="UKX109" s="137"/>
      <c r="UKY109" s="137"/>
      <c r="UKZ109" s="137"/>
      <c r="ULA109" s="137"/>
      <c r="ULB109" s="137"/>
      <c r="ULC109" s="137"/>
      <c r="ULD109" s="137"/>
      <c r="ULE109" s="137"/>
      <c r="ULF109" s="137"/>
      <c r="ULG109" s="137"/>
      <c r="ULH109" s="137"/>
      <c r="ULI109" s="137"/>
      <c r="ULJ109" s="137"/>
      <c r="ULK109" s="137"/>
      <c r="ULL109" s="137"/>
      <c r="ULM109" s="137"/>
      <c r="ULN109" s="137"/>
      <c r="ULO109" s="137"/>
      <c r="ULP109" s="137"/>
      <c r="ULQ109" s="137"/>
      <c r="ULR109" s="137"/>
      <c r="ULS109" s="137"/>
      <c r="ULT109" s="137"/>
      <c r="ULU109" s="137"/>
      <c r="ULV109" s="137"/>
      <c r="ULW109" s="137"/>
      <c r="ULX109" s="137"/>
      <c r="ULY109" s="137"/>
      <c r="ULZ109" s="137"/>
      <c r="UMA109" s="137"/>
      <c r="UMB109" s="137"/>
      <c r="UMC109" s="137"/>
      <c r="UMD109" s="137"/>
      <c r="UME109" s="137"/>
      <c r="UMF109" s="137"/>
      <c r="UMG109" s="137"/>
      <c r="UMH109" s="137"/>
      <c r="UMI109" s="137"/>
      <c r="UMJ109" s="137"/>
      <c r="UMK109" s="137"/>
      <c r="UML109" s="137"/>
      <c r="UMM109" s="137"/>
      <c r="UMN109" s="137"/>
      <c r="UMO109" s="137"/>
      <c r="UMP109" s="137"/>
      <c r="UMQ109" s="137"/>
      <c r="UMR109" s="137"/>
      <c r="UMS109" s="137"/>
      <c r="UMT109" s="137"/>
      <c r="UMU109" s="137"/>
      <c r="UMV109" s="137"/>
      <c r="UMW109" s="137"/>
      <c r="UMX109" s="137"/>
      <c r="UMY109" s="137"/>
      <c r="UMZ109" s="137"/>
      <c r="UNA109" s="137"/>
      <c r="UNB109" s="137"/>
      <c r="UNC109" s="137"/>
      <c r="UND109" s="137"/>
      <c r="UNE109" s="137"/>
      <c r="UNF109" s="137"/>
      <c r="UNG109" s="137"/>
      <c r="UNH109" s="137"/>
      <c r="UNI109" s="137"/>
      <c r="UNJ109" s="137"/>
      <c r="UNK109" s="137"/>
      <c r="UNL109" s="137"/>
      <c r="UNM109" s="137"/>
      <c r="UNN109" s="137"/>
      <c r="UNO109" s="137"/>
      <c r="UNP109" s="137"/>
      <c r="UNQ109" s="137"/>
      <c r="UNR109" s="137"/>
      <c r="UNS109" s="137"/>
      <c r="UNT109" s="137"/>
      <c r="UNU109" s="137"/>
      <c r="UNV109" s="137"/>
      <c r="UNW109" s="137"/>
      <c r="UNX109" s="137"/>
      <c r="UNY109" s="137"/>
      <c r="UNZ109" s="137"/>
      <c r="UOA109" s="137"/>
      <c r="UOB109" s="137"/>
      <c r="UOC109" s="137"/>
      <c r="UOD109" s="137"/>
      <c r="UOE109" s="137"/>
      <c r="UOF109" s="137"/>
      <c r="UOG109" s="137"/>
      <c r="UOH109" s="137"/>
      <c r="UOI109" s="137"/>
      <c r="UOJ109" s="137"/>
      <c r="UOK109" s="137"/>
      <c r="UOL109" s="137"/>
      <c r="UOM109" s="137"/>
      <c r="UON109" s="137"/>
      <c r="UOO109" s="137"/>
      <c r="UOP109" s="137"/>
      <c r="UOQ109" s="137"/>
      <c r="UOR109" s="137"/>
      <c r="UOS109" s="137"/>
      <c r="UOT109" s="137"/>
      <c r="UOU109" s="137"/>
      <c r="UOV109" s="137"/>
      <c r="UOW109" s="137"/>
      <c r="UOX109" s="137"/>
      <c r="UOY109" s="137"/>
      <c r="UOZ109" s="137"/>
      <c r="UPA109" s="137"/>
      <c r="UPB109" s="137"/>
      <c r="UPC109" s="137"/>
      <c r="UPD109" s="137"/>
      <c r="UPE109" s="137"/>
      <c r="UPF109" s="137"/>
      <c r="UPG109" s="137"/>
      <c r="UPH109" s="137"/>
      <c r="UPI109" s="137"/>
      <c r="UPJ109" s="137"/>
      <c r="UPK109" s="137"/>
      <c r="UPL109" s="137"/>
      <c r="UPM109" s="137"/>
      <c r="UPN109" s="137"/>
      <c r="UPO109" s="137"/>
      <c r="UPP109" s="137"/>
      <c r="UPQ109" s="137"/>
      <c r="UPR109" s="137"/>
      <c r="UPS109" s="137"/>
      <c r="UPT109" s="137"/>
      <c r="UPU109" s="137"/>
      <c r="UPV109" s="137"/>
      <c r="UPW109" s="137"/>
      <c r="UPX109" s="137"/>
      <c r="UPY109" s="137"/>
      <c r="UPZ109" s="137"/>
      <c r="UQA109" s="137"/>
      <c r="UQB109" s="137"/>
      <c r="UQC109" s="137"/>
      <c r="UQD109" s="137"/>
      <c r="UQE109" s="137"/>
      <c r="UQF109" s="137"/>
      <c r="UQG109" s="137"/>
      <c r="UQH109" s="137"/>
      <c r="UQI109" s="137"/>
      <c r="UQJ109" s="137"/>
      <c r="UQK109" s="137"/>
      <c r="UQL109" s="137"/>
      <c r="UQM109" s="137"/>
      <c r="UQN109" s="137"/>
      <c r="UQO109" s="137"/>
      <c r="UQP109" s="137"/>
      <c r="UQQ109" s="137"/>
      <c r="UQR109" s="137"/>
      <c r="UQS109" s="137"/>
      <c r="UQT109" s="137"/>
      <c r="UQU109" s="137"/>
      <c r="UQV109" s="137"/>
      <c r="UQW109" s="137"/>
      <c r="UQX109" s="137"/>
      <c r="UQY109" s="137"/>
      <c r="UQZ109" s="137"/>
      <c r="URA109" s="137"/>
      <c r="URB109" s="137"/>
      <c r="URC109" s="137"/>
      <c r="URD109" s="137"/>
      <c r="URE109" s="137"/>
      <c r="URF109" s="137"/>
      <c r="URG109" s="137"/>
      <c r="URH109" s="137"/>
      <c r="URI109" s="137"/>
      <c r="URJ109" s="137"/>
      <c r="URK109" s="137"/>
      <c r="URL109" s="137"/>
      <c r="URM109" s="137"/>
      <c r="URN109" s="137"/>
      <c r="URO109" s="137"/>
      <c r="URP109" s="137"/>
      <c r="URQ109" s="137"/>
      <c r="URR109" s="137"/>
      <c r="URS109" s="137"/>
      <c r="URT109" s="137"/>
      <c r="URU109" s="137"/>
      <c r="URV109" s="137"/>
      <c r="URW109" s="137"/>
      <c r="URX109" s="137"/>
      <c r="URY109" s="137"/>
      <c r="URZ109" s="137"/>
      <c r="USA109" s="137"/>
      <c r="USB109" s="137"/>
      <c r="USC109" s="137"/>
      <c r="USD109" s="137"/>
      <c r="USE109" s="137"/>
      <c r="USF109" s="137"/>
      <c r="USG109" s="137"/>
      <c r="USH109" s="137"/>
      <c r="USI109" s="137"/>
      <c r="USJ109" s="137"/>
      <c r="USK109" s="137"/>
      <c r="USL109" s="137"/>
      <c r="USM109" s="137"/>
      <c r="USN109" s="137"/>
      <c r="USO109" s="137"/>
      <c r="USP109" s="137"/>
      <c r="USQ109" s="137"/>
      <c r="USR109" s="137"/>
      <c r="USS109" s="137"/>
      <c r="UST109" s="137"/>
      <c r="USU109" s="137"/>
      <c r="USV109" s="137"/>
      <c r="USW109" s="137"/>
      <c r="USX109" s="137"/>
      <c r="USY109" s="137"/>
      <c r="USZ109" s="137"/>
      <c r="UTA109" s="137"/>
      <c r="UTB109" s="137"/>
      <c r="UTC109" s="137"/>
      <c r="UTD109" s="137"/>
      <c r="UTE109" s="137"/>
      <c r="UTF109" s="137"/>
      <c r="UTG109" s="137"/>
      <c r="UTH109" s="137"/>
      <c r="UTI109" s="137"/>
      <c r="UTJ109" s="137"/>
      <c r="UTK109" s="137"/>
      <c r="UTL109" s="137"/>
      <c r="UTM109" s="137"/>
      <c r="UTN109" s="137"/>
      <c r="UTO109" s="137"/>
      <c r="UTP109" s="137"/>
      <c r="UTQ109" s="137"/>
      <c r="UTR109" s="137"/>
      <c r="UTS109" s="137"/>
      <c r="UTT109" s="137"/>
      <c r="UTU109" s="137"/>
      <c r="UTV109" s="137"/>
      <c r="UTW109" s="137"/>
      <c r="UTX109" s="137"/>
      <c r="UTY109" s="137"/>
      <c r="UTZ109" s="137"/>
      <c r="UUA109" s="137"/>
      <c r="UUB109" s="137"/>
      <c r="UUC109" s="137"/>
      <c r="UUD109" s="137"/>
      <c r="UUE109" s="137"/>
      <c r="UUF109" s="137"/>
      <c r="UUG109" s="137"/>
      <c r="UUH109" s="137"/>
      <c r="UUI109" s="137"/>
      <c r="UUJ109" s="137"/>
      <c r="UUK109" s="137"/>
      <c r="UUL109" s="137"/>
      <c r="UUM109" s="137"/>
      <c r="UUN109" s="137"/>
      <c r="UUO109" s="137"/>
      <c r="UUP109" s="137"/>
      <c r="UUQ109" s="137"/>
      <c r="UUR109" s="137"/>
      <c r="UUS109" s="137"/>
      <c r="UUT109" s="137"/>
      <c r="UUU109" s="137"/>
      <c r="UUV109" s="137"/>
      <c r="UUW109" s="137"/>
      <c r="UUX109" s="137"/>
      <c r="UUY109" s="137"/>
      <c r="UUZ109" s="137"/>
      <c r="UVA109" s="137"/>
      <c r="UVB109" s="137"/>
      <c r="UVC109" s="137"/>
      <c r="UVD109" s="137"/>
      <c r="UVE109" s="137"/>
      <c r="UVF109" s="137"/>
      <c r="UVG109" s="137"/>
      <c r="UVH109" s="137"/>
      <c r="UVI109" s="137"/>
      <c r="UVJ109" s="137"/>
      <c r="UVK109" s="137"/>
      <c r="UVL109" s="137"/>
      <c r="UVM109" s="137"/>
      <c r="UVN109" s="137"/>
      <c r="UVO109" s="137"/>
      <c r="UVP109" s="137"/>
      <c r="UVQ109" s="137"/>
      <c r="UVR109" s="137"/>
      <c r="UVS109" s="137"/>
      <c r="UVT109" s="137"/>
      <c r="UVU109" s="137"/>
      <c r="UVV109" s="137"/>
      <c r="UVW109" s="137"/>
      <c r="UVX109" s="137"/>
      <c r="UVY109" s="137"/>
      <c r="UVZ109" s="137"/>
      <c r="UWA109" s="137"/>
      <c r="UWB109" s="137"/>
      <c r="UWC109" s="137"/>
      <c r="UWD109" s="137"/>
      <c r="UWE109" s="137"/>
      <c r="UWF109" s="137"/>
      <c r="UWG109" s="137"/>
      <c r="UWH109" s="137"/>
      <c r="UWI109" s="137"/>
      <c r="UWJ109" s="137"/>
      <c r="UWK109" s="137"/>
      <c r="UWL109" s="137"/>
      <c r="UWM109" s="137"/>
      <c r="UWN109" s="137"/>
      <c r="UWO109" s="137"/>
      <c r="UWP109" s="137"/>
      <c r="UWQ109" s="137"/>
      <c r="UWR109" s="137"/>
      <c r="UWS109" s="137"/>
      <c r="UWT109" s="137"/>
      <c r="UWU109" s="137"/>
      <c r="UWV109" s="137"/>
      <c r="UWW109" s="137"/>
      <c r="UWX109" s="137"/>
      <c r="UWY109" s="137"/>
      <c r="UWZ109" s="137"/>
      <c r="UXA109" s="137"/>
      <c r="UXB109" s="137"/>
      <c r="UXC109" s="137"/>
      <c r="UXD109" s="137"/>
      <c r="UXE109" s="137"/>
      <c r="UXF109" s="137"/>
      <c r="UXG109" s="137"/>
      <c r="UXH109" s="137"/>
      <c r="UXI109" s="137"/>
      <c r="UXJ109" s="137"/>
      <c r="UXK109" s="137"/>
      <c r="UXL109" s="137"/>
      <c r="UXM109" s="137"/>
      <c r="UXN109" s="137"/>
      <c r="UXO109" s="137"/>
      <c r="UXP109" s="137"/>
      <c r="UXQ109" s="137"/>
      <c r="UXR109" s="137"/>
      <c r="UXS109" s="137"/>
      <c r="UXT109" s="137"/>
      <c r="UXU109" s="137"/>
      <c r="UXV109" s="137"/>
      <c r="UXW109" s="137"/>
      <c r="UXX109" s="137"/>
      <c r="UXY109" s="137"/>
      <c r="UXZ109" s="137"/>
      <c r="UYA109" s="137"/>
      <c r="UYB109" s="137"/>
      <c r="UYC109" s="137"/>
      <c r="UYD109" s="137"/>
      <c r="UYE109" s="137"/>
      <c r="UYF109" s="137"/>
      <c r="UYG109" s="137"/>
      <c r="UYH109" s="137"/>
      <c r="UYI109" s="137"/>
      <c r="UYJ109" s="137"/>
      <c r="UYK109" s="137"/>
      <c r="UYL109" s="137"/>
      <c r="UYM109" s="137"/>
      <c r="UYN109" s="137"/>
      <c r="UYO109" s="137"/>
      <c r="UYP109" s="137"/>
      <c r="UYQ109" s="137"/>
      <c r="UYR109" s="137"/>
      <c r="UYS109" s="137"/>
      <c r="UYT109" s="137"/>
      <c r="UYU109" s="137"/>
      <c r="UYV109" s="137"/>
      <c r="UYW109" s="137"/>
      <c r="UYX109" s="137"/>
      <c r="UYY109" s="137"/>
      <c r="UYZ109" s="137"/>
      <c r="UZA109" s="137"/>
      <c r="UZB109" s="137"/>
      <c r="UZC109" s="137"/>
      <c r="UZD109" s="137"/>
      <c r="UZE109" s="137"/>
      <c r="UZF109" s="137"/>
      <c r="UZG109" s="137"/>
      <c r="UZH109" s="137"/>
      <c r="UZI109" s="137"/>
      <c r="UZJ109" s="137"/>
      <c r="UZK109" s="137"/>
      <c r="UZL109" s="137"/>
      <c r="UZM109" s="137"/>
      <c r="UZN109" s="137"/>
      <c r="UZO109" s="137"/>
      <c r="UZP109" s="137"/>
      <c r="UZQ109" s="137"/>
      <c r="UZR109" s="137"/>
      <c r="UZS109" s="137"/>
      <c r="UZT109" s="137"/>
      <c r="UZU109" s="137"/>
      <c r="UZV109" s="137"/>
      <c r="UZW109" s="137"/>
      <c r="UZX109" s="137"/>
      <c r="UZY109" s="137"/>
      <c r="UZZ109" s="137"/>
      <c r="VAA109" s="137"/>
      <c r="VAB109" s="137"/>
      <c r="VAC109" s="137"/>
      <c r="VAD109" s="137"/>
      <c r="VAE109" s="137"/>
      <c r="VAF109" s="137"/>
      <c r="VAG109" s="137"/>
      <c r="VAH109" s="137"/>
      <c r="VAI109" s="137"/>
      <c r="VAJ109" s="137"/>
      <c r="VAK109" s="137"/>
      <c r="VAL109" s="137"/>
      <c r="VAM109" s="137"/>
      <c r="VAN109" s="137"/>
      <c r="VAO109" s="137"/>
      <c r="VAP109" s="137"/>
      <c r="VAQ109" s="137"/>
      <c r="VAR109" s="137"/>
      <c r="VAS109" s="137"/>
      <c r="VAT109" s="137"/>
      <c r="VAU109" s="137"/>
      <c r="VAV109" s="137"/>
      <c r="VAW109" s="137"/>
      <c r="VAX109" s="137"/>
      <c r="VAY109" s="137"/>
      <c r="VAZ109" s="137"/>
      <c r="VBA109" s="137"/>
      <c r="VBB109" s="137"/>
      <c r="VBC109" s="137"/>
      <c r="VBD109" s="137"/>
      <c r="VBE109" s="137"/>
      <c r="VBF109" s="137"/>
      <c r="VBG109" s="137"/>
      <c r="VBH109" s="137"/>
      <c r="VBI109" s="137"/>
      <c r="VBJ109" s="137"/>
      <c r="VBK109" s="137"/>
      <c r="VBL109" s="137"/>
      <c r="VBM109" s="137"/>
      <c r="VBN109" s="137"/>
      <c r="VBO109" s="137"/>
      <c r="VBP109" s="137"/>
      <c r="VBQ109" s="137"/>
      <c r="VBR109" s="137"/>
      <c r="VBS109" s="137"/>
      <c r="VBT109" s="137"/>
      <c r="VBU109" s="137"/>
      <c r="VBV109" s="137"/>
      <c r="VBW109" s="137"/>
      <c r="VBX109" s="137"/>
      <c r="VBY109" s="137"/>
      <c r="VBZ109" s="137"/>
      <c r="VCA109" s="137"/>
      <c r="VCB109" s="137"/>
      <c r="VCC109" s="137"/>
      <c r="VCD109" s="137"/>
      <c r="VCE109" s="137"/>
      <c r="VCF109" s="137"/>
      <c r="VCG109" s="137"/>
      <c r="VCH109" s="137"/>
      <c r="VCI109" s="137"/>
      <c r="VCJ109" s="137"/>
      <c r="VCK109" s="137"/>
      <c r="VCL109" s="137"/>
      <c r="VCM109" s="137"/>
      <c r="VCN109" s="137"/>
      <c r="VCO109" s="137"/>
      <c r="VCP109" s="137"/>
      <c r="VCQ109" s="137"/>
      <c r="VCR109" s="137"/>
      <c r="VCS109" s="137"/>
      <c r="VCT109" s="137"/>
      <c r="VCU109" s="137"/>
      <c r="VCV109" s="137"/>
      <c r="VCW109" s="137"/>
      <c r="VCX109" s="137"/>
      <c r="VCY109" s="137"/>
      <c r="VCZ109" s="137"/>
      <c r="VDA109" s="137"/>
      <c r="VDB109" s="137"/>
      <c r="VDC109" s="137"/>
      <c r="VDD109" s="137"/>
      <c r="VDE109" s="137"/>
      <c r="VDF109" s="137"/>
      <c r="VDG109" s="137"/>
      <c r="VDH109" s="137"/>
      <c r="VDI109" s="137"/>
      <c r="VDJ109" s="137"/>
      <c r="VDK109" s="137"/>
      <c r="VDL109" s="137"/>
      <c r="VDM109" s="137"/>
      <c r="VDN109" s="137"/>
      <c r="VDO109" s="137"/>
      <c r="VDP109" s="137"/>
      <c r="VDQ109" s="137"/>
      <c r="VDR109" s="137"/>
      <c r="VDS109" s="137"/>
      <c r="VDT109" s="137"/>
      <c r="VDU109" s="137"/>
      <c r="VDV109" s="137"/>
      <c r="VDW109" s="137"/>
      <c r="VDX109" s="137"/>
      <c r="VDY109" s="137"/>
      <c r="VDZ109" s="137"/>
      <c r="VEA109" s="137"/>
      <c r="VEB109" s="137"/>
      <c r="VEC109" s="137"/>
      <c r="VED109" s="137"/>
      <c r="VEE109" s="137"/>
      <c r="VEF109" s="137"/>
      <c r="VEG109" s="137"/>
      <c r="VEH109" s="137"/>
      <c r="VEI109" s="137"/>
      <c r="VEJ109" s="137"/>
      <c r="VEK109" s="137"/>
      <c r="VEL109" s="137"/>
      <c r="VEM109" s="137"/>
      <c r="VEN109" s="137"/>
      <c r="VEO109" s="137"/>
      <c r="VEP109" s="137"/>
      <c r="VEQ109" s="137"/>
      <c r="VER109" s="137"/>
      <c r="VES109" s="137"/>
      <c r="VET109" s="137"/>
      <c r="VEU109" s="137"/>
      <c r="VEV109" s="137"/>
      <c r="VEW109" s="137"/>
      <c r="VEX109" s="137"/>
      <c r="VEY109" s="137"/>
      <c r="VEZ109" s="137"/>
      <c r="VFA109" s="137"/>
      <c r="VFB109" s="137"/>
      <c r="VFC109" s="137"/>
      <c r="VFD109" s="137"/>
      <c r="VFE109" s="137"/>
      <c r="VFF109" s="137"/>
      <c r="VFG109" s="137"/>
      <c r="VFH109" s="137"/>
      <c r="VFI109" s="137"/>
      <c r="VFJ109" s="137"/>
      <c r="VFK109" s="137"/>
      <c r="VFL109" s="137"/>
      <c r="VFM109" s="137"/>
      <c r="VFN109" s="137"/>
      <c r="VFO109" s="137"/>
      <c r="VFP109" s="137"/>
      <c r="VFQ109" s="137"/>
      <c r="VFR109" s="137"/>
      <c r="VFS109" s="137"/>
      <c r="VFT109" s="137"/>
      <c r="VFU109" s="137"/>
      <c r="VFV109" s="137"/>
      <c r="VFW109" s="137"/>
      <c r="VFX109" s="137"/>
      <c r="VFY109" s="137"/>
      <c r="VFZ109" s="137"/>
      <c r="VGA109" s="137"/>
      <c r="VGB109" s="137"/>
      <c r="VGC109" s="137"/>
      <c r="VGD109" s="137"/>
      <c r="VGE109" s="137"/>
      <c r="VGF109" s="137"/>
      <c r="VGG109" s="137"/>
      <c r="VGH109" s="137"/>
      <c r="VGI109" s="137"/>
      <c r="VGJ109" s="137"/>
      <c r="VGK109" s="137"/>
      <c r="VGL109" s="137"/>
      <c r="VGM109" s="137"/>
      <c r="VGN109" s="137"/>
      <c r="VGO109" s="137"/>
      <c r="VGP109" s="137"/>
      <c r="VGQ109" s="137"/>
      <c r="VGR109" s="137"/>
      <c r="VGS109" s="137"/>
      <c r="VGT109" s="137"/>
      <c r="VGU109" s="137"/>
      <c r="VGV109" s="137"/>
      <c r="VGW109" s="137"/>
      <c r="VGX109" s="137"/>
      <c r="VGY109" s="137"/>
      <c r="VGZ109" s="137"/>
      <c r="VHA109" s="137"/>
      <c r="VHB109" s="137"/>
      <c r="VHC109" s="137"/>
      <c r="VHD109" s="137"/>
      <c r="VHE109" s="137"/>
      <c r="VHF109" s="137"/>
      <c r="VHG109" s="137"/>
      <c r="VHH109" s="137"/>
      <c r="VHI109" s="137"/>
      <c r="VHJ109" s="137"/>
      <c r="VHK109" s="137"/>
      <c r="VHL109" s="137"/>
      <c r="VHM109" s="137"/>
      <c r="VHN109" s="137"/>
      <c r="VHO109" s="137"/>
      <c r="VHP109" s="137"/>
      <c r="VHQ109" s="137"/>
      <c r="VHR109" s="137"/>
      <c r="VHS109" s="137"/>
      <c r="VHT109" s="137"/>
      <c r="VHU109" s="137"/>
      <c r="VHV109" s="137"/>
      <c r="VHW109" s="137"/>
      <c r="VHX109" s="137"/>
      <c r="VHY109" s="137"/>
      <c r="VHZ109" s="137"/>
      <c r="VIA109" s="137"/>
      <c r="VIB109" s="137"/>
      <c r="VIC109" s="137"/>
      <c r="VID109" s="137"/>
      <c r="VIE109" s="137"/>
      <c r="VIF109" s="137"/>
      <c r="VIG109" s="137"/>
      <c r="VIH109" s="137"/>
      <c r="VII109" s="137"/>
      <c r="VIJ109" s="137"/>
      <c r="VIK109" s="137"/>
      <c r="VIL109" s="137"/>
      <c r="VIM109" s="137"/>
      <c r="VIN109" s="137"/>
      <c r="VIO109" s="137"/>
      <c r="VIP109" s="137"/>
      <c r="VIQ109" s="137"/>
      <c r="VIR109" s="137"/>
      <c r="VIS109" s="137"/>
      <c r="VIT109" s="137"/>
      <c r="VIU109" s="137"/>
      <c r="VIV109" s="137"/>
      <c r="VIW109" s="137"/>
      <c r="VIX109" s="137"/>
      <c r="VIY109" s="137"/>
      <c r="VIZ109" s="137"/>
      <c r="VJA109" s="137"/>
      <c r="VJB109" s="137"/>
      <c r="VJC109" s="137"/>
      <c r="VJD109" s="137"/>
      <c r="VJE109" s="137"/>
      <c r="VJF109" s="137"/>
      <c r="VJG109" s="137"/>
      <c r="VJH109" s="137"/>
      <c r="VJI109" s="137"/>
      <c r="VJJ109" s="137"/>
      <c r="VJK109" s="137"/>
      <c r="VJL109" s="137"/>
      <c r="VJM109" s="137"/>
      <c r="VJN109" s="137"/>
      <c r="VJO109" s="137"/>
      <c r="VJP109" s="137"/>
      <c r="VJQ109" s="137"/>
      <c r="VJR109" s="137"/>
      <c r="VJS109" s="137"/>
      <c r="VJT109" s="137"/>
      <c r="VJU109" s="137"/>
      <c r="VJV109" s="137"/>
      <c r="VJW109" s="137"/>
      <c r="VJX109" s="137"/>
      <c r="VJY109" s="137"/>
      <c r="VJZ109" s="137"/>
      <c r="VKA109" s="137"/>
      <c r="VKB109" s="137"/>
      <c r="VKC109" s="137"/>
      <c r="VKD109" s="137"/>
      <c r="VKE109" s="137"/>
      <c r="VKF109" s="137"/>
      <c r="VKG109" s="137"/>
      <c r="VKH109" s="137"/>
      <c r="VKI109" s="137"/>
      <c r="VKJ109" s="137"/>
      <c r="VKK109" s="137"/>
      <c r="VKL109" s="137"/>
      <c r="VKM109" s="137"/>
      <c r="VKN109" s="137"/>
      <c r="VKO109" s="137"/>
      <c r="VKP109" s="137"/>
      <c r="VKQ109" s="137"/>
      <c r="VKR109" s="137"/>
      <c r="VKS109" s="137"/>
      <c r="VKT109" s="137"/>
      <c r="VKU109" s="137"/>
      <c r="VKV109" s="137"/>
      <c r="VKW109" s="137"/>
      <c r="VKX109" s="137"/>
      <c r="VKY109" s="137"/>
      <c r="VKZ109" s="137"/>
      <c r="VLA109" s="137"/>
      <c r="VLB109" s="137"/>
      <c r="VLC109" s="137"/>
      <c r="VLD109" s="137"/>
      <c r="VLE109" s="137"/>
      <c r="VLF109" s="137"/>
      <c r="VLG109" s="137"/>
      <c r="VLH109" s="137"/>
      <c r="VLI109" s="137"/>
      <c r="VLJ109" s="137"/>
      <c r="VLK109" s="137"/>
      <c r="VLL109" s="137"/>
      <c r="VLM109" s="137"/>
      <c r="VLN109" s="137"/>
      <c r="VLO109" s="137"/>
      <c r="VLP109" s="137"/>
      <c r="VLQ109" s="137"/>
      <c r="VLR109" s="137"/>
      <c r="VLS109" s="137"/>
      <c r="VLT109" s="137"/>
      <c r="VLU109" s="137"/>
      <c r="VLV109" s="137"/>
      <c r="VLW109" s="137"/>
      <c r="VLX109" s="137"/>
      <c r="VLY109" s="137"/>
      <c r="VLZ109" s="137"/>
      <c r="VMA109" s="137"/>
      <c r="VMB109" s="137"/>
      <c r="VMC109" s="137"/>
      <c r="VMD109" s="137"/>
      <c r="VME109" s="137"/>
      <c r="VMF109" s="137"/>
      <c r="VMG109" s="137"/>
      <c r="VMH109" s="137"/>
      <c r="VMI109" s="137"/>
      <c r="VMJ109" s="137"/>
      <c r="VMK109" s="137"/>
      <c r="VML109" s="137"/>
      <c r="VMM109" s="137"/>
      <c r="VMN109" s="137"/>
      <c r="VMO109" s="137"/>
      <c r="VMP109" s="137"/>
      <c r="VMQ109" s="137"/>
      <c r="VMR109" s="137"/>
      <c r="VMS109" s="137"/>
      <c r="VMT109" s="137"/>
      <c r="VMU109" s="137"/>
      <c r="VMV109" s="137"/>
      <c r="VMW109" s="137"/>
      <c r="VMX109" s="137"/>
      <c r="VMY109" s="137"/>
      <c r="VMZ109" s="137"/>
      <c r="VNA109" s="137"/>
      <c r="VNB109" s="137"/>
      <c r="VNC109" s="137"/>
      <c r="VND109" s="137"/>
      <c r="VNE109" s="137"/>
      <c r="VNF109" s="137"/>
      <c r="VNG109" s="137"/>
      <c r="VNH109" s="137"/>
      <c r="VNI109" s="137"/>
      <c r="VNJ109" s="137"/>
      <c r="VNK109" s="137"/>
      <c r="VNL109" s="137"/>
      <c r="VNM109" s="137"/>
      <c r="VNN109" s="137"/>
      <c r="VNO109" s="137"/>
      <c r="VNP109" s="137"/>
      <c r="VNQ109" s="137"/>
      <c r="VNR109" s="137"/>
      <c r="VNS109" s="137"/>
      <c r="VNT109" s="137"/>
      <c r="VNU109" s="137"/>
      <c r="VNV109" s="137"/>
      <c r="VNW109" s="137"/>
      <c r="VNX109" s="137"/>
      <c r="VNY109" s="137"/>
      <c r="VNZ109" s="137"/>
      <c r="VOA109" s="137"/>
      <c r="VOB109" s="137"/>
      <c r="VOC109" s="137"/>
      <c r="VOD109" s="137"/>
      <c r="VOE109" s="137"/>
      <c r="VOF109" s="137"/>
      <c r="VOG109" s="137"/>
      <c r="VOH109" s="137"/>
      <c r="VOI109" s="137"/>
      <c r="VOJ109" s="137"/>
      <c r="VOK109" s="137"/>
      <c r="VOL109" s="137"/>
      <c r="VOM109" s="137"/>
      <c r="VON109" s="137"/>
      <c r="VOO109" s="137"/>
      <c r="VOP109" s="137"/>
      <c r="VOQ109" s="137"/>
      <c r="VOR109" s="137"/>
      <c r="VOS109" s="137"/>
      <c r="VOT109" s="137"/>
      <c r="VOU109" s="137"/>
      <c r="VOV109" s="137"/>
      <c r="VOW109" s="137"/>
      <c r="VOX109" s="137"/>
      <c r="VOY109" s="137"/>
      <c r="VOZ109" s="137"/>
      <c r="VPA109" s="137"/>
      <c r="VPB109" s="137"/>
      <c r="VPC109" s="137"/>
      <c r="VPD109" s="137"/>
      <c r="VPE109" s="137"/>
      <c r="VPF109" s="137"/>
      <c r="VPG109" s="137"/>
      <c r="VPH109" s="137"/>
      <c r="VPI109" s="137"/>
      <c r="VPJ109" s="137"/>
      <c r="VPK109" s="137"/>
      <c r="VPL109" s="137"/>
      <c r="VPM109" s="137"/>
      <c r="VPN109" s="137"/>
      <c r="VPO109" s="137"/>
      <c r="VPP109" s="137"/>
      <c r="VPQ109" s="137"/>
      <c r="VPR109" s="137"/>
      <c r="VPS109" s="137"/>
      <c r="VPT109" s="137"/>
      <c r="VPU109" s="137"/>
      <c r="VPV109" s="137"/>
      <c r="VPW109" s="137"/>
      <c r="VPX109" s="137"/>
      <c r="VPY109" s="137"/>
      <c r="VPZ109" s="137"/>
      <c r="VQA109" s="137"/>
      <c r="VQB109" s="137"/>
      <c r="VQC109" s="137"/>
      <c r="VQD109" s="137"/>
      <c r="VQE109" s="137"/>
      <c r="VQF109" s="137"/>
      <c r="VQG109" s="137"/>
      <c r="VQH109" s="137"/>
      <c r="VQI109" s="137"/>
      <c r="VQJ109" s="137"/>
      <c r="VQK109" s="137"/>
      <c r="VQL109" s="137"/>
      <c r="VQM109" s="137"/>
      <c r="VQN109" s="137"/>
      <c r="VQO109" s="137"/>
      <c r="VQP109" s="137"/>
      <c r="VQQ109" s="137"/>
      <c r="VQR109" s="137"/>
      <c r="VQS109" s="137"/>
      <c r="VQT109" s="137"/>
      <c r="VQU109" s="137"/>
      <c r="VQV109" s="137"/>
      <c r="VQW109" s="137"/>
      <c r="VQX109" s="137"/>
      <c r="VQY109" s="137"/>
      <c r="VQZ109" s="137"/>
      <c r="VRA109" s="137"/>
      <c r="VRB109" s="137"/>
      <c r="VRC109" s="137"/>
      <c r="VRD109" s="137"/>
      <c r="VRE109" s="137"/>
      <c r="VRF109" s="137"/>
      <c r="VRG109" s="137"/>
      <c r="VRH109" s="137"/>
      <c r="VRI109" s="137"/>
      <c r="VRJ109" s="137"/>
      <c r="VRK109" s="137"/>
      <c r="VRL109" s="137"/>
      <c r="VRM109" s="137"/>
      <c r="VRN109" s="137"/>
      <c r="VRO109" s="137"/>
      <c r="VRP109" s="137"/>
      <c r="VRQ109" s="137"/>
      <c r="VRR109" s="137"/>
      <c r="VRS109" s="137"/>
      <c r="VRT109" s="137"/>
      <c r="VRU109" s="137"/>
      <c r="VRV109" s="137"/>
      <c r="VRW109" s="137"/>
      <c r="VRX109" s="137"/>
      <c r="VRY109" s="137"/>
      <c r="VRZ109" s="137"/>
      <c r="VSA109" s="137"/>
      <c r="VSB109" s="137"/>
      <c r="VSC109" s="137"/>
      <c r="VSD109" s="137"/>
      <c r="VSE109" s="137"/>
      <c r="VSF109" s="137"/>
      <c r="VSG109" s="137"/>
      <c r="VSH109" s="137"/>
      <c r="VSI109" s="137"/>
      <c r="VSJ109" s="137"/>
      <c r="VSK109" s="137"/>
      <c r="VSL109" s="137"/>
      <c r="VSM109" s="137"/>
      <c r="VSN109" s="137"/>
      <c r="VSO109" s="137"/>
      <c r="VSP109" s="137"/>
      <c r="VSQ109" s="137"/>
      <c r="VSR109" s="137"/>
      <c r="VSS109" s="137"/>
      <c r="VST109" s="137"/>
      <c r="VSU109" s="137"/>
      <c r="VSV109" s="137"/>
      <c r="VSW109" s="137"/>
      <c r="VSX109" s="137"/>
      <c r="VSY109" s="137"/>
      <c r="VSZ109" s="137"/>
      <c r="VTA109" s="137"/>
      <c r="VTB109" s="137"/>
      <c r="VTC109" s="137"/>
      <c r="VTD109" s="137"/>
      <c r="VTE109" s="137"/>
      <c r="VTF109" s="137"/>
      <c r="VTG109" s="137"/>
      <c r="VTH109" s="137"/>
      <c r="VTI109" s="137"/>
      <c r="VTJ109" s="137"/>
      <c r="VTK109" s="137"/>
      <c r="VTL109" s="137"/>
      <c r="VTM109" s="137"/>
      <c r="VTN109" s="137"/>
      <c r="VTO109" s="137"/>
      <c r="VTP109" s="137"/>
      <c r="VTQ109" s="137"/>
      <c r="VTR109" s="137"/>
      <c r="VTS109" s="137"/>
      <c r="VTT109" s="137"/>
      <c r="VTU109" s="137"/>
      <c r="VTV109" s="137"/>
      <c r="VTW109" s="137"/>
      <c r="VTX109" s="137"/>
      <c r="VTY109" s="137"/>
      <c r="VTZ109" s="137"/>
      <c r="VUA109" s="137"/>
      <c r="VUB109" s="137"/>
      <c r="VUC109" s="137"/>
      <c r="VUD109" s="137"/>
      <c r="VUE109" s="137"/>
      <c r="VUF109" s="137"/>
      <c r="VUG109" s="137"/>
      <c r="VUH109" s="137"/>
      <c r="VUI109" s="137"/>
      <c r="VUJ109" s="137"/>
      <c r="VUK109" s="137"/>
      <c r="VUL109" s="137"/>
      <c r="VUM109" s="137"/>
      <c r="VUN109" s="137"/>
      <c r="VUO109" s="137"/>
      <c r="VUP109" s="137"/>
      <c r="VUQ109" s="137"/>
      <c r="VUR109" s="137"/>
      <c r="VUS109" s="137"/>
      <c r="VUT109" s="137"/>
      <c r="VUU109" s="137"/>
      <c r="VUV109" s="137"/>
      <c r="VUW109" s="137"/>
      <c r="VUX109" s="137"/>
      <c r="VUY109" s="137"/>
      <c r="VUZ109" s="137"/>
      <c r="VVA109" s="137"/>
      <c r="VVB109" s="137"/>
      <c r="VVC109" s="137"/>
      <c r="VVD109" s="137"/>
      <c r="VVE109" s="137"/>
      <c r="VVF109" s="137"/>
      <c r="VVG109" s="137"/>
      <c r="VVH109" s="137"/>
      <c r="VVI109" s="137"/>
      <c r="VVJ109" s="137"/>
      <c r="VVK109" s="137"/>
      <c r="VVL109" s="137"/>
      <c r="VVM109" s="137"/>
      <c r="VVN109" s="137"/>
      <c r="VVO109" s="137"/>
      <c r="VVP109" s="137"/>
      <c r="VVQ109" s="137"/>
      <c r="VVR109" s="137"/>
      <c r="VVS109" s="137"/>
      <c r="VVT109" s="137"/>
      <c r="VVU109" s="137"/>
      <c r="VVV109" s="137"/>
      <c r="VVW109" s="137"/>
      <c r="VVX109" s="137"/>
      <c r="VVY109" s="137"/>
      <c r="VVZ109" s="137"/>
      <c r="VWA109" s="137"/>
      <c r="VWB109" s="137"/>
      <c r="VWC109" s="137"/>
      <c r="VWD109" s="137"/>
      <c r="VWE109" s="137"/>
      <c r="VWF109" s="137"/>
      <c r="VWG109" s="137"/>
      <c r="VWH109" s="137"/>
      <c r="VWI109" s="137"/>
      <c r="VWJ109" s="137"/>
      <c r="VWK109" s="137"/>
      <c r="VWL109" s="137"/>
      <c r="VWM109" s="137"/>
      <c r="VWN109" s="137"/>
      <c r="VWO109" s="137"/>
      <c r="VWP109" s="137"/>
      <c r="VWQ109" s="137"/>
      <c r="VWR109" s="137"/>
      <c r="VWS109" s="137"/>
      <c r="VWT109" s="137"/>
      <c r="VWU109" s="137"/>
      <c r="VWV109" s="137"/>
      <c r="VWW109" s="137"/>
      <c r="VWX109" s="137"/>
      <c r="VWY109" s="137"/>
      <c r="VWZ109" s="137"/>
      <c r="VXA109" s="137"/>
      <c r="VXB109" s="137"/>
      <c r="VXC109" s="137"/>
      <c r="VXD109" s="137"/>
      <c r="VXE109" s="137"/>
      <c r="VXF109" s="137"/>
      <c r="VXG109" s="137"/>
      <c r="VXH109" s="137"/>
      <c r="VXI109" s="137"/>
      <c r="VXJ109" s="137"/>
      <c r="VXK109" s="137"/>
      <c r="VXL109" s="137"/>
      <c r="VXM109" s="137"/>
      <c r="VXN109" s="137"/>
      <c r="VXO109" s="137"/>
      <c r="VXP109" s="137"/>
      <c r="VXQ109" s="137"/>
      <c r="VXR109" s="137"/>
      <c r="VXS109" s="137"/>
      <c r="VXT109" s="137"/>
      <c r="VXU109" s="137"/>
      <c r="VXV109" s="137"/>
      <c r="VXW109" s="137"/>
      <c r="VXX109" s="137"/>
      <c r="VXY109" s="137"/>
      <c r="VXZ109" s="137"/>
      <c r="VYA109" s="137"/>
      <c r="VYB109" s="137"/>
      <c r="VYC109" s="137"/>
      <c r="VYD109" s="137"/>
      <c r="VYE109" s="137"/>
      <c r="VYF109" s="137"/>
      <c r="VYG109" s="137"/>
      <c r="VYH109" s="137"/>
      <c r="VYI109" s="137"/>
      <c r="VYJ109" s="137"/>
      <c r="VYK109" s="137"/>
      <c r="VYL109" s="137"/>
      <c r="VYM109" s="137"/>
      <c r="VYN109" s="137"/>
      <c r="VYO109" s="137"/>
      <c r="VYP109" s="137"/>
      <c r="VYQ109" s="137"/>
      <c r="VYR109" s="137"/>
      <c r="VYS109" s="137"/>
      <c r="VYT109" s="137"/>
      <c r="VYU109" s="137"/>
      <c r="VYV109" s="137"/>
      <c r="VYW109" s="137"/>
      <c r="VYX109" s="137"/>
      <c r="VYY109" s="137"/>
      <c r="VYZ109" s="137"/>
      <c r="VZA109" s="137"/>
      <c r="VZB109" s="137"/>
      <c r="VZC109" s="137"/>
      <c r="VZD109" s="137"/>
      <c r="VZE109" s="137"/>
      <c r="VZF109" s="137"/>
      <c r="VZG109" s="137"/>
      <c r="VZH109" s="137"/>
      <c r="VZI109" s="137"/>
      <c r="VZJ109" s="137"/>
      <c r="VZK109" s="137"/>
      <c r="VZL109" s="137"/>
      <c r="VZM109" s="137"/>
      <c r="VZN109" s="137"/>
      <c r="VZO109" s="137"/>
      <c r="VZP109" s="137"/>
      <c r="VZQ109" s="137"/>
      <c r="VZR109" s="137"/>
      <c r="VZS109" s="137"/>
      <c r="VZT109" s="137"/>
      <c r="VZU109" s="137"/>
      <c r="VZV109" s="137"/>
      <c r="VZW109" s="137"/>
      <c r="VZX109" s="137"/>
      <c r="VZY109" s="137"/>
      <c r="VZZ109" s="137"/>
      <c r="WAA109" s="137"/>
      <c r="WAB109" s="137"/>
      <c r="WAC109" s="137"/>
      <c r="WAD109" s="137"/>
      <c r="WAE109" s="137"/>
      <c r="WAF109" s="137"/>
      <c r="WAG109" s="137"/>
      <c r="WAH109" s="137"/>
      <c r="WAI109" s="137"/>
      <c r="WAJ109" s="137"/>
      <c r="WAK109" s="137"/>
      <c r="WAL109" s="137"/>
      <c r="WAM109" s="137"/>
      <c r="WAN109" s="137"/>
      <c r="WAO109" s="137"/>
      <c r="WAP109" s="137"/>
      <c r="WAQ109" s="137"/>
      <c r="WAR109" s="137"/>
      <c r="WAS109" s="137"/>
      <c r="WAT109" s="137"/>
      <c r="WAU109" s="137"/>
      <c r="WAV109" s="137"/>
      <c r="WAW109" s="137"/>
      <c r="WAX109" s="137"/>
      <c r="WAY109" s="137"/>
      <c r="WAZ109" s="137"/>
      <c r="WBA109" s="137"/>
      <c r="WBB109" s="137"/>
      <c r="WBC109" s="137"/>
      <c r="WBD109" s="137"/>
      <c r="WBE109" s="137"/>
      <c r="WBF109" s="137"/>
      <c r="WBG109" s="137"/>
      <c r="WBH109" s="137"/>
      <c r="WBI109" s="137"/>
      <c r="WBJ109" s="137"/>
      <c r="WBK109" s="137"/>
      <c r="WBL109" s="137"/>
      <c r="WBM109" s="137"/>
      <c r="WBN109" s="137"/>
      <c r="WBO109" s="137"/>
      <c r="WBP109" s="137"/>
      <c r="WBQ109" s="137"/>
      <c r="WBR109" s="137"/>
      <c r="WBS109" s="137"/>
      <c r="WBT109" s="137"/>
      <c r="WBU109" s="137"/>
      <c r="WBV109" s="137"/>
      <c r="WBW109" s="137"/>
      <c r="WBX109" s="137"/>
      <c r="WBY109" s="137"/>
      <c r="WBZ109" s="137"/>
      <c r="WCA109" s="137"/>
      <c r="WCB109" s="137"/>
      <c r="WCC109" s="137"/>
      <c r="WCD109" s="137"/>
      <c r="WCE109" s="137"/>
      <c r="WCF109" s="137"/>
      <c r="WCG109" s="137"/>
      <c r="WCH109" s="137"/>
      <c r="WCI109" s="137"/>
      <c r="WCJ109" s="137"/>
      <c r="WCK109" s="137"/>
      <c r="WCL109" s="137"/>
      <c r="WCM109" s="137"/>
      <c r="WCN109" s="137"/>
      <c r="WCO109" s="137"/>
      <c r="WCP109" s="137"/>
      <c r="WCQ109" s="137"/>
      <c r="WCR109" s="137"/>
      <c r="WCS109" s="137"/>
      <c r="WCT109" s="137"/>
      <c r="WCU109" s="137"/>
      <c r="WCV109" s="137"/>
      <c r="WCW109" s="137"/>
      <c r="WCX109" s="137"/>
      <c r="WCY109" s="137"/>
      <c r="WCZ109" s="137"/>
      <c r="WDA109" s="137"/>
      <c r="WDB109" s="137"/>
      <c r="WDC109" s="137"/>
      <c r="WDD109" s="137"/>
      <c r="WDE109" s="137"/>
      <c r="WDF109" s="137"/>
      <c r="WDG109" s="137"/>
      <c r="WDH109" s="137"/>
      <c r="WDI109" s="137"/>
      <c r="WDJ109" s="137"/>
      <c r="WDK109" s="137"/>
      <c r="WDL109" s="137"/>
      <c r="WDM109" s="137"/>
      <c r="WDN109" s="137"/>
      <c r="WDO109" s="137"/>
      <c r="WDP109" s="137"/>
      <c r="WDQ109" s="137"/>
      <c r="WDR109" s="137"/>
      <c r="WDS109" s="137"/>
      <c r="WDT109" s="137"/>
      <c r="WDU109" s="137"/>
      <c r="WDV109" s="137"/>
      <c r="WDW109" s="137"/>
      <c r="WDX109" s="137"/>
      <c r="WDY109" s="137"/>
      <c r="WDZ109" s="137"/>
      <c r="WEA109" s="137"/>
      <c r="WEB109" s="137"/>
      <c r="WEC109" s="137"/>
      <c r="WED109" s="137"/>
      <c r="WEE109" s="137"/>
      <c r="WEF109" s="137"/>
      <c r="WEG109" s="137"/>
      <c r="WEH109" s="137"/>
      <c r="WEI109" s="137"/>
      <c r="WEJ109" s="137"/>
      <c r="WEK109" s="137"/>
      <c r="WEL109" s="137"/>
      <c r="WEM109" s="137"/>
      <c r="WEN109" s="137"/>
      <c r="WEO109" s="137"/>
      <c r="WEP109" s="137"/>
      <c r="WEQ109" s="137"/>
      <c r="WER109" s="137"/>
      <c r="WES109" s="137"/>
      <c r="WET109" s="137"/>
      <c r="WEU109" s="137"/>
      <c r="WEV109" s="137"/>
      <c r="WEW109" s="137"/>
      <c r="WEX109" s="137"/>
      <c r="WEY109" s="137"/>
      <c r="WEZ109" s="137"/>
      <c r="WFA109" s="137"/>
      <c r="WFB109" s="137"/>
      <c r="WFC109" s="137"/>
      <c r="WFD109" s="137"/>
      <c r="WFE109" s="137"/>
      <c r="WFF109" s="137"/>
      <c r="WFG109" s="137"/>
      <c r="WFH109" s="137"/>
      <c r="WFI109" s="137"/>
      <c r="WFJ109" s="137"/>
      <c r="WFK109" s="137"/>
      <c r="WFL109" s="137"/>
      <c r="WFM109" s="137"/>
      <c r="WFN109" s="137"/>
      <c r="WFO109" s="137"/>
      <c r="WFP109" s="137"/>
      <c r="WFQ109" s="137"/>
      <c r="WFR109" s="137"/>
      <c r="WFS109" s="137"/>
      <c r="WFT109" s="137"/>
      <c r="WFU109" s="137"/>
      <c r="WFV109" s="137"/>
      <c r="WFW109" s="137"/>
      <c r="WFX109" s="137"/>
      <c r="WFY109" s="137"/>
      <c r="WFZ109" s="137"/>
      <c r="WGA109" s="137"/>
      <c r="WGB109" s="137"/>
      <c r="WGC109" s="137"/>
      <c r="WGD109" s="137"/>
      <c r="WGE109" s="137"/>
      <c r="WGF109" s="137"/>
      <c r="WGG109" s="137"/>
      <c r="WGH109" s="137"/>
      <c r="WGI109" s="137"/>
      <c r="WGJ109" s="137"/>
      <c r="WGK109" s="137"/>
      <c r="WGL109" s="137"/>
      <c r="WGM109" s="137"/>
      <c r="WGN109" s="137"/>
      <c r="WGO109" s="137"/>
      <c r="WGP109" s="137"/>
      <c r="WGQ109" s="137"/>
      <c r="WGR109" s="137"/>
      <c r="WGS109" s="137"/>
      <c r="WGT109" s="137"/>
      <c r="WGU109" s="137"/>
      <c r="WGV109" s="137"/>
      <c r="WGW109" s="137"/>
      <c r="WGX109" s="137"/>
      <c r="WGY109" s="137"/>
      <c r="WGZ109" s="137"/>
      <c r="WHA109" s="137"/>
      <c r="WHB109" s="137"/>
      <c r="WHC109" s="137"/>
      <c r="WHD109" s="137"/>
      <c r="WHE109" s="137"/>
      <c r="WHF109" s="137"/>
      <c r="WHG109" s="137"/>
      <c r="WHH109" s="137"/>
      <c r="WHI109" s="137"/>
      <c r="WHJ109" s="137"/>
      <c r="WHK109" s="137"/>
      <c r="WHL109" s="137"/>
      <c r="WHM109" s="137"/>
      <c r="WHN109" s="137"/>
      <c r="WHO109" s="137"/>
      <c r="WHP109" s="137"/>
      <c r="WHQ109" s="137"/>
      <c r="WHR109" s="137"/>
      <c r="WHS109" s="137"/>
      <c r="WHT109" s="137"/>
      <c r="WHU109" s="137"/>
      <c r="WHV109" s="137"/>
      <c r="WHW109" s="137"/>
      <c r="WHX109" s="137"/>
      <c r="WHY109" s="137"/>
      <c r="WHZ109" s="137"/>
      <c r="WIA109" s="137"/>
      <c r="WIB109" s="137"/>
      <c r="WIC109" s="137"/>
      <c r="WID109" s="137"/>
      <c r="WIE109" s="137"/>
      <c r="WIF109" s="137"/>
      <c r="WIG109" s="137"/>
      <c r="WIH109" s="137"/>
      <c r="WII109" s="137"/>
      <c r="WIJ109" s="137"/>
      <c r="WIK109" s="137"/>
      <c r="WIL109" s="137"/>
      <c r="WIM109" s="137"/>
      <c r="WIN109" s="137"/>
      <c r="WIO109" s="137"/>
      <c r="WIP109" s="137"/>
      <c r="WIQ109" s="137"/>
      <c r="WIR109" s="137"/>
      <c r="WIS109" s="137"/>
      <c r="WIT109" s="137"/>
      <c r="WIU109" s="137"/>
      <c r="WIV109" s="137"/>
      <c r="WIW109" s="137"/>
      <c r="WIX109" s="137"/>
      <c r="WIY109" s="137"/>
      <c r="WIZ109" s="137"/>
      <c r="WJA109" s="137"/>
      <c r="WJB109" s="137"/>
      <c r="WJC109" s="137"/>
      <c r="WJD109" s="137"/>
      <c r="WJE109" s="137"/>
      <c r="WJF109" s="137"/>
      <c r="WJG109" s="137"/>
      <c r="WJH109" s="137"/>
      <c r="WJI109" s="137"/>
      <c r="WJJ109" s="137"/>
      <c r="WJK109" s="137"/>
      <c r="WJL109" s="137"/>
      <c r="WJM109" s="137"/>
      <c r="WJN109" s="137"/>
      <c r="WJO109" s="137"/>
      <c r="WJP109" s="137"/>
      <c r="WJQ109" s="137"/>
      <c r="WJR109" s="137"/>
      <c r="WJS109" s="137"/>
      <c r="WJT109" s="137"/>
      <c r="WJU109" s="137"/>
      <c r="WJV109" s="137"/>
      <c r="WJW109" s="137"/>
      <c r="WJX109" s="137"/>
      <c r="WJY109" s="137"/>
      <c r="WJZ109" s="137"/>
      <c r="WKA109" s="137"/>
      <c r="WKB109" s="137"/>
      <c r="WKC109" s="137"/>
      <c r="WKD109" s="137"/>
      <c r="WKE109" s="137"/>
      <c r="WKF109" s="137"/>
      <c r="WKG109" s="137"/>
      <c r="WKH109" s="137"/>
      <c r="WKI109" s="137"/>
      <c r="WKJ109" s="137"/>
      <c r="WKK109" s="137"/>
      <c r="WKL109" s="137"/>
      <c r="WKM109" s="137"/>
      <c r="WKN109" s="137"/>
      <c r="WKO109" s="137"/>
      <c r="WKP109" s="137"/>
      <c r="WKQ109" s="137"/>
      <c r="WKR109" s="137"/>
      <c r="WKS109" s="137"/>
      <c r="WKT109" s="137"/>
      <c r="WKU109" s="137"/>
      <c r="WKV109" s="137"/>
      <c r="WKW109" s="137"/>
      <c r="WKX109" s="137"/>
      <c r="WKY109" s="137"/>
      <c r="WKZ109" s="137"/>
      <c r="WLA109" s="137"/>
      <c r="WLB109" s="137"/>
      <c r="WLC109" s="137"/>
      <c r="WLD109" s="137"/>
      <c r="WLE109" s="137"/>
      <c r="WLF109" s="137"/>
      <c r="WLG109" s="137"/>
      <c r="WLH109" s="137"/>
      <c r="WLI109" s="137"/>
      <c r="WLJ109" s="137"/>
      <c r="WLK109" s="137"/>
      <c r="WLL109" s="137"/>
      <c r="WLM109" s="137"/>
      <c r="WLN109" s="137"/>
      <c r="WLO109" s="137"/>
      <c r="WLP109" s="137"/>
      <c r="WLQ109" s="137"/>
      <c r="WLR109" s="137"/>
      <c r="WLS109" s="137"/>
      <c r="WLT109" s="137"/>
      <c r="WLU109" s="137"/>
      <c r="WLV109" s="137"/>
      <c r="WLW109" s="137"/>
      <c r="WLX109" s="137"/>
      <c r="WLY109" s="137"/>
      <c r="WLZ109" s="137"/>
      <c r="WMA109" s="137"/>
      <c r="WMB109" s="137"/>
      <c r="WMC109" s="137"/>
      <c r="WMD109" s="137"/>
      <c r="WME109" s="137"/>
      <c r="WMF109" s="137"/>
      <c r="WMG109" s="137"/>
      <c r="WMH109" s="137"/>
      <c r="WMI109" s="137"/>
      <c r="WMJ109" s="137"/>
      <c r="WMK109" s="137"/>
      <c r="WML109" s="137"/>
      <c r="WMM109" s="137"/>
      <c r="WMN109" s="137"/>
      <c r="WMO109" s="137"/>
      <c r="WMP109" s="137"/>
      <c r="WMQ109" s="137"/>
      <c r="WMR109" s="137"/>
      <c r="WMS109" s="137"/>
      <c r="WMT109" s="137"/>
      <c r="WMU109" s="137"/>
      <c r="WMV109" s="137"/>
      <c r="WMW109" s="137"/>
      <c r="WMX109" s="137"/>
      <c r="WMY109" s="137"/>
      <c r="WMZ109" s="137"/>
      <c r="WNA109" s="137"/>
      <c r="WNB109" s="137"/>
      <c r="WNC109" s="137"/>
      <c r="WND109" s="137"/>
      <c r="WNE109" s="137"/>
      <c r="WNF109" s="137"/>
      <c r="WNG109" s="137"/>
      <c r="WNH109" s="137"/>
      <c r="WNI109" s="137"/>
      <c r="WNJ109" s="137"/>
      <c r="WNK109" s="137"/>
      <c r="WNL109" s="137"/>
      <c r="WNM109" s="137"/>
      <c r="WNN109" s="137"/>
      <c r="WNO109" s="137"/>
      <c r="WNP109" s="137"/>
      <c r="WNQ109" s="137"/>
      <c r="WNR109" s="137"/>
      <c r="WNS109" s="137"/>
      <c r="WNT109" s="137"/>
      <c r="WNU109" s="137"/>
      <c r="WNV109" s="137"/>
      <c r="WNW109" s="137"/>
      <c r="WNX109" s="137"/>
      <c r="WNY109" s="137"/>
      <c r="WNZ109" s="137"/>
      <c r="WOA109" s="137"/>
      <c r="WOB109" s="137"/>
      <c r="WOC109" s="137"/>
      <c r="WOD109" s="137"/>
      <c r="WOE109" s="137"/>
      <c r="WOF109" s="137"/>
      <c r="WOG109" s="137"/>
      <c r="WOH109" s="137"/>
      <c r="WOI109" s="137"/>
      <c r="WOJ109" s="137"/>
      <c r="WOK109" s="137"/>
      <c r="WOL109" s="137"/>
      <c r="WOM109" s="137"/>
      <c r="WON109" s="137"/>
      <c r="WOO109" s="137"/>
      <c r="WOP109" s="137"/>
      <c r="WOQ109" s="137"/>
      <c r="WOR109" s="137"/>
      <c r="WOS109" s="137"/>
      <c r="WOT109" s="137"/>
      <c r="WOU109" s="137"/>
      <c r="WOV109" s="137"/>
      <c r="WOW109" s="137"/>
      <c r="WOX109" s="137"/>
      <c r="WOY109" s="137"/>
      <c r="WOZ109" s="137"/>
      <c r="WPA109" s="137"/>
      <c r="WPB109" s="137"/>
      <c r="WPC109" s="137"/>
      <c r="WPD109" s="137"/>
      <c r="WPE109" s="137"/>
      <c r="WPF109" s="137"/>
      <c r="WPG109" s="137"/>
      <c r="WPH109" s="137"/>
      <c r="WPI109" s="137"/>
      <c r="WPJ109" s="137"/>
      <c r="WPK109" s="137"/>
      <c r="WPL109" s="137"/>
      <c r="WPM109" s="137"/>
      <c r="WPN109" s="137"/>
      <c r="WPO109" s="137"/>
      <c r="WPP109" s="137"/>
      <c r="WPQ109" s="137"/>
      <c r="WPR109" s="137"/>
      <c r="WPS109" s="137"/>
      <c r="WPT109" s="137"/>
      <c r="WPU109" s="137"/>
      <c r="WPV109" s="137"/>
      <c r="WPW109" s="137"/>
      <c r="WPX109" s="137"/>
      <c r="WPY109" s="137"/>
      <c r="WPZ109" s="137"/>
      <c r="WQA109" s="137"/>
      <c r="WQB109" s="137"/>
      <c r="WQC109" s="137"/>
      <c r="WQD109" s="137"/>
      <c r="WQE109" s="137"/>
      <c r="WQF109" s="137"/>
      <c r="WQG109" s="137"/>
      <c r="WQH109" s="137"/>
      <c r="WQI109" s="137"/>
      <c r="WQJ109" s="137"/>
      <c r="WQK109" s="137"/>
      <c r="WQL109" s="137"/>
      <c r="WQM109" s="137"/>
      <c r="WQN109" s="137"/>
      <c r="WQO109" s="137"/>
      <c r="WQP109" s="137"/>
      <c r="WQQ109" s="137"/>
      <c r="WQR109" s="137"/>
      <c r="WQS109" s="137"/>
      <c r="WQT109" s="137"/>
      <c r="WQU109" s="137"/>
      <c r="WQV109" s="137"/>
      <c r="WQW109" s="137"/>
      <c r="WQX109" s="137"/>
      <c r="WQY109" s="137"/>
      <c r="WQZ109" s="137"/>
      <c r="WRA109" s="137"/>
      <c r="WRB109" s="137"/>
      <c r="WRC109" s="137"/>
      <c r="WRD109" s="137"/>
      <c r="WRE109" s="137"/>
      <c r="WRF109" s="137"/>
      <c r="WRG109" s="137"/>
      <c r="WRH109" s="137"/>
      <c r="WRI109" s="137"/>
      <c r="WRJ109" s="137"/>
      <c r="WRK109" s="137"/>
      <c r="WRL109" s="137"/>
      <c r="WRM109" s="137"/>
      <c r="WRN109" s="137"/>
      <c r="WRO109" s="137"/>
      <c r="WRP109" s="137"/>
      <c r="WRQ109" s="137"/>
      <c r="WRR109" s="137"/>
      <c r="WRS109" s="137"/>
      <c r="WRT109" s="137"/>
      <c r="WRU109" s="137"/>
      <c r="WRV109" s="137"/>
      <c r="WRW109" s="137"/>
      <c r="WRX109" s="137"/>
      <c r="WRY109" s="137"/>
      <c r="WRZ109" s="137"/>
      <c r="WSA109" s="137"/>
      <c r="WSB109" s="137"/>
      <c r="WSC109" s="137"/>
      <c r="WSD109" s="137"/>
      <c r="WSE109" s="137"/>
      <c r="WSF109" s="137"/>
      <c r="WSG109" s="137"/>
      <c r="WSH109" s="137"/>
      <c r="WSI109" s="137"/>
      <c r="WSJ109" s="137"/>
      <c r="WSK109" s="137"/>
      <c r="WSL109" s="137"/>
      <c r="WSM109" s="137"/>
      <c r="WSN109" s="137"/>
      <c r="WSO109" s="137"/>
      <c r="WSP109" s="137"/>
      <c r="WSQ109" s="137"/>
      <c r="WSR109" s="137"/>
      <c r="WSS109" s="137"/>
      <c r="WST109" s="137"/>
      <c r="WSU109" s="137"/>
      <c r="WSV109" s="137"/>
      <c r="WSW109" s="137"/>
      <c r="WSX109" s="137"/>
      <c r="WSY109" s="137"/>
      <c r="WSZ109" s="137"/>
      <c r="WTA109" s="137"/>
      <c r="WTB109" s="137"/>
      <c r="WTC109" s="137"/>
      <c r="WTD109" s="137"/>
      <c r="WTE109" s="137"/>
      <c r="WTF109" s="137"/>
      <c r="WTG109" s="137"/>
      <c r="WTH109" s="137"/>
      <c r="WTI109" s="137"/>
      <c r="WTJ109" s="137"/>
      <c r="WTK109" s="137"/>
      <c r="WTL109" s="137"/>
      <c r="WTM109" s="137"/>
      <c r="WTN109" s="137"/>
      <c r="WTO109" s="137"/>
      <c r="WTP109" s="137"/>
      <c r="WTQ109" s="137"/>
      <c r="WTR109" s="137"/>
      <c r="WTS109" s="137"/>
      <c r="WTT109" s="137"/>
      <c r="WTU109" s="137"/>
      <c r="WTV109" s="137"/>
      <c r="WTW109" s="137"/>
      <c r="WTX109" s="137"/>
      <c r="WTY109" s="137"/>
      <c r="WTZ109" s="137"/>
      <c r="WUA109" s="137"/>
      <c r="WUB109" s="137"/>
      <c r="WUC109" s="137"/>
      <c r="WUD109" s="137"/>
      <c r="WUE109" s="137"/>
      <c r="WUF109" s="137"/>
      <c r="WUG109" s="137"/>
      <c r="WUH109" s="137"/>
      <c r="WUI109" s="137"/>
      <c r="WUJ109" s="137"/>
      <c r="WUK109" s="137"/>
      <c r="WUL109" s="137"/>
      <c r="WUM109" s="137"/>
      <c r="WUN109" s="137"/>
      <c r="WUO109" s="137"/>
      <c r="WUP109" s="137"/>
      <c r="WUQ109" s="137"/>
      <c r="WUR109" s="137"/>
      <c r="WUS109" s="137"/>
      <c r="WUT109" s="137"/>
      <c r="WUU109" s="137"/>
      <c r="WUV109" s="137"/>
      <c r="WUW109" s="137"/>
      <c r="WUX109" s="137"/>
      <c r="WUY109" s="137"/>
      <c r="WUZ109" s="137"/>
      <c r="WVA109" s="137"/>
      <c r="WVB109" s="137"/>
      <c r="WVC109" s="137"/>
      <c r="WVD109" s="137"/>
      <c r="WVE109" s="137"/>
      <c r="WVF109" s="137"/>
      <c r="WVG109" s="137"/>
      <c r="WVH109" s="137"/>
      <c r="WVI109" s="137"/>
      <c r="WVJ109" s="137"/>
      <c r="WVK109" s="137"/>
      <c r="WVL109" s="137"/>
      <c r="WVM109" s="137"/>
      <c r="WVN109" s="137"/>
      <c r="WVO109" s="137"/>
      <c r="WVP109" s="137"/>
      <c r="WVQ109" s="137"/>
      <c r="WVR109" s="137"/>
      <c r="WVS109" s="137"/>
      <c r="WVT109" s="137"/>
      <c r="WVU109" s="137"/>
      <c r="WVV109" s="137"/>
      <c r="WVW109" s="137"/>
      <c r="WVX109" s="137"/>
      <c r="WVY109" s="137"/>
      <c r="WVZ109" s="137"/>
      <c r="WWA109" s="137"/>
      <c r="WWB109" s="137"/>
      <c r="WWC109" s="137"/>
      <c r="WWD109" s="137"/>
      <c r="WWE109" s="137"/>
      <c r="WWF109" s="137"/>
      <c r="WWG109" s="137"/>
      <c r="WWH109" s="137"/>
      <c r="WWI109" s="137"/>
      <c r="WWJ109" s="137"/>
      <c r="WWK109" s="137"/>
      <c r="WWL109" s="137"/>
      <c r="WWM109" s="137"/>
      <c r="WWN109" s="137"/>
      <c r="WWO109" s="137"/>
      <c r="WWP109" s="137"/>
      <c r="WWQ109" s="137"/>
      <c r="WWR109" s="137"/>
      <c r="WWS109" s="137"/>
      <c r="WWT109" s="137"/>
      <c r="WWU109" s="137"/>
      <c r="WWV109" s="137"/>
      <c r="WWW109" s="137"/>
      <c r="WWX109" s="137"/>
      <c r="WWY109" s="137"/>
      <c r="WWZ109" s="137"/>
      <c r="WXA109" s="137"/>
      <c r="WXB109" s="137"/>
      <c r="WXC109" s="137"/>
      <c r="WXD109" s="137"/>
      <c r="WXE109" s="137"/>
      <c r="WXF109" s="137"/>
      <c r="WXG109" s="137"/>
      <c r="WXH109" s="137"/>
      <c r="WXI109" s="137"/>
      <c r="WXJ109" s="137"/>
      <c r="WXK109" s="137"/>
      <c r="WXL109" s="137"/>
      <c r="WXM109" s="137"/>
      <c r="WXN109" s="137"/>
      <c r="WXO109" s="137"/>
      <c r="WXP109" s="137"/>
      <c r="WXQ109" s="137"/>
      <c r="WXR109" s="137"/>
      <c r="WXS109" s="137"/>
      <c r="WXT109" s="137"/>
      <c r="WXU109" s="137"/>
      <c r="WXV109" s="137"/>
      <c r="WXW109" s="137"/>
      <c r="WXX109" s="137"/>
      <c r="WXY109" s="137"/>
      <c r="WXZ109" s="137"/>
      <c r="WYA109" s="137"/>
      <c r="WYB109" s="137"/>
      <c r="WYC109" s="137"/>
      <c r="WYD109" s="137"/>
      <c r="WYE109" s="137"/>
      <c r="WYF109" s="137"/>
      <c r="WYG109" s="137"/>
      <c r="WYH109" s="137"/>
      <c r="WYI109" s="137"/>
      <c r="WYJ109" s="137"/>
      <c r="WYK109" s="137"/>
      <c r="WYL109" s="137"/>
      <c r="WYM109" s="137"/>
      <c r="WYN109" s="137"/>
      <c r="WYO109" s="137"/>
      <c r="WYP109" s="137"/>
      <c r="WYQ109" s="137"/>
      <c r="WYR109" s="137"/>
      <c r="WYS109" s="137"/>
      <c r="WYT109" s="137"/>
      <c r="WYU109" s="137"/>
      <c r="WYV109" s="137"/>
      <c r="WYW109" s="137"/>
      <c r="WYX109" s="137"/>
      <c r="WYY109" s="137"/>
      <c r="WYZ109" s="137"/>
      <c r="WZA109" s="137"/>
      <c r="WZB109" s="137"/>
      <c r="WZC109" s="137"/>
      <c r="WZD109" s="137"/>
      <c r="WZE109" s="137"/>
      <c r="WZF109" s="137"/>
      <c r="WZG109" s="137"/>
      <c r="WZH109" s="137"/>
      <c r="WZI109" s="137"/>
      <c r="WZJ109" s="137"/>
      <c r="WZK109" s="137"/>
      <c r="WZL109" s="137"/>
      <c r="WZM109" s="137"/>
      <c r="WZN109" s="137"/>
      <c r="WZO109" s="137"/>
      <c r="WZP109" s="137"/>
      <c r="WZQ109" s="137"/>
      <c r="WZR109" s="137"/>
      <c r="WZS109" s="137"/>
      <c r="WZT109" s="137"/>
      <c r="WZU109" s="137"/>
      <c r="WZV109" s="137"/>
      <c r="WZW109" s="137"/>
      <c r="WZX109" s="137"/>
      <c r="WZY109" s="137"/>
      <c r="WZZ109" s="137"/>
      <c r="XAA109" s="137"/>
      <c r="XAB109" s="137"/>
      <c r="XAC109" s="137"/>
      <c r="XAD109" s="137"/>
      <c r="XAE109" s="137"/>
      <c r="XAF109" s="137"/>
      <c r="XAG109" s="137"/>
      <c r="XAH109" s="137"/>
      <c r="XAI109" s="137"/>
      <c r="XAJ109" s="137"/>
      <c r="XAK109" s="137"/>
      <c r="XAL109" s="137"/>
      <c r="XAM109" s="137"/>
      <c r="XAN109" s="137"/>
      <c r="XAO109" s="137"/>
      <c r="XAP109" s="137"/>
      <c r="XAQ109" s="137"/>
      <c r="XAR109" s="137"/>
      <c r="XAS109" s="137"/>
      <c r="XAT109" s="137"/>
      <c r="XAU109" s="137"/>
      <c r="XAV109" s="137"/>
      <c r="XAW109" s="137"/>
      <c r="XAX109" s="137"/>
      <c r="XAY109" s="137"/>
      <c r="XAZ109" s="137"/>
      <c r="XBA109" s="137"/>
      <c r="XBB109" s="137"/>
      <c r="XBC109" s="137"/>
      <c r="XBD109" s="137"/>
      <c r="XBE109" s="137"/>
      <c r="XBF109" s="137"/>
      <c r="XBG109" s="137"/>
      <c r="XBH109" s="137"/>
      <c r="XBI109" s="137"/>
      <c r="XBJ109" s="137"/>
      <c r="XBK109" s="137"/>
      <c r="XBL109" s="137"/>
      <c r="XBM109" s="137"/>
      <c r="XBN109" s="137"/>
      <c r="XBO109" s="137"/>
      <c r="XBP109" s="137"/>
      <c r="XBQ109" s="137"/>
      <c r="XBR109" s="137"/>
      <c r="XBS109" s="137"/>
      <c r="XBT109" s="137"/>
      <c r="XBU109" s="137"/>
      <c r="XBV109" s="137"/>
      <c r="XBW109" s="137"/>
      <c r="XBX109" s="137"/>
      <c r="XBY109" s="137"/>
      <c r="XBZ109" s="137"/>
      <c r="XCA109" s="137"/>
      <c r="XCB109" s="137"/>
      <c r="XCC109" s="137"/>
      <c r="XCD109" s="137"/>
      <c r="XCE109" s="137"/>
      <c r="XCF109" s="137"/>
      <c r="XCG109" s="137"/>
      <c r="XCH109" s="137"/>
      <c r="XCI109" s="137"/>
      <c r="XCJ109" s="137"/>
      <c r="XCK109" s="137"/>
      <c r="XCL109" s="137"/>
      <c r="XCM109" s="137"/>
      <c r="XCN109" s="137"/>
      <c r="XCO109" s="137"/>
      <c r="XCP109" s="137"/>
      <c r="XCQ109" s="137"/>
      <c r="XCR109" s="137"/>
      <c r="XCS109" s="137"/>
      <c r="XCT109" s="137"/>
      <c r="XCU109" s="137"/>
      <c r="XCV109" s="137"/>
      <c r="XCW109" s="137"/>
      <c r="XCX109" s="137"/>
      <c r="XCY109" s="137"/>
      <c r="XCZ109" s="137"/>
      <c r="XDA109" s="137"/>
      <c r="XDB109" s="137"/>
      <c r="XDC109" s="137"/>
      <c r="XDD109" s="137"/>
      <c r="XDE109" s="137"/>
      <c r="XDF109" s="137"/>
      <c r="XDG109" s="137"/>
      <c r="XDH109" s="137"/>
      <c r="XDI109" s="137"/>
      <c r="XDJ109" s="137"/>
      <c r="XDK109" s="137"/>
      <c r="XDL109" s="137"/>
      <c r="XDM109" s="137"/>
      <c r="XDN109" s="137"/>
      <c r="XDO109" s="137"/>
      <c r="XDP109" s="137"/>
      <c r="XDQ109" s="137"/>
      <c r="XDR109" s="137"/>
      <c r="XDS109" s="137"/>
      <c r="XDT109" s="137"/>
      <c r="XDU109" s="137"/>
      <c r="XDV109" s="137"/>
      <c r="XDW109" s="137"/>
      <c r="XDX109" s="137"/>
      <c r="XDY109" s="137"/>
      <c r="XDZ109" s="137"/>
      <c r="XEA109" s="137"/>
      <c r="XEB109" s="137"/>
      <c r="XEC109" s="137"/>
      <c r="XED109" s="137"/>
      <c r="XEE109" s="137"/>
      <c r="XEF109" s="137"/>
      <c r="XEG109" s="137"/>
      <c r="XEH109" s="137"/>
      <c r="XEI109" s="137"/>
      <c r="XEJ109" s="137"/>
      <c r="XEK109" s="137"/>
      <c r="XEL109" s="137"/>
      <c r="XEM109" s="137"/>
      <c r="XEN109" s="137"/>
      <c r="XEO109" s="137"/>
      <c r="XEP109" s="137"/>
      <c r="XEQ109" s="137"/>
      <c r="XER109" s="137"/>
      <c r="XES109" s="137"/>
      <c r="XET109" s="137"/>
      <c r="XEU109" s="137"/>
      <c r="XEV109" s="137"/>
      <c r="XEW109" s="137"/>
      <c r="XEX109" s="137"/>
      <c r="XEY109" s="137"/>
      <c r="XEZ109" s="137"/>
      <c r="XFA109" s="137"/>
      <c r="XFB109" s="137"/>
      <c r="XFC109" s="137"/>
      <c r="XFD109" s="137"/>
    </row>
    <row r="110" spans="1:16384" ht="15.75">
      <c r="A110" s="161"/>
      <c r="B110" s="84" t="s">
        <v>33</v>
      </c>
      <c r="C110" s="51">
        <v>264364565.57999992</v>
      </c>
      <c r="D110" s="52"/>
      <c r="E110" s="53">
        <f t="shared" si="14"/>
        <v>264364565.57999992</v>
      </c>
      <c r="F110" s="51">
        <v>1001577.01</v>
      </c>
      <c r="G110" s="52"/>
      <c r="H110" s="53">
        <f t="shared" si="15"/>
        <v>1001577.01</v>
      </c>
      <c r="I110" s="51">
        <v>0</v>
      </c>
      <c r="J110" s="52"/>
      <c r="K110" s="53">
        <f t="shared" si="16"/>
        <v>0</v>
      </c>
      <c r="L110" s="51">
        <v>474380.28999999992</v>
      </c>
      <c r="M110" s="52"/>
      <c r="N110" s="53">
        <f t="shared" si="17"/>
        <v>474380.28999999992</v>
      </c>
      <c r="O110" s="51">
        <v>214337.11000000002</v>
      </c>
      <c r="P110" s="52"/>
      <c r="Q110" s="53">
        <f t="shared" si="18"/>
        <v>214337.11000000002</v>
      </c>
      <c r="R110" s="51">
        <v>255813032.93999994</v>
      </c>
      <c r="S110" s="52"/>
      <c r="T110" s="53">
        <f t="shared" si="19"/>
        <v>255813032.93999994</v>
      </c>
      <c r="U110" s="128">
        <f t="shared" si="26"/>
        <v>0</v>
      </c>
      <c r="W110" s="92" t="s">
        <v>33</v>
      </c>
      <c r="X110" s="72">
        <f t="shared" si="20"/>
        <v>0</v>
      </c>
      <c r="Y110" s="72">
        <f t="shared" si="21"/>
        <v>0</v>
      </c>
      <c r="Z110" s="72">
        <f t="shared" si="22"/>
        <v>0</v>
      </c>
      <c r="AA110" s="72">
        <f t="shared" si="23"/>
        <v>0</v>
      </c>
      <c r="AB110" s="72">
        <f t="shared" si="24"/>
        <v>0</v>
      </c>
      <c r="AC110" s="76">
        <f t="shared" si="25"/>
        <v>0</v>
      </c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37"/>
      <c r="CA110" s="137"/>
      <c r="CB110" s="137"/>
      <c r="CC110" s="137"/>
      <c r="CD110" s="137"/>
      <c r="CE110" s="137"/>
      <c r="CF110" s="137"/>
      <c r="CG110" s="137"/>
      <c r="CH110" s="137"/>
      <c r="CI110" s="137"/>
      <c r="CJ110" s="137"/>
      <c r="CK110" s="137"/>
      <c r="CL110" s="137"/>
      <c r="CM110" s="137"/>
      <c r="CN110" s="137"/>
      <c r="CO110" s="137"/>
      <c r="CP110" s="137"/>
      <c r="CQ110" s="137"/>
      <c r="CR110" s="137"/>
      <c r="CS110" s="137"/>
      <c r="CT110" s="137"/>
      <c r="CU110" s="137"/>
      <c r="CV110" s="137"/>
      <c r="CW110" s="137"/>
      <c r="CX110" s="137"/>
      <c r="CY110" s="137"/>
      <c r="CZ110" s="137"/>
      <c r="DA110" s="137"/>
      <c r="DB110" s="137"/>
      <c r="DC110" s="137"/>
      <c r="DD110" s="137"/>
      <c r="DE110" s="137"/>
      <c r="DF110" s="137"/>
      <c r="DG110" s="137"/>
      <c r="DH110" s="137"/>
      <c r="DI110" s="137"/>
      <c r="DJ110" s="137"/>
      <c r="DK110" s="137"/>
      <c r="DL110" s="137"/>
      <c r="DM110" s="137"/>
      <c r="DN110" s="137"/>
      <c r="DO110" s="137"/>
      <c r="DP110" s="137"/>
      <c r="DQ110" s="137"/>
      <c r="DR110" s="137"/>
      <c r="DS110" s="137"/>
      <c r="DT110" s="137"/>
      <c r="DU110" s="137"/>
      <c r="DV110" s="137"/>
      <c r="DW110" s="137"/>
      <c r="DX110" s="137"/>
      <c r="DY110" s="137"/>
      <c r="DZ110" s="137"/>
      <c r="EA110" s="137"/>
      <c r="EB110" s="137"/>
      <c r="EC110" s="137"/>
      <c r="ED110" s="137"/>
      <c r="EE110" s="137"/>
      <c r="EF110" s="137"/>
      <c r="EG110" s="137"/>
      <c r="EH110" s="137"/>
      <c r="EI110" s="137"/>
      <c r="EJ110" s="137"/>
      <c r="EK110" s="137"/>
      <c r="EL110" s="137"/>
      <c r="EM110" s="137"/>
      <c r="EN110" s="137"/>
      <c r="EO110" s="137"/>
      <c r="EP110" s="137"/>
      <c r="EQ110" s="137"/>
      <c r="ER110" s="137"/>
      <c r="ES110" s="137"/>
      <c r="ET110" s="137"/>
      <c r="EU110" s="137"/>
      <c r="EV110" s="137"/>
      <c r="EW110" s="137"/>
      <c r="EX110" s="137"/>
      <c r="EY110" s="137"/>
      <c r="EZ110" s="137"/>
      <c r="FA110" s="137"/>
      <c r="FB110" s="137"/>
      <c r="FC110" s="137"/>
      <c r="FD110" s="137"/>
      <c r="FE110" s="137"/>
      <c r="FF110" s="137"/>
      <c r="FG110" s="137"/>
      <c r="FH110" s="137"/>
      <c r="FI110" s="137"/>
      <c r="FJ110" s="137"/>
      <c r="FK110" s="137"/>
      <c r="FL110" s="137"/>
      <c r="FM110" s="137"/>
      <c r="FN110" s="137"/>
      <c r="FO110" s="137"/>
      <c r="FP110" s="137"/>
      <c r="FQ110" s="137"/>
      <c r="FR110" s="137"/>
      <c r="FS110" s="137"/>
      <c r="FT110" s="137"/>
      <c r="FU110" s="137"/>
      <c r="FV110" s="137"/>
      <c r="FW110" s="137"/>
      <c r="FX110" s="137"/>
      <c r="FY110" s="137"/>
      <c r="FZ110" s="137"/>
      <c r="GA110" s="137"/>
      <c r="GB110" s="137"/>
      <c r="GC110" s="137"/>
      <c r="GD110" s="137"/>
      <c r="GE110" s="137"/>
      <c r="GF110" s="137"/>
      <c r="GG110" s="137"/>
      <c r="GH110" s="137"/>
      <c r="GI110" s="137"/>
      <c r="GJ110" s="137"/>
      <c r="GK110" s="137"/>
      <c r="GL110" s="137"/>
      <c r="GM110" s="137"/>
      <c r="GN110" s="137"/>
      <c r="GO110" s="137"/>
      <c r="GP110" s="137"/>
      <c r="GQ110" s="137"/>
      <c r="GR110" s="137"/>
      <c r="GS110" s="137"/>
      <c r="GT110" s="137"/>
      <c r="GU110" s="137"/>
      <c r="GV110" s="137"/>
      <c r="GW110" s="137"/>
      <c r="GX110" s="137"/>
      <c r="GY110" s="137"/>
      <c r="GZ110" s="137"/>
      <c r="HA110" s="137"/>
      <c r="HB110" s="137"/>
      <c r="HC110" s="137"/>
      <c r="HD110" s="137"/>
      <c r="HE110" s="137"/>
      <c r="HF110" s="137"/>
      <c r="HG110" s="137"/>
      <c r="HH110" s="137"/>
      <c r="HI110" s="137"/>
      <c r="HJ110" s="137"/>
      <c r="HK110" s="137"/>
      <c r="HL110" s="137"/>
      <c r="HM110" s="137"/>
      <c r="HN110" s="137"/>
      <c r="HO110" s="137"/>
      <c r="HP110" s="137"/>
      <c r="HQ110" s="137"/>
      <c r="HR110" s="137"/>
      <c r="HS110" s="137"/>
      <c r="HT110" s="137"/>
      <c r="HU110" s="137"/>
      <c r="HV110" s="137"/>
      <c r="HW110" s="137"/>
      <c r="HX110" s="137"/>
      <c r="HY110" s="137"/>
      <c r="HZ110" s="137"/>
      <c r="IA110" s="137"/>
      <c r="IB110" s="137"/>
      <c r="IC110" s="137"/>
      <c r="ID110" s="137"/>
      <c r="IE110" s="137"/>
      <c r="IF110" s="137"/>
      <c r="IG110" s="137"/>
      <c r="IH110" s="137"/>
      <c r="II110" s="137"/>
      <c r="IJ110" s="137"/>
      <c r="IK110" s="137"/>
      <c r="IL110" s="137"/>
      <c r="IM110" s="137"/>
      <c r="IN110" s="137"/>
      <c r="IO110" s="137"/>
      <c r="IP110" s="137"/>
      <c r="IQ110" s="137"/>
      <c r="IR110" s="137"/>
      <c r="IS110" s="137"/>
      <c r="IT110" s="137"/>
      <c r="IU110" s="137"/>
      <c r="IV110" s="137"/>
      <c r="IW110" s="137"/>
      <c r="IX110" s="137"/>
      <c r="IY110" s="137"/>
      <c r="IZ110" s="137"/>
      <c r="JA110" s="137"/>
      <c r="JB110" s="137"/>
      <c r="JC110" s="137"/>
      <c r="JD110" s="137"/>
      <c r="JE110" s="137"/>
      <c r="JF110" s="137"/>
      <c r="JG110" s="137"/>
      <c r="JH110" s="137"/>
      <c r="JI110" s="137"/>
      <c r="JJ110" s="137"/>
      <c r="JK110" s="137"/>
      <c r="JL110" s="137"/>
      <c r="JM110" s="137"/>
      <c r="JN110" s="137"/>
      <c r="JO110" s="137"/>
      <c r="JP110" s="137"/>
      <c r="JQ110" s="137"/>
      <c r="JR110" s="137"/>
      <c r="JS110" s="137"/>
      <c r="JT110" s="137"/>
      <c r="JU110" s="137"/>
      <c r="JV110" s="137"/>
      <c r="JW110" s="137"/>
      <c r="JX110" s="137"/>
      <c r="JY110" s="137"/>
      <c r="JZ110" s="137"/>
      <c r="KA110" s="137"/>
      <c r="KB110" s="137"/>
      <c r="KC110" s="137"/>
      <c r="KD110" s="137"/>
      <c r="KE110" s="137"/>
      <c r="KF110" s="137"/>
      <c r="KG110" s="137"/>
      <c r="KH110" s="137"/>
      <c r="KI110" s="137"/>
      <c r="KJ110" s="137"/>
      <c r="KK110" s="137"/>
      <c r="KL110" s="137"/>
      <c r="KM110" s="137"/>
      <c r="KN110" s="137"/>
      <c r="KO110" s="137"/>
      <c r="KP110" s="137"/>
      <c r="KQ110" s="137"/>
      <c r="KR110" s="137"/>
      <c r="KS110" s="137"/>
      <c r="KT110" s="137"/>
      <c r="KU110" s="137"/>
      <c r="KV110" s="137"/>
      <c r="KW110" s="137"/>
      <c r="KX110" s="137"/>
      <c r="KY110" s="137"/>
      <c r="KZ110" s="137"/>
      <c r="LA110" s="137"/>
      <c r="LB110" s="137"/>
      <c r="LC110" s="137"/>
      <c r="LD110" s="137"/>
      <c r="LE110" s="137"/>
      <c r="LF110" s="137"/>
      <c r="LG110" s="137"/>
      <c r="LH110" s="137"/>
      <c r="LI110" s="137"/>
      <c r="LJ110" s="137"/>
      <c r="LK110" s="137"/>
      <c r="LL110" s="137"/>
      <c r="LM110" s="137"/>
      <c r="LN110" s="137"/>
      <c r="LO110" s="137"/>
      <c r="LP110" s="137"/>
      <c r="LQ110" s="137"/>
      <c r="LR110" s="137"/>
      <c r="LS110" s="137"/>
      <c r="LT110" s="137"/>
      <c r="LU110" s="137"/>
      <c r="LV110" s="137"/>
      <c r="LW110" s="137"/>
      <c r="LX110" s="137"/>
      <c r="LY110" s="137"/>
      <c r="LZ110" s="137"/>
      <c r="MA110" s="137"/>
      <c r="MB110" s="137"/>
      <c r="MC110" s="137"/>
      <c r="MD110" s="137"/>
      <c r="ME110" s="137"/>
      <c r="MF110" s="137"/>
      <c r="MG110" s="137"/>
      <c r="MH110" s="137"/>
      <c r="MI110" s="137"/>
      <c r="MJ110" s="137"/>
      <c r="MK110" s="137"/>
      <c r="ML110" s="137"/>
      <c r="MM110" s="137"/>
      <c r="MN110" s="137"/>
      <c r="MO110" s="137"/>
      <c r="MP110" s="137"/>
      <c r="MQ110" s="137"/>
      <c r="MR110" s="137"/>
      <c r="MS110" s="137"/>
      <c r="MT110" s="137"/>
      <c r="MU110" s="137"/>
      <c r="MV110" s="137"/>
      <c r="MW110" s="137"/>
      <c r="MX110" s="137"/>
      <c r="MY110" s="137"/>
      <c r="MZ110" s="137"/>
      <c r="NA110" s="137"/>
      <c r="NB110" s="137"/>
      <c r="NC110" s="137"/>
      <c r="ND110" s="137"/>
      <c r="NE110" s="137"/>
      <c r="NF110" s="137"/>
      <c r="NG110" s="137"/>
      <c r="NH110" s="137"/>
      <c r="NI110" s="137"/>
      <c r="NJ110" s="137"/>
      <c r="NK110" s="137"/>
      <c r="NL110" s="137"/>
      <c r="NM110" s="137"/>
      <c r="NN110" s="137"/>
      <c r="NO110" s="137"/>
      <c r="NP110" s="137"/>
      <c r="NQ110" s="137"/>
      <c r="NR110" s="137"/>
      <c r="NS110" s="137"/>
      <c r="NT110" s="137"/>
      <c r="NU110" s="137"/>
      <c r="NV110" s="137"/>
      <c r="NW110" s="137"/>
      <c r="NX110" s="137"/>
      <c r="NY110" s="137"/>
      <c r="NZ110" s="137"/>
      <c r="OA110" s="137"/>
      <c r="OB110" s="137"/>
      <c r="OC110" s="137"/>
      <c r="OD110" s="137"/>
      <c r="OE110" s="137"/>
      <c r="OF110" s="137"/>
      <c r="OG110" s="137"/>
      <c r="OH110" s="137"/>
      <c r="OI110" s="137"/>
      <c r="OJ110" s="137"/>
      <c r="OK110" s="137"/>
      <c r="OL110" s="137"/>
      <c r="OM110" s="137"/>
      <c r="ON110" s="137"/>
      <c r="OO110" s="137"/>
      <c r="OP110" s="137"/>
      <c r="OQ110" s="137"/>
      <c r="OR110" s="137"/>
      <c r="OS110" s="137"/>
      <c r="OT110" s="137"/>
      <c r="OU110" s="137"/>
      <c r="OV110" s="137"/>
      <c r="OW110" s="137"/>
      <c r="OX110" s="137"/>
      <c r="OY110" s="137"/>
      <c r="OZ110" s="137"/>
      <c r="PA110" s="137"/>
      <c r="PB110" s="137"/>
      <c r="PC110" s="137"/>
      <c r="PD110" s="137"/>
      <c r="PE110" s="137"/>
      <c r="PF110" s="137"/>
      <c r="PG110" s="137"/>
      <c r="PH110" s="137"/>
      <c r="PI110" s="137"/>
      <c r="PJ110" s="137"/>
      <c r="PK110" s="137"/>
      <c r="PL110" s="137"/>
      <c r="PM110" s="137"/>
      <c r="PN110" s="137"/>
      <c r="PO110" s="137"/>
      <c r="PP110" s="137"/>
      <c r="PQ110" s="137"/>
      <c r="PR110" s="137"/>
      <c r="PS110" s="137"/>
      <c r="PT110" s="137"/>
      <c r="PU110" s="137"/>
      <c r="PV110" s="137"/>
      <c r="PW110" s="137"/>
      <c r="PX110" s="137"/>
      <c r="PY110" s="137"/>
      <c r="PZ110" s="137"/>
      <c r="QA110" s="137"/>
      <c r="QB110" s="137"/>
      <c r="QC110" s="137"/>
      <c r="QD110" s="137"/>
      <c r="QE110" s="137"/>
      <c r="QF110" s="137"/>
      <c r="QG110" s="137"/>
      <c r="QH110" s="137"/>
      <c r="QI110" s="137"/>
      <c r="QJ110" s="137"/>
      <c r="QK110" s="137"/>
      <c r="QL110" s="137"/>
      <c r="QM110" s="137"/>
      <c r="QN110" s="137"/>
      <c r="QO110" s="137"/>
      <c r="QP110" s="137"/>
      <c r="QQ110" s="137"/>
      <c r="QR110" s="137"/>
      <c r="QS110" s="137"/>
      <c r="QT110" s="137"/>
      <c r="QU110" s="137"/>
      <c r="QV110" s="137"/>
      <c r="QW110" s="137"/>
      <c r="QX110" s="137"/>
      <c r="QY110" s="137"/>
      <c r="QZ110" s="137"/>
      <c r="RA110" s="137"/>
      <c r="RB110" s="137"/>
      <c r="RC110" s="137"/>
      <c r="RD110" s="137"/>
      <c r="RE110" s="137"/>
      <c r="RF110" s="137"/>
      <c r="RG110" s="137"/>
      <c r="RH110" s="137"/>
      <c r="RI110" s="137"/>
      <c r="RJ110" s="137"/>
      <c r="RK110" s="137"/>
      <c r="RL110" s="137"/>
      <c r="RM110" s="137"/>
      <c r="RN110" s="137"/>
      <c r="RO110" s="137"/>
      <c r="RP110" s="137"/>
      <c r="RQ110" s="137"/>
      <c r="RR110" s="137"/>
      <c r="RS110" s="137"/>
      <c r="RT110" s="137"/>
      <c r="RU110" s="137"/>
      <c r="RV110" s="137"/>
      <c r="RW110" s="137"/>
      <c r="RX110" s="137"/>
      <c r="RY110" s="137"/>
      <c r="RZ110" s="137"/>
      <c r="SA110" s="137"/>
      <c r="SB110" s="137"/>
      <c r="SC110" s="137"/>
      <c r="SD110" s="137"/>
      <c r="SE110" s="137"/>
      <c r="SF110" s="137"/>
      <c r="SG110" s="137"/>
      <c r="SH110" s="137"/>
      <c r="SI110" s="137"/>
      <c r="SJ110" s="137"/>
      <c r="SK110" s="137"/>
      <c r="SL110" s="137"/>
      <c r="SM110" s="137"/>
      <c r="SN110" s="137"/>
      <c r="SO110" s="137"/>
      <c r="SP110" s="137"/>
      <c r="SQ110" s="137"/>
      <c r="SR110" s="137"/>
      <c r="SS110" s="137"/>
      <c r="ST110" s="137"/>
      <c r="SU110" s="137"/>
      <c r="SV110" s="137"/>
      <c r="SW110" s="137"/>
      <c r="SX110" s="137"/>
      <c r="SY110" s="137"/>
      <c r="SZ110" s="137"/>
      <c r="TA110" s="137"/>
      <c r="TB110" s="137"/>
      <c r="TC110" s="137"/>
      <c r="TD110" s="137"/>
      <c r="TE110" s="137"/>
      <c r="TF110" s="137"/>
      <c r="TG110" s="137"/>
      <c r="TH110" s="137"/>
      <c r="TI110" s="137"/>
      <c r="TJ110" s="137"/>
      <c r="TK110" s="137"/>
      <c r="TL110" s="137"/>
      <c r="TM110" s="137"/>
      <c r="TN110" s="137"/>
      <c r="TO110" s="137"/>
      <c r="TP110" s="137"/>
      <c r="TQ110" s="137"/>
      <c r="TR110" s="137"/>
      <c r="TS110" s="137"/>
      <c r="TT110" s="137"/>
      <c r="TU110" s="137"/>
      <c r="TV110" s="137"/>
      <c r="TW110" s="137"/>
      <c r="TX110" s="137"/>
      <c r="TY110" s="137"/>
      <c r="TZ110" s="137"/>
      <c r="UA110" s="137"/>
      <c r="UB110" s="137"/>
      <c r="UC110" s="137"/>
      <c r="UD110" s="137"/>
      <c r="UE110" s="137"/>
      <c r="UF110" s="137"/>
      <c r="UG110" s="137"/>
      <c r="UH110" s="137"/>
      <c r="UI110" s="137"/>
      <c r="UJ110" s="137"/>
      <c r="UK110" s="137"/>
      <c r="UL110" s="137"/>
      <c r="UM110" s="137"/>
      <c r="UN110" s="137"/>
      <c r="UO110" s="137"/>
      <c r="UP110" s="137"/>
      <c r="UQ110" s="137"/>
      <c r="UR110" s="137"/>
      <c r="US110" s="137"/>
      <c r="UT110" s="137"/>
      <c r="UU110" s="137"/>
      <c r="UV110" s="137"/>
      <c r="UW110" s="137"/>
      <c r="UX110" s="137"/>
      <c r="UY110" s="137"/>
      <c r="UZ110" s="137"/>
      <c r="VA110" s="137"/>
      <c r="VB110" s="137"/>
      <c r="VC110" s="137"/>
      <c r="VD110" s="137"/>
      <c r="VE110" s="137"/>
      <c r="VF110" s="137"/>
      <c r="VG110" s="137"/>
      <c r="VH110" s="137"/>
      <c r="VI110" s="137"/>
      <c r="VJ110" s="137"/>
      <c r="VK110" s="137"/>
      <c r="VL110" s="137"/>
      <c r="VM110" s="137"/>
      <c r="VN110" s="137"/>
      <c r="VO110" s="137"/>
      <c r="VP110" s="137"/>
      <c r="VQ110" s="137"/>
      <c r="VR110" s="137"/>
      <c r="VS110" s="137"/>
      <c r="VT110" s="137"/>
      <c r="VU110" s="137"/>
      <c r="VV110" s="137"/>
      <c r="VW110" s="137"/>
      <c r="VX110" s="137"/>
      <c r="VY110" s="137"/>
      <c r="VZ110" s="137"/>
      <c r="WA110" s="137"/>
      <c r="WB110" s="137"/>
      <c r="WC110" s="137"/>
      <c r="WD110" s="137"/>
      <c r="WE110" s="137"/>
      <c r="WF110" s="137"/>
      <c r="WG110" s="137"/>
      <c r="WH110" s="137"/>
      <c r="WI110" s="137"/>
      <c r="WJ110" s="137"/>
      <c r="WK110" s="137"/>
      <c r="WL110" s="137"/>
      <c r="WM110" s="137"/>
      <c r="WN110" s="137"/>
      <c r="WO110" s="137"/>
      <c r="WP110" s="137"/>
      <c r="WQ110" s="137"/>
      <c r="WR110" s="137"/>
      <c r="WS110" s="137"/>
      <c r="WT110" s="137"/>
      <c r="WU110" s="137"/>
      <c r="WV110" s="137"/>
      <c r="WW110" s="137"/>
      <c r="WX110" s="137"/>
      <c r="WY110" s="137"/>
      <c r="WZ110" s="137"/>
      <c r="XA110" s="137"/>
      <c r="XB110" s="137"/>
      <c r="XC110" s="137"/>
      <c r="XD110" s="137"/>
      <c r="XE110" s="137"/>
      <c r="XF110" s="137"/>
      <c r="XG110" s="137"/>
      <c r="XH110" s="137"/>
      <c r="XI110" s="137"/>
      <c r="XJ110" s="137"/>
      <c r="XK110" s="137"/>
      <c r="XL110" s="137"/>
      <c r="XM110" s="137"/>
      <c r="XN110" s="137"/>
      <c r="XO110" s="137"/>
      <c r="XP110" s="137"/>
      <c r="XQ110" s="137"/>
      <c r="XR110" s="137"/>
      <c r="XS110" s="137"/>
      <c r="XT110" s="137"/>
      <c r="XU110" s="137"/>
      <c r="XV110" s="137"/>
      <c r="XW110" s="137"/>
      <c r="XX110" s="137"/>
      <c r="XY110" s="137"/>
      <c r="XZ110" s="137"/>
      <c r="YA110" s="137"/>
      <c r="YB110" s="137"/>
      <c r="YC110" s="137"/>
      <c r="YD110" s="137"/>
      <c r="YE110" s="137"/>
      <c r="YF110" s="137"/>
      <c r="YG110" s="137"/>
      <c r="YH110" s="137"/>
      <c r="YI110" s="137"/>
      <c r="YJ110" s="137"/>
      <c r="YK110" s="137"/>
      <c r="YL110" s="137"/>
      <c r="YM110" s="137"/>
      <c r="YN110" s="137"/>
      <c r="YO110" s="137"/>
      <c r="YP110" s="137"/>
      <c r="YQ110" s="137"/>
      <c r="YR110" s="137"/>
      <c r="YS110" s="137"/>
      <c r="YT110" s="137"/>
      <c r="YU110" s="137"/>
      <c r="YV110" s="137"/>
      <c r="YW110" s="137"/>
      <c r="YX110" s="137"/>
      <c r="YY110" s="137"/>
      <c r="YZ110" s="137"/>
      <c r="ZA110" s="137"/>
      <c r="ZB110" s="137"/>
      <c r="ZC110" s="137"/>
      <c r="ZD110" s="137"/>
      <c r="ZE110" s="137"/>
      <c r="ZF110" s="137"/>
      <c r="ZG110" s="137"/>
      <c r="ZH110" s="137"/>
      <c r="ZI110" s="137"/>
      <c r="ZJ110" s="137"/>
      <c r="ZK110" s="137"/>
      <c r="ZL110" s="137"/>
      <c r="ZM110" s="137"/>
      <c r="ZN110" s="137"/>
      <c r="ZO110" s="137"/>
      <c r="ZP110" s="137"/>
      <c r="ZQ110" s="137"/>
      <c r="ZR110" s="137"/>
      <c r="ZS110" s="137"/>
      <c r="ZT110" s="137"/>
      <c r="ZU110" s="137"/>
      <c r="ZV110" s="137"/>
      <c r="ZW110" s="137"/>
      <c r="ZX110" s="137"/>
      <c r="ZY110" s="137"/>
      <c r="ZZ110" s="137"/>
      <c r="AAA110" s="137"/>
      <c r="AAB110" s="137"/>
      <c r="AAC110" s="137"/>
      <c r="AAD110" s="137"/>
      <c r="AAE110" s="137"/>
      <c r="AAF110" s="137"/>
      <c r="AAG110" s="137"/>
      <c r="AAH110" s="137"/>
      <c r="AAI110" s="137"/>
      <c r="AAJ110" s="137"/>
      <c r="AAK110" s="137"/>
      <c r="AAL110" s="137"/>
      <c r="AAM110" s="137"/>
      <c r="AAN110" s="137"/>
      <c r="AAO110" s="137"/>
      <c r="AAP110" s="137"/>
      <c r="AAQ110" s="137"/>
      <c r="AAR110" s="137"/>
      <c r="AAS110" s="137"/>
      <c r="AAT110" s="137"/>
      <c r="AAU110" s="137"/>
      <c r="AAV110" s="137"/>
      <c r="AAW110" s="137"/>
      <c r="AAX110" s="137"/>
      <c r="AAY110" s="137"/>
      <c r="AAZ110" s="137"/>
      <c r="ABA110" s="137"/>
      <c r="ABB110" s="137"/>
      <c r="ABC110" s="137"/>
      <c r="ABD110" s="137"/>
      <c r="ABE110" s="137"/>
      <c r="ABF110" s="137"/>
      <c r="ABG110" s="137"/>
      <c r="ABH110" s="137"/>
      <c r="ABI110" s="137"/>
      <c r="ABJ110" s="137"/>
      <c r="ABK110" s="137"/>
      <c r="ABL110" s="137"/>
      <c r="ABM110" s="137"/>
      <c r="ABN110" s="137"/>
      <c r="ABO110" s="137"/>
      <c r="ABP110" s="137"/>
      <c r="ABQ110" s="137"/>
      <c r="ABR110" s="137"/>
      <c r="ABS110" s="137"/>
      <c r="ABT110" s="137"/>
      <c r="ABU110" s="137"/>
      <c r="ABV110" s="137"/>
      <c r="ABW110" s="137"/>
      <c r="ABX110" s="137"/>
      <c r="ABY110" s="137"/>
      <c r="ABZ110" s="137"/>
      <c r="ACA110" s="137"/>
      <c r="ACB110" s="137"/>
      <c r="ACC110" s="137"/>
      <c r="ACD110" s="137"/>
      <c r="ACE110" s="137"/>
      <c r="ACF110" s="137"/>
      <c r="ACG110" s="137"/>
      <c r="ACH110" s="137"/>
      <c r="ACI110" s="137"/>
      <c r="ACJ110" s="137"/>
      <c r="ACK110" s="137"/>
      <c r="ACL110" s="137"/>
      <c r="ACM110" s="137"/>
      <c r="ACN110" s="137"/>
      <c r="ACO110" s="137"/>
      <c r="ACP110" s="137"/>
      <c r="ACQ110" s="137"/>
      <c r="ACR110" s="137"/>
      <c r="ACS110" s="137"/>
      <c r="ACT110" s="137"/>
      <c r="ACU110" s="137"/>
      <c r="ACV110" s="137"/>
      <c r="ACW110" s="137"/>
      <c r="ACX110" s="137"/>
      <c r="ACY110" s="137"/>
      <c r="ACZ110" s="137"/>
      <c r="ADA110" s="137"/>
      <c r="ADB110" s="137"/>
      <c r="ADC110" s="137"/>
      <c r="ADD110" s="137"/>
      <c r="ADE110" s="137"/>
      <c r="ADF110" s="137"/>
      <c r="ADG110" s="137"/>
      <c r="ADH110" s="137"/>
      <c r="ADI110" s="137"/>
      <c r="ADJ110" s="137"/>
      <c r="ADK110" s="137"/>
      <c r="ADL110" s="137"/>
      <c r="ADM110" s="137"/>
      <c r="ADN110" s="137"/>
      <c r="ADO110" s="137"/>
      <c r="ADP110" s="137"/>
      <c r="ADQ110" s="137"/>
      <c r="ADR110" s="137"/>
      <c r="ADS110" s="137"/>
      <c r="ADT110" s="137"/>
      <c r="ADU110" s="137"/>
      <c r="ADV110" s="137"/>
      <c r="ADW110" s="137"/>
      <c r="ADX110" s="137"/>
      <c r="ADY110" s="137"/>
      <c r="ADZ110" s="137"/>
      <c r="AEA110" s="137"/>
      <c r="AEB110" s="137"/>
      <c r="AEC110" s="137"/>
      <c r="AED110" s="137"/>
      <c r="AEE110" s="137"/>
      <c r="AEF110" s="137"/>
      <c r="AEG110" s="137"/>
      <c r="AEH110" s="137"/>
      <c r="AEI110" s="137"/>
      <c r="AEJ110" s="137"/>
      <c r="AEK110" s="137"/>
      <c r="AEL110" s="137"/>
      <c r="AEM110" s="137"/>
      <c r="AEN110" s="137"/>
      <c r="AEO110" s="137"/>
      <c r="AEP110" s="137"/>
      <c r="AEQ110" s="137"/>
      <c r="AER110" s="137"/>
      <c r="AES110" s="137"/>
      <c r="AET110" s="137"/>
      <c r="AEU110" s="137"/>
      <c r="AEV110" s="137"/>
      <c r="AEW110" s="137"/>
      <c r="AEX110" s="137"/>
      <c r="AEY110" s="137"/>
      <c r="AEZ110" s="137"/>
      <c r="AFA110" s="137"/>
      <c r="AFB110" s="137"/>
      <c r="AFC110" s="137"/>
      <c r="AFD110" s="137"/>
      <c r="AFE110" s="137"/>
      <c r="AFF110" s="137"/>
      <c r="AFG110" s="137"/>
      <c r="AFH110" s="137"/>
      <c r="AFI110" s="137"/>
      <c r="AFJ110" s="137"/>
      <c r="AFK110" s="137"/>
      <c r="AFL110" s="137"/>
      <c r="AFM110" s="137"/>
      <c r="AFN110" s="137"/>
      <c r="AFO110" s="137"/>
      <c r="AFP110" s="137"/>
      <c r="AFQ110" s="137"/>
      <c r="AFR110" s="137"/>
      <c r="AFS110" s="137"/>
      <c r="AFT110" s="137"/>
      <c r="AFU110" s="137"/>
      <c r="AFV110" s="137"/>
      <c r="AFW110" s="137"/>
      <c r="AFX110" s="137"/>
      <c r="AFY110" s="137"/>
      <c r="AFZ110" s="137"/>
      <c r="AGA110" s="137"/>
      <c r="AGB110" s="137"/>
      <c r="AGC110" s="137"/>
      <c r="AGD110" s="137"/>
      <c r="AGE110" s="137"/>
      <c r="AGF110" s="137"/>
      <c r="AGG110" s="137"/>
      <c r="AGH110" s="137"/>
      <c r="AGI110" s="137"/>
      <c r="AGJ110" s="137"/>
      <c r="AGK110" s="137"/>
      <c r="AGL110" s="137"/>
      <c r="AGM110" s="137"/>
      <c r="AGN110" s="137"/>
      <c r="AGO110" s="137"/>
      <c r="AGP110" s="137"/>
      <c r="AGQ110" s="137"/>
      <c r="AGR110" s="137"/>
      <c r="AGS110" s="137"/>
      <c r="AGT110" s="137"/>
      <c r="AGU110" s="137"/>
      <c r="AGV110" s="137"/>
      <c r="AGW110" s="137"/>
      <c r="AGX110" s="137"/>
      <c r="AGY110" s="137"/>
      <c r="AGZ110" s="137"/>
      <c r="AHA110" s="137"/>
      <c r="AHB110" s="137"/>
      <c r="AHC110" s="137"/>
      <c r="AHD110" s="137"/>
      <c r="AHE110" s="137"/>
      <c r="AHF110" s="137"/>
      <c r="AHG110" s="137"/>
      <c r="AHH110" s="137"/>
      <c r="AHI110" s="137"/>
      <c r="AHJ110" s="137"/>
      <c r="AHK110" s="137"/>
      <c r="AHL110" s="137"/>
      <c r="AHM110" s="137"/>
      <c r="AHN110" s="137"/>
      <c r="AHO110" s="137"/>
      <c r="AHP110" s="137"/>
      <c r="AHQ110" s="137"/>
      <c r="AHR110" s="137"/>
      <c r="AHS110" s="137"/>
      <c r="AHT110" s="137"/>
      <c r="AHU110" s="137"/>
      <c r="AHV110" s="137"/>
      <c r="AHW110" s="137"/>
      <c r="AHX110" s="137"/>
      <c r="AHY110" s="137"/>
      <c r="AHZ110" s="137"/>
      <c r="AIA110" s="137"/>
      <c r="AIB110" s="137"/>
      <c r="AIC110" s="137"/>
      <c r="AID110" s="137"/>
      <c r="AIE110" s="137"/>
      <c r="AIF110" s="137"/>
      <c r="AIG110" s="137"/>
      <c r="AIH110" s="137"/>
      <c r="AII110" s="137"/>
      <c r="AIJ110" s="137"/>
      <c r="AIK110" s="137"/>
      <c r="AIL110" s="137"/>
      <c r="AIM110" s="137"/>
      <c r="AIN110" s="137"/>
      <c r="AIO110" s="137"/>
      <c r="AIP110" s="137"/>
      <c r="AIQ110" s="137"/>
      <c r="AIR110" s="137"/>
      <c r="AIS110" s="137"/>
      <c r="AIT110" s="137"/>
      <c r="AIU110" s="137"/>
      <c r="AIV110" s="137"/>
      <c r="AIW110" s="137"/>
      <c r="AIX110" s="137"/>
      <c r="AIY110" s="137"/>
      <c r="AIZ110" s="137"/>
      <c r="AJA110" s="137"/>
      <c r="AJB110" s="137"/>
      <c r="AJC110" s="137"/>
      <c r="AJD110" s="137"/>
      <c r="AJE110" s="137"/>
      <c r="AJF110" s="137"/>
      <c r="AJG110" s="137"/>
      <c r="AJH110" s="137"/>
      <c r="AJI110" s="137"/>
      <c r="AJJ110" s="137"/>
      <c r="AJK110" s="137"/>
      <c r="AJL110" s="137"/>
      <c r="AJM110" s="137"/>
      <c r="AJN110" s="137"/>
      <c r="AJO110" s="137"/>
      <c r="AJP110" s="137"/>
      <c r="AJQ110" s="137"/>
      <c r="AJR110" s="137"/>
      <c r="AJS110" s="137"/>
      <c r="AJT110" s="137"/>
      <c r="AJU110" s="137"/>
      <c r="AJV110" s="137"/>
      <c r="AJW110" s="137"/>
      <c r="AJX110" s="137"/>
      <c r="AJY110" s="137"/>
      <c r="AJZ110" s="137"/>
      <c r="AKA110" s="137"/>
      <c r="AKB110" s="137"/>
      <c r="AKC110" s="137"/>
      <c r="AKD110" s="137"/>
      <c r="AKE110" s="137"/>
      <c r="AKF110" s="137"/>
      <c r="AKG110" s="137"/>
      <c r="AKH110" s="137"/>
      <c r="AKI110" s="137"/>
      <c r="AKJ110" s="137"/>
      <c r="AKK110" s="137"/>
      <c r="AKL110" s="137"/>
      <c r="AKM110" s="137"/>
      <c r="AKN110" s="137"/>
      <c r="AKO110" s="137"/>
      <c r="AKP110" s="137"/>
      <c r="AKQ110" s="137"/>
      <c r="AKR110" s="137"/>
      <c r="AKS110" s="137"/>
      <c r="AKT110" s="137"/>
      <c r="AKU110" s="137"/>
      <c r="AKV110" s="137"/>
      <c r="AKW110" s="137"/>
      <c r="AKX110" s="137"/>
      <c r="AKY110" s="137"/>
      <c r="AKZ110" s="137"/>
      <c r="ALA110" s="137"/>
      <c r="ALB110" s="137"/>
      <c r="ALC110" s="137"/>
      <c r="ALD110" s="137"/>
      <c r="ALE110" s="137"/>
      <c r="ALF110" s="137"/>
      <c r="ALG110" s="137"/>
      <c r="ALH110" s="137"/>
      <c r="ALI110" s="137"/>
      <c r="ALJ110" s="137"/>
      <c r="ALK110" s="137"/>
      <c r="ALL110" s="137"/>
      <c r="ALM110" s="137"/>
      <c r="ALN110" s="137"/>
      <c r="ALO110" s="137"/>
      <c r="ALP110" s="137"/>
      <c r="ALQ110" s="137"/>
      <c r="ALR110" s="137"/>
      <c r="ALS110" s="137"/>
      <c r="ALT110" s="137"/>
      <c r="ALU110" s="137"/>
      <c r="ALV110" s="137"/>
      <c r="ALW110" s="137"/>
      <c r="ALX110" s="137"/>
      <c r="ALY110" s="137"/>
      <c r="ALZ110" s="137"/>
      <c r="AMA110" s="137"/>
      <c r="AMB110" s="137"/>
      <c r="AMC110" s="137"/>
      <c r="AMD110" s="137"/>
      <c r="AME110" s="137"/>
      <c r="AMF110" s="137"/>
      <c r="AMG110" s="137"/>
      <c r="AMH110" s="137"/>
      <c r="AMI110" s="137"/>
      <c r="AMJ110" s="137"/>
      <c r="AMK110" s="137"/>
      <c r="AML110" s="137"/>
      <c r="AMM110" s="137"/>
      <c r="AMN110" s="137"/>
      <c r="AMO110" s="137"/>
      <c r="AMP110" s="137"/>
      <c r="AMQ110" s="137"/>
      <c r="AMR110" s="137"/>
      <c r="AMS110" s="137"/>
      <c r="AMT110" s="137"/>
      <c r="AMU110" s="137"/>
      <c r="AMV110" s="137"/>
      <c r="AMW110" s="137"/>
      <c r="AMX110" s="137"/>
      <c r="AMY110" s="137"/>
      <c r="AMZ110" s="137"/>
      <c r="ANA110" s="137"/>
      <c r="ANB110" s="137"/>
      <c r="ANC110" s="137"/>
      <c r="AND110" s="137"/>
      <c r="ANE110" s="137"/>
      <c r="ANF110" s="137"/>
      <c r="ANG110" s="137"/>
      <c r="ANH110" s="137"/>
      <c r="ANI110" s="137"/>
      <c r="ANJ110" s="137"/>
      <c r="ANK110" s="137"/>
      <c r="ANL110" s="137"/>
      <c r="ANM110" s="137"/>
      <c r="ANN110" s="137"/>
      <c r="ANO110" s="137"/>
      <c r="ANP110" s="137"/>
      <c r="ANQ110" s="137"/>
      <c r="ANR110" s="137"/>
      <c r="ANS110" s="137"/>
      <c r="ANT110" s="137"/>
      <c r="ANU110" s="137"/>
      <c r="ANV110" s="137"/>
      <c r="ANW110" s="137"/>
      <c r="ANX110" s="137"/>
      <c r="ANY110" s="137"/>
      <c r="ANZ110" s="137"/>
      <c r="AOA110" s="137"/>
      <c r="AOB110" s="137"/>
      <c r="AOC110" s="137"/>
      <c r="AOD110" s="137"/>
      <c r="AOE110" s="137"/>
      <c r="AOF110" s="137"/>
      <c r="AOG110" s="137"/>
      <c r="AOH110" s="137"/>
      <c r="AOI110" s="137"/>
      <c r="AOJ110" s="137"/>
      <c r="AOK110" s="137"/>
      <c r="AOL110" s="137"/>
      <c r="AOM110" s="137"/>
      <c r="AON110" s="137"/>
      <c r="AOO110" s="137"/>
      <c r="AOP110" s="137"/>
      <c r="AOQ110" s="137"/>
      <c r="AOR110" s="137"/>
      <c r="AOS110" s="137"/>
      <c r="AOT110" s="137"/>
      <c r="AOU110" s="137"/>
      <c r="AOV110" s="137"/>
      <c r="AOW110" s="137"/>
      <c r="AOX110" s="137"/>
      <c r="AOY110" s="137"/>
      <c r="AOZ110" s="137"/>
      <c r="APA110" s="137"/>
      <c r="APB110" s="137"/>
      <c r="APC110" s="137"/>
      <c r="APD110" s="137"/>
      <c r="APE110" s="137"/>
      <c r="APF110" s="137"/>
      <c r="APG110" s="137"/>
      <c r="APH110" s="137"/>
      <c r="API110" s="137"/>
      <c r="APJ110" s="137"/>
      <c r="APK110" s="137"/>
      <c r="APL110" s="137"/>
      <c r="APM110" s="137"/>
      <c r="APN110" s="137"/>
      <c r="APO110" s="137"/>
      <c r="APP110" s="137"/>
      <c r="APQ110" s="137"/>
      <c r="APR110" s="137"/>
      <c r="APS110" s="137"/>
      <c r="APT110" s="137"/>
      <c r="APU110" s="137"/>
      <c r="APV110" s="137"/>
      <c r="APW110" s="137"/>
      <c r="APX110" s="137"/>
      <c r="APY110" s="137"/>
      <c r="APZ110" s="137"/>
      <c r="AQA110" s="137"/>
      <c r="AQB110" s="137"/>
      <c r="AQC110" s="137"/>
      <c r="AQD110" s="137"/>
      <c r="AQE110" s="137"/>
      <c r="AQF110" s="137"/>
      <c r="AQG110" s="137"/>
      <c r="AQH110" s="137"/>
      <c r="AQI110" s="137"/>
      <c r="AQJ110" s="137"/>
      <c r="AQK110" s="137"/>
      <c r="AQL110" s="137"/>
      <c r="AQM110" s="137"/>
      <c r="AQN110" s="137"/>
      <c r="AQO110" s="137"/>
      <c r="AQP110" s="137"/>
      <c r="AQQ110" s="137"/>
      <c r="AQR110" s="137"/>
      <c r="AQS110" s="137"/>
      <c r="AQT110" s="137"/>
      <c r="AQU110" s="137"/>
      <c r="AQV110" s="137"/>
      <c r="AQW110" s="137"/>
      <c r="AQX110" s="137"/>
      <c r="AQY110" s="137"/>
      <c r="AQZ110" s="137"/>
      <c r="ARA110" s="137"/>
      <c r="ARB110" s="137"/>
      <c r="ARC110" s="137"/>
      <c r="ARD110" s="137"/>
      <c r="ARE110" s="137"/>
      <c r="ARF110" s="137"/>
      <c r="ARG110" s="137"/>
      <c r="ARH110" s="137"/>
      <c r="ARI110" s="137"/>
      <c r="ARJ110" s="137"/>
      <c r="ARK110" s="137"/>
      <c r="ARL110" s="137"/>
      <c r="ARM110" s="137"/>
      <c r="ARN110" s="137"/>
      <c r="ARO110" s="137"/>
      <c r="ARP110" s="137"/>
      <c r="ARQ110" s="137"/>
      <c r="ARR110" s="137"/>
      <c r="ARS110" s="137"/>
      <c r="ART110" s="137"/>
      <c r="ARU110" s="137"/>
      <c r="ARV110" s="137"/>
      <c r="ARW110" s="137"/>
      <c r="ARX110" s="137"/>
      <c r="ARY110" s="137"/>
      <c r="ARZ110" s="137"/>
      <c r="ASA110" s="137"/>
      <c r="ASB110" s="137"/>
      <c r="ASC110" s="137"/>
      <c r="ASD110" s="137"/>
      <c r="ASE110" s="137"/>
      <c r="ASF110" s="137"/>
      <c r="ASG110" s="137"/>
      <c r="ASH110" s="137"/>
      <c r="ASI110" s="137"/>
      <c r="ASJ110" s="137"/>
      <c r="ASK110" s="137"/>
      <c r="ASL110" s="137"/>
      <c r="ASM110" s="137"/>
      <c r="ASN110" s="137"/>
      <c r="ASO110" s="137"/>
      <c r="ASP110" s="137"/>
      <c r="ASQ110" s="137"/>
      <c r="ASR110" s="137"/>
      <c r="ASS110" s="137"/>
      <c r="AST110" s="137"/>
      <c r="ASU110" s="137"/>
      <c r="ASV110" s="137"/>
      <c r="ASW110" s="137"/>
      <c r="ASX110" s="137"/>
      <c r="ASY110" s="137"/>
      <c r="ASZ110" s="137"/>
      <c r="ATA110" s="137"/>
      <c r="ATB110" s="137"/>
      <c r="ATC110" s="137"/>
      <c r="ATD110" s="137"/>
      <c r="ATE110" s="137"/>
      <c r="ATF110" s="137"/>
      <c r="ATG110" s="137"/>
      <c r="ATH110" s="137"/>
      <c r="ATI110" s="137"/>
      <c r="ATJ110" s="137"/>
      <c r="ATK110" s="137"/>
      <c r="ATL110" s="137"/>
      <c r="ATM110" s="137"/>
      <c r="ATN110" s="137"/>
      <c r="ATO110" s="137"/>
      <c r="ATP110" s="137"/>
      <c r="ATQ110" s="137"/>
      <c r="ATR110" s="137"/>
      <c r="ATS110" s="137"/>
      <c r="ATT110" s="137"/>
      <c r="ATU110" s="137"/>
      <c r="ATV110" s="137"/>
      <c r="ATW110" s="137"/>
      <c r="ATX110" s="137"/>
      <c r="ATY110" s="137"/>
      <c r="ATZ110" s="137"/>
      <c r="AUA110" s="137"/>
      <c r="AUB110" s="137"/>
      <c r="AUC110" s="137"/>
      <c r="AUD110" s="137"/>
      <c r="AUE110" s="137"/>
      <c r="AUF110" s="137"/>
      <c r="AUG110" s="137"/>
      <c r="AUH110" s="137"/>
      <c r="AUI110" s="137"/>
      <c r="AUJ110" s="137"/>
      <c r="AUK110" s="137"/>
      <c r="AUL110" s="137"/>
      <c r="AUM110" s="137"/>
      <c r="AUN110" s="137"/>
      <c r="AUO110" s="137"/>
      <c r="AUP110" s="137"/>
      <c r="AUQ110" s="137"/>
      <c r="AUR110" s="137"/>
      <c r="AUS110" s="137"/>
      <c r="AUT110" s="137"/>
      <c r="AUU110" s="137"/>
      <c r="AUV110" s="137"/>
      <c r="AUW110" s="137"/>
      <c r="AUX110" s="137"/>
      <c r="AUY110" s="137"/>
      <c r="AUZ110" s="137"/>
      <c r="AVA110" s="137"/>
      <c r="AVB110" s="137"/>
      <c r="AVC110" s="137"/>
      <c r="AVD110" s="137"/>
      <c r="AVE110" s="137"/>
      <c r="AVF110" s="137"/>
      <c r="AVG110" s="137"/>
      <c r="AVH110" s="137"/>
      <c r="AVI110" s="137"/>
      <c r="AVJ110" s="137"/>
      <c r="AVK110" s="137"/>
      <c r="AVL110" s="137"/>
      <c r="AVM110" s="137"/>
      <c r="AVN110" s="137"/>
      <c r="AVO110" s="137"/>
      <c r="AVP110" s="137"/>
      <c r="AVQ110" s="137"/>
      <c r="AVR110" s="137"/>
      <c r="AVS110" s="137"/>
      <c r="AVT110" s="137"/>
      <c r="AVU110" s="137"/>
      <c r="AVV110" s="137"/>
      <c r="AVW110" s="137"/>
      <c r="AVX110" s="137"/>
      <c r="AVY110" s="137"/>
      <c r="AVZ110" s="137"/>
      <c r="AWA110" s="137"/>
      <c r="AWB110" s="137"/>
      <c r="AWC110" s="137"/>
      <c r="AWD110" s="137"/>
      <c r="AWE110" s="137"/>
      <c r="AWF110" s="137"/>
      <c r="AWG110" s="137"/>
      <c r="AWH110" s="137"/>
      <c r="AWI110" s="137"/>
      <c r="AWJ110" s="137"/>
      <c r="AWK110" s="137"/>
      <c r="AWL110" s="137"/>
      <c r="AWM110" s="137"/>
      <c r="AWN110" s="137"/>
      <c r="AWO110" s="137"/>
      <c r="AWP110" s="137"/>
      <c r="AWQ110" s="137"/>
      <c r="AWR110" s="137"/>
      <c r="AWS110" s="137"/>
      <c r="AWT110" s="137"/>
      <c r="AWU110" s="137"/>
      <c r="AWV110" s="137"/>
      <c r="AWW110" s="137"/>
      <c r="AWX110" s="137"/>
      <c r="AWY110" s="137"/>
      <c r="AWZ110" s="137"/>
      <c r="AXA110" s="137"/>
      <c r="AXB110" s="137"/>
      <c r="AXC110" s="137"/>
      <c r="AXD110" s="137"/>
      <c r="AXE110" s="137"/>
      <c r="AXF110" s="137"/>
      <c r="AXG110" s="137"/>
      <c r="AXH110" s="137"/>
      <c r="AXI110" s="137"/>
      <c r="AXJ110" s="137"/>
      <c r="AXK110" s="137"/>
      <c r="AXL110" s="137"/>
      <c r="AXM110" s="137"/>
      <c r="AXN110" s="137"/>
      <c r="AXO110" s="137"/>
      <c r="AXP110" s="137"/>
      <c r="AXQ110" s="137"/>
      <c r="AXR110" s="137"/>
      <c r="AXS110" s="137"/>
      <c r="AXT110" s="137"/>
      <c r="AXU110" s="137"/>
      <c r="AXV110" s="137"/>
      <c r="AXW110" s="137"/>
      <c r="AXX110" s="137"/>
      <c r="AXY110" s="137"/>
      <c r="AXZ110" s="137"/>
      <c r="AYA110" s="137"/>
      <c r="AYB110" s="137"/>
      <c r="AYC110" s="137"/>
      <c r="AYD110" s="137"/>
      <c r="AYE110" s="137"/>
      <c r="AYF110" s="137"/>
      <c r="AYG110" s="137"/>
      <c r="AYH110" s="137"/>
      <c r="AYI110" s="137"/>
      <c r="AYJ110" s="137"/>
      <c r="AYK110" s="137"/>
      <c r="AYL110" s="137"/>
      <c r="AYM110" s="137"/>
      <c r="AYN110" s="137"/>
      <c r="AYO110" s="137"/>
      <c r="AYP110" s="137"/>
      <c r="AYQ110" s="137"/>
      <c r="AYR110" s="137"/>
      <c r="AYS110" s="137"/>
      <c r="AYT110" s="137"/>
      <c r="AYU110" s="137"/>
      <c r="AYV110" s="137"/>
      <c r="AYW110" s="137"/>
      <c r="AYX110" s="137"/>
      <c r="AYY110" s="137"/>
      <c r="AYZ110" s="137"/>
      <c r="AZA110" s="137"/>
      <c r="AZB110" s="137"/>
      <c r="AZC110" s="137"/>
      <c r="AZD110" s="137"/>
      <c r="AZE110" s="137"/>
      <c r="AZF110" s="137"/>
      <c r="AZG110" s="137"/>
      <c r="AZH110" s="137"/>
      <c r="AZI110" s="137"/>
      <c r="AZJ110" s="137"/>
      <c r="AZK110" s="137"/>
      <c r="AZL110" s="137"/>
      <c r="AZM110" s="137"/>
      <c r="AZN110" s="137"/>
      <c r="AZO110" s="137"/>
      <c r="AZP110" s="137"/>
      <c r="AZQ110" s="137"/>
      <c r="AZR110" s="137"/>
      <c r="AZS110" s="137"/>
      <c r="AZT110" s="137"/>
      <c r="AZU110" s="137"/>
      <c r="AZV110" s="137"/>
      <c r="AZW110" s="137"/>
      <c r="AZX110" s="137"/>
      <c r="AZY110" s="137"/>
      <c r="AZZ110" s="137"/>
      <c r="BAA110" s="137"/>
      <c r="BAB110" s="137"/>
      <c r="BAC110" s="137"/>
      <c r="BAD110" s="137"/>
      <c r="BAE110" s="137"/>
      <c r="BAF110" s="137"/>
      <c r="BAG110" s="137"/>
      <c r="BAH110" s="137"/>
      <c r="BAI110" s="137"/>
      <c r="BAJ110" s="137"/>
      <c r="BAK110" s="137"/>
      <c r="BAL110" s="137"/>
      <c r="BAM110" s="137"/>
      <c r="BAN110" s="137"/>
      <c r="BAO110" s="137"/>
      <c r="BAP110" s="137"/>
      <c r="BAQ110" s="137"/>
      <c r="BAR110" s="137"/>
      <c r="BAS110" s="137"/>
      <c r="BAT110" s="137"/>
      <c r="BAU110" s="137"/>
      <c r="BAV110" s="137"/>
      <c r="BAW110" s="137"/>
      <c r="BAX110" s="137"/>
      <c r="BAY110" s="137"/>
      <c r="BAZ110" s="137"/>
      <c r="BBA110" s="137"/>
      <c r="BBB110" s="137"/>
      <c r="BBC110" s="137"/>
      <c r="BBD110" s="137"/>
      <c r="BBE110" s="137"/>
      <c r="BBF110" s="137"/>
      <c r="BBG110" s="137"/>
      <c r="BBH110" s="137"/>
      <c r="BBI110" s="137"/>
      <c r="BBJ110" s="137"/>
      <c r="BBK110" s="137"/>
      <c r="BBL110" s="137"/>
      <c r="BBM110" s="137"/>
      <c r="BBN110" s="137"/>
      <c r="BBO110" s="137"/>
      <c r="BBP110" s="137"/>
      <c r="BBQ110" s="137"/>
      <c r="BBR110" s="137"/>
      <c r="BBS110" s="137"/>
      <c r="BBT110" s="137"/>
      <c r="BBU110" s="137"/>
      <c r="BBV110" s="137"/>
      <c r="BBW110" s="137"/>
      <c r="BBX110" s="137"/>
      <c r="BBY110" s="137"/>
      <c r="BBZ110" s="137"/>
      <c r="BCA110" s="137"/>
      <c r="BCB110" s="137"/>
      <c r="BCC110" s="137"/>
      <c r="BCD110" s="137"/>
      <c r="BCE110" s="137"/>
      <c r="BCF110" s="137"/>
      <c r="BCG110" s="137"/>
      <c r="BCH110" s="137"/>
      <c r="BCI110" s="137"/>
      <c r="BCJ110" s="137"/>
      <c r="BCK110" s="137"/>
      <c r="BCL110" s="137"/>
      <c r="BCM110" s="137"/>
      <c r="BCN110" s="137"/>
      <c r="BCO110" s="137"/>
      <c r="BCP110" s="137"/>
      <c r="BCQ110" s="137"/>
      <c r="BCR110" s="137"/>
      <c r="BCS110" s="137"/>
      <c r="BCT110" s="137"/>
      <c r="BCU110" s="137"/>
      <c r="BCV110" s="137"/>
      <c r="BCW110" s="137"/>
      <c r="BCX110" s="137"/>
      <c r="BCY110" s="137"/>
      <c r="BCZ110" s="137"/>
      <c r="BDA110" s="137"/>
      <c r="BDB110" s="137"/>
      <c r="BDC110" s="137"/>
      <c r="BDD110" s="137"/>
      <c r="BDE110" s="137"/>
      <c r="BDF110" s="137"/>
      <c r="BDG110" s="137"/>
      <c r="BDH110" s="137"/>
      <c r="BDI110" s="137"/>
      <c r="BDJ110" s="137"/>
      <c r="BDK110" s="137"/>
      <c r="BDL110" s="137"/>
      <c r="BDM110" s="137"/>
      <c r="BDN110" s="137"/>
      <c r="BDO110" s="137"/>
      <c r="BDP110" s="137"/>
      <c r="BDQ110" s="137"/>
      <c r="BDR110" s="137"/>
      <c r="BDS110" s="137"/>
      <c r="BDT110" s="137"/>
      <c r="BDU110" s="137"/>
      <c r="BDV110" s="137"/>
      <c r="BDW110" s="137"/>
      <c r="BDX110" s="137"/>
      <c r="BDY110" s="137"/>
      <c r="BDZ110" s="137"/>
      <c r="BEA110" s="137"/>
      <c r="BEB110" s="137"/>
      <c r="BEC110" s="137"/>
      <c r="BED110" s="137"/>
      <c r="BEE110" s="137"/>
      <c r="BEF110" s="137"/>
      <c r="BEG110" s="137"/>
      <c r="BEH110" s="137"/>
      <c r="BEI110" s="137"/>
      <c r="BEJ110" s="137"/>
      <c r="BEK110" s="137"/>
      <c r="BEL110" s="137"/>
      <c r="BEM110" s="137"/>
      <c r="BEN110" s="137"/>
      <c r="BEO110" s="137"/>
      <c r="BEP110" s="137"/>
      <c r="BEQ110" s="137"/>
      <c r="BER110" s="137"/>
      <c r="BES110" s="137"/>
      <c r="BET110" s="137"/>
      <c r="BEU110" s="137"/>
      <c r="BEV110" s="137"/>
      <c r="BEW110" s="137"/>
      <c r="BEX110" s="137"/>
      <c r="BEY110" s="137"/>
      <c r="BEZ110" s="137"/>
      <c r="BFA110" s="137"/>
      <c r="BFB110" s="137"/>
      <c r="BFC110" s="137"/>
      <c r="BFD110" s="137"/>
      <c r="BFE110" s="137"/>
      <c r="BFF110" s="137"/>
      <c r="BFG110" s="137"/>
      <c r="BFH110" s="137"/>
      <c r="BFI110" s="137"/>
      <c r="BFJ110" s="137"/>
      <c r="BFK110" s="137"/>
      <c r="BFL110" s="137"/>
      <c r="BFM110" s="137"/>
      <c r="BFN110" s="137"/>
      <c r="BFO110" s="137"/>
      <c r="BFP110" s="137"/>
      <c r="BFQ110" s="137"/>
      <c r="BFR110" s="137"/>
      <c r="BFS110" s="137"/>
      <c r="BFT110" s="137"/>
      <c r="BFU110" s="137"/>
      <c r="BFV110" s="137"/>
      <c r="BFW110" s="137"/>
      <c r="BFX110" s="137"/>
      <c r="BFY110" s="137"/>
      <c r="BFZ110" s="137"/>
      <c r="BGA110" s="137"/>
      <c r="BGB110" s="137"/>
      <c r="BGC110" s="137"/>
      <c r="BGD110" s="137"/>
      <c r="BGE110" s="137"/>
      <c r="BGF110" s="137"/>
      <c r="BGG110" s="137"/>
      <c r="BGH110" s="137"/>
      <c r="BGI110" s="137"/>
      <c r="BGJ110" s="137"/>
      <c r="BGK110" s="137"/>
      <c r="BGL110" s="137"/>
      <c r="BGM110" s="137"/>
      <c r="BGN110" s="137"/>
      <c r="BGO110" s="137"/>
      <c r="BGP110" s="137"/>
      <c r="BGQ110" s="137"/>
      <c r="BGR110" s="137"/>
      <c r="BGS110" s="137"/>
      <c r="BGT110" s="137"/>
      <c r="BGU110" s="137"/>
      <c r="BGV110" s="137"/>
      <c r="BGW110" s="137"/>
      <c r="BGX110" s="137"/>
      <c r="BGY110" s="137"/>
      <c r="BGZ110" s="137"/>
      <c r="BHA110" s="137"/>
      <c r="BHB110" s="137"/>
      <c r="BHC110" s="137"/>
      <c r="BHD110" s="137"/>
      <c r="BHE110" s="137"/>
      <c r="BHF110" s="137"/>
      <c r="BHG110" s="137"/>
      <c r="BHH110" s="137"/>
      <c r="BHI110" s="137"/>
      <c r="BHJ110" s="137"/>
      <c r="BHK110" s="137"/>
      <c r="BHL110" s="137"/>
      <c r="BHM110" s="137"/>
      <c r="BHN110" s="137"/>
      <c r="BHO110" s="137"/>
      <c r="BHP110" s="137"/>
      <c r="BHQ110" s="137"/>
      <c r="BHR110" s="137"/>
      <c r="BHS110" s="137"/>
      <c r="BHT110" s="137"/>
      <c r="BHU110" s="137"/>
      <c r="BHV110" s="137"/>
      <c r="BHW110" s="137"/>
      <c r="BHX110" s="137"/>
      <c r="BHY110" s="137"/>
      <c r="BHZ110" s="137"/>
      <c r="BIA110" s="137"/>
      <c r="BIB110" s="137"/>
      <c r="BIC110" s="137"/>
      <c r="BID110" s="137"/>
      <c r="BIE110" s="137"/>
      <c r="BIF110" s="137"/>
      <c r="BIG110" s="137"/>
      <c r="BIH110" s="137"/>
      <c r="BII110" s="137"/>
      <c r="BIJ110" s="137"/>
      <c r="BIK110" s="137"/>
      <c r="BIL110" s="137"/>
      <c r="BIM110" s="137"/>
      <c r="BIN110" s="137"/>
      <c r="BIO110" s="137"/>
      <c r="BIP110" s="137"/>
      <c r="BIQ110" s="137"/>
      <c r="BIR110" s="137"/>
      <c r="BIS110" s="137"/>
      <c r="BIT110" s="137"/>
      <c r="BIU110" s="137"/>
      <c r="BIV110" s="137"/>
      <c r="BIW110" s="137"/>
      <c r="BIX110" s="137"/>
      <c r="BIY110" s="137"/>
      <c r="BIZ110" s="137"/>
      <c r="BJA110" s="137"/>
      <c r="BJB110" s="137"/>
      <c r="BJC110" s="137"/>
      <c r="BJD110" s="137"/>
      <c r="BJE110" s="137"/>
      <c r="BJF110" s="137"/>
      <c r="BJG110" s="137"/>
      <c r="BJH110" s="137"/>
      <c r="BJI110" s="137"/>
      <c r="BJJ110" s="137"/>
      <c r="BJK110" s="137"/>
      <c r="BJL110" s="137"/>
      <c r="BJM110" s="137"/>
      <c r="BJN110" s="137"/>
      <c r="BJO110" s="137"/>
      <c r="BJP110" s="137"/>
      <c r="BJQ110" s="137"/>
      <c r="BJR110" s="137"/>
      <c r="BJS110" s="137"/>
      <c r="BJT110" s="137"/>
      <c r="BJU110" s="137"/>
      <c r="BJV110" s="137"/>
      <c r="BJW110" s="137"/>
      <c r="BJX110" s="137"/>
      <c r="BJY110" s="137"/>
      <c r="BJZ110" s="137"/>
      <c r="BKA110" s="137"/>
      <c r="BKB110" s="137"/>
      <c r="BKC110" s="137"/>
      <c r="BKD110" s="137"/>
      <c r="BKE110" s="137"/>
      <c r="BKF110" s="137"/>
      <c r="BKG110" s="137"/>
      <c r="BKH110" s="137"/>
      <c r="BKI110" s="137"/>
      <c r="BKJ110" s="137"/>
      <c r="BKK110" s="137"/>
      <c r="BKL110" s="137"/>
      <c r="BKM110" s="137"/>
      <c r="BKN110" s="137"/>
      <c r="BKO110" s="137"/>
      <c r="BKP110" s="137"/>
      <c r="BKQ110" s="137"/>
      <c r="BKR110" s="137"/>
      <c r="BKS110" s="137"/>
      <c r="BKT110" s="137"/>
      <c r="BKU110" s="137"/>
      <c r="BKV110" s="137"/>
      <c r="BKW110" s="137"/>
      <c r="BKX110" s="137"/>
      <c r="BKY110" s="137"/>
      <c r="BKZ110" s="137"/>
      <c r="BLA110" s="137"/>
      <c r="BLB110" s="137"/>
      <c r="BLC110" s="137"/>
      <c r="BLD110" s="137"/>
      <c r="BLE110" s="137"/>
      <c r="BLF110" s="137"/>
      <c r="BLG110" s="137"/>
      <c r="BLH110" s="137"/>
      <c r="BLI110" s="137"/>
      <c r="BLJ110" s="137"/>
      <c r="BLK110" s="137"/>
      <c r="BLL110" s="137"/>
      <c r="BLM110" s="137"/>
      <c r="BLN110" s="137"/>
      <c r="BLO110" s="137"/>
      <c r="BLP110" s="137"/>
      <c r="BLQ110" s="137"/>
      <c r="BLR110" s="137"/>
      <c r="BLS110" s="137"/>
      <c r="BLT110" s="137"/>
      <c r="BLU110" s="137"/>
      <c r="BLV110" s="137"/>
      <c r="BLW110" s="137"/>
      <c r="BLX110" s="137"/>
      <c r="BLY110" s="137"/>
      <c r="BLZ110" s="137"/>
      <c r="BMA110" s="137"/>
      <c r="BMB110" s="137"/>
      <c r="BMC110" s="137"/>
      <c r="BMD110" s="137"/>
      <c r="BME110" s="137"/>
      <c r="BMF110" s="137"/>
      <c r="BMG110" s="137"/>
      <c r="BMH110" s="137"/>
      <c r="BMI110" s="137"/>
      <c r="BMJ110" s="137"/>
      <c r="BMK110" s="137"/>
      <c r="BML110" s="137"/>
      <c r="BMM110" s="137"/>
      <c r="BMN110" s="137"/>
      <c r="BMO110" s="137"/>
      <c r="BMP110" s="137"/>
      <c r="BMQ110" s="137"/>
      <c r="BMR110" s="137"/>
      <c r="BMS110" s="137"/>
      <c r="BMT110" s="137"/>
      <c r="BMU110" s="137"/>
      <c r="BMV110" s="137"/>
      <c r="BMW110" s="137"/>
      <c r="BMX110" s="137"/>
      <c r="BMY110" s="137"/>
      <c r="BMZ110" s="137"/>
      <c r="BNA110" s="137"/>
      <c r="BNB110" s="137"/>
      <c r="BNC110" s="137"/>
      <c r="BND110" s="137"/>
      <c r="BNE110" s="137"/>
      <c r="BNF110" s="137"/>
      <c r="BNG110" s="137"/>
      <c r="BNH110" s="137"/>
      <c r="BNI110" s="137"/>
      <c r="BNJ110" s="137"/>
      <c r="BNK110" s="137"/>
      <c r="BNL110" s="137"/>
      <c r="BNM110" s="137"/>
      <c r="BNN110" s="137"/>
      <c r="BNO110" s="137"/>
      <c r="BNP110" s="137"/>
      <c r="BNQ110" s="137"/>
      <c r="BNR110" s="137"/>
      <c r="BNS110" s="137"/>
      <c r="BNT110" s="137"/>
      <c r="BNU110" s="137"/>
      <c r="BNV110" s="137"/>
      <c r="BNW110" s="137"/>
      <c r="BNX110" s="137"/>
      <c r="BNY110" s="137"/>
      <c r="BNZ110" s="137"/>
      <c r="BOA110" s="137"/>
      <c r="BOB110" s="137"/>
      <c r="BOC110" s="137"/>
      <c r="BOD110" s="137"/>
      <c r="BOE110" s="137"/>
      <c r="BOF110" s="137"/>
      <c r="BOG110" s="137"/>
      <c r="BOH110" s="137"/>
      <c r="BOI110" s="137"/>
      <c r="BOJ110" s="137"/>
      <c r="BOK110" s="137"/>
      <c r="BOL110" s="137"/>
      <c r="BOM110" s="137"/>
      <c r="BON110" s="137"/>
      <c r="BOO110" s="137"/>
      <c r="BOP110" s="137"/>
      <c r="BOQ110" s="137"/>
      <c r="BOR110" s="137"/>
      <c r="BOS110" s="137"/>
      <c r="BOT110" s="137"/>
      <c r="BOU110" s="137"/>
      <c r="BOV110" s="137"/>
      <c r="BOW110" s="137"/>
      <c r="BOX110" s="137"/>
      <c r="BOY110" s="137"/>
      <c r="BOZ110" s="137"/>
      <c r="BPA110" s="137"/>
      <c r="BPB110" s="137"/>
      <c r="BPC110" s="137"/>
      <c r="BPD110" s="137"/>
      <c r="BPE110" s="137"/>
      <c r="BPF110" s="137"/>
      <c r="BPG110" s="137"/>
      <c r="BPH110" s="137"/>
      <c r="BPI110" s="137"/>
      <c r="BPJ110" s="137"/>
      <c r="BPK110" s="137"/>
      <c r="BPL110" s="137"/>
      <c r="BPM110" s="137"/>
      <c r="BPN110" s="137"/>
      <c r="BPO110" s="137"/>
      <c r="BPP110" s="137"/>
      <c r="BPQ110" s="137"/>
      <c r="BPR110" s="137"/>
      <c r="BPS110" s="137"/>
      <c r="BPT110" s="137"/>
      <c r="BPU110" s="137"/>
      <c r="BPV110" s="137"/>
      <c r="BPW110" s="137"/>
      <c r="BPX110" s="137"/>
      <c r="BPY110" s="137"/>
      <c r="BPZ110" s="137"/>
      <c r="BQA110" s="137"/>
      <c r="BQB110" s="137"/>
      <c r="BQC110" s="137"/>
      <c r="BQD110" s="137"/>
      <c r="BQE110" s="137"/>
      <c r="BQF110" s="137"/>
      <c r="BQG110" s="137"/>
      <c r="BQH110" s="137"/>
      <c r="BQI110" s="137"/>
      <c r="BQJ110" s="137"/>
      <c r="BQK110" s="137"/>
      <c r="BQL110" s="137"/>
      <c r="BQM110" s="137"/>
      <c r="BQN110" s="137"/>
      <c r="BQO110" s="137"/>
      <c r="BQP110" s="137"/>
      <c r="BQQ110" s="137"/>
      <c r="BQR110" s="137"/>
      <c r="BQS110" s="137"/>
      <c r="BQT110" s="137"/>
      <c r="BQU110" s="137"/>
      <c r="BQV110" s="137"/>
      <c r="BQW110" s="137"/>
      <c r="BQX110" s="137"/>
      <c r="BQY110" s="137"/>
      <c r="BQZ110" s="137"/>
      <c r="BRA110" s="137"/>
      <c r="BRB110" s="137"/>
      <c r="BRC110" s="137"/>
      <c r="BRD110" s="137"/>
      <c r="BRE110" s="137"/>
      <c r="BRF110" s="137"/>
      <c r="BRG110" s="137"/>
      <c r="BRH110" s="137"/>
      <c r="BRI110" s="137"/>
      <c r="BRJ110" s="137"/>
      <c r="BRK110" s="137"/>
      <c r="BRL110" s="137"/>
      <c r="BRM110" s="137"/>
      <c r="BRN110" s="137"/>
      <c r="BRO110" s="137"/>
      <c r="BRP110" s="137"/>
      <c r="BRQ110" s="137"/>
      <c r="BRR110" s="137"/>
      <c r="BRS110" s="137"/>
      <c r="BRT110" s="137"/>
      <c r="BRU110" s="137"/>
      <c r="BRV110" s="137"/>
      <c r="BRW110" s="137"/>
      <c r="BRX110" s="137"/>
      <c r="BRY110" s="137"/>
      <c r="BRZ110" s="137"/>
      <c r="BSA110" s="137"/>
      <c r="BSB110" s="137"/>
      <c r="BSC110" s="137"/>
      <c r="BSD110" s="137"/>
      <c r="BSE110" s="137"/>
      <c r="BSF110" s="137"/>
      <c r="BSG110" s="137"/>
      <c r="BSH110" s="137"/>
      <c r="BSI110" s="137"/>
      <c r="BSJ110" s="137"/>
      <c r="BSK110" s="137"/>
      <c r="BSL110" s="137"/>
      <c r="BSM110" s="137"/>
      <c r="BSN110" s="137"/>
      <c r="BSO110" s="137"/>
      <c r="BSP110" s="137"/>
      <c r="BSQ110" s="137"/>
      <c r="BSR110" s="137"/>
      <c r="BSS110" s="137"/>
      <c r="BST110" s="137"/>
      <c r="BSU110" s="137"/>
      <c r="BSV110" s="137"/>
      <c r="BSW110" s="137"/>
      <c r="BSX110" s="137"/>
      <c r="BSY110" s="137"/>
      <c r="BSZ110" s="137"/>
      <c r="BTA110" s="137"/>
      <c r="BTB110" s="137"/>
      <c r="BTC110" s="137"/>
      <c r="BTD110" s="137"/>
      <c r="BTE110" s="137"/>
      <c r="BTF110" s="137"/>
      <c r="BTG110" s="137"/>
      <c r="BTH110" s="137"/>
      <c r="BTI110" s="137"/>
      <c r="BTJ110" s="137"/>
      <c r="BTK110" s="137"/>
      <c r="BTL110" s="137"/>
      <c r="BTM110" s="137"/>
      <c r="BTN110" s="137"/>
      <c r="BTO110" s="137"/>
      <c r="BTP110" s="137"/>
      <c r="BTQ110" s="137"/>
      <c r="BTR110" s="137"/>
      <c r="BTS110" s="137"/>
      <c r="BTT110" s="137"/>
      <c r="BTU110" s="137"/>
      <c r="BTV110" s="137"/>
      <c r="BTW110" s="137"/>
      <c r="BTX110" s="137"/>
      <c r="BTY110" s="137"/>
      <c r="BTZ110" s="137"/>
      <c r="BUA110" s="137"/>
      <c r="BUB110" s="137"/>
      <c r="BUC110" s="137"/>
      <c r="BUD110" s="137"/>
      <c r="BUE110" s="137"/>
      <c r="BUF110" s="137"/>
      <c r="BUG110" s="137"/>
      <c r="BUH110" s="137"/>
      <c r="BUI110" s="137"/>
      <c r="BUJ110" s="137"/>
      <c r="BUK110" s="137"/>
      <c r="BUL110" s="137"/>
      <c r="BUM110" s="137"/>
      <c r="BUN110" s="137"/>
      <c r="BUO110" s="137"/>
      <c r="BUP110" s="137"/>
      <c r="BUQ110" s="137"/>
      <c r="BUR110" s="137"/>
      <c r="BUS110" s="137"/>
      <c r="BUT110" s="137"/>
      <c r="BUU110" s="137"/>
      <c r="BUV110" s="137"/>
      <c r="BUW110" s="137"/>
      <c r="BUX110" s="137"/>
      <c r="BUY110" s="137"/>
      <c r="BUZ110" s="137"/>
      <c r="BVA110" s="137"/>
      <c r="BVB110" s="137"/>
      <c r="BVC110" s="137"/>
      <c r="BVD110" s="137"/>
      <c r="BVE110" s="137"/>
      <c r="BVF110" s="137"/>
      <c r="BVG110" s="137"/>
      <c r="BVH110" s="137"/>
      <c r="BVI110" s="137"/>
      <c r="BVJ110" s="137"/>
      <c r="BVK110" s="137"/>
      <c r="BVL110" s="137"/>
      <c r="BVM110" s="137"/>
      <c r="BVN110" s="137"/>
      <c r="BVO110" s="137"/>
      <c r="BVP110" s="137"/>
      <c r="BVQ110" s="137"/>
      <c r="BVR110" s="137"/>
      <c r="BVS110" s="137"/>
      <c r="BVT110" s="137"/>
      <c r="BVU110" s="137"/>
      <c r="BVV110" s="137"/>
      <c r="BVW110" s="137"/>
      <c r="BVX110" s="137"/>
      <c r="BVY110" s="137"/>
      <c r="BVZ110" s="137"/>
      <c r="BWA110" s="137"/>
      <c r="BWB110" s="137"/>
      <c r="BWC110" s="137"/>
      <c r="BWD110" s="137"/>
      <c r="BWE110" s="137"/>
      <c r="BWF110" s="137"/>
      <c r="BWG110" s="137"/>
      <c r="BWH110" s="137"/>
      <c r="BWI110" s="137"/>
      <c r="BWJ110" s="137"/>
      <c r="BWK110" s="137"/>
      <c r="BWL110" s="137"/>
      <c r="BWM110" s="137"/>
      <c r="BWN110" s="137"/>
      <c r="BWO110" s="137"/>
      <c r="BWP110" s="137"/>
      <c r="BWQ110" s="137"/>
      <c r="BWR110" s="137"/>
      <c r="BWS110" s="137"/>
      <c r="BWT110" s="137"/>
      <c r="BWU110" s="137"/>
      <c r="BWV110" s="137"/>
      <c r="BWW110" s="137"/>
      <c r="BWX110" s="137"/>
      <c r="BWY110" s="137"/>
      <c r="BWZ110" s="137"/>
      <c r="BXA110" s="137"/>
      <c r="BXB110" s="137"/>
      <c r="BXC110" s="137"/>
      <c r="BXD110" s="137"/>
      <c r="BXE110" s="137"/>
      <c r="BXF110" s="137"/>
      <c r="BXG110" s="137"/>
      <c r="BXH110" s="137"/>
      <c r="BXI110" s="137"/>
      <c r="BXJ110" s="137"/>
      <c r="BXK110" s="137"/>
      <c r="BXL110" s="137"/>
      <c r="BXM110" s="137"/>
      <c r="BXN110" s="137"/>
      <c r="BXO110" s="137"/>
      <c r="BXP110" s="137"/>
      <c r="BXQ110" s="137"/>
      <c r="BXR110" s="137"/>
      <c r="BXS110" s="137"/>
      <c r="BXT110" s="137"/>
      <c r="BXU110" s="137"/>
      <c r="BXV110" s="137"/>
      <c r="BXW110" s="137"/>
      <c r="BXX110" s="137"/>
      <c r="BXY110" s="137"/>
      <c r="BXZ110" s="137"/>
      <c r="BYA110" s="137"/>
      <c r="BYB110" s="137"/>
      <c r="BYC110" s="137"/>
      <c r="BYD110" s="137"/>
      <c r="BYE110" s="137"/>
      <c r="BYF110" s="137"/>
      <c r="BYG110" s="137"/>
      <c r="BYH110" s="137"/>
      <c r="BYI110" s="137"/>
      <c r="BYJ110" s="137"/>
      <c r="BYK110" s="137"/>
      <c r="BYL110" s="137"/>
      <c r="BYM110" s="137"/>
      <c r="BYN110" s="137"/>
      <c r="BYO110" s="137"/>
      <c r="BYP110" s="137"/>
      <c r="BYQ110" s="137"/>
      <c r="BYR110" s="137"/>
      <c r="BYS110" s="137"/>
      <c r="BYT110" s="137"/>
      <c r="BYU110" s="137"/>
      <c r="BYV110" s="137"/>
      <c r="BYW110" s="137"/>
      <c r="BYX110" s="137"/>
      <c r="BYY110" s="137"/>
      <c r="BYZ110" s="137"/>
      <c r="BZA110" s="137"/>
      <c r="BZB110" s="137"/>
      <c r="BZC110" s="137"/>
      <c r="BZD110" s="137"/>
      <c r="BZE110" s="137"/>
      <c r="BZF110" s="137"/>
      <c r="BZG110" s="137"/>
      <c r="BZH110" s="137"/>
      <c r="BZI110" s="137"/>
      <c r="BZJ110" s="137"/>
      <c r="BZK110" s="137"/>
      <c r="BZL110" s="137"/>
      <c r="BZM110" s="137"/>
      <c r="BZN110" s="137"/>
      <c r="BZO110" s="137"/>
      <c r="BZP110" s="137"/>
      <c r="BZQ110" s="137"/>
      <c r="BZR110" s="137"/>
      <c r="BZS110" s="137"/>
      <c r="BZT110" s="137"/>
      <c r="BZU110" s="137"/>
      <c r="BZV110" s="137"/>
      <c r="BZW110" s="137"/>
      <c r="BZX110" s="137"/>
      <c r="BZY110" s="137"/>
      <c r="BZZ110" s="137"/>
      <c r="CAA110" s="137"/>
      <c r="CAB110" s="137"/>
      <c r="CAC110" s="137"/>
      <c r="CAD110" s="137"/>
      <c r="CAE110" s="137"/>
      <c r="CAF110" s="137"/>
      <c r="CAG110" s="137"/>
      <c r="CAH110" s="137"/>
      <c r="CAI110" s="137"/>
      <c r="CAJ110" s="137"/>
      <c r="CAK110" s="137"/>
      <c r="CAL110" s="137"/>
      <c r="CAM110" s="137"/>
      <c r="CAN110" s="137"/>
      <c r="CAO110" s="137"/>
      <c r="CAP110" s="137"/>
      <c r="CAQ110" s="137"/>
      <c r="CAR110" s="137"/>
      <c r="CAS110" s="137"/>
      <c r="CAT110" s="137"/>
      <c r="CAU110" s="137"/>
      <c r="CAV110" s="137"/>
      <c r="CAW110" s="137"/>
      <c r="CAX110" s="137"/>
      <c r="CAY110" s="137"/>
      <c r="CAZ110" s="137"/>
      <c r="CBA110" s="137"/>
      <c r="CBB110" s="137"/>
      <c r="CBC110" s="137"/>
      <c r="CBD110" s="137"/>
      <c r="CBE110" s="137"/>
      <c r="CBF110" s="137"/>
      <c r="CBG110" s="137"/>
      <c r="CBH110" s="137"/>
      <c r="CBI110" s="137"/>
      <c r="CBJ110" s="137"/>
      <c r="CBK110" s="137"/>
      <c r="CBL110" s="137"/>
      <c r="CBM110" s="137"/>
      <c r="CBN110" s="137"/>
      <c r="CBO110" s="137"/>
      <c r="CBP110" s="137"/>
      <c r="CBQ110" s="137"/>
      <c r="CBR110" s="137"/>
      <c r="CBS110" s="137"/>
      <c r="CBT110" s="137"/>
      <c r="CBU110" s="137"/>
      <c r="CBV110" s="137"/>
      <c r="CBW110" s="137"/>
      <c r="CBX110" s="137"/>
      <c r="CBY110" s="137"/>
      <c r="CBZ110" s="137"/>
      <c r="CCA110" s="137"/>
      <c r="CCB110" s="137"/>
      <c r="CCC110" s="137"/>
      <c r="CCD110" s="137"/>
      <c r="CCE110" s="137"/>
      <c r="CCF110" s="137"/>
      <c r="CCG110" s="137"/>
      <c r="CCH110" s="137"/>
      <c r="CCI110" s="137"/>
      <c r="CCJ110" s="137"/>
      <c r="CCK110" s="137"/>
      <c r="CCL110" s="137"/>
      <c r="CCM110" s="137"/>
      <c r="CCN110" s="137"/>
      <c r="CCO110" s="137"/>
      <c r="CCP110" s="137"/>
      <c r="CCQ110" s="137"/>
      <c r="CCR110" s="137"/>
      <c r="CCS110" s="137"/>
      <c r="CCT110" s="137"/>
      <c r="CCU110" s="137"/>
      <c r="CCV110" s="137"/>
      <c r="CCW110" s="137"/>
      <c r="CCX110" s="137"/>
      <c r="CCY110" s="137"/>
      <c r="CCZ110" s="137"/>
      <c r="CDA110" s="137"/>
      <c r="CDB110" s="137"/>
      <c r="CDC110" s="137"/>
      <c r="CDD110" s="137"/>
      <c r="CDE110" s="137"/>
      <c r="CDF110" s="137"/>
      <c r="CDG110" s="137"/>
      <c r="CDH110" s="137"/>
      <c r="CDI110" s="137"/>
      <c r="CDJ110" s="137"/>
      <c r="CDK110" s="137"/>
      <c r="CDL110" s="137"/>
      <c r="CDM110" s="137"/>
      <c r="CDN110" s="137"/>
      <c r="CDO110" s="137"/>
      <c r="CDP110" s="137"/>
      <c r="CDQ110" s="137"/>
      <c r="CDR110" s="137"/>
      <c r="CDS110" s="137"/>
      <c r="CDT110" s="137"/>
      <c r="CDU110" s="137"/>
      <c r="CDV110" s="137"/>
      <c r="CDW110" s="137"/>
      <c r="CDX110" s="137"/>
      <c r="CDY110" s="137"/>
      <c r="CDZ110" s="137"/>
      <c r="CEA110" s="137"/>
      <c r="CEB110" s="137"/>
      <c r="CEC110" s="137"/>
      <c r="CED110" s="137"/>
      <c r="CEE110" s="137"/>
      <c r="CEF110" s="137"/>
      <c r="CEG110" s="137"/>
      <c r="CEH110" s="137"/>
      <c r="CEI110" s="137"/>
      <c r="CEJ110" s="137"/>
      <c r="CEK110" s="137"/>
      <c r="CEL110" s="137"/>
      <c r="CEM110" s="137"/>
      <c r="CEN110" s="137"/>
      <c r="CEO110" s="137"/>
      <c r="CEP110" s="137"/>
      <c r="CEQ110" s="137"/>
      <c r="CER110" s="137"/>
      <c r="CES110" s="137"/>
      <c r="CET110" s="137"/>
      <c r="CEU110" s="137"/>
      <c r="CEV110" s="137"/>
      <c r="CEW110" s="137"/>
      <c r="CEX110" s="137"/>
      <c r="CEY110" s="137"/>
      <c r="CEZ110" s="137"/>
      <c r="CFA110" s="137"/>
      <c r="CFB110" s="137"/>
      <c r="CFC110" s="137"/>
      <c r="CFD110" s="137"/>
      <c r="CFE110" s="137"/>
      <c r="CFF110" s="137"/>
      <c r="CFG110" s="137"/>
      <c r="CFH110" s="137"/>
      <c r="CFI110" s="137"/>
      <c r="CFJ110" s="137"/>
      <c r="CFK110" s="137"/>
      <c r="CFL110" s="137"/>
      <c r="CFM110" s="137"/>
      <c r="CFN110" s="137"/>
      <c r="CFO110" s="137"/>
      <c r="CFP110" s="137"/>
      <c r="CFQ110" s="137"/>
      <c r="CFR110" s="137"/>
      <c r="CFS110" s="137"/>
      <c r="CFT110" s="137"/>
      <c r="CFU110" s="137"/>
      <c r="CFV110" s="137"/>
      <c r="CFW110" s="137"/>
      <c r="CFX110" s="137"/>
      <c r="CFY110" s="137"/>
      <c r="CFZ110" s="137"/>
      <c r="CGA110" s="137"/>
      <c r="CGB110" s="137"/>
      <c r="CGC110" s="137"/>
      <c r="CGD110" s="137"/>
      <c r="CGE110" s="137"/>
      <c r="CGF110" s="137"/>
      <c r="CGG110" s="137"/>
      <c r="CGH110" s="137"/>
      <c r="CGI110" s="137"/>
      <c r="CGJ110" s="137"/>
      <c r="CGK110" s="137"/>
      <c r="CGL110" s="137"/>
      <c r="CGM110" s="137"/>
      <c r="CGN110" s="137"/>
      <c r="CGO110" s="137"/>
      <c r="CGP110" s="137"/>
      <c r="CGQ110" s="137"/>
      <c r="CGR110" s="137"/>
      <c r="CGS110" s="137"/>
      <c r="CGT110" s="137"/>
      <c r="CGU110" s="137"/>
      <c r="CGV110" s="137"/>
      <c r="CGW110" s="137"/>
      <c r="CGX110" s="137"/>
      <c r="CGY110" s="137"/>
      <c r="CGZ110" s="137"/>
      <c r="CHA110" s="137"/>
      <c r="CHB110" s="137"/>
      <c r="CHC110" s="137"/>
      <c r="CHD110" s="137"/>
      <c r="CHE110" s="137"/>
      <c r="CHF110" s="137"/>
      <c r="CHG110" s="137"/>
      <c r="CHH110" s="137"/>
      <c r="CHI110" s="137"/>
      <c r="CHJ110" s="137"/>
      <c r="CHK110" s="137"/>
      <c r="CHL110" s="137"/>
      <c r="CHM110" s="137"/>
      <c r="CHN110" s="137"/>
      <c r="CHO110" s="137"/>
      <c r="CHP110" s="137"/>
      <c r="CHQ110" s="137"/>
      <c r="CHR110" s="137"/>
      <c r="CHS110" s="137"/>
      <c r="CHT110" s="137"/>
      <c r="CHU110" s="137"/>
      <c r="CHV110" s="137"/>
      <c r="CHW110" s="137"/>
      <c r="CHX110" s="137"/>
      <c r="CHY110" s="137"/>
      <c r="CHZ110" s="137"/>
      <c r="CIA110" s="137"/>
      <c r="CIB110" s="137"/>
      <c r="CIC110" s="137"/>
      <c r="CID110" s="137"/>
      <c r="CIE110" s="137"/>
      <c r="CIF110" s="137"/>
      <c r="CIG110" s="137"/>
      <c r="CIH110" s="137"/>
      <c r="CII110" s="137"/>
      <c r="CIJ110" s="137"/>
      <c r="CIK110" s="137"/>
      <c r="CIL110" s="137"/>
      <c r="CIM110" s="137"/>
      <c r="CIN110" s="137"/>
      <c r="CIO110" s="137"/>
      <c r="CIP110" s="137"/>
      <c r="CIQ110" s="137"/>
      <c r="CIR110" s="137"/>
      <c r="CIS110" s="137"/>
      <c r="CIT110" s="137"/>
      <c r="CIU110" s="137"/>
      <c r="CIV110" s="137"/>
      <c r="CIW110" s="137"/>
      <c r="CIX110" s="137"/>
      <c r="CIY110" s="137"/>
      <c r="CIZ110" s="137"/>
      <c r="CJA110" s="137"/>
      <c r="CJB110" s="137"/>
      <c r="CJC110" s="137"/>
      <c r="CJD110" s="137"/>
      <c r="CJE110" s="137"/>
      <c r="CJF110" s="137"/>
      <c r="CJG110" s="137"/>
      <c r="CJH110" s="137"/>
      <c r="CJI110" s="137"/>
      <c r="CJJ110" s="137"/>
      <c r="CJK110" s="137"/>
      <c r="CJL110" s="137"/>
      <c r="CJM110" s="137"/>
      <c r="CJN110" s="137"/>
      <c r="CJO110" s="137"/>
      <c r="CJP110" s="137"/>
      <c r="CJQ110" s="137"/>
      <c r="CJR110" s="137"/>
      <c r="CJS110" s="137"/>
      <c r="CJT110" s="137"/>
      <c r="CJU110" s="137"/>
      <c r="CJV110" s="137"/>
      <c r="CJW110" s="137"/>
      <c r="CJX110" s="137"/>
      <c r="CJY110" s="137"/>
      <c r="CJZ110" s="137"/>
      <c r="CKA110" s="137"/>
      <c r="CKB110" s="137"/>
      <c r="CKC110" s="137"/>
      <c r="CKD110" s="137"/>
      <c r="CKE110" s="137"/>
      <c r="CKF110" s="137"/>
      <c r="CKG110" s="137"/>
      <c r="CKH110" s="137"/>
      <c r="CKI110" s="137"/>
      <c r="CKJ110" s="137"/>
      <c r="CKK110" s="137"/>
      <c r="CKL110" s="137"/>
      <c r="CKM110" s="137"/>
      <c r="CKN110" s="137"/>
      <c r="CKO110" s="137"/>
      <c r="CKP110" s="137"/>
      <c r="CKQ110" s="137"/>
      <c r="CKR110" s="137"/>
      <c r="CKS110" s="137"/>
      <c r="CKT110" s="137"/>
      <c r="CKU110" s="137"/>
      <c r="CKV110" s="137"/>
      <c r="CKW110" s="137"/>
      <c r="CKX110" s="137"/>
      <c r="CKY110" s="137"/>
      <c r="CKZ110" s="137"/>
      <c r="CLA110" s="137"/>
      <c r="CLB110" s="137"/>
      <c r="CLC110" s="137"/>
      <c r="CLD110" s="137"/>
      <c r="CLE110" s="137"/>
      <c r="CLF110" s="137"/>
      <c r="CLG110" s="137"/>
      <c r="CLH110" s="137"/>
      <c r="CLI110" s="137"/>
      <c r="CLJ110" s="137"/>
      <c r="CLK110" s="137"/>
      <c r="CLL110" s="137"/>
      <c r="CLM110" s="137"/>
      <c r="CLN110" s="137"/>
      <c r="CLO110" s="137"/>
      <c r="CLP110" s="137"/>
      <c r="CLQ110" s="137"/>
      <c r="CLR110" s="137"/>
      <c r="CLS110" s="137"/>
      <c r="CLT110" s="137"/>
      <c r="CLU110" s="137"/>
      <c r="CLV110" s="137"/>
      <c r="CLW110" s="137"/>
      <c r="CLX110" s="137"/>
      <c r="CLY110" s="137"/>
      <c r="CLZ110" s="137"/>
      <c r="CMA110" s="137"/>
      <c r="CMB110" s="137"/>
      <c r="CMC110" s="137"/>
      <c r="CMD110" s="137"/>
      <c r="CME110" s="137"/>
      <c r="CMF110" s="137"/>
      <c r="CMG110" s="137"/>
      <c r="CMH110" s="137"/>
      <c r="CMI110" s="137"/>
      <c r="CMJ110" s="137"/>
      <c r="CMK110" s="137"/>
      <c r="CML110" s="137"/>
      <c r="CMM110" s="137"/>
      <c r="CMN110" s="137"/>
      <c r="CMO110" s="137"/>
      <c r="CMP110" s="137"/>
      <c r="CMQ110" s="137"/>
      <c r="CMR110" s="137"/>
      <c r="CMS110" s="137"/>
      <c r="CMT110" s="137"/>
      <c r="CMU110" s="137"/>
      <c r="CMV110" s="137"/>
      <c r="CMW110" s="137"/>
      <c r="CMX110" s="137"/>
      <c r="CMY110" s="137"/>
      <c r="CMZ110" s="137"/>
      <c r="CNA110" s="137"/>
      <c r="CNB110" s="137"/>
      <c r="CNC110" s="137"/>
      <c r="CND110" s="137"/>
      <c r="CNE110" s="137"/>
      <c r="CNF110" s="137"/>
      <c r="CNG110" s="137"/>
      <c r="CNH110" s="137"/>
      <c r="CNI110" s="137"/>
      <c r="CNJ110" s="137"/>
      <c r="CNK110" s="137"/>
      <c r="CNL110" s="137"/>
      <c r="CNM110" s="137"/>
      <c r="CNN110" s="137"/>
      <c r="CNO110" s="137"/>
      <c r="CNP110" s="137"/>
      <c r="CNQ110" s="137"/>
      <c r="CNR110" s="137"/>
      <c r="CNS110" s="137"/>
      <c r="CNT110" s="137"/>
      <c r="CNU110" s="137"/>
      <c r="CNV110" s="137"/>
      <c r="CNW110" s="137"/>
      <c r="CNX110" s="137"/>
      <c r="CNY110" s="137"/>
      <c r="CNZ110" s="137"/>
      <c r="COA110" s="137"/>
      <c r="COB110" s="137"/>
      <c r="COC110" s="137"/>
      <c r="COD110" s="137"/>
      <c r="COE110" s="137"/>
      <c r="COF110" s="137"/>
      <c r="COG110" s="137"/>
      <c r="COH110" s="137"/>
      <c r="COI110" s="137"/>
      <c r="COJ110" s="137"/>
      <c r="COK110" s="137"/>
      <c r="COL110" s="137"/>
      <c r="COM110" s="137"/>
      <c r="CON110" s="137"/>
      <c r="COO110" s="137"/>
      <c r="COP110" s="137"/>
      <c r="COQ110" s="137"/>
      <c r="COR110" s="137"/>
      <c r="COS110" s="137"/>
      <c r="COT110" s="137"/>
      <c r="COU110" s="137"/>
      <c r="COV110" s="137"/>
      <c r="COW110" s="137"/>
      <c r="COX110" s="137"/>
      <c r="COY110" s="137"/>
      <c r="COZ110" s="137"/>
      <c r="CPA110" s="137"/>
      <c r="CPB110" s="137"/>
      <c r="CPC110" s="137"/>
      <c r="CPD110" s="137"/>
      <c r="CPE110" s="137"/>
      <c r="CPF110" s="137"/>
      <c r="CPG110" s="137"/>
      <c r="CPH110" s="137"/>
      <c r="CPI110" s="137"/>
      <c r="CPJ110" s="137"/>
      <c r="CPK110" s="137"/>
      <c r="CPL110" s="137"/>
      <c r="CPM110" s="137"/>
      <c r="CPN110" s="137"/>
      <c r="CPO110" s="137"/>
      <c r="CPP110" s="137"/>
      <c r="CPQ110" s="137"/>
      <c r="CPR110" s="137"/>
      <c r="CPS110" s="137"/>
      <c r="CPT110" s="137"/>
      <c r="CPU110" s="137"/>
      <c r="CPV110" s="137"/>
      <c r="CPW110" s="137"/>
      <c r="CPX110" s="137"/>
      <c r="CPY110" s="137"/>
      <c r="CPZ110" s="137"/>
      <c r="CQA110" s="137"/>
      <c r="CQB110" s="137"/>
      <c r="CQC110" s="137"/>
      <c r="CQD110" s="137"/>
      <c r="CQE110" s="137"/>
      <c r="CQF110" s="137"/>
      <c r="CQG110" s="137"/>
      <c r="CQH110" s="137"/>
      <c r="CQI110" s="137"/>
      <c r="CQJ110" s="137"/>
      <c r="CQK110" s="137"/>
      <c r="CQL110" s="137"/>
      <c r="CQM110" s="137"/>
      <c r="CQN110" s="137"/>
      <c r="CQO110" s="137"/>
      <c r="CQP110" s="137"/>
      <c r="CQQ110" s="137"/>
      <c r="CQR110" s="137"/>
      <c r="CQS110" s="137"/>
      <c r="CQT110" s="137"/>
      <c r="CQU110" s="137"/>
      <c r="CQV110" s="137"/>
      <c r="CQW110" s="137"/>
      <c r="CQX110" s="137"/>
      <c r="CQY110" s="137"/>
      <c r="CQZ110" s="137"/>
      <c r="CRA110" s="137"/>
      <c r="CRB110" s="137"/>
      <c r="CRC110" s="137"/>
      <c r="CRD110" s="137"/>
      <c r="CRE110" s="137"/>
      <c r="CRF110" s="137"/>
      <c r="CRG110" s="137"/>
      <c r="CRH110" s="137"/>
      <c r="CRI110" s="137"/>
      <c r="CRJ110" s="137"/>
      <c r="CRK110" s="137"/>
      <c r="CRL110" s="137"/>
      <c r="CRM110" s="137"/>
      <c r="CRN110" s="137"/>
      <c r="CRO110" s="137"/>
      <c r="CRP110" s="137"/>
      <c r="CRQ110" s="137"/>
      <c r="CRR110" s="137"/>
      <c r="CRS110" s="137"/>
      <c r="CRT110" s="137"/>
      <c r="CRU110" s="137"/>
      <c r="CRV110" s="137"/>
      <c r="CRW110" s="137"/>
      <c r="CRX110" s="137"/>
      <c r="CRY110" s="137"/>
      <c r="CRZ110" s="137"/>
      <c r="CSA110" s="137"/>
      <c r="CSB110" s="137"/>
      <c r="CSC110" s="137"/>
      <c r="CSD110" s="137"/>
      <c r="CSE110" s="137"/>
      <c r="CSF110" s="137"/>
      <c r="CSG110" s="137"/>
      <c r="CSH110" s="137"/>
      <c r="CSI110" s="137"/>
      <c r="CSJ110" s="137"/>
      <c r="CSK110" s="137"/>
      <c r="CSL110" s="137"/>
      <c r="CSM110" s="137"/>
      <c r="CSN110" s="137"/>
      <c r="CSO110" s="137"/>
      <c r="CSP110" s="137"/>
      <c r="CSQ110" s="137"/>
      <c r="CSR110" s="137"/>
      <c r="CSS110" s="137"/>
      <c r="CST110" s="137"/>
      <c r="CSU110" s="137"/>
      <c r="CSV110" s="137"/>
      <c r="CSW110" s="137"/>
      <c r="CSX110" s="137"/>
      <c r="CSY110" s="137"/>
      <c r="CSZ110" s="137"/>
      <c r="CTA110" s="137"/>
      <c r="CTB110" s="137"/>
      <c r="CTC110" s="137"/>
      <c r="CTD110" s="137"/>
      <c r="CTE110" s="137"/>
      <c r="CTF110" s="137"/>
      <c r="CTG110" s="137"/>
      <c r="CTH110" s="137"/>
      <c r="CTI110" s="137"/>
      <c r="CTJ110" s="137"/>
      <c r="CTK110" s="137"/>
      <c r="CTL110" s="137"/>
      <c r="CTM110" s="137"/>
      <c r="CTN110" s="137"/>
      <c r="CTO110" s="137"/>
      <c r="CTP110" s="137"/>
      <c r="CTQ110" s="137"/>
      <c r="CTR110" s="137"/>
      <c r="CTS110" s="137"/>
      <c r="CTT110" s="137"/>
      <c r="CTU110" s="137"/>
      <c r="CTV110" s="137"/>
      <c r="CTW110" s="137"/>
      <c r="CTX110" s="137"/>
      <c r="CTY110" s="137"/>
      <c r="CTZ110" s="137"/>
      <c r="CUA110" s="137"/>
      <c r="CUB110" s="137"/>
      <c r="CUC110" s="137"/>
      <c r="CUD110" s="137"/>
      <c r="CUE110" s="137"/>
      <c r="CUF110" s="137"/>
      <c r="CUG110" s="137"/>
      <c r="CUH110" s="137"/>
      <c r="CUI110" s="137"/>
      <c r="CUJ110" s="137"/>
      <c r="CUK110" s="137"/>
      <c r="CUL110" s="137"/>
      <c r="CUM110" s="137"/>
      <c r="CUN110" s="137"/>
      <c r="CUO110" s="137"/>
      <c r="CUP110" s="137"/>
      <c r="CUQ110" s="137"/>
      <c r="CUR110" s="137"/>
      <c r="CUS110" s="137"/>
      <c r="CUT110" s="137"/>
      <c r="CUU110" s="137"/>
      <c r="CUV110" s="137"/>
      <c r="CUW110" s="137"/>
      <c r="CUX110" s="137"/>
      <c r="CUY110" s="137"/>
      <c r="CUZ110" s="137"/>
      <c r="CVA110" s="137"/>
      <c r="CVB110" s="137"/>
      <c r="CVC110" s="137"/>
      <c r="CVD110" s="137"/>
      <c r="CVE110" s="137"/>
      <c r="CVF110" s="137"/>
      <c r="CVG110" s="137"/>
      <c r="CVH110" s="137"/>
      <c r="CVI110" s="137"/>
      <c r="CVJ110" s="137"/>
      <c r="CVK110" s="137"/>
      <c r="CVL110" s="137"/>
      <c r="CVM110" s="137"/>
      <c r="CVN110" s="137"/>
      <c r="CVO110" s="137"/>
      <c r="CVP110" s="137"/>
      <c r="CVQ110" s="137"/>
      <c r="CVR110" s="137"/>
      <c r="CVS110" s="137"/>
      <c r="CVT110" s="137"/>
      <c r="CVU110" s="137"/>
      <c r="CVV110" s="137"/>
      <c r="CVW110" s="137"/>
      <c r="CVX110" s="137"/>
      <c r="CVY110" s="137"/>
      <c r="CVZ110" s="137"/>
      <c r="CWA110" s="137"/>
      <c r="CWB110" s="137"/>
      <c r="CWC110" s="137"/>
      <c r="CWD110" s="137"/>
      <c r="CWE110" s="137"/>
      <c r="CWF110" s="137"/>
      <c r="CWG110" s="137"/>
      <c r="CWH110" s="137"/>
      <c r="CWI110" s="137"/>
      <c r="CWJ110" s="137"/>
      <c r="CWK110" s="137"/>
      <c r="CWL110" s="137"/>
      <c r="CWM110" s="137"/>
      <c r="CWN110" s="137"/>
      <c r="CWO110" s="137"/>
      <c r="CWP110" s="137"/>
      <c r="CWQ110" s="137"/>
      <c r="CWR110" s="137"/>
      <c r="CWS110" s="137"/>
      <c r="CWT110" s="137"/>
      <c r="CWU110" s="137"/>
      <c r="CWV110" s="137"/>
      <c r="CWW110" s="137"/>
      <c r="CWX110" s="137"/>
      <c r="CWY110" s="137"/>
      <c r="CWZ110" s="137"/>
      <c r="CXA110" s="137"/>
      <c r="CXB110" s="137"/>
      <c r="CXC110" s="137"/>
      <c r="CXD110" s="137"/>
      <c r="CXE110" s="137"/>
      <c r="CXF110" s="137"/>
      <c r="CXG110" s="137"/>
      <c r="CXH110" s="137"/>
      <c r="CXI110" s="137"/>
      <c r="CXJ110" s="137"/>
      <c r="CXK110" s="137"/>
      <c r="CXL110" s="137"/>
      <c r="CXM110" s="137"/>
      <c r="CXN110" s="137"/>
      <c r="CXO110" s="137"/>
      <c r="CXP110" s="137"/>
      <c r="CXQ110" s="137"/>
      <c r="CXR110" s="137"/>
      <c r="CXS110" s="137"/>
      <c r="CXT110" s="137"/>
      <c r="CXU110" s="137"/>
      <c r="CXV110" s="137"/>
      <c r="CXW110" s="137"/>
      <c r="CXX110" s="137"/>
      <c r="CXY110" s="137"/>
      <c r="CXZ110" s="137"/>
      <c r="CYA110" s="137"/>
      <c r="CYB110" s="137"/>
      <c r="CYC110" s="137"/>
      <c r="CYD110" s="137"/>
      <c r="CYE110" s="137"/>
      <c r="CYF110" s="137"/>
      <c r="CYG110" s="137"/>
      <c r="CYH110" s="137"/>
      <c r="CYI110" s="137"/>
      <c r="CYJ110" s="137"/>
      <c r="CYK110" s="137"/>
      <c r="CYL110" s="137"/>
      <c r="CYM110" s="137"/>
      <c r="CYN110" s="137"/>
      <c r="CYO110" s="137"/>
      <c r="CYP110" s="137"/>
      <c r="CYQ110" s="137"/>
      <c r="CYR110" s="137"/>
      <c r="CYS110" s="137"/>
      <c r="CYT110" s="137"/>
      <c r="CYU110" s="137"/>
      <c r="CYV110" s="137"/>
      <c r="CYW110" s="137"/>
      <c r="CYX110" s="137"/>
      <c r="CYY110" s="137"/>
      <c r="CYZ110" s="137"/>
      <c r="CZA110" s="137"/>
      <c r="CZB110" s="137"/>
      <c r="CZC110" s="137"/>
      <c r="CZD110" s="137"/>
      <c r="CZE110" s="137"/>
      <c r="CZF110" s="137"/>
      <c r="CZG110" s="137"/>
      <c r="CZH110" s="137"/>
      <c r="CZI110" s="137"/>
      <c r="CZJ110" s="137"/>
      <c r="CZK110" s="137"/>
      <c r="CZL110" s="137"/>
      <c r="CZM110" s="137"/>
      <c r="CZN110" s="137"/>
      <c r="CZO110" s="137"/>
      <c r="CZP110" s="137"/>
      <c r="CZQ110" s="137"/>
      <c r="CZR110" s="137"/>
      <c r="CZS110" s="137"/>
      <c r="CZT110" s="137"/>
      <c r="CZU110" s="137"/>
      <c r="CZV110" s="137"/>
      <c r="CZW110" s="137"/>
      <c r="CZX110" s="137"/>
      <c r="CZY110" s="137"/>
      <c r="CZZ110" s="137"/>
      <c r="DAA110" s="137"/>
      <c r="DAB110" s="137"/>
      <c r="DAC110" s="137"/>
      <c r="DAD110" s="137"/>
      <c r="DAE110" s="137"/>
      <c r="DAF110" s="137"/>
      <c r="DAG110" s="137"/>
      <c r="DAH110" s="137"/>
      <c r="DAI110" s="137"/>
      <c r="DAJ110" s="137"/>
      <c r="DAK110" s="137"/>
      <c r="DAL110" s="137"/>
      <c r="DAM110" s="137"/>
      <c r="DAN110" s="137"/>
      <c r="DAO110" s="137"/>
      <c r="DAP110" s="137"/>
      <c r="DAQ110" s="137"/>
      <c r="DAR110" s="137"/>
      <c r="DAS110" s="137"/>
      <c r="DAT110" s="137"/>
      <c r="DAU110" s="137"/>
      <c r="DAV110" s="137"/>
      <c r="DAW110" s="137"/>
      <c r="DAX110" s="137"/>
      <c r="DAY110" s="137"/>
      <c r="DAZ110" s="137"/>
      <c r="DBA110" s="137"/>
      <c r="DBB110" s="137"/>
      <c r="DBC110" s="137"/>
      <c r="DBD110" s="137"/>
      <c r="DBE110" s="137"/>
      <c r="DBF110" s="137"/>
      <c r="DBG110" s="137"/>
      <c r="DBH110" s="137"/>
      <c r="DBI110" s="137"/>
      <c r="DBJ110" s="137"/>
      <c r="DBK110" s="137"/>
      <c r="DBL110" s="137"/>
      <c r="DBM110" s="137"/>
      <c r="DBN110" s="137"/>
      <c r="DBO110" s="137"/>
      <c r="DBP110" s="137"/>
      <c r="DBQ110" s="137"/>
      <c r="DBR110" s="137"/>
      <c r="DBS110" s="137"/>
      <c r="DBT110" s="137"/>
      <c r="DBU110" s="137"/>
      <c r="DBV110" s="137"/>
      <c r="DBW110" s="137"/>
      <c r="DBX110" s="137"/>
      <c r="DBY110" s="137"/>
      <c r="DBZ110" s="137"/>
      <c r="DCA110" s="137"/>
      <c r="DCB110" s="137"/>
      <c r="DCC110" s="137"/>
      <c r="DCD110" s="137"/>
      <c r="DCE110" s="137"/>
      <c r="DCF110" s="137"/>
      <c r="DCG110" s="137"/>
      <c r="DCH110" s="137"/>
      <c r="DCI110" s="137"/>
      <c r="DCJ110" s="137"/>
      <c r="DCK110" s="137"/>
      <c r="DCL110" s="137"/>
      <c r="DCM110" s="137"/>
      <c r="DCN110" s="137"/>
      <c r="DCO110" s="137"/>
      <c r="DCP110" s="137"/>
      <c r="DCQ110" s="137"/>
      <c r="DCR110" s="137"/>
      <c r="DCS110" s="137"/>
      <c r="DCT110" s="137"/>
      <c r="DCU110" s="137"/>
      <c r="DCV110" s="137"/>
      <c r="DCW110" s="137"/>
      <c r="DCX110" s="137"/>
      <c r="DCY110" s="137"/>
      <c r="DCZ110" s="137"/>
      <c r="DDA110" s="137"/>
      <c r="DDB110" s="137"/>
      <c r="DDC110" s="137"/>
      <c r="DDD110" s="137"/>
      <c r="DDE110" s="137"/>
      <c r="DDF110" s="137"/>
      <c r="DDG110" s="137"/>
      <c r="DDH110" s="137"/>
      <c r="DDI110" s="137"/>
      <c r="DDJ110" s="137"/>
      <c r="DDK110" s="137"/>
      <c r="DDL110" s="137"/>
      <c r="DDM110" s="137"/>
      <c r="DDN110" s="137"/>
      <c r="DDO110" s="137"/>
      <c r="DDP110" s="137"/>
      <c r="DDQ110" s="137"/>
      <c r="DDR110" s="137"/>
      <c r="DDS110" s="137"/>
      <c r="DDT110" s="137"/>
      <c r="DDU110" s="137"/>
      <c r="DDV110" s="137"/>
      <c r="DDW110" s="137"/>
      <c r="DDX110" s="137"/>
      <c r="DDY110" s="137"/>
      <c r="DDZ110" s="137"/>
      <c r="DEA110" s="137"/>
      <c r="DEB110" s="137"/>
      <c r="DEC110" s="137"/>
      <c r="DED110" s="137"/>
      <c r="DEE110" s="137"/>
      <c r="DEF110" s="137"/>
      <c r="DEG110" s="137"/>
      <c r="DEH110" s="137"/>
      <c r="DEI110" s="137"/>
      <c r="DEJ110" s="137"/>
      <c r="DEK110" s="137"/>
      <c r="DEL110" s="137"/>
      <c r="DEM110" s="137"/>
      <c r="DEN110" s="137"/>
      <c r="DEO110" s="137"/>
      <c r="DEP110" s="137"/>
      <c r="DEQ110" s="137"/>
      <c r="DER110" s="137"/>
      <c r="DES110" s="137"/>
      <c r="DET110" s="137"/>
      <c r="DEU110" s="137"/>
      <c r="DEV110" s="137"/>
      <c r="DEW110" s="137"/>
      <c r="DEX110" s="137"/>
      <c r="DEY110" s="137"/>
      <c r="DEZ110" s="137"/>
      <c r="DFA110" s="137"/>
      <c r="DFB110" s="137"/>
      <c r="DFC110" s="137"/>
      <c r="DFD110" s="137"/>
      <c r="DFE110" s="137"/>
      <c r="DFF110" s="137"/>
      <c r="DFG110" s="137"/>
      <c r="DFH110" s="137"/>
      <c r="DFI110" s="137"/>
      <c r="DFJ110" s="137"/>
      <c r="DFK110" s="137"/>
      <c r="DFL110" s="137"/>
      <c r="DFM110" s="137"/>
      <c r="DFN110" s="137"/>
      <c r="DFO110" s="137"/>
      <c r="DFP110" s="137"/>
      <c r="DFQ110" s="137"/>
      <c r="DFR110" s="137"/>
      <c r="DFS110" s="137"/>
      <c r="DFT110" s="137"/>
      <c r="DFU110" s="137"/>
      <c r="DFV110" s="137"/>
      <c r="DFW110" s="137"/>
      <c r="DFX110" s="137"/>
      <c r="DFY110" s="137"/>
      <c r="DFZ110" s="137"/>
      <c r="DGA110" s="137"/>
      <c r="DGB110" s="137"/>
      <c r="DGC110" s="137"/>
      <c r="DGD110" s="137"/>
      <c r="DGE110" s="137"/>
      <c r="DGF110" s="137"/>
      <c r="DGG110" s="137"/>
      <c r="DGH110" s="137"/>
      <c r="DGI110" s="137"/>
      <c r="DGJ110" s="137"/>
      <c r="DGK110" s="137"/>
      <c r="DGL110" s="137"/>
      <c r="DGM110" s="137"/>
      <c r="DGN110" s="137"/>
      <c r="DGO110" s="137"/>
      <c r="DGP110" s="137"/>
      <c r="DGQ110" s="137"/>
      <c r="DGR110" s="137"/>
      <c r="DGS110" s="137"/>
      <c r="DGT110" s="137"/>
      <c r="DGU110" s="137"/>
      <c r="DGV110" s="137"/>
      <c r="DGW110" s="137"/>
      <c r="DGX110" s="137"/>
      <c r="DGY110" s="137"/>
      <c r="DGZ110" s="137"/>
      <c r="DHA110" s="137"/>
      <c r="DHB110" s="137"/>
      <c r="DHC110" s="137"/>
      <c r="DHD110" s="137"/>
      <c r="DHE110" s="137"/>
      <c r="DHF110" s="137"/>
      <c r="DHG110" s="137"/>
      <c r="DHH110" s="137"/>
      <c r="DHI110" s="137"/>
      <c r="DHJ110" s="137"/>
      <c r="DHK110" s="137"/>
      <c r="DHL110" s="137"/>
      <c r="DHM110" s="137"/>
      <c r="DHN110" s="137"/>
      <c r="DHO110" s="137"/>
      <c r="DHP110" s="137"/>
      <c r="DHQ110" s="137"/>
      <c r="DHR110" s="137"/>
      <c r="DHS110" s="137"/>
      <c r="DHT110" s="137"/>
      <c r="DHU110" s="137"/>
      <c r="DHV110" s="137"/>
      <c r="DHW110" s="137"/>
      <c r="DHX110" s="137"/>
      <c r="DHY110" s="137"/>
      <c r="DHZ110" s="137"/>
      <c r="DIA110" s="137"/>
      <c r="DIB110" s="137"/>
      <c r="DIC110" s="137"/>
      <c r="DID110" s="137"/>
      <c r="DIE110" s="137"/>
      <c r="DIF110" s="137"/>
      <c r="DIG110" s="137"/>
      <c r="DIH110" s="137"/>
      <c r="DII110" s="137"/>
      <c r="DIJ110" s="137"/>
      <c r="DIK110" s="137"/>
      <c r="DIL110" s="137"/>
      <c r="DIM110" s="137"/>
      <c r="DIN110" s="137"/>
      <c r="DIO110" s="137"/>
      <c r="DIP110" s="137"/>
      <c r="DIQ110" s="137"/>
      <c r="DIR110" s="137"/>
      <c r="DIS110" s="137"/>
      <c r="DIT110" s="137"/>
      <c r="DIU110" s="137"/>
      <c r="DIV110" s="137"/>
      <c r="DIW110" s="137"/>
      <c r="DIX110" s="137"/>
      <c r="DIY110" s="137"/>
      <c r="DIZ110" s="137"/>
      <c r="DJA110" s="137"/>
      <c r="DJB110" s="137"/>
      <c r="DJC110" s="137"/>
      <c r="DJD110" s="137"/>
      <c r="DJE110" s="137"/>
      <c r="DJF110" s="137"/>
      <c r="DJG110" s="137"/>
      <c r="DJH110" s="137"/>
      <c r="DJI110" s="137"/>
      <c r="DJJ110" s="137"/>
      <c r="DJK110" s="137"/>
      <c r="DJL110" s="137"/>
      <c r="DJM110" s="137"/>
      <c r="DJN110" s="137"/>
      <c r="DJO110" s="137"/>
      <c r="DJP110" s="137"/>
      <c r="DJQ110" s="137"/>
      <c r="DJR110" s="137"/>
      <c r="DJS110" s="137"/>
      <c r="DJT110" s="137"/>
      <c r="DJU110" s="137"/>
      <c r="DJV110" s="137"/>
      <c r="DJW110" s="137"/>
      <c r="DJX110" s="137"/>
      <c r="DJY110" s="137"/>
      <c r="DJZ110" s="137"/>
      <c r="DKA110" s="137"/>
      <c r="DKB110" s="137"/>
      <c r="DKC110" s="137"/>
      <c r="DKD110" s="137"/>
      <c r="DKE110" s="137"/>
      <c r="DKF110" s="137"/>
      <c r="DKG110" s="137"/>
      <c r="DKH110" s="137"/>
      <c r="DKI110" s="137"/>
      <c r="DKJ110" s="137"/>
      <c r="DKK110" s="137"/>
      <c r="DKL110" s="137"/>
      <c r="DKM110" s="137"/>
      <c r="DKN110" s="137"/>
      <c r="DKO110" s="137"/>
      <c r="DKP110" s="137"/>
      <c r="DKQ110" s="137"/>
      <c r="DKR110" s="137"/>
      <c r="DKS110" s="137"/>
      <c r="DKT110" s="137"/>
      <c r="DKU110" s="137"/>
      <c r="DKV110" s="137"/>
      <c r="DKW110" s="137"/>
      <c r="DKX110" s="137"/>
      <c r="DKY110" s="137"/>
      <c r="DKZ110" s="137"/>
      <c r="DLA110" s="137"/>
      <c r="DLB110" s="137"/>
      <c r="DLC110" s="137"/>
      <c r="DLD110" s="137"/>
      <c r="DLE110" s="137"/>
      <c r="DLF110" s="137"/>
      <c r="DLG110" s="137"/>
      <c r="DLH110" s="137"/>
      <c r="DLI110" s="137"/>
      <c r="DLJ110" s="137"/>
      <c r="DLK110" s="137"/>
      <c r="DLL110" s="137"/>
      <c r="DLM110" s="137"/>
      <c r="DLN110" s="137"/>
      <c r="DLO110" s="137"/>
      <c r="DLP110" s="137"/>
      <c r="DLQ110" s="137"/>
      <c r="DLR110" s="137"/>
      <c r="DLS110" s="137"/>
      <c r="DLT110" s="137"/>
      <c r="DLU110" s="137"/>
      <c r="DLV110" s="137"/>
      <c r="DLW110" s="137"/>
      <c r="DLX110" s="137"/>
      <c r="DLY110" s="137"/>
      <c r="DLZ110" s="137"/>
      <c r="DMA110" s="137"/>
      <c r="DMB110" s="137"/>
      <c r="DMC110" s="137"/>
      <c r="DMD110" s="137"/>
      <c r="DME110" s="137"/>
      <c r="DMF110" s="137"/>
      <c r="DMG110" s="137"/>
      <c r="DMH110" s="137"/>
      <c r="DMI110" s="137"/>
      <c r="DMJ110" s="137"/>
      <c r="DMK110" s="137"/>
      <c r="DML110" s="137"/>
      <c r="DMM110" s="137"/>
      <c r="DMN110" s="137"/>
      <c r="DMO110" s="137"/>
      <c r="DMP110" s="137"/>
      <c r="DMQ110" s="137"/>
      <c r="DMR110" s="137"/>
      <c r="DMS110" s="137"/>
      <c r="DMT110" s="137"/>
      <c r="DMU110" s="137"/>
      <c r="DMV110" s="137"/>
      <c r="DMW110" s="137"/>
      <c r="DMX110" s="137"/>
      <c r="DMY110" s="137"/>
      <c r="DMZ110" s="137"/>
      <c r="DNA110" s="137"/>
      <c r="DNB110" s="137"/>
      <c r="DNC110" s="137"/>
      <c r="DND110" s="137"/>
      <c r="DNE110" s="137"/>
      <c r="DNF110" s="137"/>
      <c r="DNG110" s="137"/>
      <c r="DNH110" s="137"/>
      <c r="DNI110" s="137"/>
      <c r="DNJ110" s="137"/>
      <c r="DNK110" s="137"/>
      <c r="DNL110" s="137"/>
      <c r="DNM110" s="137"/>
      <c r="DNN110" s="137"/>
      <c r="DNO110" s="137"/>
      <c r="DNP110" s="137"/>
      <c r="DNQ110" s="137"/>
      <c r="DNR110" s="137"/>
      <c r="DNS110" s="137"/>
      <c r="DNT110" s="137"/>
      <c r="DNU110" s="137"/>
      <c r="DNV110" s="137"/>
      <c r="DNW110" s="137"/>
      <c r="DNX110" s="137"/>
      <c r="DNY110" s="137"/>
      <c r="DNZ110" s="137"/>
      <c r="DOA110" s="137"/>
      <c r="DOB110" s="137"/>
      <c r="DOC110" s="137"/>
      <c r="DOD110" s="137"/>
      <c r="DOE110" s="137"/>
      <c r="DOF110" s="137"/>
      <c r="DOG110" s="137"/>
      <c r="DOH110" s="137"/>
      <c r="DOI110" s="137"/>
      <c r="DOJ110" s="137"/>
      <c r="DOK110" s="137"/>
      <c r="DOL110" s="137"/>
      <c r="DOM110" s="137"/>
      <c r="DON110" s="137"/>
      <c r="DOO110" s="137"/>
      <c r="DOP110" s="137"/>
      <c r="DOQ110" s="137"/>
      <c r="DOR110" s="137"/>
      <c r="DOS110" s="137"/>
      <c r="DOT110" s="137"/>
      <c r="DOU110" s="137"/>
      <c r="DOV110" s="137"/>
      <c r="DOW110" s="137"/>
      <c r="DOX110" s="137"/>
      <c r="DOY110" s="137"/>
      <c r="DOZ110" s="137"/>
      <c r="DPA110" s="137"/>
      <c r="DPB110" s="137"/>
      <c r="DPC110" s="137"/>
      <c r="DPD110" s="137"/>
      <c r="DPE110" s="137"/>
      <c r="DPF110" s="137"/>
      <c r="DPG110" s="137"/>
      <c r="DPH110" s="137"/>
      <c r="DPI110" s="137"/>
      <c r="DPJ110" s="137"/>
      <c r="DPK110" s="137"/>
      <c r="DPL110" s="137"/>
      <c r="DPM110" s="137"/>
      <c r="DPN110" s="137"/>
      <c r="DPO110" s="137"/>
      <c r="DPP110" s="137"/>
      <c r="DPQ110" s="137"/>
      <c r="DPR110" s="137"/>
      <c r="DPS110" s="137"/>
      <c r="DPT110" s="137"/>
      <c r="DPU110" s="137"/>
      <c r="DPV110" s="137"/>
      <c r="DPW110" s="137"/>
      <c r="DPX110" s="137"/>
      <c r="DPY110" s="137"/>
      <c r="DPZ110" s="137"/>
      <c r="DQA110" s="137"/>
      <c r="DQB110" s="137"/>
      <c r="DQC110" s="137"/>
      <c r="DQD110" s="137"/>
      <c r="DQE110" s="137"/>
      <c r="DQF110" s="137"/>
      <c r="DQG110" s="137"/>
      <c r="DQH110" s="137"/>
      <c r="DQI110" s="137"/>
      <c r="DQJ110" s="137"/>
      <c r="DQK110" s="137"/>
      <c r="DQL110" s="137"/>
      <c r="DQM110" s="137"/>
      <c r="DQN110" s="137"/>
      <c r="DQO110" s="137"/>
      <c r="DQP110" s="137"/>
      <c r="DQQ110" s="137"/>
      <c r="DQR110" s="137"/>
      <c r="DQS110" s="137"/>
      <c r="DQT110" s="137"/>
      <c r="DQU110" s="137"/>
      <c r="DQV110" s="137"/>
      <c r="DQW110" s="137"/>
      <c r="DQX110" s="137"/>
      <c r="DQY110" s="137"/>
      <c r="DQZ110" s="137"/>
      <c r="DRA110" s="137"/>
      <c r="DRB110" s="137"/>
      <c r="DRC110" s="137"/>
      <c r="DRD110" s="137"/>
      <c r="DRE110" s="137"/>
      <c r="DRF110" s="137"/>
      <c r="DRG110" s="137"/>
      <c r="DRH110" s="137"/>
      <c r="DRI110" s="137"/>
      <c r="DRJ110" s="137"/>
      <c r="DRK110" s="137"/>
      <c r="DRL110" s="137"/>
      <c r="DRM110" s="137"/>
      <c r="DRN110" s="137"/>
      <c r="DRO110" s="137"/>
      <c r="DRP110" s="137"/>
      <c r="DRQ110" s="137"/>
      <c r="DRR110" s="137"/>
      <c r="DRS110" s="137"/>
      <c r="DRT110" s="137"/>
      <c r="DRU110" s="137"/>
      <c r="DRV110" s="137"/>
      <c r="DRW110" s="137"/>
      <c r="DRX110" s="137"/>
      <c r="DRY110" s="137"/>
      <c r="DRZ110" s="137"/>
      <c r="DSA110" s="137"/>
      <c r="DSB110" s="137"/>
      <c r="DSC110" s="137"/>
      <c r="DSD110" s="137"/>
      <c r="DSE110" s="137"/>
      <c r="DSF110" s="137"/>
      <c r="DSG110" s="137"/>
      <c r="DSH110" s="137"/>
      <c r="DSI110" s="137"/>
      <c r="DSJ110" s="137"/>
      <c r="DSK110" s="137"/>
      <c r="DSL110" s="137"/>
      <c r="DSM110" s="137"/>
      <c r="DSN110" s="137"/>
      <c r="DSO110" s="137"/>
      <c r="DSP110" s="137"/>
      <c r="DSQ110" s="137"/>
      <c r="DSR110" s="137"/>
      <c r="DSS110" s="137"/>
      <c r="DST110" s="137"/>
      <c r="DSU110" s="137"/>
      <c r="DSV110" s="137"/>
      <c r="DSW110" s="137"/>
      <c r="DSX110" s="137"/>
      <c r="DSY110" s="137"/>
      <c r="DSZ110" s="137"/>
      <c r="DTA110" s="137"/>
      <c r="DTB110" s="137"/>
      <c r="DTC110" s="137"/>
      <c r="DTD110" s="137"/>
      <c r="DTE110" s="137"/>
      <c r="DTF110" s="137"/>
      <c r="DTG110" s="137"/>
      <c r="DTH110" s="137"/>
      <c r="DTI110" s="137"/>
      <c r="DTJ110" s="137"/>
      <c r="DTK110" s="137"/>
      <c r="DTL110" s="137"/>
      <c r="DTM110" s="137"/>
      <c r="DTN110" s="137"/>
      <c r="DTO110" s="137"/>
      <c r="DTP110" s="137"/>
      <c r="DTQ110" s="137"/>
      <c r="DTR110" s="137"/>
      <c r="DTS110" s="137"/>
      <c r="DTT110" s="137"/>
      <c r="DTU110" s="137"/>
      <c r="DTV110" s="137"/>
      <c r="DTW110" s="137"/>
      <c r="DTX110" s="137"/>
      <c r="DTY110" s="137"/>
      <c r="DTZ110" s="137"/>
      <c r="DUA110" s="137"/>
      <c r="DUB110" s="137"/>
      <c r="DUC110" s="137"/>
      <c r="DUD110" s="137"/>
      <c r="DUE110" s="137"/>
      <c r="DUF110" s="137"/>
      <c r="DUG110" s="137"/>
      <c r="DUH110" s="137"/>
      <c r="DUI110" s="137"/>
      <c r="DUJ110" s="137"/>
      <c r="DUK110" s="137"/>
      <c r="DUL110" s="137"/>
      <c r="DUM110" s="137"/>
      <c r="DUN110" s="137"/>
      <c r="DUO110" s="137"/>
      <c r="DUP110" s="137"/>
      <c r="DUQ110" s="137"/>
      <c r="DUR110" s="137"/>
      <c r="DUS110" s="137"/>
      <c r="DUT110" s="137"/>
      <c r="DUU110" s="137"/>
      <c r="DUV110" s="137"/>
      <c r="DUW110" s="137"/>
      <c r="DUX110" s="137"/>
      <c r="DUY110" s="137"/>
      <c r="DUZ110" s="137"/>
      <c r="DVA110" s="137"/>
      <c r="DVB110" s="137"/>
      <c r="DVC110" s="137"/>
      <c r="DVD110" s="137"/>
      <c r="DVE110" s="137"/>
      <c r="DVF110" s="137"/>
      <c r="DVG110" s="137"/>
      <c r="DVH110" s="137"/>
      <c r="DVI110" s="137"/>
      <c r="DVJ110" s="137"/>
      <c r="DVK110" s="137"/>
      <c r="DVL110" s="137"/>
      <c r="DVM110" s="137"/>
      <c r="DVN110" s="137"/>
      <c r="DVO110" s="137"/>
      <c r="DVP110" s="137"/>
      <c r="DVQ110" s="137"/>
      <c r="DVR110" s="137"/>
      <c r="DVS110" s="137"/>
      <c r="DVT110" s="137"/>
      <c r="DVU110" s="137"/>
      <c r="DVV110" s="137"/>
      <c r="DVW110" s="137"/>
      <c r="DVX110" s="137"/>
      <c r="DVY110" s="137"/>
      <c r="DVZ110" s="137"/>
      <c r="DWA110" s="137"/>
      <c r="DWB110" s="137"/>
      <c r="DWC110" s="137"/>
      <c r="DWD110" s="137"/>
      <c r="DWE110" s="137"/>
      <c r="DWF110" s="137"/>
      <c r="DWG110" s="137"/>
      <c r="DWH110" s="137"/>
      <c r="DWI110" s="137"/>
      <c r="DWJ110" s="137"/>
      <c r="DWK110" s="137"/>
      <c r="DWL110" s="137"/>
      <c r="DWM110" s="137"/>
      <c r="DWN110" s="137"/>
      <c r="DWO110" s="137"/>
      <c r="DWP110" s="137"/>
      <c r="DWQ110" s="137"/>
      <c r="DWR110" s="137"/>
      <c r="DWS110" s="137"/>
      <c r="DWT110" s="137"/>
      <c r="DWU110" s="137"/>
      <c r="DWV110" s="137"/>
      <c r="DWW110" s="137"/>
      <c r="DWX110" s="137"/>
      <c r="DWY110" s="137"/>
      <c r="DWZ110" s="137"/>
      <c r="DXA110" s="137"/>
      <c r="DXB110" s="137"/>
      <c r="DXC110" s="137"/>
      <c r="DXD110" s="137"/>
      <c r="DXE110" s="137"/>
      <c r="DXF110" s="137"/>
      <c r="DXG110" s="137"/>
      <c r="DXH110" s="137"/>
      <c r="DXI110" s="137"/>
      <c r="DXJ110" s="137"/>
      <c r="DXK110" s="137"/>
      <c r="DXL110" s="137"/>
      <c r="DXM110" s="137"/>
      <c r="DXN110" s="137"/>
      <c r="DXO110" s="137"/>
      <c r="DXP110" s="137"/>
      <c r="DXQ110" s="137"/>
      <c r="DXR110" s="137"/>
      <c r="DXS110" s="137"/>
      <c r="DXT110" s="137"/>
      <c r="DXU110" s="137"/>
      <c r="DXV110" s="137"/>
      <c r="DXW110" s="137"/>
      <c r="DXX110" s="137"/>
      <c r="DXY110" s="137"/>
      <c r="DXZ110" s="137"/>
      <c r="DYA110" s="137"/>
      <c r="DYB110" s="137"/>
      <c r="DYC110" s="137"/>
      <c r="DYD110" s="137"/>
      <c r="DYE110" s="137"/>
      <c r="DYF110" s="137"/>
      <c r="DYG110" s="137"/>
      <c r="DYH110" s="137"/>
      <c r="DYI110" s="137"/>
      <c r="DYJ110" s="137"/>
      <c r="DYK110" s="137"/>
      <c r="DYL110" s="137"/>
      <c r="DYM110" s="137"/>
      <c r="DYN110" s="137"/>
      <c r="DYO110" s="137"/>
      <c r="DYP110" s="137"/>
      <c r="DYQ110" s="137"/>
      <c r="DYR110" s="137"/>
      <c r="DYS110" s="137"/>
      <c r="DYT110" s="137"/>
      <c r="DYU110" s="137"/>
      <c r="DYV110" s="137"/>
      <c r="DYW110" s="137"/>
      <c r="DYX110" s="137"/>
      <c r="DYY110" s="137"/>
      <c r="DYZ110" s="137"/>
      <c r="DZA110" s="137"/>
      <c r="DZB110" s="137"/>
      <c r="DZC110" s="137"/>
      <c r="DZD110" s="137"/>
      <c r="DZE110" s="137"/>
      <c r="DZF110" s="137"/>
      <c r="DZG110" s="137"/>
      <c r="DZH110" s="137"/>
      <c r="DZI110" s="137"/>
      <c r="DZJ110" s="137"/>
      <c r="DZK110" s="137"/>
      <c r="DZL110" s="137"/>
      <c r="DZM110" s="137"/>
      <c r="DZN110" s="137"/>
      <c r="DZO110" s="137"/>
      <c r="DZP110" s="137"/>
      <c r="DZQ110" s="137"/>
      <c r="DZR110" s="137"/>
      <c r="DZS110" s="137"/>
      <c r="DZT110" s="137"/>
      <c r="DZU110" s="137"/>
      <c r="DZV110" s="137"/>
      <c r="DZW110" s="137"/>
      <c r="DZX110" s="137"/>
      <c r="DZY110" s="137"/>
      <c r="DZZ110" s="137"/>
      <c r="EAA110" s="137"/>
      <c r="EAB110" s="137"/>
      <c r="EAC110" s="137"/>
      <c r="EAD110" s="137"/>
      <c r="EAE110" s="137"/>
      <c r="EAF110" s="137"/>
      <c r="EAG110" s="137"/>
      <c r="EAH110" s="137"/>
      <c r="EAI110" s="137"/>
      <c r="EAJ110" s="137"/>
      <c r="EAK110" s="137"/>
      <c r="EAL110" s="137"/>
      <c r="EAM110" s="137"/>
      <c r="EAN110" s="137"/>
      <c r="EAO110" s="137"/>
      <c r="EAP110" s="137"/>
      <c r="EAQ110" s="137"/>
      <c r="EAR110" s="137"/>
      <c r="EAS110" s="137"/>
      <c r="EAT110" s="137"/>
      <c r="EAU110" s="137"/>
      <c r="EAV110" s="137"/>
      <c r="EAW110" s="137"/>
      <c r="EAX110" s="137"/>
      <c r="EAY110" s="137"/>
      <c r="EAZ110" s="137"/>
      <c r="EBA110" s="137"/>
      <c r="EBB110" s="137"/>
      <c r="EBC110" s="137"/>
      <c r="EBD110" s="137"/>
      <c r="EBE110" s="137"/>
      <c r="EBF110" s="137"/>
      <c r="EBG110" s="137"/>
      <c r="EBH110" s="137"/>
      <c r="EBI110" s="137"/>
      <c r="EBJ110" s="137"/>
      <c r="EBK110" s="137"/>
      <c r="EBL110" s="137"/>
      <c r="EBM110" s="137"/>
      <c r="EBN110" s="137"/>
      <c r="EBO110" s="137"/>
      <c r="EBP110" s="137"/>
      <c r="EBQ110" s="137"/>
      <c r="EBR110" s="137"/>
      <c r="EBS110" s="137"/>
      <c r="EBT110" s="137"/>
      <c r="EBU110" s="137"/>
      <c r="EBV110" s="137"/>
      <c r="EBW110" s="137"/>
      <c r="EBX110" s="137"/>
      <c r="EBY110" s="137"/>
      <c r="EBZ110" s="137"/>
      <c r="ECA110" s="137"/>
      <c r="ECB110" s="137"/>
      <c r="ECC110" s="137"/>
      <c r="ECD110" s="137"/>
      <c r="ECE110" s="137"/>
      <c r="ECF110" s="137"/>
      <c r="ECG110" s="137"/>
      <c r="ECH110" s="137"/>
      <c r="ECI110" s="137"/>
      <c r="ECJ110" s="137"/>
      <c r="ECK110" s="137"/>
      <c r="ECL110" s="137"/>
      <c r="ECM110" s="137"/>
      <c r="ECN110" s="137"/>
      <c r="ECO110" s="137"/>
      <c r="ECP110" s="137"/>
      <c r="ECQ110" s="137"/>
      <c r="ECR110" s="137"/>
      <c r="ECS110" s="137"/>
      <c r="ECT110" s="137"/>
      <c r="ECU110" s="137"/>
      <c r="ECV110" s="137"/>
      <c r="ECW110" s="137"/>
      <c r="ECX110" s="137"/>
      <c r="ECY110" s="137"/>
      <c r="ECZ110" s="137"/>
      <c r="EDA110" s="137"/>
      <c r="EDB110" s="137"/>
      <c r="EDC110" s="137"/>
      <c r="EDD110" s="137"/>
      <c r="EDE110" s="137"/>
      <c r="EDF110" s="137"/>
      <c r="EDG110" s="137"/>
      <c r="EDH110" s="137"/>
      <c r="EDI110" s="137"/>
      <c r="EDJ110" s="137"/>
      <c r="EDK110" s="137"/>
      <c r="EDL110" s="137"/>
      <c r="EDM110" s="137"/>
      <c r="EDN110" s="137"/>
      <c r="EDO110" s="137"/>
      <c r="EDP110" s="137"/>
      <c r="EDQ110" s="137"/>
      <c r="EDR110" s="137"/>
      <c r="EDS110" s="137"/>
      <c r="EDT110" s="137"/>
      <c r="EDU110" s="137"/>
      <c r="EDV110" s="137"/>
      <c r="EDW110" s="137"/>
      <c r="EDX110" s="137"/>
      <c r="EDY110" s="137"/>
      <c r="EDZ110" s="137"/>
      <c r="EEA110" s="137"/>
      <c r="EEB110" s="137"/>
      <c r="EEC110" s="137"/>
      <c r="EED110" s="137"/>
      <c r="EEE110" s="137"/>
      <c r="EEF110" s="137"/>
      <c r="EEG110" s="137"/>
      <c r="EEH110" s="137"/>
      <c r="EEI110" s="137"/>
      <c r="EEJ110" s="137"/>
      <c r="EEK110" s="137"/>
      <c r="EEL110" s="137"/>
      <c r="EEM110" s="137"/>
      <c r="EEN110" s="137"/>
      <c r="EEO110" s="137"/>
      <c r="EEP110" s="137"/>
      <c r="EEQ110" s="137"/>
      <c r="EER110" s="137"/>
      <c r="EES110" s="137"/>
      <c r="EET110" s="137"/>
      <c r="EEU110" s="137"/>
      <c r="EEV110" s="137"/>
      <c r="EEW110" s="137"/>
      <c r="EEX110" s="137"/>
      <c r="EEY110" s="137"/>
      <c r="EEZ110" s="137"/>
      <c r="EFA110" s="137"/>
      <c r="EFB110" s="137"/>
      <c r="EFC110" s="137"/>
      <c r="EFD110" s="137"/>
      <c r="EFE110" s="137"/>
      <c r="EFF110" s="137"/>
      <c r="EFG110" s="137"/>
      <c r="EFH110" s="137"/>
      <c r="EFI110" s="137"/>
      <c r="EFJ110" s="137"/>
      <c r="EFK110" s="137"/>
      <c r="EFL110" s="137"/>
      <c r="EFM110" s="137"/>
      <c r="EFN110" s="137"/>
      <c r="EFO110" s="137"/>
      <c r="EFP110" s="137"/>
      <c r="EFQ110" s="137"/>
      <c r="EFR110" s="137"/>
      <c r="EFS110" s="137"/>
      <c r="EFT110" s="137"/>
      <c r="EFU110" s="137"/>
      <c r="EFV110" s="137"/>
      <c r="EFW110" s="137"/>
      <c r="EFX110" s="137"/>
      <c r="EFY110" s="137"/>
      <c r="EFZ110" s="137"/>
      <c r="EGA110" s="137"/>
      <c r="EGB110" s="137"/>
      <c r="EGC110" s="137"/>
      <c r="EGD110" s="137"/>
      <c r="EGE110" s="137"/>
      <c r="EGF110" s="137"/>
      <c r="EGG110" s="137"/>
      <c r="EGH110" s="137"/>
      <c r="EGI110" s="137"/>
      <c r="EGJ110" s="137"/>
      <c r="EGK110" s="137"/>
      <c r="EGL110" s="137"/>
      <c r="EGM110" s="137"/>
      <c r="EGN110" s="137"/>
      <c r="EGO110" s="137"/>
      <c r="EGP110" s="137"/>
      <c r="EGQ110" s="137"/>
      <c r="EGR110" s="137"/>
      <c r="EGS110" s="137"/>
      <c r="EGT110" s="137"/>
      <c r="EGU110" s="137"/>
      <c r="EGV110" s="137"/>
      <c r="EGW110" s="137"/>
      <c r="EGX110" s="137"/>
      <c r="EGY110" s="137"/>
      <c r="EGZ110" s="137"/>
      <c r="EHA110" s="137"/>
      <c r="EHB110" s="137"/>
      <c r="EHC110" s="137"/>
      <c r="EHD110" s="137"/>
      <c r="EHE110" s="137"/>
      <c r="EHF110" s="137"/>
      <c r="EHG110" s="137"/>
      <c r="EHH110" s="137"/>
      <c r="EHI110" s="137"/>
      <c r="EHJ110" s="137"/>
      <c r="EHK110" s="137"/>
      <c r="EHL110" s="137"/>
      <c r="EHM110" s="137"/>
      <c r="EHN110" s="137"/>
      <c r="EHO110" s="137"/>
      <c r="EHP110" s="137"/>
      <c r="EHQ110" s="137"/>
      <c r="EHR110" s="137"/>
      <c r="EHS110" s="137"/>
      <c r="EHT110" s="137"/>
      <c r="EHU110" s="137"/>
      <c r="EHV110" s="137"/>
      <c r="EHW110" s="137"/>
      <c r="EHX110" s="137"/>
      <c r="EHY110" s="137"/>
      <c r="EHZ110" s="137"/>
      <c r="EIA110" s="137"/>
      <c r="EIB110" s="137"/>
      <c r="EIC110" s="137"/>
      <c r="EID110" s="137"/>
      <c r="EIE110" s="137"/>
      <c r="EIF110" s="137"/>
      <c r="EIG110" s="137"/>
      <c r="EIH110" s="137"/>
      <c r="EII110" s="137"/>
      <c r="EIJ110" s="137"/>
      <c r="EIK110" s="137"/>
      <c r="EIL110" s="137"/>
      <c r="EIM110" s="137"/>
      <c r="EIN110" s="137"/>
      <c r="EIO110" s="137"/>
      <c r="EIP110" s="137"/>
      <c r="EIQ110" s="137"/>
      <c r="EIR110" s="137"/>
      <c r="EIS110" s="137"/>
      <c r="EIT110" s="137"/>
      <c r="EIU110" s="137"/>
      <c r="EIV110" s="137"/>
      <c r="EIW110" s="137"/>
      <c r="EIX110" s="137"/>
      <c r="EIY110" s="137"/>
      <c r="EIZ110" s="137"/>
      <c r="EJA110" s="137"/>
      <c r="EJB110" s="137"/>
      <c r="EJC110" s="137"/>
      <c r="EJD110" s="137"/>
      <c r="EJE110" s="137"/>
      <c r="EJF110" s="137"/>
      <c r="EJG110" s="137"/>
      <c r="EJH110" s="137"/>
      <c r="EJI110" s="137"/>
      <c r="EJJ110" s="137"/>
      <c r="EJK110" s="137"/>
      <c r="EJL110" s="137"/>
      <c r="EJM110" s="137"/>
      <c r="EJN110" s="137"/>
      <c r="EJO110" s="137"/>
      <c r="EJP110" s="137"/>
      <c r="EJQ110" s="137"/>
      <c r="EJR110" s="137"/>
      <c r="EJS110" s="137"/>
      <c r="EJT110" s="137"/>
      <c r="EJU110" s="137"/>
      <c r="EJV110" s="137"/>
      <c r="EJW110" s="137"/>
      <c r="EJX110" s="137"/>
      <c r="EJY110" s="137"/>
      <c r="EJZ110" s="137"/>
      <c r="EKA110" s="137"/>
      <c r="EKB110" s="137"/>
      <c r="EKC110" s="137"/>
      <c r="EKD110" s="137"/>
      <c r="EKE110" s="137"/>
      <c r="EKF110" s="137"/>
      <c r="EKG110" s="137"/>
      <c r="EKH110" s="137"/>
      <c r="EKI110" s="137"/>
      <c r="EKJ110" s="137"/>
      <c r="EKK110" s="137"/>
      <c r="EKL110" s="137"/>
      <c r="EKM110" s="137"/>
      <c r="EKN110" s="137"/>
      <c r="EKO110" s="137"/>
      <c r="EKP110" s="137"/>
      <c r="EKQ110" s="137"/>
      <c r="EKR110" s="137"/>
      <c r="EKS110" s="137"/>
      <c r="EKT110" s="137"/>
      <c r="EKU110" s="137"/>
      <c r="EKV110" s="137"/>
      <c r="EKW110" s="137"/>
      <c r="EKX110" s="137"/>
      <c r="EKY110" s="137"/>
      <c r="EKZ110" s="137"/>
      <c r="ELA110" s="137"/>
      <c r="ELB110" s="137"/>
      <c r="ELC110" s="137"/>
      <c r="ELD110" s="137"/>
      <c r="ELE110" s="137"/>
      <c r="ELF110" s="137"/>
      <c r="ELG110" s="137"/>
      <c r="ELH110" s="137"/>
      <c r="ELI110" s="137"/>
      <c r="ELJ110" s="137"/>
      <c r="ELK110" s="137"/>
      <c r="ELL110" s="137"/>
      <c r="ELM110" s="137"/>
      <c r="ELN110" s="137"/>
      <c r="ELO110" s="137"/>
      <c r="ELP110" s="137"/>
      <c r="ELQ110" s="137"/>
      <c r="ELR110" s="137"/>
      <c r="ELS110" s="137"/>
      <c r="ELT110" s="137"/>
      <c r="ELU110" s="137"/>
      <c r="ELV110" s="137"/>
      <c r="ELW110" s="137"/>
      <c r="ELX110" s="137"/>
      <c r="ELY110" s="137"/>
      <c r="ELZ110" s="137"/>
      <c r="EMA110" s="137"/>
      <c r="EMB110" s="137"/>
      <c r="EMC110" s="137"/>
      <c r="EMD110" s="137"/>
      <c r="EME110" s="137"/>
      <c r="EMF110" s="137"/>
      <c r="EMG110" s="137"/>
      <c r="EMH110" s="137"/>
      <c r="EMI110" s="137"/>
      <c r="EMJ110" s="137"/>
      <c r="EMK110" s="137"/>
      <c r="EML110" s="137"/>
      <c r="EMM110" s="137"/>
      <c r="EMN110" s="137"/>
      <c r="EMO110" s="137"/>
      <c r="EMP110" s="137"/>
      <c r="EMQ110" s="137"/>
      <c r="EMR110" s="137"/>
      <c r="EMS110" s="137"/>
      <c r="EMT110" s="137"/>
      <c r="EMU110" s="137"/>
      <c r="EMV110" s="137"/>
      <c r="EMW110" s="137"/>
      <c r="EMX110" s="137"/>
      <c r="EMY110" s="137"/>
      <c r="EMZ110" s="137"/>
      <c r="ENA110" s="137"/>
      <c r="ENB110" s="137"/>
      <c r="ENC110" s="137"/>
      <c r="END110" s="137"/>
      <c r="ENE110" s="137"/>
      <c r="ENF110" s="137"/>
      <c r="ENG110" s="137"/>
      <c r="ENH110" s="137"/>
      <c r="ENI110" s="137"/>
      <c r="ENJ110" s="137"/>
      <c r="ENK110" s="137"/>
      <c r="ENL110" s="137"/>
      <c r="ENM110" s="137"/>
      <c r="ENN110" s="137"/>
      <c r="ENO110" s="137"/>
      <c r="ENP110" s="137"/>
      <c r="ENQ110" s="137"/>
      <c r="ENR110" s="137"/>
      <c r="ENS110" s="137"/>
      <c r="ENT110" s="137"/>
      <c r="ENU110" s="137"/>
      <c r="ENV110" s="137"/>
      <c r="ENW110" s="137"/>
      <c r="ENX110" s="137"/>
      <c r="ENY110" s="137"/>
      <c r="ENZ110" s="137"/>
      <c r="EOA110" s="137"/>
      <c r="EOB110" s="137"/>
      <c r="EOC110" s="137"/>
      <c r="EOD110" s="137"/>
      <c r="EOE110" s="137"/>
      <c r="EOF110" s="137"/>
      <c r="EOG110" s="137"/>
      <c r="EOH110" s="137"/>
      <c r="EOI110" s="137"/>
      <c r="EOJ110" s="137"/>
      <c r="EOK110" s="137"/>
      <c r="EOL110" s="137"/>
      <c r="EOM110" s="137"/>
      <c r="EON110" s="137"/>
      <c r="EOO110" s="137"/>
      <c r="EOP110" s="137"/>
      <c r="EOQ110" s="137"/>
      <c r="EOR110" s="137"/>
      <c r="EOS110" s="137"/>
      <c r="EOT110" s="137"/>
      <c r="EOU110" s="137"/>
      <c r="EOV110" s="137"/>
      <c r="EOW110" s="137"/>
      <c r="EOX110" s="137"/>
      <c r="EOY110" s="137"/>
      <c r="EOZ110" s="137"/>
      <c r="EPA110" s="137"/>
      <c r="EPB110" s="137"/>
      <c r="EPC110" s="137"/>
      <c r="EPD110" s="137"/>
      <c r="EPE110" s="137"/>
      <c r="EPF110" s="137"/>
      <c r="EPG110" s="137"/>
      <c r="EPH110" s="137"/>
      <c r="EPI110" s="137"/>
      <c r="EPJ110" s="137"/>
      <c r="EPK110" s="137"/>
      <c r="EPL110" s="137"/>
      <c r="EPM110" s="137"/>
      <c r="EPN110" s="137"/>
      <c r="EPO110" s="137"/>
      <c r="EPP110" s="137"/>
      <c r="EPQ110" s="137"/>
      <c r="EPR110" s="137"/>
      <c r="EPS110" s="137"/>
      <c r="EPT110" s="137"/>
      <c r="EPU110" s="137"/>
      <c r="EPV110" s="137"/>
      <c r="EPW110" s="137"/>
      <c r="EPX110" s="137"/>
      <c r="EPY110" s="137"/>
      <c r="EPZ110" s="137"/>
      <c r="EQA110" s="137"/>
      <c r="EQB110" s="137"/>
      <c r="EQC110" s="137"/>
      <c r="EQD110" s="137"/>
      <c r="EQE110" s="137"/>
      <c r="EQF110" s="137"/>
      <c r="EQG110" s="137"/>
      <c r="EQH110" s="137"/>
      <c r="EQI110" s="137"/>
      <c r="EQJ110" s="137"/>
      <c r="EQK110" s="137"/>
      <c r="EQL110" s="137"/>
      <c r="EQM110" s="137"/>
      <c r="EQN110" s="137"/>
      <c r="EQO110" s="137"/>
      <c r="EQP110" s="137"/>
      <c r="EQQ110" s="137"/>
      <c r="EQR110" s="137"/>
      <c r="EQS110" s="137"/>
      <c r="EQT110" s="137"/>
      <c r="EQU110" s="137"/>
      <c r="EQV110" s="137"/>
      <c r="EQW110" s="137"/>
      <c r="EQX110" s="137"/>
      <c r="EQY110" s="137"/>
      <c r="EQZ110" s="137"/>
      <c r="ERA110" s="137"/>
      <c r="ERB110" s="137"/>
      <c r="ERC110" s="137"/>
      <c r="ERD110" s="137"/>
      <c r="ERE110" s="137"/>
      <c r="ERF110" s="137"/>
      <c r="ERG110" s="137"/>
      <c r="ERH110" s="137"/>
      <c r="ERI110" s="137"/>
      <c r="ERJ110" s="137"/>
      <c r="ERK110" s="137"/>
      <c r="ERL110" s="137"/>
      <c r="ERM110" s="137"/>
      <c r="ERN110" s="137"/>
      <c r="ERO110" s="137"/>
      <c r="ERP110" s="137"/>
      <c r="ERQ110" s="137"/>
      <c r="ERR110" s="137"/>
      <c r="ERS110" s="137"/>
      <c r="ERT110" s="137"/>
      <c r="ERU110" s="137"/>
      <c r="ERV110" s="137"/>
      <c r="ERW110" s="137"/>
      <c r="ERX110" s="137"/>
      <c r="ERY110" s="137"/>
      <c r="ERZ110" s="137"/>
      <c r="ESA110" s="137"/>
      <c r="ESB110" s="137"/>
      <c r="ESC110" s="137"/>
      <c r="ESD110" s="137"/>
      <c r="ESE110" s="137"/>
      <c r="ESF110" s="137"/>
      <c r="ESG110" s="137"/>
      <c r="ESH110" s="137"/>
      <c r="ESI110" s="137"/>
      <c r="ESJ110" s="137"/>
      <c r="ESK110" s="137"/>
      <c r="ESL110" s="137"/>
      <c r="ESM110" s="137"/>
      <c r="ESN110" s="137"/>
      <c r="ESO110" s="137"/>
      <c r="ESP110" s="137"/>
      <c r="ESQ110" s="137"/>
      <c r="ESR110" s="137"/>
      <c r="ESS110" s="137"/>
      <c r="EST110" s="137"/>
      <c r="ESU110" s="137"/>
      <c r="ESV110" s="137"/>
      <c r="ESW110" s="137"/>
      <c r="ESX110" s="137"/>
      <c r="ESY110" s="137"/>
      <c r="ESZ110" s="137"/>
      <c r="ETA110" s="137"/>
      <c r="ETB110" s="137"/>
      <c r="ETC110" s="137"/>
      <c r="ETD110" s="137"/>
      <c r="ETE110" s="137"/>
      <c r="ETF110" s="137"/>
      <c r="ETG110" s="137"/>
      <c r="ETH110" s="137"/>
      <c r="ETI110" s="137"/>
      <c r="ETJ110" s="137"/>
      <c r="ETK110" s="137"/>
      <c r="ETL110" s="137"/>
      <c r="ETM110" s="137"/>
      <c r="ETN110" s="137"/>
      <c r="ETO110" s="137"/>
      <c r="ETP110" s="137"/>
      <c r="ETQ110" s="137"/>
      <c r="ETR110" s="137"/>
      <c r="ETS110" s="137"/>
      <c r="ETT110" s="137"/>
      <c r="ETU110" s="137"/>
      <c r="ETV110" s="137"/>
      <c r="ETW110" s="137"/>
      <c r="ETX110" s="137"/>
      <c r="ETY110" s="137"/>
      <c r="ETZ110" s="137"/>
      <c r="EUA110" s="137"/>
      <c r="EUB110" s="137"/>
      <c r="EUC110" s="137"/>
      <c r="EUD110" s="137"/>
      <c r="EUE110" s="137"/>
      <c r="EUF110" s="137"/>
      <c r="EUG110" s="137"/>
      <c r="EUH110" s="137"/>
      <c r="EUI110" s="137"/>
      <c r="EUJ110" s="137"/>
      <c r="EUK110" s="137"/>
      <c r="EUL110" s="137"/>
      <c r="EUM110" s="137"/>
      <c r="EUN110" s="137"/>
      <c r="EUO110" s="137"/>
      <c r="EUP110" s="137"/>
      <c r="EUQ110" s="137"/>
      <c r="EUR110" s="137"/>
      <c r="EUS110" s="137"/>
      <c r="EUT110" s="137"/>
      <c r="EUU110" s="137"/>
      <c r="EUV110" s="137"/>
      <c r="EUW110" s="137"/>
      <c r="EUX110" s="137"/>
      <c r="EUY110" s="137"/>
      <c r="EUZ110" s="137"/>
      <c r="EVA110" s="137"/>
      <c r="EVB110" s="137"/>
      <c r="EVC110" s="137"/>
      <c r="EVD110" s="137"/>
      <c r="EVE110" s="137"/>
      <c r="EVF110" s="137"/>
      <c r="EVG110" s="137"/>
      <c r="EVH110" s="137"/>
      <c r="EVI110" s="137"/>
      <c r="EVJ110" s="137"/>
      <c r="EVK110" s="137"/>
      <c r="EVL110" s="137"/>
      <c r="EVM110" s="137"/>
      <c r="EVN110" s="137"/>
      <c r="EVO110" s="137"/>
      <c r="EVP110" s="137"/>
      <c r="EVQ110" s="137"/>
      <c r="EVR110" s="137"/>
      <c r="EVS110" s="137"/>
      <c r="EVT110" s="137"/>
      <c r="EVU110" s="137"/>
      <c r="EVV110" s="137"/>
      <c r="EVW110" s="137"/>
      <c r="EVX110" s="137"/>
      <c r="EVY110" s="137"/>
      <c r="EVZ110" s="137"/>
      <c r="EWA110" s="137"/>
      <c r="EWB110" s="137"/>
      <c r="EWC110" s="137"/>
      <c r="EWD110" s="137"/>
      <c r="EWE110" s="137"/>
      <c r="EWF110" s="137"/>
      <c r="EWG110" s="137"/>
      <c r="EWH110" s="137"/>
      <c r="EWI110" s="137"/>
      <c r="EWJ110" s="137"/>
      <c r="EWK110" s="137"/>
      <c r="EWL110" s="137"/>
      <c r="EWM110" s="137"/>
      <c r="EWN110" s="137"/>
      <c r="EWO110" s="137"/>
      <c r="EWP110" s="137"/>
      <c r="EWQ110" s="137"/>
      <c r="EWR110" s="137"/>
      <c r="EWS110" s="137"/>
      <c r="EWT110" s="137"/>
      <c r="EWU110" s="137"/>
      <c r="EWV110" s="137"/>
      <c r="EWW110" s="137"/>
      <c r="EWX110" s="137"/>
      <c r="EWY110" s="137"/>
      <c r="EWZ110" s="137"/>
      <c r="EXA110" s="137"/>
      <c r="EXB110" s="137"/>
      <c r="EXC110" s="137"/>
      <c r="EXD110" s="137"/>
      <c r="EXE110" s="137"/>
      <c r="EXF110" s="137"/>
      <c r="EXG110" s="137"/>
      <c r="EXH110" s="137"/>
      <c r="EXI110" s="137"/>
      <c r="EXJ110" s="137"/>
      <c r="EXK110" s="137"/>
      <c r="EXL110" s="137"/>
      <c r="EXM110" s="137"/>
      <c r="EXN110" s="137"/>
      <c r="EXO110" s="137"/>
      <c r="EXP110" s="137"/>
      <c r="EXQ110" s="137"/>
      <c r="EXR110" s="137"/>
      <c r="EXS110" s="137"/>
      <c r="EXT110" s="137"/>
      <c r="EXU110" s="137"/>
      <c r="EXV110" s="137"/>
      <c r="EXW110" s="137"/>
      <c r="EXX110" s="137"/>
      <c r="EXY110" s="137"/>
      <c r="EXZ110" s="137"/>
      <c r="EYA110" s="137"/>
      <c r="EYB110" s="137"/>
      <c r="EYC110" s="137"/>
      <c r="EYD110" s="137"/>
      <c r="EYE110" s="137"/>
      <c r="EYF110" s="137"/>
      <c r="EYG110" s="137"/>
      <c r="EYH110" s="137"/>
      <c r="EYI110" s="137"/>
      <c r="EYJ110" s="137"/>
      <c r="EYK110" s="137"/>
      <c r="EYL110" s="137"/>
      <c r="EYM110" s="137"/>
      <c r="EYN110" s="137"/>
      <c r="EYO110" s="137"/>
      <c r="EYP110" s="137"/>
      <c r="EYQ110" s="137"/>
      <c r="EYR110" s="137"/>
      <c r="EYS110" s="137"/>
      <c r="EYT110" s="137"/>
      <c r="EYU110" s="137"/>
      <c r="EYV110" s="137"/>
      <c r="EYW110" s="137"/>
      <c r="EYX110" s="137"/>
      <c r="EYY110" s="137"/>
      <c r="EYZ110" s="137"/>
      <c r="EZA110" s="137"/>
      <c r="EZB110" s="137"/>
      <c r="EZC110" s="137"/>
      <c r="EZD110" s="137"/>
      <c r="EZE110" s="137"/>
      <c r="EZF110" s="137"/>
      <c r="EZG110" s="137"/>
      <c r="EZH110" s="137"/>
      <c r="EZI110" s="137"/>
      <c r="EZJ110" s="137"/>
      <c r="EZK110" s="137"/>
      <c r="EZL110" s="137"/>
      <c r="EZM110" s="137"/>
      <c r="EZN110" s="137"/>
      <c r="EZO110" s="137"/>
      <c r="EZP110" s="137"/>
      <c r="EZQ110" s="137"/>
      <c r="EZR110" s="137"/>
      <c r="EZS110" s="137"/>
      <c r="EZT110" s="137"/>
      <c r="EZU110" s="137"/>
      <c r="EZV110" s="137"/>
      <c r="EZW110" s="137"/>
      <c r="EZX110" s="137"/>
      <c r="EZY110" s="137"/>
      <c r="EZZ110" s="137"/>
      <c r="FAA110" s="137"/>
      <c r="FAB110" s="137"/>
      <c r="FAC110" s="137"/>
      <c r="FAD110" s="137"/>
      <c r="FAE110" s="137"/>
      <c r="FAF110" s="137"/>
      <c r="FAG110" s="137"/>
      <c r="FAH110" s="137"/>
      <c r="FAI110" s="137"/>
      <c r="FAJ110" s="137"/>
      <c r="FAK110" s="137"/>
      <c r="FAL110" s="137"/>
      <c r="FAM110" s="137"/>
      <c r="FAN110" s="137"/>
      <c r="FAO110" s="137"/>
      <c r="FAP110" s="137"/>
      <c r="FAQ110" s="137"/>
      <c r="FAR110" s="137"/>
      <c r="FAS110" s="137"/>
      <c r="FAT110" s="137"/>
      <c r="FAU110" s="137"/>
      <c r="FAV110" s="137"/>
      <c r="FAW110" s="137"/>
      <c r="FAX110" s="137"/>
      <c r="FAY110" s="137"/>
      <c r="FAZ110" s="137"/>
      <c r="FBA110" s="137"/>
      <c r="FBB110" s="137"/>
      <c r="FBC110" s="137"/>
      <c r="FBD110" s="137"/>
      <c r="FBE110" s="137"/>
      <c r="FBF110" s="137"/>
      <c r="FBG110" s="137"/>
      <c r="FBH110" s="137"/>
      <c r="FBI110" s="137"/>
      <c r="FBJ110" s="137"/>
      <c r="FBK110" s="137"/>
      <c r="FBL110" s="137"/>
      <c r="FBM110" s="137"/>
      <c r="FBN110" s="137"/>
      <c r="FBO110" s="137"/>
      <c r="FBP110" s="137"/>
      <c r="FBQ110" s="137"/>
      <c r="FBR110" s="137"/>
      <c r="FBS110" s="137"/>
      <c r="FBT110" s="137"/>
      <c r="FBU110" s="137"/>
      <c r="FBV110" s="137"/>
      <c r="FBW110" s="137"/>
      <c r="FBX110" s="137"/>
      <c r="FBY110" s="137"/>
      <c r="FBZ110" s="137"/>
      <c r="FCA110" s="137"/>
      <c r="FCB110" s="137"/>
      <c r="FCC110" s="137"/>
      <c r="FCD110" s="137"/>
      <c r="FCE110" s="137"/>
      <c r="FCF110" s="137"/>
      <c r="FCG110" s="137"/>
      <c r="FCH110" s="137"/>
      <c r="FCI110" s="137"/>
      <c r="FCJ110" s="137"/>
      <c r="FCK110" s="137"/>
      <c r="FCL110" s="137"/>
      <c r="FCM110" s="137"/>
      <c r="FCN110" s="137"/>
      <c r="FCO110" s="137"/>
      <c r="FCP110" s="137"/>
      <c r="FCQ110" s="137"/>
      <c r="FCR110" s="137"/>
      <c r="FCS110" s="137"/>
      <c r="FCT110" s="137"/>
      <c r="FCU110" s="137"/>
      <c r="FCV110" s="137"/>
      <c r="FCW110" s="137"/>
      <c r="FCX110" s="137"/>
      <c r="FCY110" s="137"/>
      <c r="FCZ110" s="137"/>
      <c r="FDA110" s="137"/>
      <c r="FDB110" s="137"/>
      <c r="FDC110" s="137"/>
      <c r="FDD110" s="137"/>
      <c r="FDE110" s="137"/>
      <c r="FDF110" s="137"/>
      <c r="FDG110" s="137"/>
      <c r="FDH110" s="137"/>
      <c r="FDI110" s="137"/>
      <c r="FDJ110" s="137"/>
      <c r="FDK110" s="137"/>
      <c r="FDL110" s="137"/>
      <c r="FDM110" s="137"/>
      <c r="FDN110" s="137"/>
      <c r="FDO110" s="137"/>
      <c r="FDP110" s="137"/>
      <c r="FDQ110" s="137"/>
      <c r="FDR110" s="137"/>
      <c r="FDS110" s="137"/>
      <c r="FDT110" s="137"/>
      <c r="FDU110" s="137"/>
      <c r="FDV110" s="137"/>
      <c r="FDW110" s="137"/>
      <c r="FDX110" s="137"/>
      <c r="FDY110" s="137"/>
      <c r="FDZ110" s="137"/>
      <c r="FEA110" s="137"/>
      <c r="FEB110" s="137"/>
      <c r="FEC110" s="137"/>
      <c r="FED110" s="137"/>
      <c r="FEE110" s="137"/>
      <c r="FEF110" s="137"/>
      <c r="FEG110" s="137"/>
      <c r="FEH110" s="137"/>
      <c r="FEI110" s="137"/>
      <c r="FEJ110" s="137"/>
      <c r="FEK110" s="137"/>
      <c r="FEL110" s="137"/>
      <c r="FEM110" s="137"/>
      <c r="FEN110" s="137"/>
      <c r="FEO110" s="137"/>
      <c r="FEP110" s="137"/>
      <c r="FEQ110" s="137"/>
      <c r="FER110" s="137"/>
      <c r="FES110" s="137"/>
      <c r="FET110" s="137"/>
      <c r="FEU110" s="137"/>
      <c r="FEV110" s="137"/>
      <c r="FEW110" s="137"/>
      <c r="FEX110" s="137"/>
      <c r="FEY110" s="137"/>
      <c r="FEZ110" s="137"/>
      <c r="FFA110" s="137"/>
      <c r="FFB110" s="137"/>
      <c r="FFC110" s="137"/>
      <c r="FFD110" s="137"/>
      <c r="FFE110" s="137"/>
      <c r="FFF110" s="137"/>
      <c r="FFG110" s="137"/>
      <c r="FFH110" s="137"/>
      <c r="FFI110" s="137"/>
      <c r="FFJ110" s="137"/>
      <c r="FFK110" s="137"/>
      <c r="FFL110" s="137"/>
      <c r="FFM110" s="137"/>
      <c r="FFN110" s="137"/>
      <c r="FFO110" s="137"/>
      <c r="FFP110" s="137"/>
      <c r="FFQ110" s="137"/>
      <c r="FFR110" s="137"/>
      <c r="FFS110" s="137"/>
      <c r="FFT110" s="137"/>
      <c r="FFU110" s="137"/>
      <c r="FFV110" s="137"/>
      <c r="FFW110" s="137"/>
      <c r="FFX110" s="137"/>
      <c r="FFY110" s="137"/>
      <c r="FFZ110" s="137"/>
      <c r="FGA110" s="137"/>
      <c r="FGB110" s="137"/>
      <c r="FGC110" s="137"/>
      <c r="FGD110" s="137"/>
      <c r="FGE110" s="137"/>
      <c r="FGF110" s="137"/>
      <c r="FGG110" s="137"/>
      <c r="FGH110" s="137"/>
      <c r="FGI110" s="137"/>
      <c r="FGJ110" s="137"/>
      <c r="FGK110" s="137"/>
      <c r="FGL110" s="137"/>
      <c r="FGM110" s="137"/>
      <c r="FGN110" s="137"/>
      <c r="FGO110" s="137"/>
      <c r="FGP110" s="137"/>
      <c r="FGQ110" s="137"/>
      <c r="FGR110" s="137"/>
      <c r="FGS110" s="137"/>
      <c r="FGT110" s="137"/>
      <c r="FGU110" s="137"/>
      <c r="FGV110" s="137"/>
      <c r="FGW110" s="137"/>
      <c r="FGX110" s="137"/>
      <c r="FGY110" s="137"/>
      <c r="FGZ110" s="137"/>
      <c r="FHA110" s="137"/>
      <c r="FHB110" s="137"/>
      <c r="FHC110" s="137"/>
      <c r="FHD110" s="137"/>
      <c r="FHE110" s="137"/>
      <c r="FHF110" s="137"/>
      <c r="FHG110" s="137"/>
      <c r="FHH110" s="137"/>
      <c r="FHI110" s="137"/>
      <c r="FHJ110" s="137"/>
      <c r="FHK110" s="137"/>
      <c r="FHL110" s="137"/>
      <c r="FHM110" s="137"/>
      <c r="FHN110" s="137"/>
      <c r="FHO110" s="137"/>
      <c r="FHP110" s="137"/>
      <c r="FHQ110" s="137"/>
      <c r="FHR110" s="137"/>
      <c r="FHS110" s="137"/>
      <c r="FHT110" s="137"/>
      <c r="FHU110" s="137"/>
      <c r="FHV110" s="137"/>
      <c r="FHW110" s="137"/>
      <c r="FHX110" s="137"/>
      <c r="FHY110" s="137"/>
      <c r="FHZ110" s="137"/>
      <c r="FIA110" s="137"/>
      <c r="FIB110" s="137"/>
      <c r="FIC110" s="137"/>
      <c r="FID110" s="137"/>
      <c r="FIE110" s="137"/>
      <c r="FIF110" s="137"/>
      <c r="FIG110" s="137"/>
      <c r="FIH110" s="137"/>
      <c r="FII110" s="137"/>
      <c r="FIJ110" s="137"/>
      <c r="FIK110" s="137"/>
      <c r="FIL110" s="137"/>
      <c r="FIM110" s="137"/>
      <c r="FIN110" s="137"/>
      <c r="FIO110" s="137"/>
      <c r="FIP110" s="137"/>
      <c r="FIQ110" s="137"/>
      <c r="FIR110" s="137"/>
      <c r="FIS110" s="137"/>
      <c r="FIT110" s="137"/>
      <c r="FIU110" s="137"/>
      <c r="FIV110" s="137"/>
      <c r="FIW110" s="137"/>
      <c r="FIX110" s="137"/>
      <c r="FIY110" s="137"/>
      <c r="FIZ110" s="137"/>
      <c r="FJA110" s="137"/>
      <c r="FJB110" s="137"/>
      <c r="FJC110" s="137"/>
      <c r="FJD110" s="137"/>
      <c r="FJE110" s="137"/>
      <c r="FJF110" s="137"/>
      <c r="FJG110" s="137"/>
      <c r="FJH110" s="137"/>
      <c r="FJI110" s="137"/>
      <c r="FJJ110" s="137"/>
      <c r="FJK110" s="137"/>
      <c r="FJL110" s="137"/>
      <c r="FJM110" s="137"/>
      <c r="FJN110" s="137"/>
      <c r="FJO110" s="137"/>
      <c r="FJP110" s="137"/>
      <c r="FJQ110" s="137"/>
      <c r="FJR110" s="137"/>
      <c r="FJS110" s="137"/>
      <c r="FJT110" s="137"/>
      <c r="FJU110" s="137"/>
      <c r="FJV110" s="137"/>
      <c r="FJW110" s="137"/>
      <c r="FJX110" s="137"/>
      <c r="FJY110" s="137"/>
      <c r="FJZ110" s="137"/>
      <c r="FKA110" s="137"/>
      <c r="FKB110" s="137"/>
      <c r="FKC110" s="137"/>
      <c r="FKD110" s="137"/>
      <c r="FKE110" s="137"/>
      <c r="FKF110" s="137"/>
      <c r="FKG110" s="137"/>
      <c r="FKH110" s="137"/>
      <c r="FKI110" s="137"/>
      <c r="FKJ110" s="137"/>
      <c r="FKK110" s="137"/>
      <c r="FKL110" s="137"/>
      <c r="FKM110" s="137"/>
      <c r="FKN110" s="137"/>
      <c r="FKO110" s="137"/>
      <c r="FKP110" s="137"/>
      <c r="FKQ110" s="137"/>
      <c r="FKR110" s="137"/>
      <c r="FKS110" s="137"/>
      <c r="FKT110" s="137"/>
      <c r="FKU110" s="137"/>
      <c r="FKV110" s="137"/>
      <c r="FKW110" s="137"/>
      <c r="FKX110" s="137"/>
      <c r="FKY110" s="137"/>
      <c r="FKZ110" s="137"/>
      <c r="FLA110" s="137"/>
      <c r="FLB110" s="137"/>
      <c r="FLC110" s="137"/>
      <c r="FLD110" s="137"/>
      <c r="FLE110" s="137"/>
      <c r="FLF110" s="137"/>
      <c r="FLG110" s="137"/>
      <c r="FLH110" s="137"/>
      <c r="FLI110" s="137"/>
      <c r="FLJ110" s="137"/>
      <c r="FLK110" s="137"/>
      <c r="FLL110" s="137"/>
      <c r="FLM110" s="137"/>
      <c r="FLN110" s="137"/>
      <c r="FLO110" s="137"/>
      <c r="FLP110" s="137"/>
      <c r="FLQ110" s="137"/>
      <c r="FLR110" s="137"/>
      <c r="FLS110" s="137"/>
      <c r="FLT110" s="137"/>
      <c r="FLU110" s="137"/>
      <c r="FLV110" s="137"/>
      <c r="FLW110" s="137"/>
      <c r="FLX110" s="137"/>
      <c r="FLY110" s="137"/>
      <c r="FLZ110" s="137"/>
      <c r="FMA110" s="137"/>
      <c r="FMB110" s="137"/>
      <c r="FMC110" s="137"/>
      <c r="FMD110" s="137"/>
      <c r="FME110" s="137"/>
      <c r="FMF110" s="137"/>
      <c r="FMG110" s="137"/>
      <c r="FMH110" s="137"/>
      <c r="FMI110" s="137"/>
      <c r="FMJ110" s="137"/>
      <c r="FMK110" s="137"/>
      <c r="FML110" s="137"/>
      <c r="FMM110" s="137"/>
      <c r="FMN110" s="137"/>
      <c r="FMO110" s="137"/>
      <c r="FMP110" s="137"/>
      <c r="FMQ110" s="137"/>
      <c r="FMR110" s="137"/>
      <c r="FMS110" s="137"/>
      <c r="FMT110" s="137"/>
      <c r="FMU110" s="137"/>
      <c r="FMV110" s="137"/>
      <c r="FMW110" s="137"/>
      <c r="FMX110" s="137"/>
      <c r="FMY110" s="137"/>
      <c r="FMZ110" s="137"/>
      <c r="FNA110" s="137"/>
      <c r="FNB110" s="137"/>
      <c r="FNC110" s="137"/>
      <c r="FND110" s="137"/>
      <c r="FNE110" s="137"/>
      <c r="FNF110" s="137"/>
      <c r="FNG110" s="137"/>
      <c r="FNH110" s="137"/>
      <c r="FNI110" s="137"/>
      <c r="FNJ110" s="137"/>
      <c r="FNK110" s="137"/>
      <c r="FNL110" s="137"/>
      <c r="FNM110" s="137"/>
      <c r="FNN110" s="137"/>
      <c r="FNO110" s="137"/>
      <c r="FNP110" s="137"/>
      <c r="FNQ110" s="137"/>
      <c r="FNR110" s="137"/>
      <c r="FNS110" s="137"/>
      <c r="FNT110" s="137"/>
      <c r="FNU110" s="137"/>
      <c r="FNV110" s="137"/>
      <c r="FNW110" s="137"/>
      <c r="FNX110" s="137"/>
      <c r="FNY110" s="137"/>
      <c r="FNZ110" s="137"/>
      <c r="FOA110" s="137"/>
      <c r="FOB110" s="137"/>
      <c r="FOC110" s="137"/>
      <c r="FOD110" s="137"/>
      <c r="FOE110" s="137"/>
      <c r="FOF110" s="137"/>
      <c r="FOG110" s="137"/>
      <c r="FOH110" s="137"/>
      <c r="FOI110" s="137"/>
      <c r="FOJ110" s="137"/>
      <c r="FOK110" s="137"/>
      <c r="FOL110" s="137"/>
      <c r="FOM110" s="137"/>
      <c r="FON110" s="137"/>
      <c r="FOO110" s="137"/>
      <c r="FOP110" s="137"/>
      <c r="FOQ110" s="137"/>
      <c r="FOR110" s="137"/>
      <c r="FOS110" s="137"/>
      <c r="FOT110" s="137"/>
      <c r="FOU110" s="137"/>
      <c r="FOV110" s="137"/>
      <c r="FOW110" s="137"/>
      <c r="FOX110" s="137"/>
      <c r="FOY110" s="137"/>
      <c r="FOZ110" s="137"/>
      <c r="FPA110" s="137"/>
      <c r="FPB110" s="137"/>
      <c r="FPC110" s="137"/>
      <c r="FPD110" s="137"/>
      <c r="FPE110" s="137"/>
      <c r="FPF110" s="137"/>
      <c r="FPG110" s="137"/>
      <c r="FPH110" s="137"/>
      <c r="FPI110" s="137"/>
      <c r="FPJ110" s="137"/>
      <c r="FPK110" s="137"/>
      <c r="FPL110" s="137"/>
      <c r="FPM110" s="137"/>
      <c r="FPN110" s="137"/>
      <c r="FPO110" s="137"/>
      <c r="FPP110" s="137"/>
      <c r="FPQ110" s="137"/>
      <c r="FPR110" s="137"/>
      <c r="FPS110" s="137"/>
      <c r="FPT110" s="137"/>
      <c r="FPU110" s="137"/>
      <c r="FPV110" s="137"/>
      <c r="FPW110" s="137"/>
      <c r="FPX110" s="137"/>
      <c r="FPY110" s="137"/>
      <c r="FPZ110" s="137"/>
      <c r="FQA110" s="137"/>
      <c r="FQB110" s="137"/>
      <c r="FQC110" s="137"/>
      <c r="FQD110" s="137"/>
      <c r="FQE110" s="137"/>
      <c r="FQF110" s="137"/>
      <c r="FQG110" s="137"/>
      <c r="FQH110" s="137"/>
      <c r="FQI110" s="137"/>
      <c r="FQJ110" s="137"/>
      <c r="FQK110" s="137"/>
      <c r="FQL110" s="137"/>
      <c r="FQM110" s="137"/>
      <c r="FQN110" s="137"/>
      <c r="FQO110" s="137"/>
      <c r="FQP110" s="137"/>
      <c r="FQQ110" s="137"/>
      <c r="FQR110" s="137"/>
      <c r="FQS110" s="137"/>
      <c r="FQT110" s="137"/>
      <c r="FQU110" s="137"/>
      <c r="FQV110" s="137"/>
      <c r="FQW110" s="137"/>
      <c r="FQX110" s="137"/>
      <c r="FQY110" s="137"/>
      <c r="FQZ110" s="137"/>
      <c r="FRA110" s="137"/>
      <c r="FRB110" s="137"/>
      <c r="FRC110" s="137"/>
      <c r="FRD110" s="137"/>
      <c r="FRE110" s="137"/>
      <c r="FRF110" s="137"/>
      <c r="FRG110" s="137"/>
      <c r="FRH110" s="137"/>
      <c r="FRI110" s="137"/>
      <c r="FRJ110" s="137"/>
      <c r="FRK110" s="137"/>
      <c r="FRL110" s="137"/>
      <c r="FRM110" s="137"/>
      <c r="FRN110" s="137"/>
      <c r="FRO110" s="137"/>
      <c r="FRP110" s="137"/>
      <c r="FRQ110" s="137"/>
      <c r="FRR110" s="137"/>
      <c r="FRS110" s="137"/>
      <c r="FRT110" s="137"/>
      <c r="FRU110" s="137"/>
      <c r="FRV110" s="137"/>
      <c r="FRW110" s="137"/>
      <c r="FRX110" s="137"/>
      <c r="FRY110" s="137"/>
      <c r="FRZ110" s="137"/>
      <c r="FSA110" s="137"/>
      <c r="FSB110" s="137"/>
      <c r="FSC110" s="137"/>
      <c r="FSD110" s="137"/>
      <c r="FSE110" s="137"/>
      <c r="FSF110" s="137"/>
      <c r="FSG110" s="137"/>
      <c r="FSH110" s="137"/>
      <c r="FSI110" s="137"/>
      <c r="FSJ110" s="137"/>
      <c r="FSK110" s="137"/>
      <c r="FSL110" s="137"/>
      <c r="FSM110" s="137"/>
      <c r="FSN110" s="137"/>
      <c r="FSO110" s="137"/>
      <c r="FSP110" s="137"/>
      <c r="FSQ110" s="137"/>
      <c r="FSR110" s="137"/>
      <c r="FSS110" s="137"/>
      <c r="FST110" s="137"/>
      <c r="FSU110" s="137"/>
      <c r="FSV110" s="137"/>
      <c r="FSW110" s="137"/>
      <c r="FSX110" s="137"/>
      <c r="FSY110" s="137"/>
      <c r="FSZ110" s="137"/>
      <c r="FTA110" s="137"/>
      <c r="FTB110" s="137"/>
      <c r="FTC110" s="137"/>
      <c r="FTD110" s="137"/>
      <c r="FTE110" s="137"/>
      <c r="FTF110" s="137"/>
      <c r="FTG110" s="137"/>
      <c r="FTH110" s="137"/>
      <c r="FTI110" s="137"/>
      <c r="FTJ110" s="137"/>
      <c r="FTK110" s="137"/>
      <c r="FTL110" s="137"/>
      <c r="FTM110" s="137"/>
      <c r="FTN110" s="137"/>
      <c r="FTO110" s="137"/>
      <c r="FTP110" s="137"/>
      <c r="FTQ110" s="137"/>
      <c r="FTR110" s="137"/>
      <c r="FTS110" s="137"/>
      <c r="FTT110" s="137"/>
      <c r="FTU110" s="137"/>
      <c r="FTV110" s="137"/>
      <c r="FTW110" s="137"/>
      <c r="FTX110" s="137"/>
      <c r="FTY110" s="137"/>
      <c r="FTZ110" s="137"/>
      <c r="FUA110" s="137"/>
      <c r="FUB110" s="137"/>
      <c r="FUC110" s="137"/>
      <c r="FUD110" s="137"/>
      <c r="FUE110" s="137"/>
      <c r="FUF110" s="137"/>
      <c r="FUG110" s="137"/>
      <c r="FUH110" s="137"/>
      <c r="FUI110" s="137"/>
      <c r="FUJ110" s="137"/>
      <c r="FUK110" s="137"/>
      <c r="FUL110" s="137"/>
      <c r="FUM110" s="137"/>
      <c r="FUN110" s="137"/>
      <c r="FUO110" s="137"/>
      <c r="FUP110" s="137"/>
      <c r="FUQ110" s="137"/>
      <c r="FUR110" s="137"/>
      <c r="FUS110" s="137"/>
      <c r="FUT110" s="137"/>
      <c r="FUU110" s="137"/>
      <c r="FUV110" s="137"/>
      <c r="FUW110" s="137"/>
      <c r="FUX110" s="137"/>
      <c r="FUY110" s="137"/>
      <c r="FUZ110" s="137"/>
      <c r="FVA110" s="137"/>
      <c r="FVB110" s="137"/>
      <c r="FVC110" s="137"/>
      <c r="FVD110" s="137"/>
      <c r="FVE110" s="137"/>
      <c r="FVF110" s="137"/>
      <c r="FVG110" s="137"/>
      <c r="FVH110" s="137"/>
      <c r="FVI110" s="137"/>
      <c r="FVJ110" s="137"/>
      <c r="FVK110" s="137"/>
      <c r="FVL110" s="137"/>
      <c r="FVM110" s="137"/>
      <c r="FVN110" s="137"/>
      <c r="FVO110" s="137"/>
      <c r="FVP110" s="137"/>
      <c r="FVQ110" s="137"/>
      <c r="FVR110" s="137"/>
      <c r="FVS110" s="137"/>
      <c r="FVT110" s="137"/>
      <c r="FVU110" s="137"/>
      <c r="FVV110" s="137"/>
      <c r="FVW110" s="137"/>
      <c r="FVX110" s="137"/>
      <c r="FVY110" s="137"/>
      <c r="FVZ110" s="137"/>
      <c r="FWA110" s="137"/>
      <c r="FWB110" s="137"/>
      <c r="FWC110" s="137"/>
      <c r="FWD110" s="137"/>
      <c r="FWE110" s="137"/>
      <c r="FWF110" s="137"/>
      <c r="FWG110" s="137"/>
      <c r="FWH110" s="137"/>
      <c r="FWI110" s="137"/>
      <c r="FWJ110" s="137"/>
      <c r="FWK110" s="137"/>
      <c r="FWL110" s="137"/>
      <c r="FWM110" s="137"/>
      <c r="FWN110" s="137"/>
      <c r="FWO110" s="137"/>
      <c r="FWP110" s="137"/>
      <c r="FWQ110" s="137"/>
      <c r="FWR110" s="137"/>
      <c r="FWS110" s="137"/>
      <c r="FWT110" s="137"/>
      <c r="FWU110" s="137"/>
      <c r="FWV110" s="137"/>
      <c r="FWW110" s="137"/>
      <c r="FWX110" s="137"/>
      <c r="FWY110" s="137"/>
      <c r="FWZ110" s="137"/>
      <c r="FXA110" s="137"/>
      <c r="FXB110" s="137"/>
      <c r="FXC110" s="137"/>
      <c r="FXD110" s="137"/>
      <c r="FXE110" s="137"/>
      <c r="FXF110" s="137"/>
      <c r="FXG110" s="137"/>
      <c r="FXH110" s="137"/>
      <c r="FXI110" s="137"/>
      <c r="FXJ110" s="137"/>
      <c r="FXK110" s="137"/>
      <c r="FXL110" s="137"/>
      <c r="FXM110" s="137"/>
      <c r="FXN110" s="137"/>
      <c r="FXO110" s="137"/>
      <c r="FXP110" s="137"/>
      <c r="FXQ110" s="137"/>
      <c r="FXR110" s="137"/>
      <c r="FXS110" s="137"/>
      <c r="FXT110" s="137"/>
      <c r="FXU110" s="137"/>
      <c r="FXV110" s="137"/>
      <c r="FXW110" s="137"/>
      <c r="FXX110" s="137"/>
      <c r="FXY110" s="137"/>
      <c r="FXZ110" s="137"/>
      <c r="FYA110" s="137"/>
      <c r="FYB110" s="137"/>
      <c r="FYC110" s="137"/>
      <c r="FYD110" s="137"/>
      <c r="FYE110" s="137"/>
      <c r="FYF110" s="137"/>
      <c r="FYG110" s="137"/>
      <c r="FYH110" s="137"/>
      <c r="FYI110" s="137"/>
      <c r="FYJ110" s="137"/>
      <c r="FYK110" s="137"/>
      <c r="FYL110" s="137"/>
      <c r="FYM110" s="137"/>
      <c r="FYN110" s="137"/>
      <c r="FYO110" s="137"/>
      <c r="FYP110" s="137"/>
      <c r="FYQ110" s="137"/>
      <c r="FYR110" s="137"/>
      <c r="FYS110" s="137"/>
      <c r="FYT110" s="137"/>
      <c r="FYU110" s="137"/>
      <c r="FYV110" s="137"/>
      <c r="FYW110" s="137"/>
      <c r="FYX110" s="137"/>
      <c r="FYY110" s="137"/>
      <c r="FYZ110" s="137"/>
      <c r="FZA110" s="137"/>
      <c r="FZB110" s="137"/>
      <c r="FZC110" s="137"/>
      <c r="FZD110" s="137"/>
      <c r="FZE110" s="137"/>
      <c r="FZF110" s="137"/>
      <c r="FZG110" s="137"/>
      <c r="FZH110" s="137"/>
      <c r="FZI110" s="137"/>
      <c r="FZJ110" s="137"/>
      <c r="FZK110" s="137"/>
      <c r="FZL110" s="137"/>
      <c r="FZM110" s="137"/>
      <c r="FZN110" s="137"/>
      <c r="FZO110" s="137"/>
      <c r="FZP110" s="137"/>
      <c r="FZQ110" s="137"/>
      <c r="FZR110" s="137"/>
      <c r="FZS110" s="137"/>
      <c r="FZT110" s="137"/>
      <c r="FZU110" s="137"/>
      <c r="FZV110" s="137"/>
      <c r="FZW110" s="137"/>
      <c r="FZX110" s="137"/>
      <c r="FZY110" s="137"/>
      <c r="FZZ110" s="137"/>
      <c r="GAA110" s="137"/>
      <c r="GAB110" s="137"/>
      <c r="GAC110" s="137"/>
      <c r="GAD110" s="137"/>
      <c r="GAE110" s="137"/>
      <c r="GAF110" s="137"/>
      <c r="GAG110" s="137"/>
      <c r="GAH110" s="137"/>
      <c r="GAI110" s="137"/>
      <c r="GAJ110" s="137"/>
      <c r="GAK110" s="137"/>
      <c r="GAL110" s="137"/>
      <c r="GAM110" s="137"/>
      <c r="GAN110" s="137"/>
      <c r="GAO110" s="137"/>
      <c r="GAP110" s="137"/>
      <c r="GAQ110" s="137"/>
      <c r="GAR110" s="137"/>
      <c r="GAS110" s="137"/>
      <c r="GAT110" s="137"/>
      <c r="GAU110" s="137"/>
      <c r="GAV110" s="137"/>
      <c r="GAW110" s="137"/>
      <c r="GAX110" s="137"/>
      <c r="GAY110" s="137"/>
      <c r="GAZ110" s="137"/>
      <c r="GBA110" s="137"/>
      <c r="GBB110" s="137"/>
      <c r="GBC110" s="137"/>
      <c r="GBD110" s="137"/>
      <c r="GBE110" s="137"/>
      <c r="GBF110" s="137"/>
      <c r="GBG110" s="137"/>
      <c r="GBH110" s="137"/>
      <c r="GBI110" s="137"/>
      <c r="GBJ110" s="137"/>
      <c r="GBK110" s="137"/>
      <c r="GBL110" s="137"/>
      <c r="GBM110" s="137"/>
      <c r="GBN110" s="137"/>
      <c r="GBO110" s="137"/>
      <c r="GBP110" s="137"/>
      <c r="GBQ110" s="137"/>
      <c r="GBR110" s="137"/>
      <c r="GBS110" s="137"/>
      <c r="GBT110" s="137"/>
      <c r="GBU110" s="137"/>
      <c r="GBV110" s="137"/>
      <c r="GBW110" s="137"/>
      <c r="GBX110" s="137"/>
      <c r="GBY110" s="137"/>
      <c r="GBZ110" s="137"/>
      <c r="GCA110" s="137"/>
      <c r="GCB110" s="137"/>
      <c r="GCC110" s="137"/>
      <c r="GCD110" s="137"/>
      <c r="GCE110" s="137"/>
      <c r="GCF110" s="137"/>
      <c r="GCG110" s="137"/>
      <c r="GCH110" s="137"/>
      <c r="GCI110" s="137"/>
      <c r="GCJ110" s="137"/>
      <c r="GCK110" s="137"/>
      <c r="GCL110" s="137"/>
      <c r="GCM110" s="137"/>
      <c r="GCN110" s="137"/>
      <c r="GCO110" s="137"/>
      <c r="GCP110" s="137"/>
      <c r="GCQ110" s="137"/>
      <c r="GCR110" s="137"/>
      <c r="GCS110" s="137"/>
      <c r="GCT110" s="137"/>
      <c r="GCU110" s="137"/>
      <c r="GCV110" s="137"/>
      <c r="GCW110" s="137"/>
      <c r="GCX110" s="137"/>
      <c r="GCY110" s="137"/>
      <c r="GCZ110" s="137"/>
      <c r="GDA110" s="137"/>
      <c r="GDB110" s="137"/>
      <c r="GDC110" s="137"/>
      <c r="GDD110" s="137"/>
      <c r="GDE110" s="137"/>
      <c r="GDF110" s="137"/>
      <c r="GDG110" s="137"/>
      <c r="GDH110" s="137"/>
      <c r="GDI110" s="137"/>
      <c r="GDJ110" s="137"/>
      <c r="GDK110" s="137"/>
      <c r="GDL110" s="137"/>
      <c r="GDM110" s="137"/>
      <c r="GDN110" s="137"/>
      <c r="GDO110" s="137"/>
      <c r="GDP110" s="137"/>
      <c r="GDQ110" s="137"/>
      <c r="GDR110" s="137"/>
      <c r="GDS110" s="137"/>
      <c r="GDT110" s="137"/>
      <c r="GDU110" s="137"/>
      <c r="GDV110" s="137"/>
      <c r="GDW110" s="137"/>
      <c r="GDX110" s="137"/>
      <c r="GDY110" s="137"/>
      <c r="GDZ110" s="137"/>
      <c r="GEA110" s="137"/>
      <c r="GEB110" s="137"/>
      <c r="GEC110" s="137"/>
      <c r="GED110" s="137"/>
      <c r="GEE110" s="137"/>
      <c r="GEF110" s="137"/>
      <c r="GEG110" s="137"/>
      <c r="GEH110" s="137"/>
      <c r="GEI110" s="137"/>
      <c r="GEJ110" s="137"/>
      <c r="GEK110" s="137"/>
      <c r="GEL110" s="137"/>
      <c r="GEM110" s="137"/>
      <c r="GEN110" s="137"/>
      <c r="GEO110" s="137"/>
      <c r="GEP110" s="137"/>
      <c r="GEQ110" s="137"/>
      <c r="GER110" s="137"/>
      <c r="GES110" s="137"/>
      <c r="GET110" s="137"/>
      <c r="GEU110" s="137"/>
      <c r="GEV110" s="137"/>
      <c r="GEW110" s="137"/>
      <c r="GEX110" s="137"/>
      <c r="GEY110" s="137"/>
      <c r="GEZ110" s="137"/>
      <c r="GFA110" s="137"/>
      <c r="GFB110" s="137"/>
      <c r="GFC110" s="137"/>
      <c r="GFD110" s="137"/>
      <c r="GFE110" s="137"/>
      <c r="GFF110" s="137"/>
      <c r="GFG110" s="137"/>
      <c r="GFH110" s="137"/>
      <c r="GFI110" s="137"/>
      <c r="GFJ110" s="137"/>
      <c r="GFK110" s="137"/>
      <c r="GFL110" s="137"/>
      <c r="GFM110" s="137"/>
      <c r="GFN110" s="137"/>
      <c r="GFO110" s="137"/>
      <c r="GFP110" s="137"/>
      <c r="GFQ110" s="137"/>
      <c r="GFR110" s="137"/>
      <c r="GFS110" s="137"/>
      <c r="GFT110" s="137"/>
      <c r="GFU110" s="137"/>
      <c r="GFV110" s="137"/>
      <c r="GFW110" s="137"/>
      <c r="GFX110" s="137"/>
      <c r="GFY110" s="137"/>
      <c r="GFZ110" s="137"/>
      <c r="GGA110" s="137"/>
      <c r="GGB110" s="137"/>
      <c r="GGC110" s="137"/>
      <c r="GGD110" s="137"/>
      <c r="GGE110" s="137"/>
      <c r="GGF110" s="137"/>
      <c r="GGG110" s="137"/>
      <c r="GGH110" s="137"/>
      <c r="GGI110" s="137"/>
      <c r="GGJ110" s="137"/>
      <c r="GGK110" s="137"/>
      <c r="GGL110" s="137"/>
      <c r="GGM110" s="137"/>
      <c r="GGN110" s="137"/>
      <c r="GGO110" s="137"/>
      <c r="GGP110" s="137"/>
      <c r="GGQ110" s="137"/>
      <c r="GGR110" s="137"/>
      <c r="GGS110" s="137"/>
      <c r="GGT110" s="137"/>
      <c r="GGU110" s="137"/>
      <c r="GGV110" s="137"/>
      <c r="GGW110" s="137"/>
      <c r="GGX110" s="137"/>
      <c r="GGY110" s="137"/>
      <c r="GGZ110" s="137"/>
      <c r="GHA110" s="137"/>
      <c r="GHB110" s="137"/>
      <c r="GHC110" s="137"/>
      <c r="GHD110" s="137"/>
      <c r="GHE110" s="137"/>
      <c r="GHF110" s="137"/>
      <c r="GHG110" s="137"/>
      <c r="GHH110" s="137"/>
      <c r="GHI110" s="137"/>
      <c r="GHJ110" s="137"/>
      <c r="GHK110" s="137"/>
      <c r="GHL110" s="137"/>
      <c r="GHM110" s="137"/>
      <c r="GHN110" s="137"/>
      <c r="GHO110" s="137"/>
      <c r="GHP110" s="137"/>
      <c r="GHQ110" s="137"/>
      <c r="GHR110" s="137"/>
      <c r="GHS110" s="137"/>
      <c r="GHT110" s="137"/>
      <c r="GHU110" s="137"/>
      <c r="GHV110" s="137"/>
      <c r="GHW110" s="137"/>
      <c r="GHX110" s="137"/>
      <c r="GHY110" s="137"/>
      <c r="GHZ110" s="137"/>
      <c r="GIA110" s="137"/>
      <c r="GIB110" s="137"/>
      <c r="GIC110" s="137"/>
      <c r="GID110" s="137"/>
      <c r="GIE110" s="137"/>
      <c r="GIF110" s="137"/>
      <c r="GIG110" s="137"/>
      <c r="GIH110" s="137"/>
      <c r="GII110" s="137"/>
      <c r="GIJ110" s="137"/>
      <c r="GIK110" s="137"/>
      <c r="GIL110" s="137"/>
      <c r="GIM110" s="137"/>
      <c r="GIN110" s="137"/>
      <c r="GIO110" s="137"/>
      <c r="GIP110" s="137"/>
      <c r="GIQ110" s="137"/>
      <c r="GIR110" s="137"/>
      <c r="GIS110" s="137"/>
      <c r="GIT110" s="137"/>
      <c r="GIU110" s="137"/>
      <c r="GIV110" s="137"/>
      <c r="GIW110" s="137"/>
      <c r="GIX110" s="137"/>
      <c r="GIY110" s="137"/>
      <c r="GIZ110" s="137"/>
      <c r="GJA110" s="137"/>
      <c r="GJB110" s="137"/>
      <c r="GJC110" s="137"/>
      <c r="GJD110" s="137"/>
      <c r="GJE110" s="137"/>
      <c r="GJF110" s="137"/>
      <c r="GJG110" s="137"/>
      <c r="GJH110" s="137"/>
      <c r="GJI110" s="137"/>
      <c r="GJJ110" s="137"/>
      <c r="GJK110" s="137"/>
      <c r="GJL110" s="137"/>
      <c r="GJM110" s="137"/>
      <c r="GJN110" s="137"/>
      <c r="GJO110" s="137"/>
      <c r="GJP110" s="137"/>
      <c r="GJQ110" s="137"/>
      <c r="GJR110" s="137"/>
      <c r="GJS110" s="137"/>
      <c r="GJT110" s="137"/>
      <c r="GJU110" s="137"/>
      <c r="GJV110" s="137"/>
      <c r="GJW110" s="137"/>
      <c r="GJX110" s="137"/>
      <c r="GJY110" s="137"/>
      <c r="GJZ110" s="137"/>
      <c r="GKA110" s="137"/>
      <c r="GKB110" s="137"/>
      <c r="GKC110" s="137"/>
      <c r="GKD110" s="137"/>
      <c r="GKE110" s="137"/>
      <c r="GKF110" s="137"/>
      <c r="GKG110" s="137"/>
      <c r="GKH110" s="137"/>
      <c r="GKI110" s="137"/>
      <c r="GKJ110" s="137"/>
      <c r="GKK110" s="137"/>
      <c r="GKL110" s="137"/>
      <c r="GKM110" s="137"/>
      <c r="GKN110" s="137"/>
      <c r="GKO110" s="137"/>
      <c r="GKP110" s="137"/>
      <c r="GKQ110" s="137"/>
      <c r="GKR110" s="137"/>
      <c r="GKS110" s="137"/>
      <c r="GKT110" s="137"/>
      <c r="GKU110" s="137"/>
      <c r="GKV110" s="137"/>
      <c r="GKW110" s="137"/>
      <c r="GKX110" s="137"/>
      <c r="GKY110" s="137"/>
      <c r="GKZ110" s="137"/>
      <c r="GLA110" s="137"/>
      <c r="GLB110" s="137"/>
      <c r="GLC110" s="137"/>
      <c r="GLD110" s="137"/>
      <c r="GLE110" s="137"/>
      <c r="GLF110" s="137"/>
      <c r="GLG110" s="137"/>
      <c r="GLH110" s="137"/>
      <c r="GLI110" s="137"/>
      <c r="GLJ110" s="137"/>
      <c r="GLK110" s="137"/>
      <c r="GLL110" s="137"/>
      <c r="GLM110" s="137"/>
      <c r="GLN110" s="137"/>
      <c r="GLO110" s="137"/>
      <c r="GLP110" s="137"/>
      <c r="GLQ110" s="137"/>
      <c r="GLR110" s="137"/>
      <c r="GLS110" s="137"/>
      <c r="GLT110" s="137"/>
      <c r="GLU110" s="137"/>
      <c r="GLV110" s="137"/>
      <c r="GLW110" s="137"/>
      <c r="GLX110" s="137"/>
      <c r="GLY110" s="137"/>
      <c r="GLZ110" s="137"/>
      <c r="GMA110" s="137"/>
      <c r="GMB110" s="137"/>
      <c r="GMC110" s="137"/>
      <c r="GMD110" s="137"/>
      <c r="GME110" s="137"/>
      <c r="GMF110" s="137"/>
      <c r="GMG110" s="137"/>
      <c r="GMH110" s="137"/>
      <c r="GMI110" s="137"/>
      <c r="GMJ110" s="137"/>
      <c r="GMK110" s="137"/>
      <c r="GML110" s="137"/>
      <c r="GMM110" s="137"/>
      <c r="GMN110" s="137"/>
      <c r="GMO110" s="137"/>
      <c r="GMP110" s="137"/>
      <c r="GMQ110" s="137"/>
      <c r="GMR110" s="137"/>
      <c r="GMS110" s="137"/>
      <c r="GMT110" s="137"/>
      <c r="GMU110" s="137"/>
      <c r="GMV110" s="137"/>
      <c r="GMW110" s="137"/>
      <c r="GMX110" s="137"/>
      <c r="GMY110" s="137"/>
      <c r="GMZ110" s="137"/>
      <c r="GNA110" s="137"/>
      <c r="GNB110" s="137"/>
      <c r="GNC110" s="137"/>
      <c r="GND110" s="137"/>
      <c r="GNE110" s="137"/>
      <c r="GNF110" s="137"/>
      <c r="GNG110" s="137"/>
      <c r="GNH110" s="137"/>
      <c r="GNI110" s="137"/>
      <c r="GNJ110" s="137"/>
      <c r="GNK110" s="137"/>
      <c r="GNL110" s="137"/>
      <c r="GNM110" s="137"/>
      <c r="GNN110" s="137"/>
      <c r="GNO110" s="137"/>
      <c r="GNP110" s="137"/>
      <c r="GNQ110" s="137"/>
      <c r="GNR110" s="137"/>
      <c r="GNS110" s="137"/>
      <c r="GNT110" s="137"/>
      <c r="GNU110" s="137"/>
      <c r="GNV110" s="137"/>
      <c r="GNW110" s="137"/>
      <c r="GNX110" s="137"/>
      <c r="GNY110" s="137"/>
      <c r="GNZ110" s="137"/>
      <c r="GOA110" s="137"/>
      <c r="GOB110" s="137"/>
      <c r="GOC110" s="137"/>
      <c r="GOD110" s="137"/>
      <c r="GOE110" s="137"/>
      <c r="GOF110" s="137"/>
      <c r="GOG110" s="137"/>
      <c r="GOH110" s="137"/>
      <c r="GOI110" s="137"/>
      <c r="GOJ110" s="137"/>
      <c r="GOK110" s="137"/>
      <c r="GOL110" s="137"/>
      <c r="GOM110" s="137"/>
      <c r="GON110" s="137"/>
      <c r="GOO110" s="137"/>
      <c r="GOP110" s="137"/>
      <c r="GOQ110" s="137"/>
      <c r="GOR110" s="137"/>
      <c r="GOS110" s="137"/>
      <c r="GOT110" s="137"/>
      <c r="GOU110" s="137"/>
      <c r="GOV110" s="137"/>
      <c r="GOW110" s="137"/>
      <c r="GOX110" s="137"/>
      <c r="GOY110" s="137"/>
      <c r="GOZ110" s="137"/>
      <c r="GPA110" s="137"/>
      <c r="GPB110" s="137"/>
      <c r="GPC110" s="137"/>
      <c r="GPD110" s="137"/>
      <c r="GPE110" s="137"/>
      <c r="GPF110" s="137"/>
      <c r="GPG110" s="137"/>
      <c r="GPH110" s="137"/>
      <c r="GPI110" s="137"/>
      <c r="GPJ110" s="137"/>
      <c r="GPK110" s="137"/>
      <c r="GPL110" s="137"/>
      <c r="GPM110" s="137"/>
      <c r="GPN110" s="137"/>
      <c r="GPO110" s="137"/>
      <c r="GPP110" s="137"/>
      <c r="GPQ110" s="137"/>
      <c r="GPR110" s="137"/>
      <c r="GPS110" s="137"/>
      <c r="GPT110" s="137"/>
      <c r="GPU110" s="137"/>
      <c r="GPV110" s="137"/>
      <c r="GPW110" s="137"/>
      <c r="GPX110" s="137"/>
      <c r="GPY110" s="137"/>
      <c r="GPZ110" s="137"/>
      <c r="GQA110" s="137"/>
      <c r="GQB110" s="137"/>
      <c r="GQC110" s="137"/>
      <c r="GQD110" s="137"/>
      <c r="GQE110" s="137"/>
      <c r="GQF110" s="137"/>
      <c r="GQG110" s="137"/>
      <c r="GQH110" s="137"/>
      <c r="GQI110" s="137"/>
      <c r="GQJ110" s="137"/>
      <c r="GQK110" s="137"/>
      <c r="GQL110" s="137"/>
      <c r="GQM110" s="137"/>
      <c r="GQN110" s="137"/>
      <c r="GQO110" s="137"/>
      <c r="GQP110" s="137"/>
      <c r="GQQ110" s="137"/>
      <c r="GQR110" s="137"/>
      <c r="GQS110" s="137"/>
      <c r="GQT110" s="137"/>
      <c r="GQU110" s="137"/>
      <c r="GQV110" s="137"/>
      <c r="GQW110" s="137"/>
      <c r="GQX110" s="137"/>
      <c r="GQY110" s="137"/>
      <c r="GQZ110" s="137"/>
      <c r="GRA110" s="137"/>
      <c r="GRB110" s="137"/>
      <c r="GRC110" s="137"/>
      <c r="GRD110" s="137"/>
      <c r="GRE110" s="137"/>
      <c r="GRF110" s="137"/>
      <c r="GRG110" s="137"/>
      <c r="GRH110" s="137"/>
      <c r="GRI110" s="137"/>
      <c r="GRJ110" s="137"/>
      <c r="GRK110" s="137"/>
      <c r="GRL110" s="137"/>
      <c r="GRM110" s="137"/>
      <c r="GRN110" s="137"/>
      <c r="GRO110" s="137"/>
      <c r="GRP110" s="137"/>
      <c r="GRQ110" s="137"/>
      <c r="GRR110" s="137"/>
      <c r="GRS110" s="137"/>
      <c r="GRT110" s="137"/>
      <c r="GRU110" s="137"/>
      <c r="GRV110" s="137"/>
      <c r="GRW110" s="137"/>
      <c r="GRX110" s="137"/>
      <c r="GRY110" s="137"/>
      <c r="GRZ110" s="137"/>
      <c r="GSA110" s="137"/>
      <c r="GSB110" s="137"/>
      <c r="GSC110" s="137"/>
      <c r="GSD110" s="137"/>
      <c r="GSE110" s="137"/>
      <c r="GSF110" s="137"/>
      <c r="GSG110" s="137"/>
      <c r="GSH110" s="137"/>
      <c r="GSI110" s="137"/>
      <c r="GSJ110" s="137"/>
      <c r="GSK110" s="137"/>
      <c r="GSL110" s="137"/>
      <c r="GSM110" s="137"/>
      <c r="GSN110" s="137"/>
      <c r="GSO110" s="137"/>
      <c r="GSP110" s="137"/>
      <c r="GSQ110" s="137"/>
      <c r="GSR110" s="137"/>
      <c r="GSS110" s="137"/>
      <c r="GST110" s="137"/>
      <c r="GSU110" s="137"/>
      <c r="GSV110" s="137"/>
      <c r="GSW110" s="137"/>
      <c r="GSX110" s="137"/>
      <c r="GSY110" s="137"/>
      <c r="GSZ110" s="137"/>
      <c r="GTA110" s="137"/>
      <c r="GTB110" s="137"/>
      <c r="GTC110" s="137"/>
      <c r="GTD110" s="137"/>
      <c r="GTE110" s="137"/>
      <c r="GTF110" s="137"/>
      <c r="GTG110" s="137"/>
      <c r="GTH110" s="137"/>
      <c r="GTI110" s="137"/>
      <c r="GTJ110" s="137"/>
      <c r="GTK110" s="137"/>
      <c r="GTL110" s="137"/>
      <c r="GTM110" s="137"/>
      <c r="GTN110" s="137"/>
      <c r="GTO110" s="137"/>
      <c r="GTP110" s="137"/>
      <c r="GTQ110" s="137"/>
      <c r="GTR110" s="137"/>
      <c r="GTS110" s="137"/>
      <c r="GTT110" s="137"/>
      <c r="GTU110" s="137"/>
      <c r="GTV110" s="137"/>
      <c r="GTW110" s="137"/>
      <c r="GTX110" s="137"/>
      <c r="GTY110" s="137"/>
      <c r="GTZ110" s="137"/>
      <c r="GUA110" s="137"/>
      <c r="GUB110" s="137"/>
      <c r="GUC110" s="137"/>
      <c r="GUD110" s="137"/>
      <c r="GUE110" s="137"/>
      <c r="GUF110" s="137"/>
      <c r="GUG110" s="137"/>
      <c r="GUH110" s="137"/>
      <c r="GUI110" s="137"/>
      <c r="GUJ110" s="137"/>
      <c r="GUK110" s="137"/>
      <c r="GUL110" s="137"/>
      <c r="GUM110" s="137"/>
      <c r="GUN110" s="137"/>
      <c r="GUO110" s="137"/>
      <c r="GUP110" s="137"/>
      <c r="GUQ110" s="137"/>
      <c r="GUR110" s="137"/>
      <c r="GUS110" s="137"/>
      <c r="GUT110" s="137"/>
      <c r="GUU110" s="137"/>
      <c r="GUV110" s="137"/>
      <c r="GUW110" s="137"/>
      <c r="GUX110" s="137"/>
      <c r="GUY110" s="137"/>
      <c r="GUZ110" s="137"/>
      <c r="GVA110" s="137"/>
      <c r="GVB110" s="137"/>
      <c r="GVC110" s="137"/>
      <c r="GVD110" s="137"/>
      <c r="GVE110" s="137"/>
      <c r="GVF110" s="137"/>
      <c r="GVG110" s="137"/>
      <c r="GVH110" s="137"/>
      <c r="GVI110" s="137"/>
      <c r="GVJ110" s="137"/>
      <c r="GVK110" s="137"/>
      <c r="GVL110" s="137"/>
      <c r="GVM110" s="137"/>
      <c r="GVN110" s="137"/>
      <c r="GVO110" s="137"/>
      <c r="GVP110" s="137"/>
      <c r="GVQ110" s="137"/>
      <c r="GVR110" s="137"/>
      <c r="GVS110" s="137"/>
      <c r="GVT110" s="137"/>
      <c r="GVU110" s="137"/>
      <c r="GVV110" s="137"/>
      <c r="GVW110" s="137"/>
      <c r="GVX110" s="137"/>
      <c r="GVY110" s="137"/>
      <c r="GVZ110" s="137"/>
      <c r="GWA110" s="137"/>
      <c r="GWB110" s="137"/>
      <c r="GWC110" s="137"/>
      <c r="GWD110" s="137"/>
      <c r="GWE110" s="137"/>
      <c r="GWF110" s="137"/>
      <c r="GWG110" s="137"/>
      <c r="GWH110" s="137"/>
      <c r="GWI110" s="137"/>
      <c r="GWJ110" s="137"/>
      <c r="GWK110" s="137"/>
      <c r="GWL110" s="137"/>
      <c r="GWM110" s="137"/>
      <c r="GWN110" s="137"/>
      <c r="GWO110" s="137"/>
      <c r="GWP110" s="137"/>
      <c r="GWQ110" s="137"/>
      <c r="GWR110" s="137"/>
      <c r="GWS110" s="137"/>
      <c r="GWT110" s="137"/>
      <c r="GWU110" s="137"/>
      <c r="GWV110" s="137"/>
      <c r="GWW110" s="137"/>
      <c r="GWX110" s="137"/>
      <c r="GWY110" s="137"/>
      <c r="GWZ110" s="137"/>
      <c r="GXA110" s="137"/>
      <c r="GXB110" s="137"/>
      <c r="GXC110" s="137"/>
      <c r="GXD110" s="137"/>
      <c r="GXE110" s="137"/>
      <c r="GXF110" s="137"/>
      <c r="GXG110" s="137"/>
      <c r="GXH110" s="137"/>
      <c r="GXI110" s="137"/>
      <c r="GXJ110" s="137"/>
      <c r="GXK110" s="137"/>
      <c r="GXL110" s="137"/>
      <c r="GXM110" s="137"/>
      <c r="GXN110" s="137"/>
      <c r="GXO110" s="137"/>
      <c r="GXP110" s="137"/>
      <c r="GXQ110" s="137"/>
      <c r="GXR110" s="137"/>
      <c r="GXS110" s="137"/>
      <c r="GXT110" s="137"/>
      <c r="GXU110" s="137"/>
      <c r="GXV110" s="137"/>
      <c r="GXW110" s="137"/>
      <c r="GXX110" s="137"/>
      <c r="GXY110" s="137"/>
      <c r="GXZ110" s="137"/>
      <c r="GYA110" s="137"/>
      <c r="GYB110" s="137"/>
      <c r="GYC110" s="137"/>
      <c r="GYD110" s="137"/>
      <c r="GYE110" s="137"/>
      <c r="GYF110" s="137"/>
      <c r="GYG110" s="137"/>
      <c r="GYH110" s="137"/>
      <c r="GYI110" s="137"/>
      <c r="GYJ110" s="137"/>
      <c r="GYK110" s="137"/>
      <c r="GYL110" s="137"/>
      <c r="GYM110" s="137"/>
      <c r="GYN110" s="137"/>
      <c r="GYO110" s="137"/>
      <c r="GYP110" s="137"/>
      <c r="GYQ110" s="137"/>
      <c r="GYR110" s="137"/>
      <c r="GYS110" s="137"/>
      <c r="GYT110" s="137"/>
      <c r="GYU110" s="137"/>
      <c r="GYV110" s="137"/>
      <c r="GYW110" s="137"/>
      <c r="GYX110" s="137"/>
      <c r="GYY110" s="137"/>
      <c r="GYZ110" s="137"/>
      <c r="GZA110" s="137"/>
      <c r="GZB110" s="137"/>
      <c r="GZC110" s="137"/>
      <c r="GZD110" s="137"/>
      <c r="GZE110" s="137"/>
      <c r="GZF110" s="137"/>
      <c r="GZG110" s="137"/>
      <c r="GZH110" s="137"/>
      <c r="GZI110" s="137"/>
      <c r="GZJ110" s="137"/>
      <c r="GZK110" s="137"/>
      <c r="GZL110" s="137"/>
      <c r="GZM110" s="137"/>
      <c r="GZN110" s="137"/>
      <c r="GZO110" s="137"/>
      <c r="GZP110" s="137"/>
      <c r="GZQ110" s="137"/>
      <c r="GZR110" s="137"/>
      <c r="GZS110" s="137"/>
      <c r="GZT110" s="137"/>
      <c r="GZU110" s="137"/>
      <c r="GZV110" s="137"/>
      <c r="GZW110" s="137"/>
      <c r="GZX110" s="137"/>
      <c r="GZY110" s="137"/>
      <c r="GZZ110" s="137"/>
      <c r="HAA110" s="137"/>
      <c r="HAB110" s="137"/>
      <c r="HAC110" s="137"/>
      <c r="HAD110" s="137"/>
      <c r="HAE110" s="137"/>
      <c r="HAF110" s="137"/>
      <c r="HAG110" s="137"/>
      <c r="HAH110" s="137"/>
      <c r="HAI110" s="137"/>
      <c r="HAJ110" s="137"/>
      <c r="HAK110" s="137"/>
      <c r="HAL110" s="137"/>
      <c r="HAM110" s="137"/>
      <c r="HAN110" s="137"/>
      <c r="HAO110" s="137"/>
      <c r="HAP110" s="137"/>
      <c r="HAQ110" s="137"/>
      <c r="HAR110" s="137"/>
      <c r="HAS110" s="137"/>
      <c r="HAT110" s="137"/>
      <c r="HAU110" s="137"/>
      <c r="HAV110" s="137"/>
      <c r="HAW110" s="137"/>
      <c r="HAX110" s="137"/>
      <c r="HAY110" s="137"/>
      <c r="HAZ110" s="137"/>
      <c r="HBA110" s="137"/>
      <c r="HBB110" s="137"/>
      <c r="HBC110" s="137"/>
      <c r="HBD110" s="137"/>
      <c r="HBE110" s="137"/>
      <c r="HBF110" s="137"/>
      <c r="HBG110" s="137"/>
      <c r="HBH110" s="137"/>
      <c r="HBI110" s="137"/>
      <c r="HBJ110" s="137"/>
      <c r="HBK110" s="137"/>
      <c r="HBL110" s="137"/>
      <c r="HBM110" s="137"/>
      <c r="HBN110" s="137"/>
      <c r="HBO110" s="137"/>
      <c r="HBP110" s="137"/>
      <c r="HBQ110" s="137"/>
      <c r="HBR110" s="137"/>
      <c r="HBS110" s="137"/>
      <c r="HBT110" s="137"/>
      <c r="HBU110" s="137"/>
      <c r="HBV110" s="137"/>
      <c r="HBW110" s="137"/>
      <c r="HBX110" s="137"/>
      <c r="HBY110" s="137"/>
      <c r="HBZ110" s="137"/>
      <c r="HCA110" s="137"/>
      <c r="HCB110" s="137"/>
      <c r="HCC110" s="137"/>
      <c r="HCD110" s="137"/>
      <c r="HCE110" s="137"/>
      <c r="HCF110" s="137"/>
      <c r="HCG110" s="137"/>
      <c r="HCH110" s="137"/>
      <c r="HCI110" s="137"/>
      <c r="HCJ110" s="137"/>
      <c r="HCK110" s="137"/>
      <c r="HCL110" s="137"/>
      <c r="HCM110" s="137"/>
      <c r="HCN110" s="137"/>
      <c r="HCO110" s="137"/>
      <c r="HCP110" s="137"/>
      <c r="HCQ110" s="137"/>
      <c r="HCR110" s="137"/>
      <c r="HCS110" s="137"/>
      <c r="HCT110" s="137"/>
      <c r="HCU110" s="137"/>
      <c r="HCV110" s="137"/>
      <c r="HCW110" s="137"/>
      <c r="HCX110" s="137"/>
      <c r="HCY110" s="137"/>
      <c r="HCZ110" s="137"/>
      <c r="HDA110" s="137"/>
      <c r="HDB110" s="137"/>
      <c r="HDC110" s="137"/>
      <c r="HDD110" s="137"/>
      <c r="HDE110" s="137"/>
      <c r="HDF110" s="137"/>
      <c r="HDG110" s="137"/>
      <c r="HDH110" s="137"/>
      <c r="HDI110" s="137"/>
      <c r="HDJ110" s="137"/>
      <c r="HDK110" s="137"/>
      <c r="HDL110" s="137"/>
      <c r="HDM110" s="137"/>
      <c r="HDN110" s="137"/>
      <c r="HDO110" s="137"/>
      <c r="HDP110" s="137"/>
      <c r="HDQ110" s="137"/>
      <c r="HDR110" s="137"/>
      <c r="HDS110" s="137"/>
      <c r="HDT110" s="137"/>
      <c r="HDU110" s="137"/>
      <c r="HDV110" s="137"/>
      <c r="HDW110" s="137"/>
      <c r="HDX110" s="137"/>
      <c r="HDY110" s="137"/>
      <c r="HDZ110" s="137"/>
      <c r="HEA110" s="137"/>
      <c r="HEB110" s="137"/>
      <c r="HEC110" s="137"/>
      <c r="HED110" s="137"/>
      <c r="HEE110" s="137"/>
      <c r="HEF110" s="137"/>
      <c r="HEG110" s="137"/>
      <c r="HEH110" s="137"/>
      <c r="HEI110" s="137"/>
      <c r="HEJ110" s="137"/>
      <c r="HEK110" s="137"/>
      <c r="HEL110" s="137"/>
      <c r="HEM110" s="137"/>
      <c r="HEN110" s="137"/>
      <c r="HEO110" s="137"/>
      <c r="HEP110" s="137"/>
      <c r="HEQ110" s="137"/>
      <c r="HER110" s="137"/>
      <c r="HES110" s="137"/>
      <c r="HET110" s="137"/>
      <c r="HEU110" s="137"/>
      <c r="HEV110" s="137"/>
      <c r="HEW110" s="137"/>
      <c r="HEX110" s="137"/>
      <c r="HEY110" s="137"/>
      <c r="HEZ110" s="137"/>
      <c r="HFA110" s="137"/>
      <c r="HFB110" s="137"/>
      <c r="HFC110" s="137"/>
      <c r="HFD110" s="137"/>
      <c r="HFE110" s="137"/>
      <c r="HFF110" s="137"/>
      <c r="HFG110" s="137"/>
      <c r="HFH110" s="137"/>
      <c r="HFI110" s="137"/>
      <c r="HFJ110" s="137"/>
      <c r="HFK110" s="137"/>
      <c r="HFL110" s="137"/>
      <c r="HFM110" s="137"/>
      <c r="HFN110" s="137"/>
      <c r="HFO110" s="137"/>
      <c r="HFP110" s="137"/>
      <c r="HFQ110" s="137"/>
      <c r="HFR110" s="137"/>
      <c r="HFS110" s="137"/>
      <c r="HFT110" s="137"/>
      <c r="HFU110" s="137"/>
      <c r="HFV110" s="137"/>
      <c r="HFW110" s="137"/>
      <c r="HFX110" s="137"/>
      <c r="HFY110" s="137"/>
      <c r="HFZ110" s="137"/>
      <c r="HGA110" s="137"/>
      <c r="HGB110" s="137"/>
      <c r="HGC110" s="137"/>
      <c r="HGD110" s="137"/>
      <c r="HGE110" s="137"/>
      <c r="HGF110" s="137"/>
      <c r="HGG110" s="137"/>
      <c r="HGH110" s="137"/>
      <c r="HGI110" s="137"/>
      <c r="HGJ110" s="137"/>
      <c r="HGK110" s="137"/>
      <c r="HGL110" s="137"/>
      <c r="HGM110" s="137"/>
      <c r="HGN110" s="137"/>
      <c r="HGO110" s="137"/>
      <c r="HGP110" s="137"/>
      <c r="HGQ110" s="137"/>
      <c r="HGR110" s="137"/>
      <c r="HGS110" s="137"/>
      <c r="HGT110" s="137"/>
      <c r="HGU110" s="137"/>
      <c r="HGV110" s="137"/>
      <c r="HGW110" s="137"/>
      <c r="HGX110" s="137"/>
      <c r="HGY110" s="137"/>
      <c r="HGZ110" s="137"/>
      <c r="HHA110" s="137"/>
      <c r="HHB110" s="137"/>
      <c r="HHC110" s="137"/>
      <c r="HHD110" s="137"/>
      <c r="HHE110" s="137"/>
      <c r="HHF110" s="137"/>
      <c r="HHG110" s="137"/>
      <c r="HHH110" s="137"/>
      <c r="HHI110" s="137"/>
      <c r="HHJ110" s="137"/>
      <c r="HHK110" s="137"/>
      <c r="HHL110" s="137"/>
      <c r="HHM110" s="137"/>
      <c r="HHN110" s="137"/>
      <c r="HHO110" s="137"/>
      <c r="HHP110" s="137"/>
      <c r="HHQ110" s="137"/>
      <c r="HHR110" s="137"/>
      <c r="HHS110" s="137"/>
      <c r="HHT110" s="137"/>
      <c r="HHU110" s="137"/>
      <c r="HHV110" s="137"/>
      <c r="HHW110" s="137"/>
      <c r="HHX110" s="137"/>
      <c r="HHY110" s="137"/>
      <c r="HHZ110" s="137"/>
      <c r="HIA110" s="137"/>
      <c r="HIB110" s="137"/>
      <c r="HIC110" s="137"/>
      <c r="HID110" s="137"/>
      <c r="HIE110" s="137"/>
      <c r="HIF110" s="137"/>
      <c r="HIG110" s="137"/>
      <c r="HIH110" s="137"/>
      <c r="HII110" s="137"/>
      <c r="HIJ110" s="137"/>
      <c r="HIK110" s="137"/>
      <c r="HIL110" s="137"/>
      <c r="HIM110" s="137"/>
      <c r="HIN110" s="137"/>
      <c r="HIO110" s="137"/>
      <c r="HIP110" s="137"/>
      <c r="HIQ110" s="137"/>
      <c r="HIR110" s="137"/>
      <c r="HIS110" s="137"/>
      <c r="HIT110" s="137"/>
      <c r="HIU110" s="137"/>
      <c r="HIV110" s="137"/>
      <c r="HIW110" s="137"/>
      <c r="HIX110" s="137"/>
      <c r="HIY110" s="137"/>
      <c r="HIZ110" s="137"/>
      <c r="HJA110" s="137"/>
      <c r="HJB110" s="137"/>
      <c r="HJC110" s="137"/>
      <c r="HJD110" s="137"/>
      <c r="HJE110" s="137"/>
      <c r="HJF110" s="137"/>
      <c r="HJG110" s="137"/>
      <c r="HJH110" s="137"/>
      <c r="HJI110" s="137"/>
      <c r="HJJ110" s="137"/>
      <c r="HJK110" s="137"/>
      <c r="HJL110" s="137"/>
      <c r="HJM110" s="137"/>
      <c r="HJN110" s="137"/>
      <c r="HJO110" s="137"/>
      <c r="HJP110" s="137"/>
      <c r="HJQ110" s="137"/>
      <c r="HJR110" s="137"/>
      <c r="HJS110" s="137"/>
      <c r="HJT110" s="137"/>
      <c r="HJU110" s="137"/>
      <c r="HJV110" s="137"/>
      <c r="HJW110" s="137"/>
      <c r="HJX110" s="137"/>
      <c r="HJY110" s="137"/>
      <c r="HJZ110" s="137"/>
      <c r="HKA110" s="137"/>
      <c r="HKB110" s="137"/>
      <c r="HKC110" s="137"/>
      <c r="HKD110" s="137"/>
      <c r="HKE110" s="137"/>
      <c r="HKF110" s="137"/>
      <c r="HKG110" s="137"/>
      <c r="HKH110" s="137"/>
      <c r="HKI110" s="137"/>
      <c r="HKJ110" s="137"/>
      <c r="HKK110" s="137"/>
      <c r="HKL110" s="137"/>
      <c r="HKM110" s="137"/>
      <c r="HKN110" s="137"/>
      <c r="HKO110" s="137"/>
      <c r="HKP110" s="137"/>
      <c r="HKQ110" s="137"/>
      <c r="HKR110" s="137"/>
      <c r="HKS110" s="137"/>
      <c r="HKT110" s="137"/>
      <c r="HKU110" s="137"/>
      <c r="HKV110" s="137"/>
      <c r="HKW110" s="137"/>
      <c r="HKX110" s="137"/>
      <c r="HKY110" s="137"/>
      <c r="HKZ110" s="137"/>
      <c r="HLA110" s="137"/>
      <c r="HLB110" s="137"/>
      <c r="HLC110" s="137"/>
      <c r="HLD110" s="137"/>
      <c r="HLE110" s="137"/>
      <c r="HLF110" s="137"/>
      <c r="HLG110" s="137"/>
      <c r="HLH110" s="137"/>
      <c r="HLI110" s="137"/>
      <c r="HLJ110" s="137"/>
      <c r="HLK110" s="137"/>
      <c r="HLL110" s="137"/>
      <c r="HLM110" s="137"/>
      <c r="HLN110" s="137"/>
      <c r="HLO110" s="137"/>
      <c r="HLP110" s="137"/>
      <c r="HLQ110" s="137"/>
      <c r="HLR110" s="137"/>
      <c r="HLS110" s="137"/>
      <c r="HLT110" s="137"/>
      <c r="HLU110" s="137"/>
      <c r="HLV110" s="137"/>
      <c r="HLW110" s="137"/>
      <c r="HLX110" s="137"/>
      <c r="HLY110" s="137"/>
      <c r="HLZ110" s="137"/>
      <c r="HMA110" s="137"/>
      <c r="HMB110" s="137"/>
      <c r="HMC110" s="137"/>
      <c r="HMD110" s="137"/>
      <c r="HME110" s="137"/>
      <c r="HMF110" s="137"/>
      <c r="HMG110" s="137"/>
      <c r="HMH110" s="137"/>
      <c r="HMI110" s="137"/>
      <c r="HMJ110" s="137"/>
      <c r="HMK110" s="137"/>
      <c r="HML110" s="137"/>
      <c r="HMM110" s="137"/>
      <c r="HMN110" s="137"/>
      <c r="HMO110" s="137"/>
      <c r="HMP110" s="137"/>
      <c r="HMQ110" s="137"/>
      <c r="HMR110" s="137"/>
      <c r="HMS110" s="137"/>
      <c r="HMT110" s="137"/>
      <c r="HMU110" s="137"/>
      <c r="HMV110" s="137"/>
      <c r="HMW110" s="137"/>
      <c r="HMX110" s="137"/>
      <c r="HMY110" s="137"/>
      <c r="HMZ110" s="137"/>
      <c r="HNA110" s="137"/>
      <c r="HNB110" s="137"/>
      <c r="HNC110" s="137"/>
      <c r="HND110" s="137"/>
      <c r="HNE110" s="137"/>
      <c r="HNF110" s="137"/>
      <c r="HNG110" s="137"/>
      <c r="HNH110" s="137"/>
      <c r="HNI110" s="137"/>
      <c r="HNJ110" s="137"/>
      <c r="HNK110" s="137"/>
      <c r="HNL110" s="137"/>
      <c r="HNM110" s="137"/>
      <c r="HNN110" s="137"/>
      <c r="HNO110" s="137"/>
      <c r="HNP110" s="137"/>
      <c r="HNQ110" s="137"/>
      <c r="HNR110" s="137"/>
      <c r="HNS110" s="137"/>
      <c r="HNT110" s="137"/>
      <c r="HNU110" s="137"/>
      <c r="HNV110" s="137"/>
      <c r="HNW110" s="137"/>
      <c r="HNX110" s="137"/>
      <c r="HNY110" s="137"/>
      <c r="HNZ110" s="137"/>
      <c r="HOA110" s="137"/>
      <c r="HOB110" s="137"/>
      <c r="HOC110" s="137"/>
      <c r="HOD110" s="137"/>
      <c r="HOE110" s="137"/>
      <c r="HOF110" s="137"/>
      <c r="HOG110" s="137"/>
      <c r="HOH110" s="137"/>
      <c r="HOI110" s="137"/>
      <c r="HOJ110" s="137"/>
      <c r="HOK110" s="137"/>
      <c r="HOL110" s="137"/>
      <c r="HOM110" s="137"/>
      <c r="HON110" s="137"/>
      <c r="HOO110" s="137"/>
      <c r="HOP110" s="137"/>
      <c r="HOQ110" s="137"/>
      <c r="HOR110" s="137"/>
      <c r="HOS110" s="137"/>
      <c r="HOT110" s="137"/>
      <c r="HOU110" s="137"/>
      <c r="HOV110" s="137"/>
      <c r="HOW110" s="137"/>
      <c r="HOX110" s="137"/>
      <c r="HOY110" s="137"/>
      <c r="HOZ110" s="137"/>
      <c r="HPA110" s="137"/>
      <c r="HPB110" s="137"/>
      <c r="HPC110" s="137"/>
      <c r="HPD110" s="137"/>
      <c r="HPE110" s="137"/>
      <c r="HPF110" s="137"/>
      <c r="HPG110" s="137"/>
      <c r="HPH110" s="137"/>
      <c r="HPI110" s="137"/>
      <c r="HPJ110" s="137"/>
      <c r="HPK110" s="137"/>
      <c r="HPL110" s="137"/>
      <c r="HPM110" s="137"/>
      <c r="HPN110" s="137"/>
      <c r="HPO110" s="137"/>
      <c r="HPP110" s="137"/>
      <c r="HPQ110" s="137"/>
      <c r="HPR110" s="137"/>
      <c r="HPS110" s="137"/>
      <c r="HPT110" s="137"/>
      <c r="HPU110" s="137"/>
      <c r="HPV110" s="137"/>
      <c r="HPW110" s="137"/>
      <c r="HPX110" s="137"/>
      <c r="HPY110" s="137"/>
      <c r="HPZ110" s="137"/>
      <c r="HQA110" s="137"/>
      <c r="HQB110" s="137"/>
      <c r="HQC110" s="137"/>
      <c r="HQD110" s="137"/>
      <c r="HQE110" s="137"/>
      <c r="HQF110" s="137"/>
      <c r="HQG110" s="137"/>
      <c r="HQH110" s="137"/>
      <c r="HQI110" s="137"/>
      <c r="HQJ110" s="137"/>
      <c r="HQK110" s="137"/>
      <c r="HQL110" s="137"/>
      <c r="HQM110" s="137"/>
      <c r="HQN110" s="137"/>
      <c r="HQO110" s="137"/>
      <c r="HQP110" s="137"/>
      <c r="HQQ110" s="137"/>
      <c r="HQR110" s="137"/>
      <c r="HQS110" s="137"/>
      <c r="HQT110" s="137"/>
      <c r="HQU110" s="137"/>
      <c r="HQV110" s="137"/>
      <c r="HQW110" s="137"/>
      <c r="HQX110" s="137"/>
      <c r="HQY110" s="137"/>
      <c r="HQZ110" s="137"/>
      <c r="HRA110" s="137"/>
      <c r="HRB110" s="137"/>
      <c r="HRC110" s="137"/>
      <c r="HRD110" s="137"/>
      <c r="HRE110" s="137"/>
      <c r="HRF110" s="137"/>
      <c r="HRG110" s="137"/>
      <c r="HRH110" s="137"/>
      <c r="HRI110" s="137"/>
      <c r="HRJ110" s="137"/>
      <c r="HRK110" s="137"/>
      <c r="HRL110" s="137"/>
      <c r="HRM110" s="137"/>
      <c r="HRN110" s="137"/>
      <c r="HRO110" s="137"/>
      <c r="HRP110" s="137"/>
      <c r="HRQ110" s="137"/>
      <c r="HRR110" s="137"/>
      <c r="HRS110" s="137"/>
      <c r="HRT110" s="137"/>
      <c r="HRU110" s="137"/>
      <c r="HRV110" s="137"/>
      <c r="HRW110" s="137"/>
      <c r="HRX110" s="137"/>
      <c r="HRY110" s="137"/>
      <c r="HRZ110" s="137"/>
      <c r="HSA110" s="137"/>
      <c r="HSB110" s="137"/>
      <c r="HSC110" s="137"/>
      <c r="HSD110" s="137"/>
      <c r="HSE110" s="137"/>
      <c r="HSF110" s="137"/>
      <c r="HSG110" s="137"/>
      <c r="HSH110" s="137"/>
      <c r="HSI110" s="137"/>
      <c r="HSJ110" s="137"/>
      <c r="HSK110" s="137"/>
      <c r="HSL110" s="137"/>
      <c r="HSM110" s="137"/>
      <c r="HSN110" s="137"/>
      <c r="HSO110" s="137"/>
      <c r="HSP110" s="137"/>
      <c r="HSQ110" s="137"/>
      <c r="HSR110" s="137"/>
      <c r="HSS110" s="137"/>
      <c r="HST110" s="137"/>
      <c r="HSU110" s="137"/>
      <c r="HSV110" s="137"/>
      <c r="HSW110" s="137"/>
      <c r="HSX110" s="137"/>
      <c r="HSY110" s="137"/>
      <c r="HSZ110" s="137"/>
      <c r="HTA110" s="137"/>
      <c r="HTB110" s="137"/>
      <c r="HTC110" s="137"/>
      <c r="HTD110" s="137"/>
      <c r="HTE110" s="137"/>
      <c r="HTF110" s="137"/>
      <c r="HTG110" s="137"/>
      <c r="HTH110" s="137"/>
      <c r="HTI110" s="137"/>
      <c r="HTJ110" s="137"/>
      <c r="HTK110" s="137"/>
      <c r="HTL110" s="137"/>
      <c r="HTM110" s="137"/>
      <c r="HTN110" s="137"/>
      <c r="HTO110" s="137"/>
      <c r="HTP110" s="137"/>
      <c r="HTQ110" s="137"/>
      <c r="HTR110" s="137"/>
      <c r="HTS110" s="137"/>
      <c r="HTT110" s="137"/>
      <c r="HTU110" s="137"/>
      <c r="HTV110" s="137"/>
      <c r="HTW110" s="137"/>
      <c r="HTX110" s="137"/>
      <c r="HTY110" s="137"/>
      <c r="HTZ110" s="137"/>
      <c r="HUA110" s="137"/>
      <c r="HUB110" s="137"/>
      <c r="HUC110" s="137"/>
      <c r="HUD110" s="137"/>
      <c r="HUE110" s="137"/>
      <c r="HUF110" s="137"/>
      <c r="HUG110" s="137"/>
      <c r="HUH110" s="137"/>
      <c r="HUI110" s="137"/>
      <c r="HUJ110" s="137"/>
      <c r="HUK110" s="137"/>
      <c r="HUL110" s="137"/>
      <c r="HUM110" s="137"/>
      <c r="HUN110" s="137"/>
      <c r="HUO110" s="137"/>
      <c r="HUP110" s="137"/>
      <c r="HUQ110" s="137"/>
      <c r="HUR110" s="137"/>
      <c r="HUS110" s="137"/>
      <c r="HUT110" s="137"/>
      <c r="HUU110" s="137"/>
      <c r="HUV110" s="137"/>
      <c r="HUW110" s="137"/>
      <c r="HUX110" s="137"/>
      <c r="HUY110" s="137"/>
      <c r="HUZ110" s="137"/>
      <c r="HVA110" s="137"/>
      <c r="HVB110" s="137"/>
      <c r="HVC110" s="137"/>
      <c r="HVD110" s="137"/>
      <c r="HVE110" s="137"/>
      <c r="HVF110" s="137"/>
      <c r="HVG110" s="137"/>
      <c r="HVH110" s="137"/>
      <c r="HVI110" s="137"/>
      <c r="HVJ110" s="137"/>
      <c r="HVK110" s="137"/>
      <c r="HVL110" s="137"/>
      <c r="HVM110" s="137"/>
      <c r="HVN110" s="137"/>
      <c r="HVO110" s="137"/>
      <c r="HVP110" s="137"/>
      <c r="HVQ110" s="137"/>
      <c r="HVR110" s="137"/>
      <c r="HVS110" s="137"/>
      <c r="HVT110" s="137"/>
      <c r="HVU110" s="137"/>
      <c r="HVV110" s="137"/>
      <c r="HVW110" s="137"/>
      <c r="HVX110" s="137"/>
      <c r="HVY110" s="137"/>
      <c r="HVZ110" s="137"/>
      <c r="HWA110" s="137"/>
      <c r="HWB110" s="137"/>
      <c r="HWC110" s="137"/>
      <c r="HWD110" s="137"/>
      <c r="HWE110" s="137"/>
      <c r="HWF110" s="137"/>
      <c r="HWG110" s="137"/>
      <c r="HWH110" s="137"/>
      <c r="HWI110" s="137"/>
      <c r="HWJ110" s="137"/>
      <c r="HWK110" s="137"/>
      <c r="HWL110" s="137"/>
      <c r="HWM110" s="137"/>
      <c r="HWN110" s="137"/>
      <c r="HWO110" s="137"/>
      <c r="HWP110" s="137"/>
      <c r="HWQ110" s="137"/>
      <c r="HWR110" s="137"/>
      <c r="HWS110" s="137"/>
      <c r="HWT110" s="137"/>
      <c r="HWU110" s="137"/>
      <c r="HWV110" s="137"/>
      <c r="HWW110" s="137"/>
      <c r="HWX110" s="137"/>
      <c r="HWY110" s="137"/>
      <c r="HWZ110" s="137"/>
      <c r="HXA110" s="137"/>
      <c r="HXB110" s="137"/>
      <c r="HXC110" s="137"/>
      <c r="HXD110" s="137"/>
      <c r="HXE110" s="137"/>
      <c r="HXF110" s="137"/>
      <c r="HXG110" s="137"/>
      <c r="HXH110" s="137"/>
      <c r="HXI110" s="137"/>
      <c r="HXJ110" s="137"/>
      <c r="HXK110" s="137"/>
      <c r="HXL110" s="137"/>
      <c r="HXM110" s="137"/>
      <c r="HXN110" s="137"/>
      <c r="HXO110" s="137"/>
      <c r="HXP110" s="137"/>
      <c r="HXQ110" s="137"/>
      <c r="HXR110" s="137"/>
      <c r="HXS110" s="137"/>
      <c r="HXT110" s="137"/>
      <c r="HXU110" s="137"/>
      <c r="HXV110" s="137"/>
      <c r="HXW110" s="137"/>
      <c r="HXX110" s="137"/>
      <c r="HXY110" s="137"/>
      <c r="HXZ110" s="137"/>
      <c r="HYA110" s="137"/>
      <c r="HYB110" s="137"/>
      <c r="HYC110" s="137"/>
      <c r="HYD110" s="137"/>
      <c r="HYE110" s="137"/>
      <c r="HYF110" s="137"/>
      <c r="HYG110" s="137"/>
      <c r="HYH110" s="137"/>
      <c r="HYI110" s="137"/>
      <c r="HYJ110" s="137"/>
      <c r="HYK110" s="137"/>
      <c r="HYL110" s="137"/>
      <c r="HYM110" s="137"/>
      <c r="HYN110" s="137"/>
      <c r="HYO110" s="137"/>
      <c r="HYP110" s="137"/>
      <c r="HYQ110" s="137"/>
      <c r="HYR110" s="137"/>
      <c r="HYS110" s="137"/>
      <c r="HYT110" s="137"/>
      <c r="HYU110" s="137"/>
      <c r="HYV110" s="137"/>
      <c r="HYW110" s="137"/>
      <c r="HYX110" s="137"/>
      <c r="HYY110" s="137"/>
      <c r="HYZ110" s="137"/>
      <c r="HZA110" s="137"/>
      <c r="HZB110" s="137"/>
      <c r="HZC110" s="137"/>
      <c r="HZD110" s="137"/>
      <c r="HZE110" s="137"/>
      <c r="HZF110" s="137"/>
      <c r="HZG110" s="137"/>
      <c r="HZH110" s="137"/>
      <c r="HZI110" s="137"/>
      <c r="HZJ110" s="137"/>
      <c r="HZK110" s="137"/>
      <c r="HZL110" s="137"/>
      <c r="HZM110" s="137"/>
      <c r="HZN110" s="137"/>
      <c r="HZO110" s="137"/>
      <c r="HZP110" s="137"/>
      <c r="HZQ110" s="137"/>
      <c r="HZR110" s="137"/>
      <c r="HZS110" s="137"/>
      <c r="HZT110" s="137"/>
      <c r="HZU110" s="137"/>
      <c r="HZV110" s="137"/>
      <c r="HZW110" s="137"/>
      <c r="HZX110" s="137"/>
      <c r="HZY110" s="137"/>
      <c r="HZZ110" s="137"/>
      <c r="IAA110" s="137"/>
      <c r="IAB110" s="137"/>
      <c r="IAC110" s="137"/>
      <c r="IAD110" s="137"/>
      <c r="IAE110" s="137"/>
      <c r="IAF110" s="137"/>
      <c r="IAG110" s="137"/>
      <c r="IAH110" s="137"/>
      <c r="IAI110" s="137"/>
      <c r="IAJ110" s="137"/>
      <c r="IAK110" s="137"/>
      <c r="IAL110" s="137"/>
      <c r="IAM110" s="137"/>
      <c r="IAN110" s="137"/>
      <c r="IAO110" s="137"/>
      <c r="IAP110" s="137"/>
      <c r="IAQ110" s="137"/>
      <c r="IAR110" s="137"/>
      <c r="IAS110" s="137"/>
      <c r="IAT110" s="137"/>
      <c r="IAU110" s="137"/>
      <c r="IAV110" s="137"/>
      <c r="IAW110" s="137"/>
      <c r="IAX110" s="137"/>
      <c r="IAY110" s="137"/>
      <c r="IAZ110" s="137"/>
      <c r="IBA110" s="137"/>
      <c r="IBB110" s="137"/>
      <c r="IBC110" s="137"/>
      <c r="IBD110" s="137"/>
      <c r="IBE110" s="137"/>
      <c r="IBF110" s="137"/>
      <c r="IBG110" s="137"/>
      <c r="IBH110" s="137"/>
      <c r="IBI110" s="137"/>
      <c r="IBJ110" s="137"/>
      <c r="IBK110" s="137"/>
      <c r="IBL110" s="137"/>
      <c r="IBM110" s="137"/>
      <c r="IBN110" s="137"/>
      <c r="IBO110" s="137"/>
      <c r="IBP110" s="137"/>
      <c r="IBQ110" s="137"/>
      <c r="IBR110" s="137"/>
      <c r="IBS110" s="137"/>
      <c r="IBT110" s="137"/>
      <c r="IBU110" s="137"/>
      <c r="IBV110" s="137"/>
      <c r="IBW110" s="137"/>
      <c r="IBX110" s="137"/>
      <c r="IBY110" s="137"/>
      <c r="IBZ110" s="137"/>
      <c r="ICA110" s="137"/>
      <c r="ICB110" s="137"/>
      <c r="ICC110" s="137"/>
      <c r="ICD110" s="137"/>
      <c r="ICE110" s="137"/>
      <c r="ICF110" s="137"/>
      <c r="ICG110" s="137"/>
      <c r="ICH110" s="137"/>
      <c r="ICI110" s="137"/>
      <c r="ICJ110" s="137"/>
      <c r="ICK110" s="137"/>
      <c r="ICL110" s="137"/>
      <c r="ICM110" s="137"/>
      <c r="ICN110" s="137"/>
      <c r="ICO110" s="137"/>
      <c r="ICP110" s="137"/>
      <c r="ICQ110" s="137"/>
      <c r="ICR110" s="137"/>
      <c r="ICS110" s="137"/>
      <c r="ICT110" s="137"/>
      <c r="ICU110" s="137"/>
      <c r="ICV110" s="137"/>
      <c r="ICW110" s="137"/>
      <c r="ICX110" s="137"/>
      <c r="ICY110" s="137"/>
      <c r="ICZ110" s="137"/>
      <c r="IDA110" s="137"/>
      <c r="IDB110" s="137"/>
      <c r="IDC110" s="137"/>
      <c r="IDD110" s="137"/>
      <c r="IDE110" s="137"/>
      <c r="IDF110" s="137"/>
      <c r="IDG110" s="137"/>
      <c r="IDH110" s="137"/>
      <c r="IDI110" s="137"/>
      <c r="IDJ110" s="137"/>
      <c r="IDK110" s="137"/>
      <c r="IDL110" s="137"/>
      <c r="IDM110" s="137"/>
      <c r="IDN110" s="137"/>
      <c r="IDO110" s="137"/>
      <c r="IDP110" s="137"/>
      <c r="IDQ110" s="137"/>
      <c r="IDR110" s="137"/>
      <c r="IDS110" s="137"/>
      <c r="IDT110" s="137"/>
      <c r="IDU110" s="137"/>
      <c r="IDV110" s="137"/>
      <c r="IDW110" s="137"/>
      <c r="IDX110" s="137"/>
      <c r="IDY110" s="137"/>
      <c r="IDZ110" s="137"/>
      <c r="IEA110" s="137"/>
      <c r="IEB110" s="137"/>
      <c r="IEC110" s="137"/>
      <c r="IED110" s="137"/>
      <c r="IEE110" s="137"/>
      <c r="IEF110" s="137"/>
      <c r="IEG110" s="137"/>
      <c r="IEH110" s="137"/>
      <c r="IEI110" s="137"/>
      <c r="IEJ110" s="137"/>
      <c r="IEK110" s="137"/>
      <c r="IEL110" s="137"/>
      <c r="IEM110" s="137"/>
      <c r="IEN110" s="137"/>
      <c r="IEO110" s="137"/>
      <c r="IEP110" s="137"/>
      <c r="IEQ110" s="137"/>
      <c r="IER110" s="137"/>
      <c r="IES110" s="137"/>
      <c r="IET110" s="137"/>
      <c r="IEU110" s="137"/>
      <c r="IEV110" s="137"/>
      <c r="IEW110" s="137"/>
      <c r="IEX110" s="137"/>
      <c r="IEY110" s="137"/>
      <c r="IEZ110" s="137"/>
      <c r="IFA110" s="137"/>
      <c r="IFB110" s="137"/>
      <c r="IFC110" s="137"/>
      <c r="IFD110" s="137"/>
      <c r="IFE110" s="137"/>
      <c r="IFF110" s="137"/>
      <c r="IFG110" s="137"/>
      <c r="IFH110" s="137"/>
      <c r="IFI110" s="137"/>
      <c r="IFJ110" s="137"/>
      <c r="IFK110" s="137"/>
      <c r="IFL110" s="137"/>
      <c r="IFM110" s="137"/>
      <c r="IFN110" s="137"/>
      <c r="IFO110" s="137"/>
      <c r="IFP110" s="137"/>
      <c r="IFQ110" s="137"/>
      <c r="IFR110" s="137"/>
      <c r="IFS110" s="137"/>
      <c r="IFT110" s="137"/>
      <c r="IFU110" s="137"/>
      <c r="IFV110" s="137"/>
      <c r="IFW110" s="137"/>
      <c r="IFX110" s="137"/>
      <c r="IFY110" s="137"/>
      <c r="IFZ110" s="137"/>
      <c r="IGA110" s="137"/>
      <c r="IGB110" s="137"/>
      <c r="IGC110" s="137"/>
      <c r="IGD110" s="137"/>
      <c r="IGE110" s="137"/>
      <c r="IGF110" s="137"/>
      <c r="IGG110" s="137"/>
      <c r="IGH110" s="137"/>
      <c r="IGI110" s="137"/>
      <c r="IGJ110" s="137"/>
      <c r="IGK110" s="137"/>
      <c r="IGL110" s="137"/>
      <c r="IGM110" s="137"/>
      <c r="IGN110" s="137"/>
      <c r="IGO110" s="137"/>
      <c r="IGP110" s="137"/>
      <c r="IGQ110" s="137"/>
      <c r="IGR110" s="137"/>
      <c r="IGS110" s="137"/>
      <c r="IGT110" s="137"/>
      <c r="IGU110" s="137"/>
      <c r="IGV110" s="137"/>
      <c r="IGW110" s="137"/>
      <c r="IGX110" s="137"/>
      <c r="IGY110" s="137"/>
      <c r="IGZ110" s="137"/>
      <c r="IHA110" s="137"/>
      <c r="IHB110" s="137"/>
      <c r="IHC110" s="137"/>
      <c r="IHD110" s="137"/>
      <c r="IHE110" s="137"/>
      <c r="IHF110" s="137"/>
      <c r="IHG110" s="137"/>
      <c r="IHH110" s="137"/>
      <c r="IHI110" s="137"/>
      <c r="IHJ110" s="137"/>
      <c r="IHK110" s="137"/>
      <c r="IHL110" s="137"/>
      <c r="IHM110" s="137"/>
      <c r="IHN110" s="137"/>
      <c r="IHO110" s="137"/>
      <c r="IHP110" s="137"/>
      <c r="IHQ110" s="137"/>
      <c r="IHR110" s="137"/>
      <c r="IHS110" s="137"/>
      <c r="IHT110" s="137"/>
      <c r="IHU110" s="137"/>
      <c r="IHV110" s="137"/>
      <c r="IHW110" s="137"/>
      <c r="IHX110" s="137"/>
      <c r="IHY110" s="137"/>
      <c r="IHZ110" s="137"/>
      <c r="IIA110" s="137"/>
      <c r="IIB110" s="137"/>
      <c r="IIC110" s="137"/>
      <c r="IID110" s="137"/>
      <c r="IIE110" s="137"/>
      <c r="IIF110" s="137"/>
      <c r="IIG110" s="137"/>
      <c r="IIH110" s="137"/>
      <c r="III110" s="137"/>
      <c r="IIJ110" s="137"/>
      <c r="IIK110" s="137"/>
      <c r="IIL110" s="137"/>
      <c r="IIM110" s="137"/>
      <c r="IIN110" s="137"/>
      <c r="IIO110" s="137"/>
      <c r="IIP110" s="137"/>
      <c r="IIQ110" s="137"/>
      <c r="IIR110" s="137"/>
      <c r="IIS110" s="137"/>
      <c r="IIT110" s="137"/>
      <c r="IIU110" s="137"/>
      <c r="IIV110" s="137"/>
      <c r="IIW110" s="137"/>
      <c r="IIX110" s="137"/>
      <c r="IIY110" s="137"/>
      <c r="IIZ110" s="137"/>
      <c r="IJA110" s="137"/>
      <c r="IJB110" s="137"/>
      <c r="IJC110" s="137"/>
      <c r="IJD110" s="137"/>
      <c r="IJE110" s="137"/>
      <c r="IJF110" s="137"/>
      <c r="IJG110" s="137"/>
      <c r="IJH110" s="137"/>
      <c r="IJI110" s="137"/>
      <c r="IJJ110" s="137"/>
      <c r="IJK110" s="137"/>
      <c r="IJL110" s="137"/>
      <c r="IJM110" s="137"/>
      <c r="IJN110" s="137"/>
      <c r="IJO110" s="137"/>
      <c r="IJP110" s="137"/>
      <c r="IJQ110" s="137"/>
      <c r="IJR110" s="137"/>
      <c r="IJS110" s="137"/>
      <c r="IJT110" s="137"/>
      <c r="IJU110" s="137"/>
      <c r="IJV110" s="137"/>
      <c r="IJW110" s="137"/>
      <c r="IJX110" s="137"/>
      <c r="IJY110" s="137"/>
      <c r="IJZ110" s="137"/>
      <c r="IKA110" s="137"/>
      <c r="IKB110" s="137"/>
      <c r="IKC110" s="137"/>
      <c r="IKD110" s="137"/>
      <c r="IKE110" s="137"/>
      <c r="IKF110" s="137"/>
      <c r="IKG110" s="137"/>
      <c r="IKH110" s="137"/>
      <c r="IKI110" s="137"/>
      <c r="IKJ110" s="137"/>
      <c r="IKK110" s="137"/>
      <c r="IKL110" s="137"/>
      <c r="IKM110" s="137"/>
      <c r="IKN110" s="137"/>
      <c r="IKO110" s="137"/>
      <c r="IKP110" s="137"/>
      <c r="IKQ110" s="137"/>
      <c r="IKR110" s="137"/>
      <c r="IKS110" s="137"/>
      <c r="IKT110" s="137"/>
      <c r="IKU110" s="137"/>
      <c r="IKV110" s="137"/>
      <c r="IKW110" s="137"/>
      <c r="IKX110" s="137"/>
      <c r="IKY110" s="137"/>
      <c r="IKZ110" s="137"/>
      <c r="ILA110" s="137"/>
      <c r="ILB110" s="137"/>
      <c r="ILC110" s="137"/>
      <c r="ILD110" s="137"/>
      <c r="ILE110" s="137"/>
      <c r="ILF110" s="137"/>
      <c r="ILG110" s="137"/>
      <c r="ILH110" s="137"/>
      <c r="ILI110" s="137"/>
      <c r="ILJ110" s="137"/>
      <c r="ILK110" s="137"/>
      <c r="ILL110" s="137"/>
      <c r="ILM110" s="137"/>
      <c r="ILN110" s="137"/>
      <c r="ILO110" s="137"/>
      <c r="ILP110" s="137"/>
      <c r="ILQ110" s="137"/>
      <c r="ILR110" s="137"/>
      <c r="ILS110" s="137"/>
      <c r="ILT110" s="137"/>
      <c r="ILU110" s="137"/>
      <c r="ILV110" s="137"/>
      <c r="ILW110" s="137"/>
      <c r="ILX110" s="137"/>
      <c r="ILY110" s="137"/>
      <c r="ILZ110" s="137"/>
      <c r="IMA110" s="137"/>
      <c r="IMB110" s="137"/>
      <c r="IMC110" s="137"/>
      <c r="IMD110" s="137"/>
      <c r="IME110" s="137"/>
      <c r="IMF110" s="137"/>
      <c r="IMG110" s="137"/>
      <c r="IMH110" s="137"/>
      <c r="IMI110" s="137"/>
      <c r="IMJ110" s="137"/>
      <c r="IMK110" s="137"/>
      <c r="IML110" s="137"/>
      <c r="IMM110" s="137"/>
      <c r="IMN110" s="137"/>
      <c r="IMO110" s="137"/>
      <c r="IMP110" s="137"/>
      <c r="IMQ110" s="137"/>
      <c r="IMR110" s="137"/>
      <c r="IMS110" s="137"/>
      <c r="IMT110" s="137"/>
      <c r="IMU110" s="137"/>
      <c r="IMV110" s="137"/>
      <c r="IMW110" s="137"/>
      <c r="IMX110" s="137"/>
      <c r="IMY110" s="137"/>
      <c r="IMZ110" s="137"/>
      <c r="INA110" s="137"/>
      <c r="INB110" s="137"/>
      <c r="INC110" s="137"/>
      <c r="IND110" s="137"/>
      <c r="INE110" s="137"/>
      <c r="INF110" s="137"/>
      <c r="ING110" s="137"/>
      <c r="INH110" s="137"/>
      <c r="INI110" s="137"/>
      <c r="INJ110" s="137"/>
      <c r="INK110" s="137"/>
      <c r="INL110" s="137"/>
      <c r="INM110" s="137"/>
      <c r="INN110" s="137"/>
      <c r="INO110" s="137"/>
      <c r="INP110" s="137"/>
      <c r="INQ110" s="137"/>
      <c r="INR110" s="137"/>
      <c r="INS110" s="137"/>
      <c r="INT110" s="137"/>
      <c r="INU110" s="137"/>
      <c r="INV110" s="137"/>
      <c r="INW110" s="137"/>
      <c r="INX110" s="137"/>
      <c r="INY110" s="137"/>
      <c r="INZ110" s="137"/>
      <c r="IOA110" s="137"/>
      <c r="IOB110" s="137"/>
      <c r="IOC110" s="137"/>
      <c r="IOD110" s="137"/>
      <c r="IOE110" s="137"/>
      <c r="IOF110" s="137"/>
      <c r="IOG110" s="137"/>
      <c r="IOH110" s="137"/>
      <c r="IOI110" s="137"/>
      <c r="IOJ110" s="137"/>
      <c r="IOK110" s="137"/>
      <c r="IOL110" s="137"/>
      <c r="IOM110" s="137"/>
      <c r="ION110" s="137"/>
      <c r="IOO110" s="137"/>
      <c r="IOP110" s="137"/>
      <c r="IOQ110" s="137"/>
      <c r="IOR110" s="137"/>
      <c r="IOS110" s="137"/>
      <c r="IOT110" s="137"/>
      <c r="IOU110" s="137"/>
      <c r="IOV110" s="137"/>
      <c r="IOW110" s="137"/>
      <c r="IOX110" s="137"/>
      <c r="IOY110" s="137"/>
      <c r="IOZ110" s="137"/>
      <c r="IPA110" s="137"/>
      <c r="IPB110" s="137"/>
      <c r="IPC110" s="137"/>
      <c r="IPD110" s="137"/>
      <c r="IPE110" s="137"/>
      <c r="IPF110" s="137"/>
      <c r="IPG110" s="137"/>
      <c r="IPH110" s="137"/>
      <c r="IPI110" s="137"/>
      <c r="IPJ110" s="137"/>
      <c r="IPK110" s="137"/>
      <c r="IPL110" s="137"/>
      <c r="IPM110" s="137"/>
      <c r="IPN110" s="137"/>
      <c r="IPO110" s="137"/>
      <c r="IPP110" s="137"/>
      <c r="IPQ110" s="137"/>
      <c r="IPR110" s="137"/>
      <c r="IPS110" s="137"/>
      <c r="IPT110" s="137"/>
      <c r="IPU110" s="137"/>
      <c r="IPV110" s="137"/>
      <c r="IPW110" s="137"/>
      <c r="IPX110" s="137"/>
      <c r="IPY110" s="137"/>
      <c r="IPZ110" s="137"/>
      <c r="IQA110" s="137"/>
      <c r="IQB110" s="137"/>
      <c r="IQC110" s="137"/>
      <c r="IQD110" s="137"/>
      <c r="IQE110" s="137"/>
      <c r="IQF110" s="137"/>
      <c r="IQG110" s="137"/>
      <c r="IQH110" s="137"/>
      <c r="IQI110" s="137"/>
      <c r="IQJ110" s="137"/>
      <c r="IQK110" s="137"/>
      <c r="IQL110" s="137"/>
      <c r="IQM110" s="137"/>
      <c r="IQN110" s="137"/>
      <c r="IQO110" s="137"/>
      <c r="IQP110" s="137"/>
      <c r="IQQ110" s="137"/>
      <c r="IQR110" s="137"/>
      <c r="IQS110" s="137"/>
      <c r="IQT110" s="137"/>
      <c r="IQU110" s="137"/>
      <c r="IQV110" s="137"/>
      <c r="IQW110" s="137"/>
      <c r="IQX110" s="137"/>
      <c r="IQY110" s="137"/>
      <c r="IQZ110" s="137"/>
      <c r="IRA110" s="137"/>
      <c r="IRB110" s="137"/>
      <c r="IRC110" s="137"/>
      <c r="IRD110" s="137"/>
      <c r="IRE110" s="137"/>
      <c r="IRF110" s="137"/>
      <c r="IRG110" s="137"/>
      <c r="IRH110" s="137"/>
      <c r="IRI110" s="137"/>
      <c r="IRJ110" s="137"/>
      <c r="IRK110" s="137"/>
      <c r="IRL110" s="137"/>
      <c r="IRM110" s="137"/>
      <c r="IRN110" s="137"/>
      <c r="IRO110" s="137"/>
      <c r="IRP110" s="137"/>
      <c r="IRQ110" s="137"/>
      <c r="IRR110" s="137"/>
      <c r="IRS110" s="137"/>
      <c r="IRT110" s="137"/>
      <c r="IRU110" s="137"/>
      <c r="IRV110" s="137"/>
      <c r="IRW110" s="137"/>
      <c r="IRX110" s="137"/>
      <c r="IRY110" s="137"/>
      <c r="IRZ110" s="137"/>
      <c r="ISA110" s="137"/>
      <c r="ISB110" s="137"/>
      <c r="ISC110" s="137"/>
      <c r="ISD110" s="137"/>
      <c r="ISE110" s="137"/>
      <c r="ISF110" s="137"/>
      <c r="ISG110" s="137"/>
      <c r="ISH110" s="137"/>
      <c r="ISI110" s="137"/>
      <c r="ISJ110" s="137"/>
      <c r="ISK110" s="137"/>
      <c r="ISL110" s="137"/>
      <c r="ISM110" s="137"/>
      <c r="ISN110" s="137"/>
      <c r="ISO110" s="137"/>
      <c r="ISP110" s="137"/>
      <c r="ISQ110" s="137"/>
      <c r="ISR110" s="137"/>
      <c r="ISS110" s="137"/>
      <c r="IST110" s="137"/>
      <c r="ISU110" s="137"/>
      <c r="ISV110" s="137"/>
      <c r="ISW110" s="137"/>
      <c r="ISX110" s="137"/>
      <c r="ISY110" s="137"/>
      <c r="ISZ110" s="137"/>
      <c r="ITA110" s="137"/>
      <c r="ITB110" s="137"/>
      <c r="ITC110" s="137"/>
      <c r="ITD110" s="137"/>
      <c r="ITE110" s="137"/>
      <c r="ITF110" s="137"/>
      <c r="ITG110" s="137"/>
      <c r="ITH110" s="137"/>
      <c r="ITI110" s="137"/>
      <c r="ITJ110" s="137"/>
      <c r="ITK110" s="137"/>
      <c r="ITL110" s="137"/>
      <c r="ITM110" s="137"/>
      <c r="ITN110" s="137"/>
      <c r="ITO110" s="137"/>
      <c r="ITP110" s="137"/>
      <c r="ITQ110" s="137"/>
      <c r="ITR110" s="137"/>
      <c r="ITS110" s="137"/>
      <c r="ITT110" s="137"/>
      <c r="ITU110" s="137"/>
      <c r="ITV110" s="137"/>
      <c r="ITW110" s="137"/>
      <c r="ITX110" s="137"/>
      <c r="ITY110" s="137"/>
      <c r="ITZ110" s="137"/>
      <c r="IUA110" s="137"/>
      <c r="IUB110" s="137"/>
      <c r="IUC110" s="137"/>
      <c r="IUD110" s="137"/>
      <c r="IUE110" s="137"/>
      <c r="IUF110" s="137"/>
      <c r="IUG110" s="137"/>
      <c r="IUH110" s="137"/>
      <c r="IUI110" s="137"/>
      <c r="IUJ110" s="137"/>
      <c r="IUK110" s="137"/>
      <c r="IUL110" s="137"/>
      <c r="IUM110" s="137"/>
      <c r="IUN110" s="137"/>
      <c r="IUO110" s="137"/>
      <c r="IUP110" s="137"/>
      <c r="IUQ110" s="137"/>
      <c r="IUR110" s="137"/>
      <c r="IUS110" s="137"/>
      <c r="IUT110" s="137"/>
      <c r="IUU110" s="137"/>
      <c r="IUV110" s="137"/>
      <c r="IUW110" s="137"/>
      <c r="IUX110" s="137"/>
      <c r="IUY110" s="137"/>
      <c r="IUZ110" s="137"/>
      <c r="IVA110" s="137"/>
      <c r="IVB110" s="137"/>
      <c r="IVC110" s="137"/>
      <c r="IVD110" s="137"/>
      <c r="IVE110" s="137"/>
      <c r="IVF110" s="137"/>
      <c r="IVG110" s="137"/>
      <c r="IVH110" s="137"/>
      <c r="IVI110" s="137"/>
      <c r="IVJ110" s="137"/>
      <c r="IVK110" s="137"/>
      <c r="IVL110" s="137"/>
      <c r="IVM110" s="137"/>
      <c r="IVN110" s="137"/>
      <c r="IVO110" s="137"/>
      <c r="IVP110" s="137"/>
      <c r="IVQ110" s="137"/>
      <c r="IVR110" s="137"/>
      <c r="IVS110" s="137"/>
      <c r="IVT110" s="137"/>
      <c r="IVU110" s="137"/>
      <c r="IVV110" s="137"/>
      <c r="IVW110" s="137"/>
      <c r="IVX110" s="137"/>
      <c r="IVY110" s="137"/>
      <c r="IVZ110" s="137"/>
      <c r="IWA110" s="137"/>
      <c r="IWB110" s="137"/>
      <c r="IWC110" s="137"/>
      <c r="IWD110" s="137"/>
      <c r="IWE110" s="137"/>
      <c r="IWF110" s="137"/>
      <c r="IWG110" s="137"/>
      <c r="IWH110" s="137"/>
      <c r="IWI110" s="137"/>
      <c r="IWJ110" s="137"/>
      <c r="IWK110" s="137"/>
      <c r="IWL110" s="137"/>
      <c r="IWM110" s="137"/>
      <c r="IWN110" s="137"/>
      <c r="IWO110" s="137"/>
      <c r="IWP110" s="137"/>
      <c r="IWQ110" s="137"/>
      <c r="IWR110" s="137"/>
      <c r="IWS110" s="137"/>
      <c r="IWT110" s="137"/>
      <c r="IWU110" s="137"/>
      <c r="IWV110" s="137"/>
      <c r="IWW110" s="137"/>
      <c r="IWX110" s="137"/>
      <c r="IWY110" s="137"/>
      <c r="IWZ110" s="137"/>
      <c r="IXA110" s="137"/>
      <c r="IXB110" s="137"/>
      <c r="IXC110" s="137"/>
      <c r="IXD110" s="137"/>
      <c r="IXE110" s="137"/>
      <c r="IXF110" s="137"/>
      <c r="IXG110" s="137"/>
      <c r="IXH110" s="137"/>
      <c r="IXI110" s="137"/>
      <c r="IXJ110" s="137"/>
      <c r="IXK110" s="137"/>
      <c r="IXL110" s="137"/>
      <c r="IXM110" s="137"/>
      <c r="IXN110" s="137"/>
      <c r="IXO110" s="137"/>
      <c r="IXP110" s="137"/>
      <c r="IXQ110" s="137"/>
      <c r="IXR110" s="137"/>
      <c r="IXS110" s="137"/>
      <c r="IXT110" s="137"/>
      <c r="IXU110" s="137"/>
      <c r="IXV110" s="137"/>
      <c r="IXW110" s="137"/>
      <c r="IXX110" s="137"/>
      <c r="IXY110" s="137"/>
      <c r="IXZ110" s="137"/>
      <c r="IYA110" s="137"/>
      <c r="IYB110" s="137"/>
      <c r="IYC110" s="137"/>
      <c r="IYD110" s="137"/>
      <c r="IYE110" s="137"/>
      <c r="IYF110" s="137"/>
      <c r="IYG110" s="137"/>
      <c r="IYH110" s="137"/>
      <c r="IYI110" s="137"/>
      <c r="IYJ110" s="137"/>
      <c r="IYK110" s="137"/>
      <c r="IYL110" s="137"/>
      <c r="IYM110" s="137"/>
      <c r="IYN110" s="137"/>
      <c r="IYO110" s="137"/>
      <c r="IYP110" s="137"/>
      <c r="IYQ110" s="137"/>
      <c r="IYR110" s="137"/>
      <c r="IYS110" s="137"/>
      <c r="IYT110" s="137"/>
      <c r="IYU110" s="137"/>
      <c r="IYV110" s="137"/>
      <c r="IYW110" s="137"/>
      <c r="IYX110" s="137"/>
      <c r="IYY110" s="137"/>
      <c r="IYZ110" s="137"/>
      <c r="IZA110" s="137"/>
      <c r="IZB110" s="137"/>
      <c r="IZC110" s="137"/>
      <c r="IZD110" s="137"/>
      <c r="IZE110" s="137"/>
      <c r="IZF110" s="137"/>
      <c r="IZG110" s="137"/>
      <c r="IZH110" s="137"/>
      <c r="IZI110" s="137"/>
      <c r="IZJ110" s="137"/>
      <c r="IZK110" s="137"/>
      <c r="IZL110" s="137"/>
      <c r="IZM110" s="137"/>
      <c r="IZN110" s="137"/>
      <c r="IZO110" s="137"/>
      <c r="IZP110" s="137"/>
      <c r="IZQ110" s="137"/>
      <c r="IZR110" s="137"/>
      <c r="IZS110" s="137"/>
      <c r="IZT110" s="137"/>
      <c r="IZU110" s="137"/>
      <c r="IZV110" s="137"/>
      <c r="IZW110" s="137"/>
      <c r="IZX110" s="137"/>
      <c r="IZY110" s="137"/>
      <c r="IZZ110" s="137"/>
      <c r="JAA110" s="137"/>
      <c r="JAB110" s="137"/>
      <c r="JAC110" s="137"/>
      <c r="JAD110" s="137"/>
      <c r="JAE110" s="137"/>
      <c r="JAF110" s="137"/>
      <c r="JAG110" s="137"/>
      <c r="JAH110" s="137"/>
      <c r="JAI110" s="137"/>
      <c r="JAJ110" s="137"/>
      <c r="JAK110" s="137"/>
      <c r="JAL110" s="137"/>
      <c r="JAM110" s="137"/>
      <c r="JAN110" s="137"/>
      <c r="JAO110" s="137"/>
      <c r="JAP110" s="137"/>
      <c r="JAQ110" s="137"/>
      <c r="JAR110" s="137"/>
      <c r="JAS110" s="137"/>
      <c r="JAT110" s="137"/>
      <c r="JAU110" s="137"/>
      <c r="JAV110" s="137"/>
      <c r="JAW110" s="137"/>
      <c r="JAX110" s="137"/>
      <c r="JAY110" s="137"/>
      <c r="JAZ110" s="137"/>
      <c r="JBA110" s="137"/>
      <c r="JBB110" s="137"/>
      <c r="JBC110" s="137"/>
      <c r="JBD110" s="137"/>
      <c r="JBE110" s="137"/>
      <c r="JBF110" s="137"/>
      <c r="JBG110" s="137"/>
      <c r="JBH110" s="137"/>
      <c r="JBI110" s="137"/>
      <c r="JBJ110" s="137"/>
      <c r="JBK110" s="137"/>
      <c r="JBL110" s="137"/>
      <c r="JBM110" s="137"/>
      <c r="JBN110" s="137"/>
      <c r="JBO110" s="137"/>
      <c r="JBP110" s="137"/>
      <c r="JBQ110" s="137"/>
      <c r="JBR110" s="137"/>
      <c r="JBS110" s="137"/>
      <c r="JBT110" s="137"/>
      <c r="JBU110" s="137"/>
      <c r="JBV110" s="137"/>
      <c r="JBW110" s="137"/>
      <c r="JBX110" s="137"/>
      <c r="JBY110" s="137"/>
      <c r="JBZ110" s="137"/>
      <c r="JCA110" s="137"/>
      <c r="JCB110" s="137"/>
      <c r="JCC110" s="137"/>
      <c r="JCD110" s="137"/>
      <c r="JCE110" s="137"/>
      <c r="JCF110" s="137"/>
      <c r="JCG110" s="137"/>
      <c r="JCH110" s="137"/>
      <c r="JCI110" s="137"/>
      <c r="JCJ110" s="137"/>
      <c r="JCK110" s="137"/>
      <c r="JCL110" s="137"/>
      <c r="JCM110" s="137"/>
      <c r="JCN110" s="137"/>
      <c r="JCO110" s="137"/>
      <c r="JCP110" s="137"/>
      <c r="JCQ110" s="137"/>
      <c r="JCR110" s="137"/>
      <c r="JCS110" s="137"/>
      <c r="JCT110" s="137"/>
      <c r="JCU110" s="137"/>
      <c r="JCV110" s="137"/>
      <c r="JCW110" s="137"/>
      <c r="JCX110" s="137"/>
      <c r="JCY110" s="137"/>
      <c r="JCZ110" s="137"/>
      <c r="JDA110" s="137"/>
      <c r="JDB110" s="137"/>
      <c r="JDC110" s="137"/>
      <c r="JDD110" s="137"/>
      <c r="JDE110" s="137"/>
      <c r="JDF110" s="137"/>
      <c r="JDG110" s="137"/>
      <c r="JDH110" s="137"/>
      <c r="JDI110" s="137"/>
      <c r="JDJ110" s="137"/>
      <c r="JDK110" s="137"/>
      <c r="JDL110" s="137"/>
      <c r="JDM110" s="137"/>
      <c r="JDN110" s="137"/>
      <c r="JDO110" s="137"/>
      <c r="JDP110" s="137"/>
      <c r="JDQ110" s="137"/>
      <c r="JDR110" s="137"/>
      <c r="JDS110" s="137"/>
      <c r="JDT110" s="137"/>
      <c r="JDU110" s="137"/>
      <c r="JDV110" s="137"/>
      <c r="JDW110" s="137"/>
      <c r="JDX110" s="137"/>
      <c r="JDY110" s="137"/>
      <c r="JDZ110" s="137"/>
      <c r="JEA110" s="137"/>
      <c r="JEB110" s="137"/>
      <c r="JEC110" s="137"/>
      <c r="JED110" s="137"/>
      <c r="JEE110" s="137"/>
      <c r="JEF110" s="137"/>
      <c r="JEG110" s="137"/>
      <c r="JEH110" s="137"/>
      <c r="JEI110" s="137"/>
      <c r="JEJ110" s="137"/>
      <c r="JEK110" s="137"/>
      <c r="JEL110" s="137"/>
      <c r="JEM110" s="137"/>
      <c r="JEN110" s="137"/>
      <c r="JEO110" s="137"/>
      <c r="JEP110" s="137"/>
      <c r="JEQ110" s="137"/>
      <c r="JER110" s="137"/>
      <c r="JES110" s="137"/>
      <c r="JET110" s="137"/>
      <c r="JEU110" s="137"/>
      <c r="JEV110" s="137"/>
      <c r="JEW110" s="137"/>
      <c r="JEX110" s="137"/>
      <c r="JEY110" s="137"/>
      <c r="JEZ110" s="137"/>
      <c r="JFA110" s="137"/>
      <c r="JFB110" s="137"/>
      <c r="JFC110" s="137"/>
      <c r="JFD110" s="137"/>
      <c r="JFE110" s="137"/>
      <c r="JFF110" s="137"/>
      <c r="JFG110" s="137"/>
      <c r="JFH110" s="137"/>
      <c r="JFI110" s="137"/>
      <c r="JFJ110" s="137"/>
      <c r="JFK110" s="137"/>
      <c r="JFL110" s="137"/>
      <c r="JFM110" s="137"/>
      <c r="JFN110" s="137"/>
      <c r="JFO110" s="137"/>
      <c r="JFP110" s="137"/>
      <c r="JFQ110" s="137"/>
      <c r="JFR110" s="137"/>
      <c r="JFS110" s="137"/>
      <c r="JFT110" s="137"/>
      <c r="JFU110" s="137"/>
      <c r="JFV110" s="137"/>
      <c r="JFW110" s="137"/>
      <c r="JFX110" s="137"/>
      <c r="JFY110" s="137"/>
      <c r="JFZ110" s="137"/>
      <c r="JGA110" s="137"/>
      <c r="JGB110" s="137"/>
      <c r="JGC110" s="137"/>
      <c r="JGD110" s="137"/>
      <c r="JGE110" s="137"/>
      <c r="JGF110" s="137"/>
      <c r="JGG110" s="137"/>
      <c r="JGH110" s="137"/>
      <c r="JGI110" s="137"/>
      <c r="JGJ110" s="137"/>
      <c r="JGK110" s="137"/>
      <c r="JGL110" s="137"/>
      <c r="JGM110" s="137"/>
      <c r="JGN110" s="137"/>
      <c r="JGO110" s="137"/>
      <c r="JGP110" s="137"/>
      <c r="JGQ110" s="137"/>
      <c r="JGR110" s="137"/>
      <c r="JGS110" s="137"/>
      <c r="JGT110" s="137"/>
      <c r="JGU110" s="137"/>
      <c r="JGV110" s="137"/>
      <c r="JGW110" s="137"/>
      <c r="JGX110" s="137"/>
      <c r="JGY110" s="137"/>
      <c r="JGZ110" s="137"/>
      <c r="JHA110" s="137"/>
      <c r="JHB110" s="137"/>
      <c r="JHC110" s="137"/>
      <c r="JHD110" s="137"/>
      <c r="JHE110" s="137"/>
      <c r="JHF110" s="137"/>
      <c r="JHG110" s="137"/>
      <c r="JHH110" s="137"/>
      <c r="JHI110" s="137"/>
      <c r="JHJ110" s="137"/>
      <c r="JHK110" s="137"/>
      <c r="JHL110" s="137"/>
      <c r="JHM110" s="137"/>
      <c r="JHN110" s="137"/>
      <c r="JHO110" s="137"/>
      <c r="JHP110" s="137"/>
      <c r="JHQ110" s="137"/>
      <c r="JHR110" s="137"/>
      <c r="JHS110" s="137"/>
      <c r="JHT110" s="137"/>
      <c r="JHU110" s="137"/>
      <c r="JHV110" s="137"/>
      <c r="JHW110" s="137"/>
      <c r="JHX110" s="137"/>
      <c r="JHY110" s="137"/>
      <c r="JHZ110" s="137"/>
      <c r="JIA110" s="137"/>
      <c r="JIB110" s="137"/>
      <c r="JIC110" s="137"/>
      <c r="JID110" s="137"/>
      <c r="JIE110" s="137"/>
      <c r="JIF110" s="137"/>
      <c r="JIG110" s="137"/>
      <c r="JIH110" s="137"/>
      <c r="JII110" s="137"/>
      <c r="JIJ110" s="137"/>
      <c r="JIK110" s="137"/>
      <c r="JIL110" s="137"/>
      <c r="JIM110" s="137"/>
      <c r="JIN110" s="137"/>
      <c r="JIO110" s="137"/>
      <c r="JIP110" s="137"/>
      <c r="JIQ110" s="137"/>
      <c r="JIR110" s="137"/>
      <c r="JIS110" s="137"/>
      <c r="JIT110" s="137"/>
      <c r="JIU110" s="137"/>
      <c r="JIV110" s="137"/>
      <c r="JIW110" s="137"/>
      <c r="JIX110" s="137"/>
      <c r="JIY110" s="137"/>
      <c r="JIZ110" s="137"/>
      <c r="JJA110" s="137"/>
      <c r="JJB110" s="137"/>
      <c r="JJC110" s="137"/>
      <c r="JJD110" s="137"/>
      <c r="JJE110" s="137"/>
      <c r="JJF110" s="137"/>
      <c r="JJG110" s="137"/>
      <c r="JJH110" s="137"/>
      <c r="JJI110" s="137"/>
      <c r="JJJ110" s="137"/>
      <c r="JJK110" s="137"/>
      <c r="JJL110" s="137"/>
      <c r="JJM110" s="137"/>
      <c r="JJN110" s="137"/>
      <c r="JJO110" s="137"/>
      <c r="JJP110" s="137"/>
      <c r="JJQ110" s="137"/>
      <c r="JJR110" s="137"/>
      <c r="JJS110" s="137"/>
      <c r="JJT110" s="137"/>
      <c r="JJU110" s="137"/>
      <c r="JJV110" s="137"/>
      <c r="JJW110" s="137"/>
      <c r="JJX110" s="137"/>
      <c r="JJY110" s="137"/>
      <c r="JJZ110" s="137"/>
      <c r="JKA110" s="137"/>
      <c r="JKB110" s="137"/>
      <c r="JKC110" s="137"/>
      <c r="JKD110" s="137"/>
      <c r="JKE110" s="137"/>
      <c r="JKF110" s="137"/>
      <c r="JKG110" s="137"/>
      <c r="JKH110" s="137"/>
      <c r="JKI110" s="137"/>
      <c r="JKJ110" s="137"/>
      <c r="JKK110" s="137"/>
      <c r="JKL110" s="137"/>
      <c r="JKM110" s="137"/>
      <c r="JKN110" s="137"/>
      <c r="JKO110" s="137"/>
      <c r="JKP110" s="137"/>
      <c r="JKQ110" s="137"/>
      <c r="JKR110" s="137"/>
      <c r="JKS110" s="137"/>
      <c r="JKT110" s="137"/>
      <c r="JKU110" s="137"/>
      <c r="JKV110" s="137"/>
      <c r="JKW110" s="137"/>
      <c r="JKX110" s="137"/>
      <c r="JKY110" s="137"/>
      <c r="JKZ110" s="137"/>
      <c r="JLA110" s="137"/>
      <c r="JLB110" s="137"/>
      <c r="JLC110" s="137"/>
      <c r="JLD110" s="137"/>
      <c r="JLE110" s="137"/>
      <c r="JLF110" s="137"/>
      <c r="JLG110" s="137"/>
      <c r="JLH110" s="137"/>
      <c r="JLI110" s="137"/>
      <c r="JLJ110" s="137"/>
      <c r="JLK110" s="137"/>
      <c r="JLL110" s="137"/>
      <c r="JLM110" s="137"/>
      <c r="JLN110" s="137"/>
      <c r="JLO110" s="137"/>
      <c r="JLP110" s="137"/>
      <c r="JLQ110" s="137"/>
      <c r="JLR110" s="137"/>
      <c r="JLS110" s="137"/>
      <c r="JLT110" s="137"/>
      <c r="JLU110" s="137"/>
      <c r="JLV110" s="137"/>
      <c r="JLW110" s="137"/>
      <c r="JLX110" s="137"/>
      <c r="JLY110" s="137"/>
      <c r="JLZ110" s="137"/>
      <c r="JMA110" s="137"/>
      <c r="JMB110" s="137"/>
      <c r="JMC110" s="137"/>
      <c r="JMD110" s="137"/>
      <c r="JME110" s="137"/>
      <c r="JMF110" s="137"/>
      <c r="JMG110" s="137"/>
      <c r="JMH110" s="137"/>
      <c r="JMI110" s="137"/>
      <c r="JMJ110" s="137"/>
      <c r="JMK110" s="137"/>
      <c r="JML110" s="137"/>
      <c r="JMM110" s="137"/>
      <c r="JMN110" s="137"/>
      <c r="JMO110" s="137"/>
      <c r="JMP110" s="137"/>
      <c r="JMQ110" s="137"/>
      <c r="JMR110" s="137"/>
      <c r="JMS110" s="137"/>
      <c r="JMT110" s="137"/>
      <c r="JMU110" s="137"/>
      <c r="JMV110" s="137"/>
      <c r="JMW110" s="137"/>
      <c r="JMX110" s="137"/>
      <c r="JMY110" s="137"/>
      <c r="JMZ110" s="137"/>
      <c r="JNA110" s="137"/>
      <c r="JNB110" s="137"/>
      <c r="JNC110" s="137"/>
      <c r="JND110" s="137"/>
      <c r="JNE110" s="137"/>
      <c r="JNF110" s="137"/>
      <c r="JNG110" s="137"/>
      <c r="JNH110" s="137"/>
      <c r="JNI110" s="137"/>
      <c r="JNJ110" s="137"/>
      <c r="JNK110" s="137"/>
      <c r="JNL110" s="137"/>
      <c r="JNM110" s="137"/>
      <c r="JNN110" s="137"/>
      <c r="JNO110" s="137"/>
      <c r="JNP110" s="137"/>
      <c r="JNQ110" s="137"/>
      <c r="JNR110" s="137"/>
      <c r="JNS110" s="137"/>
      <c r="JNT110" s="137"/>
      <c r="JNU110" s="137"/>
      <c r="JNV110" s="137"/>
      <c r="JNW110" s="137"/>
      <c r="JNX110" s="137"/>
      <c r="JNY110" s="137"/>
      <c r="JNZ110" s="137"/>
      <c r="JOA110" s="137"/>
      <c r="JOB110" s="137"/>
      <c r="JOC110" s="137"/>
      <c r="JOD110" s="137"/>
      <c r="JOE110" s="137"/>
      <c r="JOF110" s="137"/>
      <c r="JOG110" s="137"/>
      <c r="JOH110" s="137"/>
      <c r="JOI110" s="137"/>
      <c r="JOJ110" s="137"/>
      <c r="JOK110" s="137"/>
      <c r="JOL110" s="137"/>
      <c r="JOM110" s="137"/>
      <c r="JON110" s="137"/>
      <c r="JOO110" s="137"/>
      <c r="JOP110" s="137"/>
      <c r="JOQ110" s="137"/>
      <c r="JOR110" s="137"/>
      <c r="JOS110" s="137"/>
      <c r="JOT110" s="137"/>
      <c r="JOU110" s="137"/>
      <c r="JOV110" s="137"/>
      <c r="JOW110" s="137"/>
      <c r="JOX110" s="137"/>
      <c r="JOY110" s="137"/>
      <c r="JOZ110" s="137"/>
      <c r="JPA110" s="137"/>
      <c r="JPB110" s="137"/>
      <c r="JPC110" s="137"/>
      <c r="JPD110" s="137"/>
      <c r="JPE110" s="137"/>
      <c r="JPF110" s="137"/>
      <c r="JPG110" s="137"/>
      <c r="JPH110" s="137"/>
      <c r="JPI110" s="137"/>
      <c r="JPJ110" s="137"/>
      <c r="JPK110" s="137"/>
      <c r="JPL110" s="137"/>
      <c r="JPM110" s="137"/>
      <c r="JPN110" s="137"/>
      <c r="JPO110" s="137"/>
      <c r="JPP110" s="137"/>
      <c r="JPQ110" s="137"/>
      <c r="JPR110" s="137"/>
      <c r="JPS110" s="137"/>
      <c r="JPT110" s="137"/>
      <c r="JPU110" s="137"/>
      <c r="JPV110" s="137"/>
      <c r="JPW110" s="137"/>
      <c r="JPX110" s="137"/>
      <c r="JPY110" s="137"/>
      <c r="JPZ110" s="137"/>
      <c r="JQA110" s="137"/>
      <c r="JQB110" s="137"/>
      <c r="JQC110" s="137"/>
      <c r="JQD110" s="137"/>
      <c r="JQE110" s="137"/>
      <c r="JQF110" s="137"/>
      <c r="JQG110" s="137"/>
      <c r="JQH110" s="137"/>
      <c r="JQI110" s="137"/>
      <c r="JQJ110" s="137"/>
      <c r="JQK110" s="137"/>
      <c r="JQL110" s="137"/>
      <c r="JQM110" s="137"/>
      <c r="JQN110" s="137"/>
      <c r="JQO110" s="137"/>
      <c r="JQP110" s="137"/>
      <c r="JQQ110" s="137"/>
      <c r="JQR110" s="137"/>
      <c r="JQS110" s="137"/>
      <c r="JQT110" s="137"/>
      <c r="JQU110" s="137"/>
      <c r="JQV110" s="137"/>
      <c r="JQW110" s="137"/>
      <c r="JQX110" s="137"/>
      <c r="JQY110" s="137"/>
      <c r="JQZ110" s="137"/>
      <c r="JRA110" s="137"/>
      <c r="JRB110" s="137"/>
      <c r="JRC110" s="137"/>
      <c r="JRD110" s="137"/>
      <c r="JRE110" s="137"/>
      <c r="JRF110" s="137"/>
      <c r="JRG110" s="137"/>
      <c r="JRH110" s="137"/>
      <c r="JRI110" s="137"/>
      <c r="JRJ110" s="137"/>
      <c r="JRK110" s="137"/>
      <c r="JRL110" s="137"/>
      <c r="JRM110" s="137"/>
      <c r="JRN110" s="137"/>
      <c r="JRO110" s="137"/>
      <c r="JRP110" s="137"/>
      <c r="JRQ110" s="137"/>
      <c r="JRR110" s="137"/>
      <c r="JRS110" s="137"/>
      <c r="JRT110" s="137"/>
      <c r="JRU110" s="137"/>
      <c r="JRV110" s="137"/>
      <c r="JRW110" s="137"/>
      <c r="JRX110" s="137"/>
      <c r="JRY110" s="137"/>
      <c r="JRZ110" s="137"/>
      <c r="JSA110" s="137"/>
      <c r="JSB110" s="137"/>
      <c r="JSC110" s="137"/>
      <c r="JSD110" s="137"/>
      <c r="JSE110" s="137"/>
      <c r="JSF110" s="137"/>
      <c r="JSG110" s="137"/>
      <c r="JSH110" s="137"/>
      <c r="JSI110" s="137"/>
      <c r="JSJ110" s="137"/>
      <c r="JSK110" s="137"/>
      <c r="JSL110" s="137"/>
      <c r="JSM110" s="137"/>
      <c r="JSN110" s="137"/>
      <c r="JSO110" s="137"/>
      <c r="JSP110" s="137"/>
      <c r="JSQ110" s="137"/>
      <c r="JSR110" s="137"/>
      <c r="JSS110" s="137"/>
      <c r="JST110" s="137"/>
      <c r="JSU110" s="137"/>
      <c r="JSV110" s="137"/>
      <c r="JSW110" s="137"/>
      <c r="JSX110" s="137"/>
      <c r="JSY110" s="137"/>
      <c r="JSZ110" s="137"/>
      <c r="JTA110" s="137"/>
      <c r="JTB110" s="137"/>
      <c r="JTC110" s="137"/>
      <c r="JTD110" s="137"/>
      <c r="JTE110" s="137"/>
      <c r="JTF110" s="137"/>
      <c r="JTG110" s="137"/>
      <c r="JTH110" s="137"/>
      <c r="JTI110" s="137"/>
      <c r="JTJ110" s="137"/>
      <c r="JTK110" s="137"/>
      <c r="JTL110" s="137"/>
      <c r="JTM110" s="137"/>
      <c r="JTN110" s="137"/>
      <c r="JTO110" s="137"/>
      <c r="JTP110" s="137"/>
      <c r="JTQ110" s="137"/>
      <c r="JTR110" s="137"/>
      <c r="JTS110" s="137"/>
      <c r="JTT110" s="137"/>
      <c r="JTU110" s="137"/>
      <c r="JTV110" s="137"/>
      <c r="JTW110" s="137"/>
      <c r="JTX110" s="137"/>
      <c r="JTY110" s="137"/>
      <c r="JTZ110" s="137"/>
      <c r="JUA110" s="137"/>
      <c r="JUB110" s="137"/>
      <c r="JUC110" s="137"/>
      <c r="JUD110" s="137"/>
      <c r="JUE110" s="137"/>
      <c r="JUF110" s="137"/>
      <c r="JUG110" s="137"/>
      <c r="JUH110" s="137"/>
      <c r="JUI110" s="137"/>
      <c r="JUJ110" s="137"/>
      <c r="JUK110" s="137"/>
      <c r="JUL110" s="137"/>
      <c r="JUM110" s="137"/>
      <c r="JUN110" s="137"/>
      <c r="JUO110" s="137"/>
      <c r="JUP110" s="137"/>
      <c r="JUQ110" s="137"/>
      <c r="JUR110" s="137"/>
      <c r="JUS110" s="137"/>
      <c r="JUT110" s="137"/>
      <c r="JUU110" s="137"/>
      <c r="JUV110" s="137"/>
      <c r="JUW110" s="137"/>
      <c r="JUX110" s="137"/>
      <c r="JUY110" s="137"/>
      <c r="JUZ110" s="137"/>
      <c r="JVA110" s="137"/>
      <c r="JVB110" s="137"/>
      <c r="JVC110" s="137"/>
      <c r="JVD110" s="137"/>
      <c r="JVE110" s="137"/>
      <c r="JVF110" s="137"/>
      <c r="JVG110" s="137"/>
      <c r="JVH110" s="137"/>
      <c r="JVI110" s="137"/>
      <c r="JVJ110" s="137"/>
      <c r="JVK110" s="137"/>
      <c r="JVL110" s="137"/>
      <c r="JVM110" s="137"/>
      <c r="JVN110" s="137"/>
      <c r="JVO110" s="137"/>
      <c r="JVP110" s="137"/>
      <c r="JVQ110" s="137"/>
      <c r="JVR110" s="137"/>
      <c r="JVS110" s="137"/>
      <c r="JVT110" s="137"/>
      <c r="JVU110" s="137"/>
      <c r="JVV110" s="137"/>
      <c r="JVW110" s="137"/>
      <c r="JVX110" s="137"/>
      <c r="JVY110" s="137"/>
      <c r="JVZ110" s="137"/>
      <c r="JWA110" s="137"/>
      <c r="JWB110" s="137"/>
      <c r="JWC110" s="137"/>
      <c r="JWD110" s="137"/>
      <c r="JWE110" s="137"/>
      <c r="JWF110" s="137"/>
      <c r="JWG110" s="137"/>
      <c r="JWH110" s="137"/>
      <c r="JWI110" s="137"/>
      <c r="JWJ110" s="137"/>
      <c r="JWK110" s="137"/>
      <c r="JWL110" s="137"/>
      <c r="JWM110" s="137"/>
      <c r="JWN110" s="137"/>
      <c r="JWO110" s="137"/>
      <c r="JWP110" s="137"/>
      <c r="JWQ110" s="137"/>
      <c r="JWR110" s="137"/>
      <c r="JWS110" s="137"/>
      <c r="JWT110" s="137"/>
      <c r="JWU110" s="137"/>
      <c r="JWV110" s="137"/>
      <c r="JWW110" s="137"/>
      <c r="JWX110" s="137"/>
      <c r="JWY110" s="137"/>
      <c r="JWZ110" s="137"/>
      <c r="JXA110" s="137"/>
      <c r="JXB110" s="137"/>
      <c r="JXC110" s="137"/>
      <c r="JXD110" s="137"/>
      <c r="JXE110" s="137"/>
      <c r="JXF110" s="137"/>
      <c r="JXG110" s="137"/>
      <c r="JXH110" s="137"/>
      <c r="JXI110" s="137"/>
      <c r="JXJ110" s="137"/>
      <c r="JXK110" s="137"/>
      <c r="JXL110" s="137"/>
      <c r="JXM110" s="137"/>
      <c r="JXN110" s="137"/>
      <c r="JXO110" s="137"/>
      <c r="JXP110" s="137"/>
      <c r="JXQ110" s="137"/>
      <c r="JXR110" s="137"/>
      <c r="JXS110" s="137"/>
      <c r="JXT110" s="137"/>
      <c r="JXU110" s="137"/>
      <c r="JXV110" s="137"/>
      <c r="JXW110" s="137"/>
      <c r="JXX110" s="137"/>
      <c r="JXY110" s="137"/>
      <c r="JXZ110" s="137"/>
      <c r="JYA110" s="137"/>
      <c r="JYB110" s="137"/>
      <c r="JYC110" s="137"/>
      <c r="JYD110" s="137"/>
      <c r="JYE110" s="137"/>
      <c r="JYF110" s="137"/>
      <c r="JYG110" s="137"/>
      <c r="JYH110" s="137"/>
      <c r="JYI110" s="137"/>
      <c r="JYJ110" s="137"/>
      <c r="JYK110" s="137"/>
      <c r="JYL110" s="137"/>
      <c r="JYM110" s="137"/>
      <c r="JYN110" s="137"/>
      <c r="JYO110" s="137"/>
      <c r="JYP110" s="137"/>
      <c r="JYQ110" s="137"/>
      <c r="JYR110" s="137"/>
      <c r="JYS110" s="137"/>
      <c r="JYT110" s="137"/>
      <c r="JYU110" s="137"/>
      <c r="JYV110" s="137"/>
      <c r="JYW110" s="137"/>
      <c r="JYX110" s="137"/>
      <c r="JYY110" s="137"/>
      <c r="JYZ110" s="137"/>
      <c r="JZA110" s="137"/>
      <c r="JZB110" s="137"/>
      <c r="JZC110" s="137"/>
      <c r="JZD110" s="137"/>
      <c r="JZE110" s="137"/>
      <c r="JZF110" s="137"/>
      <c r="JZG110" s="137"/>
      <c r="JZH110" s="137"/>
      <c r="JZI110" s="137"/>
      <c r="JZJ110" s="137"/>
      <c r="JZK110" s="137"/>
      <c r="JZL110" s="137"/>
      <c r="JZM110" s="137"/>
      <c r="JZN110" s="137"/>
      <c r="JZO110" s="137"/>
      <c r="JZP110" s="137"/>
      <c r="JZQ110" s="137"/>
      <c r="JZR110" s="137"/>
      <c r="JZS110" s="137"/>
      <c r="JZT110" s="137"/>
      <c r="JZU110" s="137"/>
      <c r="JZV110" s="137"/>
      <c r="JZW110" s="137"/>
      <c r="JZX110" s="137"/>
      <c r="JZY110" s="137"/>
      <c r="JZZ110" s="137"/>
      <c r="KAA110" s="137"/>
      <c r="KAB110" s="137"/>
      <c r="KAC110" s="137"/>
      <c r="KAD110" s="137"/>
      <c r="KAE110" s="137"/>
      <c r="KAF110" s="137"/>
      <c r="KAG110" s="137"/>
      <c r="KAH110" s="137"/>
      <c r="KAI110" s="137"/>
      <c r="KAJ110" s="137"/>
      <c r="KAK110" s="137"/>
      <c r="KAL110" s="137"/>
      <c r="KAM110" s="137"/>
      <c r="KAN110" s="137"/>
      <c r="KAO110" s="137"/>
      <c r="KAP110" s="137"/>
      <c r="KAQ110" s="137"/>
      <c r="KAR110" s="137"/>
      <c r="KAS110" s="137"/>
      <c r="KAT110" s="137"/>
      <c r="KAU110" s="137"/>
      <c r="KAV110" s="137"/>
      <c r="KAW110" s="137"/>
      <c r="KAX110" s="137"/>
      <c r="KAY110" s="137"/>
      <c r="KAZ110" s="137"/>
      <c r="KBA110" s="137"/>
      <c r="KBB110" s="137"/>
      <c r="KBC110" s="137"/>
      <c r="KBD110" s="137"/>
      <c r="KBE110" s="137"/>
      <c r="KBF110" s="137"/>
      <c r="KBG110" s="137"/>
      <c r="KBH110" s="137"/>
      <c r="KBI110" s="137"/>
      <c r="KBJ110" s="137"/>
      <c r="KBK110" s="137"/>
      <c r="KBL110" s="137"/>
      <c r="KBM110" s="137"/>
      <c r="KBN110" s="137"/>
      <c r="KBO110" s="137"/>
      <c r="KBP110" s="137"/>
      <c r="KBQ110" s="137"/>
      <c r="KBR110" s="137"/>
      <c r="KBS110" s="137"/>
      <c r="KBT110" s="137"/>
      <c r="KBU110" s="137"/>
      <c r="KBV110" s="137"/>
      <c r="KBW110" s="137"/>
      <c r="KBX110" s="137"/>
      <c r="KBY110" s="137"/>
      <c r="KBZ110" s="137"/>
      <c r="KCA110" s="137"/>
      <c r="KCB110" s="137"/>
      <c r="KCC110" s="137"/>
      <c r="KCD110" s="137"/>
      <c r="KCE110" s="137"/>
      <c r="KCF110" s="137"/>
      <c r="KCG110" s="137"/>
      <c r="KCH110" s="137"/>
      <c r="KCI110" s="137"/>
      <c r="KCJ110" s="137"/>
      <c r="KCK110" s="137"/>
      <c r="KCL110" s="137"/>
      <c r="KCM110" s="137"/>
      <c r="KCN110" s="137"/>
      <c r="KCO110" s="137"/>
      <c r="KCP110" s="137"/>
      <c r="KCQ110" s="137"/>
      <c r="KCR110" s="137"/>
      <c r="KCS110" s="137"/>
      <c r="KCT110" s="137"/>
      <c r="KCU110" s="137"/>
      <c r="KCV110" s="137"/>
      <c r="KCW110" s="137"/>
      <c r="KCX110" s="137"/>
      <c r="KCY110" s="137"/>
      <c r="KCZ110" s="137"/>
      <c r="KDA110" s="137"/>
      <c r="KDB110" s="137"/>
      <c r="KDC110" s="137"/>
      <c r="KDD110" s="137"/>
      <c r="KDE110" s="137"/>
      <c r="KDF110" s="137"/>
      <c r="KDG110" s="137"/>
      <c r="KDH110" s="137"/>
      <c r="KDI110" s="137"/>
      <c r="KDJ110" s="137"/>
      <c r="KDK110" s="137"/>
      <c r="KDL110" s="137"/>
      <c r="KDM110" s="137"/>
      <c r="KDN110" s="137"/>
      <c r="KDO110" s="137"/>
      <c r="KDP110" s="137"/>
      <c r="KDQ110" s="137"/>
      <c r="KDR110" s="137"/>
      <c r="KDS110" s="137"/>
      <c r="KDT110" s="137"/>
      <c r="KDU110" s="137"/>
      <c r="KDV110" s="137"/>
      <c r="KDW110" s="137"/>
      <c r="KDX110" s="137"/>
      <c r="KDY110" s="137"/>
      <c r="KDZ110" s="137"/>
      <c r="KEA110" s="137"/>
      <c r="KEB110" s="137"/>
      <c r="KEC110" s="137"/>
      <c r="KED110" s="137"/>
      <c r="KEE110" s="137"/>
      <c r="KEF110" s="137"/>
      <c r="KEG110" s="137"/>
      <c r="KEH110" s="137"/>
      <c r="KEI110" s="137"/>
      <c r="KEJ110" s="137"/>
      <c r="KEK110" s="137"/>
      <c r="KEL110" s="137"/>
      <c r="KEM110" s="137"/>
      <c r="KEN110" s="137"/>
      <c r="KEO110" s="137"/>
      <c r="KEP110" s="137"/>
      <c r="KEQ110" s="137"/>
      <c r="KER110" s="137"/>
      <c r="KES110" s="137"/>
      <c r="KET110" s="137"/>
      <c r="KEU110" s="137"/>
      <c r="KEV110" s="137"/>
      <c r="KEW110" s="137"/>
      <c r="KEX110" s="137"/>
      <c r="KEY110" s="137"/>
      <c r="KEZ110" s="137"/>
      <c r="KFA110" s="137"/>
      <c r="KFB110" s="137"/>
      <c r="KFC110" s="137"/>
      <c r="KFD110" s="137"/>
      <c r="KFE110" s="137"/>
      <c r="KFF110" s="137"/>
      <c r="KFG110" s="137"/>
      <c r="KFH110" s="137"/>
      <c r="KFI110" s="137"/>
      <c r="KFJ110" s="137"/>
      <c r="KFK110" s="137"/>
      <c r="KFL110" s="137"/>
      <c r="KFM110" s="137"/>
      <c r="KFN110" s="137"/>
      <c r="KFO110" s="137"/>
      <c r="KFP110" s="137"/>
      <c r="KFQ110" s="137"/>
      <c r="KFR110" s="137"/>
      <c r="KFS110" s="137"/>
      <c r="KFT110" s="137"/>
      <c r="KFU110" s="137"/>
      <c r="KFV110" s="137"/>
      <c r="KFW110" s="137"/>
      <c r="KFX110" s="137"/>
      <c r="KFY110" s="137"/>
      <c r="KFZ110" s="137"/>
      <c r="KGA110" s="137"/>
      <c r="KGB110" s="137"/>
      <c r="KGC110" s="137"/>
      <c r="KGD110" s="137"/>
      <c r="KGE110" s="137"/>
      <c r="KGF110" s="137"/>
      <c r="KGG110" s="137"/>
      <c r="KGH110" s="137"/>
      <c r="KGI110" s="137"/>
      <c r="KGJ110" s="137"/>
      <c r="KGK110" s="137"/>
      <c r="KGL110" s="137"/>
      <c r="KGM110" s="137"/>
      <c r="KGN110" s="137"/>
      <c r="KGO110" s="137"/>
      <c r="KGP110" s="137"/>
      <c r="KGQ110" s="137"/>
      <c r="KGR110" s="137"/>
      <c r="KGS110" s="137"/>
      <c r="KGT110" s="137"/>
      <c r="KGU110" s="137"/>
      <c r="KGV110" s="137"/>
      <c r="KGW110" s="137"/>
      <c r="KGX110" s="137"/>
      <c r="KGY110" s="137"/>
      <c r="KGZ110" s="137"/>
      <c r="KHA110" s="137"/>
      <c r="KHB110" s="137"/>
      <c r="KHC110" s="137"/>
      <c r="KHD110" s="137"/>
      <c r="KHE110" s="137"/>
      <c r="KHF110" s="137"/>
      <c r="KHG110" s="137"/>
      <c r="KHH110" s="137"/>
      <c r="KHI110" s="137"/>
      <c r="KHJ110" s="137"/>
      <c r="KHK110" s="137"/>
      <c r="KHL110" s="137"/>
      <c r="KHM110" s="137"/>
      <c r="KHN110" s="137"/>
      <c r="KHO110" s="137"/>
      <c r="KHP110" s="137"/>
      <c r="KHQ110" s="137"/>
      <c r="KHR110" s="137"/>
      <c r="KHS110" s="137"/>
      <c r="KHT110" s="137"/>
      <c r="KHU110" s="137"/>
      <c r="KHV110" s="137"/>
      <c r="KHW110" s="137"/>
      <c r="KHX110" s="137"/>
      <c r="KHY110" s="137"/>
      <c r="KHZ110" s="137"/>
      <c r="KIA110" s="137"/>
      <c r="KIB110" s="137"/>
      <c r="KIC110" s="137"/>
      <c r="KID110" s="137"/>
      <c r="KIE110" s="137"/>
      <c r="KIF110" s="137"/>
      <c r="KIG110" s="137"/>
      <c r="KIH110" s="137"/>
      <c r="KII110" s="137"/>
      <c r="KIJ110" s="137"/>
      <c r="KIK110" s="137"/>
      <c r="KIL110" s="137"/>
      <c r="KIM110" s="137"/>
      <c r="KIN110" s="137"/>
      <c r="KIO110" s="137"/>
      <c r="KIP110" s="137"/>
      <c r="KIQ110" s="137"/>
      <c r="KIR110" s="137"/>
      <c r="KIS110" s="137"/>
      <c r="KIT110" s="137"/>
      <c r="KIU110" s="137"/>
      <c r="KIV110" s="137"/>
      <c r="KIW110" s="137"/>
      <c r="KIX110" s="137"/>
      <c r="KIY110" s="137"/>
      <c r="KIZ110" s="137"/>
      <c r="KJA110" s="137"/>
      <c r="KJB110" s="137"/>
      <c r="KJC110" s="137"/>
      <c r="KJD110" s="137"/>
      <c r="KJE110" s="137"/>
      <c r="KJF110" s="137"/>
      <c r="KJG110" s="137"/>
      <c r="KJH110" s="137"/>
      <c r="KJI110" s="137"/>
      <c r="KJJ110" s="137"/>
      <c r="KJK110" s="137"/>
      <c r="KJL110" s="137"/>
      <c r="KJM110" s="137"/>
      <c r="KJN110" s="137"/>
      <c r="KJO110" s="137"/>
      <c r="KJP110" s="137"/>
      <c r="KJQ110" s="137"/>
      <c r="KJR110" s="137"/>
      <c r="KJS110" s="137"/>
      <c r="KJT110" s="137"/>
      <c r="KJU110" s="137"/>
      <c r="KJV110" s="137"/>
      <c r="KJW110" s="137"/>
      <c r="KJX110" s="137"/>
      <c r="KJY110" s="137"/>
      <c r="KJZ110" s="137"/>
      <c r="KKA110" s="137"/>
      <c r="KKB110" s="137"/>
      <c r="KKC110" s="137"/>
      <c r="KKD110" s="137"/>
      <c r="KKE110" s="137"/>
      <c r="KKF110" s="137"/>
      <c r="KKG110" s="137"/>
      <c r="KKH110" s="137"/>
      <c r="KKI110" s="137"/>
      <c r="KKJ110" s="137"/>
      <c r="KKK110" s="137"/>
      <c r="KKL110" s="137"/>
      <c r="KKM110" s="137"/>
      <c r="KKN110" s="137"/>
      <c r="KKO110" s="137"/>
      <c r="KKP110" s="137"/>
      <c r="KKQ110" s="137"/>
      <c r="KKR110" s="137"/>
      <c r="KKS110" s="137"/>
      <c r="KKT110" s="137"/>
      <c r="KKU110" s="137"/>
      <c r="KKV110" s="137"/>
      <c r="KKW110" s="137"/>
      <c r="KKX110" s="137"/>
      <c r="KKY110" s="137"/>
      <c r="KKZ110" s="137"/>
      <c r="KLA110" s="137"/>
      <c r="KLB110" s="137"/>
      <c r="KLC110" s="137"/>
      <c r="KLD110" s="137"/>
      <c r="KLE110" s="137"/>
      <c r="KLF110" s="137"/>
      <c r="KLG110" s="137"/>
      <c r="KLH110" s="137"/>
      <c r="KLI110" s="137"/>
      <c r="KLJ110" s="137"/>
      <c r="KLK110" s="137"/>
      <c r="KLL110" s="137"/>
      <c r="KLM110" s="137"/>
      <c r="KLN110" s="137"/>
      <c r="KLO110" s="137"/>
      <c r="KLP110" s="137"/>
      <c r="KLQ110" s="137"/>
      <c r="KLR110" s="137"/>
      <c r="KLS110" s="137"/>
      <c r="KLT110" s="137"/>
      <c r="KLU110" s="137"/>
      <c r="KLV110" s="137"/>
      <c r="KLW110" s="137"/>
      <c r="KLX110" s="137"/>
      <c r="KLY110" s="137"/>
      <c r="KLZ110" s="137"/>
      <c r="KMA110" s="137"/>
      <c r="KMB110" s="137"/>
      <c r="KMC110" s="137"/>
      <c r="KMD110" s="137"/>
      <c r="KME110" s="137"/>
      <c r="KMF110" s="137"/>
      <c r="KMG110" s="137"/>
      <c r="KMH110" s="137"/>
      <c r="KMI110" s="137"/>
      <c r="KMJ110" s="137"/>
      <c r="KMK110" s="137"/>
      <c r="KML110" s="137"/>
      <c r="KMM110" s="137"/>
      <c r="KMN110" s="137"/>
      <c r="KMO110" s="137"/>
      <c r="KMP110" s="137"/>
      <c r="KMQ110" s="137"/>
      <c r="KMR110" s="137"/>
      <c r="KMS110" s="137"/>
      <c r="KMT110" s="137"/>
      <c r="KMU110" s="137"/>
      <c r="KMV110" s="137"/>
      <c r="KMW110" s="137"/>
      <c r="KMX110" s="137"/>
      <c r="KMY110" s="137"/>
      <c r="KMZ110" s="137"/>
      <c r="KNA110" s="137"/>
      <c r="KNB110" s="137"/>
      <c r="KNC110" s="137"/>
      <c r="KND110" s="137"/>
      <c r="KNE110" s="137"/>
      <c r="KNF110" s="137"/>
      <c r="KNG110" s="137"/>
      <c r="KNH110" s="137"/>
      <c r="KNI110" s="137"/>
      <c r="KNJ110" s="137"/>
      <c r="KNK110" s="137"/>
      <c r="KNL110" s="137"/>
      <c r="KNM110" s="137"/>
      <c r="KNN110" s="137"/>
      <c r="KNO110" s="137"/>
      <c r="KNP110" s="137"/>
      <c r="KNQ110" s="137"/>
      <c r="KNR110" s="137"/>
      <c r="KNS110" s="137"/>
      <c r="KNT110" s="137"/>
      <c r="KNU110" s="137"/>
      <c r="KNV110" s="137"/>
      <c r="KNW110" s="137"/>
      <c r="KNX110" s="137"/>
      <c r="KNY110" s="137"/>
      <c r="KNZ110" s="137"/>
      <c r="KOA110" s="137"/>
      <c r="KOB110" s="137"/>
      <c r="KOC110" s="137"/>
      <c r="KOD110" s="137"/>
      <c r="KOE110" s="137"/>
      <c r="KOF110" s="137"/>
      <c r="KOG110" s="137"/>
      <c r="KOH110" s="137"/>
      <c r="KOI110" s="137"/>
      <c r="KOJ110" s="137"/>
      <c r="KOK110" s="137"/>
      <c r="KOL110" s="137"/>
      <c r="KOM110" s="137"/>
      <c r="KON110" s="137"/>
      <c r="KOO110" s="137"/>
      <c r="KOP110" s="137"/>
      <c r="KOQ110" s="137"/>
      <c r="KOR110" s="137"/>
      <c r="KOS110" s="137"/>
      <c r="KOT110" s="137"/>
      <c r="KOU110" s="137"/>
      <c r="KOV110" s="137"/>
      <c r="KOW110" s="137"/>
      <c r="KOX110" s="137"/>
      <c r="KOY110" s="137"/>
      <c r="KOZ110" s="137"/>
      <c r="KPA110" s="137"/>
      <c r="KPB110" s="137"/>
      <c r="KPC110" s="137"/>
      <c r="KPD110" s="137"/>
      <c r="KPE110" s="137"/>
      <c r="KPF110" s="137"/>
      <c r="KPG110" s="137"/>
      <c r="KPH110" s="137"/>
      <c r="KPI110" s="137"/>
      <c r="KPJ110" s="137"/>
      <c r="KPK110" s="137"/>
      <c r="KPL110" s="137"/>
      <c r="KPM110" s="137"/>
      <c r="KPN110" s="137"/>
      <c r="KPO110" s="137"/>
      <c r="KPP110" s="137"/>
      <c r="KPQ110" s="137"/>
      <c r="KPR110" s="137"/>
      <c r="KPS110" s="137"/>
      <c r="KPT110" s="137"/>
      <c r="KPU110" s="137"/>
      <c r="KPV110" s="137"/>
      <c r="KPW110" s="137"/>
      <c r="KPX110" s="137"/>
      <c r="KPY110" s="137"/>
      <c r="KPZ110" s="137"/>
      <c r="KQA110" s="137"/>
      <c r="KQB110" s="137"/>
      <c r="KQC110" s="137"/>
      <c r="KQD110" s="137"/>
      <c r="KQE110" s="137"/>
      <c r="KQF110" s="137"/>
      <c r="KQG110" s="137"/>
      <c r="KQH110" s="137"/>
      <c r="KQI110" s="137"/>
      <c r="KQJ110" s="137"/>
      <c r="KQK110" s="137"/>
      <c r="KQL110" s="137"/>
      <c r="KQM110" s="137"/>
      <c r="KQN110" s="137"/>
      <c r="KQO110" s="137"/>
      <c r="KQP110" s="137"/>
      <c r="KQQ110" s="137"/>
      <c r="KQR110" s="137"/>
      <c r="KQS110" s="137"/>
      <c r="KQT110" s="137"/>
      <c r="KQU110" s="137"/>
      <c r="KQV110" s="137"/>
      <c r="KQW110" s="137"/>
      <c r="KQX110" s="137"/>
      <c r="KQY110" s="137"/>
      <c r="KQZ110" s="137"/>
      <c r="KRA110" s="137"/>
      <c r="KRB110" s="137"/>
      <c r="KRC110" s="137"/>
      <c r="KRD110" s="137"/>
      <c r="KRE110" s="137"/>
      <c r="KRF110" s="137"/>
      <c r="KRG110" s="137"/>
      <c r="KRH110" s="137"/>
      <c r="KRI110" s="137"/>
      <c r="KRJ110" s="137"/>
      <c r="KRK110" s="137"/>
      <c r="KRL110" s="137"/>
      <c r="KRM110" s="137"/>
      <c r="KRN110" s="137"/>
      <c r="KRO110" s="137"/>
      <c r="KRP110" s="137"/>
      <c r="KRQ110" s="137"/>
      <c r="KRR110" s="137"/>
      <c r="KRS110" s="137"/>
      <c r="KRT110" s="137"/>
      <c r="KRU110" s="137"/>
      <c r="KRV110" s="137"/>
      <c r="KRW110" s="137"/>
      <c r="KRX110" s="137"/>
      <c r="KRY110" s="137"/>
      <c r="KRZ110" s="137"/>
      <c r="KSA110" s="137"/>
      <c r="KSB110" s="137"/>
      <c r="KSC110" s="137"/>
      <c r="KSD110" s="137"/>
      <c r="KSE110" s="137"/>
      <c r="KSF110" s="137"/>
      <c r="KSG110" s="137"/>
      <c r="KSH110" s="137"/>
      <c r="KSI110" s="137"/>
      <c r="KSJ110" s="137"/>
      <c r="KSK110" s="137"/>
      <c r="KSL110" s="137"/>
      <c r="KSM110" s="137"/>
      <c r="KSN110" s="137"/>
      <c r="KSO110" s="137"/>
      <c r="KSP110" s="137"/>
      <c r="KSQ110" s="137"/>
      <c r="KSR110" s="137"/>
      <c r="KSS110" s="137"/>
      <c r="KST110" s="137"/>
      <c r="KSU110" s="137"/>
      <c r="KSV110" s="137"/>
      <c r="KSW110" s="137"/>
      <c r="KSX110" s="137"/>
      <c r="KSY110" s="137"/>
      <c r="KSZ110" s="137"/>
      <c r="KTA110" s="137"/>
      <c r="KTB110" s="137"/>
      <c r="KTC110" s="137"/>
      <c r="KTD110" s="137"/>
      <c r="KTE110" s="137"/>
      <c r="KTF110" s="137"/>
      <c r="KTG110" s="137"/>
      <c r="KTH110" s="137"/>
      <c r="KTI110" s="137"/>
      <c r="KTJ110" s="137"/>
      <c r="KTK110" s="137"/>
      <c r="KTL110" s="137"/>
      <c r="KTM110" s="137"/>
      <c r="KTN110" s="137"/>
      <c r="KTO110" s="137"/>
      <c r="KTP110" s="137"/>
      <c r="KTQ110" s="137"/>
      <c r="KTR110" s="137"/>
      <c r="KTS110" s="137"/>
      <c r="KTT110" s="137"/>
      <c r="KTU110" s="137"/>
      <c r="KTV110" s="137"/>
      <c r="KTW110" s="137"/>
      <c r="KTX110" s="137"/>
      <c r="KTY110" s="137"/>
      <c r="KTZ110" s="137"/>
      <c r="KUA110" s="137"/>
      <c r="KUB110" s="137"/>
      <c r="KUC110" s="137"/>
      <c r="KUD110" s="137"/>
      <c r="KUE110" s="137"/>
      <c r="KUF110" s="137"/>
      <c r="KUG110" s="137"/>
      <c r="KUH110" s="137"/>
      <c r="KUI110" s="137"/>
      <c r="KUJ110" s="137"/>
      <c r="KUK110" s="137"/>
      <c r="KUL110" s="137"/>
      <c r="KUM110" s="137"/>
      <c r="KUN110" s="137"/>
      <c r="KUO110" s="137"/>
      <c r="KUP110" s="137"/>
      <c r="KUQ110" s="137"/>
      <c r="KUR110" s="137"/>
      <c r="KUS110" s="137"/>
      <c r="KUT110" s="137"/>
      <c r="KUU110" s="137"/>
      <c r="KUV110" s="137"/>
      <c r="KUW110" s="137"/>
      <c r="KUX110" s="137"/>
      <c r="KUY110" s="137"/>
      <c r="KUZ110" s="137"/>
      <c r="KVA110" s="137"/>
      <c r="KVB110" s="137"/>
      <c r="KVC110" s="137"/>
      <c r="KVD110" s="137"/>
      <c r="KVE110" s="137"/>
      <c r="KVF110" s="137"/>
      <c r="KVG110" s="137"/>
      <c r="KVH110" s="137"/>
      <c r="KVI110" s="137"/>
      <c r="KVJ110" s="137"/>
      <c r="KVK110" s="137"/>
      <c r="KVL110" s="137"/>
      <c r="KVM110" s="137"/>
      <c r="KVN110" s="137"/>
      <c r="KVO110" s="137"/>
      <c r="KVP110" s="137"/>
      <c r="KVQ110" s="137"/>
      <c r="KVR110" s="137"/>
      <c r="KVS110" s="137"/>
      <c r="KVT110" s="137"/>
      <c r="KVU110" s="137"/>
      <c r="KVV110" s="137"/>
      <c r="KVW110" s="137"/>
      <c r="KVX110" s="137"/>
      <c r="KVY110" s="137"/>
      <c r="KVZ110" s="137"/>
      <c r="KWA110" s="137"/>
      <c r="KWB110" s="137"/>
      <c r="KWC110" s="137"/>
      <c r="KWD110" s="137"/>
      <c r="KWE110" s="137"/>
      <c r="KWF110" s="137"/>
      <c r="KWG110" s="137"/>
      <c r="KWH110" s="137"/>
      <c r="KWI110" s="137"/>
      <c r="KWJ110" s="137"/>
      <c r="KWK110" s="137"/>
      <c r="KWL110" s="137"/>
      <c r="KWM110" s="137"/>
      <c r="KWN110" s="137"/>
      <c r="KWO110" s="137"/>
      <c r="KWP110" s="137"/>
      <c r="KWQ110" s="137"/>
      <c r="KWR110" s="137"/>
      <c r="KWS110" s="137"/>
      <c r="KWT110" s="137"/>
      <c r="KWU110" s="137"/>
      <c r="KWV110" s="137"/>
      <c r="KWW110" s="137"/>
      <c r="KWX110" s="137"/>
      <c r="KWY110" s="137"/>
      <c r="KWZ110" s="137"/>
      <c r="KXA110" s="137"/>
      <c r="KXB110" s="137"/>
      <c r="KXC110" s="137"/>
      <c r="KXD110" s="137"/>
      <c r="KXE110" s="137"/>
      <c r="KXF110" s="137"/>
      <c r="KXG110" s="137"/>
      <c r="KXH110" s="137"/>
      <c r="KXI110" s="137"/>
      <c r="KXJ110" s="137"/>
      <c r="KXK110" s="137"/>
      <c r="KXL110" s="137"/>
      <c r="KXM110" s="137"/>
      <c r="KXN110" s="137"/>
      <c r="KXO110" s="137"/>
      <c r="KXP110" s="137"/>
      <c r="KXQ110" s="137"/>
      <c r="KXR110" s="137"/>
      <c r="KXS110" s="137"/>
      <c r="KXT110" s="137"/>
      <c r="KXU110" s="137"/>
      <c r="KXV110" s="137"/>
      <c r="KXW110" s="137"/>
      <c r="KXX110" s="137"/>
      <c r="KXY110" s="137"/>
      <c r="KXZ110" s="137"/>
      <c r="KYA110" s="137"/>
      <c r="KYB110" s="137"/>
      <c r="KYC110" s="137"/>
      <c r="KYD110" s="137"/>
      <c r="KYE110" s="137"/>
      <c r="KYF110" s="137"/>
      <c r="KYG110" s="137"/>
      <c r="KYH110" s="137"/>
      <c r="KYI110" s="137"/>
      <c r="KYJ110" s="137"/>
      <c r="KYK110" s="137"/>
      <c r="KYL110" s="137"/>
      <c r="KYM110" s="137"/>
      <c r="KYN110" s="137"/>
      <c r="KYO110" s="137"/>
      <c r="KYP110" s="137"/>
      <c r="KYQ110" s="137"/>
      <c r="KYR110" s="137"/>
      <c r="KYS110" s="137"/>
      <c r="KYT110" s="137"/>
      <c r="KYU110" s="137"/>
      <c r="KYV110" s="137"/>
      <c r="KYW110" s="137"/>
      <c r="KYX110" s="137"/>
      <c r="KYY110" s="137"/>
      <c r="KYZ110" s="137"/>
      <c r="KZA110" s="137"/>
      <c r="KZB110" s="137"/>
      <c r="KZC110" s="137"/>
      <c r="KZD110" s="137"/>
      <c r="KZE110" s="137"/>
      <c r="KZF110" s="137"/>
      <c r="KZG110" s="137"/>
      <c r="KZH110" s="137"/>
      <c r="KZI110" s="137"/>
      <c r="KZJ110" s="137"/>
      <c r="KZK110" s="137"/>
      <c r="KZL110" s="137"/>
      <c r="KZM110" s="137"/>
      <c r="KZN110" s="137"/>
      <c r="KZO110" s="137"/>
      <c r="KZP110" s="137"/>
      <c r="KZQ110" s="137"/>
      <c r="KZR110" s="137"/>
      <c r="KZS110" s="137"/>
      <c r="KZT110" s="137"/>
      <c r="KZU110" s="137"/>
      <c r="KZV110" s="137"/>
      <c r="KZW110" s="137"/>
      <c r="KZX110" s="137"/>
      <c r="KZY110" s="137"/>
      <c r="KZZ110" s="137"/>
      <c r="LAA110" s="137"/>
      <c r="LAB110" s="137"/>
      <c r="LAC110" s="137"/>
      <c r="LAD110" s="137"/>
      <c r="LAE110" s="137"/>
      <c r="LAF110" s="137"/>
      <c r="LAG110" s="137"/>
      <c r="LAH110" s="137"/>
      <c r="LAI110" s="137"/>
      <c r="LAJ110" s="137"/>
      <c r="LAK110" s="137"/>
      <c r="LAL110" s="137"/>
      <c r="LAM110" s="137"/>
      <c r="LAN110" s="137"/>
      <c r="LAO110" s="137"/>
      <c r="LAP110" s="137"/>
      <c r="LAQ110" s="137"/>
      <c r="LAR110" s="137"/>
      <c r="LAS110" s="137"/>
      <c r="LAT110" s="137"/>
      <c r="LAU110" s="137"/>
      <c r="LAV110" s="137"/>
      <c r="LAW110" s="137"/>
      <c r="LAX110" s="137"/>
      <c r="LAY110" s="137"/>
      <c r="LAZ110" s="137"/>
      <c r="LBA110" s="137"/>
      <c r="LBB110" s="137"/>
      <c r="LBC110" s="137"/>
      <c r="LBD110" s="137"/>
      <c r="LBE110" s="137"/>
      <c r="LBF110" s="137"/>
      <c r="LBG110" s="137"/>
      <c r="LBH110" s="137"/>
      <c r="LBI110" s="137"/>
      <c r="LBJ110" s="137"/>
      <c r="LBK110" s="137"/>
      <c r="LBL110" s="137"/>
      <c r="LBM110" s="137"/>
      <c r="LBN110" s="137"/>
      <c r="LBO110" s="137"/>
      <c r="LBP110" s="137"/>
      <c r="LBQ110" s="137"/>
      <c r="LBR110" s="137"/>
      <c r="LBS110" s="137"/>
      <c r="LBT110" s="137"/>
      <c r="LBU110" s="137"/>
      <c r="LBV110" s="137"/>
      <c r="LBW110" s="137"/>
      <c r="LBX110" s="137"/>
      <c r="LBY110" s="137"/>
      <c r="LBZ110" s="137"/>
      <c r="LCA110" s="137"/>
      <c r="LCB110" s="137"/>
      <c r="LCC110" s="137"/>
      <c r="LCD110" s="137"/>
      <c r="LCE110" s="137"/>
      <c r="LCF110" s="137"/>
      <c r="LCG110" s="137"/>
      <c r="LCH110" s="137"/>
      <c r="LCI110" s="137"/>
      <c r="LCJ110" s="137"/>
      <c r="LCK110" s="137"/>
      <c r="LCL110" s="137"/>
      <c r="LCM110" s="137"/>
      <c r="LCN110" s="137"/>
      <c r="LCO110" s="137"/>
      <c r="LCP110" s="137"/>
      <c r="LCQ110" s="137"/>
      <c r="LCR110" s="137"/>
      <c r="LCS110" s="137"/>
      <c r="LCT110" s="137"/>
      <c r="LCU110" s="137"/>
      <c r="LCV110" s="137"/>
      <c r="LCW110" s="137"/>
      <c r="LCX110" s="137"/>
      <c r="LCY110" s="137"/>
      <c r="LCZ110" s="137"/>
      <c r="LDA110" s="137"/>
      <c r="LDB110" s="137"/>
      <c r="LDC110" s="137"/>
      <c r="LDD110" s="137"/>
      <c r="LDE110" s="137"/>
      <c r="LDF110" s="137"/>
      <c r="LDG110" s="137"/>
      <c r="LDH110" s="137"/>
      <c r="LDI110" s="137"/>
      <c r="LDJ110" s="137"/>
      <c r="LDK110" s="137"/>
      <c r="LDL110" s="137"/>
      <c r="LDM110" s="137"/>
      <c r="LDN110" s="137"/>
      <c r="LDO110" s="137"/>
      <c r="LDP110" s="137"/>
      <c r="LDQ110" s="137"/>
      <c r="LDR110" s="137"/>
      <c r="LDS110" s="137"/>
      <c r="LDT110" s="137"/>
      <c r="LDU110" s="137"/>
      <c r="LDV110" s="137"/>
      <c r="LDW110" s="137"/>
      <c r="LDX110" s="137"/>
      <c r="LDY110" s="137"/>
      <c r="LDZ110" s="137"/>
      <c r="LEA110" s="137"/>
      <c r="LEB110" s="137"/>
      <c r="LEC110" s="137"/>
      <c r="LED110" s="137"/>
      <c r="LEE110" s="137"/>
      <c r="LEF110" s="137"/>
      <c r="LEG110" s="137"/>
      <c r="LEH110" s="137"/>
      <c r="LEI110" s="137"/>
      <c r="LEJ110" s="137"/>
      <c r="LEK110" s="137"/>
      <c r="LEL110" s="137"/>
      <c r="LEM110" s="137"/>
      <c r="LEN110" s="137"/>
      <c r="LEO110" s="137"/>
      <c r="LEP110" s="137"/>
      <c r="LEQ110" s="137"/>
      <c r="LER110" s="137"/>
      <c r="LES110" s="137"/>
      <c r="LET110" s="137"/>
      <c r="LEU110" s="137"/>
      <c r="LEV110" s="137"/>
      <c r="LEW110" s="137"/>
      <c r="LEX110" s="137"/>
      <c r="LEY110" s="137"/>
      <c r="LEZ110" s="137"/>
      <c r="LFA110" s="137"/>
      <c r="LFB110" s="137"/>
      <c r="LFC110" s="137"/>
      <c r="LFD110" s="137"/>
      <c r="LFE110" s="137"/>
      <c r="LFF110" s="137"/>
      <c r="LFG110" s="137"/>
      <c r="LFH110" s="137"/>
      <c r="LFI110" s="137"/>
      <c r="LFJ110" s="137"/>
      <c r="LFK110" s="137"/>
      <c r="LFL110" s="137"/>
      <c r="LFM110" s="137"/>
      <c r="LFN110" s="137"/>
      <c r="LFO110" s="137"/>
      <c r="LFP110" s="137"/>
      <c r="LFQ110" s="137"/>
      <c r="LFR110" s="137"/>
      <c r="LFS110" s="137"/>
      <c r="LFT110" s="137"/>
      <c r="LFU110" s="137"/>
      <c r="LFV110" s="137"/>
      <c r="LFW110" s="137"/>
      <c r="LFX110" s="137"/>
      <c r="LFY110" s="137"/>
      <c r="LFZ110" s="137"/>
      <c r="LGA110" s="137"/>
      <c r="LGB110" s="137"/>
      <c r="LGC110" s="137"/>
      <c r="LGD110" s="137"/>
      <c r="LGE110" s="137"/>
      <c r="LGF110" s="137"/>
      <c r="LGG110" s="137"/>
      <c r="LGH110" s="137"/>
      <c r="LGI110" s="137"/>
      <c r="LGJ110" s="137"/>
      <c r="LGK110" s="137"/>
      <c r="LGL110" s="137"/>
      <c r="LGM110" s="137"/>
      <c r="LGN110" s="137"/>
      <c r="LGO110" s="137"/>
      <c r="LGP110" s="137"/>
      <c r="LGQ110" s="137"/>
      <c r="LGR110" s="137"/>
      <c r="LGS110" s="137"/>
      <c r="LGT110" s="137"/>
      <c r="LGU110" s="137"/>
      <c r="LGV110" s="137"/>
      <c r="LGW110" s="137"/>
      <c r="LGX110" s="137"/>
      <c r="LGY110" s="137"/>
      <c r="LGZ110" s="137"/>
      <c r="LHA110" s="137"/>
      <c r="LHB110" s="137"/>
      <c r="LHC110" s="137"/>
      <c r="LHD110" s="137"/>
      <c r="LHE110" s="137"/>
      <c r="LHF110" s="137"/>
      <c r="LHG110" s="137"/>
      <c r="LHH110" s="137"/>
      <c r="LHI110" s="137"/>
      <c r="LHJ110" s="137"/>
      <c r="LHK110" s="137"/>
      <c r="LHL110" s="137"/>
      <c r="LHM110" s="137"/>
      <c r="LHN110" s="137"/>
      <c r="LHO110" s="137"/>
      <c r="LHP110" s="137"/>
      <c r="LHQ110" s="137"/>
      <c r="LHR110" s="137"/>
      <c r="LHS110" s="137"/>
      <c r="LHT110" s="137"/>
      <c r="LHU110" s="137"/>
      <c r="LHV110" s="137"/>
      <c r="LHW110" s="137"/>
      <c r="LHX110" s="137"/>
      <c r="LHY110" s="137"/>
      <c r="LHZ110" s="137"/>
      <c r="LIA110" s="137"/>
      <c r="LIB110" s="137"/>
      <c r="LIC110" s="137"/>
      <c r="LID110" s="137"/>
      <c r="LIE110" s="137"/>
      <c r="LIF110" s="137"/>
      <c r="LIG110" s="137"/>
      <c r="LIH110" s="137"/>
      <c r="LII110" s="137"/>
      <c r="LIJ110" s="137"/>
      <c r="LIK110" s="137"/>
      <c r="LIL110" s="137"/>
      <c r="LIM110" s="137"/>
      <c r="LIN110" s="137"/>
      <c r="LIO110" s="137"/>
      <c r="LIP110" s="137"/>
      <c r="LIQ110" s="137"/>
      <c r="LIR110" s="137"/>
      <c r="LIS110" s="137"/>
      <c r="LIT110" s="137"/>
      <c r="LIU110" s="137"/>
      <c r="LIV110" s="137"/>
      <c r="LIW110" s="137"/>
      <c r="LIX110" s="137"/>
      <c r="LIY110" s="137"/>
      <c r="LIZ110" s="137"/>
      <c r="LJA110" s="137"/>
      <c r="LJB110" s="137"/>
      <c r="LJC110" s="137"/>
      <c r="LJD110" s="137"/>
      <c r="LJE110" s="137"/>
      <c r="LJF110" s="137"/>
      <c r="LJG110" s="137"/>
      <c r="LJH110" s="137"/>
      <c r="LJI110" s="137"/>
      <c r="LJJ110" s="137"/>
      <c r="LJK110" s="137"/>
      <c r="LJL110" s="137"/>
      <c r="LJM110" s="137"/>
      <c r="LJN110" s="137"/>
      <c r="LJO110" s="137"/>
      <c r="LJP110" s="137"/>
      <c r="LJQ110" s="137"/>
      <c r="LJR110" s="137"/>
      <c r="LJS110" s="137"/>
      <c r="LJT110" s="137"/>
      <c r="LJU110" s="137"/>
      <c r="LJV110" s="137"/>
      <c r="LJW110" s="137"/>
      <c r="LJX110" s="137"/>
      <c r="LJY110" s="137"/>
      <c r="LJZ110" s="137"/>
      <c r="LKA110" s="137"/>
      <c r="LKB110" s="137"/>
      <c r="LKC110" s="137"/>
      <c r="LKD110" s="137"/>
      <c r="LKE110" s="137"/>
      <c r="LKF110" s="137"/>
      <c r="LKG110" s="137"/>
      <c r="LKH110" s="137"/>
      <c r="LKI110" s="137"/>
      <c r="LKJ110" s="137"/>
      <c r="LKK110" s="137"/>
      <c r="LKL110" s="137"/>
      <c r="LKM110" s="137"/>
      <c r="LKN110" s="137"/>
      <c r="LKO110" s="137"/>
      <c r="LKP110" s="137"/>
      <c r="LKQ110" s="137"/>
      <c r="LKR110" s="137"/>
      <c r="LKS110" s="137"/>
      <c r="LKT110" s="137"/>
      <c r="LKU110" s="137"/>
      <c r="LKV110" s="137"/>
      <c r="LKW110" s="137"/>
      <c r="LKX110" s="137"/>
      <c r="LKY110" s="137"/>
      <c r="LKZ110" s="137"/>
      <c r="LLA110" s="137"/>
      <c r="LLB110" s="137"/>
      <c r="LLC110" s="137"/>
      <c r="LLD110" s="137"/>
      <c r="LLE110" s="137"/>
      <c r="LLF110" s="137"/>
      <c r="LLG110" s="137"/>
      <c r="LLH110" s="137"/>
      <c r="LLI110" s="137"/>
      <c r="LLJ110" s="137"/>
      <c r="LLK110" s="137"/>
      <c r="LLL110" s="137"/>
      <c r="LLM110" s="137"/>
      <c r="LLN110" s="137"/>
      <c r="LLO110" s="137"/>
      <c r="LLP110" s="137"/>
      <c r="LLQ110" s="137"/>
      <c r="LLR110" s="137"/>
      <c r="LLS110" s="137"/>
      <c r="LLT110" s="137"/>
      <c r="LLU110" s="137"/>
      <c r="LLV110" s="137"/>
      <c r="LLW110" s="137"/>
      <c r="LLX110" s="137"/>
      <c r="LLY110" s="137"/>
      <c r="LLZ110" s="137"/>
      <c r="LMA110" s="137"/>
      <c r="LMB110" s="137"/>
      <c r="LMC110" s="137"/>
      <c r="LMD110" s="137"/>
      <c r="LME110" s="137"/>
      <c r="LMF110" s="137"/>
      <c r="LMG110" s="137"/>
      <c r="LMH110" s="137"/>
      <c r="LMI110" s="137"/>
      <c r="LMJ110" s="137"/>
      <c r="LMK110" s="137"/>
      <c r="LML110" s="137"/>
      <c r="LMM110" s="137"/>
      <c r="LMN110" s="137"/>
      <c r="LMO110" s="137"/>
      <c r="LMP110" s="137"/>
      <c r="LMQ110" s="137"/>
      <c r="LMR110" s="137"/>
      <c r="LMS110" s="137"/>
      <c r="LMT110" s="137"/>
      <c r="LMU110" s="137"/>
      <c r="LMV110" s="137"/>
      <c r="LMW110" s="137"/>
      <c r="LMX110" s="137"/>
      <c r="LMY110" s="137"/>
      <c r="LMZ110" s="137"/>
      <c r="LNA110" s="137"/>
      <c r="LNB110" s="137"/>
      <c r="LNC110" s="137"/>
      <c r="LND110" s="137"/>
      <c r="LNE110" s="137"/>
      <c r="LNF110" s="137"/>
      <c r="LNG110" s="137"/>
      <c r="LNH110" s="137"/>
      <c r="LNI110" s="137"/>
      <c r="LNJ110" s="137"/>
      <c r="LNK110" s="137"/>
      <c r="LNL110" s="137"/>
      <c r="LNM110" s="137"/>
      <c r="LNN110" s="137"/>
      <c r="LNO110" s="137"/>
      <c r="LNP110" s="137"/>
      <c r="LNQ110" s="137"/>
      <c r="LNR110" s="137"/>
      <c r="LNS110" s="137"/>
      <c r="LNT110" s="137"/>
      <c r="LNU110" s="137"/>
      <c r="LNV110" s="137"/>
      <c r="LNW110" s="137"/>
      <c r="LNX110" s="137"/>
      <c r="LNY110" s="137"/>
      <c r="LNZ110" s="137"/>
      <c r="LOA110" s="137"/>
      <c r="LOB110" s="137"/>
      <c r="LOC110" s="137"/>
      <c r="LOD110" s="137"/>
      <c r="LOE110" s="137"/>
      <c r="LOF110" s="137"/>
      <c r="LOG110" s="137"/>
      <c r="LOH110" s="137"/>
      <c r="LOI110" s="137"/>
      <c r="LOJ110" s="137"/>
      <c r="LOK110" s="137"/>
      <c r="LOL110" s="137"/>
      <c r="LOM110" s="137"/>
      <c r="LON110" s="137"/>
      <c r="LOO110" s="137"/>
      <c r="LOP110" s="137"/>
      <c r="LOQ110" s="137"/>
      <c r="LOR110" s="137"/>
      <c r="LOS110" s="137"/>
      <c r="LOT110" s="137"/>
      <c r="LOU110" s="137"/>
      <c r="LOV110" s="137"/>
      <c r="LOW110" s="137"/>
      <c r="LOX110" s="137"/>
      <c r="LOY110" s="137"/>
      <c r="LOZ110" s="137"/>
      <c r="LPA110" s="137"/>
      <c r="LPB110" s="137"/>
      <c r="LPC110" s="137"/>
      <c r="LPD110" s="137"/>
      <c r="LPE110" s="137"/>
      <c r="LPF110" s="137"/>
      <c r="LPG110" s="137"/>
      <c r="LPH110" s="137"/>
      <c r="LPI110" s="137"/>
      <c r="LPJ110" s="137"/>
      <c r="LPK110" s="137"/>
      <c r="LPL110" s="137"/>
      <c r="LPM110" s="137"/>
      <c r="LPN110" s="137"/>
      <c r="LPO110" s="137"/>
      <c r="LPP110" s="137"/>
      <c r="LPQ110" s="137"/>
      <c r="LPR110" s="137"/>
      <c r="LPS110" s="137"/>
      <c r="LPT110" s="137"/>
      <c r="LPU110" s="137"/>
      <c r="LPV110" s="137"/>
      <c r="LPW110" s="137"/>
      <c r="LPX110" s="137"/>
      <c r="LPY110" s="137"/>
      <c r="LPZ110" s="137"/>
      <c r="LQA110" s="137"/>
      <c r="LQB110" s="137"/>
      <c r="LQC110" s="137"/>
      <c r="LQD110" s="137"/>
      <c r="LQE110" s="137"/>
      <c r="LQF110" s="137"/>
      <c r="LQG110" s="137"/>
      <c r="LQH110" s="137"/>
      <c r="LQI110" s="137"/>
      <c r="LQJ110" s="137"/>
      <c r="LQK110" s="137"/>
      <c r="LQL110" s="137"/>
      <c r="LQM110" s="137"/>
      <c r="LQN110" s="137"/>
      <c r="LQO110" s="137"/>
      <c r="LQP110" s="137"/>
      <c r="LQQ110" s="137"/>
      <c r="LQR110" s="137"/>
      <c r="LQS110" s="137"/>
      <c r="LQT110" s="137"/>
      <c r="LQU110" s="137"/>
      <c r="LQV110" s="137"/>
      <c r="LQW110" s="137"/>
      <c r="LQX110" s="137"/>
      <c r="LQY110" s="137"/>
      <c r="LQZ110" s="137"/>
      <c r="LRA110" s="137"/>
      <c r="LRB110" s="137"/>
      <c r="LRC110" s="137"/>
      <c r="LRD110" s="137"/>
      <c r="LRE110" s="137"/>
      <c r="LRF110" s="137"/>
      <c r="LRG110" s="137"/>
      <c r="LRH110" s="137"/>
      <c r="LRI110" s="137"/>
      <c r="LRJ110" s="137"/>
      <c r="LRK110" s="137"/>
      <c r="LRL110" s="137"/>
      <c r="LRM110" s="137"/>
      <c r="LRN110" s="137"/>
      <c r="LRO110" s="137"/>
      <c r="LRP110" s="137"/>
      <c r="LRQ110" s="137"/>
      <c r="LRR110" s="137"/>
      <c r="LRS110" s="137"/>
      <c r="LRT110" s="137"/>
      <c r="LRU110" s="137"/>
      <c r="LRV110" s="137"/>
      <c r="LRW110" s="137"/>
      <c r="LRX110" s="137"/>
      <c r="LRY110" s="137"/>
      <c r="LRZ110" s="137"/>
      <c r="LSA110" s="137"/>
      <c r="LSB110" s="137"/>
      <c r="LSC110" s="137"/>
      <c r="LSD110" s="137"/>
      <c r="LSE110" s="137"/>
      <c r="LSF110" s="137"/>
      <c r="LSG110" s="137"/>
      <c r="LSH110" s="137"/>
      <c r="LSI110" s="137"/>
      <c r="LSJ110" s="137"/>
      <c r="LSK110" s="137"/>
      <c r="LSL110" s="137"/>
      <c r="LSM110" s="137"/>
      <c r="LSN110" s="137"/>
      <c r="LSO110" s="137"/>
      <c r="LSP110" s="137"/>
      <c r="LSQ110" s="137"/>
      <c r="LSR110" s="137"/>
      <c r="LSS110" s="137"/>
      <c r="LST110" s="137"/>
      <c r="LSU110" s="137"/>
      <c r="LSV110" s="137"/>
      <c r="LSW110" s="137"/>
      <c r="LSX110" s="137"/>
      <c r="LSY110" s="137"/>
      <c r="LSZ110" s="137"/>
      <c r="LTA110" s="137"/>
      <c r="LTB110" s="137"/>
      <c r="LTC110" s="137"/>
      <c r="LTD110" s="137"/>
      <c r="LTE110" s="137"/>
      <c r="LTF110" s="137"/>
      <c r="LTG110" s="137"/>
      <c r="LTH110" s="137"/>
      <c r="LTI110" s="137"/>
      <c r="LTJ110" s="137"/>
      <c r="LTK110" s="137"/>
      <c r="LTL110" s="137"/>
      <c r="LTM110" s="137"/>
      <c r="LTN110" s="137"/>
      <c r="LTO110" s="137"/>
      <c r="LTP110" s="137"/>
      <c r="LTQ110" s="137"/>
      <c r="LTR110" s="137"/>
      <c r="LTS110" s="137"/>
      <c r="LTT110" s="137"/>
      <c r="LTU110" s="137"/>
      <c r="LTV110" s="137"/>
      <c r="LTW110" s="137"/>
      <c r="LTX110" s="137"/>
      <c r="LTY110" s="137"/>
      <c r="LTZ110" s="137"/>
      <c r="LUA110" s="137"/>
      <c r="LUB110" s="137"/>
      <c r="LUC110" s="137"/>
      <c r="LUD110" s="137"/>
      <c r="LUE110" s="137"/>
      <c r="LUF110" s="137"/>
      <c r="LUG110" s="137"/>
      <c r="LUH110" s="137"/>
      <c r="LUI110" s="137"/>
      <c r="LUJ110" s="137"/>
      <c r="LUK110" s="137"/>
      <c r="LUL110" s="137"/>
      <c r="LUM110" s="137"/>
      <c r="LUN110" s="137"/>
      <c r="LUO110" s="137"/>
      <c r="LUP110" s="137"/>
      <c r="LUQ110" s="137"/>
      <c r="LUR110" s="137"/>
      <c r="LUS110" s="137"/>
      <c r="LUT110" s="137"/>
      <c r="LUU110" s="137"/>
      <c r="LUV110" s="137"/>
      <c r="LUW110" s="137"/>
      <c r="LUX110" s="137"/>
      <c r="LUY110" s="137"/>
      <c r="LUZ110" s="137"/>
      <c r="LVA110" s="137"/>
      <c r="LVB110" s="137"/>
      <c r="LVC110" s="137"/>
      <c r="LVD110" s="137"/>
      <c r="LVE110" s="137"/>
      <c r="LVF110" s="137"/>
      <c r="LVG110" s="137"/>
      <c r="LVH110" s="137"/>
      <c r="LVI110" s="137"/>
      <c r="LVJ110" s="137"/>
      <c r="LVK110" s="137"/>
      <c r="LVL110" s="137"/>
      <c r="LVM110" s="137"/>
      <c r="LVN110" s="137"/>
      <c r="LVO110" s="137"/>
      <c r="LVP110" s="137"/>
      <c r="LVQ110" s="137"/>
      <c r="LVR110" s="137"/>
      <c r="LVS110" s="137"/>
      <c r="LVT110" s="137"/>
      <c r="LVU110" s="137"/>
      <c r="LVV110" s="137"/>
      <c r="LVW110" s="137"/>
      <c r="LVX110" s="137"/>
      <c r="LVY110" s="137"/>
      <c r="LVZ110" s="137"/>
      <c r="LWA110" s="137"/>
      <c r="LWB110" s="137"/>
      <c r="LWC110" s="137"/>
      <c r="LWD110" s="137"/>
      <c r="LWE110" s="137"/>
      <c r="LWF110" s="137"/>
      <c r="LWG110" s="137"/>
      <c r="LWH110" s="137"/>
      <c r="LWI110" s="137"/>
      <c r="LWJ110" s="137"/>
      <c r="LWK110" s="137"/>
      <c r="LWL110" s="137"/>
      <c r="LWM110" s="137"/>
      <c r="LWN110" s="137"/>
      <c r="LWO110" s="137"/>
      <c r="LWP110" s="137"/>
      <c r="LWQ110" s="137"/>
      <c r="LWR110" s="137"/>
      <c r="LWS110" s="137"/>
      <c r="LWT110" s="137"/>
      <c r="LWU110" s="137"/>
      <c r="LWV110" s="137"/>
      <c r="LWW110" s="137"/>
      <c r="LWX110" s="137"/>
      <c r="LWY110" s="137"/>
      <c r="LWZ110" s="137"/>
      <c r="LXA110" s="137"/>
      <c r="LXB110" s="137"/>
      <c r="LXC110" s="137"/>
      <c r="LXD110" s="137"/>
      <c r="LXE110" s="137"/>
      <c r="LXF110" s="137"/>
      <c r="LXG110" s="137"/>
      <c r="LXH110" s="137"/>
      <c r="LXI110" s="137"/>
      <c r="LXJ110" s="137"/>
      <c r="LXK110" s="137"/>
      <c r="LXL110" s="137"/>
      <c r="LXM110" s="137"/>
      <c r="LXN110" s="137"/>
      <c r="LXO110" s="137"/>
      <c r="LXP110" s="137"/>
      <c r="LXQ110" s="137"/>
      <c r="LXR110" s="137"/>
      <c r="LXS110" s="137"/>
      <c r="LXT110" s="137"/>
      <c r="LXU110" s="137"/>
      <c r="LXV110" s="137"/>
      <c r="LXW110" s="137"/>
      <c r="LXX110" s="137"/>
      <c r="LXY110" s="137"/>
      <c r="LXZ110" s="137"/>
      <c r="LYA110" s="137"/>
      <c r="LYB110" s="137"/>
      <c r="LYC110" s="137"/>
      <c r="LYD110" s="137"/>
      <c r="LYE110" s="137"/>
      <c r="LYF110" s="137"/>
      <c r="LYG110" s="137"/>
      <c r="LYH110" s="137"/>
      <c r="LYI110" s="137"/>
      <c r="LYJ110" s="137"/>
      <c r="LYK110" s="137"/>
      <c r="LYL110" s="137"/>
      <c r="LYM110" s="137"/>
      <c r="LYN110" s="137"/>
      <c r="LYO110" s="137"/>
      <c r="LYP110" s="137"/>
      <c r="LYQ110" s="137"/>
      <c r="LYR110" s="137"/>
      <c r="LYS110" s="137"/>
      <c r="LYT110" s="137"/>
      <c r="LYU110" s="137"/>
      <c r="LYV110" s="137"/>
      <c r="LYW110" s="137"/>
      <c r="LYX110" s="137"/>
      <c r="LYY110" s="137"/>
      <c r="LYZ110" s="137"/>
      <c r="LZA110" s="137"/>
      <c r="LZB110" s="137"/>
      <c r="LZC110" s="137"/>
      <c r="LZD110" s="137"/>
      <c r="LZE110" s="137"/>
      <c r="LZF110" s="137"/>
      <c r="LZG110" s="137"/>
      <c r="LZH110" s="137"/>
      <c r="LZI110" s="137"/>
      <c r="LZJ110" s="137"/>
      <c r="LZK110" s="137"/>
      <c r="LZL110" s="137"/>
      <c r="LZM110" s="137"/>
      <c r="LZN110" s="137"/>
      <c r="LZO110" s="137"/>
      <c r="LZP110" s="137"/>
      <c r="LZQ110" s="137"/>
      <c r="LZR110" s="137"/>
      <c r="LZS110" s="137"/>
      <c r="LZT110" s="137"/>
      <c r="LZU110" s="137"/>
      <c r="LZV110" s="137"/>
      <c r="LZW110" s="137"/>
      <c r="LZX110" s="137"/>
      <c r="LZY110" s="137"/>
      <c r="LZZ110" s="137"/>
      <c r="MAA110" s="137"/>
      <c r="MAB110" s="137"/>
      <c r="MAC110" s="137"/>
      <c r="MAD110" s="137"/>
      <c r="MAE110" s="137"/>
      <c r="MAF110" s="137"/>
      <c r="MAG110" s="137"/>
      <c r="MAH110" s="137"/>
      <c r="MAI110" s="137"/>
      <c r="MAJ110" s="137"/>
      <c r="MAK110" s="137"/>
      <c r="MAL110" s="137"/>
      <c r="MAM110" s="137"/>
      <c r="MAN110" s="137"/>
      <c r="MAO110" s="137"/>
      <c r="MAP110" s="137"/>
      <c r="MAQ110" s="137"/>
      <c r="MAR110" s="137"/>
      <c r="MAS110" s="137"/>
      <c r="MAT110" s="137"/>
      <c r="MAU110" s="137"/>
      <c r="MAV110" s="137"/>
      <c r="MAW110" s="137"/>
      <c r="MAX110" s="137"/>
      <c r="MAY110" s="137"/>
      <c r="MAZ110" s="137"/>
      <c r="MBA110" s="137"/>
      <c r="MBB110" s="137"/>
      <c r="MBC110" s="137"/>
      <c r="MBD110" s="137"/>
      <c r="MBE110" s="137"/>
      <c r="MBF110" s="137"/>
      <c r="MBG110" s="137"/>
      <c r="MBH110" s="137"/>
      <c r="MBI110" s="137"/>
      <c r="MBJ110" s="137"/>
      <c r="MBK110" s="137"/>
      <c r="MBL110" s="137"/>
      <c r="MBM110" s="137"/>
      <c r="MBN110" s="137"/>
      <c r="MBO110" s="137"/>
      <c r="MBP110" s="137"/>
      <c r="MBQ110" s="137"/>
      <c r="MBR110" s="137"/>
      <c r="MBS110" s="137"/>
      <c r="MBT110" s="137"/>
      <c r="MBU110" s="137"/>
      <c r="MBV110" s="137"/>
      <c r="MBW110" s="137"/>
      <c r="MBX110" s="137"/>
      <c r="MBY110" s="137"/>
      <c r="MBZ110" s="137"/>
      <c r="MCA110" s="137"/>
      <c r="MCB110" s="137"/>
      <c r="MCC110" s="137"/>
      <c r="MCD110" s="137"/>
      <c r="MCE110" s="137"/>
      <c r="MCF110" s="137"/>
      <c r="MCG110" s="137"/>
      <c r="MCH110" s="137"/>
      <c r="MCI110" s="137"/>
      <c r="MCJ110" s="137"/>
      <c r="MCK110" s="137"/>
      <c r="MCL110" s="137"/>
      <c r="MCM110" s="137"/>
      <c r="MCN110" s="137"/>
      <c r="MCO110" s="137"/>
      <c r="MCP110" s="137"/>
      <c r="MCQ110" s="137"/>
      <c r="MCR110" s="137"/>
      <c r="MCS110" s="137"/>
      <c r="MCT110" s="137"/>
      <c r="MCU110" s="137"/>
      <c r="MCV110" s="137"/>
      <c r="MCW110" s="137"/>
      <c r="MCX110" s="137"/>
      <c r="MCY110" s="137"/>
      <c r="MCZ110" s="137"/>
      <c r="MDA110" s="137"/>
      <c r="MDB110" s="137"/>
      <c r="MDC110" s="137"/>
      <c r="MDD110" s="137"/>
      <c r="MDE110" s="137"/>
      <c r="MDF110" s="137"/>
      <c r="MDG110" s="137"/>
      <c r="MDH110" s="137"/>
      <c r="MDI110" s="137"/>
      <c r="MDJ110" s="137"/>
      <c r="MDK110" s="137"/>
      <c r="MDL110" s="137"/>
      <c r="MDM110" s="137"/>
      <c r="MDN110" s="137"/>
      <c r="MDO110" s="137"/>
      <c r="MDP110" s="137"/>
      <c r="MDQ110" s="137"/>
      <c r="MDR110" s="137"/>
      <c r="MDS110" s="137"/>
      <c r="MDT110" s="137"/>
      <c r="MDU110" s="137"/>
      <c r="MDV110" s="137"/>
      <c r="MDW110" s="137"/>
      <c r="MDX110" s="137"/>
      <c r="MDY110" s="137"/>
      <c r="MDZ110" s="137"/>
      <c r="MEA110" s="137"/>
      <c r="MEB110" s="137"/>
      <c r="MEC110" s="137"/>
      <c r="MED110" s="137"/>
      <c r="MEE110" s="137"/>
      <c r="MEF110" s="137"/>
      <c r="MEG110" s="137"/>
      <c r="MEH110" s="137"/>
      <c r="MEI110" s="137"/>
      <c r="MEJ110" s="137"/>
      <c r="MEK110" s="137"/>
      <c r="MEL110" s="137"/>
      <c r="MEM110" s="137"/>
      <c r="MEN110" s="137"/>
      <c r="MEO110" s="137"/>
      <c r="MEP110" s="137"/>
      <c r="MEQ110" s="137"/>
      <c r="MER110" s="137"/>
      <c r="MES110" s="137"/>
      <c r="MET110" s="137"/>
      <c r="MEU110" s="137"/>
      <c r="MEV110" s="137"/>
      <c r="MEW110" s="137"/>
      <c r="MEX110" s="137"/>
      <c r="MEY110" s="137"/>
      <c r="MEZ110" s="137"/>
      <c r="MFA110" s="137"/>
      <c r="MFB110" s="137"/>
      <c r="MFC110" s="137"/>
      <c r="MFD110" s="137"/>
      <c r="MFE110" s="137"/>
      <c r="MFF110" s="137"/>
      <c r="MFG110" s="137"/>
      <c r="MFH110" s="137"/>
      <c r="MFI110" s="137"/>
      <c r="MFJ110" s="137"/>
      <c r="MFK110" s="137"/>
      <c r="MFL110" s="137"/>
      <c r="MFM110" s="137"/>
      <c r="MFN110" s="137"/>
      <c r="MFO110" s="137"/>
      <c r="MFP110" s="137"/>
      <c r="MFQ110" s="137"/>
      <c r="MFR110" s="137"/>
      <c r="MFS110" s="137"/>
      <c r="MFT110" s="137"/>
      <c r="MFU110" s="137"/>
      <c r="MFV110" s="137"/>
      <c r="MFW110" s="137"/>
      <c r="MFX110" s="137"/>
      <c r="MFY110" s="137"/>
      <c r="MFZ110" s="137"/>
      <c r="MGA110" s="137"/>
      <c r="MGB110" s="137"/>
      <c r="MGC110" s="137"/>
      <c r="MGD110" s="137"/>
      <c r="MGE110" s="137"/>
      <c r="MGF110" s="137"/>
      <c r="MGG110" s="137"/>
      <c r="MGH110" s="137"/>
      <c r="MGI110" s="137"/>
      <c r="MGJ110" s="137"/>
      <c r="MGK110" s="137"/>
      <c r="MGL110" s="137"/>
      <c r="MGM110" s="137"/>
      <c r="MGN110" s="137"/>
      <c r="MGO110" s="137"/>
      <c r="MGP110" s="137"/>
      <c r="MGQ110" s="137"/>
      <c r="MGR110" s="137"/>
      <c r="MGS110" s="137"/>
      <c r="MGT110" s="137"/>
      <c r="MGU110" s="137"/>
      <c r="MGV110" s="137"/>
      <c r="MGW110" s="137"/>
      <c r="MGX110" s="137"/>
      <c r="MGY110" s="137"/>
      <c r="MGZ110" s="137"/>
      <c r="MHA110" s="137"/>
      <c r="MHB110" s="137"/>
      <c r="MHC110" s="137"/>
      <c r="MHD110" s="137"/>
      <c r="MHE110" s="137"/>
      <c r="MHF110" s="137"/>
      <c r="MHG110" s="137"/>
      <c r="MHH110" s="137"/>
      <c r="MHI110" s="137"/>
      <c r="MHJ110" s="137"/>
      <c r="MHK110" s="137"/>
      <c r="MHL110" s="137"/>
      <c r="MHM110" s="137"/>
      <c r="MHN110" s="137"/>
      <c r="MHO110" s="137"/>
      <c r="MHP110" s="137"/>
      <c r="MHQ110" s="137"/>
      <c r="MHR110" s="137"/>
      <c r="MHS110" s="137"/>
      <c r="MHT110" s="137"/>
      <c r="MHU110" s="137"/>
      <c r="MHV110" s="137"/>
      <c r="MHW110" s="137"/>
      <c r="MHX110" s="137"/>
      <c r="MHY110" s="137"/>
      <c r="MHZ110" s="137"/>
      <c r="MIA110" s="137"/>
      <c r="MIB110" s="137"/>
      <c r="MIC110" s="137"/>
      <c r="MID110" s="137"/>
      <c r="MIE110" s="137"/>
      <c r="MIF110" s="137"/>
      <c r="MIG110" s="137"/>
      <c r="MIH110" s="137"/>
      <c r="MII110" s="137"/>
      <c r="MIJ110" s="137"/>
      <c r="MIK110" s="137"/>
      <c r="MIL110" s="137"/>
      <c r="MIM110" s="137"/>
      <c r="MIN110" s="137"/>
      <c r="MIO110" s="137"/>
      <c r="MIP110" s="137"/>
      <c r="MIQ110" s="137"/>
      <c r="MIR110" s="137"/>
      <c r="MIS110" s="137"/>
      <c r="MIT110" s="137"/>
      <c r="MIU110" s="137"/>
      <c r="MIV110" s="137"/>
      <c r="MIW110" s="137"/>
      <c r="MIX110" s="137"/>
      <c r="MIY110" s="137"/>
      <c r="MIZ110" s="137"/>
      <c r="MJA110" s="137"/>
      <c r="MJB110" s="137"/>
      <c r="MJC110" s="137"/>
      <c r="MJD110" s="137"/>
      <c r="MJE110" s="137"/>
      <c r="MJF110" s="137"/>
      <c r="MJG110" s="137"/>
      <c r="MJH110" s="137"/>
      <c r="MJI110" s="137"/>
      <c r="MJJ110" s="137"/>
      <c r="MJK110" s="137"/>
      <c r="MJL110" s="137"/>
      <c r="MJM110" s="137"/>
      <c r="MJN110" s="137"/>
      <c r="MJO110" s="137"/>
      <c r="MJP110" s="137"/>
      <c r="MJQ110" s="137"/>
      <c r="MJR110" s="137"/>
      <c r="MJS110" s="137"/>
      <c r="MJT110" s="137"/>
      <c r="MJU110" s="137"/>
      <c r="MJV110" s="137"/>
      <c r="MJW110" s="137"/>
      <c r="MJX110" s="137"/>
      <c r="MJY110" s="137"/>
      <c r="MJZ110" s="137"/>
      <c r="MKA110" s="137"/>
      <c r="MKB110" s="137"/>
      <c r="MKC110" s="137"/>
      <c r="MKD110" s="137"/>
      <c r="MKE110" s="137"/>
      <c r="MKF110" s="137"/>
      <c r="MKG110" s="137"/>
      <c r="MKH110" s="137"/>
      <c r="MKI110" s="137"/>
      <c r="MKJ110" s="137"/>
      <c r="MKK110" s="137"/>
      <c r="MKL110" s="137"/>
      <c r="MKM110" s="137"/>
      <c r="MKN110" s="137"/>
      <c r="MKO110" s="137"/>
      <c r="MKP110" s="137"/>
      <c r="MKQ110" s="137"/>
      <c r="MKR110" s="137"/>
      <c r="MKS110" s="137"/>
      <c r="MKT110" s="137"/>
      <c r="MKU110" s="137"/>
      <c r="MKV110" s="137"/>
      <c r="MKW110" s="137"/>
      <c r="MKX110" s="137"/>
      <c r="MKY110" s="137"/>
      <c r="MKZ110" s="137"/>
      <c r="MLA110" s="137"/>
      <c r="MLB110" s="137"/>
      <c r="MLC110" s="137"/>
      <c r="MLD110" s="137"/>
      <c r="MLE110" s="137"/>
      <c r="MLF110" s="137"/>
      <c r="MLG110" s="137"/>
      <c r="MLH110" s="137"/>
      <c r="MLI110" s="137"/>
      <c r="MLJ110" s="137"/>
      <c r="MLK110" s="137"/>
      <c r="MLL110" s="137"/>
      <c r="MLM110" s="137"/>
      <c r="MLN110" s="137"/>
      <c r="MLO110" s="137"/>
      <c r="MLP110" s="137"/>
      <c r="MLQ110" s="137"/>
      <c r="MLR110" s="137"/>
      <c r="MLS110" s="137"/>
      <c r="MLT110" s="137"/>
      <c r="MLU110" s="137"/>
      <c r="MLV110" s="137"/>
      <c r="MLW110" s="137"/>
      <c r="MLX110" s="137"/>
      <c r="MLY110" s="137"/>
      <c r="MLZ110" s="137"/>
      <c r="MMA110" s="137"/>
      <c r="MMB110" s="137"/>
      <c r="MMC110" s="137"/>
      <c r="MMD110" s="137"/>
      <c r="MME110" s="137"/>
      <c r="MMF110" s="137"/>
      <c r="MMG110" s="137"/>
      <c r="MMH110" s="137"/>
      <c r="MMI110" s="137"/>
      <c r="MMJ110" s="137"/>
      <c r="MMK110" s="137"/>
      <c r="MML110" s="137"/>
      <c r="MMM110" s="137"/>
      <c r="MMN110" s="137"/>
      <c r="MMO110" s="137"/>
      <c r="MMP110" s="137"/>
      <c r="MMQ110" s="137"/>
      <c r="MMR110" s="137"/>
      <c r="MMS110" s="137"/>
      <c r="MMT110" s="137"/>
      <c r="MMU110" s="137"/>
      <c r="MMV110" s="137"/>
      <c r="MMW110" s="137"/>
      <c r="MMX110" s="137"/>
      <c r="MMY110" s="137"/>
      <c r="MMZ110" s="137"/>
      <c r="MNA110" s="137"/>
      <c r="MNB110" s="137"/>
      <c r="MNC110" s="137"/>
      <c r="MND110" s="137"/>
      <c r="MNE110" s="137"/>
      <c r="MNF110" s="137"/>
      <c r="MNG110" s="137"/>
      <c r="MNH110" s="137"/>
      <c r="MNI110" s="137"/>
      <c r="MNJ110" s="137"/>
      <c r="MNK110" s="137"/>
      <c r="MNL110" s="137"/>
      <c r="MNM110" s="137"/>
      <c r="MNN110" s="137"/>
      <c r="MNO110" s="137"/>
      <c r="MNP110" s="137"/>
      <c r="MNQ110" s="137"/>
      <c r="MNR110" s="137"/>
      <c r="MNS110" s="137"/>
      <c r="MNT110" s="137"/>
      <c r="MNU110" s="137"/>
      <c r="MNV110" s="137"/>
      <c r="MNW110" s="137"/>
      <c r="MNX110" s="137"/>
      <c r="MNY110" s="137"/>
      <c r="MNZ110" s="137"/>
      <c r="MOA110" s="137"/>
      <c r="MOB110" s="137"/>
      <c r="MOC110" s="137"/>
      <c r="MOD110" s="137"/>
      <c r="MOE110" s="137"/>
      <c r="MOF110" s="137"/>
      <c r="MOG110" s="137"/>
      <c r="MOH110" s="137"/>
      <c r="MOI110" s="137"/>
      <c r="MOJ110" s="137"/>
      <c r="MOK110" s="137"/>
      <c r="MOL110" s="137"/>
      <c r="MOM110" s="137"/>
      <c r="MON110" s="137"/>
      <c r="MOO110" s="137"/>
      <c r="MOP110" s="137"/>
      <c r="MOQ110" s="137"/>
      <c r="MOR110" s="137"/>
      <c r="MOS110" s="137"/>
      <c r="MOT110" s="137"/>
      <c r="MOU110" s="137"/>
      <c r="MOV110" s="137"/>
      <c r="MOW110" s="137"/>
      <c r="MOX110" s="137"/>
      <c r="MOY110" s="137"/>
      <c r="MOZ110" s="137"/>
      <c r="MPA110" s="137"/>
      <c r="MPB110" s="137"/>
      <c r="MPC110" s="137"/>
      <c r="MPD110" s="137"/>
      <c r="MPE110" s="137"/>
      <c r="MPF110" s="137"/>
      <c r="MPG110" s="137"/>
      <c r="MPH110" s="137"/>
      <c r="MPI110" s="137"/>
      <c r="MPJ110" s="137"/>
      <c r="MPK110" s="137"/>
      <c r="MPL110" s="137"/>
      <c r="MPM110" s="137"/>
      <c r="MPN110" s="137"/>
      <c r="MPO110" s="137"/>
      <c r="MPP110" s="137"/>
      <c r="MPQ110" s="137"/>
      <c r="MPR110" s="137"/>
      <c r="MPS110" s="137"/>
      <c r="MPT110" s="137"/>
      <c r="MPU110" s="137"/>
      <c r="MPV110" s="137"/>
      <c r="MPW110" s="137"/>
      <c r="MPX110" s="137"/>
      <c r="MPY110" s="137"/>
      <c r="MPZ110" s="137"/>
      <c r="MQA110" s="137"/>
      <c r="MQB110" s="137"/>
      <c r="MQC110" s="137"/>
      <c r="MQD110" s="137"/>
      <c r="MQE110" s="137"/>
      <c r="MQF110" s="137"/>
      <c r="MQG110" s="137"/>
      <c r="MQH110" s="137"/>
      <c r="MQI110" s="137"/>
      <c r="MQJ110" s="137"/>
      <c r="MQK110" s="137"/>
      <c r="MQL110" s="137"/>
      <c r="MQM110" s="137"/>
      <c r="MQN110" s="137"/>
      <c r="MQO110" s="137"/>
      <c r="MQP110" s="137"/>
      <c r="MQQ110" s="137"/>
      <c r="MQR110" s="137"/>
      <c r="MQS110" s="137"/>
      <c r="MQT110" s="137"/>
      <c r="MQU110" s="137"/>
      <c r="MQV110" s="137"/>
      <c r="MQW110" s="137"/>
      <c r="MQX110" s="137"/>
      <c r="MQY110" s="137"/>
      <c r="MQZ110" s="137"/>
      <c r="MRA110" s="137"/>
      <c r="MRB110" s="137"/>
      <c r="MRC110" s="137"/>
      <c r="MRD110" s="137"/>
      <c r="MRE110" s="137"/>
      <c r="MRF110" s="137"/>
      <c r="MRG110" s="137"/>
      <c r="MRH110" s="137"/>
      <c r="MRI110" s="137"/>
      <c r="MRJ110" s="137"/>
      <c r="MRK110" s="137"/>
      <c r="MRL110" s="137"/>
      <c r="MRM110" s="137"/>
      <c r="MRN110" s="137"/>
      <c r="MRO110" s="137"/>
      <c r="MRP110" s="137"/>
      <c r="MRQ110" s="137"/>
      <c r="MRR110" s="137"/>
      <c r="MRS110" s="137"/>
      <c r="MRT110" s="137"/>
      <c r="MRU110" s="137"/>
      <c r="MRV110" s="137"/>
      <c r="MRW110" s="137"/>
      <c r="MRX110" s="137"/>
      <c r="MRY110" s="137"/>
      <c r="MRZ110" s="137"/>
      <c r="MSA110" s="137"/>
      <c r="MSB110" s="137"/>
      <c r="MSC110" s="137"/>
      <c r="MSD110" s="137"/>
      <c r="MSE110" s="137"/>
      <c r="MSF110" s="137"/>
      <c r="MSG110" s="137"/>
      <c r="MSH110" s="137"/>
      <c r="MSI110" s="137"/>
      <c r="MSJ110" s="137"/>
      <c r="MSK110" s="137"/>
      <c r="MSL110" s="137"/>
      <c r="MSM110" s="137"/>
      <c r="MSN110" s="137"/>
      <c r="MSO110" s="137"/>
      <c r="MSP110" s="137"/>
      <c r="MSQ110" s="137"/>
      <c r="MSR110" s="137"/>
      <c r="MSS110" s="137"/>
      <c r="MST110" s="137"/>
      <c r="MSU110" s="137"/>
      <c r="MSV110" s="137"/>
      <c r="MSW110" s="137"/>
      <c r="MSX110" s="137"/>
      <c r="MSY110" s="137"/>
      <c r="MSZ110" s="137"/>
      <c r="MTA110" s="137"/>
      <c r="MTB110" s="137"/>
      <c r="MTC110" s="137"/>
      <c r="MTD110" s="137"/>
      <c r="MTE110" s="137"/>
      <c r="MTF110" s="137"/>
      <c r="MTG110" s="137"/>
      <c r="MTH110" s="137"/>
      <c r="MTI110" s="137"/>
      <c r="MTJ110" s="137"/>
      <c r="MTK110" s="137"/>
      <c r="MTL110" s="137"/>
      <c r="MTM110" s="137"/>
      <c r="MTN110" s="137"/>
      <c r="MTO110" s="137"/>
      <c r="MTP110" s="137"/>
      <c r="MTQ110" s="137"/>
      <c r="MTR110" s="137"/>
      <c r="MTS110" s="137"/>
      <c r="MTT110" s="137"/>
      <c r="MTU110" s="137"/>
      <c r="MTV110" s="137"/>
      <c r="MTW110" s="137"/>
      <c r="MTX110" s="137"/>
      <c r="MTY110" s="137"/>
      <c r="MTZ110" s="137"/>
      <c r="MUA110" s="137"/>
      <c r="MUB110" s="137"/>
      <c r="MUC110" s="137"/>
      <c r="MUD110" s="137"/>
      <c r="MUE110" s="137"/>
      <c r="MUF110" s="137"/>
      <c r="MUG110" s="137"/>
      <c r="MUH110" s="137"/>
      <c r="MUI110" s="137"/>
      <c r="MUJ110" s="137"/>
      <c r="MUK110" s="137"/>
      <c r="MUL110" s="137"/>
      <c r="MUM110" s="137"/>
      <c r="MUN110" s="137"/>
      <c r="MUO110" s="137"/>
      <c r="MUP110" s="137"/>
      <c r="MUQ110" s="137"/>
      <c r="MUR110" s="137"/>
      <c r="MUS110" s="137"/>
      <c r="MUT110" s="137"/>
      <c r="MUU110" s="137"/>
      <c r="MUV110" s="137"/>
      <c r="MUW110" s="137"/>
      <c r="MUX110" s="137"/>
      <c r="MUY110" s="137"/>
      <c r="MUZ110" s="137"/>
      <c r="MVA110" s="137"/>
      <c r="MVB110" s="137"/>
      <c r="MVC110" s="137"/>
      <c r="MVD110" s="137"/>
      <c r="MVE110" s="137"/>
      <c r="MVF110" s="137"/>
      <c r="MVG110" s="137"/>
      <c r="MVH110" s="137"/>
      <c r="MVI110" s="137"/>
      <c r="MVJ110" s="137"/>
      <c r="MVK110" s="137"/>
      <c r="MVL110" s="137"/>
      <c r="MVM110" s="137"/>
      <c r="MVN110" s="137"/>
      <c r="MVO110" s="137"/>
      <c r="MVP110" s="137"/>
      <c r="MVQ110" s="137"/>
      <c r="MVR110" s="137"/>
      <c r="MVS110" s="137"/>
      <c r="MVT110" s="137"/>
      <c r="MVU110" s="137"/>
      <c r="MVV110" s="137"/>
      <c r="MVW110" s="137"/>
      <c r="MVX110" s="137"/>
      <c r="MVY110" s="137"/>
      <c r="MVZ110" s="137"/>
      <c r="MWA110" s="137"/>
      <c r="MWB110" s="137"/>
      <c r="MWC110" s="137"/>
      <c r="MWD110" s="137"/>
      <c r="MWE110" s="137"/>
      <c r="MWF110" s="137"/>
      <c r="MWG110" s="137"/>
      <c r="MWH110" s="137"/>
      <c r="MWI110" s="137"/>
      <c r="MWJ110" s="137"/>
      <c r="MWK110" s="137"/>
      <c r="MWL110" s="137"/>
      <c r="MWM110" s="137"/>
      <c r="MWN110" s="137"/>
      <c r="MWO110" s="137"/>
      <c r="MWP110" s="137"/>
      <c r="MWQ110" s="137"/>
      <c r="MWR110" s="137"/>
      <c r="MWS110" s="137"/>
      <c r="MWT110" s="137"/>
      <c r="MWU110" s="137"/>
      <c r="MWV110" s="137"/>
      <c r="MWW110" s="137"/>
      <c r="MWX110" s="137"/>
      <c r="MWY110" s="137"/>
      <c r="MWZ110" s="137"/>
      <c r="MXA110" s="137"/>
      <c r="MXB110" s="137"/>
      <c r="MXC110" s="137"/>
      <c r="MXD110" s="137"/>
      <c r="MXE110" s="137"/>
      <c r="MXF110" s="137"/>
      <c r="MXG110" s="137"/>
      <c r="MXH110" s="137"/>
      <c r="MXI110" s="137"/>
      <c r="MXJ110" s="137"/>
      <c r="MXK110" s="137"/>
      <c r="MXL110" s="137"/>
      <c r="MXM110" s="137"/>
      <c r="MXN110" s="137"/>
      <c r="MXO110" s="137"/>
      <c r="MXP110" s="137"/>
      <c r="MXQ110" s="137"/>
      <c r="MXR110" s="137"/>
      <c r="MXS110" s="137"/>
      <c r="MXT110" s="137"/>
      <c r="MXU110" s="137"/>
      <c r="MXV110" s="137"/>
      <c r="MXW110" s="137"/>
      <c r="MXX110" s="137"/>
      <c r="MXY110" s="137"/>
      <c r="MXZ110" s="137"/>
      <c r="MYA110" s="137"/>
      <c r="MYB110" s="137"/>
      <c r="MYC110" s="137"/>
      <c r="MYD110" s="137"/>
      <c r="MYE110" s="137"/>
      <c r="MYF110" s="137"/>
      <c r="MYG110" s="137"/>
      <c r="MYH110" s="137"/>
      <c r="MYI110" s="137"/>
      <c r="MYJ110" s="137"/>
      <c r="MYK110" s="137"/>
      <c r="MYL110" s="137"/>
      <c r="MYM110" s="137"/>
      <c r="MYN110" s="137"/>
      <c r="MYO110" s="137"/>
      <c r="MYP110" s="137"/>
      <c r="MYQ110" s="137"/>
      <c r="MYR110" s="137"/>
      <c r="MYS110" s="137"/>
      <c r="MYT110" s="137"/>
      <c r="MYU110" s="137"/>
      <c r="MYV110" s="137"/>
      <c r="MYW110" s="137"/>
      <c r="MYX110" s="137"/>
      <c r="MYY110" s="137"/>
      <c r="MYZ110" s="137"/>
      <c r="MZA110" s="137"/>
      <c r="MZB110" s="137"/>
      <c r="MZC110" s="137"/>
      <c r="MZD110" s="137"/>
      <c r="MZE110" s="137"/>
      <c r="MZF110" s="137"/>
      <c r="MZG110" s="137"/>
      <c r="MZH110" s="137"/>
      <c r="MZI110" s="137"/>
      <c r="MZJ110" s="137"/>
      <c r="MZK110" s="137"/>
      <c r="MZL110" s="137"/>
      <c r="MZM110" s="137"/>
      <c r="MZN110" s="137"/>
      <c r="MZO110" s="137"/>
      <c r="MZP110" s="137"/>
      <c r="MZQ110" s="137"/>
      <c r="MZR110" s="137"/>
      <c r="MZS110" s="137"/>
      <c r="MZT110" s="137"/>
      <c r="MZU110" s="137"/>
      <c r="MZV110" s="137"/>
      <c r="MZW110" s="137"/>
      <c r="MZX110" s="137"/>
      <c r="MZY110" s="137"/>
      <c r="MZZ110" s="137"/>
      <c r="NAA110" s="137"/>
      <c r="NAB110" s="137"/>
      <c r="NAC110" s="137"/>
      <c r="NAD110" s="137"/>
      <c r="NAE110" s="137"/>
      <c r="NAF110" s="137"/>
      <c r="NAG110" s="137"/>
      <c r="NAH110" s="137"/>
      <c r="NAI110" s="137"/>
      <c r="NAJ110" s="137"/>
      <c r="NAK110" s="137"/>
      <c r="NAL110" s="137"/>
      <c r="NAM110" s="137"/>
      <c r="NAN110" s="137"/>
      <c r="NAO110" s="137"/>
      <c r="NAP110" s="137"/>
      <c r="NAQ110" s="137"/>
      <c r="NAR110" s="137"/>
      <c r="NAS110" s="137"/>
      <c r="NAT110" s="137"/>
      <c r="NAU110" s="137"/>
      <c r="NAV110" s="137"/>
      <c r="NAW110" s="137"/>
      <c r="NAX110" s="137"/>
      <c r="NAY110" s="137"/>
      <c r="NAZ110" s="137"/>
      <c r="NBA110" s="137"/>
      <c r="NBB110" s="137"/>
      <c r="NBC110" s="137"/>
      <c r="NBD110" s="137"/>
      <c r="NBE110" s="137"/>
      <c r="NBF110" s="137"/>
      <c r="NBG110" s="137"/>
      <c r="NBH110" s="137"/>
      <c r="NBI110" s="137"/>
      <c r="NBJ110" s="137"/>
      <c r="NBK110" s="137"/>
      <c r="NBL110" s="137"/>
      <c r="NBM110" s="137"/>
      <c r="NBN110" s="137"/>
      <c r="NBO110" s="137"/>
      <c r="NBP110" s="137"/>
      <c r="NBQ110" s="137"/>
      <c r="NBR110" s="137"/>
      <c r="NBS110" s="137"/>
      <c r="NBT110" s="137"/>
      <c r="NBU110" s="137"/>
      <c r="NBV110" s="137"/>
      <c r="NBW110" s="137"/>
      <c r="NBX110" s="137"/>
      <c r="NBY110" s="137"/>
      <c r="NBZ110" s="137"/>
      <c r="NCA110" s="137"/>
      <c r="NCB110" s="137"/>
      <c r="NCC110" s="137"/>
      <c r="NCD110" s="137"/>
      <c r="NCE110" s="137"/>
      <c r="NCF110" s="137"/>
      <c r="NCG110" s="137"/>
      <c r="NCH110" s="137"/>
      <c r="NCI110" s="137"/>
      <c r="NCJ110" s="137"/>
      <c r="NCK110" s="137"/>
      <c r="NCL110" s="137"/>
      <c r="NCM110" s="137"/>
      <c r="NCN110" s="137"/>
      <c r="NCO110" s="137"/>
      <c r="NCP110" s="137"/>
      <c r="NCQ110" s="137"/>
      <c r="NCR110" s="137"/>
      <c r="NCS110" s="137"/>
      <c r="NCT110" s="137"/>
      <c r="NCU110" s="137"/>
      <c r="NCV110" s="137"/>
      <c r="NCW110" s="137"/>
      <c r="NCX110" s="137"/>
      <c r="NCY110" s="137"/>
      <c r="NCZ110" s="137"/>
      <c r="NDA110" s="137"/>
      <c r="NDB110" s="137"/>
      <c r="NDC110" s="137"/>
      <c r="NDD110" s="137"/>
      <c r="NDE110" s="137"/>
      <c r="NDF110" s="137"/>
      <c r="NDG110" s="137"/>
      <c r="NDH110" s="137"/>
      <c r="NDI110" s="137"/>
      <c r="NDJ110" s="137"/>
      <c r="NDK110" s="137"/>
      <c r="NDL110" s="137"/>
      <c r="NDM110" s="137"/>
      <c r="NDN110" s="137"/>
      <c r="NDO110" s="137"/>
      <c r="NDP110" s="137"/>
      <c r="NDQ110" s="137"/>
      <c r="NDR110" s="137"/>
      <c r="NDS110" s="137"/>
      <c r="NDT110" s="137"/>
      <c r="NDU110" s="137"/>
      <c r="NDV110" s="137"/>
      <c r="NDW110" s="137"/>
      <c r="NDX110" s="137"/>
      <c r="NDY110" s="137"/>
      <c r="NDZ110" s="137"/>
      <c r="NEA110" s="137"/>
      <c r="NEB110" s="137"/>
      <c r="NEC110" s="137"/>
      <c r="NED110" s="137"/>
      <c r="NEE110" s="137"/>
      <c r="NEF110" s="137"/>
      <c r="NEG110" s="137"/>
      <c r="NEH110" s="137"/>
      <c r="NEI110" s="137"/>
      <c r="NEJ110" s="137"/>
      <c r="NEK110" s="137"/>
      <c r="NEL110" s="137"/>
      <c r="NEM110" s="137"/>
      <c r="NEN110" s="137"/>
      <c r="NEO110" s="137"/>
      <c r="NEP110" s="137"/>
      <c r="NEQ110" s="137"/>
      <c r="NER110" s="137"/>
      <c r="NES110" s="137"/>
      <c r="NET110" s="137"/>
      <c r="NEU110" s="137"/>
      <c r="NEV110" s="137"/>
      <c r="NEW110" s="137"/>
      <c r="NEX110" s="137"/>
      <c r="NEY110" s="137"/>
      <c r="NEZ110" s="137"/>
      <c r="NFA110" s="137"/>
      <c r="NFB110" s="137"/>
      <c r="NFC110" s="137"/>
      <c r="NFD110" s="137"/>
      <c r="NFE110" s="137"/>
      <c r="NFF110" s="137"/>
      <c r="NFG110" s="137"/>
      <c r="NFH110" s="137"/>
      <c r="NFI110" s="137"/>
      <c r="NFJ110" s="137"/>
      <c r="NFK110" s="137"/>
      <c r="NFL110" s="137"/>
      <c r="NFM110" s="137"/>
      <c r="NFN110" s="137"/>
      <c r="NFO110" s="137"/>
      <c r="NFP110" s="137"/>
      <c r="NFQ110" s="137"/>
      <c r="NFR110" s="137"/>
      <c r="NFS110" s="137"/>
      <c r="NFT110" s="137"/>
      <c r="NFU110" s="137"/>
      <c r="NFV110" s="137"/>
      <c r="NFW110" s="137"/>
      <c r="NFX110" s="137"/>
      <c r="NFY110" s="137"/>
      <c r="NFZ110" s="137"/>
      <c r="NGA110" s="137"/>
      <c r="NGB110" s="137"/>
      <c r="NGC110" s="137"/>
      <c r="NGD110" s="137"/>
      <c r="NGE110" s="137"/>
      <c r="NGF110" s="137"/>
      <c r="NGG110" s="137"/>
      <c r="NGH110" s="137"/>
      <c r="NGI110" s="137"/>
      <c r="NGJ110" s="137"/>
      <c r="NGK110" s="137"/>
      <c r="NGL110" s="137"/>
      <c r="NGM110" s="137"/>
      <c r="NGN110" s="137"/>
      <c r="NGO110" s="137"/>
      <c r="NGP110" s="137"/>
      <c r="NGQ110" s="137"/>
      <c r="NGR110" s="137"/>
      <c r="NGS110" s="137"/>
      <c r="NGT110" s="137"/>
      <c r="NGU110" s="137"/>
      <c r="NGV110" s="137"/>
      <c r="NGW110" s="137"/>
      <c r="NGX110" s="137"/>
      <c r="NGY110" s="137"/>
      <c r="NGZ110" s="137"/>
      <c r="NHA110" s="137"/>
      <c r="NHB110" s="137"/>
      <c r="NHC110" s="137"/>
      <c r="NHD110" s="137"/>
      <c r="NHE110" s="137"/>
      <c r="NHF110" s="137"/>
      <c r="NHG110" s="137"/>
      <c r="NHH110" s="137"/>
      <c r="NHI110" s="137"/>
      <c r="NHJ110" s="137"/>
      <c r="NHK110" s="137"/>
      <c r="NHL110" s="137"/>
      <c r="NHM110" s="137"/>
      <c r="NHN110" s="137"/>
      <c r="NHO110" s="137"/>
      <c r="NHP110" s="137"/>
      <c r="NHQ110" s="137"/>
      <c r="NHR110" s="137"/>
      <c r="NHS110" s="137"/>
      <c r="NHT110" s="137"/>
      <c r="NHU110" s="137"/>
      <c r="NHV110" s="137"/>
      <c r="NHW110" s="137"/>
      <c r="NHX110" s="137"/>
      <c r="NHY110" s="137"/>
      <c r="NHZ110" s="137"/>
      <c r="NIA110" s="137"/>
      <c r="NIB110" s="137"/>
      <c r="NIC110" s="137"/>
      <c r="NID110" s="137"/>
      <c r="NIE110" s="137"/>
      <c r="NIF110" s="137"/>
      <c r="NIG110" s="137"/>
      <c r="NIH110" s="137"/>
      <c r="NII110" s="137"/>
      <c r="NIJ110" s="137"/>
      <c r="NIK110" s="137"/>
      <c r="NIL110" s="137"/>
      <c r="NIM110" s="137"/>
      <c r="NIN110" s="137"/>
      <c r="NIO110" s="137"/>
      <c r="NIP110" s="137"/>
      <c r="NIQ110" s="137"/>
      <c r="NIR110" s="137"/>
      <c r="NIS110" s="137"/>
      <c r="NIT110" s="137"/>
      <c r="NIU110" s="137"/>
      <c r="NIV110" s="137"/>
      <c r="NIW110" s="137"/>
      <c r="NIX110" s="137"/>
      <c r="NIY110" s="137"/>
      <c r="NIZ110" s="137"/>
      <c r="NJA110" s="137"/>
      <c r="NJB110" s="137"/>
      <c r="NJC110" s="137"/>
      <c r="NJD110" s="137"/>
      <c r="NJE110" s="137"/>
      <c r="NJF110" s="137"/>
      <c r="NJG110" s="137"/>
      <c r="NJH110" s="137"/>
      <c r="NJI110" s="137"/>
      <c r="NJJ110" s="137"/>
      <c r="NJK110" s="137"/>
      <c r="NJL110" s="137"/>
      <c r="NJM110" s="137"/>
      <c r="NJN110" s="137"/>
      <c r="NJO110" s="137"/>
      <c r="NJP110" s="137"/>
      <c r="NJQ110" s="137"/>
      <c r="NJR110" s="137"/>
      <c r="NJS110" s="137"/>
      <c r="NJT110" s="137"/>
      <c r="NJU110" s="137"/>
      <c r="NJV110" s="137"/>
      <c r="NJW110" s="137"/>
      <c r="NJX110" s="137"/>
      <c r="NJY110" s="137"/>
      <c r="NJZ110" s="137"/>
      <c r="NKA110" s="137"/>
      <c r="NKB110" s="137"/>
      <c r="NKC110" s="137"/>
      <c r="NKD110" s="137"/>
      <c r="NKE110" s="137"/>
      <c r="NKF110" s="137"/>
      <c r="NKG110" s="137"/>
      <c r="NKH110" s="137"/>
      <c r="NKI110" s="137"/>
      <c r="NKJ110" s="137"/>
      <c r="NKK110" s="137"/>
      <c r="NKL110" s="137"/>
      <c r="NKM110" s="137"/>
      <c r="NKN110" s="137"/>
      <c r="NKO110" s="137"/>
      <c r="NKP110" s="137"/>
      <c r="NKQ110" s="137"/>
      <c r="NKR110" s="137"/>
      <c r="NKS110" s="137"/>
      <c r="NKT110" s="137"/>
      <c r="NKU110" s="137"/>
      <c r="NKV110" s="137"/>
      <c r="NKW110" s="137"/>
      <c r="NKX110" s="137"/>
      <c r="NKY110" s="137"/>
      <c r="NKZ110" s="137"/>
      <c r="NLA110" s="137"/>
      <c r="NLB110" s="137"/>
      <c r="NLC110" s="137"/>
      <c r="NLD110" s="137"/>
      <c r="NLE110" s="137"/>
      <c r="NLF110" s="137"/>
      <c r="NLG110" s="137"/>
      <c r="NLH110" s="137"/>
      <c r="NLI110" s="137"/>
      <c r="NLJ110" s="137"/>
      <c r="NLK110" s="137"/>
      <c r="NLL110" s="137"/>
      <c r="NLM110" s="137"/>
      <c r="NLN110" s="137"/>
      <c r="NLO110" s="137"/>
      <c r="NLP110" s="137"/>
      <c r="NLQ110" s="137"/>
      <c r="NLR110" s="137"/>
      <c r="NLS110" s="137"/>
      <c r="NLT110" s="137"/>
      <c r="NLU110" s="137"/>
      <c r="NLV110" s="137"/>
      <c r="NLW110" s="137"/>
      <c r="NLX110" s="137"/>
      <c r="NLY110" s="137"/>
      <c r="NLZ110" s="137"/>
      <c r="NMA110" s="137"/>
      <c r="NMB110" s="137"/>
      <c r="NMC110" s="137"/>
      <c r="NMD110" s="137"/>
      <c r="NME110" s="137"/>
      <c r="NMF110" s="137"/>
      <c r="NMG110" s="137"/>
      <c r="NMH110" s="137"/>
      <c r="NMI110" s="137"/>
      <c r="NMJ110" s="137"/>
      <c r="NMK110" s="137"/>
      <c r="NML110" s="137"/>
      <c r="NMM110" s="137"/>
      <c r="NMN110" s="137"/>
      <c r="NMO110" s="137"/>
      <c r="NMP110" s="137"/>
      <c r="NMQ110" s="137"/>
      <c r="NMR110" s="137"/>
      <c r="NMS110" s="137"/>
      <c r="NMT110" s="137"/>
      <c r="NMU110" s="137"/>
      <c r="NMV110" s="137"/>
      <c r="NMW110" s="137"/>
      <c r="NMX110" s="137"/>
      <c r="NMY110" s="137"/>
      <c r="NMZ110" s="137"/>
      <c r="NNA110" s="137"/>
      <c r="NNB110" s="137"/>
      <c r="NNC110" s="137"/>
      <c r="NND110" s="137"/>
      <c r="NNE110" s="137"/>
      <c r="NNF110" s="137"/>
      <c r="NNG110" s="137"/>
      <c r="NNH110" s="137"/>
      <c r="NNI110" s="137"/>
      <c r="NNJ110" s="137"/>
      <c r="NNK110" s="137"/>
      <c r="NNL110" s="137"/>
      <c r="NNM110" s="137"/>
      <c r="NNN110" s="137"/>
      <c r="NNO110" s="137"/>
      <c r="NNP110" s="137"/>
      <c r="NNQ110" s="137"/>
      <c r="NNR110" s="137"/>
      <c r="NNS110" s="137"/>
      <c r="NNT110" s="137"/>
      <c r="NNU110" s="137"/>
      <c r="NNV110" s="137"/>
      <c r="NNW110" s="137"/>
      <c r="NNX110" s="137"/>
      <c r="NNY110" s="137"/>
      <c r="NNZ110" s="137"/>
      <c r="NOA110" s="137"/>
      <c r="NOB110" s="137"/>
      <c r="NOC110" s="137"/>
      <c r="NOD110" s="137"/>
      <c r="NOE110" s="137"/>
      <c r="NOF110" s="137"/>
      <c r="NOG110" s="137"/>
      <c r="NOH110" s="137"/>
      <c r="NOI110" s="137"/>
      <c r="NOJ110" s="137"/>
      <c r="NOK110" s="137"/>
      <c r="NOL110" s="137"/>
      <c r="NOM110" s="137"/>
      <c r="NON110" s="137"/>
      <c r="NOO110" s="137"/>
      <c r="NOP110" s="137"/>
      <c r="NOQ110" s="137"/>
      <c r="NOR110" s="137"/>
      <c r="NOS110" s="137"/>
      <c r="NOT110" s="137"/>
      <c r="NOU110" s="137"/>
      <c r="NOV110" s="137"/>
      <c r="NOW110" s="137"/>
      <c r="NOX110" s="137"/>
      <c r="NOY110" s="137"/>
      <c r="NOZ110" s="137"/>
      <c r="NPA110" s="137"/>
      <c r="NPB110" s="137"/>
      <c r="NPC110" s="137"/>
      <c r="NPD110" s="137"/>
      <c r="NPE110" s="137"/>
      <c r="NPF110" s="137"/>
      <c r="NPG110" s="137"/>
      <c r="NPH110" s="137"/>
      <c r="NPI110" s="137"/>
      <c r="NPJ110" s="137"/>
      <c r="NPK110" s="137"/>
      <c r="NPL110" s="137"/>
      <c r="NPM110" s="137"/>
      <c r="NPN110" s="137"/>
      <c r="NPO110" s="137"/>
      <c r="NPP110" s="137"/>
      <c r="NPQ110" s="137"/>
      <c r="NPR110" s="137"/>
      <c r="NPS110" s="137"/>
      <c r="NPT110" s="137"/>
      <c r="NPU110" s="137"/>
      <c r="NPV110" s="137"/>
      <c r="NPW110" s="137"/>
      <c r="NPX110" s="137"/>
      <c r="NPY110" s="137"/>
      <c r="NPZ110" s="137"/>
      <c r="NQA110" s="137"/>
      <c r="NQB110" s="137"/>
      <c r="NQC110" s="137"/>
      <c r="NQD110" s="137"/>
      <c r="NQE110" s="137"/>
      <c r="NQF110" s="137"/>
      <c r="NQG110" s="137"/>
      <c r="NQH110" s="137"/>
      <c r="NQI110" s="137"/>
      <c r="NQJ110" s="137"/>
      <c r="NQK110" s="137"/>
      <c r="NQL110" s="137"/>
      <c r="NQM110" s="137"/>
      <c r="NQN110" s="137"/>
      <c r="NQO110" s="137"/>
      <c r="NQP110" s="137"/>
      <c r="NQQ110" s="137"/>
      <c r="NQR110" s="137"/>
      <c r="NQS110" s="137"/>
      <c r="NQT110" s="137"/>
      <c r="NQU110" s="137"/>
      <c r="NQV110" s="137"/>
      <c r="NQW110" s="137"/>
      <c r="NQX110" s="137"/>
      <c r="NQY110" s="137"/>
      <c r="NQZ110" s="137"/>
      <c r="NRA110" s="137"/>
      <c r="NRB110" s="137"/>
      <c r="NRC110" s="137"/>
      <c r="NRD110" s="137"/>
      <c r="NRE110" s="137"/>
      <c r="NRF110" s="137"/>
      <c r="NRG110" s="137"/>
      <c r="NRH110" s="137"/>
      <c r="NRI110" s="137"/>
      <c r="NRJ110" s="137"/>
      <c r="NRK110" s="137"/>
      <c r="NRL110" s="137"/>
      <c r="NRM110" s="137"/>
      <c r="NRN110" s="137"/>
      <c r="NRO110" s="137"/>
      <c r="NRP110" s="137"/>
      <c r="NRQ110" s="137"/>
      <c r="NRR110" s="137"/>
      <c r="NRS110" s="137"/>
      <c r="NRT110" s="137"/>
      <c r="NRU110" s="137"/>
      <c r="NRV110" s="137"/>
      <c r="NRW110" s="137"/>
      <c r="NRX110" s="137"/>
      <c r="NRY110" s="137"/>
      <c r="NRZ110" s="137"/>
      <c r="NSA110" s="137"/>
      <c r="NSB110" s="137"/>
      <c r="NSC110" s="137"/>
      <c r="NSD110" s="137"/>
      <c r="NSE110" s="137"/>
      <c r="NSF110" s="137"/>
      <c r="NSG110" s="137"/>
      <c r="NSH110" s="137"/>
      <c r="NSI110" s="137"/>
      <c r="NSJ110" s="137"/>
      <c r="NSK110" s="137"/>
      <c r="NSL110" s="137"/>
      <c r="NSM110" s="137"/>
      <c r="NSN110" s="137"/>
      <c r="NSO110" s="137"/>
      <c r="NSP110" s="137"/>
      <c r="NSQ110" s="137"/>
      <c r="NSR110" s="137"/>
      <c r="NSS110" s="137"/>
      <c r="NST110" s="137"/>
      <c r="NSU110" s="137"/>
      <c r="NSV110" s="137"/>
      <c r="NSW110" s="137"/>
      <c r="NSX110" s="137"/>
      <c r="NSY110" s="137"/>
      <c r="NSZ110" s="137"/>
      <c r="NTA110" s="137"/>
      <c r="NTB110" s="137"/>
      <c r="NTC110" s="137"/>
      <c r="NTD110" s="137"/>
      <c r="NTE110" s="137"/>
      <c r="NTF110" s="137"/>
      <c r="NTG110" s="137"/>
      <c r="NTH110" s="137"/>
      <c r="NTI110" s="137"/>
      <c r="NTJ110" s="137"/>
      <c r="NTK110" s="137"/>
      <c r="NTL110" s="137"/>
      <c r="NTM110" s="137"/>
      <c r="NTN110" s="137"/>
      <c r="NTO110" s="137"/>
      <c r="NTP110" s="137"/>
      <c r="NTQ110" s="137"/>
      <c r="NTR110" s="137"/>
      <c r="NTS110" s="137"/>
      <c r="NTT110" s="137"/>
      <c r="NTU110" s="137"/>
      <c r="NTV110" s="137"/>
      <c r="NTW110" s="137"/>
      <c r="NTX110" s="137"/>
      <c r="NTY110" s="137"/>
      <c r="NTZ110" s="137"/>
      <c r="NUA110" s="137"/>
      <c r="NUB110" s="137"/>
      <c r="NUC110" s="137"/>
      <c r="NUD110" s="137"/>
      <c r="NUE110" s="137"/>
      <c r="NUF110" s="137"/>
      <c r="NUG110" s="137"/>
      <c r="NUH110" s="137"/>
      <c r="NUI110" s="137"/>
      <c r="NUJ110" s="137"/>
      <c r="NUK110" s="137"/>
      <c r="NUL110" s="137"/>
      <c r="NUM110" s="137"/>
      <c r="NUN110" s="137"/>
      <c r="NUO110" s="137"/>
      <c r="NUP110" s="137"/>
      <c r="NUQ110" s="137"/>
      <c r="NUR110" s="137"/>
      <c r="NUS110" s="137"/>
      <c r="NUT110" s="137"/>
      <c r="NUU110" s="137"/>
      <c r="NUV110" s="137"/>
      <c r="NUW110" s="137"/>
      <c r="NUX110" s="137"/>
      <c r="NUY110" s="137"/>
      <c r="NUZ110" s="137"/>
      <c r="NVA110" s="137"/>
      <c r="NVB110" s="137"/>
      <c r="NVC110" s="137"/>
      <c r="NVD110" s="137"/>
      <c r="NVE110" s="137"/>
      <c r="NVF110" s="137"/>
      <c r="NVG110" s="137"/>
      <c r="NVH110" s="137"/>
      <c r="NVI110" s="137"/>
      <c r="NVJ110" s="137"/>
      <c r="NVK110" s="137"/>
      <c r="NVL110" s="137"/>
      <c r="NVM110" s="137"/>
      <c r="NVN110" s="137"/>
      <c r="NVO110" s="137"/>
      <c r="NVP110" s="137"/>
      <c r="NVQ110" s="137"/>
      <c r="NVR110" s="137"/>
      <c r="NVS110" s="137"/>
      <c r="NVT110" s="137"/>
      <c r="NVU110" s="137"/>
      <c r="NVV110" s="137"/>
      <c r="NVW110" s="137"/>
      <c r="NVX110" s="137"/>
      <c r="NVY110" s="137"/>
      <c r="NVZ110" s="137"/>
      <c r="NWA110" s="137"/>
      <c r="NWB110" s="137"/>
      <c r="NWC110" s="137"/>
      <c r="NWD110" s="137"/>
      <c r="NWE110" s="137"/>
      <c r="NWF110" s="137"/>
      <c r="NWG110" s="137"/>
      <c r="NWH110" s="137"/>
      <c r="NWI110" s="137"/>
      <c r="NWJ110" s="137"/>
      <c r="NWK110" s="137"/>
      <c r="NWL110" s="137"/>
      <c r="NWM110" s="137"/>
      <c r="NWN110" s="137"/>
      <c r="NWO110" s="137"/>
      <c r="NWP110" s="137"/>
      <c r="NWQ110" s="137"/>
      <c r="NWR110" s="137"/>
      <c r="NWS110" s="137"/>
      <c r="NWT110" s="137"/>
      <c r="NWU110" s="137"/>
      <c r="NWV110" s="137"/>
      <c r="NWW110" s="137"/>
      <c r="NWX110" s="137"/>
      <c r="NWY110" s="137"/>
      <c r="NWZ110" s="137"/>
      <c r="NXA110" s="137"/>
      <c r="NXB110" s="137"/>
      <c r="NXC110" s="137"/>
      <c r="NXD110" s="137"/>
      <c r="NXE110" s="137"/>
      <c r="NXF110" s="137"/>
      <c r="NXG110" s="137"/>
      <c r="NXH110" s="137"/>
      <c r="NXI110" s="137"/>
      <c r="NXJ110" s="137"/>
      <c r="NXK110" s="137"/>
      <c r="NXL110" s="137"/>
      <c r="NXM110" s="137"/>
      <c r="NXN110" s="137"/>
      <c r="NXO110" s="137"/>
      <c r="NXP110" s="137"/>
      <c r="NXQ110" s="137"/>
      <c r="NXR110" s="137"/>
      <c r="NXS110" s="137"/>
      <c r="NXT110" s="137"/>
      <c r="NXU110" s="137"/>
      <c r="NXV110" s="137"/>
      <c r="NXW110" s="137"/>
      <c r="NXX110" s="137"/>
      <c r="NXY110" s="137"/>
      <c r="NXZ110" s="137"/>
      <c r="NYA110" s="137"/>
      <c r="NYB110" s="137"/>
      <c r="NYC110" s="137"/>
      <c r="NYD110" s="137"/>
      <c r="NYE110" s="137"/>
      <c r="NYF110" s="137"/>
      <c r="NYG110" s="137"/>
      <c r="NYH110" s="137"/>
      <c r="NYI110" s="137"/>
      <c r="NYJ110" s="137"/>
      <c r="NYK110" s="137"/>
      <c r="NYL110" s="137"/>
      <c r="NYM110" s="137"/>
      <c r="NYN110" s="137"/>
      <c r="NYO110" s="137"/>
      <c r="NYP110" s="137"/>
      <c r="NYQ110" s="137"/>
      <c r="NYR110" s="137"/>
      <c r="NYS110" s="137"/>
      <c r="NYT110" s="137"/>
      <c r="NYU110" s="137"/>
      <c r="NYV110" s="137"/>
      <c r="NYW110" s="137"/>
      <c r="NYX110" s="137"/>
      <c r="NYY110" s="137"/>
      <c r="NYZ110" s="137"/>
      <c r="NZA110" s="137"/>
      <c r="NZB110" s="137"/>
      <c r="NZC110" s="137"/>
      <c r="NZD110" s="137"/>
      <c r="NZE110" s="137"/>
      <c r="NZF110" s="137"/>
      <c r="NZG110" s="137"/>
      <c r="NZH110" s="137"/>
      <c r="NZI110" s="137"/>
      <c r="NZJ110" s="137"/>
      <c r="NZK110" s="137"/>
      <c r="NZL110" s="137"/>
      <c r="NZM110" s="137"/>
      <c r="NZN110" s="137"/>
      <c r="NZO110" s="137"/>
      <c r="NZP110" s="137"/>
      <c r="NZQ110" s="137"/>
      <c r="NZR110" s="137"/>
      <c r="NZS110" s="137"/>
      <c r="NZT110" s="137"/>
      <c r="NZU110" s="137"/>
      <c r="NZV110" s="137"/>
      <c r="NZW110" s="137"/>
      <c r="NZX110" s="137"/>
      <c r="NZY110" s="137"/>
      <c r="NZZ110" s="137"/>
      <c r="OAA110" s="137"/>
      <c r="OAB110" s="137"/>
      <c r="OAC110" s="137"/>
      <c r="OAD110" s="137"/>
      <c r="OAE110" s="137"/>
      <c r="OAF110" s="137"/>
      <c r="OAG110" s="137"/>
      <c r="OAH110" s="137"/>
      <c r="OAI110" s="137"/>
      <c r="OAJ110" s="137"/>
      <c r="OAK110" s="137"/>
      <c r="OAL110" s="137"/>
      <c r="OAM110" s="137"/>
      <c r="OAN110" s="137"/>
      <c r="OAO110" s="137"/>
      <c r="OAP110" s="137"/>
      <c r="OAQ110" s="137"/>
      <c r="OAR110" s="137"/>
      <c r="OAS110" s="137"/>
      <c r="OAT110" s="137"/>
      <c r="OAU110" s="137"/>
      <c r="OAV110" s="137"/>
      <c r="OAW110" s="137"/>
      <c r="OAX110" s="137"/>
      <c r="OAY110" s="137"/>
      <c r="OAZ110" s="137"/>
      <c r="OBA110" s="137"/>
      <c r="OBB110" s="137"/>
      <c r="OBC110" s="137"/>
      <c r="OBD110" s="137"/>
      <c r="OBE110" s="137"/>
      <c r="OBF110" s="137"/>
      <c r="OBG110" s="137"/>
      <c r="OBH110" s="137"/>
      <c r="OBI110" s="137"/>
      <c r="OBJ110" s="137"/>
      <c r="OBK110" s="137"/>
      <c r="OBL110" s="137"/>
      <c r="OBM110" s="137"/>
      <c r="OBN110" s="137"/>
      <c r="OBO110" s="137"/>
      <c r="OBP110" s="137"/>
      <c r="OBQ110" s="137"/>
      <c r="OBR110" s="137"/>
      <c r="OBS110" s="137"/>
      <c r="OBT110" s="137"/>
      <c r="OBU110" s="137"/>
      <c r="OBV110" s="137"/>
      <c r="OBW110" s="137"/>
      <c r="OBX110" s="137"/>
      <c r="OBY110" s="137"/>
      <c r="OBZ110" s="137"/>
      <c r="OCA110" s="137"/>
      <c r="OCB110" s="137"/>
      <c r="OCC110" s="137"/>
      <c r="OCD110" s="137"/>
      <c r="OCE110" s="137"/>
      <c r="OCF110" s="137"/>
      <c r="OCG110" s="137"/>
      <c r="OCH110" s="137"/>
      <c r="OCI110" s="137"/>
      <c r="OCJ110" s="137"/>
      <c r="OCK110" s="137"/>
      <c r="OCL110" s="137"/>
      <c r="OCM110" s="137"/>
      <c r="OCN110" s="137"/>
      <c r="OCO110" s="137"/>
      <c r="OCP110" s="137"/>
      <c r="OCQ110" s="137"/>
      <c r="OCR110" s="137"/>
      <c r="OCS110" s="137"/>
      <c r="OCT110" s="137"/>
      <c r="OCU110" s="137"/>
      <c r="OCV110" s="137"/>
      <c r="OCW110" s="137"/>
      <c r="OCX110" s="137"/>
      <c r="OCY110" s="137"/>
      <c r="OCZ110" s="137"/>
      <c r="ODA110" s="137"/>
      <c r="ODB110" s="137"/>
      <c r="ODC110" s="137"/>
      <c r="ODD110" s="137"/>
      <c r="ODE110" s="137"/>
      <c r="ODF110" s="137"/>
      <c r="ODG110" s="137"/>
      <c r="ODH110" s="137"/>
      <c r="ODI110" s="137"/>
      <c r="ODJ110" s="137"/>
      <c r="ODK110" s="137"/>
      <c r="ODL110" s="137"/>
      <c r="ODM110" s="137"/>
      <c r="ODN110" s="137"/>
      <c r="ODO110" s="137"/>
      <c r="ODP110" s="137"/>
      <c r="ODQ110" s="137"/>
      <c r="ODR110" s="137"/>
      <c r="ODS110" s="137"/>
      <c r="ODT110" s="137"/>
      <c r="ODU110" s="137"/>
      <c r="ODV110" s="137"/>
      <c r="ODW110" s="137"/>
      <c r="ODX110" s="137"/>
      <c r="ODY110" s="137"/>
      <c r="ODZ110" s="137"/>
      <c r="OEA110" s="137"/>
      <c r="OEB110" s="137"/>
      <c r="OEC110" s="137"/>
      <c r="OED110" s="137"/>
      <c r="OEE110" s="137"/>
      <c r="OEF110" s="137"/>
      <c r="OEG110" s="137"/>
      <c r="OEH110" s="137"/>
      <c r="OEI110" s="137"/>
      <c r="OEJ110" s="137"/>
      <c r="OEK110" s="137"/>
      <c r="OEL110" s="137"/>
      <c r="OEM110" s="137"/>
      <c r="OEN110" s="137"/>
      <c r="OEO110" s="137"/>
      <c r="OEP110" s="137"/>
      <c r="OEQ110" s="137"/>
      <c r="OER110" s="137"/>
      <c r="OES110" s="137"/>
      <c r="OET110" s="137"/>
      <c r="OEU110" s="137"/>
      <c r="OEV110" s="137"/>
      <c r="OEW110" s="137"/>
      <c r="OEX110" s="137"/>
      <c r="OEY110" s="137"/>
      <c r="OEZ110" s="137"/>
      <c r="OFA110" s="137"/>
      <c r="OFB110" s="137"/>
      <c r="OFC110" s="137"/>
      <c r="OFD110" s="137"/>
      <c r="OFE110" s="137"/>
      <c r="OFF110" s="137"/>
      <c r="OFG110" s="137"/>
      <c r="OFH110" s="137"/>
      <c r="OFI110" s="137"/>
      <c r="OFJ110" s="137"/>
      <c r="OFK110" s="137"/>
      <c r="OFL110" s="137"/>
      <c r="OFM110" s="137"/>
      <c r="OFN110" s="137"/>
      <c r="OFO110" s="137"/>
      <c r="OFP110" s="137"/>
      <c r="OFQ110" s="137"/>
      <c r="OFR110" s="137"/>
      <c r="OFS110" s="137"/>
      <c r="OFT110" s="137"/>
      <c r="OFU110" s="137"/>
      <c r="OFV110" s="137"/>
      <c r="OFW110" s="137"/>
      <c r="OFX110" s="137"/>
      <c r="OFY110" s="137"/>
      <c r="OFZ110" s="137"/>
      <c r="OGA110" s="137"/>
      <c r="OGB110" s="137"/>
      <c r="OGC110" s="137"/>
      <c r="OGD110" s="137"/>
      <c r="OGE110" s="137"/>
      <c r="OGF110" s="137"/>
      <c r="OGG110" s="137"/>
      <c r="OGH110" s="137"/>
      <c r="OGI110" s="137"/>
      <c r="OGJ110" s="137"/>
      <c r="OGK110" s="137"/>
      <c r="OGL110" s="137"/>
      <c r="OGM110" s="137"/>
      <c r="OGN110" s="137"/>
      <c r="OGO110" s="137"/>
      <c r="OGP110" s="137"/>
      <c r="OGQ110" s="137"/>
      <c r="OGR110" s="137"/>
      <c r="OGS110" s="137"/>
      <c r="OGT110" s="137"/>
      <c r="OGU110" s="137"/>
      <c r="OGV110" s="137"/>
      <c r="OGW110" s="137"/>
      <c r="OGX110" s="137"/>
      <c r="OGY110" s="137"/>
      <c r="OGZ110" s="137"/>
      <c r="OHA110" s="137"/>
      <c r="OHB110" s="137"/>
      <c r="OHC110" s="137"/>
      <c r="OHD110" s="137"/>
      <c r="OHE110" s="137"/>
      <c r="OHF110" s="137"/>
      <c r="OHG110" s="137"/>
      <c r="OHH110" s="137"/>
      <c r="OHI110" s="137"/>
      <c r="OHJ110" s="137"/>
      <c r="OHK110" s="137"/>
      <c r="OHL110" s="137"/>
      <c r="OHM110" s="137"/>
      <c r="OHN110" s="137"/>
      <c r="OHO110" s="137"/>
      <c r="OHP110" s="137"/>
      <c r="OHQ110" s="137"/>
      <c r="OHR110" s="137"/>
      <c r="OHS110" s="137"/>
      <c r="OHT110" s="137"/>
      <c r="OHU110" s="137"/>
      <c r="OHV110" s="137"/>
      <c r="OHW110" s="137"/>
      <c r="OHX110" s="137"/>
      <c r="OHY110" s="137"/>
      <c r="OHZ110" s="137"/>
      <c r="OIA110" s="137"/>
      <c r="OIB110" s="137"/>
      <c r="OIC110" s="137"/>
      <c r="OID110" s="137"/>
      <c r="OIE110" s="137"/>
      <c r="OIF110" s="137"/>
      <c r="OIG110" s="137"/>
      <c r="OIH110" s="137"/>
      <c r="OII110" s="137"/>
      <c r="OIJ110" s="137"/>
      <c r="OIK110" s="137"/>
      <c r="OIL110" s="137"/>
      <c r="OIM110" s="137"/>
      <c r="OIN110" s="137"/>
      <c r="OIO110" s="137"/>
      <c r="OIP110" s="137"/>
      <c r="OIQ110" s="137"/>
      <c r="OIR110" s="137"/>
      <c r="OIS110" s="137"/>
      <c r="OIT110" s="137"/>
      <c r="OIU110" s="137"/>
      <c r="OIV110" s="137"/>
      <c r="OIW110" s="137"/>
      <c r="OIX110" s="137"/>
      <c r="OIY110" s="137"/>
      <c r="OIZ110" s="137"/>
      <c r="OJA110" s="137"/>
      <c r="OJB110" s="137"/>
      <c r="OJC110" s="137"/>
      <c r="OJD110" s="137"/>
      <c r="OJE110" s="137"/>
      <c r="OJF110" s="137"/>
      <c r="OJG110" s="137"/>
      <c r="OJH110" s="137"/>
      <c r="OJI110" s="137"/>
      <c r="OJJ110" s="137"/>
      <c r="OJK110" s="137"/>
      <c r="OJL110" s="137"/>
      <c r="OJM110" s="137"/>
      <c r="OJN110" s="137"/>
      <c r="OJO110" s="137"/>
      <c r="OJP110" s="137"/>
      <c r="OJQ110" s="137"/>
      <c r="OJR110" s="137"/>
      <c r="OJS110" s="137"/>
      <c r="OJT110" s="137"/>
      <c r="OJU110" s="137"/>
      <c r="OJV110" s="137"/>
      <c r="OJW110" s="137"/>
      <c r="OJX110" s="137"/>
      <c r="OJY110" s="137"/>
      <c r="OJZ110" s="137"/>
      <c r="OKA110" s="137"/>
      <c r="OKB110" s="137"/>
      <c r="OKC110" s="137"/>
      <c r="OKD110" s="137"/>
      <c r="OKE110" s="137"/>
      <c r="OKF110" s="137"/>
      <c r="OKG110" s="137"/>
      <c r="OKH110" s="137"/>
      <c r="OKI110" s="137"/>
      <c r="OKJ110" s="137"/>
      <c r="OKK110" s="137"/>
      <c r="OKL110" s="137"/>
      <c r="OKM110" s="137"/>
      <c r="OKN110" s="137"/>
      <c r="OKO110" s="137"/>
      <c r="OKP110" s="137"/>
      <c r="OKQ110" s="137"/>
      <c r="OKR110" s="137"/>
      <c r="OKS110" s="137"/>
      <c r="OKT110" s="137"/>
      <c r="OKU110" s="137"/>
      <c r="OKV110" s="137"/>
      <c r="OKW110" s="137"/>
      <c r="OKX110" s="137"/>
      <c r="OKY110" s="137"/>
      <c r="OKZ110" s="137"/>
      <c r="OLA110" s="137"/>
      <c r="OLB110" s="137"/>
      <c r="OLC110" s="137"/>
      <c r="OLD110" s="137"/>
      <c r="OLE110" s="137"/>
      <c r="OLF110" s="137"/>
      <c r="OLG110" s="137"/>
      <c r="OLH110" s="137"/>
      <c r="OLI110" s="137"/>
      <c r="OLJ110" s="137"/>
      <c r="OLK110" s="137"/>
      <c r="OLL110" s="137"/>
      <c r="OLM110" s="137"/>
      <c r="OLN110" s="137"/>
      <c r="OLO110" s="137"/>
      <c r="OLP110" s="137"/>
      <c r="OLQ110" s="137"/>
      <c r="OLR110" s="137"/>
      <c r="OLS110" s="137"/>
      <c r="OLT110" s="137"/>
      <c r="OLU110" s="137"/>
      <c r="OLV110" s="137"/>
      <c r="OLW110" s="137"/>
      <c r="OLX110" s="137"/>
      <c r="OLY110" s="137"/>
      <c r="OLZ110" s="137"/>
      <c r="OMA110" s="137"/>
      <c r="OMB110" s="137"/>
      <c r="OMC110" s="137"/>
      <c r="OMD110" s="137"/>
      <c r="OME110" s="137"/>
      <c r="OMF110" s="137"/>
      <c r="OMG110" s="137"/>
      <c r="OMH110" s="137"/>
      <c r="OMI110" s="137"/>
      <c r="OMJ110" s="137"/>
      <c r="OMK110" s="137"/>
      <c r="OML110" s="137"/>
      <c r="OMM110" s="137"/>
      <c r="OMN110" s="137"/>
      <c r="OMO110" s="137"/>
      <c r="OMP110" s="137"/>
      <c r="OMQ110" s="137"/>
      <c r="OMR110" s="137"/>
      <c r="OMS110" s="137"/>
      <c r="OMT110" s="137"/>
      <c r="OMU110" s="137"/>
      <c r="OMV110" s="137"/>
      <c r="OMW110" s="137"/>
      <c r="OMX110" s="137"/>
      <c r="OMY110" s="137"/>
      <c r="OMZ110" s="137"/>
      <c r="ONA110" s="137"/>
      <c r="ONB110" s="137"/>
      <c r="ONC110" s="137"/>
      <c r="OND110" s="137"/>
      <c r="ONE110" s="137"/>
      <c r="ONF110" s="137"/>
      <c r="ONG110" s="137"/>
      <c r="ONH110" s="137"/>
      <c r="ONI110" s="137"/>
      <c r="ONJ110" s="137"/>
      <c r="ONK110" s="137"/>
      <c r="ONL110" s="137"/>
      <c r="ONM110" s="137"/>
      <c r="ONN110" s="137"/>
      <c r="ONO110" s="137"/>
      <c r="ONP110" s="137"/>
      <c r="ONQ110" s="137"/>
      <c r="ONR110" s="137"/>
      <c r="ONS110" s="137"/>
      <c r="ONT110" s="137"/>
      <c r="ONU110" s="137"/>
      <c r="ONV110" s="137"/>
      <c r="ONW110" s="137"/>
      <c r="ONX110" s="137"/>
      <c r="ONY110" s="137"/>
      <c r="ONZ110" s="137"/>
      <c r="OOA110" s="137"/>
      <c r="OOB110" s="137"/>
      <c r="OOC110" s="137"/>
      <c r="OOD110" s="137"/>
      <c r="OOE110" s="137"/>
      <c r="OOF110" s="137"/>
      <c r="OOG110" s="137"/>
      <c r="OOH110" s="137"/>
      <c r="OOI110" s="137"/>
      <c r="OOJ110" s="137"/>
      <c r="OOK110" s="137"/>
      <c r="OOL110" s="137"/>
      <c r="OOM110" s="137"/>
      <c r="OON110" s="137"/>
      <c r="OOO110" s="137"/>
      <c r="OOP110" s="137"/>
      <c r="OOQ110" s="137"/>
      <c r="OOR110" s="137"/>
      <c r="OOS110" s="137"/>
      <c r="OOT110" s="137"/>
      <c r="OOU110" s="137"/>
      <c r="OOV110" s="137"/>
      <c r="OOW110" s="137"/>
      <c r="OOX110" s="137"/>
      <c r="OOY110" s="137"/>
      <c r="OOZ110" s="137"/>
      <c r="OPA110" s="137"/>
      <c r="OPB110" s="137"/>
      <c r="OPC110" s="137"/>
      <c r="OPD110" s="137"/>
      <c r="OPE110" s="137"/>
      <c r="OPF110" s="137"/>
      <c r="OPG110" s="137"/>
      <c r="OPH110" s="137"/>
      <c r="OPI110" s="137"/>
      <c r="OPJ110" s="137"/>
      <c r="OPK110" s="137"/>
      <c r="OPL110" s="137"/>
      <c r="OPM110" s="137"/>
      <c r="OPN110" s="137"/>
      <c r="OPO110" s="137"/>
      <c r="OPP110" s="137"/>
      <c r="OPQ110" s="137"/>
      <c r="OPR110" s="137"/>
      <c r="OPS110" s="137"/>
      <c r="OPT110" s="137"/>
      <c r="OPU110" s="137"/>
      <c r="OPV110" s="137"/>
      <c r="OPW110" s="137"/>
      <c r="OPX110" s="137"/>
      <c r="OPY110" s="137"/>
      <c r="OPZ110" s="137"/>
      <c r="OQA110" s="137"/>
      <c r="OQB110" s="137"/>
      <c r="OQC110" s="137"/>
      <c r="OQD110" s="137"/>
      <c r="OQE110" s="137"/>
      <c r="OQF110" s="137"/>
      <c r="OQG110" s="137"/>
      <c r="OQH110" s="137"/>
      <c r="OQI110" s="137"/>
      <c r="OQJ110" s="137"/>
      <c r="OQK110" s="137"/>
      <c r="OQL110" s="137"/>
      <c r="OQM110" s="137"/>
      <c r="OQN110" s="137"/>
      <c r="OQO110" s="137"/>
      <c r="OQP110" s="137"/>
      <c r="OQQ110" s="137"/>
      <c r="OQR110" s="137"/>
      <c r="OQS110" s="137"/>
      <c r="OQT110" s="137"/>
      <c r="OQU110" s="137"/>
      <c r="OQV110" s="137"/>
      <c r="OQW110" s="137"/>
      <c r="OQX110" s="137"/>
      <c r="OQY110" s="137"/>
      <c r="OQZ110" s="137"/>
      <c r="ORA110" s="137"/>
      <c r="ORB110" s="137"/>
      <c r="ORC110" s="137"/>
      <c r="ORD110" s="137"/>
      <c r="ORE110" s="137"/>
      <c r="ORF110" s="137"/>
      <c r="ORG110" s="137"/>
      <c r="ORH110" s="137"/>
      <c r="ORI110" s="137"/>
      <c r="ORJ110" s="137"/>
      <c r="ORK110" s="137"/>
      <c r="ORL110" s="137"/>
      <c r="ORM110" s="137"/>
      <c r="ORN110" s="137"/>
      <c r="ORO110" s="137"/>
      <c r="ORP110" s="137"/>
      <c r="ORQ110" s="137"/>
      <c r="ORR110" s="137"/>
      <c r="ORS110" s="137"/>
      <c r="ORT110" s="137"/>
      <c r="ORU110" s="137"/>
      <c r="ORV110" s="137"/>
      <c r="ORW110" s="137"/>
      <c r="ORX110" s="137"/>
      <c r="ORY110" s="137"/>
      <c r="ORZ110" s="137"/>
      <c r="OSA110" s="137"/>
      <c r="OSB110" s="137"/>
      <c r="OSC110" s="137"/>
      <c r="OSD110" s="137"/>
      <c r="OSE110" s="137"/>
      <c r="OSF110" s="137"/>
      <c r="OSG110" s="137"/>
      <c r="OSH110" s="137"/>
      <c r="OSI110" s="137"/>
      <c r="OSJ110" s="137"/>
      <c r="OSK110" s="137"/>
      <c r="OSL110" s="137"/>
      <c r="OSM110" s="137"/>
      <c r="OSN110" s="137"/>
      <c r="OSO110" s="137"/>
      <c r="OSP110" s="137"/>
      <c r="OSQ110" s="137"/>
      <c r="OSR110" s="137"/>
      <c r="OSS110" s="137"/>
      <c r="OST110" s="137"/>
      <c r="OSU110" s="137"/>
      <c r="OSV110" s="137"/>
      <c r="OSW110" s="137"/>
      <c r="OSX110" s="137"/>
      <c r="OSY110" s="137"/>
      <c r="OSZ110" s="137"/>
      <c r="OTA110" s="137"/>
      <c r="OTB110" s="137"/>
      <c r="OTC110" s="137"/>
      <c r="OTD110" s="137"/>
      <c r="OTE110" s="137"/>
      <c r="OTF110" s="137"/>
      <c r="OTG110" s="137"/>
      <c r="OTH110" s="137"/>
      <c r="OTI110" s="137"/>
      <c r="OTJ110" s="137"/>
      <c r="OTK110" s="137"/>
      <c r="OTL110" s="137"/>
      <c r="OTM110" s="137"/>
      <c r="OTN110" s="137"/>
      <c r="OTO110" s="137"/>
      <c r="OTP110" s="137"/>
      <c r="OTQ110" s="137"/>
      <c r="OTR110" s="137"/>
      <c r="OTS110" s="137"/>
      <c r="OTT110" s="137"/>
      <c r="OTU110" s="137"/>
      <c r="OTV110" s="137"/>
      <c r="OTW110" s="137"/>
      <c r="OTX110" s="137"/>
      <c r="OTY110" s="137"/>
      <c r="OTZ110" s="137"/>
      <c r="OUA110" s="137"/>
      <c r="OUB110" s="137"/>
      <c r="OUC110" s="137"/>
      <c r="OUD110" s="137"/>
      <c r="OUE110" s="137"/>
      <c r="OUF110" s="137"/>
      <c r="OUG110" s="137"/>
      <c r="OUH110" s="137"/>
      <c r="OUI110" s="137"/>
      <c r="OUJ110" s="137"/>
      <c r="OUK110" s="137"/>
      <c r="OUL110" s="137"/>
      <c r="OUM110" s="137"/>
      <c r="OUN110" s="137"/>
      <c r="OUO110" s="137"/>
      <c r="OUP110" s="137"/>
      <c r="OUQ110" s="137"/>
      <c r="OUR110" s="137"/>
      <c r="OUS110" s="137"/>
      <c r="OUT110" s="137"/>
      <c r="OUU110" s="137"/>
      <c r="OUV110" s="137"/>
      <c r="OUW110" s="137"/>
      <c r="OUX110" s="137"/>
      <c r="OUY110" s="137"/>
      <c r="OUZ110" s="137"/>
      <c r="OVA110" s="137"/>
      <c r="OVB110" s="137"/>
      <c r="OVC110" s="137"/>
      <c r="OVD110" s="137"/>
      <c r="OVE110" s="137"/>
      <c r="OVF110" s="137"/>
      <c r="OVG110" s="137"/>
      <c r="OVH110" s="137"/>
      <c r="OVI110" s="137"/>
      <c r="OVJ110" s="137"/>
      <c r="OVK110" s="137"/>
      <c r="OVL110" s="137"/>
      <c r="OVM110" s="137"/>
      <c r="OVN110" s="137"/>
      <c r="OVO110" s="137"/>
      <c r="OVP110" s="137"/>
      <c r="OVQ110" s="137"/>
      <c r="OVR110" s="137"/>
      <c r="OVS110" s="137"/>
      <c r="OVT110" s="137"/>
      <c r="OVU110" s="137"/>
      <c r="OVV110" s="137"/>
      <c r="OVW110" s="137"/>
      <c r="OVX110" s="137"/>
      <c r="OVY110" s="137"/>
      <c r="OVZ110" s="137"/>
      <c r="OWA110" s="137"/>
      <c r="OWB110" s="137"/>
      <c r="OWC110" s="137"/>
      <c r="OWD110" s="137"/>
      <c r="OWE110" s="137"/>
      <c r="OWF110" s="137"/>
      <c r="OWG110" s="137"/>
      <c r="OWH110" s="137"/>
      <c r="OWI110" s="137"/>
      <c r="OWJ110" s="137"/>
      <c r="OWK110" s="137"/>
      <c r="OWL110" s="137"/>
      <c r="OWM110" s="137"/>
      <c r="OWN110" s="137"/>
      <c r="OWO110" s="137"/>
      <c r="OWP110" s="137"/>
      <c r="OWQ110" s="137"/>
      <c r="OWR110" s="137"/>
      <c r="OWS110" s="137"/>
      <c r="OWT110" s="137"/>
      <c r="OWU110" s="137"/>
      <c r="OWV110" s="137"/>
      <c r="OWW110" s="137"/>
      <c r="OWX110" s="137"/>
      <c r="OWY110" s="137"/>
      <c r="OWZ110" s="137"/>
      <c r="OXA110" s="137"/>
      <c r="OXB110" s="137"/>
      <c r="OXC110" s="137"/>
      <c r="OXD110" s="137"/>
      <c r="OXE110" s="137"/>
      <c r="OXF110" s="137"/>
      <c r="OXG110" s="137"/>
      <c r="OXH110" s="137"/>
      <c r="OXI110" s="137"/>
      <c r="OXJ110" s="137"/>
      <c r="OXK110" s="137"/>
      <c r="OXL110" s="137"/>
      <c r="OXM110" s="137"/>
      <c r="OXN110" s="137"/>
      <c r="OXO110" s="137"/>
      <c r="OXP110" s="137"/>
      <c r="OXQ110" s="137"/>
      <c r="OXR110" s="137"/>
      <c r="OXS110" s="137"/>
      <c r="OXT110" s="137"/>
      <c r="OXU110" s="137"/>
      <c r="OXV110" s="137"/>
      <c r="OXW110" s="137"/>
      <c r="OXX110" s="137"/>
      <c r="OXY110" s="137"/>
      <c r="OXZ110" s="137"/>
      <c r="OYA110" s="137"/>
      <c r="OYB110" s="137"/>
      <c r="OYC110" s="137"/>
      <c r="OYD110" s="137"/>
      <c r="OYE110" s="137"/>
      <c r="OYF110" s="137"/>
      <c r="OYG110" s="137"/>
      <c r="OYH110" s="137"/>
      <c r="OYI110" s="137"/>
      <c r="OYJ110" s="137"/>
      <c r="OYK110" s="137"/>
      <c r="OYL110" s="137"/>
      <c r="OYM110" s="137"/>
      <c r="OYN110" s="137"/>
      <c r="OYO110" s="137"/>
      <c r="OYP110" s="137"/>
      <c r="OYQ110" s="137"/>
      <c r="OYR110" s="137"/>
      <c r="OYS110" s="137"/>
      <c r="OYT110" s="137"/>
      <c r="OYU110" s="137"/>
      <c r="OYV110" s="137"/>
      <c r="OYW110" s="137"/>
      <c r="OYX110" s="137"/>
      <c r="OYY110" s="137"/>
      <c r="OYZ110" s="137"/>
      <c r="OZA110" s="137"/>
      <c r="OZB110" s="137"/>
      <c r="OZC110" s="137"/>
      <c r="OZD110" s="137"/>
      <c r="OZE110" s="137"/>
      <c r="OZF110" s="137"/>
      <c r="OZG110" s="137"/>
      <c r="OZH110" s="137"/>
      <c r="OZI110" s="137"/>
      <c r="OZJ110" s="137"/>
      <c r="OZK110" s="137"/>
      <c r="OZL110" s="137"/>
      <c r="OZM110" s="137"/>
      <c r="OZN110" s="137"/>
      <c r="OZO110" s="137"/>
      <c r="OZP110" s="137"/>
      <c r="OZQ110" s="137"/>
      <c r="OZR110" s="137"/>
      <c r="OZS110" s="137"/>
      <c r="OZT110" s="137"/>
      <c r="OZU110" s="137"/>
      <c r="OZV110" s="137"/>
      <c r="OZW110" s="137"/>
      <c r="OZX110" s="137"/>
      <c r="OZY110" s="137"/>
      <c r="OZZ110" s="137"/>
      <c r="PAA110" s="137"/>
      <c r="PAB110" s="137"/>
      <c r="PAC110" s="137"/>
      <c r="PAD110" s="137"/>
      <c r="PAE110" s="137"/>
      <c r="PAF110" s="137"/>
      <c r="PAG110" s="137"/>
      <c r="PAH110" s="137"/>
      <c r="PAI110" s="137"/>
      <c r="PAJ110" s="137"/>
      <c r="PAK110" s="137"/>
      <c r="PAL110" s="137"/>
      <c r="PAM110" s="137"/>
      <c r="PAN110" s="137"/>
      <c r="PAO110" s="137"/>
      <c r="PAP110" s="137"/>
      <c r="PAQ110" s="137"/>
      <c r="PAR110" s="137"/>
      <c r="PAS110" s="137"/>
      <c r="PAT110" s="137"/>
      <c r="PAU110" s="137"/>
      <c r="PAV110" s="137"/>
      <c r="PAW110" s="137"/>
      <c r="PAX110" s="137"/>
      <c r="PAY110" s="137"/>
      <c r="PAZ110" s="137"/>
      <c r="PBA110" s="137"/>
      <c r="PBB110" s="137"/>
      <c r="PBC110" s="137"/>
      <c r="PBD110" s="137"/>
      <c r="PBE110" s="137"/>
      <c r="PBF110" s="137"/>
      <c r="PBG110" s="137"/>
      <c r="PBH110" s="137"/>
      <c r="PBI110" s="137"/>
      <c r="PBJ110" s="137"/>
      <c r="PBK110" s="137"/>
      <c r="PBL110" s="137"/>
      <c r="PBM110" s="137"/>
      <c r="PBN110" s="137"/>
      <c r="PBO110" s="137"/>
      <c r="PBP110" s="137"/>
      <c r="PBQ110" s="137"/>
      <c r="PBR110" s="137"/>
      <c r="PBS110" s="137"/>
      <c r="PBT110" s="137"/>
      <c r="PBU110" s="137"/>
      <c r="PBV110" s="137"/>
      <c r="PBW110" s="137"/>
      <c r="PBX110" s="137"/>
      <c r="PBY110" s="137"/>
      <c r="PBZ110" s="137"/>
      <c r="PCA110" s="137"/>
      <c r="PCB110" s="137"/>
      <c r="PCC110" s="137"/>
      <c r="PCD110" s="137"/>
      <c r="PCE110" s="137"/>
      <c r="PCF110" s="137"/>
      <c r="PCG110" s="137"/>
      <c r="PCH110" s="137"/>
      <c r="PCI110" s="137"/>
      <c r="PCJ110" s="137"/>
      <c r="PCK110" s="137"/>
      <c r="PCL110" s="137"/>
      <c r="PCM110" s="137"/>
      <c r="PCN110" s="137"/>
      <c r="PCO110" s="137"/>
      <c r="PCP110" s="137"/>
      <c r="PCQ110" s="137"/>
      <c r="PCR110" s="137"/>
      <c r="PCS110" s="137"/>
      <c r="PCT110" s="137"/>
      <c r="PCU110" s="137"/>
      <c r="PCV110" s="137"/>
      <c r="PCW110" s="137"/>
      <c r="PCX110" s="137"/>
      <c r="PCY110" s="137"/>
      <c r="PCZ110" s="137"/>
      <c r="PDA110" s="137"/>
      <c r="PDB110" s="137"/>
      <c r="PDC110" s="137"/>
      <c r="PDD110" s="137"/>
      <c r="PDE110" s="137"/>
      <c r="PDF110" s="137"/>
      <c r="PDG110" s="137"/>
      <c r="PDH110" s="137"/>
      <c r="PDI110" s="137"/>
      <c r="PDJ110" s="137"/>
      <c r="PDK110" s="137"/>
      <c r="PDL110" s="137"/>
      <c r="PDM110" s="137"/>
      <c r="PDN110" s="137"/>
      <c r="PDO110" s="137"/>
      <c r="PDP110" s="137"/>
      <c r="PDQ110" s="137"/>
      <c r="PDR110" s="137"/>
      <c r="PDS110" s="137"/>
      <c r="PDT110" s="137"/>
      <c r="PDU110" s="137"/>
      <c r="PDV110" s="137"/>
      <c r="PDW110" s="137"/>
      <c r="PDX110" s="137"/>
      <c r="PDY110" s="137"/>
      <c r="PDZ110" s="137"/>
      <c r="PEA110" s="137"/>
      <c r="PEB110" s="137"/>
      <c r="PEC110" s="137"/>
      <c r="PED110" s="137"/>
      <c r="PEE110" s="137"/>
      <c r="PEF110" s="137"/>
      <c r="PEG110" s="137"/>
      <c r="PEH110" s="137"/>
      <c r="PEI110" s="137"/>
      <c r="PEJ110" s="137"/>
      <c r="PEK110" s="137"/>
      <c r="PEL110" s="137"/>
      <c r="PEM110" s="137"/>
      <c r="PEN110" s="137"/>
      <c r="PEO110" s="137"/>
      <c r="PEP110" s="137"/>
      <c r="PEQ110" s="137"/>
      <c r="PER110" s="137"/>
      <c r="PES110" s="137"/>
      <c r="PET110" s="137"/>
      <c r="PEU110" s="137"/>
      <c r="PEV110" s="137"/>
      <c r="PEW110" s="137"/>
      <c r="PEX110" s="137"/>
      <c r="PEY110" s="137"/>
      <c r="PEZ110" s="137"/>
      <c r="PFA110" s="137"/>
      <c r="PFB110" s="137"/>
      <c r="PFC110" s="137"/>
      <c r="PFD110" s="137"/>
      <c r="PFE110" s="137"/>
      <c r="PFF110" s="137"/>
      <c r="PFG110" s="137"/>
      <c r="PFH110" s="137"/>
      <c r="PFI110" s="137"/>
      <c r="PFJ110" s="137"/>
      <c r="PFK110" s="137"/>
      <c r="PFL110" s="137"/>
      <c r="PFM110" s="137"/>
      <c r="PFN110" s="137"/>
      <c r="PFO110" s="137"/>
      <c r="PFP110" s="137"/>
      <c r="PFQ110" s="137"/>
      <c r="PFR110" s="137"/>
      <c r="PFS110" s="137"/>
      <c r="PFT110" s="137"/>
      <c r="PFU110" s="137"/>
      <c r="PFV110" s="137"/>
      <c r="PFW110" s="137"/>
      <c r="PFX110" s="137"/>
      <c r="PFY110" s="137"/>
      <c r="PFZ110" s="137"/>
      <c r="PGA110" s="137"/>
      <c r="PGB110" s="137"/>
      <c r="PGC110" s="137"/>
      <c r="PGD110" s="137"/>
      <c r="PGE110" s="137"/>
      <c r="PGF110" s="137"/>
      <c r="PGG110" s="137"/>
      <c r="PGH110" s="137"/>
      <c r="PGI110" s="137"/>
      <c r="PGJ110" s="137"/>
      <c r="PGK110" s="137"/>
      <c r="PGL110" s="137"/>
      <c r="PGM110" s="137"/>
      <c r="PGN110" s="137"/>
      <c r="PGO110" s="137"/>
      <c r="PGP110" s="137"/>
      <c r="PGQ110" s="137"/>
      <c r="PGR110" s="137"/>
      <c r="PGS110" s="137"/>
      <c r="PGT110" s="137"/>
      <c r="PGU110" s="137"/>
      <c r="PGV110" s="137"/>
      <c r="PGW110" s="137"/>
      <c r="PGX110" s="137"/>
      <c r="PGY110" s="137"/>
      <c r="PGZ110" s="137"/>
      <c r="PHA110" s="137"/>
      <c r="PHB110" s="137"/>
      <c r="PHC110" s="137"/>
      <c r="PHD110" s="137"/>
      <c r="PHE110" s="137"/>
      <c r="PHF110" s="137"/>
      <c r="PHG110" s="137"/>
      <c r="PHH110" s="137"/>
      <c r="PHI110" s="137"/>
      <c r="PHJ110" s="137"/>
      <c r="PHK110" s="137"/>
      <c r="PHL110" s="137"/>
      <c r="PHM110" s="137"/>
      <c r="PHN110" s="137"/>
      <c r="PHO110" s="137"/>
      <c r="PHP110" s="137"/>
      <c r="PHQ110" s="137"/>
      <c r="PHR110" s="137"/>
      <c r="PHS110" s="137"/>
      <c r="PHT110" s="137"/>
      <c r="PHU110" s="137"/>
      <c r="PHV110" s="137"/>
      <c r="PHW110" s="137"/>
      <c r="PHX110" s="137"/>
      <c r="PHY110" s="137"/>
      <c r="PHZ110" s="137"/>
      <c r="PIA110" s="137"/>
      <c r="PIB110" s="137"/>
      <c r="PIC110" s="137"/>
      <c r="PID110" s="137"/>
      <c r="PIE110" s="137"/>
      <c r="PIF110" s="137"/>
      <c r="PIG110" s="137"/>
      <c r="PIH110" s="137"/>
      <c r="PII110" s="137"/>
      <c r="PIJ110" s="137"/>
      <c r="PIK110" s="137"/>
      <c r="PIL110" s="137"/>
      <c r="PIM110" s="137"/>
      <c r="PIN110" s="137"/>
      <c r="PIO110" s="137"/>
      <c r="PIP110" s="137"/>
      <c r="PIQ110" s="137"/>
      <c r="PIR110" s="137"/>
      <c r="PIS110" s="137"/>
      <c r="PIT110" s="137"/>
      <c r="PIU110" s="137"/>
      <c r="PIV110" s="137"/>
      <c r="PIW110" s="137"/>
      <c r="PIX110" s="137"/>
      <c r="PIY110" s="137"/>
      <c r="PIZ110" s="137"/>
      <c r="PJA110" s="137"/>
      <c r="PJB110" s="137"/>
      <c r="PJC110" s="137"/>
      <c r="PJD110" s="137"/>
      <c r="PJE110" s="137"/>
      <c r="PJF110" s="137"/>
      <c r="PJG110" s="137"/>
      <c r="PJH110" s="137"/>
      <c r="PJI110" s="137"/>
      <c r="PJJ110" s="137"/>
      <c r="PJK110" s="137"/>
      <c r="PJL110" s="137"/>
      <c r="PJM110" s="137"/>
      <c r="PJN110" s="137"/>
      <c r="PJO110" s="137"/>
      <c r="PJP110" s="137"/>
      <c r="PJQ110" s="137"/>
      <c r="PJR110" s="137"/>
      <c r="PJS110" s="137"/>
      <c r="PJT110" s="137"/>
      <c r="PJU110" s="137"/>
      <c r="PJV110" s="137"/>
      <c r="PJW110" s="137"/>
      <c r="PJX110" s="137"/>
      <c r="PJY110" s="137"/>
      <c r="PJZ110" s="137"/>
      <c r="PKA110" s="137"/>
      <c r="PKB110" s="137"/>
      <c r="PKC110" s="137"/>
      <c r="PKD110" s="137"/>
      <c r="PKE110" s="137"/>
      <c r="PKF110" s="137"/>
      <c r="PKG110" s="137"/>
      <c r="PKH110" s="137"/>
      <c r="PKI110" s="137"/>
      <c r="PKJ110" s="137"/>
      <c r="PKK110" s="137"/>
      <c r="PKL110" s="137"/>
      <c r="PKM110" s="137"/>
      <c r="PKN110" s="137"/>
      <c r="PKO110" s="137"/>
      <c r="PKP110" s="137"/>
      <c r="PKQ110" s="137"/>
      <c r="PKR110" s="137"/>
      <c r="PKS110" s="137"/>
      <c r="PKT110" s="137"/>
      <c r="PKU110" s="137"/>
      <c r="PKV110" s="137"/>
      <c r="PKW110" s="137"/>
      <c r="PKX110" s="137"/>
      <c r="PKY110" s="137"/>
      <c r="PKZ110" s="137"/>
      <c r="PLA110" s="137"/>
      <c r="PLB110" s="137"/>
      <c r="PLC110" s="137"/>
      <c r="PLD110" s="137"/>
      <c r="PLE110" s="137"/>
      <c r="PLF110" s="137"/>
      <c r="PLG110" s="137"/>
      <c r="PLH110" s="137"/>
      <c r="PLI110" s="137"/>
      <c r="PLJ110" s="137"/>
      <c r="PLK110" s="137"/>
      <c r="PLL110" s="137"/>
      <c r="PLM110" s="137"/>
      <c r="PLN110" s="137"/>
      <c r="PLO110" s="137"/>
      <c r="PLP110" s="137"/>
      <c r="PLQ110" s="137"/>
      <c r="PLR110" s="137"/>
      <c r="PLS110" s="137"/>
      <c r="PLT110" s="137"/>
      <c r="PLU110" s="137"/>
      <c r="PLV110" s="137"/>
      <c r="PLW110" s="137"/>
      <c r="PLX110" s="137"/>
      <c r="PLY110" s="137"/>
      <c r="PLZ110" s="137"/>
      <c r="PMA110" s="137"/>
      <c r="PMB110" s="137"/>
      <c r="PMC110" s="137"/>
      <c r="PMD110" s="137"/>
      <c r="PME110" s="137"/>
      <c r="PMF110" s="137"/>
      <c r="PMG110" s="137"/>
      <c r="PMH110" s="137"/>
      <c r="PMI110" s="137"/>
      <c r="PMJ110" s="137"/>
      <c r="PMK110" s="137"/>
      <c r="PML110" s="137"/>
      <c r="PMM110" s="137"/>
      <c r="PMN110" s="137"/>
      <c r="PMO110" s="137"/>
      <c r="PMP110" s="137"/>
      <c r="PMQ110" s="137"/>
      <c r="PMR110" s="137"/>
      <c r="PMS110" s="137"/>
      <c r="PMT110" s="137"/>
      <c r="PMU110" s="137"/>
      <c r="PMV110" s="137"/>
      <c r="PMW110" s="137"/>
      <c r="PMX110" s="137"/>
      <c r="PMY110" s="137"/>
      <c r="PMZ110" s="137"/>
      <c r="PNA110" s="137"/>
      <c r="PNB110" s="137"/>
      <c r="PNC110" s="137"/>
      <c r="PND110" s="137"/>
      <c r="PNE110" s="137"/>
      <c r="PNF110" s="137"/>
      <c r="PNG110" s="137"/>
      <c r="PNH110" s="137"/>
      <c r="PNI110" s="137"/>
      <c r="PNJ110" s="137"/>
      <c r="PNK110" s="137"/>
      <c r="PNL110" s="137"/>
      <c r="PNM110" s="137"/>
      <c r="PNN110" s="137"/>
      <c r="PNO110" s="137"/>
      <c r="PNP110" s="137"/>
      <c r="PNQ110" s="137"/>
      <c r="PNR110" s="137"/>
      <c r="PNS110" s="137"/>
      <c r="PNT110" s="137"/>
      <c r="PNU110" s="137"/>
      <c r="PNV110" s="137"/>
      <c r="PNW110" s="137"/>
      <c r="PNX110" s="137"/>
      <c r="PNY110" s="137"/>
      <c r="PNZ110" s="137"/>
      <c r="POA110" s="137"/>
      <c r="POB110" s="137"/>
      <c r="POC110" s="137"/>
      <c r="POD110" s="137"/>
      <c r="POE110" s="137"/>
      <c r="POF110" s="137"/>
      <c r="POG110" s="137"/>
      <c r="POH110" s="137"/>
      <c r="POI110" s="137"/>
      <c r="POJ110" s="137"/>
      <c r="POK110" s="137"/>
      <c r="POL110" s="137"/>
      <c r="POM110" s="137"/>
      <c r="PON110" s="137"/>
      <c r="POO110" s="137"/>
      <c r="POP110" s="137"/>
      <c r="POQ110" s="137"/>
      <c r="POR110" s="137"/>
      <c r="POS110" s="137"/>
      <c r="POT110" s="137"/>
      <c r="POU110" s="137"/>
      <c r="POV110" s="137"/>
      <c r="POW110" s="137"/>
      <c r="POX110" s="137"/>
      <c r="POY110" s="137"/>
      <c r="POZ110" s="137"/>
      <c r="PPA110" s="137"/>
      <c r="PPB110" s="137"/>
      <c r="PPC110" s="137"/>
      <c r="PPD110" s="137"/>
      <c r="PPE110" s="137"/>
      <c r="PPF110" s="137"/>
      <c r="PPG110" s="137"/>
      <c r="PPH110" s="137"/>
      <c r="PPI110" s="137"/>
      <c r="PPJ110" s="137"/>
      <c r="PPK110" s="137"/>
      <c r="PPL110" s="137"/>
      <c r="PPM110" s="137"/>
      <c r="PPN110" s="137"/>
      <c r="PPO110" s="137"/>
      <c r="PPP110" s="137"/>
      <c r="PPQ110" s="137"/>
      <c r="PPR110" s="137"/>
      <c r="PPS110" s="137"/>
      <c r="PPT110" s="137"/>
      <c r="PPU110" s="137"/>
      <c r="PPV110" s="137"/>
      <c r="PPW110" s="137"/>
      <c r="PPX110" s="137"/>
      <c r="PPY110" s="137"/>
      <c r="PPZ110" s="137"/>
      <c r="PQA110" s="137"/>
      <c r="PQB110" s="137"/>
      <c r="PQC110" s="137"/>
      <c r="PQD110" s="137"/>
      <c r="PQE110" s="137"/>
      <c r="PQF110" s="137"/>
      <c r="PQG110" s="137"/>
      <c r="PQH110" s="137"/>
      <c r="PQI110" s="137"/>
      <c r="PQJ110" s="137"/>
      <c r="PQK110" s="137"/>
      <c r="PQL110" s="137"/>
      <c r="PQM110" s="137"/>
      <c r="PQN110" s="137"/>
      <c r="PQO110" s="137"/>
      <c r="PQP110" s="137"/>
      <c r="PQQ110" s="137"/>
      <c r="PQR110" s="137"/>
      <c r="PQS110" s="137"/>
      <c r="PQT110" s="137"/>
      <c r="PQU110" s="137"/>
      <c r="PQV110" s="137"/>
      <c r="PQW110" s="137"/>
      <c r="PQX110" s="137"/>
      <c r="PQY110" s="137"/>
      <c r="PQZ110" s="137"/>
      <c r="PRA110" s="137"/>
      <c r="PRB110" s="137"/>
      <c r="PRC110" s="137"/>
      <c r="PRD110" s="137"/>
      <c r="PRE110" s="137"/>
      <c r="PRF110" s="137"/>
      <c r="PRG110" s="137"/>
      <c r="PRH110" s="137"/>
      <c r="PRI110" s="137"/>
      <c r="PRJ110" s="137"/>
      <c r="PRK110" s="137"/>
      <c r="PRL110" s="137"/>
      <c r="PRM110" s="137"/>
      <c r="PRN110" s="137"/>
      <c r="PRO110" s="137"/>
      <c r="PRP110" s="137"/>
      <c r="PRQ110" s="137"/>
      <c r="PRR110" s="137"/>
      <c r="PRS110" s="137"/>
      <c r="PRT110" s="137"/>
      <c r="PRU110" s="137"/>
      <c r="PRV110" s="137"/>
      <c r="PRW110" s="137"/>
      <c r="PRX110" s="137"/>
      <c r="PRY110" s="137"/>
      <c r="PRZ110" s="137"/>
      <c r="PSA110" s="137"/>
      <c r="PSB110" s="137"/>
      <c r="PSC110" s="137"/>
      <c r="PSD110" s="137"/>
      <c r="PSE110" s="137"/>
      <c r="PSF110" s="137"/>
      <c r="PSG110" s="137"/>
      <c r="PSH110" s="137"/>
      <c r="PSI110" s="137"/>
      <c r="PSJ110" s="137"/>
      <c r="PSK110" s="137"/>
      <c r="PSL110" s="137"/>
      <c r="PSM110" s="137"/>
      <c r="PSN110" s="137"/>
      <c r="PSO110" s="137"/>
      <c r="PSP110" s="137"/>
      <c r="PSQ110" s="137"/>
      <c r="PSR110" s="137"/>
      <c r="PSS110" s="137"/>
      <c r="PST110" s="137"/>
      <c r="PSU110" s="137"/>
      <c r="PSV110" s="137"/>
      <c r="PSW110" s="137"/>
      <c r="PSX110" s="137"/>
      <c r="PSY110" s="137"/>
      <c r="PSZ110" s="137"/>
      <c r="PTA110" s="137"/>
      <c r="PTB110" s="137"/>
      <c r="PTC110" s="137"/>
      <c r="PTD110" s="137"/>
      <c r="PTE110" s="137"/>
      <c r="PTF110" s="137"/>
      <c r="PTG110" s="137"/>
      <c r="PTH110" s="137"/>
      <c r="PTI110" s="137"/>
      <c r="PTJ110" s="137"/>
      <c r="PTK110" s="137"/>
      <c r="PTL110" s="137"/>
      <c r="PTM110" s="137"/>
      <c r="PTN110" s="137"/>
      <c r="PTO110" s="137"/>
      <c r="PTP110" s="137"/>
      <c r="PTQ110" s="137"/>
      <c r="PTR110" s="137"/>
      <c r="PTS110" s="137"/>
      <c r="PTT110" s="137"/>
      <c r="PTU110" s="137"/>
      <c r="PTV110" s="137"/>
      <c r="PTW110" s="137"/>
      <c r="PTX110" s="137"/>
      <c r="PTY110" s="137"/>
      <c r="PTZ110" s="137"/>
      <c r="PUA110" s="137"/>
      <c r="PUB110" s="137"/>
      <c r="PUC110" s="137"/>
      <c r="PUD110" s="137"/>
      <c r="PUE110" s="137"/>
      <c r="PUF110" s="137"/>
      <c r="PUG110" s="137"/>
      <c r="PUH110" s="137"/>
      <c r="PUI110" s="137"/>
      <c r="PUJ110" s="137"/>
      <c r="PUK110" s="137"/>
      <c r="PUL110" s="137"/>
      <c r="PUM110" s="137"/>
      <c r="PUN110" s="137"/>
      <c r="PUO110" s="137"/>
      <c r="PUP110" s="137"/>
      <c r="PUQ110" s="137"/>
      <c r="PUR110" s="137"/>
      <c r="PUS110" s="137"/>
      <c r="PUT110" s="137"/>
      <c r="PUU110" s="137"/>
      <c r="PUV110" s="137"/>
      <c r="PUW110" s="137"/>
      <c r="PUX110" s="137"/>
      <c r="PUY110" s="137"/>
      <c r="PUZ110" s="137"/>
      <c r="PVA110" s="137"/>
      <c r="PVB110" s="137"/>
      <c r="PVC110" s="137"/>
      <c r="PVD110" s="137"/>
      <c r="PVE110" s="137"/>
      <c r="PVF110" s="137"/>
      <c r="PVG110" s="137"/>
      <c r="PVH110" s="137"/>
      <c r="PVI110" s="137"/>
      <c r="PVJ110" s="137"/>
      <c r="PVK110" s="137"/>
      <c r="PVL110" s="137"/>
      <c r="PVM110" s="137"/>
      <c r="PVN110" s="137"/>
      <c r="PVO110" s="137"/>
      <c r="PVP110" s="137"/>
      <c r="PVQ110" s="137"/>
      <c r="PVR110" s="137"/>
      <c r="PVS110" s="137"/>
      <c r="PVT110" s="137"/>
      <c r="PVU110" s="137"/>
      <c r="PVV110" s="137"/>
      <c r="PVW110" s="137"/>
      <c r="PVX110" s="137"/>
      <c r="PVY110" s="137"/>
      <c r="PVZ110" s="137"/>
      <c r="PWA110" s="137"/>
      <c r="PWB110" s="137"/>
      <c r="PWC110" s="137"/>
      <c r="PWD110" s="137"/>
      <c r="PWE110" s="137"/>
      <c r="PWF110" s="137"/>
      <c r="PWG110" s="137"/>
      <c r="PWH110" s="137"/>
      <c r="PWI110" s="137"/>
      <c r="PWJ110" s="137"/>
      <c r="PWK110" s="137"/>
      <c r="PWL110" s="137"/>
      <c r="PWM110" s="137"/>
      <c r="PWN110" s="137"/>
      <c r="PWO110" s="137"/>
      <c r="PWP110" s="137"/>
      <c r="PWQ110" s="137"/>
      <c r="PWR110" s="137"/>
      <c r="PWS110" s="137"/>
      <c r="PWT110" s="137"/>
      <c r="PWU110" s="137"/>
      <c r="PWV110" s="137"/>
      <c r="PWW110" s="137"/>
      <c r="PWX110" s="137"/>
      <c r="PWY110" s="137"/>
      <c r="PWZ110" s="137"/>
      <c r="PXA110" s="137"/>
      <c r="PXB110" s="137"/>
      <c r="PXC110" s="137"/>
      <c r="PXD110" s="137"/>
      <c r="PXE110" s="137"/>
      <c r="PXF110" s="137"/>
      <c r="PXG110" s="137"/>
      <c r="PXH110" s="137"/>
      <c r="PXI110" s="137"/>
      <c r="PXJ110" s="137"/>
      <c r="PXK110" s="137"/>
      <c r="PXL110" s="137"/>
      <c r="PXM110" s="137"/>
      <c r="PXN110" s="137"/>
      <c r="PXO110" s="137"/>
      <c r="PXP110" s="137"/>
      <c r="PXQ110" s="137"/>
      <c r="PXR110" s="137"/>
      <c r="PXS110" s="137"/>
      <c r="PXT110" s="137"/>
      <c r="PXU110" s="137"/>
      <c r="PXV110" s="137"/>
      <c r="PXW110" s="137"/>
      <c r="PXX110" s="137"/>
      <c r="PXY110" s="137"/>
      <c r="PXZ110" s="137"/>
      <c r="PYA110" s="137"/>
      <c r="PYB110" s="137"/>
      <c r="PYC110" s="137"/>
      <c r="PYD110" s="137"/>
      <c r="PYE110" s="137"/>
      <c r="PYF110" s="137"/>
      <c r="PYG110" s="137"/>
      <c r="PYH110" s="137"/>
      <c r="PYI110" s="137"/>
      <c r="PYJ110" s="137"/>
      <c r="PYK110" s="137"/>
      <c r="PYL110" s="137"/>
      <c r="PYM110" s="137"/>
      <c r="PYN110" s="137"/>
      <c r="PYO110" s="137"/>
      <c r="PYP110" s="137"/>
      <c r="PYQ110" s="137"/>
      <c r="PYR110" s="137"/>
      <c r="PYS110" s="137"/>
      <c r="PYT110" s="137"/>
      <c r="PYU110" s="137"/>
      <c r="PYV110" s="137"/>
      <c r="PYW110" s="137"/>
      <c r="PYX110" s="137"/>
      <c r="PYY110" s="137"/>
      <c r="PYZ110" s="137"/>
      <c r="PZA110" s="137"/>
      <c r="PZB110" s="137"/>
      <c r="PZC110" s="137"/>
      <c r="PZD110" s="137"/>
      <c r="PZE110" s="137"/>
      <c r="PZF110" s="137"/>
      <c r="PZG110" s="137"/>
      <c r="PZH110" s="137"/>
      <c r="PZI110" s="137"/>
      <c r="PZJ110" s="137"/>
      <c r="PZK110" s="137"/>
      <c r="PZL110" s="137"/>
      <c r="PZM110" s="137"/>
      <c r="PZN110" s="137"/>
      <c r="PZO110" s="137"/>
      <c r="PZP110" s="137"/>
      <c r="PZQ110" s="137"/>
      <c r="PZR110" s="137"/>
      <c r="PZS110" s="137"/>
      <c r="PZT110" s="137"/>
      <c r="PZU110" s="137"/>
      <c r="PZV110" s="137"/>
      <c r="PZW110" s="137"/>
      <c r="PZX110" s="137"/>
      <c r="PZY110" s="137"/>
      <c r="PZZ110" s="137"/>
      <c r="QAA110" s="137"/>
      <c r="QAB110" s="137"/>
      <c r="QAC110" s="137"/>
      <c r="QAD110" s="137"/>
      <c r="QAE110" s="137"/>
      <c r="QAF110" s="137"/>
      <c r="QAG110" s="137"/>
      <c r="QAH110" s="137"/>
      <c r="QAI110" s="137"/>
      <c r="QAJ110" s="137"/>
      <c r="QAK110" s="137"/>
      <c r="QAL110" s="137"/>
      <c r="QAM110" s="137"/>
      <c r="QAN110" s="137"/>
      <c r="QAO110" s="137"/>
      <c r="QAP110" s="137"/>
      <c r="QAQ110" s="137"/>
      <c r="QAR110" s="137"/>
      <c r="QAS110" s="137"/>
      <c r="QAT110" s="137"/>
      <c r="QAU110" s="137"/>
      <c r="QAV110" s="137"/>
      <c r="QAW110" s="137"/>
      <c r="QAX110" s="137"/>
      <c r="QAY110" s="137"/>
      <c r="QAZ110" s="137"/>
      <c r="QBA110" s="137"/>
      <c r="QBB110" s="137"/>
      <c r="QBC110" s="137"/>
      <c r="QBD110" s="137"/>
      <c r="QBE110" s="137"/>
      <c r="QBF110" s="137"/>
      <c r="QBG110" s="137"/>
      <c r="QBH110" s="137"/>
      <c r="QBI110" s="137"/>
      <c r="QBJ110" s="137"/>
      <c r="QBK110" s="137"/>
      <c r="QBL110" s="137"/>
      <c r="QBM110" s="137"/>
      <c r="QBN110" s="137"/>
      <c r="QBO110" s="137"/>
      <c r="QBP110" s="137"/>
      <c r="QBQ110" s="137"/>
      <c r="QBR110" s="137"/>
      <c r="QBS110" s="137"/>
      <c r="QBT110" s="137"/>
      <c r="QBU110" s="137"/>
      <c r="QBV110" s="137"/>
      <c r="QBW110" s="137"/>
      <c r="QBX110" s="137"/>
      <c r="QBY110" s="137"/>
      <c r="QBZ110" s="137"/>
      <c r="QCA110" s="137"/>
      <c r="QCB110" s="137"/>
      <c r="QCC110" s="137"/>
      <c r="QCD110" s="137"/>
      <c r="QCE110" s="137"/>
      <c r="QCF110" s="137"/>
      <c r="QCG110" s="137"/>
      <c r="QCH110" s="137"/>
      <c r="QCI110" s="137"/>
      <c r="QCJ110" s="137"/>
      <c r="QCK110" s="137"/>
      <c r="QCL110" s="137"/>
      <c r="QCM110" s="137"/>
      <c r="QCN110" s="137"/>
      <c r="QCO110" s="137"/>
      <c r="QCP110" s="137"/>
      <c r="QCQ110" s="137"/>
      <c r="QCR110" s="137"/>
      <c r="QCS110" s="137"/>
      <c r="QCT110" s="137"/>
      <c r="QCU110" s="137"/>
      <c r="QCV110" s="137"/>
      <c r="QCW110" s="137"/>
      <c r="QCX110" s="137"/>
      <c r="QCY110" s="137"/>
      <c r="QCZ110" s="137"/>
      <c r="QDA110" s="137"/>
      <c r="QDB110" s="137"/>
      <c r="QDC110" s="137"/>
      <c r="QDD110" s="137"/>
      <c r="QDE110" s="137"/>
      <c r="QDF110" s="137"/>
      <c r="QDG110" s="137"/>
      <c r="QDH110" s="137"/>
      <c r="QDI110" s="137"/>
      <c r="QDJ110" s="137"/>
      <c r="QDK110" s="137"/>
      <c r="QDL110" s="137"/>
      <c r="QDM110" s="137"/>
      <c r="QDN110" s="137"/>
      <c r="QDO110" s="137"/>
      <c r="QDP110" s="137"/>
      <c r="QDQ110" s="137"/>
      <c r="QDR110" s="137"/>
      <c r="QDS110" s="137"/>
      <c r="QDT110" s="137"/>
      <c r="QDU110" s="137"/>
      <c r="QDV110" s="137"/>
      <c r="QDW110" s="137"/>
      <c r="QDX110" s="137"/>
      <c r="QDY110" s="137"/>
      <c r="QDZ110" s="137"/>
      <c r="QEA110" s="137"/>
      <c r="QEB110" s="137"/>
      <c r="QEC110" s="137"/>
      <c r="QED110" s="137"/>
      <c r="QEE110" s="137"/>
      <c r="QEF110" s="137"/>
      <c r="QEG110" s="137"/>
      <c r="QEH110" s="137"/>
      <c r="QEI110" s="137"/>
      <c r="QEJ110" s="137"/>
      <c r="QEK110" s="137"/>
      <c r="QEL110" s="137"/>
      <c r="QEM110" s="137"/>
      <c r="QEN110" s="137"/>
      <c r="QEO110" s="137"/>
      <c r="QEP110" s="137"/>
      <c r="QEQ110" s="137"/>
      <c r="QER110" s="137"/>
      <c r="QES110" s="137"/>
      <c r="QET110" s="137"/>
      <c r="QEU110" s="137"/>
      <c r="QEV110" s="137"/>
      <c r="QEW110" s="137"/>
      <c r="QEX110" s="137"/>
      <c r="QEY110" s="137"/>
      <c r="QEZ110" s="137"/>
      <c r="QFA110" s="137"/>
      <c r="QFB110" s="137"/>
      <c r="QFC110" s="137"/>
      <c r="QFD110" s="137"/>
      <c r="QFE110" s="137"/>
      <c r="QFF110" s="137"/>
      <c r="QFG110" s="137"/>
      <c r="QFH110" s="137"/>
      <c r="QFI110" s="137"/>
      <c r="QFJ110" s="137"/>
      <c r="QFK110" s="137"/>
      <c r="QFL110" s="137"/>
      <c r="QFM110" s="137"/>
      <c r="QFN110" s="137"/>
      <c r="QFO110" s="137"/>
      <c r="QFP110" s="137"/>
      <c r="QFQ110" s="137"/>
      <c r="QFR110" s="137"/>
      <c r="QFS110" s="137"/>
      <c r="QFT110" s="137"/>
      <c r="QFU110" s="137"/>
      <c r="QFV110" s="137"/>
      <c r="QFW110" s="137"/>
      <c r="QFX110" s="137"/>
      <c r="QFY110" s="137"/>
      <c r="QFZ110" s="137"/>
      <c r="QGA110" s="137"/>
      <c r="QGB110" s="137"/>
      <c r="QGC110" s="137"/>
      <c r="QGD110" s="137"/>
      <c r="QGE110" s="137"/>
      <c r="QGF110" s="137"/>
      <c r="QGG110" s="137"/>
      <c r="QGH110" s="137"/>
      <c r="QGI110" s="137"/>
      <c r="QGJ110" s="137"/>
      <c r="QGK110" s="137"/>
      <c r="QGL110" s="137"/>
      <c r="QGM110" s="137"/>
      <c r="QGN110" s="137"/>
      <c r="QGO110" s="137"/>
      <c r="QGP110" s="137"/>
      <c r="QGQ110" s="137"/>
      <c r="QGR110" s="137"/>
      <c r="QGS110" s="137"/>
      <c r="QGT110" s="137"/>
      <c r="QGU110" s="137"/>
      <c r="QGV110" s="137"/>
      <c r="QGW110" s="137"/>
      <c r="QGX110" s="137"/>
      <c r="QGY110" s="137"/>
      <c r="QGZ110" s="137"/>
      <c r="QHA110" s="137"/>
      <c r="QHB110" s="137"/>
      <c r="QHC110" s="137"/>
      <c r="QHD110" s="137"/>
      <c r="QHE110" s="137"/>
      <c r="QHF110" s="137"/>
      <c r="QHG110" s="137"/>
      <c r="QHH110" s="137"/>
      <c r="QHI110" s="137"/>
      <c r="QHJ110" s="137"/>
      <c r="QHK110" s="137"/>
      <c r="QHL110" s="137"/>
      <c r="QHM110" s="137"/>
      <c r="QHN110" s="137"/>
      <c r="QHO110" s="137"/>
      <c r="QHP110" s="137"/>
      <c r="QHQ110" s="137"/>
      <c r="QHR110" s="137"/>
      <c r="QHS110" s="137"/>
      <c r="QHT110" s="137"/>
      <c r="QHU110" s="137"/>
      <c r="QHV110" s="137"/>
      <c r="QHW110" s="137"/>
      <c r="QHX110" s="137"/>
      <c r="QHY110" s="137"/>
      <c r="QHZ110" s="137"/>
      <c r="QIA110" s="137"/>
      <c r="QIB110" s="137"/>
      <c r="QIC110" s="137"/>
      <c r="QID110" s="137"/>
      <c r="QIE110" s="137"/>
      <c r="QIF110" s="137"/>
      <c r="QIG110" s="137"/>
      <c r="QIH110" s="137"/>
      <c r="QII110" s="137"/>
      <c r="QIJ110" s="137"/>
      <c r="QIK110" s="137"/>
      <c r="QIL110" s="137"/>
      <c r="QIM110" s="137"/>
      <c r="QIN110" s="137"/>
      <c r="QIO110" s="137"/>
      <c r="QIP110" s="137"/>
      <c r="QIQ110" s="137"/>
      <c r="QIR110" s="137"/>
      <c r="QIS110" s="137"/>
      <c r="QIT110" s="137"/>
      <c r="QIU110" s="137"/>
      <c r="QIV110" s="137"/>
      <c r="QIW110" s="137"/>
      <c r="QIX110" s="137"/>
      <c r="QIY110" s="137"/>
      <c r="QIZ110" s="137"/>
      <c r="QJA110" s="137"/>
      <c r="QJB110" s="137"/>
      <c r="QJC110" s="137"/>
      <c r="QJD110" s="137"/>
      <c r="QJE110" s="137"/>
      <c r="QJF110" s="137"/>
      <c r="QJG110" s="137"/>
      <c r="QJH110" s="137"/>
      <c r="QJI110" s="137"/>
      <c r="QJJ110" s="137"/>
      <c r="QJK110" s="137"/>
      <c r="QJL110" s="137"/>
      <c r="QJM110" s="137"/>
      <c r="QJN110" s="137"/>
      <c r="QJO110" s="137"/>
      <c r="QJP110" s="137"/>
      <c r="QJQ110" s="137"/>
      <c r="QJR110" s="137"/>
      <c r="QJS110" s="137"/>
      <c r="QJT110" s="137"/>
      <c r="QJU110" s="137"/>
      <c r="QJV110" s="137"/>
      <c r="QJW110" s="137"/>
      <c r="QJX110" s="137"/>
      <c r="QJY110" s="137"/>
      <c r="QJZ110" s="137"/>
      <c r="QKA110" s="137"/>
      <c r="QKB110" s="137"/>
      <c r="QKC110" s="137"/>
      <c r="QKD110" s="137"/>
      <c r="QKE110" s="137"/>
      <c r="QKF110" s="137"/>
      <c r="QKG110" s="137"/>
      <c r="QKH110" s="137"/>
      <c r="QKI110" s="137"/>
      <c r="QKJ110" s="137"/>
      <c r="QKK110" s="137"/>
      <c r="QKL110" s="137"/>
      <c r="QKM110" s="137"/>
      <c r="QKN110" s="137"/>
      <c r="QKO110" s="137"/>
      <c r="QKP110" s="137"/>
      <c r="QKQ110" s="137"/>
      <c r="QKR110" s="137"/>
      <c r="QKS110" s="137"/>
      <c r="QKT110" s="137"/>
      <c r="QKU110" s="137"/>
      <c r="QKV110" s="137"/>
      <c r="QKW110" s="137"/>
      <c r="QKX110" s="137"/>
      <c r="QKY110" s="137"/>
      <c r="QKZ110" s="137"/>
      <c r="QLA110" s="137"/>
      <c r="QLB110" s="137"/>
      <c r="QLC110" s="137"/>
      <c r="QLD110" s="137"/>
      <c r="QLE110" s="137"/>
      <c r="QLF110" s="137"/>
      <c r="QLG110" s="137"/>
      <c r="QLH110" s="137"/>
      <c r="QLI110" s="137"/>
      <c r="QLJ110" s="137"/>
      <c r="QLK110" s="137"/>
      <c r="QLL110" s="137"/>
      <c r="QLM110" s="137"/>
      <c r="QLN110" s="137"/>
      <c r="QLO110" s="137"/>
      <c r="QLP110" s="137"/>
      <c r="QLQ110" s="137"/>
      <c r="QLR110" s="137"/>
      <c r="QLS110" s="137"/>
      <c r="QLT110" s="137"/>
      <c r="QLU110" s="137"/>
      <c r="QLV110" s="137"/>
      <c r="QLW110" s="137"/>
      <c r="QLX110" s="137"/>
      <c r="QLY110" s="137"/>
      <c r="QLZ110" s="137"/>
      <c r="QMA110" s="137"/>
      <c r="QMB110" s="137"/>
      <c r="QMC110" s="137"/>
      <c r="QMD110" s="137"/>
      <c r="QME110" s="137"/>
      <c r="QMF110" s="137"/>
      <c r="QMG110" s="137"/>
      <c r="QMH110" s="137"/>
      <c r="QMI110" s="137"/>
      <c r="QMJ110" s="137"/>
      <c r="QMK110" s="137"/>
      <c r="QML110" s="137"/>
      <c r="QMM110" s="137"/>
      <c r="QMN110" s="137"/>
      <c r="QMO110" s="137"/>
      <c r="QMP110" s="137"/>
      <c r="QMQ110" s="137"/>
      <c r="QMR110" s="137"/>
      <c r="QMS110" s="137"/>
      <c r="QMT110" s="137"/>
      <c r="QMU110" s="137"/>
      <c r="QMV110" s="137"/>
      <c r="QMW110" s="137"/>
      <c r="QMX110" s="137"/>
      <c r="QMY110" s="137"/>
      <c r="QMZ110" s="137"/>
      <c r="QNA110" s="137"/>
      <c r="QNB110" s="137"/>
      <c r="QNC110" s="137"/>
      <c r="QND110" s="137"/>
      <c r="QNE110" s="137"/>
      <c r="QNF110" s="137"/>
      <c r="QNG110" s="137"/>
      <c r="QNH110" s="137"/>
      <c r="QNI110" s="137"/>
      <c r="QNJ110" s="137"/>
      <c r="QNK110" s="137"/>
      <c r="QNL110" s="137"/>
      <c r="QNM110" s="137"/>
      <c r="QNN110" s="137"/>
      <c r="QNO110" s="137"/>
      <c r="QNP110" s="137"/>
      <c r="QNQ110" s="137"/>
      <c r="QNR110" s="137"/>
      <c r="QNS110" s="137"/>
      <c r="QNT110" s="137"/>
      <c r="QNU110" s="137"/>
      <c r="QNV110" s="137"/>
      <c r="QNW110" s="137"/>
      <c r="QNX110" s="137"/>
      <c r="QNY110" s="137"/>
      <c r="QNZ110" s="137"/>
      <c r="QOA110" s="137"/>
      <c r="QOB110" s="137"/>
      <c r="QOC110" s="137"/>
      <c r="QOD110" s="137"/>
      <c r="QOE110" s="137"/>
      <c r="QOF110" s="137"/>
      <c r="QOG110" s="137"/>
      <c r="QOH110" s="137"/>
      <c r="QOI110" s="137"/>
      <c r="QOJ110" s="137"/>
      <c r="QOK110" s="137"/>
      <c r="QOL110" s="137"/>
      <c r="QOM110" s="137"/>
      <c r="QON110" s="137"/>
      <c r="QOO110" s="137"/>
      <c r="QOP110" s="137"/>
      <c r="QOQ110" s="137"/>
      <c r="QOR110" s="137"/>
      <c r="QOS110" s="137"/>
      <c r="QOT110" s="137"/>
      <c r="QOU110" s="137"/>
      <c r="QOV110" s="137"/>
      <c r="QOW110" s="137"/>
      <c r="QOX110" s="137"/>
      <c r="QOY110" s="137"/>
      <c r="QOZ110" s="137"/>
      <c r="QPA110" s="137"/>
      <c r="QPB110" s="137"/>
      <c r="QPC110" s="137"/>
      <c r="QPD110" s="137"/>
      <c r="QPE110" s="137"/>
      <c r="QPF110" s="137"/>
      <c r="QPG110" s="137"/>
      <c r="QPH110" s="137"/>
      <c r="QPI110" s="137"/>
      <c r="QPJ110" s="137"/>
      <c r="QPK110" s="137"/>
      <c r="QPL110" s="137"/>
      <c r="QPM110" s="137"/>
      <c r="QPN110" s="137"/>
      <c r="QPO110" s="137"/>
      <c r="QPP110" s="137"/>
      <c r="QPQ110" s="137"/>
      <c r="QPR110" s="137"/>
      <c r="QPS110" s="137"/>
      <c r="QPT110" s="137"/>
      <c r="QPU110" s="137"/>
      <c r="QPV110" s="137"/>
      <c r="QPW110" s="137"/>
      <c r="QPX110" s="137"/>
      <c r="QPY110" s="137"/>
      <c r="QPZ110" s="137"/>
      <c r="QQA110" s="137"/>
      <c r="QQB110" s="137"/>
      <c r="QQC110" s="137"/>
      <c r="QQD110" s="137"/>
      <c r="QQE110" s="137"/>
      <c r="QQF110" s="137"/>
      <c r="QQG110" s="137"/>
      <c r="QQH110" s="137"/>
      <c r="QQI110" s="137"/>
      <c r="QQJ110" s="137"/>
      <c r="QQK110" s="137"/>
      <c r="QQL110" s="137"/>
      <c r="QQM110" s="137"/>
      <c r="QQN110" s="137"/>
      <c r="QQO110" s="137"/>
      <c r="QQP110" s="137"/>
      <c r="QQQ110" s="137"/>
      <c r="QQR110" s="137"/>
      <c r="QQS110" s="137"/>
      <c r="QQT110" s="137"/>
      <c r="QQU110" s="137"/>
      <c r="QQV110" s="137"/>
      <c r="QQW110" s="137"/>
      <c r="QQX110" s="137"/>
      <c r="QQY110" s="137"/>
      <c r="QQZ110" s="137"/>
      <c r="QRA110" s="137"/>
      <c r="QRB110" s="137"/>
      <c r="QRC110" s="137"/>
      <c r="QRD110" s="137"/>
      <c r="QRE110" s="137"/>
      <c r="QRF110" s="137"/>
      <c r="QRG110" s="137"/>
      <c r="QRH110" s="137"/>
      <c r="QRI110" s="137"/>
      <c r="QRJ110" s="137"/>
      <c r="QRK110" s="137"/>
      <c r="QRL110" s="137"/>
      <c r="QRM110" s="137"/>
      <c r="QRN110" s="137"/>
      <c r="QRO110" s="137"/>
      <c r="QRP110" s="137"/>
      <c r="QRQ110" s="137"/>
      <c r="QRR110" s="137"/>
      <c r="QRS110" s="137"/>
      <c r="QRT110" s="137"/>
      <c r="QRU110" s="137"/>
      <c r="QRV110" s="137"/>
      <c r="QRW110" s="137"/>
      <c r="QRX110" s="137"/>
      <c r="QRY110" s="137"/>
      <c r="QRZ110" s="137"/>
      <c r="QSA110" s="137"/>
      <c r="QSB110" s="137"/>
      <c r="QSC110" s="137"/>
      <c r="QSD110" s="137"/>
      <c r="QSE110" s="137"/>
      <c r="QSF110" s="137"/>
      <c r="QSG110" s="137"/>
      <c r="QSH110" s="137"/>
      <c r="QSI110" s="137"/>
      <c r="QSJ110" s="137"/>
      <c r="QSK110" s="137"/>
      <c r="QSL110" s="137"/>
      <c r="QSM110" s="137"/>
      <c r="QSN110" s="137"/>
      <c r="QSO110" s="137"/>
      <c r="QSP110" s="137"/>
      <c r="QSQ110" s="137"/>
      <c r="QSR110" s="137"/>
      <c r="QSS110" s="137"/>
      <c r="QST110" s="137"/>
      <c r="QSU110" s="137"/>
      <c r="QSV110" s="137"/>
      <c r="QSW110" s="137"/>
      <c r="QSX110" s="137"/>
      <c r="QSY110" s="137"/>
      <c r="QSZ110" s="137"/>
      <c r="QTA110" s="137"/>
      <c r="QTB110" s="137"/>
      <c r="QTC110" s="137"/>
      <c r="QTD110" s="137"/>
      <c r="QTE110" s="137"/>
      <c r="QTF110" s="137"/>
      <c r="QTG110" s="137"/>
      <c r="QTH110" s="137"/>
      <c r="QTI110" s="137"/>
      <c r="QTJ110" s="137"/>
      <c r="QTK110" s="137"/>
      <c r="QTL110" s="137"/>
      <c r="QTM110" s="137"/>
      <c r="QTN110" s="137"/>
      <c r="QTO110" s="137"/>
      <c r="QTP110" s="137"/>
      <c r="QTQ110" s="137"/>
      <c r="QTR110" s="137"/>
      <c r="QTS110" s="137"/>
      <c r="QTT110" s="137"/>
      <c r="QTU110" s="137"/>
      <c r="QTV110" s="137"/>
      <c r="QTW110" s="137"/>
      <c r="QTX110" s="137"/>
      <c r="QTY110" s="137"/>
      <c r="QTZ110" s="137"/>
      <c r="QUA110" s="137"/>
      <c r="QUB110" s="137"/>
      <c r="QUC110" s="137"/>
      <c r="QUD110" s="137"/>
      <c r="QUE110" s="137"/>
      <c r="QUF110" s="137"/>
      <c r="QUG110" s="137"/>
      <c r="QUH110" s="137"/>
      <c r="QUI110" s="137"/>
      <c r="QUJ110" s="137"/>
      <c r="QUK110" s="137"/>
      <c r="QUL110" s="137"/>
      <c r="QUM110" s="137"/>
      <c r="QUN110" s="137"/>
      <c r="QUO110" s="137"/>
      <c r="QUP110" s="137"/>
      <c r="QUQ110" s="137"/>
      <c r="QUR110" s="137"/>
      <c r="QUS110" s="137"/>
      <c r="QUT110" s="137"/>
      <c r="QUU110" s="137"/>
      <c r="QUV110" s="137"/>
      <c r="QUW110" s="137"/>
      <c r="QUX110" s="137"/>
      <c r="QUY110" s="137"/>
      <c r="QUZ110" s="137"/>
      <c r="QVA110" s="137"/>
      <c r="QVB110" s="137"/>
      <c r="QVC110" s="137"/>
      <c r="QVD110" s="137"/>
      <c r="QVE110" s="137"/>
      <c r="QVF110" s="137"/>
      <c r="QVG110" s="137"/>
      <c r="QVH110" s="137"/>
      <c r="QVI110" s="137"/>
      <c r="QVJ110" s="137"/>
      <c r="QVK110" s="137"/>
      <c r="QVL110" s="137"/>
      <c r="QVM110" s="137"/>
      <c r="QVN110" s="137"/>
      <c r="QVO110" s="137"/>
      <c r="QVP110" s="137"/>
      <c r="QVQ110" s="137"/>
      <c r="QVR110" s="137"/>
      <c r="QVS110" s="137"/>
      <c r="QVT110" s="137"/>
      <c r="QVU110" s="137"/>
      <c r="QVV110" s="137"/>
      <c r="QVW110" s="137"/>
      <c r="QVX110" s="137"/>
      <c r="QVY110" s="137"/>
      <c r="QVZ110" s="137"/>
      <c r="QWA110" s="137"/>
      <c r="QWB110" s="137"/>
      <c r="QWC110" s="137"/>
      <c r="QWD110" s="137"/>
      <c r="QWE110" s="137"/>
      <c r="QWF110" s="137"/>
      <c r="QWG110" s="137"/>
      <c r="QWH110" s="137"/>
      <c r="QWI110" s="137"/>
      <c r="QWJ110" s="137"/>
      <c r="QWK110" s="137"/>
      <c r="QWL110" s="137"/>
      <c r="QWM110" s="137"/>
      <c r="QWN110" s="137"/>
      <c r="QWO110" s="137"/>
      <c r="QWP110" s="137"/>
      <c r="QWQ110" s="137"/>
      <c r="QWR110" s="137"/>
      <c r="QWS110" s="137"/>
      <c r="QWT110" s="137"/>
      <c r="QWU110" s="137"/>
      <c r="QWV110" s="137"/>
      <c r="QWW110" s="137"/>
      <c r="QWX110" s="137"/>
      <c r="QWY110" s="137"/>
      <c r="QWZ110" s="137"/>
      <c r="QXA110" s="137"/>
      <c r="QXB110" s="137"/>
      <c r="QXC110" s="137"/>
      <c r="QXD110" s="137"/>
      <c r="QXE110" s="137"/>
      <c r="QXF110" s="137"/>
      <c r="QXG110" s="137"/>
      <c r="QXH110" s="137"/>
      <c r="QXI110" s="137"/>
      <c r="QXJ110" s="137"/>
      <c r="QXK110" s="137"/>
      <c r="QXL110" s="137"/>
      <c r="QXM110" s="137"/>
      <c r="QXN110" s="137"/>
      <c r="QXO110" s="137"/>
      <c r="QXP110" s="137"/>
      <c r="QXQ110" s="137"/>
      <c r="QXR110" s="137"/>
      <c r="QXS110" s="137"/>
      <c r="QXT110" s="137"/>
      <c r="QXU110" s="137"/>
      <c r="QXV110" s="137"/>
      <c r="QXW110" s="137"/>
      <c r="QXX110" s="137"/>
      <c r="QXY110" s="137"/>
      <c r="QXZ110" s="137"/>
      <c r="QYA110" s="137"/>
      <c r="QYB110" s="137"/>
      <c r="QYC110" s="137"/>
      <c r="QYD110" s="137"/>
      <c r="QYE110" s="137"/>
      <c r="QYF110" s="137"/>
      <c r="QYG110" s="137"/>
      <c r="QYH110" s="137"/>
      <c r="QYI110" s="137"/>
      <c r="QYJ110" s="137"/>
      <c r="QYK110" s="137"/>
      <c r="QYL110" s="137"/>
      <c r="QYM110" s="137"/>
      <c r="QYN110" s="137"/>
      <c r="QYO110" s="137"/>
      <c r="QYP110" s="137"/>
      <c r="QYQ110" s="137"/>
      <c r="QYR110" s="137"/>
      <c r="QYS110" s="137"/>
      <c r="QYT110" s="137"/>
      <c r="QYU110" s="137"/>
      <c r="QYV110" s="137"/>
      <c r="QYW110" s="137"/>
      <c r="QYX110" s="137"/>
      <c r="QYY110" s="137"/>
      <c r="QYZ110" s="137"/>
      <c r="QZA110" s="137"/>
      <c r="QZB110" s="137"/>
      <c r="QZC110" s="137"/>
      <c r="QZD110" s="137"/>
      <c r="QZE110" s="137"/>
      <c r="QZF110" s="137"/>
      <c r="QZG110" s="137"/>
      <c r="QZH110" s="137"/>
      <c r="QZI110" s="137"/>
      <c r="QZJ110" s="137"/>
      <c r="QZK110" s="137"/>
      <c r="QZL110" s="137"/>
      <c r="QZM110" s="137"/>
      <c r="QZN110" s="137"/>
      <c r="QZO110" s="137"/>
      <c r="QZP110" s="137"/>
      <c r="QZQ110" s="137"/>
      <c r="QZR110" s="137"/>
      <c r="QZS110" s="137"/>
      <c r="QZT110" s="137"/>
      <c r="QZU110" s="137"/>
      <c r="QZV110" s="137"/>
      <c r="QZW110" s="137"/>
      <c r="QZX110" s="137"/>
      <c r="QZY110" s="137"/>
      <c r="QZZ110" s="137"/>
      <c r="RAA110" s="137"/>
      <c r="RAB110" s="137"/>
      <c r="RAC110" s="137"/>
      <c r="RAD110" s="137"/>
      <c r="RAE110" s="137"/>
      <c r="RAF110" s="137"/>
      <c r="RAG110" s="137"/>
      <c r="RAH110" s="137"/>
      <c r="RAI110" s="137"/>
      <c r="RAJ110" s="137"/>
      <c r="RAK110" s="137"/>
      <c r="RAL110" s="137"/>
      <c r="RAM110" s="137"/>
      <c r="RAN110" s="137"/>
      <c r="RAO110" s="137"/>
      <c r="RAP110" s="137"/>
      <c r="RAQ110" s="137"/>
      <c r="RAR110" s="137"/>
      <c r="RAS110" s="137"/>
      <c r="RAT110" s="137"/>
      <c r="RAU110" s="137"/>
      <c r="RAV110" s="137"/>
      <c r="RAW110" s="137"/>
      <c r="RAX110" s="137"/>
      <c r="RAY110" s="137"/>
      <c r="RAZ110" s="137"/>
      <c r="RBA110" s="137"/>
      <c r="RBB110" s="137"/>
      <c r="RBC110" s="137"/>
      <c r="RBD110" s="137"/>
      <c r="RBE110" s="137"/>
      <c r="RBF110" s="137"/>
      <c r="RBG110" s="137"/>
      <c r="RBH110" s="137"/>
      <c r="RBI110" s="137"/>
      <c r="RBJ110" s="137"/>
      <c r="RBK110" s="137"/>
      <c r="RBL110" s="137"/>
      <c r="RBM110" s="137"/>
      <c r="RBN110" s="137"/>
      <c r="RBO110" s="137"/>
      <c r="RBP110" s="137"/>
      <c r="RBQ110" s="137"/>
      <c r="RBR110" s="137"/>
      <c r="RBS110" s="137"/>
      <c r="RBT110" s="137"/>
      <c r="RBU110" s="137"/>
      <c r="RBV110" s="137"/>
      <c r="RBW110" s="137"/>
      <c r="RBX110" s="137"/>
      <c r="RBY110" s="137"/>
      <c r="RBZ110" s="137"/>
      <c r="RCA110" s="137"/>
      <c r="RCB110" s="137"/>
      <c r="RCC110" s="137"/>
      <c r="RCD110" s="137"/>
      <c r="RCE110" s="137"/>
      <c r="RCF110" s="137"/>
      <c r="RCG110" s="137"/>
      <c r="RCH110" s="137"/>
      <c r="RCI110" s="137"/>
      <c r="RCJ110" s="137"/>
      <c r="RCK110" s="137"/>
      <c r="RCL110" s="137"/>
      <c r="RCM110" s="137"/>
      <c r="RCN110" s="137"/>
      <c r="RCO110" s="137"/>
      <c r="RCP110" s="137"/>
      <c r="RCQ110" s="137"/>
      <c r="RCR110" s="137"/>
      <c r="RCS110" s="137"/>
      <c r="RCT110" s="137"/>
      <c r="RCU110" s="137"/>
      <c r="RCV110" s="137"/>
      <c r="RCW110" s="137"/>
      <c r="RCX110" s="137"/>
      <c r="RCY110" s="137"/>
      <c r="RCZ110" s="137"/>
      <c r="RDA110" s="137"/>
      <c r="RDB110" s="137"/>
      <c r="RDC110" s="137"/>
      <c r="RDD110" s="137"/>
      <c r="RDE110" s="137"/>
      <c r="RDF110" s="137"/>
      <c r="RDG110" s="137"/>
      <c r="RDH110" s="137"/>
      <c r="RDI110" s="137"/>
      <c r="RDJ110" s="137"/>
      <c r="RDK110" s="137"/>
      <c r="RDL110" s="137"/>
      <c r="RDM110" s="137"/>
      <c r="RDN110" s="137"/>
      <c r="RDO110" s="137"/>
      <c r="RDP110" s="137"/>
      <c r="RDQ110" s="137"/>
      <c r="RDR110" s="137"/>
      <c r="RDS110" s="137"/>
      <c r="RDT110" s="137"/>
      <c r="RDU110" s="137"/>
      <c r="RDV110" s="137"/>
      <c r="RDW110" s="137"/>
      <c r="RDX110" s="137"/>
      <c r="RDY110" s="137"/>
      <c r="RDZ110" s="137"/>
      <c r="REA110" s="137"/>
      <c r="REB110" s="137"/>
      <c r="REC110" s="137"/>
      <c r="RED110" s="137"/>
      <c r="REE110" s="137"/>
      <c r="REF110" s="137"/>
      <c r="REG110" s="137"/>
      <c r="REH110" s="137"/>
      <c r="REI110" s="137"/>
      <c r="REJ110" s="137"/>
      <c r="REK110" s="137"/>
      <c r="REL110" s="137"/>
      <c r="REM110" s="137"/>
      <c r="REN110" s="137"/>
      <c r="REO110" s="137"/>
      <c r="REP110" s="137"/>
      <c r="REQ110" s="137"/>
      <c r="RER110" s="137"/>
      <c r="RES110" s="137"/>
      <c r="RET110" s="137"/>
      <c r="REU110" s="137"/>
      <c r="REV110" s="137"/>
      <c r="REW110" s="137"/>
      <c r="REX110" s="137"/>
      <c r="REY110" s="137"/>
      <c r="REZ110" s="137"/>
      <c r="RFA110" s="137"/>
      <c r="RFB110" s="137"/>
      <c r="RFC110" s="137"/>
      <c r="RFD110" s="137"/>
      <c r="RFE110" s="137"/>
      <c r="RFF110" s="137"/>
      <c r="RFG110" s="137"/>
      <c r="RFH110" s="137"/>
      <c r="RFI110" s="137"/>
      <c r="RFJ110" s="137"/>
      <c r="RFK110" s="137"/>
      <c r="RFL110" s="137"/>
      <c r="RFM110" s="137"/>
      <c r="RFN110" s="137"/>
      <c r="RFO110" s="137"/>
      <c r="RFP110" s="137"/>
      <c r="RFQ110" s="137"/>
      <c r="RFR110" s="137"/>
      <c r="RFS110" s="137"/>
      <c r="RFT110" s="137"/>
      <c r="RFU110" s="137"/>
      <c r="RFV110" s="137"/>
      <c r="RFW110" s="137"/>
      <c r="RFX110" s="137"/>
      <c r="RFY110" s="137"/>
      <c r="RFZ110" s="137"/>
      <c r="RGA110" s="137"/>
      <c r="RGB110" s="137"/>
      <c r="RGC110" s="137"/>
      <c r="RGD110" s="137"/>
      <c r="RGE110" s="137"/>
      <c r="RGF110" s="137"/>
      <c r="RGG110" s="137"/>
      <c r="RGH110" s="137"/>
      <c r="RGI110" s="137"/>
      <c r="RGJ110" s="137"/>
      <c r="RGK110" s="137"/>
      <c r="RGL110" s="137"/>
      <c r="RGM110" s="137"/>
      <c r="RGN110" s="137"/>
      <c r="RGO110" s="137"/>
      <c r="RGP110" s="137"/>
      <c r="RGQ110" s="137"/>
      <c r="RGR110" s="137"/>
      <c r="RGS110" s="137"/>
      <c r="RGT110" s="137"/>
      <c r="RGU110" s="137"/>
      <c r="RGV110" s="137"/>
      <c r="RGW110" s="137"/>
      <c r="RGX110" s="137"/>
      <c r="RGY110" s="137"/>
      <c r="RGZ110" s="137"/>
      <c r="RHA110" s="137"/>
      <c r="RHB110" s="137"/>
      <c r="RHC110" s="137"/>
      <c r="RHD110" s="137"/>
      <c r="RHE110" s="137"/>
      <c r="RHF110" s="137"/>
      <c r="RHG110" s="137"/>
      <c r="RHH110" s="137"/>
      <c r="RHI110" s="137"/>
      <c r="RHJ110" s="137"/>
      <c r="RHK110" s="137"/>
      <c r="RHL110" s="137"/>
      <c r="RHM110" s="137"/>
      <c r="RHN110" s="137"/>
      <c r="RHO110" s="137"/>
      <c r="RHP110" s="137"/>
      <c r="RHQ110" s="137"/>
      <c r="RHR110" s="137"/>
      <c r="RHS110" s="137"/>
      <c r="RHT110" s="137"/>
      <c r="RHU110" s="137"/>
      <c r="RHV110" s="137"/>
      <c r="RHW110" s="137"/>
      <c r="RHX110" s="137"/>
      <c r="RHY110" s="137"/>
      <c r="RHZ110" s="137"/>
      <c r="RIA110" s="137"/>
      <c r="RIB110" s="137"/>
      <c r="RIC110" s="137"/>
      <c r="RID110" s="137"/>
      <c r="RIE110" s="137"/>
      <c r="RIF110" s="137"/>
      <c r="RIG110" s="137"/>
      <c r="RIH110" s="137"/>
      <c r="RII110" s="137"/>
      <c r="RIJ110" s="137"/>
      <c r="RIK110" s="137"/>
      <c r="RIL110" s="137"/>
      <c r="RIM110" s="137"/>
      <c r="RIN110" s="137"/>
      <c r="RIO110" s="137"/>
      <c r="RIP110" s="137"/>
      <c r="RIQ110" s="137"/>
      <c r="RIR110" s="137"/>
      <c r="RIS110" s="137"/>
      <c r="RIT110" s="137"/>
      <c r="RIU110" s="137"/>
      <c r="RIV110" s="137"/>
      <c r="RIW110" s="137"/>
      <c r="RIX110" s="137"/>
      <c r="RIY110" s="137"/>
      <c r="RIZ110" s="137"/>
      <c r="RJA110" s="137"/>
      <c r="RJB110" s="137"/>
      <c r="RJC110" s="137"/>
      <c r="RJD110" s="137"/>
      <c r="RJE110" s="137"/>
      <c r="RJF110" s="137"/>
      <c r="RJG110" s="137"/>
      <c r="RJH110" s="137"/>
      <c r="RJI110" s="137"/>
      <c r="RJJ110" s="137"/>
      <c r="RJK110" s="137"/>
      <c r="RJL110" s="137"/>
      <c r="RJM110" s="137"/>
      <c r="RJN110" s="137"/>
      <c r="RJO110" s="137"/>
      <c r="RJP110" s="137"/>
      <c r="RJQ110" s="137"/>
      <c r="RJR110" s="137"/>
      <c r="RJS110" s="137"/>
      <c r="RJT110" s="137"/>
      <c r="RJU110" s="137"/>
      <c r="RJV110" s="137"/>
      <c r="RJW110" s="137"/>
      <c r="RJX110" s="137"/>
      <c r="RJY110" s="137"/>
      <c r="RJZ110" s="137"/>
      <c r="RKA110" s="137"/>
      <c r="RKB110" s="137"/>
      <c r="RKC110" s="137"/>
      <c r="RKD110" s="137"/>
      <c r="RKE110" s="137"/>
      <c r="RKF110" s="137"/>
      <c r="RKG110" s="137"/>
      <c r="RKH110" s="137"/>
      <c r="RKI110" s="137"/>
      <c r="RKJ110" s="137"/>
      <c r="RKK110" s="137"/>
      <c r="RKL110" s="137"/>
      <c r="RKM110" s="137"/>
      <c r="RKN110" s="137"/>
      <c r="RKO110" s="137"/>
      <c r="RKP110" s="137"/>
      <c r="RKQ110" s="137"/>
      <c r="RKR110" s="137"/>
      <c r="RKS110" s="137"/>
      <c r="RKT110" s="137"/>
      <c r="RKU110" s="137"/>
      <c r="RKV110" s="137"/>
      <c r="RKW110" s="137"/>
      <c r="RKX110" s="137"/>
      <c r="RKY110" s="137"/>
      <c r="RKZ110" s="137"/>
      <c r="RLA110" s="137"/>
      <c r="RLB110" s="137"/>
      <c r="RLC110" s="137"/>
      <c r="RLD110" s="137"/>
      <c r="RLE110" s="137"/>
      <c r="RLF110" s="137"/>
      <c r="RLG110" s="137"/>
      <c r="RLH110" s="137"/>
      <c r="RLI110" s="137"/>
      <c r="RLJ110" s="137"/>
      <c r="RLK110" s="137"/>
      <c r="RLL110" s="137"/>
      <c r="RLM110" s="137"/>
      <c r="RLN110" s="137"/>
      <c r="RLO110" s="137"/>
      <c r="RLP110" s="137"/>
      <c r="RLQ110" s="137"/>
      <c r="RLR110" s="137"/>
      <c r="RLS110" s="137"/>
      <c r="RLT110" s="137"/>
      <c r="RLU110" s="137"/>
      <c r="RLV110" s="137"/>
      <c r="RLW110" s="137"/>
      <c r="RLX110" s="137"/>
      <c r="RLY110" s="137"/>
      <c r="RLZ110" s="137"/>
      <c r="RMA110" s="137"/>
      <c r="RMB110" s="137"/>
      <c r="RMC110" s="137"/>
      <c r="RMD110" s="137"/>
      <c r="RME110" s="137"/>
      <c r="RMF110" s="137"/>
      <c r="RMG110" s="137"/>
      <c r="RMH110" s="137"/>
      <c r="RMI110" s="137"/>
      <c r="RMJ110" s="137"/>
      <c r="RMK110" s="137"/>
      <c r="RML110" s="137"/>
      <c r="RMM110" s="137"/>
      <c r="RMN110" s="137"/>
      <c r="RMO110" s="137"/>
      <c r="RMP110" s="137"/>
      <c r="RMQ110" s="137"/>
      <c r="RMR110" s="137"/>
      <c r="RMS110" s="137"/>
      <c r="RMT110" s="137"/>
      <c r="RMU110" s="137"/>
      <c r="RMV110" s="137"/>
      <c r="RMW110" s="137"/>
      <c r="RMX110" s="137"/>
      <c r="RMY110" s="137"/>
      <c r="RMZ110" s="137"/>
      <c r="RNA110" s="137"/>
      <c r="RNB110" s="137"/>
      <c r="RNC110" s="137"/>
      <c r="RND110" s="137"/>
      <c r="RNE110" s="137"/>
      <c r="RNF110" s="137"/>
      <c r="RNG110" s="137"/>
      <c r="RNH110" s="137"/>
      <c r="RNI110" s="137"/>
      <c r="RNJ110" s="137"/>
      <c r="RNK110" s="137"/>
      <c r="RNL110" s="137"/>
      <c r="RNM110" s="137"/>
      <c r="RNN110" s="137"/>
      <c r="RNO110" s="137"/>
      <c r="RNP110" s="137"/>
      <c r="RNQ110" s="137"/>
      <c r="RNR110" s="137"/>
      <c r="RNS110" s="137"/>
      <c r="RNT110" s="137"/>
      <c r="RNU110" s="137"/>
      <c r="RNV110" s="137"/>
      <c r="RNW110" s="137"/>
      <c r="RNX110" s="137"/>
      <c r="RNY110" s="137"/>
      <c r="RNZ110" s="137"/>
      <c r="ROA110" s="137"/>
      <c r="ROB110" s="137"/>
      <c r="ROC110" s="137"/>
      <c r="ROD110" s="137"/>
      <c r="ROE110" s="137"/>
      <c r="ROF110" s="137"/>
      <c r="ROG110" s="137"/>
      <c r="ROH110" s="137"/>
      <c r="ROI110" s="137"/>
      <c r="ROJ110" s="137"/>
      <c r="ROK110" s="137"/>
      <c r="ROL110" s="137"/>
      <c r="ROM110" s="137"/>
      <c r="RON110" s="137"/>
      <c r="ROO110" s="137"/>
      <c r="ROP110" s="137"/>
      <c r="ROQ110" s="137"/>
      <c r="ROR110" s="137"/>
      <c r="ROS110" s="137"/>
      <c r="ROT110" s="137"/>
      <c r="ROU110" s="137"/>
      <c r="ROV110" s="137"/>
      <c r="ROW110" s="137"/>
      <c r="ROX110" s="137"/>
      <c r="ROY110" s="137"/>
      <c r="ROZ110" s="137"/>
      <c r="RPA110" s="137"/>
      <c r="RPB110" s="137"/>
      <c r="RPC110" s="137"/>
      <c r="RPD110" s="137"/>
      <c r="RPE110" s="137"/>
      <c r="RPF110" s="137"/>
      <c r="RPG110" s="137"/>
      <c r="RPH110" s="137"/>
      <c r="RPI110" s="137"/>
      <c r="RPJ110" s="137"/>
      <c r="RPK110" s="137"/>
      <c r="RPL110" s="137"/>
      <c r="RPM110" s="137"/>
      <c r="RPN110" s="137"/>
      <c r="RPO110" s="137"/>
      <c r="RPP110" s="137"/>
      <c r="RPQ110" s="137"/>
      <c r="RPR110" s="137"/>
      <c r="RPS110" s="137"/>
      <c r="RPT110" s="137"/>
      <c r="RPU110" s="137"/>
      <c r="RPV110" s="137"/>
      <c r="RPW110" s="137"/>
      <c r="RPX110" s="137"/>
      <c r="RPY110" s="137"/>
      <c r="RPZ110" s="137"/>
      <c r="RQA110" s="137"/>
      <c r="RQB110" s="137"/>
      <c r="RQC110" s="137"/>
      <c r="RQD110" s="137"/>
      <c r="RQE110" s="137"/>
      <c r="RQF110" s="137"/>
      <c r="RQG110" s="137"/>
      <c r="RQH110" s="137"/>
      <c r="RQI110" s="137"/>
      <c r="RQJ110" s="137"/>
      <c r="RQK110" s="137"/>
      <c r="RQL110" s="137"/>
      <c r="RQM110" s="137"/>
      <c r="RQN110" s="137"/>
      <c r="RQO110" s="137"/>
      <c r="RQP110" s="137"/>
      <c r="RQQ110" s="137"/>
      <c r="RQR110" s="137"/>
      <c r="RQS110" s="137"/>
      <c r="RQT110" s="137"/>
      <c r="RQU110" s="137"/>
      <c r="RQV110" s="137"/>
      <c r="RQW110" s="137"/>
      <c r="RQX110" s="137"/>
      <c r="RQY110" s="137"/>
      <c r="RQZ110" s="137"/>
      <c r="RRA110" s="137"/>
      <c r="RRB110" s="137"/>
      <c r="RRC110" s="137"/>
      <c r="RRD110" s="137"/>
      <c r="RRE110" s="137"/>
      <c r="RRF110" s="137"/>
      <c r="RRG110" s="137"/>
      <c r="RRH110" s="137"/>
      <c r="RRI110" s="137"/>
      <c r="RRJ110" s="137"/>
      <c r="RRK110" s="137"/>
      <c r="RRL110" s="137"/>
      <c r="RRM110" s="137"/>
      <c r="RRN110" s="137"/>
      <c r="RRO110" s="137"/>
      <c r="RRP110" s="137"/>
      <c r="RRQ110" s="137"/>
      <c r="RRR110" s="137"/>
      <c r="RRS110" s="137"/>
      <c r="RRT110" s="137"/>
      <c r="RRU110" s="137"/>
      <c r="RRV110" s="137"/>
      <c r="RRW110" s="137"/>
      <c r="RRX110" s="137"/>
      <c r="RRY110" s="137"/>
      <c r="RRZ110" s="137"/>
      <c r="RSA110" s="137"/>
      <c r="RSB110" s="137"/>
      <c r="RSC110" s="137"/>
      <c r="RSD110" s="137"/>
      <c r="RSE110" s="137"/>
      <c r="RSF110" s="137"/>
      <c r="RSG110" s="137"/>
      <c r="RSH110" s="137"/>
      <c r="RSI110" s="137"/>
      <c r="RSJ110" s="137"/>
      <c r="RSK110" s="137"/>
      <c r="RSL110" s="137"/>
      <c r="RSM110" s="137"/>
      <c r="RSN110" s="137"/>
      <c r="RSO110" s="137"/>
      <c r="RSP110" s="137"/>
      <c r="RSQ110" s="137"/>
      <c r="RSR110" s="137"/>
      <c r="RSS110" s="137"/>
      <c r="RST110" s="137"/>
      <c r="RSU110" s="137"/>
      <c r="RSV110" s="137"/>
      <c r="RSW110" s="137"/>
      <c r="RSX110" s="137"/>
      <c r="RSY110" s="137"/>
      <c r="RSZ110" s="137"/>
      <c r="RTA110" s="137"/>
      <c r="RTB110" s="137"/>
      <c r="RTC110" s="137"/>
      <c r="RTD110" s="137"/>
      <c r="RTE110" s="137"/>
      <c r="RTF110" s="137"/>
      <c r="RTG110" s="137"/>
      <c r="RTH110" s="137"/>
      <c r="RTI110" s="137"/>
      <c r="RTJ110" s="137"/>
      <c r="RTK110" s="137"/>
      <c r="RTL110" s="137"/>
      <c r="RTM110" s="137"/>
      <c r="RTN110" s="137"/>
      <c r="RTO110" s="137"/>
      <c r="RTP110" s="137"/>
      <c r="RTQ110" s="137"/>
      <c r="RTR110" s="137"/>
      <c r="RTS110" s="137"/>
      <c r="RTT110" s="137"/>
      <c r="RTU110" s="137"/>
      <c r="RTV110" s="137"/>
      <c r="RTW110" s="137"/>
      <c r="RTX110" s="137"/>
      <c r="RTY110" s="137"/>
      <c r="RTZ110" s="137"/>
      <c r="RUA110" s="137"/>
      <c r="RUB110" s="137"/>
      <c r="RUC110" s="137"/>
      <c r="RUD110" s="137"/>
      <c r="RUE110" s="137"/>
      <c r="RUF110" s="137"/>
      <c r="RUG110" s="137"/>
      <c r="RUH110" s="137"/>
      <c r="RUI110" s="137"/>
      <c r="RUJ110" s="137"/>
      <c r="RUK110" s="137"/>
      <c r="RUL110" s="137"/>
      <c r="RUM110" s="137"/>
      <c r="RUN110" s="137"/>
      <c r="RUO110" s="137"/>
      <c r="RUP110" s="137"/>
      <c r="RUQ110" s="137"/>
      <c r="RUR110" s="137"/>
      <c r="RUS110" s="137"/>
      <c r="RUT110" s="137"/>
      <c r="RUU110" s="137"/>
      <c r="RUV110" s="137"/>
      <c r="RUW110" s="137"/>
      <c r="RUX110" s="137"/>
      <c r="RUY110" s="137"/>
      <c r="RUZ110" s="137"/>
      <c r="RVA110" s="137"/>
      <c r="RVB110" s="137"/>
      <c r="RVC110" s="137"/>
      <c r="RVD110" s="137"/>
      <c r="RVE110" s="137"/>
      <c r="RVF110" s="137"/>
      <c r="RVG110" s="137"/>
      <c r="RVH110" s="137"/>
      <c r="RVI110" s="137"/>
      <c r="RVJ110" s="137"/>
      <c r="RVK110" s="137"/>
      <c r="RVL110" s="137"/>
      <c r="RVM110" s="137"/>
      <c r="RVN110" s="137"/>
      <c r="RVO110" s="137"/>
      <c r="RVP110" s="137"/>
      <c r="RVQ110" s="137"/>
      <c r="RVR110" s="137"/>
      <c r="RVS110" s="137"/>
      <c r="RVT110" s="137"/>
      <c r="RVU110" s="137"/>
      <c r="RVV110" s="137"/>
      <c r="RVW110" s="137"/>
      <c r="RVX110" s="137"/>
      <c r="RVY110" s="137"/>
      <c r="RVZ110" s="137"/>
      <c r="RWA110" s="137"/>
      <c r="RWB110" s="137"/>
      <c r="RWC110" s="137"/>
      <c r="RWD110" s="137"/>
      <c r="RWE110" s="137"/>
      <c r="RWF110" s="137"/>
      <c r="RWG110" s="137"/>
      <c r="RWH110" s="137"/>
      <c r="RWI110" s="137"/>
      <c r="RWJ110" s="137"/>
      <c r="RWK110" s="137"/>
      <c r="RWL110" s="137"/>
      <c r="RWM110" s="137"/>
      <c r="RWN110" s="137"/>
      <c r="RWO110" s="137"/>
      <c r="RWP110" s="137"/>
      <c r="RWQ110" s="137"/>
      <c r="RWR110" s="137"/>
      <c r="RWS110" s="137"/>
      <c r="RWT110" s="137"/>
      <c r="RWU110" s="137"/>
      <c r="RWV110" s="137"/>
      <c r="RWW110" s="137"/>
      <c r="RWX110" s="137"/>
      <c r="RWY110" s="137"/>
      <c r="RWZ110" s="137"/>
      <c r="RXA110" s="137"/>
      <c r="RXB110" s="137"/>
      <c r="RXC110" s="137"/>
      <c r="RXD110" s="137"/>
      <c r="RXE110" s="137"/>
      <c r="RXF110" s="137"/>
      <c r="RXG110" s="137"/>
      <c r="RXH110" s="137"/>
      <c r="RXI110" s="137"/>
      <c r="RXJ110" s="137"/>
      <c r="RXK110" s="137"/>
      <c r="RXL110" s="137"/>
      <c r="RXM110" s="137"/>
      <c r="RXN110" s="137"/>
      <c r="RXO110" s="137"/>
      <c r="RXP110" s="137"/>
      <c r="RXQ110" s="137"/>
      <c r="RXR110" s="137"/>
      <c r="RXS110" s="137"/>
      <c r="RXT110" s="137"/>
      <c r="RXU110" s="137"/>
      <c r="RXV110" s="137"/>
      <c r="RXW110" s="137"/>
      <c r="RXX110" s="137"/>
      <c r="RXY110" s="137"/>
      <c r="RXZ110" s="137"/>
      <c r="RYA110" s="137"/>
      <c r="RYB110" s="137"/>
      <c r="RYC110" s="137"/>
      <c r="RYD110" s="137"/>
      <c r="RYE110" s="137"/>
      <c r="RYF110" s="137"/>
      <c r="RYG110" s="137"/>
      <c r="RYH110" s="137"/>
      <c r="RYI110" s="137"/>
      <c r="RYJ110" s="137"/>
      <c r="RYK110" s="137"/>
      <c r="RYL110" s="137"/>
      <c r="RYM110" s="137"/>
      <c r="RYN110" s="137"/>
      <c r="RYO110" s="137"/>
      <c r="RYP110" s="137"/>
      <c r="RYQ110" s="137"/>
      <c r="RYR110" s="137"/>
      <c r="RYS110" s="137"/>
      <c r="RYT110" s="137"/>
      <c r="RYU110" s="137"/>
      <c r="RYV110" s="137"/>
      <c r="RYW110" s="137"/>
      <c r="RYX110" s="137"/>
      <c r="RYY110" s="137"/>
      <c r="RYZ110" s="137"/>
      <c r="RZA110" s="137"/>
      <c r="RZB110" s="137"/>
      <c r="RZC110" s="137"/>
      <c r="RZD110" s="137"/>
      <c r="RZE110" s="137"/>
      <c r="RZF110" s="137"/>
      <c r="RZG110" s="137"/>
      <c r="RZH110" s="137"/>
      <c r="RZI110" s="137"/>
      <c r="RZJ110" s="137"/>
      <c r="RZK110" s="137"/>
      <c r="RZL110" s="137"/>
      <c r="RZM110" s="137"/>
      <c r="RZN110" s="137"/>
      <c r="RZO110" s="137"/>
      <c r="RZP110" s="137"/>
      <c r="RZQ110" s="137"/>
      <c r="RZR110" s="137"/>
      <c r="RZS110" s="137"/>
      <c r="RZT110" s="137"/>
      <c r="RZU110" s="137"/>
      <c r="RZV110" s="137"/>
      <c r="RZW110" s="137"/>
      <c r="RZX110" s="137"/>
      <c r="RZY110" s="137"/>
      <c r="RZZ110" s="137"/>
      <c r="SAA110" s="137"/>
      <c r="SAB110" s="137"/>
      <c r="SAC110" s="137"/>
      <c r="SAD110" s="137"/>
      <c r="SAE110" s="137"/>
      <c r="SAF110" s="137"/>
      <c r="SAG110" s="137"/>
      <c r="SAH110" s="137"/>
      <c r="SAI110" s="137"/>
      <c r="SAJ110" s="137"/>
      <c r="SAK110" s="137"/>
      <c r="SAL110" s="137"/>
      <c r="SAM110" s="137"/>
      <c r="SAN110" s="137"/>
      <c r="SAO110" s="137"/>
      <c r="SAP110" s="137"/>
      <c r="SAQ110" s="137"/>
      <c r="SAR110" s="137"/>
      <c r="SAS110" s="137"/>
      <c r="SAT110" s="137"/>
      <c r="SAU110" s="137"/>
      <c r="SAV110" s="137"/>
      <c r="SAW110" s="137"/>
      <c r="SAX110" s="137"/>
      <c r="SAY110" s="137"/>
      <c r="SAZ110" s="137"/>
      <c r="SBA110" s="137"/>
      <c r="SBB110" s="137"/>
      <c r="SBC110" s="137"/>
      <c r="SBD110" s="137"/>
      <c r="SBE110" s="137"/>
      <c r="SBF110" s="137"/>
      <c r="SBG110" s="137"/>
      <c r="SBH110" s="137"/>
      <c r="SBI110" s="137"/>
      <c r="SBJ110" s="137"/>
      <c r="SBK110" s="137"/>
      <c r="SBL110" s="137"/>
      <c r="SBM110" s="137"/>
      <c r="SBN110" s="137"/>
      <c r="SBO110" s="137"/>
      <c r="SBP110" s="137"/>
      <c r="SBQ110" s="137"/>
      <c r="SBR110" s="137"/>
      <c r="SBS110" s="137"/>
      <c r="SBT110" s="137"/>
      <c r="SBU110" s="137"/>
      <c r="SBV110" s="137"/>
      <c r="SBW110" s="137"/>
      <c r="SBX110" s="137"/>
      <c r="SBY110" s="137"/>
      <c r="SBZ110" s="137"/>
      <c r="SCA110" s="137"/>
      <c r="SCB110" s="137"/>
      <c r="SCC110" s="137"/>
      <c r="SCD110" s="137"/>
      <c r="SCE110" s="137"/>
      <c r="SCF110" s="137"/>
      <c r="SCG110" s="137"/>
      <c r="SCH110" s="137"/>
      <c r="SCI110" s="137"/>
      <c r="SCJ110" s="137"/>
      <c r="SCK110" s="137"/>
      <c r="SCL110" s="137"/>
      <c r="SCM110" s="137"/>
      <c r="SCN110" s="137"/>
      <c r="SCO110" s="137"/>
      <c r="SCP110" s="137"/>
      <c r="SCQ110" s="137"/>
      <c r="SCR110" s="137"/>
      <c r="SCS110" s="137"/>
      <c r="SCT110" s="137"/>
      <c r="SCU110" s="137"/>
      <c r="SCV110" s="137"/>
      <c r="SCW110" s="137"/>
      <c r="SCX110" s="137"/>
      <c r="SCY110" s="137"/>
      <c r="SCZ110" s="137"/>
      <c r="SDA110" s="137"/>
      <c r="SDB110" s="137"/>
      <c r="SDC110" s="137"/>
      <c r="SDD110" s="137"/>
      <c r="SDE110" s="137"/>
      <c r="SDF110" s="137"/>
      <c r="SDG110" s="137"/>
      <c r="SDH110" s="137"/>
      <c r="SDI110" s="137"/>
      <c r="SDJ110" s="137"/>
      <c r="SDK110" s="137"/>
      <c r="SDL110" s="137"/>
      <c r="SDM110" s="137"/>
      <c r="SDN110" s="137"/>
      <c r="SDO110" s="137"/>
      <c r="SDP110" s="137"/>
      <c r="SDQ110" s="137"/>
      <c r="SDR110" s="137"/>
      <c r="SDS110" s="137"/>
      <c r="SDT110" s="137"/>
      <c r="SDU110" s="137"/>
      <c r="SDV110" s="137"/>
      <c r="SDW110" s="137"/>
      <c r="SDX110" s="137"/>
      <c r="SDY110" s="137"/>
      <c r="SDZ110" s="137"/>
      <c r="SEA110" s="137"/>
      <c r="SEB110" s="137"/>
      <c r="SEC110" s="137"/>
      <c r="SED110" s="137"/>
      <c r="SEE110" s="137"/>
      <c r="SEF110" s="137"/>
      <c r="SEG110" s="137"/>
      <c r="SEH110" s="137"/>
      <c r="SEI110" s="137"/>
      <c r="SEJ110" s="137"/>
      <c r="SEK110" s="137"/>
      <c r="SEL110" s="137"/>
      <c r="SEM110" s="137"/>
      <c r="SEN110" s="137"/>
      <c r="SEO110" s="137"/>
      <c r="SEP110" s="137"/>
      <c r="SEQ110" s="137"/>
      <c r="SER110" s="137"/>
      <c r="SES110" s="137"/>
      <c r="SET110" s="137"/>
      <c r="SEU110" s="137"/>
      <c r="SEV110" s="137"/>
      <c r="SEW110" s="137"/>
      <c r="SEX110" s="137"/>
      <c r="SEY110" s="137"/>
      <c r="SEZ110" s="137"/>
      <c r="SFA110" s="137"/>
      <c r="SFB110" s="137"/>
      <c r="SFC110" s="137"/>
      <c r="SFD110" s="137"/>
      <c r="SFE110" s="137"/>
      <c r="SFF110" s="137"/>
      <c r="SFG110" s="137"/>
      <c r="SFH110" s="137"/>
      <c r="SFI110" s="137"/>
      <c r="SFJ110" s="137"/>
      <c r="SFK110" s="137"/>
      <c r="SFL110" s="137"/>
      <c r="SFM110" s="137"/>
      <c r="SFN110" s="137"/>
      <c r="SFO110" s="137"/>
      <c r="SFP110" s="137"/>
      <c r="SFQ110" s="137"/>
      <c r="SFR110" s="137"/>
      <c r="SFS110" s="137"/>
      <c r="SFT110" s="137"/>
      <c r="SFU110" s="137"/>
      <c r="SFV110" s="137"/>
      <c r="SFW110" s="137"/>
      <c r="SFX110" s="137"/>
      <c r="SFY110" s="137"/>
      <c r="SFZ110" s="137"/>
      <c r="SGA110" s="137"/>
      <c r="SGB110" s="137"/>
      <c r="SGC110" s="137"/>
      <c r="SGD110" s="137"/>
      <c r="SGE110" s="137"/>
      <c r="SGF110" s="137"/>
      <c r="SGG110" s="137"/>
      <c r="SGH110" s="137"/>
      <c r="SGI110" s="137"/>
      <c r="SGJ110" s="137"/>
      <c r="SGK110" s="137"/>
      <c r="SGL110" s="137"/>
      <c r="SGM110" s="137"/>
      <c r="SGN110" s="137"/>
      <c r="SGO110" s="137"/>
      <c r="SGP110" s="137"/>
      <c r="SGQ110" s="137"/>
      <c r="SGR110" s="137"/>
      <c r="SGS110" s="137"/>
      <c r="SGT110" s="137"/>
      <c r="SGU110" s="137"/>
      <c r="SGV110" s="137"/>
      <c r="SGW110" s="137"/>
      <c r="SGX110" s="137"/>
      <c r="SGY110" s="137"/>
      <c r="SGZ110" s="137"/>
      <c r="SHA110" s="137"/>
      <c r="SHB110" s="137"/>
      <c r="SHC110" s="137"/>
      <c r="SHD110" s="137"/>
      <c r="SHE110" s="137"/>
      <c r="SHF110" s="137"/>
      <c r="SHG110" s="137"/>
      <c r="SHH110" s="137"/>
      <c r="SHI110" s="137"/>
      <c r="SHJ110" s="137"/>
      <c r="SHK110" s="137"/>
      <c r="SHL110" s="137"/>
      <c r="SHM110" s="137"/>
      <c r="SHN110" s="137"/>
      <c r="SHO110" s="137"/>
      <c r="SHP110" s="137"/>
      <c r="SHQ110" s="137"/>
      <c r="SHR110" s="137"/>
      <c r="SHS110" s="137"/>
      <c r="SHT110" s="137"/>
      <c r="SHU110" s="137"/>
      <c r="SHV110" s="137"/>
      <c r="SHW110" s="137"/>
      <c r="SHX110" s="137"/>
      <c r="SHY110" s="137"/>
      <c r="SHZ110" s="137"/>
      <c r="SIA110" s="137"/>
      <c r="SIB110" s="137"/>
      <c r="SIC110" s="137"/>
      <c r="SID110" s="137"/>
      <c r="SIE110" s="137"/>
      <c r="SIF110" s="137"/>
      <c r="SIG110" s="137"/>
      <c r="SIH110" s="137"/>
      <c r="SII110" s="137"/>
      <c r="SIJ110" s="137"/>
      <c r="SIK110" s="137"/>
      <c r="SIL110" s="137"/>
      <c r="SIM110" s="137"/>
      <c r="SIN110" s="137"/>
      <c r="SIO110" s="137"/>
      <c r="SIP110" s="137"/>
      <c r="SIQ110" s="137"/>
      <c r="SIR110" s="137"/>
      <c r="SIS110" s="137"/>
      <c r="SIT110" s="137"/>
      <c r="SIU110" s="137"/>
      <c r="SIV110" s="137"/>
      <c r="SIW110" s="137"/>
      <c r="SIX110" s="137"/>
      <c r="SIY110" s="137"/>
      <c r="SIZ110" s="137"/>
      <c r="SJA110" s="137"/>
      <c r="SJB110" s="137"/>
      <c r="SJC110" s="137"/>
      <c r="SJD110" s="137"/>
      <c r="SJE110" s="137"/>
      <c r="SJF110" s="137"/>
      <c r="SJG110" s="137"/>
      <c r="SJH110" s="137"/>
      <c r="SJI110" s="137"/>
      <c r="SJJ110" s="137"/>
      <c r="SJK110" s="137"/>
      <c r="SJL110" s="137"/>
      <c r="SJM110" s="137"/>
      <c r="SJN110" s="137"/>
      <c r="SJO110" s="137"/>
      <c r="SJP110" s="137"/>
      <c r="SJQ110" s="137"/>
      <c r="SJR110" s="137"/>
      <c r="SJS110" s="137"/>
      <c r="SJT110" s="137"/>
      <c r="SJU110" s="137"/>
      <c r="SJV110" s="137"/>
      <c r="SJW110" s="137"/>
      <c r="SJX110" s="137"/>
      <c r="SJY110" s="137"/>
      <c r="SJZ110" s="137"/>
      <c r="SKA110" s="137"/>
      <c r="SKB110" s="137"/>
      <c r="SKC110" s="137"/>
      <c r="SKD110" s="137"/>
      <c r="SKE110" s="137"/>
      <c r="SKF110" s="137"/>
      <c r="SKG110" s="137"/>
      <c r="SKH110" s="137"/>
      <c r="SKI110" s="137"/>
      <c r="SKJ110" s="137"/>
      <c r="SKK110" s="137"/>
      <c r="SKL110" s="137"/>
      <c r="SKM110" s="137"/>
      <c r="SKN110" s="137"/>
      <c r="SKO110" s="137"/>
      <c r="SKP110" s="137"/>
      <c r="SKQ110" s="137"/>
      <c r="SKR110" s="137"/>
      <c r="SKS110" s="137"/>
      <c r="SKT110" s="137"/>
      <c r="SKU110" s="137"/>
      <c r="SKV110" s="137"/>
      <c r="SKW110" s="137"/>
      <c r="SKX110" s="137"/>
      <c r="SKY110" s="137"/>
      <c r="SKZ110" s="137"/>
      <c r="SLA110" s="137"/>
      <c r="SLB110" s="137"/>
      <c r="SLC110" s="137"/>
      <c r="SLD110" s="137"/>
      <c r="SLE110" s="137"/>
      <c r="SLF110" s="137"/>
      <c r="SLG110" s="137"/>
      <c r="SLH110" s="137"/>
      <c r="SLI110" s="137"/>
      <c r="SLJ110" s="137"/>
      <c r="SLK110" s="137"/>
      <c r="SLL110" s="137"/>
      <c r="SLM110" s="137"/>
      <c r="SLN110" s="137"/>
      <c r="SLO110" s="137"/>
      <c r="SLP110" s="137"/>
      <c r="SLQ110" s="137"/>
      <c r="SLR110" s="137"/>
      <c r="SLS110" s="137"/>
      <c r="SLT110" s="137"/>
      <c r="SLU110" s="137"/>
      <c r="SLV110" s="137"/>
      <c r="SLW110" s="137"/>
      <c r="SLX110" s="137"/>
      <c r="SLY110" s="137"/>
      <c r="SLZ110" s="137"/>
      <c r="SMA110" s="137"/>
      <c r="SMB110" s="137"/>
      <c r="SMC110" s="137"/>
      <c r="SMD110" s="137"/>
      <c r="SME110" s="137"/>
      <c r="SMF110" s="137"/>
      <c r="SMG110" s="137"/>
      <c r="SMH110" s="137"/>
      <c r="SMI110" s="137"/>
      <c r="SMJ110" s="137"/>
      <c r="SMK110" s="137"/>
      <c r="SML110" s="137"/>
      <c r="SMM110" s="137"/>
      <c r="SMN110" s="137"/>
      <c r="SMO110" s="137"/>
      <c r="SMP110" s="137"/>
      <c r="SMQ110" s="137"/>
      <c r="SMR110" s="137"/>
      <c r="SMS110" s="137"/>
      <c r="SMT110" s="137"/>
      <c r="SMU110" s="137"/>
      <c r="SMV110" s="137"/>
      <c r="SMW110" s="137"/>
      <c r="SMX110" s="137"/>
      <c r="SMY110" s="137"/>
      <c r="SMZ110" s="137"/>
      <c r="SNA110" s="137"/>
      <c r="SNB110" s="137"/>
      <c r="SNC110" s="137"/>
      <c r="SND110" s="137"/>
      <c r="SNE110" s="137"/>
      <c r="SNF110" s="137"/>
      <c r="SNG110" s="137"/>
      <c r="SNH110" s="137"/>
      <c r="SNI110" s="137"/>
      <c r="SNJ110" s="137"/>
      <c r="SNK110" s="137"/>
      <c r="SNL110" s="137"/>
      <c r="SNM110" s="137"/>
      <c r="SNN110" s="137"/>
      <c r="SNO110" s="137"/>
      <c r="SNP110" s="137"/>
      <c r="SNQ110" s="137"/>
      <c r="SNR110" s="137"/>
      <c r="SNS110" s="137"/>
      <c r="SNT110" s="137"/>
      <c r="SNU110" s="137"/>
      <c r="SNV110" s="137"/>
      <c r="SNW110" s="137"/>
      <c r="SNX110" s="137"/>
      <c r="SNY110" s="137"/>
      <c r="SNZ110" s="137"/>
      <c r="SOA110" s="137"/>
      <c r="SOB110" s="137"/>
      <c r="SOC110" s="137"/>
      <c r="SOD110" s="137"/>
      <c r="SOE110" s="137"/>
      <c r="SOF110" s="137"/>
      <c r="SOG110" s="137"/>
      <c r="SOH110" s="137"/>
      <c r="SOI110" s="137"/>
      <c r="SOJ110" s="137"/>
      <c r="SOK110" s="137"/>
      <c r="SOL110" s="137"/>
      <c r="SOM110" s="137"/>
      <c r="SON110" s="137"/>
      <c r="SOO110" s="137"/>
      <c r="SOP110" s="137"/>
      <c r="SOQ110" s="137"/>
      <c r="SOR110" s="137"/>
      <c r="SOS110" s="137"/>
      <c r="SOT110" s="137"/>
      <c r="SOU110" s="137"/>
      <c r="SOV110" s="137"/>
      <c r="SOW110" s="137"/>
      <c r="SOX110" s="137"/>
      <c r="SOY110" s="137"/>
      <c r="SOZ110" s="137"/>
      <c r="SPA110" s="137"/>
      <c r="SPB110" s="137"/>
      <c r="SPC110" s="137"/>
      <c r="SPD110" s="137"/>
      <c r="SPE110" s="137"/>
      <c r="SPF110" s="137"/>
      <c r="SPG110" s="137"/>
      <c r="SPH110" s="137"/>
      <c r="SPI110" s="137"/>
      <c r="SPJ110" s="137"/>
      <c r="SPK110" s="137"/>
      <c r="SPL110" s="137"/>
      <c r="SPM110" s="137"/>
      <c r="SPN110" s="137"/>
      <c r="SPO110" s="137"/>
      <c r="SPP110" s="137"/>
      <c r="SPQ110" s="137"/>
      <c r="SPR110" s="137"/>
      <c r="SPS110" s="137"/>
      <c r="SPT110" s="137"/>
      <c r="SPU110" s="137"/>
      <c r="SPV110" s="137"/>
      <c r="SPW110" s="137"/>
      <c r="SPX110" s="137"/>
      <c r="SPY110" s="137"/>
      <c r="SPZ110" s="137"/>
      <c r="SQA110" s="137"/>
      <c r="SQB110" s="137"/>
      <c r="SQC110" s="137"/>
      <c r="SQD110" s="137"/>
      <c r="SQE110" s="137"/>
      <c r="SQF110" s="137"/>
      <c r="SQG110" s="137"/>
      <c r="SQH110" s="137"/>
      <c r="SQI110" s="137"/>
      <c r="SQJ110" s="137"/>
      <c r="SQK110" s="137"/>
      <c r="SQL110" s="137"/>
      <c r="SQM110" s="137"/>
      <c r="SQN110" s="137"/>
      <c r="SQO110" s="137"/>
      <c r="SQP110" s="137"/>
      <c r="SQQ110" s="137"/>
      <c r="SQR110" s="137"/>
      <c r="SQS110" s="137"/>
      <c r="SQT110" s="137"/>
      <c r="SQU110" s="137"/>
      <c r="SQV110" s="137"/>
      <c r="SQW110" s="137"/>
      <c r="SQX110" s="137"/>
      <c r="SQY110" s="137"/>
      <c r="SQZ110" s="137"/>
      <c r="SRA110" s="137"/>
      <c r="SRB110" s="137"/>
      <c r="SRC110" s="137"/>
      <c r="SRD110" s="137"/>
      <c r="SRE110" s="137"/>
      <c r="SRF110" s="137"/>
      <c r="SRG110" s="137"/>
      <c r="SRH110" s="137"/>
      <c r="SRI110" s="137"/>
      <c r="SRJ110" s="137"/>
      <c r="SRK110" s="137"/>
      <c r="SRL110" s="137"/>
      <c r="SRM110" s="137"/>
      <c r="SRN110" s="137"/>
      <c r="SRO110" s="137"/>
      <c r="SRP110" s="137"/>
      <c r="SRQ110" s="137"/>
      <c r="SRR110" s="137"/>
      <c r="SRS110" s="137"/>
      <c r="SRT110" s="137"/>
      <c r="SRU110" s="137"/>
      <c r="SRV110" s="137"/>
      <c r="SRW110" s="137"/>
      <c r="SRX110" s="137"/>
      <c r="SRY110" s="137"/>
      <c r="SRZ110" s="137"/>
      <c r="SSA110" s="137"/>
      <c r="SSB110" s="137"/>
      <c r="SSC110" s="137"/>
      <c r="SSD110" s="137"/>
      <c r="SSE110" s="137"/>
      <c r="SSF110" s="137"/>
      <c r="SSG110" s="137"/>
      <c r="SSH110" s="137"/>
      <c r="SSI110" s="137"/>
      <c r="SSJ110" s="137"/>
      <c r="SSK110" s="137"/>
      <c r="SSL110" s="137"/>
      <c r="SSM110" s="137"/>
      <c r="SSN110" s="137"/>
      <c r="SSO110" s="137"/>
      <c r="SSP110" s="137"/>
      <c r="SSQ110" s="137"/>
      <c r="SSR110" s="137"/>
      <c r="SSS110" s="137"/>
      <c r="SST110" s="137"/>
      <c r="SSU110" s="137"/>
      <c r="SSV110" s="137"/>
      <c r="SSW110" s="137"/>
      <c r="SSX110" s="137"/>
      <c r="SSY110" s="137"/>
      <c r="SSZ110" s="137"/>
      <c r="STA110" s="137"/>
      <c r="STB110" s="137"/>
      <c r="STC110" s="137"/>
      <c r="STD110" s="137"/>
      <c r="STE110" s="137"/>
      <c r="STF110" s="137"/>
      <c r="STG110" s="137"/>
      <c r="STH110" s="137"/>
      <c r="STI110" s="137"/>
      <c r="STJ110" s="137"/>
      <c r="STK110" s="137"/>
      <c r="STL110" s="137"/>
      <c r="STM110" s="137"/>
      <c r="STN110" s="137"/>
      <c r="STO110" s="137"/>
      <c r="STP110" s="137"/>
      <c r="STQ110" s="137"/>
      <c r="STR110" s="137"/>
      <c r="STS110" s="137"/>
      <c r="STT110" s="137"/>
      <c r="STU110" s="137"/>
      <c r="STV110" s="137"/>
      <c r="STW110" s="137"/>
      <c r="STX110" s="137"/>
      <c r="STY110" s="137"/>
      <c r="STZ110" s="137"/>
      <c r="SUA110" s="137"/>
      <c r="SUB110" s="137"/>
      <c r="SUC110" s="137"/>
      <c r="SUD110" s="137"/>
      <c r="SUE110" s="137"/>
      <c r="SUF110" s="137"/>
      <c r="SUG110" s="137"/>
      <c r="SUH110" s="137"/>
      <c r="SUI110" s="137"/>
      <c r="SUJ110" s="137"/>
      <c r="SUK110" s="137"/>
      <c r="SUL110" s="137"/>
      <c r="SUM110" s="137"/>
      <c r="SUN110" s="137"/>
      <c r="SUO110" s="137"/>
      <c r="SUP110" s="137"/>
      <c r="SUQ110" s="137"/>
      <c r="SUR110" s="137"/>
      <c r="SUS110" s="137"/>
      <c r="SUT110" s="137"/>
      <c r="SUU110" s="137"/>
      <c r="SUV110" s="137"/>
      <c r="SUW110" s="137"/>
      <c r="SUX110" s="137"/>
      <c r="SUY110" s="137"/>
      <c r="SUZ110" s="137"/>
      <c r="SVA110" s="137"/>
      <c r="SVB110" s="137"/>
      <c r="SVC110" s="137"/>
      <c r="SVD110" s="137"/>
      <c r="SVE110" s="137"/>
      <c r="SVF110" s="137"/>
      <c r="SVG110" s="137"/>
      <c r="SVH110" s="137"/>
      <c r="SVI110" s="137"/>
      <c r="SVJ110" s="137"/>
      <c r="SVK110" s="137"/>
      <c r="SVL110" s="137"/>
      <c r="SVM110" s="137"/>
      <c r="SVN110" s="137"/>
      <c r="SVO110" s="137"/>
      <c r="SVP110" s="137"/>
      <c r="SVQ110" s="137"/>
      <c r="SVR110" s="137"/>
      <c r="SVS110" s="137"/>
      <c r="SVT110" s="137"/>
      <c r="SVU110" s="137"/>
      <c r="SVV110" s="137"/>
      <c r="SVW110" s="137"/>
      <c r="SVX110" s="137"/>
      <c r="SVY110" s="137"/>
      <c r="SVZ110" s="137"/>
      <c r="SWA110" s="137"/>
      <c r="SWB110" s="137"/>
      <c r="SWC110" s="137"/>
      <c r="SWD110" s="137"/>
      <c r="SWE110" s="137"/>
      <c r="SWF110" s="137"/>
      <c r="SWG110" s="137"/>
      <c r="SWH110" s="137"/>
      <c r="SWI110" s="137"/>
      <c r="SWJ110" s="137"/>
      <c r="SWK110" s="137"/>
      <c r="SWL110" s="137"/>
      <c r="SWM110" s="137"/>
      <c r="SWN110" s="137"/>
      <c r="SWO110" s="137"/>
      <c r="SWP110" s="137"/>
      <c r="SWQ110" s="137"/>
      <c r="SWR110" s="137"/>
      <c r="SWS110" s="137"/>
      <c r="SWT110" s="137"/>
      <c r="SWU110" s="137"/>
      <c r="SWV110" s="137"/>
      <c r="SWW110" s="137"/>
      <c r="SWX110" s="137"/>
      <c r="SWY110" s="137"/>
      <c r="SWZ110" s="137"/>
      <c r="SXA110" s="137"/>
      <c r="SXB110" s="137"/>
      <c r="SXC110" s="137"/>
      <c r="SXD110" s="137"/>
      <c r="SXE110" s="137"/>
      <c r="SXF110" s="137"/>
      <c r="SXG110" s="137"/>
      <c r="SXH110" s="137"/>
      <c r="SXI110" s="137"/>
      <c r="SXJ110" s="137"/>
      <c r="SXK110" s="137"/>
      <c r="SXL110" s="137"/>
      <c r="SXM110" s="137"/>
      <c r="SXN110" s="137"/>
      <c r="SXO110" s="137"/>
      <c r="SXP110" s="137"/>
      <c r="SXQ110" s="137"/>
      <c r="SXR110" s="137"/>
      <c r="SXS110" s="137"/>
      <c r="SXT110" s="137"/>
      <c r="SXU110" s="137"/>
      <c r="SXV110" s="137"/>
      <c r="SXW110" s="137"/>
      <c r="SXX110" s="137"/>
      <c r="SXY110" s="137"/>
      <c r="SXZ110" s="137"/>
      <c r="SYA110" s="137"/>
      <c r="SYB110" s="137"/>
      <c r="SYC110" s="137"/>
      <c r="SYD110" s="137"/>
      <c r="SYE110" s="137"/>
      <c r="SYF110" s="137"/>
      <c r="SYG110" s="137"/>
      <c r="SYH110" s="137"/>
      <c r="SYI110" s="137"/>
      <c r="SYJ110" s="137"/>
      <c r="SYK110" s="137"/>
      <c r="SYL110" s="137"/>
      <c r="SYM110" s="137"/>
      <c r="SYN110" s="137"/>
      <c r="SYO110" s="137"/>
      <c r="SYP110" s="137"/>
      <c r="SYQ110" s="137"/>
      <c r="SYR110" s="137"/>
      <c r="SYS110" s="137"/>
      <c r="SYT110" s="137"/>
      <c r="SYU110" s="137"/>
      <c r="SYV110" s="137"/>
      <c r="SYW110" s="137"/>
      <c r="SYX110" s="137"/>
      <c r="SYY110" s="137"/>
      <c r="SYZ110" s="137"/>
      <c r="SZA110" s="137"/>
      <c r="SZB110" s="137"/>
      <c r="SZC110" s="137"/>
      <c r="SZD110" s="137"/>
      <c r="SZE110" s="137"/>
      <c r="SZF110" s="137"/>
      <c r="SZG110" s="137"/>
      <c r="SZH110" s="137"/>
      <c r="SZI110" s="137"/>
      <c r="SZJ110" s="137"/>
      <c r="SZK110" s="137"/>
      <c r="SZL110" s="137"/>
      <c r="SZM110" s="137"/>
      <c r="SZN110" s="137"/>
      <c r="SZO110" s="137"/>
      <c r="SZP110" s="137"/>
      <c r="SZQ110" s="137"/>
      <c r="SZR110" s="137"/>
      <c r="SZS110" s="137"/>
      <c r="SZT110" s="137"/>
      <c r="SZU110" s="137"/>
      <c r="SZV110" s="137"/>
      <c r="SZW110" s="137"/>
      <c r="SZX110" s="137"/>
      <c r="SZY110" s="137"/>
      <c r="SZZ110" s="137"/>
      <c r="TAA110" s="137"/>
      <c r="TAB110" s="137"/>
      <c r="TAC110" s="137"/>
      <c r="TAD110" s="137"/>
      <c r="TAE110" s="137"/>
      <c r="TAF110" s="137"/>
      <c r="TAG110" s="137"/>
      <c r="TAH110" s="137"/>
      <c r="TAI110" s="137"/>
      <c r="TAJ110" s="137"/>
      <c r="TAK110" s="137"/>
      <c r="TAL110" s="137"/>
      <c r="TAM110" s="137"/>
      <c r="TAN110" s="137"/>
      <c r="TAO110" s="137"/>
      <c r="TAP110" s="137"/>
      <c r="TAQ110" s="137"/>
      <c r="TAR110" s="137"/>
      <c r="TAS110" s="137"/>
      <c r="TAT110" s="137"/>
      <c r="TAU110" s="137"/>
      <c r="TAV110" s="137"/>
      <c r="TAW110" s="137"/>
      <c r="TAX110" s="137"/>
      <c r="TAY110" s="137"/>
      <c r="TAZ110" s="137"/>
      <c r="TBA110" s="137"/>
      <c r="TBB110" s="137"/>
      <c r="TBC110" s="137"/>
      <c r="TBD110" s="137"/>
      <c r="TBE110" s="137"/>
      <c r="TBF110" s="137"/>
      <c r="TBG110" s="137"/>
      <c r="TBH110" s="137"/>
      <c r="TBI110" s="137"/>
      <c r="TBJ110" s="137"/>
      <c r="TBK110" s="137"/>
      <c r="TBL110" s="137"/>
      <c r="TBM110" s="137"/>
      <c r="TBN110" s="137"/>
      <c r="TBO110" s="137"/>
      <c r="TBP110" s="137"/>
      <c r="TBQ110" s="137"/>
      <c r="TBR110" s="137"/>
      <c r="TBS110" s="137"/>
      <c r="TBT110" s="137"/>
      <c r="TBU110" s="137"/>
      <c r="TBV110" s="137"/>
      <c r="TBW110" s="137"/>
      <c r="TBX110" s="137"/>
      <c r="TBY110" s="137"/>
      <c r="TBZ110" s="137"/>
      <c r="TCA110" s="137"/>
      <c r="TCB110" s="137"/>
      <c r="TCC110" s="137"/>
      <c r="TCD110" s="137"/>
      <c r="TCE110" s="137"/>
      <c r="TCF110" s="137"/>
      <c r="TCG110" s="137"/>
      <c r="TCH110" s="137"/>
      <c r="TCI110" s="137"/>
      <c r="TCJ110" s="137"/>
      <c r="TCK110" s="137"/>
      <c r="TCL110" s="137"/>
      <c r="TCM110" s="137"/>
      <c r="TCN110" s="137"/>
      <c r="TCO110" s="137"/>
      <c r="TCP110" s="137"/>
      <c r="TCQ110" s="137"/>
      <c r="TCR110" s="137"/>
      <c r="TCS110" s="137"/>
      <c r="TCT110" s="137"/>
      <c r="TCU110" s="137"/>
      <c r="TCV110" s="137"/>
      <c r="TCW110" s="137"/>
      <c r="TCX110" s="137"/>
      <c r="TCY110" s="137"/>
      <c r="TCZ110" s="137"/>
      <c r="TDA110" s="137"/>
      <c r="TDB110" s="137"/>
      <c r="TDC110" s="137"/>
      <c r="TDD110" s="137"/>
      <c r="TDE110" s="137"/>
      <c r="TDF110" s="137"/>
      <c r="TDG110" s="137"/>
      <c r="TDH110" s="137"/>
      <c r="TDI110" s="137"/>
      <c r="TDJ110" s="137"/>
      <c r="TDK110" s="137"/>
      <c r="TDL110" s="137"/>
      <c r="TDM110" s="137"/>
      <c r="TDN110" s="137"/>
      <c r="TDO110" s="137"/>
      <c r="TDP110" s="137"/>
      <c r="TDQ110" s="137"/>
      <c r="TDR110" s="137"/>
      <c r="TDS110" s="137"/>
      <c r="TDT110" s="137"/>
      <c r="TDU110" s="137"/>
      <c r="TDV110" s="137"/>
      <c r="TDW110" s="137"/>
      <c r="TDX110" s="137"/>
      <c r="TDY110" s="137"/>
      <c r="TDZ110" s="137"/>
      <c r="TEA110" s="137"/>
      <c r="TEB110" s="137"/>
      <c r="TEC110" s="137"/>
      <c r="TED110" s="137"/>
      <c r="TEE110" s="137"/>
      <c r="TEF110" s="137"/>
      <c r="TEG110" s="137"/>
      <c r="TEH110" s="137"/>
      <c r="TEI110" s="137"/>
      <c r="TEJ110" s="137"/>
      <c r="TEK110" s="137"/>
      <c r="TEL110" s="137"/>
      <c r="TEM110" s="137"/>
      <c r="TEN110" s="137"/>
      <c r="TEO110" s="137"/>
      <c r="TEP110" s="137"/>
      <c r="TEQ110" s="137"/>
      <c r="TER110" s="137"/>
      <c r="TES110" s="137"/>
      <c r="TET110" s="137"/>
      <c r="TEU110" s="137"/>
      <c r="TEV110" s="137"/>
      <c r="TEW110" s="137"/>
      <c r="TEX110" s="137"/>
      <c r="TEY110" s="137"/>
      <c r="TEZ110" s="137"/>
      <c r="TFA110" s="137"/>
      <c r="TFB110" s="137"/>
      <c r="TFC110" s="137"/>
      <c r="TFD110" s="137"/>
      <c r="TFE110" s="137"/>
      <c r="TFF110" s="137"/>
      <c r="TFG110" s="137"/>
      <c r="TFH110" s="137"/>
      <c r="TFI110" s="137"/>
      <c r="TFJ110" s="137"/>
      <c r="TFK110" s="137"/>
      <c r="TFL110" s="137"/>
      <c r="TFM110" s="137"/>
      <c r="TFN110" s="137"/>
      <c r="TFO110" s="137"/>
      <c r="TFP110" s="137"/>
      <c r="TFQ110" s="137"/>
      <c r="TFR110" s="137"/>
      <c r="TFS110" s="137"/>
      <c r="TFT110" s="137"/>
      <c r="TFU110" s="137"/>
      <c r="TFV110" s="137"/>
      <c r="TFW110" s="137"/>
      <c r="TFX110" s="137"/>
      <c r="TFY110" s="137"/>
      <c r="TFZ110" s="137"/>
      <c r="TGA110" s="137"/>
      <c r="TGB110" s="137"/>
      <c r="TGC110" s="137"/>
      <c r="TGD110" s="137"/>
      <c r="TGE110" s="137"/>
      <c r="TGF110" s="137"/>
      <c r="TGG110" s="137"/>
      <c r="TGH110" s="137"/>
      <c r="TGI110" s="137"/>
      <c r="TGJ110" s="137"/>
      <c r="TGK110" s="137"/>
      <c r="TGL110" s="137"/>
      <c r="TGM110" s="137"/>
      <c r="TGN110" s="137"/>
      <c r="TGO110" s="137"/>
      <c r="TGP110" s="137"/>
      <c r="TGQ110" s="137"/>
      <c r="TGR110" s="137"/>
      <c r="TGS110" s="137"/>
      <c r="TGT110" s="137"/>
      <c r="TGU110" s="137"/>
      <c r="TGV110" s="137"/>
      <c r="TGW110" s="137"/>
      <c r="TGX110" s="137"/>
      <c r="TGY110" s="137"/>
      <c r="TGZ110" s="137"/>
      <c r="THA110" s="137"/>
      <c r="THB110" s="137"/>
      <c r="THC110" s="137"/>
      <c r="THD110" s="137"/>
      <c r="THE110" s="137"/>
      <c r="THF110" s="137"/>
      <c r="THG110" s="137"/>
      <c r="THH110" s="137"/>
      <c r="THI110" s="137"/>
      <c r="THJ110" s="137"/>
      <c r="THK110" s="137"/>
      <c r="THL110" s="137"/>
      <c r="THM110" s="137"/>
      <c r="THN110" s="137"/>
      <c r="THO110" s="137"/>
      <c r="THP110" s="137"/>
      <c r="THQ110" s="137"/>
      <c r="THR110" s="137"/>
      <c r="THS110" s="137"/>
      <c r="THT110" s="137"/>
      <c r="THU110" s="137"/>
      <c r="THV110" s="137"/>
      <c r="THW110" s="137"/>
      <c r="THX110" s="137"/>
      <c r="THY110" s="137"/>
      <c r="THZ110" s="137"/>
      <c r="TIA110" s="137"/>
      <c r="TIB110" s="137"/>
      <c r="TIC110" s="137"/>
      <c r="TID110" s="137"/>
      <c r="TIE110" s="137"/>
      <c r="TIF110" s="137"/>
      <c r="TIG110" s="137"/>
      <c r="TIH110" s="137"/>
      <c r="TII110" s="137"/>
      <c r="TIJ110" s="137"/>
      <c r="TIK110" s="137"/>
      <c r="TIL110" s="137"/>
      <c r="TIM110" s="137"/>
      <c r="TIN110" s="137"/>
      <c r="TIO110" s="137"/>
      <c r="TIP110" s="137"/>
      <c r="TIQ110" s="137"/>
      <c r="TIR110" s="137"/>
      <c r="TIS110" s="137"/>
      <c r="TIT110" s="137"/>
      <c r="TIU110" s="137"/>
      <c r="TIV110" s="137"/>
      <c r="TIW110" s="137"/>
      <c r="TIX110" s="137"/>
      <c r="TIY110" s="137"/>
      <c r="TIZ110" s="137"/>
      <c r="TJA110" s="137"/>
      <c r="TJB110" s="137"/>
      <c r="TJC110" s="137"/>
      <c r="TJD110" s="137"/>
      <c r="TJE110" s="137"/>
      <c r="TJF110" s="137"/>
      <c r="TJG110" s="137"/>
      <c r="TJH110" s="137"/>
      <c r="TJI110" s="137"/>
      <c r="TJJ110" s="137"/>
      <c r="TJK110" s="137"/>
      <c r="TJL110" s="137"/>
      <c r="TJM110" s="137"/>
      <c r="TJN110" s="137"/>
      <c r="TJO110" s="137"/>
      <c r="TJP110" s="137"/>
      <c r="TJQ110" s="137"/>
      <c r="TJR110" s="137"/>
      <c r="TJS110" s="137"/>
      <c r="TJT110" s="137"/>
      <c r="TJU110" s="137"/>
      <c r="TJV110" s="137"/>
      <c r="TJW110" s="137"/>
      <c r="TJX110" s="137"/>
      <c r="TJY110" s="137"/>
      <c r="TJZ110" s="137"/>
      <c r="TKA110" s="137"/>
      <c r="TKB110" s="137"/>
      <c r="TKC110" s="137"/>
      <c r="TKD110" s="137"/>
      <c r="TKE110" s="137"/>
      <c r="TKF110" s="137"/>
      <c r="TKG110" s="137"/>
      <c r="TKH110" s="137"/>
      <c r="TKI110" s="137"/>
      <c r="TKJ110" s="137"/>
      <c r="TKK110" s="137"/>
      <c r="TKL110" s="137"/>
      <c r="TKM110" s="137"/>
      <c r="TKN110" s="137"/>
      <c r="TKO110" s="137"/>
      <c r="TKP110" s="137"/>
      <c r="TKQ110" s="137"/>
      <c r="TKR110" s="137"/>
      <c r="TKS110" s="137"/>
      <c r="TKT110" s="137"/>
      <c r="TKU110" s="137"/>
      <c r="TKV110" s="137"/>
      <c r="TKW110" s="137"/>
      <c r="TKX110" s="137"/>
      <c r="TKY110" s="137"/>
      <c r="TKZ110" s="137"/>
      <c r="TLA110" s="137"/>
      <c r="TLB110" s="137"/>
      <c r="TLC110" s="137"/>
      <c r="TLD110" s="137"/>
      <c r="TLE110" s="137"/>
      <c r="TLF110" s="137"/>
      <c r="TLG110" s="137"/>
      <c r="TLH110" s="137"/>
      <c r="TLI110" s="137"/>
      <c r="TLJ110" s="137"/>
      <c r="TLK110" s="137"/>
      <c r="TLL110" s="137"/>
      <c r="TLM110" s="137"/>
      <c r="TLN110" s="137"/>
      <c r="TLO110" s="137"/>
      <c r="TLP110" s="137"/>
      <c r="TLQ110" s="137"/>
      <c r="TLR110" s="137"/>
      <c r="TLS110" s="137"/>
      <c r="TLT110" s="137"/>
      <c r="TLU110" s="137"/>
      <c r="TLV110" s="137"/>
      <c r="TLW110" s="137"/>
      <c r="TLX110" s="137"/>
      <c r="TLY110" s="137"/>
      <c r="TLZ110" s="137"/>
      <c r="TMA110" s="137"/>
      <c r="TMB110" s="137"/>
      <c r="TMC110" s="137"/>
      <c r="TMD110" s="137"/>
      <c r="TME110" s="137"/>
      <c r="TMF110" s="137"/>
      <c r="TMG110" s="137"/>
      <c r="TMH110" s="137"/>
      <c r="TMI110" s="137"/>
      <c r="TMJ110" s="137"/>
      <c r="TMK110" s="137"/>
      <c r="TML110" s="137"/>
      <c r="TMM110" s="137"/>
      <c r="TMN110" s="137"/>
      <c r="TMO110" s="137"/>
      <c r="TMP110" s="137"/>
      <c r="TMQ110" s="137"/>
      <c r="TMR110" s="137"/>
      <c r="TMS110" s="137"/>
      <c r="TMT110" s="137"/>
      <c r="TMU110" s="137"/>
      <c r="TMV110" s="137"/>
      <c r="TMW110" s="137"/>
      <c r="TMX110" s="137"/>
      <c r="TMY110" s="137"/>
      <c r="TMZ110" s="137"/>
      <c r="TNA110" s="137"/>
      <c r="TNB110" s="137"/>
      <c r="TNC110" s="137"/>
      <c r="TND110" s="137"/>
      <c r="TNE110" s="137"/>
      <c r="TNF110" s="137"/>
      <c r="TNG110" s="137"/>
      <c r="TNH110" s="137"/>
      <c r="TNI110" s="137"/>
      <c r="TNJ110" s="137"/>
      <c r="TNK110" s="137"/>
      <c r="TNL110" s="137"/>
      <c r="TNM110" s="137"/>
      <c r="TNN110" s="137"/>
      <c r="TNO110" s="137"/>
      <c r="TNP110" s="137"/>
      <c r="TNQ110" s="137"/>
      <c r="TNR110" s="137"/>
      <c r="TNS110" s="137"/>
      <c r="TNT110" s="137"/>
      <c r="TNU110" s="137"/>
      <c r="TNV110" s="137"/>
      <c r="TNW110" s="137"/>
      <c r="TNX110" s="137"/>
      <c r="TNY110" s="137"/>
      <c r="TNZ110" s="137"/>
      <c r="TOA110" s="137"/>
      <c r="TOB110" s="137"/>
      <c r="TOC110" s="137"/>
      <c r="TOD110" s="137"/>
      <c r="TOE110" s="137"/>
      <c r="TOF110" s="137"/>
      <c r="TOG110" s="137"/>
      <c r="TOH110" s="137"/>
      <c r="TOI110" s="137"/>
      <c r="TOJ110" s="137"/>
      <c r="TOK110" s="137"/>
      <c r="TOL110" s="137"/>
      <c r="TOM110" s="137"/>
      <c r="TON110" s="137"/>
      <c r="TOO110" s="137"/>
      <c r="TOP110" s="137"/>
      <c r="TOQ110" s="137"/>
      <c r="TOR110" s="137"/>
      <c r="TOS110" s="137"/>
      <c r="TOT110" s="137"/>
      <c r="TOU110" s="137"/>
      <c r="TOV110" s="137"/>
      <c r="TOW110" s="137"/>
      <c r="TOX110" s="137"/>
      <c r="TOY110" s="137"/>
      <c r="TOZ110" s="137"/>
      <c r="TPA110" s="137"/>
      <c r="TPB110" s="137"/>
      <c r="TPC110" s="137"/>
      <c r="TPD110" s="137"/>
      <c r="TPE110" s="137"/>
      <c r="TPF110" s="137"/>
      <c r="TPG110" s="137"/>
      <c r="TPH110" s="137"/>
      <c r="TPI110" s="137"/>
      <c r="TPJ110" s="137"/>
      <c r="TPK110" s="137"/>
      <c r="TPL110" s="137"/>
      <c r="TPM110" s="137"/>
      <c r="TPN110" s="137"/>
      <c r="TPO110" s="137"/>
      <c r="TPP110" s="137"/>
      <c r="TPQ110" s="137"/>
      <c r="TPR110" s="137"/>
      <c r="TPS110" s="137"/>
      <c r="TPT110" s="137"/>
      <c r="TPU110" s="137"/>
      <c r="TPV110" s="137"/>
      <c r="TPW110" s="137"/>
      <c r="TPX110" s="137"/>
      <c r="TPY110" s="137"/>
      <c r="TPZ110" s="137"/>
      <c r="TQA110" s="137"/>
      <c r="TQB110" s="137"/>
      <c r="TQC110" s="137"/>
      <c r="TQD110" s="137"/>
      <c r="TQE110" s="137"/>
      <c r="TQF110" s="137"/>
      <c r="TQG110" s="137"/>
      <c r="TQH110" s="137"/>
      <c r="TQI110" s="137"/>
      <c r="TQJ110" s="137"/>
      <c r="TQK110" s="137"/>
      <c r="TQL110" s="137"/>
      <c r="TQM110" s="137"/>
      <c r="TQN110" s="137"/>
      <c r="TQO110" s="137"/>
      <c r="TQP110" s="137"/>
      <c r="TQQ110" s="137"/>
      <c r="TQR110" s="137"/>
      <c r="TQS110" s="137"/>
      <c r="TQT110" s="137"/>
      <c r="TQU110" s="137"/>
      <c r="TQV110" s="137"/>
      <c r="TQW110" s="137"/>
      <c r="TQX110" s="137"/>
      <c r="TQY110" s="137"/>
      <c r="TQZ110" s="137"/>
      <c r="TRA110" s="137"/>
      <c r="TRB110" s="137"/>
      <c r="TRC110" s="137"/>
      <c r="TRD110" s="137"/>
      <c r="TRE110" s="137"/>
      <c r="TRF110" s="137"/>
      <c r="TRG110" s="137"/>
      <c r="TRH110" s="137"/>
      <c r="TRI110" s="137"/>
      <c r="TRJ110" s="137"/>
      <c r="TRK110" s="137"/>
      <c r="TRL110" s="137"/>
      <c r="TRM110" s="137"/>
      <c r="TRN110" s="137"/>
      <c r="TRO110" s="137"/>
      <c r="TRP110" s="137"/>
      <c r="TRQ110" s="137"/>
      <c r="TRR110" s="137"/>
      <c r="TRS110" s="137"/>
      <c r="TRT110" s="137"/>
      <c r="TRU110" s="137"/>
      <c r="TRV110" s="137"/>
      <c r="TRW110" s="137"/>
      <c r="TRX110" s="137"/>
      <c r="TRY110" s="137"/>
      <c r="TRZ110" s="137"/>
      <c r="TSA110" s="137"/>
      <c r="TSB110" s="137"/>
      <c r="TSC110" s="137"/>
      <c r="TSD110" s="137"/>
      <c r="TSE110" s="137"/>
      <c r="TSF110" s="137"/>
      <c r="TSG110" s="137"/>
      <c r="TSH110" s="137"/>
      <c r="TSI110" s="137"/>
      <c r="TSJ110" s="137"/>
      <c r="TSK110" s="137"/>
      <c r="TSL110" s="137"/>
      <c r="TSM110" s="137"/>
      <c r="TSN110" s="137"/>
      <c r="TSO110" s="137"/>
      <c r="TSP110" s="137"/>
      <c r="TSQ110" s="137"/>
      <c r="TSR110" s="137"/>
      <c r="TSS110" s="137"/>
      <c r="TST110" s="137"/>
      <c r="TSU110" s="137"/>
      <c r="TSV110" s="137"/>
      <c r="TSW110" s="137"/>
      <c r="TSX110" s="137"/>
      <c r="TSY110" s="137"/>
      <c r="TSZ110" s="137"/>
      <c r="TTA110" s="137"/>
      <c r="TTB110" s="137"/>
      <c r="TTC110" s="137"/>
      <c r="TTD110" s="137"/>
      <c r="TTE110" s="137"/>
      <c r="TTF110" s="137"/>
      <c r="TTG110" s="137"/>
      <c r="TTH110" s="137"/>
      <c r="TTI110" s="137"/>
      <c r="TTJ110" s="137"/>
      <c r="TTK110" s="137"/>
      <c r="TTL110" s="137"/>
      <c r="TTM110" s="137"/>
      <c r="TTN110" s="137"/>
      <c r="TTO110" s="137"/>
      <c r="TTP110" s="137"/>
      <c r="TTQ110" s="137"/>
      <c r="TTR110" s="137"/>
      <c r="TTS110" s="137"/>
      <c r="TTT110" s="137"/>
      <c r="TTU110" s="137"/>
      <c r="TTV110" s="137"/>
      <c r="TTW110" s="137"/>
      <c r="TTX110" s="137"/>
      <c r="TTY110" s="137"/>
      <c r="TTZ110" s="137"/>
      <c r="TUA110" s="137"/>
      <c r="TUB110" s="137"/>
      <c r="TUC110" s="137"/>
      <c r="TUD110" s="137"/>
      <c r="TUE110" s="137"/>
      <c r="TUF110" s="137"/>
      <c r="TUG110" s="137"/>
      <c r="TUH110" s="137"/>
      <c r="TUI110" s="137"/>
      <c r="TUJ110" s="137"/>
      <c r="TUK110" s="137"/>
      <c r="TUL110" s="137"/>
      <c r="TUM110" s="137"/>
      <c r="TUN110" s="137"/>
      <c r="TUO110" s="137"/>
      <c r="TUP110" s="137"/>
      <c r="TUQ110" s="137"/>
      <c r="TUR110" s="137"/>
      <c r="TUS110" s="137"/>
      <c r="TUT110" s="137"/>
      <c r="TUU110" s="137"/>
      <c r="TUV110" s="137"/>
      <c r="TUW110" s="137"/>
      <c r="TUX110" s="137"/>
      <c r="TUY110" s="137"/>
      <c r="TUZ110" s="137"/>
      <c r="TVA110" s="137"/>
      <c r="TVB110" s="137"/>
      <c r="TVC110" s="137"/>
      <c r="TVD110" s="137"/>
      <c r="TVE110" s="137"/>
      <c r="TVF110" s="137"/>
      <c r="TVG110" s="137"/>
      <c r="TVH110" s="137"/>
      <c r="TVI110" s="137"/>
      <c r="TVJ110" s="137"/>
      <c r="TVK110" s="137"/>
      <c r="TVL110" s="137"/>
      <c r="TVM110" s="137"/>
      <c r="TVN110" s="137"/>
      <c r="TVO110" s="137"/>
      <c r="TVP110" s="137"/>
      <c r="TVQ110" s="137"/>
      <c r="TVR110" s="137"/>
      <c r="TVS110" s="137"/>
      <c r="TVT110" s="137"/>
      <c r="TVU110" s="137"/>
      <c r="TVV110" s="137"/>
      <c r="TVW110" s="137"/>
      <c r="TVX110" s="137"/>
      <c r="TVY110" s="137"/>
      <c r="TVZ110" s="137"/>
      <c r="TWA110" s="137"/>
      <c r="TWB110" s="137"/>
      <c r="TWC110" s="137"/>
      <c r="TWD110" s="137"/>
      <c r="TWE110" s="137"/>
      <c r="TWF110" s="137"/>
      <c r="TWG110" s="137"/>
      <c r="TWH110" s="137"/>
      <c r="TWI110" s="137"/>
      <c r="TWJ110" s="137"/>
      <c r="TWK110" s="137"/>
      <c r="TWL110" s="137"/>
      <c r="TWM110" s="137"/>
      <c r="TWN110" s="137"/>
      <c r="TWO110" s="137"/>
      <c r="TWP110" s="137"/>
      <c r="TWQ110" s="137"/>
      <c r="TWR110" s="137"/>
      <c r="TWS110" s="137"/>
      <c r="TWT110" s="137"/>
      <c r="TWU110" s="137"/>
      <c r="TWV110" s="137"/>
      <c r="TWW110" s="137"/>
      <c r="TWX110" s="137"/>
      <c r="TWY110" s="137"/>
      <c r="TWZ110" s="137"/>
      <c r="TXA110" s="137"/>
      <c r="TXB110" s="137"/>
      <c r="TXC110" s="137"/>
      <c r="TXD110" s="137"/>
      <c r="TXE110" s="137"/>
      <c r="TXF110" s="137"/>
      <c r="TXG110" s="137"/>
      <c r="TXH110" s="137"/>
      <c r="TXI110" s="137"/>
      <c r="TXJ110" s="137"/>
      <c r="TXK110" s="137"/>
      <c r="TXL110" s="137"/>
      <c r="TXM110" s="137"/>
      <c r="TXN110" s="137"/>
      <c r="TXO110" s="137"/>
      <c r="TXP110" s="137"/>
      <c r="TXQ110" s="137"/>
      <c r="TXR110" s="137"/>
      <c r="TXS110" s="137"/>
      <c r="TXT110" s="137"/>
      <c r="TXU110" s="137"/>
      <c r="TXV110" s="137"/>
      <c r="TXW110" s="137"/>
      <c r="TXX110" s="137"/>
      <c r="TXY110" s="137"/>
      <c r="TXZ110" s="137"/>
      <c r="TYA110" s="137"/>
      <c r="TYB110" s="137"/>
      <c r="TYC110" s="137"/>
      <c r="TYD110" s="137"/>
      <c r="TYE110" s="137"/>
      <c r="TYF110" s="137"/>
      <c r="TYG110" s="137"/>
      <c r="TYH110" s="137"/>
      <c r="TYI110" s="137"/>
      <c r="TYJ110" s="137"/>
      <c r="TYK110" s="137"/>
      <c r="TYL110" s="137"/>
      <c r="TYM110" s="137"/>
      <c r="TYN110" s="137"/>
      <c r="TYO110" s="137"/>
      <c r="TYP110" s="137"/>
      <c r="TYQ110" s="137"/>
      <c r="TYR110" s="137"/>
      <c r="TYS110" s="137"/>
      <c r="TYT110" s="137"/>
      <c r="TYU110" s="137"/>
      <c r="TYV110" s="137"/>
      <c r="TYW110" s="137"/>
      <c r="TYX110" s="137"/>
      <c r="TYY110" s="137"/>
      <c r="TYZ110" s="137"/>
      <c r="TZA110" s="137"/>
      <c r="TZB110" s="137"/>
      <c r="TZC110" s="137"/>
      <c r="TZD110" s="137"/>
      <c r="TZE110" s="137"/>
      <c r="TZF110" s="137"/>
      <c r="TZG110" s="137"/>
      <c r="TZH110" s="137"/>
      <c r="TZI110" s="137"/>
      <c r="TZJ110" s="137"/>
      <c r="TZK110" s="137"/>
      <c r="TZL110" s="137"/>
      <c r="TZM110" s="137"/>
      <c r="TZN110" s="137"/>
      <c r="TZO110" s="137"/>
      <c r="TZP110" s="137"/>
      <c r="TZQ110" s="137"/>
      <c r="TZR110" s="137"/>
      <c r="TZS110" s="137"/>
      <c r="TZT110" s="137"/>
      <c r="TZU110" s="137"/>
      <c r="TZV110" s="137"/>
      <c r="TZW110" s="137"/>
      <c r="TZX110" s="137"/>
      <c r="TZY110" s="137"/>
      <c r="TZZ110" s="137"/>
      <c r="UAA110" s="137"/>
      <c r="UAB110" s="137"/>
      <c r="UAC110" s="137"/>
      <c r="UAD110" s="137"/>
      <c r="UAE110" s="137"/>
      <c r="UAF110" s="137"/>
      <c r="UAG110" s="137"/>
      <c r="UAH110" s="137"/>
      <c r="UAI110" s="137"/>
      <c r="UAJ110" s="137"/>
      <c r="UAK110" s="137"/>
      <c r="UAL110" s="137"/>
      <c r="UAM110" s="137"/>
      <c r="UAN110" s="137"/>
      <c r="UAO110" s="137"/>
      <c r="UAP110" s="137"/>
      <c r="UAQ110" s="137"/>
      <c r="UAR110" s="137"/>
      <c r="UAS110" s="137"/>
      <c r="UAT110" s="137"/>
      <c r="UAU110" s="137"/>
      <c r="UAV110" s="137"/>
      <c r="UAW110" s="137"/>
      <c r="UAX110" s="137"/>
      <c r="UAY110" s="137"/>
      <c r="UAZ110" s="137"/>
      <c r="UBA110" s="137"/>
      <c r="UBB110" s="137"/>
      <c r="UBC110" s="137"/>
      <c r="UBD110" s="137"/>
      <c r="UBE110" s="137"/>
      <c r="UBF110" s="137"/>
      <c r="UBG110" s="137"/>
      <c r="UBH110" s="137"/>
      <c r="UBI110" s="137"/>
      <c r="UBJ110" s="137"/>
      <c r="UBK110" s="137"/>
      <c r="UBL110" s="137"/>
      <c r="UBM110" s="137"/>
      <c r="UBN110" s="137"/>
      <c r="UBO110" s="137"/>
      <c r="UBP110" s="137"/>
      <c r="UBQ110" s="137"/>
      <c r="UBR110" s="137"/>
      <c r="UBS110" s="137"/>
      <c r="UBT110" s="137"/>
      <c r="UBU110" s="137"/>
      <c r="UBV110" s="137"/>
      <c r="UBW110" s="137"/>
      <c r="UBX110" s="137"/>
      <c r="UBY110" s="137"/>
      <c r="UBZ110" s="137"/>
      <c r="UCA110" s="137"/>
      <c r="UCB110" s="137"/>
      <c r="UCC110" s="137"/>
      <c r="UCD110" s="137"/>
      <c r="UCE110" s="137"/>
      <c r="UCF110" s="137"/>
      <c r="UCG110" s="137"/>
      <c r="UCH110" s="137"/>
      <c r="UCI110" s="137"/>
      <c r="UCJ110" s="137"/>
      <c r="UCK110" s="137"/>
      <c r="UCL110" s="137"/>
      <c r="UCM110" s="137"/>
      <c r="UCN110" s="137"/>
      <c r="UCO110" s="137"/>
      <c r="UCP110" s="137"/>
      <c r="UCQ110" s="137"/>
      <c r="UCR110" s="137"/>
      <c r="UCS110" s="137"/>
      <c r="UCT110" s="137"/>
      <c r="UCU110" s="137"/>
      <c r="UCV110" s="137"/>
      <c r="UCW110" s="137"/>
      <c r="UCX110" s="137"/>
      <c r="UCY110" s="137"/>
      <c r="UCZ110" s="137"/>
      <c r="UDA110" s="137"/>
      <c r="UDB110" s="137"/>
      <c r="UDC110" s="137"/>
      <c r="UDD110" s="137"/>
      <c r="UDE110" s="137"/>
      <c r="UDF110" s="137"/>
      <c r="UDG110" s="137"/>
      <c r="UDH110" s="137"/>
      <c r="UDI110" s="137"/>
      <c r="UDJ110" s="137"/>
      <c r="UDK110" s="137"/>
      <c r="UDL110" s="137"/>
      <c r="UDM110" s="137"/>
      <c r="UDN110" s="137"/>
      <c r="UDO110" s="137"/>
      <c r="UDP110" s="137"/>
      <c r="UDQ110" s="137"/>
      <c r="UDR110" s="137"/>
      <c r="UDS110" s="137"/>
      <c r="UDT110" s="137"/>
      <c r="UDU110" s="137"/>
      <c r="UDV110" s="137"/>
      <c r="UDW110" s="137"/>
      <c r="UDX110" s="137"/>
      <c r="UDY110" s="137"/>
      <c r="UDZ110" s="137"/>
      <c r="UEA110" s="137"/>
      <c r="UEB110" s="137"/>
      <c r="UEC110" s="137"/>
      <c r="UED110" s="137"/>
      <c r="UEE110" s="137"/>
      <c r="UEF110" s="137"/>
      <c r="UEG110" s="137"/>
      <c r="UEH110" s="137"/>
      <c r="UEI110" s="137"/>
      <c r="UEJ110" s="137"/>
      <c r="UEK110" s="137"/>
      <c r="UEL110" s="137"/>
      <c r="UEM110" s="137"/>
      <c r="UEN110" s="137"/>
      <c r="UEO110" s="137"/>
      <c r="UEP110" s="137"/>
      <c r="UEQ110" s="137"/>
      <c r="UER110" s="137"/>
      <c r="UES110" s="137"/>
      <c r="UET110" s="137"/>
      <c r="UEU110" s="137"/>
      <c r="UEV110" s="137"/>
      <c r="UEW110" s="137"/>
      <c r="UEX110" s="137"/>
      <c r="UEY110" s="137"/>
      <c r="UEZ110" s="137"/>
      <c r="UFA110" s="137"/>
      <c r="UFB110" s="137"/>
      <c r="UFC110" s="137"/>
      <c r="UFD110" s="137"/>
      <c r="UFE110" s="137"/>
      <c r="UFF110" s="137"/>
      <c r="UFG110" s="137"/>
      <c r="UFH110" s="137"/>
      <c r="UFI110" s="137"/>
      <c r="UFJ110" s="137"/>
      <c r="UFK110" s="137"/>
      <c r="UFL110" s="137"/>
      <c r="UFM110" s="137"/>
      <c r="UFN110" s="137"/>
      <c r="UFO110" s="137"/>
      <c r="UFP110" s="137"/>
      <c r="UFQ110" s="137"/>
      <c r="UFR110" s="137"/>
      <c r="UFS110" s="137"/>
      <c r="UFT110" s="137"/>
      <c r="UFU110" s="137"/>
      <c r="UFV110" s="137"/>
      <c r="UFW110" s="137"/>
      <c r="UFX110" s="137"/>
      <c r="UFY110" s="137"/>
      <c r="UFZ110" s="137"/>
      <c r="UGA110" s="137"/>
      <c r="UGB110" s="137"/>
      <c r="UGC110" s="137"/>
      <c r="UGD110" s="137"/>
      <c r="UGE110" s="137"/>
      <c r="UGF110" s="137"/>
      <c r="UGG110" s="137"/>
      <c r="UGH110" s="137"/>
      <c r="UGI110" s="137"/>
      <c r="UGJ110" s="137"/>
      <c r="UGK110" s="137"/>
      <c r="UGL110" s="137"/>
      <c r="UGM110" s="137"/>
      <c r="UGN110" s="137"/>
      <c r="UGO110" s="137"/>
      <c r="UGP110" s="137"/>
      <c r="UGQ110" s="137"/>
      <c r="UGR110" s="137"/>
      <c r="UGS110" s="137"/>
      <c r="UGT110" s="137"/>
      <c r="UGU110" s="137"/>
      <c r="UGV110" s="137"/>
      <c r="UGW110" s="137"/>
      <c r="UGX110" s="137"/>
      <c r="UGY110" s="137"/>
      <c r="UGZ110" s="137"/>
      <c r="UHA110" s="137"/>
      <c r="UHB110" s="137"/>
      <c r="UHC110" s="137"/>
      <c r="UHD110" s="137"/>
      <c r="UHE110" s="137"/>
      <c r="UHF110" s="137"/>
      <c r="UHG110" s="137"/>
      <c r="UHH110" s="137"/>
      <c r="UHI110" s="137"/>
      <c r="UHJ110" s="137"/>
      <c r="UHK110" s="137"/>
      <c r="UHL110" s="137"/>
      <c r="UHM110" s="137"/>
      <c r="UHN110" s="137"/>
      <c r="UHO110" s="137"/>
      <c r="UHP110" s="137"/>
      <c r="UHQ110" s="137"/>
      <c r="UHR110" s="137"/>
      <c r="UHS110" s="137"/>
      <c r="UHT110" s="137"/>
      <c r="UHU110" s="137"/>
      <c r="UHV110" s="137"/>
      <c r="UHW110" s="137"/>
      <c r="UHX110" s="137"/>
      <c r="UHY110" s="137"/>
      <c r="UHZ110" s="137"/>
      <c r="UIA110" s="137"/>
      <c r="UIB110" s="137"/>
      <c r="UIC110" s="137"/>
      <c r="UID110" s="137"/>
      <c r="UIE110" s="137"/>
      <c r="UIF110" s="137"/>
      <c r="UIG110" s="137"/>
      <c r="UIH110" s="137"/>
      <c r="UII110" s="137"/>
      <c r="UIJ110" s="137"/>
      <c r="UIK110" s="137"/>
      <c r="UIL110" s="137"/>
      <c r="UIM110" s="137"/>
      <c r="UIN110" s="137"/>
      <c r="UIO110" s="137"/>
      <c r="UIP110" s="137"/>
      <c r="UIQ110" s="137"/>
      <c r="UIR110" s="137"/>
      <c r="UIS110" s="137"/>
      <c r="UIT110" s="137"/>
      <c r="UIU110" s="137"/>
      <c r="UIV110" s="137"/>
      <c r="UIW110" s="137"/>
      <c r="UIX110" s="137"/>
      <c r="UIY110" s="137"/>
      <c r="UIZ110" s="137"/>
      <c r="UJA110" s="137"/>
      <c r="UJB110" s="137"/>
      <c r="UJC110" s="137"/>
      <c r="UJD110" s="137"/>
      <c r="UJE110" s="137"/>
      <c r="UJF110" s="137"/>
      <c r="UJG110" s="137"/>
      <c r="UJH110" s="137"/>
      <c r="UJI110" s="137"/>
      <c r="UJJ110" s="137"/>
      <c r="UJK110" s="137"/>
      <c r="UJL110" s="137"/>
      <c r="UJM110" s="137"/>
      <c r="UJN110" s="137"/>
      <c r="UJO110" s="137"/>
      <c r="UJP110" s="137"/>
      <c r="UJQ110" s="137"/>
      <c r="UJR110" s="137"/>
      <c r="UJS110" s="137"/>
      <c r="UJT110" s="137"/>
      <c r="UJU110" s="137"/>
      <c r="UJV110" s="137"/>
      <c r="UJW110" s="137"/>
      <c r="UJX110" s="137"/>
      <c r="UJY110" s="137"/>
      <c r="UJZ110" s="137"/>
      <c r="UKA110" s="137"/>
      <c r="UKB110" s="137"/>
      <c r="UKC110" s="137"/>
      <c r="UKD110" s="137"/>
      <c r="UKE110" s="137"/>
      <c r="UKF110" s="137"/>
      <c r="UKG110" s="137"/>
      <c r="UKH110" s="137"/>
      <c r="UKI110" s="137"/>
      <c r="UKJ110" s="137"/>
      <c r="UKK110" s="137"/>
      <c r="UKL110" s="137"/>
      <c r="UKM110" s="137"/>
      <c r="UKN110" s="137"/>
      <c r="UKO110" s="137"/>
      <c r="UKP110" s="137"/>
      <c r="UKQ110" s="137"/>
      <c r="UKR110" s="137"/>
      <c r="UKS110" s="137"/>
      <c r="UKT110" s="137"/>
      <c r="UKU110" s="137"/>
      <c r="UKV110" s="137"/>
      <c r="UKW110" s="137"/>
      <c r="UKX110" s="137"/>
      <c r="UKY110" s="137"/>
      <c r="UKZ110" s="137"/>
      <c r="ULA110" s="137"/>
      <c r="ULB110" s="137"/>
      <c r="ULC110" s="137"/>
      <c r="ULD110" s="137"/>
      <c r="ULE110" s="137"/>
      <c r="ULF110" s="137"/>
      <c r="ULG110" s="137"/>
      <c r="ULH110" s="137"/>
      <c r="ULI110" s="137"/>
      <c r="ULJ110" s="137"/>
      <c r="ULK110" s="137"/>
      <c r="ULL110" s="137"/>
      <c r="ULM110" s="137"/>
      <c r="ULN110" s="137"/>
      <c r="ULO110" s="137"/>
      <c r="ULP110" s="137"/>
      <c r="ULQ110" s="137"/>
      <c r="ULR110" s="137"/>
      <c r="ULS110" s="137"/>
      <c r="ULT110" s="137"/>
      <c r="ULU110" s="137"/>
      <c r="ULV110" s="137"/>
      <c r="ULW110" s="137"/>
      <c r="ULX110" s="137"/>
      <c r="ULY110" s="137"/>
      <c r="ULZ110" s="137"/>
      <c r="UMA110" s="137"/>
      <c r="UMB110" s="137"/>
      <c r="UMC110" s="137"/>
      <c r="UMD110" s="137"/>
      <c r="UME110" s="137"/>
      <c r="UMF110" s="137"/>
      <c r="UMG110" s="137"/>
      <c r="UMH110" s="137"/>
      <c r="UMI110" s="137"/>
      <c r="UMJ110" s="137"/>
      <c r="UMK110" s="137"/>
      <c r="UML110" s="137"/>
      <c r="UMM110" s="137"/>
      <c r="UMN110" s="137"/>
      <c r="UMO110" s="137"/>
      <c r="UMP110" s="137"/>
      <c r="UMQ110" s="137"/>
      <c r="UMR110" s="137"/>
      <c r="UMS110" s="137"/>
      <c r="UMT110" s="137"/>
      <c r="UMU110" s="137"/>
      <c r="UMV110" s="137"/>
      <c r="UMW110" s="137"/>
      <c r="UMX110" s="137"/>
      <c r="UMY110" s="137"/>
      <c r="UMZ110" s="137"/>
      <c r="UNA110" s="137"/>
      <c r="UNB110" s="137"/>
      <c r="UNC110" s="137"/>
      <c r="UND110" s="137"/>
      <c r="UNE110" s="137"/>
      <c r="UNF110" s="137"/>
      <c r="UNG110" s="137"/>
      <c r="UNH110" s="137"/>
      <c r="UNI110" s="137"/>
      <c r="UNJ110" s="137"/>
      <c r="UNK110" s="137"/>
      <c r="UNL110" s="137"/>
      <c r="UNM110" s="137"/>
      <c r="UNN110" s="137"/>
      <c r="UNO110" s="137"/>
      <c r="UNP110" s="137"/>
      <c r="UNQ110" s="137"/>
      <c r="UNR110" s="137"/>
      <c r="UNS110" s="137"/>
      <c r="UNT110" s="137"/>
      <c r="UNU110" s="137"/>
      <c r="UNV110" s="137"/>
      <c r="UNW110" s="137"/>
      <c r="UNX110" s="137"/>
      <c r="UNY110" s="137"/>
      <c r="UNZ110" s="137"/>
      <c r="UOA110" s="137"/>
      <c r="UOB110" s="137"/>
      <c r="UOC110" s="137"/>
      <c r="UOD110" s="137"/>
      <c r="UOE110" s="137"/>
      <c r="UOF110" s="137"/>
      <c r="UOG110" s="137"/>
      <c r="UOH110" s="137"/>
      <c r="UOI110" s="137"/>
      <c r="UOJ110" s="137"/>
      <c r="UOK110" s="137"/>
      <c r="UOL110" s="137"/>
      <c r="UOM110" s="137"/>
      <c r="UON110" s="137"/>
      <c r="UOO110" s="137"/>
      <c r="UOP110" s="137"/>
      <c r="UOQ110" s="137"/>
      <c r="UOR110" s="137"/>
      <c r="UOS110" s="137"/>
      <c r="UOT110" s="137"/>
      <c r="UOU110" s="137"/>
      <c r="UOV110" s="137"/>
      <c r="UOW110" s="137"/>
      <c r="UOX110" s="137"/>
      <c r="UOY110" s="137"/>
      <c r="UOZ110" s="137"/>
      <c r="UPA110" s="137"/>
      <c r="UPB110" s="137"/>
      <c r="UPC110" s="137"/>
      <c r="UPD110" s="137"/>
      <c r="UPE110" s="137"/>
      <c r="UPF110" s="137"/>
      <c r="UPG110" s="137"/>
      <c r="UPH110" s="137"/>
      <c r="UPI110" s="137"/>
      <c r="UPJ110" s="137"/>
      <c r="UPK110" s="137"/>
      <c r="UPL110" s="137"/>
      <c r="UPM110" s="137"/>
      <c r="UPN110" s="137"/>
      <c r="UPO110" s="137"/>
      <c r="UPP110" s="137"/>
      <c r="UPQ110" s="137"/>
      <c r="UPR110" s="137"/>
      <c r="UPS110" s="137"/>
      <c r="UPT110" s="137"/>
      <c r="UPU110" s="137"/>
      <c r="UPV110" s="137"/>
      <c r="UPW110" s="137"/>
      <c r="UPX110" s="137"/>
      <c r="UPY110" s="137"/>
      <c r="UPZ110" s="137"/>
      <c r="UQA110" s="137"/>
      <c r="UQB110" s="137"/>
      <c r="UQC110" s="137"/>
      <c r="UQD110" s="137"/>
      <c r="UQE110" s="137"/>
      <c r="UQF110" s="137"/>
      <c r="UQG110" s="137"/>
      <c r="UQH110" s="137"/>
      <c r="UQI110" s="137"/>
      <c r="UQJ110" s="137"/>
      <c r="UQK110" s="137"/>
      <c r="UQL110" s="137"/>
      <c r="UQM110" s="137"/>
      <c r="UQN110" s="137"/>
      <c r="UQO110" s="137"/>
      <c r="UQP110" s="137"/>
      <c r="UQQ110" s="137"/>
      <c r="UQR110" s="137"/>
      <c r="UQS110" s="137"/>
      <c r="UQT110" s="137"/>
      <c r="UQU110" s="137"/>
      <c r="UQV110" s="137"/>
      <c r="UQW110" s="137"/>
      <c r="UQX110" s="137"/>
      <c r="UQY110" s="137"/>
      <c r="UQZ110" s="137"/>
      <c r="URA110" s="137"/>
      <c r="URB110" s="137"/>
      <c r="URC110" s="137"/>
      <c r="URD110" s="137"/>
      <c r="URE110" s="137"/>
      <c r="URF110" s="137"/>
      <c r="URG110" s="137"/>
      <c r="URH110" s="137"/>
      <c r="URI110" s="137"/>
      <c r="URJ110" s="137"/>
      <c r="URK110" s="137"/>
      <c r="URL110" s="137"/>
      <c r="URM110" s="137"/>
      <c r="URN110" s="137"/>
      <c r="URO110" s="137"/>
      <c r="URP110" s="137"/>
      <c r="URQ110" s="137"/>
      <c r="URR110" s="137"/>
      <c r="URS110" s="137"/>
      <c r="URT110" s="137"/>
      <c r="URU110" s="137"/>
      <c r="URV110" s="137"/>
      <c r="URW110" s="137"/>
      <c r="URX110" s="137"/>
      <c r="URY110" s="137"/>
      <c r="URZ110" s="137"/>
      <c r="USA110" s="137"/>
      <c r="USB110" s="137"/>
      <c r="USC110" s="137"/>
      <c r="USD110" s="137"/>
      <c r="USE110" s="137"/>
      <c r="USF110" s="137"/>
      <c r="USG110" s="137"/>
      <c r="USH110" s="137"/>
      <c r="USI110" s="137"/>
      <c r="USJ110" s="137"/>
      <c r="USK110" s="137"/>
      <c r="USL110" s="137"/>
      <c r="USM110" s="137"/>
      <c r="USN110" s="137"/>
      <c r="USO110" s="137"/>
      <c r="USP110" s="137"/>
      <c r="USQ110" s="137"/>
      <c r="USR110" s="137"/>
      <c r="USS110" s="137"/>
      <c r="UST110" s="137"/>
      <c r="USU110" s="137"/>
      <c r="USV110" s="137"/>
      <c r="USW110" s="137"/>
      <c r="USX110" s="137"/>
      <c r="USY110" s="137"/>
      <c r="USZ110" s="137"/>
      <c r="UTA110" s="137"/>
      <c r="UTB110" s="137"/>
      <c r="UTC110" s="137"/>
      <c r="UTD110" s="137"/>
      <c r="UTE110" s="137"/>
      <c r="UTF110" s="137"/>
      <c r="UTG110" s="137"/>
      <c r="UTH110" s="137"/>
      <c r="UTI110" s="137"/>
      <c r="UTJ110" s="137"/>
      <c r="UTK110" s="137"/>
      <c r="UTL110" s="137"/>
      <c r="UTM110" s="137"/>
      <c r="UTN110" s="137"/>
      <c r="UTO110" s="137"/>
      <c r="UTP110" s="137"/>
      <c r="UTQ110" s="137"/>
      <c r="UTR110" s="137"/>
      <c r="UTS110" s="137"/>
      <c r="UTT110" s="137"/>
      <c r="UTU110" s="137"/>
      <c r="UTV110" s="137"/>
      <c r="UTW110" s="137"/>
      <c r="UTX110" s="137"/>
      <c r="UTY110" s="137"/>
      <c r="UTZ110" s="137"/>
      <c r="UUA110" s="137"/>
      <c r="UUB110" s="137"/>
      <c r="UUC110" s="137"/>
      <c r="UUD110" s="137"/>
      <c r="UUE110" s="137"/>
      <c r="UUF110" s="137"/>
      <c r="UUG110" s="137"/>
      <c r="UUH110" s="137"/>
      <c r="UUI110" s="137"/>
      <c r="UUJ110" s="137"/>
      <c r="UUK110" s="137"/>
      <c r="UUL110" s="137"/>
      <c r="UUM110" s="137"/>
      <c r="UUN110" s="137"/>
      <c r="UUO110" s="137"/>
      <c r="UUP110" s="137"/>
      <c r="UUQ110" s="137"/>
      <c r="UUR110" s="137"/>
      <c r="UUS110" s="137"/>
      <c r="UUT110" s="137"/>
      <c r="UUU110" s="137"/>
      <c r="UUV110" s="137"/>
      <c r="UUW110" s="137"/>
      <c r="UUX110" s="137"/>
      <c r="UUY110" s="137"/>
      <c r="UUZ110" s="137"/>
      <c r="UVA110" s="137"/>
      <c r="UVB110" s="137"/>
      <c r="UVC110" s="137"/>
      <c r="UVD110" s="137"/>
      <c r="UVE110" s="137"/>
      <c r="UVF110" s="137"/>
      <c r="UVG110" s="137"/>
      <c r="UVH110" s="137"/>
      <c r="UVI110" s="137"/>
      <c r="UVJ110" s="137"/>
      <c r="UVK110" s="137"/>
      <c r="UVL110" s="137"/>
      <c r="UVM110" s="137"/>
      <c r="UVN110" s="137"/>
      <c r="UVO110" s="137"/>
      <c r="UVP110" s="137"/>
      <c r="UVQ110" s="137"/>
      <c r="UVR110" s="137"/>
      <c r="UVS110" s="137"/>
      <c r="UVT110" s="137"/>
      <c r="UVU110" s="137"/>
      <c r="UVV110" s="137"/>
      <c r="UVW110" s="137"/>
      <c r="UVX110" s="137"/>
      <c r="UVY110" s="137"/>
      <c r="UVZ110" s="137"/>
      <c r="UWA110" s="137"/>
      <c r="UWB110" s="137"/>
      <c r="UWC110" s="137"/>
      <c r="UWD110" s="137"/>
      <c r="UWE110" s="137"/>
      <c r="UWF110" s="137"/>
      <c r="UWG110" s="137"/>
      <c r="UWH110" s="137"/>
      <c r="UWI110" s="137"/>
      <c r="UWJ110" s="137"/>
      <c r="UWK110" s="137"/>
      <c r="UWL110" s="137"/>
      <c r="UWM110" s="137"/>
      <c r="UWN110" s="137"/>
      <c r="UWO110" s="137"/>
      <c r="UWP110" s="137"/>
      <c r="UWQ110" s="137"/>
      <c r="UWR110" s="137"/>
      <c r="UWS110" s="137"/>
      <c r="UWT110" s="137"/>
      <c r="UWU110" s="137"/>
      <c r="UWV110" s="137"/>
      <c r="UWW110" s="137"/>
      <c r="UWX110" s="137"/>
      <c r="UWY110" s="137"/>
      <c r="UWZ110" s="137"/>
      <c r="UXA110" s="137"/>
      <c r="UXB110" s="137"/>
      <c r="UXC110" s="137"/>
      <c r="UXD110" s="137"/>
      <c r="UXE110" s="137"/>
      <c r="UXF110" s="137"/>
      <c r="UXG110" s="137"/>
      <c r="UXH110" s="137"/>
      <c r="UXI110" s="137"/>
      <c r="UXJ110" s="137"/>
      <c r="UXK110" s="137"/>
      <c r="UXL110" s="137"/>
      <c r="UXM110" s="137"/>
      <c r="UXN110" s="137"/>
      <c r="UXO110" s="137"/>
      <c r="UXP110" s="137"/>
      <c r="UXQ110" s="137"/>
      <c r="UXR110" s="137"/>
      <c r="UXS110" s="137"/>
      <c r="UXT110" s="137"/>
      <c r="UXU110" s="137"/>
      <c r="UXV110" s="137"/>
      <c r="UXW110" s="137"/>
      <c r="UXX110" s="137"/>
      <c r="UXY110" s="137"/>
      <c r="UXZ110" s="137"/>
      <c r="UYA110" s="137"/>
      <c r="UYB110" s="137"/>
      <c r="UYC110" s="137"/>
      <c r="UYD110" s="137"/>
      <c r="UYE110" s="137"/>
      <c r="UYF110" s="137"/>
      <c r="UYG110" s="137"/>
      <c r="UYH110" s="137"/>
      <c r="UYI110" s="137"/>
      <c r="UYJ110" s="137"/>
      <c r="UYK110" s="137"/>
      <c r="UYL110" s="137"/>
      <c r="UYM110" s="137"/>
      <c r="UYN110" s="137"/>
      <c r="UYO110" s="137"/>
      <c r="UYP110" s="137"/>
      <c r="UYQ110" s="137"/>
      <c r="UYR110" s="137"/>
      <c r="UYS110" s="137"/>
      <c r="UYT110" s="137"/>
      <c r="UYU110" s="137"/>
      <c r="UYV110" s="137"/>
      <c r="UYW110" s="137"/>
      <c r="UYX110" s="137"/>
      <c r="UYY110" s="137"/>
      <c r="UYZ110" s="137"/>
      <c r="UZA110" s="137"/>
      <c r="UZB110" s="137"/>
      <c r="UZC110" s="137"/>
      <c r="UZD110" s="137"/>
      <c r="UZE110" s="137"/>
      <c r="UZF110" s="137"/>
      <c r="UZG110" s="137"/>
      <c r="UZH110" s="137"/>
      <c r="UZI110" s="137"/>
      <c r="UZJ110" s="137"/>
      <c r="UZK110" s="137"/>
      <c r="UZL110" s="137"/>
      <c r="UZM110" s="137"/>
      <c r="UZN110" s="137"/>
      <c r="UZO110" s="137"/>
      <c r="UZP110" s="137"/>
      <c r="UZQ110" s="137"/>
      <c r="UZR110" s="137"/>
      <c r="UZS110" s="137"/>
      <c r="UZT110" s="137"/>
      <c r="UZU110" s="137"/>
      <c r="UZV110" s="137"/>
      <c r="UZW110" s="137"/>
      <c r="UZX110" s="137"/>
      <c r="UZY110" s="137"/>
      <c r="UZZ110" s="137"/>
      <c r="VAA110" s="137"/>
      <c r="VAB110" s="137"/>
      <c r="VAC110" s="137"/>
      <c r="VAD110" s="137"/>
      <c r="VAE110" s="137"/>
      <c r="VAF110" s="137"/>
      <c r="VAG110" s="137"/>
      <c r="VAH110" s="137"/>
      <c r="VAI110" s="137"/>
      <c r="VAJ110" s="137"/>
      <c r="VAK110" s="137"/>
      <c r="VAL110" s="137"/>
      <c r="VAM110" s="137"/>
      <c r="VAN110" s="137"/>
      <c r="VAO110" s="137"/>
      <c r="VAP110" s="137"/>
      <c r="VAQ110" s="137"/>
      <c r="VAR110" s="137"/>
      <c r="VAS110" s="137"/>
      <c r="VAT110" s="137"/>
      <c r="VAU110" s="137"/>
      <c r="VAV110" s="137"/>
      <c r="VAW110" s="137"/>
      <c r="VAX110" s="137"/>
      <c r="VAY110" s="137"/>
      <c r="VAZ110" s="137"/>
      <c r="VBA110" s="137"/>
      <c r="VBB110" s="137"/>
      <c r="VBC110" s="137"/>
      <c r="VBD110" s="137"/>
      <c r="VBE110" s="137"/>
      <c r="VBF110" s="137"/>
      <c r="VBG110" s="137"/>
      <c r="VBH110" s="137"/>
      <c r="VBI110" s="137"/>
      <c r="VBJ110" s="137"/>
      <c r="VBK110" s="137"/>
      <c r="VBL110" s="137"/>
      <c r="VBM110" s="137"/>
      <c r="VBN110" s="137"/>
      <c r="VBO110" s="137"/>
      <c r="VBP110" s="137"/>
      <c r="VBQ110" s="137"/>
      <c r="VBR110" s="137"/>
      <c r="VBS110" s="137"/>
      <c r="VBT110" s="137"/>
      <c r="VBU110" s="137"/>
      <c r="VBV110" s="137"/>
      <c r="VBW110" s="137"/>
      <c r="VBX110" s="137"/>
      <c r="VBY110" s="137"/>
      <c r="VBZ110" s="137"/>
      <c r="VCA110" s="137"/>
      <c r="VCB110" s="137"/>
      <c r="VCC110" s="137"/>
      <c r="VCD110" s="137"/>
      <c r="VCE110" s="137"/>
      <c r="VCF110" s="137"/>
      <c r="VCG110" s="137"/>
      <c r="VCH110" s="137"/>
      <c r="VCI110" s="137"/>
      <c r="VCJ110" s="137"/>
      <c r="VCK110" s="137"/>
      <c r="VCL110" s="137"/>
      <c r="VCM110" s="137"/>
      <c r="VCN110" s="137"/>
      <c r="VCO110" s="137"/>
      <c r="VCP110" s="137"/>
      <c r="VCQ110" s="137"/>
      <c r="VCR110" s="137"/>
      <c r="VCS110" s="137"/>
      <c r="VCT110" s="137"/>
      <c r="VCU110" s="137"/>
      <c r="VCV110" s="137"/>
      <c r="VCW110" s="137"/>
      <c r="VCX110" s="137"/>
      <c r="VCY110" s="137"/>
      <c r="VCZ110" s="137"/>
      <c r="VDA110" s="137"/>
      <c r="VDB110" s="137"/>
      <c r="VDC110" s="137"/>
      <c r="VDD110" s="137"/>
      <c r="VDE110" s="137"/>
      <c r="VDF110" s="137"/>
      <c r="VDG110" s="137"/>
      <c r="VDH110" s="137"/>
      <c r="VDI110" s="137"/>
      <c r="VDJ110" s="137"/>
      <c r="VDK110" s="137"/>
      <c r="VDL110" s="137"/>
      <c r="VDM110" s="137"/>
      <c r="VDN110" s="137"/>
      <c r="VDO110" s="137"/>
      <c r="VDP110" s="137"/>
      <c r="VDQ110" s="137"/>
      <c r="VDR110" s="137"/>
      <c r="VDS110" s="137"/>
      <c r="VDT110" s="137"/>
      <c r="VDU110" s="137"/>
      <c r="VDV110" s="137"/>
      <c r="VDW110" s="137"/>
      <c r="VDX110" s="137"/>
      <c r="VDY110" s="137"/>
      <c r="VDZ110" s="137"/>
      <c r="VEA110" s="137"/>
      <c r="VEB110" s="137"/>
      <c r="VEC110" s="137"/>
      <c r="VED110" s="137"/>
      <c r="VEE110" s="137"/>
      <c r="VEF110" s="137"/>
      <c r="VEG110" s="137"/>
      <c r="VEH110" s="137"/>
      <c r="VEI110" s="137"/>
      <c r="VEJ110" s="137"/>
      <c r="VEK110" s="137"/>
      <c r="VEL110" s="137"/>
      <c r="VEM110" s="137"/>
      <c r="VEN110" s="137"/>
      <c r="VEO110" s="137"/>
      <c r="VEP110" s="137"/>
      <c r="VEQ110" s="137"/>
      <c r="VER110" s="137"/>
      <c r="VES110" s="137"/>
      <c r="VET110" s="137"/>
      <c r="VEU110" s="137"/>
      <c r="VEV110" s="137"/>
      <c r="VEW110" s="137"/>
      <c r="VEX110" s="137"/>
      <c r="VEY110" s="137"/>
      <c r="VEZ110" s="137"/>
      <c r="VFA110" s="137"/>
      <c r="VFB110" s="137"/>
      <c r="VFC110" s="137"/>
      <c r="VFD110" s="137"/>
      <c r="VFE110" s="137"/>
      <c r="VFF110" s="137"/>
      <c r="VFG110" s="137"/>
      <c r="VFH110" s="137"/>
      <c r="VFI110" s="137"/>
      <c r="VFJ110" s="137"/>
      <c r="VFK110" s="137"/>
      <c r="VFL110" s="137"/>
      <c r="VFM110" s="137"/>
      <c r="VFN110" s="137"/>
      <c r="VFO110" s="137"/>
      <c r="VFP110" s="137"/>
      <c r="VFQ110" s="137"/>
      <c r="VFR110" s="137"/>
      <c r="VFS110" s="137"/>
      <c r="VFT110" s="137"/>
      <c r="VFU110" s="137"/>
      <c r="VFV110" s="137"/>
      <c r="VFW110" s="137"/>
      <c r="VFX110" s="137"/>
      <c r="VFY110" s="137"/>
      <c r="VFZ110" s="137"/>
      <c r="VGA110" s="137"/>
      <c r="VGB110" s="137"/>
      <c r="VGC110" s="137"/>
      <c r="VGD110" s="137"/>
      <c r="VGE110" s="137"/>
      <c r="VGF110" s="137"/>
      <c r="VGG110" s="137"/>
      <c r="VGH110" s="137"/>
      <c r="VGI110" s="137"/>
      <c r="VGJ110" s="137"/>
      <c r="VGK110" s="137"/>
      <c r="VGL110" s="137"/>
      <c r="VGM110" s="137"/>
      <c r="VGN110" s="137"/>
      <c r="VGO110" s="137"/>
      <c r="VGP110" s="137"/>
      <c r="VGQ110" s="137"/>
      <c r="VGR110" s="137"/>
      <c r="VGS110" s="137"/>
      <c r="VGT110" s="137"/>
      <c r="VGU110" s="137"/>
      <c r="VGV110" s="137"/>
      <c r="VGW110" s="137"/>
      <c r="VGX110" s="137"/>
      <c r="VGY110" s="137"/>
      <c r="VGZ110" s="137"/>
      <c r="VHA110" s="137"/>
      <c r="VHB110" s="137"/>
      <c r="VHC110" s="137"/>
      <c r="VHD110" s="137"/>
      <c r="VHE110" s="137"/>
      <c r="VHF110" s="137"/>
      <c r="VHG110" s="137"/>
      <c r="VHH110" s="137"/>
      <c r="VHI110" s="137"/>
      <c r="VHJ110" s="137"/>
      <c r="VHK110" s="137"/>
      <c r="VHL110" s="137"/>
      <c r="VHM110" s="137"/>
      <c r="VHN110" s="137"/>
      <c r="VHO110" s="137"/>
      <c r="VHP110" s="137"/>
      <c r="VHQ110" s="137"/>
      <c r="VHR110" s="137"/>
      <c r="VHS110" s="137"/>
      <c r="VHT110" s="137"/>
      <c r="VHU110" s="137"/>
      <c r="VHV110" s="137"/>
      <c r="VHW110" s="137"/>
      <c r="VHX110" s="137"/>
      <c r="VHY110" s="137"/>
      <c r="VHZ110" s="137"/>
      <c r="VIA110" s="137"/>
      <c r="VIB110" s="137"/>
      <c r="VIC110" s="137"/>
      <c r="VID110" s="137"/>
      <c r="VIE110" s="137"/>
      <c r="VIF110" s="137"/>
      <c r="VIG110" s="137"/>
      <c r="VIH110" s="137"/>
      <c r="VII110" s="137"/>
      <c r="VIJ110" s="137"/>
      <c r="VIK110" s="137"/>
      <c r="VIL110" s="137"/>
      <c r="VIM110" s="137"/>
      <c r="VIN110" s="137"/>
      <c r="VIO110" s="137"/>
      <c r="VIP110" s="137"/>
      <c r="VIQ110" s="137"/>
      <c r="VIR110" s="137"/>
      <c r="VIS110" s="137"/>
      <c r="VIT110" s="137"/>
      <c r="VIU110" s="137"/>
      <c r="VIV110" s="137"/>
      <c r="VIW110" s="137"/>
      <c r="VIX110" s="137"/>
      <c r="VIY110" s="137"/>
      <c r="VIZ110" s="137"/>
      <c r="VJA110" s="137"/>
      <c r="VJB110" s="137"/>
      <c r="VJC110" s="137"/>
      <c r="VJD110" s="137"/>
      <c r="VJE110" s="137"/>
      <c r="VJF110" s="137"/>
      <c r="VJG110" s="137"/>
      <c r="VJH110" s="137"/>
      <c r="VJI110" s="137"/>
      <c r="VJJ110" s="137"/>
      <c r="VJK110" s="137"/>
      <c r="VJL110" s="137"/>
      <c r="VJM110" s="137"/>
      <c r="VJN110" s="137"/>
      <c r="VJO110" s="137"/>
      <c r="VJP110" s="137"/>
      <c r="VJQ110" s="137"/>
      <c r="VJR110" s="137"/>
      <c r="VJS110" s="137"/>
      <c r="VJT110" s="137"/>
      <c r="VJU110" s="137"/>
      <c r="VJV110" s="137"/>
      <c r="VJW110" s="137"/>
      <c r="VJX110" s="137"/>
      <c r="VJY110" s="137"/>
      <c r="VJZ110" s="137"/>
      <c r="VKA110" s="137"/>
      <c r="VKB110" s="137"/>
      <c r="VKC110" s="137"/>
      <c r="VKD110" s="137"/>
      <c r="VKE110" s="137"/>
      <c r="VKF110" s="137"/>
      <c r="VKG110" s="137"/>
      <c r="VKH110" s="137"/>
      <c r="VKI110" s="137"/>
      <c r="VKJ110" s="137"/>
      <c r="VKK110" s="137"/>
      <c r="VKL110" s="137"/>
      <c r="VKM110" s="137"/>
      <c r="VKN110" s="137"/>
      <c r="VKO110" s="137"/>
      <c r="VKP110" s="137"/>
      <c r="VKQ110" s="137"/>
      <c r="VKR110" s="137"/>
      <c r="VKS110" s="137"/>
      <c r="VKT110" s="137"/>
      <c r="VKU110" s="137"/>
      <c r="VKV110" s="137"/>
      <c r="VKW110" s="137"/>
      <c r="VKX110" s="137"/>
      <c r="VKY110" s="137"/>
      <c r="VKZ110" s="137"/>
      <c r="VLA110" s="137"/>
      <c r="VLB110" s="137"/>
      <c r="VLC110" s="137"/>
      <c r="VLD110" s="137"/>
      <c r="VLE110" s="137"/>
      <c r="VLF110" s="137"/>
      <c r="VLG110" s="137"/>
      <c r="VLH110" s="137"/>
      <c r="VLI110" s="137"/>
      <c r="VLJ110" s="137"/>
      <c r="VLK110" s="137"/>
      <c r="VLL110" s="137"/>
      <c r="VLM110" s="137"/>
      <c r="VLN110" s="137"/>
      <c r="VLO110" s="137"/>
      <c r="VLP110" s="137"/>
      <c r="VLQ110" s="137"/>
      <c r="VLR110" s="137"/>
      <c r="VLS110" s="137"/>
      <c r="VLT110" s="137"/>
      <c r="VLU110" s="137"/>
      <c r="VLV110" s="137"/>
      <c r="VLW110" s="137"/>
      <c r="VLX110" s="137"/>
      <c r="VLY110" s="137"/>
      <c r="VLZ110" s="137"/>
      <c r="VMA110" s="137"/>
      <c r="VMB110" s="137"/>
      <c r="VMC110" s="137"/>
      <c r="VMD110" s="137"/>
      <c r="VME110" s="137"/>
      <c r="VMF110" s="137"/>
      <c r="VMG110" s="137"/>
      <c r="VMH110" s="137"/>
      <c r="VMI110" s="137"/>
      <c r="VMJ110" s="137"/>
      <c r="VMK110" s="137"/>
      <c r="VML110" s="137"/>
      <c r="VMM110" s="137"/>
      <c r="VMN110" s="137"/>
      <c r="VMO110" s="137"/>
      <c r="VMP110" s="137"/>
      <c r="VMQ110" s="137"/>
      <c r="VMR110" s="137"/>
      <c r="VMS110" s="137"/>
      <c r="VMT110" s="137"/>
      <c r="VMU110" s="137"/>
      <c r="VMV110" s="137"/>
      <c r="VMW110" s="137"/>
      <c r="VMX110" s="137"/>
      <c r="VMY110" s="137"/>
      <c r="VMZ110" s="137"/>
      <c r="VNA110" s="137"/>
      <c r="VNB110" s="137"/>
      <c r="VNC110" s="137"/>
      <c r="VND110" s="137"/>
      <c r="VNE110" s="137"/>
      <c r="VNF110" s="137"/>
      <c r="VNG110" s="137"/>
      <c r="VNH110" s="137"/>
      <c r="VNI110" s="137"/>
      <c r="VNJ110" s="137"/>
      <c r="VNK110" s="137"/>
      <c r="VNL110" s="137"/>
      <c r="VNM110" s="137"/>
      <c r="VNN110" s="137"/>
      <c r="VNO110" s="137"/>
      <c r="VNP110" s="137"/>
      <c r="VNQ110" s="137"/>
      <c r="VNR110" s="137"/>
      <c r="VNS110" s="137"/>
      <c r="VNT110" s="137"/>
      <c r="VNU110" s="137"/>
      <c r="VNV110" s="137"/>
      <c r="VNW110" s="137"/>
      <c r="VNX110" s="137"/>
      <c r="VNY110" s="137"/>
      <c r="VNZ110" s="137"/>
      <c r="VOA110" s="137"/>
      <c r="VOB110" s="137"/>
      <c r="VOC110" s="137"/>
      <c r="VOD110" s="137"/>
      <c r="VOE110" s="137"/>
      <c r="VOF110" s="137"/>
      <c r="VOG110" s="137"/>
      <c r="VOH110" s="137"/>
      <c r="VOI110" s="137"/>
      <c r="VOJ110" s="137"/>
      <c r="VOK110" s="137"/>
      <c r="VOL110" s="137"/>
      <c r="VOM110" s="137"/>
      <c r="VON110" s="137"/>
      <c r="VOO110" s="137"/>
      <c r="VOP110" s="137"/>
      <c r="VOQ110" s="137"/>
      <c r="VOR110" s="137"/>
      <c r="VOS110" s="137"/>
      <c r="VOT110" s="137"/>
      <c r="VOU110" s="137"/>
      <c r="VOV110" s="137"/>
      <c r="VOW110" s="137"/>
      <c r="VOX110" s="137"/>
      <c r="VOY110" s="137"/>
      <c r="VOZ110" s="137"/>
      <c r="VPA110" s="137"/>
      <c r="VPB110" s="137"/>
      <c r="VPC110" s="137"/>
      <c r="VPD110" s="137"/>
      <c r="VPE110" s="137"/>
      <c r="VPF110" s="137"/>
      <c r="VPG110" s="137"/>
      <c r="VPH110" s="137"/>
      <c r="VPI110" s="137"/>
      <c r="VPJ110" s="137"/>
      <c r="VPK110" s="137"/>
      <c r="VPL110" s="137"/>
      <c r="VPM110" s="137"/>
      <c r="VPN110" s="137"/>
      <c r="VPO110" s="137"/>
      <c r="VPP110" s="137"/>
      <c r="VPQ110" s="137"/>
      <c r="VPR110" s="137"/>
      <c r="VPS110" s="137"/>
      <c r="VPT110" s="137"/>
      <c r="VPU110" s="137"/>
      <c r="VPV110" s="137"/>
      <c r="VPW110" s="137"/>
      <c r="VPX110" s="137"/>
      <c r="VPY110" s="137"/>
      <c r="VPZ110" s="137"/>
      <c r="VQA110" s="137"/>
      <c r="VQB110" s="137"/>
      <c r="VQC110" s="137"/>
      <c r="VQD110" s="137"/>
      <c r="VQE110" s="137"/>
      <c r="VQF110" s="137"/>
      <c r="VQG110" s="137"/>
      <c r="VQH110" s="137"/>
      <c r="VQI110" s="137"/>
      <c r="VQJ110" s="137"/>
      <c r="VQK110" s="137"/>
      <c r="VQL110" s="137"/>
      <c r="VQM110" s="137"/>
      <c r="VQN110" s="137"/>
      <c r="VQO110" s="137"/>
      <c r="VQP110" s="137"/>
      <c r="VQQ110" s="137"/>
      <c r="VQR110" s="137"/>
      <c r="VQS110" s="137"/>
      <c r="VQT110" s="137"/>
      <c r="VQU110" s="137"/>
      <c r="VQV110" s="137"/>
      <c r="VQW110" s="137"/>
      <c r="VQX110" s="137"/>
      <c r="VQY110" s="137"/>
      <c r="VQZ110" s="137"/>
      <c r="VRA110" s="137"/>
      <c r="VRB110" s="137"/>
      <c r="VRC110" s="137"/>
      <c r="VRD110" s="137"/>
      <c r="VRE110" s="137"/>
      <c r="VRF110" s="137"/>
      <c r="VRG110" s="137"/>
      <c r="VRH110" s="137"/>
      <c r="VRI110" s="137"/>
      <c r="VRJ110" s="137"/>
      <c r="VRK110" s="137"/>
      <c r="VRL110" s="137"/>
      <c r="VRM110" s="137"/>
      <c r="VRN110" s="137"/>
      <c r="VRO110" s="137"/>
      <c r="VRP110" s="137"/>
      <c r="VRQ110" s="137"/>
      <c r="VRR110" s="137"/>
      <c r="VRS110" s="137"/>
      <c r="VRT110" s="137"/>
      <c r="VRU110" s="137"/>
      <c r="VRV110" s="137"/>
      <c r="VRW110" s="137"/>
      <c r="VRX110" s="137"/>
      <c r="VRY110" s="137"/>
      <c r="VRZ110" s="137"/>
      <c r="VSA110" s="137"/>
      <c r="VSB110" s="137"/>
      <c r="VSC110" s="137"/>
      <c r="VSD110" s="137"/>
      <c r="VSE110" s="137"/>
      <c r="VSF110" s="137"/>
      <c r="VSG110" s="137"/>
      <c r="VSH110" s="137"/>
      <c r="VSI110" s="137"/>
      <c r="VSJ110" s="137"/>
      <c r="VSK110" s="137"/>
      <c r="VSL110" s="137"/>
      <c r="VSM110" s="137"/>
      <c r="VSN110" s="137"/>
      <c r="VSO110" s="137"/>
      <c r="VSP110" s="137"/>
      <c r="VSQ110" s="137"/>
      <c r="VSR110" s="137"/>
      <c r="VSS110" s="137"/>
      <c r="VST110" s="137"/>
      <c r="VSU110" s="137"/>
      <c r="VSV110" s="137"/>
      <c r="VSW110" s="137"/>
      <c r="VSX110" s="137"/>
      <c r="VSY110" s="137"/>
      <c r="VSZ110" s="137"/>
      <c r="VTA110" s="137"/>
      <c r="VTB110" s="137"/>
      <c r="VTC110" s="137"/>
      <c r="VTD110" s="137"/>
      <c r="VTE110" s="137"/>
      <c r="VTF110" s="137"/>
      <c r="VTG110" s="137"/>
      <c r="VTH110" s="137"/>
      <c r="VTI110" s="137"/>
      <c r="VTJ110" s="137"/>
      <c r="VTK110" s="137"/>
      <c r="VTL110" s="137"/>
      <c r="VTM110" s="137"/>
      <c r="VTN110" s="137"/>
      <c r="VTO110" s="137"/>
      <c r="VTP110" s="137"/>
      <c r="VTQ110" s="137"/>
      <c r="VTR110" s="137"/>
      <c r="VTS110" s="137"/>
      <c r="VTT110" s="137"/>
      <c r="VTU110" s="137"/>
      <c r="VTV110" s="137"/>
      <c r="VTW110" s="137"/>
      <c r="VTX110" s="137"/>
      <c r="VTY110" s="137"/>
      <c r="VTZ110" s="137"/>
      <c r="VUA110" s="137"/>
      <c r="VUB110" s="137"/>
      <c r="VUC110" s="137"/>
      <c r="VUD110" s="137"/>
      <c r="VUE110" s="137"/>
      <c r="VUF110" s="137"/>
      <c r="VUG110" s="137"/>
      <c r="VUH110" s="137"/>
      <c r="VUI110" s="137"/>
      <c r="VUJ110" s="137"/>
      <c r="VUK110" s="137"/>
      <c r="VUL110" s="137"/>
      <c r="VUM110" s="137"/>
      <c r="VUN110" s="137"/>
      <c r="VUO110" s="137"/>
      <c r="VUP110" s="137"/>
      <c r="VUQ110" s="137"/>
      <c r="VUR110" s="137"/>
      <c r="VUS110" s="137"/>
      <c r="VUT110" s="137"/>
      <c r="VUU110" s="137"/>
      <c r="VUV110" s="137"/>
      <c r="VUW110" s="137"/>
      <c r="VUX110" s="137"/>
      <c r="VUY110" s="137"/>
      <c r="VUZ110" s="137"/>
      <c r="VVA110" s="137"/>
      <c r="VVB110" s="137"/>
      <c r="VVC110" s="137"/>
      <c r="VVD110" s="137"/>
      <c r="VVE110" s="137"/>
      <c r="VVF110" s="137"/>
      <c r="VVG110" s="137"/>
      <c r="VVH110" s="137"/>
      <c r="VVI110" s="137"/>
      <c r="VVJ110" s="137"/>
      <c r="VVK110" s="137"/>
      <c r="VVL110" s="137"/>
      <c r="VVM110" s="137"/>
      <c r="VVN110" s="137"/>
      <c r="VVO110" s="137"/>
      <c r="VVP110" s="137"/>
      <c r="VVQ110" s="137"/>
      <c r="VVR110" s="137"/>
      <c r="VVS110" s="137"/>
      <c r="VVT110" s="137"/>
      <c r="VVU110" s="137"/>
      <c r="VVV110" s="137"/>
      <c r="VVW110" s="137"/>
      <c r="VVX110" s="137"/>
      <c r="VVY110" s="137"/>
      <c r="VVZ110" s="137"/>
      <c r="VWA110" s="137"/>
      <c r="VWB110" s="137"/>
      <c r="VWC110" s="137"/>
      <c r="VWD110" s="137"/>
      <c r="VWE110" s="137"/>
      <c r="VWF110" s="137"/>
      <c r="VWG110" s="137"/>
      <c r="VWH110" s="137"/>
      <c r="VWI110" s="137"/>
      <c r="VWJ110" s="137"/>
      <c r="VWK110" s="137"/>
      <c r="VWL110" s="137"/>
      <c r="VWM110" s="137"/>
      <c r="VWN110" s="137"/>
      <c r="VWO110" s="137"/>
      <c r="VWP110" s="137"/>
      <c r="VWQ110" s="137"/>
      <c r="VWR110" s="137"/>
      <c r="VWS110" s="137"/>
      <c r="VWT110" s="137"/>
      <c r="VWU110" s="137"/>
      <c r="VWV110" s="137"/>
      <c r="VWW110" s="137"/>
      <c r="VWX110" s="137"/>
      <c r="VWY110" s="137"/>
      <c r="VWZ110" s="137"/>
      <c r="VXA110" s="137"/>
      <c r="VXB110" s="137"/>
      <c r="VXC110" s="137"/>
      <c r="VXD110" s="137"/>
      <c r="VXE110" s="137"/>
      <c r="VXF110" s="137"/>
      <c r="VXG110" s="137"/>
      <c r="VXH110" s="137"/>
      <c r="VXI110" s="137"/>
      <c r="VXJ110" s="137"/>
      <c r="VXK110" s="137"/>
      <c r="VXL110" s="137"/>
      <c r="VXM110" s="137"/>
      <c r="VXN110" s="137"/>
      <c r="VXO110" s="137"/>
      <c r="VXP110" s="137"/>
      <c r="VXQ110" s="137"/>
      <c r="VXR110" s="137"/>
      <c r="VXS110" s="137"/>
      <c r="VXT110" s="137"/>
      <c r="VXU110" s="137"/>
      <c r="VXV110" s="137"/>
      <c r="VXW110" s="137"/>
      <c r="VXX110" s="137"/>
      <c r="VXY110" s="137"/>
      <c r="VXZ110" s="137"/>
      <c r="VYA110" s="137"/>
      <c r="VYB110" s="137"/>
      <c r="VYC110" s="137"/>
      <c r="VYD110" s="137"/>
      <c r="VYE110" s="137"/>
      <c r="VYF110" s="137"/>
      <c r="VYG110" s="137"/>
      <c r="VYH110" s="137"/>
      <c r="VYI110" s="137"/>
      <c r="VYJ110" s="137"/>
      <c r="VYK110" s="137"/>
      <c r="VYL110" s="137"/>
      <c r="VYM110" s="137"/>
      <c r="VYN110" s="137"/>
      <c r="VYO110" s="137"/>
      <c r="VYP110" s="137"/>
      <c r="VYQ110" s="137"/>
      <c r="VYR110" s="137"/>
      <c r="VYS110" s="137"/>
      <c r="VYT110" s="137"/>
      <c r="VYU110" s="137"/>
      <c r="VYV110" s="137"/>
      <c r="VYW110" s="137"/>
      <c r="VYX110" s="137"/>
      <c r="VYY110" s="137"/>
      <c r="VYZ110" s="137"/>
      <c r="VZA110" s="137"/>
      <c r="VZB110" s="137"/>
      <c r="VZC110" s="137"/>
      <c r="VZD110" s="137"/>
      <c r="VZE110" s="137"/>
      <c r="VZF110" s="137"/>
      <c r="VZG110" s="137"/>
      <c r="VZH110" s="137"/>
      <c r="VZI110" s="137"/>
      <c r="VZJ110" s="137"/>
      <c r="VZK110" s="137"/>
      <c r="VZL110" s="137"/>
      <c r="VZM110" s="137"/>
      <c r="VZN110" s="137"/>
      <c r="VZO110" s="137"/>
      <c r="VZP110" s="137"/>
      <c r="VZQ110" s="137"/>
      <c r="VZR110" s="137"/>
      <c r="VZS110" s="137"/>
      <c r="VZT110" s="137"/>
      <c r="VZU110" s="137"/>
      <c r="VZV110" s="137"/>
      <c r="VZW110" s="137"/>
      <c r="VZX110" s="137"/>
      <c r="VZY110" s="137"/>
      <c r="VZZ110" s="137"/>
      <c r="WAA110" s="137"/>
      <c r="WAB110" s="137"/>
      <c r="WAC110" s="137"/>
      <c r="WAD110" s="137"/>
      <c r="WAE110" s="137"/>
      <c r="WAF110" s="137"/>
      <c r="WAG110" s="137"/>
      <c r="WAH110" s="137"/>
      <c r="WAI110" s="137"/>
      <c r="WAJ110" s="137"/>
      <c r="WAK110" s="137"/>
      <c r="WAL110" s="137"/>
      <c r="WAM110" s="137"/>
      <c r="WAN110" s="137"/>
      <c r="WAO110" s="137"/>
      <c r="WAP110" s="137"/>
      <c r="WAQ110" s="137"/>
      <c r="WAR110" s="137"/>
      <c r="WAS110" s="137"/>
      <c r="WAT110" s="137"/>
      <c r="WAU110" s="137"/>
      <c r="WAV110" s="137"/>
      <c r="WAW110" s="137"/>
      <c r="WAX110" s="137"/>
      <c r="WAY110" s="137"/>
      <c r="WAZ110" s="137"/>
      <c r="WBA110" s="137"/>
      <c r="WBB110" s="137"/>
      <c r="WBC110" s="137"/>
      <c r="WBD110" s="137"/>
      <c r="WBE110" s="137"/>
      <c r="WBF110" s="137"/>
      <c r="WBG110" s="137"/>
      <c r="WBH110" s="137"/>
      <c r="WBI110" s="137"/>
      <c r="WBJ110" s="137"/>
      <c r="WBK110" s="137"/>
      <c r="WBL110" s="137"/>
      <c r="WBM110" s="137"/>
      <c r="WBN110" s="137"/>
      <c r="WBO110" s="137"/>
      <c r="WBP110" s="137"/>
      <c r="WBQ110" s="137"/>
      <c r="WBR110" s="137"/>
      <c r="WBS110" s="137"/>
      <c r="WBT110" s="137"/>
      <c r="WBU110" s="137"/>
      <c r="WBV110" s="137"/>
      <c r="WBW110" s="137"/>
      <c r="WBX110" s="137"/>
      <c r="WBY110" s="137"/>
      <c r="WBZ110" s="137"/>
      <c r="WCA110" s="137"/>
      <c r="WCB110" s="137"/>
      <c r="WCC110" s="137"/>
      <c r="WCD110" s="137"/>
      <c r="WCE110" s="137"/>
      <c r="WCF110" s="137"/>
      <c r="WCG110" s="137"/>
      <c r="WCH110" s="137"/>
      <c r="WCI110" s="137"/>
      <c r="WCJ110" s="137"/>
      <c r="WCK110" s="137"/>
      <c r="WCL110" s="137"/>
      <c r="WCM110" s="137"/>
      <c r="WCN110" s="137"/>
      <c r="WCO110" s="137"/>
      <c r="WCP110" s="137"/>
      <c r="WCQ110" s="137"/>
      <c r="WCR110" s="137"/>
      <c r="WCS110" s="137"/>
      <c r="WCT110" s="137"/>
      <c r="WCU110" s="137"/>
      <c r="WCV110" s="137"/>
      <c r="WCW110" s="137"/>
      <c r="WCX110" s="137"/>
      <c r="WCY110" s="137"/>
      <c r="WCZ110" s="137"/>
      <c r="WDA110" s="137"/>
      <c r="WDB110" s="137"/>
      <c r="WDC110" s="137"/>
      <c r="WDD110" s="137"/>
      <c r="WDE110" s="137"/>
      <c r="WDF110" s="137"/>
      <c r="WDG110" s="137"/>
      <c r="WDH110" s="137"/>
      <c r="WDI110" s="137"/>
      <c r="WDJ110" s="137"/>
      <c r="WDK110" s="137"/>
      <c r="WDL110" s="137"/>
      <c r="WDM110" s="137"/>
      <c r="WDN110" s="137"/>
      <c r="WDO110" s="137"/>
      <c r="WDP110" s="137"/>
      <c r="WDQ110" s="137"/>
      <c r="WDR110" s="137"/>
      <c r="WDS110" s="137"/>
      <c r="WDT110" s="137"/>
      <c r="WDU110" s="137"/>
      <c r="WDV110" s="137"/>
      <c r="WDW110" s="137"/>
      <c r="WDX110" s="137"/>
      <c r="WDY110" s="137"/>
      <c r="WDZ110" s="137"/>
      <c r="WEA110" s="137"/>
      <c r="WEB110" s="137"/>
      <c r="WEC110" s="137"/>
      <c r="WED110" s="137"/>
      <c r="WEE110" s="137"/>
      <c r="WEF110" s="137"/>
      <c r="WEG110" s="137"/>
      <c r="WEH110" s="137"/>
      <c r="WEI110" s="137"/>
      <c r="WEJ110" s="137"/>
      <c r="WEK110" s="137"/>
      <c r="WEL110" s="137"/>
      <c r="WEM110" s="137"/>
      <c r="WEN110" s="137"/>
      <c r="WEO110" s="137"/>
      <c r="WEP110" s="137"/>
      <c r="WEQ110" s="137"/>
      <c r="WER110" s="137"/>
      <c r="WES110" s="137"/>
      <c r="WET110" s="137"/>
      <c r="WEU110" s="137"/>
      <c r="WEV110" s="137"/>
      <c r="WEW110" s="137"/>
      <c r="WEX110" s="137"/>
      <c r="WEY110" s="137"/>
      <c r="WEZ110" s="137"/>
      <c r="WFA110" s="137"/>
      <c r="WFB110" s="137"/>
      <c r="WFC110" s="137"/>
      <c r="WFD110" s="137"/>
      <c r="WFE110" s="137"/>
      <c r="WFF110" s="137"/>
      <c r="WFG110" s="137"/>
      <c r="WFH110" s="137"/>
      <c r="WFI110" s="137"/>
      <c r="WFJ110" s="137"/>
      <c r="WFK110" s="137"/>
      <c r="WFL110" s="137"/>
      <c r="WFM110" s="137"/>
      <c r="WFN110" s="137"/>
      <c r="WFO110" s="137"/>
      <c r="WFP110" s="137"/>
      <c r="WFQ110" s="137"/>
      <c r="WFR110" s="137"/>
      <c r="WFS110" s="137"/>
      <c r="WFT110" s="137"/>
      <c r="WFU110" s="137"/>
      <c r="WFV110" s="137"/>
      <c r="WFW110" s="137"/>
      <c r="WFX110" s="137"/>
      <c r="WFY110" s="137"/>
      <c r="WFZ110" s="137"/>
      <c r="WGA110" s="137"/>
      <c r="WGB110" s="137"/>
      <c r="WGC110" s="137"/>
      <c r="WGD110" s="137"/>
      <c r="WGE110" s="137"/>
      <c r="WGF110" s="137"/>
      <c r="WGG110" s="137"/>
      <c r="WGH110" s="137"/>
      <c r="WGI110" s="137"/>
      <c r="WGJ110" s="137"/>
      <c r="WGK110" s="137"/>
      <c r="WGL110" s="137"/>
      <c r="WGM110" s="137"/>
      <c r="WGN110" s="137"/>
      <c r="WGO110" s="137"/>
      <c r="WGP110" s="137"/>
      <c r="WGQ110" s="137"/>
      <c r="WGR110" s="137"/>
      <c r="WGS110" s="137"/>
      <c r="WGT110" s="137"/>
      <c r="WGU110" s="137"/>
      <c r="WGV110" s="137"/>
      <c r="WGW110" s="137"/>
      <c r="WGX110" s="137"/>
      <c r="WGY110" s="137"/>
      <c r="WGZ110" s="137"/>
      <c r="WHA110" s="137"/>
      <c r="WHB110" s="137"/>
      <c r="WHC110" s="137"/>
      <c r="WHD110" s="137"/>
      <c r="WHE110" s="137"/>
      <c r="WHF110" s="137"/>
      <c r="WHG110" s="137"/>
      <c r="WHH110" s="137"/>
      <c r="WHI110" s="137"/>
      <c r="WHJ110" s="137"/>
      <c r="WHK110" s="137"/>
      <c r="WHL110" s="137"/>
      <c r="WHM110" s="137"/>
      <c r="WHN110" s="137"/>
      <c r="WHO110" s="137"/>
      <c r="WHP110" s="137"/>
      <c r="WHQ110" s="137"/>
      <c r="WHR110" s="137"/>
      <c r="WHS110" s="137"/>
      <c r="WHT110" s="137"/>
      <c r="WHU110" s="137"/>
      <c r="WHV110" s="137"/>
      <c r="WHW110" s="137"/>
      <c r="WHX110" s="137"/>
      <c r="WHY110" s="137"/>
      <c r="WHZ110" s="137"/>
      <c r="WIA110" s="137"/>
      <c r="WIB110" s="137"/>
      <c r="WIC110" s="137"/>
      <c r="WID110" s="137"/>
      <c r="WIE110" s="137"/>
      <c r="WIF110" s="137"/>
      <c r="WIG110" s="137"/>
      <c r="WIH110" s="137"/>
      <c r="WII110" s="137"/>
      <c r="WIJ110" s="137"/>
      <c r="WIK110" s="137"/>
      <c r="WIL110" s="137"/>
      <c r="WIM110" s="137"/>
      <c r="WIN110" s="137"/>
      <c r="WIO110" s="137"/>
      <c r="WIP110" s="137"/>
      <c r="WIQ110" s="137"/>
      <c r="WIR110" s="137"/>
      <c r="WIS110" s="137"/>
      <c r="WIT110" s="137"/>
      <c r="WIU110" s="137"/>
      <c r="WIV110" s="137"/>
      <c r="WIW110" s="137"/>
      <c r="WIX110" s="137"/>
      <c r="WIY110" s="137"/>
      <c r="WIZ110" s="137"/>
      <c r="WJA110" s="137"/>
      <c r="WJB110" s="137"/>
      <c r="WJC110" s="137"/>
      <c r="WJD110" s="137"/>
      <c r="WJE110" s="137"/>
      <c r="WJF110" s="137"/>
      <c r="WJG110" s="137"/>
      <c r="WJH110" s="137"/>
      <c r="WJI110" s="137"/>
      <c r="WJJ110" s="137"/>
      <c r="WJK110" s="137"/>
      <c r="WJL110" s="137"/>
      <c r="WJM110" s="137"/>
      <c r="WJN110" s="137"/>
      <c r="WJO110" s="137"/>
      <c r="WJP110" s="137"/>
      <c r="WJQ110" s="137"/>
      <c r="WJR110" s="137"/>
      <c r="WJS110" s="137"/>
      <c r="WJT110" s="137"/>
      <c r="WJU110" s="137"/>
      <c r="WJV110" s="137"/>
      <c r="WJW110" s="137"/>
      <c r="WJX110" s="137"/>
      <c r="WJY110" s="137"/>
      <c r="WJZ110" s="137"/>
      <c r="WKA110" s="137"/>
      <c r="WKB110" s="137"/>
      <c r="WKC110" s="137"/>
      <c r="WKD110" s="137"/>
      <c r="WKE110" s="137"/>
      <c r="WKF110" s="137"/>
      <c r="WKG110" s="137"/>
      <c r="WKH110" s="137"/>
      <c r="WKI110" s="137"/>
      <c r="WKJ110" s="137"/>
      <c r="WKK110" s="137"/>
      <c r="WKL110" s="137"/>
      <c r="WKM110" s="137"/>
      <c r="WKN110" s="137"/>
      <c r="WKO110" s="137"/>
      <c r="WKP110" s="137"/>
      <c r="WKQ110" s="137"/>
      <c r="WKR110" s="137"/>
      <c r="WKS110" s="137"/>
      <c r="WKT110" s="137"/>
      <c r="WKU110" s="137"/>
      <c r="WKV110" s="137"/>
      <c r="WKW110" s="137"/>
      <c r="WKX110" s="137"/>
      <c r="WKY110" s="137"/>
      <c r="WKZ110" s="137"/>
      <c r="WLA110" s="137"/>
      <c r="WLB110" s="137"/>
      <c r="WLC110" s="137"/>
      <c r="WLD110" s="137"/>
      <c r="WLE110" s="137"/>
      <c r="WLF110" s="137"/>
      <c r="WLG110" s="137"/>
      <c r="WLH110" s="137"/>
      <c r="WLI110" s="137"/>
      <c r="WLJ110" s="137"/>
      <c r="WLK110" s="137"/>
      <c r="WLL110" s="137"/>
      <c r="WLM110" s="137"/>
      <c r="WLN110" s="137"/>
      <c r="WLO110" s="137"/>
      <c r="WLP110" s="137"/>
      <c r="WLQ110" s="137"/>
      <c r="WLR110" s="137"/>
      <c r="WLS110" s="137"/>
      <c r="WLT110" s="137"/>
      <c r="WLU110" s="137"/>
      <c r="WLV110" s="137"/>
      <c r="WLW110" s="137"/>
      <c r="WLX110" s="137"/>
      <c r="WLY110" s="137"/>
      <c r="WLZ110" s="137"/>
      <c r="WMA110" s="137"/>
      <c r="WMB110" s="137"/>
      <c r="WMC110" s="137"/>
      <c r="WMD110" s="137"/>
      <c r="WME110" s="137"/>
      <c r="WMF110" s="137"/>
      <c r="WMG110" s="137"/>
      <c r="WMH110" s="137"/>
      <c r="WMI110" s="137"/>
      <c r="WMJ110" s="137"/>
      <c r="WMK110" s="137"/>
      <c r="WML110" s="137"/>
      <c r="WMM110" s="137"/>
      <c r="WMN110" s="137"/>
      <c r="WMO110" s="137"/>
      <c r="WMP110" s="137"/>
      <c r="WMQ110" s="137"/>
      <c r="WMR110" s="137"/>
      <c r="WMS110" s="137"/>
      <c r="WMT110" s="137"/>
      <c r="WMU110" s="137"/>
      <c r="WMV110" s="137"/>
      <c r="WMW110" s="137"/>
      <c r="WMX110" s="137"/>
      <c r="WMY110" s="137"/>
      <c r="WMZ110" s="137"/>
      <c r="WNA110" s="137"/>
      <c r="WNB110" s="137"/>
      <c r="WNC110" s="137"/>
      <c r="WND110" s="137"/>
      <c r="WNE110" s="137"/>
      <c r="WNF110" s="137"/>
      <c r="WNG110" s="137"/>
      <c r="WNH110" s="137"/>
      <c r="WNI110" s="137"/>
      <c r="WNJ110" s="137"/>
      <c r="WNK110" s="137"/>
      <c r="WNL110" s="137"/>
      <c r="WNM110" s="137"/>
      <c r="WNN110" s="137"/>
      <c r="WNO110" s="137"/>
      <c r="WNP110" s="137"/>
      <c r="WNQ110" s="137"/>
      <c r="WNR110" s="137"/>
      <c r="WNS110" s="137"/>
      <c r="WNT110" s="137"/>
      <c r="WNU110" s="137"/>
      <c r="WNV110" s="137"/>
      <c r="WNW110" s="137"/>
      <c r="WNX110" s="137"/>
      <c r="WNY110" s="137"/>
      <c r="WNZ110" s="137"/>
      <c r="WOA110" s="137"/>
      <c r="WOB110" s="137"/>
      <c r="WOC110" s="137"/>
      <c r="WOD110" s="137"/>
      <c r="WOE110" s="137"/>
      <c r="WOF110" s="137"/>
      <c r="WOG110" s="137"/>
      <c r="WOH110" s="137"/>
      <c r="WOI110" s="137"/>
      <c r="WOJ110" s="137"/>
      <c r="WOK110" s="137"/>
      <c r="WOL110" s="137"/>
      <c r="WOM110" s="137"/>
      <c r="WON110" s="137"/>
      <c r="WOO110" s="137"/>
      <c r="WOP110" s="137"/>
      <c r="WOQ110" s="137"/>
      <c r="WOR110" s="137"/>
      <c r="WOS110" s="137"/>
      <c r="WOT110" s="137"/>
      <c r="WOU110" s="137"/>
      <c r="WOV110" s="137"/>
      <c r="WOW110" s="137"/>
      <c r="WOX110" s="137"/>
      <c r="WOY110" s="137"/>
      <c r="WOZ110" s="137"/>
      <c r="WPA110" s="137"/>
      <c r="WPB110" s="137"/>
      <c r="WPC110" s="137"/>
      <c r="WPD110" s="137"/>
      <c r="WPE110" s="137"/>
      <c r="WPF110" s="137"/>
      <c r="WPG110" s="137"/>
      <c r="WPH110" s="137"/>
      <c r="WPI110" s="137"/>
      <c r="WPJ110" s="137"/>
      <c r="WPK110" s="137"/>
      <c r="WPL110" s="137"/>
      <c r="WPM110" s="137"/>
      <c r="WPN110" s="137"/>
      <c r="WPO110" s="137"/>
      <c r="WPP110" s="137"/>
      <c r="WPQ110" s="137"/>
      <c r="WPR110" s="137"/>
      <c r="WPS110" s="137"/>
      <c r="WPT110" s="137"/>
      <c r="WPU110" s="137"/>
      <c r="WPV110" s="137"/>
      <c r="WPW110" s="137"/>
      <c r="WPX110" s="137"/>
      <c r="WPY110" s="137"/>
      <c r="WPZ110" s="137"/>
      <c r="WQA110" s="137"/>
      <c r="WQB110" s="137"/>
      <c r="WQC110" s="137"/>
      <c r="WQD110" s="137"/>
      <c r="WQE110" s="137"/>
      <c r="WQF110" s="137"/>
      <c r="WQG110" s="137"/>
      <c r="WQH110" s="137"/>
      <c r="WQI110" s="137"/>
      <c r="WQJ110" s="137"/>
      <c r="WQK110" s="137"/>
      <c r="WQL110" s="137"/>
      <c r="WQM110" s="137"/>
      <c r="WQN110" s="137"/>
      <c r="WQO110" s="137"/>
      <c r="WQP110" s="137"/>
      <c r="WQQ110" s="137"/>
      <c r="WQR110" s="137"/>
      <c r="WQS110" s="137"/>
      <c r="WQT110" s="137"/>
      <c r="WQU110" s="137"/>
      <c r="WQV110" s="137"/>
      <c r="WQW110" s="137"/>
      <c r="WQX110" s="137"/>
      <c r="WQY110" s="137"/>
      <c r="WQZ110" s="137"/>
      <c r="WRA110" s="137"/>
      <c r="WRB110" s="137"/>
      <c r="WRC110" s="137"/>
      <c r="WRD110" s="137"/>
      <c r="WRE110" s="137"/>
      <c r="WRF110" s="137"/>
      <c r="WRG110" s="137"/>
      <c r="WRH110" s="137"/>
      <c r="WRI110" s="137"/>
      <c r="WRJ110" s="137"/>
      <c r="WRK110" s="137"/>
      <c r="WRL110" s="137"/>
      <c r="WRM110" s="137"/>
      <c r="WRN110" s="137"/>
      <c r="WRO110" s="137"/>
      <c r="WRP110" s="137"/>
      <c r="WRQ110" s="137"/>
      <c r="WRR110" s="137"/>
      <c r="WRS110" s="137"/>
      <c r="WRT110" s="137"/>
      <c r="WRU110" s="137"/>
      <c r="WRV110" s="137"/>
      <c r="WRW110" s="137"/>
      <c r="WRX110" s="137"/>
      <c r="WRY110" s="137"/>
      <c r="WRZ110" s="137"/>
      <c r="WSA110" s="137"/>
      <c r="WSB110" s="137"/>
      <c r="WSC110" s="137"/>
      <c r="WSD110" s="137"/>
      <c r="WSE110" s="137"/>
      <c r="WSF110" s="137"/>
      <c r="WSG110" s="137"/>
      <c r="WSH110" s="137"/>
      <c r="WSI110" s="137"/>
      <c r="WSJ110" s="137"/>
      <c r="WSK110" s="137"/>
      <c r="WSL110" s="137"/>
      <c r="WSM110" s="137"/>
      <c r="WSN110" s="137"/>
      <c r="WSO110" s="137"/>
      <c r="WSP110" s="137"/>
      <c r="WSQ110" s="137"/>
      <c r="WSR110" s="137"/>
      <c r="WSS110" s="137"/>
      <c r="WST110" s="137"/>
      <c r="WSU110" s="137"/>
      <c r="WSV110" s="137"/>
      <c r="WSW110" s="137"/>
      <c r="WSX110" s="137"/>
      <c r="WSY110" s="137"/>
      <c r="WSZ110" s="137"/>
      <c r="WTA110" s="137"/>
      <c r="WTB110" s="137"/>
      <c r="WTC110" s="137"/>
      <c r="WTD110" s="137"/>
      <c r="WTE110" s="137"/>
      <c r="WTF110" s="137"/>
      <c r="WTG110" s="137"/>
      <c r="WTH110" s="137"/>
      <c r="WTI110" s="137"/>
      <c r="WTJ110" s="137"/>
      <c r="WTK110" s="137"/>
      <c r="WTL110" s="137"/>
      <c r="WTM110" s="137"/>
      <c r="WTN110" s="137"/>
      <c r="WTO110" s="137"/>
      <c r="WTP110" s="137"/>
      <c r="WTQ110" s="137"/>
      <c r="WTR110" s="137"/>
      <c r="WTS110" s="137"/>
      <c r="WTT110" s="137"/>
      <c r="WTU110" s="137"/>
      <c r="WTV110" s="137"/>
      <c r="WTW110" s="137"/>
      <c r="WTX110" s="137"/>
      <c r="WTY110" s="137"/>
      <c r="WTZ110" s="137"/>
      <c r="WUA110" s="137"/>
      <c r="WUB110" s="137"/>
      <c r="WUC110" s="137"/>
      <c r="WUD110" s="137"/>
      <c r="WUE110" s="137"/>
      <c r="WUF110" s="137"/>
      <c r="WUG110" s="137"/>
      <c r="WUH110" s="137"/>
      <c r="WUI110" s="137"/>
      <c r="WUJ110" s="137"/>
      <c r="WUK110" s="137"/>
      <c r="WUL110" s="137"/>
      <c r="WUM110" s="137"/>
      <c r="WUN110" s="137"/>
      <c r="WUO110" s="137"/>
      <c r="WUP110" s="137"/>
      <c r="WUQ110" s="137"/>
      <c r="WUR110" s="137"/>
      <c r="WUS110" s="137"/>
      <c r="WUT110" s="137"/>
      <c r="WUU110" s="137"/>
      <c r="WUV110" s="137"/>
      <c r="WUW110" s="137"/>
      <c r="WUX110" s="137"/>
      <c r="WUY110" s="137"/>
      <c r="WUZ110" s="137"/>
      <c r="WVA110" s="137"/>
      <c r="WVB110" s="137"/>
      <c r="WVC110" s="137"/>
      <c r="WVD110" s="137"/>
      <c r="WVE110" s="137"/>
      <c r="WVF110" s="137"/>
      <c r="WVG110" s="137"/>
      <c r="WVH110" s="137"/>
      <c r="WVI110" s="137"/>
      <c r="WVJ110" s="137"/>
      <c r="WVK110" s="137"/>
      <c r="WVL110" s="137"/>
      <c r="WVM110" s="137"/>
      <c r="WVN110" s="137"/>
      <c r="WVO110" s="137"/>
      <c r="WVP110" s="137"/>
      <c r="WVQ110" s="137"/>
      <c r="WVR110" s="137"/>
      <c r="WVS110" s="137"/>
      <c r="WVT110" s="137"/>
      <c r="WVU110" s="137"/>
      <c r="WVV110" s="137"/>
      <c r="WVW110" s="137"/>
      <c r="WVX110" s="137"/>
      <c r="WVY110" s="137"/>
      <c r="WVZ110" s="137"/>
      <c r="WWA110" s="137"/>
      <c r="WWB110" s="137"/>
      <c r="WWC110" s="137"/>
      <c r="WWD110" s="137"/>
      <c r="WWE110" s="137"/>
      <c r="WWF110" s="137"/>
      <c r="WWG110" s="137"/>
      <c r="WWH110" s="137"/>
      <c r="WWI110" s="137"/>
      <c r="WWJ110" s="137"/>
      <c r="WWK110" s="137"/>
      <c r="WWL110" s="137"/>
      <c r="WWM110" s="137"/>
      <c r="WWN110" s="137"/>
      <c r="WWO110" s="137"/>
      <c r="WWP110" s="137"/>
      <c r="WWQ110" s="137"/>
      <c r="WWR110" s="137"/>
      <c r="WWS110" s="137"/>
      <c r="WWT110" s="137"/>
      <c r="WWU110" s="137"/>
      <c r="WWV110" s="137"/>
      <c r="WWW110" s="137"/>
      <c r="WWX110" s="137"/>
      <c r="WWY110" s="137"/>
      <c r="WWZ110" s="137"/>
      <c r="WXA110" s="137"/>
      <c r="WXB110" s="137"/>
      <c r="WXC110" s="137"/>
      <c r="WXD110" s="137"/>
      <c r="WXE110" s="137"/>
      <c r="WXF110" s="137"/>
      <c r="WXG110" s="137"/>
      <c r="WXH110" s="137"/>
      <c r="WXI110" s="137"/>
      <c r="WXJ110" s="137"/>
      <c r="WXK110" s="137"/>
      <c r="WXL110" s="137"/>
      <c r="WXM110" s="137"/>
      <c r="WXN110" s="137"/>
      <c r="WXO110" s="137"/>
      <c r="WXP110" s="137"/>
      <c r="WXQ110" s="137"/>
      <c r="WXR110" s="137"/>
      <c r="WXS110" s="137"/>
      <c r="WXT110" s="137"/>
      <c r="WXU110" s="137"/>
      <c r="WXV110" s="137"/>
      <c r="WXW110" s="137"/>
      <c r="WXX110" s="137"/>
      <c r="WXY110" s="137"/>
      <c r="WXZ110" s="137"/>
      <c r="WYA110" s="137"/>
      <c r="WYB110" s="137"/>
      <c r="WYC110" s="137"/>
      <c r="WYD110" s="137"/>
      <c r="WYE110" s="137"/>
      <c r="WYF110" s="137"/>
      <c r="WYG110" s="137"/>
      <c r="WYH110" s="137"/>
      <c r="WYI110" s="137"/>
      <c r="WYJ110" s="137"/>
      <c r="WYK110" s="137"/>
      <c r="WYL110" s="137"/>
      <c r="WYM110" s="137"/>
      <c r="WYN110" s="137"/>
      <c r="WYO110" s="137"/>
      <c r="WYP110" s="137"/>
      <c r="WYQ110" s="137"/>
      <c r="WYR110" s="137"/>
      <c r="WYS110" s="137"/>
      <c r="WYT110" s="137"/>
      <c r="WYU110" s="137"/>
      <c r="WYV110" s="137"/>
      <c r="WYW110" s="137"/>
      <c r="WYX110" s="137"/>
      <c r="WYY110" s="137"/>
      <c r="WYZ110" s="137"/>
      <c r="WZA110" s="137"/>
      <c r="WZB110" s="137"/>
      <c r="WZC110" s="137"/>
      <c r="WZD110" s="137"/>
      <c r="WZE110" s="137"/>
      <c r="WZF110" s="137"/>
      <c r="WZG110" s="137"/>
      <c r="WZH110" s="137"/>
      <c r="WZI110" s="137"/>
      <c r="WZJ110" s="137"/>
      <c r="WZK110" s="137"/>
      <c r="WZL110" s="137"/>
      <c r="WZM110" s="137"/>
      <c r="WZN110" s="137"/>
      <c r="WZO110" s="137"/>
      <c r="WZP110" s="137"/>
      <c r="WZQ110" s="137"/>
      <c r="WZR110" s="137"/>
      <c r="WZS110" s="137"/>
      <c r="WZT110" s="137"/>
      <c r="WZU110" s="137"/>
      <c r="WZV110" s="137"/>
      <c r="WZW110" s="137"/>
      <c r="WZX110" s="137"/>
      <c r="WZY110" s="137"/>
      <c r="WZZ110" s="137"/>
      <c r="XAA110" s="137"/>
      <c r="XAB110" s="137"/>
      <c r="XAC110" s="137"/>
      <c r="XAD110" s="137"/>
      <c r="XAE110" s="137"/>
      <c r="XAF110" s="137"/>
      <c r="XAG110" s="137"/>
      <c r="XAH110" s="137"/>
      <c r="XAI110" s="137"/>
      <c r="XAJ110" s="137"/>
      <c r="XAK110" s="137"/>
      <c r="XAL110" s="137"/>
      <c r="XAM110" s="137"/>
      <c r="XAN110" s="137"/>
      <c r="XAO110" s="137"/>
      <c r="XAP110" s="137"/>
      <c r="XAQ110" s="137"/>
      <c r="XAR110" s="137"/>
      <c r="XAS110" s="137"/>
      <c r="XAT110" s="137"/>
      <c r="XAU110" s="137"/>
      <c r="XAV110" s="137"/>
      <c r="XAW110" s="137"/>
      <c r="XAX110" s="137"/>
      <c r="XAY110" s="137"/>
      <c r="XAZ110" s="137"/>
      <c r="XBA110" s="137"/>
      <c r="XBB110" s="137"/>
      <c r="XBC110" s="137"/>
      <c r="XBD110" s="137"/>
      <c r="XBE110" s="137"/>
      <c r="XBF110" s="137"/>
      <c r="XBG110" s="137"/>
      <c r="XBH110" s="137"/>
      <c r="XBI110" s="137"/>
      <c r="XBJ110" s="137"/>
      <c r="XBK110" s="137"/>
      <c r="XBL110" s="137"/>
      <c r="XBM110" s="137"/>
      <c r="XBN110" s="137"/>
      <c r="XBO110" s="137"/>
      <c r="XBP110" s="137"/>
      <c r="XBQ110" s="137"/>
      <c r="XBR110" s="137"/>
      <c r="XBS110" s="137"/>
      <c r="XBT110" s="137"/>
      <c r="XBU110" s="137"/>
      <c r="XBV110" s="137"/>
      <c r="XBW110" s="137"/>
      <c r="XBX110" s="137"/>
      <c r="XBY110" s="137"/>
      <c r="XBZ110" s="137"/>
      <c r="XCA110" s="137"/>
      <c r="XCB110" s="137"/>
      <c r="XCC110" s="137"/>
      <c r="XCD110" s="137"/>
      <c r="XCE110" s="137"/>
      <c r="XCF110" s="137"/>
      <c r="XCG110" s="137"/>
      <c r="XCH110" s="137"/>
      <c r="XCI110" s="137"/>
      <c r="XCJ110" s="137"/>
      <c r="XCK110" s="137"/>
      <c r="XCL110" s="137"/>
      <c r="XCM110" s="137"/>
      <c r="XCN110" s="137"/>
      <c r="XCO110" s="137"/>
      <c r="XCP110" s="137"/>
      <c r="XCQ110" s="137"/>
      <c r="XCR110" s="137"/>
      <c r="XCS110" s="137"/>
      <c r="XCT110" s="137"/>
      <c r="XCU110" s="137"/>
      <c r="XCV110" s="137"/>
      <c r="XCW110" s="137"/>
      <c r="XCX110" s="137"/>
      <c r="XCY110" s="137"/>
      <c r="XCZ110" s="137"/>
      <c r="XDA110" s="137"/>
      <c r="XDB110" s="137"/>
      <c r="XDC110" s="137"/>
      <c r="XDD110" s="137"/>
      <c r="XDE110" s="137"/>
      <c r="XDF110" s="137"/>
      <c r="XDG110" s="137"/>
      <c r="XDH110" s="137"/>
      <c r="XDI110" s="137"/>
      <c r="XDJ110" s="137"/>
      <c r="XDK110" s="137"/>
      <c r="XDL110" s="137"/>
      <c r="XDM110" s="137"/>
      <c r="XDN110" s="137"/>
      <c r="XDO110" s="137"/>
      <c r="XDP110" s="137"/>
      <c r="XDQ110" s="137"/>
      <c r="XDR110" s="137"/>
      <c r="XDS110" s="137"/>
      <c r="XDT110" s="137"/>
      <c r="XDU110" s="137"/>
      <c r="XDV110" s="137"/>
      <c r="XDW110" s="137"/>
      <c r="XDX110" s="137"/>
      <c r="XDY110" s="137"/>
      <c r="XDZ110" s="137"/>
      <c r="XEA110" s="137"/>
      <c r="XEB110" s="137"/>
      <c r="XEC110" s="137"/>
      <c r="XED110" s="137"/>
      <c r="XEE110" s="137"/>
      <c r="XEF110" s="137"/>
      <c r="XEG110" s="137"/>
      <c r="XEH110" s="137"/>
      <c r="XEI110" s="137"/>
      <c r="XEJ110" s="137"/>
      <c r="XEK110" s="137"/>
      <c r="XEL110" s="137"/>
      <c r="XEM110" s="137"/>
      <c r="XEN110" s="137"/>
      <c r="XEO110" s="137"/>
      <c r="XEP110" s="137"/>
      <c r="XEQ110" s="137"/>
      <c r="XER110" s="137"/>
      <c r="XES110" s="137"/>
      <c r="XET110" s="137"/>
      <c r="XEU110" s="137"/>
      <c r="XEV110" s="137"/>
      <c r="XEW110" s="137"/>
      <c r="XEX110" s="137"/>
      <c r="XEY110" s="137"/>
      <c r="XEZ110" s="137"/>
      <c r="XFA110" s="137"/>
      <c r="XFB110" s="137"/>
      <c r="XFC110" s="137"/>
      <c r="XFD110" s="137"/>
    </row>
    <row r="111" spans="1:16384" ht="15.75" customHeight="1">
      <c r="A111" s="159">
        <v>42700</v>
      </c>
      <c r="B111" s="83" t="s">
        <v>28</v>
      </c>
      <c r="C111" s="46">
        <v>32928468.319999639</v>
      </c>
      <c r="D111" s="47"/>
      <c r="E111" s="48">
        <f t="shared" si="14"/>
        <v>32928468.319999639</v>
      </c>
      <c r="F111" s="46">
        <v>0</v>
      </c>
      <c r="G111" s="47"/>
      <c r="H111" s="48">
        <f t="shared" si="15"/>
        <v>0</v>
      </c>
      <c r="I111" s="46">
        <v>0</v>
      </c>
      <c r="J111" s="47"/>
      <c r="K111" s="48">
        <f t="shared" si="16"/>
        <v>0</v>
      </c>
      <c r="L111" s="46">
        <v>16965</v>
      </c>
      <c r="M111" s="47"/>
      <c r="N111" s="48">
        <f t="shared" si="17"/>
        <v>16965</v>
      </c>
      <c r="O111" s="46">
        <v>0</v>
      </c>
      <c r="P111" s="47"/>
      <c r="Q111" s="48">
        <f t="shared" si="18"/>
        <v>0</v>
      </c>
      <c r="R111" s="46">
        <v>31787631.829999637</v>
      </c>
      <c r="S111" s="47"/>
      <c r="T111" s="48">
        <f t="shared" si="19"/>
        <v>31787631.829999637</v>
      </c>
      <c r="U111" s="126">
        <f t="shared" si="26"/>
        <v>0</v>
      </c>
      <c r="W111" s="45" t="s">
        <v>28</v>
      </c>
      <c r="X111" s="64">
        <f t="shared" si="20"/>
        <v>0</v>
      </c>
      <c r="Y111" s="64">
        <f t="shared" si="21"/>
        <v>0</v>
      </c>
      <c r="Z111" s="64">
        <f t="shared" si="22"/>
        <v>0</v>
      </c>
      <c r="AA111" s="64">
        <f t="shared" si="23"/>
        <v>0</v>
      </c>
      <c r="AB111" s="64">
        <f t="shared" si="24"/>
        <v>0</v>
      </c>
      <c r="AC111" s="75">
        <f t="shared" si="25"/>
        <v>0</v>
      </c>
    </row>
    <row r="112" spans="1:16384" ht="15.75">
      <c r="A112" s="160"/>
      <c r="B112" s="84" t="s">
        <v>29</v>
      </c>
      <c r="C112" s="49">
        <v>97258094.759998158</v>
      </c>
      <c r="D112" s="13"/>
      <c r="E112" s="50">
        <f t="shared" si="14"/>
        <v>97258094.759998158</v>
      </c>
      <c r="F112" s="49">
        <v>0</v>
      </c>
      <c r="G112" s="13"/>
      <c r="H112" s="50">
        <f t="shared" si="15"/>
        <v>0</v>
      </c>
      <c r="I112" s="49">
        <v>0</v>
      </c>
      <c r="J112" s="13"/>
      <c r="K112" s="50">
        <f t="shared" si="16"/>
        <v>0</v>
      </c>
      <c r="L112" s="49">
        <v>48343.090000000004</v>
      </c>
      <c r="M112" s="13"/>
      <c r="N112" s="50">
        <f t="shared" si="17"/>
        <v>48343.090000000004</v>
      </c>
      <c r="O112" s="49">
        <v>475.66</v>
      </c>
      <c r="P112" s="13"/>
      <c r="Q112" s="50">
        <f t="shared" si="18"/>
        <v>475.66</v>
      </c>
      <c r="R112" s="49">
        <v>96327833.979998156</v>
      </c>
      <c r="S112" s="13"/>
      <c r="T112" s="50">
        <f t="shared" si="19"/>
        <v>96327833.979998156</v>
      </c>
      <c r="U112" s="127">
        <f t="shared" si="26"/>
        <v>0</v>
      </c>
      <c r="W112" s="92" t="s">
        <v>29</v>
      </c>
      <c r="X112" s="68">
        <f t="shared" si="20"/>
        <v>0</v>
      </c>
      <c r="Y112" s="68">
        <f t="shared" si="21"/>
        <v>0</v>
      </c>
      <c r="Z112" s="68">
        <f t="shared" si="22"/>
        <v>0</v>
      </c>
      <c r="AA112" s="68">
        <f t="shared" si="23"/>
        <v>0</v>
      </c>
      <c r="AB112" s="68">
        <f t="shared" si="24"/>
        <v>0</v>
      </c>
      <c r="AC112" s="73">
        <f t="shared" si="25"/>
        <v>0</v>
      </c>
    </row>
    <row r="113" spans="1:29" ht="15.75">
      <c r="A113" s="160"/>
      <c r="B113" s="58" t="s">
        <v>30</v>
      </c>
      <c r="C113" s="49">
        <v>82715107.939999267</v>
      </c>
      <c r="D113" s="13"/>
      <c r="E113" s="50">
        <f t="shared" si="14"/>
        <v>82715107.939999267</v>
      </c>
      <c r="F113" s="49">
        <v>0</v>
      </c>
      <c r="G113" s="13"/>
      <c r="H113" s="50">
        <f t="shared" si="15"/>
        <v>0</v>
      </c>
      <c r="I113" s="49">
        <v>0</v>
      </c>
      <c r="J113" s="13"/>
      <c r="K113" s="50">
        <f t="shared" si="16"/>
        <v>0</v>
      </c>
      <c r="L113" s="49">
        <v>1900</v>
      </c>
      <c r="M113" s="13"/>
      <c r="N113" s="50">
        <f t="shared" si="17"/>
        <v>1900</v>
      </c>
      <c r="O113" s="49">
        <v>0</v>
      </c>
      <c r="P113" s="13"/>
      <c r="Q113" s="50">
        <f t="shared" si="18"/>
        <v>0</v>
      </c>
      <c r="R113" s="49">
        <v>76944911.929999262</v>
      </c>
      <c r="S113" s="13"/>
      <c r="T113" s="50">
        <f t="shared" si="19"/>
        <v>76944911.929999262</v>
      </c>
      <c r="U113" s="127">
        <f t="shared" si="26"/>
        <v>0</v>
      </c>
      <c r="W113" s="93" t="s">
        <v>30</v>
      </c>
      <c r="X113" s="68">
        <f t="shared" si="20"/>
        <v>0</v>
      </c>
      <c r="Y113" s="68">
        <f t="shared" si="21"/>
        <v>0</v>
      </c>
      <c r="Z113" s="68">
        <f t="shared" si="22"/>
        <v>0</v>
      </c>
      <c r="AA113" s="68">
        <f t="shared" si="23"/>
        <v>0</v>
      </c>
      <c r="AB113" s="68">
        <f t="shared" si="24"/>
        <v>0</v>
      </c>
      <c r="AC113" s="73">
        <f t="shared" si="25"/>
        <v>0</v>
      </c>
    </row>
    <row r="114" spans="1:29" ht="15.75">
      <c r="A114" s="160"/>
      <c r="B114" s="84" t="s">
        <v>31</v>
      </c>
      <c r="C114" s="49"/>
      <c r="D114" s="13"/>
      <c r="E114" s="50">
        <f t="shared" si="14"/>
        <v>0</v>
      </c>
      <c r="F114" s="49"/>
      <c r="G114" s="13"/>
      <c r="H114" s="50">
        <f t="shared" si="15"/>
        <v>0</v>
      </c>
      <c r="I114" s="49"/>
      <c r="J114" s="13"/>
      <c r="K114" s="50">
        <f t="shared" si="16"/>
        <v>0</v>
      </c>
      <c r="L114" s="49"/>
      <c r="M114" s="13"/>
      <c r="N114" s="50">
        <f t="shared" si="17"/>
        <v>0</v>
      </c>
      <c r="O114" s="49"/>
      <c r="P114" s="13"/>
      <c r="Q114" s="50">
        <f t="shared" si="18"/>
        <v>0</v>
      </c>
      <c r="R114" s="49"/>
      <c r="S114" s="13"/>
      <c r="T114" s="50">
        <f t="shared" si="19"/>
        <v>0</v>
      </c>
      <c r="U114" s="127">
        <f t="shared" si="26"/>
        <v>0</v>
      </c>
      <c r="W114" s="92" t="s">
        <v>31</v>
      </c>
      <c r="X114" s="68">
        <f t="shared" si="20"/>
        <v>0</v>
      </c>
      <c r="Y114" s="68">
        <f t="shared" si="21"/>
        <v>0</v>
      </c>
      <c r="Z114" s="68">
        <f t="shared" si="22"/>
        <v>0</v>
      </c>
      <c r="AA114" s="68">
        <f t="shared" si="23"/>
        <v>0</v>
      </c>
      <c r="AB114" s="68">
        <f t="shared" si="24"/>
        <v>0</v>
      </c>
      <c r="AC114" s="73">
        <f t="shared" si="25"/>
        <v>0</v>
      </c>
    </row>
    <row r="115" spans="1:29" ht="15.75">
      <c r="A115" s="160"/>
      <c r="B115" s="84" t="s">
        <v>32</v>
      </c>
      <c r="C115" s="49"/>
      <c r="D115" s="13"/>
      <c r="E115" s="50">
        <f t="shared" si="14"/>
        <v>0</v>
      </c>
      <c r="F115" s="49"/>
      <c r="G115" s="13"/>
      <c r="H115" s="50">
        <f t="shared" si="15"/>
        <v>0</v>
      </c>
      <c r="I115" s="49"/>
      <c r="J115" s="13"/>
      <c r="K115" s="50">
        <f t="shared" si="16"/>
        <v>0</v>
      </c>
      <c r="L115" s="49"/>
      <c r="M115" s="13"/>
      <c r="N115" s="50">
        <f t="shared" si="17"/>
        <v>0</v>
      </c>
      <c r="O115" s="49"/>
      <c r="P115" s="13"/>
      <c r="Q115" s="50">
        <f t="shared" si="18"/>
        <v>0</v>
      </c>
      <c r="R115" s="49"/>
      <c r="S115" s="13"/>
      <c r="T115" s="50">
        <f t="shared" si="19"/>
        <v>0</v>
      </c>
      <c r="U115" s="127">
        <f t="shared" si="26"/>
        <v>0</v>
      </c>
      <c r="W115" s="92" t="s">
        <v>32</v>
      </c>
      <c r="X115" s="68">
        <f t="shared" si="20"/>
        <v>0</v>
      </c>
      <c r="Y115" s="68">
        <f t="shared" si="21"/>
        <v>0</v>
      </c>
      <c r="Z115" s="68">
        <f t="shared" si="22"/>
        <v>0</v>
      </c>
      <c r="AA115" s="68">
        <f t="shared" si="23"/>
        <v>0</v>
      </c>
      <c r="AB115" s="68">
        <f t="shared" si="24"/>
        <v>0</v>
      </c>
      <c r="AC115" s="73">
        <f t="shared" si="25"/>
        <v>0</v>
      </c>
    </row>
    <row r="116" spans="1:29" ht="15.75">
      <c r="A116" s="161"/>
      <c r="B116" s="84" t="s">
        <v>33</v>
      </c>
      <c r="C116" s="51">
        <v>255813032.93999994</v>
      </c>
      <c r="D116" s="52"/>
      <c r="E116" s="53">
        <f t="shared" si="14"/>
        <v>255813032.93999994</v>
      </c>
      <c r="F116" s="51">
        <v>0</v>
      </c>
      <c r="G116" s="52"/>
      <c r="H116" s="53">
        <f t="shared" si="15"/>
        <v>0</v>
      </c>
      <c r="I116" s="51">
        <v>9304142.2900000326</v>
      </c>
      <c r="J116" s="52"/>
      <c r="K116" s="53">
        <f t="shared" si="16"/>
        <v>9304142.2900000326</v>
      </c>
      <c r="L116" s="51">
        <v>374113.12999999995</v>
      </c>
      <c r="M116" s="52"/>
      <c r="N116" s="53">
        <f t="shared" si="17"/>
        <v>374113.12999999995</v>
      </c>
      <c r="O116" s="51">
        <v>175643.93</v>
      </c>
      <c r="P116" s="52"/>
      <c r="Q116" s="53">
        <f t="shared" si="18"/>
        <v>175643.93</v>
      </c>
      <c r="R116" s="51">
        <v>263218217.15999997</v>
      </c>
      <c r="S116" s="52"/>
      <c r="T116" s="53">
        <f t="shared" si="19"/>
        <v>263218217.15999997</v>
      </c>
      <c r="U116" s="128">
        <f t="shared" si="26"/>
        <v>0</v>
      </c>
      <c r="W116" s="92" t="s">
        <v>33</v>
      </c>
      <c r="X116" s="72">
        <f t="shared" si="20"/>
        <v>0</v>
      </c>
      <c r="Y116" s="72">
        <f t="shared" si="21"/>
        <v>0</v>
      </c>
      <c r="Z116" s="72">
        <f t="shared" si="22"/>
        <v>0</v>
      </c>
      <c r="AA116" s="72">
        <f t="shared" si="23"/>
        <v>0</v>
      </c>
      <c r="AB116" s="72">
        <f t="shared" si="24"/>
        <v>0</v>
      </c>
      <c r="AC116" s="76">
        <f t="shared" si="25"/>
        <v>0</v>
      </c>
    </row>
    <row r="117" spans="1:29" ht="15.75" customHeight="1">
      <c r="A117" s="159">
        <v>42701</v>
      </c>
      <c r="B117" s="83" t="s">
        <v>28</v>
      </c>
      <c r="C117" s="46">
        <v>31787631.829999637</v>
      </c>
      <c r="D117" s="47"/>
      <c r="E117" s="48">
        <f t="shared" si="14"/>
        <v>31787631.829999637</v>
      </c>
      <c r="F117" s="46">
        <v>538413.62</v>
      </c>
      <c r="G117" s="47"/>
      <c r="H117" s="48">
        <f t="shared" si="15"/>
        <v>538413.62</v>
      </c>
      <c r="I117" s="46">
        <v>0</v>
      </c>
      <c r="J117" s="47"/>
      <c r="K117" s="48">
        <f t="shared" si="16"/>
        <v>0</v>
      </c>
      <c r="L117" s="46">
        <v>82032.75</v>
      </c>
      <c r="M117" s="47"/>
      <c r="N117" s="48">
        <f t="shared" si="17"/>
        <v>82032.75</v>
      </c>
      <c r="O117" s="46">
        <v>2593.21</v>
      </c>
      <c r="P117" s="47"/>
      <c r="Q117" s="48">
        <f t="shared" si="18"/>
        <v>2593.21</v>
      </c>
      <c r="R117" s="46">
        <v>28433620.02999964</v>
      </c>
      <c r="S117" s="47"/>
      <c r="T117" s="48">
        <f t="shared" si="19"/>
        <v>28433620.02999964</v>
      </c>
      <c r="U117" s="126">
        <f t="shared" si="26"/>
        <v>0</v>
      </c>
      <c r="W117" s="45" t="s">
        <v>28</v>
      </c>
      <c r="X117" s="64">
        <f t="shared" si="20"/>
        <v>0</v>
      </c>
      <c r="Y117" s="64">
        <f t="shared" si="21"/>
        <v>0</v>
      </c>
      <c r="Z117" s="64">
        <f t="shared" si="22"/>
        <v>0</v>
      </c>
      <c r="AA117" s="64">
        <f t="shared" si="23"/>
        <v>0</v>
      </c>
      <c r="AB117" s="64">
        <f t="shared" si="24"/>
        <v>0</v>
      </c>
      <c r="AC117" s="75">
        <f t="shared" si="25"/>
        <v>0</v>
      </c>
    </row>
    <row r="118" spans="1:29" ht="15.75">
      <c r="A118" s="160"/>
      <c r="B118" s="84" t="s">
        <v>29</v>
      </c>
      <c r="C118" s="49">
        <v>96327833.979998156</v>
      </c>
      <c r="D118" s="13">
        <v>96327796</v>
      </c>
      <c r="E118" s="50">
        <f t="shared" si="14"/>
        <v>37.979998156428337</v>
      </c>
      <c r="F118" s="49">
        <v>1138785.0800000005</v>
      </c>
      <c r="G118" s="13" t="s">
        <v>1785</v>
      </c>
      <c r="H118" s="50">
        <f t="shared" si="15"/>
        <v>-1936594.9199999995</v>
      </c>
      <c r="I118" s="49">
        <v>3149582.2099999972</v>
      </c>
      <c r="J118" s="13" t="s">
        <v>1976</v>
      </c>
      <c r="K118" s="50">
        <f t="shared" si="16"/>
        <v>2844824.2099999972</v>
      </c>
      <c r="L118" s="49">
        <v>304757.90000000002</v>
      </c>
      <c r="M118" s="13" t="s">
        <v>1977</v>
      </c>
      <c r="N118" s="50">
        <f t="shared" si="17"/>
        <v>31353.900000000023</v>
      </c>
      <c r="O118" s="49">
        <v>273404.3600000001</v>
      </c>
      <c r="P118" s="13" t="s">
        <v>1786</v>
      </c>
      <c r="Q118" s="50">
        <f t="shared" si="18"/>
        <v>-865385.6399999999</v>
      </c>
      <c r="R118" s="49">
        <v>95342298.869998127</v>
      </c>
      <c r="S118" s="13">
        <v>94740604</v>
      </c>
      <c r="T118" s="50">
        <f t="shared" si="19"/>
        <v>601694.86999812722</v>
      </c>
      <c r="U118" s="127">
        <f t="shared" si="26"/>
        <v>1</v>
      </c>
      <c r="W118" s="92" t="s">
        <v>29</v>
      </c>
      <c r="X118" s="68">
        <f t="shared" si="20"/>
        <v>0</v>
      </c>
      <c r="Y118" s="68">
        <f t="shared" si="21"/>
        <v>1</v>
      </c>
      <c r="Z118" s="68">
        <f t="shared" si="22"/>
        <v>1</v>
      </c>
      <c r="AA118" s="68">
        <f t="shared" si="23"/>
        <v>1</v>
      </c>
      <c r="AB118" s="68">
        <f t="shared" si="24"/>
        <v>1</v>
      </c>
      <c r="AC118" s="73">
        <f t="shared" si="25"/>
        <v>1</v>
      </c>
    </row>
    <row r="119" spans="1:29" ht="15.75">
      <c r="A119" s="160"/>
      <c r="B119" s="58" t="s">
        <v>30</v>
      </c>
      <c r="C119" s="49">
        <v>76944911.929999262</v>
      </c>
      <c r="D119" s="13">
        <v>76945000</v>
      </c>
      <c r="E119" s="50">
        <f t="shared" si="14"/>
        <v>-88.070000737905502</v>
      </c>
      <c r="F119" s="49">
        <v>122530.42999999998</v>
      </c>
      <c r="G119" s="13" t="s">
        <v>1787</v>
      </c>
      <c r="H119" s="50">
        <f t="shared" si="15"/>
        <v>-5316789.57</v>
      </c>
      <c r="I119" s="49">
        <v>0</v>
      </c>
      <c r="J119" s="13" t="s">
        <v>1978</v>
      </c>
      <c r="K119" s="50">
        <f t="shared" si="16"/>
        <v>-25703.599999999999</v>
      </c>
      <c r="L119" s="49">
        <v>25703.56</v>
      </c>
      <c r="M119" s="13" t="s">
        <v>47</v>
      </c>
      <c r="N119" s="50">
        <f t="shared" si="17"/>
        <v>25703.56</v>
      </c>
      <c r="O119" s="49">
        <v>0</v>
      </c>
      <c r="P119" s="13" t="s">
        <v>1788</v>
      </c>
      <c r="Q119" s="50">
        <f t="shared" si="18"/>
        <v>-122530</v>
      </c>
      <c r="R119" s="49">
        <v>72663207.479999274</v>
      </c>
      <c r="S119" s="13">
        <v>72663200</v>
      </c>
      <c r="T119" s="50">
        <f t="shared" si="19"/>
        <v>7.4799992740154266</v>
      </c>
      <c r="U119" s="127">
        <f t="shared" si="26"/>
        <v>1</v>
      </c>
      <c r="W119" s="93" t="s">
        <v>30</v>
      </c>
      <c r="X119" s="68">
        <f t="shared" si="20"/>
        <v>0</v>
      </c>
      <c r="Y119" s="68">
        <f t="shared" si="21"/>
        <v>1</v>
      </c>
      <c r="Z119" s="68">
        <f t="shared" si="22"/>
        <v>0</v>
      </c>
      <c r="AA119" s="68">
        <f t="shared" si="23"/>
        <v>1</v>
      </c>
      <c r="AB119" s="68">
        <f t="shared" si="24"/>
        <v>0</v>
      </c>
      <c r="AC119" s="73">
        <f t="shared" si="25"/>
        <v>0</v>
      </c>
    </row>
    <row r="120" spans="1:29" ht="15.75">
      <c r="A120" s="160"/>
      <c r="B120" s="84" t="s">
        <v>31</v>
      </c>
      <c r="C120" s="49">
        <v>16136559.499999346</v>
      </c>
      <c r="D120" s="13">
        <v>16136560</v>
      </c>
      <c r="E120" s="50">
        <f t="shared" si="14"/>
        <v>-0.50000065378844738</v>
      </c>
      <c r="F120" s="49">
        <v>59607.76</v>
      </c>
      <c r="G120" s="13" t="s">
        <v>1789</v>
      </c>
      <c r="H120" s="50">
        <f t="shared" si="15"/>
        <v>-2504742.2400000002</v>
      </c>
      <c r="I120" s="49">
        <v>0</v>
      </c>
      <c r="J120" s="13" t="s">
        <v>1979</v>
      </c>
      <c r="K120" s="50">
        <f t="shared" si="16"/>
        <v>-157278</v>
      </c>
      <c r="L120" s="49">
        <v>157278.34</v>
      </c>
      <c r="M120" s="13" t="s">
        <v>1980</v>
      </c>
      <c r="N120" s="50">
        <f t="shared" si="17"/>
        <v>-41131.660000000003</v>
      </c>
      <c r="O120" s="49">
        <v>198410.19</v>
      </c>
      <c r="P120" s="13" t="s">
        <v>1790</v>
      </c>
      <c r="Q120" s="50">
        <f t="shared" si="18"/>
        <v>-272476.81</v>
      </c>
      <c r="R120" s="49">
        <v>13471474.609999347</v>
      </c>
      <c r="S120" s="13">
        <v>13471480</v>
      </c>
      <c r="T120" s="50">
        <f t="shared" si="19"/>
        <v>-5.3900006525218487</v>
      </c>
      <c r="U120" s="127">
        <f t="shared" si="26"/>
        <v>1</v>
      </c>
      <c r="W120" s="92" t="s">
        <v>31</v>
      </c>
      <c r="X120" s="68">
        <f t="shared" si="20"/>
        <v>0</v>
      </c>
      <c r="Y120" s="68">
        <f t="shared" si="21"/>
        <v>1</v>
      </c>
      <c r="Z120" s="68">
        <f t="shared" si="22"/>
        <v>0</v>
      </c>
      <c r="AA120" s="68">
        <f t="shared" si="23"/>
        <v>1</v>
      </c>
      <c r="AB120" s="68">
        <f t="shared" si="24"/>
        <v>1</v>
      </c>
      <c r="AC120" s="73">
        <f t="shared" si="25"/>
        <v>0</v>
      </c>
    </row>
    <row r="121" spans="1:29" ht="15.75">
      <c r="A121" s="160"/>
      <c r="B121" s="84" t="s">
        <v>32</v>
      </c>
      <c r="C121" s="49">
        <v>175849390.11999807</v>
      </c>
      <c r="D121" s="13"/>
      <c r="E121" s="50">
        <f t="shared" si="14"/>
        <v>175849390.11999807</v>
      </c>
      <c r="F121" s="49">
        <v>1255591.4200000004</v>
      </c>
      <c r="G121" s="13"/>
      <c r="H121" s="50">
        <f t="shared" si="15"/>
        <v>1255591.4200000004</v>
      </c>
      <c r="I121" s="49">
        <v>13756490.47000001</v>
      </c>
      <c r="J121" s="13"/>
      <c r="K121" s="50">
        <f t="shared" si="16"/>
        <v>13756490.47000001</v>
      </c>
      <c r="L121" s="49">
        <v>379588.76999999996</v>
      </c>
      <c r="M121" s="13"/>
      <c r="N121" s="50">
        <f t="shared" si="17"/>
        <v>379588.76999999996</v>
      </c>
      <c r="O121" s="49">
        <v>99651.5</v>
      </c>
      <c r="P121" s="13"/>
      <c r="Q121" s="50">
        <f t="shared" si="18"/>
        <v>99651.5</v>
      </c>
      <c r="R121" s="49">
        <v>181015385.1499981</v>
      </c>
      <c r="S121" s="13"/>
      <c r="T121" s="50">
        <f t="shared" si="19"/>
        <v>181015385.1499981</v>
      </c>
      <c r="U121" s="127">
        <f t="shared" si="26"/>
        <v>0</v>
      </c>
      <c r="W121" s="92" t="s">
        <v>32</v>
      </c>
      <c r="X121" s="68">
        <f t="shared" si="20"/>
        <v>0</v>
      </c>
      <c r="Y121" s="68">
        <f t="shared" si="21"/>
        <v>0</v>
      </c>
      <c r="Z121" s="68">
        <f t="shared" si="22"/>
        <v>0</v>
      </c>
      <c r="AA121" s="68">
        <f t="shared" si="23"/>
        <v>0</v>
      </c>
      <c r="AB121" s="68">
        <f t="shared" si="24"/>
        <v>0</v>
      </c>
      <c r="AC121" s="73">
        <f t="shared" si="25"/>
        <v>0</v>
      </c>
    </row>
    <row r="122" spans="1:29" ht="15.75">
      <c r="A122" s="161"/>
      <c r="B122" s="84" t="s">
        <v>33</v>
      </c>
      <c r="C122" s="51">
        <v>263218217.15999997</v>
      </c>
      <c r="D122" s="52"/>
      <c r="E122" s="53">
        <f t="shared" si="14"/>
        <v>263218217.15999997</v>
      </c>
      <c r="F122" s="51">
        <v>1728062.810000001</v>
      </c>
      <c r="G122" s="52"/>
      <c r="H122" s="53">
        <f t="shared" si="15"/>
        <v>1728062.810000001</v>
      </c>
      <c r="I122" s="51">
        <v>6121744.959999999</v>
      </c>
      <c r="J122" s="52"/>
      <c r="K122" s="53">
        <f t="shared" si="16"/>
        <v>6121744.959999999</v>
      </c>
      <c r="L122" s="51">
        <v>392498.55</v>
      </c>
      <c r="M122" s="52"/>
      <c r="N122" s="53">
        <f t="shared" si="17"/>
        <v>392498.55</v>
      </c>
      <c r="O122" s="51">
        <v>165887.66</v>
      </c>
      <c r="P122" s="52"/>
      <c r="Q122" s="53">
        <f t="shared" si="18"/>
        <v>165887.66</v>
      </c>
      <c r="R122" s="51">
        <v>262972234.45999998</v>
      </c>
      <c r="S122" s="52"/>
      <c r="T122" s="53">
        <f t="shared" si="19"/>
        <v>262972234.45999998</v>
      </c>
      <c r="U122" s="128">
        <f t="shared" si="26"/>
        <v>0</v>
      </c>
      <c r="W122" s="92" t="s">
        <v>33</v>
      </c>
      <c r="X122" s="72">
        <f t="shared" si="20"/>
        <v>0</v>
      </c>
      <c r="Y122" s="72">
        <f t="shared" si="21"/>
        <v>0</v>
      </c>
      <c r="Z122" s="72">
        <f t="shared" si="22"/>
        <v>0</v>
      </c>
      <c r="AA122" s="72">
        <f t="shared" si="23"/>
        <v>0</v>
      </c>
      <c r="AB122" s="72">
        <f t="shared" si="24"/>
        <v>0</v>
      </c>
      <c r="AC122" s="76">
        <f t="shared" si="25"/>
        <v>0</v>
      </c>
    </row>
    <row r="123" spans="1:29" ht="15.75" customHeight="1">
      <c r="A123" s="159">
        <v>42702</v>
      </c>
      <c r="B123" s="83" t="s">
        <v>28</v>
      </c>
      <c r="C123" s="46">
        <v>28433620.02999964</v>
      </c>
      <c r="D123" s="47"/>
      <c r="E123" s="48">
        <f t="shared" si="14"/>
        <v>28433620.02999964</v>
      </c>
      <c r="F123" s="46">
        <v>372400.95000000007</v>
      </c>
      <c r="G123" s="54"/>
      <c r="H123" s="48">
        <f t="shared" si="15"/>
        <v>372400.95000000007</v>
      </c>
      <c r="I123" s="46">
        <v>6562402.9299999941</v>
      </c>
      <c r="J123" s="47"/>
      <c r="K123" s="48">
        <f t="shared" si="16"/>
        <v>6562402.9299999941</v>
      </c>
      <c r="L123" s="46">
        <v>100507.07999999999</v>
      </c>
      <c r="M123" s="47"/>
      <c r="N123" s="48">
        <f t="shared" si="17"/>
        <v>100507.07999999999</v>
      </c>
      <c r="O123" s="46">
        <v>117970.35</v>
      </c>
      <c r="P123" s="47"/>
      <c r="Q123" s="48">
        <f t="shared" si="18"/>
        <v>117970.35</v>
      </c>
      <c r="R123" s="46">
        <v>32810220.799999632</v>
      </c>
      <c r="S123" s="47"/>
      <c r="T123" s="48">
        <f t="shared" si="19"/>
        <v>32810220.799999632</v>
      </c>
      <c r="U123" s="126">
        <f t="shared" si="26"/>
        <v>0</v>
      </c>
      <c r="W123" s="45" t="s">
        <v>28</v>
      </c>
      <c r="X123" s="68">
        <f t="shared" si="20"/>
        <v>0</v>
      </c>
      <c r="Y123" s="68">
        <f t="shared" si="21"/>
        <v>0</v>
      </c>
      <c r="Z123" s="68">
        <f t="shared" si="22"/>
        <v>0</v>
      </c>
      <c r="AA123" s="68">
        <f t="shared" si="23"/>
        <v>0</v>
      </c>
      <c r="AB123" s="68">
        <f t="shared" si="24"/>
        <v>0</v>
      </c>
      <c r="AC123" s="73">
        <f t="shared" si="25"/>
        <v>0</v>
      </c>
    </row>
    <row r="124" spans="1:29" ht="15.75">
      <c r="A124" s="160"/>
      <c r="B124" s="84" t="s">
        <v>29</v>
      </c>
      <c r="C124" s="49">
        <v>95342298.869998127</v>
      </c>
      <c r="D124" s="13">
        <v>95342304</v>
      </c>
      <c r="E124" s="50">
        <f t="shared" si="14"/>
        <v>-5.1300018727779388</v>
      </c>
      <c r="F124" s="49">
        <v>873068.33000000031</v>
      </c>
      <c r="G124" s="4" t="s">
        <v>1791</v>
      </c>
      <c r="H124" s="50">
        <f t="shared" si="15"/>
        <v>-2229441.67</v>
      </c>
      <c r="I124" s="49">
        <v>0</v>
      </c>
      <c r="J124" s="13" t="s">
        <v>1981</v>
      </c>
      <c r="K124" s="50">
        <f t="shared" si="16"/>
        <v>-396562</v>
      </c>
      <c r="L124" s="49">
        <v>396562.13</v>
      </c>
      <c r="M124" s="13" t="s">
        <v>1982</v>
      </c>
      <c r="N124" s="50">
        <f t="shared" si="17"/>
        <v>-90379.87</v>
      </c>
      <c r="O124" s="49">
        <v>486941.75999999786</v>
      </c>
      <c r="P124" s="13" t="s">
        <v>1792</v>
      </c>
      <c r="Q124" s="50">
        <f t="shared" si="18"/>
        <v>-386126.24000000214</v>
      </c>
      <c r="R124" s="49">
        <v>91491079.749998108</v>
      </c>
      <c r="S124" s="13">
        <v>91491100</v>
      </c>
      <c r="T124" s="50">
        <f t="shared" si="19"/>
        <v>-20.250001892447472</v>
      </c>
      <c r="U124" s="127">
        <f t="shared" si="26"/>
        <v>1</v>
      </c>
      <c r="W124" s="92" t="s">
        <v>29</v>
      </c>
      <c r="X124" s="68">
        <f t="shared" si="20"/>
        <v>0</v>
      </c>
      <c r="Y124" s="68">
        <f t="shared" si="21"/>
        <v>1</v>
      </c>
      <c r="Z124" s="68">
        <f t="shared" si="22"/>
        <v>0</v>
      </c>
      <c r="AA124" s="68">
        <f t="shared" si="23"/>
        <v>1</v>
      </c>
      <c r="AB124" s="68">
        <f t="shared" si="24"/>
        <v>1</v>
      </c>
      <c r="AC124" s="73">
        <f t="shared" si="25"/>
        <v>0</v>
      </c>
    </row>
    <row r="125" spans="1:29" ht="15.75">
      <c r="A125" s="160"/>
      <c r="B125" s="58" t="s">
        <v>30</v>
      </c>
      <c r="C125" s="49">
        <v>72663207.479999274</v>
      </c>
      <c r="D125" s="13">
        <v>72663200</v>
      </c>
      <c r="E125" s="50">
        <f t="shared" si="14"/>
        <v>7.4799992740154266</v>
      </c>
      <c r="F125" s="49">
        <v>40831.219999999994</v>
      </c>
      <c r="G125" s="4" t="s">
        <v>1793</v>
      </c>
      <c r="H125" s="50">
        <f t="shared" si="15"/>
        <v>-3414038.78</v>
      </c>
      <c r="I125" s="49">
        <v>7966238.6999999993</v>
      </c>
      <c r="J125" s="13" t="s">
        <v>1983</v>
      </c>
      <c r="K125" s="50">
        <f t="shared" si="16"/>
        <v>7840923.6999999993</v>
      </c>
      <c r="L125" s="49">
        <v>125315.37</v>
      </c>
      <c r="M125" s="13" t="s">
        <v>1984</v>
      </c>
      <c r="N125" s="50">
        <f t="shared" si="17"/>
        <v>83892.76999999999</v>
      </c>
      <c r="O125" s="49">
        <v>41422.639999999999</v>
      </c>
      <c r="P125" s="13" t="s">
        <v>1794</v>
      </c>
      <c r="Q125" s="50">
        <f t="shared" si="18"/>
        <v>591.44000000000233</v>
      </c>
      <c r="R125" s="49">
        <v>77939691.359999254</v>
      </c>
      <c r="S125" s="13">
        <v>77939700</v>
      </c>
      <c r="T125" s="50">
        <f t="shared" si="19"/>
        <v>-8.6400007456541061</v>
      </c>
      <c r="U125" s="127">
        <f t="shared" si="26"/>
        <v>1</v>
      </c>
      <c r="W125" s="93" t="s">
        <v>30</v>
      </c>
      <c r="X125" s="68">
        <f t="shared" si="20"/>
        <v>0</v>
      </c>
      <c r="Y125" s="68">
        <f t="shared" si="21"/>
        <v>1</v>
      </c>
      <c r="Z125" s="68">
        <f t="shared" si="22"/>
        <v>1</v>
      </c>
      <c r="AA125" s="68">
        <f t="shared" si="23"/>
        <v>1</v>
      </c>
      <c r="AB125" s="68">
        <f t="shared" si="24"/>
        <v>1</v>
      </c>
      <c r="AC125" s="73">
        <f t="shared" si="25"/>
        <v>0</v>
      </c>
    </row>
    <row r="126" spans="1:29" ht="15.75">
      <c r="A126" s="160"/>
      <c r="B126" s="84" t="s">
        <v>31</v>
      </c>
      <c r="C126" s="49">
        <v>13471474.609999347</v>
      </c>
      <c r="D126" s="13">
        <v>13471480</v>
      </c>
      <c r="E126" s="50">
        <f t="shared" si="14"/>
        <v>-5.3900006525218487</v>
      </c>
      <c r="F126" s="49">
        <v>26387.52</v>
      </c>
      <c r="G126" s="4" t="s">
        <v>1795</v>
      </c>
      <c r="H126" s="50">
        <f t="shared" si="15"/>
        <v>-1033562.48</v>
      </c>
      <c r="I126" s="49">
        <v>0</v>
      </c>
      <c r="J126" s="13" t="s">
        <v>1985</v>
      </c>
      <c r="K126" s="50">
        <f t="shared" si="16"/>
        <v>-30191</v>
      </c>
      <c r="L126" s="49">
        <v>30191.03</v>
      </c>
      <c r="M126" s="13" t="s">
        <v>1986</v>
      </c>
      <c r="N126" s="50">
        <f t="shared" si="17"/>
        <v>29401.93</v>
      </c>
      <c r="O126" s="49">
        <v>789.09999999999991</v>
      </c>
      <c r="P126" s="13" t="s">
        <v>1796</v>
      </c>
      <c r="Q126" s="50">
        <f t="shared" si="18"/>
        <v>-155948.9</v>
      </c>
      <c r="R126" s="49">
        <v>12414542.599999348</v>
      </c>
      <c r="S126" s="13">
        <v>12414550</v>
      </c>
      <c r="T126" s="50">
        <f t="shared" si="19"/>
        <v>-7.4000006522983313</v>
      </c>
      <c r="U126" s="127">
        <f t="shared" si="26"/>
        <v>1</v>
      </c>
      <c r="W126" s="92" t="s">
        <v>31</v>
      </c>
      <c r="X126" s="68">
        <f t="shared" si="20"/>
        <v>0</v>
      </c>
      <c r="Y126" s="68">
        <f t="shared" si="21"/>
        <v>1</v>
      </c>
      <c r="Z126" s="68">
        <f t="shared" si="22"/>
        <v>0</v>
      </c>
      <c r="AA126" s="68">
        <f t="shared" si="23"/>
        <v>1</v>
      </c>
      <c r="AB126" s="68">
        <f t="shared" si="24"/>
        <v>1</v>
      </c>
      <c r="AC126" s="73">
        <f t="shared" si="25"/>
        <v>0</v>
      </c>
    </row>
    <row r="127" spans="1:29" ht="15.75">
      <c r="A127" s="160"/>
      <c r="B127" s="84" t="s">
        <v>32</v>
      </c>
      <c r="C127" s="49">
        <v>181015385.1499981</v>
      </c>
      <c r="D127" s="13"/>
      <c r="E127" s="50">
        <f t="shared" si="14"/>
        <v>181015385.1499981</v>
      </c>
      <c r="F127" s="49">
        <v>848287.61</v>
      </c>
      <c r="G127" s="4"/>
      <c r="H127" s="50">
        <f t="shared" si="15"/>
        <v>848287.61</v>
      </c>
      <c r="I127" s="49">
        <v>9776191.2200000007</v>
      </c>
      <c r="J127" s="13"/>
      <c r="K127" s="50">
        <f t="shared" si="16"/>
        <v>9776191.2200000007</v>
      </c>
      <c r="L127" s="49">
        <v>323996.22000000003</v>
      </c>
      <c r="M127" s="13"/>
      <c r="N127" s="50">
        <f t="shared" si="17"/>
        <v>323996.22000000003</v>
      </c>
      <c r="O127" s="49">
        <v>217268.5</v>
      </c>
      <c r="P127" s="13"/>
      <c r="Q127" s="50">
        <f t="shared" si="18"/>
        <v>217268.5</v>
      </c>
      <c r="R127" s="49">
        <v>185409448.23999807</v>
      </c>
      <c r="S127" s="13"/>
      <c r="T127" s="50">
        <f t="shared" si="19"/>
        <v>185409448.23999807</v>
      </c>
      <c r="U127" s="127">
        <f t="shared" si="26"/>
        <v>0</v>
      </c>
      <c r="W127" s="92" t="s">
        <v>32</v>
      </c>
      <c r="X127" s="68">
        <f t="shared" si="20"/>
        <v>0</v>
      </c>
      <c r="Y127" s="68">
        <f t="shared" si="21"/>
        <v>0</v>
      </c>
      <c r="Z127" s="68">
        <f t="shared" si="22"/>
        <v>0</v>
      </c>
      <c r="AA127" s="68">
        <f t="shared" si="23"/>
        <v>0</v>
      </c>
      <c r="AB127" s="68">
        <f t="shared" si="24"/>
        <v>0</v>
      </c>
      <c r="AC127" s="73">
        <f t="shared" si="25"/>
        <v>0</v>
      </c>
    </row>
    <row r="128" spans="1:29" ht="15.75">
      <c r="A128" s="161"/>
      <c r="B128" s="84" t="s">
        <v>33</v>
      </c>
      <c r="C128" s="51">
        <v>262972234.45999998</v>
      </c>
      <c r="D128" s="52"/>
      <c r="E128" s="53">
        <f t="shared" si="14"/>
        <v>262972234.45999998</v>
      </c>
      <c r="F128" s="51">
        <v>896260.52000000037</v>
      </c>
      <c r="G128" s="57"/>
      <c r="H128" s="53">
        <f t="shared" si="15"/>
        <v>896260.52000000037</v>
      </c>
      <c r="I128" s="51">
        <v>0</v>
      </c>
      <c r="J128" s="52"/>
      <c r="K128" s="53">
        <f t="shared" si="16"/>
        <v>0</v>
      </c>
      <c r="L128" s="51">
        <v>337987.12</v>
      </c>
      <c r="M128" s="52"/>
      <c r="N128" s="53">
        <f t="shared" si="17"/>
        <v>337987.12</v>
      </c>
      <c r="O128" s="51">
        <v>260362.22</v>
      </c>
      <c r="P128" s="52"/>
      <c r="Q128" s="53">
        <f t="shared" si="18"/>
        <v>260362.22</v>
      </c>
      <c r="R128" s="51">
        <v>258850801.18999997</v>
      </c>
      <c r="S128" s="52"/>
      <c r="T128" s="53">
        <f t="shared" si="19"/>
        <v>258850801.18999997</v>
      </c>
      <c r="U128" s="128">
        <f t="shared" si="26"/>
        <v>0</v>
      </c>
      <c r="W128" s="92" t="s">
        <v>33</v>
      </c>
      <c r="X128" s="72">
        <f t="shared" si="20"/>
        <v>0</v>
      </c>
      <c r="Y128" s="72">
        <f t="shared" si="21"/>
        <v>0</v>
      </c>
      <c r="Z128" s="72">
        <f t="shared" si="22"/>
        <v>0</v>
      </c>
      <c r="AA128" s="72">
        <f t="shared" si="23"/>
        <v>0</v>
      </c>
      <c r="AB128" s="72">
        <f t="shared" si="24"/>
        <v>0</v>
      </c>
      <c r="AC128" s="76">
        <f t="shared" si="25"/>
        <v>0</v>
      </c>
    </row>
    <row r="129" spans="1:29" ht="15.75" customHeight="1">
      <c r="A129" s="159">
        <v>42703</v>
      </c>
      <c r="B129" s="83" t="s">
        <v>28</v>
      </c>
      <c r="C129" s="46">
        <v>32810220.799999632</v>
      </c>
      <c r="D129" s="47"/>
      <c r="E129" s="48">
        <f t="shared" si="14"/>
        <v>32810220.799999632</v>
      </c>
      <c r="F129" s="46">
        <v>195553.41</v>
      </c>
      <c r="G129" s="47"/>
      <c r="H129" s="48">
        <f t="shared" si="15"/>
        <v>195553.41</v>
      </c>
      <c r="I129" s="46">
        <v>0</v>
      </c>
      <c r="J129" s="47"/>
      <c r="K129" s="48">
        <f t="shared" si="16"/>
        <v>0</v>
      </c>
      <c r="L129" s="46">
        <v>12811.54</v>
      </c>
      <c r="M129" s="47"/>
      <c r="N129" s="48">
        <f t="shared" si="17"/>
        <v>12811.54</v>
      </c>
      <c r="O129" s="46">
        <v>33154.00999999998</v>
      </c>
      <c r="P129" s="47"/>
      <c r="Q129" s="48">
        <f t="shared" si="18"/>
        <v>33154.00999999998</v>
      </c>
      <c r="R129" s="46">
        <v>31199971.079999629</v>
      </c>
      <c r="S129" s="47"/>
      <c r="T129" s="48">
        <f t="shared" si="19"/>
        <v>31199971.079999629</v>
      </c>
      <c r="U129" s="126">
        <f t="shared" si="26"/>
        <v>0</v>
      </c>
      <c r="W129" s="45" t="s">
        <v>28</v>
      </c>
      <c r="X129" s="64">
        <f t="shared" si="20"/>
        <v>0</v>
      </c>
      <c r="Y129" s="64">
        <f t="shared" si="21"/>
        <v>0</v>
      </c>
      <c r="Z129" s="64">
        <f t="shared" si="22"/>
        <v>0</v>
      </c>
      <c r="AA129" s="64">
        <f t="shared" si="23"/>
        <v>0</v>
      </c>
      <c r="AB129" s="64">
        <f t="shared" si="24"/>
        <v>0</v>
      </c>
      <c r="AC129" s="75">
        <f t="shared" si="25"/>
        <v>0</v>
      </c>
    </row>
    <row r="130" spans="1:29" ht="15.75">
      <c r="A130" s="160"/>
      <c r="B130" s="84" t="s">
        <v>29</v>
      </c>
      <c r="C130" s="49">
        <v>91491079.749998108</v>
      </c>
      <c r="D130" s="13"/>
      <c r="E130" s="50">
        <f t="shared" si="14"/>
        <v>91491079.749998108</v>
      </c>
      <c r="F130" s="49">
        <v>603563.92000000004</v>
      </c>
      <c r="G130" s="13"/>
      <c r="H130" s="50">
        <f t="shared" si="15"/>
        <v>603563.92000000004</v>
      </c>
      <c r="I130" s="49">
        <v>4017743.8400000017</v>
      </c>
      <c r="J130" s="13"/>
      <c r="K130" s="50">
        <f t="shared" si="16"/>
        <v>4017743.8400000017</v>
      </c>
      <c r="L130" s="49">
        <v>153480.22999999998</v>
      </c>
      <c r="M130" s="13"/>
      <c r="N130" s="50">
        <f t="shared" si="17"/>
        <v>153480.22999999998</v>
      </c>
      <c r="O130" s="49">
        <v>149077.34</v>
      </c>
      <c r="P130" s="13"/>
      <c r="Q130" s="50">
        <f t="shared" si="18"/>
        <v>149077.34</v>
      </c>
      <c r="R130" s="49">
        <v>92373984.629998118</v>
      </c>
      <c r="S130" s="13"/>
      <c r="T130" s="50">
        <f t="shared" si="19"/>
        <v>92373984.629998118</v>
      </c>
      <c r="U130" s="127">
        <f t="shared" si="26"/>
        <v>0</v>
      </c>
      <c r="W130" s="92" t="s">
        <v>29</v>
      </c>
      <c r="X130" s="68">
        <f t="shared" si="20"/>
        <v>0</v>
      </c>
      <c r="Y130" s="68">
        <f t="shared" si="21"/>
        <v>0</v>
      </c>
      <c r="Z130" s="68">
        <f t="shared" si="22"/>
        <v>0</v>
      </c>
      <c r="AA130" s="68">
        <f t="shared" si="23"/>
        <v>0</v>
      </c>
      <c r="AB130" s="68">
        <f t="shared" si="24"/>
        <v>0</v>
      </c>
      <c r="AC130" s="73">
        <f t="shared" si="25"/>
        <v>0</v>
      </c>
    </row>
    <row r="131" spans="1:29" ht="15.75">
      <c r="A131" s="160"/>
      <c r="B131" s="58" t="s">
        <v>30</v>
      </c>
      <c r="C131" s="49">
        <v>77939691.359999254</v>
      </c>
      <c r="D131" s="13">
        <v>77939700</v>
      </c>
      <c r="E131" s="50">
        <f t="shared" si="14"/>
        <v>-8.6400007456541061</v>
      </c>
      <c r="F131" s="49">
        <v>82286.359999999986</v>
      </c>
      <c r="G131" s="13" t="s">
        <v>1797</v>
      </c>
      <c r="H131" s="50">
        <f t="shared" si="15"/>
        <v>-298563729.63999999</v>
      </c>
      <c r="I131" s="49">
        <v>0</v>
      </c>
      <c r="J131" s="13" t="s">
        <v>1987</v>
      </c>
      <c r="K131" s="50">
        <f t="shared" si="16"/>
        <v>-77744.7</v>
      </c>
      <c r="L131" s="49">
        <v>77744.740000000005</v>
      </c>
      <c r="M131" s="13" t="s">
        <v>1988</v>
      </c>
      <c r="N131" s="50">
        <f t="shared" si="17"/>
        <v>-34318.259999999995</v>
      </c>
      <c r="O131" s="49">
        <v>112062.61999999998</v>
      </c>
      <c r="P131" s="13" t="s">
        <v>1798</v>
      </c>
      <c r="Q131" s="50">
        <f t="shared" si="18"/>
        <v>29776.219999999987</v>
      </c>
      <c r="R131" s="49">
        <v>75359592.479999259</v>
      </c>
      <c r="S131" s="13">
        <v>75359600</v>
      </c>
      <c r="T131" s="50">
        <f t="shared" si="19"/>
        <v>-7.5200007408857346</v>
      </c>
      <c r="U131" s="127">
        <f t="shared" si="26"/>
        <v>1</v>
      </c>
      <c r="W131" s="93" t="s">
        <v>30</v>
      </c>
      <c r="X131" s="68">
        <f t="shared" si="20"/>
        <v>0</v>
      </c>
      <c r="Y131" s="68">
        <f t="shared" si="21"/>
        <v>1</v>
      </c>
      <c r="Z131" s="68">
        <f t="shared" si="22"/>
        <v>0</v>
      </c>
      <c r="AA131" s="68">
        <f t="shared" si="23"/>
        <v>1</v>
      </c>
      <c r="AB131" s="68">
        <f t="shared" si="24"/>
        <v>1</v>
      </c>
      <c r="AC131" s="73">
        <f t="shared" si="25"/>
        <v>0</v>
      </c>
    </row>
    <row r="132" spans="1:29" ht="15.75">
      <c r="A132" s="160"/>
      <c r="B132" s="84" t="s">
        <v>31</v>
      </c>
      <c r="C132" s="49">
        <v>12414542.599999348</v>
      </c>
      <c r="D132" s="13">
        <v>12414550</v>
      </c>
      <c r="E132" s="50">
        <f t="shared" si="14"/>
        <v>-7.4000006522983313</v>
      </c>
      <c r="F132" s="49">
        <v>16676.330000000002</v>
      </c>
      <c r="G132" s="13" t="s">
        <v>1799</v>
      </c>
      <c r="H132" s="50">
        <f t="shared" si="15"/>
        <v>-1113833.67</v>
      </c>
      <c r="I132" s="49">
        <v>0</v>
      </c>
      <c r="J132" s="13" t="s">
        <v>1989</v>
      </c>
      <c r="K132" s="50">
        <f t="shared" si="16"/>
        <v>-30308.9</v>
      </c>
      <c r="L132" s="49">
        <v>30308.880000000001</v>
      </c>
      <c r="M132" s="13" t="s">
        <v>1582</v>
      </c>
      <c r="N132" s="50">
        <f t="shared" si="17"/>
        <v>30171.47</v>
      </c>
      <c r="O132" s="49">
        <v>137.41</v>
      </c>
      <c r="P132" s="13" t="s">
        <v>1800</v>
      </c>
      <c r="Q132" s="50">
        <f t="shared" si="18"/>
        <v>-211752.59</v>
      </c>
      <c r="R132" s="49">
        <v>11297526.639999347</v>
      </c>
      <c r="S132" s="13">
        <v>11297530</v>
      </c>
      <c r="T132" s="50">
        <f t="shared" si="19"/>
        <v>-3.3600006531924009</v>
      </c>
      <c r="U132" s="127">
        <f t="shared" si="26"/>
        <v>1</v>
      </c>
      <c r="W132" s="92" t="s">
        <v>31</v>
      </c>
      <c r="X132" s="68">
        <f t="shared" si="20"/>
        <v>0</v>
      </c>
      <c r="Y132" s="68">
        <f t="shared" si="21"/>
        <v>1</v>
      </c>
      <c r="Z132" s="68">
        <f t="shared" si="22"/>
        <v>0</v>
      </c>
      <c r="AA132" s="68">
        <f t="shared" si="23"/>
        <v>1</v>
      </c>
      <c r="AB132" s="68">
        <f t="shared" si="24"/>
        <v>1</v>
      </c>
      <c r="AC132" s="73">
        <f t="shared" si="25"/>
        <v>0</v>
      </c>
    </row>
    <row r="133" spans="1:29" ht="15.75">
      <c r="A133" s="160"/>
      <c r="B133" s="84" t="s">
        <v>32</v>
      </c>
      <c r="C133" s="49">
        <v>185409448.23999807</v>
      </c>
      <c r="D133" s="13"/>
      <c r="E133" s="50">
        <f t="shared" si="14"/>
        <v>185409448.23999807</v>
      </c>
      <c r="F133" s="49">
        <v>654236.34999999986</v>
      </c>
      <c r="G133" s="13"/>
      <c r="H133" s="50">
        <f t="shared" si="15"/>
        <v>654236.34999999986</v>
      </c>
      <c r="I133" s="49">
        <v>0</v>
      </c>
      <c r="J133" s="13"/>
      <c r="K133" s="50">
        <f t="shared" si="16"/>
        <v>0</v>
      </c>
      <c r="L133" s="49">
        <v>739408.58</v>
      </c>
      <c r="M133" s="13"/>
      <c r="N133" s="50">
        <f t="shared" si="17"/>
        <v>739408.58</v>
      </c>
      <c r="O133" s="49">
        <v>908577.14999999991</v>
      </c>
      <c r="P133" s="13"/>
      <c r="Q133" s="50">
        <f t="shared" si="18"/>
        <v>908577.14999999991</v>
      </c>
      <c r="R133" s="49">
        <v>180493582.69999805</v>
      </c>
      <c r="S133" s="13"/>
      <c r="T133" s="50">
        <f t="shared" si="19"/>
        <v>180493582.69999805</v>
      </c>
      <c r="U133" s="127">
        <f t="shared" si="26"/>
        <v>0</v>
      </c>
      <c r="W133" s="92" t="s">
        <v>32</v>
      </c>
      <c r="X133" s="68">
        <f t="shared" si="20"/>
        <v>0</v>
      </c>
      <c r="Y133" s="68">
        <f t="shared" si="21"/>
        <v>0</v>
      </c>
      <c r="Z133" s="68">
        <f t="shared" si="22"/>
        <v>0</v>
      </c>
      <c r="AA133" s="68">
        <f t="shared" si="23"/>
        <v>0</v>
      </c>
      <c r="AB133" s="68">
        <f t="shared" si="24"/>
        <v>0</v>
      </c>
      <c r="AC133" s="73">
        <f t="shared" si="25"/>
        <v>0</v>
      </c>
    </row>
    <row r="134" spans="1:29" ht="15.75">
      <c r="A134" s="161"/>
      <c r="B134" s="84" t="s">
        <v>33</v>
      </c>
      <c r="C134" s="51">
        <v>258850801.18999997</v>
      </c>
      <c r="D134" s="52"/>
      <c r="E134" s="53">
        <f t="shared" si="14"/>
        <v>258850801.18999997</v>
      </c>
      <c r="F134" s="51">
        <v>737694.58999999973</v>
      </c>
      <c r="G134" s="52"/>
      <c r="H134" s="53">
        <f t="shared" si="15"/>
        <v>737694.58999999973</v>
      </c>
      <c r="I134" s="51">
        <v>8657311.2699999753</v>
      </c>
      <c r="J134" s="52"/>
      <c r="K134" s="53">
        <f t="shared" si="16"/>
        <v>8657311.2699999753</v>
      </c>
      <c r="L134" s="51">
        <v>621324.45000000007</v>
      </c>
      <c r="M134" s="52"/>
      <c r="N134" s="53">
        <f t="shared" si="17"/>
        <v>621324.45000000007</v>
      </c>
      <c r="O134" s="51">
        <v>1807451.93</v>
      </c>
      <c r="P134" s="52"/>
      <c r="Q134" s="53">
        <f t="shared" si="18"/>
        <v>1807451.93</v>
      </c>
      <c r="R134" s="51">
        <v>260844970.39999992</v>
      </c>
      <c r="S134" s="52"/>
      <c r="T134" s="53">
        <f t="shared" si="19"/>
        <v>260844970.39999992</v>
      </c>
      <c r="U134" s="128">
        <f t="shared" si="26"/>
        <v>0</v>
      </c>
      <c r="W134" s="92" t="s">
        <v>33</v>
      </c>
      <c r="X134" s="72">
        <f t="shared" si="20"/>
        <v>0</v>
      </c>
      <c r="Y134" s="72">
        <f t="shared" si="21"/>
        <v>0</v>
      </c>
      <c r="Z134" s="72">
        <f t="shared" si="22"/>
        <v>0</v>
      </c>
      <c r="AA134" s="72">
        <f t="shared" si="23"/>
        <v>0</v>
      </c>
      <c r="AB134" s="72">
        <f t="shared" si="24"/>
        <v>0</v>
      </c>
      <c r="AC134" s="76">
        <f t="shared" si="25"/>
        <v>0</v>
      </c>
    </row>
    <row r="135" spans="1:29" ht="15.75" customHeight="1">
      <c r="A135" s="159">
        <v>42704</v>
      </c>
      <c r="B135" s="83" t="s">
        <v>28</v>
      </c>
      <c r="C135" s="46">
        <v>31199971.079999629</v>
      </c>
      <c r="D135" s="47"/>
      <c r="E135" s="48">
        <f t="shared" si="14"/>
        <v>31199971.079999629</v>
      </c>
      <c r="F135" s="46">
        <v>321726.48</v>
      </c>
      <c r="G135" s="47"/>
      <c r="H135" s="48">
        <f t="shared" si="15"/>
        <v>321726.48</v>
      </c>
      <c r="I135" s="46">
        <v>10339012.48</v>
      </c>
      <c r="J135" s="47"/>
      <c r="K135" s="48">
        <f t="shared" si="16"/>
        <v>10339012.48</v>
      </c>
      <c r="L135" s="46">
        <v>87297.869999999981</v>
      </c>
      <c r="M135" s="47"/>
      <c r="N135" s="48">
        <f t="shared" si="17"/>
        <v>87297.869999999981</v>
      </c>
      <c r="O135" s="46">
        <v>52218.36</v>
      </c>
      <c r="P135" s="47"/>
      <c r="Q135" s="48">
        <f t="shared" si="18"/>
        <v>52218.36</v>
      </c>
      <c r="R135" s="46">
        <v>39357783.059999622</v>
      </c>
      <c r="S135" s="47"/>
      <c r="T135" s="48">
        <f t="shared" si="19"/>
        <v>39357783.059999622</v>
      </c>
      <c r="U135" s="126">
        <f t="shared" si="26"/>
        <v>0</v>
      </c>
      <c r="W135" s="45" t="s">
        <v>28</v>
      </c>
      <c r="X135" s="64">
        <f t="shared" si="20"/>
        <v>0</v>
      </c>
      <c r="Y135" s="64">
        <f t="shared" si="21"/>
        <v>0</v>
      </c>
      <c r="Z135" s="64">
        <f t="shared" si="22"/>
        <v>0</v>
      </c>
      <c r="AA135" s="64">
        <f t="shared" si="23"/>
        <v>0</v>
      </c>
      <c r="AB135" s="64">
        <f t="shared" si="24"/>
        <v>0</v>
      </c>
      <c r="AC135" s="75">
        <f t="shared" si="25"/>
        <v>0</v>
      </c>
    </row>
    <row r="136" spans="1:29" ht="15.75">
      <c r="A136" s="160"/>
      <c r="B136" s="84" t="s">
        <v>29</v>
      </c>
      <c r="C136" s="49">
        <v>92373984.629998118</v>
      </c>
      <c r="D136" s="13">
        <v>92374004</v>
      </c>
      <c r="E136" s="50">
        <f t="shared" si="14"/>
        <v>-19.370001882314682</v>
      </c>
      <c r="F136" s="49">
        <v>477285.02000000025</v>
      </c>
      <c r="G136" s="13" t="s">
        <v>1801</v>
      </c>
      <c r="H136" s="50">
        <f t="shared" si="15"/>
        <v>-1332874.9799999997</v>
      </c>
      <c r="I136" s="49">
        <v>0</v>
      </c>
      <c r="J136" s="13" t="s">
        <v>1990</v>
      </c>
      <c r="K136" s="50">
        <f t="shared" si="16"/>
        <v>-252129</v>
      </c>
      <c r="L136" s="49">
        <v>252128.84</v>
      </c>
      <c r="M136" s="13" t="s">
        <v>1991</v>
      </c>
      <c r="N136" s="50">
        <f t="shared" si="17"/>
        <v>-397733.16000000003</v>
      </c>
      <c r="O136" s="49">
        <v>649862.01000000059</v>
      </c>
      <c r="P136" s="13" t="s">
        <v>1802</v>
      </c>
      <c r="Q136" s="50">
        <f t="shared" si="18"/>
        <v>172577.01000000059</v>
      </c>
      <c r="R136" s="49">
        <v>89805036.469998106</v>
      </c>
      <c r="S136" s="13">
        <v>89805004</v>
      </c>
      <c r="T136" s="50">
        <f t="shared" si="19"/>
        <v>32.469998106360435</v>
      </c>
      <c r="U136" s="127">
        <f t="shared" si="26"/>
        <v>1</v>
      </c>
      <c r="W136" s="92" t="s">
        <v>29</v>
      </c>
      <c r="X136" s="68">
        <f t="shared" si="20"/>
        <v>0</v>
      </c>
      <c r="Y136" s="68">
        <f t="shared" si="21"/>
        <v>1</v>
      </c>
      <c r="Z136" s="68">
        <f t="shared" si="22"/>
        <v>0</v>
      </c>
      <c r="AA136" s="68">
        <f t="shared" si="23"/>
        <v>1</v>
      </c>
      <c r="AB136" s="68">
        <f t="shared" si="24"/>
        <v>1</v>
      </c>
      <c r="AC136" s="73">
        <f t="shared" si="25"/>
        <v>0</v>
      </c>
    </row>
    <row r="137" spans="1:29" ht="15.75">
      <c r="A137" s="160"/>
      <c r="B137" s="58" t="s">
        <v>30</v>
      </c>
      <c r="C137" s="49">
        <v>75359592.479999259</v>
      </c>
      <c r="D137" s="13">
        <v>0</v>
      </c>
      <c r="E137" s="50">
        <f t="shared" ref="E137:E140" si="27">C137-D137</f>
        <v>75359592.479999259</v>
      </c>
      <c r="F137" s="49">
        <v>77451.12</v>
      </c>
      <c r="G137" s="13"/>
      <c r="H137" s="50">
        <f t="shared" ref="H137:H140" si="28">F137-G137</f>
        <v>77451.12</v>
      </c>
      <c r="I137" s="49">
        <v>9104711.4100000039</v>
      </c>
      <c r="J137" s="13"/>
      <c r="K137" s="50">
        <f t="shared" ref="K137:K140" si="29">I137-J137</f>
        <v>9104711.4100000039</v>
      </c>
      <c r="L137" s="49">
        <v>83263.180000000008</v>
      </c>
      <c r="M137" s="13"/>
      <c r="N137" s="50">
        <f t="shared" ref="N137:N140" si="30">L137-M137</f>
        <v>83263.180000000008</v>
      </c>
      <c r="O137" s="49">
        <v>4033.8599999999997</v>
      </c>
      <c r="P137" s="13"/>
      <c r="Q137" s="50">
        <f t="shared" ref="Q137:Q140" si="31">O137-P137</f>
        <v>4033.8599999999997</v>
      </c>
      <c r="R137" s="49">
        <v>82478656.309999257</v>
      </c>
      <c r="S137" s="13">
        <v>0</v>
      </c>
      <c r="T137" s="50">
        <f t="shared" ref="T137:T140" si="32">R137-S137</f>
        <v>82478656.309999257</v>
      </c>
      <c r="U137" s="127">
        <f t="shared" si="26"/>
        <v>0</v>
      </c>
      <c r="W137" s="93" t="s">
        <v>30</v>
      </c>
      <c r="X137" s="68">
        <f t="shared" si="20"/>
        <v>0</v>
      </c>
      <c r="Y137" s="68">
        <f t="shared" si="21"/>
        <v>0</v>
      </c>
      <c r="Z137" s="68">
        <f t="shared" si="22"/>
        <v>0</v>
      </c>
      <c r="AA137" s="68">
        <f t="shared" si="23"/>
        <v>0</v>
      </c>
      <c r="AB137" s="68">
        <f t="shared" si="24"/>
        <v>0</v>
      </c>
      <c r="AC137" s="73">
        <f t="shared" si="25"/>
        <v>0</v>
      </c>
    </row>
    <row r="138" spans="1:29" ht="15.75">
      <c r="A138" s="160"/>
      <c r="B138" s="84" t="s">
        <v>31</v>
      </c>
      <c r="C138" s="49">
        <v>11297526.639999347</v>
      </c>
      <c r="D138" s="13">
        <v>11297530</v>
      </c>
      <c r="E138" s="50">
        <f t="shared" si="27"/>
        <v>-3.3600006531924009</v>
      </c>
      <c r="F138" s="49">
        <v>17777.21</v>
      </c>
      <c r="G138" s="13" t="s">
        <v>1803</v>
      </c>
      <c r="H138" s="50">
        <f t="shared" si="28"/>
        <v>-1298972.79</v>
      </c>
      <c r="I138" s="49">
        <v>12818496.759999998</v>
      </c>
      <c r="J138" s="13" t="s">
        <v>1992</v>
      </c>
      <c r="K138" s="50">
        <f t="shared" si="29"/>
        <v>12768623.659999998</v>
      </c>
      <c r="L138" s="49">
        <v>49873.130000000005</v>
      </c>
      <c r="M138" s="13" t="s">
        <v>1993</v>
      </c>
      <c r="N138" s="50">
        <f t="shared" si="30"/>
        <v>49208.41</v>
      </c>
      <c r="O138" s="49">
        <v>664.72</v>
      </c>
      <c r="P138" s="13" t="s">
        <v>1804</v>
      </c>
      <c r="Q138" s="50">
        <f t="shared" si="31"/>
        <v>-104670.28</v>
      </c>
      <c r="R138" s="49">
        <v>22830706.989999343</v>
      </c>
      <c r="S138" s="13">
        <v>22830690</v>
      </c>
      <c r="T138" s="50">
        <f t="shared" si="32"/>
        <v>16.98999934270978</v>
      </c>
      <c r="U138" s="127">
        <f t="shared" si="26"/>
        <v>1</v>
      </c>
      <c r="W138" s="92" t="s">
        <v>31</v>
      </c>
      <c r="X138" s="68">
        <f t="shared" ref="X138:X140" si="33">+IF(AND(C138&lt;&gt;0,D138&lt;&gt;0,OR(E138&gt;100,E138&lt;-100)),1,0)</f>
        <v>0</v>
      </c>
      <c r="Y138" s="68">
        <f t="shared" ref="Y138:Y139" si="34">+IF(AND(F138&lt;&gt;0,G138&lt;&gt;0,OR(H138&gt;100,H138&lt;-100)),1,0)</f>
        <v>1</v>
      </c>
      <c r="Z138" s="68">
        <f t="shared" ref="Z138:Z140" si="35">+IF(AND(I138&lt;&gt;0,J138&lt;&gt;0,OR(K138&gt;100,K138&lt;-100)),1,0)</f>
        <v>1</v>
      </c>
      <c r="AA138" s="68">
        <f t="shared" ref="AA138:AA140" si="36">+IF(AND(L138&lt;&gt;0,M138&lt;&gt;0,OR(N138&gt;100,N138&lt;-100)),1,0)</f>
        <v>1</v>
      </c>
      <c r="AB138" s="68">
        <f t="shared" ref="AB138:AB140" si="37">+IF(AND(O138&lt;&gt;0,P138&lt;&gt;0,OR(Q138&gt;100,Q138&lt;-100)),1,0)</f>
        <v>1</v>
      </c>
      <c r="AC138" s="73">
        <f t="shared" ref="AC138:AC140" si="38">+IF(AND(R138&lt;&gt;0,S138&lt;&gt;0,OR(T138&gt;100,T138&lt;-100)),1,0)</f>
        <v>0</v>
      </c>
    </row>
    <row r="139" spans="1:29" ht="15.75">
      <c r="A139" s="160"/>
      <c r="B139" s="84" t="s">
        <v>32</v>
      </c>
      <c r="C139" s="49">
        <v>180493582.69999805</v>
      </c>
      <c r="D139" s="13"/>
      <c r="E139" s="50">
        <f t="shared" si="27"/>
        <v>180493582.69999805</v>
      </c>
      <c r="F139" s="49">
        <v>449134.31</v>
      </c>
      <c r="G139" s="13"/>
      <c r="H139" s="50">
        <f t="shared" si="28"/>
        <v>449134.31</v>
      </c>
      <c r="I139" s="49">
        <v>0</v>
      </c>
      <c r="J139" s="13"/>
      <c r="K139" s="50">
        <f t="shared" si="29"/>
        <v>0</v>
      </c>
      <c r="L139" s="49">
        <v>344569.58</v>
      </c>
      <c r="M139" s="13"/>
      <c r="N139" s="50">
        <f t="shared" si="30"/>
        <v>344569.58</v>
      </c>
      <c r="O139" s="49">
        <v>113657.39</v>
      </c>
      <c r="P139" s="13"/>
      <c r="Q139" s="50">
        <f t="shared" si="31"/>
        <v>113657.39</v>
      </c>
      <c r="R139" s="49">
        <v>176827190.34999806</v>
      </c>
      <c r="S139" s="13"/>
      <c r="T139" s="50">
        <f t="shared" si="32"/>
        <v>176827190.34999806</v>
      </c>
      <c r="U139" s="127">
        <f t="shared" si="26"/>
        <v>0</v>
      </c>
      <c r="W139" s="92" t="s">
        <v>32</v>
      </c>
      <c r="X139" s="68">
        <f t="shared" si="33"/>
        <v>0</v>
      </c>
      <c r="Y139" s="68">
        <f t="shared" si="34"/>
        <v>0</v>
      </c>
      <c r="Z139" s="68">
        <f t="shared" si="35"/>
        <v>0</v>
      </c>
      <c r="AA139" s="68">
        <f t="shared" si="36"/>
        <v>0</v>
      </c>
      <c r="AB139" s="68">
        <f t="shared" si="37"/>
        <v>0</v>
      </c>
      <c r="AC139" s="73">
        <f t="shared" si="38"/>
        <v>0</v>
      </c>
    </row>
    <row r="140" spans="1:29" ht="15.75">
      <c r="A140" s="161"/>
      <c r="B140" s="84" t="s">
        <v>33</v>
      </c>
      <c r="C140" s="51">
        <v>260844970.39999992</v>
      </c>
      <c r="D140" s="52"/>
      <c r="E140" s="53">
        <f t="shared" si="27"/>
        <v>260844970.39999992</v>
      </c>
      <c r="F140" s="51">
        <v>982530.89000000048</v>
      </c>
      <c r="G140" s="52"/>
      <c r="H140" s="53">
        <f t="shared" si="28"/>
        <v>982530.89000000048</v>
      </c>
      <c r="I140" s="51">
        <v>0</v>
      </c>
      <c r="J140" s="52"/>
      <c r="K140" s="53">
        <f t="shared" si="29"/>
        <v>0</v>
      </c>
      <c r="L140" s="51">
        <v>1483516.94</v>
      </c>
      <c r="M140" s="52"/>
      <c r="N140" s="53">
        <f t="shared" si="30"/>
        <v>1483516.94</v>
      </c>
      <c r="O140" s="51">
        <v>2205991.25</v>
      </c>
      <c r="P140" s="52"/>
      <c r="Q140" s="53">
        <f t="shared" si="31"/>
        <v>2205991.25</v>
      </c>
      <c r="R140" s="51">
        <v>255765412.72999993</v>
      </c>
      <c r="S140" s="52"/>
      <c r="T140" s="53">
        <f t="shared" si="32"/>
        <v>255765412.72999993</v>
      </c>
      <c r="U140" s="128">
        <f t="shared" si="26"/>
        <v>0</v>
      </c>
      <c r="W140" s="92" t="s">
        <v>33</v>
      </c>
      <c r="X140" s="72">
        <f t="shared" si="33"/>
        <v>0</v>
      </c>
      <c r="Y140" s="72">
        <f>+IF(AND(F140&lt;&gt;0,G140&lt;&gt;0,OR(H140&gt;100,H140&lt;-100)),1,0)</f>
        <v>0</v>
      </c>
      <c r="Z140" s="72">
        <f t="shared" si="35"/>
        <v>0</v>
      </c>
      <c r="AA140" s="72">
        <f t="shared" si="36"/>
        <v>0</v>
      </c>
      <c r="AB140" s="72">
        <f t="shared" si="37"/>
        <v>0</v>
      </c>
      <c r="AC140" s="76">
        <f t="shared" si="38"/>
        <v>0</v>
      </c>
    </row>
    <row r="141" spans="1:29">
      <c r="G141" s="13"/>
      <c r="P141" s="13"/>
    </row>
    <row r="142" spans="1:29">
      <c r="G142" s="13"/>
      <c r="P142" s="13"/>
      <c r="U142" s="112" t="s">
        <v>183</v>
      </c>
      <c r="X142" s="45" t="s">
        <v>13</v>
      </c>
      <c r="Y142" s="45" t="s">
        <v>14</v>
      </c>
      <c r="Z142" s="62" t="s">
        <v>15</v>
      </c>
      <c r="AA142" s="45" t="s">
        <v>16</v>
      </c>
      <c r="AB142" s="45" t="s">
        <v>17</v>
      </c>
      <c r="AC142" s="45" t="s">
        <v>18</v>
      </c>
    </row>
    <row r="143" spans="1:29">
      <c r="G143" s="13"/>
      <c r="P143" s="13"/>
      <c r="U143" s="113">
        <f>U9+U15+U21+U27+U33+U39+U45+U51+U57+U63+U69+U75+U81+U87+U93+U99+U105+U111+U117+U123+U129+U135</f>
        <v>0</v>
      </c>
      <c r="W143" s="45" t="s">
        <v>28</v>
      </c>
      <c r="X143" s="64">
        <f t="shared" ref="X143:AC143" si="39">X9+X15+X21+X27+X33+X39+X45+X51+X57+X63+X69+X75+X81+X87+X93+X99+X105+X111+X117+X123+X129+X135</f>
        <v>0</v>
      </c>
      <c r="Y143" s="64">
        <f t="shared" si="39"/>
        <v>0</v>
      </c>
      <c r="Z143" s="64">
        <f t="shared" si="39"/>
        <v>0</v>
      </c>
      <c r="AA143" s="65">
        <f t="shared" si="39"/>
        <v>0</v>
      </c>
      <c r="AB143" s="65">
        <f t="shared" si="39"/>
        <v>0</v>
      </c>
      <c r="AC143" s="66">
        <f t="shared" si="39"/>
        <v>0</v>
      </c>
    </row>
    <row r="144" spans="1:29">
      <c r="G144" s="13"/>
      <c r="P144" s="13"/>
      <c r="U144" s="114">
        <f t="shared" ref="U144:U148" si="40">U10+U16+U22+U28+U34+U40+U46+U52+U58+U64+U70+U76+U82+U88+U94+U100+U106+U112+U118+U124+U130+U136</f>
        <v>16</v>
      </c>
      <c r="W144" s="92" t="s">
        <v>29</v>
      </c>
      <c r="X144" s="68">
        <f t="shared" ref="X144:AC148" si="41">X10+X16+X22+X28+X34+X40+X46+X52+X58+X64+X70+X76+X82+X88+X94+X100+X106+X112+X118+X124+X130+X136</f>
        <v>0</v>
      </c>
      <c r="Y144" s="68">
        <f t="shared" si="41"/>
        <v>15</v>
      </c>
      <c r="Z144" s="68">
        <f t="shared" si="41"/>
        <v>6</v>
      </c>
      <c r="AA144" s="68">
        <f t="shared" si="41"/>
        <v>16</v>
      </c>
      <c r="AB144" s="68">
        <f t="shared" si="41"/>
        <v>16</v>
      </c>
      <c r="AC144" s="73">
        <f t="shared" si="41"/>
        <v>3</v>
      </c>
    </row>
    <row r="145" spans="7:29">
      <c r="G145" s="13"/>
      <c r="P145" s="13"/>
      <c r="U145" s="114">
        <f t="shared" si="40"/>
        <v>14</v>
      </c>
      <c r="W145" s="93" t="s">
        <v>30</v>
      </c>
      <c r="X145" s="68">
        <f t="shared" si="41"/>
        <v>2</v>
      </c>
      <c r="Y145" s="68">
        <f t="shared" si="41"/>
        <v>14</v>
      </c>
      <c r="Z145" s="68">
        <f t="shared" si="41"/>
        <v>7</v>
      </c>
      <c r="AA145" s="68">
        <f t="shared" si="41"/>
        <v>13</v>
      </c>
      <c r="AB145" s="68">
        <f t="shared" si="41"/>
        <v>9</v>
      </c>
      <c r="AC145" s="73">
        <f t="shared" si="41"/>
        <v>3</v>
      </c>
    </row>
    <row r="146" spans="7:29">
      <c r="U146" s="114">
        <f t="shared" si="40"/>
        <v>18</v>
      </c>
      <c r="W146" s="92" t="s">
        <v>31</v>
      </c>
      <c r="X146" s="68">
        <f t="shared" si="41"/>
        <v>0</v>
      </c>
      <c r="Y146" s="68">
        <f t="shared" si="41"/>
        <v>18</v>
      </c>
      <c r="Z146" s="68">
        <f t="shared" si="41"/>
        <v>4</v>
      </c>
      <c r="AA146" s="68">
        <f t="shared" si="41"/>
        <v>17</v>
      </c>
      <c r="AB146" s="68">
        <f t="shared" si="41"/>
        <v>17</v>
      </c>
      <c r="AC146" s="73">
        <f t="shared" si="41"/>
        <v>0</v>
      </c>
    </row>
    <row r="147" spans="7:29">
      <c r="U147" s="114">
        <f t="shared" si="40"/>
        <v>0</v>
      </c>
      <c r="W147" s="92" t="s">
        <v>32</v>
      </c>
      <c r="X147" s="68">
        <f t="shared" si="41"/>
        <v>0</v>
      </c>
      <c r="Y147" s="68">
        <f t="shared" si="41"/>
        <v>0</v>
      </c>
      <c r="Z147" s="68">
        <f t="shared" si="41"/>
        <v>0</v>
      </c>
      <c r="AA147" s="68">
        <f t="shared" si="41"/>
        <v>0</v>
      </c>
      <c r="AB147" s="68">
        <f t="shared" si="41"/>
        <v>0</v>
      </c>
      <c r="AC147" s="73">
        <f t="shared" si="41"/>
        <v>0</v>
      </c>
    </row>
    <row r="148" spans="7:29">
      <c r="U148" s="115">
        <f t="shared" si="40"/>
        <v>0</v>
      </c>
      <c r="W148" s="94" t="s">
        <v>33</v>
      </c>
      <c r="X148" s="72">
        <f t="shared" si="41"/>
        <v>0</v>
      </c>
      <c r="Y148" s="72">
        <f t="shared" si="41"/>
        <v>0</v>
      </c>
      <c r="Z148" s="72">
        <f t="shared" si="41"/>
        <v>0</v>
      </c>
      <c r="AA148" s="72">
        <f t="shared" si="41"/>
        <v>0</v>
      </c>
      <c r="AB148" s="72">
        <f t="shared" si="41"/>
        <v>0</v>
      </c>
      <c r="AC148" s="76">
        <f t="shared" si="41"/>
        <v>0</v>
      </c>
    </row>
  </sheetData>
  <mergeCells count="30">
    <mergeCell ref="A27:A32"/>
    <mergeCell ref="B7:B8"/>
    <mergeCell ref="C7:E7"/>
    <mergeCell ref="F7:H7"/>
    <mergeCell ref="I7:K7"/>
    <mergeCell ref="R7:T7"/>
    <mergeCell ref="U7:U8"/>
    <mergeCell ref="A9:A14"/>
    <mergeCell ref="A15:A20"/>
    <mergeCell ref="A21:A26"/>
    <mergeCell ref="L7:N7"/>
    <mergeCell ref="O7:Q7"/>
    <mergeCell ref="A99:A104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93:A98"/>
    <mergeCell ref="A135:A140"/>
    <mergeCell ref="A105:A110"/>
    <mergeCell ref="A111:A116"/>
    <mergeCell ref="A117:A122"/>
    <mergeCell ref="A123:A128"/>
    <mergeCell ref="A129:A13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0"/>
  <sheetViews>
    <sheetView topLeftCell="A46" zoomScale="70" zoomScaleNormal="70" workbookViewId="0">
      <selection activeCell="AC35" sqref="AC35"/>
    </sheetView>
  </sheetViews>
  <sheetFormatPr baseColWidth="10" defaultRowHeight="15"/>
  <cols>
    <col min="1" max="1" width="10.140625" customWidth="1"/>
    <col min="2" max="2" width="19.140625" customWidth="1"/>
    <col min="3" max="3" width="12.42578125" bestFit="1" customWidth="1"/>
    <col min="4" max="4" width="17.85546875" bestFit="1" customWidth="1"/>
    <col min="5" max="5" width="13.42578125" bestFit="1" customWidth="1"/>
    <col min="6" max="6" width="11.7109375" bestFit="1" customWidth="1"/>
    <col min="7" max="7" width="12.85546875" bestFit="1" customWidth="1"/>
    <col min="8" max="8" width="13.42578125" customWidth="1"/>
    <col min="9" max="10" width="12" customWidth="1"/>
    <col min="11" max="11" width="12" style="86" customWidth="1"/>
    <col min="12" max="13" width="12" customWidth="1"/>
    <col min="14" max="14" width="12" style="86" customWidth="1"/>
    <col min="15" max="18" width="12" customWidth="1"/>
    <col min="19" max="20" width="13.42578125" customWidth="1"/>
    <col min="21" max="21" width="10.85546875" customWidth="1"/>
    <col min="22" max="22" width="5" customWidth="1"/>
    <col min="23" max="23" width="15.28515625" customWidth="1"/>
    <col min="24" max="29" width="8.85546875" style="43" customWidth="1"/>
  </cols>
  <sheetData>
    <row r="1" spans="1:29" ht="18.75">
      <c r="B1" s="59" t="s">
        <v>0</v>
      </c>
      <c r="C1" s="59"/>
      <c r="D1" s="59"/>
      <c r="E1" s="27"/>
      <c r="F1" s="27"/>
      <c r="G1" s="27"/>
      <c r="H1" s="27"/>
    </row>
    <row r="2" spans="1:29" ht="18.75">
      <c r="B2" s="59" t="s">
        <v>1</v>
      </c>
      <c r="C2" s="59"/>
      <c r="D2" s="59"/>
      <c r="E2" s="27"/>
      <c r="F2" s="27"/>
      <c r="G2" s="27"/>
      <c r="H2" s="27"/>
    </row>
    <row r="4" spans="1:29" ht="21">
      <c r="B4" s="1" t="s">
        <v>2</v>
      </c>
      <c r="C4" s="60"/>
      <c r="D4" s="60"/>
      <c r="E4" s="60"/>
      <c r="F4" s="60"/>
      <c r="G4" s="60"/>
      <c r="H4" s="60"/>
      <c r="I4" s="60"/>
      <c r="J4" s="60"/>
      <c r="K4" s="87"/>
    </row>
    <row r="5" spans="1:29" ht="21">
      <c r="B5" s="1" t="s">
        <v>184</v>
      </c>
      <c r="C5" s="60"/>
      <c r="D5" s="60"/>
      <c r="E5" s="61"/>
      <c r="F5" s="60"/>
      <c r="G5" s="60"/>
      <c r="H5" s="60"/>
      <c r="I5" s="60"/>
      <c r="J5" s="60"/>
      <c r="K5" s="87"/>
    </row>
    <row r="7" spans="1:29" ht="16.5" thickBot="1">
      <c r="B7" s="162" t="s">
        <v>3</v>
      </c>
      <c r="C7" s="163" t="s">
        <v>4</v>
      </c>
      <c r="D7" s="164"/>
      <c r="E7" s="165"/>
      <c r="F7" s="166" t="s">
        <v>5</v>
      </c>
      <c r="G7" s="164"/>
      <c r="H7" s="167"/>
      <c r="I7" s="163" t="s">
        <v>6</v>
      </c>
      <c r="J7" s="164"/>
      <c r="K7" s="167"/>
      <c r="L7" s="166" t="s">
        <v>7</v>
      </c>
      <c r="M7" s="164"/>
      <c r="N7" s="167"/>
      <c r="O7" s="168" t="s">
        <v>11</v>
      </c>
      <c r="P7" s="169"/>
      <c r="Q7" s="173"/>
      <c r="R7" s="168" t="s">
        <v>12</v>
      </c>
      <c r="S7" s="169"/>
      <c r="T7" s="170"/>
      <c r="U7" s="171" t="s">
        <v>121</v>
      </c>
      <c r="V7" s="44"/>
    </row>
    <row r="8" spans="1:29" s="2" customFormat="1" ht="15.75">
      <c r="B8" s="162"/>
      <c r="C8" s="120" t="s">
        <v>8</v>
      </c>
      <c r="D8" s="121" t="s">
        <v>9</v>
      </c>
      <c r="E8" s="122" t="s">
        <v>10</v>
      </c>
      <c r="F8" s="123" t="s">
        <v>8</v>
      </c>
      <c r="G8" s="124" t="s">
        <v>9</v>
      </c>
      <c r="H8" s="122" t="s">
        <v>10</v>
      </c>
      <c r="I8" s="123" t="s">
        <v>8</v>
      </c>
      <c r="J8" s="124" t="s">
        <v>9</v>
      </c>
      <c r="K8" s="125" t="s">
        <v>10</v>
      </c>
      <c r="L8" s="123" t="s">
        <v>8</v>
      </c>
      <c r="M8" s="124" t="s">
        <v>9</v>
      </c>
      <c r="N8" s="125" t="s">
        <v>10</v>
      </c>
      <c r="O8" s="123" t="s">
        <v>8</v>
      </c>
      <c r="P8" s="121" t="s">
        <v>9</v>
      </c>
      <c r="Q8" s="122" t="s">
        <v>10</v>
      </c>
      <c r="R8" s="80" t="s">
        <v>8</v>
      </c>
      <c r="S8" s="81" t="s">
        <v>9</v>
      </c>
      <c r="T8" s="82" t="s">
        <v>10</v>
      </c>
      <c r="U8" s="172"/>
      <c r="V8" s="44"/>
      <c r="W8"/>
      <c r="X8" s="45" t="s">
        <v>13</v>
      </c>
      <c r="Y8" s="45" t="s">
        <v>14</v>
      </c>
      <c r="Z8" s="62" t="s">
        <v>15</v>
      </c>
      <c r="AA8" s="45" t="s">
        <v>16</v>
      </c>
      <c r="AB8" s="45" t="s">
        <v>17</v>
      </c>
      <c r="AC8" s="45" t="s">
        <v>18</v>
      </c>
    </row>
    <row r="9" spans="1:29" ht="15.75">
      <c r="A9" s="159">
        <v>42705</v>
      </c>
      <c r="B9" s="83" t="s">
        <v>28</v>
      </c>
      <c r="C9" s="46"/>
      <c r="D9" s="47"/>
      <c r="E9" s="48">
        <f t="shared" ref="E9:E72" si="0">C9-D9</f>
        <v>0</v>
      </c>
      <c r="F9" s="46"/>
      <c r="G9" s="47"/>
      <c r="H9" s="48">
        <f t="shared" ref="H9:H72" si="1">F9-G9</f>
        <v>0</v>
      </c>
      <c r="I9" s="46"/>
      <c r="J9" s="47"/>
      <c r="K9" s="48">
        <f t="shared" ref="K9:K72" si="2">I9-J9</f>
        <v>0</v>
      </c>
      <c r="L9" s="46"/>
      <c r="M9" s="47"/>
      <c r="N9" s="48">
        <f t="shared" ref="N9:N72" si="3">L9-M9</f>
        <v>0</v>
      </c>
      <c r="O9" s="46"/>
      <c r="P9" s="47"/>
      <c r="Q9" s="48">
        <f t="shared" ref="Q9:Q72" si="4">O9-P9</f>
        <v>0</v>
      </c>
      <c r="R9" s="46"/>
      <c r="S9" s="47"/>
      <c r="T9" s="48">
        <f t="shared" ref="T9:T66" si="5">R9-S9</f>
        <v>0</v>
      </c>
      <c r="U9" s="126">
        <f>IF(D9=0,0,1)</f>
        <v>0</v>
      </c>
      <c r="W9" s="45" t="s">
        <v>28</v>
      </c>
      <c r="X9" s="64">
        <f>+IF(AND(C9&lt;&gt;0,D9&lt;&gt;0,OR(E9&gt;100,E9&lt;-100)),1,0)</f>
        <v>0</v>
      </c>
      <c r="Y9" s="64">
        <f>+IF(AND(F9&lt;&gt;0,G9&lt;&gt;0,OR(H9&gt;100,H9&lt;-100)),1,0)</f>
        <v>0</v>
      </c>
      <c r="Z9" s="64">
        <f>+IF(AND(I9&lt;&gt;0,J9&lt;&gt;0,OR(K9&gt;100,K9&lt;-100)),1,0)</f>
        <v>0</v>
      </c>
      <c r="AA9" s="65">
        <f>+IF(AND(L9&lt;&gt;0,M9&lt;&gt;0,OR(N9&gt;100,N9&lt;-100)),1,0)</f>
        <v>0</v>
      </c>
      <c r="AB9" s="65">
        <f>+IF(AND(O9&lt;&gt;0,P9&lt;&gt;0,OR(Q9&gt;100,Q9&lt;-100)),1,0)</f>
        <v>0</v>
      </c>
      <c r="AC9" s="66">
        <f>+IF(AND(R9&lt;&gt;0,S9&lt;&gt;0,OR(T9&gt;100,T9&lt;-100)),1,0)</f>
        <v>0</v>
      </c>
    </row>
    <row r="10" spans="1:29" ht="15.75">
      <c r="A10" s="160"/>
      <c r="B10" s="84" t="s">
        <v>29</v>
      </c>
      <c r="C10" s="49">
        <v>89805036.469998106</v>
      </c>
      <c r="D10" s="13"/>
      <c r="E10" s="50">
        <f t="shared" si="0"/>
        <v>89805036.469998106</v>
      </c>
      <c r="F10" s="49">
        <v>428724.36</v>
      </c>
      <c r="G10" s="13"/>
      <c r="H10" s="50">
        <f t="shared" si="1"/>
        <v>428724.36</v>
      </c>
      <c r="I10" s="49">
        <v>3398665.7600000016</v>
      </c>
      <c r="J10" s="13"/>
      <c r="K10" s="50">
        <f t="shared" si="2"/>
        <v>3398665.7600000016</v>
      </c>
      <c r="L10" s="49">
        <v>156430.17000000001</v>
      </c>
      <c r="M10" s="13"/>
      <c r="N10" s="50">
        <f t="shared" si="3"/>
        <v>156430.17000000001</v>
      </c>
      <c r="O10" s="49">
        <v>761360.99000000104</v>
      </c>
      <c r="P10" s="13"/>
      <c r="Q10" s="50">
        <f t="shared" si="4"/>
        <v>761360.99000000104</v>
      </c>
      <c r="R10" s="49">
        <v>90433306.089998111</v>
      </c>
      <c r="S10" s="13"/>
      <c r="T10" s="50">
        <f t="shared" si="5"/>
        <v>90433306.089998111</v>
      </c>
      <c r="U10" s="127">
        <f t="shared" ref="U10:U79" si="6">IF(D10=0,0,1)</f>
        <v>0</v>
      </c>
      <c r="W10" s="92" t="s">
        <v>29</v>
      </c>
      <c r="X10" s="68">
        <f t="shared" ref="X10:X73" si="7">+IF(AND(C10&lt;&gt;0,D10&lt;&gt;0,OR(E10&gt;100,E10&lt;-100)),1,0)</f>
        <v>0</v>
      </c>
      <c r="Y10" s="68">
        <f t="shared" ref="Y10:Y73" si="8">+IF(AND(F10&lt;&gt;0,G10&lt;&gt;0,OR(H10&gt;100,H10&lt;-100)),1,0)</f>
        <v>0</v>
      </c>
      <c r="Z10" s="68">
        <f t="shared" ref="Z10:Z73" si="9">+IF(AND(I10&lt;&gt;0,J10&lt;&gt;0,OR(K10&gt;100,K10&lt;-100)),1,0)</f>
        <v>0</v>
      </c>
      <c r="AA10" s="69">
        <f t="shared" ref="AA10:AA73" si="10">+IF(AND(L10&lt;&gt;0,M10&lt;&gt;0,OR(N10&gt;100,N10&lt;-100)),1,0)</f>
        <v>0</v>
      </c>
      <c r="AB10" s="69">
        <f t="shared" ref="AB10:AB73" si="11">+IF(AND(O10&lt;&gt;0,P10&lt;&gt;0,OR(Q10&gt;100,Q10&lt;-100)),1,0)</f>
        <v>0</v>
      </c>
      <c r="AC10" s="70">
        <f t="shared" ref="AC10:AC73" si="12">+IF(AND(R10&lt;&gt;0,S10&lt;&gt;0,OR(T10&gt;100,T10&lt;-100)),1,0)</f>
        <v>0</v>
      </c>
    </row>
    <row r="11" spans="1:29" ht="15.75">
      <c r="A11" s="160"/>
      <c r="B11" s="58" t="s">
        <v>30</v>
      </c>
      <c r="C11" s="49">
        <v>82478656.309999257</v>
      </c>
      <c r="D11" s="13">
        <v>82478700</v>
      </c>
      <c r="E11" s="50">
        <f t="shared" si="0"/>
        <v>-43.690000742673874</v>
      </c>
      <c r="F11" s="49">
        <v>35907.78</v>
      </c>
      <c r="G11" s="13" t="s">
        <v>1805</v>
      </c>
      <c r="H11" s="50">
        <f t="shared" si="1"/>
        <v>-2239872.2200000002</v>
      </c>
      <c r="I11" s="49">
        <v>0</v>
      </c>
      <c r="J11" s="13" t="s">
        <v>1994</v>
      </c>
      <c r="K11" s="50">
        <f t="shared" si="2"/>
        <v>-13548.2</v>
      </c>
      <c r="L11" s="49">
        <v>13548.2</v>
      </c>
      <c r="M11" s="13" t="s">
        <v>1995</v>
      </c>
      <c r="N11" s="50">
        <f t="shared" si="3"/>
        <v>3149.1000000000004</v>
      </c>
      <c r="O11" s="49">
        <v>10399.1</v>
      </c>
      <c r="P11" s="13" t="s">
        <v>1509</v>
      </c>
      <c r="Q11" s="50">
        <f t="shared" si="4"/>
        <v>-25508.700000000004</v>
      </c>
      <c r="R11" s="49">
        <v>80521964.799999252</v>
      </c>
      <c r="S11" s="13">
        <v>80522000</v>
      </c>
      <c r="T11" s="50">
        <f t="shared" si="5"/>
        <v>-35.200000748038292</v>
      </c>
      <c r="U11" s="127">
        <f t="shared" si="6"/>
        <v>1</v>
      </c>
      <c r="W11" s="93" t="s">
        <v>30</v>
      </c>
      <c r="X11" s="68">
        <f t="shared" si="7"/>
        <v>0</v>
      </c>
      <c r="Y11" s="68">
        <f t="shared" si="8"/>
        <v>1</v>
      </c>
      <c r="Z11" s="68">
        <f t="shared" si="9"/>
        <v>0</v>
      </c>
      <c r="AA11" s="69">
        <f t="shared" si="10"/>
        <v>1</v>
      </c>
      <c r="AB11" s="69">
        <f t="shared" si="11"/>
        <v>1</v>
      </c>
      <c r="AC11" s="70">
        <f t="shared" si="12"/>
        <v>0</v>
      </c>
    </row>
    <row r="12" spans="1:29" ht="15.75">
      <c r="A12" s="160"/>
      <c r="B12" s="84" t="s">
        <v>31</v>
      </c>
      <c r="C12" s="49">
        <v>22830706.989999343</v>
      </c>
      <c r="D12" s="13">
        <v>22830690</v>
      </c>
      <c r="E12" s="50">
        <f t="shared" si="0"/>
        <v>16.98999934270978</v>
      </c>
      <c r="F12" s="49">
        <v>10124.280000000001</v>
      </c>
      <c r="G12" s="13" t="s">
        <v>1806</v>
      </c>
      <c r="H12" s="50">
        <f t="shared" si="1"/>
        <v>-1003195.72</v>
      </c>
      <c r="I12" s="49">
        <v>0</v>
      </c>
      <c r="J12" s="13" t="s">
        <v>1996</v>
      </c>
      <c r="K12" s="50">
        <f t="shared" si="2"/>
        <v>-90969.2</v>
      </c>
      <c r="L12" s="49">
        <v>90969.23</v>
      </c>
      <c r="M12" s="13" t="s">
        <v>1997</v>
      </c>
      <c r="N12" s="50">
        <f t="shared" si="3"/>
        <v>79477.53</v>
      </c>
      <c r="O12" s="49">
        <v>11491.72</v>
      </c>
      <c r="P12" s="13" t="s">
        <v>1807</v>
      </c>
      <c r="Q12" s="50">
        <f t="shared" si="4"/>
        <v>-71680.38</v>
      </c>
      <c r="R12" s="49">
        <v>21886739.949999344</v>
      </c>
      <c r="S12" s="13">
        <v>21886700</v>
      </c>
      <c r="T12" s="50">
        <f t="shared" si="5"/>
        <v>39.949999343603849</v>
      </c>
      <c r="U12" s="127">
        <f t="shared" si="6"/>
        <v>1</v>
      </c>
      <c r="W12" s="92" t="s">
        <v>31</v>
      </c>
      <c r="X12" s="68">
        <f t="shared" si="7"/>
        <v>0</v>
      </c>
      <c r="Y12" s="68">
        <f t="shared" si="8"/>
        <v>1</v>
      </c>
      <c r="Z12" s="68">
        <f t="shared" si="9"/>
        <v>0</v>
      </c>
      <c r="AA12" s="69">
        <f t="shared" si="10"/>
        <v>1</v>
      </c>
      <c r="AB12" s="69">
        <f t="shared" si="11"/>
        <v>1</v>
      </c>
      <c r="AC12" s="70">
        <f t="shared" si="12"/>
        <v>0</v>
      </c>
    </row>
    <row r="13" spans="1:29" ht="15.75">
      <c r="A13" s="160"/>
      <c r="B13" s="84" t="s">
        <v>32</v>
      </c>
      <c r="C13" s="49">
        <v>176827190.34999806</v>
      </c>
      <c r="D13" s="13"/>
      <c r="E13" s="50">
        <f t="shared" si="0"/>
        <v>176827190.34999806</v>
      </c>
      <c r="F13" s="49">
        <v>385112.21</v>
      </c>
      <c r="G13" s="13"/>
      <c r="H13" s="50">
        <f t="shared" si="1"/>
        <v>385112.21</v>
      </c>
      <c r="I13" s="49">
        <v>0</v>
      </c>
      <c r="J13" s="13"/>
      <c r="K13" s="50">
        <f t="shared" si="2"/>
        <v>0</v>
      </c>
      <c r="L13" s="49">
        <v>135055.29999999999</v>
      </c>
      <c r="M13" s="13"/>
      <c r="N13" s="50">
        <f t="shared" si="3"/>
        <v>135055.29999999999</v>
      </c>
      <c r="O13" s="49">
        <v>651.32000000000005</v>
      </c>
      <c r="P13" s="13"/>
      <c r="Q13" s="50">
        <f t="shared" si="4"/>
        <v>651.32000000000005</v>
      </c>
      <c r="R13" s="49">
        <v>166153799.0199981</v>
      </c>
      <c r="S13" s="13"/>
      <c r="T13" s="50">
        <f t="shared" si="5"/>
        <v>166153799.0199981</v>
      </c>
      <c r="U13" s="127">
        <f t="shared" si="6"/>
        <v>0</v>
      </c>
      <c r="W13" s="92" t="s">
        <v>32</v>
      </c>
      <c r="X13" s="68">
        <f t="shared" si="7"/>
        <v>0</v>
      </c>
      <c r="Y13" s="68">
        <f t="shared" si="8"/>
        <v>0</v>
      </c>
      <c r="Z13" s="68">
        <f t="shared" si="9"/>
        <v>0</v>
      </c>
      <c r="AA13" s="69">
        <f t="shared" si="10"/>
        <v>0</v>
      </c>
      <c r="AB13" s="69">
        <f t="shared" si="11"/>
        <v>0</v>
      </c>
      <c r="AC13" s="70">
        <f t="shared" si="12"/>
        <v>0</v>
      </c>
    </row>
    <row r="14" spans="1:29" ht="15.75">
      <c r="A14" s="161"/>
      <c r="B14" s="84" t="s">
        <v>33</v>
      </c>
      <c r="C14" s="51"/>
      <c r="D14" s="52"/>
      <c r="E14" s="53">
        <f t="shared" si="0"/>
        <v>0</v>
      </c>
      <c r="F14" s="51"/>
      <c r="G14" s="52"/>
      <c r="H14" s="53">
        <f t="shared" si="1"/>
        <v>0</v>
      </c>
      <c r="I14" s="51"/>
      <c r="J14" s="52"/>
      <c r="K14" s="53">
        <f t="shared" si="2"/>
        <v>0</v>
      </c>
      <c r="L14" s="51"/>
      <c r="M14" s="52"/>
      <c r="N14" s="53">
        <f t="shared" si="3"/>
        <v>0</v>
      </c>
      <c r="O14" s="51"/>
      <c r="P14" s="52"/>
      <c r="Q14" s="53">
        <f t="shared" si="4"/>
        <v>0</v>
      </c>
      <c r="R14" s="51"/>
      <c r="S14" s="52"/>
      <c r="T14" s="53">
        <f t="shared" si="5"/>
        <v>0</v>
      </c>
      <c r="U14" s="128">
        <f t="shared" si="6"/>
        <v>0</v>
      </c>
      <c r="W14" s="92" t="s">
        <v>33</v>
      </c>
      <c r="X14" s="72">
        <f t="shared" si="7"/>
        <v>0</v>
      </c>
      <c r="Y14" s="72">
        <f t="shared" si="8"/>
        <v>0</v>
      </c>
      <c r="Z14" s="72">
        <f t="shared" si="9"/>
        <v>0</v>
      </c>
      <c r="AA14" s="129">
        <f t="shared" si="10"/>
        <v>0</v>
      </c>
      <c r="AB14" s="129">
        <f t="shared" si="11"/>
        <v>0</v>
      </c>
      <c r="AC14" s="130">
        <f t="shared" si="12"/>
        <v>0</v>
      </c>
    </row>
    <row r="15" spans="1:29" ht="15.75" customHeight="1">
      <c r="A15" s="159">
        <v>42707</v>
      </c>
      <c r="B15" s="83" t="s">
        <v>28</v>
      </c>
      <c r="C15" s="46">
        <v>39357783.059999622</v>
      </c>
      <c r="D15" s="47"/>
      <c r="E15" s="48">
        <f t="shared" si="0"/>
        <v>39357783.059999622</v>
      </c>
      <c r="F15" s="46">
        <v>0</v>
      </c>
      <c r="G15" s="47"/>
      <c r="H15" s="48">
        <f t="shared" si="1"/>
        <v>0</v>
      </c>
      <c r="I15" s="46">
        <v>0</v>
      </c>
      <c r="J15" s="47"/>
      <c r="K15" s="48">
        <f t="shared" si="2"/>
        <v>0</v>
      </c>
      <c r="L15" s="46">
        <v>31451.619999999977</v>
      </c>
      <c r="M15" s="47"/>
      <c r="N15" s="48">
        <f t="shared" si="3"/>
        <v>31451.619999999977</v>
      </c>
      <c r="O15" s="46">
        <v>47964.4</v>
      </c>
      <c r="P15" s="47"/>
      <c r="Q15" s="48">
        <f t="shared" si="4"/>
        <v>47964.4</v>
      </c>
      <c r="R15" s="46">
        <v>37252308.859999619</v>
      </c>
      <c r="S15" s="47"/>
      <c r="T15" s="48">
        <f t="shared" ref="T15:T20" si="13">R15-S15</f>
        <v>37252308.859999619</v>
      </c>
      <c r="U15" s="126">
        <f t="shared" si="6"/>
        <v>0</v>
      </c>
      <c r="W15" s="45" t="s">
        <v>28</v>
      </c>
      <c r="X15" s="64">
        <f t="shared" si="7"/>
        <v>0</v>
      </c>
      <c r="Y15" s="64">
        <f t="shared" si="8"/>
        <v>0</v>
      </c>
      <c r="Z15" s="64">
        <f t="shared" si="9"/>
        <v>0</v>
      </c>
      <c r="AA15" s="64">
        <f t="shared" si="10"/>
        <v>0</v>
      </c>
      <c r="AB15" s="64">
        <f t="shared" si="11"/>
        <v>0</v>
      </c>
      <c r="AC15" s="75">
        <f t="shared" si="12"/>
        <v>0</v>
      </c>
    </row>
    <row r="16" spans="1:29" ht="15.75">
      <c r="A16" s="160"/>
      <c r="B16" s="84" t="s">
        <v>29</v>
      </c>
      <c r="C16" s="49">
        <v>90433306.089998111</v>
      </c>
      <c r="D16" s="13"/>
      <c r="E16" s="50">
        <f t="shared" si="0"/>
        <v>90433306.089998111</v>
      </c>
      <c r="F16" s="49">
        <v>0</v>
      </c>
      <c r="G16" s="13"/>
      <c r="H16" s="50">
        <f t="shared" si="1"/>
        <v>0</v>
      </c>
      <c r="I16" s="49">
        <v>0</v>
      </c>
      <c r="J16" s="13"/>
      <c r="K16" s="50">
        <f t="shared" si="2"/>
        <v>0</v>
      </c>
      <c r="L16" s="49">
        <v>40148.840000000018</v>
      </c>
      <c r="M16" s="13"/>
      <c r="N16" s="50">
        <f t="shared" si="3"/>
        <v>40148.840000000018</v>
      </c>
      <c r="O16" s="49">
        <v>248671.52000000046</v>
      </c>
      <c r="P16" s="13"/>
      <c r="Q16" s="50">
        <f t="shared" si="4"/>
        <v>248671.52000000046</v>
      </c>
      <c r="R16" s="49">
        <v>89430179.619998112</v>
      </c>
      <c r="S16" s="13"/>
      <c r="T16" s="50">
        <f t="shared" si="13"/>
        <v>89430179.619998112</v>
      </c>
      <c r="U16" s="127">
        <f t="shared" si="6"/>
        <v>0</v>
      </c>
      <c r="W16" s="92" t="s">
        <v>29</v>
      </c>
      <c r="X16" s="68">
        <f t="shared" si="7"/>
        <v>0</v>
      </c>
      <c r="Y16" s="68">
        <f t="shared" si="8"/>
        <v>0</v>
      </c>
      <c r="Z16" s="68">
        <f t="shared" si="9"/>
        <v>0</v>
      </c>
      <c r="AA16" s="68">
        <f t="shared" si="10"/>
        <v>0</v>
      </c>
      <c r="AB16" s="68">
        <f t="shared" si="11"/>
        <v>0</v>
      </c>
      <c r="AC16" s="73">
        <f t="shared" si="12"/>
        <v>0</v>
      </c>
    </row>
    <row r="17" spans="1:16384" ht="15.75">
      <c r="A17" s="160"/>
      <c r="B17" s="58" t="s">
        <v>30</v>
      </c>
      <c r="C17" s="49"/>
      <c r="D17" s="13"/>
      <c r="E17" s="50">
        <f t="shared" si="0"/>
        <v>0</v>
      </c>
      <c r="F17" s="49"/>
      <c r="G17" s="13"/>
      <c r="H17" s="50">
        <f t="shared" si="1"/>
        <v>0</v>
      </c>
      <c r="I17" s="49"/>
      <c r="J17" s="13"/>
      <c r="K17" s="50">
        <f t="shared" si="2"/>
        <v>0</v>
      </c>
      <c r="L17" s="49"/>
      <c r="M17" s="13"/>
      <c r="N17" s="50">
        <f t="shared" si="3"/>
        <v>0</v>
      </c>
      <c r="O17" s="49"/>
      <c r="P17" s="13"/>
      <c r="Q17" s="50">
        <f t="shared" si="4"/>
        <v>0</v>
      </c>
      <c r="R17" s="49"/>
      <c r="S17" s="13"/>
      <c r="T17" s="50">
        <f t="shared" si="13"/>
        <v>0</v>
      </c>
      <c r="U17" s="127">
        <f t="shared" si="6"/>
        <v>0</v>
      </c>
      <c r="W17" s="93" t="s">
        <v>30</v>
      </c>
      <c r="X17" s="68">
        <f t="shared" si="7"/>
        <v>0</v>
      </c>
      <c r="Y17" s="68">
        <f t="shared" si="8"/>
        <v>0</v>
      </c>
      <c r="Z17" s="68">
        <f t="shared" si="9"/>
        <v>0</v>
      </c>
      <c r="AA17" s="68">
        <f t="shared" si="10"/>
        <v>0</v>
      </c>
      <c r="AB17" s="68">
        <f t="shared" si="11"/>
        <v>0</v>
      </c>
      <c r="AC17" s="73">
        <f t="shared" si="12"/>
        <v>0</v>
      </c>
    </row>
    <row r="18" spans="1:16384" ht="15.75">
      <c r="A18" s="160"/>
      <c r="B18" s="84" t="s">
        <v>31</v>
      </c>
      <c r="C18" s="49"/>
      <c r="D18" s="13"/>
      <c r="E18" s="50">
        <f t="shared" si="0"/>
        <v>0</v>
      </c>
      <c r="F18" s="49"/>
      <c r="G18" s="13"/>
      <c r="H18" s="50">
        <f t="shared" si="1"/>
        <v>0</v>
      </c>
      <c r="I18" s="49"/>
      <c r="J18" s="13"/>
      <c r="K18" s="50">
        <f t="shared" si="2"/>
        <v>0</v>
      </c>
      <c r="L18" s="49"/>
      <c r="M18" s="13"/>
      <c r="N18" s="50">
        <f t="shared" si="3"/>
        <v>0</v>
      </c>
      <c r="O18" s="49"/>
      <c r="P18" s="13"/>
      <c r="Q18" s="50">
        <f t="shared" si="4"/>
        <v>0</v>
      </c>
      <c r="R18" s="49"/>
      <c r="S18" s="13"/>
      <c r="T18" s="50">
        <f t="shared" si="13"/>
        <v>0</v>
      </c>
      <c r="U18" s="127">
        <f t="shared" si="6"/>
        <v>0</v>
      </c>
      <c r="W18" s="92" t="s">
        <v>31</v>
      </c>
      <c r="X18" s="68">
        <f t="shared" si="7"/>
        <v>0</v>
      </c>
      <c r="Y18" s="68">
        <f t="shared" si="8"/>
        <v>0</v>
      </c>
      <c r="Z18" s="68">
        <f t="shared" si="9"/>
        <v>0</v>
      </c>
      <c r="AA18" s="68">
        <f t="shared" si="10"/>
        <v>0</v>
      </c>
      <c r="AB18" s="68">
        <f t="shared" si="11"/>
        <v>0</v>
      </c>
      <c r="AC18" s="73">
        <f t="shared" si="12"/>
        <v>0</v>
      </c>
    </row>
    <row r="19" spans="1:16384" ht="15.75">
      <c r="A19" s="160"/>
      <c r="B19" s="84" t="s">
        <v>32</v>
      </c>
      <c r="C19" s="49">
        <v>166153799.0199981</v>
      </c>
      <c r="D19" s="13"/>
      <c r="E19" s="50">
        <f t="shared" si="0"/>
        <v>166153799.0199981</v>
      </c>
      <c r="F19" s="49">
        <v>0</v>
      </c>
      <c r="G19" s="13"/>
      <c r="H19" s="50">
        <f t="shared" si="1"/>
        <v>0</v>
      </c>
      <c r="I19" s="49">
        <v>3043698.59</v>
      </c>
      <c r="J19" s="13"/>
      <c r="K19" s="50">
        <f t="shared" si="2"/>
        <v>3043698.59</v>
      </c>
      <c r="L19" s="49">
        <v>0</v>
      </c>
      <c r="M19" s="13"/>
      <c r="N19" s="50">
        <f t="shared" si="3"/>
        <v>0</v>
      </c>
      <c r="O19" s="49">
        <v>0</v>
      </c>
      <c r="P19" s="13"/>
      <c r="Q19" s="50">
        <f t="shared" si="4"/>
        <v>0</v>
      </c>
      <c r="R19" s="49">
        <v>167390086.27999806</v>
      </c>
      <c r="S19" s="13"/>
      <c r="T19" s="50">
        <f t="shared" si="13"/>
        <v>167390086.27999806</v>
      </c>
      <c r="U19" s="127">
        <f t="shared" si="6"/>
        <v>0</v>
      </c>
      <c r="W19" s="92" t="s">
        <v>32</v>
      </c>
      <c r="X19" s="68">
        <f t="shared" si="7"/>
        <v>0</v>
      </c>
      <c r="Y19" s="68">
        <f t="shared" si="8"/>
        <v>0</v>
      </c>
      <c r="Z19" s="68">
        <f t="shared" si="9"/>
        <v>0</v>
      </c>
      <c r="AA19" s="68">
        <f t="shared" si="10"/>
        <v>0</v>
      </c>
      <c r="AB19" s="68">
        <f t="shared" si="11"/>
        <v>0</v>
      </c>
      <c r="AC19" s="73">
        <f t="shared" si="12"/>
        <v>0</v>
      </c>
    </row>
    <row r="20" spans="1:16384" ht="15.75">
      <c r="A20" s="161"/>
      <c r="B20" s="84" t="s">
        <v>33</v>
      </c>
      <c r="C20" s="51"/>
      <c r="D20" s="52"/>
      <c r="E20" s="53">
        <f t="shared" si="0"/>
        <v>0</v>
      </c>
      <c r="F20" s="51"/>
      <c r="G20" s="52"/>
      <c r="H20" s="53">
        <f t="shared" si="1"/>
        <v>0</v>
      </c>
      <c r="I20" s="51"/>
      <c r="J20" s="52"/>
      <c r="K20" s="53">
        <f t="shared" si="2"/>
        <v>0</v>
      </c>
      <c r="L20" s="51"/>
      <c r="M20" s="52"/>
      <c r="N20" s="53">
        <f t="shared" si="3"/>
        <v>0</v>
      </c>
      <c r="O20" s="51"/>
      <c r="P20" s="52"/>
      <c r="Q20" s="53">
        <f t="shared" si="4"/>
        <v>0</v>
      </c>
      <c r="R20" s="51"/>
      <c r="S20" s="52"/>
      <c r="T20" s="53">
        <f t="shared" si="13"/>
        <v>0</v>
      </c>
      <c r="U20" s="128">
        <f t="shared" si="6"/>
        <v>0</v>
      </c>
      <c r="W20" s="92" t="s">
        <v>33</v>
      </c>
      <c r="X20" s="72">
        <f t="shared" si="7"/>
        <v>0</v>
      </c>
      <c r="Y20" s="72">
        <f t="shared" si="8"/>
        <v>0</v>
      </c>
      <c r="Z20" s="72">
        <f t="shared" si="9"/>
        <v>0</v>
      </c>
      <c r="AA20" s="72">
        <f t="shared" si="10"/>
        <v>0</v>
      </c>
      <c r="AB20" s="72">
        <f t="shared" si="11"/>
        <v>0</v>
      </c>
      <c r="AC20" s="76">
        <f t="shared" si="12"/>
        <v>0</v>
      </c>
    </row>
    <row r="21" spans="1:16384" ht="15.75" customHeight="1">
      <c r="A21" s="159">
        <v>42708</v>
      </c>
      <c r="B21" s="83" t="s">
        <v>28</v>
      </c>
      <c r="C21" s="46">
        <v>37252308.859999619</v>
      </c>
      <c r="D21" s="47"/>
      <c r="E21" s="48">
        <f t="shared" si="0"/>
        <v>37252308.859999619</v>
      </c>
      <c r="F21" s="46">
        <v>185974.2</v>
      </c>
      <c r="G21" s="47"/>
      <c r="H21" s="48">
        <f t="shared" si="1"/>
        <v>185974.2</v>
      </c>
      <c r="I21" s="46">
        <v>1739471.1699999939</v>
      </c>
      <c r="J21" s="47"/>
      <c r="K21" s="48">
        <f t="shared" si="2"/>
        <v>1739471.1699999939</v>
      </c>
      <c r="L21" s="46">
        <v>62664.31</v>
      </c>
      <c r="M21" s="47"/>
      <c r="N21" s="48">
        <f t="shared" si="3"/>
        <v>62664.31</v>
      </c>
      <c r="O21" s="46">
        <v>102687.58999999998</v>
      </c>
      <c r="P21" s="47"/>
      <c r="Q21" s="48">
        <f t="shared" si="4"/>
        <v>102687.58999999998</v>
      </c>
      <c r="R21" s="46">
        <v>35370286.279999621</v>
      </c>
      <c r="S21" s="47"/>
      <c r="T21" s="48">
        <f t="shared" si="5"/>
        <v>35370286.279999621</v>
      </c>
      <c r="U21" s="126">
        <f t="shared" si="6"/>
        <v>0</v>
      </c>
      <c r="W21" s="45" t="s">
        <v>28</v>
      </c>
      <c r="X21" s="64">
        <f t="shared" si="7"/>
        <v>0</v>
      </c>
      <c r="Y21" s="64">
        <f t="shared" si="8"/>
        <v>0</v>
      </c>
      <c r="Z21" s="64">
        <f t="shared" si="9"/>
        <v>0</v>
      </c>
      <c r="AA21" s="64">
        <f t="shared" si="10"/>
        <v>0</v>
      </c>
      <c r="AB21" s="64">
        <f t="shared" si="11"/>
        <v>0</v>
      </c>
      <c r="AC21" s="75">
        <f t="shared" si="12"/>
        <v>0</v>
      </c>
    </row>
    <row r="22" spans="1:16384" ht="15.75">
      <c r="A22" s="160"/>
      <c r="B22" s="84" t="s">
        <v>29</v>
      </c>
      <c r="C22" s="49"/>
      <c r="D22" s="4"/>
      <c r="E22" s="50">
        <f t="shared" si="0"/>
        <v>0</v>
      </c>
      <c r="F22" s="49"/>
      <c r="G22" s="4"/>
      <c r="H22" s="50">
        <f t="shared" si="1"/>
        <v>0</v>
      </c>
      <c r="I22" s="49"/>
      <c r="J22" s="13"/>
      <c r="K22" s="50">
        <f t="shared" si="2"/>
        <v>0</v>
      </c>
      <c r="L22" s="49"/>
      <c r="M22" s="13"/>
      <c r="N22" s="50">
        <f t="shared" si="3"/>
        <v>0</v>
      </c>
      <c r="O22" s="49"/>
      <c r="P22" s="4"/>
      <c r="Q22" s="50">
        <f t="shared" si="4"/>
        <v>0</v>
      </c>
      <c r="R22" s="49"/>
      <c r="S22" s="4"/>
      <c r="T22" s="50">
        <f t="shared" si="5"/>
        <v>0</v>
      </c>
      <c r="U22" s="127">
        <f t="shared" si="6"/>
        <v>0</v>
      </c>
      <c r="W22" s="92" t="s">
        <v>29</v>
      </c>
      <c r="X22" s="68">
        <f t="shared" si="7"/>
        <v>0</v>
      </c>
      <c r="Y22" s="68">
        <f t="shared" si="8"/>
        <v>0</v>
      </c>
      <c r="Z22" s="68">
        <f t="shared" si="9"/>
        <v>0</v>
      </c>
      <c r="AA22" s="68">
        <f t="shared" si="10"/>
        <v>0</v>
      </c>
      <c r="AB22" s="68">
        <f t="shared" si="11"/>
        <v>0</v>
      </c>
      <c r="AC22" s="73">
        <f t="shared" si="12"/>
        <v>0</v>
      </c>
    </row>
    <row r="23" spans="1:16384" ht="15.75">
      <c r="A23" s="160"/>
      <c r="B23" s="58" t="s">
        <v>30</v>
      </c>
      <c r="C23" s="49"/>
      <c r="D23" s="4"/>
      <c r="E23" s="50">
        <f t="shared" si="0"/>
        <v>0</v>
      </c>
      <c r="F23" s="49"/>
      <c r="G23" s="4"/>
      <c r="H23" s="50">
        <f t="shared" si="1"/>
        <v>0</v>
      </c>
      <c r="I23" s="49"/>
      <c r="J23" s="13"/>
      <c r="K23" s="50">
        <f t="shared" si="2"/>
        <v>0</v>
      </c>
      <c r="L23" s="49"/>
      <c r="M23" s="13"/>
      <c r="N23" s="50">
        <f t="shared" si="3"/>
        <v>0</v>
      </c>
      <c r="O23" s="49"/>
      <c r="P23" s="4"/>
      <c r="Q23" s="50">
        <f t="shared" si="4"/>
        <v>0</v>
      </c>
      <c r="R23" s="49"/>
      <c r="S23" s="4"/>
      <c r="T23" s="50">
        <f t="shared" si="5"/>
        <v>0</v>
      </c>
      <c r="U23" s="127">
        <f t="shared" si="6"/>
        <v>0</v>
      </c>
      <c r="W23" s="93" t="s">
        <v>30</v>
      </c>
      <c r="X23" s="68">
        <f t="shared" si="7"/>
        <v>0</v>
      </c>
      <c r="Y23" s="68">
        <f t="shared" si="8"/>
        <v>0</v>
      </c>
      <c r="Z23" s="68">
        <f t="shared" si="9"/>
        <v>0</v>
      </c>
      <c r="AA23" s="68">
        <f t="shared" si="10"/>
        <v>0</v>
      </c>
      <c r="AB23" s="68">
        <f t="shared" si="11"/>
        <v>0</v>
      </c>
      <c r="AC23" s="73">
        <f t="shared" si="12"/>
        <v>0</v>
      </c>
    </row>
    <row r="24" spans="1:16384" ht="15.75">
      <c r="A24" s="160"/>
      <c r="B24" s="84" t="s">
        <v>31</v>
      </c>
      <c r="C24" s="49">
        <v>21886739.949999344</v>
      </c>
      <c r="D24" s="4">
        <v>21886700</v>
      </c>
      <c r="E24" s="50">
        <f t="shared" si="0"/>
        <v>39.949999343603849</v>
      </c>
      <c r="F24" s="49">
        <v>0</v>
      </c>
      <c r="G24" s="4" t="s">
        <v>1808</v>
      </c>
      <c r="H24" s="50">
        <f t="shared" si="1"/>
        <v>-3267030</v>
      </c>
      <c r="I24" s="49">
        <v>0</v>
      </c>
      <c r="J24" s="13" t="s">
        <v>1998</v>
      </c>
      <c r="K24" s="50">
        <f t="shared" si="2"/>
        <v>-79426.2</v>
      </c>
      <c r="L24" s="49">
        <v>79426.23</v>
      </c>
      <c r="M24" s="13" t="s">
        <v>1999</v>
      </c>
      <c r="N24" s="50">
        <f t="shared" si="3"/>
        <v>75197.34</v>
      </c>
      <c r="O24" s="49">
        <v>4228.8900000000003</v>
      </c>
      <c r="P24" s="4" t="s">
        <v>1809</v>
      </c>
      <c r="Q24" s="50">
        <f t="shared" si="4"/>
        <v>-275231.11</v>
      </c>
      <c r="R24" s="49">
        <v>18694908.009999346</v>
      </c>
      <c r="S24" s="4">
        <v>18694930</v>
      </c>
      <c r="T24" s="50">
        <f t="shared" si="5"/>
        <v>-21.990000654011965</v>
      </c>
      <c r="U24" s="127">
        <f t="shared" si="6"/>
        <v>1</v>
      </c>
      <c r="W24" s="92" t="s">
        <v>31</v>
      </c>
      <c r="X24" s="68">
        <f t="shared" si="7"/>
        <v>0</v>
      </c>
      <c r="Y24" s="68">
        <f t="shared" si="8"/>
        <v>0</v>
      </c>
      <c r="Z24" s="68">
        <f t="shared" si="9"/>
        <v>0</v>
      </c>
      <c r="AA24" s="68">
        <f t="shared" si="10"/>
        <v>1</v>
      </c>
      <c r="AB24" s="68">
        <f t="shared" si="11"/>
        <v>1</v>
      </c>
      <c r="AC24" s="73">
        <f t="shared" si="12"/>
        <v>0</v>
      </c>
    </row>
    <row r="25" spans="1:16384" ht="15.75">
      <c r="A25" s="160"/>
      <c r="B25" s="84" t="s">
        <v>32</v>
      </c>
      <c r="C25" s="49">
        <v>167390086.27999806</v>
      </c>
      <c r="D25" s="4"/>
      <c r="E25" s="50">
        <f t="shared" si="0"/>
        <v>167390086.27999806</v>
      </c>
      <c r="F25" s="49">
        <v>0</v>
      </c>
      <c r="G25" s="4"/>
      <c r="H25" s="50">
        <f t="shared" si="1"/>
        <v>0</v>
      </c>
      <c r="I25" s="49">
        <v>7908808.709999999</v>
      </c>
      <c r="J25" s="13"/>
      <c r="K25" s="50">
        <f t="shared" si="2"/>
        <v>7908808.709999999</v>
      </c>
      <c r="L25" s="49">
        <v>604422.77</v>
      </c>
      <c r="M25" s="13"/>
      <c r="N25" s="50">
        <f t="shared" si="3"/>
        <v>604422.77</v>
      </c>
      <c r="O25" s="49">
        <v>323927.44</v>
      </c>
      <c r="P25" s="4"/>
      <c r="Q25" s="50">
        <f t="shared" si="4"/>
        <v>323927.44</v>
      </c>
      <c r="R25" s="49">
        <v>172827204.72999808</v>
      </c>
      <c r="S25" s="4"/>
      <c r="T25" s="50">
        <f t="shared" si="5"/>
        <v>172827204.72999808</v>
      </c>
      <c r="U25" s="127">
        <f t="shared" si="6"/>
        <v>0</v>
      </c>
      <c r="W25" s="92" t="s">
        <v>32</v>
      </c>
      <c r="X25" s="68">
        <f t="shared" si="7"/>
        <v>0</v>
      </c>
      <c r="Y25" s="68">
        <f t="shared" si="8"/>
        <v>0</v>
      </c>
      <c r="Z25" s="68">
        <f t="shared" si="9"/>
        <v>0</v>
      </c>
      <c r="AA25" s="68">
        <f t="shared" si="10"/>
        <v>0</v>
      </c>
      <c r="AB25" s="68">
        <f t="shared" si="11"/>
        <v>0</v>
      </c>
      <c r="AC25" s="73">
        <f t="shared" si="12"/>
        <v>0</v>
      </c>
    </row>
    <row r="26" spans="1:16384" ht="15.75">
      <c r="A26" s="161"/>
      <c r="B26" s="84" t="s">
        <v>33</v>
      </c>
      <c r="C26" s="51"/>
      <c r="D26" s="57"/>
      <c r="E26" s="53">
        <f t="shared" si="0"/>
        <v>0</v>
      </c>
      <c r="F26" s="51"/>
      <c r="G26" s="57"/>
      <c r="H26" s="53">
        <f t="shared" si="1"/>
        <v>0</v>
      </c>
      <c r="I26" s="51"/>
      <c r="J26" s="52"/>
      <c r="K26" s="53">
        <f t="shared" si="2"/>
        <v>0</v>
      </c>
      <c r="L26" s="51"/>
      <c r="M26" s="52"/>
      <c r="N26" s="53">
        <f t="shared" si="3"/>
        <v>0</v>
      </c>
      <c r="O26" s="51"/>
      <c r="P26" s="57"/>
      <c r="Q26" s="53">
        <f t="shared" si="4"/>
        <v>0</v>
      </c>
      <c r="R26" s="51"/>
      <c r="S26" s="57"/>
      <c r="T26" s="53">
        <f t="shared" si="5"/>
        <v>0</v>
      </c>
      <c r="U26" s="128">
        <f t="shared" si="6"/>
        <v>0</v>
      </c>
      <c r="W26" s="92" t="s">
        <v>33</v>
      </c>
      <c r="X26" s="72">
        <f t="shared" si="7"/>
        <v>0</v>
      </c>
      <c r="Y26" s="72">
        <f t="shared" si="8"/>
        <v>0</v>
      </c>
      <c r="Z26" s="72">
        <f t="shared" si="9"/>
        <v>0</v>
      </c>
      <c r="AA26" s="72">
        <f t="shared" si="10"/>
        <v>0</v>
      </c>
      <c r="AB26" s="72">
        <f t="shared" si="11"/>
        <v>0</v>
      </c>
      <c r="AC26" s="76">
        <f t="shared" si="12"/>
        <v>0</v>
      </c>
    </row>
    <row r="27" spans="1:16384" ht="15.75" customHeight="1">
      <c r="A27" s="159">
        <v>42709</v>
      </c>
      <c r="B27" s="83" t="s">
        <v>28</v>
      </c>
      <c r="C27" s="46">
        <v>35370286.279999621</v>
      </c>
      <c r="D27" s="47"/>
      <c r="E27" s="48">
        <f t="shared" si="0"/>
        <v>35370286.279999621</v>
      </c>
      <c r="F27" s="46">
        <v>580362.07999999984</v>
      </c>
      <c r="G27" s="47"/>
      <c r="H27" s="48">
        <f t="shared" si="1"/>
        <v>580362.07999999984</v>
      </c>
      <c r="I27" s="46">
        <v>0</v>
      </c>
      <c r="J27" s="47"/>
      <c r="K27" s="48">
        <f t="shared" si="2"/>
        <v>0</v>
      </c>
      <c r="L27" s="46">
        <v>81552.350000000006</v>
      </c>
      <c r="M27" s="47"/>
      <c r="N27" s="48">
        <f t="shared" si="3"/>
        <v>81552.350000000006</v>
      </c>
      <c r="O27" s="46">
        <v>111239.04000000001</v>
      </c>
      <c r="P27" s="47"/>
      <c r="Q27" s="48">
        <f t="shared" si="4"/>
        <v>111239.04000000001</v>
      </c>
      <c r="R27" s="46">
        <v>32622175.08999962</v>
      </c>
      <c r="S27" s="47"/>
      <c r="T27" s="48">
        <f t="shared" si="5"/>
        <v>32622175.08999962</v>
      </c>
      <c r="U27" s="126">
        <f t="shared" si="6"/>
        <v>0</v>
      </c>
      <c r="W27" s="45" t="s">
        <v>28</v>
      </c>
      <c r="X27" s="64">
        <f t="shared" si="7"/>
        <v>0</v>
      </c>
      <c r="Y27" s="64">
        <f t="shared" si="8"/>
        <v>0</v>
      </c>
      <c r="Z27" s="64">
        <f t="shared" si="9"/>
        <v>0</v>
      </c>
      <c r="AA27" s="64">
        <f t="shared" si="10"/>
        <v>0</v>
      </c>
      <c r="AB27" s="64">
        <f t="shared" si="11"/>
        <v>0</v>
      </c>
      <c r="AC27" s="75">
        <f t="shared" si="12"/>
        <v>0</v>
      </c>
    </row>
    <row r="28" spans="1:16384" ht="15.75">
      <c r="A28" s="160"/>
      <c r="B28" s="84" t="s">
        <v>29</v>
      </c>
      <c r="C28" s="49">
        <v>89430179.619998112</v>
      </c>
      <c r="D28" s="4"/>
      <c r="E28" s="50">
        <f t="shared" si="0"/>
        <v>89430179.619998112</v>
      </c>
      <c r="F28" s="49">
        <v>1335055.1599999999</v>
      </c>
      <c r="G28" s="4"/>
      <c r="H28" s="50">
        <f t="shared" si="1"/>
        <v>1335055.1599999999</v>
      </c>
      <c r="I28" s="49">
        <v>6273004.6699999953</v>
      </c>
      <c r="J28" s="13"/>
      <c r="K28" s="50">
        <f t="shared" si="2"/>
        <v>6273004.6699999953</v>
      </c>
      <c r="L28" s="49">
        <v>376722.28</v>
      </c>
      <c r="M28" s="13"/>
      <c r="N28" s="50">
        <f t="shared" si="3"/>
        <v>376722.28</v>
      </c>
      <c r="O28" s="49">
        <v>757843.38999999966</v>
      </c>
      <c r="P28" s="4"/>
      <c r="Q28" s="50">
        <f t="shared" si="4"/>
        <v>757843.38999999966</v>
      </c>
      <c r="R28" s="49">
        <v>88603676.259998098</v>
      </c>
      <c r="S28" s="4"/>
      <c r="T28" s="50">
        <f t="shared" si="5"/>
        <v>88603676.259998098</v>
      </c>
      <c r="U28" s="127">
        <f t="shared" si="6"/>
        <v>0</v>
      </c>
      <c r="W28" s="92" t="s">
        <v>29</v>
      </c>
      <c r="X28" s="68">
        <f t="shared" si="7"/>
        <v>0</v>
      </c>
      <c r="Y28" s="68">
        <f t="shared" si="8"/>
        <v>0</v>
      </c>
      <c r="Z28" s="68">
        <f t="shared" si="9"/>
        <v>0</v>
      </c>
      <c r="AA28" s="68">
        <f t="shared" si="10"/>
        <v>0</v>
      </c>
      <c r="AB28" s="68">
        <f t="shared" si="11"/>
        <v>0</v>
      </c>
      <c r="AC28" s="73">
        <f t="shared" si="12"/>
        <v>0</v>
      </c>
    </row>
    <row r="29" spans="1:16384" ht="15.75">
      <c r="A29" s="160"/>
      <c r="B29" s="58" t="s">
        <v>30</v>
      </c>
      <c r="C29" s="49">
        <v>80521964.799999252</v>
      </c>
      <c r="D29" s="4"/>
      <c r="E29" s="50">
        <f t="shared" si="0"/>
        <v>80521964.799999252</v>
      </c>
      <c r="F29" s="49">
        <v>231375.54</v>
      </c>
      <c r="G29" s="4"/>
      <c r="H29" s="50">
        <f t="shared" si="1"/>
        <v>231375.54</v>
      </c>
      <c r="I29" s="49">
        <v>8549202.9499999955</v>
      </c>
      <c r="J29" s="13"/>
      <c r="K29" s="50">
        <f t="shared" si="2"/>
        <v>8549202.9499999955</v>
      </c>
      <c r="L29" s="49">
        <v>109891.55</v>
      </c>
      <c r="M29" s="13"/>
      <c r="N29" s="50">
        <f t="shared" si="3"/>
        <v>109891.55</v>
      </c>
      <c r="O29" s="49">
        <v>7277.31</v>
      </c>
      <c r="P29" s="4"/>
      <c r="Q29" s="50">
        <f t="shared" si="4"/>
        <v>7277.31</v>
      </c>
      <c r="R29" s="49">
        <v>81859369.179999262</v>
      </c>
      <c r="S29" s="4"/>
      <c r="T29" s="50">
        <f t="shared" si="5"/>
        <v>81859369.179999262</v>
      </c>
      <c r="U29" s="127">
        <f t="shared" si="6"/>
        <v>0</v>
      </c>
      <c r="W29" s="93" t="s">
        <v>30</v>
      </c>
      <c r="X29" s="68">
        <f t="shared" si="7"/>
        <v>0</v>
      </c>
      <c r="Y29" s="68">
        <f t="shared" si="8"/>
        <v>0</v>
      </c>
      <c r="Z29" s="68">
        <f t="shared" si="9"/>
        <v>0</v>
      </c>
      <c r="AA29" s="68">
        <f t="shared" si="10"/>
        <v>0</v>
      </c>
      <c r="AB29" s="68">
        <f t="shared" si="11"/>
        <v>0</v>
      </c>
      <c r="AC29" s="73">
        <f t="shared" si="12"/>
        <v>0</v>
      </c>
    </row>
    <row r="30" spans="1:16384" ht="15.75">
      <c r="A30" s="160"/>
      <c r="B30" s="84" t="s">
        <v>31</v>
      </c>
      <c r="C30" s="49">
        <v>18694908.009999346</v>
      </c>
      <c r="D30" s="4">
        <v>18694930</v>
      </c>
      <c r="E30" s="50">
        <f t="shared" si="0"/>
        <v>-21.990000654011965</v>
      </c>
      <c r="F30" s="49">
        <v>48791.17</v>
      </c>
      <c r="G30" s="4" t="s">
        <v>1810</v>
      </c>
      <c r="H30" s="50">
        <f t="shared" si="1"/>
        <v>-1384088.83</v>
      </c>
      <c r="I30" s="49">
        <v>0</v>
      </c>
      <c r="J30" s="13" t="s">
        <v>2000</v>
      </c>
      <c r="K30" s="50">
        <f t="shared" si="2"/>
        <v>-76672.100000000006</v>
      </c>
      <c r="L30" s="49">
        <v>76672.13</v>
      </c>
      <c r="M30" s="13" t="s">
        <v>2001</v>
      </c>
      <c r="N30" s="50">
        <f t="shared" si="3"/>
        <v>-21886.47</v>
      </c>
      <c r="O30" s="49">
        <v>98558.61</v>
      </c>
      <c r="P30" s="4" t="s">
        <v>1811</v>
      </c>
      <c r="Q30" s="50">
        <f t="shared" si="4"/>
        <v>-55004.39</v>
      </c>
      <c r="R30" s="49">
        <v>17191354.389999349</v>
      </c>
      <c r="S30" s="4">
        <v>17191360</v>
      </c>
      <c r="T30" s="50">
        <f t="shared" si="5"/>
        <v>-5.6100006513297558</v>
      </c>
      <c r="U30" s="127">
        <f t="shared" si="6"/>
        <v>1</v>
      </c>
      <c r="W30" s="92" t="s">
        <v>31</v>
      </c>
      <c r="X30" s="68">
        <f t="shared" si="7"/>
        <v>0</v>
      </c>
      <c r="Y30" s="68">
        <f t="shared" si="8"/>
        <v>1</v>
      </c>
      <c r="Z30" s="68">
        <f t="shared" si="9"/>
        <v>0</v>
      </c>
      <c r="AA30" s="68">
        <f t="shared" si="10"/>
        <v>1</v>
      </c>
      <c r="AB30" s="68">
        <f t="shared" si="11"/>
        <v>1</v>
      </c>
      <c r="AC30" s="73">
        <f t="shared" si="12"/>
        <v>0</v>
      </c>
    </row>
    <row r="31" spans="1:16384" ht="15.75">
      <c r="A31" s="160"/>
      <c r="B31" s="84" t="s">
        <v>32</v>
      </c>
      <c r="C31" s="49">
        <v>172827204.72999808</v>
      </c>
      <c r="D31" s="4"/>
      <c r="E31" s="50">
        <f t="shared" si="0"/>
        <v>172827204.72999808</v>
      </c>
      <c r="F31" s="49">
        <v>919776.44000000006</v>
      </c>
      <c r="G31" s="4"/>
      <c r="H31" s="50">
        <f t="shared" si="1"/>
        <v>919776.44000000006</v>
      </c>
      <c r="I31" s="49">
        <v>0</v>
      </c>
      <c r="J31" s="13"/>
      <c r="K31" s="50">
        <f t="shared" si="2"/>
        <v>0</v>
      </c>
      <c r="L31" s="49">
        <v>447596.28</v>
      </c>
      <c r="M31" s="13"/>
      <c r="N31" s="50">
        <f t="shared" si="3"/>
        <v>447596.28</v>
      </c>
      <c r="O31" s="49">
        <v>50266.65</v>
      </c>
      <c r="P31" s="4"/>
      <c r="Q31" s="50">
        <f t="shared" si="4"/>
        <v>50266.65</v>
      </c>
      <c r="R31" s="49">
        <v>168840641.77999809</v>
      </c>
      <c r="S31" s="4"/>
      <c r="T31" s="50">
        <f t="shared" si="5"/>
        <v>168840641.77999809</v>
      </c>
      <c r="U31" s="127">
        <f t="shared" si="6"/>
        <v>0</v>
      </c>
      <c r="W31" s="92" t="s">
        <v>32</v>
      </c>
      <c r="X31" s="68">
        <f t="shared" si="7"/>
        <v>0</v>
      </c>
      <c r="Y31" s="68">
        <f t="shared" si="8"/>
        <v>0</v>
      </c>
      <c r="Z31" s="68">
        <f t="shared" si="9"/>
        <v>0</v>
      </c>
      <c r="AA31" s="68">
        <f t="shared" si="10"/>
        <v>0</v>
      </c>
      <c r="AB31" s="68">
        <f t="shared" si="11"/>
        <v>0</v>
      </c>
      <c r="AC31" s="73">
        <f t="shared" si="12"/>
        <v>0</v>
      </c>
    </row>
    <row r="32" spans="1:16384" ht="15.75">
      <c r="A32" s="161"/>
      <c r="B32" s="84" t="s">
        <v>33</v>
      </c>
      <c r="C32" s="51"/>
      <c r="D32" s="57"/>
      <c r="E32" s="53">
        <f t="shared" si="0"/>
        <v>0</v>
      </c>
      <c r="F32" s="51"/>
      <c r="G32" s="57"/>
      <c r="H32" s="53">
        <f t="shared" si="1"/>
        <v>0</v>
      </c>
      <c r="I32" s="51"/>
      <c r="J32" s="52"/>
      <c r="K32" s="53">
        <f t="shared" si="2"/>
        <v>0</v>
      </c>
      <c r="L32" s="51"/>
      <c r="M32" s="52"/>
      <c r="N32" s="53">
        <f t="shared" si="3"/>
        <v>0</v>
      </c>
      <c r="O32" s="51"/>
      <c r="P32" s="57"/>
      <c r="Q32" s="53">
        <f t="shared" si="4"/>
        <v>0</v>
      </c>
      <c r="R32" s="51"/>
      <c r="S32" s="57"/>
      <c r="T32" s="53">
        <f t="shared" si="5"/>
        <v>0</v>
      </c>
      <c r="U32" s="128">
        <f t="shared" si="6"/>
        <v>0</v>
      </c>
      <c r="W32" s="92" t="s">
        <v>33</v>
      </c>
      <c r="X32" s="72">
        <f t="shared" si="7"/>
        <v>0</v>
      </c>
      <c r="Y32" s="72">
        <f t="shared" si="8"/>
        <v>0</v>
      </c>
      <c r="Z32" s="72">
        <f t="shared" si="9"/>
        <v>0</v>
      </c>
      <c r="AA32" s="72">
        <f t="shared" si="10"/>
        <v>0</v>
      </c>
      <c r="AB32" s="72">
        <f t="shared" si="11"/>
        <v>0</v>
      </c>
      <c r="AC32" s="76">
        <f t="shared" si="12"/>
        <v>0</v>
      </c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37"/>
      <c r="AW32" s="137"/>
      <c r="AX32" s="137"/>
      <c r="AY32" s="137"/>
      <c r="AZ32" s="137"/>
      <c r="BA32" s="137"/>
      <c r="BB32" s="137"/>
      <c r="BC32" s="137"/>
      <c r="BD32" s="137"/>
      <c r="BE32" s="137"/>
      <c r="BF32" s="137"/>
      <c r="BG32" s="137"/>
      <c r="BH32" s="137"/>
      <c r="BI32" s="137"/>
      <c r="BJ32" s="137"/>
      <c r="BK32" s="137"/>
      <c r="BL32" s="137"/>
      <c r="BM32" s="137"/>
      <c r="BN32" s="137"/>
      <c r="BO32" s="137"/>
      <c r="BP32" s="137"/>
      <c r="BQ32" s="137"/>
      <c r="BR32" s="137"/>
      <c r="BS32" s="137"/>
      <c r="BT32" s="137"/>
      <c r="BU32" s="137"/>
      <c r="BV32" s="137"/>
      <c r="BW32" s="137"/>
      <c r="BX32" s="137"/>
      <c r="BY32" s="137"/>
      <c r="BZ32" s="137"/>
      <c r="CA32" s="137"/>
      <c r="CB32" s="137"/>
      <c r="CC32" s="137"/>
      <c r="CD32" s="137"/>
      <c r="CE32" s="137"/>
      <c r="CF32" s="137"/>
      <c r="CG32" s="137"/>
      <c r="CH32" s="137"/>
      <c r="CI32" s="137"/>
      <c r="CJ32" s="137"/>
      <c r="CK32" s="137"/>
      <c r="CL32" s="137"/>
      <c r="CM32" s="137"/>
      <c r="CN32" s="137"/>
      <c r="CO32" s="137"/>
      <c r="CP32" s="137"/>
      <c r="CQ32" s="137"/>
      <c r="CR32" s="137"/>
      <c r="CS32" s="137"/>
      <c r="CT32" s="137"/>
      <c r="CU32" s="137"/>
      <c r="CV32" s="137"/>
      <c r="CW32" s="137"/>
      <c r="CX32" s="137"/>
      <c r="CY32" s="137"/>
      <c r="CZ32" s="137"/>
      <c r="DA32" s="137"/>
      <c r="DB32" s="137"/>
      <c r="DC32" s="137"/>
      <c r="DD32" s="137"/>
      <c r="DE32" s="137"/>
      <c r="DF32" s="137"/>
      <c r="DG32" s="137"/>
      <c r="DH32" s="137"/>
      <c r="DI32" s="137"/>
      <c r="DJ32" s="137"/>
      <c r="DK32" s="137"/>
      <c r="DL32" s="137"/>
      <c r="DM32" s="137"/>
      <c r="DN32" s="137"/>
      <c r="DO32" s="137"/>
      <c r="DP32" s="137"/>
      <c r="DQ32" s="137"/>
      <c r="DR32" s="137"/>
      <c r="DS32" s="137"/>
      <c r="DT32" s="137"/>
      <c r="DU32" s="137"/>
      <c r="DV32" s="137"/>
      <c r="DW32" s="137"/>
      <c r="DX32" s="137"/>
      <c r="DY32" s="137"/>
      <c r="DZ32" s="137"/>
      <c r="EA32" s="137"/>
      <c r="EB32" s="137"/>
      <c r="EC32" s="137"/>
      <c r="ED32" s="137"/>
      <c r="EE32" s="137"/>
      <c r="EF32" s="137"/>
      <c r="EG32" s="137"/>
      <c r="EH32" s="137"/>
      <c r="EI32" s="137"/>
      <c r="EJ32" s="137"/>
      <c r="EK32" s="137"/>
      <c r="EL32" s="137"/>
      <c r="EM32" s="137"/>
      <c r="EN32" s="137"/>
      <c r="EO32" s="137"/>
      <c r="EP32" s="137"/>
      <c r="EQ32" s="137"/>
      <c r="ER32" s="137"/>
      <c r="ES32" s="137"/>
      <c r="ET32" s="137"/>
      <c r="EU32" s="137"/>
      <c r="EV32" s="137"/>
      <c r="EW32" s="137"/>
      <c r="EX32" s="137"/>
      <c r="EY32" s="137"/>
      <c r="EZ32" s="137"/>
      <c r="FA32" s="137"/>
      <c r="FB32" s="137"/>
      <c r="FC32" s="137"/>
      <c r="FD32" s="137"/>
      <c r="FE32" s="137"/>
      <c r="FF32" s="137"/>
      <c r="FG32" s="137"/>
      <c r="FH32" s="137"/>
      <c r="FI32" s="137"/>
      <c r="FJ32" s="137"/>
      <c r="FK32" s="137"/>
      <c r="FL32" s="137"/>
      <c r="FM32" s="137"/>
      <c r="FN32" s="137"/>
      <c r="FO32" s="137"/>
      <c r="FP32" s="137"/>
      <c r="FQ32" s="137"/>
      <c r="FR32" s="137"/>
      <c r="FS32" s="137"/>
      <c r="FT32" s="137"/>
      <c r="FU32" s="137"/>
      <c r="FV32" s="137"/>
      <c r="FW32" s="137"/>
      <c r="FX32" s="137"/>
      <c r="FY32" s="137"/>
      <c r="FZ32" s="137"/>
      <c r="GA32" s="137"/>
      <c r="GB32" s="137"/>
      <c r="GC32" s="137"/>
      <c r="GD32" s="137"/>
      <c r="GE32" s="137"/>
      <c r="GF32" s="137"/>
      <c r="GG32" s="137"/>
      <c r="GH32" s="137"/>
      <c r="GI32" s="137"/>
      <c r="GJ32" s="137"/>
      <c r="GK32" s="137"/>
      <c r="GL32" s="137"/>
      <c r="GM32" s="137"/>
      <c r="GN32" s="137"/>
      <c r="GO32" s="137"/>
      <c r="GP32" s="137"/>
      <c r="GQ32" s="137"/>
      <c r="GR32" s="137"/>
      <c r="GS32" s="137"/>
      <c r="GT32" s="137"/>
      <c r="GU32" s="137"/>
      <c r="GV32" s="137"/>
      <c r="GW32" s="137"/>
      <c r="GX32" s="137"/>
      <c r="GY32" s="137"/>
      <c r="GZ32" s="137"/>
      <c r="HA32" s="137"/>
      <c r="HB32" s="137"/>
      <c r="HC32" s="137"/>
      <c r="HD32" s="137"/>
      <c r="HE32" s="137"/>
      <c r="HF32" s="137"/>
      <c r="HG32" s="137"/>
      <c r="HH32" s="137"/>
      <c r="HI32" s="137"/>
      <c r="HJ32" s="137"/>
      <c r="HK32" s="137"/>
      <c r="HL32" s="137"/>
      <c r="HM32" s="137"/>
      <c r="HN32" s="137"/>
      <c r="HO32" s="137"/>
      <c r="HP32" s="137"/>
      <c r="HQ32" s="137"/>
      <c r="HR32" s="137"/>
      <c r="HS32" s="137"/>
      <c r="HT32" s="137"/>
      <c r="HU32" s="137"/>
      <c r="HV32" s="137"/>
      <c r="HW32" s="137"/>
      <c r="HX32" s="137"/>
      <c r="HY32" s="137"/>
      <c r="HZ32" s="137"/>
      <c r="IA32" s="137"/>
      <c r="IB32" s="137"/>
      <c r="IC32" s="137"/>
      <c r="ID32" s="137"/>
      <c r="IE32" s="137"/>
      <c r="IF32" s="137"/>
      <c r="IG32" s="137"/>
      <c r="IH32" s="137"/>
      <c r="II32" s="137"/>
      <c r="IJ32" s="137"/>
      <c r="IK32" s="137"/>
      <c r="IL32" s="137"/>
      <c r="IM32" s="137"/>
      <c r="IN32" s="137"/>
      <c r="IO32" s="137"/>
      <c r="IP32" s="137"/>
      <c r="IQ32" s="137"/>
      <c r="IR32" s="137"/>
      <c r="IS32" s="137"/>
      <c r="IT32" s="137"/>
      <c r="IU32" s="137"/>
      <c r="IV32" s="137"/>
      <c r="IW32" s="137"/>
      <c r="IX32" s="137"/>
      <c r="IY32" s="137"/>
      <c r="IZ32" s="137"/>
      <c r="JA32" s="137"/>
      <c r="JB32" s="137"/>
      <c r="JC32" s="137"/>
      <c r="JD32" s="137"/>
      <c r="JE32" s="137"/>
      <c r="JF32" s="137"/>
      <c r="JG32" s="137"/>
      <c r="JH32" s="137"/>
      <c r="JI32" s="137"/>
      <c r="JJ32" s="137"/>
      <c r="JK32" s="137"/>
      <c r="JL32" s="137"/>
      <c r="JM32" s="137"/>
      <c r="JN32" s="137"/>
      <c r="JO32" s="137"/>
      <c r="JP32" s="137"/>
      <c r="JQ32" s="137"/>
      <c r="JR32" s="137"/>
      <c r="JS32" s="137"/>
      <c r="JT32" s="137"/>
      <c r="JU32" s="137"/>
      <c r="JV32" s="137"/>
      <c r="JW32" s="137"/>
      <c r="JX32" s="137"/>
      <c r="JY32" s="137"/>
      <c r="JZ32" s="137"/>
      <c r="KA32" s="137"/>
      <c r="KB32" s="137"/>
      <c r="KC32" s="137"/>
      <c r="KD32" s="137"/>
      <c r="KE32" s="137"/>
      <c r="KF32" s="137"/>
      <c r="KG32" s="137"/>
      <c r="KH32" s="137"/>
      <c r="KI32" s="137"/>
      <c r="KJ32" s="137"/>
      <c r="KK32" s="137"/>
      <c r="KL32" s="137"/>
      <c r="KM32" s="137"/>
      <c r="KN32" s="137"/>
      <c r="KO32" s="137"/>
      <c r="KP32" s="137"/>
      <c r="KQ32" s="137"/>
      <c r="KR32" s="137"/>
      <c r="KS32" s="137"/>
      <c r="KT32" s="137"/>
      <c r="KU32" s="137"/>
      <c r="KV32" s="137"/>
      <c r="KW32" s="137"/>
      <c r="KX32" s="137"/>
      <c r="KY32" s="137"/>
      <c r="KZ32" s="137"/>
      <c r="LA32" s="137"/>
      <c r="LB32" s="137"/>
      <c r="LC32" s="137"/>
      <c r="LD32" s="137"/>
      <c r="LE32" s="137"/>
      <c r="LF32" s="137"/>
      <c r="LG32" s="137"/>
      <c r="LH32" s="137"/>
      <c r="LI32" s="137"/>
      <c r="LJ32" s="137"/>
      <c r="LK32" s="137"/>
      <c r="LL32" s="137"/>
      <c r="LM32" s="137"/>
      <c r="LN32" s="137"/>
      <c r="LO32" s="137"/>
      <c r="LP32" s="137"/>
      <c r="LQ32" s="137"/>
      <c r="LR32" s="137"/>
      <c r="LS32" s="137"/>
      <c r="LT32" s="137"/>
      <c r="LU32" s="137"/>
      <c r="LV32" s="137"/>
      <c r="LW32" s="137"/>
      <c r="LX32" s="137"/>
      <c r="LY32" s="137"/>
      <c r="LZ32" s="137"/>
      <c r="MA32" s="137"/>
      <c r="MB32" s="137"/>
      <c r="MC32" s="137"/>
      <c r="MD32" s="137"/>
      <c r="ME32" s="137"/>
      <c r="MF32" s="137"/>
      <c r="MG32" s="137"/>
      <c r="MH32" s="137"/>
      <c r="MI32" s="137"/>
      <c r="MJ32" s="137"/>
      <c r="MK32" s="137"/>
      <c r="ML32" s="137"/>
      <c r="MM32" s="137"/>
      <c r="MN32" s="137"/>
      <c r="MO32" s="137"/>
      <c r="MP32" s="137"/>
      <c r="MQ32" s="137"/>
      <c r="MR32" s="137"/>
      <c r="MS32" s="137"/>
      <c r="MT32" s="137"/>
      <c r="MU32" s="137"/>
      <c r="MV32" s="137"/>
      <c r="MW32" s="137"/>
      <c r="MX32" s="137"/>
      <c r="MY32" s="137"/>
      <c r="MZ32" s="137"/>
      <c r="NA32" s="137"/>
      <c r="NB32" s="137"/>
      <c r="NC32" s="137"/>
      <c r="ND32" s="137"/>
      <c r="NE32" s="137"/>
      <c r="NF32" s="137"/>
      <c r="NG32" s="137"/>
      <c r="NH32" s="137"/>
      <c r="NI32" s="137"/>
      <c r="NJ32" s="137"/>
      <c r="NK32" s="137"/>
      <c r="NL32" s="137"/>
      <c r="NM32" s="137"/>
      <c r="NN32" s="137"/>
      <c r="NO32" s="137"/>
      <c r="NP32" s="137"/>
      <c r="NQ32" s="137"/>
      <c r="NR32" s="137"/>
      <c r="NS32" s="137"/>
      <c r="NT32" s="137"/>
      <c r="NU32" s="137"/>
      <c r="NV32" s="137"/>
      <c r="NW32" s="137"/>
      <c r="NX32" s="137"/>
      <c r="NY32" s="137"/>
      <c r="NZ32" s="137"/>
      <c r="OA32" s="137"/>
      <c r="OB32" s="137"/>
      <c r="OC32" s="137"/>
      <c r="OD32" s="137"/>
      <c r="OE32" s="137"/>
      <c r="OF32" s="137"/>
      <c r="OG32" s="137"/>
      <c r="OH32" s="137"/>
      <c r="OI32" s="137"/>
      <c r="OJ32" s="137"/>
      <c r="OK32" s="137"/>
      <c r="OL32" s="137"/>
      <c r="OM32" s="137"/>
      <c r="ON32" s="137"/>
      <c r="OO32" s="137"/>
      <c r="OP32" s="137"/>
      <c r="OQ32" s="137"/>
      <c r="OR32" s="137"/>
      <c r="OS32" s="137"/>
      <c r="OT32" s="137"/>
      <c r="OU32" s="137"/>
      <c r="OV32" s="137"/>
      <c r="OW32" s="137"/>
      <c r="OX32" s="137"/>
      <c r="OY32" s="137"/>
      <c r="OZ32" s="137"/>
      <c r="PA32" s="137"/>
      <c r="PB32" s="137"/>
      <c r="PC32" s="137"/>
      <c r="PD32" s="137"/>
      <c r="PE32" s="137"/>
      <c r="PF32" s="137"/>
      <c r="PG32" s="137"/>
      <c r="PH32" s="137"/>
      <c r="PI32" s="137"/>
      <c r="PJ32" s="137"/>
      <c r="PK32" s="137"/>
      <c r="PL32" s="137"/>
      <c r="PM32" s="137"/>
      <c r="PN32" s="137"/>
      <c r="PO32" s="137"/>
      <c r="PP32" s="137"/>
      <c r="PQ32" s="137"/>
      <c r="PR32" s="137"/>
      <c r="PS32" s="137"/>
      <c r="PT32" s="137"/>
      <c r="PU32" s="137"/>
      <c r="PV32" s="137"/>
      <c r="PW32" s="137"/>
      <c r="PX32" s="137"/>
      <c r="PY32" s="137"/>
      <c r="PZ32" s="137"/>
      <c r="QA32" s="137"/>
      <c r="QB32" s="137"/>
      <c r="QC32" s="137"/>
      <c r="QD32" s="137"/>
      <c r="QE32" s="137"/>
      <c r="QF32" s="137"/>
      <c r="QG32" s="137"/>
      <c r="QH32" s="137"/>
      <c r="QI32" s="137"/>
      <c r="QJ32" s="137"/>
      <c r="QK32" s="137"/>
      <c r="QL32" s="137"/>
      <c r="QM32" s="137"/>
      <c r="QN32" s="137"/>
      <c r="QO32" s="137"/>
      <c r="QP32" s="137"/>
      <c r="QQ32" s="137"/>
      <c r="QR32" s="137"/>
      <c r="QS32" s="137"/>
      <c r="QT32" s="137"/>
      <c r="QU32" s="137"/>
      <c r="QV32" s="137"/>
      <c r="QW32" s="137"/>
      <c r="QX32" s="137"/>
      <c r="QY32" s="137"/>
      <c r="QZ32" s="137"/>
      <c r="RA32" s="137"/>
      <c r="RB32" s="137"/>
      <c r="RC32" s="137"/>
      <c r="RD32" s="137"/>
      <c r="RE32" s="137"/>
      <c r="RF32" s="137"/>
      <c r="RG32" s="137"/>
      <c r="RH32" s="137"/>
      <c r="RI32" s="137"/>
      <c r="RJ32" s="137"/>
      <c r="RK32" s="137"/>
      <c r="RL32" s="137"/>
      <c r="RM32" s="137"/>
      <c r="RN32" s="137"/>
      <c r="RO32" s="137"/>
      <c r="RP32" s="137"/>
      <c r="RQ32" s="137"/>
      <c r="RR32" s="137"/>
      <c r="RS32" s="137"/>
      <c r="RT32" s="137"/>
      <c r="RU32" s="137"/>
      <c r="RV32" s="137"/>
      <c r="RW32" s="137"/>
      <c r="RX32" s="137"/>
      <c r="RY32" s="137"/>
      <c r="RZ32" s="137"/>
      <c r="SA32" s="137"/>
      <c r="SB32" s="137"/>
      <c r="SC32" s="137"/>
      <c r="SD32" s="137"/>
      <c r="SE32" s="137"/>
      <c r="SF32" s="137"/>
      <c r="SG32" s="137"/>
      <c r="SH32" s="137"/>
      <c r="SI32" s="137"/>
      <c r="SJ32" s="137"/>
      <c r="SK32" s="137"/>
      <c r="SL32" s="137"/>
      <c r="SM32" s="137"/>
      <c r="SN32" s="137"/>
      <c r="SO32" s="137"/>
      <c r="SP32" s="137"/>
      <c r="SQ32" s="137"/>
      <c r="SR32" s="137"/>
      <c r="SS32" s="137"/>
      <c r="ST32" s="137"/>
      <c r="SU32" s="137"/>
      <c r="SV32" s="137"/>
      <c r="SW32" s="137"/>
      <c r="SX32" s="137"/>
      <c r="SY32" s="137"/>
      <c r="SZ32" s="137"/>
      <c r="TA32" s="137"/>
      <c r="TB32" s="137"/>
      <c r="TC32" s="137"/>
      <c r="TD32" s="137"/>
      <c r="TE32" s="137"/>
      <c r="TF32" s="137"/>
      <c r="TG32" s="137"/>
      <c r="TH32" s="137"/>
      <c r="TI32" s="137"/>
      <c r="TJ32" s="137"/>
      <c r="TK32" s="137"/>
      <c r="TL32" s="137"/>
      <c r="TM32" s="137"/>
      <c r="TN32" s="137"/>
      <c r="TO32" s="137"/>
      <c r="TP32" s="137"/>
      <c r="TQ32" s="137"/>
      <c r="TR32" s="137"/>
      <c r="TS32" s="137"/>
      <c r="TT32" s="137"/>
      <c r="TU32" s="137"/>
      <c r="TV32" s="137"/>
      <c r="TW32" s="137"/>
      <c r="TX32" s="137"/>
      <c r="TY32" s="137"/>
      <c r="TZ32" s="137"/>
      <c r="UA32" s="137"/>
      <c r="UB32" s="137"/>
      <c r="UC32" s="137"/>
      <c r="UD32" s="137"/>
      <c r="UE32" s="137"/>
      <c r="UF32" s="137"/>
      <c r="UG32" s="137"/>
      <c r="UH32" s="137"/>
      <c r="UI32" s="137"/>
      <c r="UJ32" s="137"/>
      <c r="UK32" s="137"/>
      <c r="UL32" s="137"/>
      <c r="UM32" s="137"/>
      <c r="UN32" s="137"/>
      <c r="UO32" s="137"/>
      <c r="UP32" s="137"/>
      <c r="UQ32" s="137"/>
      <c r="UR32" s="137"/>
      <c r="US32" s="137"/>
      <c r="UT32" s="137"/>
      <c r="UU32" s="137"/>
      <c r="UV32" s="137"/>
      <c r="UW32" s="137"/>
      <c r="UX32" s="137"/>
      <c r="UY32" s="137"/>
      <c r="UZ32" s="137"/>
      <c r="VA32" s="137"/>
      <c r="VB32" s="137"/>
      <c r="VC32" s="137"/>
      <c r="VD32" s="137"/>
      <c r="VE32" s="137"/>
      <c r="VF32" s="137"/>
      <c r="VG32" s="137"/>
      <c r="VH32" s="137"/>
      <c r="VI32" s="137"/>
      <c r="VJ32" s="137"/>
      <c r="VK32" s="137"/>
      <c r="VL32" s="137"/>
      <c r="VM32" s="137"/>
      <c r="VN32" s="137"/>
      <c r="VO32" s="137"/>
      <c r="VP32" s="137"/>
      <c r="VQ32" s="137"/>
      <c r="VR32" s="137"/>
      <c r="VS32" s="137"/>
      <c r="VT32" s="137"/>
      <c r="VU32" s="137"/>
      <c r="VV32" s="137"/>
      <c r="VW32" s="137"/>
      <c r="VX32" s="137"/>
      <c r="VY32" s="137"/>
      <c r="VZ32" s="137"/>
      <c r="WA32" s="137"/>
      <c r="WB32" s="137"/>
      <c r="WC32" s="137"/>
      <c r="WD32" s="137"/>
      <c r="WE32" s="137"/>
      <c r="WF32" s="137"/>
      <c r="WG32" s="137"/>
      <c r="WH32" s="137"/>
      <c r="WI32" s="137"/>
      <c r="WJ32" s="137"/>
      <c r="WK32" s="137"/>
      <c r="WL32" s="137"/>
      <c r="WM32" s="137"/>
      <c r="WN32" s="137"/>
      <c r="WO32" s="137"/>
      <c r="WP32" s="137"/>
      <c r="WQ32" s="137"/>
      <c r="WR32" s="137"/>
      <c r="WS32" s="137"/>
      <c r="WT32" s="137"/>
      <c r="WU32" s="137"/>
      <c r="WV32" s="137"/>
      <c r="WW32" s="137"/>
      <c r="WX32" s="137"/>
      <c r="WY32" s="137"/>
      <c r="WZ32" s="137"/>
      <c r="XA32" s="137"/>
      <c r="XB32" s="137"/>
      <c r="XC32" s="137"/>
      <c r="XD32" s="137"/>
      <c r="XE32" s="137"/>
      <c r="XF32" s="137"/>
      <c r="XG32" s="137"/>
      <c r="XH32" s="137"/>
      <c r="XI32" s="137"/>
      <c r="XJ32" s="137"/>
      <c r="XK32" s="137"/>
      <c r="XL32" s="137"/>
      <c r="XM32" s="137"/>
      <c r="XN32" s="137"/>
      <c r="XO32" s="137"/>
      <c r="XP32" s="137"/>
      <c r="XQ32" s="137"/>
      <c r="XR32" s="137"/>
      <c r="XS32" s="137"/>
      <c r="XT32" s="137"/>
      <c r="XU32" s="137"/>
      <c r="XV32" s="137"/>
      <c r="XW32" s="137"/>
      <c r="XX32" s="137"/>
      <c r="XY32" s="137"/>
      <c r="XZ32" s="137"/>
      <c r="YA32" s="137"/>
      <c r="YB32" s="137"/>
      <c r="YC32" s="137"/>
      <c r="YD32" s="137"/>
      <c r="YE32" s="137"/>
      <c r="YF32" s="137"/>
      <c r="YG32" s="137"/>
      <c r="YH32" s="137"/>
      <c r="YI32" s="137"/>
      <c r="YJ32" s="137"/>
      <c r="YK32" s="137"/>
      <c r="YL32" s="137"/>
      <c r="YM32" s="137"/>
      <c r="YN32" s="137"/>
      <c r="YO32" s="137"/>
      <c r="YP32" s="137"/>
      <c r="YQ32" s="137"/>
      <c r="YR32" s="137"/>
      <c r="YS32" s="137"/>
      <c r="YT32" s="137"/>
      <c r="YU32" s="137"/>
      <c r="YV32" s="137"/>
      <c r="YW32" s="137"/>
      <c r="YX32" s="137"/>
      <c r="YY32" s="137"/>
      <c r="YZ32" s="137"/>
      <c r="ZA32" s="137"/>
      <c r="ZB32" s="137"/>
      <c r="ZC32" s="137"/>
      <c r="ZD32" s="137"/>
      <c r="ZE32" s="137"/>
      <c r="ZF32" s="137"/>
      <c r="ZG32" s="137"/>
      <c r="ZH32" s="137"/>
      <c r="ZI32" s="137"/>
      <c r="ZJ32" s="137"/>
      <c r="ZK32" s="137"/>
      <c r="ZL32" s="137"/>
      <c r="ZM32" s="137"/>
      <c r="ZN32" s="137"/>
      <c r="ZO32" s="137"/>
      <c r="ZP32" s="137"/>
      <c r="ZQ32" s="137"/>
      <c r="ZR32" s="137"/>
      <c r="ZS32" s="137"/>
      <c r="ZT32" s="137"/>
      <c r="ZU32" s="137"/>
      <c r="ZV32" s="137"/>
      <c r="ZW32" s="137"/>
      <c r="ZX32" s="137"/>
      <c r="ZY32" s="137"/>
      <c r="ZZ32" s="137"/>
      <c r="AAA32" s="137"/>
      <c r="AAB32" s="137"/>
      <c r="AAC32" s="137"/>
      <c r="AAD32" s="137"/>
      <c r="AAE32" s="137"/>
      <c r="AAF32" s="137"/>
      <c r="AAG32" s="137"/>
      <c r="AAH32" s="137"/>
      <c r="AAI32" s="137"/>
      <c r="AAJ32" s="137"/>
      <c r="AAK32" s="137"/>
      <c r="AAL32" s="137"/>
      <c r="AAM32" s="137"/>
      <c r="AAN32" s="137"/>
      <c r="AAO32" s="137"/>
      <c r="AAP32" s="137"/>
      <c r="AAQ32" s="137"/>
      <c r="AAR32" s="137"/>
      <c r="AAS32" s="137"/>
      <c r="AAT32" s="137"/>
      <c r="AAU32" s="137"/>
      <c r="AAV32" s="137"/>
      <c r="AAW32" s="137"/>
      <c r="AAX32" s="137"/>
      <c r="AAY32" s="137"/>
      <c r="AAZ32" s="137"/>
      <c r="ABA32" s="137"/>
      <c r="ABB32" s="137"/>
      <c r="ABC32" s="137"/>
      <c r="ABD32" s="137"/>
      <c r="ABE32" s="137"/>
      <c r="ABF32" s="137"/>
      <c r="ABG32" s="137"/>
      <c r="ABH32" s="137"/>
      <c r="ABI32" s="137"/>
      <c r="ABJ32" s="137"/>
      <c r="ABK32" s="137"/>
      <c r="ABL32" s="137"/>
      <c r="ABM32" s="137"/>
      <c r="ABN32" s="137"/>
      <c r="ABO32" s="137"/>
      <c r="ABP32" s="137"/>
      <c r="ABQ32" s="137"/>
      <c r="ABR32" s="137"/>
      <c r="ABS32" s="137"/>
      <c r="ABT32" s="137"/>
      <c r="ABU32" s="137"/>
      <c r="ABV32" s="137"/>
      <c r="ABW32" s="137"/>
      <c r="ABX32" s="137"/>
      <c r="ABY32" s="137"/>
      <c r="ABZ32" s="137"/>
      <c r="ACA32" s="137"/>
      <c r="ACB32" s="137"/>
      <c r="ACC32" s="137"/>
      <c r="ACD32" s="137"/>
      <c r="ACE32" s="137"/>
      <c r="ACF32" s="137"/>
      <c r="ACG32" s="137"/>
      <c r="ACH32" s="137"/>
      <c r="ACI32" s="137"/>
      <c r="ACJ32" s="137"/>
      <c r="ACK32" s="137"/>
      <c r="ACL32" s="137"/>
      <c r="ACM32" s="137"/>
      <c r="ACN32" s="137"/>
      <c r="ACO32" s="137"/>
      <c r="ACP32" s="137"/>
      <c r="ACQ32" s="137"/>
      <c r="ACR32" s="137"/>
      <c r="ACS32" s="137"/>
      <c r="ACT32" s="137"/>
      <c r="ACU32" s="137"/>
      <c r="ACV32" s="137"/>
      <c r="ACW32" s="137"/>
      <c r="ACX32" s="137"/>
      <c r="ACY32" s="137"/>
      <c r="ACZ32" s="137"/>
      <c r="ADA32" s="137"/>
      <c r="ADB32" s="137"/>
      <c r="ADC32" s="137"/>
      <c r="ADD32" s="137"/>
      <c r="ADE32" s="137"/>
      <c r="ADF32" s="137"/>
      <c r="ADG32" s="137"/>
      <c r="ADH32" s="137"/>
      <c r="ADI32" s="137"/>
      <c r="ADJ32" s="137"/>
      <c r="ADK32" s="137"/>
      <c r="ADL32" s="137"/>
      <c r="ADM32" s="137"/>
      <c r="ADN32" s="137"/>
      <c r="ADO32" s="137"/>
      <c r="ADP32" s="137"/>
      <c r="ADQ32" s="137"/>
      <c r="ADR32" s="137"/>
      <c r="ADS32" s="137"/>
      <c r="ADT32" s="137"/>
      <c r="ADU32" s="137"/>
      <c r="ADV32" s="137"/>
      <c r="ADW32" s="137"/>
      <c r="ADX32" s="137"/>
      <c r="ADY32" s="137"/>
      <c r="ADZ32" s="137"/>
      <c r="AEA32" s="137"/>
      <c r="AEB32" s="137"/>
      <c r="AEC32" s="137"/>
      <c r="AED32" s="137"/>
      <c r="AEE32" s="137"/>
      <c r="AEF32" s="137"/>
      <c r="AEG32" s="137"/>
      <c r="AEH32" s="137"/>
      <c r="AEI32" s="137"/>
      <c r="AEJ32" s="137"/>
      <c r="AEK32" s="137"/>
      <c r="AEL32" s="137"/>
      <c r="AEM32" s="137"/>
      <c r="AEN32" s="137"/>
      <c r="AEO32" s="137"/>
      <c r="AEP32" s="137"/>
      <c r="AEQ32" s="137"/>
      <c r="AER32" s="137"/>
      <c r="AES32" s="137"/>
      <c r="AET32" s="137"/>
      <c r="AEU32" s="137"/>
      <c r="AEV32" s="137"/>
      <c r="AEW32" s="137"/>
      <c r="AEX32" s="137"/>
      <c r="AEY32" s="137"/>
      <c r="AEZ32" s="137"/>
      <c r="AFA32" s="137"/>
      <c r="AFB32" s="137"/>
      <c r="AFC32" s="137"/>
      <c r="AFD32" s="137"/>
      <c r="AFE32" s="137"/>
      <c r="AFF32" s="137"/>
      <c r="AFG32" s="137"/>
      <c r="AFH32" s="137"/>
      <c r="AFI32" s="137"/>
      <c r="AFJ32" s="137"/>
      <c r="AFK32" s="137"/>
      <c r="AFL32" s="137"/>
      <c r="AFM32" s="137"/>
      <c r="AFN32" s="137"/>
      <c r="AFO32" s="137"/>
      <c r="AFP32" s="137"/>
      <c r="AFQ32" s="137"/>
      <c r="AFR32" s="137"/>
      <c r="AFS32" s="137"/>
      <c r="AFT32" s="137"/>
      <c r="AFU32" s="137"/>
      <c r="AFV32" s="137"/>
      <c r="AFW32" s="137"/>
      <c r="AFX32" s="137"/>
      <c r="AFY32" s="137"/>
      <c r="AFZ32" s="137"/>
      <c r="AGA32" s="137"/>
      <c r="AGB32" s="137"/>
      <c r="AGC32" s="137"/>
      <c r="AGD32" s="137"/>
      <c r="AGE32" s="137"/>
      <c r="AGF32" s="137"/>
      <c r="AGG32" s="137"/>
      <c r="AGH32" s="137"/>
      <c r="AGI32" s="137"/>
      <c r="AGJ32" s="137"/>
      <c r="AGK32" s="137"/>
      <c r="AGL32" s="137"/>
      <c r="AGM32" s="137"/>
      <c r="AGN32" s="137"/>
      <c r="AGO32" s="137"/>
      <c r="AGP32" s="137"/>
      <c r="AGQ32" s="137"/>
      <c r="AGR32" s="137"/>
      <c r="AGS32" s="137"/>
      <c r="AGT32" s="137"/>
      <c r="AGU32" s="137"/>
      <c r="AGV32" s="137"/>
      <c r="AGW32" s="137"/>
      <c r="AGX32" s="137"/>
      <c r="AGY32" s="137"/>
      <c r="AGZ32" s="137"/>
      <c r="AHA32" s="137"/>
      <c r="AHB32" s="137"/>
      <c r="AHC32" s="137"/>
      <c r="AHD32" s="137"/>
      <c r="AHE32" s="137"/>
      <c r="AHF32" s="137"/>
      <c r="AHG32" s="137"/>
      <c r="AHH32" s="137"/>
      <c r="AHI32" s="137"/>
      <c r="AHJ32" s="137"/>
      <c r="AHK32" s="137"/>
      <c r="AHL32" s="137"/>
      <c r="AHM32" s="137"/>
      <c r="AHN32" s="137"/>
      <c r="AHO32" s="137"/>
      <c r="AHP32" s="137"/>
      <c r="AHQ32" s="137"/>
      <c r="AHR32" s="137"/>
      <c r="AHS32" s="137"/>
      <c r="AHT32" s="137"/>
      <c r="AHU32" s="137"/>
      <c r="AHV32" s="137"/>
      <c r="AHW32" s="137"/>
      <c r="AHX32" s="137"/>
      <c r="AHY32" s="137"/>
      <c r="AHZ32" s="137"/>
      <c r="AIA32" s="137"/>
      <c r="AIB32" s="137"/>
      <c r="AIC32" s="137"/>
      <c r="AID32" s="137"/>
      <c r="AIE32" s="137"/>
      <c r="AIF32" s="137"/>
      <c r="AIG32" s="137"/>
      <c r="AIH32" s="137"/>
      <c r="AII32" s="137"/>
      <c r="AIJ32" s="137"/>
      <c r="AIK32" s="137"/>
      <c r="AIL32" s="137"/>
      <c r="AIM32" s="137"/>
      <c r="AIN32" s="137"/>
      <c r="AIO32" s="137"/>
      <c r="AIP32" s="137"/>
      <c r="AIQ32" s="137"/>
      <c r="AIR32" s="137"/>
      <c r="AIS32" s="137"/>
      <c r="AIT32" s="137"/>
      <c r="AIU32" s="137"/>
      <c r="AIV32" s="137"/>
      <c r="AIW32" s="137"/>
      <c r="AIX32" s="137"/>
      <c r="AIY32" s="137"/>
      <c r="AIZ32" s="137"/>
      <c r="AJA32" s="137"/>
      <c r="AJB32" s="137"/>
      <c r="AJC32" s="137"/>
      <c r="AJD32" s="137"/>
      <c r="AJE32" s="137"/>
      <c r="AJF32" s="137"/>
      <c r="AJG32" s="137"/>
      <c r="AJH32" s="137"/>
      <c r="AJI32" s="137"/>
      <c r="AJJ32" s="137"/>
      <c r="AJK32" s="137"/>
      <c r="AJL32" s="137"/>
      <c r="AJM32" s="137"/>
      <c r="AJN32" s="137"/>
      <c r="AJO32" s="137"/>
      <c r="AJP32" s="137"/>
      <c r="AJQ32" s="137"/>
      <c r="AJR32" s="137"/>
      <c r="AJS32" s="137"/>
      <c r="AJT32" s="137"/>
      <c r="AJU32" s="137"/>
      <c r="AJV32" s="137"/>
      <c r="AJW32" s="137"/>
      <c r="AJX32" s="137"/>
      <c r="AJY32" s="137"/>
      <c r="AJZ32" s="137"/>
      <c r="AKA32" s="137"/>
      <c r="AKB32" s="137"/>
      <c r="AKC32" s="137"/>
      <c r="AKD32" s="137"/>
      <c r="AKE32" s="137"/>
      <c r="AKF32" s="137"/>
      <c r="AKG32" s="137"/>
      <c r="AKH32" s="137"/>
      <c r="AKI32" s="137"/>
      <c r="AKJ32" s="137"/>
      <c r="AKK32" s="137"/>
      <c r="AKL32" s="137"/>
      <c r="AKM32" s="137"/>
      <c r="AKN32" s="137"/>
      <c r="AKO32" s="137"/>
      <c r="AKP32" s="137"/>
      <c r="AKQ32" s="137"/>
      <c r="AKR32" s="137"/>
      <c r="AKS32" s="137"/>
      <c r="AKT32" s="137"/>
      <c r="AKU32" s="137"/>
      <c r="AKV32" s="137"/>
      <c r="AKW32" s="137"/>
      <c r="AKX32" s="137"/>
      <c r="AKY32" s="137"/>
      <c r="AKZ32" s="137"/>
      <c r="ALA32" s="137"/>
      <c r="ALB32" s="137"/>
      <c r="ALC32" s="137"/>
      <c r="ALD32" s="137"/>
      <c r="ALE32" s="137"/>
      <c r="ALF32" s="137"/>
      <c r="ALG32" s="137"/>
      <c r="ALH32" s="137"/>
      <c r="ALI32" s="137"/>
      <c r="ALJ32" s="137"/>
      <c r="ALK32" s="137"/>
      <c r="ALL32" s="137"/>
      <c r="ALM32" s="137"/>
      <c r="ALN32" s="137"/>
      <c r="ALO32" s="137"/>
      <c r="ALP32" s="137"/>
      <c r="ALQ32" s="137"/>
      <c r="ALR32" s="137"/>
      <c r="ALS32" s="137"/>
      <c r="ALT32" s="137"/>
      <c r="ALU32" s="137"/>
      <c r="ALV32" s="137"/>
      <c r="ALW32" s="137"/>
      <c r="ALX32" s="137"/>
      <c r="ALY32" s="137"/>
      <c r="ALZ32" s="137"/>
      <c r="AMA32" s="137"/>
      <c r="AMB32" s="137"/>
      <c r="AMC32" s="137"/>
      <c r="AMD32" s="137"/>
      <c r="AME32" s="137"/>
      <c r="AMF32" s="137"/>
      <c r="AMG32" s="137"/>
      <c r="AMH32" s="137"/>
      <c r="AMI32" s="137"/>
      <c r="AMJ32" s="137"/>
      <c r="AMK32" s="137"/>
      <c r="AML32" s="137"/>
      <c r="AMM32" s="137"/>
      <c r="AMN32" s="137"/>
      <c r="AMO32" s="137"/>
      <c r="AMP32" s="137"/>
      <c r="AMQ32" s="137"/>
      <c r="AMR32" s="137"/>
      <c r="AMS32" s="137"/>
      <c r="AMT32" s="137"/>
      <c r="AMU32" s="137"/>
      <c r="AMV32" s="137"/>
      <c r="AMW32" s="137"/>
      <c r="AMX32" s="137"/>
      <c r="AMY32" s="137"/>
      <c r="AMZ32" s="137"/>
      <c r="ANA32" s="137"/>
      <c r="ANB32" s="137"/>
      <c r="ANC32" s="137"/>
      <c r="AND32" s="137"/>
      <c r="ANE32" s="137"/>
      <c r="ANF32" s="137"/>
      <c r="ANG32" s="137"/>
      <c r="ANH32" s="137"/>
      <c r="ANI32" s="137"/>
      <c r="ANJ32" s="137"/>
      <c r="ANK32" s="137"/>
      <c r="ANL32" s="137"/>
      <c r="ANM32" s="137"/>
      <c r="ANN32" s="137"/>
      <c r="ANO32" s="137"/>
      <c r="ANP32" s="137"/>
      <c r="ANQ32" s="137"/>
      <c r="ANR32" s="137"/>
      <c r="ANS32" s="137"/>
      <c r="ANT32" s="137"/>
      <c r="ANU32" s="137"/>
      <c r="ANV32" s="137"/>
      <c r="ANW32" s="137"/>
      <c r="ANX32" s="137"/>
      <c r="ANY32" s="137"/>
      <c r="ANZ32" s="137"/>
      <c r="AOA32" s="137"/>
      <c r="AOB32" s="137"/>
      <c r="AOC32" s="137"/>
      <c r="AOD32" s="137"/>
      <c r="AOE32" s="137"/>
      <c r="AOF32" s="137"/>
      <c r="AOG32" s="137"/>
      <c r="AOH32" s="137"/>
      <c r="AOI32" s="137"/>
      <c r="AOJ32" s="137"/>
      <c r="AOK32" s="137"/>
      <c r="AOL32" s="137"/>
      <c r="AOM32" s="137"/>
      <c r="AON32" s="137"/>
      <c r="AOO32" s="137"/>
      <c r="AOP32" s="137"/>
      <c r="AOQ32" s="137"/>
      <c r="AOR32" s="137"/>
      <c r="AOS32" s="137"/>
      <c r="AOT32" s="137"/>
      <c r="AOU32" s="137"/>
      <c r="AOV32" s="137"/>
      <c r="AOW32" s="137"/>
      <c r="AOX32" s="137"/>
      <c r="AOY32" s="137"/>
      <c r="AOZ32" s="137"/>
      <c r="APA32" s="137"/>
      <c r="APB32" s="137"/>
      <c r="APC32" s="137"/>
      <c r="APD32" s="137"/>
      <c r="APE32" s="137"/>
      <c r="APF32" s="137"/>
      <c r="APG32" s="137"/>
      <c r="APH32" s="137"/>
      <c r="API32" s="137"/>
      <c r="APJ32" s="137"/>
      <c r="APK32" s="137"/>
      <c r="APL32" s="137"/>
      <c r="APM32" s="137"/>
      <c r="APN32" s="137"/>
      <c r="APO32" s="137"/>
      <c r="APP32" s="137"/>
      <c r="APQ32" s="137"/>
      <c r="APR32" s="137"/>
      <c r="APS32" s="137"/>
      <c r="APT32" s="137"/>
      <c r="APU32" s="137"/>
      <c r="APV32" s="137"/>
      <c r="APW32" s="137"/>
      <c r="APX32" s="137"/>
      <c r="APY32" s="137"/>
      <c r="APZ32" s="137"/>
      <c r="AQA32" s="137"/>
      <c r="AQB32" s="137"/>
      <c r="AQC32" s="137"/>
      <c r="AQD32" s="137"/>
      <c r="AQE32" s="137"/>
      <c r="AQF32" s="137"/>
      <c r="AQG32" s="137"/>
      <c r="AQH32" s="137"/>
      <c r="AQI32" s="137"/>
      <c r="AQJ32" s="137"/>
      <c r="AQK32" s="137"/>
      <c r="AQL32" s="137"/>
      <c r="AQM32" s="137"/>
      <c r="AQN32" s="137"/>
      <c r="AQO32" s="137"/>
      <c r="AQP32" s="137"/>
      <c r="AQQ32" s="137"/>
      <c r="AQR32" s="137"/>
      <c r="AQS32" s="137"/>
      <c r="AQT32" s="137"/>
      <c r="AQU32" s="137"/>
      <c r="AQV32" s="137"/>
      <c r="AQW32" s="137"/>
      <c r="AQX32" s="137"/>
      <c r="AQY32" s="137"/>
      <c r="AQZ32" s="137"/>
      <c r="ARA32" s="137"/>
      <c r="ARB32" s="137"/>
      <c r="ARC32" s="137"/>
      <c r="ARD32" s="137"/>
      <c r="ARE32" s="137"/>
      <c r="ARF32" s="137"/>
      <c r="ARG32" s="137"/>
      <c r="ARH32" s="137"/>
      <c r="ARI32" s="137"/>
      <c r="ARJ32" s="137"/>
      <c r="ARK32" s="137"/>
      <c r="ARL32" s="137"/>
      <c r="ARM32" s="137"/>
      <c r="ARN32" s="137"/>
      <c r="ARO32" s="137"/>
      <c r="ARP32" s="137"/>
      <c r="ARQ32" s="137"/>
      <c r="ARR32" s="137"/>
      <c r="ARS32" s="137"/>
      <c r="ART32" s="137"/>
      <c r="ARU32" s="137"/>
      <c r="ARV32" s="137"/>
      <c r="ARW32" s="137"/>
      <c r="ARX32" s="137"/>
      <c r="ARY32" s="137"/>
      <c r="ARZ32" s="137"/>
      <c r="ASA32" s="137"/>
      <c r="ASB32" s="137"/>
      <c r="ASC32" s="137"/>
      <c r="ASD32" s="137"/>
      <c r="ASE32" s="137"/>
      <c r="ASF32" s="137"/>
      <c r="ASG32" s="137"/>
      <c r="ASH32" s="137"/>
      <c r="ASI32" s="137"/>
      <c r="ASJ32" s="137"/>
      <c r="ASK32" s="137"/>
      <c r="ASL32" s="137"/>
      <c r="ASM32" s="137"/>
      <c r="ASN32" s="137"/>
      <c r="ASO32" s="137"/>
      <c r="ASP32" s="137"/>
      <c r="ASQ32" s="137"/>
      <c r="ASR32" s="137"/>
      <c r="ASS32" s="137"/>
      <c r="AST32" s="137"/>
      <c r="ASU32" s="137"/>
      <c r="ASV32" s="137"/>
      <c r="ASW32" s="137"/>
      <c r="ASX32" s="137"/>
      <c r="ASY32" s="137"/>
      <c r="ASZ32" s="137"/>
      <c r="ATA32" s="137"/>
      <c r="ATB32" s="137"/>
      <c r="ATC32" s="137"/>
      <c r="ATD32" s="137"/>
      <c r="ATE32" s="137"/>
      <c r="ATF32" s="137"/>
      <c r="ATG32" s="137"/>
      <c r="ATH32" s="137"/>
      <c r="ATI32" s="137"/>
      <c r="ATJ32" s="137"/>
      <c r="ATK32" s="137"/>
      <c r="ATL32" s="137"/>
      <c r="ATM32" s="137"/>
      <c r="ATN32" s="137"/>
      <c r="ATO32" s="137"/>
      <c r="ATP32" s="137"/>
      <c r="ATQ32" s="137"/>
      <c r="ATR32" s="137"/>
      <c r="ATS32" s="137"/>
      <c r="ATT32" s="137"/>
      <c r="ATU32" s="137"/>
      <c r="ATV32" s="137"/>
      <c r="ATW32" s="137"/>
      <c r="ATX32" s="137"/>
      <c r="ATY32" s="137"/>
      <c r="ATZ32" s="137"/>
      <c r="AUA32" s="137"/>
      <c r="AUB32" s="137"/>
      <c r="AUC32" s="137"/>
      <c r="AUD32" s="137"/>
      <c r="AUE32" s="137"/>
      <c r="AUF32" s="137"/>
      <c r="AUG32" s="137"/>
      <c r="AUH32" s="137"/>
      <c r="AUI32" s="137"/>
      <c r="AUJ32" s="137"/>
      <c r="AUK32" s="137"/>
      <c r="AUL32" s="137"/>
      <c r="AUM32" s="137"/>
      <c r="AUN32" s="137"/>
      <c r="AUO32" s="137"/>
      <c r="AUP32" s="137"/>
      <c r="AUQ32" s="137"/>
      <c r="AUR32" s="137"/>
      <c r="AUS32" s="137"/>
      <c r="AUT32" s="137"/>
      <c r="AUU32" s="137"/>
      <c r="AUV32" s="137"/>
      <c r="AUW32" s="137"/>
      <c r="AUX32" s="137"/>
      <c r="AUY32" s="137"/>
      <c r="AUZ32" s="137"/>
      <c r="AVA32" s="137"/>
      <c r="AVB32" s="137"/>
      <c r="AVC32" s="137"/>
      <c r="AVD32" s="137"/>
      <c r="AVE32" s="137"/>
      <c r="AVF32" s="137"/>
      <c r="AVG32" s="137"/>
      <c r="AVH32" s="137"/>
      <c r="AVI32" s="137"/>
      <c r="AVJ32" s="137"/>
      <c r="AVK32" s="137"/>
      <c r="AVL32" s="137"/>
      <c r="AVM32" s="137"/>
      <c r="AVN32" s="137"/>
      <c r="AVO32" s="137"/>
      <c r="AVP32" s="137"/>
      <c r="AVQ32" s="137"/>
      <c r="AVR32" s="137"/>
      <c r="AVS32" s="137"/>
      <c r="AVT32" s="137"/>
      <c r="AVU32" s="137"/>
      <c r="AVV32" s="137"/>
      <c r="AVW32" s="137"/>
      <c r="AVX32" s="137"/>
      <c r="AVY32" s="137"/>
      <c r="AVZ32" s="137"/>
      <c r="AWA32" s="137"/>
      <c r="AWB32" s="137"/>
      <c r="AWC32" s="137"/>
      <c r="AWD32" s="137"/>
      <c r="AWE32" s="137"/>
      <c r="AWF32" s="137"/>
      <c r="AWG32" s="137"/>
      <c r="AWH32" s="137"/>
      <c r="AWI32" s="137"/>
      <c r="AWJ32" s="137"/>
      <c r="AWK32" s="137"/>
      <c r="AWL32" s="137"/>
      <c r="AWM32" s="137"/>
      <c r="AWN32" s="137"/>
      <c r="AWO32" s="137"/>
      <c r="AWP32" s="137"/>
      <c r="AWQ32" s="137"/>
      <c r="AWR32" s="137"/>
      <c r="AWS32" s="137"/>
      <c r="AWT32" s="137"/>
      <c r="AWU32" s="137"/>
      <c r="AWV32" s="137"/>
      <c r="AWW32" s="137"/>
      <c r="AWX32" s="137"/>
      <c r="AWY32" s="137"/>
      <c r="AWZ32" s="137"/>
      <c r="AXA32" s="137"/>
      <c r="AXB32" s="137"/>
      <c r="AXC32" s="137"/>
      <c r="AXD32" s="137"/>
      <c r="AXE32" s="137"/>
      <c r="AXF32" s="137"/>
      <c r="AXG32" s="137"/>
      <c r="AXH32" s="137"/>
      <c r="AXI32" s="137"/>
      <c r="AXJ32" s="137"/>
      <c r="AXK32" s="137"/>
      <c r="AXL32" s="137"/>
      <c r="AXM32" s="137"/>
      <c r="AXN32" s="137"/>
      <c r="AXO32" s="137"/>
      <c r="AXP32" s="137"/>
      <c r="AXQ32" s="137"/>
      <c r="AXR32" s="137"/>
      <c r="AXS32" s="137"/>
      <c r="AXT32" s="137"/>
      <c r="AXU32" s="137"/>
      <c r="AXV32" s="137"/>
      <c r="AXW32" s="137"/>
      <c r="AXX32" s="137"/>
      <c r="AXY32" s="137"/>
      <c r="AXZ32" s="137"/>
      <c r="AYA32" s="137"/>
      <c r="AYB32" s="137"/>
      <c r="AYC32" s="137"/>
      <c r="AYD32" s="137"/>
      <c r="AYE32" s="137"/>
      <c r="AYF32" s="137"/>
      <c r="AYG32" s="137"/>
      <c r="AYH32" s="137"/>
      <c r="AYI32" s="137"/>
      <c r="AYJ32" s="137"/>
      <c r="AYK32" s="137"/>
      <c r="AYL32" s="137"/>
      <c r="AYM32" s="137"/>
      <c r="AYN32" s="137"/>
      <c r="AYO32" s="137"/>
      <c r="AYP32" s="137"/>
      <c r="AYQ32" s="137"/>
      <c r="AYR32" s="137"/>
      <c r="AYS32" s="137"/>
      <c r="AYT32" s="137"/>
      <c r="AYU32" s="137"/>
      <c r="AYV32" s="137"/>
      <c r="AYW32" s="137"/>
      <c r="AYX32" s="137"/>
      <c r="AYY32" s="137"/>
      <c r="AYZ32" s="137"/>
      <c r="AZA32" s="137"/>
      <c r="AZB32" s="137"/>
      <c r="AZC32" s="137"/>
      <c r="AZD32" s="137"/>
      <c r="AZE32" s="137"/>
      <c r="AZF32" s="137"/>
      <c r="AZG32" s="137"/>
      <c r="AZH32" s="137"/>
      <c r="AZI32" s="137"/>
      <c r="AZJ32" s="137"/>
      <c r="AZK32" s="137"/>
      <c r="AZL32" s="137"/>
      <c r="AZM32" s="137"/>
      <c r="AZN32" s="137"/>
      <c r="AZO32" s="137"/>
      <c r="AZP32" s="137"/>
      <c r="AZQ32" s="137"/>
      <c r="AZR32" s="137"/>
      <c r="AZS32" s="137"/>
      <c r="AZT32" s="137"/>
      <c r="AZU32" s="137"/>
      <c r="AZV32" s="137"/>
      <c r="AZW32" s="137"/>
      <c r="AZX32" s="137"/>
      <c r="AZY32" s="137"/>
      <c r="AZZ32" s="137"/>
      <c r="BAA32" s="137"/>
      <c r="BAB32" s="137"/>
      <c r="BAC32" s="137"/>
      <c r="BAD32" s="137"/>
      <c r="BAE32" s="137"/>
      <c r="BAF32" s="137"/>
      <c r="BAG32" s="137"/>
      <c r="BAH32" s="137"/>
      <c r="BAI32" s="137"/>
      <c r="BAJ32" s="137"/>
      <c r="BAK32" s="137"/>
      <c r="BAL32" s="137"/>
      <c r="BAM32" s="137"/>
      <c r="BAN32" s="137"/>
      <c r="BAO32" s="137"/>
      <c r="BAP32" s="137"/>
      <c r="BAQ32" s="137"/>
      <c r="BAR32" s="137"/>
      <c r="BAS32" s="137"/>
      <c r="BAT32" s="137"/>
      <c r="BAU32" s="137"/>
      <c r="BAV32" s="137"/>
      <c r="BAW32" s="137"/>
      <c r="BAX32" s="137"/>
      <c r="BAY32" s="137"/>
      <c r="BAZ32" s="137"/>
      <c r="BBA32" s="137"/>
      <c r="BBB32" s="137"/>
      <c r="BBC32" s="137"/>
      <c r="BBD32" s="137"/>
      <c r="BBE32" s="137"/>
      <c r="BBF32" s="137"/>
      <c r="BBG32" s="137"/>
      <c r="BBH32" s="137"/>
      <c r="BBI32" s="137"/>
      <c r="BBJ32" s="137"/>
      <c r="BBK32" s="137"/>
      <c r="BBL32" s="137"/>
      <c r="BBM32" s="137"/>
      <c r="BBN32" s="137"/>
      <c r="BBO32" s="137"/>
      <c r="BBP32" s="137"/>
      <c r="BBQ32" s="137"/>
      <c r="BBR32" s="137"/>
      <c r="BBS32" s="137"/>
      <c r="BBT32" s="137"/>
      <c r="BBU32" s="137"/>
      <c r="BBV32" s="137"/>
      <c r="BBW32" s="137"/>
      <c r="BBX32" s="137"/>
      <c r="BBY32" s="137"/>
      <c r="BBZ32" s="137"/>
      <c r="BCA32" s="137"/>
      <c r="BCB32" s="137"/>
      <c r="BCC32" s="137"/>
      <c r="BCD32" s="137"/>
      <c r="BCE32" s="137"/>
      <c r="BCF32" s="137"/>
      <c r="BCG32" s="137"/>
      <c r="BCH32" s="137"/>
      <c r="BCI32" s="137"/>
      <c r="BCJ32" s="137"/>
      <c r="BCK32" s="137"/>
      <c r="BCL32" s="137"/>
      <c r="BCM32" s="137"/>
      <c r="BCN32" s="137"/>
      <c r="BCO32" s="137"/>
      <c r="BCP32" s="137"/>
      <c r="BCQ32" s="137"/>
      <c r="BCR32" s="137"/>
      <c r="BCS32" s="137"/>
      <c r="BCT32" s="137"/>
      <c r="BCU32" s="137"/>
      <c r="BCV32" s="137"/>
      <c r="BCW32" s="137"/>
      <c r="BCX32" s="137"/>
      <c r="BCY32" s="137"/>
      <c r="BCZ32" s="137"/>
      <c r="BDA32" s="137"/>
      <c r="BDB32" s="137"/>
      <c r="BDC32" s="137"/>
      <c r="BDD32" s="137"/>
      <c r="BDE32" s="137"/>
      <c r="BDF32" s="137"/>
      <c r="BDG32" s="137"/>
      <c r="BDH32" s="137"/>
      <c r="BDI32" s="137"/>
      <c r="BDJ32" s="137"/>
      <c r="BDK32" s="137"/>
      <c r="BDL32" s="137"/>
      <c r="BDM32" s="137"/>
      <c r="BDN32" s="137"/>
      <c r="BDO32" s="137"/>
      <c r="BDP32" s="137"/>
      <c r="BDQ32" s="137"/>
      <c r="BDR32" s="137"/>
      <c r="BDS32" s="137"/>
      <c r="BDT32" s="137"/>
      <c r="BDU32" s="137"/>
      <c r="BDV32" s="137"/>
      <c r="BDW32" s="137"/>
      <c r="BDX32" s="137"/>
      <c r="BDY32" s="137"/>
      <c r="BDZ32" s="137"/>
      <c r="BEA32" s="137"/>
      <c r="BEB32" s="137"/>
      <c r="BEC32" s="137"/>
      <c r="BED32" s="137"/>
      <c r="BEE32" s="137"/>
      <c r="BEF32" s="137"/>
      <c r="BEG32" s="137"/>
      <c r="BEH32" s="137"/>
      <c r="BEI32" s="137"/>
      <c r="BEJ32" s="137"/>
      <c r="BEK32" s="137"/>
      <c r="BEL32" s="137"/>
      <c r="BEM32" s="137"/>
      <c r="BEN32" s="137"/>
      <c r="BEO32" s="137"/>
      <c r="BEP32" s="137"/>
      <c r="BEQ32" s="137"/>
      <c r="BER32" s="137"/>
      <c r="BES32" s="137"/>
      <c r="BET32" s="137"/>
      <c r="BEU32" s="137"/>
      <c r="BEV32" s="137"/>
      <c r="BEW32" s="137"/>
      <c r="BEX32" s="137"/>
      <c r="BEY32" s="137"/>
      <c r="BEZ32" s="137"/>
      <c r="BFA32" s="137"/>
      <c r="BFB32" s="137"/>
      <c r="BFC32" s="137"/>
      <c r="BFD32" s="137"/>
      <c r="BFE32" s="137"/>
      <c r="BFF32" s="137"/>
      <c r="BFG32" s="137"/>
      <c r="BFH32" s="137"/>
      <c r="BFI32" s="137"/>
      <c r="BFJ32" s="137"/>
      <c r="BFK32" s="137"/>
      <c r="BFL32" s="137"/>
      <c r="BFM32" s="137"/>
      <c r="BFN32" s="137"/>
      <c r="BFO32" s="137"/>
      <c r="BFP32" s="137"/>
      <c r="BFQ32" s="137"/>
      <c r="BFR32" s="137"/>
      <c r="BFS32" s="137"/>
      <c r="BFT32" s="137"/>
      <c r="BFU32" s="137"/>
      <c r="BFV32" s="137"/>
      <c r="BFW32" s="137"/>
      <c r="BFX32" s="137"/>
      <c r="BFY32" s="137"/>
      <c r="BFZ32" s="137"/>
      <c r="BGA32" s="137"/>
      <c r="BGB32" s="137"/>
      <c r="BGC32" s="137"/>
      <c r="BGD32" s="137"/>
      <c r="BGE32" s="137"/>
      <c r="BGF32" s="137"/>
      <c r="BGG32" s="137"/>
      <c r="BGH32" s="137"/>
      <c r="BGI32" s="137"/>
      <c r="BGJ32" s="137"/>
      <c r="BGK32" s="137"/>
      <c r="BGL32" s="137"/>
      <c r="BGM32" s="137"/>
      <c r="BGN32" s="137"/>
      <c r="BGO32" s="137"/>
      <c r="BGP32" s="137"/>
      <c r="BGQ32" s="137"/>
      <c r="BGR32" s="137"/>
      <c r="BGS32" s="137"/>
      <c r="BGT32" s="137"/>
      <c r="BGU32" s="137"/>
      <c r="BGV32" s="137"/>
      <c r="BGW32" s="137"/>
      <c r="BGX32" s="137"/>
      <c r="BGY32" s="137"/>
      <c r="BGZ32" s="137"/>
      <c r="BHA32" s="137"/>
      <c r="BHB32" s="137"/>
      <c r="BHC32" s="137"/>
      <c r="BHD32" s="137"/>
      <c r="BHE32" s="137"/>
      <c r="BHF32" s="137"/>
      <c r="BHG32" s="137"/>
      <c r="BHH32" s="137"/>
      <c r="BHI32" s="137"/>
      <c r="BHJ32" s="137"/>
      <c r="BHK32" s="137"/>
      <c r="BHL32" s="137"/>
      <c r="BHM32" s="137"/>
      <c r="BHN32" s="137"/>
      <c r="BHO32" s="137"/>
      <c r="BHP32" s="137"/>
      <c r="BHQ32" s="137"/>
      <c r="BHR32" s="137"/>
      <c r="BHS32" s="137"/>
      <c r="BHT32" s="137"/>
      <c r="BHU32" s="137"/>
      <c r="BHV32" s="137"/>
      <c r="BHW32" s="137"/>
      <c r="BHX32" s="137"/>
      <c r="BHY32" s="137"/>
      <c r="BHZ32" s="137"/>
      <c r="BIA32" s="137"/>
      <c r="BIB32" s="137"/>
      <c r="BIC32" s="137"/>
      <c r="BID32" s="137"/>
      <c r="BIE32" s="137"/>
      <c r="BIF32" s="137"/>
      <c r="BIG32" s="137"/>
      <c r="BIH32" s="137"/>
      <c r="BII32" s="137"/>
      <c r="BIJ32" s="137"/>
      <c r="BIK32" s="137"/>
      <c r="BIL32" s="137"/>
      <c r="BIM32" s="137"/>
      <c r="BIN32" s="137"/>
      <c r="BIO32" s="137"/>
      <c r="BIP32" s="137"/>
      <c r="BIQ32" s="137"/>
      <c r="BIR32" s="137"/>
      <c r="BIS32" s="137"/>
      <c r="BIT32" s="137"/>
      <c r="BIU32" s="137"/>
      <c r="BIV32" s="137"/>
      <c r="BIW32" s="137"/>
      <c r="BIX32" s="137"/>
      <c r="BIY32" s="137"/>
      <c r="BIZ32" s="137"/>
      <c r="BJA32" s="137"/>
      <c r="BJB32" s="137"/>
      <c r="BJC32" s="137"/>
      <c r="BJD32" s="137"/>
      <c r="BJE32" s="137"/>
      <c r="BJF32" s="137"/>
      <c r="BJG32" s="137"/>
      <c r="BJH32" s="137"/>
      <c r="BJI32" s="137"/>
      <c r="BJJ32" s="137"/>
      <c r="BJK32" s="137"/>
      <c r="BJL32" s="137"/>
      <c r="BJM32" s="137"/>
      <c r="BJN32" s="137"/>
      <c r="BJO32" s="137"/>
      <c r="BJP32" s="137"/>
      <c r="BJQ32" s="137"/>
      <c r="BJR32" s="137"/>
      <c r="BJS32" s="137"/>
      <c r="BJT32" s="137"/>
      <c r="BJU32" s="137"/>
      <c r="BJV32" s="137"/>
      <c r="BJW32" s="137"/>
      <c r="BJX32" s="137"/>
      <c r="BJY32" s="137"/>
      <c r="BJZ32" s="137"/>
      <c r="BKA32" s="137"/>
      <c r="BKB32" s="137"/>
      <c r="BKC32" s="137"/>
      <c r="BKD32" s="137"/>
      <c r="BKE32" s="137"/>
      <c r="BKF32" s="137"/>
      <c r="BKG32" s="137"/>
      <c r="BKH32" s="137"/>
      <c r="BKI32" s="137"/>
      <c r="BKJ32" s="137"/>
      <c r="BKK32" s="137"/>
      <c r="BKL32" s="137"/>
      <c r="BKM32" s="137"/>
      <c r="BKN32" s="137"/>
      <c r="BKO32" s="137"/>
      <c r="BKP32" s="137"/>
      <c r="BKQ32" s="137"/>
      <c r="BKR32" s="137"/>
      <c r="BKS32" s="137"/>
      <c r="BKT32" s="137"/>
      <c r="BKU32" s="137"/>
      <c r="BKV32" s="137"/>
      <c r="BKW32" s="137"/>
      <c r="BKX32" s="137"/>
      <c r="BKY32" s="137"/>
      <c r="BKZ32" s="137"/>
      <c r="BLA32" s="137"/>
      <c r="BLB32" s="137"/>
      <c r="BLC32" s="137"/>
      <c r="BLD32" s="137"/>
      <c r="BLE32" s="137"/>
      <c r="BLF32" s="137"/>
      <c r="BLG32" s="137"/>
      <c r="BLH32" s="137"/>
      <c r="BLI32" s="137"/>
      <c r="BLJ32" s="137"/>
      <c r="BLK32" s="137"/>
      <c r="BLL32" s="137"/>
      <c r="BLM32" s="137"/>
      <c r="BLN32" s="137"/>
      <c r="BLO32" s="137"/>
      <c r="BLP32" s="137"/>
      <c r="BLQ32" s="137"/>
      <c r="BLR32" s="137"/>
      <c r="BLS32" s="137"/>
      <c r="BLT32" s="137"/>
      <c r="BLU32" s="137"/>
      <c r="BLV32" s="137"/>
      <c r="BLW32" s="137"/>
      <c r="BLX32" s="137"/>
      <c r="BLY32" s="137"/>
      <c r="BLZ32" s="137"/>
      <c r="BMA32" s="137"/>
      <c r="BMB32" s="137"/>
      <c r="BMC32" s="137"/>
      <c r="BMD32" s="137"/>
      <c r="BME32" s="137"/>
      <c r="BMF32" s="137"/>
      <c r="BMG32" s="137"/>
      <c r="BMH32" s="137"/>
      <c r="BMI32" s="137"/>
      <c r="BMJ32" s="137"/>
      <c r="BMK32" s="137"/>
      <c r="BML32" s="137"/>
      <c r="BMM32" s="137"/>
      <c r="BMN32" s="137"/>
      <c r="BMO32" s="137"/>
      <c r="BMP32" s="137"/>
      <c r="BMQ32" s="137"/>
      <c r="BMR32" s="137"/>
      <c r="BMS32" s="137"/>
      <c r="BMT32" s="137"/>
      <c r="BMU32" s="137"/>
      <c r="BMV32" s="137"/>
      <c r="BMW32" s="137"/>
      <c r="BMX32" s="137"/>
      <c r="BMY32" s="137"/>
      <c r="BMZ32" s="137"/>
      <c r="BNA32" s="137"/>
      <c r="BNB32" s="137"/>
      <c r="BNC32" s="137"/>
      <c r="BND32" s="137"/>
      <c r="BNE32" s="137"/>
      <c r="BNF32" s="137"/>
      <c r="BNG32" s="137"/>
      <c r="BNH32" s="137"/>
      <c r="BNI32" s="137"/>
      <c r="BNJ32" s="137"/>
      <c r="BNK32" s="137"/>
      <c r="BNL32" s="137"/>
      <c r="BNM32" s="137"/>
      <c r="BNN32" s="137"/>
      <c r="BNO32" s="137"/>
      <c r="BNP32" s="137"/>
      <c r="BNQ32" s="137"/>
      <c r="BNR32" s="137"/>
      <c r="BNS32" s="137"/>
      <c r="BNT32" s="137"/>
      <c r="BNU32" s="137"/>
      <c r="BNV32" s="137"/>
      <c r="BNW32" s="137"/>
      <c r="BNX32" s="137"/>
      <c r="BNY32" s="137"/>
      <c r="BNZ32" s="137"/>
      <c r="BOA32" s="137"/>
      <c r="BOB32" s="137"/>
      <c r="BOC32" s="137"/>
      <c r="BOD32" s="137"/>
      <c r="BOE32" s="137"/>
      <c r="BOF32" s="137"/>
      <c r="BOG32" s="137"/>
      <c r="BOH32" s="137"/>
      <c r="BOI32" s="137"/>
      <c r="BOJ32" s="137"/>
      <c r="BOK32" s="137"/>
      <c r="BOL32" s="137"/>
      <c r="BOM32" s="137"/>
      <c r="BON32" s="137"/>
      <c r="BOO32" s="137"/>
      <c r="BOP32" s="137"/>
      <c r="BOQ32" s="137"/>
      <c r="BOR32" s="137"/>
      <c r="BOS32" s="137"/>
      <c r="BOT32" s="137"/>
      <c r="BOU32" s="137"/>
      <c r="BOV32" s="137"/>
      <c r="BOW32" s="137"/>
      <c r="BOX32" s="137"/>
      <c r="BOY32" s="137"/>
      <c r="BOZ32" s="137"/>
      <c r="BPA32" s="137"/>
      <c r="BPB32" s="137"/>
      <c r="BPC32" s="137"/>
      <c r="BPD32" s="137"/>
      <c r="BPE32" s="137"/>
      <c r="BPF32" s="137"/>
      <c r="BPG32" s="137"/>
      <c r="BPH32" s="137"/>
      <c r="BPI32" s="137"/>
      <c r="BPJ32" s="137"/>
      <c r="BPK32" s="137"/>
      <c r="BPL32" s="137"/>
      <c r="BPM32" s="137"/>
      <c r="BPN32" s="137"/>
      <c r="BPO32" s="137"/>
      <c r="BPP32" s="137"/>
      <c r="BPQ32" s="137"/>
      <c r="BPR32" s="137"/>
      <c r="BPS32" s="137"/>
      <c r="BPT32" s="137"/>
      <c r="BPU32" s="137"/>
      <c r="BPV32" s="137"/>
      <c r="BPW32" s="137"/>
      <c r="BPX32" s="137"/>
      <c r="BPY32" s="137"/>
      <c r="BPZ32" s="137"/>
      <c r="BQA32" s="137"/>
      <c r="BQB32" s="137"/>
      <c r="BQC32" s="137"/>
      <c r="BQD32" s="137"/>
      <c r="BQE32" s="137"/>
      <c r="BQF32" s="137"/>
      <c r="BQG32" s="137"/>
      <c r="BQH32" s="137"/>
      <c r="BQI32" s="137"/>
      <c r="BQJ32" s="137"/>
      <c r="BQK32" s="137"/>
      <c r="BQL32" s="137"/>
      <c r="BQM32" s="137"/>
      <c r="BQN32" s="137"/>
      <c r="BQO32" s="137"/>
      <c r="BQP32" s="137"/>
      <c r="BQQ32" s="137"/>
      <c r="BQR32" s="137"/>
      <c r="BQS32" s="137"/>
      <c r="BQT32" s="137"/>
      <c r="BQU32" s="137"/>
      <c r="BQV32" s="137"/>
      <c r="BQW32" s="137"/>
      <c r="BQX32" s="137"/>
      <c r="BQY32" s="137"/>
      <c r="BQZ32" s="137"/>
      <c r="BRA32" s="137"/>
      <c r="BRB32" s="137"/>
      <c r="BRC32" s="137"/>
      <c r="BRD32" s="137"/>
      <c r="BRE32" s="137"/>
      <c r="BRF32" s="137"/>
      <c r="BRG32" s="137"/>
      <c r="BRH32" s="137"/>
      <c r="BRI32" s="137"/>
      <c r="BRJ32" s="137"/>
      <c r="BRK32" s="137"/>
      <c r="BRL32" s="137"/>
      <c r="BRM32" s="137"/>
      <c r="BRN32" s="137"/>
      <c r="BRO32" s="137"/>
      <c r="BRP32" s="137"/>
      <c r="BRQ32" s="137"/>
      <c r="BRR32" s="137"/>
      <c r="BRS32" s="137"/>
      <c r="BRT32" s="137"/>
      <c r="BRU32" s="137"/>
      <c r="BRV32" s="137"/>
      <c r="BRW32" s="137"/>
      <c r="BRX32" s="137"/>
      <c r="BRY32" s="137"/>
      <c r="BRZ32" s="137"/>
      <c r="BSA32" s="137"/>
      <c r="BSB32" s="137"/>
      <c r="BSC32" s="137"/>
      <c r="BSD32" s="137"/>
      <c r="BSE32" s="137"/>
      <c r="BSF32" s="137"/>
      <c r="BSG32" s="137"/>
      <c r="BSH32" s="137"/>
      <c r="BSI32" s="137"/>
      <c r="BSJ32" s="137"/>
      <c r="BSK32" s="137"/>
      <c r="BSL32" s="137"/>
      <c r="BSM32" s="137"/>
      <c r="BSN32" s="137"/>
      <c r="BSO32" s="137"/>
      <c r="BSP32" s="137"/>
      <c r="BSQ32" s="137"/>
      <c r="BSR32" s="137"/>
      <c r="BSS32" s="137"/>
      <c r="BST32" s="137"/>
      <c r="BSU32" s="137"/>
      <c r="BSV32" s="137"/>
      <c r="BSW32" s="137"/>
      <c r="BSX32" s="137"/>
      <c r="BSY32" s="137"/>
      <c r="BSZ32" s="137"/>
      <c r="BTA32" s="137"/>
      <c r="BTB32" s="137"/>
      <c r="BTC32" s="137"/>
      <c r="BTD32" s="137"/>
      <c r="BTE32" s="137"/>
      <c r="BTF32" s="137"/>
      <c r="BTG32" s="137"/>
      <c r="BTH32" s="137"/>
      <c r="BTI32" s="137"/>
      <c r="BTJ32" s="137"/>
      <c r="BTK32" s="137"/>
      <c r="BTL32" s="137"/>
      <c r="BTM32" s="137"/>
      <c r="BTN32" s="137"/>
      <c r="BTO32" s="137"/>
      <c r="BTP32" s="137"/>
      <c r="BTQ32" s="137"/>
      <c r="BTR32" s="137"/>
      <c r="BTS32" s="137"/>
      <c r="BTT32" s="137"/>
      <c r="BTU32" s="137"/>
      <c r="BTV32" s="137"/>
      <c r="BTW32" s="137"/>
      <c r="BTX32" s="137"/>
      <c r="BTY32" s="137"/>
      <c r="BTZ32" s="137"/>
      <c r="BUA32" s="137"/>
      <c r="BUB32" s="137"/>
      <c r="BUC32" s="137"/>
      <c r="BUD32" s="137"/>
      <c r="BUE32" s="137"/>
      <c r="BUF32" s="137"/>
      <c r="BUG32" s="137"/>
      <c r="BUH32" s="137"/>
      <c r="BUI32" s="137"/>
      <c r="BUJ32" s="137"/>
      <c r="BUK32" s="137"/>
      <c r="BUL32" s="137"/>
      <c r="BUM32" s="137"/>
      <c r="BUN32" s="137"/>
      <c r="BUO32" s="137"/>
      <c r="BUP32" s="137"/>
      <c r="BUQ32" s="137"/>
      <c r="BUR32" s="137"/>
      <c r="BUS32" s="137"/>
      <c r="BUT32" s="137"/>
      <c r="BUU32" s="137"/>
      <c r="BUV32" s="137"/>
      <c r="BUW32" s="137"/>
      <c r="BUX32" s="137"/>
      <c r="BUY32" s="137"/>
      <c r="BUZ32" s="137"/>
      <c r="BVA32" s="137"/>
      <c r="BVB32" s="137"/>
      <c r="BVC32" s="137"/>
      <c r="BVD32" s="137"/>
      <c r="BVE32" s="137"/>
      <c r="BVF32" s="137"/>
      <c r="BVG32" s="137"/>
      <c r="BVH32" s="137"/>
      <c r="BVI32" s="137"/>
      <c r="BVJ32" s="137"/>
      <c r="BVK32" s="137"/>
      <c r="BVL32" s="137"/>
      <c r="BVM32" s="137"/>
      <c r="BVN32" s="137"/>
      <c r="BVO32" s="137"/>
      <c r="BVP32" s="137"/>
      <c r="BVQ32" s="137"/>
      <c r="BVR32" s="137"/>
      <c r="BVS32" s="137"/>
      <c r="BVT32" s="137"/>
      <c r="BVU32" s="137"/>
      <c r="BVV32" s="137"/>
      <c r="BVW32" s="137"/>
      <c r="BVX32" s="137"/>
      <c r="BVY32" s="137"/>
      <c r="BVZ32" s="137"/>
      <c r="BWA32" s="137"/>
      <c r="BWB32" s="137"/>
      <c r="BWC32" s="137"/>
      <c r="BWD32" s="137"/>
      <c r="BWE32" s="137"/>
      <c r="BWF32" s="137"/>
      <c r="BWG32" s="137"/>
      <c r="BWH32" s="137"/>
      <c r="BWI32" s="137"/>
      <c r="BWJ32" s="137"/>
      <c r="BWK32" s="137"/>
      <c r="BWL32" s="137"/>
      <c r="BWM32" s="137"/>
      <c r="BWN32" s="137"/>
      <c r="BWO32" s="137"/>
      <c r="BWP32" s="137"/>
      <c r="BWQ32" s="137"/>
      <c r="BWR32" s="137"/>
      <c r="BWS32" s="137"/>
      <c r="BWT32" s="137"/>
      <c r="BWU32" s="137"/>
      <c r="BWV32" s="137"/>
      <c r="BWW32" s="137"/>
      <c r="BWX32" s="137"/>
      <c r="BWY32" s="137"/>
      <c r="BWZ32" s="137"/>
      <c r="BXA32" s="137"/>
      <c r="BXB32" s="137"/>
      <c r="BXC32" s="137"/>
      <c r="BXD32" s="137"/>
      <c r="BXE32" s="137"/>
      <c r="BXF32" s="137"/>
      <c r="BXG32" s="137"/>
      <c r="BXH32" s="137"/>
      <c r="BXI32" s="137"/>
      <c r="BXJ32" s="137"/>
      <c r="BXK32" s="137"/>
      <c r="BXL32" s="137"/>
      <c r="BXM32" s="137"/>
      <c r="BXN32" s="137"/>
      <c r="BXO32" s="137"/>
      <c r="BXP32" s="137"/>
      <c r="BXQ32" s="137"/>
      <c r="BXR32" s="137"/>
      <c r="BXS32" s="137"/>
      <c r="BXT32" s="137"/>
      <c r="BXU32" s="137"/>
      <c r="BXV32" s="137"/>
      <c r="BXW32" s="137"/>
      <c r="BXX32" s="137"/>
      <c r="BXY32" s="137"/>
      <c r="BXZ32" s="137"/>
      <c r="BYA32" s="137"/>
      <c r="BYB32" s="137"/>
      <c r="BYC32" s="137"/>
      <c r="BYD32" s="137"/>
      <c r="BYE32" s="137"/>
      <c r="BYF32" s="137"/>
      <c r="BYG32" s="137"/>
      <c r="BYH32" s="137"/>
      <c r="BYI32" s="137"/>
      <c r="BYJ32" s="137"/>
      <c r="BYK32" s="137"/>
      <c r="BYL32" s="137"/>
      <c r="BYM32" s="137"/>
      <c r="BYN32" s="137"/>
      <c r="BYO32" s="137"/>
      <c r="BYP32" s="137"/>
      <c r="BYQ32" s="137"/>
      <c r="BYR32" s="137"/>
      <c r="BYS32" s="137"/>
      <c r="BYT32" s="137"/>
      <c r="BYU32" s="137"/>
      <c r="BYV32" s="137"/>
      <c r="BYW32" s="137"/>
      <c r="BYX32" s="137"/>
      <c r="BYY32" s="137"/>
      <c r="BYZ32" s="137"/>
      <c r="BZA32" s="137"/>
      <c r="BZB32" s="137"/>
      <c r="BZC32" s="137"/>
      <c r="BZD32" s="137"/>
      <c r="BZE32" s="137"/>
      <c r="BZF32" s="137"/>
      <c r="BZG32" s="137"/>
      <c r="BZH32" s="137"/>
      <c r="BZI32" s="137"/>
      <c r="BZJ32" s="137"/>
      <c r="BZK32" s="137"/>
      <c r="BZL32" s="137"/>
      <c r="BZM32" s="137"/>
      <c r="BZN32" s="137"/>
      <c r="BZO32" s="137"/>
      <c r="BZP32" s="137"/>
      <c r="BZQ32" s="137"/>
      <c r="BZR32" s="137"/>
      <c r="BZS32" s="137"/>
      <c r="BZT32" s="137"/>
      <c r="BZU32" s="137"/>
      <c r="BZV32" s="137"/>
      <c r="BZW32" s="137"/>
      <c r="BZX32" s="137"/>
      <c r="BZY32" s="137"/>
      <c r="BZZ32" s="137"/>
      <c r="CAA32" s="137"/>
      <c r="CAB32" s="137"/>
      <c r="CAC32" s="137"/>
      <c r="CAD32" s="137"/>
      <c r="CAE32" s="137"/>
      <c r="CAF32" s="137"/>
      <c r="CAG32" s="137"/>
      <c r="CAH32" s="137"/>
      <c r="CAI32" s="137"/>
      <c r="CAJ32" s="137"/>
      <c r="CAK32" s="137"/>
      <c r="CAL32" s="137"/>
      <c r="CAM32" s="137"/>
      <c r="CAN32" s="137"/>
      <c r="CAO32" s="137"/>
      <c r="CAP32" s="137"/>
      <c r="CAQ32" s="137"/>
      <c r="CAR32" s="137"/>
      <c r="CAS32" s="137"/>
      <c r="CAT32" s="137"/>
      <c r="CAU32" s="137"/>
      <c r="CAV32" s="137"/>
      <c r="CAW32" s="137"/>
      <c r="CAX32" s="137"/>
      <c r="CAY32" s="137"/>
      <c r="CAZ32" s="137"/>
      <c r="CBA32" s="137"/>
      <c r="CBB32" s="137"/>
      <c r="CBC32" s="137"/>
      <c r="CBD32" s="137"/>
      <c r="CBE32" s="137"/>
      <c r="CBF32" s="137"/>
      <c r="CBG32" s="137"/>
      <c r="CBH32" s="137"/>
      <c r="CBI32" s="137"/>
      <c r="CBJ32" s="137"/>
      <c r="CBK32" s="137"/>
      <c r="CBL32" s="137"/>
      <c r="CBM32" s="137"/>
      <c r="CBN32" s="137"/>
      <c r="CBO32" s="137"/>
      <c r="CBP32" s="137"/>
      <c r="CBQ32" s="137"/>
      <c r="CBR32" s="137"/>
      <c r="CBS32" s="137"/>
      <c r="CBT32" s="137"/>
      <c r="CBU32" s="137"/>
      <c r="CBV32" s="137"/>
      <c r="CBW32" s="137"/>
      <c r="CBX32" s="137"/>
      <c r="CBY32" s="137"/>
      <c r="CBZ32" s="137"/>
      <c r="CCA32" s="137"/>
      <c r="CCB32" s="137"/>
      <c r="CCC32" s="137"/>
      <c r="CCD32" s="137"/>
      <c r="CCE32" s="137"/>
      <c r="CCF32" s="137"/>
      <c r="CCG32" s="137"/>
      <c r="CCH32" s="137"/>
      <c r="CCI32" s="137"/>
      <c r="CCJ32" s="137"/>
      <c r="CCK32" s="137"/>
      <c r="CCL32" s="137"/>
      <c r="CCM32" s="137"/>
      <c r="CCN32" s="137"/>
      <c r="CCO32" s="137"/>
      <c r="CCP32" s="137"/>
      <c r="CCQ32" s="137"/>
      <c r="CCR32" s="137"/>
      <c r="CCS32" s="137"/>
      <c r="CCT32" s="137"/>
      <c r="CCU32" s="137"/>
      <c r="CCV32" s="137"/>
      <c r="CCW32" s="137"/>
      <c r="CCX32" s="137"/>
      <c r="CCY32" s="137"/>
      <c r="CCZ32" s="137"/>
      <c r="CDA32" s="137"/>
      <c r="CDB32" s="137"/>
      <c r="CDC32" s="137"/>
      <c r="CDD32" s="137"/>
      <c r="CDE32" s="137"/>
      <c r="CDF32" s="137"/>
      <c r="CDG32" s="137"/>
      <c r="CDH32" s="137"/>
      <c r="CDI32" s="137"/>
      <c r="CDJ32" s="137"/>
      <c r="CDK32" s="137"/>
      <c r="CDL32" s="137"/>
      <c r="CDM32" s="137"/>
      <c r="CDN32" s="137"/>
      <c r="CDO32" s="137"/>
      <c r="CDP32" s="137"/>
      <c r="CDQ32" s="137"/>
      <c r="CDR32" s="137"/>
      <c r="CDS32" s="137"/>
      <c r="CDT32" s="137"/>
      <c r="CDU32" s="137"/>
      <c r="CDV32" s="137"/>
      <c r="CDW32" s="137"/>
      <c r="CDX32" s="137"/>
      <c r="CDY32" s="137"/>
      <c r="CDZ32" s="137"/>
      <c r="CEA32" s="137"/>
      <c r="CEB32" s="137"/>
      <c r="CEC32" s="137"/>
      <c r="CED32" s="137"/>
      <c r="CEE32" s="137"/>
      <c r="CEF32" s="137"/>
      <c r="CEG32" s="137"/>
      <c r="CEH32" s="137"/>
      <c r="CEI32" s="137"/>
      <c r="CEJ32" s="137"/>
      <c r="CEK32" s="137"/>
      <c r="CEL32" s="137"/>
      <c r="CEM32" s="137"/>
      <c r="CEN32" s="137"/>
      <c r="CEO32" s="137"/>
      <c r="CEP32" s="137"/>
      <c r="CEQ32" s="137"/>
      <c r="CER32" s="137"/>
      <c r="CES32" s="137"/>
      <c r="CET32" s="137"/>
      <c r="CEU32" s="137"/>
      <c r="CEV32" s="137"/>
      <c r="CEW32" s="137"/>
      <c r="CEX32" s="137"/>
      <c r="CEY32" s="137"/>
      <c r="CEZ32" s="137"/>
      <c r="CFA32" s="137"/>
      <c r="CFB32" s="137"/>
      <c r="CFC32" s="137"/>
      <c r="CFD32" s="137"/>
      <c r="CFE32" s="137"/>
      <c r="CFF32" s="137"/>
      <c r="CFG32" s="137"/>
      <c r="CFH32" s="137"/>
      <c r="CFI32" s="137"/>
      <c r="CFJ32" s="137"/>
      <c r="CFK32" s="137"/>
      <c r="CFL32" s="137"/>
      <c r="CFM32" s="137"/>
      <c r="CFN32" s="137"/>
      <c r="CFO32" s="137"/>
      <c r="CFP32" s="137"/>
      <c r="CFQ32" s="137"/>
      <c r="CFR32" s="137"/>
      <c r="CFS32" s="137"/>
      <c r="CFT32" s="137"/>
      <c r="CFU32" s="137"/>
      <c r="CFV32" s="137"/>
      <c r="CFW32" s="137"/>
      <c r="CFX32" s="137"/>
      <c r="CFY32" s="137"/>
      <c r="CFZ32" s="137"/>
      <c r="CGA32" s="137"/>
      <c r="CGB32" s="137"/>
      <c r="CGC32" s="137"/>
      <c r="CGD32" s="137"/>
      <c r="CGE32" s="137"/>
      <c r="CGF32" s="137"/>
      <c r="CGG32" s="137"/>
      <c r="CGH32" s="137"/>
      <c r="CGI32" s="137"/>
      <c r="CGJ32" s="137"/>
      <c r="CGK32" s="137"/>
      <c r="CGL32" s="137"/>
      <c r="CGM32" s="137"/>
      <c r="CGN32" s="137"/>
      <c r="CGO32" s="137"/>
      <c r="CGP32" s="137"/>
      <c r="CGQ32" s="137"/>
      <c r="CGR32" s="137"/>
      <c r="CGS32" s="137"/>
      <c r="CGT32" s="137"/>
      <c r="CGU32" s="137"/>
      <c r="CGV32" s="137"/>
      <c r="CGW32" s="137"/>
      <c r="CGX32" s="137"/>
      <c r="CGY32" s="137"/>
      <c r="CGZ32" s="137"/>
      <c r="CHA32" s="137"/>
      <c r="CHB32" s="137"/>
      <c r="CHC32" s="137"/>
      <c r="CHD32" s="137"/>
      <c r="CHE32" s="137"/>
      <c r="CHF32" s="137"/>
      <c r="CHG32" s="137"/>
      <c r="CHH32" s="137"/>
      <c r="CHI32" s="137"/>
      <c r="CHJ32" s="137"/>
      <c r="CHK32" s="137"/>
      <c r="CHL32" s="137"/>
      <c r="CHM32" s="137"/>
      <c r="CHN32" s="137"/>
      <c r="CHO32" s="137"/>
      <c r="CHP32" s="137"/>
      <c r="CHQ32" s="137"/>
      <c r="CHR32" s="137"/>
      <c r="CHS32" s="137"/>
      <c r="CHT32" s="137"/>
      <c r="CHU32" s="137"/>
      <c r="CHV32" s="137"/>
      <c r="CHW32" s="137"/>
      <c r="CHX32" s="137"/>
      <c r="CHY32" s="137"/>
      <c r="CHZ32" s="137"/>
      <c r="CIA32" s="137"/>
      <c r="CIB32" s="137"/>
      <c r="CIC32" s="137"/>
      <c r="CID32" s="137"/>
      <c r="CIE32" s="137"/>
      <c r="CIF32" s="137"/>
      <c r="CIG32" s="137"/>
      <c r="CIH32" s="137"/>
      <c r="CII32" s="137"/>
      <c r="CIJ32" s="137"/>
      <c r="CIK32" s="137"/>
      <c r="CIL32" s="137"/>
      <c r="CIM32" s="137"/>
      <c r="CIN32" s="137"/>
      <c r="CIO32" s="137"/>
      <c r="CIP32" s="137"/>
      <c r="CIQ32" s="137"/>
      <c r="CIR32" s="137"/>
      <c r="CIS32" s="137"/>
      <c r="CIT32" s="137"/>
      <c r="CIU32" s="137"/>
      <c r="CIV32" s="137"/>
      <c r="CIW32" s="137"/>
      <c r="CIX32" s="137"/>
      <c r="CIY32" s="137"/>
      <c r="CIZ32" s="137"/>
      <c r="CJA32" s="137"/>
      <c r="CJB32" s="137"/>
      <c r="CJC32" s="137"/>
      <c r="CJD32" s="137"/>
      <c r="CJE32" s="137"/>
      <c r="CJF32" s="137"/>
      <c r="CJG32" s="137"/>
      <c r="CJH32" s="137"/>
      <c r="CJI32" s="137"/>
      <c r="CJJ32" s="137"/>
      <c r="CJK32" s="137"/>
      <c r="CJL32" s="137"/>
      <c r="CJM32" s="137"/>
      <c r="CJN32" s="137"/>
      <c r="CJO32" s="137"/>
      <c r="CJP32" s="137"/>
      <c r="CJQ32" s="137"/>
      <c r="CJR32" s="137"/>
      <c r="CJS32" s="137"/>
      <c r="CJT32" s="137"/>
      <c r="CJU32" s="137"/>
      <c r="CJV32" s="137"/>
      <c r="CJW32" s="137"/>
      <c r="CJX32" s="137"/>
      <c r="CJY32" s="137"/>
      <c r="CJZ32" s="137"/>
      <c r="CKA32" s="137"/>
      <c r="CKB32" s="137"/>
      <c r="CKC32" s="137"/>
      <c r="CKD32" s="137"/>
      <c r="CKE32" s="137"/>
      <c r="CKF32" s="137"/>
      <c r="CKG32" s="137"/>
      <c r="CKH32" s="137"/>
      <c r="CKI32" s="137"/>
      <c r="CKJ32" s="137"/>
      <c r="CKK32" s="137"/>
      <c r="CKL32" s="137"/>
      <c r="CKM32" s="137"/>
      <c r="CKN32" s="137"/>
      <c r="CKO32" s="137"/>
      <c r="CKP32" s="137"/>
      <c r="CKQ32" s="137"/>
      <c r="CKR32" s="137"/>
      <c r="CKS32" s="137"/>
      <c r="CKT32" s="137"/>
      <c r="CKU32" s="137"/>
      <c r="CKV32" s="137"/>
      <c r="CKW32" s="137"/>
      <c r="CKX32" s="137"/>
      <c r="CKY32" s="137"/>
      <c r="CKZ32" s="137"/>
      <c r="CLA32" s="137"/>
      <c r="CLB32" s="137"/>
      <c r="CLC32" s="137"/>
      <c r="CLD32" s="137"/>
      <c r="CLE32" s="137"/>
      <c r="CLF32" s="137"/>
      <c r="CLG32" s="137"/>
      <c r="CLH32" s="137"/>
      <c r="CLI32" s="137"/>
      <c r="CLJ32" s="137"/>
      <c r="CLK32" s="137"/>
      <c r="CLL32" s="137"/>
      <c r="CLM32" s="137"/>
      <c r="CLN32" s="137"/>
      <c r="CLO32" s="137"/>
      <c r="CLP32" s="137"/>
      <c r="CLQ32" s="137"/>
      <c r="CLR32" s="137"/>
      <c r="CLS32" s="137"/>
      <c r="CLT32" s="137"/>
      <c r="CLU32" s="137"/>
      <c r="CLV32" s="137"/>
      <c r="CLW32" s="137"/>
      <c r="CLX32" s="137"/>
      <c r="CLY32" s="137"/>
      <c r="CLZ32" s="137"/>
      <c r="CMA32" s="137"/>
      <c r="CMB32" s="137"/>
      <c r="CMC32" s="137"/>
      <c r="CMD32" s="137"/>
      <c r="CME32" s="137"/>
      <c r="CMF32" s="137"/>
      <c r="CMG32" s="137"/>
      <c r="CMH32" s="137"/>
      <c r="CMI32" s="137"/>
      <c r="CMJ32" s="137"/>
      <c r="CMK32" s="137"/>
      <c r="CML32" s="137"/>
      <c r="CMM32" s="137"/>
      <c r="CMN32" s="137"/>
      <c r="CMO32" s="137"/>
      <c r="CMP32" s="137"/>
      <c r="CMQ32" s="137"/>
      <c r="CMR32" s="137"/>
      <c r="CMS32" s="137"/>
      <c r="CMT32" s="137"/>
      <c r="CMU32" s="137"/>
      <c r="CMV32" s="137"/>
      <c r="CMW32" s="137"/>
      <c r="CMX32" s="137"/>
      <c r="CMY32" s="137"/>
      <c r="CMZ32" s="137"/>
      <c r="CNA32" s="137"/>
      <c r="CNB32" s="137"/>
      <c r="CNC32" s="137"/>
      <c r="CND32" s="137"/>
      <c r="CNE32" s="137"/>
      <c r="CNF32" s="137"/>
      <c r="CNG32" s="137"/>
      <c r="CNH32" s="137"/>
      <c r="CNI32" s="137"/>
      <c r="CNJ32" s="137"/>
      <c r="CNK32" s="137"/>
      <c r="CNL32" s="137"/>
      <c r="CNM32" s="137"/>
      <c r="CNN32" s="137"/>
      <c r="CNO32" s="137"/>
      <c r="CNP32" s="137"/>
      <c r="CNQ32" s="137"/>
      <c r="CNR32" s="137"/>
      <c r="CNS32" s="137"/>
      <c r="CNT32" s="137"/>
      <c r="CNU32" s="137"/>
      <c r="CNV32" s="137"/>
      <c r="CNW32" s="137"/>
      <c r="CNX32" s="137"/>
      <c r="CNY32" s="137"/>
      <c r="CNZ32" s="137"/>
      <c r="COA32" s="137"/>
      <c r="COB32" s="137"/>
      <c r="COC32" s="137"/>
      <c r="COD32" s="137"/>
      <c r="COE32" s="137"/>
      <c r="COF32" s="137"/>
      <c r="COG32" s="137"/>
      <c r="COH32" s="137"/>
      <c r="COI32" s="137"/>
      <c r="COJ32" s="137"/>
      <c r="COK32" s="137"/>
      <c r="COL32" s="137"/>
      <c r="COM32" s="137"/>
      <c r="CON32" s="137"/>
      <c r="COO32" s="137"/>
      <c r="COP32" s="137"/>
      <c r="COQ32" s="137"/>
      <c r="COR32" s="137"/>
      <c r="COS32" s="137"/>
      <c r="COT32" s="137"/>
      <c r="COU32" s="137"/>
      <c r="COV32" s="137"/>
      <c r="COW32" s="137"/>
      <c r="COX32" s="137"/>
      <c r="COY32" s="137"/>
      <c r="COZ32" s="137"/>
      <c r="CPA32" s="137"/>
      <c r="CPB32" s="137"/>
      <c r="CPC32" s="137"/>
      <c r="CPD32" s="137"/>
      <c r="CPE32" s="137"/>
      <c r="CPF32" s="137"/>
      <c r="CPG32" s="137"/>
      <c r="CPH32" s="137"/>
      <c r="CPI32" s="137"/>
      <c r="CPJ32" s="137"/>
      <c r="CPK32" s="137"/>
      <c r="CPL32" s="137"/>
      <c r="CPM32" s="137"/>
      <c r="CPN32" s="137"/>
      <c r="CPO32" s="137"/>
      <c r="CPP32" s="137"/>
      <c r="CPQ32" s="137"/>
      <c r="CPR32" s="137"/>
      <c r="CPS32" s="137"/>
      <c r="CPT32" s="137"/>
      <c r="CPU32" s="137"/>
      <c r="CPV32" s="137"/>
      <c r="CPW32" s="137"/>
      <c r="CPX32" s="137"/>
      <c r="CPY32" s="137"/>
      <c r="CPZ32" s="137"/>
      <c r="CQA32" s="137"/>
      <c r="CQB32" s="137"/>
      <c r="CQC32" s="137"/>
      <c r="CQD32" s="137"/>
      <c r="CQE32" s="137"/>
      <c r="CQF32" s="137"/>
      <c r="CQG32" s="137"/>
      <c r="CQH32" s="137"/>
      <c r="CQI32" s="137"/>
      <c r="CQJ32" s="137"/>
      <c r="CQK32" s="137"/>
      <c r="CQL32" s="137"/>
      <c r="CQM32" s="137"/>
      <c r="CQN32" s="137"/>
      <c r="CQO32" s="137"/>
      <c r="CQP32" s="137"/>
      <c r="CQQ32" s="137"/>
      <c r="CQR32" s="137"/>
      <c r="CQS32" s="137"/>
      <c r="CQT32" s="137"/>
      <c r="CQU32" s="137"/>
      <c r="CQV32" s="137"/>
      <c r="CQW32" s="137"/>
      <c r="CQX32" s="137"/>
      <c r="CQY32" s="137"/>
      <c r="CQZ32" s="137"/>
      <c r="CRA32" s="137"/>
      <c r="CRB32" s="137"/>
      <c r="CRC32" s="137"/>
      <c r="CRD32" s="137"/>
      <c r="CRE32" s="137"/>
      <c r="CRF32" s="137"/>
      <c r="CRG32" s="137"/>
      <c r="CRH32" s="137"/>
      <c r="CRI32" s="137"/>
      <c r="CRJ32" s="137"/>
      <c r="CRK32" s="137"/>
      <c r="CRL32" s="137"/>
      <c r="CRM32" s="137"/>
      <c r="CRN32" s="137"/>
      <c r="CRO32" s="137"/>
      <c r="CRP32" s="137"/>
      <c r="CRQ32" s="137"/>
      <c r="CRR32" s="137"/>
      <c r="CRS32" s="137"/>
      <c r="CRT32" s="137"/>
      <c r="CRU32" s="137"/>
      <c r="CRV32" s="137"/>
      <c r="CRW32" s="137"/>
      <c r="CRX32" s="137"/>
      <c r="CRY32" s="137"/>
      <c r="CRZ32" s="137"/>
      <c r="CSA32" s="137"/>
      <c r="CSB32" s="137"/>
      <c r="CSC32" s="137"/>
      <c r="CSD32" s="137"/>
      <c r="CSE32" s="137"/>
      <c r="CSF32" s="137"/>
      <c r="CSG32" s="137"/>
      <c r="CSH32" s="137"/>
      <c r="CSI32" s="137"/>
      <c r="CSJ32" s="137"/>
      <c r="CSK32" s="137"/>
      <c r="CSL32" s="137"/>
      <c r="CSM32" s="137"/>
      <c r="CSN32" s="137"/>
      <c r="CSO32" s="137"/>
      <c r="CSP32" s="137"/>
      <c r="CSQ32" s="137"/>
      <c r="CSR32" s="137"/>
      <c r="CSS32" s="137"/>
      <c r="CST32" s="137"/>
      <c r="CSU32" s="137"/>
      <c r="CSV32" s="137"/>
      <c r="CSW32" s="137"/>
      <c r="CSX32" s="137"/>
      <c r="CSY32" s="137"/>
      <c r="CSZ32" s="137"/>
      <c r="CTA32" s="137"/>
      <c r="CTB32" s="137"/>
      <c r="CTC32" s="137"/>
      <c r="CTD32" s="137"/>
      <c r="CTE32" s="137"/>
      <c r="CTF32" s="137"/>
      <c r="CTG32" s="137"/>
      <c r="CTH32" s="137"/>
      <c r="CTI32" s="137"/>
      <c r="CTJ32" s="137"/>
      <c r="CTK32" s="137"/>
      <c r="CTL32" s="137"/>
      <c r="CTM32" s="137"/>
      <c r="CTN32" s="137"/>
      <c r="CTO32" s="137"/>
      <c r="CTP32" s="137"/>
      <c r="CTQ32" s="137"/>
      <c r="CTR32" s="137"/>
      <c r="CTS32" s="137"/>
      <c r="CTT32" s="137"/>
      <c r="CTU32" s="137"/>
      <c r="CTV32" s="137"/>
      <c r="CTW32" s="137"/>
      <c r="CTX32" s="137"/>
      <c r="CTY32" s="137"/>
      <c r="CTZ32" s="137"/>
      <c r="CUA32" s="137"/>
      <c r="CUB32" s="137"/>
      <c r="CUC32" s="137"/>
      <c r="CUD32" s="137"/>
      <c r="CUE32" s="137"/>
      <c r="CUF32" s="137"/>
      <c r="CUG32" s="137"/>
      <c r="CUH32" s="137"/>
      <c r="CUI32" s="137"/>
      <c r="CUJ32" s="137"/>
      <c r="CUK32" s="137"/>
      <c r="CUL32" s="137"/>
      <c r="CUM32" s="137"/>
      <c r="CUN32" s="137"/>
      <c r="CUO32" s="137"/>
      <c r="CUP32" s="137"/>
      <c r="CUQ32" s="137"/>
      <c r="CUR32" s="137"/>
      <c r="CUS32" s="137"/>
      <c r="CUT32" s="137"/>
      <c r="CUU32" s="137"/>
      <c r="CUV32" s="137"/>
      <c r="CUW32" s="137"/>
      <c r="CUX32" s="137"/>
      <c r="CUY32" s="137"/>
      <c r="CUZ32" s="137"/>
      <c r="CVA32" s="137"/>
      <c r="CVB32" s="137"/>
      <c r="CVC32" s="137"/>
      <c r="CVD32" s="137"/>
      <c r="CVE32" s="137"/>
      <c r="CVF32" s="137"/>
      <c r="CVG32" s="137"/>
      <c r="CVH32" s="137"/>
      <c r="CVI32" s="137"/>
      <c r="CVJ32" s="137"/>
      <c r="CVK32" s="137"/>
      <c r="CVL32" s="137"/>
      <c r="CVM32" s="137"/>
      <c r="CVN32" s="137"/>
      <c r="CVO32" s="137"/>
      <c r="CVP32" s="137"/>
      <c r="CVQ32" s="137"/>
      <c r="CVR32" s="137"/>
      <c r="CVS32" s="137"/>
      <c r="CVT32" s="137"/>
      <c r="CVU32" s="137"/>
      <c r="CVV32" s="137"/>
      <c r="CVW32" s="137"/>
      <c r="CVX32" s="137"/>
      <c r="CVY32" s="137"/>
      <c r="CVZ32" s="137"/>
      <c r="CWA32" s="137"/>
      <c r="CWB32" s="137"/>
      <c r="CWC32" s="137"/>
      <c r="CWD32" s="137"/>
      <c r="CWE32" s="137"/>
      <c r="CWF32" s="137"/>
      <c r="CWG32" s="137"/>
      <c r="CWH32" s="137"/>
      <c r="CWI32" s="137"/>
      <c r="CWJ32" s="137"/>
      <c r="CWK32" s="137"/>
      <c r="CWL32" s="137"/>
      <c r="CWM32" s="137"/>
      <c r="CWN32" s="137"/>
      <c r="CWO32" s="137"/>
      <c r="CWP32" s="137"/>
      <c r="CWQ32" s="137"/>
      <c r="CWR32" s="137"/>
      <c r="CWS32" s="137"/>
      <c r="CWT32" s="137"/>
      <c r="CWU32" s="137"/>
      <c r="CWV32" s="137"/>
      <c r="CWW32" s="137"/>
      <c r="CWX32" s="137"/>
      <c r="CWY32" s="137"/>
      <c r="CWZ32" s="137"/>
      <c r="CXA32" s="137"/>
      <c r="CXB32" s="137"/>
      <c r="CXC32" s="137"/>
      <c r="CXD32" s="137"/>
      <c r="CXE32" s="137"/>
      <c r="CXF32" s="137"/>
      <c r="CXG32" s="137"/>
      <c r="CXH32" s="137"/>
      <c r="CXI32" s="137"/>
      <c r="CXJ32" s="137"/>
      <c r="CXK32" s="137"/>
      <c r="CXL32" s="137"/>
      <c r="CXM32" s="137"/>
      <c r="CXN32" s="137"/>
      <c r="CXO32" s="137"/>
      <c r="CXP32" s="137"/>
      <c r="CXQ32" s="137"/>
      <c r="CXR32" s="137"/>
      <c r="CXS32" s="137"/>
      <c r="CXT32" s="137"/>
      <c r="CXU32" s="137"/>
      <c r="CXV32" s="137"/>
      <c r="CXW32" s="137"/>
      <c r="CXX32" s="137"/>
      <c r="CXY32" s="137"/>
      <c r="CXZ32" s="137"/>
      <c r="CYA32" s="137"/>
      <c r="CYB32" s="137"/>
      <c r="CYC32" s="137"/>
      <c r="CYD32" s="137"/>
      <c r="CYE32" s="137"/>
      <c r="CYF32" s="137"/>
      <c r="CYG32" s="137"/>
      <c r="CYH32" s="137"/>
      <c r="CYI32" s="137"/>
      <c r="CYJ32" s="137"/>
      <c r="CYK32" s="137"/>
      <c r="CYL32" s="137"/>
      <c r="CYM32" s="137"/>
      <c r="CYN32" s="137"/>
      <c r="CYO32" s="137"/>
      <c r="CYP32" s="137"/>
      <c r="CYQ32" s="137"/>
      <c r="CYR32" s="137"/>
      <c r="CYS32" s="137"/>
      <c r="CYT32" s="137"/>
      <c r="CYU32" s="137"/>
      <c r="CYV32" s="137"/>
      <c r="CYW32" s="137"/>
      <c r="CYX32" s="137"/>
      <c r="CYY32" s="137"/>
      <c r="CYZ32" s="137"/>
      <c r="CZA32" s="137"/>
      <c r="CZB32" s="137"/>
      <c r="CZC32" s="137"/>
      <c r="CZD32" s="137"/>
      <c r="CZE32" s="137"/>
      <c r="CZF32" s="137"/>
      <c r="CZG32" s="137"/>
      <c r="CZH32" s="137"/>
      <c r="CZI32" s="137"/>
      <c r="CZJ32" s="137"/>
      <c r="CZK32" s="137"/>
      <c r="CZL32" s="137"/>
      <c r="CZM32" s="137"/>
      <c r="CZN32" s="137"/>
      <c r="CZO32" s="137"/>
      <c r="CZP32" s="137"/>
      <c r="CZQ32" s="137"/>
      <c r="CZR32" s="137"/>
      <c r="CZS32" s="137"/>
      <c r="CZT32" s="137"/>
      <c r="CZU32" s="137"/>
      <c r="CZV32" s="137"/>
      <c r="CZW32" s="137"/>
      <c r="CZX32" s="137"/>
      <c r="CZY32" s="137"/>
      <c r="CZZ32" s="137"/>
      <c r="DAA32" s="137"/>
      <c r="DAB32" s="137"/>
      <c r="DAC32" s="137"/>
      <c r="DAD32" s="137"/>
      <c r="DAE32" s="137"/>
      <c r="DAF32" s="137"/>
      <c r="DAG32" s="137"/>
      <c r="DAH32" s="137"/>
      <c r="DAI32" s="137"/>
      <c r="DAJ32" s="137"/>
      <c r="DAK32" s="137"/>
      <c r="DAL32" s="137"/>
      <c r="DAM32" s="137"/>
      <c r="DAN32" s="137"/>
      <c r="DAO32" s="137"/>
      <c r="DAP32" s="137"/>
      <c r="DAQ32" s="137"/>
      <c r="DAR32" s="137"/>
      <c r="DAS32" s="137"/>
      <c r="DAT32" s="137"/>
      <c r="DAU32" s="137"/>
      <c r="DAV32" s="137"/>
      <c r="DAW32" s="137"/>
      <c r="DAX32" s="137"/>
      <c r="DAY32" s="137"/>
      <c r="DAZ32" s="137"/>
      <c r="DBA32" s="137"/>
      <c r="DBB32" s="137"/>
      <c r="DBC32" s="137"/>
      <c r="DBD32" s="137"/>
      <c r="DBE32" s="137"/>
      <c r="DBF32" s="137"/>
      <c r="DBG32" s="137"/>
      <c r="DBH32" s="137"/>
      <c r="DBI32" s="137"/>
      <c r="DBJ32" s="137"/>
      <c r="DBK32" s="137"/>
      <c r="DBL32" s="137"/>
      <c r="DBM32" s="137"/>
      <c r="DBN32" s="137"/>
      <c r="DBO32" s="137"/>
      <c r="DBP32" s="137"/>
      <c r="DBQ32" s="137"/>
      <c r="DBR32" s="137"/>
      <c r="DBS32" s="137"/>
      <c r="DBT32" s="137"/>
      <c r="DBU32" s="137"/>
      <c r="DBV32" s="137"/>
      <c r="DBW32" s="137"/>
      <c r="DBX32" s="137"/>
      <c r="DBY32" s="137"/>
      <c r="DBZ32" s="137"/>
      <c r="DCA32" s="137"/>
      <c r="DCB32" s="137"/>
      <c r="DCC32" s="137"/>
      <c r="DCD32" s="137"/>
      <c r="DCE32" s="137"/>
      <c r="DCF32" s="137"/>
      <c r="DCG32" s="137"/>
      <c r="DCH32" s="137"/>
      <c r="DCI32" s="137"/>
      <c r="DCJ32" s="137"/>
      <c r="DCK32" s="137"/>
      <c r="DCL32" s="137"/>
      <c r="DCM32" s="137"/>
      <c r="DCN32" s="137"/>
      <c r="DCO32" s="137"/>
      <c r="DCP32" s="137"/>
      <c r="DCQ32" s="137"/>
      <c r="DCR32" s="137"/>
      <c r="DCS32" s="137"/>
      <c r="DCT32" s="137"/>
      <c r="DCU32" s="137"/>
      <c r="DCV32" s="137"/>
      <c r="DCW32" s="137"/>
      <c r="DCX32" s="137"/>
      <c r="DCY32" s="137"/>
      <c r="DCZ32" s="137"/>
      <c r="DDA32" s="137"/>
      <c r="DDB32" s="137"/>
      <c r="DDC32" s="137"/>
      <c r="DDD32" s="137"/>
      <c r="DDE32" s="137"/>
      <c r="DDF32" s="137"/>
      <c r="DDG32" s="137"/>
      <c r="DDH32" s="137"/>
      <c r="DDI32" s="137"/>
      <c r="DDJ32" s="137"/>
      <c r="DDK32" s="137"/>
      <c r="DDL32" s="137"/>
      <c r="DDM32" s="137"/>
      <c r="DDN32" s="137"/>
      <c r="DDO32" s="137"/>
      <c r="DDP32" s="137"/>
      <c r="DDQ32" s="137"/>
      <c r="DDR32" s="137"/>
      <c r="DDS32" s="137"/>
      <c r="DDT32" s="137"/>
      <c r="DDU32" s="137"/>
      <c r="DDV32" s="137"/>
      <c r="DDW32" s="137"/>
      <c r="DDX32" s="137"/>
      <c r="DDY32" s="137"/>
      <c r="DDZ32" s="137"/>
      <c r="DEA32" s="137"/>
      <c r="DEB32" s="137"/>
      <c r="DEC32" s="137"/>
      <c r="DED32" s="137"/>
      <c r="DEE32" s="137"/>
      <c r="DEF32" s="137"/>
      <c r="DEG32" s="137"/>
      <c r="DEH32" s="137"/>
      <c r="DEI32" s="137"/>
      <c r="DEJ32" s="137"/>
      <c r="DEK32" s="137"/>
      <c r="DEL32" s="137"/>
      <c r="DEM32" s="137"/>
      <c r="DEN32" s="137"/>
      <c r="DEO32" s="137"/>
      <c r="DEP32" s="137"/>
      <c r="DEQ32" s="137"/>
      <c r="DER32" s="137"/>
      <c r="DES32" s="137"/>
      <c r="DET32" s="137"/>
      <c r="DEU32" s="137"/>
      <c r="DEV32" s="137"/>
      <c r="DEW32" s="137"/>
      <c r="DEX32" s="137"/>
      <c r="DEY32" s="137"/>
      <c r="DEZ32" s="137"/>
      <c r="DFA32" s="137"/>
      <c r="DFB32" s="137"/>
      <c r="DFC32" s="137"/>
      <c r="DFD32" s="137"/>
      <c r="DFE32" s="137"/>
      <c r="DFF32" s="137"/>
      <c r="DFG32" s="137"/>
      <c r="DFH32" s="137"/>
      <c r="DFI32" s="137"/>
      <c r="DFJ32" s="137"/>
      <c r="DFK32" s="137"/>
      <c r="DFL32" s="137"/>
      <c r="DFM32" s="137"/>
      <c r="DFN32" s="137"/>
      <c r="DFO32" s="137"/>
      <c r="DFP32" s="137"/>
      <c r="DFQ32" s="137"/>
      <c r="DFR32" s="137"/>
      <c r="DFS32" s="137"/>
      <c r="DFT32" s="137"/>
      <c r="DFU32" s="137"/>
      <c r="DFV32" s="137"/>
      <c r="DFW32" s="137"/>
      <c r="DFX32" s="137"/>
      <c r="DFY32" s="137"/>
      <c r="DFZ32" s="137"/>
      <c r="DGA32" s="137"/>
      <c r="DGB32" s="137"/>
      <c r="DGC32" s="137"/>
      <c r="DGD32" s="137"/>
      <c r="DGE32" s="137"/>
      <c r="DGF32" s="137"/>
      <c r="DGG32" s="137"/>
      <c r="DGH32" s="137"/>
      <c r="DGI32" s="137"/>
      <c r="DGJ32" s="137"/>
      <c r="DGK32" s="137"/>
      <c r="DGL32" s="137"/>
      <c r="DGM32" s="137"/>
      <c r="DGN32" s="137"/>
      <c r="DGO32" s="137"/>
      <c r="DGP32" s="137"/>
      <c r="DGQ32" s="137"/>
      <c r="DGR32" s="137"/>
      <c r="DGS32" s="137"/>
      <c r="DGT32" s="137"/>
      <c r="DGU32" s="137"/>
      <c r="DGV32" s="137"/>
      <c r="DGW32" s="137"/>
      <c r="DGX32" s="137"/>
      <c r="DGY32" s="137"/>
      <c r="DGZ32" s="137"/>
      <c r="DHA32" s="137"/>
      <c r="DHB32" s="137"/>
      <c r="DHC32" s="137"/>
      <c r="DHD32" s="137"/>
      <c r="DHE32" s="137"/>
      <c r="DHF32" s="137"/>
      <c r="DHG32" s="137"/>
      <c r="DHH32" s="137"/>
      <c r="DHI32" s="137"/>
      <c r="DHJ32" s="137"/>
      <c r="DHK32" s="137"/>
      <c r="DHL32" s="137"/>
      <c r="DHM32" s="137"/>
      <c r="DHN32" s="137"/>
      <c r="DHO32" s="137"/>
      <c r="DHP32" s="137"/>
      <c r="DHQ32" s="137"/>
      <c r="DHR32" s="137"/>
      <c r="DHS32" s="137"/>
      <c r="DHT32" s="137"/>
      <c r="DHU32" s="137"/>
      <c r="DHV32" s="137"/>
      <c r="DHW32" s="137"/>
      <c r="DHX32" s="137"/>
      <c r="DHY32" s="137"/>
      <c r="DHZ32" s="137"/>
      <c r="DIA32" s="137"/>
      <c r="DIB32" s="137"/>
      <c r="DIC32" s="137"/>
      <c r="DID32" s="137"/>
      <c r="DIE32" s="137"/>
      <c r="DIF32" s="137"/>
      <c r="DIG32" s="137"/>
      <c r="DIH32" s="137"/>
      <c r="DII32" s="137"/>
      <c r="DIJ32" s="137"/>
      <c r="DIK32" s="137"/>
      <c r="DIL32" s="137"/>
      <c r="DIM32" s="137"/>
      <c r="DIN32" s="137"/>
      <c r="DIO32" s="137"/>
      <c r="DIP32" s="137"/>
      <c r="DIQ32" s="137"/>
      <c r="DIR32" s="137"/>
      <c r="DIS32" s="137"/>
      <c r="DIT32" s="137"/>
      <c r="DIU32" s="137"/>
      <c r="DIV32" s="137"/>
      <c r="DIW32" s="137"/>
      <c r="DIX32" s="137"/>
      <c r="DIY32" s="137"/>
      <c r="DIZ32" s="137"/>
      <c r="DJA32" s="137"/>
      <c r="DJB32" s="137"/>
      <c r="DJC32" s="137"/>
      <c r="DJD32" s="137"/>
      <c r="DJE32" s="137"/>
      <c r="DJF32" s="137"/>
      <c r="DJG32" s="137"/>
      <c r="DJH32" s="137"/>
      <c r="DJI32" s="137"/>
      <c r="DJJ32" s="137"/>
      <c r="DJK32" s="137"/>
      <c r="DJL32" s="137"/>
      <c r="DJM32" s="137"/>
      <c r="DJN32" s="137"/>
      <c r="DJO32" s="137"/>
      <c r="DJP32" s="137"/>
      <c r="DJQ32" s="137"/>
      <c r="DJR32" s="137"/>
      <c r="DJS32" s="137"/>
      <c r="DJT32" s="137"/>
      <c r="DJU32" s="137"/>
      <c r="DJV32" s="137"/>
      <c r="DJW32" s="137"/>
      <c r="DJX32" s="137"/>
      <c r="DJY32" s="137"/>
      <c r="DJZ32" s="137"/>
      <c r="DKA32" s="137"/>
      <c r="DKB32" s="137"/>
      <c r="DKC32" s="137"/>
      <c r="DKD32" s="137"/>
      <c r="DKE32" s="137"/>
      <c r="DKF32" s="137"/>
      <c r="DKG32" s="137"/>
      <c r="DKH32" s="137"/>
      <c r="DKI32" s="137"/>
      <c r="DKJ32" s="137"/>
      <c r="DKK32" s="137"/>
      <c r="DKL32" s="137"/>
      <c r="DKM32" s="137"/>
      <c r="DKN32" s="137"/>
      <c r="DKO32" s="137"/>
      <c r="DKP32" s="137"/>
      <c r="DKQ32" s="137"/>
      <c r="DKR32" s="137"/>
      <c r="DKS32" s="137"/>
      <c r="DKT32" s="137"/>
      <c r="DKU32" s="137"/>
      <c r="DKV32" s="137"/>
      <c r="DKW32" s="137"/>
      <c r="DKX32" s="137"/>
      <c r="DKY32" s="137"/>
      <c r="DKZ32" s="137"/>
      <c r="DLA32" s="137"/>
      <c r="DLB32" s="137"/>
      <c r="DLC32" s="137"/>
      <c r="DLD32" s="137"/>
      <c r="DLE32" s="137"/>
      <c r="DLF32" s="137"/>
      <c r="DLG32" s="137"/>
      <c r="DLH32" s="137"/>
      <c r="DLI32" s="137"/>
      <c r="DLJ32" s="137"/>
      <c r="DLK32" s="137"/>
      <c r="DLL32" s="137"/>
      <c r="DLM32" s="137"/>
      <c r="DLN32" s="137"/>
      <c r="DLO32" s="137"/>
      <c r="DLP32" s="137"/>
      <c r="DLQ32" s="137"/>
      <c r="DLR32" s="137"/>
      <c r="DLS32" s="137"/>
      <c r="DLT32" s="137"/>
      <c r="DLU32" s="137"/>
      <c r="DLV32" s="137"/>
      <c r="DLW32" s="137"/>
      <c r="DLX32" s="137"/>
      <c r="DLY32" s="137"/>
      <c r="DLZ32" s="137"/>
      <c r="DMA32" s="137"/>
      <c r="DMB32" s="137"/>
      <c r="DMC32" s="137"/>
      <c r="DMD32" s="137"/>
      <c r="DME32" s="137"/>
      <c r="DMF32" s="137"/>
      <c r="DMG32" s="137"/>
      <c r="DMH32" s="137"/>
      <c r="DMI32" s="137"/>
      <c r="DMJ32" s="137"/>
      <c r="DMK32" s="137"/>
      <c r="DML32" s="137"/>
      <c r="DMM32" s="137"/>
      <c r="DMN32" s="137"/>
      <c r="DMO32" s="137"/>
      <c r="DMP32" s="137"/>
      <c r="DMQ32" s="137"/>
      <c r="DMR32" s="137"/>
      <c r="DMS32" s="137"/>
      <c r="DMT32" s="137"/>
      <c r="DMU32" s="137"/>
      <c r="DMV32" s="137"/>
      <c r="DMW32" s="137"/>
      <c r="DMX32" s="137"/>
      <c r="DMY32" s="137"/>
      <c r="DMZ32" s="137"/>
      <c r="DNA32" s="137"/>
      <c r="DNB32" s="137"/>
      <c r="DNC32" s="137"/>
      <c r="DND32" s="137"/>
      <c r="DNE32" s="137"/>
      <c r="DNF32" s="137"/>
      <c r="DNG32" s="137"/>
      <c r="DNH32" s="137"/>
      <c r="DNI32" s="137"/>
      <c r="DNJ32" s="137"/>
      <c r="DNK32" s="137"/>
      <c r="DNL32" s="137"/>
      <c r="DNM32" s="137"/>
      <c r="DNN32" s="137"/>
      <c r="DNO32" s="137"/>
      <c r="DNP32" s="137"/>
      <c r="DNQ32" s="137"/>
      <c r="DNR32" s="137"/>
      <c r="DNS32" s="137"/>
      <c r="DNT32" s="137"/>
      <c r="DNU32" s="137"/>
      <c r="DNV32" s="137"/>
      <c r="DNW32" s="137"/>
      <c r="DNX32" s="137"/>
      <c r="DNY32" s="137"/>
      <c r="DNZ32" s="137"/>
      <c r="DOA32" s="137"/>
      <c r="DOB32" s="137"/>
      <c r="DOC32" s="137"/>
      <c r="DOD32" s="137"/>
      <c r="DOE32" s="137"/>
      <c r="DOF32" s="137"/>
      <c r="DOG32" s="137"/>
      <c r="DOH32" s="137"/>
      <c r="DOI32" s="137"/>
      <c r="DOJ32" s="137"/>
      <c r="DOK32" s="137"/>
      <c r="DOL32" s="137"/>
      <c r="DOM32" s="137"/>
      <c r="DON32" s="137"/>
      <c r="DOO32" s="137"/>
      <c r="DOP32" s="137"/>
      <c r="DOQ32" s="137"/>
      <c r="DOR32" s="137"/>
      <c r="DOS32" s="137"/>
      <c r="DOT32" s="137"/>
      <c r="DOU32" s="137"/>
      <c r="DOV32" s="137"/>
      <c r="DOW32" s="137"/>
      <c r="DOX32" s="137"/>
      <c r="DOY32" s="137"/>
      <c r="DOZ32" s="137"/>
      <c r="DPA32" s="137"/>
      <c r="DPB32" s="137"/>
      <c r="DPC32" s="137"/>
      <c r="DPD32" s="137"/>
      <c r="DPE32" s="137"/>
      <c r="DPF32" s="137"/>
      <c r="DPG32" s="137"/>
      <c r="DPH32" s="137"/>
      <c r="DPI32" s="137"/>
      <c r="DPJ32" s="137"/>
      <c r="DPK32" s="137"/>
      <c r="DPL32" s="137"/>
      <c r="DPM32" s="137"/>
      <c r="DPN32" s="137"/>
      <c r="DPO32" s="137"/>
      <c r="DPP32" s="137"/>
      <c r="DPQ32" s="137"/>
      <c r="DPR32" s="137"/>
      <c r="DPS32" s="137"/>
      <c r="DPT32" s="137"/>
      <c r="DPU32" s="137"/>
      <c r="DPV32" s="137"/>
      <c r="DPW32" s="137"/>
      <c r="DPX32" s="137"/>
      <c r="DPY32" s="137"/>
      <c r="DPZ32" s="137"/>
      <c r="DQA32" s="137"/>
      <c r="DQB32" s="137"/>
      <c r="DQC32" s="137"/>
      <c r="DQD32" s="137"/>
      <c r="DQE32" s="137"/>
      <c r="DQF32" s="137"/>
      <c r="DQG32" s="137"/>
      <c r="DQH32" s="137"/>
      <c r="DQI32" s="137"/>
      <c r="DQJ32" s="137"/>
      <c r="DQK32" s="137"/>
      <c r="DQL32" s="137"/>
      <c r="DQM32" s="137"/>
      <c r="DQN32" s="137"/>
      <c r="DQO32" s="137"/>
      <c r="DQP32" s="137"/>
      <c r="DQQ32" s="137"/>
      <c r="DQR32" s="137"/>
      <c r="DQS32" s="137"/>
      <c r="DQT32" s="137"/>
      <c r="DQU32" s="137"/>
      <c r="DQV32" s="137"/>
      <c r="DQW32" s="137"/>
      <c r="DQX32" s="137"/>
      <c r="DQY32" s="137"/>
      <c r="DQZ32" s="137"/>
      <c r="DRA32" s="137"/>
      <c r="DRB32" s="137"/>
      <c r="DRC32" s="137"/>
      <c r="DRD32" s="137"/>
      <c r="DRE32" s="137"/>
      <c r="DRF32" s="137"/>
      <c r="DRG32" s="137"/>
      <c r="DRH32" s="137"/>
      <c r="DRI32" s="137"/>
      <c r="DRJ32" s="137"/>
      <c r="DRK32" s="137"/>
      <c r="DRL32" s="137"/>
      <c r="DRM32" s="137"/>
      <c r="DRN32" s="137"/>
      <c r="DRO32" s="137"/>
      <c r="DRP32" s="137"/>
      <c r="DRQ32" s="137"/>
      <c r="DRR32" s="137"/>
      <c r="DRS32" s="137"/>
      <c r="DRT32" s="137"/>
      <c r="DRU32" s="137"/>
      <c r="DRV32" s="137"/>
      <c r="DRW32" s="137"/>
      <c r="DRX32" s="137"/>
      <c r="DRY32" s="137"/>
      <c r="DRZ32" s="137"/>
      <c r="DSA32" s="137"/>
      <c r="DSB32" s="137"/>
      <c r="DSC32" s="137"/>
      <c r="DSD32" s="137"/>
      <c r="DSE32" s="137"/>
      <c r="DSF32" s="137"/>
      <c r="DSG32" s="137"/>
      <c r="DSH32" s="137"/>
      <c r="DSI32" s="137"/>
      <c r="DSJ32" s="137"/>
      <c r="DSK32" s="137"/>
      <c r="DSL32" s="137"/>
      <c r="DSM32" s="137"/>
      <c r="DSN32" s="137"/>
      <c r="DSO32" s="137"/>
      <c r="DSP32" s="137"/>
      <c r="DSQ32" s="137"/>
      <c r="DSR32" s="137"/>
      <c r="DSS32" s="137"/>
      <c r="DST32" s="137"/>
      <c r="DSU32" s="137"/>
      <c r="DSV32" s="137"/>
      <c r="DSW32" s="137"/>
      <c r="DSX32" s="137"/>
      <c r="DSY32" s="137"/>
      <c r="DSZ32" s="137"/>
      <c r="DTA32" s="137"/>
      <c r="DTB32" s="137"/>
      <c r="DTC32" s="137"/>
      <c r="DTD32" s="137"/>
      <c r="DTE32" s="137"/>
      <c r="DTF32" s="137"/>
      <c r="DTG32" s="137"/>
      <c r="DTH32" s="137"/>
      <c r="DTI32" s="137"/>
      <c r="DTJ32" s="137"/>
      <c r="DTK32" s="137"/>
      <c r="DTL32" s="137"/>
      <c r="DTM32" s="137"/>
      <c r="DTN32" s="137"/>
      <c r="DTO32" s="137"/>
      <c r="DTP32" s="137"/>
      <c r="DTQ32" s="137"/>
      <c r="DTR32" s="137"/>
      <c r="DTS32" s="137"/>
      <c r="DTT32" s="137"/>
      <c r="DTU32" s="137"/>
      <c r="DTV32" s="137"/>
      <c r="DTW32" s="137"/>
      <c r="DTX32" s="137"/>
      <c r="DTY32" s="137"/>
      <c r="DTZ32" s="137"/>
      <c r="DUA32" s="137"/>
      <c r="DUB32" s="137"/>
      <c r="DUC32" s="137"/>
      <c r="DUD32" s="137"/>
      <c r="DUE32" s="137"/>
      <c r="DUF32" s="137"/>
      <c r="DUG32" s="137"/>
      <c r="DUH32" s="137"/>
      <c r="DUI32" s="137"/>
      <c r="DUJ32" s="137"/>
      <c r="DUK32" s="137"/>
      <c r="DUL32" s="137"/>
      <c r="DUM32" s="137"/>
      <c r="DUN32" s="137"/>
      <c r="DUO32" s="137"/>
      <c r="DUP32" s="137"/>
      <c r="DUQ32" s="137"/>
      <c r="DUR32" s="137"/>
      <c r="DUS32" s="137"/>
      <c r="DUT32" s="137"/>
      <c r="DUU32" s="137"/>
      <c r="DUV32" s="137"/>
      <c r="DUW32" s="137"/>
      <c r="DUX32" s="137"/>
      <c r="DUY32" s="137"/>
      <c r="DUZ32" s="137"/>
      <c r="DVA32" s="137"/>
      <c r="DVB32" s="137"/>
      <c r="DVC32" s="137"/>
      <c r="DVD32" s="137"/>
      <c r="DVE32" s="137"/>
      <c r="DVF32" s="137"/>
      <c r="DVG32" s="137"/>
      <c r="DVH32" s="137"/>
      <c r="DVI32" s="137"/>
      <c r="DVJ32" s="137"/>
      <c r="DVK32" s="137"/>
      <c r="DVL32" s="137"/>
      <c r="DVM32" s="137"/>
      <c r="DVN32" s="137"/>
      <c r="DVO32" s="137"/>
      <c r="DVP32" s="137"/>
      <c r="DVQ32" s="137"/>
      <c r="DVR32" s="137"/>
      <c r="DVS32" s="137"/>
      <c r="DVT32" s="137"/>
      <c r="DVU32" s="137"/>
      <c r="DVV32" s="137"/>
      <c r="DVW32" s="137"/>
      <c r="DVX32" s="137"/>
      <c r="DVY32" s="137"/>
      <c r="DVZ32" s="137"/>
      <c r="DWA32" s="137"/>
      <c r="DWB32" s="137"/>
      <c r="DWC32" s="137"/>
      <c r="DWD32" s="137"/>
      <c r="DWE32" s="137"/>
      <c r="DWF32" s="137"/>
      <c r="DWG32" s="137"/>
      <c r="DWH32" s="137"/>
      <c r="DWI32" s="137"/>
      <c r="DWJ32" s="137"/>
      <c r="DWK32" s="137"/>
      <c r="DWL32" s="137"/>
      <c r="DWM32" s="137"/>
      <c r="DWN32" s="137"/>
      <c r="DWO32" s="137"/>
      <c r="DWP32" s="137"/>
      <c r="DWQ32" s="137"/>
      <c r="DWR32" s="137"/>
      <c r="DWS32" s="137"/>
      <c r="DWT32" s="137"/>
      <c r="DWU32" s="137"/>
      <c r="DWV32" s="137"/>
      <c r="DWW32" s="137"/>
      <c r="DWX32" s="137"/>
      <c r="DWY32" s="137"/>
      <c r="DWZ32" s="137"/>
      <c r="DXA32" s="137"/>
      <c r="DXB32" s="137"/>
      <c r="DXC32" s="137"/>
      <c r="DXD32" s="137"/>
      <c r="DXE32" s="137"/>
      <c r="DXF32" s="137"/>
      <c r="DXG32" s="137"/>
      <c r="DXH32" s="137"/>
      <c r="DXI32" s="137"/>
      <c r="DXJ32" s="137"/>
      <c r="DXK32" s="137"/>
      <c r="DXL32" s="137"/>
      <c r="DXM32" s="137"/>
      <c r="DXN32" s="137"/>
      <c r="DXO32" s="137"/>
      <c r="DXP32" s="137"/>
      <c r="DXQ32" s="137"/>
      <c r="DXR32" s="137"/>
      <c r="DXS32" s="137"/>
      <c r="DXT32" s="137"/>
      <c r="DXU32" s="137"/>
      <c r="DXV32" s="137"/>
      <c r="DXW32" s="137"/>
      <c r="DXX32" s="137"/>
      <c r="DXY32" s="137"/>
      <c r="DXZ32" s="137"/>
      <c r="DYA32" s="137"/>
      <c r="DYB32" s="137"/>
      <c r="DYC32" s="137"/>
      <c r="DYD32" s="137"/>
      <c r="DYE32" s="137"/>
      <c r="DYF32" s="137"/>
      <c r="DYG32" s="137"/>
      <c r="DYH32" s="137"/>
      <c r="DYI32" s="137"/>
      <c r="DYJ32" s="137"/>
      <c r="DYK32" s="137"/>
      <c r="DYL32" s="137"/>
      <c r="DYM32" s="137"/>
      <c r="DYN32" s="137"/>
      <c r="DYO32" s="137"/>
      <c r="DYP32" s="137"/>
      <c r="DYQ32" s="137"/>
      <c r="DYR32" s="137"/>
      <c r="DYS32" s="137"/>
      <c r="DYT32" s="137"/>
      <c r="DYU32" s="137"/>
      <c r="DYV32" s="137"/>
      <c r="DYW32" s="137"/>
      <c r="DYX32" s="137"/>
      <c r="DYY32" s="137"/>
      <c r="DYZ32" s="137"/>
      <c r="DZA32" s="137"/>
      <c r="DZB32" s="137"/>
      <c r="DZC32" s="137"/>
      <c r="DZD32" s="137"/>
      <c r="DZE32" s="137"/>
      <c r="DZF32" s="137"/>
      <c r="DZG32" s="137"/>
      <c r="DZH32" s="137"/>
      <c r="DZI32" s="137"/>
      <c r="DZJ32" s="137"/>
      <c r="DZK32" s="137"/>
      <c r="DZL32" s="137"/>
      <c r="DZM32" s="137"/>
      <c r="DZN32" s="137"/>
      <c r="DZO32" s="137"/>
      <c r="DZP32" s="137"/>
      <c r="DZQ32" s="137"/>
      <c r="DZR32" s="137"/>
      <c r="DZS32" s="137"/>
      <c r="DZT32" s="137"/>
      <c r="DZU32" s="137"/>
      <c r="DZV32" s="137"/>
      <c r="DZW32" s="137"/>
      <c r="DZX32" s="137"/>
      <c r="DZY32" s="137"/>
      <c r="DZZ32" s="137"/>
      <c r="EAA32" s="137"/>
      <c r="EAB32" s="137"/>
      <c r="EAC32" s="137"/>
      <c r="EAD32" s="137"/>
      <c r="EAE32" s="137"/>
      <c r="EAF32" s="137"/>
      <c r="EAG32" s="137"/>
      <c r="EAH32" s="137"/>
      <c r="EAI32" s="137"/>
      <c r="EAJ32" s="137"/>
      <c r="EAK32" s="137"/>
      <c r="EAL32" s="137"/>
      <c r="EAM32" s="137"/>
      <c r="EAN32" s="137"/>
      <c r="EAO32" s="137"/>
      <c r="EAP32" s="137"/>
      <c r="EAQ32" s="137"/>
      <c r="EAR32" s="137"/>
      <c r="EAS32" s="137"/>
      <c r="EAT32" s="137"/>
      <c r="EAU32" s="137"/>
      <c r="EAV32" s="137"/>
      <c r="EAW32" s="137"/>
      <c r="EAX32" s="137"/>
      <c r="EAY32" s="137"/>
      <c r="EAZ32" s="137"/>
      <c r="EBA32" s="137"/>
      <c r="EBB32" s="137"/>
      <c r="EBC32" s="137"/>
      <c r="EBD32" s="137"/>
      <c r="EBE32" s="137"/>
      <c r="EBF32" s="137"/>
      <c r="EBG32" s="137"/>
      <c r="EBH32" s="137"/>
      <c r="EBI32" s="137"/>
      <c r="EBJ32" s="137"/>
      <c r="EBK32" s="137"/>
      <c r="EBL32" s="137"/>
      <c r="EBM32" s="137"/>
      <c r="EBN32" s="137"/>
      <c r="EBO32" s="137"/>
      <c r="EBP32" s="137"/>
      <c r="EBQ32" s="137"/>
      <c r="EBR32" s="137"/>
      <c r="EBS32" s="137"/>
      <c r="EBT32" s="137"/>
      <c r="EBU32" s="137"/>
      <c r="EBV32" s="137"/>
      <c r="EBW32" s="137"/>
      <c r="EBX32" s="137"/>
      <c r="EBY32" s="137"/>
      <c r="EBZ32" s="137"/>
      <c r="ECA32" s="137"/>
      <c r="ECB32" s="137"/>
      <c r="ECC32" s="137"/>
      <c r="ECD32" s="137"/>
      <c r="ECE32" s="137"/>
      <c r="ECF32" s="137"/>
      <c r="ECG32" s="137"/>
      <c r="ECH32" s="137"/>
      <c r="ECI32" s="137"/>
      <c r="ECJ32" s="137"/>
      <c r="ECK32" s="137"/>
      <c r="ECL32" s="137"/>
      <c r="ECM32" s="137"/>
      <c r="ECN32" s="137"/>
      <c r="ECO32" s="137"/>
      <c r="ECP32" s="137"/>
      <c r="ECQ32" s="137"/>
      <c r="ECR32" s="137"/>
      <c r="ECS32" s="137"/>
      <c r="ECT32" s="137"/>
      <c r="ECU32" s="137"/>
      <c r="ECV32" s="137"/>
      <c r="ECW32" s="137"/>
      <c r="ECX32" s="137"/>
      <c r="ECY32" s="137"/>
      <c r="ECZ32" s="137"/>
      <c r="EDA32" s="137"/>
      <c r="EDB32" s="137"/>
      <c r="EDC32" s="137"/>
      <c r="EDD32" s="137"/>
      <c r="EDE32" s="137"/>
      <c r="EDF32" s="137"/>
      <c r="EDG32" s="137"/>
      <c r="EDH32" s="137"/>
      <c r="EDI32" s="137"/>
      <c r="EDJ32" s="137"/>
      <c r="EDK32" s="137"/>
      <c r="EDL32" s="137"/>
      <c r="EDM32" s="137"/>
      <c r="EDN32" s="137"/>
      <c r="EDO32" s="137"/>
      <c r="EDP32" s="137"/>
      <c r="EDQ32" s="137"/>
      <c r="EDR32" s="137"/>
      <c r="EDS32" s="137"/>
      <c r="EDT32" s="137"/>
      <c r="EDU32" s="137"/>
      <c r="EDV32" s="137"/>
      <c r="EDW32" s="137"/>
      <c r="EDX32" s="137"/>
      <c r="EDY32" s="137"/>
      <c r="EDZ32" s="137"/>
      <c r="EEA32" s="137"/>
      <c r="EEB32" s="137"/>
      <c r="EEC32" s="137"/>
      <c r="EED32" s="137"/>
      <c r="EEE32" s="137"/>
      <c r="EEF32" s="137"/>
      <c r="EEG32" s="137"/>
      <c r="EEH32" s="137"/>
      <c r="EEI32" s="137"/>
      <c r="EEJ32" s="137"/>
      <c r="EEK32" s="137"/>
      <c r="EEL32" s="137"/>
      <c r="EEM32" s="137"/>
      <c r="EEN32" s="137"/>
      <c r="EEO32" s="137"/>
      <c r="EEP32" s="137"/>
      <c r="EEQ32" s="137"/>
      <c r="EER32" s="137"/>
      <c r="EES32" s="137"/>
      <c r="EET32" s="137"/>
      <c r="EEU32" s="137"/>
      <c r="EEV32" s="137"/>
      <c r="EEW32" s="137"/>
      <c r="EEX32" s="137"/>
      <c r="EEY32" s="137"/>
      <c r="EEZ32" s="137"/>
      <c r="EFA32" s="137"/>
      <c r="EFB32" s="137"/>
      <c r="EFC32" s="137"/>
      <c r="EFD32" s="137"/>
      <c r="EFE32" s="137"/>
      <c r="EFF32" s="137"/>
      <c r="EFG32" s="137"/>
      <c r="EFH32" s="137"/>
      <c r="EFI32" s="137"/>
      <c r="EFJ32" s="137"/>
      <c r="EFK32" s="137"/>
      <c r="EFL32" s="137"/>
      <c r="EFM32" s="137"/>
      <c r="EFN32" s="137"/>
      <c r="EFO32" s="137"/>
      <c r="EFP32" s="137"/>
      <c r="EFQ32" s="137"/>
      <c r="EFR32" s="137"/>
      <c r="EFS32" s="137"/>
      <c r="EFT32" s="137"/>
      <c r="EFU32" s="137"/>
      <c r="EFV32" s="137"/>
      <c r="EFW32" s="137"/>
      <c r="EFX32" s="137"/>
      <c r="EFY32" s="137"/>
      <c r="EFZ32" s="137"/>
      <c r="EGA32" s="137"/>
      <c r="EGB32" s="137"/>
      <c r="EGC32" s="137"/>
      <c r="EGD32" s="137"/>
      <c r="EGE32" s="137"/>
      <c r="EGF32" s="137"/>
      <c r="EGG32" s="137"/>
      <c r="EGH32" s="137"/>
      <c r="EGI32" s="137"/>
      <c r="EGJ32" s="137"/>
      <c r="EGK32" s="137"/>
      <c r="EGL32" s="137"/>
      <c r="EGM32" s="137"/>
      <c r="EGN32" s="137"/>
      <c r="EGO32" s="137"/>
      <c r="EGP32" s="137"/>
      <c r="EGQ32" s="137"/>
      <c r="EGR32" s="137"/>
      <c r="EGS32" s="137"/>
      <c r="EGT32" s="137"/>
      <c r="EGU32" s="137"/>
      <c r="EGV32" s="137"/>
      <c r="EGW32" s="137"/>
      <c r="EGX32" s="137"/>
      <c r="EGY32" s="137"/>
      <c r="EGZ32" s="137"/>
      <c r="EHA32" s="137"/>
      <c r="EHB32" s="137"/>
      <c r="EHC32" s="137"/>
      <c r="EHD32" s="137"/>
      <c r="EHE32" s="137"/>
      <c r="EHF32" s="137"/>
      <c r="EHG32" s="137"/>
      <c r="EHH32" s="137"/>
      <c r="EHI32" s="137"/>
      <c r="EHJ32" s="137"/>
      <c r="EHK32" s="137"/>
      <c r="EHL32" s="137"/>
      <c r="EHM32" s="137"/>
      <c r="EHN32" s="137"/>
      <c r="EHO32" s="137"/>
      <c r="EHP32" s="137"/>
      <c r="EHQ32" s="137"/>
      <c r="EHR32" s="137"/>
      <c r="EHS32" s="137"/>
      <c r="EHT32" s="137"/>
      <c r="EHU32" s="137"/>
      <c r="EHV32" s="137"/>
      <c r="EHW32" s="137"/>
      <c r="EHX32" s="137"/>
      <c r="EHY32" s="137"/>
      <c r="EHZ32" s="137"/>
      <c r="EIA32" s="137"/>
      <c r="EIB32" s="137"/>
      <c r="EIC32" s="137"/>
      <c r="EID32" s="137"/>
      <c r="EIE32" s="137"/>
      <c r="EIF32" s="137"/>
      <c r="EIG32" s="137"/>
      <c r="EIH32" s="137"/>
      <c r="EII32" s="137"/>
      <c r="EIJ32" s="137"/>
      <c r="EIK32" s="137"/>
      <c r="EIL32" s="137"/>
      <c r="EIM32" s="137"/>
      <c r="EIN32" s="137"/>
      <c r="EIO32" s="137"/>
      <c r="EIP32" s="137"/>
      <c r="EIQ32" s="137"/>
      <c r="EIR32" s="137"/>
      <c r="EIS32" s="137"/>
      <c r="EIT32" s="137"/>
      <c r="EIU32" s="137"/>
      <c r="EIV32" s="137"/>
      <c r="EIW32" s="137"/>
      <c r="EIX32" s="137"/>
      <c r="EIY32" s="137"/>
      <c r="EIZ32" s="137"/>
      <c r="EJA32" s="137"/>
      <c r="EJB32" s="137"/>
      <c r="EJC32" s="137"/>
      <c r="EJD32" s="137"/>
      <c r="EJE32" s="137"/>
      <c r="EJF32" s="137"/>
      <c r="EJG32" s="137"/>
      <c r="EJH32" s="137"/>
      <c r="EJI32" s="137"/>
      <c r="EJJ32" s="137"/>
      <c r="EJK32" s="137"/>
      <c r="EJL32" s="137"/>
      <c r="EJM32" s="137"/>
      <c r="EJN32" s="137"/>
      <c r="EJO32" s="137"/>
      <c r="EJP32" s="137"/>
      <c r="EJQ32" s="137"/>
      <c r="EJR32" s="137"/>
      <c r="EJS32" s="137"/>
      <c r="EJT32" s="137"/>
      <c r="EJU32" s="137"/>
      <c r="EJV32" s="137"/>
      <c r="EJW32" s="137"/>
      <c r="EJX32" s="137"/>
      <c r="EJY32" s="137"/>
      <c r="EJZ32" s="137"/>
      <c r="EKA32" s="137"/>
      <c r="EKB32" s="137"/>
      <c r="EKC32" s="137"/>
      <c r="EKD32" s="137"/>
      <c r="EKE32" s="137"/>
      <c r="EKF32" s="137"/>
      <c r="EKG32" s="137"/>
      <c r="EKH32" s="137"/>
      <c r="EKI32" s="137"/>
      <c r="EKJ32" s="137"/>
      <c r="EKK32" s="137"/>
      <c r="EKL32" s="137"/>
      <c r="EKM32" s="137"/>
      <c r="EKN32" s="137"/>
      <c r="EKO32" s="137"/>
      <c r="EKP32" s="137"/>
      <c r="EKQ32" s="137"/>
      <c r="EKR32" s="137"/>
      <c r="EKS32" s="137"/>
      <c r="EKT32" s="137"/>
      <c r="EKU32" s="137"/>
      <c r="EKV32" s="137"/>
      <c r="EKW32" s="137"/>
      <c r="EKX32" s="137"/>
      <c r="EKY32" s="137"/>
      <c r="EKZ32" s="137"/>
      <c r="ELA32" s="137"/>
      <c r="ELB32" s="137"/>
      <c r="ELC32" s="137"/>
      <c r="ELD32" s="137"/>
      <c r="ELE32" s="137"/>
      <c r="ELF32" s="137"/>
      <c r="ELG32" s="137"/>
      <c r="ELH32" s="137"/>
      <c r="ELI32" s="137"/>
      <c r="ELJ32" s="137"/>
      <c r="ELK32" s="137"/>
      <c r="ELL32" s="137"/>
      <c r="ELM32" s="137"/>
      <c r="ELN32" s="137"/>
      <c r="ELO32" s="137"/>
      <c r="ELP32" s="137"/>
      <c r="ELQ32" s="137"/>
      <c r="ELR32" s="137"/>
      <c r="ELS32" s="137"/>
      <c r="ELT32" s="137"/>
      <c r="ELU32" s="137"/>
      <c r="ELV32" s="137"/>
      <c r="ELW32" s="137"/>
      <c r="ELX32" s="137"/>
      <c r="ELY32" s="137"/>
      <c r="ELZ32" s="137"/>
      <c r="EMA32" s="137"/>
      <c r="EMB32" s="137"/>
      <c r="EMC32" s="137"/>
      <c r="EMD32" s="137"/>
      <c r="EME32" s="137"/>
      <c r="EMF32" s="137"/>
      <c r="EMG32" s="137"/>
      <c r="EMH32" s="137"/>
      <c r="EMI32" s="137"/>
      <c r="EMJ32" s="137"/>
      <c r="EMK32" s="137"/>
      <c r="EML32" s="137"/>
      <c r="EMM32" s="137"/>
      <c r="EMN32" s="137"/>
      <c r="EMO32" s="137"/>
      <c r="EMP32" s="137"/>
      <c r="EMQ32" s="137"/>
      <c r="EMR32" s="137"/>
      <c r="EMS32" s="137"/>
      <c r="EMT32" s="137"/>
      <c r="EMU32" s="137"/>
      <c r="EMV32" s="137"/>
      <c r="EMW32" s="137"/>
      <c r="EMX32" s="137"/>
      <c r="EMY32" s="137"/>
      <c r="EMZ32" s="137"/>
      <c r="ENA32" s="137"/>
      <c r="ENB32" s="137"/>
      <c r="ENC32" s="137"/>
      <c r="END32" s="137"/>
      <c r="ENE32" s="137"/>
      <c r="ENF32" s="137"/>
      <c r="ENG32" s="137"/>
      <c r="ENH32" s="137"/>
      <c r="ENI32" s="137"/>
      <c r="ENJ32" s="137"/>
      <c r="ENK32" s="137"/>
      <c r="ENL32" s="137"/>
      <c r="ENM32" s="137"/>
      <c r="ENN32" s="137"/>
      <c r="ENO32" s="137"/>
      <c r="ENP32" s="137"/>
      <c r="ENQ32" s="137"/>
      <c r="ENR32" s="137"/>
      <c r="ENS32" s="137"/>
      <c r="ENT32" s="137"/>
      <c r="ENU32" s="137"/>
      <c r="ENV32" s="137"/>
      <c r="ENW32" s="137"/>
      <c r="ENX32" s="137"/>
      <c r="ENY32" s="137"/>
      <c r="ENZ32" s="137"/>
      <c r="EOA32" s="137"/>
      <c r="EOB32" s="137"/>
      <c r="EOC32" s="137"/>
      <c r="EOD32" s="137"/>
      <c r="EOE32" s="137"/>
      <c r="EOF32" s="137"/>
      <c r="EOG32" s="137"/>
      <c r="EOH32" s="137"/>
      <c r="EOI32" s="137"/>
      <c r="EOJ32" s="137"/>
      <c r="EOK32" s="137"/>
      <c r="EOL32" s="137"/>
      <c r="EOM32" s="137"/>
      <c r="EON32" s="137"/>
      <c r="EOO32" s="137"/>
      <c r="EOP32" s="137"/>
      <c r="EOQ32" s="137"/>
      <c r="EOR32" s="137"/>
      <c r="EOS32" s="137"/>
      <c r="EOT32" s="137"/>
      <c r="EOU32" s="137"/>
      <c r="EOV32" s="137"/>
      <c r="EOW32" s="137"/>
      <c r="EOX32" s="137"/>
      <c r="EOY32" s="137"/>
      <c r="EOZ32" s="137"/>
      <c r="EPA32" s="137"/>
      <c r="EPB32" s="137"/>
      <c r="EPC32" s="137"/>
      <c r="EPD32" s="137"/>
      <c r="EPE32" s="137"/>
      <c r="EPF32" s="137"/>
      <c r="EPG32" s="137"/>
      <c r="EPH32" s="137"/>
      <c r="EPI32" s="137"/>
      <c r="EPJ32" s="137"/>
      <c r="EPK32" s="137"/>
      <c r="EPL32" s="137"/>
      <c r="EPM32" s="137"/>
      <c r="EPN32" s="137"/>
      <c r="EPO32" s="137"/>
      <c r="EPP32" s="137"/>
      <c r="EPQ32" s="137"/>
      <c r="EPR32" s="137"/>
      <c r="EPS32" s="137"/>
      <c r="EPT32" s="137"/>
      <c r="EPU32" s="137"/>
      <c r="EPV32" s="137"/>
      <c r="EPW32" s="137"/>
      <c r="EPX32" s="137"/>
      <c r="EPY32" s="137"/>
      <c r="EPZ32" s="137"/>
      <c r="EQA32" s="137"/>
      <c r="EQB32" s="137"/>
      <c r="EQC32" s="137"/>
      <c r="EQD32" s="137"/>
      <c r="EQE32" s="137"/>
      <c r="EQF32" s="137"/>
      <c r="EQG32" s="137"/>
      <c r="EQH32" s="137"/>
      <c r="EQI32" s="137"/>
      <c r="EQJ32" s="137"/>
      <c r="EQK32" s="137"/>
      <c r="EQL32" s="137"/>
      <c r="EQM32" s="137"/>
      <c r="EQN32" s="137"/>
      <c r="EQO32" s="137"/>
      <c r="EQP32" s="137"/>
      <c r="EQQ32" s="137"/>
      <c r="EQR32" s="137"/>
      <c r="EQS32" s="137"/>
      <c r="EQT32" s="137"/>
      <c r="EQU32" s="137"/>
      <c r="EQV32" s="137"/>
      <c r="EQW32" s="137"/>
      <c r="EQX32" s="137"/>
      <c r="EQY32" s="137"/>
      <c r="EQZ32" s="137"/>
      <c r="ERA32" s="137"/>
      <c r="ERB32" s="137"/>
      <c r="ERC32" s="137"/>
      <c r="ERD32" s="137"/>
      <c r="ERE32" s="137"/>
      <c r="ERF32" s="137"/>
      <c r="ERG32" s="137"/>
      <c r="ERH32" s="137"/>
      <c r="ERI32" s="137"/>
      <c r="ERJ32" s="137"/>
      <c r="ERK32" s="137"/>
      <c r="ERL32" s="137"/>
      <c r="ERM32" s="137"/>
      <c r="ERN32" s="137"/>
      <c r="ERO32" s="137"/>
      <c r="ERP32" s="137"/>
      <c r="ERQ32" s="137"/>
      <c r="ERR32" s="137"/>
      <c r="ERS32" s="137"/>
      <c r="ERT32" s="137"/>
      <c r="ERU32" s="137"/>
      <c r="ERV32" s="137"/>
      <c r="ERW32" s="137"/>
      <c r="ERX32" s="137"/>
      <c r="ERY32" s="137"/>
      <c r="ERZ32" s="137"/>
      <c r="ESA32" s="137"/>
      <c r="ESB32" s="137"/>
      <c r="ESC32" s="137"/>
      <c r="ESD32" s="137"/>
      <c r="ESE32" s="137"/>
      <c r="ESF32" s="137"/>
      <c r="ESG32" s="137"/>
      <c r="ESH32" s="137"/>
      <c r="ESI32" s="137"/>
      <c r="ESJ32" s="137"/>
      <c r="ESK32" s="137"/>
      <c r="ESL32" s="137"/>
      <c r="ESM32" s="137"/>
      <c r="ESN32" s="137"/>
      <c r="ESO32" s="137"/>
      <c r="ESP32" s="137"/>
      <c r="ESQ32" s="137"/>
      <c r="ESR32" s="137"/>
      <c r="ESS32" s="137"/>
      <c r="EST32" s="137"/>
      <c r="ESU32" s="137"/>
      <c r="ESV32" s="137"/>
      <c r="ESW32" s="137"/>
      <c r="ESX32" s="137"/>
      <c r="ESY32" s="137"/>
      <c r="ESZ32" s="137"/>
      <c r="ETA32" s="137"/>
      <c r="ETB32" s="137"/>
      <c r="ETC32" s="137"/>
      <c r="ETD32" s="137"/>
      <c r="ETE32" s="137"/>
      <c r="ETF32" s="137"/>
      <c r="ETG32" s="137"/>
      <c r="ETH32" s="137"/>
      <c r="ETI32" s="137"/>
      <c r="ETJ32" s="137"/>
      <c r="ETK32" s="137"/>
      <c r="ETL32" s="137"/>
      <c r="ETM32" s="137"/>
      <c r="ETN32" s="137"/>
      <c r="ETO32" s="137"/>
      <c r="ETP32" s="137"/>
      <c r="ETQ32" s="137"/>
      <c r="ETR32" s="137"/>
      <c r="ETS32" s="137"/>
      <c r="ETT32" s="137"/>
      <c r="ETU32" s="137"/>
      <c r="ETV32" s="137"/>
      <c r="ETW32" s="137"/>
      <c r="ETX32" s="137"/>
      <c r="ETY32" s="137"/>
      <c r="ETZ32" s="137"/>
      <c r="EUA32" s="137"/>
      <c r="EUB32" s="137"/>
      <c r="EUC32" s="137"/>
      <c r="EUD32" s="137"/>
      <c r="EUE32" s="137"/>
      <c r="EUF32" s="137"/>
      <c r="EUG32" s="137"/>
      <c r="EUH32" s="137"/>
      <c r="EUI32" s="137"/>
      <c r="EUJ32" s="137"/>
      <c r="EUK32" s="137"/>
      <c r="EUL32" s="137"/>
      <c r="EUM32" s="137"/>
      <c r="EUN32" s="137"/>
      <c r="EUO32" s="137"/>
      <c r="EUP32" s="137"/>
      <c r="EUQ32" s="137"/>
      <c r="EUR32" s="137"/>
      <c r="EUS32" s="137"/>
      <c r="EUT32" s="137"/>
      <c r="EUU32" s="137"/>
      <c r="EUV32" s="137"/>
      <c r="EUW32" s="137"/>
      <c r="EUX32" s="137"/>
      <c r="EUY32" s="137"/>
      <c r="EUZ32" s="137"/>
      <c r="EVA32" s="137"/>
      <c r="EVB32" s="137"/>
      <c r="EVC32" s="137"/>
      <c r="EVD32" s="137"/>
      <c r="EVE32" s="137"/>
      <c r="EVF32" s="137"/>
      <c r="EVG32" s="137"/>
      <c r="EVH32" s="137"/>
      <c r="EVI32" s="137"/>
      <c r="EVJ32" s="137"/>
      <c r="EVK32" s="137"/>
      <c r="EVL32" s="137"/>
      <c r="EVM32" s="137"/>
      <c r="EVN32" s="137"/>
      <c r="EVO32" s="137"/>
      <c r="EVP32" s="137"/>
      <c r="EVQ32" s="137"/>
      <c r="EVR32" s="137"/>
      <c r="EVS32" s="137"/>
      <c r="EVT32" s="137"/>
      <c r="EVU32" s="137"/>
      <c r="EVV32" s="137"/>
      <c r="EVW32" s="137"/>
      <c r="EVX32" s="137"/>
      <c r="EVY32" s="137"/>
      <c r="EVZ32" s="137"/>
      <c r="EWA32" s="137"/>
      <c r="EWB32" s="137"/>
      <c r="EWC32" s="137"/>
      <c r="EWD32" s="137"/>
      <c r="EWE32" s="137"/>
      <c r="EWF32" s="137"/>
      <c r="EWG32" s="137"/>
      <c r="EWH32" s="137"/>
      <c r="EWI32" s="137"/>
      <c r="EWJ32" s="137"/>
      <c r="EWK32" s="137"/>
      <c r="EWL32" s="137"/>
      <c r="EWM32" s="137"/>
      <c r="EWN32" s="137"/>
      <c r="EWO32" s="137"/>
      <c r="EWP32" s="137"/>
      <c r="EWQ32" s="137"/>
      <c r="EWR32" s="137"/>
      <c r="EWS32" s="137"/>
      <c r="EWT32" s="137"/>
      <c r="EWU32" s="137"/>
      <c r="EWV32" s="137"/>
      <c r="EWW32" s="137"/>
      <c r="EWX32" s="137"/>
      <c r="EWY32" s="137"/>
      <c r="EWZ32" s="137"/>
      <c r="EXA32" s="137"/>
      <c r="EXB32" s="137"/>
      <c r="EXC32" s="137"/>
      <c r="EXD32" s="137"/>
      <c r="EXE32" s="137"/>
      <c r="EXF32" s="137"/>
      <c r="EXG32" s="137"/>
      <c r="EXH32" s="137"/>
      <c r="EXI32" s="137"/>
      <c r="EXJ32" s="137"/>
      <c r="EXK32" s="137"/>
      <c r="EXL32" s="137"/>
      <c r="EXM32" s="137"/>
      <c r="EXN32" s="137"/>
      <c r="EXO32" s="137"/>
      <c r="EXP32" s="137"/>
      <c r="EXQ32" s="137"/>
      <c r="EXR32" s="137"/>
      <c r="EXS32" s="137"/>
      <c r="EXT32" s="137"/>
      <c r="EXU32" s="137"/>
      <c r="EXV32" s="137"/>
      <c r="EXW32" s="137"/>
      <c r="EXX32" s="137"/>
      <c r="EXY32" s="137"/>
      <c r="EXZ32" s="137"/>
      <c r="EYA32" s="137"/>
      <c r="EYB32" s="137"/>
      <c r="EYC32" s="137"/>
      <c r="EYD32" s="137"/>
      <c r="EYE32" s="137"/>
      <c r="EYF32" s="137"/>
      <c r="EYG32" s="137"/>
      <c r="EYH32" s="137"/>
      <c r="EYI32" s="137"/>
      <c r="EYJ32" s="137"/>
      <c r="EYK32" s="137"/>
      <c r="EYL32" s="137"/>
      <c r="EYM32" s="137"/>
      <c r="EYN32" s="137"/>
      <c r="EYO32" s="137"/>
      <c r="EYP32" s="137"/>
      <c r="EYQ32" s="137"/>
      <c r="EYR32" s="137"/>
      <c r="EYS32" s="137"/>
      <c r="EYT32" s="137"/>
      <c r="EYU32" s="137"/>
      <c r="EYV32" s="137"/>
      <c r="EYW32" s="137"/>
      <c r="EYX32" s="137"/>
      <c r="EYY32" s="137"/>
      <c r="EYZ32" s="137"/>
      <c r="EZA32" s="137"/>
      <c r="EZB32" s="137"/>
      <c r="EZC32" s="137"/>
      <c r="EZD32" s="137"/>
      <c r="EZE32" s="137"/>
      <c r="EZF32" s="137"/>
      <c r="EZG32" s="137"/>
      <c r="EZH32" s="137"/>
      <c r="EZI32" s="137"/>
      <c r="EZJ32" s="137"/>
      <c r="EZK32" s="137"/>
      <c r="EZL32" s="137"/>
      <c r="EZM32" s="137"/>
      <c r="EZN32" s="137"/>
      <c r="EZO32" s="137"/>
      <c r="EZP32" s="137"/>
      <c r="EZQ32" s="137"/>
      <c r="EZR32" s="137"/>
      <c r="EZS32" s="137"/>
      <c r="EZT32" s="137"/>
      <c r="EZU32" s="137"/>
      <c r="EZV32" s="137"/>
      <c r="EZW32" s="137"/>
      <c r="EZX32" s="137"/>
      <c r="EZY32" s="137"/>
      <c r="EZZ32" s="137"/>
      <c r="FAA32" s="137"/>
      <c r="FAB32" s="137"/>
      <c r="FAC32" s="137"/>
      <c r="FAD32" s="137"/>
      <c r="FAE32" s="137"/>
      <c r="FAF32" s="137"/>
      <c r="FAG32" s="137"/>
      <c r="FAH32" s="137"/>
      <c r="FAI32" s="137"/>
      <c r="FAJ32" s="137"/>
      <c r="FAK32" s="137"/>
      <c r="FAL32" s="137"/>
      <c r="FAM32" s="137"/>
      <c r="FAN32" s="137"/>
      <c r="FAO32" s="137"/>
      <c r="FAP32" s="137"/>
      <c r="FAQ32" s="137"/>
      <c r="FAR32" s="137"/>
      <c r="FAS32" s="137"/>
      <c r="FAT32" s="137"/>
      <c r="FAU32" s="137"/>
      <c r="FAV32" s="137"/>
      <c r="FAW32" s="137"/>
      <c r="FAX32" s="137"/>
      <c r="FAY32" s="137"/>
      <c r="FAZ32" s="137"/>
      <c r="FBA32" s="137"/>
      <c r="FBB32" s="137"/>
      <c r="FBC32" s="137"/>
      <c r="FBD32" s="137"/>
      <c r="FBE32" s="137"/>
      <c r="FBF32" s="137"/>
      <c r="FBG32" s="137"/>
      <c r="FBH32" s="137"/>
      <c r="FBI32" s="137"/>
      <c r="FBJ32" s="137"/>
      <c r="FBK32" s="137"/>
      <c r="FBL32" s="137"/>
      <c r="FBM32" s="137"/>
      <c r="FBN32" s="137"/>
      <c r="FBO32" s="137"/>
      <c r="FBP32" s="137"/>
      <c r="FBQ32" s="137"/>
      <c r="FBR32" s="137"/>
      <c r="FBS32" s="137"/>
      <c r="FBT32" s="137"/>
      <c r="FBU32" s="137"/>
      <c r="FBV32" s="137"/>
      <c r="FBW32" s="137"/>
      <c r="FBX32" s="137"/>
      <c r="FBY32" s="137"/>
      <c r="FBZ32" s="137"/>
      <c r="FCA32" s="137"/>
      <c r="FCB32" s="137"/>
      <c r="FCC32" s="137"/>
      <c r="FCD32" s="137"/>
      <c r="FCE32" s="137"/>
      <c r="FCF32" s="137"/>
      <c r="FCG32" s="137"/>
      <c r="FCH32" s="137"/>
      <c r="FCI32" s="137"/>
      <c r="FCJ32" s="137"/>
      <c r="FCK32" s="137"/>
      <c r="FCL32" s="137"/>
      <c r="FCM32" s="137"/>
      <c r="FCN32" s="137"/>
      <c r="FCO32" s="137"/>
      <c r="FCP32" s="137"/>
      <c r="FCQ32" s="137"/>
      <c r="FCR32" s="137"/>
      <c r="FCS32" s="137"/>
      <c r="FCT32" s="137"/>
      <c r="FCU32" s="137"/>
      <c r="FCV32" s="137"/>
      <c r="FCW32" s="137"/>
      <c r="FCX32" s="137"/>
      <c r="FCY32" s="137"/>
      <c r="FCZ32" s="137"/>
      <c r="FDA32" s="137"/>
      <c r="FDB32" s="137"/>
      <c r="FDC32" s="137"/>
      <c r="FDD32" s="137"/>
      <c r="FDE32" s="137"/>
      <c r="FDF32" s="137"/>
      <c r="FDG32" s="137"/>
      <c r="FDH32" s="137"/>
      <c r="FDI32" s="137"/>
      <c r="FDJ32" s="137"/>
      <c r="FDK32" s="137"/>
      <c r="FDL32" s="137"/>
      <c r="FDM32" s="137"/>
      <c r="FDN32" s="137"/>
      <c r="FDO32" s="137"/>
      <c r="FDP32" s="137"/>
      <c r="FDQ32" s="137"/>
      <c r="FDR32" s="137"/>
      <c r="FDS32" s="137"/>
      <c r="FDT32" s="137"/>
      <c r="FDU32" s="137"/>
      <c r="FDV32" s="137"/>
      <c r="FDW32" s="137"/>
      <c r="FDX32" s="137"/>
      <c r="FDY32" s="137"/>
      <c r="FDZ32" s="137"/>
      <c r="FEA32" s="137"/>
      <c r="FEB32" s="137"/>
      <c r="FEC32" s="137"/>
      <c r="FED32" s="137"/>
      <c r="FEE32" s="137"/>
      <c r="FEF32" s="137"/>
      <c r="FEG32" s="137"/>
      <c r="FEH32" s="137"/>
      <c r="FEI32" s="137"/>
      <c r="FEJ32" s="137"/>
      <c r="FEK32" s="137"/>
      <c r="FEL32" s="137"/>
      <c r="FEM32" s="137"/>
      <c r="FEN32" s="137"/>
      <c r="FEO32" s="137"/>
      <c r="FEP32" s="137"/>
      <c r="FEQ32" s="137"/>
      <c r="FER32" s="137"/>
      <c r="FES32" s="137"/>
      <c r="FET32" s="137"/>
      <c r="FEU32" s="137"/>
      <c r="FEV32" s="137"/>
      <c r="FEW32" s="137"/>
      <c r="FEX32" s="137"/>
      <c r="FEY32" s="137"/>
      <c r="FEZ32" s="137"/>
      <c r="FFA32" s="137"/>
      <c r="FFB32" s="137"/>
      <c r="FFC32" s="137"/>
      <c r="FFD32" s="137"/>
      <c r="FFE32" s="137"/>
      <c r="FFF32" s="137"/>
      <c r="FFG32" s="137"/>
      <c r="FFH32" s="137"/>
      <c r="FFI32" s="137"/>
      <c r="FFJ32" s="137"/>
      <c r="FFK32" s="137"/>
      <c r="FFL32" s="137"/>
      <c r="FFM32" s="137"/>
      <c r="FFN32" s="137"/>
      <c r="FFO32" s="137"/>
      <c r="FFP32" s="137"/>
      <c r="FFQ32" s="137"/>
      <c r="FFR32" s="137"/>
      <c r="FFS32" s="137"/>
      <c r="FFT32" s="137"/>
      <c r="FFU32" s="137"/>
      <c r="FFV32" s="137"/>
      <c r="FFW32" s="137"/>
      <c r="FFX32" s="137"/>
      <c r="FFY32" s="137"/>
      <c r="FFZ32" s="137"/>
      <c r="FGA32" s="137"/>
      <c r="FGB32" s="137"/>
      <c r="FGC32" s="137"/>
      <c r="FGD32" s="137"/>
      <c r="FGE32" s="137"/>
      <c r="FGF32" s="137"/>
      <c r="FGG32" s="137"/>
      <c r="FGH32" s="137"/>
      <c r="FGI32" s="137"/>
      <c r="FGJ32" s="137"/>
      <c r="FGK32" s="137"/>
      <c r="FGL32" s="137"/>
      <c r="FGM32" s="137"/>
      <c r="FGN32" s="137"/>
      <c r="FGO32" s="137"/>
      <c r="FGP32" s="137"/>
      <c r="FGQ32" s="137"/>
      <c r="FGR32" s="137"/>
      <c r="FGS32" s="137"/>
      <c r="FGT32" s="137"/>
      <c r="FGU32" s="137"/>
      <c r="FGV32" s="137"/>
      <c r="FGW32" s="137"/>
      <c r="FGX32" s="137"/>
      <c r="FGY32" s="137"/>
      <c r="FGZ32" s="137"/>
      <c r="FHA32" s="137"/>
      <c r="FHB32" s="137"/>
      <c r="FHC32" s="137"/>
      <c r="FHD32" s="137"/>
      <c r="FHE32" s="137"/>
      <c r="FHF32" s="137"/>
      <c r="FHG32" s="137"/>
      <c r="FHH32" s="137"/>
      <c r="FHI32" s="137"/>
      <c r="FHJ32" s="137"/>
      <c r="FHK32" s="137"/>
      <c r="FHL32" s="137"/>
      <c r="FHM32" s="137"/>
      <c r="FHN32" s="137"/>
      <c r="FHO32" s="137"/>
      <c r="FHP32" s="137"/>
      <c r="FHQ32" s="137"/>
      <c r="FHR32" s="137"/>
      <c r="FHS32" s="137"/>
      <c r="FHT32" s="137"/>
      <c r="FHU32" s="137"/>
      <c r="FHV32" s="137"/>
      <c r="FHW32" s="137"/>
      <c r="FHX32" s="137"/>
      <c r="FHY32" s="137"/>
      <c r="FHZ32" s="137"/>
      <c r="FIA32" s="137"/>
      <c r="FIB32" s="137"/>
      <c r="FIC32" s="137"/>
      <c r="FID32" s="137"/>
      <c r="FIE32" s="137"/>
      <c r="FIF32" s="137"/>
      <c r="FIG32" s="137"/>
      <c r="FIH32" s="137"/>
      <c r="FII32" s="137"/>
      <c r="FIJ32" s="137"/>
      <c r="FIK32" s="137"/>
      <c r="FIL32" s="137"/>
      <c r="FIM32" s="137"/>
      <c r="FIN32" s="137"/>
      <c r="FIO32" s="137"/>
      <c r="FIP32" s="137"/>
      <c r="FIQ32" s="137"/>
      <c r="FIR32" s="137"/>
      <c r="FIS32" s="137"/>
      <c r="FIT32" s="137"/>
      <c r="FIU32" s="137"/>
      <c r="FIV32" s="137"/>
      <c r="FIW32" s="137"/>
      <c r="FIX32" s="137"/>
      <c r="FIY32" s="137"/>
      <c r="FIZ32" s="137"/>
      <c r="FJA32" s="137"/>
      <c r="FJB32" s="137"/>
      <c r="FJC32" s="137"/>
      <c r="FJD32" s="137"/>
      <c r="FJE32" s="137"/>
      <c r="FJF32" s="137"/>
      <c r="FJG32" s="137"/>
      <c r="FJH32" s="137"/>
      <c r="FJI32" s="137"/>
      <c r="FJJ32" s="137"/>
      <c r="FJK32" s="137"/>
      <c r="FJL32" s="137"/>
      <c r="FJM32" s="137"/>
      <c r="FJN32" s="137"/>
      <c r="FJO32" s="137"/>
      <c r="FJP32" s="137"/>
      <c r="FJQ32" s="137"/>
      <c r="FJR32" s="137"/>
      <c r="FJS32" s="137"/>
      <c r="FJT32" s="137"/>
      <c r="FJU32" s="137"/>
      <c r="FJV32" s="137"/>
      <c r="FJW32" s="137"/>
      <c r="FJX32" s="137"/>
      <c r="FJY32" s="137"/>
      <c r="FJZ32" s="137"/>
      <c r="FKA32" s="137"/>
      <c r="FKB32" s="137"/>
      <c r="FKC32" s="137"/>
      <c r="FKD32" s="137"/>
      <c r="FKE32" s="137"/>
      <c r="FKF32" s="137"/>
      <c r="FKG32" s="137"/>
      <c r="FKH32" s="137"/>
      <c r="FKI32" s="137"/>
      <c r="FKJ32" s="137"/>
      <c r="FKK32" s="137"/>
      <c r="FKL32" s="137"/>
      <c r="FKM32" s="137"/>
      <c r="FKN32" s="137"/>
      <c r="FKO32" s="137"/>
      <c r="FKP32" s="137"/>
      <c r="FKQ32" s="137"/>
      <c r="FKR32" s="137"/>
      <c r="FKS32" s="137"/>
      <c r="FKT32" s="137"/>
      <c r="FKU32" s="137"/>
      <c r="FKV32" s="137"/>
      <c r="FKW32" s="137"/>
      <c r="FKX32" s="137"/>
      <c r="FKY32" s="137"/>
      <c r="FKZ32" s="137"/>
      <c r="FLA32" s="137"/>
      <c r="FLB32" s="137"/>
      <c r="FLC32" s="137"/>
      <c r="FLD32" s="137"/>
      <c r="FLE32" s="137"/>
      <c r="FLF32" s="137"/>
      <c r="FLG32" s="137"/>
      <c r="FLH32" s="137"/>
      <c r="FLI32" s="137"/>
      <c r="FLJ32" s="137"/>
      <c r="FLK32" s="137"/>
      <c r="FLL32" s="137"/>
      <c r="FLM32" s="137"/>
      <c r="FLN32" s="137"/>
      <c r="FLO32" s="137"/>
      <c r="FLP32" s="137"/>
      <c r="FLQ32" s="137"/>
      <c r="FLR32" s="137"/>
      <c r="FLS32" s="137"/>
      <c r="FLT32" s="137"/>
      <c r="FLU32" s="137"/>
      <c r="FLV32" s="137"/>
      <c r="FLW32" s="137"/>
      <c r="FLX32" s="137"/>
      <c r="FLY32" s="137"/>
      <c r="FLZ32" s="137"/>
      <c r="FMA32" s="137"/>
      <c r="FMB32" s="137"/>
      <c r="FMC32" s="137"/>
      <c r="FMD32" s="137"/>
      <c r="FME32" s="137"/>
      <c r="FMF32" s="137"/>
      <c r="FMG32" s="137"/>
      <c r="FMH32" s="137"/>
      <c r="FMI32" s="137"/>
      <c r="FMJ32" s="137"/>
      <c r="FMK32" s="137"/>
      <c r="FML32" s="137"/>
      <c r="FMM32" s="137"/>
      <c r="FMN32" s="137"/>
      <c r="FMO32" s="137"/>
      <c r="FMP32" s="137"/>
      <c r="FMQ32" s="137"/>
      <c r="FMR32" s="137"/>
      <c r="FMS32" s="137"/>
      <c r="FMT32" s="137"/>
      <c r="FMU32" s="137"/>
      <c r="FMV32" s="137"/>
      <c r="FMW32" s="137"/>
      <c r="FMX32" s="137"/>
      <c r="FMY32" s="137"/>
      <c r="FMZ32" s="137"/>
      <c r="FNA32" s="137"/>
      <c r="FNB32" s="137"/>
      <c r="FNC32" s="137"/>
      <c r="FND32" s="137"/>
      <c r="FNE32" s="137"/>
      <c r="FNF32" s="137"/>
      <c r="FNG32" s="137"/>
      <c r="FNH32" s="137"/>
      <c r="FNI32" s="137"/>
      <c r="FNJ32" s="137"/>
      <c r="FNK32" s="137"/>
      <c r="FNL32" s="137"/>
      <c r="FNM32" s="137"/>
      <c r="FNN32" s="137"/>
      <c r="FNO32" s="137"/>
      <c r="FNP32" s="137"/>
      <c r="FNQ32" s="137"/>
      <c r="FNR32" s="137"/>
      <c r="FNS32" s="137"/>
      <c r="FNT32" s="137"/>
      <c r="FNU32" s="137"/>
      <c r="FNV32" s="137"/>
      <c r="FNW32" s="137"/>
      <c r="FNX32" s="137"/>
      <c r="FNY32" s="137"/>
      <c r="FNZ32" s="137"/>
      <c r="FOA32" s="137"/>
      <c r="FOB32" s="137"/>
      <c r="FOC32" s="137"/>
      <c r="FOD32" s="137"/>
      <c r="FOE32" s="137"/>
      <c r="FOF32" s="137"/>
      <c r="FOG32" s="137"/>
      <c r="FOH32" s="137"/>
      <c r="FOI32" s="137"/>
      <c r="FOJ32" s="137"/>
      <c r="FOK32" s="137"/>
      <c r="FOL32" s="137"/>
      <c r="FOM32" s="137"/>
      <c r="FON32" s="137"/>
      <c r="FOO32" s="137"/>
      <c r="FOP32" s="137"/>
      <c r="FOQ32" s="137"/>
      <c r="FOR32" s="137"/>
      <c r="FOS32" s="137"/>
      <c r="FOT32" s="137"/>
      <c r="FOU32" s="137"/>
      <c r="FOV32" s="137"/>
      <c r="FOW32" s="137"/>
      <c r="FOX32" s="137"/>
      <c r="FOY32" s="137"/>
      <c r="FOZ32" s="137"/>
      <c r="FPA32" s="137"/>
      <c r="FPB32" s="137"/>
      <c r="FPC32" s="137"/>
      <c r="FPD32" s="137"/>
      <c r="FPE32" s="137"/>
      <c r="FPF32" s="137"/>
      <c r="FPG32" s="137"/>
      <c r="FPH32" s="137"/>
      <c r="FPI32" s="137"/>
      <c r="FPJ32" s="137"/>
      <c r="FPK32" s="137"/>
      <c r="FPL32" s="137"/>
      <c r="FPM32" s="137"/>
      <c r="FPN32" s="137"/>
      <c r="FPO32" s="137"/>
      <c r="FPP32" s="137"/>
      <c r="FPQ32" s="137"/>
      <c r="FPR32" s="137"/>
      <c r="FPS32" s="137"/>
      <c r="FPT32" s="137"/>
      <c r="FPU32" s="137"/>
      <c r="FPV32" s="137"/>
      <c r="FPW32" s="137"/>
      <c r="FPX32" s="137"/>
      <c r="FPY32" s="137"/>
      <c r="FPZ32" s="137"/>
      <c r="FQA32" s="137"/>
      <c r="FQB32" s="137"/>
      <c r="FQC32" s="137"/>
      <c r="FQD32" s="137"/>
      <c r="FQE32" s="137"/>
      <c r="FQF32" s="137"/>
      <c r="FQG32" s="137"/>
      <c r="FQH32" s="137"/>
      <c r="FQI32" s="137"/>
      <c r="FQJ32" s="137"/>
      <c r="FQK32" s="137"/>
      <c r="FQL32" s="137"/>
      <c r="FQM32" s="137"/>
      <c r="FQN32" s="137"/>
      <c r="FQO32" s="137"/>
      <c r="FQP32" s="137"/>
      <c r="FQQ32" s="137"/>
      <c r="FQR32" s="137"/>
      <c r="FQS32" s="137"/>
      <c r="FQT32" s="137"/>
      <c r="FQU32" s="137"/>
      <c r="FQV32" s="137"/>
      <c r="FQW32" s="137"/>
      <c r="FQX32" s="137"/>
      <c r="FQY32" s="137"/>
      <c r="FQZ32" s="137"/>
      <c r="FRA32" s="137"/>
      <c r="FRB32" s="137"/>
      <c r="FRC32" s="137"/>
      <c r="FRD32" s="137"/>
      <c r="FRE32" s="137"/>
      <c r="FRF32" s="137"/>
      <c r="FRG32" s="137"/>
      <c r="FRH32" s="137"/>
      <c r="FRI32" s="137"/>
      <c r="FRJ32" s="137"/>
      <c r="FRK32" s="137"/>
      <c r="FRL32" s="137"/>
      <c r="FRM32" s="137"/>
      <c r="FRN32" s="137"/>
      <c r="FRO32" s="137"/>
      <c r="FRP32" s="137"/>
      <c r="FRQ32" s="137"/>
      <c r="FRR32" s="137"/>
      <c r="FRS32" s="137"/>
      <c r="FRT32" s="137"/>
      <c r="FRU32" s="137"/>
      <c r="FRV32" s="137"/>
      <c r="FRW32" s="137"/>
      <c r="FRX32" s="137"/>
      <c r="FRY32" s="137"/>
      <c r="FRZ32" s="137"/>
      <c r="FSA32" s="137"/>
      <c r="FSB32" s="137"/>
      <c r="FSC32" s="137"/>
      <c r="FSD32" s="137"/>
      <c r="FSE32" s="137"/>
      <c r="FSF32" s="137"/>
      <c r="FSG32" s="137"/>
      <c r="FSH32" s="137"/>
      <c r="FSI32" s="137"/>
      <c r="FSJ32" s="137"/>
      <c r="FSK32" s="137"/>
      <c r="FSL32" s="137"/>
      <c r="FSM32" s="137"/>
      <c r="FSN32" s="137"/>
      <c r="FSO32" s="137"/>
      <c r="FSP32" s="137"/>
      <c r="FSQ32" s="137"/>
      <c r="FSR32" s="137"/>
      <c r="FSS32" s="137"/>
      <c r="FST32" s="137"/>
      <c r="FSU32" s="137"/>
      <c r="FSV32" s="137"/>
      <c r="FSW32" s="137"/>
      <c r="FSX32" s="137"/>
      <c r="FSY32" s="137"/>
      <c r="FSZ32" s="137"/>
      <c r="FTA32" s="137"/>
      <c r="FTB32" s="137"/>
      <c r="FTC32" s="137"/>
      <c r="FTD32" s="137"/>
      <c r="FTE32" s="137"/>
      <c r="FTF32" s="137"/>
      <c r="FTG32" s="137"/>
      <c r="FTH32" s="137"/>
      <c r="FTI32" s="137"/>
      <c r="FTJ32" s="137"/>
      <c r="FTK32" s="137"/>
      <c r="FTL32" s="137"/>
      <c r="FTM32" s="137"/>
      <c r="FTN32" s="137"/>
      <c r="FTO32" s="137"/>
      <c r="FTP32" s="137"/>
      <c r="FTQ32" s="137"/>
      <c r="FTR32" s="137"/>
      <c r="FTS32" s="137"/>
      <c r="FTT32" s="137"/>
      <c r="FTU32" s="137"/>
      <c r="FTV32" s="137"/>
      <c r="FTW32" s="137"/>
      <c r="FTX32" s="137"/>
      <c r="FTY32" s="137"/>
      <c r="FTZ32" s="137"/>
      <c r="FUA32" s="137"/>
      <c r="FUB32" s="137"/>
      <c r="FUC32" s="137"/>
      <c r="FUD32" s="137"/>
      <c r="FUE32" s="137"/>
      <c r="FUF32" s="137"/>
      <c r="FUG32" s="137"/>
      <c r="FUH32" s="137"/>
      <c r="FUI32" s="137"/>
      <c r="FUJ32" s="137"/>
      <c r="FUK32" s="137"/>
      <c r="FUL32" s="137"/>
      <c r="FUM32" s="137"/>
      <c r="FUN32" s="137"/>
      <c r="FUO32" s="137"/>
      <c r="FUP32" s="137"/>
      <c r="FUQ32" s="137"/>
      <c r="FUR32" s="137"/>
      <c r="FUS32" s="137"/>
      <c r="FUT32" s="137"/>
      <c r="FUU32" s="137"/>
      <c r="FUV32" s="137"/>
      <c r="FUW32" s="137"/>
      <c r="FUX32" s="137"/>
      <c r="FUY32" s="137"/>
      <c r="FUZ32" s="137"/>
      <c r="FVA32" s="137"/>
      <c r="FVB32" s="137"/>
      <c r="FVC32" s="137"/>
      <c r="FVD32" s="137"/>
      <c r="FVE32" s="137"/>
      <c r="FVF32" s="137"/>
      <c r="FVG32" s="137"/>
      <c r="FVH32" s="137"/>
      <c r="FVI32" s="137"/>
      <c r="FVJ32" s="137"/>
      <c r="FVK32" s="137"/>
      <c r="FVL32" s="137"/>
      <c r="FVM32" s="137"/>
      <c r="FVN32" s="137"/>
      <c r="FVO32" s="137"/>
      <c r="FVP32" s="137"/>
      <c r="FVQ32" s="137"/>
      <c r="FVR32" s="137"/>
      <c r="FVS32" s="137"/>
      <c r="FVT32" s="137"/>
      <c r="FVU32" s="137"/>
      <c r="FVV32" s="137"/>
      <c r="FVW32" s="137"/>
      <c r="FVX32" s="137"/>
      <c r="FVY32" s="137"/>
      <c r="FVZ32" s="137"/>
      <c r="FWA32" s="137"/>
      <c r="FWB32" s="137"/>
      <c r="FWC32" s="137"/>
      <c r="FWD32" s="137"/>
      <c r="FWE32" s="137"/>
      <c r="FWF32" s="137"/>
      <c r="FWG32" s="137"/>
      <c r="FWH32" s="137"/>
      <c r="FWI32" s="137"/>
      <c r="FWJ32" s="137"/>
      <c r="FWK32" s="137"/>
      <c r="FWL32" s="137"/>
      <c r="FWM32" s="137"/>
      <c r="FWN32" s="137"/>
      <c r="FWO32" s="137"/>
      <c r="FWP32" s="137"/>
      <c r="FWQ32" s="137"/>
      <c r="FWR32" s="137"/>
      <c r="FWS32" s="137"/>
      <c r="FWT32" s="137"/>
      <c r="FWU32" s="137"/>
      <c r="FWV32" s="137"/>
      <c r="FWW32" s="137"/>
      <c r="FWX32" s="137"/>
      <c r="FWY32" s="137"/>
      <c r="FWZ32" s="137"/>
      <c r="FXA32" s="137"/>
      <c r="FXB32" s="137"/>
      <c r="FXC32" s="137"/>
      <c r="FXD32" s="137"/>
      <c r="FXE32" s="137"/>
      <c r="FXF32" s="137"/>
      <c r="FXG32" s="137"/>
      <c r="FXH32" s="137"/>
      <c r="FXI32" s="137"/>
      <c r="FXJ32" s="137"/>
      <c r="FXK32" s="137"/>
      <c r="FXL32" s="137"/>
      <c r="FXM32" s="137"/>
      <c r="FXN32" s="137"/>
      <c r="FXO32" s="137"/>
      <c r="FXP32" s="137"/>
      <c r="FXQ32" s="137"/>
      <c r="FXR32" s="137"/>
      <c r="FXS32" s="137"/>
      <c r="FXT32" s="137"/>
      <c r="FXU32" s="137"/>
      <c r="FXV32" s="137"/>
      <c r="FXW32" s="137"/>
      <c r="FXX32" s="137"/>
      <c r="FXY32" s="137"/>
      <c r="FXZ32" s="137"/>
      <c r="FYA32" s="137"/>
      <c r="FYB32" s="137"/>
      <c r="FYC32" s="137"/>
      <c r="FYD32" s="137"/>
      <c r="FYE32" s="137"/>
      <c r="FYF32" s="137"/>
      <c r="FYG32" s="137"/>
      <c r="FYH32" s="137"/>
      <c r="FYI32" s="137"/>
      <c r="FYJ32" s="137"/>
      <c r="FYK32" s="137"/>
      <c r="FYL32" s="137"/>
      <c r="FYM32" s="137"/>
      <c r="FYN32" s="137"/>
      <c r="FYO32" s="137"/>
      <c r="FYP32" s="137"/>
      <c r="FYQ32" s="137"/>
      <c r="FYR32" s="137"/>
      <c r="FYS32" s="137"/>
      <c r="FYT32" s="137"/>
      <c r="FYU32" s="137"/>
      <c r="FYV32" s="137"/>
      <c r="FYW32" s="137"/>
      <c r="FYX32" s="137"/>
      <c r="FYY32" s="137"/>
      <c r="FYZ32" s="137"/>
      <c r="FZA32" s="137"/>
      <c r="FZB32" s="137"/>
      <c r="FZC32" s="137"/>
      <c r="FZD32" s="137"/>
      <c r="FZE32" s="137"/>
      <c r="FZF32" s="137"/>
      <c r="FZG32" s="137"/>
      <c r="FZH32" s="137"/>
      <c r="FZI32" s="137"/>
      <c r="FZJ32" s="137"/>
      <c r="FZK32" s="137"/>
      <c r="FZL32" s="137"/>
      <c r="FZM32" s="137"/>
      <c r="FZN32" s="137"/>
      <c r="FZO32" s="137"/>
      <c r="FZP32" s="137"/>
      <c r="FZQ32" s="137"/>
      <c r="FZR32" s="137"/>
      <c r="FZS32" s="137"/>
      <c r="FZT32" s="137"/>
      <c r="FZU32" s="137"/>
      <c r="FZV32" s="137"/>
      <c r="FZW32" s="137"/>
      <c r="FZX32" s="137"/>
      <c r="FZY32" s="137"/>
      <c r="FZZ32" s="137"/>
      <c r="GAA32" s="137"/>
      <c r="GAB32" s="137"/>
      <c r="GAC32" s="137"/>
      <c r="GAD32" s="137"/>
      <c r="GAE32" s="137"/>
      <c r="GAF32" s="137"/>
      <c r="GAG32" s="137"/>
      <c r="GAH32" s="137"/>
      <c r="GAI32" s="137"/>
      <c r="GAJ32" s="137"/>
      <c r="GAK32" s="137"/>
      <c r="GAL32" s="137"/>
      <c r="GAM32" s="137"/>
      <c r="GAN32" s="137"/>
      <c r="GAO32" s="137"/>
      <c r="GAP32" s="137"/>
      <c r="GAQ32" s="137"/>
      <c r="GAR32" s="137"/>
      <c r="GAS32" s="137"/>
      <c r="GAT32" s="137"/>
      <c r="GAU32" s="137"/>
      <c r="GAV32" s="137"/>
      <c r="GAW32" s="137"/>
      <c r="GAX32" s="137"/>
      <c r="GAY32" s="137"/>
      <c r="GAZ32" s="137"/>
      <c r="GBA32" s="137"/>
      <c r="GBB32" s="137"/>
      <c r="GBC32" s="137"/>
      <c r="GBD32" s="137"/>
      <c r="GBE32" s="137"/>
      <c r="GBF32" s="137"/>
      <c r="GBG32" s="137"/>
      <c r="GBH32" s="137"/>
      <c r="GBI32" s="137"/>
      <c r="GBJ32" s="137"/>
      <c r="GBK32" s="137"/>
      <c r="GBL32" s="137"/>
      <c r="GBM32" s="137"/>
      <c r="GBN32" s="137"/>
      <c r="GBO32" s="137"/>
      <c r="GBP32" s="137"/>
      <c r="GBQ32" s="137"/>
      <c r="GBR32" s="137"/>
      <c r="GBS32" s="137"/>
      <c r="GBT32" s="137"/>
      <c r="GBU32" s="137"/>
      <c r="GBV32" s="137"/>
      <c r="GBW32" s="137"/>
      <c r="GBX32" s="137"/>
      <c r="GBY32" s="137"/>
      <c r="GBZ32" s="137"/>
      <c r="GCA32" s="137"/>
      <c r="GCB32" s="137"/>
      <c r="GCC32" s="137"/>
      <c r="GCD32" s="137"/>
      <c r="GCE32" s="137"/>
      <c r="GCF32" s="137"/>
      <c r="GCG32" s="137"/>
      <c r="GCH32" s="137"/>
      <c r="GCI32" s="137"/>
      <c r="GCJ32" s="137"/>
      <c r="GCK32" s="137"/>
      <c r="GCL32" s="137"/>
      <c r="GCM32" s="137"/>
      <c r="GCN32" s="137"/>
      <c r="GCO32" s="137"/>
      <c r="GCP32" s="137"/>
      <c r="GCQ32" s="137"/>
      <c r="GCR32" s="137"/>
      <c r="GCS32" s="137"/>
      <c r="GCT32" s="137"/>
      <c r="GCU32" s="137"/>
      <c r="GCV32" s="137"/>
      <c r="GCW32" s="137"/>
      <c r="GCX32" s="137"/>
      <c r="GCY32" s="137"/>
      <c r="GCZ32" s="137"/>
      <c r="GDA32" s="137"/>
      <c r="GDB32" s="137"/>
      <c r="GDC32" s="137"/>
      <c r="GDD32" s="137"/>
      <c r="GDE32" s="137"/>
      <c r="GDF32" s="137"/>
      <c r="GDG32" s="137"/>
      <c r="GDH32" s="137"/>
      <c r="GDI32" s="137"/>
      <c r="GDJ32" s="137"/>
      <c r="GDK32" s="137"/>
      <c r="GDL32" s="137"/>
      <c r="GDM32" s="137"/>
      <c r="GDN32" s="137"/>
      <c r="GDO32" s="137"/>
      <c r="GDP32" s="137"/>
      <c r="GDQ32" s="137"/>
      <c r="GDR32" s="137"/>
      <c r="GDS32" s="137"/>
      <c r="GDT32" s="137"/>
      <c r="GDU32" s="137"/>
      <c r="GDV32" s="137"/>
      <c r="GDW32" s="137"/>
      <c r="GDX32" s="137"/>
      <c r="GDY32" s="137"/>
      <c r="GDZ32" s="137"/>
      <c r="GEA32" s="137"/>
      <c r="GEB32" s="137"/>
      <c r="GEC32" s="137"/>
      <c r="GED32" s="137"/>
      <c r="GEE32" s="137"/>
      <c r="GEF32" s="137"/>
      <c r="GEG32" s="137"/>
      <c r="GEH32" s="137"/>
      <c r="GEI32" s="137"/>
      <c r="GEJ32" s="137"/>
      <c r="GEK32" s="137"/>
      <c r="GEL32" s="137"/>
      <c r="GEM32" s="137"/>
      <c r="GEN32" s="137"/>
      <c r="GEO32" s="137"/>
      <c r="GEP32" s="137"/>
      <c r="GEQ32" s="137"/>
      <c r="GER32" s="137"/>
      <c r="GES32" s="137"/>
      <c r="GET32" s="137"/>
      <c r="GEU32" s="137"/>
      <c r="GEV32" s="137"/>
      <c r="GEW32" s="137"/>
      <c r="GEX32" s="137"/>
      <c r="GEY32" s="137"/>
      <c r="GEZ32" s="137"/>
      <c r="GFA32" s="137"/>
      <c r="GFB32" s="137"/>
      <c r="GFC32" s="137"/>
      <c r="GFD32" s="137"/>
      <c r="GFE32" s="137"/>
      <c r="GFF32" s="137"/>
      <c r="GFG32" s="137"/>
      <c r="GFH32" s="137"/>
      <c r="GFI32" s="137"/>
      <c r="GFJ32" s="137"/>
      <c r="GFK32" s="137"/>
      <c r="GFL32" s="137"/>
      <c r="GFM32" s="137"/>
      <c r="GFN32" s="137"/>
      <c r="GFO32" s="137"/>
      <c r="GFP32" s="137"/>
      <c r="GFQ32" s="137"/>
      <c r="GFR32" s="137"/>
      <c r="GFS32" s="137"/>
      <c r="GFT32" s="137"/>
      <c r="GFU32" s="137"/>
      <c r="GFV32" s="137"/>
      <c r="GFW32" s="137"/>
      <c r="GFX32" s="137"/>
      <c r="GFY32" s="137"/>
      <c r="GFZ32" s="137"/>
      <c r="GGA32" s="137"/>
      <c r="GGB32" s="137"/>
      <c r="GGC32" s="137"/>
      <c r="GGD32" s="137"/>
      <c r="GGE32" s="137"/>
      <c r="GGF32" s="137"/>
      <c r="GGG32" s="137"/>
      <c r="GGH32" s="137"/>
      <c r="GGI32" s="137"/>
      <c r="GGJ32" s="137"/>
      <c r="GGK32" s="137"/>
      <c r="GGL32" s="137"/>
      <c r="GGM32" s="137"/>
      <c r="GGN32" s="137"/>
      <c r="GGO32" s="137"/>
      <c r="GGP32" s="137"/>
      <c r="GGQ32" s="137"/>
      <c r="GGR32" s="137"/>
      <c r="GGS32" s="137"/>
      <c r="GGT32" s="137"/>
      <c r="GGU32" s="137"/>
      <c r="GGV32" s="137"/>
      <c r="GGW32" s="137"/>
      <c r="GGX32" s="137"/>
      <c r="GGY32" s="137"/>
      <c r="GGZ32" s="137"/>
      <c r="GHA32" s="137"/>
      <c r="GHB32" s="137"/>
      <c r="GHC32" s="137"/>
      <c r="GHD32" s="137"/>
      <c r="GHE32" s="137"/>
      <c r="GHF32" s="137"/>
      <c r="GHG32" s="137"/>
      <c r="GHH32" s="137"/>
      <c r="GHI32" s="137"/>
      <c r="GHJ32" s="137"/>
      <c r="GHK32" s="137"/>
      <c r="GHL32" s="137"/>
      <c r="GHM32" s="137"/>
      <c r="GHN32" s="137"/>
      <c r="GHO32" s="137"/>
      <c r="GHP32" s="137"/>
      <c r="GHQ32" s="137"/>
      <c r="GHR32" s="137"/>
      <c r="GHS32" s="137"/>
      <c r="GHT32" s="137"/>
      <c r="GHU32" s="137"/>
      <c r="GHV32" s="137"/>
      <c r="GHW32" s="137"/>
      <c r="GHX32" s="137"/>
      <c r="GHY32" s="137"/>
      <c r="GHZ32" s="137"/>
      <c r="GIA32" s="137"/>
      <c r="GIB32" s="137"/>
      <c r="GIC32" s="137"/>
      <c r="GID32" s="137"/>
      <c r="GIE32" s="137"/>
      <c r="GIF32" s="137"/>
      <c r="GIG32" s="137"/>
      <c r="GIH32" s="137"/>
      <c r="GII32" s="137"/>
      <c r="GIJ32" s="137"/>
      <c r="GIK32" s="137"/>
      <c r="GIL32" s="137"/>
      <c r="GIM32" s="137"/>
      <c r="GIN32" s="137"/>
      <c r="GIO32" s="137"/>
      <c r="GIP32" s="137"/>
      <c r="GIQ32" s="137"/>
      <c r="GIR32" s="137"/>
      <c r="GIS32" s="137"/>
      <c r="GIT32" s="137"/>
      <c r="GIU32" s="137"/>
      <c r="GIV32" s="137"/>
      <c r="GIW32" s="137"/>
      <c r="GIX32" s="137"/>
      <c r="GIY32" s="137"/>
      <c r="GIZ32" s="137"/>
      <c r="GJA32" s="137"/>
      <c r="GJB32" s="137"/>
      <c r="GJC32" s="137"/>
      <c r="GJD32" s="137"/>
      <c r="GJE32" s="137"/>
      <c r="GJF32" s="137"/>
      <c r="GJG32" s="137"/>
      <c r="GJH32" s="137"/>
      <c r="GJI32" s="137"/>
      <c r="GJJ32" s="137"/>
      <c r="GJK32" s="137"/>
      <c r="GJL32" s="137"/>
      <c r="GJM32" s="137"/>
      <c r="GJN32" s="137"/>
      <c r="GJO32" s="137"/>
      <c r="GJP32" s="137"/>
      <c r="GJQ32" s="137"/>
      <c r="GJR32" s="137"/>
      <c r="GJS32" s="137"/>
      <c r="GJT32" s="137"/>
      <c r="GJU32" s="137"/>
      <c r="GJV32" s="137"/>
      <c r="GJW32" s="137"/>
      <c r="GJX32" s="137"/>
      <c r="GJY32" s="137"/>
      <c r="GJZ32" s="137"/>
      <c r="GKA32" s="137"/>
      <c r="GKB32" s="137"/>
      <c r="GKC32" s="137"/>
      <c r="GKD32" s="137"/>
      <c r="GKE32" s="137"/>
      <c r="GKF32" s="137"/>
      <c r="GKG32" s="137"/>
      <c r="GKH32" s="137"/>
      <c r="GKI32" s="137"/>
      <c r="GKJ32" s="137"/>
      <c r="GKK32" s="137"/>
      <c r="GKL32" s="137"/>
      <c r="GKM32" s="137"/>
      <c r="GKN32" s="137"/>
      <c r="GKO32" s="137"/>
      <c r="GKP32" s="137"/>
      <c r="GKQ32" s="137"/>
      <c r="GKR32" s="137"/>
      <c r="GKS32" s="137"/>
      <c r="GKT32" s="137"/>
      <c r="GKU32" s="137"/>
      <c r="GKV32" s="137"/>
      <c r="GKW32" s="137"/>
      <c r="GKX32" s="137"/>
      <c r="GKY32" s="137"/>
      <c r="GKZ32" s="137"/>
      <c r="GLA32" s="137"/>
      <c r="GLB32" s="137"/>
      <c r="GLC32" s="137"/>
      <c r="GLD32" s="137"/>
      <c r="GLE32" s="137"/>
      <c r="GLF32" s="137"/>
      <c r="GLG32" s="137"/>
      <c r="GLH32" s="137"/>
      <c r="GLI32" s="137"/>
      <c r="GLJ32" s="137"/>
      <c r="GLK32" s="137"/>
      <c r="GLL32" s="137"/>
      <c r="GLM32" s="137"/>
      <c r="GLN32" s="137"/>
      <c r="GLO32" s="137"/>
      <c r="GLP32" s="137"/>
      <c r="GLQ32" s="137"/>
      <c r="GLR32" s="137"/>
      <c r="GLS32" s="137"/>
      <c r="GLT32" s="137"/>
      <c r="GLU32" s="137"/>
      <c r="GLV32" s="137"/>
      <c r="GLW32" s="137"/>
      <c r="GLX32" s="137"/>
      <c r="GLY32" s="137"/>
      <c r="GLZ32" s="137"/>
      <c r="GMA32" s="137"/>
      <c r="GMB32" s="137"/>
      <c r="GMC32" s="137"/>
      <c r="GMD32" s="137"/>
      <c r="GME32" s="137"/>
      <c r="GMF32" s="137"/>
      <c r="GMG32" s="137"/>
      <c r="GMH32" s="137"/>
      <c r="GMI32" s="137"/>
      <c r="GMJ32" s="137"/>
      <c r="GMK32" s="137"/>
      <c r="GML32" s="137"/>
      <c r="GMM32" s="137"/>
      <c r="GMN32" s="137"/>
      <c r="GMO32" s="137"/>
      <c r="GMP32" s="137"/>
      <c r="GMQ32" s="137"/>
      <c r="GMR32" s="137"/>
      <c r="GMS32" s="137"/>
      <c r="GMT32" s="137"/>
      <c r="GMU32" s="137"/>
      <c r="GMV32" s="137"/>
      <c r="GMW32" s="137"/>
      <c r="GMX32" s="137"/>
      <c r="GMY32" s="137"/>
      <c r="GMZ32" s="137"/>
      <c r="GNA32" s="137"/>
      <c r="GNB32" s="137"/>
      <c r="GNC32" s="137"/>
      <c r="GND32" s="137"/>
      <c r="GNE32" s="137"/>
      <c r="GNF32" s="137"/>
      <c r="GNG32" s="137"/>
      <c r="GNH32" s="137"/>
      <c r="GNI32" s="137"/>
      <c r="GNJ32" s="137"/>
      <c r="GNK32" s="137"/>
      <c r="GNL32" s="137"/>
      <c r="GNM32" s="137"/>
      <c r="GNN32" s="137"/>
      <c r="GNO32" s="137"/>
      <c r="GNP32" s="137"/>
      <c r="GNQ32" s="137"/>
      <c r="GNR32" s="137"/>
      <c r="GNS32" s="137"/>
      <c r="GNT32" s="137"/>
      <c r="GNU32" s="137"/>
      <c r="GNV32" s="137"/>
      <c r="GNW32" s="137"/>
      <c r="GNX32" s="137"/>
      <c r="GNY32" s="137"/>
      <c r="GNZ32" s="137"/>
      <c r="GOA32" s="137"/>
      <c r="GOB32" s="137"/>
      <c r="GOC32" s="137"/>
      <c r="GOD32" s="137"/>
      <c r="GOE32" s="137"/>
      <c r="GOF32" s="137"/>
      <c r="GOG32" s="137"/>
      <c r="GOH32" s="137"/>
      <c r="GOI32" s="137"/>
      <c r="GOJ32" s="137"/>
      <c r="GOK32" s="137"/>
      <c r="GOL32" s="137"/>
      <c r="GOM32" s="137"/>
      <c r="GON32" s="137"/>
      <c r="GOO32" s="137"/>
      <c r="GOP32" s="137"/>
      <c r="GOQ32" s="137"/>
      <c r="GOR32" s="137"/>
      <c r="GOS32" s="137"/>
      <c r="GOT32" s="137"/>
      <c r="GOU32" s="137"/>
      <c r="GOV32" s="137"/>
      <c r="GOW32" s="137"/>
      <c r="GOX32" s="137"/>
      <c r="GOY32" s="137"/>
      <c r="GOZ32" s="137"/>
      <c r="GPA32" s="137"/>
      <c r="GPB32" s="137"/>
      <c r="GPC32" s="137"/>
      <c r="GPD32" s="137"/>
      <c r="GPE32" s="137"/>
      <c r="GPF32" s="137"/>
      <c r="GPG32" s="137"/>
      <c r="GPH32" s="137"/>
      <c r="GPI32" s="137"/>
      <c r="GPJ32" s="137"/>
      <c r="GPK32" s="137"/>
      <c r="GPL32" s="137"/>
      <c r="GPM32" s="137"/>
      <c r="GPN32" s="137"/>
      <c r="GPO32" s="137"/>
      <c r="GPP32" s="137"/>
      <c r="GPQ32" s="137"/>
      <c r="GPR32" s="137"/>
      <c r="GPS32" s="137"/>
      <c r="GPT32" s="137"/>
      <c r="GPU32" s="137"/>
      <c r="GPV32" s="137"/>
      <c r="GPW32" s="137"/>
      <c r="GPX32" s="137"/>
      <c r="GPY32" s="137"/>
      <c r="GPZ32" s="137"/>
      <c r="GQA32" s="137"/>
      <c r="GQB32" s="137"/>
      <c r="GQC32" s="137"/>
      <c r="GQD32" s="137"/>
      <c r="GQE32" s="137"/>
      <c r="GQF32" s="137"/>
      <c r="GQG32" s="137"/>
      <c r="GQH32" s="137"/>
      <c r="GQI32" s="137"/>
      <c r="GQJ32" s="137"/>
      <c r="GQK32" s="137"/>
      <c r="GQL32" s="137"/>
      <c r="GQM32" s="137"/>
      <c r="GQN32" s="137"/>
      <c r="GQO32" s="137"/>
      <c r="GQP32" s="137"/>
      <c r="GQQ32" s="137"/>
      <c r="GQR32" s="137"/>
      <c r="GQS32" s="137"/>
      <c r="GQT32" s="137"/>
      <c r="GQU32" s="137"/>
      <c r="GQV32" s="137"/>
      <c r="GQW32" s="137"/>
      <c r="GQX32" s="137"/>
      <c r="GQY32" s="137"/>
      <c r="GQZ32" s="137"/>
      <c r="GRA32" s="137"/>
      <c r="GRB32" s="137"/>
      <c r="GRC32" s="137"/>
      <c r="GRD32" s="137"/>
      <c r="GRE32" s="137"/>
      <c r="GRF32" s="137"/>
      <c r="GRG32" s="137"/>
      <c r="GRH32" s="137"/>
      <c r="GRI32" s="137"/>
      <c r="GRJ32" s="137"/>
      <c r="GRK32" s="137"/>
      <c r="GRL32" s="137"/>
      <c r="GRM32" s="137"/>
      <c r="GRN32" s="137"/>
      <c r="GRO32" s="137"/>
      <c r="GRP32" s="137"/>
      <c r="GRQ32" s="137"/>
      <c r="GRR32" s="137"/>
      <c r="GRS32" s="137"/>
      <c r="GRT32" s="137"/>
      <c r="GRU32" s="137"/>
      <c r="GRV32" s="137"/>
      <c r="GRW32" s="137"/>
      <c r="GRX32" s="137"/>
      <c r="GRY32" s="137"/>
      <c r="GRZ32" s="137"/>
      <c r="GSA32" s="137"/>
      <c r="GSB32" s="137"/>
      <c r="GSC32" s="137"/>
      <c r="GSD32" s="137"/>
      <c r="GSE32" s="137"/>
      <c r="GSF32" s="137"/>
      <c r="GSG32" s="137"/>
      <c r="GSH32" s="137"/>
      <c r="GSI32" s="137"/>
      <c r="GSJ32" s="137"/>
      <c r="GSK32" s="137"/>
      <c r="GSL32" s="137"/>
      <c r="GSM32" s="137"/>
      <c r="GSN32" s="137"/>
      <c r="GSO32" s="137"/>
      <c r="GSP32" s="137"/>
      <c r="GSQ32" s="137"/>
      <c r="GSR32" s="137"/>
      <c r="GSS32" s="137"/>
      <c r="GST32" s="137"/>
      <c r="GSU32" s="137"/>
      <c r="GSV32" s="137"/>
      <c r="GSW32" s="137"/>
      <c r="GSX32" s="137"/>
      <c r="GSY32" s="137"/>
      <c r="GSZ32" s="137"/>
      <c r="GTA32" s="137"/>
      <c r="GTB32" s="137"/>
      <c r="GTC32" s="137"/>
      <c r="GTD32" s="137"/>
      <c r="GTE32" s="137"/>
      <c r="GTF32" s="137"/>
      <c r="GTG32" s="137"/>
      <c r="GTH32" s="137"/>
      <c r="GTI32" s="137"/>
      <c r="GTJ32" s="137"/>
      <c r="GTK32" s="137"/>
      <c r="GTL32" s="137"/>
      <c r="GTM32" s="137"/>
      <c r="GTN32" s="137"/>
      <c r="GTO32" s="137"/>
      <c r="GTP32" s="137"/>
      <c r="GTQ32" s="137"/>
      <c r="GTR32" s="137"/>
      <c r="GTS32" s="137"/>
      <c r="GTT32" s="137"/>
      <c r="GTU32" s="137"/>
      <c r="GTV32" s="137"/>
      <c r="GTW32" s="137"/>
      <c r="GTX32" s="137"/>
      <c r="GTY32" s="137"/>
      <c r="GTZ32" s="137"/>
      <c r="GUA32" s="137"/>
      <c r="GUB32" s="137"/>
      <c r="GUC32" s="137"/>
      <c r="GUD32" s="137"/>
      <c r="GUE32" s="137"/>
      <c r="GUF32" s="137"/>
      <c r="GUG32" s="137"/>
      <c r="GUH32" s="137"/>
      <c r="GUI32" s="137"/>
      <c r="GUJ32" s="137"/>
      <c r="GUK32" s="137"/>
      <c r="GUL32" s="137"/>
      <c r="GUM32" s="137"/>
      <c r="GUN32" s="137"/>
      <c r="GUO32" s="137"/>
      <c r="GUP32" s="137"/>
      <c r="GUQ32" s="137"/>
      <c r="GUR32" s="137"/>
      <c r="GUS32" s="137"/>
      <c r="GUT32" s="137"/>
      <c r="GUU32" s="137"/>
      <c r="GUV32" s="137"/>
      <c r="GUW32" s="137"/>
      <c r="GUX32" s="137"/>
      <c r="GUY32" s="137"/>
      <c r="GUZ32" s="137"/>
      <c r="GVA32" s="137"/>
      <c r="GVB32" s="137"/>
      <c r="GVC32" s="137"/>
      <c r="GVD32" s="137"/>
      <c r="GVE32" s="137"/>
      <c r="GVF32" s="137"/>
      <c r="GVG32" s="137"/>
      <c r="GVH32" s="137"/>
      <c r="GVI32" s="137"/>
      <c r="GVJ32" s="137"/>
      <c r="GVK32" s="137"/>
      <c r="GVL32" s="137"/>
      <c r="GVM32" s="137"/>
      <c r="GVN32" s="137"/>
      <c r="GVO32" s="137"/>
      <c r="GVP32" s="137"/>
      <c r="GVQ32" s="137"/>
      <c r="GVR32" s="137"/>
      <c r="GVS32" s="137"/>
      <c r="GVT32" s="137"/>
      <c r="GVU32" s="137"/>
      <c r="GVV32" s="137"/>
      <c r="GVW32" s="137"/>
      <c r="GVX32" s="137"/>
      <c r="GVY32" s="137"/>
      <c r="GVZ32" s="137"/>
      <c r="GWA32" s="137"/>
      <c r="GWB32" s="137"/>
      <c r="GWC32" s="137"/>
      <c r="GWD32" s="137"/>
      <c r="GWE32" s="137"/>
      <c r="GWF32" s="137"/>
      <c r="GWG32" s="137"/>
      <c r="GWH32" s="137"/>
      <c r="GWI32" s="137"/>
      <c r="GWJ32" s="137"/>
      <c r="GWK32" s="137"/>
      <c r="GWL32" s="137"/>
      <c r="GWM32" s="137"/>
      <c r="GWN32" s="137"/>
      <c r="GWO32" s="137"/>
      <c r="GWP32" s="137"/>
      <c r="GWQ32" s="137"/>
      <c r="GWR32" s="137"/>
      <c r="GWS32" s="137"/>
      <c r="GWT32" s="137"/>
      <c r="GWU32" s="137"/>
      <c r="GWV32" s="137"/>
      <c r="GWW32" s="137"/>
      <c r="GWX32" s="137"/>
      <c r="GWY32" s="137"/>
      <c r="GWZ32" s="137"/>
      <c r="GXA32" s="137"/>
      <c r="GXB32" s="137"/>
      <c r="GXC32" s="137"/>
      <c r="GXD32" s="137"/>
      <c r="GXE32" s="137"/>
      <c r="GXF32" s="137"/>
      <c r="GXG32" s="137"/>
      <c r="GXH32" s="137"/>
      <c r="GXI32" s="137"/>
      <c r="GXJ32" s="137"/>
      <c r="GXK32" s="137"/>
      <c r="GXL32" s="137"/>
      <c r="GXM32" s="137"/>
      <c r="GXN32" s="137"/>
      <c r="GXO32" s="137"/>
      <c r="GXP32" s="137"/>
      <c r="GXQ32" s="137"/>
      <c r="GXR32" s="137"/>
      <c r="GXS32" s="137"/>
      <c r="GXT32" s="137"/>
      <c r="GXU32" s="137"/>
      <c r="GXV32" s="137"/>
      <c r="GXW32" s="137"/>
      <c r="GXX32" s="137"/>
      <c r="GXY32" s="137"/>
      <c r="GXZ32" s="137"/>
      <c r="GYA32" s="137"/>
      <c r="GYB32" s="137"/>
      <c r="GYC32" s="137"/>
      <c r="GYD32" s="137"/>
      <c r="GYE32" s="137"/>
      <c r="GYF32" s="137"/>
      <c r="GYG32" s="137"/>
      <c r="GYH32" s="137"/>
      <c r="GYI32" s="137"/>
      <c r="GYJ32" s="137"/>
      <c r="GYK32" s="137"/>
      <c r="GYL32" s="137"/>
      <c r="GYM32" s="137"/>
      <c r="GYN32" s="137"/>
      <c r="GYO32" s="137"/>
      <c r="GYP32" s="137"/>
      <c r="GYQ32" s="137"/>
      <c r="GYR32" s="137"/>
      <c r="GYS32" s="137"/>
      <c r="GYT32" s="137"/>
      <c r="GYU32" s="137"/>
      <c r="GYV32" s="137"/>
      <c r="GYW32" s="137"/>
      <c r="GYX32" s="137"/>
      <c r="GYY32" s="137"/>
      <c r="GYZ32" s="137"/>
      <c r="GZA32" s="137"/>
      <c r="GZB32" s="137"/>
      <c r="GZC32" s="137"/>
      <c r="GZD32" s="137"/>
      <c r="GZE32" s="137"/>
      <c r="GZF32" s="137"/>
      <c r="GZG32" s="137"/>
      <c r="GZH32" s="137"/>
      <c r="GZI32" s="137"/>
      <c r="GZJ32" s="137"/>
      <c r="GZK32" s="137"/>
      <c r="GZL32" s="137"/>
      <c r="GZM32" s="137"/>
      <c r="GZN32" s="137"/>
      <c r="GZO32" s="137"/>
      <c r="GZP32" s="137"/>
      <c r="GZQ32" s="137"/>
      <c r="GZR32" s="137"/>
      <c r="GZS32" s="137"/>
      <c r="GZT32" s="137"/>
      <c r="GZU32" s="137"/>
      <c r="GZV32" s="137"/>
      <c r="GZW32" s="137"/>
      <c r="GZX32" s="137"/>
      <c r="GZY32" s="137"/>
      <c r="GZZ32" s="137"/>
      <c r="HAA32" s="137"/>
      <c r="HAB32" s="137"/>
      <c r="HAC32" s="137"/>
      <c r="HAD32" s="137"/>
      <c r="HAE32" s="137"/>
      <c r="HAF32" s="137"/>
      <c r="HAG32" s="137"/>
      <c r="HAH32" s="137"/>
      <c r="HAI32" s="137"/>
      <c r="HAJ32" s="137"/>
      <c r="HAK32" s="137"/>
      <c r="HAL32" s="137"/>
      <c r="HAM32" s="137"/>
      <c r="HAN32" s="137"/>
      <c r="HAO32" s="137"/>
      <c r="HAP32" s="137"/>
      <c r="HAQ32" s="137"/>
      <c r="HAR32" s="137"/>
      <c r="HAS32" s="137"/>
      <c r="HAT32" s="137"/>
      <c r="HAU32" s="137"/>
      <c r="HAV32" s="137"/>
      <c r="HAW32" s="137"/>
      <c r="HAX32" s="137"/>
      <c r="HAY32" s="137"/>
      <c r="HAZ32" s="137"/>
      <c r="HBA32" s="137"/>
      <c r="HBB32" s="137"/>
      <c r="HBC32" s="137"/>
      <c r="HBD32" s="137"/>
      <c r="HBE32" s="137"/>
      <c r="HBF32" s="137"/>
      <c r="HBG32" s="137"/>
      <c r="HBH32" s="137"/>
      <c r="HBI32" s="137"/>
      <c r="HBJ32" s="137"/>
      <c r="HBK32" s="137"/>
      <c r="HBL32" s="137"/>
      <c r="HBM32" s="137"/>
      <c r="HBN32" s="137"/>
      <c r="HBO32" s="137"/>
      <c r="HBP32" s="137"/>
      <c r="HBQ32" s="137"/>
      <c r="HBR32" s="137"/>
      <c r="HBS32" s="137"/>
      <c r="HBT32" s="137"/>
      <c r="HBU32" s="137"/>
      <c r="HBV32" s="137"/>
      <c r="HBW32" s="137"/>
      <c r="HBX32" s="137"/>
      <c r="HBY32" s="137"/>
      <c r="HBZ32" s="137"/>
      <c r="HCA32" s="137"/>
      <c r="HCB32" s="137"/>
      <c r="HCC32" s="137"/>
      <c r="HCD32" s="137"/>
      <c r="HCE32" s="137"/>
      <c r="HCF32" s="137"/>
      <c r="HCG32" s="137"/>
      <c r="HCH32" s="137"/>
      <c r="HCI32" s="137"/>
      <c r="HCJ32" s="137"/>
      <c r="HCK32" s="137"/>
      <c r="HCL32" s="137"/>
      <c r="HCM32" s="137"/>
      <c r="HCN32" s="137"/>
      <c r="HCO32" s="137"/>
      <c r="HCP32" s="137"/>
      <c r="HCQ32" s="137"/>
      <c r="HCR32" s="137"/>
      <c r="HCS32" s="137"/>
      <c r="HCT32" s="137"/>
      <c r="HCU32" s="137"/>
      <c r="HCV32" s="137"/>
      <c r="HCW32" s="137"/>
      <c r="HCX32" s="137"/>
      <c r="HCY32" s="137"/>
      <c r="HCZ32" s="137"/>
      <c r="HDA32" s="137"/>
      <c r="HDB32" s="137"/>
      <c r="HDC32" s="137"/>
      <c r="HDD32" s="137"/>
      <c r="HDE32" s="137"/>
      <c r="HDF32" s="137"/>
      <c r="HDG32" s="137"/>
      <c r="HDH32" s="137"/>
      <c r="HDI32" s="137"/>
      <c r="HDJ32" s="137"/>
      <c r="HDK32" s="137"/>
      <c r="HDL32" s="137"/>
      <c r="HDM32" s="137"/>
      <c r="HDN32" s="137"/>
      <c r="HDO32" s="137"/>
      <c r="HDP32" s="137"/>
      <c r="HDQ32" s="137"/>
      <c r="HDR32" s="137"/>
      <c r="HDS32" s="137"/>
      <c r="HDT32" s="137"/>
      <c r="HDU32" s="137"/>
      <c r="HDV32" s="137"/>
      <c r="HDW32" s="137"/>
      <c r="HDX32" s="137"/>
      <c r="HDY32" s="137"/>
      <c r="HDZ32" s="137"/>
      <c r="HEA32" s="137"/>
      <c r="HEB32" s="137"/>
      <c r="HEC32" s="137"/>
      <c r="HED32" s="137"/>
      <c r="HEE32" s="137"/>
      <c r="HEF32" s="137"/>
      <c r="HEG32" s="137"/>
      <c r="HEH32" s="137"/>
      <c r="HEI32" s="137"/>
      <c r="HEJ32" s="137"/>
      <c r="HEK32" s="137"/>
      <c r="HEL32" s="137"/>
      <c r="HEM32" s="137"/>
      <c r="HEN32" s="137"/>
      <c r="HEO32" s="137"/>
      <c r="HEP32" s="137"/>
      <c r="HEQ32" s="137"/>
      <c r="HER32" s="137"/>
      <c r="HES32" s="137"/>
      <c r="HET32" s="137"/>
      <c r="HEU32" s="137"/>
      <c r="HEV32" s="137"/>
      <c r="HEW32" s="137"/>
      <c r="HEX32" s="137"/>
      <c r="HEY32" s="137"/>
      <c r="HEZ32" s="137"/>
      <c r="HFA32" s="137"/>
      <c r="HFB32" s="137"/>
      <c r="HFC32" s="137"/>
      <c r="HFD32" s="137"/>
      <c r="HFE32" s="137"/>
      <c r="HFF32" s="137"/>
      <c r="HFG32" s="137"/>
      <c r="HFH32" s="137"/>
      <c r="HFI32" s="137"/>
      <c r="HFJ32" s="137"/>
      <c r="HFK32" s="137"/>
      <c r="HFL32" s="137"/>
      <c r="HFM32" s="137"/>
      <c r="HFN32" s="137"/>
      <c r="HFO32" s="137"/>
      <c r="HFP32" s="137"/>
      <c r="HFQ32" s="137"/>
      <c r="HFR32" s="137"/>
      <c r="HFS32" s="137"/>
      <c r="HFT32" s="137"/>
      <c r="HFU32" s="137"/>
      <c r="HFV32" s="137"/>
      <c r="HFW32" s="137"/>
      <c r="HFX32" s="137"/>
      <c r="HFY32" s="137"/>
      <c r="HFZ32" s="137"/>
      <c r="HGA32" s="137"/>
      <c r="HGB32" s="137"/>
      <c r="HGC32" s="137"/>
      <c r="HGD32" s="137"/>
      <c r="HGE32" s="137"/>
      <c r="HGF32" s="137"/>
      <c r="HGG32" s="137"/>
      <c r="HGH32" s="137"/>
      <c r="HGI32" s="137"/>
      <c r="HGJ32" s="137"/>
      <c r="HGK32" s="137"/>
      <c r="HGL32" s="137"/>
      <c r="HGM32" s="137"/>
      <c r="HGN32" s="137"/>
      <c r="HGO32" s="137"/>
      <c r="HGP32" s="137"/>
      <c r="HGQ32" s="137"/>
      <c r="HGR32" s="137"/>
      <c r="HGS32" s="137"/>
      <c r="HGT32" s="137"/>
      <c r="HGU32" s="137"/>
      <c r="HGV32" s="137"/>
      <c r="HGW32" s="137"/>
      <c r="HGX32" s="137"/>
      <c r="HGY32" s="137"/>
      <c r="HGZ32" s="137"/>
      <c r="HHA32" s="137"/>
      <c r="HHB32" s="137"/>
      <c r="HHC32" s="137"/>
      <c r="HHD32" s="137"/>
      <c r="HHE32" s="137"/>
      <c r="HHF32" s="137"/>
      <c r="HHG32" s="137"/>
      <c r="HHH32" s="137"/>
      <c r="HHI32" s="137"/>
      <c r="HHJ32" s="137"/>
      <c r="HHK32" s="137"/>
      <c r="HHL32" s="137"/>
      <c r="HHM32" s="137"/>
      <c r="HHN32" s="137"/>
      <c r="HHO32" s="137"/>
      <c r="HHP32" s="137"/>
      <c r="HHQ32" s="137"/>
      <c r="HHR32" s="137"/>
      <c r="HHS32" s="137"/>
      <c r="HHT32" s="137"/>
      <c r="HHU32" s="137"/>
      <c r="HHV32" s="137"/>
      <c r="HHW32" s="137"/>
      <c r="HHX32" s="137"/>
      <c r="HHY32" s="137"/>
      <c r="HHZ32" s="137"/>
      <c r="HIA32" s="137"/>
      <c r="HIB32" s="137"/>
      <c r="HIC32" s="137"/>
      <c r="HID32" s="137"/>
      <c r="HIE32" s="137"/>
      <c r="HIF32" s="137"/>
      <c r="HIG32" s="137"/>
      <c r="HIH32" s="137"/>
      <c r="HII32" s="137"/>
      <c r="HIJ32" s="137"/>
      <c r="HIK32" s="137"/>
      <c r="HIL32" s="137"/>
      <c r="HIM32" s="137"/>
      <c r="HIN32" s="137"/>
      <c r="HIO32" s="137"/>
      <c r="HIP32" s="137"/>
      <c r="HIQ32" s="137"/>
      <c r="HIR32" s="137"/>
      <c r="HIS32" s="137"/>
      <c r="HIT32" s="137"/>
      <c r="HIU32" s="137"/>
      <c r="HIV32" s="137"/>
      <c r="HIW32" s="137"/>
      <c r="HIX32" s="137"/>
      <c r="HIY32" s="137"/>
      <c r="HIZ32" s="137"/>
      <c r="HJA32" s="137"/>
      <c r="HJB32" s="137"/>
      <c r="HJC32" s="137"/>
      <c r="HJD32" s="137"/>
      <c r="HJE32" s="137"/>
      <c r="HJF32" s="137"/>
      <c r="HJG32" s="137"/>
      <c r="HJH32" s="137"/>
      <c r="HJI32" s="137"/>
      <c r="HJJ32" s="137"/>
      <c r="HJK32" s="137"/>
      <c r="HJL32" s="137"/>
      <c r="HJM32" s="137"/>
      <c r="HJN32" s="137"/>
      <c r="HJO32" s="137"/>
      <c r="HJP32" s="137"/>
      <c r="HJQ32" s="137"/>
      <c r="HJR32" s="137"/>
      <c r="HJS32" s="137"/>
      <c r="HJT32" s="137"/>
      <c r="HJU32" s="137"/>
      <c r="HJV32" s="137"/>
      <c r="HJW32" s="137"/>
      <c r="HJX32" s="137"/>
      <c r="HJY32" s="137"/>
      <c r="HJZ32" s="137"/>
      <c r="HKA32" s="137"/>
      <c r="HKB32" s="137"/>
      <c r="HKC32" s="137"/>
      <c r="HKD32" s="137"/>
      <c r="HKE32" s="137"/>
      <c r="HKF32" s="137"/>
      <c r="HKG32" s="137"/>
      <c r="HKH32" s="137"/>
      <c r="HKI32" s="137"/>
      <c r="HKJ32" s="137"/>
      <c r="HKK32" s="137"/>
      <c r="HKL32" s="137"/>
      <c r="HKM32" s="137"/>
      <c r="HKN32" s="137"/>
      <c r="HKO32" s="137"/>
      <c r="HKP32" s="137"/>
      <c r="HKQ32" s="137"/>
      <c r="HKR32" s="137"/>
      <c r="HKS32" s="137"/>
      <c r="HKT32" s="137"/>
      <c r="HKU32" s="137"/>
      <c r="HKV32" s="137"/>
      <c r="HKW32" s="137"/>
      <c r="HKX32" s="137"/>
      <c r="HKY32" s="137"/>
      <c r="HKZ32" s="137"/>
      <c r="HLA32" s="137"/>
      <c r="HLB32" s="137"/>
      <c r="HLC32" s="137"/>
      <c r="HLD32" s="137"/>
      <c r="HLE32" s="137"/>
      <c r="HLF32" s="137"/>
      <c r="HLG32" s="137"/>
      <c r="HLH32" s="137"/>
      <c r="HLI32" s="137"/>
      <c r="HLJ32" s="137"/>
      <c r="HLK32" s="137"/>
      <c r="HLL32" s="137"/>
      <c r="HLM32" s="137"/>
      <c r="HLN32" s="137"/>
      <c r="HLO32" s="137"/>
      <c r="HLP32" s="137"/>
      <c r="HLQ32" s="137"/>
      <c r="HLR32" s="137"/>
      <c r="HLS32" s="137"/>
      <c r="HLT32" s="137"/>
      <c r="HLU32" s="137"/>
      <c r="HLV32" s="137"/>
      <c r="HLW32" s="137"/>
      <c r="HLX32" s="137"/>
      <c r="HLY32" s="137"/>
      <c r="HLZ32" s="137"/>
      <c r="HMA32" s="137"/>
      <c r="HMB32" s="137"/>
      <c r="HMC32" s="137"/>
      <c r="HMD32" s="137"/>
      <c r="HME32" s="137"/>
      <c r="HMF32" s="137"/>
      <c r="HMG32" s="137"/>
      <c r="HMH32" s="137"/>
      <c r="HMI32" s="137"/>
      <c r="HMJ32" s="137"/>
      <c r="HMK32" s="137"/>
      <c r="HML32" s="137"/>
      <c r="HMM32" s="137"/>
      <c r="HMN32" s="137"/>
      <c r="HMO32" s="137"/>
      <c r="HMP32" s="137"/>
      <c r="HMQ32" s="137"/>
      <c r="HMR32" s="137"/>
      <c r="HMS32" s="137"/>
      <c r="HMT32" s="137"/>
      <c r="HMU32" s="137"/>
      <c r="HMV32" s="137"/>
      <c r="HMW32" s="137"/>
      <c r="HMX32" s="137"/>
      <c r="HMY32" s="137"/>
      <c r="HMZ32" s="137"/>
      <c r="HNA32" s="137"/>
      <c r="HNB32" s="137"/>
      <c r="HNC32" s="137"/>
      <c r="HND32" s="137"/>
      <c r="HNE32" s="137"/>
      <c r="HNF32" s="137"/>
      <c r="HNG32" s="137"/>
      <c r="HNH32" s="137"/>
      <c r="HNI32" s="137"/>
      <c r="HNJ32" s="137"/>
      <c r="HNK32" s="137"/>
      <c r="HNL32" s="137"/>
      <c r="HNM32" s="137"/>
      <c r="HNN32" s="137"/>
      <c r="HNO32" s="137"/>
      <c r="HNP32" s="137"/>
      <c r="HNQ32" s="137"/>
      <c r="HNR32" s="137"/>
      <c r="HNS32" s="137"/>
      <c r="HNT32" s="137"/>
      <c r="HNU32" s="137"/>
      <c r="HNV32" s="137"/>
      <c r="HNW32" s="137"/>
      <c r="HNX32" s="137"/>
      <c r="HNY32" s="137"/>
      <c r="HNZ32" s="137"/>
      <c r="HOA32" s="137"/>
      <c r="HOB32" s="137"/>
      <c r="HOC32" s="137"/>
      <c r="HOD32" s="137"/>
      <c r="HOE32" s="137"/>
      <c r="HOF32" s="137"/>
      <c r="HOG32" s="137"/>
      <c r="HOH32" s="137"/>
      <c r="HOI32" s="137"/>
      <c r="HOJ32" s="137"/>
      <c r="HOK32" s="137"/>
      <c r="HOL32" s="137"/>
      <c r="HOM32" s="137"/>
      <c r="HON32" s="137"/>
      <c r="HOO32" s="137"/>
      <c r="HOP32" s="137"/>
      <c r="HOQ32" s="137"/>
      <c r="HOR32" s="137"/>
      <c r="HOS32" s="137"/>
      <c r="HOT32" s="137"/>
      <c r="HOU32" s="137"/>
      <c r="HOV32" s="137"/>
      <c r="HOW32" s="137"/>
      <c r="HOX32" s="137"/>
      <c r="HOY32" s="137"/>
      <c r="HOZ32" s="137"/>
      <c r="HPA32" s="137"/>
      <c r="HPB32" s="137"/>
      <c r="HPC32" s="137"/>
      <c r="HPD32" s="137"/>
      <c r="HPE32" s="137"/>
      <c r="HPF32" s="137"/>
      <c r="HPG32" s="137"/>
      <c r="HPH32" s="137"/>
      <c r="HPI32" s="137"/>
      <c r="HPJ32" s="137"/>
      <c r="HPK32" s="137"/>
      <c r="HPL32" s="137"/>
      <c r="HPM32" s="137"/>
      <c r="HPN32" s="137"/>
      <c r="HPO32" s="137"/>
      <c r="HPP32" s="137"/>
      <c r="HPQ32" s="137"/>
      <c r="HPR32" s="137"/>
      <c r="HPS32" s="137"/>
      <c r="HPT32" s="137"/>
      <c r="HPU32" s="137"/>
      <c r="HPV32" s="137"/>
      <c r="HPW32" s="137"/>
      <c r="HPX32" s="137"/>
      <c r="HPY32" s="137"/>
      <c r="HPZ32" s="137"/>
      <c r="HQA32" s="137"/>
      <c r="HQB32" s="137"/>
      <c r="HQC32" s="137"/>
      <c r="HQD32" s="137"/>
      <c r="HQE32" s="137"/>
      <c r="HQF32" s="137"/>
      <c r="HQG32" s="137"/>
      <c r="HQH32" s="137"/>
      <c r="HQI32" s="137"/>
      <c r="HQJ32" s="137"/>
      <c r="HQK32" s="137"/>
      <c r="HQL32" s="137"/>
      <c r="HQM32" s="137"/>
      <c r="HQN32" s="137"/>
      <c r="HQO32" s="137"/>
      <c r="HQP32" s="137"/>
      <c r="HQQ32" s="137"/>
      <c r="HQR32" s="137"/>
      <c r="HQS32" s="137"/>
      <c r="HQT32" s="137"/>
      <c r="HQU32" s="137"/>
      <c r="HQV32" s="137"/>
      <c r="HQW32" s="137"/>
      <c r="HQX32" s="137"/>
      <c r="HQY32" s="137"/>
      <c r="HQZ32" s="137"/>
      <c r="HRA32" s="137"/>
      <c r="HRB32" s="137"/>
      <c r="HRC32" s="137"/>
      <c r="HRD32" s="137"/>
      <c r="HRE32" s="137"/>
      <c r="HRF32" s="137"/>
      <c r="HRG32" s="137"/>
      <c r="HRH32" s="137"/>
      <c r="HRI32" s="137"/>
      <c r="HRJ32" s="137"/>
      <c r="HRK32" s="137"/>
      <c r="HRL32" s="137"/>
      <c r="HRM32" s="137"/>
      <c r="HRN32" s="137"/>
      <c r="HRO32" s="137"/>
      <c r="HRP32" s="137"/>
      <c r="HRQ32" s="137"/>
      <c r="HRR32" s="137"/>
      <c r="HRS32" s="137"/>
      <c r="HRT32" s="137"/>
      <c r="HRU32" s="137"/>
      <c r="HRV32" s="137"/>
      <c r="HRW32" s="137"/>
      <c r="HRX32" s="137"/>
      <c r="HRY32" s="137"/>
      <c r="HRZ32" s="137"/>
      <c r="HSA32" s="137"/>
      <c r="HSB32" s="137"/>
      <c r="HSC32" s="137"/>
      <c r="HSD32" s="137"/>
      <c r="HSE32" s="137"/>
      <c r="HSF32" s="137"/>
      <c r="HSG32" s="137"/>
      <c r="HSH32" s="137"/>
      <c r="HSI32" s="137"/>
      <c r="HSJ32" s="137"/>
      <c r="HSK32" s="137"/>
      <c r="HSL32" s="137"/>
      <c r="HSM32" s="137"/>
      <c r="HSN32" s="137"/>
      <c r="HSO32" s="137"/>
      <c r="HSP32" s="137"/>
      <c r="HSQ32" s="137"/>
      <c r="HSR32" s="137"/>
      <c r="HSS32" s="137"/>
      <c r="HST32" s="137"/>
      <c r="HSU32" s="137"/>
      <c r="HSV32" s="137"/>
      <c r="HSW32" s="137"/>
      <c r="HSX32" s="137"/>
      <c r="HSY32" s="137"/>
      <c r="HSZ32" s="137"/>
      <c r="HTA32" s="137"/>
      <c r="HTB32" s="137"/>
      <c r="HTC32" s="137"/>
      <c r="HTD32" s="137"/>
      <c r="HTE32" s="137"/>
      <c r="HTF32" s="137"/>
      <c r="HTG32" s="137"/>
      <c r="HTH32" s="137"/>
      <c r="HTI32" s="137"/>
      <c r="HTJ32" s="137"/>
      <c r="HTK32" s="137"/>
      <c r="HTL32" s="137"/>
      <c r="HTM32" s="137"/>
      <c r="HTN32" s="137"/>
      <c r="HTO32" s="137"/>
      <c r="HTP32" s="137"/>
      <c r="HTQ32" s="137"/>
      <c r="HTR32" s="137"/>
      <c r="HTS32" s="137"/>
      <c r="HTT32" s="137"/>
      <c r="HTU32" s="137"/>
      <c r="HTV32" s="137"/>
      <c r="HTW32" s="137"/>
      <c r="HTX32" s="137"/>
      <c r="HTY32" s="137"/>
      <c r="HTZ32" s="137"/>
      <c r="HUA32" s="137"/>
      <c r="HUB32" s="137"/>
      <c r="HUC32" s="137"/>
      <c r="HUD32" s="137"/>
      <c r="HUE32" s="137"/>
      <c r="HUF32" s="137"/>
      <c r="HUG32" s="137"/>
      <c r="HUH32" s="137"/>
      <c r="HUI32" s="137"/>
      <c r="HUJ32" s="137"/>
      <c r="HUK32" s="137"/>
      <c r="HUL32" s="137"/>
      <c r="HUM32" s="137"/>
      <c r="HUN32" s="137"/>
      <c r="HUO32" s="137"/>
      <c r="HUP32" s="137"/>
      <c r="HUQ32" s="137"/>
      <c r="HUR32" s="137"/>
      <c r="HUS32" s="137"/>
      <c r="HUT32" s="137"/>
      <c r="HUU32" s="137"/>
      <c r="HUV32" s="137"/>
      <c r="HUW32" s="137"/>
      <c r="HUX32" s="137"/>
      <c r="HUY32" s="137"/>
      <c r="HUZ32" s="137"/>
      <c r="HVA32" s="137"/>
      <c r="HVB32" s="137"/>
      <c r="HVC32" s="137"/>
      <c r="HVD32" s="137"/>
      <c r="HVE32" s="137"/>
      <c r="HVF32" s="137"/>
      <c r="HVG32" s="137"/>
      <c r="HVH32" s="137"/>
      <c r="HVI32" s="137"/>
      <c r="HVJ32" s="137"/>
      <c r="HVK32" s="137"/>
      <c r="HVL32" s="137"/>
      <c r="HVM32" s="137"/>
      <c r="HVN32" s="137"/>
      <c r="HVO32" s="137"/>
      <c r="HVP32" s="137"/>
      <c r="HVQ32" s="137"/>
      <c r="HVR32" s="137"/>
      <c r="HVS32" s="137"/>
      <c r="HVT32" s="137"/>
      <c r="HVU32" s="137"/>
      <c r="HVV32" s="137"/>
      <c r="HVW32" s="137"/>
      <c r="HVX32" s="137"/>
      <c r="HVY32" s="137"/>
      <c r="HVZ32" s="137"/>
      <c r="HWA32" s="137"/>
      <c r="HWB32" s="137"/>
      <c r="HWC32" s="137"/>
      <c r="HWD32" s="137"/>
      <c r="HWE32" s="137"/>
      <c r="HWF32" s="137"/>
      <c r="HWG32" s="137"/>
      <c r="HWH32" s="137"/>
      <c r="HWI32" s="137"/>
      <c r="HWJ32" s="137"/>
      <c r="HWK32" s="137"/>
      <c r="HWL32" s="137"/>
      <c r="HWM32" s="137"/>
      <c r="HWN32" s="137"/>
      <c r="HWO32" s="137"/>
      <c r="HWP32" s="137"/>
      <c r="HWQ32" s="137"/>
      <c r="HWR32" s="137"/>
      <c r="HWS32" s="137"/>
      <c r="HWT32" s="137"/>
      <c r="HWU32" s="137"/>
      <c r="HWV32" s="137"/>
      <c r="HWW32" s="137"/>
      <c r="HWX32" s="137"/>
      <c r="HWY32" s="137"/>
      <c r="HWZ32" s="137"/>
      <c r="HXA32" s="137"/>
      <c r="HXB32" s="137"/>
      <c r="HXC32" s="137"/>
      <c r="HXD32" s="137"/>
      <c r="HXE32" s="137"/>
      <c r="HXF32" s="137"/>
      <c r="HXG32" s="137"/>
      <c r="HXH32" s="137"/>
      <c r="HXI32" s="137"/>
      <c r="HXJ32" s="137"/>
      <c r="HXK32" s="137"/>
      <c r="HXL32" s="137"/>
      <c r="HXM32" s="137"/>
      <c r="HXN32" s="137"/>
      <c r="HXO32" s="137"/>
      <c r="HXP32" s="137"/>
      <c r="HXQ32" s="137"/>
      <c r="HXR32" s="137"/>
      <c r="HXS32" s="137"/>
      <c r="HXT32" s="137"/>
      <c r="HXU32" s="137"/>
      <c r="HXV32" s="137"/>
      <c r="HXW32" s="137"/>
      <c r="HXX32" s="137"/>
      <c r="HXY32" s="137"/>
      <c r="HXZ32" s="137"/>
      <c r="HYA32" s="137"/>
      <c r="HYB32" s="137"/>
      <c r="HYC32" s="137"/>
      <c r="HYD32" s="137"/>
      <c r="HYE32" s="137"/>
      <c r="HYF32" s="137"/>
      <c r="HYG32" s="137"/>
      <c r="HYH32" s="137"/>
      <c r="HYI32" s="137"/>
      <c r="HYJ32" s="137"/>
      <c r="HYK32" s="137"/>
      <c r="HYL32" s="137"/>
      <c r="HYM32" s="137"/>
      <c r="HYN32" s="137"/>
      <c r="HYO32" s="137"/>
      <c r="HYP32" s="137"/>
      <c r="HYQ32" s="137"/>
      <c r="HYR32" s="137"/>
      <c r="HYS32" s="137"/>
      <c r="HYT32" s="137"/>
      <c r="HYU32" s="137"/>
      <c r="HYV32" s="137"/>
      <c r="HYW32" s="137"/>
      <c r="HYX32" s="137"/>
      <c r="HYY32" s="137"/>
      <c r="HYZ32" s="137"/>
      <c r="HZA32" s="137"/>
      <c r="HZB32" s="137"/>
      <c r="HZC32" s="137"/>
      <c r="HZD32" s="137"/>
      <c r="HZE32" s="137"/>
      <c r="HZF32" s="137"/>
      <c r="HZG32" s="137"/>
      <c r="HZH32" s="137"/>
      <c r="HZI32" s="137"/>
      <c r="HZJ32" s="137"/>
      <c r="HZK32" s="137"/>
      <c r="HZL32" s="137"/>
      <c r="HZM32" s="137"/>
      <c r="HZN32" s="137"/>
      <c r="HZO32" s="137"/>
      <c r="HZP32" s="137"/>
      <c r="HZQ32" s="137"/>
      <c r="HZR32" s="137"/>
      <c r="HZS32" s="137"/>
      <c r="HZT32" s="137"/>
      <c r="HZU32" s="137"/>
      <c r="HZV32" s="137"/>
      <c r="HZW32" s="137"/>
      <c r="HZX32" s="137"/>
      <c r="HZY32" s="137"/>
      <c r="HZZ32" s="137"/>
      <c r="IAA32" s="137"/>
      <c r="IAB32" s="137"/>
      <c r="IAC32" s="137"/>
      <c r="IAD32" s="137"/>
      <c r="IAE32" s="137"/>
      <c r="IAF32" s="137"/>
      <c r="IAG32" s="137"/>
      <c r="IAH32" s="137"/>
      <c r="IAI32" s="137"/>
      <c r="IAJ32" s="137"/>
      <c r="IAK32" s="137"/>
      <c r="IAL32" s="137"/>
      <c r="IAM32" s="137"/>
      <c r="IAN32" s="137"/>
      <c r="IAO32" s="137"/>
      <c r="IAP32" s="137"/>
      <c r="IAQ32" s="137"/>
      <c r="IAR32" s="137"/>
      <c r="IAS32" s="137"/>
      <c r="IAT32" s="137"/>
      <c r="IAU32" s="137"/>
      <c r="IAV32" s="137"/>
      <c r="IAW32" s="137"/>
      <c r="IAX32" s="137"/>
      <c r="IAY32" s="137"/>
      <c r="IAZ32" s="137"/>
      <c r="IBA32" s="137"/>
      <c r="IBB32" s="137"/>
      <c r="IBC32" s="137"/>
      <c r="IBD32" s="137"/>
      <c r="IBE32" s="137"/>
      <c r="IBF32" s="137"/>
      <c r="IBG32" s="137"/>
      <c r="IBH32" s="137"/>
      <c r="IBI32" s="137"/>
      <c r="IBJ32" s="137"/>
      <c r="IBK32" s="137"/>
      <c r="IBL32" s="137"/>
      <c r="IBM32" s="137"/>
      <c r="IBN32" s="137"/>
      <c r="IBO32" s="137"/>
      <c r="IBP32" s="137"/>
      <c r="IBQ32" s="137"/>
      <c r="IBR32" s="137"/>
      <c r="IBS32" s="137"/>
      <c r="IBT32" s="137"/>
      <c r="IBU32" s="137"/>
      <c r="IBV32" s="137"/>
      <c r="IBW32" s="137"/>
      <c r="IBX32" s="137"/>
      <c r="IBY32" s="137"/>
      <c r="IBZ32" s="137"/>
      <c r="ICA32" s="137"/>
      <c r="ICB32" s="137"/>
      <c r="ICC32" s="137"/>
      <c r="ICD32" s="137"/>
      <c r="ICE32" s="137"/>
      <c r="ICF32" s="137"/>
      <c r="ICG32" s="137"/>
      <c r="ICH32" s="137"/>
      <c r="ICI32" s="137"/>
      <c r="ICJ32" s="137"/>
      <c r="ICK32" s="137"/>
      <c r="ICL32" s="137"/>
      <c r="ICM32" s="137"/>
      <c r="ICN32" s="137"/>
      <c r="ICO32" s="137"/>
      <c r="ICP32" s="137"/>
      <c r="ICQ32" s="137"/>
      <c r="ICR32" s="137"/>
      <c r="ICS32" s="137"/>
      <c r="ICT32" s="137"/>
      <c r="ICU32" s="137"/>
      <c r="ICV32" s="137"/>
      <c r="ICW32" s="137"/>
      <c r="ICX32" s="137"/>
      <c r="ICY32" s="137"/>
      <c r="ICZ32" s="137"/>
      <c r="IDA32" s="137"/>
      <c r="IDB32" s="137"/>
      <c r="IDC32" s="137"/>
      <c r="IDD32" s="137"/>
      <c r="IDE32" s="137"/>
      <c r="IDF32" s="137"/>
      <c r="IDG32" s="137"/>
      <c r="IDH32" s="137"/>
      <c r="IDI32" s="137"/>
      <c r="IDJ32" s="137"/>
      <c r="IDK32" s="137"/>
      <c r="IDL32" s="137"/>
      <c r="IDM32" s="137"/>
      <c r="IDN32" s="137"/>
      <c r="IDO32" s="137"/>
      <c r="IDP32" s="137"/>
      <c r="IDQ32" s="137"/>
      <c r="IDR32" s="137"/>
      <c r="IDS32" s="137"/>
      <c r="IDT32" s="137"/>
      <c r="IDU32" s="137"/>
      <c r="IDV32" s="137"/>
      <c r="IDW32" s="137"/>
      <c r="IDX32" s="137"/>
      <c r="IDY32" s="137"/>
      <c r="IDZ32" s="137"/>
      <c r="IEA32" s="137"/>
      <c r="IEB32" s="137"/>
      <c r="IEC32" s="137"/>
      <c r="IED32" s="137"/>
      <c r="IEE32" s="137"/>
      <c r="IEF32" s="137"/>
      <c r="IEG32" s="137"/>
      <c r="IEH32" s="137"/>
      <c r="IEI32" s="137"/>
      <c r="IEJ32" s="137"/>
      <c r="IEK32" s="137"/>
      <c r="IEL32" s="137"/>
      <c r="IEM32" s="137"/>
      <c r="IEN32" s="137"/>
      <c r="IEO32" s="137"/>
      <c r="IEP32" s="137"/>
      <c r="IEQ32" s="137"/>
      <c r="IER32" s="137"/>
      <c r="IES32" s="137"/>
      <c r="IET32" s="137"/>
      <c r="IEU32" s="137"/>
      <c r="IEV32" s="137"/>
      <c r="IEW32" s="137"/>
      <c r="IEX32" s="137"/>
      <c r="IEY32" s="137"/>
      <c r="IEZ32" s="137"/>
      <c r="IFA32" s="137"/>
      <c r="IFB32" s="137"/>
      <c r="IFC32" s="137"/>
      <c r="IFD32" s="137"/>
      <c r="IFE32" s="137"/>
      <c r="IFF32" s="137"/>
      <c r="IFG32" s="137"/>
      <c r="IFH32" s="137"/>
      <c r="IFI32" s="137"/>
      <c r="IFJ32" s="137"/>
      <c r="IFK32" s="137"/>
      <c r="IFL32" s="137"/>
      <c r="IFM32" s="137"/>
      <c r="IFN32" s="137"/>
      <c r="IFO32" s="137"/>
      <c r="IFP32" s="137"/>
      <c r="IFQ32" s="137"/>
      <c r="IFR32" s="137"/>
      <c r="IFS32" s="137"/>
      <c r="IFT32" s="137"/>
      <c r="IFU32" s="137"/>
      <c r="IFV32" s="137"/>
      <c r="IFW32" s="137"/>
      <c r="IFX32" s="137"/>
      <c r="IFY32" s="137"/>
      <c r="IFZ32" s="137"/>
      <c r="IGA32" s="137"/>
      <c r="IGB32" s="137"/>
      <c r="IGC32" s="137"/>
      <c r="IGD32" s="137"/>
      <c r="IGE32" s="137"/>
      <c r="IGF32" s="137"/>
      <c r="IGG32" s="137"/>
      <c r="IGH32" s="137"/>
      <c r="IGI32" s="137"/>
      <c r="IGJ32" s="137"/>
      <c r="IGK32" s="137"/>
      <c r="IGL32" s="137"/>
      <c r="IGM32" s="137"/>
      <c r="IGN32" s="137"/>
      <c r="IGO32" s="137"/>
      <c r="IGP32" s="137"/>
      <c r="IGQ32" s="137"/>
      <c r="IGR32" s="137"/>
      <c r="IGS32" s="137"/>
      <c r="IGT32" s="137"/>
      <c r="IGU32" s="137"/>
      <c r="IGV32" s="137"/>
      <c r="IGW32" s="137"/>
      <c r="IGX32" s="137"/>
      <c r="IGY32" s="137"/>
      <c r="IGZ32" s="137"/>
      <c r="IHA32" s="137"/>
      <c r="IHB32" s="137"/>
      <c r="IHC32" s="137"/>
      <c r="IHD32" s="137"/>
      <c r="IHE32" s="137"/>
      <c r="IHF32" s="137"/>
      <c r="IHG32" s="137"/>
      <c r="IHH32" s="137"/>
      <c r="IHI32" s="137"/>
      <c r="IHJ32" s="137"/>
      <c r="IHK32" s="137"/>
      <c r="IHL32" s="137"/>
      <c r="IHM32" s="137"/>
      <c r="IHN32" s="137"/>
      <c r="IHO32" s="137"/>
      <c r="IHP32" s="137"/>
      <c r="IHQ32" s="137"/>
      <c r="IHR32" s="137"/>
      <c r="IHS32" s="137"/>
      <c r="IHT32" s="137"/>
      <c r="IHU32" s="137"/>
      <c r="IHV32" s="137"/>
      <c r="IHW32" s="137"/>
      <c r="IHX32" s="137"/>
      <c r="IHY32" s="137"/>
      <c r="IHZ32" s="137"/>
      <c r="IIA32" s="137"/>
      <c r="IIB32" s="137"/>
      <c r="IIC32" s="137"/>
      <c r="IID32" s="137"/>
      <c r="IIE32" s="137"/>
      <c r="IIF32" s="137"/>
      <c r="IIG32" s="137"/>
      <c r="IIH32" s="137"/>
      <c r="III32" s="137"/>
      <c r="IIJ32" s="137"/>
      <c r="IIK32" s="137"/>
      <c r="IIL32" s="137"/>
      <c r="IIM32" s="137"/>
      <c r="IIN32" s="137"/>
      <c r="IIO32" s="137"/>
      <c r="IIP32" s="137"/>
      <c r="IIQ32" s="137"/>
      <c r="IIR32" s="137"/>
      <c r="IIS32" s="137"/>
      <c r="IIT32" s="137"/>
      <c r="IIU32" s="137"/>
      <c r="IIV32" s="137"/>
      <c r="IIW32" s="137"/>
      <c r="IIX32" s="137"/>
      <c r="IIY32" s="137"/>
      <c r="IIZ32" s="137"/>
      <c r="IJA32" s="137"/>
      <c r="IJB32" s="137"/>
      <c r="IJC32" s="137"/>
      <c r="IJD32" s="137"/>
      <c r="IJE32" s="137"/>
      <c r="IJF32" s="137"/>
      <c r="IJG32" s="137"/>
      <c r="IJH32" s="137"/>
      <c r="IJI32" s="137"/>
      <c r="IJJ32" s="137"/>
      <c r="IJK32" s="137"/>
      <c r="IJL32" s="137"/>
      <c r="IJM32" s="137"/>
      <c r="IJN32" s="137"/>
      <c r="IJO32" s="137"/>
      <c r="IJP32" s="137"/>
      <c r="IJQ32" s="137"/>
      <c r="IJR32" s="137"/>
      <c r="IJS32" s="137"/>
      <c r="IJT32" s="137"/>
      <c r="IJU32" s="137"/>
      <c r="IJV32" s="137"/>
      <c r="IJW32" s="137"/>
      <c r="IJX32" s="137"/>
      <c r="IJY32" s="137"/>
      <c r="IJZ32" s="137"/>
      <c r="IKA32" s="137"/>
      <c r="IKB32" s="137"/>
      <c r="IKC32" s="137"/>
      <c r="IKD32" s="137"/>
      <c r="IKE32" s="137"/>
      <c r="IKF32" s="137"/>
      <c r="IKG32" s="137"/>
      <c r="IKH32" s="137"/>
      <c r="IKI32" s="137"/>
      <c r="IKJ32" s="137"/>
      <c r="IKK32" s="137"/>
      <c r="IKL32" s="137"/>
      <c r="IKM32" s="137"/>
      <c r="IKN32" s="137"/>
      <c r="IKO32" s="137"/>
      <c r="IKP32" s="137"/>
      <c r="IKQ32" s="137"/>
      <c r="IKR32" s="137"/>
      <c r="IKS32" s="137"/>
      <c r="IKT32" s="137"/>
      <c r="IKU32" s="137"/>
      <c r="IKV32" s="137"/>
      <c r="IKW32" s="137"/>
      <c r="IKX32" s="137"/>
      <c r="IKY32" s="137"/>
      <c r="IKZ32" s="137"/>
      <c r="ILA32" s="137"/>
      <c r="ILB32" s="137"/>
      <c r="ILC32" s="137"/>
      <c r="ILD32" s="137"/>
      <c r="ILE32" s="137"/>
      <c r="ILF32" s="137"/>
      <c r="ILG32" s="137"/>
      <c r="ILH32" s="137"/>
      <c r="ILI32" s="137"/>
      <c r="ILJ32" s="137"/>
      <c r="ILK32" s="137"/>
      <c r="ILL32" s="137"/>
      <c r="ILM32" s="137"/>
      <c r="ILN32" s="137"/>
      <c r="ILO32" s="137"/>
      <c r="ILP32" s="137"/>
      <c r="ILQ32" s="137"/>
      <c r="ILR32" s="137"/>
      <c r="ILS32" s="137"/>
      <c r="ILT32" s="137"/>
      <c r="ILU32" s="137"/>
      <c r="ILV32" s="137"/>
      <c r="ILW32" s="137"/>
      <c r="ILX32" s="137"/>
      <c r="ILY32" s="137"/>
      <c r="ILZ32" s="137"/>
      <c r="IMA32" s="137"/>
      <c r="IMB32" s="137"/>
      <c r="IMC32" s="137"/>
      <c r="IMD32" s="137"/>
      <c r="IME32" s="137"/>
      <c r="IMF32" s="137"/>
      <c r="IMG32" s="137"/>
      <c r="IMH32" s="137"/>
      <c r="IMI32" s="137"/>
      <c r="IMJ32" s="137"/>
      <c r="IMK32" s="137"/>
      <c r="IML32" s="137"/>
      <c r="IMM32" s="137"/>
      <c r="IMN32" s="137"/>
      <c r="IMO32" s="137"/>
      <c r="IMP32" s="137"/>
      <c r="IMQ32" s="137"/>
      <c r="IMR32" s="137"/>
      <c r="IMS32" s="137"/>
      <c r="IMT32" s="137"/>
      <c r="IMU32" s="137"/>
      <c r="IMV32" s="137"/>
      <c r="IMW32" s="137"/>
      <c r="IMX32" s="137"/>
      <c r="IMY32" s="137"/>
      <c r="IMZ32" s="137"/>
      <c r="INA32" s="137"/>
      <c r="INB32" s="137"/>
      <c r="INC32" s="137"/>
      <c r="IND32" s="137"/>
      <c r="INE32" s="137"/>
      <c r="INF32" s="137"/>
      <c r="ING32" s="137"/>
      <c r="INH32" s="137"/>
      <c r="INI32" s="137"/>
      <c r="INJ32" s="137"/>
      <c r="INK32" s="137"/>
      <c r="INL32" s="137"/>
      <c r="INM32" s="137"/>
      <c r="INN32" s="137"/>
      <c r="INO32" s="137"/>
      <c r="INP32" s="137"/>
      <c r="INQ32" s="137"/>
      <c r="INR32" s="137"/>
      <c r="INS32" s="137"/>
      <c r="INT32" s="137"/>
      <c r="INU32" s="137"/>
      <c r="INV32" s="137"/>
      <c r="INW32" s="137"/>
      <c r="INX32" s="137"/>
      <c r="INY32" s="137"/>
      <c r="INZ32" s="137"/>
      <c r="IOA32" s="137"/>
      <c r="IOB32" s="137"/>
      <c r="IOC32" s="137"/>
      <c r="IOD32" s="137"/>
      <c r="IOE32" s="137"/>
      <c r="IOF32" s="137"/>
      <c r="IOG32" s="137"/>
      <c r="IOH32" s="137"/>
      <c r="IOI32" s="137"/>
      <c r="IOJ32" s="137"/>
      <c r="IOK32" s="137"/>
      <c r="IOL32" s="137"/>
      <c r="IOM32" s="137"/>
      <c r="ION32" s="137"/>
      <c r="IOO32" s="137"/>
      <c r="IOP32" s="137"/>
      <c r="IOQ32" s="137"/>
      <c r="IOR32" s="137"/>
      <c r="IOS32" s="137"/>
      <c r="IOT32" s="137"/>
      <c r="IOU32" s="137"/>
      <c r="IOV32" s="137"/>
      <c r="IOW32" s="137"/>
      <c r="IOX32" s="137"/>
      <c r="IOY32" s="137"/>
      <c r="IOZ32" s="137"/>
      <c r="IPA32" s="137"/>
      <c r="IPB32" s="137"/>
      <c r="IPC32" s="137"/>
      <c r="IPD32" s="137"/>
      <c r="IPE32" s="137"/>
      <c r="IPF32" s="137"/>
      <c r="IPG32" s="137"/>
      <c r="IPH32" s="137"/>
      <c r="IPI32" s="137"/>
      <c r="IPJ32" s="137"/>
      <c r="IPK32" s="137"/>
      <c r="IPL32" s="137"/>
      <c r="IPM32" s="137"/>
      <c r="IPN32" s="137"/>
      <c r="IPO32" s="137"/>
      <c r="IPP32" s="137"/>
      <c r="IPQ32" s="137"/>
      <c r="IPR32" s="137"/>
      <c r="IPS32" s="137"/>
      <c r="IPT32" s="137"/>
      <c r="IPU32" s="137"/>
      <c r="IPV32" s="137"/>
      <c r="IPW32" s="137"/>
      <c r="IPX32" s="137"/>
      <c r="IPY32" s="137"/>
      <c r="IPZ32" s="137"/>
      <c r="IQA32" s="137"/>
      <c r="IQB32" s="137"/>
      <c r="IQC32" s="137"/>
      <c r="IQD32" s="137"/>
      <c r="IQE32" s="137"/>
      <c r="IQF32" s="137"/>
      <c r="IQG32" s="137"/>
      <c r="IQH32" s="137"/>
      <c r="IQI32" s="137"/>
      <c r="IQJ32" s="137"/>
      <c r="IQK32" s="137"/>
      <c r="IQL32" s="137"/>
      <c r="IQM32" s="137"/>
      <c r="IQN32" s="137"/>
      <c r="IQO32" s="137"/>
      <c r="IQP32" s="137"/>
      <c r="IQQ32" s="137"/>
      <c r="IQR32" s="137"/>
      <c r="IQS32" s="137"/>
      <c r="IQT32" s="137"/>
      <c r="IQU32" s="137"/>
      <c r="IQV32" s="137"/>
      <c r="IQW32" s="137"/>
      <c r="IQX32" s="137"/>
      <c r="IQY32" s="137"/>
      <c r="IQZ32" s="137"/>
      <c r="IRA32" s="137"/>
      <c r="IRB32" s="137"/>
      <c r="IRC32" s="137"/>
      <c r="IRD32" s="137"/>
      <c r="IRE32" s="137"/>
      <c r="IRF32" s="137"/>
      <c r="IRG32" s="137"/>
      <c r="IRH32" s="137"/>
      <c r="IRI32" s="137"/>
      <c r="IRJ32" s="137"/>
      <c r="IRK32" s="137"/>
      <c r="IRL32" s="137"/>
      <c r="IRM32" s="137"/>
      <c r="IRN32" s="137"/>
      <c r="IRO32" s="137"/>
      <c r="IRP32" s="137"/>
      <c r="IRQ32" s="137"/>
      <c r="IRR32" s="137"/>
      <c r="IRS32" s="137"/>
      <c r="IRT32" s="137"/>
      <c r="IRU32" s="137"/>
      <c r="IRV32" s="137"/>
      <c r="IRW32" s="137"/>
      <c r="IRX32" s="137"/>
      <c r="IRY32" s="137"/>
      <c r="IRZ32" s="137"/>
      <c r="ISA32" s="137"/>
      <c r="ISB32" s="137"/>
      <c r="ISC32" s="137"/>
      <c r="ISD32" s="137"/>
      <c r="ISE32" s="137"/>
      <c r="ISF32" s="137"/>
      <c r="ISG32" s="137"/>
      <c r="ISH32" s="137"/>
      <c r="ISI32" s="137"/>
      <c r="ISJ32" s="137"/>
      <c r="ISK32" s="137"/>
      <c r="ISL32" s="137"/>
      <c r="ISM32" s="137"/>
      <c r="ISN32" s="137"/>
      <c r="ISO32" s="137"/>
      <c r="ISP32" s="137"/>
      <c r="ISQ32" s="137"/>
      <c r="ISR32" s="137"/>
      <c r="ISS32" s="137"/>
      <c r="IST32" s="137"/>
      <c r="ISU32" s="137"/>
      <c r="ISV32" s="137"/>
      <c r="ISW32" s="137"/>
      <c r="ISX32" s="137"/>
      <c r="ISY32" s="137"/>
      <c r="ISZ32" s="137"/>
      <c r="ITA32" s="137"/>
      <c r="ITB32" s="137"/>
      <c r="ITC32" s="137"/>
      <c r="ITD32" s="137"/>
      <c r="ITE32" s="137"/>
      <c r="ITF32" s="137"/>
      <c r="ITG32" s="137"/>
      <c r="ITH32" s="137"/>
      <c r="ITI32" s="137"/>
      <c r="ITJ32" s="137"/>
      <c r="ITK32" s="137"/>
      <c r="ITL32" s="137"/>
      <c r="ITM32" s="137"/>
      <c r="ITN32" s="137"/>
      <c r="ITO32" s="137"/>
      <c r="ITP32" s="137"/>
      <c r="ITQ32" s="137"/>
      <c r="ITR32" s="137"/>
      <c r="ITS32" s="137"/>
      <c r="ITT32" s="137"/>
      <c r="ITU32" s="137"/>
      <c r="ITV32" s="137"/>
      <c r="ITW32" s="137"/>
      <c r="ITX32" s="137"/>
      <c r="ITY32" s="137"/>
      <c r="ITZ32" s="137"/>
      <c r="IUA32" s="137"/>
      <c r="IUB32" s="137"/>
      <c r="IUC32" s="137"/>
      <c r="IUD32" s="137"/>
      <c r="IUE32" s="137"/>
      <c r="IUF32" s="137"/>
      <c r="IUG32" s="137"/>
      <c r="IUH32" s="137"/>
      <c r="IUI32" s="137"/>
      <c r="IUJ32" s="137"/>
      <c r="IUK32" s="137"/>
      <c r="IUL32" s="137"/>
      <c r="IUM32" s="137"/>
      <c r="IUN32" s="137"/>
      <c r="IUO32" s="137"/>
      <c r="IUP32" s="137"/>
      <c r="IUQ32" s="137"/>
      <c r="IUR32" s="137"/>
      <c r="IUS32" s="137"/>
      <c r="IUT32" s="137"/>
      <c r="IUU32" s="137"/>
      <c r="IUV32" s="137"/>
      <c r="IUW32" s="137"/>
      <c r="IUX32" s="137"/>
      <c r="IUY32" s="137"/>
      <c r="IUZ32" s="137"/>
      <c r="IVA32" s="137"/>
      <c r="IVB32" s="137"/>
      <c r="IVC32" s="137"/>
      <c r="IVD32" s="137"/>
      <c r="IVE32" s="137"/>
      <c r="IVF32" s="137"/>
      <c r="IVG32" s="137"/>
      <c r="IVH32" s="137"/>
      <c r="IVI32" s="137"/>
      <c r="IVJ32" s="137"/>
      <c r="IVK32" s="137"/>
      <c r="IVL32" s="137"/>
      <c r="IVM32" s="137"/>
      <c r="IVN32" s="137"/>
      <c r="IVO32" s="137"/>
      <c r="IVP32" s="137"/>
      <c r="IVQ32" s="137"/>
      <c r="IVR32" s="137"/>
      <c r="IVS32" s="137"/>
      <c r="IVT32" s="137"/>
      <c r="IVU32" s="137"/>
      <c r="IVV32" s="137"/>
      <c r="IVW32" s="137"/>
      <c r="IVX32" s="137"/>
      <c r="IVY32" s="137"/>
      <c r="IVZ32" s="137"/>
      <c r="IWA32" s="137"/>
      <c r="IWB32" s="137"/>
      <c r="IWC32" s="137"/>
      <c r="IWD32" s="137"/>
      <c r="IWE32" s="137"/>
      <c r="IWF32" s="137"/>
      <c r="IWG32" s="137"/>
      <c r="IWH32" s="137"/>
      <c r="IWI32" s="137"/>
      <c r="IWJ32" s="137"/>
      <c r="IWK32" s="137"/>
      <c r="IWL32" s="137"/>
      <c r="IWM32" s="137"/>
      <c r="IWN32" s="137"/>
      <c r="IWO32" s="137"/>
      <c r="IWP32" s="137"/>
      <c r="IWQ32" s="137"/>
      <c r="IWR32" s="137"/>
      <c r="IWS32" s="137"/>
      <c r="IWT32" s="137"/>
      <c r="IWU32" s="137"/>
      <c r="IWV32" s="137"/>
      <c r="IWW32" s="137"/>
      <c r="IWX32" s="137"/>
      <c r="IWY32" s="137"/>
      <c r="IWZ32" s="137"/>
      <c r="IXA32" s="137"/>
      <c r="IXB32" s="137"/>
      <c r="IXC32" s="137"/>
      <c r="IXD32" s="137"/>
      <c r="IXE32" s="137"/>
      <c r="IXF32" s="137"/>
      <c r="IXG32" s="137"/>
      <c r="IXH32" s="137"/>
      <c r="IXI32" s="137"/>
      <c r="IXJ32" s="137"/>
      <c r="IXK32" s="137"/>
      <c r="IXL32" s="137"/>
      <c r="IXM32" s="137"/>
      <c r="IXN32" s="137"/>
      <c r="IXO32" s="137"/>
      <c r="IXP32" s="137"/>
      <c r="IXQ32" s="137"/>
      <c r="IXR32" s="137"/>
      <c r="IXS32" s="137"/>
      <c r="IXT32" s="137"/>
      <c r="IXU32" s="137"/>
      <c r="IXV32" s="137"/>
      <c r="IXW32" s="137"/>
      <c r="IXX32" s="137"/>
      <c r="IXY32" s="137"/>
      <c r="IXZ32" s="137"/>
      <c r="IYA32" s="137"/>
      <c r="IYB32" s="137"/>
      <c r="IYC32" s="137"/>
      <c r="IYD32" s="137"/>
      <c r="IYE32" s="137"/>
      <c r="IYF32" s="137"/>
      <c r="IYG32" s="137"/>
      <c r="IYH32" s="137"/>
      <c r="IYI32" s="137"/>
      <c r="IYJ32" s="137"/>
      <c r="IYK32" s="137"/>
      <c r="IYL32" s="137"/>
      <c r="IYM32" s="137"/>
      <c r="IYN32" s="137"/>
      <c r="IYO32" s="137"/>
      <c r="IYP32" s="137"/>
      <c r="IYQ32" s="137"/>
      <c r="IYR32" s="137"/>
      <c r="IYS32" s="137"/>
      <c r="IYT32" s="137"/>
      <c r="IYU32" s="137"/>
      <c r="IYV32" s="137"/>
      <c r="IYW32" s="137"/>
      <c r="IYX32" s="137"/>
      <c r="IYY32" s="137"/>
      <c r="IYZ32" s="137"/>
      <c r="IZA32" s="137"/>
      <c r="IZB32" s="137"/>
      <c r="IZC32" s="137"/>
      <c r="IZD32" s="137"/>
      <c r="IZE32" s="137"/>
      <c r="IZF32" s="137"/>
      <c r="IZG32" s="137"/>
      <c r="IZH32" s="137"/>
      <c r="IZI32" s="137"/>
      <c r="IZJ32" s="137"/>
      <c r="IZK32" s="137"/>
      <c r="IZL32" s="137"/>
      <c r="IZM32" s="137"/>
      <c r="IZN32" s="137"/>
      <c r="IZO32" s="137"/>
      <c r="IZP32" s="137"/>
      <c r="IZQ32" s="137"/>
      <c r="IZR32" s="137"/>
      <c r="IZS32" s="137"/>
      <c r="IZT32" s="137"/>
      <c r="IZU32" s="137"/>
      <c r="IZV32" s="137"/>
      <c r="IZW32" s="137"/>
      <c r="IZX32" s="137"/>
      <c r="IZY32" s="137"/>
      <c r="IZZ32" s="137"/>
      <c r="JAA32" s="137"/>
      <c r="JAB32" s="137"/>
      <c r="JAC32" s="137"/>
      <c r="JAD32" s="137"/>
      <c r="JAE32" s="137"/>
      <c r="JAF32" s="137"/>
      <c r="JAG32" s="137"/>
      <c r="JAH32" s="137"/>
      <c r="JAI32" s="137"/>
      <c r="JAJ32" s="137"/>
      <c r="JAK32" s="137"/>
      <c r="JAL32" s="137"/>
      <c r="JAM32" s="137"/>
      <c r="JAN32" s="137"/>
      <c r="JAO32" s="137"/>
      <c r="JAP32" s="137"/>
      <c r="JAQ32" s="137"/>
      <c r="JAR32" s="137"/>
      <c r="JAS32" s="137"/>
      <c r="JAT32" s="137"/>
      <c r="JAU32" s="137"/>
      <c r="JAV32" s="137"/>
      <c r="JAW32" s="137"/>
      <c r="JAX32" s="137"/>
      <c r="JAY32" s="137"/>
      <c r="JAZ32" s="137"/>
      <c r="JBA32" s="137"/>
      <c r="JBB32" s="137"/>
      <c r="JBC32" s="137"/>
      <c r="JBD32" s="137"/>
      <c r="JBE32" s="137"/>
      <c r="JBF32" s="137"/>
      <c r="JBG32" s="137"/>
      <c r="JBH32" s="137"/>
      <c r="JBI32" s="137"/>
      <c r="JBJ32" s="137"/>
      <c r="JBK32" s="137"/>
      <c r="JBL32" s="137"/>
      <c r="JBM32" s="137"/>
      <c r="JBN32" s="137"/>
      <c r="JBO32" s="137"/>
      <c r="JBP32" s="137"/>
      <c r="JBQ32" s="137"/>
      <c r="JBR32" s="137"/>
      <c r="JBS32" s="137"/>
      <c r="JBT32" s="137"/>
      <c r="JBU32" s="137"/>
      <c r="JBV32" s="137"/>
      <c r="JBW32" s="137"/>
      <c r="JBX32" s="137"/>
      <c r="JBY32" s="137"/>
      <c r="JBZ32" s="137"/>
      <c r="JCA32" s="137"/>
      <c r="JCB32" s="137"/>
      <c r="JCC32" s="137"/>
      <c r="JCD32" s="137"/>
      <c r="JCE32" s="137"/>
      <c r="JCF32" s="137"/>
      <c r="JCG32" s="137"/>
      <c r="JCH32" s="137"/>
      <c r="JCI32" s="137"/>
      <c r="JCJ32" s="137"/>
      <c r="JCK32" s="137"/>
      <c r="JCL32" s="137"/>
      <c r="JCM32" s="137"/>
      <c r="JCN32" s="137"/>
      <c r="JCO32" s="137"/>
      <c r="JCP32" s="137"/>
      <c r="JCQ32" s="137"/>
      <c r="JCR32" s="137"/>
      <c r="JCS32" s="137"/>
      <c r="JCT32" s="137"/>
      <c r="JCU32" s="137"/>
      <c r="JCV32" s="137"/>
      <c r="JCW32" s="137"/>
      <c r="JCX32" s="137"/>
      <c r="JCY32" s="137"/>
      <c r="JCZ32" s="137"/>
      <c r="JDA32" s="137"/>
      <c r="JDB32" s="137"/>
      <c r="JDC32" s="137"/>
      <c r="JDD32" s="137"/>
      <c r="JDE32" s="137"/>
      <c r="JDF32" s="137"/>
      <c r="JDG32" s="137"/>
      <c r="JDH32" s="137"/>
      <c r="JDI32" s="137"/>
      <c r="JDJ32" s="137"/>
      <c r="JDK32" s="137"/>
      <c r="JDL32" s="137"/>
      <c r="JDM32" s="137"/>
      <c r="JDN32" s="137"/>
      <c r="JDO32" s="137"/>
      <c r="JDP32" s="137"/>
      <c r="JDQ32" s="137"/>
      <c r="JDR32" s="137"/>
      <c r="JDS32" s="137"/>
      <c r="JDT32" s="137"/>
      <c r="JDU32" s="137"/>
      <c r="JDV32" s="137"/>
      <c r="JDW32" s="137"/>
      <c r="JDX32" s="137"/>
      <c r="JDY32" s="137"/>
      <c r="JDZ32" s="137"/>
      <c r="JEA32" s="137"/>
      <c r="JEB32" s="137"/>
      <c r="JEC32" s="137"/>
      <c r="JED32" s="137"/>
      <c r="JEE32" s="137"/>
      <c r="JEF32" s="137"/>
      <c r="JEG32" s="137"/>
      <c r="JEH32" s="137"/>
      <c r="JEI32" s="137"/>
      <c r="JEJ32" s="137"/>
      <c r="JEK32" s="137"/>
      <c r="JEL32" s="137"/>
      <c r="JEM32" s="137"/>
      <c r="JEN32" s="137"/>
      <c r="JEO32" s="137"/>
      <c r="JEP32" s="137"/>
      <c r="JEQ32" s="137"/>
      <c r="JER32" s="137"/>
      <c r="JES32" s="137"/>
      <c r="JET32" s="137"/>
      <c r="JEU32" s="137"/>
      <c r="JEV32" s="137"/>
      <c r="JEW32" s="137"/>
      <c r="JEX32" s="137"/>
      <c r="JEY32" s="137"/>
      <c r="JEZ32" s="137"/>
      <c r="JFA32" s="137"/>
      <c r="JFB32" s="137"/>
      <c r="JFC32" s="137"/>
      <c r="JFD32" s="137"/>
      <c r="JFE32" s="137"/>
      <c r="JFF32" s="137"/>
      <c r="JFG32" s="137"/>
      <c r="JFH32" s="137"/>
      <c r="JFI32" s="137"/>
      <c r="JFJ32" s="137"/>
      <c r="JFK32" s="137"/>
      <c r="JFL32" s="137"/>
      <c r="JFM32" s="137"/>
      <c r="JFN32" s="137"/>
      <c r="JFO32" s="137"/>
      <c r="JFP32" s="137"/>
      <c r="JFQ32" s="137"/>
      <c r="JFR32" s="137"/>
      <c r="JFS32" s="137"/>
      <c r="JFT32" s="137"/>
      <c r="JFU32" s="137"/>
      <c r="JFV32" s="137"/>
      <c r="JFW32" s="137"/>
      <c r="JFX32" s="137"/>
      <c r="JFY32" s="137"/>
      <c r="JFZ32" s="137"/>
      <c r="JGA32" s="137"/>
      <c r="JGB32" s="137"/>
      <c r="JGC32" s="137"/>
      <c r="JGD32" s="137"/>
      <c r="JGE32" s="137"/>
      <c r="JGF32" s="137"/>
      <c r="JGG32" s="137"/>
      <c r="JGH32" s="137"/>
      <c r="JGI32" s="137"/>
      <c r="JGJ32" s="137"/>
      <c r="JGK32" s="137"/>
      <c r="JGL32" s="137"/>
      <c r="JGM32" s="137"/>
      <c r="JGN32" s="137"/>
      <c r="JGO32" s="137"/>
      <c r="JGP32" s="137"/>
      <c r="JGQ32" s="137"/>
      <c r="JGR32" s="137"/>
      <c r="JGS32" s="137"/>
      <c r="JGT32" s="137"/>
      <c r="JGU32" s="137"/>
      <c r="JGV32" s="137"/>
      <c r="JGW32" s="137"/>
      <c r="JGX32" s="137"/>
      <c r="JGY32" s="137"/>
      <c r="JGZ32" s="137"/>
      <c r="JHA32" s="137"/>
      <c r="JHB32" s="137"/>
      <c r="JHC32" s="137"/>
      <c r="JHD32" s="137"/>
      <c r="JHE32" s="137"/>
      <c r="JHF32" s="137"/>
      <c r="JHG32" s="137"/>
      <c r="JHH32" s="137"/>
      <c r="JHI32" s="137"/>
      <c r="JHJ32" s="137"/>
      <c r="JHK32" s="137"/>
      <c r="JHL32" s="137"/>
      <c r="JHM32" s="137"/>
      <c r="JHN32" s="137"/>
      <c r="JHO32" s="137"/>
      <c r="JHP32" s="137"/>
      <c r="JHQ32" s="137"/>
      <c r="JHR32" s="137"/>
      <c r="JHS32" s="137"/>
      <c r="JHT32" s="137"/>
      <c r="JHU32" s="137"/>
      <c r="JHV32" s="137"/>
      <c r="JHW32" s="137"/>
      <c r="JHX32" s="137"/>
      <c r="JHY32" s="137"/>
      <c r="JHZ32" s="137"/>
      <c r="JIA32" s="137"/>
      <c r="JIB32" s="137"/>
      <c r="JIC32" s="137"/>
      <c r="JID32" s="137"/>
      <c r="JIE32" s="137"/>
      <c r="JIF32" s="137"/>
      <c r="JIG32" s="137"/>
      <c r="JIH32" s="137"/>
      <c r="JII32" s="137"/>
      <c r="JIJ32" s="137"/>
      <c r="JIK32" s="137"/>
      <c r="JIL32" s="137"/>
      <c r="JIM32" s="137"/>
      <c r="JIN32" s="137"/>
      <c r="JIO32" s="137"/>
      <c r="JIP32" s="137"/>
      <c r="JIQ32" s="137"/>
      <c r="JIR32" s="137"/>
      <c r="JIS32" s="137"/>
      <c r="JIT32" s="137"/>
      <c r="JIU32" s="137"/>
      <c r="JIV32" s="137"/>
      <c r="JIW32" s="137"/>
      <c r="JIX32" s="137"/>
      <c r="JIY32" s="137"/>
      <c r="JIZ32" s="137"/>
      <c r="JJA32" s="137"/>
      <c r="JJB32" s="137"/>
      <c r="JJC32" s="137"/>
      <c r="JJD32" s="137"/>
      <c r="JJE32" s="137"/>
      <c r="JJF32" s="137"/>
      <c r="JJG32" s="137"/>
      <c r="JJH32" s="137"/>
      <c r="JJI32" s="137"/>
      <c r="JJJ32" s="137"/>
      <c r="JJK32" s="137"/>
      <c r="JJL32" s="137"/>
      <c r="JJM32" s="137"/>
      <c r="JJN32" s="137"/>
      <c r="JJO32" s="137"/>
      <c r="JJP32" s="137"/>
      <c r="JJQ32" s="137"/>
      <c r="JJR32" s="137"/>
      <c r="JJS32" s="137"/>
      <c r="JJT32" s="137"/>
      <c r="JJU32" s="137"/>
      <c r="JJV32" s="137"/>
      <c r="JJW32" s="137"/>
      <c r="JJX32" s="137"/>
      <c r="JJY32" s="137"/>
      <c r="JJZ32" s="137"/>
      <c r="JKA32" s="137"/>
      <c r="JKB32" s="137"/>
      <c r="JKC32" s="137"/>
      <c r="JKD32" s="137"/>
      <c r="JKE32" s="137"/>
      <c r="JKF32" s="137"/>
      <c r="JKG32" s="137"/>
      <c r="JKH32" s="137"/>
      <c r="JKI32" s="137"/>
      <c r="JKJ32" s="137"/>
      <c r="JKK32" s="137"/>
      <c r="JKL32" s="137"/>
      <c r="JKM32" s="137"/>
      <c r="JKN32" s="137"/>
      <c r="JKO32" s="137"/>
      <c r="JKP32" s="137"/>
      <c r="JKQ32" s="137"/>
      <c r="JKR32" s="137"/>
      <c r="JKS32" s="137"/>
      <c r="JKT32" s="137"/>
      <c r="JKU32" s="137"/>
      <c r="JKV32" s="137"/>
      <c r="JKW32" s="137"/>
      <c r="JKX32" s="137"/>
      <c r="JKY32" s="137"/>
      <c r="JKZ32" s="137"/>
      <c r="JLA32" s="137"/>
      <c r="JLB32" s="137"/>
      <c r="JLC32" s="137"/>
      <c r="JLD32" s="137"/>
      <c r="JLE32" s="137"/>
      <c r="JLF32" s="137"/>
      <c r="JLG32" s="137"/>
      <c r="JLH32" s="137"/>
      <c r="JLI32" s="137"/>
      <c r="JLJ32" s="137"/>
      <c r="JLK32" s="137"/>
      <c r="JLL32" s="137"/>
      <c r="JLM32" s="137"/>
      <c r="JLN32" s="137"/>
      <c r="JLO32" s="137"/>
      <c r="JLP32" s="137"/>
      <c r="JLQ32" s="137"/>
      <c r="JLR32" s="137"/>
      <c r="JLS32" s="137"/>
      <c r="JLT32" s="137"/>
      <c r="JLU32" s="137"/>
      <c r="JLV32" s="137"/>
      <c r="JLW32" s="137"/>
      <c r="JLX32" s="137"/>
      <c r="JLY32" s="137"/>
      <c r="JLZ32" s="137"/>
      <c r="JMA32" s="137"/>
      <c r="JMB32" s="137"/>
      <c r="JMC32" s="137"/>
      <c r="JMD32" s="137"/>
      <c r="JME32" s="137"/>
      <c r="JMF32" s="137"/>
      <c r="JMG32" s="137"/>
      <c r="JMH32" s="137"/>
      <c r="JMI32" s="137"/>
      <c r="JMJ32" s="137"/>
      <c r="JMK32" s="137"/>
      <c r="JML32" s="137"/>
      <c r="JMM32" s="137"/>
      <c r="JMN32" s="137"/>
      <c r="JMO32" s="137"/>
      <c r="JMP32" s="137"/>
      <c r="JMQ32" s="137"/>
      <c r="JMR32" s="137"/>
      <c r="JMS32" s="137"/>
      <c r="JMT32" s="137"/>
      <c r="JMU32" s="137"/>
      <c r="JMV32" s="137"/>
      <c r="JMW32" s="137"/>
      <c r="JMX32" s="137"/>
      <c r="JMY32" s="137"/>
      <c r="JMZ32" s="137"/>
      <c r="JNA32" s="137"/>
      <c r="JNB32" s="137"/>
      <c r="JNC32" s="137"/>
      <c r="JND32" s="137"/>
      <c r="JNE32" s="137"/>
      <c r="JNF32" s="137"/>
      <c r="JNG32" s="137"/>
      <c r="JNH32" s="137"/>
      <c r="JNI32" s="137"/>
      <c r="JNJ32" s="137"/>
      <c r="JNK32" s="137"/>
      <c r="JNL32" s="137"/>
      <c r="JNM32" s="137"/>
      <c r="JNN32" s="137"/>
      <c r="JNO32" s="137"/>
      <c r="JNP32" s="137"/>
      <c r="JNQ32" s="137"/>
      <c r="JNR32" s="137"/>
      <c r="JNS32" s="137"/>
      <c r="JNT32" s="137"/>
      <c r="JNU32" s="137"/>
      <c r="JNV32" s="137"/>
      <c r="JNW32" s="137"/>
      <c r="JNX32" s="137"/>
      <c r="JNY32" s="137"/>
      <c r="JNZ32" s="137"/>
      <c r="JOA32" s="137"/>
      <c r="JOB32" s="137"/>
      <c r="JOC32" s="137"/>
      <c r="JOD32" s="137"/>
      <c r="JOE32" s="137"/>
      <c r="JOF32" s="137"/>
      <c r="JOG32" s="137"/>
      <c r="JOH32" s="137"/>
      <c r="JOI32" s="137"/>
      <c r="JOJ32" s="137"/>
      <c r="JOK32" s="137"/>
      <c r="JOL32" s="137"/>
      <c r="JOM32" s="137"/>
      <c r="JON32" s="137"/>
      <c r="JOO32" s="137"/>
      <c r="JOP32" s="137"/>
      <c r="JOQ32" s="137"/>
      <c r="JOR32" s="137"/>
      <c r="JOS32" s="137"/>
      <c r="JOT32" s="137"/>
      <c r="JOU32" s="137"/>
      <c r="JOV32" s="137"/>
      <c r="JOW32" s="137"/>
      <c r="JOX32" s="137"/>
      <c r="JOY32" s="137"/>
      <c r="JOZ32" s="137"/>
      <c r="JPA32" s="137"/>
      <c r="JPB32" s="137"/>
      <c r="JPC32" s="137"/>
      <c r="JPD32" s="137"/>
      <c r="JPE32" s="137"/>
      <c r="JPF32" s="137"/>
      <c r="JPG32" s="137"/>
      <c r="JPH32" s="137"/>
      <c r="JPI32" s="137"/>
      <c r="JPJ32" s="137"/>
      <c r="JPK32" s="137"/>
      <c r="JPL32" s="137"/>
      <c r="JPM32" s="137"/>
      <c r="JPN32" s="137"/>
      <c r="JPO32" s="137"/>
      <c r="JPP32" s="137"/>
      <c r="JPQ32" s="137"/>
      <c r="JPR32" s="137"/>
      <c r="JPS32" s="137"/>
      <c r="JPT32" s="137"/>
      <c r="JPU32" s="137"/>
      <c r="JPV32" s="137"/>
      <c r="JPW32" s="137"/>
      <c r="JPX32" s="137"/>
      <c r="JPY32" s="137"/>
      <c r="JPZ32" s="137"/>
      <c r="JQA32" s="137"/>
      <c r="JQB32" s="137"/>
      <c r="JQC32" s="137"/>
      <c r="JQD32" s="137"/>
      <c r="JQE32" s="137"/>
      <c r="JQF32" s="137"/>
      <c r="JQG32" s="137"/>
      <c r="JQH32" s="137"/>
      <c r="JQI32" s="137"/>
      <c r="JQJ32" s="137"/>
      <c r="JQK32" s="137"/>
      <c r="JQL32" s="137"/>
      <c r="JQM32" s="137"/>
      <c r="JQN32" s="137"/>
      <c r="JQO32" s="137"/>
      <c r="JQP32" s="137"/>
      <c r="JQQ32" s="137"/>
      <c r="JQR32" s="137"/>
      <c r="JQS32" s="137"/>
      <c r="JQT32" s="137"/>
      <c r="JQU32" s="137"/>
      <c r="JQV32" s="137"/>
      <c r="JQW32" s="137"/>
      <c r="JQX32" s="137"/>
      <c r="JQY32" s="137"/>
      <c r="JQZ32" s="137"/>
      <c r="JRA32" s="137"/>
      <c r="JRB32" s="137"/>
      <c r="JRC32" s="137"/>
      <c r="JRD32" s="137"/>
      <c r="JRE32" s="137"/>
      <c r="JRF32" s="137"/>
      <c r="JRG32" s="137"/>
      <c r="JRH32" s="137"/>
      <c r="JRI32" s="137"/>
      <c r="JRJ32" s="137"/>
      <c r="JRK32" s="137"/>
      <c r="JRL32" s="137"/>
      <c r="JRM32" s="137"/>
      <c r="JRN32" s="137"/>
      <c r="JRO32" s="137"/>
      <c r="JRP32" s="137"/>
      <c r="JRQ32" s="137"/>
      <c r="JRR32" s="137"/>
      <c r="JRS32" s="137"/>
      <c r="JRT32" s="137"/>
      <c r="JRU32" s="137"/>
      <c r="JRV32" s="137"/>
      <c r="JRW32" s="137"/>
      <c r="JRX32" s="137"/>
      <c r="JRY32" s="137"/>
      <c r="JRZ32" s="137"/>
      <c r="JSA32" s="137"/>
      <c r="JSB32" s="137"/>
      <c r="JSC32" s="137"/>
      <c r="JSD32" s="137"/>
      <c r="JSE32" s="137"/>
      <c r="JSF32" s="137"/>
      <c r="JSG32" s="137"/>
      <c r="JSH32" s="137"/>
      <c r="JSI32" s="137"/>
      <c r="JSJ32" s="137"/>
      <c r="JSK32" s="137"/>
      <c r="JSL32" s="137"/>
      <c r="JSM32" s="137"/>
      <c r="JSN32" s="137"/>
      <c r="JSO32" s="137"/>
      <c r="JSP32" s="137"/>
      <c r="JSQ32" s="137"/>
      <c r="JSR32" s="137"/>
      <c r="JSS32" s="137"/>
      <c r="JST32" s="137"/>
      <c r="JSU32" s="137"/>
      <c r="JSV32" s="137"/>
      <c r="JSW32" s="137"/>
      <c r="JSX32" s="137"/>
      <c r="JSY32" s="137"/>
      <c r="JSZ32" s="137"/>
      <c r="JTA32" s="137"/>
      <c r="JTB32" s="137"/>
      <c r="JTC32" s="137"/>
      <c r="JTD32" s="137"/>
      <c r="JTE32" s="137"/>
      <c r="JTF32" s="137"/>
      <c r="JTG32" s="137"/>
      <c r="JTH32" s="137"/>
      <c r="JTI32" s="137"/>
      <c r="JTJ32" s="137"/>
      <c r="JTK32" s="137"/>
      <c r="JTL32" s="137"/>
      <c r="JTM32" s="137"/>
      <c r="JTN32" s="137"/>
      <c r="JTO32" s="137"/>
      <c r="JTP32" s="137"/>
      <c r="JTQ32" s="137"/>
      <c r="JTR32" s="137"/>
      <c r="JTS32" s="137"/>
      <c r="JTT32" s="137"/>
      <c r="JTU32" s="137"/>
      <c r="JTV32" s="137"/>
      <c r="JTW32" s="137"/>
      <c r="JTX32" s="137"/>
      <c r="JTY32" s="137"/>
      <c r="JTZ32" s="137"/>
      <c r="JUA32" s="137"/>
      <c r="JUB32" s="137"/>
      <c r="JUC32" s="137"/>
      <c r="JUD32" s="137"/>
      <c r="JUE32" s="137"/>
      <c r="JUF32" s="137"/>
      <c r="JUG32" s="137"/>
      <c r="JUH32" s="137"/>
      <c r="JUI32" s="137"/>
      <c r="JUJ32" s="137"/>
      <c r="JUK32" s="137"/>
      <c r="JUL32" s="137"/>
      <c r="JUM32" s="137"/>
      <c r="JUN32" s="137"/>
      <c r="JUO32" s="137"/>
      <c r="JUP32" s="137"/>
      <c r="JUQ32" s="137"/>
      <c r="JUR32" s="137"/>
      <c r="JUS32" s="137"/>
      <c r="JUT32" s="137"/>
      <c r="JUU32" s="137"/>
      <c r="JUV32" s="137"/>
      <c r="JUW32" s="137"/>
      <c r="JUX32" s="137"/>
      <c r="JUY32" s="137"/>
      <c r="JUZ32" s="137"/>
      <c r="JVA32" s="137"/>
      <c r="JVB32" s="137"/>
      <c r="JVC32" s="137"/>
      <c r="JVD32" s="137"/>
      <c r="JVE32" s="137"/>
      <c r="JVF32" s="137"/>
      <c r="JVG32" s="137"/>
      <c r="JVH32" s="137"/>
      <c r="JVI32" s="137"/>
      <c r="JVJ32" s="137"/>
      <c r="JVK32" s="137"/>
      <c r="JVL32" s="137"/>
      <c r="JVM32" s="137"/>
      <c r="JVN32" s="137"/>
      <c r="JVO32" s="137"/>
      <c r="JVP32" s="137"/>
      <c r="JVQ32" s="137"/>
      <c r="JVR32" s="137"/>
      <c r="JVS32" s="137"/>
      <c r="JVT32" s="137"/>
      <c r="JVU32" s="137"/>
      <c r="JVV32" s="137"/>
      <c r="JVW32" s="137"/>
      <c r="JVX32" s="137"/>
      <c r="JVY32" s="137"/>
      <c r="JVZ32" s="137"/>
      <c r="JWA32" s="137"/>
      <c r="JWB32" s="137"/>
      <c r="JWC32" s="137"/>
      <c r="JWD32" s="137"/>
      <c r="JWE32" s="137"/>
      <c r="JWF32" s="137"/>
      <c r="JWG32" s="137"/>
      <c r="JWH32" s="137"/>
      <c r="JWI32" s="137"/>
      <c r="JWJ32" s="137"/>
      <c r="JWK32" s="137"/>
      <c r="JWL32" s="137"/>
      <c r="JWM32" s="137"/>
      <c r="JWN32" s="137"/>
      <c r="JWO32" s="137"/>
      <c r="JWP32" s="137"/>
      <c r="JWQ32" s="137"/>
      <c r="JWR32" s="137"/>
      <c r="JWS32" s="137"/>
      <c r="JWT32" s="137"/>
      <c r="JWU32" s="137"/>
      <c r="JWV32" s="137"/>
      <c r="JWW32" s="137"/>
      <c r="JWX32" s="137"/>
      <c r="JWY32" s="137"/>
      <c r="JWZ32" s="137"/>
      <c r="JXA32" s="137"/>
      <c r="JXB32" s="137"/>
      <c r="JXC32" s="137"/>
      <c r="JXD32" s="137"/>
      <c r="JXE32" s="137"/>
      <c r="JXF32" s="137"/>
      <c r="JXG32" s="137"/>
      <c r="JXH32" s="137"/>
      <c r="JXI32" s="137"/>
      <c r="JXJ32" s="137"/>
      <c r="JXK32" s="137"/>
      <c r="JXL32" s="137"/>
      <c r="JXM32" s="137"/>
      <c r="JXN32" s="137"/>
      <c r="JXO32" s="137"/>
      <c r="JXP32" s="137"/>
      <c r="JXQ32" s="137"/>
      <c r="JXR32" s="137"/>
      <c r="JXS32" s="137"/>
      <c r="JXT32" s="137"/>
      <c r="JXU32" s="137"/>
      <c r="JXV32" s="137"/>
      <c r="JXW32" s="137"/>
      <c r="JXX32" s="137"/>
      <c r="JXY32" s="137"/>
      <c r="JXZ32" s="137"/>
      <c r="JYA32" s="137"/>
      <c r="JYB32" s="137"/>
      <c r="JYC32" s="137"/>
      <c r="JYD32" s="137"/>
      <c r="JYE32" s="137"/>
      <c r="JYF32" s="137"/>
      <c r="JYG32" s="137"/>
      <c r="JYH32" s="137"/>
      <c r="JYI32" s="137"/>
      <c r="JYJ32" s="137"/>
      <c r="JYK32" s="137"/>
      <c r="JYL32" s="137"/>
      <c r="JYM32" s="137"/>
      <c r="JYN32" s="137"/>
      <c r="JYO32" s="137"/>
      <c r="JYP32" s="137"/>
      <c r="JYQ32" s="137"/>
      <c r="JYR32" s="137"/>
      <c r="JYS32" s="137"/>
      <c r="JYT32" s="137"/>
      <c r="JYU32" s="137"/>
      <c r="JYV32" s="137"/>
      <c r="JYW32" s="137"/>
      <c r="JYX32" s="137"/>
      <c r="JYY32" s="137"/>
      <c r="JYZ32" s="137"/>
      <c r="JZA32" s="137"/>
      <c r="JZB32" s="137"/>
      <c r="JZC32" s="137"/>
      <c r="JZD32" s="137"/>
      <c r="JZE32" s="137"/>
      <c r="JZF32" s="137"/>
      <c r="JZG32" s="137"/>
      <c r="JZH32" s="137"/>
      <c r="JZI32" s="137"/>
      <c r="JZJ32" s="137"/>
      <c r="JZK32" s="137"/>
      <c r="JZL32" s="137"/>
      <c r="JZM32" s="137"/>
      <c r="JZN32" s="137"/>
      <c r="JZO32" s="137"/>
      <c r="JZP32" s="137"/>
      <c r="JZQ32" s="137"/>
      <c r="JZR32" s="137"/>
      <c r="JZS32" s="137"/>
      <c r="JZT32" s="137"/>
      <c r="JZU32" s="137"/>
      <c r="JZV32" s="137"/>
      <c r="JZW32" s="137"/>
      <c r="JZX32" s="137"/>
      <c r="JZY32" s="137"/>
      <c r="JZZ32" s="137"/>
      <c r="KAA32" s="137"/>
      <c r="KAB32" s="137"/>
      <c r="KAC32" s="137"/>
      <c r="KAD32" s="137"/>
      <c r="KAE32" s="137"/>
      <c r="KAF32" s="137"/>
      <c r="KAG32" s="137"/>
      <c r="KAH32" s="137"/>
      <c r="KAI32" s="137"/>
      <c r="KAJ32" s="137"/>
      <c r="KAK32" s="137"/>
      <c r="KAL32" s="137"/>
      <c r="KAM32" s="137"/>
      <c r="KAN32" s="137"/>
      <c r="KAO32" s="137"/>
      <c r="KAP32" s="137"/>
      <c r="KAQ32" s="137"/>
      <c r="KAR32" s="137"/>
      <c r="KAS32" s="137"/>
      <c r="KAT32" s="137"/>
      <c r="KAU32" s="137"/>
      <c r="KAV32" s="137"/>
      <c r="KAW32" s="137"/>
      <c r="KAX32" s="137"/>
      <c r="KAY32" s="137"/>
      <c r="KAZ32" s="137"/>
      <c r="KBA32" s="137"/>
      <c r="KBB32" s="137"/>
      <c r="KBC32" s="137"/>
      <c r="KBD32" s="137"/>
      <c r="KBE32" s="137"/>
      <c r="KBF32" s="137"/>
      <c r="KBG32" s="137"/>
      <c r="KBH32" s="137"/>
      <c r="KBI32" s="137"/>
      <c r="KBJ32" s="137"/>
      <c r="KBK32" s="137"/>
      <c r="KBL32" s="137"/>
      <c r="KBM32" s="137"/>
      <c r="KBN32" s="137"/>
      <c r="KBO32" s="137"/>
      <c r="KBP32" s="137"/>
      <c r="KBQ32" s="137"/>
      <c r="KBR32" s="137"/>
      <c r="KBS32" s="137"/>
      <c r="KBT32" s="137"/>
      <c r="KBU32" s="137"/>
      <c r="KBV32" s="137"/>
      <c r="KBW32" s="137"/>
      <c r="KBX32" s="137"/>
      <c r="KBY32" s="137"/>
      <c r="KBZ32" s="137"/>
      <c r="KCA32" s="137"/>
      <c r="KCB32" s="137"/>
      <c r="KCC32" s="137"/>
      <c r="KCD32" s="137"/>
      <c r="KCE32" s="137"/>
      <c r="KCF32" s="137"/>
      <c r="KCG32" s="137"/>
      <c r="KCH32" s="137"/>
      <c r="KCI32" s="137"/>
      <c r="KCJ32" s="137"/>
      <c r="KCK32" s="137"/>
      <c r="KCL32" s="137"/>
      <c r="KCM32" s="137"/>
      <c r="KCN32" s="137"/>
      <c r="KCO32" s="137"/>
      <c r="KCP32" s="137"/>
      <c r="KCQ32" s="137"/>
      <c r="KCR32" s="137"/>
      <c r="KCS32" s="137"/>
      <c r="KCT32" s="137"/>
      <c r="KCU32" s="137"/>
      <c r="KCV32" s="137"/>
      <c r="KCW32" s="137"/>
      <c r="KCX32" s="137"/>
      <c r="KCY32" s="137"/>
      <c r="KCZ32" s="137"/>
      <c r="KDA32" s="137"/>
      <c r="KDB32" s="137"/>
      <c r="KDC32" s="137"/>
      <c r="KDD32" s="137"/>
      <c r="KDE32" s="137"/>
      <c r="KDF32" s="137"/>
      <c r="KDG32" s="137"/>
      <c r="KDH32" s="137"/>
      <c r="KDI32" s="137"/>
      <c r="KDJ32" s="137"/>
      <c r="KDK32" s="137"/>
      <c r="KDL32" s="137"/>
      <c r="KDM32" s="137"/>
      <c r="KDN32" s="137"/>
      <c r="KDO32" s="137"/>
      <c r="KDP32" s="137"/>
      <c r="KDQ32" s="137"/>
      <c r="KDR32" s="137"/>
      <c r="KDS32" s="137"/>
      <c r="KDT32" s="137"/>
      <c r="KDU32" s="137"/>
      <c r="KDV32" s="137"/>
      <c r="KDW32" s="137"/>
      <c r="KDX32" s="137"/>
      <c r="KDY32" s="137"/>
      <c r="KDZ32" s="137"/>
      <c r="KEA32" s="137"/>
      <c r="KEB32" s="137"/>
      <c r="KEC32" s="137"/>
      <c r="KED32" s="137"/>
      <c r="KEE32" s="137"/>
      <c r="KEF32" s="137"/>
      <c r="KEG32" s="137"/>
      <c r="KEH32" s="137"/>
      <c r="KEI32" s="137"/>
      <c r="KEJ32" s="137"/>
      <c r="KEK32" s="137"/>
      <c r="KEL32" s="137"/>
      <c r="KEM32" s="137"/>
      <c r="KEN32" s="137"/>
      <c r="KEO32" s="137"/>
      <c r="KEP32" s="137"/>
      <c r="KEQ32" s="137"/>
      <c r="KER32" s="137"/>
      <c r="KES32" s="137"/>
      <c r="KET32" s="137"/>
      <c r="KEU32" s="137"/>
      <c r="KEV32" s="137"/>
      <c r="KEW32" s="137"/>
      <c r="KEX32" s="137"/>
      <c r="KEY32" s="137"/>
      <c r="KEZ32" s="137"/>
      <c r="KFA32" s="137"/>
      <c r="KFB32" s="137"/>
      <c r="KFC32" s="137"/>
      <c r="KFD32" s="137"/>
      <c r="KFE32" s="137"/>
      <c r="KFF32" s="137"/>
      <c r="KFG32" s="137"/>
      <c r="KFH32" s="137"/>
      <c r="KFI32" s="137"/>
      <c r="KFJ32" s="137"/>
      <c r="KFK32" s="137"/>
      <c r="KFL32" s="137"/>
      <c r="KFM32" s="137"/>
      <c r="KFN32" s="137"/>
      <c r="KFO32" s="137"/>
      <c r="KFP32" s="137"/>
      <c r="KFQ32" s="137"/>
      <c r="KFR32" s="137"/>
      <c r="KFS32" s="137"/>
      <c r="KFT32" s="137"/>
      <c r="KFU32" s="137"/>
      <c r="KFV32" s="137"/>
      <c r="KFW32" s="137"/>
      <c r="KFX32" s="137"/>
      <c r="KFY32" s="137"/>
      <c r="KFZ32" s="137"/>
      <c r="KGA32" s="137"/>
      <c r="KGB32" s="137"/>
      <c r="KGC32" s="137"/>
      <c r="KGD32" s="137"/>
      <c r="KGE32" s="137"/>
      <c r="KGF32" s="137"/>
      <c r="KGG32" s="137"/>
      <c r="KGH32" s="137"/>
      <c r="KGI32" s="137"/>
      <c r="KGJ32" s="137"/>
      <c r="KGK32" s="137"/>
      <c r="KGL32" s="137"/>
      <c r="KGM32" s="137"/>
      <c r="KGN32" s="137"/>
      <c r="KGO32" s="137"/>
      <c r="KGP32" s="137"/>
      <c r="KGQ32" s="137"/>
      <c r="KGR32" s="137"/>
      <c r="KGS32" s="137"/>
      <c r="KGT32" s="137"/>
      <c r="KGU32" s="137"/>
      <c r="KGV32" s="137"/>
      <c r="KGW32" s="137"/>
      <c r="KGX32" s="137"/>
      <c r="KGY32" s="137"/>
      <c r="KGZ32" s="137"/>
      <c r="KHA32" s="137"/>
      <c r="KHB32" s="137"/>
      <c r="KHC32" s="137"/>
      <c r="KHD32" s="137"/>
      <c r="KHE32" s="137"/>
      <c r="KHF32" s="137"/>
      <c r="KHG32" s="137"/>
      <c r="KHH32" s="137"/>
      <c r="KHI32" s="137"/>
      <c r="KHJ32" s="137"/>
      <c r="KHK32" s="137"/>
      <c r="KHL32" s="137"/>
      <c r="KHM32" s="137"/>
      <c r="KHN32" s="137"/>
      <c r="KHO32" s="137"/>
      <c r="KHP32" s="137"/>
      <c r="KHQ32" s="137"/>
      <c r="KHR32" s="137"/>
      <c r="KHS32" s="137"/>
      <c r="KHT32" s="137"/>
      <c r="KHU32" s="137"/>
      <c r="KHV32" s="137"/>
      <c r="KHW32" s="137"/>
      <c r="KHX32" s="137"/>
      <c r="KHY32" s="137"/>
      <c r="KHZ32" s="137"/>
      <c r="KIA32" s="137"/>
      <c r="KIB32" s="137"/>
      <c r="KIC32" s="137"/>
      <c r="KID32" s="137"/>
      <c r="KIE32" s="137"/>
      <c r="KIF32" s="137"/>
      <c r="KIG32" s="137"/>
      <c r="KIH32" s="137"/>
      <c r="KII32" s="137"/>
      <c r="KIJ32" s="137"/>
      <c r="KIK32" s="137"/>
      <c r="KIL32" s="137"/>
      <c r="KIM32" s="137"/>
      <c r="KIN32" s="137"/>
      <c r="KIO32" s="137"/>
      <c r="KIP32" s="137"/>
      <c r="KIQ32" s="137"/>
      <c r="KIR32" s="137"/>
      <c r="KIS32" s="137"/>
      <c r="KIT32" s="137"/>
      <c r="KIU32" s="137"/>
      <c r="KIV32" s="137"/>
      <c r="KIW32" s="137"/>
      <c r="KIX32" s="137"/>
      <c r="KIY32" s="137"/>
      <c r="KIZ32" s="137"/>
      <c r="KJA32" s="137"/>
      <c r="KJB32" s="137"/>
      <c r="KJC32" s="137"/>
      <c r="KJD32" s="137"/>
      <c r="KJE32" s="137"/>
      <c r="KJF32" s="137"/>
      <c r="KJG32" s="137"/>
      <c r="KJH32" s="137"/>
      <c r="KJI32" s="137"/>
      <c r="KJJ32" s="137"/>
      <c r="KJK32" s="137"/>
      <c r="KJL32" s="137"/>
      <c r="KJM32" s="137"/>
      <c r="KJN32" s="137"/>
      <c r="KJO32" s="137"/>
      <c r="KJP32" s="137"/>
      <c r="KJQ32" s="137"/>
      <c r="KJR32" s="137"/>
      <c r="KJS32" s="137"/>
      <c r="KJT32" s="137"/>
      <c r="KJU32" s="137"/>
      <c r="KJV32" s="137"/>
      <c r="KJW32" s="137"/>
      <c r="KJX32" s="137"/>
      <c r="KJY32" s="137"/>
      <c r="KJZ32" s="137"/>
      <c r="KKA32" s="137"/>
      <c r="KKB32" s="137"/>
      <c r="KKC32" s="137"/>
      <c r="KKD32" s="137"/>
      <c r="KKE32" s="137"/>
      <c r="KKF32" s="137"/>
      <c r="KKG32" s="137"/>
      <c r="KKH32" s="137"/>
      <c r="KKI32" s="137"/>
      <c r="KKJ32" s="137"/>
      <c r="KKK32" s="137"/>
      <c r="KKL32" s="137"/>
      <c r="KKM32" s="137"/>
      <c r="KKN32" s="137"/>
      <c r="KKO32" s="137"/>
      <c r="KKP32" s="137"/>
      <c r="KKQ32" s="137"/>
      <c r="KKR32" s="137"/>
      <c r="KKS32" s="137"/>
      <c r="KKT32" s="137"/>
      <c r="KKU32" s="137"/>
      <c r="KKV32" s="137"/>
      <c r="KKW32" s="137"/>
      <c r="KKX32" s="137"/>
      <c r="KKY32" s="137"/>
      <c r="KKZ32" s="137"/>
      <c r="KLA32" s="137"/>
      <c r="KLB32" s="137"/>
      <c r="KLC32" s="137"/>
      <c r="KLD32" s="137"/>
      <c r="KLE32" s="137"/>
      <c r="KLF32" s="137"/>
      <c r="KLG32" s="137"/>
      <c r="KLH32" s="137"/>
      <c r="KLI32" s="137"/>
      <c r="KLJ32" s="137"/>
      <c r="KLK32" s="137"/>
      <c r="KLL32" s="137"/>
      <c r="KLM32" s="137"/>
      <c r="KLN32" s="137"/>
      <c r="KLO32" s="137"/>
      <c r="KLP32" s="137"/>
      <c r="KLQ32" s="137"/>
      <c r="KLR32" s="137"/>
      <c r="KLS32" s="137"/>
      <c r="KLT32" s="137"/>
      <c r="KLU32" s="137"/>
      <c r="KLV32" s="137"/>
      <c r="KLW32" s="137"/>
      <c r="KLX32" s="137"/>
      <c r="KLY32" s="137"/>
      <c r="KLZ32" s="137"/>
      <c r="KMA32" s="137"/>
      <c r="KMB32" s="137"/>
      <c r="KMC32" s="137"/>
      <c r="KMD32" s="137"/>
      <c r="KME32" s="137"/>
      <c r="KMF32" s="137"/>
      <c r="KMG32" s="137"/>
      <c r="KMH32" s="137"/>
      <c r="KMI32" s="137"/>
      <c r="KMJ32" s="137"/>
      <c r="KMK32" s="137"/>
      <c r="KML32" s="137"/>
      <c r="KMM32" s="137"/>
      <c r="KMN32" s="137"/>
      <c r="KMO32" s="137"/>
      <c r="KMP32" s="137"/>
      <c r="KMQ32" s="137"/>
      <c r="KMR32" s="137"/>
      <c r="KMS32" s="137"/>
      <c r="KMT32" s="137"/>
      <c r="KMU32" s="137"/>
      <c r="KMV32" s="137"/>
      <c r="KMW32" s="137"/>
      <c r="KMX32" s="137"/>
      <c r="KMY32" s="137"/>
      <c r="KMZ32" s="137"/>
      <c r="KNA32" s="137"/>
      <c r="KNB32" s="137"/>
      <c r="KNC32" s="137"/>
      <c r="KND32" s="137"/>
      <c r="KNE32" s="137"/>
      <c r="KNF32" s="137"/>
      <c r="KNG32" s="137"/>
      <c r="KNH32" s="137"/>
      <c r="KNI32" s="137"/>
      <c r="KNJ32" s="137"/>
      <c r="KNK32" s="137"/>
      <c r="KNL32" s="137"/>
      <c r="KNM32" s="137"/>
      <c r="KNN32" s="137"/>
      <c r="KNO32" s="137"/>
      <c r="KNP32" s="137"/>
      <c r="KNQ32" s="137"/>
      <c r="KNR32" s="137"/>
      <c r="KNS32" s="137"/>
      <c r="KNT32" s="137"/>
      <c r="KNU32" s="137"/>
      <c r="KNV32" s="137"/>
      <c r="KNW32" s="137"/>
      <c r="KNX32" s="137"/>
      <c r="KNY32" s="137"/>
      <c r="KNZ32" s="137"/>
      <c r="KOA32" s="137"/>
      <c r="KOB32" s="137"/>
      <c r="KOC32" s="137"/>
      <c r="KOD32" s="137"/>
      <c r="KOE32" s="137"/>
      <c r="KOF32" s="137"/>
      <c r="KOG32" s="137"/>
      <c r="KOH32" s="137"/>
      <c r="KOI32" s="137"/>
      <c r="KOJ32" s="137"/>
      <c r="KOK32" s="137"/>
      <c r="KOL32" s="137"/>
      <c r="KOM32" s="137"/>
      <c r="KON32" s="137"/>
      <c r="KOO32" s="137"/>
      <c r="KOP32" s="137"/>
      <c r="KOQ32" s="137"/>
      <c r="KOR32" s="137"/>
      <c r="KOS32" s="137"/>
      <c r="KOT32" s="137"/>
      <c r="KOU32" s="137"/>
      <c r="KOV32" s="137"/>
      <c r="KOW32" s="137"/>
      <c r="KOX32" s="137"/>
      <c r="KOY32" s="137"/>
      <c r="KOZ32" s="137"/>
      <c r="KPA32" s="137"/>
      <c r="KPB32" s="137"/>
      <c r="KPC32" s="137"/>
      <c r="KPD32" s="137"/>
      <c r="KPE32" s="137"/>
      <c r="KPF32" s="137"/>
      <c r="KPG32" s="137"/>
      <c r="KPH32" s="137"/>
      <c r="KPI32" s="137"/>
      <c r="KPJ32" s="137"/>
      <c r="KPK32" s="137"/>
      <c r="KPL32" s="137"/>
      <c r="KPM32" s="137"/>
      <c r="KPN32" s="137"/>
      <c r="KPO32" s="137"/>
      <c r="KPP32" s="137"/>
      <c r="KPQ32" s="137"/>
      <c r="KPR32" s="137"/>
      <c r="KPS32" s="137"/>
      <c r="KPT32" s="137"/>
      <c r="KPU32" s="137"/>
      <c r="KPV32" s="137"/>
      <c r="KPW32" s="137"/>
      <c r="KPX32" s="137"/>
      <c r="KPY32" s="137"/>
      <c r="KPZ32" s="137"/>
      <c r="KQA32" s="137"/>
      <c r="KQB32" s="137"/>
      <c r="KQC32" s="137"/>
      <c r="KQD32" s="137"/>
      <c r="KQE32" s="137"/>
      <c r="KQF32" s="137"/>
      <c r="KQG32" s="137"/>
      <c r="KQH32" s="137"/>
      <c r="KQI32" s="137"/>
      <c r="KQJ32" s="137"/>
      <c r="KQK32" s="137"/>
      <c r="KQL32" s="137"/>
      <c r="KQM32" s="137"/>
      <c r="KQN32" s="137"/>
      <c r="KQO32" s="137"/>
      <c r="KQP32" s="137"/>
      <c r="KQQ32" s="137"/>
      <c r="KQR32" s="137"/>
      <c r="KQS32" s="137"/>
      <c r="KQT32" s="137"/>
      <c r="KQU32" s="137"/>
      <c r="KQV32" s="137"/>
      <c r="KQW32" s="137"/>
      <c r="KQX32" s="137"/>
      <c r="KQY32" s="137"/>
      <c r="KQZ32" s="137"/>
      <c r="KRA32" s="137"/>
      <c r="KRB32" s="137"/>
      <c r="KRC32" s="137"/>
      <c r="KRD32" s="137"/>
      <c r="KRE32" s="137"/>
      <c r="KRF32" s="137"/>
      <c r="KRG32" s="137"/>
      <c r="KRH32" s="137"/>
      <c r="KRI32" s="137"/>
      <c r="KRJ32" s="137"/>
      <c r="KRK32" s="137"/>
      <c r="KRL32" s="137"/>
      <c r="KRM32" s="137"/>
      <c r="KRN32" s="137"/>
      <c r="KRO32" s="137"/>
      <c r="KRP32" s="137"/>
      <c r="KRQ32" s="137"/>
      <c r="KRR32" s="137"/>
      <c r="KRS32" s="137"/>
      <c r="KRT32" s="137"/>
      <c r="KRU32" s="137"/>
      <c r="KRV32" s="137"/>
      <c r="KRW32" s="137"/>
      <c r="KRX32" s="137"/>
      <c r="KRY32" s="137"/>
      <c r="KRZ32" s="137"/>
      <c r="KSA32" s="137"/>
      <c r="KSB32" s="137"/>
      <c r="KSC32" s="137"/>
      <c r="KSD32" s="137"/>
      <c r="KSE32" s="137"/>
      <c r="KSF32" s="137"/>
      <c r="KSG32" s="137"/>
      <c r="KSH32" s="137"/>
      <c r="KSI32" s="137"/>
      <c r="KSJ32" s="137"/>
      <c r="KSK32" s="137"/>
      <c r="KSL32" s="137"/>
      <c r="KSM32" s="137"/>
      <c r="KSN32" s="137"/>
      <c r="KSO32" s="137"/>
      <c r="KSP32" s="137"/>
      <c r="KSQ32" s="137"/>
      <c r="KSR32" s="137"/>
      <c r="KSS32" s="137"/>
      <c r="KST32" s="137"/>
      <c r="KSU32" s="137"/>
      <c r="KSV32" s="137"/>
      <c r="KSW32" s="137"/>
      <c r="KSX32" s="137"/>
      <c r="KSY32" s="137"/>
      <c r="KSZ32" s="137"/>
      <c r="KTA32" s="137"/>
      <c r="KTB32" s="137"/>
      <c r="KTC32" s="137"/>
      <c r="KTD32" s="137"/>
      <c r="KTE32" s="137"/>
      <c r="KTF32" s="137"/>
      <c r="KTG32" s="137"/>
      <c r="KTH32" s="137"/>
      <c r="KTI32" s="137"/>
      <c r="KTJ32" s="137"/>
      <c r="KTK32" s="137"/>
      <c r="KTL32" s="137"/>
      <c r="KTM32" s="137"/>
      <c r="KTN32" s="137"/>
      <c r="KTO32" s="137"/>
      <c r="KTP32" s="137"/>
      <c r="KTQ32" s="137"/>
      <c r="KTR32" s="137"/>
      <c r="KTS32" s="137"/>
      <c r="KTT32" s="137"/>
      <c r="KTU32" s="137"/>
      <c r="KTV32" s="137"/>
      <c r="KTW32" s="137"/>
      <c r="KTX32" s="137"/>
      <c r="KTY32" s="137"/>
      <c r="KTZ32" s="137"/>
      <c r="KUA32" s="137"/>
      <c r="KUB32" s="137"/>
      <c r="KUC32" s="137"/>
      <c r="KUD32" s="137"/>
      <c r="KUE32" s="137"/>
      <c r="KUF32" s="137"/>
      <c r="KUG32" s="137"/>
      <c r="KUH32" s="137"/>
      <c r="KUI32" s="137"/>
      <c r="KUJ32" s="137"/>
      <c r="KUK32" s="137"/>
      <c r="KUL32" s="137"/>
      <c r="KUM32" s="137"/>
      <c r="KUN32" s="137"/>
      <c r="KUO32" s="137"/>
      <c r="KUP32" s="137"/>
      <c r="KUQ32" s="137"/>
      <c r="KUR32" s="137"/>
      <c r="KUS32" s="137"/>
      <c r="KUT32" s="137"/>
      <c r="KUU32" s="137"/>
      <c r="KUV32" s="137"/>
      <c r="KUW32" s="137"/>
      <c r="KUX32" s="137"/>
      <c r="KUY32" s="137"/>
      <c r="KUZ32" s="137"/>
      <c r="KVA32" s="137"/>
      <c r="KVB32" s="137"/>
      <c r="KVC32" s="137"/>
      <c r="KVD32" s="137"/>
      <c r="KVE32" s="137"/>
      <c r="KVF32" s="137"/>
      <c r="KVG32" s="137"/>
      <c r="KVH32" s="137"/>
      <c r="KVI32" s="137"/>
      <c r="KVJ32" s="137"/>
      <c r="KVK32" s="137"/>
      <c r="KVL32" s="137"/>
      <c r="KVM32" s="137"/>
      <c r="KVN32" s="137"/>
      <c r="KVO32" s="137"/>
      <c r="KVP32" s="137"/>
      <c r="KVQ32" s="137"/>
      <c r="KVR32" s="137"/>
      <c r="KVS32" s="137"/>
      <c r="KVT32" s="137"/>
      <c r="KVU32" s="137"/>
      <c r="KVV32" s="137"/>
      <c r="KVW32" s="137"/>
      <c r="KVX32" s="137"/>
      <c r="KVY32" s="137"/>
      <c r="KVZ32" s="137"/>
      <c r="KWA32" s="137"/>
      <c r="KWB32" s="137"/>
      <c r="KWC32" s="137"/>
      <c r="KWD32" s="137"/>
      <c r="KWE32" s="137"/>
      <c r="KWF32" s="137"/>
      <c r="KWG32" s="137"/>
      <c r="KWH32" s="137"/>
      <c r="KWI32" s="137"/>
      <c r="KWJ32" s="137"/>
      <c r="KWK32" s="137"/>
      <c r="KWL32" s="137"/>
      <c r="KWM32" s="137"/>
      <c r="KWN32" s="137"/>
      <c r="KWO32" s="137"/>
      <c r="KWP32" s="137"/>
      <c r="KWQ32" s="137"/>
      <c r="KWR32" s="137"/>
      <c r="KWS32" s="137"/>
      <c r="KWT32" s="137"/>
      <c r="KWU32" s="137"/>
      <c r="KWV32" s="137"/>
      <c r="KWW32" s="137"/>
      <c r="KWX32" s="137"/>
      <c r="KWY32" s="137"/>
      <c r="KWZ32" s="137"/>
      <c r="KXA32" s="137"/>
      <c r="KXB32" s="137"/>
      <c r="KXC32" s="137"/>
      <c r="KXD32" s="137"/>
      <c r="KXE32" s="137"/>
      <c r="KXF32" s="137"/>
      <c r="KXG32" s="137"/>
      <c r="KXH32" s="137"/>
      <c r="KXI32" s="137"/>
      <c r="KXJ32" s="137"/>
      <c r="KXK32" s="137"/>
      <c r="KXL32" s="137"/>
      <c r="KXM32" s="137"/>
      <c r="KXN32" s="137"/>
      <c r="KXO32" s="137"/>
      <c r="KXP32" s="137"/>
      <c r="KXQ32" s="137"/>
      <c r="KXR32" s="137"/>
      <c r="KXS32" s="137"/>
      <c r="KXT32" s="137"/>
      <c r="KXU32" s="137"/>
      <c r="KXV32" s="137"/>
      <c r="KXW32" s="137"/>
      <c r="KXX32" s="137"/>
      <c r="KXY32" s="137"/>
      <c r="KXZ32" s="137"/>
      <c r="KYA32" s="137"/>
      <c r="KYB32" s="137"/>
      <c r="KYC32" s="137"/>
      <c r="KYD32" s="137"/>
      <c r="KYE32" s="137"/>
      <c r="KYF32" s="137"/>
      <c r="KYG32" s="137"/>
      <c r="KYH32" s="137"/>
      <c r="KYI32" s="137"/>
      <c r="KYJ32" s="137"/>
      <c r="KYK32" s="137"/>
      <c r="KYL32" s="137"/>
      <c r="KYM32" s="137"/>
      <c r="KYN32" s="137"/>
      <c r="KYO32" s="137"/>
      <c r="KYP32" s="137"/>
      <c r="KYQ32" s="137"/>
      <c r="KYR32" s="137"/>
      <c r="KYS32" s="137"/>
      <c r="KYT32" s="137"/>
      <c r="KYU32" s="137"/>
      <c r="KYV32" s="137"/>
      <c r="KYW32" s="137"/>
      <c r="KYX32" s="137"/>
      <c r="KYY32" s="137"/>
      <c r="KYZ32" s="137"/>
      <c r="KZA32" s="137"/>
      <c r="KZB32" s="137"/>
      <c r="KZC32" s="137"/>
      <c r="KZD32" s="137"/>
      <c r="KZE32" s="137"/>
      <c r="KZF32" s="137"/>
      <c r="KZG32" s="137"/>
      <c r="KZH32" s="137"/>
      <c r="KZI32" s="137"/>
      <c r="KZJ32" s="137"/>
      <c r="KZK32" s="137"/>
      <c r="KZL32" s="137"/>
      <c r="KZM32" s="137"/>
      <c r="KZN32" s="137"/>
      <c r="KZO32" s="137"/>
      <c r="KZP32" s="137"/>
      <c r="KZQ32" s="137"/>
      <c r="KZR32" s="137"/>
      <c r="KZS32" s="137"/>
      <c r="KZT32" s="137"/>
      <c r="KZU32" s="137"/>
      <c r="KZV32" s="137"/>
      <c r="KZW32" s="137"/>
      <c r="KZX32" s="137"/>
      <c r="KZY32" s="137"/>
      <c r="KZZ32" s="137"/>
      <c r="LAA32" s="137"/>
      <c r="LAB32" s="137"/>
      <c r="LAC32" s="137"/>
      <c r="LAD32" s="137"/>
      <c r="LAE32" s="137"/>
      <c r="LAF32" s="137"/>
      <c r="LAG32" s="137"/>
      <c r="LAH32" s="137"/>
      <c r="LAI32" s="137"/>
      <c r="LAJ32" s="137"/>
      <c r="LAK32" s="137"/>
      <c r="LAL32" s="137"/>
      <c r="LAM32" s="137"/>
      <c r="LAN32" s="137"/>
      <c r="LAO32" s="137"/>
      <c r="LAP32" s="137"/>
      <c r="LAQ32" s="137"/>
      <c r="LAR32" s="137"/>
      <c r="LAS32" s="137"/>
      <c r="LAT32" s="137"/>
      <c r="LAU32" s="137"/>
      <c r="LAV32" s="137"/>
      <c r="LAW32" s="137"/>
      <c r="LAX32" s="137"/>
      <c r="LAY32" s="137"/>
      <c r="LAZ32" s="137"/>
      <c r="LBA32" s="137"/>
      <c r="LBB32" s="137"/>
      <c r="LBC32" s="137"/>
      <c r="LBD32" s="137"/>
      <c r="LBE32" s="137"/>
      <c r="LBF32" s="137"/>
      <c r="LBG32" s="137"/>
      <c r="LBH32" s="137"/>
      <c r="LBI32" s="137"/>
      <c r="LBJ32" s="137"/>
      <c r="LBK32" s="137"/>
      <c r="LBL32" s="137"/>
      <c r="LBM32" s="137"/>
      <c r="LBN32" s="137"/>
      <c r="LBO32" s="137"/>
      <c r="LBP32" s="137"/>
      <c r="LBQ32" s="137"/>
      <c r="LBR32" s="137"/>
      <c r="LBS32" s="137"/>
      <c r="LBT32" s="137"/>
      <c r="LBU32" s="137"/>
      <c r="LBV32" s="137"/>
      <c r="LBW32" s="137"/>
      <c r="LBX32" s="137"/>
      <c r="LBY32" s="137"/>
      <c r="LBZ32" s="137"/>
      <c r="LCA32" s="137"/>
      <c r="LCB32" s="137"/>
      <c r="LCC32" s="137"/>
      <c r="LCD32" s="137"/>
      <c r="LCE32" s="137"/>
      <c r="LCF32" s="137"/>
      <c r="LCG32" s="137"/>
      <c r="LCH32" s="137"/>
      <c r="LCI32" s="137"/>
      <c r="LCJ32" s="137"/>
      <c r="LCK32" s="137"/>
      <c r="LCL32" s="137"/>
      <c r="LCM32" s="137"/>
      <c r="LCN32" s="137"/>
      <c r="LCO32" s="137"/>
      <c r="LCP32" s="137"/>
      <c r="LCQ32" s="137"/>
      <c r="LCR32" s="137"/>
      <c r="LCS32" s="137"/>
      <c r="LCT32" s="137"/>
      <c r="LCU32" s="137"/>
      <c r="LCV32" s="137"/>
      <c r="LCW32" s="137"/>
      <c r="LCX32" s="137"/>
      <c r="LCY32" s="137"/>
      <c r="LCZ32" s="137"/>
      <c r="LDA32" s="137"/>
      <c r="LDB32" s="137"/>
      <c r="LDC32" s="137"/>
      <c r="LDD32" s="137"/>
      <c r="LDE32" s="137"/>
      <c r="LDF32" s="137"/>
      <c r="LDG32" s="137"/>
      <c r="LDH32" s="137"/>
      <c r="LDI32" s="137"/>
      <c r="LDJ32" s="137"/>
      <c r="LDK32" s="137"/>
      <c r="LDL32" s="137"/>
      <c r="LDM32" s="137"/>
      <c r="LDN32" s="137"/>
      <c r="LDO32" s="137"/>
      <c r="LDP32" s="137"/>
      <c r="LDQ32" s="137"/>
      <c r="LDR32" s="137"/>
      <c r="LDS32" s="137"/>
      <c r="LDT32" s="137"/>
      <c r="LDU32" s="137"/>
      <c r="LDV32" s="137"/>
      <c r="LDW32" s="137"/>
      <c r="LDX32" s="137"/>
      <c r="LDY32" s="137"/>
      <c r="LDZ32" s="137"/>
      <c r="LEA32" s="137"/>
      <c r="LEB32" s="137"/>
      <c r="LEC32" s="137"/>
      <c r="LED32" s="137"/>
      <c r="LEE32" s="137"/>
      <c r="LEF32" s="137"/>
      <c r="LEG32" s="137"/>
      <c r="LEH32" s="137"/>
      <c r="LEI32" s="137"/>
      <c r="LEJ32" s="137"/>
      <c r="LEK32" s="137"/>
      <c r="LEL32" s="137"/>
      <c r="LEM32" s="137"/>
      <c r="LEN32" s="137"/>
      <c r="LEO32" s="137"/>
      <c r="LEP32" s="137"/>
      <c r="LEQ32" s="137"/>
      <c r="LER32" s="137"/>
      <c r="LES32" s="137"/>
      <c r="LET32" s="137"/>
      <c r="LEU32" s="137"/>
      <c r="LEV32" s="137"/>
      <c r="LEW32" s="137"/>
      <c r="LEX32" s="137"/>
      <c r="LEY32" s="137"/>
      <c r="LEZ32" s="137"/>
      <c r="LFA32" s="137"/>
      <c r="LFB32" s="137"/>
      <c r="LFC32" s="137"/>
      <c r="LFD32" s="137"/>
      <c r="LFE32" s="137"/>
      <c r="LFF32" s="137"/>
      <c r="LFG32" s="137"/>
      <c r="LFH32" s="137"/>
      <c r="LFI32" s="137"/>
      <c r="LFJ32" s="137"/>
      <c r="LFK32" s="137"/>
      <c r="LFL32" s="137"/>
      <c r="LFM32" s="137"/>
      <c r="LFN32" s="137"/>
      <c r="LFO32" s="137"/>
      <c r="LFP32" s="137"/>
      <c r="LFQ32" s="137"/>
      <c r="LFR32" s="137"/>
      <c r="LFS32" s="137"/>
      <c r="LFT32" s="137"/>
      <c r="LFU32" s="137"/>
      <c r="LFV32" s="137"/>
      <c r="LFW32" s="137"/>
      <c r="LFX32" s="137"/>
      <c r="LFY32" s="137"/>
      <c r="LFZ32" s="137"/>
      <c r="LGA32" s="137"/>
      <c r="LGB32" s="137"/>
      <c r="LGC32" s="137"/>
      <c r="LGD32" s="137"/>
      <c r="LGE32" s="137"/>
      <c r="LGF32" s="137"/>
      <c r="LGG32" s="137"/>
      <c r="LGH32" s="137"/>
      <c r="LGI32" s="137"/>
      <c r="LGJ32" s="137"/>
      <c r="LGK32" s="137"/>
      <c r="LGL32" s="137"/>
      <c r="LGM32" s="137"/>
      <c r="LGN32" s="137"/>
      <c r="LGO32" s="137"/>
      <c r="LGP32" s="137"/>
      <c r="LGQ32" s="137"/>
      <c r="LGR32" s="137"/>
      <c r="LGS32" s="137"/>
      <c r="LGT32" s="137"/>
      <c r="LGU32" s="137"/>
      <c r="LGV32" s="137"/>
      <c r="LGW32" s="137"/>
      <c r="LGX32" s="137"/>
      <c r="LGY32" s="137"/>
      <c r="LGZ32" s="137"/>
      <c r="LHA32" s="137"/>
      <c r="LHB32" s="137"/>
      <c r="LHC32" s="137"/>
      <c r="LHD32" s="137"/>
      <c r="LHE32" s="137"/>
      <c r="LHF32" s="137"/>
      <c r="LHG32" s="137"/>
      <c r="LHH32" s="137"/>
      <c r="LHI32" s="137"/>
      <c r="LHJ32" s="137"/>
      <c r="LHK32" s="137"/>
      <c r="LHL32" s="137"/>
      <c r="LHM32" s="137"/>
      <c r="LHN32" s="137"/>
      <c r="LHO32" s="137"/>
      <c r="LHP32" s="137"/>
      <c r="LHQ32" s="137"/>
      <c r="LHR32" s="137"/>
      <c r="LHS32" s="137"/>
      <c r="LHT32" s="137"/>
      <c r="LHU32" s="137"/>
      <c r="LHV32" s="137"/>
      <c r="LHW32" s="137"/>
      <c r="LHX32" s="137"/>
      <c r="LHY32" s="137"/>
      <c r="LHZ32" s="137"/>
      <c r="LIA32" s="137"/>
      <c r="LIB32" s="137"/>
      <c r="LIC32" s="137"/>
      <c r="LID32" s="137"/>
      <c r="LIE32" s="137"/>
      <c r="LIF32" s="137"/>
      <c r="LIG32" s="137"/>
      <c r="LIH32" s="137"/>
      <c r="LII32" s="137"/>
      <c r="LIJ32" s="137"/>
      <c r="LIK32" s="137"/>
      <c r="LIL32" s="137"/>
      <c r="LIM32" s="137"/>
      <c r="LIN32" s="137"/>
      <c r="LIO32" s="137"/>
      <c r="LIP32" s="137"/>
      <c r="LIQ32" s="137"/>
      <c r="LIR32" s="137"/>
      <c r="LIS32" s="137"/>
      <c r="LIT32" s="137"/>
      <c r="LIU32" s="137"/>
      <c r="LIV32" s="137"/>
      <c r="LIW32" s="137"/>
      <c r="LIX32" s="137"/>
      <c r="LIY32" s="137"/>
      <c r="LIZ32" s="137"/>
      <c r="LJA32" s="137"/>
      <c r="LJB32" s="137"/>
      <c r="LJC32" s="137"/>
      <c r="LJD32" s="137"/>
      <c r="LJE32" s="137"/>
      <c r="LJF32" s="137"/>
      <c r="LJG32" s="137"/>
      <c r="LJH32" s="137"/>
      <c r="LJI32" s="137"/>
      <c r="LJJ32" s="137"/>
      <c r="LJK32" s="137"/>
      <c r="LJL32" s="137"/>
      <c r="LJM32" s="137"/>
      <c r="LJN32" s="137"/>
      <c r="LJO32" s="137"/>
      <c r="LJP32" s="137"/>
      <c r="LJQ32" s="137"/>
      <c r="LJR32" s="137"/>
      <c r="LJS32" s="137"/>
      <c r="LJT32" s="137"/>
      <c r="LJU32" s="137"/>
      <c r="LJV32" s="137"/>
      <c r="LJW32" s="137"/>
      <c r="LJX32" s="137"/>
      <c r="LJY32" s="137"/>
      <c r="LJZ32" s="137"/>
      <c r="LKA32" s="137"/>
      <c r="LKB32" s="137"/>
      <c r="LKC32" s="137"/>
      <c r="LKD32" s="137"/>
      <c r="LKE32" s="137"/>
      <c r="LKF32" s="137"/>
      <c r="LKG32" s="137"/>
      <c r="LKH32" s="137"/>
      <c r="LKI32" s="137"/>
      <c r="LKJ32" s="137"/>
      <c r="LKK32" s="137"/>
      <c r="LKL32" s="137"/>
      <c r="LKM32" s="137"/>
      <c r="LKN32" s="137"/>
      <c r="LKO32" s="137"/>
      <c r="LKP32" s="137"/>
      <c r="LKQ32" s="137"/>
      <c r="LKR32" s="137"/>
      <c r="LKS32" s="137"/>
      <c r="LKT32" s="137"/>
      <c r="LKU32" s="137"/>
      <c r="LKV32" s="137"/>
      <c r="LKW32" s="137"/>
      <c r="LKX32" s="137"/>
      <c r="LKY32" s="137"/>
      <c r="LKZ32" s="137"/>
      <c r="LLA32" s="137"/>
      <c r="LLB32" s="137"/>
      <c r="LLC32" s="137"/>
      <c r="LLD32" s="137"/>
      <c r="LLE32" s="137"/>
      <c r="LLF32" s="137"/>
      <c r="LLG32" s="137"/>
      <c r="LLH32" s="137"/>
      <c r="LLI32" s="137"/>
      <c r="LLJ32" s="137"/>
      <c r="LLK32" s="137"/>
      <c r="LLL32" s="137"/>
      <c r="LLM32" s="137"/>
      <c r="LLN32" s="137"/>
      <c r="LLO32" s="137"/>
      <c r="LLP32" s="137"/>
      <c r="LLQ32" s="137"/>
      <c r="LLR32" s="137"/>
      <c r="LLS32" s="137"/>
      <c r="LLT32" s="137"/>
      <c r="LLU32" s="137"/>
      <c r="LLV32" s="137"/>
      <c r="LLW32" s="137"/>
      <c r="LLX32" s="137"/>
      <c r="LLY32" s="137"/>
      <c r="LLZ32" s="137"/>
      <c r="LMA32" s="137"/>
      <c r="LMB32" s="137"/>
      <c r="LMC32" s="137"/>
      <c r="LMD32" s="137"/>
      <c r="LME32" s="137"/>
      <c r="LMF32" s="137"/>
      <c r="LMG32" s="137"/>
      <c r="LMH32" s="137"/>
      <c r="LMI32" s="137"/>
      <c r="LMJ32" s="137"/>
      <c r="LMK32" s="137"/>
      <c r="LML32" s="137"/>
      <c r="LMM32" s="137"/>
      <c r="LMN32" s="137"/>
      <c r="LMO32" s="137"/>
      <c r="LMP32" s="137"/>
      <c r="LMQ32" s="137"/>
      <c r="LMR32" s="137"/>
      <c r="LMS32" s="137"/>
      <c r="LMT32" s="137"/>
      <c r="LMU32" s="137"/>
      <c r="LMV32" s="137"/>
      <c r="LMW32" s="137"/>
      <c r="LMX32" s="137"/>
      <c r="LMY32" s="137"/>
      <c r="LMZ32" s="137"/>
      <c r="LNA32" s="137"/>
      <c r="LNB32" s="137"/>
      <c r="LNC32" s="137"/>
      <c r="LND32" s="137"/>
      <c r="LNE32" s="137"/>
      <c r="LNF32" s="137"/>
      <c r="LNG32" s="137"/>
      <c r="LNH32" s="137"/>
      <c r="LNI32" s="137"/>
      <c r="LNJ32" s="137"/>
      <c r="LNK32" s="137"/>
      <c r="LNL32" s="137"/>
      <c r="LNM32" s="137"/>
      <c r="LNN32" s="137"/>
      <c r="LNO32" s="137"/>
      <c r="LNP32" s="137"/>
      <c r="LNQ32" s="137"/>
      <c r="LNR32" s="137"/>
      <c r="LNS32" s="137"/>
      <c r="LNT32" s="137"/>
      <c r="LNU32" s="137"/>
      <c r="LNV32" s="137"/>
      <c r="LNW32" s="137"/>
      <c r="LNX32" s="137"/>
      <c r="LNY32" s="137"/>
      <c r="LNZ32" s="137"/>
      <c r="LOA32" s="137"/>
      <c r="LOB32" s="137"/>
      <c r="LOC32" s="137"/>
      <c r="LOD32" s="137"/>
      <c r="LOE32" s="137"/>
      <c r="LOF32" s="137"/>
      <c r="LOG32" s="137"/>
      <c r="LOH32" s="137"/>
      <c r="LOI32" s="137"/>
      <c r="LOJ32" s="137"/>
      <c r="LOK32" s="137"/>
      <c r="LOL32" s="137"/>
      <c r="LOM32" s="137"/>
      <c r="LON32" s="137"/>
      <c r="LOO32" s="137"/>
      <c r="LOP32" s="137"/>
      <c r="LOQ32" s="137"/>
      <c r="LOR32" s="137"/>
      <c r="LOS32" s="137"/>
      <c r="LOT32" s="137"/>
      <c r="LOU32" s="137"/>
      <c r="LOV32" s="137"/>
      <c r="LOW32" s="137"/>
      <c r="LOX32" s="137"/>
      <c r="LOY32" s="137"/>
      <c r="LOZ32" s="137"/>
      <c r="LPA32" s="137"/>
      <c r="LPB32" s="137"/>
      <c r="LPC32" s="137"/>
      <c r="LPD32" s="137"/>
      <c r="LPE32" s="137"/>
      <c r="LPF32" s="137"/>
      <c r="LPG32" s="137"/>
      <c r="LPH32" s="137"/>
      <c r="LPI32" s="137"/>
      <c r="LPJ32" s="137"/>
      <c r="LPK32" s="137"/>
      <c r="LPL32" s="137"/>
      <c r="LPM32" s="137"/>
      <c r="LPN32" s="137"/>
      <c r="LPO32" s="137"/>
      <c r="LPP32" s="137"/>
      <c r="LPQ32" s="137"/>
      <c r="LPR32" s="137"/>
      <c r="LPS32" s="137"/>
      <c r="LPT32" s="137"/>
      <c r="LPU32" s="137"/>
      <c r="LPV32" s="137"/>
      <c r="LPW32" s="137"/>
      <c r="LPX32" s="137"/>
      <c r="LPY32" s="137"/>
      <c r="LPZ32" s="137"/>
      <c r="LQA32" s="137"/>
      <c r="LQB32" s="137"/>
      <c r="LQC32" s="137"/>
      <c r="LQD32" s="137"/>
      <c r="LQE32" s="137"/>
      <c r="LQF32" s="137"/>
      <c r="LQG32" s="137"/>
      <c r="LQH32" s="137"/>
      <c r="LQI32" s="137"/>
      <c r="LQJ32" s="137"/>
      <c r="LQK32" s="137"/>
      <c r="LQL32" s="137"/>
      <c r="LQM32" s="137"/>
      <c r="LQN32" s="137"/>
      <c r="LQO32" s="137"/>
      <c r="LQP32" s="137"/>
      <c r="LQQ32" s="137"/>
      <c r="LQR32" s="137"/>
      <c r="LQS32" s="137"/>
      <c r="LQT32" s="137"/>
      <c r="LQU32" s="137"/>
      <c r="LQV32" s="137"/>
      <c r="LQW32" s="137"/>
      <c r="LQX32" s="137"/>
      <c r="LQY32" s="137"/>
      <c r="LQZ32" s="137"/>
      <c r="LRA32" s="137"/>
      <c r="LRB32" s="137"/>
      <c r="LRC32" s="137"/>
      <c r="LRD32" s="137"/>
      <c r="LRE32" s="137"/>
      <c r="LRF32" s="137"/>
      <c r="LRG32" s="137"/>
      <c r="LRH32" s="137"/>
      <c r="LRI32" s="137"/>
      <c r="LRJ32" s="137"/>
      <c r="LRK32" s="137"/>
      <c r="LRL32" s="137"/>
      <c r="LRM32" s="137"/>
      <c r="LRN32" s="137"/>
      <c r="LRO32" s="137"/>
      <c r="LRP32" s="137"/>
      <c r="LRQ32" s="137"/>
      <c r="LRR32" s="137"/>
      <c r="LRS32" s="137"/>
      <c r="LRT32" s="137"/>
      <c r="LRU32" s="137"/>
      <c r="LRV32" s="137"/>
      <c r="LRW32" s="137"/>
      <c r="LRX32" s="137"/>
      <c r="LRY32" s="137"/>
      <c r="LRZ32" s="137"/>
      <c r="LSA32" s="137"/>
      <c r="LSB32" s="137"/>
      <c r="LSC32" s="137"/>
      <c r="LSD32" s="137"/>
      <c r="LSE32" s="137"/>
      <c r="LSF32" s="137"/>
      <c r="LSG32" s="137"/>
      <c r="LSH32" s="137"/>
      <c r="LSI32" s="137"/>
      <c r="LSJ32" s="137"/>
      <c r="LSK32" s="137"/>
      <c r="LSL32" s="137"/>
      <c r="LSM32" s="137"/>
      <c r="LSN32" s="137"/>
      <c r="LSO32" s="137"/>
      <c r="LSP32" s="137"/>
      <c r="LSQ32" s="137"/>
      <c r="LSR32" s="137"/>
      <c r="LSS32" s="137"/>
      <c r="LST32" s="137"/>
      <c r="LSU32" s="137"/>
      <c r="LSV32" s="137"/>
      <c r="LSW32" s="137"/>
      <c r="LSX32" s="137"/>
      <c r="LSY32" s="137"/>
      <c r="LSZ32" s="137"/>
      <c r="LTA32" s="137"/>
      <c r="LTB32" s="137"/>
      <c r="LTC32" s="137"/>
      <c r="LTD32" s="137"/>
      <c r="LTE32" s="137"/>
      <c r="LTF32" s="137"/>
      <c r="LTG32" s="137"/>
      <c r="LTH32" s="137"/>
      <c r="LTI32" s="137"/>
      <c r="LTJ32" s="137"/>
      <c r="LTK32" s="137"/>
      <c r="LTL32" s="137"/>
      <c r="LTM32" s="137"/>
      <c r="LTN32" s="137"/>
      <c r="LTO32" s="137"/>
      <c r="LTP32" s="137"/>
      <c r="LTQ32" s="137"/>
      <c r="LTR32" s="137"/>
      <c r="LTS32" s="137"/>
      <c r="LTT32" s="137"/>
      <c r="LTU32" s="137"/>
      <c r="LTV32" s="137"/>
      <c r="LTW32" s="137"/>
      <c r="LTX32" s="137"/>
      <c r="LTY32" s="137"/>
      <c r="LTZ32" s="137"/>
      <c r="LUA32" s="137"/>
      <c r="LUB32" s="137"/>
      <c r="LUC32" s="137"/>
      <c r="LUD32" s="137"/>
      <c r="LUE32" s="137"/>
      <c r="LUF32" s="137"/>
      <c r="LUG32" s="137"/>
      <c r="LUH32" s="137"/>
      <c r="LUI32" s="137"/>
      <c r="LUJ32" s="137"/>
      <c r="LUK32" s="137"/>
      <c r="LUL32" s="137"/>
      <c r="LUM32" s="137"/>
      <c r="LUN32" s="137"/>
      <c r="LUO32" s="137"/>
      <c r="LUP32" s="137"/>
      <c r="LUQ32" s="137"/>
      <c r="LUR32" s="137"/>
      <c r="LUS32" s="137"/>
      <c r="LUT32" s="137"/>
      <c r="LUU32" s="137"/>
      <c r="LUV32" s="137"/>
      <c r="LUW32" s="137"/>
      <c r="LUX32" s="137"/>
      <c r="LUY32" s="137"/>
      <c r="LUZ32" s="137"/>
      <c r="LVA32" s="137"/>
      <c r="LVB32" s="137"/>
      <c r="LVC32" s="137"/>
      <c r="LVD32" s="137"/>
      <c r="LVE32" s="137"/>
      <c r="LVF32" s="137"/>
      <c r="LVG32" s="137"/>
      <c r="LVH32" s="137"/>
      <c r="LVI32" s="137"/>
      <c r="LVJ32" s="137"/>
      <c r="LVK32" s="137"/>
      <c r="LVL32" s="137"/>
      <c r="LVM32" s="137"/>
      <c r="LVN32" s="137"/>
      <c r="LVO32" s="137"/>
      <c r="LVP32" s="137"/>
      <c r="LVQ32" s="137"/>
      <c r="LVR32" s="137"/>
      <c r="LVS32" s="137"/>
      <c r="LVT32" s="137"/>
      <c r="LVU32" s="137"/>
      <c r="LVV32" s="137"/>
      <c r="LVW32" s="137"/>
      <c r="LVX32" s="137"/>
      <c r="LVY32" s="137"/>
      <c r="LVZ32" s="137"/>
      <c r="LWA32" s="137"/>
      <c r="LWB32" s="137"/>
      <c r="LWC32" s="137"/>
      <c r="LWD32" s="137"/>
      <c r="LWE32" s="137"/>
      <c r="LWF32" s="137"/>
      <c r="LWG32" s="137"/>
      <c r="LWH32" s="137"/>
      <c r="LWI32" s="137"/>
      <c r="LWJ32" s="137"/>
      <c r="LWK32" s="137"/>
      <c r="LWL32" s="137"/>
      <c r="LWM32" s="137"/>
      <c r="LWN32" s="137"/>
      <c r="LWO32" s="137"/>
      <c r="LWP32" s="137"/>
      <c r="LWQ32" s="137"/>
      <c r="LWR32" s="137"/>
      <c r="LWS32" s="137"/>
      <c r="LWT32" s="137"/>
      <c r="LWU32" s="137"/>
      <c r="LWV32" s="137"/>
      <c r="LWW32" s="137"/>
      <c r="LWX32" s="137"/>
      <c r="LWY32" s="137"/>
      <c r="LWZ32" s="137"/>
      <c r="LXA32" s="137"/>
      <c r="LXB32" s="137"/>
      <c r="LXC32" s="137"/>
      <c r="LXD32" s="137"/>
      <c r="LXE32" s="137"/>
      <c r="LXF32" s="137"/>
      <c r="LXG32" s="137"/>
      <c r="LXH32" s="137"/>
      <c r="LXI32" s="137"/>
      <c r="LXJ32" s="137"/>
      <c r="LXK32" s="137"/>
      <c r="LXL32" s="137"/>
      <c r="LXM32" s="137"/>
      <c r="LXN32" s="137"/>
      <c r="LXO32" s="137"/>
      <c r="LXP32" s="137"/>
      <c r="LXQ32" s="137"/>
      <c r="LXR32" s="137"/>
      <c r="LXS32" s="137"/>
      <c r="LXT32" s="137"/>
      <c r="LXU32" s="137"/>
      <c r="LXV32" s="137"/>
      <c r="LXW32" s="137"/>
      <c r="LXX32" s="137"/>
      <c r="LXY32" s="137"/>
      <c r="LXZ32" s="137"/>
      <c r="LYA32" s="137"/>
      <c r="LYB32" s="137"/>
      <c r="LYC32" s="137"/>
      <c r="LYD32" s="137"/>
      <c r="LYE32" s="137"/>
      <c r="LYF32" s="137"/>
      <c r="LYG32" s="137"/>
      <c r="LYH32" s="137"/>
      <c r="LYI32" s="137"/>
      <c r="LYJ32" s="137"/>
      <c r="LYK32" s="137"/>
      <c r="LYL32" s="137"/>
      <c r="LYM32" s="137"/>
      <c r="LYN32" s="137"/>
      <c r="LYO32" s="137"/>
      <c r="LYP32" s="137"/>
      <c r="LYQ32" s="137"/>
      <c r="LYR32" s="137"/>
      <c r="LYS32" s="137"/>
      <c r="LYT32" s="137"/>
      <c r="LYU32" s="137"/>
      <c r="LYV32" s="137"/>
      <c r="LYW32" s="137"/>
      <c r="LYX32" s="137"/>
      <c r="LYY32" s="137"/>
      <c r="LYZ32" s="137"/>
      <c r="LZA32" s="137"/>
      <c r="LZB32" s="137"/>
      <c r="LZC32" s="137"/>
      <c r="LZD32" s="137"/>
      <c r="LZE32" s="137"/>
      <c r="LZF32" s="137"/>
      <c r="LZG32" s="137"/>
      <c r="LZH32" s="137"/>
      <c r="LZI32" s="137"/>
      <c r="LZJ32" s="137"/>
      <c r="LZK32" s="137"/>
      <c r="LZL32" s="137"/>
      <c r="LZM32" s="137"/>
      <c r="LZN32" s="137"/>
      <c r="LZO32" s="137"/>
      <c r="LZP32" s="137"/>
      <c r="LZQ32" s="137"/>
      <c r="LZR32" s="137"/>
      <c r="LZS32" s="137"/>
      <c r="LZT32" s="137"/>
      <c r="LZU32" s="137"/>
      <c r="LZV32" s="137"/>
      <c r="LZW32" s="137"/>
      <c r="LZX32" s="137"/>
      <c r="LZY32" s="137"/>
      <c r="LZZ32" s="137"/>
      <c r="MAA32" s="137"/>
      <c r="MAB32" s="137"/>
      <c r="MAC32" s="137"/>
      <c r="MAD32" s="137"/>
      <c r="MAE32" s="137"/>
      <c r="MAF32" s="137"/>
      <c r="MAG32" s="137"/>
      <c r="MAH32" s="137"/>
      <c r="MAI32" s="137"/>
      <c r="MAJ32" s="137"/>
      <c r="MAK32" s="137"/>
      <c r="MAL32" s="137"/>
      <c r="MAM32" s="137"/>
      <c r="MAN32" s="137"/>
      <c r="MAO32" s="137"/>
      <c r="MAP32" s="137"/>
      <c r="MAQ32" s="137"/>
      <c r="MAR32" s="137"/>
      <c r="MAS32" s="137"/>
      <c r="MAT32" s="137"/>
      <c r="MAU32" s="137"/>
      <c r="MAV32" s="137"/>
      <c r="MAW32" s="137"/>
      <c r="MAX32" s="137"/>
      <c r="MAY32" s="137"/>
      <c r="MAZ32" s="137"/>
      <c r="MBA32" s="137"/>
      <c r="MBB32" s="137"/>
      <c r="MBC32" s="137"/>
      <c r="MBD32" s="137"/>
      <c r="MBE32" s="137"/>
      <c r="MBF32" s="137"/>
      <c r="MBG32" s="137"/>
      <c r="MBH32" s="137"/>
      <c r="MBI32" s="137"/>
      <c r="MBJ32" s="137"/>
      <c r="MBK32" s="137"/>
      <c r="MBL32" s="137"/>
      <c r="MBM32" s="137"/>
      <c r="MBN32" s="137"/>
      <c r="MBO32" s="137"/>
      <c r="MBP32" s="137"/>
      <c r="MBQ32" s="137"/>
      <c r="MBR32" s="137"/>
      <c r="MBS32" s="137"/>
      <c r="MBT32" s="137"/>
      <c r="MBU32" s="137"/>
      <c r="MBV32" s="137"/>
      <c r="MBW32" s="137"/>
      <c r="MBX32" s="137"/>
      <c r="MBY32" s="137"/>
      <c r="MBZ32" s="137"/>
      <c r="MCA32" s="137"/>
      <c r="MCB32" s="137"/>
      <c r="MCC32" s="137"/>
      <c r="MCD32" s="137"/>
      <c r="MCE32" s="137"/>
      <c r="MCF32" s="137"/>
      <c r="MCG32" s="137"/>
      <c r="MCH32" s="137"/>
      <c r="MCI32" s="137"/>
      <c r="MCJ32" s="137"/>
      <c r="MCK32" s="137"/>
      <c r="MCL32" s="137"/>
      <c r="MCM32" s="137"/>
      <c r="MCN32" s="137"/>
      <c r="MCO32" s="137"/>
      <c r="MCP32" s="137"/>
      <c r="MCQ32" s="137"/>
      <c r="MCR32" s="137"/>
      <c r="MCS32" s="137"/>
      <c r="MCT32" s="137"/>
      <c r="MCU32" s="137"/>
      <c r="MCV32" s="137"/>
      <c r="MCW32" s="137"/>
      <c r="MCX32" s="137"/>
      <c r="MCY32" s="137"/>
      <c r="MCZ32" s="137"/>
      <c r="MDA32" s="137"/>
      <c r="MDB32" s="137"/>
      <c r="MDC32" s="137"/>
      <c r="MDD32" s="137"/>
      <c r="MDE32" s="137"/>
      <c r="MDF32" s="137"/>
      <c r="MDG32" s="137"/>
      <c r="MDH32" s="137"/>
      <c r="MDI32" s="137"/>
      <c r="MDJ32" s="137"/>
      <c r="MDK32" s="137"/>
      <c r="MDL32" s="137"/>
      <c r="MDM32" s="137"/>
      <c r="MDN32" s="137"/>
      <c r="MDO32" s="137"/>
      <c r="MDP32" s="137"/>
      <c r="MDQ32" s="137"/>
      <c r="MDR32" s="137"/>
      <c r="MDS32" s="137"/>
      <c r="MDT32" s="137"/>
      <c r="MDU32" s="137"/>
      <c r="MDV32" s="137"/>
      <c r="MDW32" s="137"/>
      <c r="MDX32" s="137"/>
      <c r="MDY32" s="137"/>
      <c r="MDZ32" s="137"/>
      <c r="MEA32" s="137"/>
      <c r="MEB32" s="137"/>
      <c r="MEC32" s="137"/>
      <c r="MED32" s="137"/>
      <c r="MEE32" s="137"/>
      <c r="MEF32" s="137"/>
      <c r="MEG32" s="137"/>
      <c r="MEH32" s="137"/>
      <c r="MEI32" s="137"/>
      <c r="MEJ32" s="137"/>
      <c r="MEK32" s="137"/>
      <c r="MEL32" s="137"/>
      <c r="MEM32" s="137"/>
      <c r="MEN32" s="137"/>
      <c r="MEO32" s="137"/>
      <c r="MEP32" s="137"/>
      <c r="MEQ32" s="137"/>
      <c r="MER32" s="137"/>
      <c r="MES32" s="137"/>
      <c r="MET32" s="137"/>
      <c r="MEU32" s="137"/>
      <c r="MEV32" s="137"/>
      <c r="MEW32" s="137"/>
      <c r="MEX32" s="137"/>
      <c r="MEY32" s="137"/>
      <c r="MEZ32" s="137"/>
      <c r="MFA32" s="137"/>
      <c r="MFB32" s="137"/>
      <c r="MFC32" s="137"/>
      <c r="MFD32" s="137"/>
      <c r="MFE32" s="137"/>
      <c r="MFF32" s="137"/>
      <c r="MFG32" s="137"/>
      <c r="MFH32" s="137"/>
      <c r="MFI32" s="137"/>
      <c r="MFJ32" s="137"/>
      <c r="MFK32" s="137"/>
      <c r="MFL32" s="137"/>
      <c r="MFM32" s="137"/>
      <c r="MFN32" s="137"/>
      <c r="MFO32" s="137"/>
      <c r="MFP32" s="137"/>
      <c r="MFQ32" s="137"/>
      <c r="MFR32" s="137"/>
      <c r="MFS32" s="137"/>
      <c r="MFT32" s="137"/>
      <c r="MFU32" s="137"/>
      <c r="MFV32" s="137"/>
      <c r="MFW32" s="137"/>
      <c r="MFX32" s="137"/>
      <c r="MFY32" s="137"/>
      <c r="MFZ32" s="137"/>
      <c r="MGA32" s="137"/>
      <c r="MGB32" s="137"/>
      <c r="MGC32" s="137"/>
      <c r="MGD32" s="137"/>
      <c r="MGE32" s="137"/>
      <c r="MGF32" s="137"/>
      <c r="MGG32" s="137"/>
      <c r="MGH32" s="137"/>
      <c r="MGI32" s="137"/>
      <c r="MGJ32" s="137"/>
      <c r="MGK32" s="137"/>
      <c r="MGL32" s="137"/>
      <c r="MGM32" s="137"/>
      <c r="MGN32" s="137"/>
      <c r="MGO32" s="137"/>
      <c r="MGP32" s="137"/>
      <c r="MGQ32" s="137"/>
      <c r="MGR32" s="137"/>
      <c r="MGS32" s="137"/>
      <c r="MGT32" s="137"/>
      <c r="MGU32" s="137"/>
      <c r="MGV32" s="137"/>
      <c r="MGW32" s="137"/>
      <c r="MGX32" s="137"/>
      <c r="MGY32" s="137"/>
      <c r="MGZ32" s="137"/>
      <c r="MHA32" s="137"/>
      <c r="MHB32" s="137"/>
      <c r="MHC32" s="137"/>
      <c r="MHD32" s="137"/>
      <c r="MHE32" s="137"/>
      <c r="MHF32" s="137"/>
      <c r="MHG32" s="137"/>
      <c r="MHH32" s="137"/>
      <c r="MHI32" s="137"/>
      <c r="MHJ32" s="137"/>
      <c r="MHK32" s="137"/>
      <c r="MHL32" s="137"/>
      <c r="MHM32" s="137"/>
      <c r="MHN32" s="137"/>
      <c r="MHO32" s="137"/>
      <c r="MHP32" s="137"/>
      <c r="MHQ32" s="137"/>
      <c r="MHR32" s="137"/>
      <c r="MHS32" s="137"/>
      <c r="MHT32" s="137"/>
      <c r="MHU32" s="137"/>
      <c r="MHV32" s="137"/>
      <c r="MHW32" s="137"/>
      <c r="MHX32" s="137"/>
      <c r="MHY32" s="137"/>
      <c r="MHZ32" s="137"/>
      <c r="MIA32" s="137"/>
      <c r="MIB32" s="137"/>
      <c r="MIC32" s="137"/>
      <c r="MID32" s="137"/>
      <c r="MIE32" s="137"/>
      <c r="MIF32" s="137"/>
      <c r="MIG32" s="137"/>
      <c r="MIH32" s="137"/>
      <c r="MII32" s="137"/>
      <c r="MIJ32" s="137"/>
      <c r="MIK32" s="137"/>
      <c r="MIL32" s="137"/>
      <c r="MIM32" s="137"/>
      <c r="MIN32" s="137"/>
      <c r="MIO32" s="137"/>
      <c r="MIP32" s="137"/>
      <c r="MIQ32" s="137"/>
      <c r="MIR32" s="137"/>
      <c r="MIS32" s="137"/>
      <c r="MIT32" s="137"/>
      <c r="MIU32" s="137"/>
      <c r="MIV32" s="137"/>
      <c r="MIW32" s="137"/>
      <c r="MIX32" s="137"/>
      <c r="MIY32" s="137"/>
      <c r="MIZ32" s="137"/>
      <c r="MJA32" s="137"/>
      <c r="MJB32" s="137"/>
      <c r="MJC32" s="137"/>
      <c r="MJD32" s="137"/>
      <c r="MJE32" s="137"/>
      <c r="MJF32" s="137"/>
      <c r="MJG32" s="137"/>
      <c r="MJH32" s="137"/>
      <c r="MJI32" s="137"/>
      <c r="MJJ32" s="137"/>
      <c r="MJK32" s="137"/>
      <c r="MJL32" s="137"/>
      <c r="MJM32" s="137"/>
      <c r="MJN32" s="137"/>
      <c r="MJO32" s="137"/>
      <c r="MJP32" s="137"/>
      <c r="MJQ32" s="137"/>
      <c r="MJR32" s="137"/>
      <c r="MJS32" s="137"/>
      <c r="MJT32" s="137"/>
      <c r="MJU32" s="137"/>
      <c r="MJV32" s="137"/>
      <c r="MJW32" s="137"/>
      <c r="MJX32" s="137"/>
      <c r="MJY32" s="137"/>
      <c r="MJZ32" s="137"/>
      <c r="MKA32" s="137"/>
      <c r="MKB32" s="137"/>
      <c r="MKC32" s="137"/>
      <c r="MKD32" s="137"/>
      <c r="MKE32" s="137"/>
      <c r="MKF32" s="137"/>
      <c r="MKG32" s="137"/>
      <c r="MKH32" s="137"/>
      <c r="MKI32" s="137"/>
      <c r="MKJ32" s="137"/>
      <c r="MKK32" s="137"/>
      <c r="MKL32" s="137"/>
      <c r="MKM32" s="137"/>
      <c r="MKN32" s="137"/>
      <c r="MKO32" s="137"/>
      <c r="MKP32" s="137"/>
      <c r="MKQ32" s="137"/>
      <c r="MKR32" s="137"/>
      <c r="MKS32" s="137"/>
      <c r="MKT32" s="137"/>
      <c r="MKU32" s="137"/>
      <c r="MKV32" s="137"/>
      <c r="MKW32" s="137"/>
      <c r="MKX32" s="137"/>
      <c r="MKY32" s="137"/>
      <c r="MKZ32" s="137"/>
      <c r="MLA32" s="137"/>
      <c r="MLB32" s="137"/>
      <c r="MLC32" s="137"/>
      <c r="MLD32" s="137"/>
      <c r="MLE32" s="137"/>
      <c r="MLF32" s="137"/>
      <c r="MLG32" s="137"/>
      <c r="MLH32" s="137"/>
      <c r="MLI32" s="137"/>
      <c r="MLJ32" s="137"/>
      <c r="MLK32" s="137"/>
      <c r="MLL32" s="137"/>
      <c r="MLM32" s="137"/>
      <c r="MLN32" s="137"/>
      <c r="MLO32" s="137"/>
      <c r="MLP32" s="137"/>
      <c r="MLQ32" s="137"/>
      <c r="MLR32" s="137"/>
      <c r="MLS32" s="137"/>
      <c r="MLT32" s="137"/>
      <c r="MLU32" s="137"/>
      <c r="MLV32" s="137"/>
      <c r="MLW32" s="137"/>
      <c r="MLX32" s="137"/>
      <c r="MLY32" s="137"/>
      <c r="MLZ32" s="137"/>
      <c r="MMA32" s="137"/>
      <c r="MMB32" s="137"/>
      <c r="MMC32" s="137"/>
      <c r="MMD32" s="137"/>
      <c r="MME32" s="137"/>
      <c r="MMF32" s="137"/>
      <c r="MMG32" s="137"/>
      <c r="MMH32" s="137"/>
      <c r="MMI32" s="137"/>
      <c r="MMJ32" s="137"/>
      <c r="MMK32" s="137"/>
      <c r="MML32" s="137"/>
      <c r="MMM32" s="137"/>
      <c r="MMN32" s="137"/>
      <c r="MMO32" s="137"/>
      <c r="MMP32" s="137"/>
      <c r="MMQ32" s="137"/>
      <c r="MMR32" s="137"/>
      <c r="MMS32" s="137"/>
      <c r="MMT32" s="137"/>
      <c r="MMU32" s="137"/>
      <c r="MMV32" s="137"/>
      <c r="MMW32" s="137"/>
      <c r="MMX32" s="137"/>
      <c r="MMY32" s="137"/>
      <c r="MMZ32" s="137"/>
      <c r="MNA32" s="137"/>
      <c r="MNB32" s="137"/>
      <c r="MNC32" s="137"/>
      <c r="MND32" s="137"/>
      <c r="MNE32" s="137"/>
      <c r="MNF32" s="137"/>
      <c r="MNG32" s="137"/>
      <c r="MNH32" s="137"/>
      <c r="MNI32" s="137"/>
      <c r="MNJ32" s="137"/>
      <c r="MNK32" s="137"/>
      <c r="MNL32" s="137"/>
      <c r="MNM32" s="137"/>
      <c r="MNN32" s="137"/>
      <c r="MNO32" s="137"/>
      <c r="MNP32" s="137"/>
      <c r="MNQ32" s="137"/>
      <c r="MNR32" s="137"/>
      <c r="MNS32" s="137"/>
      <c r="MNT32" s="137"/>
      <c r="MNU32" s="137"/>
      <c r="MNV32" s="137"/>
      <c r="MNW32" s="137"/>
      <c r="MNX32" s="137"/>
      <c r="MNY32" s="137"/>
      <c r="MNZ32" s="137"/>
      <c r="MOA32" s="137"/>
      <c r="MOB32" s="137"/>
      <c r="MOC32" s="137"/>
      <c r="MOD32" s="137"/>
      <c r="MOE32" s="137"/>
      <c r="MOF32" s="137"/>
      <c r="MOG32" s="137"/>
      <c r="MOH32" s="137"/>
      <c r="MOI32" s="137"/>
      <c r="MOJ32" s="137"/>
      <c r="MOK32" s="137"/>
      <c r="MOL32" s="137"/>
      <c r="MOM32" s="137"/>
      <c r="MON32" s="137"/>
      <c r="MOO32" s="137"/>
      <c r="MOP32" s="137"/>
      <c r="MOQ32" s="137"/>
      <c r="MOR32" s="137"/>
      <c r="MOS32" s="137"/>
      <c r="MOT32" s="137"/>
      <c r="MOU32" s="137"/>
      <c r="MOV32" s="137"/>
      <c r="MOW32" s="137"/>
      <c r="MOX32" s="137"/>
      <c r="MOY32" s="137"/>
      <c r="MOZ32" s="137"/>
      <c r="MPA32" s="137"/>
      <c r="MPB32" s="137"/>
      <c r="MPC32" s="137"/>
      <c r="MPD32" s="137"/>
      <c r="MPE32" s="137"/>
      <c r="MPF32" s="137"/>
      <c r="MPG32" s="137"/>
      <c r="MPH32" s="137"/>
      <c r="MPI32" s="137"/>
      <c r="MPJ32" s="137"/>
      <c r="MPK32" s="137"/>
      <c r="MPL32" s="137"/>
      <c r="MPM32" s="137"/>
      <c r="MPN32" s="137"/>
      <c r="MPO32" s="137"/>
      <c r="MPP32" s="137"/>
      <c r="MPQ32" s="137"/>
      <c r="MPR32" s="137"/>
      <c r="MPS32" s="137"/>
      <c r="MPT32" s="137"/>
      <c r="MPU32" s="137"/>
      <c r="MPV32" s="137"/>
      <c r="MPW32" s="137"/>
      <c r="MPX32" s="137"/>
      <c r="MPY32" s="137"/>
      <c r="MPZ32" s="137"/>
      <c r="MQA32" s="137"/>
      <c r="MQB32" s="137"/>
      <c r="MQC32" s="137"/>
      <c r="MQD32" s="137"/>
      <c r="MQE32" s="137"/>
      <c r="MQF32" s="137"/>
      <c r="MQG32" s="137"/>
      <c r="MQH32" s="137"/>
      <c r="MQI32" s="137"/>
      <c r="MQJ32" s="137"/>
      <c r="MQK32" s="137"/>
      <c r="MQL32" s="137"/>
      <c r="MQM32" s="137"/>
      <c r="MQN32" s="137"/>
      <c r="MQO32" s="137"/>
      <c r="MQP32" s="137"/>
      <c r="MQQ32" s="137"/>
      <c r="MQR32" s="137"/>
      <c r="MQS32" s="137"/>
      <c r="MQT32" s="137"/>
      <c r="MQU32" s="137"/>
      <c r="MQV32" s="137"/>
      <c r="MQW32" s="137"/>
      <c r="MQX32" s="137"/>
      <c r="MQY32" s="137"/>
      <c r="MQZ32" s="137"/>
      <c r="MRA32" s="137"/>
      <c r="MRB32" s="137"/>
      <c r="MRC32" s="137"/>
      <c r="MRD32" s="137"/>
      <c r="MRE32" s="137"/>
      <c r="MRF32" s="137"/>
      <c r="MRG32" s="137"/>
      <c r="MRH32" s="137"/>
      <c r="MRI32" s="137"/>
      <c r="MRJ32" s="137"/>
      <c r="MRK32" s="137"/>
      <c r="MRL32" s="137"/>
      <c r="MRM32" s="137"/>
      <c r="MRN32" s="137"/>
      <c r="MRO32" s="137"/>
      <c r="MRP32" s="137"/>
      <c r="MRQ32" s="137"/>
      <c r="MRR32" s="137"/>
      <c r="MRS32" s="137"/>
      <c r="MRT32" s="137"/>
      <c r="MRU32" s="137"/>
      <c r="MRV32" s="137"/>
      <c r="MRW32" s="137"/>
      <c r="MRX32" s="137"/>
      <c r="MRY32" s="137"/>
      <c r="MRZ32" s="137"/>
      <c r="MSA32" s="137"/>
      <c r="MSB32" s="137"/>
      <c r="MSC32" s="137"/>
      <c r="MSD32" s="137"/>
      <c r="MSE32" s="137"/>
      <c r="MSF32" s="137"/>
      <c r="MSG32" s="137"/>
      <c r="MSH32" s="137"/>
      <c r="MSI32" s="137"/>
      <c r="MSJ32" s="137"/>
      <c r="MSK32" s="137"/>
      <c r="MSL32" s="137"/>
      <c r="MSM32" s="137"/>
      <c r="MSN32" s="137"/>
      <c r="MSO32" s="137"/>
      <c r="MSP32" s="137"/>
      <c r="MSQ32" s="137"/>
      <c r="MSR32" s="137"/>
      <c r="MSS32" s="137"/>
      <c r="MST32" s="137"/>
      <c r="MSU32" s="137"/>
      <c r="MSV32" s="137"/>
      <c r="MSW32" s="137"/>
      <c r="MSX32" s="137"/>
      <c r="MSY32" s="137"/>
      <c r="MSZ32" s="137"/>
      <c r="MTA32" s="137"/>
      <c r="MTB32" s="137"/>
      <c r="MTC32" s="137"/>
      <c r="MTD32" s="137"/>
      <c r="MTE32" s="137"/>
      <c r="MTF32" s="137"/>
      <c r="MTG32" s="137"/>
      <c r="MTH32" s="137"/>
      <c r="MTI32" s="137"/>
      <c r="MTJ32" s="137"/>
      <c r="MTK32" s="137"/>
      <c r="MTL32" s="137"/>
      <c r="MTM32" s="137"/>
      <c r="MTN32" s="137"/>
      <c r="MTO32" s="137"/>
      <c r="MTP32" s="137"/>
      <c r="MTQ32" s="137"/>
      <c r="MTR32" s="137"/>
      <c r="MTS32" s="137"/>
      <c r="MTT32" s="137"/>
      <c r="MTU32" s="137"/>
      <c r="MTV32" s="137"/>
      <c r="MTW32" s="137"/>
      <c r="MTX32" s="137"/>
      <c r="MTY32" s="137"/>
      <c r="MTZ32" s="137"/>
      <c r="MUA32" s="137"/>
      <c r="MUB32" s="137"/>
      <c r="MUC32" s="137"/>
      <c r="MUD32" s="137"/>
      <c r="MUE32" s="137"/>
      <c r="MUF32" s="137"/>
      <c r="MUG32" s="137"/>
      <c r="MUH32" s="137"/>
      <c r="MUI32" s="137"/>
      <c r="MUJ32" s="137"/>
      <c r="MUK32" s="137"/>
      <c r="MUL32" s="137"/>
      <c r="MUM32" s="137"/>
      <c r="MUN32" s="137"/>
      <c r="MUO32" s="137"/>
      <c r="MUP32" s="137"/>
      <c r="MUQ32" s="137"/>
      <c r="MUR32" s="137"/>
      <c r="MUS32" s="137"/>
      <c r="MUT32" s="137"/>
      <c r="MUU32" s="137"/>
      <c r="MUV32" s="137"/>
      <c r="MUW32" s="137"/>
      <c r="MUX32" s="137"/>
      <c r="MUY32" s="137"/>
      <c r="MUZ32" s="137"/>
      <c r="MVA32" s="137"/>
      <c r="MVB32" s="137"/>
      <c r="MVC32" s="137"/>
      <c r="MVD32" s="137"/>
      <c r="MVE32" s="137"/>
      <c r="MVF32" s="137"/>
      <c r="MVG32" s="137"/>
      <c r="MVH32" s="137"/>
      <c r="MVI32" s="137"/>
      <c r="MVJ32" s="137"/>
      <c r="MVK32" s="137"/>
      <c r="MVL32" s="137"/>
      <c r="MVM32" s="137"/>
      <c r="MVN32" s="137"/>
      <c r="MVO32" s="137"/>
      <c r="MVP32" s="137"/>
      <c r="MVQ32" s="137"/>
      <c r="MVR32" s="137"/>
      <c r="MVS32" s="137"/>
      <c r="MVT32" s="137"/>
      <c r="MVU32" s="137"/>
      <c r="MVV32" s="137"/>
      <c r="MVW32" s="137"/>
      <c r="MVX32" s="137"/>
      <c r="MVY32" s="137"/>
      <c r="MVZ32" s="137"/>
      <c r="MWA32" s="137"/>
      <c r="MWB32" s="137"/>
      <c r="MWC32" s="137"/>
      <c r="MWD32" s="137"/>
      <c r="MWE32" s="137"/>
      <c r="MWF32" s="137"/>
      <c r="MWG32" s="137"/>
      <c r="MWH32" s="137"/>
      <c r="MWI32" s="137"/>
      <c r="MWJ32" s="137"/>
      <c r="MWK32" s="137"/>
      <c r="MWL32" s="137"/>
      <c r="MWM32" s="137"/>
      <c r="MWN32" s="137"/>
      <c r="MWO32" s="137"/>
      <c r="MWP32" s="137"/>
      <c r="MWQ32" s="137"/>
      <c r="MWR32" s="137"/>
      <c r="MWS32" s="137"/>
      <c r="MWT32" s="137"/>
      <c r="MWU32" s="137"/>
      <c r="MWV32" s="137"/>
      <c r="MWW32" s="137"/>
      <c r="MWX32" s="137"/>
      <c r="MWY32" s="137"/>
      <c r="MWZ32" s="137"/>
      <c r="MXA32" s="137"/>
      <c r="MXB32" s="137"/>
      <c r="MXC32" s="137"/>
      <c r="MXD32" s="137"/>
      <c r="MXE32" s="137"/>
      <c r="MXF32" s="137"/>
      <c r="MXG32" s="137"/>
      <c r="MXH32" s="137"/>
      <c r="MXI32" s="137"/>
      <c r="MXJ32" s="137"/>
      <c r="MXK32" s="137"/>
      <c r="MXL32" s="137"/>
      <c r="MXM32" s="137"/>
      <c r="MXN32" s="137"/>
      <c r="MXO32" s="137"/>
      <c r="MXP32" s="137"/>
      <c r="MXQ32" s="137"/>
      <c r="MXR32" s="137"/>
      <c r="MXS32" s="137"/>
      <c r="MXT32" s="137"/>
      <c r="MXU32" s="137"/>
      <c r="MXV32" s="137"/>
      <c r="MXW32" s="137"/>
      <c r="MXX32" s="137"/>
      <c r="MXY32" s="137"/>
      <c r="MXZ32" s="137"/>
      <c r="MYA32" s="137"/>
      <c r="MYB32" s="137"/>
      <c r="MYC32" s="137"/>
      <c r="MYD32" s="137"/>
      <c r="MYE32" s="137"/>
      <c r="MYF32" s="137"/>
      <c r="MYG32" s="137"/>
      <c r="MYH32" s="137"/>
      <c r="MYI32" s="137"/>
      <c r="MYJ32" s="137"/>
      <c r="MYK32" s="137"/>
      <c r="MYL32" s="137"/>
      <c r="MYM32" s="137"/>
      <c r="MYN32" s="137"/>
      <c r="MYO32" s="137"/>
      <c r="MYP32" s="137"/>
      <c r="MYQ32" s="137"/>
      <c r="MYR32" s="137"/>
      <c r="MYS32" s="137"/>
      <c r="MYT32" s="137"/>
      <c r="MYU32" s="137"/>
      <c r="MYV32" s="137"/>
      <c r="MYW32" s="137"/>
      <c r="MYX32" s="137"/>
      <c r="MYY32" s="137"/>
      <c r="MYZ32" s="137"/>
      <c r="MZA32" s="137"/>
      <c r="MZB32" s="137"/>
      <c r="MZC32" s="137"/>
      <c r="MZD32" s="137"/>
      <c r="MZE32" s="137"/>
      <c r="MZF32" s="137"/>
      <c r="MZG32" s="137"/>
      <c r="MZH32" s="137"/>
      <c r="MZI32" s="137"/>
      <c r="MZJ32" s="137"/>
      <c r="MZK32" s="137"/>
      <c r="MZL32" s="137"/>
      <c r="MZM32" s="137"/>
      <c r="MZN32" s="137"/>
      <c r="MZO32" s="137"/>
      <c r="MZP32" s="137"/>
      <c r="MZQ32" s="137"/>
      <c r="MZR32" s="137"/>
      <c r="MZS32" s="137"/>
      <c r="MZT32" s="137"/>
      <c r="MZU32" s="137"/>
      <c r="MZV32" s="137"/>
      <c r="MZW32" s="137"/>
      <c r="MZX32" s="137"/>
      <c r="MZY32" s="137"/>
      <c r="MZZ32" s="137"/>
      <c r="NAA32" s="137"/>
      <c r="NAB32" s="137"/>
      <c r="NAC32" s="137"/>
      <c r="NAD32" s="137"/>
      <c r="NAE32" s="137"/>
      <c r="NAF32" s="137"/>
      <c r="NAG32" s="137"/>
      <c r="NAH32" s="137"/>
      <c r="NAI32" s="137"/>
      <c r="NAJ32" s="137"/>
      <c r="NAK32" s="137"/>
      <c r="NAL32" s="137"/>
      <c r="NAM32" s="137"/>
      <c r="NAN32" s="137"/>
      <c r="NAO32" s="137"/>
      <c r="NAP32" s="137"/>
      <c r="NAQ32" s="137"/>
      <c r="NAR32" s="137"/>
      <c r="NAS32" s="137"/>
      <c r="NAT32" s="137"/>
      <c r="NAU32" s="137"/>
      <c r="NAV32" s="137"/>
      <c r="NAW32" s="137"/>
      <c r="NAX32" s="137"/>
      <c r="NAY32" s="137"/>
      <c r="NAZ32" s="137"/>
      <c r="NBA32" s="137"/>
      <c r="NBB32" s="137"/>
      <c r="NBC32" s="137"/>
      <c r="NBD32" s="137"/>
      <c r="NBE32" s="137"/>
      <c r="NBF32" s="137"/>
      <c r="NBG32" s="137"/>
      <c r="NBH32" s="137"/>
      <c r="NBI32" s="137"/>
      <c r="NBJ32" s="137"/>
      <c r="NBK32" s="137"/>
      <c r="NBL32" s="137"/>
      <c r="NBM32" s="137"/>
      <c r="NBN32" s="137"/>
      <c r="NBO32" s="137"/>
      <c r="NBP32" s="137"/>
      <c r="NBQ32" s="137"/>
      <c r="NBR32" s="137"/>
      <c r="NBS32" s="137"/>
      <c r="NBT32" s="137"/>
      <c r="NBU32" s="137"/>
      <c r="NBV32" s="137"/>
      <c r="NBW32" s="137"/>
      <c r="NBX32" s="137"/>
      <c r="NBY32" s="137"/>
      <c r="NBZ32" s="137"/>
      <c r="NCA32" s="137"/>
      <c r="NCB32" s="137"/>
      <c r="NCC32" s="137"/>
      <c r="NCD32" s="137"/>
      <c r="NCE32" s="137"/>
      <c r="NCF32" s="137"/>
      <c r="NCG32" s="137"/>
      <c r="NCH32" s="137"/>
      <c r="NCI32" s="137"/>
      <c r="NCJ32" s="137"/>
      <c r="NCK32" s="137"/>
      <c r="NCL32" s="137"/>
      <c r="NCM32" s="137"/>
      <c r="NCN32" s="137"/>
      <c r="NCO32" s="137"/>
      <c r="NCP32" s="137"/>
      <c r="NCQ32" s="137"/>
      <c r="NCR32" s="137"/>
      <c r="NCS32" s="137"/>
      <c r="NCT32" s="137"/>
      <c r="NCU32" s="137"/>
      <c r="NCV32" s="137"/>
      <c r="NCW32" s="137"/>
      <c r="NCX32" s="137"/>
      <c r="NCY32" s="137"/>
      <c r="NCZ32" s="137"/>
      <c r="NDA32" s="137"/>
      <c r="NDB32" s="137"/>
      <c r="NDC32" s="137"/>
      <c r="NDD32" s="137"/>
      <c r="NDE32" s="137"/>
      <c r="NDF32" s="137"/>
      <c r="NDG32" s="137"/>
      <c r="NDH32" s="137"/>
      <c r="NDI32" s="137"/>
      <c r="NDJ32" s="137"/>
      <c r="NDK32" s="137"/>
      <c r="NDL32" s="137"/>
      <c r="NDM32" s="137"/>
      <c r="NDN32" s="137"/>
      <c r="NDO32" s="137"/>
      <c r="NDP32" s="137"/>
      <c r="NDQ32" s="137"/>
      <c r="NDR32" s="137"/>
      <c r="NDS32" s="137"/>
      <c r="NDT32" s="137"/>
      <c r="NDU32" s="137"/>
      <c r="NDV32" s="137"/>
      <c r="NDW32" s="137"/>
      <c r="NDX32" s="137"/>
      <c r="NDY32" s="137"/>
      <c r="NDZ32" s="137"/>
      <c r="NEA32" s="137"/>
      <c r="NEB32" s="137"/>
      <c r="NEC32" s="137"/>
      <c r="NED32" s="137"/>
      <c r="NEE32" s="137"/>
      <c r="NEF32" s="137"/>
      <c r="NEG32" s="137"/>
      <c r="NEH32" s="137"/>
      <c r="NEI32" s="137"/>
      <c r="NEJ32" s="137"/>
      <c r="NEK32" s="137"/>
      <c r="NEL32" s="137"/>
      <c r="NEM32" s="137"/>
      <c r="NEN32" s="137"/>
      <c r="NEO32" s="137"/>
      <c r="NEP32" s="137"/>
      <c r="NEQ32" s="137"/>
      <c r="NER32" s="137"/>
      <c r="NES32" s="137"/>
      <c r="NET32" s="137"/>
      <c r="NEU32" s="137"/>
      <c r="NEV32" s="137"/>
      <c r="NEW32" s="137"/>
      <c r="NEX32" s="137"/>
      <c r="NEY32" s="137"/>
      <c r="NEZ32" s="137"/>
      <c r="NFA32" s="137"/>
      <c r="NFB32" s="137"/>
      <c r="NFC32" s="137"/>
      <c r="NFD32" s="137"/>
      <c r="NFE32" s="137"/>
      <c r="NFF32" s="137"/>
      <c r="NFG32" s="137"/>
      <c r="NFH32" s="137"/>
      <c r="NFI32" s="137"/>
      <c r="NFJ32" s="137"/>
      <c r="NFK32" s="137"/>
      <c r="NFL32" s="137"/>
      <c r="NFM32" s="137"/>
      <c r="NFN32" s="137"/>
      <c r="NFO32" s="137"/>
      <c r="NFP32" s="137"/>
      <c r="NFQ32" s="137"/>
      <c r="NFR32" s="137"/>
      <c r="NFS32" s="137"/>
      <c r="NFT32" s="137"/>
      <c r="NFU32" s="137"/>
      <c r="NFV32" s="137"/>
      <c r="NFW32" s="137"/>
      <c r="NFX32" s="137"/>
      <c r="NFY32" s="137"/>
      <c r="NFZ32" s="137"/>
      <c r="NGA32" s="137"/>
      <c r="NGB32" s="137"/>
      <c r="NGC32" s="137"/>
      <c r="NGD32" s="137"/>
      <c r="NGE32" s="137"/>
      <c r="NGF32" s="137"/>
      <c r="NGG32" s="137"/>
      <c r="NGH32" s="137"/>
      <c r="NGI32" s="137"/>
      <c r="NGJ32" s="137"/>
      <c r="NGK32" s="137"/>
      <c r="NGL32" s="137"/>
      <c r="NGM32" s="137"/>
      <c r="NGN32" s="137"/>
      <c r="NGO32" s="137"/>
      <c r="NGP32" s="137"/>
      <c r="NGQ32" s="137"/>
      <c r="NGR32" s="137"/>
      <c r="NGS32" s="137"/>
      <c r="NGT32" s="137"/>
      <c r="NGU32" s="137"/>
      <c r="NGV32" s="137"/>
      <c r="NGW32" s="137"/>
      <c r="NGX32" s="137"/>
      <c r="NGY32" s="137"/>
      <c r="NGZ32" s="137"/>
      <c r="NHA32" s="137"/>
      <c r="NHB32" s="137"/>
      <c r="NHC32" s="137"/>
      <c r="NHD32" s="137"/>
      <c r="NHE32" s="137"/>
      <c r="NHF32" s="137"/>
      <c r="NHG32" s="137"/>
      <c r="NHH32" s="137"/>
      <c r="NHI32" s="137"/>
      <c r="NHJ32" s="137"/>
      <c r="NHK32" s="137"/>
      <c r="NHL32" s="137"/>
      <c r="NHM32" s="137"/>
      <c r="NHN32" s="137"/>
      <c r="NHO32" s="137"/>
      <c r="NHP32" s="137"/>
      <c r="NHQ32" s="137"/>
      <c r="NHR32" s="137"/>
      <c r="NHS32" s="137"/>
      <c r="NHT32" s="137"/>
      <c r="NHU32" s="137"/>
      <c r="NHV32" s="137"/>
      <c r="NHW32" s="137"/>
      <c r="NHX32" s="137"/>
      <c r="NHY32" s="137"/>
      <c r="NHZ32" s="137"/>
      <c r="NIA32" s="137"/>
      <c r="NIB32" s="137"/>
      <c r="NIC32" s="137"/>
      <c r="NID32" s="137"/>
      <c r="NIE32" s="137"/>
      <c r="NIF32" s="137"/>
      <c r="NIG32" s="137"/>
      <c r="NIH32" s="137"/>
      <c r="NII32" s="137"/>
      <c r="NIJ32" s="137"/>
      <c r="NIK32" s="137"/>
      <c r="NIL32" s="137"/>
      <c r="NIM32" s="137"/>
      <c r="NIN32" s="137"/>
      <c r="NIO32" s="137"/>
      <c r="NIP32" s="137"/>
      <c r="NIQ32" s="137"/>
      <c r="NIR32" s="137"/>
      <c r="NIS32" s="137"/>
      <c r="NIT32" s="137"/>
      <c r="NIU32" s="137"/>
      <c r="NIV32" s="137"/>
      <c r="NIW32" s="137"/>
      <c r="NIX32" s="137"/>
      <c r="NIY32" s="137"/>
      <c r="NIZ32" s="137"/>
      <c r="NJA32" s="137"/>
      <c r="NJB32" s="137"/>
      <c r="NJC32" s="137"/>
      <c r="NJD32" s="137"/>
      <c r="NJE32" s="137"/>
      <c r="NJF32" s="137"/>
      <c r="NJG32" s="137"/>
      <c r="NJH32" s="137"/>
      <c r="NJI32" s="137"/>
      <c r="NJJ32" s="137"/>
      <c r="NJK32" s="137"/>
      <c r="NJL32" s="137"/>
      <c r="NJM32" s="137"/>
      <c r="NJN32" s="137"/>
      <c r="NJO32" s="137"/>
      <c r="NJP32" s="137"/>
      <c r="NJQ32" s="137"/>
      <c r="NJR32" s="137"/>
      <c r="NJS32" s="137"/>
      <c r="NJT32" s="137"/>
      <c r="NJU32" s="137"/>
      <c r="NJV32" s="137"/>
      <c r="NJW32" s="137"/>
      <c r="NJX32" s="137"/>
      <c r="NJY32" s="137"/>
      <c r="NJZ32" s="137"/>
      <c r="NKA32" s="137"/>
      <c r="NKB32" s="137"/>
      <c r="NKC32" s="137"/>
      <c r="NKD32" s="137"/>
      <c r="NKE32" s="137"/>
      <c r="NKF32" s="137"/>
      <c r="NKG32" s="137"/>
      <c r="NKH32" s="137"/>
      <c r="NKI32" s="137"/>
      <c r="NKJ32" s="137"/>
      <c r="NKK32" s="137"/>
      <c r="NKL32" s="137"/>
      <c r="NKM32" s="137"/>
      <c r="NKN32" s="137"/>
      <c r="NKO32" s="137"/>
      <c r="NKP32" s="137"/>
      <c r="NKQ32" s="137"/>
      <c r="NKR32" s="137"/>
      <c r="NKS32" s="137"/>
      <c r="NKT32" s="137"/>
      <c r="NKU32" s="137"/>
      <c r="NKV32" s="137"/>
      <c r="NKW32" s="137"/>
      <c r="NKX32" s="137"/>
      <c r="NKY32" s="137"/>
      <c r="NKZ32" s="137"/>
      <c r="NLA32" s="137"/>
      <c r="NLB32" s="137"/>
      <c r="NLC32" s="137"/>
      <c r="NLD32" s="137"/>
      <c r="NLE32" s="137"/>
      <c r="NLF32" s="137"/>
      <c r="NLG32" s="137"/>
      <c r="NLH32" s="137"/>
      <c r="NLI32" s="137"/>
      <c r="NLJ32" s="137"/>
      <c r="NLK32" s="137"/>
      <c r="NLL32" s="137"/>
      <c r="NLM32" s="137"/>
      <c r="NLN32" s="137"/>
      <c r="NLO32" s="137"/>
      <c r="NLP32" s="137"/>
      <c r="NLQ32" s="137"/>
      <c r="NLR32" s="137"/>
      <c r="NLS32" s="137"/>
      <c r="NLT32" s="137"/>
      <c r="NLU32" s="137"/>
      <c r="NLV32" s="137"/>
      <c r="NLW32" s="137"/>
      <c r="NLX32" s="137"/>
      <c r="NLY32" s="137"/>
      <c r="NLZ32" s="137"/>
      <c r="NMA32" s="137"/>
      <c r="NMB32" s="137"/>
      <c r="NMC32" s="137"/>
      <c r="NMD32" s="137"/>
      <c r="NME32" s="137"/>
      <c r="NMF32" s="137"/>
      <c r="NMG32" s="137"/>
      <c r="NMH32" s="137"/>
      <c r="NMI32" s="137"/>
      <c r="NMJ32" s="137"/>
      <c r="NMK32" s="137"/>
      <c r="NML32" s="137"/>
      <c r="NMM32" s="137"/>
      <c r="NMN32" s="137"/>
      <c r="NMO32" s="137"/>
      <c r="NMP32" s="137"/>
      <c r="NMQ32" s="137"/>
      <c r="NMR32" s="137"/>
      <c r="NMS32" s="137"/>
      <c r="NMT32" s="137"/>
      <c r="NMU32" s="137"/>
      <c r="NMV32" s="137"/>
      <c r="NMW32" s="137"/>
      <c r="NMX32" s="137"/>
      <c r="NMY32" s="137"/>
      <c r="NMZ32" s="137"/>
      <c r="NNA32" s="137"/>
      <c r="NNB32" s="137"/>
      <c r="NNC32" s="137"/>
      <c r="NND32" s="137"/>
      <c r="NNE32" s="137"/>
      <c r="NNF32" s="137"/>
      <c r="NNG32" s="137"/>
      <c r="NNH32" s="137"/>
      <c r="NNI32" s="137"/>
      <c r="NNJ32" s="137"/>
      <c r="NNK32" s="137"/>
      <c r="NNL32" s="137"/>
      <c r="NNM32" s="137"/>
      <c r="NNN32" s="137"/>
      <c r="NNO32" s="137"/>
      <c r="NNP32" s="137"/>
      <c r="NNQ32" s="137"/>
      <c r="NNR32" s="137"/>
      <c r="NNS32" s="137"/>
      <c r="NNT32" s="137"/>
      <c r="NNU32" s="137"/>
      <c r="NNV32" s="137"/>
      <c r="NNW32" s="137"/>
      <c r="NNX32" s="137"/>
      <c r="NNY32" s="137"/>
      <c r="NNZ32" s="137"/>
      <c r="NOA32" s="137"/>
      <c r="NOB32" s="137"/>
      <c r="NOC32" s="137"/>
      <c r="NOD32" s="137"/>
      <c r="NOE32" s="137"/>
      <c r="NOF32" s="137"/>
      <c r="NOG32" s="137"/>
      <c r="NOH32" s="137"/>
      <c r="NOI32" s="137"/>
      <c r="NOJ32" s="137"/>
      <c r="NOK32" s="137"/>
      <c r="NOL32" s="137"/>
      <c r="NOM32" s="137"/>
      <c r="NON32" s="137"/>
      <c r="NOO32" s="137"/>
      <c r="NOP32" s="137"/>
      <c r="NOQ32" s="137"/>
      <c r="NOR32" s="137"/>
      <c r="NOS32" s="137"/>
      <c r="NOT32" s="137"/>
      <c r="NOU32" s="137"/>
      <c r="NOV32" s="137"/>
      <c r="NOW32" s="137"/>
      <c r="NOX32" s="137"/>
      <c r="NOY32" s="137"/>
      <c r="NOZ32" s="137"/>
      <c r="NPA32" s="137"/>
      <c r="NPB32" s="137"/>
      <c r="NPC32" s="137"/>
      <c r="NPD32" s="137"/>
      <c r="NPE32" s="137"/>
      <c r="NPF32" s="137"/>
      <c r="NPG32" s="137"/>
      <c r="NPH32" s="137"/>
      <c r="NPI32" s="137"/>
      <c r="NPJ32" s="137"/>
      <c r="NPK32" s="137"/>
      <c r="NPL32" s="137"/>
      <c r="NPM32" s="137"/>
      <c r="NPN32" s="137"/>
      <c r="NPO32" s="137"/>
      <c r="NPP32" s="137"/>
      <c r="NPQ32" s="137"/>
      <c r="NPR32" s="137"/>
      <c r="NPS32" s="137"/>
      <c r="NPT32" s="137"/>
      <c r="NPU32" s="137"/>
      <c r="NPV32" s="137"/>
      <c r="NPW32" s="137"/>
      <c r="NPX32" s="137"/>
      <c r="NPY32" s="137"/>
      <c r="NPZ32" s="137"/>
      <c r="NQA32" s="137"/>
      <c r="NQB32" s="137"/>
      <c r="NQC32" s="137"/>
      <c r="NQD32" s="137"/>
      <c r="NQE32" s="137"/>
      <c r="NQF32" s="137"/>
      <c r="NQG32" s="137"/>
      <c r="NQH32" s="137"/>
      <c r="NQI32" s="137"/>
      <c r="NQJ32" s="137"/>
      <c r="NQK32" s="137"/>
      <c r="NQL32" s="137"/>
      <c r="NQM32" s="137"/>
      <c r="NQN32" s="137"/>
      <c r="NQO32" s="137"/>
      <c r="NQP32" s="137"/>
      <c r="NQQ32" s="137"/>
      <c r="NQR32" s="137"/>
      <c r="NQS32" s="137"/>
      <c r="NQT32" s="137"/>
      <c r="NQU32" s="137"/>
      <c r="NQV32" s="137"/>
      <c r="NQW32" s="137"/>
      <c r="NQX32" s="137"/>
      <c r="NQY32" s="137"/>
      <c r="NQZ32" s="137"/>
      <c r="NRA32" s="137"/>
      <c r="NRB32" s="137"/>
      <c r="NRC32" s="137"/>
      <c r="NRD32" s="137"/>
      <c r="NRE32" s="137"/>
      <c r="NRF32" s="137"/>
      <c r="NRG32" s="137"/>
      <c r="NRH32" s="137"/>
      <c r="NRI32" s="137"/>
      <c r="NRJ32" s="137"/>
      <c r="NRK32" s="137"/>
      <c r="NRL32" s="137"/>
      <c r="NRM32" s="137"/>
      <c r="NRN32" s="137"/>
      <c r="NRO32" s="137"/>
      <c r="NRP32" s="137"/>
      <c r="NRQ32" s="137"/>
      <c r="NRR32" s="137"/>
      <c r="NRS32" s="137"/>
      <c r="NRT32" s="137"/>
      <c r="NRU32" s="137"/>
      <c r="NRV32" s="137"/>
      <c r="NRW32" s="137"/>
      <c r="NRX32" s="137"/>
      <c r="NRY32" s="137"/>
      <c r="NRZ32" s="137"/>
      <c r="NSA32" s="137"/>
      <c r="NSB32" s="137"/>
      <c r="NSC32" s="137"/>
      <c r="NSD32" s="137"/>
      <c r="NSE32" s="137"/>
      <c r="NSF32" s="137"/>
      <c r="NSG32" s="137"/>
      <c r="NSH32" s="137"/>
      <c r="NSI32" s="137"/>
      <c r="NSJ32" s="137"/>
      <c r="NSK32" s="137"/>
      <c r="NSL32" s="137"/>
      <c r="NSM32" s="137"/>
      <c r="NSN32" s="137"/>
      <c r="NSO32" s="137"/>
      <c r="NSP32" s="137"/>
      <c r="NSQ32" s="137"/>
      <c r="NSR32" s="137"/>
      <c r="NSS32" s="137"/>
      <c r="NST32" s="137"/>
      <c r="NSU32" s="137"/>
      <c r="NSV32" s="137"/>
      <c r="NSW32" s="137"/>
      <c r="NSX32" s="137"/>
      <c r="NSY32" s="137"/>
      <c r="NSZ32" s="137"/>
      <c r="NTA32" s="137"/>
      <c r="NTB32" s="137"/>
      <c r="NTC32" s="137"/>
      <c r="NTD32" s="137"/>
      <c r="NTE32" s="137"/>
      <c r="NTF32" s="137"/>
      <c r="NTG32" s="137"/>
      <c r="NTH32" s="137"/>
      <c r="NTI32" s="137"/>
      <c r="NTJ32" s="137"/>
      <c r="NTK32" s="137"/>
      <c r="NTL32" s="137"/>
      <c r="NTM32" s="137"/>
      <c r="NTN32" s="137"/>
      <c r="NTO32" s="137"/>
      <c r="NTP32" s="137"/>
      <c r="NTQ32" s="137"/>
      <c r="NTR32" s="137"/>
      <c r="NTS32" s="137"/>
      <c r="NTT32" s="137"/>
      <c r="NTU32" s="137"/>
      <c r="NTV32" s="137"/>
      <c r="NTW32" s="137"/>
      <c r="NTX32" s="137"/>
      <c r="NTY32" s="137"/>
      <c r="NTZ32" s="137"/>
      <c r="NUA32" s="137"/>
      <c r="NUB32" s="137"/>
      <c r="NUC32" s="137"/>
      <c r="NUD32" s="137"/>
      <c r="NUE32" s="137"/>
      <c r="NUF32" s="137"/>
      <c r="NUG32" s="137"/>
      <c r="NUH32" s="137"/>
      <c r="NUI32" s="137"/>
      <c r="NUJ32" s="137"/>
      <c r="NUK32" s="137"/>
      <c r="NUL32" s="137"/>
      <c r="NUM32" s="137"/>
      <c r="NUN32" s="137"/>
      <c r="NUO32" s="137"/>
      <c r="NUP32" s="137"/>
      <c r="NUQ32" s="137"/>
      <c r="NUR32" s="137"/>
      <c r="NUS32" s="137"/>
      <c r="NUT32" s="137"/>
      <c r="NUU32" s="137"/>
      <c r="NUV32" s="137"/>
      <c r="NUW32" s="137"/>
      <c r="NUX32" s="137"/>
      <c r="NUY32" s="137"/>
      <c r="NUZ32" s="137"/>
      <c r="NVA32" s="137"/>
      <c r="NVB32" s="137"/>
      <c r="NVC32" s="137"/>
      <c r="NVD32" s="137"/>
      <c r="NVE32" s="137"/>
      <c r="NVF32" s="137"/>
      <c r="NVG32" s="137"/>
      <c r="NVH32" s="137"/>
      <c r="NVI32" s="137"/>
      <c r="NVJ32" s="137"/>
      <c r="NVK32" s="137"/>
      <c r="NVL32" s="137"/>
      <c r="NVM32" s="137"/>
      <c r="NVN32" s="137"/>
      <c r="NVO32" s="137"/>
      <c r="NVP32" s="137"/>
      <c r="NVQ32" s="137"/>
      <c r="NVR32" s="137"/>
      <c r="NVS32" s="137"/>
      <c r="NVT32" s="137"/>
      <c r="NVU32" s="137"/>
      <c r="NVV32" s="137"/>
      <c r="NVW32" s="137"/>
      <c r="NVX32" s="137"/>
      <c r="NVY32" s="137"/>
      <c r="NVZ32" s="137"/>
      <c r="NWA32" s="137"/>
      <c r="NWB32" s="137"/>
      <c r="NWC32" s="137"/>
      <c r="NWD32" s="137"/>
      <c r="NWE32" s="137"/>
      <c r="NWF32" s="137"/>
      <c r="NWG32" s="137"/>
      <c r="NWH32" s="137"/>
      <c r="NWI32" s="137"/>
      <c r="NWJ32" s="137"/>
      <c r="NWK32" s="137"/>
      <c r="NWL32" s="137"/>
      <c r="NWM32" s="137"/>
      <c r="NWN32" s="137"/>
      <c r="NWO32" s="137"/>
      <c r="NWP32" s="137"/>
      <c r="NWQ32" s="137"/>
      <c r="NWR32" s="137"/>
      <c r="NWS32" s="137"/>
      <c r="NWT32" s="137"/>
      <c r="NWU32" s="137"/>
      <c r="NWV32" s="137"/>
      <c r="NWW32" s="137"/>
      <c r="NWX32" s="137"/>
      <c r="NWY32" s="137"/>
      <c r="NWZ32" s="137"/>
      <c r="NXA32" s="137"/>
      <c r="NXB32" s="137"/>
      <c r="NXC32" s="137"/>
      <c r="NXD32" s="137"/>
      <c r="NXE32" s="137"/>
      <c r="NXF32" s="137"/>
      <c r="NXG32" s="137"/>
      <c r="NXH32" s="137"/>
      <c r="NXI32" s="137"/>
      <c r="NXJ32" s="137"/>
      <c r="NXK32" s="137"/>
      <c r="NXL32" s="137"/>
      <c r="NXM32" s="137"/>
      <c r="NXN32" s="137"/>
      <c r="NXO32" s="137"/>
      <c r="NXP32" s="137"/>
      <c r="NXQ32" s="137"/>
      <c r="NXR32" s="137"/>
      <c r="NXS32" s="137"/>
      <c r="NXT32" s="137"/>
      <c r="NXU32" s="137"/>
      <c r="NXV32" s="137"/>
      <c r="NXW32" s="137"/>
      <c r="NXX32" s="137"/>
      <c r="NXY32" s="137"/>
      <c r="NXZ32" s="137"/>
      <c r="NYA32" s="137"/>
      <c r="NYB32" s="137"/>
      <c r="NYC32" s="137"/>
      <c r="NYD32" s="137"/>
      <c r="NYE32" s="137"/>
      <c r="NYF32" s="137"/>
      <c r="NYG32" s="137"/>
      <c r="NYH32" s="137"/>
      <c r="NYI32" s="137"/>
      <c r="NYJ32" s="137"/>
      <c r="NYK32" s="137"/>
      <c r="NYL32" s="137"/>
      <c r="NYM32" s="137"/>
      <c r="NYN32" s="137"/>
      <c r="NYO32" s="137"/>
      <c r="NYP32" s="137"/>
      <c r="NYQ32" s="137"/>
      <c r="NYR32" s="137"/>
      <c r="NYS32" s="137"/>
      <c r="NYT32" s="137"/>
      <c r="NYU32" s="137"/>
      <c r="NYV32" s="137"/>
      <c r="NYW32" s="137"/>
      <c r="NYX32" s="137"/>
      <c r="NYY32" s="137"/>
      <c r="NYZ32" s="137"/>
      <c r="NZA32" s="137"/>
      <c r="NZB32" s="137"/>
      <c r="NZC32" s="137"/>
      <c r="NZD32" s="137"/>
      <c r="NZE32" s="137"/>
      <c r="NZF32" s="137"/>
      <c r="NZG32" s="137"/>
      <c r="NZH32" s="137"/>
      <c r="NZI32" s="137"/>
      <c r="NZJ32" s="137"/>
      <c r="NZK32" s="137"/>
      <c r="NZL32" s="137"/>
      <c r="NZM32" s="137"/>
      <c r="NZN32" s="137"/>
      <c r="NZO32" s="137"/>
      <c r="NZP32" s="137"/>
      <c r="NZQ32" s="137"/>
      <c r="NZR32" s="137"/>
      <c r="NZS32" s="137"/>
      <c r="NZT32" s="137"/>
      <c r="NZU32" s="137"/>
      <c r="NZV32" s="137"/>
      <c r="NZW32" s="137"/>
      <c r="NZX32" s="137"/>
      <c r="NZY32" s="137"/>
      <c r="NZZ32" s="137"/>
      <c r="OAA32" s="137"/>
      <c r="OAB32" s="137"/>
      <c r="OAC32" s="137"/>
      <c r="OAD32" s="137"/>
      <c r="OAE32" s="137"/>
      <c r="OAF32" s="137"/>
      <c r="OAG32" s="137"/>
      <c r="OAH32" s="137"/>
      <c r="OAI32" s="137"/>
      <c r="OAJ32" s="137"/>
      <c r="OAK32" s="137"/>
      <c r="OAL32" s="137"/>
      <c r="OAM32" s="137"/>
      <c r="OAN32" s="137"/>
      <c r="OAO32" s="137"/>
      <c r="OAP32" s="137"/>
      <c r="OAQ32" s="137"/>
      <c r="OAR32" s="137"/>
      <c r="OAS32" s="137"/>
      <c r="OAT32" s="137"/>
      <c r="OAU32" s="137"/>
      <c r="OAV32" s="137"/>
      <c r="OAW32" s="137"/>
      <c r="OAX32" s="137"/>
      <c r="OAY32" s="137"/>
      <c r="OAZ32" s="137"/>
      <c r="OBA32" s="137"/>
      <c r="OBB32" s="137"/>
      <c r="OBC32" s="137"/>
      <c r="OBD32" s="137"/>
      <c r="OBE32" s="137"/>
      <c r="OBF32" s="137"/>
      <c r="OBG32" s="137"/>
      <c r="OBH32" s="137"/>
      <c r="OBI32" s="137"/>
      <c r="OBJ32" s="137"/>
      <c r="OBK32" s="137"/>
      <c r="OBL32" s="137"/>
      <c r="OBM32" s="137"/>
      <c r="OBN32" s="137"/>
      <c r="OBO32" s="137"/>
      <c r="OBP32" s="137"/>
      <c r="OBQ32" s="137"/>
      <c r="OBR32" s="137"/>
      <c r="OBS32" s="137"/>
      <c r="OBT32" s="137"/>
      <c r="OBU32" s="137"/>
      <c r="OBV32" s="137"/>
      <c r="OBW32" s="137"/>
      <c r="OBX32" s="137"/>
      <c r="OBY32" s="137"/>
      <c r="OBZ32" s="137"/>
      <c r="OCA32" s="137"/>
      <c r="OCB32" s="137"/>
      <c r="OCC32" s="137"/>
      <c r="OCD32" s="137"/>
      <c r="OCE32" s="137"/>
      <c r="OCF32" s="137"/>
      <c r="OCG32" s="137"/>
      <c r="OCH32" s="137"/>
      <c r="OCI32" s="137"/>
      <c r="OCJ32" s="137"/>
      <c r="OCK32" s="137"/>
      <c r="OCL32" s="137"/>
      <c r="OCM32" s="137"/>
      <c r="OCN32" s="137"/>
      <c r="OCO32" s="137"/>
      <c r="OCP32" s="137"/>
      <c r="OCQ32" s="137"/>
      <c r="OCR32" s="137"/>
      <c r="OCS32" s="137"/>
      <c r="OCT32" s="137"/>
      <c r="OCU32" s="137"/>
      <c r="OCV32" s="137"/>
      <c r="OCW32" s="137"/>
      <c r="OCX32" s="137"/>
      <c r="OCY32" s="137"/>
      <c r="OCZ32" s="137"/>
      <c r="ODA32" s="137"/>
      <c r="ODB32" s="137"/>
      <c r="ODC32" s="137"/>
      <c r="ODD32" s="137"/>
      <c r="ODE32" s="137"/>
      <c r="ODF32" s="137"/>
      <c r="ODG32" s="137"/>
      <c r="ODH32" s="137"/>
      <c r="ODI32" s="137"/>
      <c r="ODJ32" s="137"/>
      <c r="ODK32" s="137"/>
      <c r="ODL32" s="137"/>
      <c r="ODM32" s="137"/>
      <c r="ODN32" s="137"/>
      <c r="ODO32" s="137"/>
      <c r="ODP32" s="137"/>
      <c r="ODQ32" s="137"/>
      <c r="ODR32" s="137"/>
      <c r="ODS32" s="137"/>
      <c r="ODT32" s="137"/>
      <c r="ODU32" s="137"/>
      <c r="ODV32" s="137"/>
      <c r="ODW32" s="137"/>
      <c r="ODX32" s="137"/>
      <c r="ODY32" s="137"/>
      <c r="ODZ32" s="137"/>
      <c r="OEA32" s="137"/>
      <c r="OEB32" s="137"/>
      <c r="OEC32" s="137"/>
      <c r="OED32" s="137"/>
      <c r="OEE32" s="137"/>
      <c r="OEF32" s="137"/>
      <c r="OEG32" s="137"/>
      <c r="OEH32" s="137"/>
      <c r="OEI32" s="137"/>
      <c r="OEJ32" s="137"/>
      <c r="OEK32" s="137"/>
      <c r="OEL32" s="137"/>
      <c r="OEM32" s="137"/>
      <c r="OEN32" s="137"/>
      <c r="OEO32" s="137"/>
      <c r="OEP32" s="137"/>
      <c r="OEQ32" s="137"/>
      <c r="OER32" s="137"/>
      <c r="OES32" s="137"/>
      <c r="OET32" s="137"/>
      <c r="OEU32" s="137"/>
      <c r="OEV32" s="137"/>
      <c r="OEW32" s="137"/>
      <c r="OEX32" s="137"/>
      <c r="OEY32" s="137"/>
      <c r="OEZ32" s="137"/>
      <c r="OFA32" s="137"/>
      <c r="OFB32" s="137"/>
      <c r="OFC32" s="137"/>
      <c r="OFD32" s="137"/>
      <c r="OFE32" s="137"/>
      <c r="OFF32" s="137"/>
      <c r="OFG32" s="137"/>
      <c r="OFH32" s="137"/>
      <c r="OFI32" s="137"/>
      <c r="OFJ32" s="137"/>
      <c r="OFK32" s="137"/>
      <c r="OFL32" s="137"/>
      <c r="OFM32" s="137"/>
      <c r="OFN32" s="137"/>
      <c r="OFO32" s="137"/>
      <c r="OFP32" s="137"/>
      <c r="OFQ32" s="137"/>
      <c r="OFR32" s="137"/>
      <c r="OFS32" s="137"/>
      <c r="OFT32" s="137"/>
      <c r="OFU32" s="137"/>
      <c r="OFV32" s="137"/>
      <c r="OFW32" s="137"/>
      <c r="OFX32" s="137"/>
      <c r="OFY32" s="137"/>
      <c r="OFZ32" s="137"/>
      <c r="OGA32" s="137"/>
      <c r="OGB32" s="137"/>
      <c r="OGC32" s="137"/>
      <c r="OGD32" s="137"/>
      <c r="OGE32" s="137"/>
      <c r="OGF32" s="137"/>
      <c r="OGG32" s="137"/>
      <c r="OGH32" s="137"/>
      <c r="OGI32" s="137"/>
      <c r="OGJ32" s="137"/>
      <c r="OGK32" s="137"/>
      <c r="OGL32" s="137"/>
      <c r="OGM32" s="137"/>
      <c r="OGN32" s="137"/>
      <c r="OGO32" s="137"/>
      <c r="OGP32" s="137"/>
      <c r="OGQ32" s="137"/>
      <c r="OGR32" s="137"/>
      <c r="OGS32" s="137"/>
      <c r="OGT32" s="137"/>
      <c r="OGU32" s="137"/>
      <c r="OGV32" s="137"/>
      <c r="OGW32" s="137"/>
      <c r="OGX32" s="137"/>
      <c r="OGY32" s="137"/>
      <c r="OGZ32" s="137"/>
      <c r="OHA32" s="137"/>
      <c r="OHB32" s="137"/>
      <c r="OHC32" s="137"/>
      <c r="OHD32" s="137"/>
      <c r="OHE32" s="137"/>
      <c r="OHF32" s="137"/>
      <c r="OHG32" s="137"/>
      <c r="OHH32" s="137"/>
      <c r="OHI32" s="137"/>
      <c r="OHJ32" s="137"/>
      <c r="OHK32" s="137"/>
      <c r="OHL32" s="137"/>
      <c r="OHM32" s="137"/>
      <c r="OHN32" s="137"/>
      <c r="OHO32" s="137"/>
      <c r="OHP32" s="137"/>
      <c r="OHQ32" s="137"/>
      <c r="OHR32" s="137"/>
      <c r="OHS32" s="137"/>
      <c r="OHT32" s="137"/>
      <c r="OHU32" s="137"/>
      <c r="OHV32" s="137"/>
      <c r="OHW32" s="137"/>
      <c r="OHX32" s="137"/>
      <c r="OHY32" s="137"/>
      <c r="OHZ32" s="137"/>
      <c r="OIA32" s="137"/>
      <c r="OIB32" s="137"/>
      <c r="OIC32" s="137"/>
      <c r="OID32" s="137"/>
      <c r="OIE32" s="137"/>
      <c r="OIF32" s="137"/>
      <c r="OIG32" s="137"/>
      <c r="OIH32" s="137"/>
      <c r="OII32" s="137"/>
      <c r="OIJ32" s="137"/>
      <c r="OIK32" s="137"/>
      <c r="OIL32" s="137"/>
      <c r="OIM32" s="137"/>
      <c r="OIN32" s="137"/>
      <c r="OIO32" s="137"/>
      <c r="OIP32" s="137"/>
      <c r="OIQ32" s="137"/>
      <c r="OIR32" s="137"/>
      <c r="OIS32" s="137"/>
      <c r="OIT32" s="137"/>
      <c r="OIU32" s="137"/>
      <c r="OIV32" s="137"/>
      <c r="OIW32" s="137"/>
      <c r="OIX32" s="137"/>
      <c r="OIY32" s="137"/>
      <c r="OIZ32" s="137"/>
      <c r="OJA32" s="137"/>
      <c r="OJB32" s="137"/>
      <c r="OJC32" s="137"/>
      <c r="OJD32" s="137"/>
      <c r="OJE32" s="137"/>
      <c r="OJF32" s="137"/>
      <c r="OJG32" s="137"/>
      <c r="OJH32" s="137"/>
      <c r="OJI32" s="137"/>
      <c r="OJJ32" s="137"/>
      <c r="OJK32" s="137"/>
      <c r="OJL32" s="137"/>
      <c r="OJM32" s="137"/>
      <c r="OJN32" s="137"/>
      <c r="OJO32" s="137"/>
      <c r="OJP32" s="137"/>
      <c r="OJQ32" s="137"/>
      <c r="OJR32" s="137"/>
      <c r="OJS32" s="137"/>
      <c r="OJT32" s="137"/>
      <c r="OJU32" s="137"/>
      <c r="OJV32" s="137"/>
      <c r="OJW32" s="137"/>
      <c r="OJX32" s="137"/>
      <c r="OJY32" s="137"/>
      <c r="OJZ32" s="137"/>
      <c r="OKA32" s="137"/>
      <c r="OKB32" s="137"/>
      <c r="OKC32" s="137"/>
      <c r="OKD32" s="137"/>
      <c r="OKE32" s="137"/>
      <c r="OKF32" s="137"/>
      <c r="OKG32" s="137"/>
      <c r="OKH32" s="137"/>
      <c r="OKI32" s="137"/>
      <c r="OKJ32" s="137"/>
      <c r="OKK32" s="137"/>
      <c r="OKL32" s="137"/>
      <c r="OKM32" s="137"/>
      <c r="OKN32" s="137"/>
      <c r="OKO32" s="137"/>
      <c r="OKP32" s="137"/>
      <c r="OKQ32" s="137"/>
      <c r="OKR32" s="137"/>
      <c r="OKS32" s="137"/>
      <c r="OKT32" s="137"/>
      <c r="OKU32" s="137"/>
      <c r="OKV32" s="137"/>
      <c r="OKW32" s="137"/>
      <c r="OKX32" s="137"/>
      <c r="OKY32" s="137"/>
      <c r="OKZ32" s="137"/>
      <c r="OLA32" s="137"/>
      <c r="OLB32" s="137"/>
      <c r="OLC32" s="137"/>
      <c r="OLD32" s="137"/>
      <c r="OLE32" s="137"/>
      <c r="OLF32" s="137"/>
      <c r="OLG32" s="137"/>
      <c r="OLH32" s="137"/>
      <c r="OLI32" s="137"/>
      <c r="OLJ32" s="137"/>
      <c r="OLK32" s="137"/>
      <c r="OLL32" s="137"/>
      <c r="OLM32" s="137"/>
      <c r="OLN32" s="137"/>
      <c r="OLO32" s="137"/>
      <c r="OLP32" s="137"/>
      <c r="OLQ32" s="137"/>
      <c r="OLR32" s="137"/>
      <c r="OLS32" s="137"/>
      <c r="OLT32" s="137"/>
      <c r="OLU32" s="137"/>
      <c r="OLV32" s="137"/>
      <c r="OLW32" s="137"/>
      <c r="OLX32" s="137"/>
      <c r="OLY32" s="137"/>
      <c r="OLZ32" s="137"/>
      <c r="OMA32" s="137"/>
      <c r="OMB32" s="137"/>
      <c r="OMC32" s="137"/>
      <c r="OMD32" s="137"/>
      <c r="OME32" s="137"/>
      <c r="OMF32" s="137"/>
      <c r="OMG32" s="137"/>
      <c r="OMH32" s="137"/>
      <c r="OMI32" s="137"/>
      <c r="OMJ32" s="137"/>
      <c r="OMK32" s="137"/>
      <c r="OML32" s="137"/>
      <c r="OMM32" s="137"/>
      <c r="OMN32" s="137"/>
      <c r="OMO32" s="137"/>
      <c r="OMP32" s="137"/>
      <c r="OMQ32" s="137"/>
      <c r="OMR32" s="137"/>
      <c r="OMS32" s="137"/>
      <c r="OMT32" s="137"/>
      <c r="OMU32" s="137"/>
      <c r="OMV32" s="137"/>
      <c r="OMW32" s="137"/>
      <c r="OMX32" s="137"/>
      <c r="OMY32" s="137"/>
      <c r="OMZ32" s="137"/>
      <c r="ONA32" s="137"/>
      <c r="ONB32" s="137"/>
      <c r="ONC32" s="137"/>
      <c r="OND32" s="137"/>
      <c r="ONE32" s="137"/>
      <c r="ONF32" s="137"/>
      <c r="ONG32" s="137"/>
      <c r="ONH32" s="137"/>
      <c r="ONI32" s="137"/>
      <c r="ONJ32" s="137"/>
      <c r="ONK32" s="137"/>
      <c r="ONL32" s="137"/>
      <c r="ONM32" s="137"/>
      <c r="ONN32" s="137"/>
      <c r="ONO32" s="137"/>
      <c r="ONP32" s="137"/>
      <c r="ONQ32" s="137"/>
      <c r="ONR32" s="137"/>
      <c r="ONS32" s="137"/>
      <c r="ONT32" s="137"/>
      <c r="ONU32" s="137"/>
      <c r="ONV32" s="137"/>
      <c r="ONW32" s="137"/>
      <c r="ONX32" s="137"/>
      <c r="ONY32" s="137"/>
      <c r="ONZ32" s="137"/>
      <c r="OOA32" s="137"/>
      <c r="OOB32" s="137"/>
      <c r="OOC32" s="137"/>
      <c r="OOD32" s="137"/>
      <c r="OOE32" s="137"/>
      <c r="OOF32" s="137"/>
      <c r="OOG32" s="137"/>
      <c r="OOH32" s="137"/>
      <c r="OOI32" s="137"/>
      <c r="OOJ32" s="137"/>
      <c r="OOK32" s="137"/>
      <c r="OOL32" s="137"/>
      <c r="OOM32" s="137"/>
      <c r="OON32" s="137"/>
      <c r="OOO32" s="137"/>
      <c r="OOP32" s="137"/>
      <c r="OOQ32" s="137"/>
      <c r="OOR32" s="137"/>
      <c r="OOS32" s="137"/>
      <c r="OOT32" s="137"/>
      <c r="OOU32" s="137"/>
      <c r="OOV32" s="137"/>
      <c r="OOW32" s="137"/>
      <c r="OOX32" s="137"/>
      <c r="OOY32" s="137"/>
      <c r="OOZ32" s="137"/>
      <c r="OPA32" s="137"/>
      <c r="OPB32" s="137"/>
      <c r="OPC32" s="137"/>
      <c r="OPD32" s="137"/>
      <c r="OPE32" s="137"/>
      <c r="OPF32" s="137"/>
      <c r="OPG32" s="137"/>
      <c r="OPH32" s="137"/>
      <c r="OPI32" s="137"/>
      <c r="OPJ32" s="137"/>
      <c r="OPK32" s="137"/>
      <c r="OPL32" s="137"/>
      <c r="OPM32" s="137"/>
      <c r="OPN32" s="137"/>
      <c r="OPO32" s="137"/>
      <c r="OPP32" s="137"/>
      <c r="OPQ32" s="137"/>
      <c r="OPR32" s="137"/>
      <c r="OPS32" s="137"/>
      <c r="OPT32" s="137"/>
      <c r="OPU32" s="137"/>
      <c r="OPV32" s="137"/>
      <c r="OPW32" s="137"/>
      <c r="OPX32" s="137"/>
      <c r="OPY32" s="137"/>
      <c r="OPZ32" s="137"/>
      <c r="OQA32" s="137"/>
      <c r="OQB32" s="137"/>
      <c r="OQC32" s="137"/>
      <c r="OQD32" s="137"/>
      <c r="OQE32" s="137"/>
      <c r="OQF32" s="137"/>
      <c r="OQG32" s="137"/>
      <c r="OQH32" s="137"/>
      <c r="OQI32" s="137"/>
      <c r="OQJ32" s="137"/>
      <c r="OQK32" s="137"/>
      <c r="OQL32" s="137"/>
      <c r="OQM32" s="137"/>
      <c r="OQN32" s="137"/>
      <c r="OQO32" s="137"/>
      <c r="OQP32" s="137"/>
      <c r="OQQ32" s="137"/>
      <c r="OQR32" s="137"/>
      <c r="OQS32" s="137"/>
      <c r="OQT32" s="137"/>
      <c r="OQU32" s="137"/>
      <c r="OQV32" s="137"/>
      <c r="OQW32" s="137"/>
      <c r="OQX32" s="137"/>
      <c r="OQY32" s="137"/>
      <c r="OQZ32" s="137"/>
      <c r="ORA32" s="137"/>
      <c r="ORB32" s="137"/>
      <c r="ORC32" s="137"/>
      <c r="ORD32" s="137"/>
      <c r="ORE32" s="137"/>
      <c r="ORF32" s="137"/>
      <c r="ORG32" s="137"/>
      <c r="ORH32" s="137"/>
      <c r="ORI32" s="137"/>
      <c r="ORJ32" s="137"/>
      <c r="ORK32" s="137"/>
      <c r="ORL32" s="137"/>
      <c r="ORM32" s="137"/>
      <c r="ORN32" s="137"/>
      <c r="ORO32" s="137"/>
      <c r="ORP32" s="137"/>
      <c r="ORQ32" s="137"/>
      <c r="ORR32" s="137"/>
      <c r="ORS32" s="137"/>
      <c r="ORT32" s="137"/>
      <c r="ORU32" s="137"/>
      <c r="ORV32" s="137"/>
      <c r="ORW32" s="137"/>
      <c r="ORX32" s="137"/>
      <c r="ORY32" s="137"/>
      <c r="ORZ32" s="137"/>
      <c r="OSA32" s="137"/>
      <c r="OSB32" s="137"/>
      <c r="OSC32" s="137"/>
      <c r="OSD32" s="137"/>
      <c r="OSE32" s="137"/>
      <c r="OSF32" s="137"/>
      <c r="OSG32" s="137"/>
      <c r="OSH32" s="137"/>
      <c r="OSI32" s="137"/>
      <c r="OSJ32" s="137"/>
      <c r="OSK32" s="137"/>
      <c r="OSL32" s="137"/>
      <c r="OSM32" s="137"/>
      <c r="OSN32" s="137"/>
      <c r="OSO32" s="137"/>
      <c r="OSP32" s="137"/>
      <c r="OSQ32" s="137"/>
      <c r="OSR32" s="137"/>
      <c r="OSS32" s="137"/>
      <c r="OST32" s="137"/>
      <c r="OSU32" s="137"/>
      <c r="OSV32" s="137"/>
      <c r="OSW32" s="137"/>
      <c r="OSX32" s="137"/>
      <c r="OSY32" s="137"/>
      <c r="OSZ32" s="137"/>
      <c r="OTA32" s="137"/>
      <c r="OTB32" s="137"/>
      <c r="OTC32" s="137"/>
      <c r="OTD32" s="137"/>
      <c r="OTE32" s="137"/>
      <c r="OTF32" s="137"/>
      <c r="OTG32" s="137"/>
      <c r="OTH32" s="137"/>
      <c r="OTI32" s="137"/>
      <c r="OTJ32" s="137"/>
      <c r="OTK32" s="137"/>
      <c r="OTL32" s="137"/>
      <c r="OTM32" s="137"/>
      <c r="OTN32" s="137"/>
      <c r="OTO32" s="137"/>
      <c r="OTP32" s="137"/>
      <c r="OTQ32" s="137"/>
      <c r="OTR32" s="137"/>
      <c r="OTS32" s="137"/>
      <c r="OTT32" s="137"/>
      <c r="OTU32" s="137"/>
      <c r="OTV32" s="137"/>
      <c r="OTW32" s="137"/>
      <c r="OTX32" s="137"/>
      <c r="OTY32" s="137"/>
      <c r="OTZ32" s="137"/>
      <c r="OUA32" s="137"/>
      <c r="OUB32" s="137"/>
      <c r="OUC32" s="137"/>
      <c r="OUD32" s="137"/>
      <c r="OUE32" s="137"/>
      <c r="OUF32" s="137"/>
      <c r="OUG32" s="137"/>
      <c r="OUH32" s="137"/>
      <c r="OUI32" s="137"/>
      <c r="OUJ32" s="137"/>
      <c r="OUK32" s="137"/>
      <c r="OUL32" s="137"/>
      <c r="OUM32" s="137"/>
      <c r="OUN32" s="137"/>
      <c r="OUO32" s="137"/>
      <c r="OUP32" s="137"/>
      <c r="OUQ32" s="137"/>
      <c r="OUR32" s="137"/>
      <c r="OUS32" s="137"/>
      <c r="OUT32" s="137"/>
      <c r="OUU32" s="137"/>
      <c r="OUV32" s="137"/>
      <c r="OUW32" s="137"/>
      <c r="OUX32" s="137"/>
      <c r="OUY32" s="137"/>
      <c r="OUZ32" s="137"/>
      <c r="OVA32" s="137"/>
      <c r="OVB32" s="137"/>
      <c r="OVC32" s="137"/>
      <c r="OVD32" s="137"/>
      <c r="OVE32" s="137"/>
      <c r="OVF32" s="137"/>
      <c r="OVG32" s="137"/>
      <c r="OVH32" s="137"/>
      <c r="OVI32" s="137"/>
      <c r="OVJ32" s="137"/>
      <c r="OVK32" s="137"/>
      <c r="OVL32" s="137"/>
      <c r="OVM32" s="137"/>
      <c r="OVN32" s="137"/>
      <c r="OVO32" s="137"/>
      <c r="OVP32" s="137"/>
      <c r="OVQ32" s="137"/>
      <c r="OVR32" s="137"/>
      <c r="OVS32" s="137"/>
      <c r="OVT32" s="137"/>
      <c r="OVU32" s="137"/>
      <c r="OVV32" s="137"/>
      <c r="OVW32" s="137"/>
      <c r="OVX32" s="137"/>
      <c r="OVY32" s="137"/>
      <c r="OVZ32" s="137"/>
      <c r="OWA32" s="137"/>
      <c r="OWB32" s="137"/>
      <c r="OWC32" s="137"/>
      <c r="OWD32" s="137"/>
      <c r="OWE32" s="137"/>
      <c r="OWF32" s="137"/>
      <c r="OWG32" s="137"/>
      <c r="OWH32" s="137"/>
      <c r="OWI32" s="137"/>
      <c r="OWJ32" s="137"/>
      <c r="OWK32" s="137"/>
      <c r="OWL32" s="137"/>
      <c r="OWM32" s="137"/>
      <c r="OWN32" s="137"/>
      <c r="OWO32" s="137"/>
      <c r="OWP32" s="137"/>
      <c r="OWQ32" s="137"/>
      <c r="OWR32" s="137"/>
      <c r="OWS32" s="137"/>
      <c r="OWT32" s="137"/>
      <c r="OWU32" s="137"/>
      <c r="OWV32" s="137"/>
      <c r="OWW32" s="137"/>
      <c r="OWX32" s="137"/>
      <c r="OWY32" s="137"/>
      <c r="OWZ32" s="137"/>
      <c r="OXA32" s="137"/>
      <c r="OXB32" s="137"/>
      <c r="OXC32" s="137"/>
      <c r="OXD32" s="137"/>
      <c r="OXE32" s="137"/>
      <c r="OXF32" s="137"/>
      <c r="OXG32" s="137"/>
      <c r="OXH32" s="137"/>
      <c r="OXI32" s="137"/>
      <c r="OXJ32" s="137"/>
      <c r="OXK32" s="137"/>
      <c r="OXL32" s="137"/>
      <c r="OXM32" s="137"/>
      <c r="OXN32" s="137"/>
      <c r="OXO32" s="137"/>
      <c r="OXP32" s="137"/>
      <c r="OXQ32" s="137"/>
      <c r="OXR32" s="137"/>
      <c r="OXS32" s="137"/>
      <c r="OXT32" s="137"/>
      <c r="OXU32" s="137"/>
      <c r="OXV32" s="137"/>
      <c r="OXW32" s="137"/>
      <c r="OXX32" s="137"/>
      <c r="OXY32" s="137"/>
      <c r="OXZ32" s="137"/>
      <c r="OYA32" s="137"/>
      <c r="OYB32" s="137"/>
      <c r="OYC32" s="137"/>
      <c r="OYD32" s="137"/>
      <c r="OYE32" s="137"/>
      <c r="OYF32" s="137"/>
      <c r="OYG32" s="137"/>
      <c r="OYH32" s="137"/>
      <c r="OYI32" s="137"/>
      <c r="OYJ32" s="137"/>
      <c r="OYK32" s="137"/>
      <c r="OYL32" s="137"/>
      <c r="OYM32" s="137"/>
      <c r="OYN32" s="137"/>
      <c r="OYO32" s="137"/>
      <c r="OYP32" s="137"/>
      <c r="OYQ32" s="137"/>
      <c r="OYR32" s="137"/>
      <c r="OYS32" s="137"/>
      <c r="OYT32" s="137"/>
      <c r="OYU32" s="137"/>
      <c r="OYV32" s="137"/>
      <c r="OYW32" s="137"/>
      <c r="OYX32" s="137"/>
      <c r="OYY32" s="137"/>
      <c r="OYZ32" s="137"/>
      <c r="OZA32" s="137"/>
      <c r="OZB32" s="137"/>
      <c r="OZC32" s="137"/>
      <c r="OZD32" s="137"/>
      <c r="OZE32" s="137"/>
      <c r="OZF32" s="137"/>
      <c r="OZG32" s="137"/>
      <c r="OZH32" s="137"/>
      <c r="OZI32" s="137"/>
      <c r="OZJ32" s="137"/>
      <c r="OZK32" s="137"/>
      <c r="OZL32" s="137"/>
      <c r="OZM32" s="137"/>
      <c r="OZN32" s="137"/>
      <c r="OZO32" s="137"/>
      <c r="OZP32" s="137"/>
      <c r="OZQ32" s="137"/>
      <c r="OZR32" s="137"/>
      <c r="OZS32" s="137"/>
      <c r="OZT32" s="137"/>
      <c r="OZU32" s="137"/>
      <c r="OZV32" s="137"/>
      <c r="OZW32" s="137"/>
      <c r="OZX32" s="137"/>
      <c r="OZY32" s="137"/>
      <c r="OZZ32" s="137"/>
      <c r="PAA32" s="137"/>
      <c r="PAB32" s="137"/>
      <c r="PAC32" s="137"/>
      <c r="PAD32" s="137"/>
      <c r="PAE32" s="137"/>
      <c r="PAF32" s="137"/>
      <c r="PAG32" s="137"/>
      <c r="PAH32" s="137"/>
      <c r="PAI32" s="137"/>
      <c r="PAJ32" s="137"/>
      <c r="PAK32" s="137"/>
      <c r="PAL32" s="137"/>
      <c r="PAM32" s="137"/>
      <c r="PAN32" s="137"/>
      <c r="PAO32" s="137"/>
      <c r="PAP32" s="137"/>
      <c r="PAQ32" s="137"/>
      <c r="PAR32" s="137"/>
      <c r="PAS32" s="137"/>
      <c r="PAT32" s="137"/>
      <c r="PAU32" s="137"/>
      <c r="PAV32" s="137"/>
      <c r="PAW32" s="137"/>
      <c r="PAX32" s="137"/>
      <c r="PAY32" s="137"/>
      <c r="PAZ32" s="137"/>
      <c r="PBA32" s="137"/>
      <c r="PBB32" s="137"/>
      <c r="PBC32" s="137"/>
      <c r="PBD32" s="137"/>
      <c r="PBE32" s="137"/>
      <c r="PBF32" s="137"/>
      <c r="PBG32" s="137"/>
      <c r="PBH32" s="137"/>
      <c r="PBI32" s="137"/>
      <c r="PBJ32" s="137"/>
      <c r="PBK32" s="137"/>
      <c r="PBL32" s="137"/>
      <c r="PBM32" s="137"/>
      <c r="PBN32" s="137"/>
      <c r="PBO32" s="137"/>
      <c r="PBP32" s="137"/>
      <c r="PBQ32" s="137"/>
      <c r="PBR32" s="137"/>
      <c r="PBS32" s="137"/>
      <c r="PBT32" s="137"/>
      <c r="PBU32" s="137"/>
      <c r="PBV32" s="137"/>
      <c r="PBW32" s="137"/>
      <c r="PBX32" s="137"/>
      <c r="PBY32" s="137"/>
      <c r="PBZ32" s="137"/>
      <c r="PCA32" s="137"/>
      <c r="PCB32" s="137"/>
      <c r="PCC32" s="137"/>
      <c r="PCD32" s="137"/>
      <c r="PCE32" s="137"/>
      <c r="PCF32" s="137"/>
      <c r="PCG32" s="137"/>
      <c r="PCH32" s="137"/>
      <c r="PCI32" s="137"/>
      <c r="PCJ32" s="137"/>
      <c r="PCK32" s="137"/>
      <c r="PCL32" s="137"/>
      <c r="PCM32" s="137"/>
      <c r="PCN32" s="137"/>
      <c r="PCO32" s="137"/>
      <c r="PCP32" s="137"/>
      <c r="PCQ32" s="137"/>
      <c r="PCR32" s="137"/>
      <c r="PCS32" s="137"/>
      <c r="PCT32" s="137"/>
      <c r="PCU32" s="137"/>
      <c r="PCV32" s="137"/>
      <c r="PCW32" s="137"/>
      <c r="PCX32" s="137"/>
      <c r="PCY32" s="137"/>
      <c r="PCZ32" s="137"/>
      <c r="PDA32" s="137"/>
      <c r="PDB32" s="137"/>
      <c r="PDC32" s="137"/>
      <c r="PDD32" s="137"/>
      <c r="PDE32" s="137"/>
      <c r="PDF32" s="137"/>
      <c r="PDG32" s="137"/>
      <c r="PDH32" s="137"/>
      <c r="PDI32" s="137"/>
      <c r="PDJ32" s="137"/>
      <c r="PDK32" s="137"/>
      <c r="PDL32" s="137"/>
      <c r="PDM32" s="137"/>
      <c r="PDN32" s="137"/>
      <c r="PDO32" s="137"/>
      <c r="PDP32" s="137"/>
      <c r="PDQ32" s="137"/>
      <c r="PDR32" s="137"/>
      <c r="PDS32" s="137"/>
      <c r="PDT32" s="137"/>
      <c r="PDU32" s="137"/>
      <c r="PDV32" s="137"/>
      <c r="PDW32" s="137"/>
      <c r="PDX32" s="137"/>
      <c r="PDY32" s="137"/>
      <c r="PDZ32" s="137"/>
      <c r="PEA32" s="137"/>
      <c r="PEB32" s="137"/>
      <c r="PEC32" s="137"/>
      <c r="PED32" s="137"/>
      <c r="PEE32" s="137"/>
      <c r="PEF32" s="137"/>
      <c r="PEG32" s="137"/>
      <c r="PEH32" s="137"/>
      <c r="PEI32" s="137"/>
      <c r="PEJ32" s="137"/>
      <c r="PEK32" s="137"/>
      <c r="PEL32" s="137"/>
      <c r="PEM32" s="137"/>
      <c r="PEN32" s="137"/>
      <c r="PEO32" s="137"/>
      <c r="PEP32" s="137"/>
      <c r="PEQ32" s="137"/>
      <c r="PER32" s="137"/>
      <c r="PES32" s="137"/>
      <c r="PET32" s="137"/>
      <c r="PEU32" s="137"/>
      <c r="PEV32" s="137"/>
      <c r="PEW32" s="137"/>
      <c r="PEX32" s="137"/>
      <c r="PEY32" s="137"/>
      <c r="PEZ32" s="137"/>
      <c r="PFA32" s="137"/>
      <c r="PFB32" s="137"/>
      <c r="PFC32" s="137"/>
      <c r="PFD32" s="137"/>
      <c r="PFE32" s="137"/>
      <c r="PFF32" s="137"/>
      <c r="PFG32" s="137"/>
      <c r="PFH32" s="137"/>
      <c r="PFI32" s="137"/>
      <c r="PFJ32" s="137"/>
      <c r="PFK32" s="137"/>
      <c r="PFL32" s="137"/>
      <c r="PFM32" s="137"/>
      <c r="PFN32" s="137"/>
      <c r="PFO32" s="137"/>
      <c r="PFP32" s="137"/>
      <c r="PFQ32" s="137"/>
      <c r="PFR32" s="137"/>
      <c r="PFS32" s="137"/>
      <c r="PFT32" s="137"/>
      <c r="PFU32" s="137"/>
      <c r="PFV32" s="137"/>
      <c r="PFW32" s="137"/>
      <c r="PFX32" s="137"/>
      <c r="PFY32" s="137"/>
      <c r="PFZ32" s="137"/>
      <c r="PGA32" s="137"/>
      <c r="PGB32" s="137"/>
      <c r="PGC32" s="137"/>
      <c r="PGD32" s="137"/>
      <c r="PGE32" s="137"/>
      <c r="PGF32" s="137"/>
      <c r="PGG32" s="137"/>
      <c r="PGH32" s="137"/>
      <c r="PGI32" s="137"/>
      <c r="PGJ32" s="137"/>
      <c r="PGK32" s="137"/>
      <c r="PGL32" s="137"/>
      <c r="PGM32" s="137"/>
      <c r="PGN32" s="137"/>
      <c r="PGO32" s="137"/>
      <c r="PGP32" s="137"/>
      <c r="PGQ32" s="137"/>
      <c r="PGR32" s="137"/>
      <c r="PGS32" s="137"/>
      <c r="PGT32" s="137"/>
      <c r="PGU32" s="137"/>
      <c r="PGV32" s="137"/>
      <c r="PGW32" s="137"/>
      <c r="PGX32" s="137"/>
      <c r="PGY32" s="137"/>
      <c r="PGZ32" s="137"/>
      <c r="PHA32" s="137"/>
      <c r="PHB32" s="137"/>
      <c r="PHC32" s="137"/>
      <c r="PHD32" s="137"/>
      <c r="PHE32" s="137"/>
      <c r="PHF32" s="137"/>
      <c r="PHG32" s="137"/>
      <c r="PHH32" s="137"/>
      <c r="PHI32" s="137"/>
      <c r="PHJ32" s="137"/>
      <c r="PHK32" s="137"/>
      <c r="PHL32" s="137"/>
      <c r="PHM32" s="137"/>
      <c r="PHN32" s="137"/>
      <c r="PHO32" s="137"/>
      <c r="PHP32" s="137"/>
      <c r="PHQ32" s="137"/>
      <c r="PHR32" s="137"/>
      <c r="PHS32" s="137"/>
      <c r="PHT32" s="137"/>
      <c r="PHU32" s="137"/>
      <c r="PHV32" s="137"/>
      <c r="PHW32" s="137"/>
      <c r="PHX32" s="137"/>
      <c r="PHY32" s="137"/>
      <c r="PHZ32" s="137"/>
      <c r="PIA32" s="137"/>
      <c r="PIB32" s="137"/>
      <c r="PIC32" s="137"/>
      <c r="PID32" s="137"/>
      <c r="PIE32" s="137"/>
      <c r="PIF32" s="137"/>
      <c r="PIG32" s="137"/>
      <c r="PIH32" s="137"/>
      <c r="PII32" s="137"/>
      <c r="PIJ32" s="137"/>
      <c r="PIK32" s="137"/>
      <c r="PIL32" s="137"/>
      <c r="PIM32" s="137"/>
      <c r="PIN32" s="137"/>
      <c r="PIO32" s="137"/>
      <c r="PIP32" s="137"/>
      <c r="PIQ32" s="137"/>
      <c r="PIR32" s="137"/>
      <c r="PIS32" s="137"/>
      <c r="PIT32" s="137"/>
      <c r="PIU32" s="137"/>
      <c r="PIV32" s="137"/>
      <c r="PIW32" s="137"/>
      <c r="PIX32" s="137"/>
      <c r="PIY32" s="137"/>
      <c r="PIZ32" s="137"/>
      <c r="PJA32" s="137"/>
      <c r="PJB32" s="137"/>
      <c r="PJC32" s="137"/>
      <c r="PJD32" s="137"/>
      <c r="PJE32" s="137"/>
      <c r="PJF32" s="137"/>
      <c r="PJG32" s="137"/>
      <c r="PJH32" s="137"/>
      <c r="PJI32" s="137"/>
      <c r="PJJ32" s="137"/>
      <c r="PJK32" s="137"/>
      <c r="PJL32" s="137"/>
      <c r="PJM32" s="137"/>
      <c r="PJN32" s="137"/>
      <c r="PJO32" s="137"/>
      <c r="PJP32" s="137"/>
      <c r="PJQ32" s="137"/>
      <c r="PJR32" s="137"/>
      <c r="PJS32" s="137"/>
      <c r="PJT32" s="137"/>
      <c r="PJU32" s="137"/>
      <c r="PJV32" s="137"/>
      <c r="PJW32" s="137"/>
      <c r="PJX32" s="137"/>
      <c r="PJY32" s="137"/>
      <c r="PJZ32" s="137"/>
      <c r="PKA32" s="137"/>
      <c r="PKB32" s="137"/>
      <c r="PKC32" s="137"/>
      <c r="PKD32" s="137"/>
      <c r="PKE32" s="137"/>
      <c r="PKF32" s="137"/>
      <c r="PKG32" s="137"/>
      <c r="PKH32" s="137"/>
      <c r="PKI32" s="137"/>
      <c r="PKJ32" s="137"/>
      <c r="PKK32" s="137"/>
      <c r="PKL32" s="137"/>
      <c r="PKM32" s="137"/>
      <c r="PKN32" s="137"/>
      <c r="PKO32" s="137"/>
      <c r="PKP32" s="137"/>
      <c r="PKQ32" s="137"/>
      <c r="PKR32" s="137"/>
      <c r="PKS32" s="137"/>
      <c r="PKT32" s="137"/>
      <c r="PKU32" s="137"/>
      <c r="PKV32" s="137"/>
      <c r="PKW32" s="137"/>
      <c r="PKX32" s="137"/>
      <c r="PKY32" s="137"/>
      <c r="PKZ32" s="137"/>
      <c r="PLA32" s="137"/>
      <c r="PLB32" s="137"/>
      <c r="PLC32" s="137"/>
      <c r="PLD32" s="137"/>
      <c r="PLE32" s="137"/>
      <c r="PLF32" s="137"/>
      <c r="PLG32" s="137"/>
      <c r="PLH32" s="137"/>
      <c r="PLI32" s="137"/>
      <c r="PLJ32" s="137"/>
      <c r="PLK32" s="137"/>
      <c r="PLL32" s="137"/>
      <c r="PLM32" s="137"/>
      <c r="PLN32" s="137"/>
      <c r="PLO32" s="137"/>
      <c r="PLP32" s="137"/>
      <c r="PLQ32" s="137"/>
      <c r="PLR32" s="137"/>
      <c r="PLS32" s="137"/>
      <c r="PLT32" s="137"/>
      <c r="PLU32" s="137"/>
      <c r="PLV32" s="137"/>
      <c r="PLW32" s="137"/>
      <c r="PLX32" s="137"/>
      <c r="PLY32" s="137"/>
      <c r="PLZ32" s="137"/>
      <c r="PMA32" s="137"/>
      <c r="PMB32" s="137"/>
      <c r="PMC32" s="137"/>
      <c r="PMD32" s="137"/>
      <c r="PME32" s="137"/>
      <c r="PMF32" s="137"/>
      <c r="PMG32" s="137"/>
      <c r="PMH32" s="137"/>
      <c r="PMI32" s="137"/>
      <c r="PMJ32" s="137"/>
      <c r="PMK32" s="137"/>
      <c r="PML32" s="137"/>
      <c r="PMM32" s="137"/>
      <c r="PMN32" s="137"/>
      <c r="PMO32" s="137"/>
      <c r="PMP32" s="137"/>
      <c r="PMQ32" s="137"/>
      <c r="PMR32" s="137"/>
      <c r="PMS32" s="137"/>
      <c r="PMT32" s="137"/>
      <c r="PMU32" s="137"/>
      <c r="PMV32" s="137"/>
      <c r="PMW32" s="137"/>
      <c r="PMX32" s="137"/>
      <c r="PMY32" s="137"/>
      <c r="PMZ32" s="137"/>
      <c r="PNA32" s="137"/>
      <c r="PNB32" s="137"/>
      <c r="PNC32" s="137"/>
      <c r="PND32" s="137"/>
      <c r="PNE32" s="137"/>
      <c r="PNF32" s="137"/>
      <c r="PNG32" s="137"/>
      <c r="PNH32" s="137"/>
      <c r="PNI32" s="137"/>
      <c r="PNJ32" s="137"/>
      <c r="PNK32" s="137"/>
      <c r="PNL32" s="137"/>
      <c r="PNM32" s="137"/>
      <c r="PNN32" s="137"/>
      <c r="PNO32" s="137"/>
      <c r="PNP32" s="137"/>
      <c r="PNQ32" s="137"/>
      <c r="PNR32" s="137"/>
      <c r="PNS32" s="137"/>
      <c r="PNT32" s="137"/>
      <c r="PNU32" s="137"/>
      <c r="PNV32" s="137"/>
      <c r="PNW32" s="137"/>
      <c r="PNX32" s="137"/>
      <c r="PNY32" s="137"/>
      <c r="PNZ32" s="137"/>
      <c r="POA32" s="137"/>
      <c r="POB32" s="137"/>
      <c r="POC32" s="137"/>
      <c r="POD32" s="137"/>
      <c r="POE32" s="137"/>
      <c r="POF32" s="137"/>
      <c r="POG32" s="137"/>
      <c r="POH32" s="137"/>
      <c r="POI32" s="137"/>
      <c r="POJ32" s="137"/>
      <c r="POK32" s="137"/>
      <c r="POL32" s="137"/>
      <c r="POM32" s="137"/>
      <c r="PON32" s="137"/>
      <c r="POO32" s="137"/>
      <c r="POP32" s="137"/>
      <c r="POQ32" s="137"/>
      <c r="POR32" s="137"/>
      <c r="POS32" s="137"/>
      <c r="POT32" s="137"/>
      <c r="POU32" s="137"/>
      <c r="POV32" s="137"/>
      <c r="POW32" s="137"/>
      <c r="POX32" s="137"/>
      <c r="POY32" s="137"/>
      <c r="POZ32" s="137"/>
      <c r="PPA32" s="137"/>
      <c r="PPB32" s="137"/>
      <c r="PPC32" s="137"/>
      <c r="PPD32" s="137"/>
      <c r="PPE32" s="137"/>
      <c r="PPF32" s="137"/>
      <c r="PPG32" s="137"/>
      <c r="PPH32" s="137"/>
      <c r="PPI32" s="137"/>
      <c r="PPJ32" s="137"/>
      <c r="PPK32" s="137"/>
      <c r="PPL32" s="137"/>
      <c r="PPM32" s="137"/>
      <c r="PPN32" s="137"/>
      <c r="PPO32" s="137"/>
      <c r="PPP32" s="137"/>
      <c r="PPQ32" s="137"/>
      <c r="PPR32" s="137"/>
      <c r="PPS32" s="137"/>
      <c r="PPT32" s="137"/>
      <c r="PPU32" s="137"/>
      <c r="PPV32" s="137"/>
      <c r="PPW32" s="137"/>
      <c r="PPX32" s="137"/>
      <c r="PPY32" s="137"/>
      <c r="PPZ32" s="137"/>
      <c r="PQA32" s="137"/>
      <c r="PQB32" s="137"/>
      <c r="PQC32" s="137"/>
      <c r="PQD32" s="137"/>
      <c r="PQE32" s="137"/>
      <c r="PQF32" s="137"/>
      <c r="PQG32" s="137"/>
      <c r="PQH32" s="137"/>
      <c r="PQI32" s="137"/>
      <c r="PQJ32" s="137"/>
      <c r="PQK32" s="137"/>
      <c r="PQL32" s="137"/>
      <c r="PQM32" s="137"/>
      <c r="PQN32" s="137"/>
      <c r="PQO32" s="137"/>
      <c r="PQP32" s="137"/>
      <c r="PQQ32" s="137"/>
      <c r="PQR32" s="137"/>
      <c r="PQS32" s="137"/>
      <c r="PQT32" s="137"/>
      <c r="PQU32" s="137"/>
      <c r="PQV32" s="137"/>
      <c r="PQW32" s="137"/>
      <c r="PQX32" s="137"/>
      <c r="PQY32" s="137"/>
      <c r="PQZ32" s="137"/>
      <c r="PRA32" s="137"/>
      <c r="PRB32" s="137"/>
      <c r="PRC32" s="137"/>
      <c r="PRD32" s="137"/>
      <c r="PRE32" s="137"/>
      <c r="PRF32" s="137"/>
      <c r="PRG32" s="137"/>
      <c r="PRH32" s="137"/>
      <c r="PRI32" s="137"/>
      <c r="PRJ32" s="137"/>
      <c r="PRK32" s="137"/>
      <c r="PRL32" s="137"/>
      <c r="PRM32" s="137"/>
      <c r="PRN32" s="137"/>
      <c r="PRO32" s="137"/>
      <c r="PRP32" s="137"/>
      <c r="PRQ32" s="137"/>
      <c r="PRR32" s="137"/>
      <c r="PRS32" s="137"/>
      <c r="PRT32" s="137"/>
      <c r="PRU32" s="137"/>
      <c r="PRV32" s="137"/>
      <c r="PRW32" s="137"/>
      <c r="PRX32" s="137"/>
      <c r="PRY32" s="137"/>
      <c r="PRZ32" s="137"/>
      <c r="PSA32" s="137"/>
      <c r="PSB32" s="137"/>
      <c r="PSC32" s="137"/>
      <c r="PSD32" s="137"/>
      <c r="PSE32" s="137"/>
      <c r="PSF32" s="137"/>
      <c r="PSG32" s="137"/>
      <c r="PSH32" s="137"/>
      <c r="PSI32" s="137"/>
      <c r="PSJ32" s="137"/>
      <c r="PSK32" s="137"/>
      <c r="PSL32" s="137"/>
      <c r="PSM32" s="137"/>
      <c r="PSN32" s="137"/>
      <c r="PSO32" s="137"/>
      <c r="PSP32" s="137"/>
      <c r="PSQ32" s="137"/>
      <c r="PSR32" s="137"/>
      <c r="PSS32" s="137"/>
      <c r="PST32" s="137"/>
      <c r="PSU32" s="137"/>
      <c r="PSV32" s="137"/>
      <c r="PSW32" s="137"/>
      <c r="PSX32" s="137"/>
      <c r="PSY32" s="137"/>
      <c r="PSZ32" s="137"/>
      <c r="PTA32" s="137"/>
      <c r="PTB32" s="137"/>
      <c r="PTC32" s="137"/>
      <c r="PTD32" s="137"/>
      <c r="PTE32" s="137"/>
      <c r="PTF32" s="137"/>
      <c r="PTG32" s="137"/>
      <c r="PTH32" s="137"/>
      <c r="PTI32" s="137"/>
      <c r="PTJ32" s="137"/>
      <c r="PTK32" s="137"/>
      <c r="PTL32" s="137"/>
      <c r="PTM32" s="137"/>
      <c r="PTN32" s="137"/>
      <c r="PTO32" s="137"/>
      <c r="PTP32" s="137"/>
      <c r="PTQ32" s="137"/>
      <c r="PTR32" s="137"/>
      <c r="PTS32" s="137"/>
      <c r="PTT32" s="137"/>
      <c r="PTU32" s="137"/>
      <c r="PTV32" s="137"/>
      <c r="PTW32" s="137"/>
      <c r="PTX32" s="137"/>
      <c r="PTY32" s="137"/>
      <c r="PTZ32" s="137"/>
      <c r="PUA32" s="137"/>
      <c r="PUB32" s="137"/>
      <c r="PUC32" s="137"/>
      <c r="PUD32" s="137"/>
      <c r="PUE32" s="137"/>
      <c r="PUF32" s="137"/>
      <c r="PUG32" s="137"/>
      <c r="PUH32" s="137"/>
      <c r="PUI32" s="137"/>
      <c r="PUJ32" s="137"/>
      <c r="PUK32" s="137"/>
      <c r="PUL32" s="137"/>
      <c r="PUM32" s="137"/>
      <c r="PUN32" s="137"/>
      <c r="PUO32" s="137"/>
      <c r="PUP32" s="137"/>
      <c r="PUQ32" s="137"/>
      <c r="PUR32" s="137"/>
      <c r="PUS32" s="137"/>
      <c r="PUT32" s="137"/>
      <c r="PUU32" s="137"/>
      <c r="PUV32" s="137"/>
      <c r="PUW32" s="137"/>
      <c r="PUX32" s="137"/>
      <c r="PUY32" s="137"/>
      <c r="PUZ32" s="137"/>
      <c r="PVA32" s="137"/>
      <c r="PVB32" s="137"/>
      <c r="PVC32" s="137"/>
      <c r="PVD32" s="137"/>
      <c r="PVE32" s="137"/>
      <c r="PVF32" s="137"/>
      <c r="PVG32" s="137"/>
      <c r="PVH32" s="137"/>
      <c r="PVI32" s="137"/>
      <c r="PVJ32" s="137"/>
      <c r="PVK32" s="137"/>
      <c r="PVL32" s="137"/>
      <c r="PVM32" s="137"/>
      <c r="PVN32" s="137"/>
      <c r="PVO32" s="137"/>
      <c r="PVP32" s="137"/>
      <c r="PVQ32" s="137"/>
      <c r="PVR32" s="137"/>
      <c r="PVS32" s="137"/>
      <c r="PVT32" s="137"/>
      <c r="PVU32" s="137"/>
      <c r="PVV32" s="137"/>
      <c r="PVW32" s="137"/>
      <c r="PVX32" s="137"/>
      <c r="PVY32" s="137"/>
      <c r="PVZ32" s="137"/>
      <c r="PWA32" s="137"/>
      <c r="PWB32" s="137"/>
      <c r="PWC32" s="137"/>
      <c r="PWD32" s="137"/>
      <c r="PWE32" s="137"/>
      <c r="PWF32" s="137"/>
      <c r="PWG32" s="137"/>
      <c r="PWH32" s="137"/>
      <c r="PWI32" s="137"/>
      <c r="PWJ32" s="137"/>
      <c r="PWK32" s="137"/>
      <c r="PWL32" s="137"/>
      <c r="PWM32" s="137"/>
      <c r="PWN32" s="137"/>
      <c r="PWO32" s="137"/>
      <c r="PWP32" s="137"/>
      <c r="PWQ32" s="137"/>
      <c r="PWR32" s="137"/>
      <c r="PWS32" s="137"/>
      <c r="PWT32" s="137"/>
      <c r="PWU32" s="137"/>
      <c r="PWV32" s="137"/>
      <c r="PWW32" s="137"/>
      <c r="PWX32" s="137"/>
      <c r="PWY32" s="137"/>
      <c r="PWZ32" s="137"/>
      <c r="PXA32" s="137"/>
      <c r="PXB32" s="137"/>
      <c r="PXC32" s="137"/>
      <c r="PXD32" s="137"/>
      <c r="PXE32" s="137"/>
      <c r="PXF32" s="137"/>
      <c r="PXG32" s="137"/>
      <c r="PXH32" s="137"/>
      <c r="PXI32" s="137"/>
      <c r="PXJ32" s="137"/>
      <c r="PXK32" s="137"/>
      <c r="PXL32" s="137"/>
      <c r="PXM32" s="137"/>
      <c r="PXN32" s="137"/>
      <c r="PXO32" s="137"/>
      <c r="PXP32" s="137"/>
      <c r="PXQ32" s="137"/>
      <c r="PXR32" s="137"/>
      <c r="PXS32" s="137"/>
      <c r="PXT32" s="137"/>
      <c r="PXU32" s="137"/>
      <c r="PXV32" s="137"/>
      <c r="PXW32" s="137"/>
      <c r="PXX32" s="137"/>
      <c r="PXY32" s="137"/>
      <c r="PXZ32" s="137"/>
      <c r="PYA32" s="137"/>
      <c r="PYB32" s="137"/>
      <c r="PYC32" s="137"/>
      <c r="PYD32" s="137"/>
      <c r="PYE32" s="137"/>
      <c r="PYF32" s="137"/>
      <c r="PYG32" s="137"/>
      <c r="PYH32" s="137"/>
      <c r="PYI32" s="137"/>
      <c r="PYJ32" s="137"/>
      <c r="PYK32" s="137"/>
      <c r="PYL32" s="137"/>
      <c r="PYM32" s="137"/>
      <c r="PYN32" s="137"/>
      <c r="PYO32" s="137"/>
      <c r="PYP32" s="137"/>
      <c r="PYQ32" s="137"/>
      <c r="PYR32" s="137"/>
      <c r="PYS32" s="137"/>
      <c r="PYT32" s="137"/>
      <c r="PYU32" s="137"/>
      <c r="PYV32" s="137"/>
      <c r="PYW32" s="137"/>
      <c r="PYX32" s="137"/>
      <c r="PYY32" s="137"/>
      <c r="PYZ32" s="137"/>
      <c r="PZA32" s="137"/>
      <c r="PZB32" s="137"/>
      <c r="PZC32" s="137"/>
      <c r="PZD32" s="137"/>
      <c r="PZE32" s="137"/>
      <c r="PZF32" s="137"/>
      <c r="PZG32" s="137"/>
      <c r="PZH32" s="137"/>
      <c r="PZI32" s="137"/>
      <c r="PZJ32" s="137"/>
      <c r="PZK32" s="137"/>
      <c r="PZL32" s="137"/>
      <c r="PZM32" s="137"/>
      <c r="PZN32" s="137"/>
      <c r="PZO32" s="137"/>
      <c r="PZP32" s="137"/>
      <c r="PZQ32" s="137"/>
      <c r="PZR32" s="137"/>
      <c r="PZS32" s="137"/>
      <c r="PZT32" s="137"/>
      <c r="PZU32" s="137"/>
      <c r="PZV32" s="137"/>
      <c r="PZW32" s="137"/>
      <c r="PZX32" s="137"/>
      <c r="PZY32" s="137"/>
      <c r="PZZ32" s="137"/>
      <c r="QAA32" s="137"/>
      <c r="QAB32" s="137"/>
      <c r="QAC32" s="137"/>
      <c r="QAD32" s="137"/>
      <c r="QAE32" s="137"/>
      <c r="QAF32" s="137"/>
      <c r="QAG32" s="137"/>
      <c r="QAH32" s="137"/>
      <c r="QAI32" s="137"/>
      <c r="QAJ32" s="137"/>
      <c r="QAK32" s="137"/>
      <c r="QAL32" s="137"/>
      <c r="QAM32" s="137"/>
      <c r="QAN32" s="137"/>
      <c r="QAO32" s="137"/>
      <c r="QAP32" s="137"/>
      <c r="QAQ32" s="137"/>
      <c r="QAR32" s="137"/>
      <c r="QAS32" s="137"/>
      <c r="QAT32" s="137"/>
      <c r="QAU32" s="137"/>
      <c r="QAV32" s="137"/>
      <c r="QAW32" s="137"/>
      <c r="QAX32" s="137"/>
      <c r="QAY32" s="137"/>
      <c r="QAZ32" s="137"/>
      <c r="QBA32" s="137"/>
      <c r="QBB32" s="137"/>
      <c r="QBC32" s="137"/>
      <c r="QBD32" s="137"/>
      <c r="QBE32" s="137"/>
      <c r="QBF32" s="137"/>
      <c r="QBG32" s="137"/>
      <c r="QBH32" s="137"/>
      <c r="QBI32" s="137"/>
      <c r="QBJ32" s="137"/>
      <c r="QBK32" s="137"/>
      <c r="QBL32" s="137"/>
      <c r="QBM32" s="137"/>
      <c r="QBN32" s="137"/>
      <c r="QBO32" s="137"/>
      <c r="QBP32" s="137"/>
      <c r="QBQ32" s="137"/>
      <c r="QBR32" s="137"/>
      <c r="QBS32" s="137"/>
      <c r="QBT32" s="137"/>
      <c r="QBU32" s="137"/>
      <c r="QBV32" s="137"/>
      <c r="QBW32" s="137"/>
      <c r="QBX32" s="137"/>
      <c r="QBY32" s="137"/>
      <c r="QBZ32" s="137"/>
      <c r="QCA32" s="137"/>
      <c r="QCB32" s="137"/>
      <c r="QCC32" s="137"/>
      <c r="QCD32" s="137"/>
      <c r="QCE32" s="137"/>
      <c r="QCF32" s="137"/>
      <c r="QCG32" s="137"/>
      <c r="QCH32" s="137"/>
      <c r="QCI32" s="137"/>
      <c r="QCJ32" s="137"/>
      <c r="QCK32" s="137"/>
      <c r="QCL32" s="137"/>
      <c r="QCM32" s="137"/>
      <c r="QCN32" s="137"/>
      <c r="QCO32" s="137"/>
      <c r="QCP32" s="137"/>
      <c r="QCQ32" s="137"/>
      <c r="QCR32" s="137"/>
      <c r="QCS32" s="137"/>
      <c r="QCT32" s="137"/>
      <c r="QCU32" s="137"/>
      <c r="QCV32" s="137"/>
      <c r="QCW32" s="137"/>
      <c r="QCX32" s="137"/>
      <c r="QCY32" s="137"/>
      <c r="QCZ32" s="137"/>
      <c r="QDA32" s="137"/>
      <c r="QDB32" s="137"/>
      <c r="QDC32" s="137"/>
      <c r="QDD32" s="137"/>
      <c r="QDE32" s="137"/>
      <c r="QDF32" s="137"/>
      <c r="QDG32" s="137"/>
      <c r="QDH32" s="137"/>
      <c r="QDI32" s="137"/>
      <c r="QDJ32" s="137"/>
      <c r="QDK32" s="137"/>
      <c r="QDL32" s="137"/>
      <c r="QDM32" s="137"/>
      <c r="QDN32" s="137"/>
      <c r="QDO32" s="137"/>
      <c r="QDP32" s="137"/>
      <c r="QDQ32" s="137"/>
      <c r="QDR32" s="137"/>
      <c r="QDS32" s="137"/>
      <c r="QDT32" s="137"/>
      <c r="QDU32" s="137"/>
      <c r="QDV32" s="137"/>
      <c r="QDW32" s="137"/>
      <c r="QDX32" s="137"/>
      <c r="QDY32" s="137"/>
      <c r="QDZ32" s="137"/>
      <c r="QEA32" s="137"/>
      <c r="QEB32" s="137"/>
      <c r="QEC32" s="137"/>
      <c r="QED32" s="137"/>
      <c r="QEE32" s="137"/>
      <c r="QEF32" s="137"/>
      <c r="QEG32" s="137"/>
      <c r="QEH32" s="137"/>
      <c r="QEI32" s="137"/>
      <c r="QEJ32" s="137"/>
      <c r="QEK32" s="137"/>
      <c r="QEL32" s="137"/>
      <c r="QEM32" s="137"/>
      <c r="QEN32" s="137"/>
      <c r="QEO32" s="137"/>
      <c r="QEP32" s="137"/>
      <c r="QEQ32" s="137"/>
      <c r="QER32" s="137"/>
      <c r="QES32" s="137"/>
      <c r="QET32" s="137"/>
      <c r="QEU32" s="137"/>
      <c r="QEV32" s="137"/>
      <c r="QEW32" s="137"/>
      <c r="QEX32" s="137"/>
      <c r="QEY32" s="137"/>
      <c r="QEZ32" s="137"/>
      <c r="QFA32" s="137"/>
      <c r="QFB32" s="137"/>
      <c r="QFC32" s="137"/>
      <c r="QFD32" s="137"/>
      <c r="QFE32" s="137"/>
      <c r="QFF32" s="137"/>
      <c r="QFG32" s="137"/>
      <c r="QFH32" s="137"/>
      <c r="QFI32" s="137"/>
      <c r="QFJ32" s="137"/>
      <c r="QFK32" s="137"/>
      <c r="QFL32" s="137"/>
      <c r="QFM32" s="137"/>
      <c r="QFN32" s="137"/>
      <c r="QFO32" s="137"/>
      <c r="QFP32" s="137"/>
      <c r="QFQ32" s="137"/>
      <c r="QFR32" s="137"/>
      <c r="QFS32" s="137"/>
      <c r="QFT32" s="137"/>
      <c r="QFU32" s="137"/>
      <c r="QFV32" s="137"/>
      <c r="QFW32" s="137"/>
      <c r="QFX32" s="137"/>
      <c r="QFY32" s="137"/>
      <c r="QFZ32" s="137"/>
      <c r="QGA32" s="137"/>
      <c r="QGB32" s="137"/>
      <c r="QGC32" s="137"/>
      <c r="QGD32" s="137"/>
      <c r="QGE32" s="137"/>
      <c r="QGF32" s="137"/>
      <c r="QGG32" s="137"/>
      <c r="QGH32" s="137"/>
      <c r="QGI32" s="137"/>
      <c r="QGJ32" s="137"/>
      <c r="QGK32" s="137"/>
      <c r="QGL32" s="137"/>
      <c r="QGM32" s="137"/>
      <c r="QGN32" s="137"/>
      <c r="QGO32" s="137"/>
      <c r="QGP32" s="137"/>
      <c r="QGQ32" s="137"/>
      <c r="QGR32" s="137"/>
      <c r="QGS32" s="137"/>
      <c r="QGT32" s="137"/>
      <c r="QGU32" s="137"/>
      <c r="QGV32" s="137"/>
      <c r="QGW32" s="137"/>
      <c r="QGX32" s="137"/>
      <c r="QGY32" s="137"/>
      <c r="QGZ32" s="137"/>
      <c r="QHA32" s="137"/>
      <c r="QHB32" s="137"/>
      <c r="QHC32" s="137"/>
      <c r="QHD32" s="137"/>
      <c r="QHE32" s="137"/>
      <c r="QHF32" s="137"/>
      <c r="QHG32" s="137"/>
      <c r="QHH32" s="137"/>
      <c r="QHI32" s="137"/>
      <c r="QHJ32" s="137"/>
      <c r="QHK32" s="137"/>
      <c r="QHL32" s="137"/>
      <c r="QHM32" s="137"/>
      <c r="QHN32" s="137"/>
      <c r="QHO32" s="137"/>
      <c r="QHP32" s="137"/>
      <c r="QHQ32" s="137"/>
      <c r="QHR32" s="137"/>
      <c r="QHS32" s="137"/>
      <c r="QHT32" s="137"/>
      <c r="QHU32" s="137"/>
      <c r="QHV32" s="137"/>
      <c r="QHW32" s="137"/>
      <c r="QHX32" s="137"/>
      <c r="QHY32" s="137"/>
      <c r="QHZ32" s="137"/>
      <c r="QIA32" s="137"/>
      <c r="QIB32" s="137"/>
      <c r="QIC32" s="137"/>
      <c r="QID32" s="137"/>
      <c r="QIE32" s="137"/>
      <c r="QIF32" s="137"/>
      <c r="QIG32" s="137"/>
      <c r="QIH32" s="137"/>
      <c r="QII32" s="137"/>
      <c r="QIJ32" s="137"/>
      <c r="QIK32" s="137"/>
      <c r="QIL32" s="137"/>
      <c r="QIM32" s="137"/>
      <c r="QIN32" s="137"/>
      <c r="QIO32" s="137"/>
      <c r="QIP32" s="137"/>
      <c r="QIQ32" s="137"/>
      <c r="QIR32" s="137"/>
      <c r="QIS32" s="137"/>
      <c r="QIT32" s="137"/>
      <c r="QIU32" s="137"/>
      <c r="QIV32" s="137"/>
      <c r="QIW32" s="137"/>
      <c r="QIX32" s="137"/>
      <c r="QIY32" s="137"/>
      <c r="QIZ32" s="137"/>
      <c r="QJA32" s="137"/>
      <c r="QJB32" s="137"/>
      <c r="QJC32" s="137"/>
      <c r="QJD32" s="137"/>
      <c r="QJE32" s="137"/>
      <c r="QJF32" s="137"/>
      <c r="QJG32" s="137"/>
      <c r="QJH32" s="137"/>
      <c r="QJI32" s="137"/>
      <c r="QJJ32" s="137"/>
      <c r="QJK32" s="137"/>
      <c r="QJL32" s="137"/>
      <c r="QJM32" s="137"/>
      <c r="QJN32" s="137"/>
      <c r="QJO32" s="137"/>
      <c r="QJP32" s="137"/>
      <c r="QJQ32" s="137"/>
      <c r="QJR32" s="137"/>
      <c r="QJS32" s="137"/>
      <c r="QJT32" s="137"/>
      <c r="QJU32" s="137"/>
      <c r="QJV32" s="137"/>
      <c r="QJW32" s="137"/>
      <c r="QJX32" s="137"/>
      <c r="QJY32" s="137"/>
      <c r="QJZ32" s="137"/>
      <c r="QKA32" s="137"/>
      <c r="QKB32" s="137"/>
      <c r="QKC32" s="137"/>
      <c r="QKD32" s="137"/>
      <c r="QKE32" s="137"/>
      <c r="QKF32" s="137"/>
      <c r="QKG32" s="137"/>
      <c r="QKH32" s="137"/>
      <c r="QKI32" s="137"/>
      <c r="QKJ32" s="137"/>
      <c r="QKK32" s="137"/>
      <c r="QKL32" s="137"/>
      <c r="QKM32" s="137"/>
      <c r="QKN32" s="137"/>
      <c r="QKO32" s="137"/>
      <c r="QKP32" s="137"/>
      <c r="QKQ32" s="137"/>
      <c r="QKR32" s="137"/>
      <c r="QKS32" s="137"/>
      <c r="QKT32" s="137"/>
      <c r="QKU32" s="137"/>
      <c r="QKV32" s="137"/>
      <c r="QKW32" s="137"/>
      <c r="QKX32" s="137"/>
      <c r="QKY32" s="137"/>
      <c r="QKZ32" s="137"/>
      <c r="QLA32" s="137"/>
      <c r="QLB32" s="137"/>
      <c r="QLC32" s="137"/>
      <c r="QLD32" s="137"/>
      <c r="QLE32" s="137"/>
      <c r="QLF32" s="137"/>
      <c r="QLG32" s="137"/>
      <c r="QLH32" s="137"/>
      <c r="QLI32" s="137"/>
      <c r="QLJ32" s="137"/>
      <c r="QLK32" s="137"/>
      <c r="QLL32" s="137"/>
      <c r="QLM32" s="137"/>
      <c r="QLN32" s="137"/>
      <c r="QLO32" s="137"/>
      <c r="QLP32" s="137"/>
      <c r="QLQ32" s="137"/>
      <c r="QLR32" s="137"/>
      <c r="QLS32" s="137"/>
      <c r="QLT32" s="137"/>
      <c r="QLU32" s="137"/>
      <c r="QLV32" s="137"/>
      <c r="QLW32" s="137"/>
      <c r="QLX32" s="137"/>
      <c r="QLY32" s="137"/>
      <c r="QLZ32" s="137"/>
      <c r="QMA32" s="137"/>
      <c r="QMB32" s="137"/>
      <c r="QMC32" s="137"/>
      <c r="QMD32" s="137"/>
      <c r="QME32" s="137"/>
      <c r="QMF32" s="137"/>
      <c r="QMG32" s="137"/>
      <c r="QMH32" s="137"/>
      <c r="QMI32" s="137"/>
      <c r="QMJ32" s="137"/>
      <c r="QMK32" s="137"/>
      <c r="QML32" s="137"/>
      <c r="QMM32" s="137"/>
      <c r="QMN32" s="137"/>
      <c r="QMO32" s="137"/>
      <c r="QMP32" s="137"/>
      <c r="QMQ32" s="137"/>
      <c r="QMR32" s="137"/>
      <c r="QMS32" s="137"/>
      <c r="QMT32" s="137"/>
      <c r="QMU32" s="137"/>
      <c r="QMV32" s="137"/>
      <c r="QMW32" s="137"/>
      <c r="QMX32" s="137"/>
      <c r="QMY32" s="137"/>
      <c r="QMZ32" s="137"/>
      <c r="QNA32" s="137"/>
      <c r="QNB32" s="137"/>
      <c r="QNC32" s="137"/>
      <c r="QND32" s="137"/>
      <c r="QNE32" s="137"/>
      <c r="QNF32" s="137"/>
      <c r="QNG32" s="137"/>
      <c r="QNH32" s="137"/>
      <c r="QNI32" s="137"/>
      <c r="QNJ32" s="137"/>
      <c r="QNK32" s="137"/>
      <c r="QNL32" s="137"/>
      <c r="QNM32" s="137"/>
      <c r="QNN32" s="137"/>
      <c r="QNO32" s="137"/>
      <c r="QNP32" s="137"/>
      <c r="QNQ32" s="137"/>
      <c r="QNR32" s="137"/>
      <c r="QNS32" s="137"/>
      <c r="QNT32" s="137"/>
      <c r="QNU32" s="137"/>
      <c r="QNV32" s="137"/>
      <c r="QNW32" s="137"/>
      <c r="QNX32" s="137"/>
      <c r="QNY32" s="137"/>
      <c r="QNZ32" s="137"/>
      <c r="QOA32" s="137"/>
      <c r="QOB32" s="137"/>
      <c r="QOC32" s="137"/>
      <c r="QOD32" s="137"/>
      <c r="QOE32" s="137"/>
      <c r="QOF32" s="137"/>
      <c r="QOG32" s="137"/>
      <c r="QOH32" s="137"/>
      <c r="QOI32" s="137"/>
      <c r="QOJ32" s="137"/>
      <c r="QOK32" s="137"/>
      <c r="QOL32" s="137"/>
      <c r="QOM32" s="137"/>
      <c r="QON32" s="137"/>
      <c r="QOO32" s="137"/>
      <c r="QOP32" s="137"/>
      <c r="QOQ32" s="137"/>
      <c r="QOR32" s="137"/>
      <c r="QOS32" s="137"/>
      <c r="QOT32" s="137"/>
      <c r="QOU32" s="137"/>
      <c r="QOV32" s="137"/>
      <c r="QOW32" s="137"/>
      <c r="QOX32" s="137"/>
      <c r="QOY32" s="137"/>
      <c r="QOZ32" s="137"/>
      <c r="QPA32" s="137"/>
      <c r="QPB32" s="137"/>
      <c r="QPC32" s="137"/>
      <c r="QPD32" s="137"/>
      <c r="QPE32" s="137"/>
      <c r="QPF32" s="137"/>
      <c r="QPG32" s="137"/>
      <c r="QPH32" s="137"/>
      <c r="QPI32" s="137"/>
      <c r="QPJ32" s="137"/>
      <c r="QPK32" s="137"/>
      <c r="QPL32" s="137"/>
      <c r="QPM32" s="137"/>
      <c r="QPN32" s="137"/>
      <c r="QPO32" s="137"/>
      <c r="QPP32" s="137"/>
      <c r="QPQ32" s="137"/>
      <c r="QPR32" s="137"/>
      <c r="QPS32" s="137"/>
      <c r="QPT32" s="137"/>
      <c r="QPU32" s="137"/>
      <c r="QPV32" s="137"/>
      <c r="QPW32" s="137"/>
      <c r="QPX32" s="137"/>
      <c r="QPY32" s="137"/>
      <c r="QPZ32" s="137"/>
      <c r="QQA32" s="137"/>
      <c r="QQB32" s="137"/>
      <c r="QQC32" s="137"/>
      <c r="QQD32" s="137"/>
      <c r="QQE32" s="137"/>
      <c r="QQF32" s="137"/>
      <c r="QQG32" s="137"/>
      <c r="QQH32" s="137"/>
      <c r="QQI32" s="137"/>
      <c r="QQJ32" s="137"/>
      <c r="QQK32" s="137"/>
      <c r="QQL32" s="137"/>
      <c r="QQM32" s="137"/>
      <c r="QQN32" s="137"/>
      <c r="QQO32" s="137"/>
      <c r="QQP32" s="137"/>
      <c r="QQQ32" s="137"/>
      <c r="QQR32" s="137"/>
      <c r="QQS32" s="137"/>
      <c r="QQT32" s="137"/>
      <c r="QQU32" s="137"/>
      <c r="QQV32" s="137"/>
      <c r="QQW32" s="137"/>
      <c r="QQX32" s="137"/>
      <c r="QQY32" s="137"/>
      <c r="QQZ32" s="137"/>
      <c r="QRA32" s="137"/>
      <c r="QRB32" s="137"/>
      <c r="QRC32" s="137"/>
      <c r="QRD32" s="137"/>
      <c r="QRE32" s="137"/>
      <c r="QRF32" s="137"/>
      <c r="QRG32" s="137"/>
      <c r="QRH32" s="137"/>
      <c r="QRI32" s="137"/>
      <c r="QRJ32" s="137"/>
      <c r="QRK32" s="137"/>
      <c r="QRL32" s="137"/>
      <c r="QRM32" s="137"/>
      <c r="QRN32" s="137"/>
      <c r="QRO32" s="137"/>
      <c r="QRP32" s="137"/>
      <c r="QRQ32" s="137"/>
      <c r="QRR32" s="137"/>
      <c r="QRS32" s="137"/>
      <c r="QRT32" s="137"/>
      <c r="QRU32" s="137"/>
      <c r="QRV32" s="137"/>
      <c r="QRW32" s="137"/>
      <c r="QRX32" s="137"/>
      <c r="QRY32" s="137"/>
      <c r="QRZ32" s="137"/>
      <c r="QSA32" s="137"/>
      <c r="QSB32" s="137"/>
      <c r="QSC32" s="137"/>
      <c r="QSD32" s="137"/>
      <c r="QSE32" s="137"/>
      <c r="QSF32" s="137"/>
      <c r="QSG32" s="137"/>
      <c r="QSH32" s="137"/>
      <c r="QSI32" s="137"/>
      <c r="QSJ32" s="137"/>
      <c r="QSK32" s="137"/>
      <c r="QSL32" s="137"/>
      <c r="QSM32" s="137"/>
      <c r="QSN32" s="137"/>
      <c r="QSO32" s="137"/>
      <c r="QSP32" s="137"/>
      <c r="QSQ32" s="137"/>
      <c r="QSR32" s="137"/>
      <c r="QSS32" s="137"/>
      <c r="QST32" s="137"/>
      <c r="QSU32" s="137"/>
      <c r="QSV32" s="137"/>
      <c r="QSW32" s="137"/>
      <c r="QSX32" s="137"/>
      <c r="QSY32" s="137"/>
      <c r="QSZ32" s="137"/>
      <c r="QTA32" s="137"/>
      <c r="QTB32" s="137"/>
      <c r="QTC32" s="137"/>
      <c r="QTD32" s="137"/>
      <c r="QTE32" s="137"/>
      <c r="QTF32" s="137"/>
      <c r="QTG32" s="137"/>
      <c r="QTH32" s="137"/>
      <c r="QTI32" s="137"/>
      <c r="QTJ32" s="137"/>
      <c r="QTK32" s="137"/>
      <c r="QTL32" s="137"/>
      <c r="QTM32" s="137"/>
      <c r="QTN32" s="137"/>
      <c r="QTO32" s="137"/>
      <c r="QTP32" s="137"/>
      <c r="QTQ32" s="137"/>
      <c r="QTR32" s="137"/>
      <c r="QTS32" s="137"/>
      <c r="QTT32" s="137"/>
      <c r="QTU32" s="137"/>
      <c r="QTV32" s="137"/>
      <c r="QTW32" s="137"/>
      <c r="QTX32" s="137"/>
      <c r="QTY32" s="137"/>
      <c r="QTZ32" s="137"/>
      <c r="QUA32" s="137"/>
      <c r="QUB32" s="137"/>
      <c r="QUC32" s="137"/>
      <c r="QUD32" s="137"/>
      <c r="QUE32" s="137"/>
      <c r="QUF32" s="137"/>
      <c r="QUG32" s="137"/>
      <c r="QUH32" s="137"/>
      <c r="QUI32" s="137"/>
      <c r="QUJ32" s="137"/>
      <c r="QUK32" s="137"/>
      <c r="QUL32" s="137"/>
      <c r="QUM32" s="137"/>
      <c r="QUN32" s="137"/>
      <c r="QUO32" s="137"/>
      <c r="QUP32" s="137"/>
      <c r="QUQ32" s="137"/>
      <c r="QUR32" s="137"/>
      <c r="QUS32" s="137"/>
      <c r="QUT32" s="137"/>
      <c r="QUU32" s="137"/>
      <c r="QUV32" s="137"/>
      <c r="QUW32" s="137"/>
      <c r="QUX32" s="137"/>
      <c r="QUY32" s="137"/>
      <c r="QUZ32" s="137"/>
      <c r="QVA32" s="137"/>
      <c r="QVB32" s="137"/>
      <c r="QVC32" s="137"/>
      <c r="QVD32" s="137"/>
      <c r="QVE32" s="137"/>
      <c r="QVF32" s="137"/>
      <c r="QVG32" s="137"/>
      <c r="QVH32" s="137"/>
      <c r="QVI32" s="137"/>
      <c r="QVJ32" s="137"/>
      <c r="QVK32" s="137"/>
      <c r="QVL32" s="137"/>
      <c r="QVM32" s="137"/>
      <c r="QVN32" s="137"/>
      <c r="QVO32" s="137"/>
      <c r="QVP32" s="137"/>
      <c r="QVQ32" s="137"/>
      <c r="QVR32" s="137"/>
      <c r="QVS32" s="137"/>
      <c r="QVT32" s="137"/>
      <c r="QVU32" s="137"/>
      <c r="QVV32" s="137"/>
      <c r="QVW32" s="137"/>
      <c r="QVX32" s="137"/>
      <c r="QVY32" s="137"/>
      <c r="QVZ32" s="137"/>
      <c r="QWA32" s="137"/>
      <c r="QWB32" s="137"/>
      <c r="QWC32" s="137"/>
      <c r="QWD32" s="137"/>
      <c r="QWE32" s="137"/>
      <c r="QWF32" s="137"/>
      <c r="QWG32" s="137"/>
      <c r="QWH32" s="137"/>
      <c r="QWI32" s="137"/>
      <c r="QWJ32" s="137"/>
      <c r="QWK32" s="137"/>
      <c r="QWL32" s="137"/>
      <c r="QWM32" s="137"/>
      <c r="QWN32" s="137"/>
      <c r="QWO32" s="137"/>
      <c r="QWP32" s="137"/>
      <c r="QWQ32" s="137"/>
      <c r="QWR32" s="137"/>
      <c r="QWS32" s="137"/>
      <c r="QWT32" s="137"/>
      <c r="QWU32" s="137"/>
      <c r="QWV32" s="137"/>
      <c r="QWW32" s="137"/>
      <c r="QWX32" s="137"/>
      <c r="QWY32" s="137"/>
      <c r="QWZ32" s="137"/>
      <c r="QXA32" s="137"/>
      <c r="QXB32" s="137"/>
      <c r="QXC32" s="137"/>
      <c r="QXD32" s="137"/>
      <c r="QXE32" s="137"/>
      <c r="QXF32" s="137"/>
      <c r="QXG32" s="137"/>
      <c r="QXH32" s="137"/>
      <c r="QXI32" s="137"/>
      <c r="QXJ32" s="137"/>
      <c r="QXK32" s="137"/>
      <c r="QXL32" s="137"/>
      <c r="QXM32" s="137"/>
      <c r="QXN32" s="137"/>
      <c r="QXO32" s="137"/>
      <c r="QXP32" s="137"/>
      <c r="QXQ32" s="137"/>
      <c r="QXR32" s="137"/>
      <c r="QXS32" s="137"/>
      <c r="QXT32" s="137"/>
      <c r="QXU32" s="137"/>
      <c r="QXV32" s="137"/>
      <c r="QXW32" s="137"/>
      <c r="QXX32" s="137"/>
      <c r="QXY32" s="137"/>
      <c r="QXZ32" s="137"/>
      <c r="QYA32" s="137"/>
      <c r="QYB32" s="137"/>
      <c r="QYC32" s="137"/>
      <c r="QYD32" s="137"/>
      <c r="QYE32" s="137"/>
      <c r="QYF32" s="137"/>
      <c r="QYG32" s="137"/>
      <c r="QYH32" s="137"/>
      <c r="QYI32" s="137"/>
      <c r="QYJ32" s="137"/>
      <c r="QYK32" s="137"/>
      <c r="QYL32" s="137"/>
      <c r="QYM32" s="137"/>
      <c r="QYN32" s="137"/>
      <c r="QYO32" s="137"/>
      <c r="QYP32" s="137"/>
      <c r="QYQ32" s="137"/>
      <c r="QYR32" s="137"/>
      <c r="QYS32" s="137"/>
      <c r="QYT32" s="137"/>
      <c r="QYU32" s="137"/>
      <c r="QYV32" s="137"/>
      <c r="QYW32" s="137"/>
      <c r="QYX32" s="137"/>
      <c r="QYY32" s="137"/>
      <c r="QYZ32" s="137"/>
      <c r="QZA32" s="137"/>
      <c r="QZB32" s="137"/>
      <c r="QZC32" s="137"/>
      <c r="QZD32" s="137"/>
      <c r="QZE32" s="137"/>
      <c r="QZF32" s="137"/>
      <c r="QZG32" s="137"/>
      <c r="QZH32" s="137"/>
      <c r="QZI32" s="137"/>
      <c r="QZJ32" s="137"/>
      <c r="QZK32" s="137"/>
      <c r="QZL32" s="137"/>
      <c r="QZM32" s="137"/>
      <c r="QZN32" s="137"/>
      <c r="QZO32" s="137"/>
      <c r="QZP32" s="137"/>
      <c r="QZQ32" s="137"/>
      <c r="QZR32" s="137"/>
      <c r="QZS32" s="137"/>
      <c r="QZT32" s="137"/>
      <c r="QZU32" s="137"/>
      <c r="QZV32" s="137"/>
      <c r="QZW32" s="137"/>
      <c r="QZX32" s="137"/>
      <c r="QZY32" s="137"/>
      <c r="QZZ32" s="137"/>
      <c r="RAA32" s="137"/>
      <c r="RAB32" s="137"/>
      <c r="RAC32" s="137"/>
      <c r="RAD32" s="137"/>
      <c r="RAE32" s="137"/>
      <c r="RAF32" s="137"/>
      <c r="RAG32" s="137"/>
      <c r="RAH32" s="137"/>
      <c r="RAI32" s="137"/>
      <c r="RAJ32" s="137"/>
      <c r="RAK32" s="137"/>
      <c r="RAL32" s="137"/>
      <c r="RAM32" s="137"/>
      <c r="RAN32" s="137"/>
      <c r="RAO32" s="137"/>
      <c r="RAP32" s="137"/>
      <c r="RAQ32" s="137"/>
      <c r="RAR32" s="137"/>
      <c r="RAS32" s="137"/>
      <c r="RAT32" s="137"/>
      <c r="RAU32" s="137"/>
      <c r="RAV32" s="137"/>
      <c r="RAW32" s="137"/>
      <c r="RAX32" s="137"/>
      <c r="RAY32" s="137"/>
      <c r="RAZ32" s="137"/>
      <c r="RBA32" s="137"/>
      <c r="RBB32" s="137"/>
      <c r="RBC32" s="137"/>
      <c r="RBD32" s="137"/>
      <c r="RBE32" s="137"/>
      <c r="RBF32" s="137"/>
      <c r="RBG32" s="137"/>
      <c r="RBH32" s="137"/>
      <c r="RBI32" s="137"/>
      <c r="RBJ32" s="137"/>
      <c r="RBK32" s="137"/>
      <c r="RBL32" s="137"/>
      <c r="RBM32" s="137"/>
      <c r="RBN32" s="137"/>
      <c r="RBO32" s="137"/>
      <c r="RBP32" s="137"/>
      <c r="RBQ32" s="137"/>
      <c r="RBR32" s="137"/>
      <c r="RBS32" s="137"/>
      <c r="RBT32" s="137"/>
      <c r="RBU32" s="137"/>
      <c r="RBV32" s="137"/>
      <c r="RBW32" s="137"/>
      <c r="RBX32" s="137"/>
      <c r="RBY32" s="137"/>
      <c r="RBZ32" s="137"/>
      <c r="RCA32" s="137"/>
      <c r="RCB32" s="137"/>
      <c r="RCC32" s="137"/>
      <c r="RCD32" s="137"/>
      <c r="RCE32" s="137"/>
      <c r="RCF32" s="137"/>
      <c r="RCG32" s="137"/>
      <c r="RCH32" s="137"/>
      <c r="RCI32" s="137"/>
      <c r="RCJ32" s="137"/>
      <c r="RCK32" s="137"/>
      <c r="RCL32" s="137"/>
      <c r="RCM32" s="137"/>
      <c r="RCN32" s="137"/>
      <c r="RCO32" s="137"/>
      <c r="RCP32" s="137"/>
      <c r="RCQ32" s="137"/>
      <c r="RCR32" s="137"/>
      <c r="RCS32" s="137"/>
      <c r="RCT32" s="137"/>
      <c r="RCU32" s="137"/>
      <c r="RCV32" s="137"/>
      <c r="RCW32" s="137"/>
      <c r="RCX32" s="137"/>
      <c r="RCY32" s="137"/>
      <c r="RCZ32" s="137"/>
      <c r="RDA32" s="137"/>
      <c r="RDB32" s="137"/>
      <c r="RDC32" s="137"/>
      <c r="RDD32" s="137"/>
      <c r="RDE32" s="137"/>
      <c r="RDF32" s="137"/>
      <c r="RDG32" s="137"/>
      <c r="RDH32" s="137"/>
      <c r="RDI32" s="137"/>
      <c r="RDJ32" s="137"/>
      <c r="RDK32" s="137"/>
      <c r="RDL32" s="137"/>
      <c r="RDM32" s="137"/>
      <c r="RDN32" s="137"/>
      <c r="RDO32" s="137"/>
      <c r="RDP32" s="137"/>
      <c r="RDQ32" s="137"/>
      <c r="RDR32" s="137"/>
      <c r="RDS32" s="137"/>
      <c r="RDT32" s="137"/>
      <c r="RDU32" s="137"/>
      <c r="RDV32" s="137"/>
      <c r="RDW32" s="137"/>
      <c r="RDX32" s="137"/>
      <c r="RDY32" s="137"/>
      <c r="RDZ32" s="137"/>
      <c r="REA32" s="137"/>
      <c r="REB32" s="137"/>
      <c r="REC32" s="137"/>
      <c r="RED32" s="137"/>
      <c r="REE32" s="137"/>
      <c r="REF32" s="137"/>
      <c r="REG32" s="137"/>
      <c r="REH32" s="137"/>
      <c r="REI32" s="137"/>
      <c r="REJ32" s="137"/>
      <c r="REK32" s="137"/>
      <c r="REL32" s="137"/>
      <c r="REM32" s="137"/>
      <c r="REN32" s="137"/>
      <c r="REO32" s="137"/>
      <c r="REP32" s="137"/>
      <c r="REQ32" s="137"/>
      <c r="RER32" s="137"/>
      <c r="RES32" s="137"/>
      <c r="RET32" s="137"/>
      <c r="REU32" s="137"/>
      <c r="REV32" s="137"/>
      <c r="REW32" s="137"/>
      <c r="REX32" s="137"/>
      <c r="REY32" s="137"/>
      <c r="REZ32" s="137"/>
      <c r="RFA32" s="137"/>
      <c r="RFB32" s="137"/>
      <c r="RFC32" s="137"/>
      <c r="RFD32" s="137"/>
      <c r="RFE32" s="137"/>
      <c r="RFF32" s="137"/>
      <c r="RFG32" s="137"/>
      <c r="RFH32" s="137"/>
      <c r="RFI32" s="137"/>
      <c r="RFJ32" s="137"/>
      <c r="RFK32" s="137"/>
      <c r="RFL32" s="137"/>
      <c r="RFM32" s="137"/>
      <c r="RFN32" s="137"/>
      <c r="RFO32" s="137"/>
      <c r="RFP32" s="137"/>
      <c r="RFQ32" s="137"/>
      <c r="RFR32" s="137"/>
      <c r="RFS32" s="137"/>
      <c r="RFT32" s="137"/>
      <c r="RFU32" s="137"/>
      <c r="RFV32" s="137"/>
      <c r="RFW32" s="137"/>
      <c r="RFX32" s="137"/>
      <c r="RFY32" s="137"/>
      <c r="RFZ32" s="137"/>
      <c r="RGA32" s="137"/>
      <c r="RGB32" s="137"/>
      <c r="RGC32" s="137"/>
      <c r="RGD32" s="137"/>
      <c r="RGE32" s="137"/>
      <c r="RGF32" s="137"/>
      <c r="RGG32" s="137"/>
      <c r="RGH32" s="137"/>
      <c r="RGI32" s="137"/>
      <c r="RGJ32" s="137"/>
      <c r="RGK32" s="137"/>
      <c r="RGL32" s="137"/>
      <c r="RGM32" s="137"/>
      <c r="RGN32" s="137"/>
      <c r="RGO32" s="137"/>
      <c r="RGP32" s="137"/>
      <c r="RGQ32" s="137"/>
      <c r="RGR32" s="137"/>
      <c r="RGS32" s="137"/>
      <c r="RGT32" s="137"/>
      <c r="RGU32" s="137"/>
      <c r="RGV32" s="137"/>
      <c r="RGW32" s="137"/>
      <c r="RGX32" s="137"/>
      <c r="RGY32" s="137"/>
      <c r="RGZ32" s="137"/>
      <c r="RHA32" s="137"/>
      <c r="RHB32" s="137"/>
      <c r="RHC32" s="137"/>
      <c r="RHD32" s="137"/>
      <c r="RHE32" s="137"/>
      <c r="RHF32" s="137"/>
      <c r="RHG32" s="137"/>
      <c r="RHH32" s="137"/>
      <c r="RHI32" s="137"/>
      <c r="RHJ32" s="137"/>
      <c r="RHK32" s="137"/>
      <c r="RHL32" s="137"/>
      <c r="RHM32" s="137"/>
      <c r="RHN32" s="137"/>
      <c r="RHO32" s="137"/>
      <c r="RHP32" s="137"/>
      <c r="RHQ32" s="137"/>
      <c r="RHR32" s="137"/>
      <c r="RHS32" s="137"/>
      <c r="RHT32" s="137"/>
      <c r="RHU32" s="137"/>
      <c r="RHV32" s="137"/>
      <c r="RHW32" s="137"/>
      <c r="RHX32" s="137"/>
      <c r="RHY32" s="137"/>
      <c r="RHZ32" s="137"/>
      <c r="RIA32" s="137"/>
      <c r="RIB32" s="137"/>
      <c r="RIC32" s="137"/>
      <c r="RID32" s="137"/>
      <c r="RIE32" s="137"/>
      <c r="RIF32" s="137"/>
      <c r="RIG32" s="137"/>
      <c r="RIH32" s="137"/>
      <c r="RII32" s="137"/>
      <c r="RIJ32" s="137"/>
      <c r="RIK32" s="137"/>
      <c r="RIL32" s="137"/>
      <c r="RIM32" s="137"/>
      <c r="RIN32" s="137"/>
      <c r="RIO32" s="137"/>
      <c r="RIP32" s="137"/>
      <c r="RIQ32" s="137"/>
      <c r="RIR32" s="137"/>
      <c r="RIS32" s="137"/>
      <c r="RIT32" s="137"/>
      <c r="RIU32" s="137"/>
      <c r="RIV32" s="137"/>
      <c r="RIW32" s="137"/>
      <c r="RIX32" s="137"/>
      <c r="RIY32" s="137"/>
      <c r="RIZ32" s="137"/>
      <c r="RJA32" s="137"/>
      <c r="RJB32" s="137"/>
      <c r="RJC32" s="137"/>
      <c r="RJD32" s="137"/>
      <c r="RJE32" s="137"/>
      <c r="RJF32" s="137"/>
      <c r="RJG32" s="137"/>
      <c r="RJH32" s="137"/>
      <c r="RJI32" s="137"/>
      <c r="RJJ32" s="137"/>
      <c r="RJK32" s="137"/>
      <c r="RJL32" s="137"/>
      <c r="RJM32" s="137"/>
      <c r="RJN32" s="137"/>
      <c r="RJO32" s="137"/>
      <c r="RJP32" s="137"/>
      <c r="RJQ32" s="137"/>
      <c r="RJR32" s="137"/>
      <c r="RJS32" s="137"/>
      <c r="RJT32" s="137"/>
      <c r="RJU32" s="137"/>
      <c r="RJV32" s="137"/>
      <c r="RJW32" s="137"/>
      <c r="RJX32" s="137"/>
      <c r="RJY32" s="137"/>
      <c r="RJZ32" s="137"/>
      <c r="RKA32" s="137"/>
      <c r="RKB32" s="137"/>
      <c r="RKC32" s="137"/>
      <c r="RKD32" s="137"/>
      <c r="RKE32" s="137"/>
      <c r="RKF32" s="137"/>
      <c r="RKG32" s="137"/>
      <c r="RKH32" s="137"/>
      <c r="RKI32" s="137"/>
      <c r="RKJ32" s="137"/>
      <c r="RKK32" s="137"/>
      <c r="RKL32" s="137"/>
      <c r="RKM32" s="137"/>
      <c r="RKN32" s="137"/>
      <c r="RKO32" s="137"/>
      <c r="RKP32" s="137"/>
      <c r="RKQ32" s="137"/>
      <c r="RKR32" s="137"/>
      <c r="RKS32" s="137"/>
      <c r="RKT32" s="137"/>
      <c r="RKU32" s="137"/>
      <c r="RKV32" s="137"/>
      <c r="RKW32" s="137"/>
      <c r="RKX32" s="137"/>
      <c r="RKY32" s="137"/>
      <c r="RKZ32" s="137"/>
      <c r="RLA32" s="137"/>
      <c r="RLB32" s="137"/>
      <c r="RLC32" s="137"/>
      <c r="RLD32" s="137"/>
      <c r="RLE32" s="137"/>
      <c r="RLF32" s="137"/>
      <c r="RLG32" s="137"/>
      <c r="RLH32" s="137"/>
      <c r="RLI32" s="137"/>
      <c r="RLJ32" s="137"/>
      <c r="RLK32" s="137"/>
      <c r="RLL32" s="137"/>
      <c r="RLM32" s="137"/>
      <c r="RLN32" s="137"/>
      <c r="RLO32" s="137"/>
      <c r="RLP32" s="137"/>
      <c r="RLQ32" s="137"/>
      <c r="RLR32" s="137"/>
      <c r="RLS32" s="137"/>
      <c r="RLT32" s="137"/>
      <c r="RLU32" s="137"/>
      <c r="RLV32" s="137"/>
      <c r="RLW32" s="137"/>
      <c r="RLX32" s="137"/>
      <c r="RLY32" s="137"/>
      <c r="RLZ32" s="137"/>
      <c r="RMA32" s="137"/>
      <c r="RMB32" s="137"/>
      <c r="RMC32" s="137"/>
      <c r="RMD32" s="137"/>
      <c r="RME32" s="137"/>
      <c r="RMF32" s="137"/>
      <c r="RMG32" s="137"/>
      <c r="RMH32" s="137"/>
      <c r="RMI32" s="137"/>
      <c r="RMJ32" s="137"/>
      <c r="RMK32" s="137"/>
      <c r="RML32" s="137"/>
      <c r="RMM32" s="137"/>
      <c r="RMN32" s="137"/>
      <c r="RMO32" s="137"/>
      <c r="RMP32" s="137"/>
      <c r="RMQ32" s="137"/>
      <c r="RMR32" s="137"/>
      <c r="RMS32" s="137"/>
      <c r="RMT32" s="137"/>
      <c r="RMU32" s="137"/>
      <c r="RMV32" s="137"/>
      <c r="RMW32" s="137"/>
      <c r="RMX32" s="137"/>
      <c r="RMY32" s="137"/>
      <c r="RMZ32" s="137"/>
      <c r="RNA32" s="137"/>
      <c r="RNB32" s="137"/>
      <c r="RNC32" s="137"/>
      <c r="RND32" s="137"/>
      <c r="RNE32" s="137"/>
      <c r="RNF32" s="137"/>
      <c r="RNG32" s="137"/>
      <c r="RNH32" s="137"/>
      <c r="RNI32" s="137"/>
      <c r="RNJ32" s="137"/>
      <c r="RNK32" s="137"/>
      <c r="RNL32" s="137"/>
      <c r="RNM32" s="137"/>
      <c r="RNN32" s="137"/>
      <c r="RNO32" s="137"/>
      <c r="RNP32" s="137"/>
      <c r="RNQ32" s="137"/>
      <c r="RNR32" s="137"/>
      <c r="RNS32" s="137"/>
      <c r="RNT32" s="137"/>
      <c r="RNU32" s="137"/>
      <c r="RNV32" s="137"/>
      <c r="RNW32" s="137"/>
      <c r="RNX32" s="137"/>
      <c r="RNY32" s="137"/>
      <c r="RNZ32" s="137"/>
      <c r="ROA32" s="137"/>
      <c r="ROB32" s="137"/>
      <c r="ROC32" s="137"/>
      <c r="ROD32" s="137"/>
      <c r="ROE32" s="137"/>
      <c r="ROF32" s="137"/>
      <c r="ROG32" s="137"/>
      <c r="ROH32" s="137"/>
      <c r="ROI32" s="137"/>
      <c r="ROJ32" s="137"/>
      <c r="ROK32" s="137"/>
      <c r="ROL32" s="137"/>
      <c r="ROM32" s="137"/>
      <c r="RON32" s="137"/>
      <c r="ROO32" s="137"/>
      <c r="ROP32" s="137"/>
      <c r="ROQ32" s="137"/>
      <c r="ROR32" s="137"/>
      <c r="ROS32" s="137"/>
      <c r="ROT32" s="137"/>
      <c r="ROU32" s="137"/>
      <c r="ROV32" s="137"/>
      <c r="ROW32" s="137"/>
      <c r="ROX32" s="137"/>
      <c r="ROY32" s="137"/>
      <c r="ROZ32" s="137"/>
      <c r="RPA32" s="137"/>
      <c r="RPB32" s="137"/>
      <c r="RPC32" s="137"/>
      <c r="RPD32" s="137"/>
      <c r="RPE32" s="137"/>
      <c r="RPF32" s="137"/>
      <c r="RPG32" s="137"/>
      <c r="RPH32" s="137"/>
      <c r="RPI32" s="137"/>
      <c r="RPJ32" s="137"/>
      <c r="RPK32" s="137"/>
      <c r="RPL32" s="137"/>
      <c r="RPM32" s="137"/>
      <c r="RPN32" s="137"/>
      <c r="RPO32" s="137"/>
      <c r="RPP32" s="137"/>
      <c r="RPQ32" s="137"/>
      <c r="RPR32" s="137"/>
      <c r="RPS32" s="137"/>
      <c r="RPT32" s="137"/>
      <c r="RPU32" s="137"/>
      <c r="RPV32" s="137"/>
      <c r="RPW32" s="137"/>
      <c r="RPX32" s="137"/>
      <c r="RPY32" s="137"/>
      <c r="RPZ32" s="137"/>
      <c r="RQA32" s="137"/>
      <c r="RQB32" s="137"/>
      <c r="RQC32" s="137"/>
      <c r="RQD32" s="137"/>
      <c r="RQE32" s="137"/>
      <c r="RQF32" s="137"/>
      <c r="RQG32" s="137"/>
      <c r="RQH32" s="137"/>
      <c r="RQI32" s="137"/>
      <c r="RQJ32" s="137"/>
      <c r="RQK32" s="137"/>
      <c r="RQL32" s="137"/>
      <c r="RQM32" s="137"/>
      <c r="RQN32" s="137"/>
      <c r="RQO32" s="137"/>
      <c r="RQP32" s="137"/>
      <c r="RQQ32" s="137"/>
      <c r="RQR32" s="137"/>
      <c r="RQS32" s="137"/>
      <c r="RQT32" s="137"/>
      <c r="RQU32" s="137"/>
      <c r="RQV32" s="137"/>
      <c r="RQW32" s="137"/>
      <c r="RQX32" s="137"/>
      <c r="RQY32" s="137"/>
      <c r="RQZ32" s="137"/>
      <c r="RRA32" s="137"/>
      <c r="RRB32" s="137"/>
      <c r="RRC32" s="137"/>
      <c r="RRD32" s="137"/>
      <c r="RRE32" s="137"/>
      <c r="RRF32" s="137"/>
      <c r="RRG32" s="137"/>
      <c r="RRH32" s="137"/>
      <c r="RRI32" s="137"/>
      <c r="RRJ32" s="137"/>
      <c r="RRK32" s="137"/>
      <c r="RRL32" s="137"/>
      <c r="RRM32" s="137"/>
      <c r="RRN32" s="137"/>
      <c r="RRO32" s="137"/>
      <c r="RRP32" s="137"/>
      <c r="RRQ32" s="137"/>
      <c r="RRR32" s="137"/>
      <c r="RRS32" s="137"/>
      <c r="RRT32" s="137"/>
      <c r="RRU32" s="137"/>
      <c r="RRV32" s="137"/>
      <c r="RRW32" s="137"/>
      <c r="RRX32" s="137"/>
      <c r="RRY32" s="137"/>
      <c r="RRZ32" s="137"/>
      <c r="RSA32" s="137"/>
      <c r="RSB32" s="137"/>
      <c r="RSC32" s="137"/>
      <c r="RSD32" s="137"/>
      <c r="RSE32" s="137"/>
      <c r="RSF32" s="137"/>
      <c r="RSG32" s="137"/>
      <c r="RSH32" s="137"/>
      <c r="RSI32" s="137"/>
      <c r="RSJ32" s="137"/>
      <c r="RSK32" s="137"/>
      <c r="RSL32" s="137"/>
      <c r="RSM32" s="137"/>
      <c r="RSN32" s="137"/>
      <c r="RSO32" s="137"/>
      <c r="RSP32" s="137"/>
      <c r="RSQ32" s="137"/>
      <c r="RSR32" s="137"/>
      <c r="RSS32" s="137"/>
      <c r="RST32" s="137"/>
      <c r="RSU32" s="137"/>
      <c r="RSV32" s="137"/>
      <c r="RSW32" s="137"/>
      <c r="RSX32" s="137"/>
      <c r="RSY32" s="137"/>
      <c r="RSZ32" s="137"/>
      <c r="RTA32" s="137"/>
      <c r="RTB32" s="137"/>
      <c r="RTC32" s="137"/>
      <c r="RTD32" s="137"/>
      <c r="RTE32" s="137"/>
      <c r="RTF32" s="137"/>
      <c r="RTG32" s="137"/>
      <c r="RTH32" s="137"/>
      <c r="RTI32" s="137"/>
      <c r="RTJ32" s="137"/>
      <c r="RTK32" s="137"/>
      <c r="RTL32" s="137"/>
      <c r="RTM32" s="137"/>
      <c r="RTN32" s="137"/>
      <c r="RTO32" s="137"/>
      <c r="RTP32" s="137"/>
      <c r="RTQ32" s="137"/>
      <c r="RTR32" s="137"/>
      <c r="RTS32" s="137"/>
      <c r="RTT32" s="137"/>
      <c r="RTU32" s="137"/>
      <c r="RTV32" s="137"/>
      <c r="RTW32" s="137"/>
      <c r="RTX32" s="137"/>
      <c r="RTY32" s="137"/>
      <c r="RTZ32" s="137"/>
      <c r="RUA32" s="137"/>
      <c r="RUB32" s="137"/>
      <c r="RUC32" s="137"/>
      <c r="RUD32" s="137"/>
      <c r="RUE32" s="137"/>
      <c r="RUF32" s="137"/>
      <c r="RUG32" s="137"/>
      <c r="RUH32" s="137"/>
      <c r="RUI32" s="137"/>
      <c r="RUJ32" s="137"/>
      <c r="RUK32" s="137"/>
      <c r="RUL32" s="137"/>
      <c r="RUM32" s="137"/>
      <c r="RUN32" s="137"/>
      <c r="RUO32" s="137"/>
      <c r="RUP32" s="137"/>
      <c r="RUQ32" s="137"/>
      <c r="RUR32" s="137"/>
      <c r="RUS32" s="137"/>
      <c r="RUT32" s="137"/>
      <c r="RUU32" s="137"/>
      <c r="RUV32" s="137"/>
      <c r="RUW32" s="137"/>
      <c r="RUX32" s="137"/>
      <c r="RUY32" s="137"/>
      <c r="RUZ32" s="137"/>
      <c r="RVA32" s="137"/>
      <c r="RVB32" s="137"/>
      <c r="RVC32" s="137"/>
      <c r="RVD32" s="137"/>
      <c r="RVE32" s="137"/>
      <c r="RVF32" s="137"/>
      <c r="RVG32" s="137"/>
      <c r="RVH32" s="137"/>
      <c r="RVI32" s="137"/>
      <c r="RVJ32" s="137"/>
      <c r="RVK32" s="137"/>
      <c r="RVL32" s="137"/>
      <c r="RVM32" s="137"/>
      <c r="RVN32" s="137"/>
      <c r="RVO32" s="137"/>
      <c r="RVP32" s="137"/>
      <c r="RVQ32" s="137"/>
      <c r="RVR32" s="137"/>
      <c r="RVS32" s="137"/>
      <c r="RVT32" s="137"/>
      <c r="RVU32" s="137"/>
      <c r="RVV32" s="137"/>
      <c r="RVW32" s="137"/>
      <c r="RVX32" s="137"/>
      <c r="RVY32" s="137"/>
      <c r="RVZ32" s="137"/>
      <c r="RWA32" s="137"/>
      <c r="RWB32" s="137"/>
      <c r="RWC32" s="137"/>
      <c r="RWD32" s="137"/>
      <c r="RWE32" s="137"/>
      <c r="RWF32" s="137"/>
      <c r="RWG32" s="137"/>
      <c r="RWH32" s="137"/>
      <c r="RWI32" s="137"/>
      <c r="RWJ32" s="137"/>
      <c r="RWK32" s="137"/>
      <c r="RWL32" s="137"/>
      <c r="RWM32" s="137"/>
      <c r="RWN32" s="137"/>
      <c r="RWO32" s="137"/>
      <c r="RWP32" s="137"/>
      <c r="RWQ32" s="137"/>
      <c r="RWR32" s="137"/>
      <c r="RWS32" s="137"/>
      <c r="RWT32" s="137"/>
      <c r="RWU32" s="137"/>
      <c r="RWV32" s="137"/>
      <c r="RWW32" s="137"/>
      <c r="RWX32" s="137"/>
      <c r="RWY32" s="137"/>
      <c r="RWZ32" s="137"/>
      <c r="RXA32" s="137"/>
      <c r="RXB32" s="137"/>
      <c r="RXC32" s="137"/>
      <c r="RXD32" s="137"/>
      <c r="RXE32" s="137"/>
      <c r="RXF32" s="137"/>
      <c r="RXG32" s="137"/>
      <c r="RXH32" s="137"/>
      <c r="RXI32" s="137"/>
      <c r="RXJ32" s="137"/>
      <c r="RXK32" s="137"/>
      <c r="RXL32" s="137"/>
      <c r="RXM32" s="137"/>
      <c r="RXN32" s="137"/>
      <c r="RXO32" s="137"/>
      <c r="RXP32" s="137"/>
      <c r="RXQ32" s="137"/>
      <c r="RXR32" s="137"/>
      <c r="RXS32" s="137"/>
      <c r="RXT32" s="137"/>
      <c r="RXU32" s="137"/>
      <c r="RXV32" s="137"/>
      <c r="RXW32" s="137"/>
      <c r="RXX32" s="137"/>
      <c r="RXY32" s="137"/>
      <c r="RXZ32" s="137"/>
      <c r="RYA32" s="137"/>
      <c r="RYB32" s="137"/>
      <c r="RYC32" s="137"/>
      <c r="RYD32" s="137"/>
      <c r="RYE32" s="137"/>
      <c r="RYF32" s="137"/>
      <c r="RYG32" s="137"/>
      <c r="RYH32" s="137"/>
      <c r="RYI32" s="137"/>
      <c r="RYJ32" s="137"/>
      <c r="RYK32" s="137"/>
      <c r="RYL32" s="137"/>
      <c r="RYM32" s="137"/>
      <c r="RYN32" s="137"/>
      <c r="RYO32" s="137"/>
      <c r="RYP32" s="137"/>
      <c r="RYQ32" s="137"/>
      <c r="RYR32" s="137"/>
      <c r="RYS32" s="137"/>
      <c r="RYT32" s="137"/>
      <c r="RYU32" s="137"/>
      <c r="RYV32" s="137"/>
      <c r="RYW32" s="137"/>
      <c r="RYX32" s="137"/>
      <c r="RYY32" s="137"/>
      <c r="RYZ32" s="137"/>
      <c r="RZA32" s="137"/>
      <c r="RZB32" s="137"/>
      <c r="RZC32" s="137"/>
      <c r="RZD32" s="137"/>
      <c r="RZE32" s="137"/>
      <c r="RZF32" s="137"/>
      <c r="RZG32" s="137"/>
      <c r="RZH32" s="137"/>
      <c r="RZI32" s="137"/>
      <c r="RZJ32" s="137"/>
      <c r="RZK32" s="137"/>
      <c r="RZL32" s="137"/>
      <c r="RZM32" s="137"/>
      <c r="RZN32" s="137"/>
      <c r="RZO32" s="137"/>
      <c r="RZP32" s="137"/>
      <c r="RZQ32" s="137"/>
      <c r="RZR32" s="137"/>
      <c r="RZS32" s="137"/>
      <c r="RZT32" s="137"/>
      <c r="RZU32" s="137"/>
      <c r="RZV32" s="137"/>
      <c r="RZW32" s="137"/>
      <c r="RZX32" s="137"/>
      <c r="RZY32" s="137"/>
      <c r="RZZ32" s="137"/>
      <c r="SAA32" s="137"/>
      <c r="SAB32" s="137"/>
      <c r="SAC32" s="137"/>
      <c r="SAD32" s="137"/>
      <c r="SAE32" s="137"/>
      <c r="SAF32" s="137"/>
      <c r="SAG32" s="137"/>
      <c r="SAH32" s="137"/>
      <c r="SAI32" s="137"/>
      <c r="SAJ32" s="137"/>
      <c r="SAK32" s="137"/>
      <c r="SAL32" s="137"/>
      <c r="SAM32" s="137"/>
      <c r="SAN32" s="137"/>
      <c r="SAO32" s="137"/>
      <c r="SAP32" s="137"/>
      <c r="SAQ32" s="137"/>
      <c r="SAR32" s="137"/>
      <c r="SAS32" s="137"/>
      <c r="SAT32" s="137"/>
      <c r="SAU32" s="137"/>
      <c r="SAV32" s="137"/>
      <c r="SAW32" s="137"/>
      <c r="SAX32" s="137"/>
      <c r="SAY32" s="137"/>
      <c r="SAZ32" s="137"/>
      <c r="SBA32" s="137"/>
      <c r="SBB32" s="137"/>
      <c r="SBC32" s="137"/>
      <c r="SBD32" s="137"/>
      <c r="SBE32" s="137"/>
      <c r="SBF32" s="137"/>
      <c r="SBG32" s="137"/>
      <c r="SBH32" s="137"/>
      <c r="SBI32" s="137"/>
      <c r="SBJ32" s="137"/>
      <c r="SBK32" s="137"/>
      <c r="SBL32" s="137"/>
      <c r="SBM32" s="137"/>
      <c r="SBN32" s="137"/>
      <c r="SBO32" s="137"/>
      <c r="SBP32" s="137"/>
      <c r="SBQ32" s="137"/>
      <c r="SBR32" s="137"/>
      <c r="SBS32" s="137"/>
      <c r="SBT32" s="137"/>
      <c r="SBU32" s="137"/>
      <c r="SBV32" s="137"/>
      <c r="SBW32" s="137"/>
      <c r="SBX32" s="137"/>
      <c r="SBY32" s="137"/>
      <c r="SBZ32" s="137"/>
      <c r="SCA32" s="137"/>
      <c r="SCB32" s="137"/>
      <c r="SCC32" s="137"/>
      <c r="SCD32" s="137"/>
      <c r="SCE32" s="137"/>
      <c r="SCF32" s="137"/>
      <c r="SCG32" s="137"/>
      <c r="SCH32" s="137"/>
      <c r="SCI32" s="137"/>
      <c r="SCJ32" s="137"/>
      <c r="SCK32" s="137"/>
      <c r="SCL32" s="137"/>
      <c r="SCM32" s="137"/>
      <c r="SCN32" s="137"/>
      <c r="SCO32" s="137"/>
      <c r="SCP32" s="137"/>
      <c r="SCQ32" s="137"/>
      <c r="SCR32" s="137"/>
      <c r="SCS32" s="137"/>
      <c r="SCT32" s="137"/>
      <c r="SCU32" s="137"/>
      <c r="SCV32" s="137"/>
      <c r="SCW32" s="137"/>
      <c r="SCX32" s="137"/>
      <c r="SCY32" s="137"/>
      <c r="SCZ32" s="137"/>
      <c r="SDA32" s="137"/>
      <c r="SDB32" s="137"/>
      <c r="SDC32" s="137"/>
      <c r="SDD32" s="137"/>
      <c r="SDE32" s="137"/>
      <c r="SDF32" s="137"/>
      <c r="SDG32" s="137"/>
      <c r="SDH32" s="137"/>
      <c r="SDI32" s="137"/>
      <c r="SDJ32" s="137"/>
      <c r="SDK32" s="137"/>
      <c r="SDL32" s="137"/>
      <c r="SDM32" s="137"/>
      <c r="SDN32" s="137"/>
      <c r="SDO32" s="137"/>
      <c r="SDP32" s="137"/>
      <c r="SDQ32" s="137"/>
      <c r="SDR32" s="137"/>
      <c r="SDS32" s="137"/>
      <c r="SDT32" s="137"/>
      <c r="SDU32" s="137"/>
      <c r="SDV32" s="137"/>
      <c r="SDW32" s="137"/>
      <c r="SDX32" s="137"/>
      <c r="SDY32" s="137"/>
      <c r="SDZ32" s="137"/>
      <c r="SEA32" s="137"/>
      <c r="SEB32" s="137"/>
      <c r="SEC32" s="137"/>
      <c r="SED32" s="137"/>
      <c r="SEE32" s="137"/>
      <c r="SEF32" s="137"/>
      <c r="SEG32" s="137"/>
      <c r="SEH32" s="137"/>
      <c r="SEI32" s="137"/>
      <c r="SEJ32" s="137"/>
      <c r="SEK32" s="137"/>
      <c r="SEL32" s="137"/>
      <c r="SEM32" s="137"/>
      <c r="SEN32" s="137"/>
      <c r="SEO32" s="137"/>
      <c r="SEP32" s="137"/>
      <c r="SEQ32" s="137"/>
      <c r="SER32" s="137"/>
      <c r="SES32" s="137"/>
      <c r="SET32" s="137"/>
      <c r="SEU32" s="137"/>
      <c r="SEV32" s="137"/>
      <c r="SEW32" s="137"/>
      <c r="SEX32" s="137"/>
      <c r="SEY32" s="137"/>
      <c r="SEZ32" s="137"/>
      <c r="SFA32" s="137"/>
      <c r="SFB32" s="137"/>
      <c r="SFC32" s="137"/>
      <c r="SFD32" s="137"/>
      <c r="SFE32" s="137"/>
      <c r="SFF32" s="137"/>
      <c r="SFG32" s="137"/>
      <c r="SFH32" s="137"/>
      <c r="SFI32" s="137"/>
      <c r="SFJ32" s="137"/>
      <c r="SFK32" s="137"/>
      <c r="SFL32" s="137"/>
      <c r="SFM32" s="137"/>
      <c r="SFN32" s="137"/>
      <c r="SFO32" s="137"/>
      <c r="SFP32" s="137"/>
      <c r="SFQ32" s="137"/>
      <c r="SFR32" s="137"/>
      <c r="SFS32" s="137"/>
      <c r="SFT32" s="137"/>
      <c r="SFU32" s="137"/>
      <c r="SFV32" s="137"/>
      <c r="SFW32" s="137"/>
      <c r="SFX32" s="137"/>
      <c r="SFY32" s="137"/>
      <c r="SFZ32" s="137"/>
      <c r="SGA32" s="137"/>
      <c r="SGB32" s="137"/>
      <c r="SGC32" s="137"/>
      <c r="SGD32" s="137"/>
      <c r="SGE32" s="137"/>
      <c r="SGF32" s="137"/>
      <c r="SGG32" s="137"/>
      <c r="SGH32" s="137"/>
      <c r="SGI32" s="137"/>
      <c r="SGJ32" s="137"/>
      <c r="SGK32" s="137"/>
      <c r="SGL32" s="137"/>
      <c r="SGM32" s="137"/>
      <c r="SGN32" s="137"/>
      <c r="SGO32" s="137"/>
      <c r="SGP32" s="137"/>
      <c r="SGQ32" s="137"/>
      <c r="SGR32" s="137"/>
      <c r="SGS32" s="137"/>
      <c r="SGT32" s="137"/>
      <c r="SGU32" s="137"/>
      <c r="SGV32" s="137"/>
      <c r="SGW32" s="137"/>
      <c r="SGX32" s="137"/>
      <c r="SGY32" s="137"/>
      <c r="SGZ32" s="137"/>
      <c r="SHA32" s="137"/>
      <c r="SHB32" s="137"/>
      <c r="SHC32" s="137"/>
      <c r="SHD32" s="137"/>
      <c r="SHE32" s="137"/>
      <c r="SHF32" s="137"/>
      <c r="SHG32" s="137"/>
      <c r="SHH32" s="137"/>
      <c r="SHI32" s="137"/>
      <c r="SHJ32" s="137"/>
      <c r="SHK32" s="137"/>
      <c r="SHL32" s="137"/>
      <c r="SHM32" s="137"/>
      <c r="SHN32" s="137"/>
      <c r="SHO32" s="137"/>
      <c r="SHP32" s="137"/>
      <c r="SHQ32" s="137"/>
      <c r="SHR32" s="137"/>
      <c r="SHS32" s="137"/>
      <c r="SHT32" s="137"/>
      <c r="SHU32" s="137"/>
      <c r="SHV32" s="137"/>
      <c r="SHW32" s="137"/>
      <c r="SHX32" s="137"/>
      <c r="SHY32" s="137"/>
      <c r="SHZ32" s="137"/>
      <c r="SIA32" s="137"/>
      <c r="SIB32" s="137"/>
      <c r="SIC32" s="137"/>
      <c r="SID32" s="137"/>
      <c r="SIE32" s="137"/>
      <c r="SIF32" s="137"/>
      <c r="SIG32" s="137"/>
      <c r="SIH32" s="137"/>
      <c r="SII32" s="137"/>
      <c r="SIJ32" s="137"/>
      <c r="SIK32" s="137"/>
      <c r="SIL32" s="137"/>
      <c r="SIM32" s="137"/>
      <c r="SIN32" s="137"/>
      <c r="SIO32" s="137"/>
      <c r="SIP32" s="137"/>
      <c r="SIQ32" s="137"/>
      <c r="SIR32" s="137"/>
      <c r="SIS32" s="137"/>
      <c r="SIT32" s="137"/>
      <c r="SIU32" s="137"/>
      <c r="SIV32" s="137"/>
      <c r="SIW32" s="137"/>
      <c r="SIX32" s="137"/>
      <c r="SIY32" s="137"/>
      <c r="SIZ32" s="137"/>
      <c r="SJA32" s="137"/>
      <c r="SJB32" s="137"/>
      <c r="SJC32" s="137"/>
      <c r="SJD32" s="137"/>
      <c r="SJE32" s="137"/>
      <c r="SJF32" s="137"/>
      <c r="SJG32" s="137"/>
      <c r="SJH32" s="137"/>
      <c r="SJI32" s="137"/>
      <c r="SJJ32" s="137"/>
      <c r="SJK32" s="137"/>
      <c r="SJL32" s="137"/>
      <c r="SJM32" s="137"/>
      <c r="SJN32" s="137"/>
      <c r="SJO32" s="137"/>
      <c r="SJP32" s="137"/>
      <c r="SJQ32" s="137"/>
      <c r="SJR32" s="137"/>
      <c r="SJS32" s="137"/>
      <c r="SJT32" s="137"/>
      <c r="SJU32" s="137"/>
      <c r="SJV32" s="137"/>
      <c r="SJW32" s="137"/>
      <c r="SJX32" s="137"/>
      <c r="SJY32" s="137"/>
      <c r="SJZ32" s="137"/>
      <c r="SKA32" s="137"/>
      <c r="SKB32" s="137"/>
      <c r="SKC32" s="137"/>
      <c r="SKD32" s="137"/>
      <c r="SKE32" s="137"/>
      <c r="SKF32" s="137"/>
      <c r="SKG32" s="137"/>
      <c r="SKH32" s="137"/>
      <c r="SKI32" s="137"/>
      <c r="SKJ32" s="137"/>
      <c r="SKK32" s="137"/>
      <c r="SKL32" s="137"/>
      <c r="SKM32" s="137"/>
      <c r="SKN32" s="137"/>
      <c r="SKO32" s="137"/>
      <c r="SKP32" s="137"/>
      <c r="SKQ32" s="137"/>
      <c r="SKR32" s="137"/>
      <c r="SKS32" s="137"/>
      <c r="SKT32" s="137"/>
      <c r="SKU32" s="137"/>
      <c r="SKV32" s="137"/>
      <c r="SKW32" s="137"/>
      <c r="SKX32" s="137"/>
      <c r="SKY32" s="137"/>
      <c r="SKZ32" s="137"/>
      <c r="SLA32" s="137"/>
      <c r="SLB32" s="137"/>
      <c r="SLC32" s="137"/>
      <c r="SLD32" s="137"/>
      <c r="SLE32" s="137"/>
      <c r="SLF32" s="137"/>
      <c r="SLG32" s="137"/>
      <c r="SLH32" s="137"/>
      <c r="SLI32" s="137"/>
      <c r="SLJ32" s="137"/>
      <c r="SLK32" s="137"/>
      <c r="SLL32" s="137"/>
      <c r="SLM32" s="137"/>
      <c r="SLN32" s="137"/>
      <c r="SLO32" s="137"/>
      <c r="SLP32" s="137"/>
      <c r="SLQ32" s="137"/>
      <c r="SLR32" s="137"/>
      <c r="SLS32" s="137"/>
      <c r="SLT32" s="137"/>
      <c r="SLU32" s="137"/>
      <c r="SLV32" s="137"/>
      <c r="SLW32" s="137"/>
      <c r="SLX32" s="137"/>
      <c r="SLY32" s="137"/>
      <c r="SLZ32" s="137"/>
      <c r="SMA32" s="137"/>
      <c r="SMB32" s="137"/>
      <c r="SMC32" s="137"/>
      <c r="SMD32" s="137"/>
      <c r="SME32" s="137"/>
      <c r="SMF32" s="137"/>
      <c r="SMG32" s="137"/>
      <c r="SMH32" s="137"/>
      <c r="SMI32" s="137"/>
      <c r="SMJ32" s="137"/>
      <c r="SMK32" s="137"/>
      <c r="SML32" s="137"/>
      <c r="SMM32" s="137"/>
      <c r="SMN32" s="137"/>
      <c r="SMO32" s="137"/>
      <c r="SMP32" s="137"/>
      <c r="SMQ32" s="137"/>
      <c r="SMR32" s="137"/>
      <c r="SMS32" s="137"/>
      <c r="SMT32" s="137"/>
      <c r="SMU32" s="137"/>
      <c r="SMV32" s="137"/>
      <c r="SMW32" s="137"/>
      <c r="SMX32" s="137"/>
      <c r="SMY32" s="137"/>
      <c r="SMZ32" s="137"/>
      <c r="SNA32" s="137"/>
      <c r="SNB32" s="137"/>
      <c r="SNC32" s="137"/>
      <c r="SND32" s="137"/>
      <c r="SNE32" s="137"/>
      <c r="SNF32" s="137"/>
      <c r="SNG32" s="137"/>
      <c r="SNH32" s="137"/>
      <c r="SNI32" s="137"/>
      <c r="SNJ32" s="137"/>
      <c r="SNK32" s="137"/>
      <c r="SNL32" s="137"/>
      <c r="SNM32" s="137"/>
      <c r="SNN32" s="137"/>
      <c r="SNO32" s="137"/>
      <c r="SNP32" s="137"/>
      <c r="SNQ32" s="137"/>
      <c r="SNR32" s="137"/>
      <c r="SNS32" s="137"/>
      <c r="SNT32" s="137"/>
      <c r="SNU32" s="137"/>
      <c r="SNV32" s="137"/>
      <c r="SNW32" s="137"/>
      <c r="SNX32" s="137"/>
      <c r="SNY32" s="137"/>
      <c r="SNZ32" s="137"/>
      <c r="SOA32" s="137"/>
      <c r="SOB32" s="137"/>
      <c r="SOC32" s="137"/>
      <c r="SOD32" s="137"/>
      <c r="SOE32" s="137"/>
      <c r="SOF32" s="137"/>
      <c r="SOG32" s="137"/>
      <c r="SOH32" s="137"/>
      <c r="SOI32" s="137"/>
      <c r="SOJ32" s="137"/>
      <c r="SOK32" s="137"/>
      <c r="SOL32" s="137"/>
      <c r="SOM32" s="137"/>
      <c r="SON32" s="137"/>
      <c r="SOO32" s="137"/>
      <c r="SOP32" s="137"/>
      <c r="SOQ32" s="137"/>
      <c r="SOR32" s="137"/>
      <c r="SOS32" s="137"/>
      <c r="SOT32" s="137"/>
      <c r="SOU32" s="137"/>
      <c r="SOV32" s="137"/>
      <c r="SOW32" s="137"/>
      <c r="SOX32" s="137"/>
      <c r="SOY32" s="137"/>
      <c r="SOZ32" s="137"/>
      <c r="SPA32" s="137"/>
      <c r="SPB32" s="137"/>
      <c r="SPC32" s="137"/>
      <c r="SPD32" s="137"/>
      <c r="SPE32" s="137"/>
      <c r="SPF32" s="137"/>
      <c r="SPG32" s="137"/>
      <c r="SPH32" s="137"/>
      <c r="SPI32" s="137"/>
      <c r="SPJ32" s="137"/>
      <c r="SPK32" s="137"/>
      <c r="SPL32" s="137"/>
      <c r="SPM32" s="137"/>
      <c r="SPN32" s="137"/>
      <c r="SPO32" s="137"/>
      <c r="SPP32" s="137"/>
      <c r="SPQ32" s="137"/>
      <c r="SPR32" s="137"/>
      <c r="SPS32" s="137"/>
      <c r="SPT32" s="137"/>
      <c r="SPU32" s="137"/>
      <c r="SPV32" s="137"/>
      <c r="SPW32" s="137"/>
      <c r="SPX32" s="137"/>
      <c r="SPY32" s="137"/>
      <c r="SPZ32" s="137"/>
      <c r="SQA32" s="137"/>
      <c r="SQB32" s="137"/>
      <c r="SQC32" s="137"/>
      <c r="SQD32" s="137"/>
      <c r="SQE32" s="137"/>
      <c r="SQF32" s="137"/>
      <c r="SQG32" s="137"/>
      <c r="SQH32" s="137"/>
      <c r="SQI32" s="137"/>
      <c r="SQJ32" s="137"/>
      <c r="SQK32" s="137"/>
      <c r="SQL32" s="137"/>
      <c r="SQM32" s="137"/>
      <c r="SQN32" s="137"/>
      <c r="SQO32" s="137"/>
      <c r="SQP32" s="137"/>
      <c r="SQQ32" s="137"/>
      <c r="SQR32" s="137"/>
      <c r="SQS32" s="137"/>
      <c r="SQT32" s="137"/>
      <c r="SQU32" s="137"/>
      <c r="SQV32" s="137"/>
      <c r="SQW32" s="137"/>
      <c r="SQX32" s="137"/>
      <c r="SQY32" s="137"/>
      <c r="SQZ32" s="137"/>
      <c r="SRA32" s="137"/>
      <c r="SRB32" s="137"/>
      <c r="SRC32" s="137"/>
      <c r="SRD32" s="137"/>
      <c r="SRE32" s="137"/>
      <c r="SRF32" s="137"/>
      <c r="SRG32" s="137"/>
      <c r="SRH32" s="137"/>
      <c r="SRI32" s="137"/>
      <c r="SRJ32" s="137"/>
      <c r="SRK32" s="137"/>
      <c r="SRL32" s="137"/>
      <c r="SRM32" s="137"/>
      <c r="SRN32" s="137"/>
      <c r="SRO32" s="137"/>
      <c r="SRP32" s="137"/>
      <c r="SRQ32" s="137"/>
      <c r="SRR32" s="137"/>
      <c r="SRS32" s="137"/>
      <c r="SRT32" s="137"/>
      <c r="SRU32" s="137"/>
      <c r="SRV32" s="137"/>
      <c r="SRW32" s="137"/>
      <c r="SRX32" s="137"/>
      <c r="SRY32" s="137"/>
      <c r="SRZ32" s="137"/>
      <c r="SSA32" s="137"/>
      <c r="SSB32" s="137"/>
      <c r="SSC32" s="137"/>
      <c r="SSD32" s="137"/>
      <c r="SSE32" s="137"/>
      <c r="SSF32" s="137"/>
      <c r="SSG32" s="137"/>
      <c r="SSH32" s="137"/>
      <c r="SSI32" s="137"/>
      <c r="SSJ32" s="137"/>
      <c r="SSK32" s="137"/>
      <c r="SSL32" s="137"/>
      <c r="SSM32" s="137"/>
      <c r="SSN32" s="137"/>
      <c r="SSO32" s="137"/>
      <c r="SSP32" s="137"/>
      <c r="SSQ32" s="137"/>
      <c r="SSR32" s="137"/>
      <c r="SSS32" s="137"/>
      <c r="SST32" s="137"/>
      <c r="SSU32" s="137"/>
      <c r="SSV32" s="137"/>
      <c r="SSW32" s="137"/>
      <c r="SSX32" s="137"/>
      <c r="SSY32" s="137"/>
      <c r="SSZ32" s="137"/>
      <c r="STA32" s="137"/>
      <c r="STB32" s="137"/>
      <c r="STC32" s="137"/>
      <c r="STD32" s="137"/>
      <c r="STE32" s="137"/>
      <c r="STF32" s="137"/>
      <c r="STG32" s="137"/>
      <c r="STH32" s="137"/>
      <c r="STI32" s="137"/>
      <c r="STJ32" s="137"/>
      <c r="STK32" s="137"/>
      <c r="STL32" s="137"/>
      <c r="STM32" s="137"/>
      <c r="STN32" s="137"/>
      <c r="STO32" s="137"/>
      <c r="STP32" s="137"/>
      <c r="STQ32" s="137"/>
      <c r="STR32" s="137"/>
      <c r="STS32" s="137"/>
      <c r="STT32" s="137"/>
      <c r="STU32" s="137"/>
      <c r="STV32" s="137"/>
      <c r="STW32" s="137"/>
      <c r="STX32" s="137"/>
      <c r="STY32" s="137"/>
      <c r="STZ32" s="137"/>
      <c r="SUA32" s="137"/>
      <c r="SUB32" s="137"/>
      <c r="SUC32" s="137"/>
      <c r="SUD32" s="137"/>
      <c r="SUE32" s="137"/>
      <c r="SUF32" s="137"/>
      <c r="SUG32" s="137"/>
      <c r="SUH32" s="137"/>
      <c r="SUI32" s="137"/>
      <c r="SUJ32" s="137"/>
      <c r="SUK32" s="137"/>
      <c r="SUL32" s="137"/>
      <c r="SUM32" s="137"/>
      <c r="SUN32" s="137"/>
      <c r="SUO32" s="137"/>
      <c r="SUP32" s="137"/>
      <c r="SUQ32" s="137"/>
      <c r="SUR32" s="137"/>
      <c r="SUS32" s="137"/>
      <c r="SUT32" s="137"/>
      <c r="SUU32" s="137"/>
      <c r="SUV32" s="137"/>
      <c r="SUW32" s="137"/>
      <c r="SUX32" s="137"/>
      <c r="SUY32" s="137"/>
      <c r="SUZ32" s="137"/>
      <c r="SVA32" s="137"/>
      <c r="SVB32" s="137"/>
      <c r="SVC32" s="137"/>
      <c r="SVD32" s="137"/>
      <c r="SVE32" s="137"/>
      <c r="SVF32" s="137"/>
      <c r="SVG32" s="137"/>
      <c r="SVH32" s="137"/>
      <c r="SVI32" s="137"/>
      <c r="SVJ32" s="137"/>
      <c r="SVK32" s="137"/>
      <c r="SVL32" s="137"/>
      <c r="SVM32" s="137"/>
      <c r="SVN32" s="137"/>
      <c r="SVO32" s="137"/>
      <c r="SVP32" s="137"/>
      <c r="SVQ32" s="137"/>
      <c r="SVR32" s="137"/>
      <c r="SVS32" s="137"/>
      <c r="SVT32" s="137"/>
      <c r="SVU32" s="137"/>
      <c r="SVV32" s="137"/>
      <c r="SVW32" s="137"/>
      <c r="SVX32" s="137"/>
      <c r="SVY32" s="137"/>
      <c r="SVZ32" s="137"/>
      <c r="SWA32" s="137"/>
      <c r="SWB32" s="137"/>
      <c r="SWC32" s="137"/>
      <c r="SWD32" s="137"/>
      <c r="SWE32" s="137"/>
      <c r="SWF32" s="137"/>
      <c r="SWG32" s="137"/>
      <c r="SWH32" s="137"/>
      <c r="SWI32" s="137"/>
      <c r="SWJ32" s="137"/>
      <c r="SWK32" s="137"/>
      <c r="SWL32" s="137"/>
      <c r="SWM32" s="137"/>
      <c r="SWN32" s="137"/>
      <c r="SWO32" s="137"/>
      <c r="SWP32" s="137"/>
      <c r="SWQ32" s="137"/>
      <c r="SWR32" s="137"/>
      <c r="SWS32" s="137"/>
      <c r="SWT32" s="137"/>
      <c r="SWU32" s="137"/>
      <c r="SWV32" s="137"/>
      <c r="SWW32" s="137"/>
      <c r="SWX32" s="137"/>
      <c r="SWY32" s="137"/>
      <c r="SWZ32" s="137"/>
      <c r="SXA32" s="137"/>
      <c r="SXB32" s="137"/>
      <c r="SXC32" s="137"/>
      <c r="SXD32" s="137"/>
      <c r="SXE32" s="137"/>
      <c r="SXF32" s="137"/>
      <c r="SXG32" s="137"/>
      <c r="SXH32" s="137"/>
      <c r="SXI32" s="137"/>
      <c r="SXJ32" s="137"/>
      <c r="SXK32" s="137"/>
      <c r="SXL32" s="137"/>
      <c r="SXM32" s="137"/>
      <c r="SXN32" s="137"/>
      <c r="SXO32" s="137"/>
      <c r="SXP32" s="137"/>
      <c r="SXQ32" s="137"/>
      <c r="SXR32" s="137"/>
      <c r="SXS32" s="137"/>
      <c r="SXT32" s="137"/>
      <c r="SXU32" s="137"/>
      <c r="SXV32" s="137"/>
      <c r="SXW32" s="137"/>
      <c r="SXX32" s="137"/>
      <c r="SXY32" s="137"/>
      <c r="SXZ32" s="137"/>
      <c r="SYA32" s="137"/>
      <c r="SYB32" s="137"/>
      <c r="SYC32" s="137"/>
      <c r="SYD32" s="137"/>
      <c r="SYE32" s="137"/>
      <c r="SYF32" s="137"/>
      <c r="SYG32" s="137"/>
      <c r="SYH32" s="137"/>
      <c r="SYI32" s="137"/>
      <c r="SYJ32" s="137"/>
      <c r="SYK32" s="137"/>
      <c r="SYL32" s="137"/>
      <c r="SYM32" s="137"/>
      <c r="SYN32" s="137"/>
      <c r="SYO32" s="137"/>
      <c r="SYP32" s="137"/>
      <c r="SYQ32" s="137"/>
      <c r="SYR32" s="137"/>
      <c r="SYS32" s="137"/>
      <c r="SYT32" s="137"/>
      <c r="SYU32" s="137"/>
      <c r="SYV32" s="137"/>
      <c r="SYW32" s="137"/>
      <c r="SYX32" s="137"/>
      <c r="SYY32" s="137"/>
      <c r="SYZ32" s="137"/>
      <c r="SZA32" s="137"/>
      <c r="SZB32" s="137"/>
      <c r="SZC32" s="137"/>
      <c r="SZD32" s="137"/>
      <c r="SZE32" s="137"/>
      <c r="SZF32" s="137"/>
      <c r="SZG32" s="137"/>
      <c r="SZH32" s="137"/>
      <c r="SZI32" s="137"/>
      <c r="SZJ32" s="137"/>
      <c r="SZK32" s="137"/>
      <c r="SZL32" s="137"/>
      <c r="SZM32" s="137"/>
      <c r="SZN32" s="137"/>
      <c r="SZO32" s="137"/>
      <c r="SZP32" s="137"/>
      <c r="SZQ32" s="137"/>
      <c r="SZR32" s="137"/>
      <c r="SZS32" s="137"/>
      <c r="SZT32" s="137"/>
      <c r="SZU32" s="137"/>
      <c r="SZV32" s="137"/>
      <c r="SZW32" s="137"/>
      <c r="SZX32" s="137"/>
      <c r="SZY32" s="137"/>
      <c r="SZZ32" s="137"/>
      <c r="TAA32" s="137"/>
      <c r="TAB32" s="137"/>
      <c r="TAC32" s="137"/>
      <c r="TAD32" s="137"/>
      <c r="TAE32" s="137"/>
      <c r="TAF32" s="137"/>
      <c r="TAG32" s="137"/>
      <c r="TAH32" s="137"/>
      <c r="TAI32" s="137"/>
      <c r="TAJ32" s="137"/>
      <c r="TAK32" s="137"/>
      <c r="TAL32" s="137"/>
      <c r="TAM32" s="137"/>
      <c r="TAN32" s="137"/>
      <c r="TAO32" s="137"/>
      <c r="TAP32" s="137"/>
      <c r="TAQ32" s="137"/>
      <c r="TAR32" s="137"/>
      <c r="TAS32" s="137"/>
      <c r="TAT32" s="137"/>
      <c r="TAU32" s="137"/>
      <c r="TAV32" s="137"/>
      <c r="TAW32" s="137"/>
      <c r="TAX32" s="137"/>
      <c r="TAY32" s="137"/>
      <c r="TAZ32" s="137"/>
      <c r="TBA32" s="137"/>
      <c r="TBB32" s="137"/>
      <c r="TBC32" s="137"/>
      <c r="TBD32" s="137"/>
      <c r="TBE32" s="137"/>
      <c r="TBF32" s="137"/>
      <c r="TBG32" s="137"/>
      <c r="TBH32" s="137"/>
      <c r="TBI32" s="137"/>
      <c r="TBJ32" s="137"/>
      <c r="TBK32" s="137"/>
      <c r="TBL32" s="137"/>
      <c r="TBM32" s="137"/>
      <c r="TBN32" s="137"/>
      <c r="TBO32" s="137"/>
      <c r="TBP32" s="137"/>
      <c r="TBQ32" s="137"/>
      <c r="TBR32" s="137"/>
      <c r="TBS32" s="137"/>
      <c r="TBT32" s="137"/>
      <c r="TBU32" s="137"/>
      <c r="TBV32" s="137"/>
      <c r="TBW32" s="137"/>
      <c r="TBX32" s="137"/>
      <c r="TBY32" s="137"/>
      <c r="TBZ32" s="137"/>
      <c r="TCA32" s="137"/>
      <c r="TCB32" s="137"/>
      <c r="TCC32" s="137"/>
      <c r="TCD32" s="137"/>
      <c r="TCE32" s="137"/>
      <c r="TCF32" s="137"/>
      <c r="TCG32" s="137"/>
      <c r="TCH32" s="137"/>
      <c r="TCI32" s="137"/>
      <c r="TCJ32" s="137"/>
      <c r="TCK32" s="137"/>
      <c r="TCL32" s="137"/>
      <c r="TCM32" s="137"/>
      <c r="TCN32" s="137"/>
      <c r="TCO32" s="137"/>
      <c r="TCP32" s="137"/>
      <c r="TCQ32" s="137"/>
      <c r="TCR32" s="137"/>
      <c r="TCS32" s="137"/>
      <c r="TCT32" s="137"/>
      <c r="TCU32" s="137"/>
      <c r="TCV32" s="137"/>
      <c r="TCW32" s="137"/>
      <c r="TCX32" s="137"/>
      <c r="TCY32" s="137"/>
      <c r="TCZ32" s="137"/>
      <c r="TDA32" s="137"/>
      <c r="TDB32" s="137"/>
      <c r="TDC32" s="137"/>
      <c r="TDD32" s="137"/>
      <c r="TDE32" s="137"/>
      <c r="TDF32" s="137"/>
      <c r="TDG32" s="137"/>
      <c r="TDH32" s="137"/>
      <c r="TDI32" s="137"/>
      <c r="TDJ32" s="137"/>
      <c r="TDK32" s="137"/>
      <c r="TDL32" s="137"/>
      <c r="TDM32" s="137"/>
      <c r="TDN32" s="137"/>
      <c r="TDO32" s="137"/>
      <c r="TDP32" s="137"/>
      <c r="TDQ32" s="137"/>
      <c r="TDR32" s="137"/>
      <c r="TDS32" s="137"/>
      <c r="TDT32" s="137"/>
      <c r="TDU32" s="137"/>
      <c r="TDV32" s="137"/>
      <c r="TDW32" s="137"/>
      <c r="TDX32" s="137"/>
      <c r="TDY32" s="137"/>
      <c r="TDZ32" s="137"/>
      <c r="TEA32" s="137"/>
      <c r="TEB32" s="137"/>
      <c r="TEC32" s="137"/>
      <c r="TED32" s="137"/>
      <c r="TEE32" s="137"/>
      <c r="TEF32" s="137"/>
      <c r="TEG32" s="137"/>
      <c r="TEH32" s="137"/>
      <c r="TEI32" s="137"/>
      <c r="TEJ32" s="137"/>
      <c r="TEK32" s="137"/>
      <c r="TEL32" s="137"/>
      <c r="TEM32" s="137"/>
      <c r="TEN32" s="137"/>
      <c r="TEO32" s="137"/>
      <c r="TEP32" s="137"/>
      <c r="TEQ32" s="137"/>
      <c r="TER32" s="137"/>
      <c r="TES32" s="137"/>
      <c r="TET32" s="137"/>
      <c r="TEU32" s="137"/>
      <c r="TEV32" s="137"/>
      <c r="TEW32" s="137"/>
      <c r="TEX32" s="137"/>
      <c r="TEY32" s="137"/>
      <c r="TEZ32" s="137"/>
      <c r="TFA32" s="137"/>
      <c r="TFB32" s="137"/>
      <c r="TFC32" s="137"/>
      <c r="TFD32" s="137"/>
      <c r="TFE32" s="137"/>
      <c r="TFF32" s="137"/>
      <c r="TFG32" s="137"/>
      <c r="TFH32" s="137"/>
      <c r="TFI32" s="137"/>
      <c r="TFJ32" s="137"/>
      <c r="TFK32" s="137"/>
      <c r="TFL32" s="137"/>
      <c r="TFM32" s="137"/>
      <c r="TFN32" s="137"/>
      <c r="TFO32" s="137"/>
      <c r="TFP32" s="137"/>
      <c r="TFQ32" s="137"/>
      <c r="TFR32" s="137"/>
      <c r="TFS32" s="137"/>
      <c r="TFT32" s="137"/>
      <c r="TFU32" s="137"/>
      <c r="TFV32" s="137"/>
      <c r="TFW32" s="137"/>
      <c r="TFX32" s="137"/>
      <c r="TFY32" s="137"/>
      <c r="TFZ32" s="137"/>
      <c r="TGA32" s="137"/>
      <c r="TGB32" s="137"/>
      <c r="TGC32" s="137"/>
      <c r="TGD32" s="137"/>
      <c r="TGE32" s="137"/>
      <c r="TGF32" s="137"/>
      <c r="TGG32" s="137"/>
      <c r="TGH32" s="137"/>
      <c r="TGI32" s="137"/>
      <c r="TGJ32" s="137"/>
      <c r="TGK32" s="137"/>
      <c r="TGL32" s="137"/>
      <c r="TGM32" s="137"/>
      <c r="TGN32" s="137"/>
      <c r="TGO32" s="137"/>
      <c r="TGP32" s="137"/>
      <c r="TGQ32" s="137"/>
      <c r="TGR32" s="137"/>
      <c r="TGS32" s="137"/>
      <c r="TGT32" s="137"/>
      <c r="TGU32" s="137"/>
      <c r="TGV32" s="137"/>
      <c r="TGW32" s="137"/>
      <c r="TGX32" s="137"/>
      <c r="TGY32" s="137"/>
      <c r="TGZ32" s="137"/>
      <c r="THA32" s="137"/>
      <c r="THB32" s="137"/>
      <c r="THC32" s="137"/>
      <c r="THD32" s="137"/>
      <c r="THE32" s="137"/>
      <c r="THF32" s="137"/>
      <c r="THG32" s="137"/>
      <c r="THH32" s="137"/>
      <c r="THI32" s="137"/>
      <c r="THJ32" s="137"/>
      <c r="THK32" s="137"/>
      <c r="THL32" s="137"/>
      <c r="THM32" s="137"/>
      <c r="THN32" s="137"/>
      <c r="THO32" s="137"/>
      <c r="THP32" s="137"/>
      <c r="THQ32" s="137"/>
      <c r="THR32" s="137"/>
      <c r="THS32" s="137"/>
      <c r="THT32" s="137"/>
      <c r="THU32" s="137"/>
      <c r="THV32" s="137"/>
      <c r="THW32" s="137"/>
      <c r="THX32" s="137"/>
      <c r="THY32" s="137"/>
      <c r="THZ32" s="137"/>
      <c r="TIA32" s="137"/>
      <c r="TIB32" s="137"/>
      <c r="TIC32" s="137"/>
      <c r="TID32" s="137"/>
      <c r="TIE32" s="137"/>
      <c r="TIF32" s="137"/>
      <c r="TIG32" s="137"/>
      <c r="TIH32" s="137"/>
      <c r="TII32" s="137"/>
      <c r="TIJ32" s="137"/>
      <c r="TIK32" s="137"/>
      <c r="TIL32" s="137"/>
      <c r="TIM32" s="137"/>
      <c r="TIN32" s="137"/>
      <c r="TIO32" s="137"/>
      <c r="TIP32" s="137"/>
      <c r="TIQ32" s="137"/>
      <c r="TIR32" s="137"/>
      <c r="TIS32" s="137"/>
      <c r="TIT32" s="137"/>
      <c r="TIU32" s="137"/>
      <c r="TIV32" s="137"/>
      <c r="TIW32" s="137"/>
      <c r="TIX32" s="137"/>
      <c r="TIY32" s="137"/>
      <c r="TIZ32" s="137"/>
      <c r="TJA32" s="137"/>
      <c r="TJB32" s="137"/>
      <c r="TJC32" s="137"/>
      <c r="TJD32" s="137"/>
      <c r="TJE32" s="137"/>
      <c r="TJF32" s="137"/>
      <c r="TJG32" s="137"/>
      <c r="TJH32" s="137"/>
      <c r="TJI32" s="137"/>
      <c r="TJJ32" s="137"/>
      <c r="TJK32" s="137"/>
      <c r="TJL32" s="137"/>
      <c r="TJM32" s="137"/>
      <c r="TJN32" s="137"/>
      <c r="TJO32" s="137"/>
      <c r="TJP32" s="137"/>
      <c r="TJQ32" s="137"/>
      <c r="TJR32" s="137"/>
      <c r="TJS32" s="137"/>
      <c r="TJT32" s="137"/>
      <c r="TJU32" s="137"/>
      <c r="TJV32" s="137"/>
      <c r="TJW32" s="137"/>
      <c r="TJX32" s="137"/>
      <c r="TJY32" s="137"/>
      <c r="TJZ32" s="137"/>
      <c r="TKA32" s="137"/>
      <c r="TKB32" s="137"/>
      <c r="TKC32" s="137"/>
      <c r="TKD32" s="137"/>
      <c r="TKE32" s="137"/>
      <c r="TKF32" s="137"/>
      <c r="TKG32" s="137"/>
      <c r="TKH32" s="137"/>
      <c r="TKI32" s="137"/>
      <c r="TKJ32" s="137"/>
      <c r="TKK32" s="137"/>
      <c r="TKL32" s="137"/>
      <c r="TKM32" s="137"/>
      <c r="TKN32" s="137"/>
      <c r="TKO32" s="137"/>
      <c r="TKP32" s="137"/>
      <c r="TKQ32" s="137"/>
      <c r="TKR32" s="137"/>
      <c r="TKS32" s="137"/>
      <c r="TKT32" s="137"/>
      <c r="TKU32" s="137"/>
      <c r="TKV32" s="137"/>
      <c r="TKW32" s="137"/>
      <c r="TKX32" s="137"/>
      <c r="TKY32" s="137"/>
      <c r="TKZ32" s="137"/>
      <c r="TLA32" s="137"/>
      <c r="TLB32" s="137"/>
      <c r="TLC32" s="137"/>
      <c r="TLD32" s="137"/>
      <c r="TLE32" s="137"/>
      <c r="TLF32" s="137"/>
      <c r="TLG32" s="137"/>
      <c r="TLH32" s="137"/>
      <c r="TLI32" s="137"/>
      <c r="TLJ32" s="137"/>
      <c r="TLK32" s="137"/>
      <c r="TLL32" s="137"/>
      <c r="TLM32" s="137"/>
      <c r="TLN32" s="137"/>
      <c r="TLO32" s="137"/>
      <c r="TLP32" s="137"/>
      <c r="TLQ32" s="137"/>
      <c r="TLR32" s="137"/>
      <c r="TLS32" s="137"/>
      <c r="TLT32" s="137"/>
      <c r="TLU32" s="137"/>
      <c r="TLV32" s="137"/>
      <c r="TLW32" s="137"/>
      <c r="TLX32" s="137"/>
      <c r="TLY32" s="137"/>
      <c r="TLZ32" s="137"/>
      <c r="TMA32" s="137"/>
      <c r="TMB32" s="137"/>
      <c r="TMC32" s="137"/>
      <c r="TMD32" s="137"/>
      <c r="TME32" s="137"/>
      <c r="TMF32" s="137"/>
      <c r="TMG32" s="137"/>
      <c r="TMH32" s="137"/>
      <c r="TMI32" s="137"/>
      <c r="TMJ32" s="137"/>
      <c r="TMK32" s="137"/>
      <c r="TML32" s="137"/>
      <c r="TMM32" s="137"/>
      <c r="TMN32" s="137"/>
      <c r="TMO32" s="137"/>
      <c r="TMP32" s="137"/>
      <c r="TMQ32" s="137"/>
      <c r="TMR32" s="137"/>
      <c r="TMS32" s="137"/>
      <c r="TMT32" s="137"/>
      <c r="TMU32" s="137"/>
      <c r="TMV32" s="137"/>
      <c r="TMW32" s="137"/>
      <c r="TMX32" s="137"/>
      <c r="TMY32" s="137"/>
      <c r="TMZ32" s="137"/>
      <c r="TNA32" s="137"/>
      <c r="TNB32" s="137"/>
      <c r="TNC32" s="137"/>
      <c r="TND32" s="137"/>
      <c r="TNE32" s="137"/>
      <c r="TNF32" s="137"/>
      <c r="TNG32" s="137"/>
      <c r="TNH32" s="137"/>
      <c r="TNI32" s="137"/>
      <c r="TNJ32" s="137"/>
      <c r="TNK32" s="137"/>
      <c r="TNL32" s="137"/>
      <c r="TNM32" s="137"/>
      <c r="TNN32" s="137"/>
      <c r="TNO32" s="137"/>
      <c r="TNP32" s="137"/>
      <c r="TNQ32" s="137"/>
      <c r="TNR32" s="137"/>
      <c r="TNS32" s="137"/>
      <c r="TNT32" s="137"/>
      <c r="TNU32" s="137"/>
      <c r="TNV32" s="137"/>
      <c r="TNW32" s="137"/>
      <c r="TNX32" s="137"/>
      <c r="TNY32" s="137"/>
      <c r="TNZ32" s="137"/>
      <c r="TOA32" s="137"/>
      <c r="TOB32" s="137"/>
      <c r="TOC32" s="137"/>
      <c r="TOD32" s="137"/>
      <c r="TOE32" s="137"/>
      <c r="TOF32" s="137"/>
      <c r="TOG32" s="137"/>
      <c r="TOH32" s="137"/>
      <c r="TOI32" s="137"/>
      <c r="TOJ32" s="137"/>
      <c r="TOK32" s="137"/>
      <c r="TOL32" s="137"/>
      <c r="TOM32" s="137"/>
      <c r="TON32" s="137"/>
      <c r="TOO32" s="137"/>
      <c r="TOP32" s="137"/>
      <c r="TOQ32" s="137"/>
      <c r="TOR32" s="137"/>
      <c r="TOS32" s="137"/>
      <c r="TOT32" s="137"/>
      <c r="TOU32" s="137"/>
      <c r="TOV32" s="137"/>
      <c r="TOW32" s="137"/>
      <c r="TOX32" s="137"/>
      <c r="TOY32" s="137"/>
      <c r="TOZ32" s="137"/>
      <c r="TPA32" s="137"/>
      <c r="TPB32" s="137"/>
      <c r="TPC32" s="137"/>
      <c r="TPD32" s="137"/>
      <c r="TPE32" s="137"/>
      <c r="TPF32" s="137"/>
      <c r="TPG32" s="137"/>
      <c r="TPH32" s="137"/>
      <c r="TPI32" s="137"/>
      <c r="TPJ32" s="137"/>
      <c r="TPK32" s="137"/>
      <c r="TPL32" s="137"/>
      <c r="TPM32" s="137"/>
      <c r="TPN32" s="137"/>
      <c r="TPO32" s="137"/>
      <c r="TPP32" s="137"/>
      <c r="TPQ32" s="137"/>
      <c r="TPR32" s="137"/>
      <c r="TPS32" s="137"/>
      <c r="TPT32" s="137"/>
      <c r="TPU32" s="137"/>
      <c r="TPV32" s="137"/>
      <c r="TPW32" s="137"/>
      <c r="TPX32" s="137"/>
      <c r="TPY32" s="137"/>
      <c r="TPZ32" s="137"/>
      <c r="TQA32" s="137"/>
      <c r="TQB32" s="137"/>
      <c r="TQC32" s="137"/>
      <c r="TQD32" s="137"/>
      <c r="TQE32" s="137"/>
      <c r="TQF32" s="137"/>
      <c r="TQG32" s="137"/>
      <c r="TQH32" s="137"/>
      <c r="TQI32" s="137"/>
      <c r="TQJ32" s="137"/>
      <c r="TQK32" s="137"/>
      <c r="TQL32" s="137"/>
      <c r="TQM32" s="137"/>
      <c r="TQN32" s="137"/>
      <c r="TQO32" s="137"/>
      <c r="TQP32" s="137"/>
      <c r="TQQ32" s="137"/>
      <c r="TQR32" s="137"/>
      <c r="TQS32" s="137"/>
      <c r="TQT32" s="137"/>
      <c r="TQU32" s="137"/>
      <c r="TQV32" s="137"/>
      <c r="TQW32" s="137"/>
      <c r="TQX32" s="137"/>
      <c r="TQY32" s="137"/>
      <c r="TQZ32" s="137"/>
      <c r="TRA32" s="137"/>
      <c r="TRB32" s="137"/>
      <c r="TRC32" s="137"/>
      <c r="TRD32" s="137"/>
      <c r="TRE32" s="137"/>
      <c r="TRF32" s="137"/>
      <c r="TRG32" s="137"/>
      <c r="TRH32" s="137"/>
      <c r="TRI32" s="137"/>
      <c r="TRJ32" s="137"/>
      <c r="TRK32" s="137"/>
      <c r="TRL32" s="137"/>
      <c r="TRM32" s="137"/>
      <c r="TRN32" s="137"/>
      <c r="TRO32" s="137"/>
      <c r="TRP32" s="137"/>
      <c r="TRQ32" s="137"/>
      <c r="TRR32" s="137"/>
      <c r="TRS32" s="137"/>
      <c r="TRT32" s="137"/>
      <c r="TRU32" s="137"/>
      <c r="TRV32" s="137"/>
      <c r="TRW32" s="137"/>
      <c r="TRX32" s="137"/>
      <c r="TRY32" s="137"/>
      <c r="TRZ32" s="137"/>
      <c r="TSA32" s="137"/>
      <c r="TSB32" s="137"/>
      <c r="TSC32" s="137"/>
      <c r="TSD32" s="137"/>
      <c r="TSE32" s="137"/>
      <c r="TSF32" s="137"/>
      <c r="TSG32" s="137"/>
      <c r="TSH32" s="137"/>
      <c r="TSI32" s="137"/>
      <c r="TSJ32" s="137"/>
      <c r="TSK32" s="137"/>
      <c r="TSL32" s="137"/>
      <c r="TSM32" s="137"/>
      <c r="TSN32" s="137"/>
      <c r="TSO32" s="137"/>
      <c r="TSP32" s="137"/>
      <c r="TSQ32" s="137"/>
      <c r="TSR32" s="137"/>
      <c r="TSS32" s="137"/>
      <c r="TST32" s="137"/>
      <c r="TSU32" s="137"/>
      <c r="TSV32" s="137"/>
      <c r="TSW32" s="137"/>
      <c r="TSX32" s="137"/>
      <c r="TSY32" s="137"/>
      <c r="TSZ32" s="137"/>
      <c r="TTA32" s="137"/>
      <c r="TTB32" s="137"/>
      <c r="TTC32" s="137"/>
      <c r="TTD32" s="137"/>
      <c r="TTE32" s="137"/>
      <c r="TTF32" s="137"/>
      <c r="TTG32" s="137"/>
      <c r="TTH32" s="137"/>
      <c r="TTI32" s="137"/>
      <c r="TTJ32" s="137"/>
      <c r="TTK32" s="137"/>
      <c r="TTL32" s="137"/>
      <c r="TTM32" s="137"/>
      <c r="TTN32" s="137"/>
      <c r="TTO32" s="137"/>
      <c r="TTP32" s="137"/>
      <c r="TTQ32" s="137"/>
      <c r="TTR32" s="137"/>
      <c r="TTS32" s="137"/>
      <c r="TTT32" s="137"/>
      <c r="TTU32" s="137"/>
      <c r="TTV32" s="137"/>
      <c r="TTW32" s="137"/>
      <c r="TTX32" s="137"/>
      <c r="TTY32" s="137"/>
      <c r="TTZ32" s="137"/>
      <c r="TUA32" s="137"/>
      <c r="TUB32" s="137"/>
      <c r="TUC32" s="137"/>
      <c r="TUD32" s="137"/>
      <c r="TUE32" s="137"/>
      <c r="TUF32" s="137"/>
      <c r="TUG32" s="137"/>
      <c r="TUH32" s="137"/>
      <c r="TUI32" s="137"/>
      <c r="TUJ32" s="137"/>
      <c r="TUK32" s="137"/>
      <c r="TUL32" s="137"/>
      <c r="TUM32" s="137"/>
      <c r="TUN32" s="137"/>
      <c r="TUO32" s="137"/>
      <c r="TUP32" s="137"/>
      <c r="TUQ32" s="137"/>
      <c r="TUR32" s="137"/>
      <c r="TUS32" s="137"/>
      <c r="TUT32" s="137"/>
      <c r="TUU32" s="137"/>
      <c r="TUV32" s="137"/>
      <c r="TUW32" s="137"/>
      <c r="TUX32" s="137"/>
      <c r="TUY32" s="137"/>
      <c r="TUZ32" s="137"/>
      <c r="TVA32" s="137"/>
      <c r="TVB32" s="137"/>
      <c r="TVC32" s="137"/>
      <c r="TVD32" s="137"/>
      <c r="TVE32" s="137"/>
      <c r="TVF32" s="137"/>
      <c r="TVG32" s="137"/>
      <c r="TVH32" s="137"/>
      <c r="TVI32" s="137"/>
      <c r="TVJ32" s="137"/>
      <c r="TVK32" s="137"/>
      <c r="TVL32" s="137"/>
      <c r="TVM32" s="137"/>
      <c r="TVN32" s="137"/>
      <c r="TVO32" s="137"/>
      <c r="TVP32" s="137"/>
      <c r="TVQ32" s="137"/>
      <c r="TVR32" s="137"/>
      <c r="TVS32" s="137"/>
      <c r="TVT32" s="137"/>
      <c r="TVU32" s="137"/>
      <c r="TVV32" s="137"/>
      <c r="TVW32" s="137"/>
      <c r="TVX32" s="137"/>
      <c r="TVY32" s="137"/>
      <c r="TVZ32" s="137"/>
      <c r="TWA32" s="137"/>
      <c r="TWB32" s="137"/>
      <c r="TWC32" s="137"/>
      <c r="TWD32" s="137"/>
      <c r="TWE32" s="137"/>
      <c r="TWF32" s="137"/>
      <c r="TWG32" s="137"/>
      <c r="TWH32" s="137"/>
      <c r="TWI32" s="137"/>
      <c r="TWJ32" s="137"/>
      <c r="TWK32" s="137"/>
      <c r="TWL32" s="137"/>
      <c r="TWM32" s="137"/>
      <c r="TWN32" s="137"/>
      <c r="TWO32" s="137"/>
      <c r="TWP32" s="137"/>
      <c r="TWQ32" s="137"/>
      <c r="TWR32" s="137"/>
      <c r="TWS32" s="137"/>
      <c r="TWT32" s="137"/>
      <c r="TWU32" s="137"/>
      <c r="TWV32" s="137"/>
      <c r="TWW32" s="137"/>
      <c r="TWX32" s="137"/>
      <c r="TWY32" s="137"/>
      <c r="TWZ32" s="137"/>
      <c r="TXA32" s="137"/>
      <c r="TXB32" s="137"/>
      <c r="TXC32" s="137"/>
      <c r="TXD32" s="137"/>
      <c r="TXE32" s="137"/>
      <c r="TXF32" s="137"/>
      <c r="TXG32" s="137"/>
      <c r="TXH32" s="137"/>
      <c r="TXI32" s="137"/>
      <c r="TXJ32" s="137"/>
      <c r="TXK32" s="137"/>
      <c r="TXL32" s="137"/>
      <c r="TXM32" s="137"/>
      <c r="TXN32" s="137"/>
      <c r="TXO32" s="137"/>
      <c r="TXP32" s="137"/>
      <c r="TXQ32" s="137"/>
      <c r="TXR32" s="137"/>
      <c r="TXS32" s="137"/>
      <c r="TXT32" s="137"/>
      <c r="TXU32" s="137"/>
      <c r="TXV32" s="137"/>
      <c r="TXW32" s="137"/>
      <c r="TXX32" s="137"/>
      <c r="TXY32" s="137"/>
      <c r="TXZ32" s="137"/>
      <c r="TYA32" s="137"/>
      <c r="TYB32" s="137"/>
      <c r="TYC32" s="137"/>
      <c r="TYD32" s="137"/>
      <c r="TYE32" s="137"/>
      <c r="TYF32" s="137"/>
      <c r="TYG32" s="137"/>
      <c r="TYH32" s="137"/>
      <c r="TYI32" s="137"/>
      <c r="TYJ32" s="137"/>
      <c r="TYK32" s="137"/>
      <c r="TYL32" s="137"/>
      <c r="TYM32" s="137"/>
      <c r="TYN32" s="137"/>
      <c r="TYO32" s="137"/>
      <c r="TYP32" s="137"/>
      <c r="TYQ32" s="137"/>
      <c r="TYR32" s="137"/>
      <c r="TYS32" s="137"/>
      <c r="TYT32" s="137"/>
      <c r="TYU32" s="137"/>
      <c r="TYV32" s="137"/>
      <c r="TYW32" s="137"/>
      <c r="TYX32" s="137"/>
      <c r="TYY32" s="137"/>
      <c r="TYZ32" s="137"/>
      <c r="TZA32" s="137"/>
      <c r="TZB32" s="137"/>
      <c r="TZC32" s="137"/>
      <c r="TZD32" s="137"/>
      <c r="TZE32" s="137"/>
      <c r="TZF32" s="137"/>
      <c r="TZG32" s="137"/>
      <c r="TZH32" s="137"/>
      <c r="TZI32" s="137"/>
      <c r="TZJ32" s="137"/>
      <c r="TZK32" s="137"/>
      <c r="TZL32" s="137"/>
      <c r="TZM32" s="137"/>
      <c r="TZN32" s="137"/>
      <c r="TZO32" s="137"/>
      <c r="TZP32" s="137"/>
      <c r="TZQ32" s="137"/>
      <c r="TZR32" s="137"/>
      <c r="TZS32" s="137"/>
      <c r="TZT32" s="137"/>
      <c r="TZU32" s="137"/>
      <c r="TZV32" s="137"/>
      <c r="TZW32" s="137"/>
      <c r="TZX32" s="137"/>
      <c r="TZY32" s="137"/>
      <c r="TZZ32" s="137"/>
      <c r="UAA32" s="137"/>
      <c r="UAB32" s="137"/>
      <c r="UAC32" s="137"/>
      <c r="UAD32" s="137"/>
      <c r="UAE32" s="137"/>
      <c r="UAF32" s="137"/>
      <c r="UAG32" s="137"/>
      <c r="UAH32" s="137"/>
      <c r="UAI32" s="137"/>
      <c r="UAJ32" s="137"/>
      <c r="UAK32" s="137"/>
      <c r="UAL32" s="137"/>
      <c r="UAM32" s="137"/>
      <c r="UAN32" s="137"/>
      <c r="UAO32" s="137"/>
      <c r="UAP32" s="137"/>
      <c r="UAQ32" s="137"/>
      <c r="UAR32" s="137"/>
      <c r="UAS32" s="137"/>
      <c r="UAT32" s="137"/>
      <c r="UAU32" s="137"/>
      <c r="UAV32" s="137"/>
      <c r="UAW32" s="137"/>
      <c r="UAX32" s="137"/>
      <c r="UAY32" s="137"/>
      <c r="UAZ32" s="137"/>
      <c r="UBA32" s="137"/>
      <c r="UBB32" s="137"/>
      <c r="UBC32" s="137"/>
      <c r="UBD32" s="137"/>
      <c r="UBE32" s="137"/>
      <c r="UBF32" s="137"/>
      <c r="UBG32" s="137"/>
      <c r="UBH32" s="137"/>
      <c r="UBI32" s="137"/>
      <c r="UBJ32" s="137"/>
      <c r="UBK32" s="137"/>
      <c r="UBL32" s="137"/>
      <c r="UBM32" s="137"/>
      <c r="UBN32" s="137"/>
      <c r="UBO32" s="137"/>
      <c r="UBP32" s="137"/>
      <c r="UBQ32" s="137"/>
      <c r="UBR32" s="137"/>
      <c r="UBS32" s="137"/>
      <c r="UBT32" s="137"/>
      <c r="UBU32" s="137"/>
      <c r="UBV32" s="137"/>
      <c r="UBW32" s="137"/>
      <c r="UBX32" s="137"/>
      <c r="UBY32" s="137"/>
      <c r="UBZ32" s="137"/>
      <c r="UCA32" s="137"/>
      <c r="UCB32" s="137"/>
      <c r="UCC32" s="137"/>
      <c r="UCD32" s="137"/>
      <c r="UCE32" s="137"/>
      <c r="UCF32" s="137"/>
      <c r="UCG32" s="137"/>
      <c r="UCH32" s="137"/>
      <c r="UCI32" s="137"/>
      <c r="UCJ32" s="137"/>
      <c r="UCK32" s="137"/>
      <c r="UCL32" s="137"/>
      <c r="UCM32" s="137"/>
      <c r="UCN32" s="137"/>
      <c r="UCO32" s="137"/>
      <c r="UCP32" s="137"/>
      <c r="UCQ32" s="137"/>
      <c r="UCR32" s="137"/>
      <c r="UCS32" s="137"/>
      <c r="UCT32" s="137"/>
      <c r="UCU32" s="137"/>
      <c r="UCV32" s="137"/>
      <c r="UCW32" s="137"/>
      <c r="UCX32" s="137"/>
      <c r="UCY32" s="137"/>
      <c r="UCZ32" s="137"/>
      <c r="UDA32" s="137"/>
      <c r="UDB32" s="137"/>
      <c r="UDC32" s="137"/>
      <c r="UDD32" s="137"/>
      <c r="UDE32" s="137"/>
      <c r="UDF32" s="137"/>
      <c r="UDG32" s="137"/>
      <c r="UDH32" s="137"/>
      <c r="UDI32" s="137"/>
      <c r="UDJ32" s="137"/>
      <c r="UDK32" s="137"/>
      <c r="UDL32" s="137"/>
      <c r="UDM32" s="137"/>
      <c r="UDN32" s="137"/>
      <c r="UDO32" s="137"/>
      <c r="UDP32" s="137"/>
      <c r="UDQ32" s="137"/>
      <c r="UDR32" s="137"/>
      <c r="UDS32" s="137"/>
      <c r="UDT32" s="137"/>
      <c r="UDU32" s="137"/>
      <c r="UDV32" s="137"/>
      <c r="UDW32" s="137"/>
      <c r="UDX32" s="137"/>
      <c r="UDY32" s="137"/>
      <c r="UDZ32" s="137"/>
      <c r="UEA32" s="137"/>
      <c r="UEB32" s="137"/>
      <c r="UEC32" s="137"/>
      <c r="UED32" s="137"/>
      <c r="UEE32" s="137"/>
      <c r="UEF32" s="137"/>
      <c r="UEG32" s="137"/>
      <c r="UEH32" s="137"/>
      <c r="UEI32" s="137"/>
      <c r="UEJ32" s="137"/>
      <c r="UEK32" s="137"/>
      <c r="UEL32" s="137"/>
      <c r="UEM32" s="137"/>
      <c r="UEN32" s="137"/>
      <c r="UEO32" s="137"/>
      <c r="UEP32" s="137"/>
      <c r="UEQ32" s="137"/>
      <c r="UER32" s="137"/>
      <c r="UES32" s="137"/>
      <c r="UET32" s="137"/>
      <c r="UEU32" s="137"/>
      <c r="UEV32" s="137"/>
      <c r="UEW32" s="137"/>
      <c r="UEX32" s="137"/>
      <c r="UEY32" s="137"/>
      <c r="UEZ32" s="137"/>
      <c r="UFA32" s="137"/>
      <c r="UFB32" s="137"/>
      <c r="UFC32" s="137"/>
      <c r="UFD32" s="137"/>
      <c r="UFE32" s="137"/>
      <c r="UFF32" s="137"/>
      <c r="UFG32" s="137"/>
      <c r="UFH32" s="137"/>
      <c r="UFI32" s="137"/>
      <c r="UFJ32" s="137"/>
      <c r="UFK32" s="137"/>
      <c r="UFL32" s="137"/>
      <c r="UFM32" s="137"/>
      <c r="UFN32" s="137"/>
      <c r="UFO32" s="137"/>
      <c r="UFP32" s="137"/>
      <c r="UFQ32" s="137"/>
      <c r="UFR32" s="137"/>
      <c r="UFS32" s="137"/>
      <c r="UFT32" s="137"/>
      <c r="UFU32" s="137"/>
      <c r="UFV32" s="137"/>
      <c r="UFW32" s="137"/>
      <c r="UFX32" s="137"/>
      <c r="UFY32" s="137"/>
      <c r="UFZ32" s="137"/>
      <c r="UGA32" s="137"/>
      <c r="UGB32" s="137"/>
      <c r="UGC32" s="137"/>
      <c r="UGD32" s="137"/>
      <c r="UGE32" s="137"/>
      <c r="UGF32" s="137"/>
      <c r="UGG32" s="137"/>
      <c r="UGH32" s="137"/>
      <c r="UGI32" s="137"/>
      <c r="UGJ32" s="137"/>
      <c r="UGK32" s="137"/>
      <c r="UGL32" s="137"/>
      <c r="UGM32" s="137"/>
      <c r="UGN32" s="137"/>
      <c r="UGO32" s="137"/>
      <c r="UGP32" s="137"/>
      <c r="UGQ32" s="137"/>
      <c r="UGR32" s="137"/>
      <c r="UGS32" s="137"/>
      <c r="UGT32" s="137"/>
      <c r="UGU32" s="137"/>
      <c r="UGV32" s="137"/>
      <c r="UGW32" s="137"/>
      <c r="UGX32" s="137"/>
      <c r="UGY32" s="137"/>
      <c r="UGZ32" s="137"/>
      <c r="UHA32" s="137"/>
      <c r="UHB32" s="137"/>
      <c r="UHC32" s="137"/>
      <c r="UHD32" s="137"/>
      <c r="UHE32" s="137"/>
      <c r="UHF32" s="137"/>
      <c r="UHG32" s="137"/>
      <c r="UHH32" s="137"/>
      <c r="UHI32" s="137"/>
      <c r="UHJ32" s="137"/>
      <c r="UHK32" s="137"/>
      <c r="UHL32" s="137"/>
      <c r="UHM32" s="137"/>
      <c r="UHN32" s="137"/>
      <c r="UHO32" s="137"/>
      <c r="UHP32" s="137"/>
      <c r="UHQ32" s="137"/>
      <c r="UHR32" s="137"/>
      <c r="UHS32" s="137"/>
      <c r="UHT32" s="137"/>
      <c r="UHU32" s="137"/>
      <c r="UHV32" s="137"/>
      <c r="UHW32" s="137"/>
      <c r="UHX32" s="137"/>
      <c r="UHY32" s="137"/>
      <c r="UHZ32" s="137"/>
      <c r="UIA32" s="137"/>
      <c r="UIB32" s="137"/>
      <c r="UIC32" s="137"/>
      <c r="UID32" s="137"/>
      <c r="UIE32" s="137"/>
      <c r="UIF32" s="137"/>
      <c r="UIG32" s="137"/>
      <c r="UIH32" s="137"/>
      <c r="UII32" s="137"/>
      <c r="UIJ32" s="137"/>
      <c r="UIK32" s="137"/>
      <c r="UIL32" s="137"/>
      <c r="UIM32" s="137"/>
      <c r="UIN32" s="137"/>
      <c r="UIO32" s="137"/>
      <c r="UIP32" s="137"/>
      <c r="UIQ32" s="137"/>
      <c r="UIR32" s="137"/>
      <c r="UIS32" s="137"/>
      <c r="UIT32" s="137"/>
      <c r="UIU32" s="137"/>
      <c r="UIV32" s="137"/>
      <c r="UIW32" s="137"/>
      <c r="UIX32" s="137"/>
      <c r="UIY32" s="137"/>
      <c r="UIZ32" s="137"/>
      <c r="UJA32" s="137"/>
      <c r="UJB32" s="137"/>
      <c r="UJC32" s="137"/>
      <c r="UJD32" s="137"/>
      <c r="UJE32" s="137"/>
      <c r="UJF32" s="137"/>
      <c r="UJG32" s="137"/>
      <c r="UJH32" s="137"/>
      <c r="UJI32" s="137"/>
      <c r="UJJ32" s="137"/>
      <c r="UJK32" s="137"/>
      <c r="UJL32" s="137"/>
      <c r="UJM32" s="137"/>
      <c r="UJN32" s="137"/>
      <c r="UJO32" s="137"/>
      <c r="UJP32" s="137"/>
      <c r="UJQ32" s="137"/>
      <c r="UJR32" s="137"/>
      <c r="UJS32" s="137"/>
      <c r="UJT32" s="137"/>
      <c r="UJU32" s="137"/>
      <c r="UJV32" s="137"/>
      <c r="UJW32" s="137"/>
      <c r="UJX32" s="137"/>
      <c r="UJY32" s="137"/>
      <c r="UJZ32" s="137"/>
      <c r="UKA32" s="137"/>
      <c r="UKB32" s="137"/>
      <c r="UKC32" s="137"/>
      <c r="UKD32" s="137"/>
      <c r="UKE32" s="137"/>
      <c r="UKF32" s="137"/>
      <c r="UKG32" s="137"/>
      <c r="UKH32" s="137"/>
      <c r="UKI32" s="137"/>
      <c r="UKJ32" s="137"/>
      <c r="UKK32" s="137"/>
      <c r="UKL32" s="137"/>
      <c r="UKM32" s="137"/>
      <c r="UKN32" s="137"/>
      <c r="UKO32" s="137"/>
      <c r="UKP32" s="137"/>
      <c r="UKQ32" s="137"/>
      <c r="UKR32" s="137"/>
      <c r="UKS32" s="137"/>
      <c r="UKT32" s="137"/>
      <c r="UKU32" s="137"/>
      <c r="UKV32" s="137"/>
      <c r="UKW32" s="137"/>
      <c r="UKX32" s="137"/>
      <c r="UKY32" s="137"/>
      <c r="UKZ32" s="137"/>
      <c r="ULA32" s="137"/>
      <c r="ULB32" s="137"/>
      <c r="ULC32" s="137"/>
      <c r="ULD32" s="137"/>
      <c r="ULE32" s="137"/>
      <c r="ULF32" s="137"/>
      <c r="ULG32" s="137"/>
      <c r="ULH32" s="137"/>
      <c r="ULI32" s="137"/>
      <c r="ULJ32" s="137"/>
      <c r="ULK32" s="137"/>
      <c r="ULL32" s="137"/>
      <c r="ULM32" s="137"/>
      <c r="ULN32" s="137"/>
      <c r="ULO32" s="137"/>
      <c r="ULP32" s="137"/>
      <c r="ULQ32" s="137"/>
      <c r="ULR32" s="137"/>
      <c r="ULS32" s="137"/>
      <c r="ULT32" s="137"/>
      <c r="ULU32" s="137"/>
      <c r="ULV32" s="137"/>
      <c r="ULW32" s="137"/>
      <c r="ULX32" s="137"/>
      <c r="ULY32" s="137"/>
      <c r="ULZ32" s="137"/>
      <c r="UMA32" s="137"/>
      <c r="UMB32" s="137"/>
      <c r="UMC32" s="137"/>
      <c r="UMD32" s="137"/>
      <c r="UME32" s="137"/>
      <c r="UMF32" s="137"/>
      <c r="UMG32" s="137"/>
      <c r="UMH32" s="137"/>
      <c r="UMI32" s="137"/>
      <c r="UMJ32" s="137"/>
      <c r="UMK32" s="137"/>
      <c r="UML32" s="137"/>
      <c r="UMM32" s="137"/>
      <c r="UMN32" s="137"/>
      <c r="UMO32" s="137"/>
      <c r="UMP32" s="137"/>
      <c r="UMQ32" s="137"/>
      <c r="UMR32" s="137"/>
      <c r="UMS32" s="137"/>
      <c r="UMT32" s="137"/>
      <c r="UMU32" s="137"/>
      <c r="UMV32" s="137"/>
      <c r="UMW32" s="137"/>
      <c r="UMX32" s="137"/>
      <c r="UMY32" s="137"/>
      <c r="UMZ32" s="137"/>
      <c r="UNA32" s="137"/>
      <c r="UNB32" s="137"/>
      <c r="UNC32" s="137"/>
      <c r="UND32" s="137"/>
      <c r="UNE32" s="137"/>
      <c r="UNF32" s="137"/>
      <c r="UNG32" s="137"/>
      <c r="UNH32" s="137"/>
      <c r="UNI32" s="137"/>
      <c r="UNJ32" s="137"/>
      <c r="UNK32" s="137"/>
      <c r="UNL32" s="137"/>
      <c r="UNM32" s="137"/>
      <c r="UNN32" s="137"/>
      <c r="UNO32" s="137"/>
      <c r="UNP32" s="137"/>
      <c r="UNQ32" s="137"/>
      <c r="UNR32" s="137"/>
      <c r="UNS32" s="137"/>
      <c r="UNT32" s="137"/>
      <c r="UNU32" s="137"/>
      <c r="UNV32" s="137"/>
      <c r="UNW32" s="137"/>
      <c r="UNX32" s="137"/>
      <c r="UNY32" s="137"/>
      <c r="UNZ32" s="137"/>
      <c r="UOA32" s="137"/>
      <c r="UOB32" s="137"/>
      <c r="UOC32" s="137"/>
      <c r="UOD32" s="137"/>
      <c r="UOE32" s="137"/>
      <c r="UOF32" s="137"/>
      <c r="UOG32" s="137"/>
      <c r="UOH32" s="137"/>
      <c r="UOI32" s="137"/>
      <c r="UOJ32" s="137"/>
      <c r="UOK32" s="137"/>
      <c r="UOL32" s="137"/>
      <c r="UOM32" s="137"/>
      <c r="UON32" s="137"/>
      <c r="UOO32" s="137"/>
      <c r="UOP32" s="137"/>
      <c r="UOQ32" s="137"/>
      <c r="UOR32" s="137"/>
      <c r="UOS32" s="137"/>
      <c r="UOT32" s="137"/>
      <c r="UOU32" s="137"/>
      <c r="UOV32" s="137"/>
      <c r="UOW32" s="137"/>
      <c r="UOX32" s="137"/>
      <c r="UOY32" s="137"/>
      <c r="UOZ32" s="137"/>
      <c r="UPA32" s="137"/>
      <c r="UPB32" s="137"/>
      <c r="UPC32" s="137"/>
      <c r="UPD32" s="137"/>
      <c r="UPE32" s="137"/>
      <c r="UPF32" s="137"/>
      <c r="UPG32" s="137"/>
      <c r="UPH32" s="137"/>
      <c r="UPI32" s="137"/>
      <c r="UPJ32" s="137"/>
      <c r="UPK32" s="137"/>
      <c r="UPL32" s="137"/>
      <c r="UPM32" s="137"/>
      <c r="UPN32" s="137"/>
      <c r="UPO32" s="137"/>
      <c r="UPP32" s="137"/>
      <c r="UPQ32" s="137"/>
      <c r="UPR32" s="137"/>
      <c r="UPS32" s="137"/>
      <c r="UPT32" s="137"/>
      <c r="UPU32" s="137"/>
      <c r="UPV32" s="137"/>
      <c r="UPW32" s="137"/>
      <c r="UPX32" s="137"/>
      <c r="UPY32" s="137"/>
      <c r="UPZ32" s="137"/>
      <c r="UQA32" s="137"/>
      <c r="UQB32" s="137"/>
      <c r="UQC32" s="137"/>
      <c r="UQD32" s="137"/>
      <c r="UQE32" s="137"/>
      <c r="UQF32" s="137"/>
      <c r="UQG32" s="137"/>
      <c r="UQH32" s="137"/>
      <c r="UQI32" s="137"/>
      <c r="UQJ32" s="137"/>
      <c r="UQK32" s="137"/>
      <c r="UQL32" s="137"/>
      <c r="UQM32" s="137"/>
      <c r="UQN32" s="137"/>
      <c r="UQO32" s="137"/>
      <c r="UQP32" s="137"/>
      <c r="UQQ32" s="137"/>
      <c r="UQR32" s="137"/>
      <c r="UQS32" s="137"/>
      <c r="UQT32" s="137"/>
      <c r="UQU32" s="137"/>
      <c r="UQV32" s="137"/>
      <c r="UQW32" s="137"/>
      <c r="UQX32" s="137"/>
      <c r="UQY32" s="137"/>
      <c r="UQZ32" s="137"/>
      <c r="URA32" s="137"/>
      <c r="URB32" s="137"/>
      <c r="URC32" s="137"/>
      <c r="URD32" s="137"/>
      <c r="URE32" s="137"/>
      <c r="URF32" s="137"/>
      <c r="URG32" s="137"/>
      <c r="URH32" s="137"/>
      <c r="URI32" s="137"/>
      <c r="URJ32" s="137"/>
      <c r="URK32" s="137"/>
      <c r="URL32" s="137"/>
      <c r="URM32" s="137"/>
      <c r="URN32" s="137"/>
      <c r="URO32" s="137"/>
      <c r="URP32" s="137"/>
      <c r="URQ32" s="137"/>
      <c r="URR32" s="137"/>
      <c r="URS32" s="137"/>
      <c r="URT32" s="137"/>
      <c r="URU32" s="137"/>
      <c r="URV32" s="137"/>
      <c r="URW32" s="137"/>
      <c r="URX32" s="137"/>
      <c r="URY32" s="137"/>
      <c r="URZ32" s="137"/>
      <c r="USA32" s="137"/>
      <c r="USB32" s="137"/>
      <c r="USC32" s="137"/>
      <c r="USD32" s="137"/>
      <c r="USE32" s="137"/>
      <c r="USF32" s="137"/>
      <c r="USG32" s="137"/>
      <c r="USH32" s="137"/>
      <c r="USI32" s="137"/>
      <c r="USJ32" s="137"/>
      <c r="USK32" s="137"/>
      <c r="USL32" s="137"/>
      <c r="USM32" s="137"/>
      <c r="USN32" s="137"/>
      <c r="USO32" s="137"/>
      <c r="USP32" s="137"/>
      <c r="USQ32" s="137"/>
      <c r="USR32" s="137"/>
      <c r="USS32" s="137"/>
      <c r="UST32" s="137"/>
      <c r="USU32" s="137"/>
      <c r="USV32" s="137"/>
      <c r="USW32" s="137"/>
      <c r="USX32" s="137"/>
      <c r="USY32" s="137"/>
      <c r="USZ32" s="137"/>
      <c r="UTA32" s="137"/>
      <c r="UTB32" s="137"/>
      <c r="UTC32" s="137"/>
      <c r="UTD32" s="137"/>
      <c r="UTE32" s="137"/>
      <c r="UTF32" s="137"/>
      <c r="UTG32" s="137"/>
      <c r="UTH32" s="137"/>
      <c r="UTI32" s="137"/>
      <c r="UTJ32" s="137"/>
      <c r="UTK32" s="137"/>
      <c r="UTL32" s="137"/>
      <c r="UTM32" s="137"/>
      <c r="UTN32" s="137"/>
      <c r="UTO32" s="137"/>
      <c r="UTP32" s="137"/>
      <c r="UTQ32" s="137"/>
      <c r="UTR32" s="137"/>
      <c r="UTS32" s="137"/>
      <c r="UTT32" s="137"/>
      <c r="UTU32" s="137"/>
      <c r="UTV32" s="137"/>
      <c r="UTW32" s="137"/>
      <c r="UTX32" s="137"/>
      <c r="UTY32" s="137"/>
      <c r="UTZ32" s="137"/>
      <c r="UUA32" s="137"/>
      <c r="UUB32" s="137"/>
      <c r="UUC32" s="137"/>
      <c r="UUD32" s="137"/>
      <c r="UUE32" s="137"/>
      <c r="UUF32" s="137"/>
      <c r="UUG32" s="137"/>
      <c r="UUH32" s="137"/>
      <c r="UUI32" s="137"/>
      <c r="UUJ32" s="137"/>
      <c r="UUK32" s="137"/>
      <c r="UUL32" s="137"/>
      <c r="UUM32" s="137"/>
      <c r="UUN32" s="137"/>
      <c r="UUO32" s="137"/>
      <c r="UUP32" s="137"/>
      <c r="UUQ32" s="137"/>
      <c r="UUR32" s="137"/>
      <c r="UUS32" s="137"/>
      <c r="UUT32" s="137"/>
      <c r="UUU32" s="137"/>
      <c r="UUV32" s="137"/>
      <c r="UUW32" s="137"/>
      <c r="UUX32" s="137"/>
      <c r="UUY32" s="137"/>
      <c r="UUZ32" s="137"/>
      <c r="UVA32" s="137"/>
      <c r="UVB32" s="137"/>
      <c r="UVC32" s="137"/>
      <c r="UVD32" s="137"/>
      <c r="UVE32" s="137"/>
      <c r="UVF32" s="137"/>
      <c r="UVG32" s="137"/>
      <c r="UVH32" s="137"/>
      <c r="UVI32" s="137"/>
      <c r="UVJ32" s="137"/>
      <c r="UVK32" s="137"/>
      <c r="UVL32" s="137"/>
      <c r="UVM32" s="137"/>
      <c r="UVN32" s="137"/>
      <c r="UVO32" s="137"/>
      <c r="UVP32" s="137"/>
      <c r="UVQ32" s="137"/>
      <c r="UVR32" s="137"/>
      <c r="UVS32" s="137"/>
      <c r="UVT32" s="137"/>
      <c r="UVU32" s="137"/>
      <c r="UVV32" s="137"/>
      <c r="UVW32" s="137"/>
      <c r="UVX32" s="137"/>
      <c r="UVY32" s="137"/>
      <c r="UVZ32" s="137"/>
      <c r="UWA32" s="137"/>
      <c r="UWB32" s="137"/>
      <c r="UWC32" s="137"/>
      <c r="UWD32" s="137"/>
      <c r="UWE32" s="137"/>
      <c r="UWF32" s="137"/>
      <c r="UWG32" s="137"/>
      <c r="UWH32" s="137"/>
      <c r="UWI32" s="137"/>
      <c r="UWJ32" s="137"/>
      <c r="UWK32" s="137"/>
      <c r="UWL32" s="137"/>
      <c r="UWM32" s="137"/>
      <c r="UWN32" s="137"/>
      <c r="UWO32" s="137"/>
      <c r="UWP32" s="137"/>
      <c r="UWQ32" s="137"/>
      <c r="UWR32" s="137"/>
      <c r="UWS32" s="137"/>
      <c r="UWT32" s="137"/>
      <c r="UWU32" s="137"/>
      <c r="UWV32" s="137"/>
      <c r="UWW32" s="137"/>
      <c r="UWX32" s="137"/>
      <c r="UWY32" s="137"/>
      <c r="UWZ32" s="137"/>
      <c r="UXA32" s="137"/>
      <c r="UXB32" s="137"/>
      <c r="UXC32" s="137"/>
      <c r="UXD32" s="137"/>
      <c r="UXE32" s="137"/>
      <c r="UXF32" s="137"/>
      <c r="UXG32" s="137"/>
      <c r="UXH32" s="137"/>
      <c r="UXI32" s="137"/>
      <c r="UXJ32" s="137"/>
      <c r="UXK32" s="137"/>
      <c r="UXL32" s="137"/>
      <c r="UXM32" s="137"/>
      <c r="UXN32" s="137"/>
      <c r="UXO32" s="137"/>
      <c r="UXP32" s="137"/>
      <c r="UXQ32" s="137"/>
      <c r="UXR32" s="137"/>
      <c r="UXS32" s="137"/>
      <c r="UXT32" s="137"/>
      <c r="UXU32" s="137"/>
      <c r="UXV32" s="137"/>
      <c r="UXW32" s="137"/>
      <c r="UXX32" s="137"/>
      <c r="UXY32" s="137"/>
      <c r="UXZ32" s="137"/>
      <c r="UYA32" s="137"/>
      <c r="UYB32" s="137"/>
      <c r="UYC32" s="137"/>
      <c r="UYD32" s="137"/>
      <c r="UYE32" s="137"/>
      <c r="UYF32" s="137"/>
      <c r="UYG32" s="137"/>
      <c r="UYH32" s="137"/>
      <c r="UYI32" s="137"/>
      <c r="UYJ32" s="137"/>
      <c r="UYK32" s="137"/>
      <c r="UYL32" s="137"/>
      <c r="UYM32" s="137"/>
      <c r="UYN32" s="137"/>
      <c r="UYO32" s="137"/>
      <c r="UYP32" s="137"/>
      <c r="UYQ32" s="137"/>
      <c r="UYR32" s="137"/>
      <c r="UYS32" s="137"/>
      <c r="UYT32" s="137"/>
      <c r="UYU32" s="137"/>
      <c r="UYV32" s="137"/>
      <c r="UYW32" s="137"/>
      <c r="UYX32" s="137"/>
      <c r="UYY32" s="137"/>
      <c r="UYZ32" s="137"/>
      <c r="UZA32" s="137"/>
      <c r="UZB32" s="137"/>
      <c r="UZC32" s="137"/>
      <c r="UZD32" s="137"/>
      <c r="UZE32" s="137"/>
      <c r="UZF32" s="137"/>
      <c r="UZG32" s="137"/>
      <c r="UZH32" s="137"/>
      <c r="UZI32" s="137"/>
      <c r="UZJ32" s="137"/>
      <c r="UZK32" s="137"/>
      <c r="UZL32" s="137"/>
      <c r="UZM32" s="137"/>
      <c r="UZN32" s="137"/>
      <c r="UZO32" s="137"/>
      <c r="UZP32" s="137"/>
      <c r="UZQ32" s="137"/>
      <c r="UZR32" s="137"/>
      <c r="UZS32" s="137"/>
      <c r="UZT32" s="137"/>
      <c r="UZU32" s="137"/>
      <c r="UZV32" s="137"/>
      <c r="UZW32" s="137"/>
      <c r="UZX32" s="137"/>
      <c r="UZY32" s="137"/>
      <c r="UZZ32" s="137"/>
      <c r="VAA32" s="137"/>
      <c r="VAB32" s="137"/>
      <c r="VAC32" s="137"/>
      <c r="VAD32" s="137"/>
      <c r="VAE32" s="137"/>
      <c r="VAF32" s="137"/>
      <c r="VAG32" s="137"/>
      <c r="VAH32" s="137"/>
      <c r="VAI32" s="137"/>
      <c r="VAJ32" s="137"/>
      <c r="VAK32" s="137"/>
      <c r="VAL32" s="137"/>
      <c r="VAM32" s="137"/>
      <c r="VAN32" s="137"/>
      <c r="VAO32" s="137"/>
      <c r="VAP32" s="137"/>
      <c r="VAQ32" s="137"/>
      <c r="VAR32" s="137"/>
      <c r="VAS32" s="137"/>
      <c r="VAT32" s="137"/>
      <c r="VAU32" s="137"/>
      <c r="VAV32" s="137"/>
      <c r="VAW32" s="137"/>
      <c r="VAX32" s="137"/>
      <c r="VAY32" s="137"/>
      <c r="VAZ32" s="137"/>
      <c r="VBA32" s="137"/>
      <c r="VBB32" s="137"/>
      <c r="VBC32" s="137"/>
      <c r="VBD32" s="137"/>
      <c r="VBE32" s="137"/>
      <c r="VBF32" s="137"/>
      <c r="VBG32" s="137"/>
      <c r="VBH32" s="137"/>
      <c r="VBI32" s="137"/>
      <c r="VBJ32" s="137"/>
      <c r="VBK32" s="137"/>
      <c r="VBL32" s="137"/>
      <c r="VBM32" s="137"/>
      <c r="VBN32" s="137"/>
      <c r="VBO32" s="137"/>
      <c r="VBP32" s="137"/>
      <c r="VBQ32" s="137"/>
      <c r="VBR32" s="137"/>
      <c r="VBS32" s="137"/>
      <c r="VBT32" s="137"/>
      <c r="VBU32" s="137"/>
      <c r="VBV32" s="137"/>
      <c r="VBW32" s="137"/>
      <c r="VBX32" s="137"/>
      <c r="VBY32" s="137"/>
      <c r="VBZ32" s="137"/>
      <c r="VCA32" s="137"/>
      <c r="VCB32" s="137"/>
      <c r="VCC32" s="137"/>
      <c r="VCD32" s="137"/>
      <c r="VCE32" s="137"/>
      <c r="VCF32" s="137"/>
      <c r="VCG32" s="137"/>
      <c r="VCH32" s="137"/>
      <c r="VCI32" s="137"/>
      <c r="VCJ32" s="137"/>
      <c r="VCK32" s="137"/>
      <c r="VCL32" s="137"/>
      <c r="VCM32" s="137"/>
      <c r="VCN32" s="137"/>
      <c r="VCO32" s="137"/>
      <c r="VCP32" s="137"/>
      <c r="VCQ32" s="137"/>
      <c r="VCR32" s="137"/>
      <c r="VCS32" s="137"/>
      <c r="VCT32" s="137"/>
      <c r="VCU32" s="137"/>
      <c r="VCV32" s="137"/>
      <c r="VCW32" s="137"/>
      <c r="VCX32" s="137"/>
      <c r="VCY32" s="137"/>
      <c r="VCZ32" s="137"/>
      <c r="VDA32" s="137"/>
      <c r="VDB32" s="137"/>
      <c r="VDC32" s="137"/>
      <c r="VDD32" s="137"/>
      <c r="VDE32" s="137"/>
      <c r="VDF32" s="137"/>
      <c r="VDG32" s="137"/>
      <c r="VDH32" s="137"/>
      <c r="VDI32" s="137"/>
      <c r="VDJ32" s="137"/>
      <c r="VDK32" s="137"/>
      <c r="VDL32" s="137"/>
      <c r="VDM32" s="137"/>
      <c r="VDN32" s="137"/>
      <c r="VDO32" s="137"/>
      <c r="VDP32" s="137"/>
      <c r="VDQ32" s="137"/>
      <c r="VDR32" s="137"/>
      <c r="VDS32" s="137"/>
      <c r="VDT32" s="137"/>
      <c r="VDU32" s="137"/>
      <c r="VDV32" s="137"/>
      <c r="VDW32" s="137"/>
      <c r="VDX32" s="137"/>
      <c r="VDY32" s="137"/>
      <c r="VDZ32" s="137"/>
      <c r="VEA32" s="137"/>
      <c r="VEB32" s="137"/>
      <c r="VEC32" s="137"/>
      <c r="VED32" s="137"/>
      <c r="VEE32" s="137"/>
      <c r="VEF32" s="137"/>
      <c r="VEG32" s="137"/>
      <c r="VEH32" s="137"/>
      <c r="VEI32" s="137"/>
      <c r="VEJ32" s="137"/>
      <c r="VEK32" s="137"/>
      <c r="VEL32" s="137"/>
      <c r="VEM32" s="137"/>
      <c r="VEN32" s="137"/>
      <c r="VEO32" s="137"/>
      <c r="VEP32" s="137"/>
      <c r="VEQ32" s="137"/>
      <c r="VER32" s="137"/>
      <c r="VES32" s="137"/>
      <c r="VET32" s="137"/>
      <c r="VEU32" s="137"/>
      <c r="VEV32" s="137"/>
      <c r="VEW32" s="137"/>
      <c r="VEX32" s="137"/>
      <c r="VEY32" s="137"/>
      <c r="VEZ32" s="137"/>
      <c r="VFA32" s="137"/>
      <c r="VFB32" s="137"/>
      <c r="VFC32" s="137"/>
      <c r="VFD32" s="137"/>
      <c r="VFE32" s="137"/>
      <c r="VFF32" s="137"/>
      <c r="VFG32" s="137"/>
      <c r="VFH32" s="137"/>
      <c r="VFI32" s="137"/>
      <c r="VFJ32" s="137"/>
      <c r="VFK32" s="137"/>
      <c r="VFL32" s="137"/>
      <c r="VFM32" s="137"/>
      <c r="VFN32" s="137"/>
      <c r="VFO32" s="137"/>
      <c r="VFP32" s="137"/>
      <c r="VFQ32" s="137"/>
      <c r="VFR32" s="137"/>
      <c r="VFS32" s="137"/>
      <c r="VFT32" s="137"/>
      <c r="VFU32" s="137"/>
      <c r="VFV32" s="137"/>
      <c r="VFW32" s="137"/>
      <c r="VFX32" s="137"/>
      <c r="VFY32" s="137"/>
      <c r="VFZ32" s="137"/>
      <c r="VGA32" s="137"/>
      <c r="VGB32" s="137"/>
      <c r="VGC32" s="137"/>
      <c r="VGD32" s="137"/>
      <c r="VGE32" s="137"/>
      <c r="VGF32" s="137"/>
      <c r="VGG32" s="137"/>
      <c r="VGH32" s="137"/>
      <c r="VGI32" s="137"/>
      <c r="VGJ32" s="137"/>
      <c r="VGK32" s="137"/>
      <c r="VGL32" s="137"/>
      <c r="VGM32" s="137"/>
      <c r="VGN32" s="137"/>
      <c r="VGO32" s="137"/>
      <c r="VGP32" s="137"/>
      <c r="VGQ32" s="137"/>
      <c r="VGR32" s="137"/>
      <c r="VGS32" s="137"/>
      <c r="VGT32" s="137"/>
      <c r="VGU32" s="137"/>
      <c r="VGV32" s="137"/>
      <c r="VGW32" s="137"/>
      <c r="VGX32" s="137"/>
      <c r="VGY32" s="137"/>
      <c r="VGZ32" s="137"/>
      <c r="VHA32" s="137"/>
      <c r="VHB32" s="137"/>
      <c r="VHC32" s="137"/>
      <c r="VHD32" s="137"/>
      <c r="VHE32" s="137"/>
      <c r="VHF32" s="137"/>
      <c r="VHG32" s="137"/>
      <c r="VHH32" s="137"/>
      <c r="VHI32" s="137"/>
      <c r="VHJ32" s="137"/>
      <c r="VHK32" s="137"/>
      <c r="VHL32" s="137"/>
      <c r="VHM32" s="137"/>
      <c r="VHN32" s="137"/>
      <c r="VHO32" s="137"/>
      <c r="VHP32" s="137"/>
      <c r="VHQ32" s="137"/>
      <c r="VHR32" s="137"/>
      <c r="VHS32" s="137"/>
      <c r="VHT32" s="137"/>
      <c r="VHU32" s="137"/>
      <c r="VHV32" s="137"/>
      <c r="VHW32" s="137"/>
      <c r="VHX32" s="137"/>
      <c r="VHY32" s="137"/>
      <c r="VHZ32" s="137"/>
      <c r="VIA32" s="137"/>
      <c r="VIB32" s="137"/>
      <c r="VIC32" s="137"/>
      <c r="VID32" s="137"/>
      <c r="VIE32" s="137"/>
      <c r="VIF32" s="137"/>
      <c r="VIG32" s="137"/>
      <c r="VIH32" s="137"/>
      <c r="VII32" s="137"/>
      <c r="VIJ32" s="137"/>
      <c r="VIK32" s="137"/>
      <c r="VIL32" s="137"/>
      <c r="VIM32" s="137"/>
      <c r="VIN32" s="137"/>
      <c r="VIO32" s="137"/>
      <c r="VIP32" s="137"/>
      <c r="VIQ32" s="137"/>
      <c r="VIR32" s="137"/>
      <c r="VIS32" s="137"/>
      <c r="VIT32" s="137"/>
      <c r="VIU32" s="137"/>
      <c r="VIV32" s="137"/>
      <c r="VIW32" s="137"/>
      <c r="VIX32" s="137"/>
      <c r="VIY32" s="137"/>
      <c r="VIZ32" s="137"/>
      <c r="VJA32" s="137"/>
      <c r="VJB32" s="137"/>
      <c r="VJC32" s="137"/>
      <c r="VJD32" s="137"/>
      <c r="VJE32" s="137"/>
      <c r="VJF32" s="137"/>
      <c r="VJG32" s="137"/>
      <c r="VJH32" s="137"/>
      <c r="VJI32" s="137"/>
      <c r="VJJ32" s="137"/>
      <c r="VJK32" s="137"/>
      <c r="VJL32" s="137"/>
      <c r="VJM32" s="137"/>
      <c r="VJN32" s="137"/>
      <c r="VJO32" s="137"/>
      <c r="VJP32" s="137"/>
      <c r="VJQ32" s="137"/>
      <c r="VJR32" s="137"/>
      <c r="VJS32" s="137"/>
      <c r="VJT32" s="137"/>
      <c r="VJU32" s="137"/>
      <c r="VJV32" s="137"/>
      <c r="VJW32" s="137"/>
      <c r="VJX32" s="137"/>
      <c r="VJY32" s="137"/>
      <c r="VJZ32" s="137"/>
      <c r="VKA32" s="137"/>
      <c r="VKB32" s="137"/>
      <c r="VKC32" s="137"/>
      <c r="VKD32" s="137"/>
      <c r="VKE32" s="137"/>
      <c r="VKF32" s="137"/>
      <c r="VKG32" s="137"/>
      <c r="VKH32" s="137"/>
      <c r="VKI32" s="137"/>
      <c r="VKJ32" s="137"/>
      <c r="VKK32" s="137"/>
      <c r="VKL32" s="137"/>
      <c r="VKM32" s="137"/>
      <c r="VKN32" s="137"/>
      <c r="VKO32" s="137"/>
      <c r="VKP32" s="137"/>
      <c r="VKQ32" s="137"/>
      <c r="VKR32" s="137"/>
      <c r="VKS32" s="137"/>
      <c r="VKT32" s="137"/>
      <c r="VKU32" s="137"/>
      <c r="VKV32" s="137"/>
      <c r="VKW32" s="137"/>
      <c r="VKX32" s="137"/>
      <c r="VKY32" s="137"/>
      <c r="VKZ32" s="137"/>
      <c r="VLA32" s="137"/>
      <c r="VLB32" s="137"/>
      <c r="VLC32" s="137"/>
      <c r="VLD32" s="137"/>
      <c r="VLE32" s="137"/>
      <c r="VLF32" s="137"/>
      <c r="VLG32" s="137"/>
      <c r="VLH32" s="137"/>
      <c r="VLI32" s="137"/>
      <c r="VLJ32" s="137"/>
      <c r="VLK32" s="137"/>
      <c r="VLL32" s="137"/>
      <c r="VLM32" s="137"/>
      <c r="VLN32" s="137"/>
      <c r="VLO32" s="137"/>
      <c r="VLP32" s="137"/>
      <c r="VLQ32" s="137"/>
      <c r="VLR32" s="137"/>
      <c r="VLS32" s="137"/>
      <c r="VLT32" s="137"/>
      <c r="VLU32" s="137"/>
      <c r="VLV32" s="137"/>
      <c r="VLW32" s="137"/>
      <c r="VLX32" s="137"/>
      <c r="VLY32" s="137"/>
      <c r="VLZ32" s="137"/>
      <c r="VMA32" s="137"/>
      <c r="VMB32" s="137"/>
      <c r="VMC32" s="137"/>
      <c r="VMD32" s="137"/>
      <c r="VME32" s="137"/>
      <c r="VMF32" s="137"/>
      <c r="VMG32" s="137"/>
      <c r="VMH32" s="137"/>
      <c r="VMI32" s="137"/>
      <c r="VMJ32" s="137"/>
      <c r="VMK32" s="137"/>
      <c r="VML32" s="137"/>
      <c r="VMM32" s="137"/>
      <c r="VMN32" s="137"/>
      <c r="VMO32" s="137"/>
      <c r="VMP32" s="137"/>
      <c r="VMQ32" s="137"/>
      <c r="VMR32" s="137"/>
      <c r="VMS32" s="137"/>
      <c r="VMT32" s="137"/>
      <c r="VMU32" s="137"/>
      <c r="VMV32" s="137"/>
      <c r="VMW32" s="137"/>
      <c r="VMX32" s="137"/>
      <c r="VMY32" s="137"/>
      <c r="VMZ32" s="137"/>
      <c r="VNA32" s="137"/>
      <c r="VNB32" s="137"/>
      <c r="VNC32" s="137"/>
      <c r="VND32" s="137"/>
      <c r="VNE32" s="137"/>
      <c r="VNF32" s="137"/>
      <c r="VNG32" s="137"/>
      <c r="VNH32" s="137"/>
      <c r="VNI32" s="137"/>
      <c r="VNJ32" s="137"/>
      <c r="VNK32" s="137"/>
      <c r="VNL32" s="137"/>
      <c r="VNM32" s="137"/>
      <c r="VNN32" s="137"/>
      <c r="VNO32" s="137"/>
      <c r="VNP32" s="137"/>
      <c r="VNQ32" s="137"/>
      <c r="VNR32" s="137"/>
      <c r="VNS32" s="137"/>
      <c r="VNT32" s="137"/>
      <c r="VNU32" s="137"/>
      <c r="VNV32" s="137"/>
      <c r="VNW32" s="137"/>
      <c r="VNX32" s="137"/>
      <c r="VNY32" s="137"/>
      <c r="VNZ32" s="137"/>
      <c r="VOA32" s="137"/>
      <c r="VOB32" s="137"/>
      <c r="VOC32" s="137"/>
      <c r="VOD32" s="137"/>
      <c r="VOE32" s="137"/>
      <c r="VOF32" s="137"/>
      <c r="VOG32" s="137"/>
      <c r="VOH32" s="137"/>
      <c r="VOI32" s="137"/>
      <c r="VOJ32" s="137"/>
      <c r="VOK32" s="137"/>
      <c r="VOL32" s="137"/>
      <c r="VOM32" s="137"/>
      <c r="VON32" s="137"/>
      <c r="VOO32" s="137"/>
      <c r="VOP32" s="137"/>
      <c r="VOQ32" s="137"/>
      <c r="VOR32" s="137"/>
      <c r="VOS32" s="137"/>
      <c r="VOT32" s="137"/>
      <c r="VOU32" s="137"/>
      <c r="VOV32" s="137"/>
      <c r="VOW32" s="137"/>
      <c r="VOX32" s="137"/>
      <c r="VOY32" s="137"/>
      <c r="VOZ32" s="137"/>
      <c r="VPA32" s="137"/>
      <c r="VPB32" s="137"/>
      <c r="VPC32" s="137"/>
      <c r="VPD32" s="137"/>
      <c r="VPE32" s="137"/>
      <c r="VPF32" s="137"/>
      <c r="VPG32" s="137"/>
      <c r="VPH32" s="137"/>
      <c r="VPI32" s="137"/>
      <c r="VPJ32" s="137"/>
      <c r="VPK32" s="137"/>
      <c r="VPL32" s="137"/>
      <c r="VPM32" s="137"/>
      <c r="VPN32" s="137"/>
      <c r="VPO32" s="137"/>
      <c r="VPP32" s="137"/>
      <c r="VPQ32" s="137"/>
      <c r="VPR32" s="137"/>
      <c r="VPS32" s="137"/>
      <c r="VPT32" s="137"/>
      <c r="VPU32" s="137"/>
      <c r="VPV32" s="137"/>
      <c r="VPW32" s="137"/>
      <c r="VPX32" s="137"/>
      <c r="VPY32" s="137"/>
      <c r="VPZ32" s="137"/>
      <c r="VQA32" s="137"/>
      <c r="VQB32" s="137"/>
      <c r="VQC32" s="137"/>
      <c r="VQD32" s="137"/>
      <c r="VQE32" s="137"/>
      <c r="VQF32" s="137"/>
      <c r="VQG32" s="137"/>
      <c r="VQH32" s="137"/>
      <c r="VQI32" s="137"/>
      <c r="VQJ32" s="137"/>
      <c r="VQK32" s="137"/>
      <c r="VQL32" s="137"/>
      <c r="VQM32" s="137"/>
      <c r="VQN32" s="137"/>
      <c r="VQO32" s="137"/>
      <c r="VQP32" s="137"/>
      <c r="VQQ32" s="137"/>
      <c r="VQR32" s="137"/>
      <c r="VQS32" s="137"/>
      <c r="VQT32" s="137"/>
      <c r="VQU32" s="137"/>
      <c r="VQV32" s="137"/>
      <c r="VQW32" s="137"/>
      <c r="VQX32" s="137"/>
      <c r="VQY32" s="137"/>
      <c r="VQZ32" s="137"/>
      <c r="VRA32" s="137"/>
      <c r="VRB32" s="137"/>
      <c r="VRC32" s="137"/>
      <c r="VRD32" s="137"/>
      <c r="VRE32" s="137"/>
      <c r="VRF32" s="137"/>
      <c r="VRG32" s="137"/>
      <c r="VRH32" s="137"/>
      <c r="VRI32" s="137"/>
      <c r="VRJ32" s="137"/>
      <c r="VRK32" s="137"/>
      <c r="VRL32" s="137"/>
      <c r="VRM32" s="137"/>
      <c r="VRN32" s="137"/>
      <c r="VRO32" s="137"/>
      <c r="VRP32" s="137"/>
      <c r="VRQ32" s="137"/>
      <c r="VRR32" s="137"/>
      <c r="VRS32" s="137"/>
      <c r="VRT32" s="137"/>
      <c r="VRU32" s="137"/>
      <c r="VRV32" s="137"/>
      <c r="VRW32" s="137"/>
      <c r="VRX32" s="137"/>
      <c r="VRY32" s="137"/>
      <c r="VRZ32" s="137"/>
      <c r="VSA32" s="137"/>
      <c r="VSB32" s="137"/>
      <c r="VSC32" s="137"/>
      <c r="VSD32" s="137"/>
      <c r="VSE32" s="137"/>
      <c r="VSF32" s="137"/>
      <c r="VSG32" s="137"/>
      <c r="VSH32" s="137"/>
      <c r="VSI32" s="137"/>
      <c r="VSJ32" s="137"/>
      <c r="VSK32" s="137"/>
      <c r="VSL32" s="137"/>
      <c r="VSM32" s="137"/>
      <c r="VSN32" s="137"/>
      <c r="VSO32" s="137"/>
      <c r="VSP32" s="137"/>
      <c r="VSQ32" s="137"/>
      <c r="VSR32" s="137"/>
      <c r="VSS32" s="137"/>
      <c r="VST32" s="137"/>
      <c r="VSU32" s="137"/>
      <c r="VSV32" s="137"/>
      <c r="VSW32" s="137"/>
      <c r="VSX32" s="137"/>
      <c r="VSY32" s="137"/>
      <c r="VSZ32" s="137"/>
      <c r="VTA32" s="137"/>
      <c r="VTB32" s="137"/>
      <c r="VTC32" s="137"/>
      <c r="VTD32" s="137"/>
      <c r="VTE32" s="137"/>
      <c r="VTF32" s="137"/>
      <c r="VTG32" s="137"/>
      <c r="VTH32" s="137"/>
      <c r="VTI32" s="137"/>
      <c r="VTJ32" s="137"/>
      <c r="VTK32" s="137"/>
      <c r="VTL32" s="137"/>
      <c r="VTM32" s="137"/>
      <c r="VTN32" s="137"/>
      <c r="VTO32" s="137"/>
      <c r="VTP32" s="137"/>
      <c r="VTQ32" s="137"/>
      <c r="VTR32" s="137"/>
      <c r="VTS32" s="137"/>
      <c r="VTT32" s="137"/>
      <c r="VTU32" s="137"/>
      <c r="VTV32" s="137"/>
      <c r="VTW32" s="137"/>
      <c r="VTX32" s="137"/>
      <c r="VTY32" s="137"/>
      <c r="VTZ32" s="137"/>
      <c r="VUA32" s="137"/>
      <c r="VUB32" s="137"/>
      <c r="VUC32" s="137"/>
      <c r="VUD32" s="137"/>
      <c r="VUE32" s="137"/>
      <c r="VUF32" s="137"/>
      <c r="VUG32" s="137"/>
      <c r="VUH32" s="137"/>
      <c r="VUI32" s="137"/>
      <c r="VUJ32" s="137"/>
      <c r="VUK32" s="137"/>
      <c r="VUL32" s="137"/>
      <c r="VUM32" s="137"/>
      <c r="VUN32" s="137"/>
      <c r="VUO32" s="137"/>
      <c r="VUP32" s="137"/>
      <c r="VUQ32" s="137"/>
      <c r="VUR32" s="137"/>
      <c r="VUS32" s="137"/>
      <c r="VUT32" s="137"/>
      <c r="VUU32" s="137"/>
      <c r="VUV32" s="137"/>
      <c r="VUW32" s="137"/>
      <c r="VUX32" s="137"/>
      <c r="VUY32" s="137"/>
      <c r="VUZ32" s="137"/>
      <c r="VVA32" s="137"/>
      <c r="VVB32" s="137"/>
      <c r="VVC32" s="137"/>
      <c r="VVD32" s="137"/>
      <c r="VVE32" s="137"/>
      <c r="VVF32" s="137"/>
      <c r="VVG32" s="137"/>
      <c r="VVH32" s="137"/>
      <c r="VVI32" s="137"/>
      <c r="VVJ32" s="137"/>
      <c r="VVK32" s="137"/>
      <c r="VVL32" s="137"/>
      <c r="VVM32" s="137"/>
      <c r="VVN32" s="137"/>
      <c r="VVO32" s="137"/>
      <c r="VVP32" s="137"/>
      <c r="VVQ32" s="137"/>
      <c r="VVR32" s="137"/>
      <c r="VVS32" s="137"/>
      <c r="VVT32" s="137"/>
      <c r="VVU32" s="137"/>
      <c r="VVV32" s="137"/>
      <c r="VVW32" s="137"/>
      <c r="VVX32" s="137"/>
      <c r="VVY32" s="137"/>
      <c r="VVZ32" s="137"/>
      <c r="VWA32" s="137"/>
      <c r="VWB32" s="137"/>
      <c r="VWC32" s="137"/>
      <c r="VWD32" s="137"/>
      <c r="VWE32" s="137"/>
      <c r="VWF32" s="137"/>
      <c r="VWG32" s="137"/>
      <c r="VWH32" s="137"/>
      <c r="VWI32" s="137"/>
      <c r="VWJ32" s="137"/>
      <c r="VWK32" s="137"/>
      <c r="VWL32" s="137"/>
      <c r="VWM32" s="137"/>
      <c r="VWN32" s="137"/>
      <c r="VWO32" s="137"/>
      <c r="VWP32" s="137"/>
      <c r="VWQ32" s="137"/>
      <c r="VWR32" s="137"/>
      <c r="VWS32" s="137"/>
      <c r="VWT32" s="137"/>
      <c r="VWU32" s="137"/>
      <c r="VWV32" s="137"/>
      <c r="VWW32" s="137"/>
      <c r="VWX32" s="137"/>
      <c r="VWY32" s="137"/>
      <c r="VWZ32" s="137"/>
      <c r="VXA32" s="137"/>
      <c r="VXB32" s="137"/>
      <c r="VXC32" s="137"/>
      <c r="VXD32" s="137"/>
      <c r="VXE32" s="137"/>
      <c r="VXF32" s="137"/>
      <c r="VXG32" s="137"/>
      <c r="VXH32" s="137"/>
      <c r="VXI32" s="137"/>
      <c r="VXJ32" s="137"/>
      <c r="VXK32" s="137"/>
      <c r="VXL32" s="137"/>
      <c r="VXM32" s="137"/>
      <c r="VXN32" s="137"/>
      <c r="VXO32" s="137"/>
      <c r="VXP32" s="137"/>
      <c r="VXQ32" s="137"/>
      <c r="VXR32" s="137"/>
      <c r="VXS32" s="137"/>
      <c r="VXT32" s="137"/>
      <c r="VXU32" s="137"/>
      <c r="VXV32" s="137"/>
      <c r="VXW32" s="137"/>
      <c r="VXX32" s="137"/>
      <c r="VXY32" s="137"/>
      <c r="VXZ32" s="137"/>
      <c r="VYA32" s="137"/>
      <c r="VYB32" s="137"/>
      <c r="VYC32" s="137"/>
      <c r="VYD32" s="137"/>
      <c r="VYE32" s="137"/>
      <c r="VYF32" s="137"/>
      <c r="VYG32" s="137"/>
      <c r="VYH32" s="137"/>
      <c r="VYI32" s="137"/>
      <c r="VYJ32" s="137"/>
      <c r="VYK32" s="137"/>
      <c r="VYL32" s="137"/>
      <c r="VYM32" s="137"/>
      <c r="VYN32" s="137"/>
      <c r="VYO32" s="137"/>
      <c r="VYP32" s="137"/>
      <c r="VYQ32" s="137"/>
      <c r="VYR32" s="137"/>
      <c r="VYS32" s="137"/>
      <c r="VYT32" s="137"/>
      <c r="VYU32" s="137"/>
      <c r="VYV32" s="137"/>
      <c r="VYW32" s="137"/>
      <c r="VYX32" s="137"/>
      <c r="VYY32" s="137"/>
      <c r="VYZ32" s="137"/>
      <c r="VZA32" s="137"/>
      <c r="VZB32" s="137"/>
      <c r="VZC32" s="137"/>
      <c r="VZD32" s="137"/>
      <c r="VZE32" s="137"/>
      <c r="VZF32" s="137"/>
      <c r="VZG32" s="137"/>
      <c r="VZH32" s="137"/>
      <c r="VZI32" s="137"/>
      <c r="VZJ32" s="137"/>
      <c r="VZK32" s="137"/>
      <c r="VZL32" s="137"/>
      <c r="VZM32" s="137"/>
      <c r="VZN32" s="137"/>
      <c r="VZO32" s="137"/>
      <c r="VZP32" s="137"/>
      <c r="VZQ32" s="137"/>
      <c r="VZR32" s="137"/>
      <c r="VZS32" s="137"/>
      <c r="VZT32" s="137"/>
      <c r="VZU32" s="137"/>
      <c r="VZV32" s="137"/>
      <c r="VZW32" s="137"/>
      <c r="VZX32" s="137"/>
      <c r="VZY32" s="137"/>
      <c r="VZZ32" s="137"/>
      <c r="WAA32" s="137"/>
      <c r="WAB32" s="137"/>
      <c r="WAC32" s="137"/>
      <c r="WAD32" s="137"/>
      <c r="WAE32" s="137"/>
      <c r="WAF32" s="137"/>
      <c r="WAG32" s="137"/>
      <c r="WAH32" s="137"/>
      <c r="WAI32" s="137"/>
      <c r="WAJ32" s="137"/>
      <c r="WAK32" s="137"/>
      <c r="WAL32" s="137"/>
      <c r="WAM32" s="137"/>
      <c r="WAN32" s="137"/>
      <c r="WAO32" s="137"/>
      <c r="WAP32" s="137"/>
      <c r="WAQ32" s="137"/>
      <c r="WAR32" s="137"/>
      <c r="WAS32" s="137"/>
      <c r="WAT32" s="137"/>
      <c r="WAU32" s="137"/>
      <c r="WAV32" s="137"/>
      <c r="WAW32" s="137"/>
      <c r="WAX32" s="137"/>
      <c r="WAY32" s="137"/>
      <c r="WAZ32" s="137"/>
      <c r="WBA32" s="137"/>
      <c r="WBB32" s="137"/>
      <c r="WBC32" s="137"/>
      <c r="WBD32" s="137"/>
      <c r="WBE32" s="137"/>
      <c r="WBF32" s="137"/>
      <c r="WBG32" s="137"/>
      <c r="WBH32" s="137"/>
      <c r="WBI32" s="137"/>
      <c r="WBJ32" s="137"/>
      <c r="WBK32" s="137"/>
      <c r="WBL32" s="137"/>
      <c r="WBM32" s="137"/>
      <c r="WBN32" s="137"/>
      <c r="WBO32" s="137"/>
      <c r="WBP32" s="137"/>
      <c r="WBQ32" s="137"/>
      <c r="WBR32" s="137"/>
      <c r="WBS32" s="137"/>
      <c r="WBT32" s="137"/>
      <c r="WBU32" s="137"/>
      <c r="WBV32" s="137"/>
      <c r="WBW32" s="137"/>
      <c r="WBX32" s="137"/>
      <c r="WBY32" s="137"/>
      <c r="WBZ32" s="137"/>
      <c r="WCA32" s="137"/>
      <c r="WCB32" s="137"/>
      <c r="WCC32" s="137"/>
      <c r="WCD32" s="137"/>
      <c r="WCE32" s="137"/>
      <c r="WCF32" s="137"/>
      <c r="WCG32" s="137"/>
      <c r="WCH32" s="137"/>
      <c r="WCI32" s="137"/>
      <c r="WCJ32" s="137"/>
      <c r="WCK32" s="137"/>
      <c r="WCL32" s="137"/>
      <c r="WCM32" s="137"/>
      <c r="WCN32" s="137"/>
      <c r="WCO32" s="137"/>
      <c r="WCP32" s="137"/>
      <c r="WCQ32" s="137"/>
      <c r="WCR32" s="137"/>
      <c r="WCS32" s="137"/>
      <c r="WCT32" s="137"/>
      <c r="WCU32" s="137"/>
      <c r="WCV32" s="137"/>
      <c r="WCW32" s="137"/>
      <c r="WCX32" s="137"/>
      <c r="WCY32" s="137"/>
      <c r="WCZ32" s="137"/>
      <c r="WDA32" s="137"/>
      <c r="WDB32" s="137"/>
      <c r="WDC32" s="137"/>
      <c r="WDD32" s="137"/>
      <c r="WDE32" s="137"/>
      <c r="WDF32" s="137"/>
      <c r="WDG32" s="137"/>
      <c r="WDH32" s="137"/>
      <c r="WDI32" s="137"/>
      <c r="WDJ32" s="137"/>
      <c r="WDK32" s="137"/>
      <c r="WDL32" s="137"/>
      <c r="WDM32" s="137"/>
      <c r="WDN32" s="137"/>
      <c r="WDO32" s="137"/>
      <c r="WDP32" s="137"/>
      <c r="WDQ32" s="137"/>
      <c r="WDR32" s="137"/>
      <c r="WDS32" s="137"/>
      <c r="WDT32" s="137"/>
      <c r="WDU32" s="137"/>
      <c r="WDV32" s="137"/>
      <c r="WDW32" s="137"/>
      <c r="WDX32" s="137"/>
      <c r="WDY32" s="137"/>
      <c r="WDZ32" s="137"/>
      <c r="WEA32" s="137"/>
      <c r="WEB32" s="137"/>
      <c r="WEC32" s="137"/>
      <c r="WED32" s="137"/>
      <c r="WEE32" s="137"/>
      <c r="WEF32" s="137"/>
      <c r="WEG32" s="137"/>
      <c r="WEH32" s="137"/>
      <c r="WEI32" s="137"/>
      <c r="WEJ32" s="137"/>
      <c r="WEK32" s="137"/>
      <c r="WEL32" s="137"/>
      <c r="WEM32" s="137"/>
      <c r="WEN32" s="137"/>
      <c r="WEO32" s="137"/>
      <c r="WEP32" s="137"/>
      <c r="WEQ32" s="137"/>
      <c r="WER32" s="137"/>
      <c r="WES32" s="137"/>
      <c r="WET32" s="137"/>
      <c r="WEU32" s="137"/>
      <c r="WEV32" s="137"/>
      <c r="WEW32" s="137"/>
      <c r="WEX32" s="137"/>
      <c r="WEY32" s="137"/>
      <c r="WEZ32" s="137"/>
      <c r="WFA32" s="137"/>
      <c r="WFB32" s="137"/>
      <c r="WFC32" s="137"/>
      <c r="WFD32" s="137"/>
      <c r="WFE32" s="137"/>
      <c r="WFF32" s="137"/>
      <c r="WFG32" s="137"/>
      <c r="WFH32" s="137"/>
      <c r="WFI32" s="137"/>
      <c r="WFJ32" s="137"/>
      <c r="WFK32" s="137"/>
      <c r="WFL32" s="137"/>
      <c r="WFM32" s="137"/>
      <c r="WFN32" s="137"/>
      <c r="WFO32" s="137"/>
      <c r="WFP32" s="137"/>
      <c r="WFQ32" s="137"/>
      <c r="WFR32" s="137"/>
      <c r="WFS32" s="137"/>
      <c r="WFT32" s="137"/>
      <c r="WFU32" s="137"/>
      <c r="WFV32" s="137"/>
      <c r="WFW32" s="137"/>
      <c r="WFX32" s="137"/>
      <c r="WFY32" s="137"/>
      <c r="WFZ32" s="137"/>
      <c r="WGA32" s="137"/>
      <c r="WGB32" s="137"/>
      <c r="WGC32" s="137"/>
      <c r="WGD32" s="137"/>
      <c r="WGE32" s="137"/>
      <c r="WGF32" s="137"/>
      <c r="WGG32" s="137"/>
      <c r="WGH32" s="137"/>
      <c r="WGI32" s="137"/>
      <c r="WGJ32" s="137"/>
      <c r="WGK32" s="137"/>
      <c r="WGL32" s="137"/>
      <c r="WGM32" s="137"/>
      <c r="WGN32" s="137"/>
      <c r="WGO32" s="137"/>
      <c r="WGP32" s="137"/>
      <c r="WGQ32" s="137"/>
      <c r="WGR32" s="137"/>
      <c r="WGS32" s="137"/>
      <c r="WGT32" s="137"/>
      <c r="WGU32" s="137"/>
      <c r="WGV32" s="137"/>
      <c r="WGW32" s="137"/>
      <c r="WGX32" s="137"/>
      <c r="WGY32" s="137"/>
      <c r="WGZ32" s="137"/>
      <c r="WHA32" s="137"/>
      <c r="WHB32" s="137"/>
      <c r="WHC32" s="137"/>
      <c r="WHD32" s="137"/>
      <c r="WHE32" s="137"/>
      <c r="WHF32" s="137"/>
      <c r="WHG32" s="137"/>
      <c r="WHH32" s="137"/>
      <c r="WHI32" s="137"/>
      <c r="WHJ32" s="137"/>
      <c r="WHK32" s="137"/>
      <c r="WHL32" s="137"/>
      <c r="WHM32" s="137"/>
      <c r="WHN32" s="137"/>
      <c r="WHO32" s="137"/>
      <c r="WHP32" s="137"/>
      <c r="WHQ32" s="137"/>
      <c r="WHR32" s="137"/>
      <c r="WHS32" s="137"/>
      <c r="WHT32" s="137"/>
      <c r="WHU32" s="137"/>
      <c r="WHV32" s="137"/>
      <c r="WHW32" s="137"/>
      <c r="WHX32" s="137"/>
      <c r="WHY32" s="137"/>
      <c r="WHZ32" s="137"/>
      <c r="WIA32" s="137"/>
      <c r="WIB32" s="137"/>
      <c r="WIC32" s="137"/>
      <c r="WID32" s="137"/>
      <c r="WIE32" s="137"/>
      <c r="WIF32" s="137"/>
      <c r="WIG32" s="137"/>
      <c r="WIH32" s="137"/>
      <c r="WII32" s="137"/>
      <c r="WIJ32" s="137"/>
      <c r="WIK32" s="137"/>
      <c r="WIL32" s="137"/>
      <c r="WIM32" s="137"/>
      <c r="WIN32" s="137"/>
      <c r="WIO32" s="137"/>
      <c r="WIP32" s="137"/>
      <c r="WIQ32" s="137"/>
      <c r="WIR32" s="137"/>
      <c r="WIS32" s="137"/>
      <c r="WIT32" s="137"/>
      <c r="WIU32" s="137"/>
      <c r="WIV32" s="137"/>
      <c r="WIW32" s="137"/>
      <c r="WIX32" s="137"/>
      <c r="WIY32" s="137"/>
      <c r="WIZ32" s="137"/>
      <c r="WJA32" s="137"/>
      <c r="WJB32" s="137"/>
      <c r="WJC32" s="137"/>
      <c r="WJD32" s="137"/>
      <c r="WJE32" s="137"/>
      <c r="WJF32" s="137"/>
      <c r="WJG32" s="137"/>
      <c r="WJH32" s="137"/>
      <c r="WJI32" s="137"/>
      <c r="WJJ32" s="137"/>
      <c r="WJK32" s="137"/>
      <c r="WJL32" s="137"/>
      <c r="WJM32" s="137"/>
      <c r="WJN32" s="137"/>
      <c r="WJO32" s="137"/>
      <c r="WJP32" s="137"/>
      <c r="WJQ32" s="137"/>
      <c r="WJR32" s="137"/>
      <c r="WJS32" s="137"/>
      <c r="WJT32" s="137"/>
      <c r="WJU32" s="137"/>
      <c r="WJV32" s="137"/>
      <c r="WJW32" s="137"/>
      <c r="WJX32" s="137"/>
      <c r="WJY32" s="137"/>
      <c r="WJZ32" s="137"/>
      <c r="WKA32" s="137"/>
      <c r="WKB32" s="137"/>
      <c r="WKC32" s="137"/>
      <c r="WKD32" s="137"/>
      <c r="WKE32" s="137"/>
      <c r="WKF32" s="137"/>
      <c r="WKG32" s="137"/>
      <c r="WKH32" s="137"/>
      <c r="WKI32" s="137"/>
      <c r="WKJ32" s="137"/>
      <c r="WKK32" s="137"/>
      <c r="WKL32" s="137"/>
      <c r="WKM32" s="137"/>
      <c r="WKN32" s="137"/>
      <c r="WKO32" s="137"/>
      <c r="WKP32" s="137"/>
      <c r="WKQ32" s="137"/>
      <c r="WKR32" s="137"/>
      <c r="WKS32" s="137"/>
      <c r="WKT32" s="137"/>
      <c r="WKU32" s="137"/>
      <c r="WKV32" s="137"/>
      <c r="WKW32" s="137"/>
      <c r="WKX32" s="137"/>
      <c r="WKY32" s="137"/>
      <c r="WKZ32" s="137"/>
      <c r="WLA32" s="137"/>
      <c r="WLB32" s="137"/>
      <c r="WLC32" s="137"/>
      <c r="WLD32" s="137"/>
      <c r="WLE32" s="137"/>
      <c r="WLF32" s="137"/>
      <c r="WLG32" s="137"/>
      <c r="WLH32" s="137"/>
      <c r="WLI32" s="137"/>
      <c r="WLJ32" s="137"/>
      <c r="WLK32" s="137"/>
      <c r="WLL32" s="137"/>
      <c r="WLM32" s="137"/>
      <c r="WLN32" s="137"/>
      <c r="WLO32" s="137"/>
      <c r="WLP32" s="137"/>
      <c r="WLQ32" s="137"/>
      <c r="WLR32" s="137"/>
      <c r="WLS32" s="137"/>
      <c r="WLT32" s="137"/>
      <c r="WLU32" s="137"/>
      <c r="WLV32" s="137"/>
      <c r="WLW32" s="137"/>
      <c r="WLX32" s="137"/>
      <c r="WLY32" s="137"/>
      <c r="WLZ32" s="137"/>
      <c r="WMA32" s="137"/>
      <c r="WMB32" s="137"/>
      <c r="WMC32" s="137"/>
      <c r="WMD32" s="137"/>
      <c r="WME32" s="137"/>
      <c r="WMF32" s="137"/>
      <c r="WMG32" s="137"/>
      <c r="WMH32" s="137"/>
      <c r="WMI32" s="137"/>
      <c r="WMJ32" s="137"/>
      <c r="WMK32" s="137"/>
      <c r="WML32" s="137"/>
      <c r="WMM32" s="137"/>
      <c r="WMN32" s="137"/>
      <c r="WMO32" s="137"/>
      <c r="WMP32" s="137"/>
      <c r="WMQ32" s="137"/>
      <c r="WMR32" s="137"/>
      <c r="WMS32" s="137"/>
      <c r="WMT32" s="137"/>
      <c r="WMU32" s="137"/>
      <c r="WMV32" s="137"/>
      <c r="WMW32" s="137"/>
      <c r="WMX32" s="137"/>
      <c r="WMY32" s="137"/>
      <c r="WMZ32" s="137"/>
      <c r="WNA32" s="137"/>
      <c r="WNB32" s="137"/>
      <c r="WNC32" s="137"/>
      <c r="WND32" s="137"/>
      <c r="WNE32" s="137"/>
      <c r="WNF32" s="137"/>
      <c r="WNG32" s="137"/>
      <c r="WNH32" s="137"/>
      <c r="WNI32" s="137"/>
      <c r="WNJ32" s="137"/>
      <c r="WNK32" s="137"/>
      <c r="WNL32" s="137"/>
      <c r="WNM32" s="137"/>
      <c r="WNN32" s="137"/>
      <c r="WNO32" s="137"/>
      <c r="WNP32" s="137"/>
      <c r="WNQ32" s="137"/>
      <c r="WNR32" s="137"/>
      <c r="WNS32" s="137"/>
      <c r="WNT32" s="137"/>
      <c r="WNU32" s="137"/>
      <c r="WNV32" s="137"/>
      <c r="WNW32" s="137"/>
      <c r="WNX32" s="137"/>
      <c r="WNY32" s="137"/>
      <c r="WNZ32" s="137"/>
      <c r="WOA32" s="137"/>
      <c r="WOB32" s="137"/>
      <c r="WOC32" s="137"/>
      <c r="WOD32" s="137"/>
      <c r="WOE32" s="137"/>
      <c r="WOF32" s="137"/>
      <c r="WOG32" s="137"/>
      <c r="WOH32" s="137"/>
      <c r="WOI32" s="137"/>
      <c r="WOJ32" s="137"/>
      <c r="WOK32" s="137"/>
      <c r="WOL32" s="137"/>
      <c r="WOM32" s="137"/>
      <c r="WON32" s="137"/>
      <c r="WOO32" s="137"/>
      <c r="WOP32" s="137"/>
      <c r="WOQ32" s="137"/>
      <c r="WOR32" s="137"/>
      <c r="WOS32" s="137"/>
      <c r="WOT32" s="137"/>
      <c r="WOU32" s="137"/>
      <c r="WOV32" s="137"/>
      <c r="WOW32" s="137"/>
      <c r="WOX32" s="137"/>
      <c r="WOY32" s="137"/>
      <c r="WOZ32" s="137"/>
      <c r="WPA32" s="137"/>
      <c r="WPB32" s="137"/>
      <c r="WPC32" s="137"/>
      <c r="WPD32" s="137"/>
      <c r="WPE32" s="137"/>
      <c r="WPF32" s="137"/>
      <c r="WPG32" s="137"/>
      <c r="WPH32" s="137"/>
      <c r="WPI32" s="137"/>
      <c r="WPJ32" s="137"/>
      <c r="WPK32" s="137"/>
      <c r="WPL32" s="137"/>
      <c r="WPM32" s="137"/>
      <c r="WPN32" s="137"/>
      <c r="WPO32" s="137"/>
      <c r="WPP32" s="137"/>
      <c r="WPQ32" s="137"/>
      <c r="WPR32" s="137"/>
      <c r="WPS32" s="137"/>
      <c r="WPT32" s="137"/>
      <c r="WPU32" s="137"/>
      <c r="WPV32" s="137"/>
      <c r="WPW32" s="137"/>
      <c r="WPX32" s="137"/>
      <c r="WPY32" s="137"/>
      <c r="WPZ32" s="137"/>
      <c r="WQA32" s="137"/>
      <c r="WQB32" s="137"/>
      <c r="WQC32" s="137"/>
      <c r="WQD32" s="137"/>
      <c r="WQE32" s="137"/>
      <c r="WQF32" s="137"/>
      <c r="WQG32" s="137"/>
      <c r="WQH32" s="137"/>
      <c r="WQI32" s="137"/>
      <c r="WQJ32" s="137"/>
      <c r="WQK32" s="137"/>
      <c r="WQL32" s="137"/>
      <c r="WQM32" s="137"/>
      <c r="WQN32" s="137"/>
      <c r="WQO32" s="137"/>
      <c r="WQP32" s="137"/>
      <c r="WQQ32" s="137"/>
      <c r="WQR32" s="137"/>
      <c r="WQS32" s="137"/>
      <c r="WQT32" s="137"/>
      <c r="WQU32" s="137"/>
      <c r="WQV32" s="137"/>
      <c r="WQW32" s="137"/>
      <c r="WQX32" s="137"/>
      <c r="WQY32" s="137"/>
      <c r="WQZ32" s="137"/>
      <c r="WRA32" s="137"/>
      <c r="WRB32" s="137"/>
      <c r="WRC32" s="137"/>
      <c r="WRD32" s="137"/>
      <c r="WRE32" s="137"/>
      <c r="WRF32" s="137"/>
      <c r="WRG32" s="137"/>
      <c r="WRH32" s="137"/>
      <c r="WRI32" s="137"/>
      <c r="WRJ32" s="137"/>
      <c r="WRK32" s="137"/>
      <c r="WRL32" s="137"/>
      <c r="WRM32" s="137"/>
      <c r="WRN32" s="137"/>
      <c r="WRO32" s="137"/>
      <c r="WRP32" s="137"/>
      <c r="WRQ32" s="137"/>
      <c r="WRR32" s="137"/>
      <c r="WRS32" s="137"/>
      <c r="WRT32" s="137"/>
      <c r="WRU32" s="137"/>
      <c r="WRV32" s="137"/>
      <c r="WRW32" s="137"/>
      <c r="WRX32" s="137"/>
      <c r="WRY32" s="137"/>
      <c r="WRZ32" s="137"/>
      <c r="WSA32" s="137"/>
      <c r="WSB32" s="137"/>
      <c r="WSC32" s="137"/>
      <c r="WSD32" s="137"/>
      <c r="WSE32" s="137"/>
      <c r="WSF32" s="137"/>
      <c r="WSG32" s="137"/>
      <c r="WSH32" s="137"/>
      <c r="WSI32" s="137"/>
      <c r="WSJ32" s="137"/>
      <c r="WSK32" s="137"/>
      <c r="WSL32" s="137"/>
      <c r="WSM32" s="137"/>
      <c r="WSN32" s="137"/>
      <c r="WSO32" s="137"/>
      <c r="WSP32" s="137"/>
      <c r="WSQ32" s="137"/>
      <c r="WSR32" s="137"/>
      <c r="WSS32" s="137"/>
      <c r="WST32" s="137"/>
      <c r="WSU32" s="137"/>
      <c r="WSV32" s="137"/>
      <c r="WSW32" s="137"/>
      <c r="WSX32" s="137"/>
      <c r="WSY32" s="137"/>
      <c r="WSZ32" s="137"/>
      <c r="WTA32" s="137"/>
      <c r="WTB32" s="137"/>
      <c r="WTC32" s="137"/>
      <c r="WTD32" s="137"/>
      <c r="WTE32" s="137"/>
      <c r="WTF32" s="137"/>
      <c r="WTG32" s="137"/>
      <c r="WTH32" s="137"/>
      <c r="WTI32" s="137"/>
      <c r="WTJ32" s="137"/>
      <c r="WTK32" s="137"/>
      <c r="WTL32" s="137"/>
      <c r="WTM32" s="137"/>
      <c r="WTN32" s="137"/>
      <c r="WTO32" s="137"/>
      <c r="WTP32" s="137"/>
      <c r="WTQ32" s="137"/>
      <c r="WTR32" s="137"/>
      <c r="WTS32" s="137"/>
      <c r="WTT32" s="137"/>
      <c r="WTU32" s="137"/>
      <c r="WTV32" s="137"/>
      <c r="WTW32" s="137"/>
      <c r="WTX32" s="137"/>
      <c r="WTY32" s="137"/>
      <c r="WTZ32" s="137"/>
      <c r="WUA32" s="137"/>
      <c r="WUB32" s="137"/>
      <c r="WUC32" s="137"/>
      <c r="WUD32" s="137"/>
      <c r="WUE32" s="137"/>
      <c r="WUF32" s="137"/>
      <c r="WUG32" s="137"/>
      <c r="WUH32" s="137"/>
      <c r="WUI32" s="137"/>
      <c r="WUJ32" s="137"/>
      <c r="WUK32" s="137"/>
      <c r="WUL32" s="137"/>
      <c r="WUM32" s="137"/>
      <c r="WUN32" s="137"/>
      <c r="WUO32" s="137"/>
      <c r="WUP32" s="137"/>
      <c r="WUQ32" s="137"/>
      <c r="WUR32" s="137"/>
      <c r="WUS32" s="137"/>
      <c r="WUT32" s="137"/>
      <c r="WUU32" s="137"/>
      <c r="WUV32" s="137"/>
      <c r="WUW32" s="137"/>
      <c r="WUX32" s="137"/>
      <c r="WUY32" s="137"/>
      <c r="WUZ32" s="137"/>
      <c r="WVA32" s="137"/>
      <c r="WVB32" s="137"/>
      <c r="WVC32" s="137"/>
      <c r="WVD32" s="137"/>
      <c r="WVE32" s="137"/>
      <c r="WVF32" s="137"/>
      <c r="WVG32" s="137"/>
      <c r="WVH32" s="137"/>
      <c r="WVI32" s="137"/>
      <c r="WVJ32" s="137"/>
      <c r="WVK32" s="137"/>
      <c r="WVL32" s="137"/>
      <c r="WVM32" s="137"/>
      <c r="WVN32" s="137"/>
      <c r="WVO32" s="137"/>
      <c r="WVP32" s="137"/>
      <c r="WVQ32" s="137"/>
      <c r="WVR32" s="137"/>
      <c r="WVS32" s="137"/>
      <c r="WVT32" s="137"/>
      <c r="WVU32" s="137"/>
      <c r="WVV32" s="137"/>
      <c r="WVW32" s="137"/>
      <c r="WVX32" s="137"/>
      <c r="WVY32" s="137"/>
      <c r="WVZ32" s="137"/>
      <c r="WWA32" s="137"/>
      <c r="WWB32" s="137"/>
      <c r="WWC32" s="137"/>
      <c r="WWD32" s="137"/>
      <c r="WWE32" s="137"/>
      <c r="WWF32" s="137"/>
      <c r="WWG32" s="137"/>
      <c r="WWH32" s="137"/>
      <c r="WWI32" s="137"/>
      <c r="WWJ32" s="137"/>
      <c r="WWK32" s="137"/>
      <c r="WWL32" s="137"/>
      <c r="WWM32" s="137"/>
      <c r="WWN32" s="137"/>
      <c r="WWO32" s="137"/>
      <c r="WWP32" s="137"/>
      <c r="WWQ32" s="137"/>
      <c r="WWR32" s="137"/>
      <c r="WWS32" s="137"/>
      <c r="WWT32" s="137"/>
      <c r="WWU32" s="137"/>
      <c r="WWV32" s="137"/>
      <c r="WWW32" s="137"/>
      <c r="WWX32" s="137"/>
      <c r="WWY32" s="137"/>
      <c r="WWZ32" s="137"/>
      <c r="WXA32" s="137"/>
      <c r="WXB32" s="137"/>
      <c r="WXC32" s="137"/>
      <c r="WXD32" s="137"/>
      <c r="WXE32" s="137"/>
      <c r="WXF32" s="137"/>
      <c r="WXG32" s="137"/>
      <c r="WXH32" s="137"/>
      <c r="WXI32" s="137"/>
      <c r="WXJ32" s="137"/>
      <c r="WXK32" s="137"/>
      <c r="WXL32" s="137"/>
      <c r="WXM32" s="137"/>
      <c r="WXN32" s="137"/>
      <c r="WXO32" s="137"/>
      <c r="WXP32" s="137"/>
      <c r="WXQ32" s="137"/>
      <c r="WXR32" s="137"/>
      <c r="WXS32" s="137"/>
      <c r="WXT32" s="137"/>
      <c r="WXU32" s="137"/>
      <c r="WXV32" s="137"/>
      <c r="WXW32" s="137"/>
      <c r="WXX32" s="137"/>
      <c r="WXY32" s="137"/>
      <c r="WXZ32" s="137"/>
      <c r="WYA32" s="137"/>
      <c r="WYB32" s="137"/>
      <c r="WYC32" s="137"/>
      <c r="WYD32" s="137"/>
      <c r="WYE32" s="137"/>
      <c r="WYF32" s="137"/>
      <c r="WYG32" s="137"/>
      <c r="WYH32" s="137"/>
      <c r="WYI32" s="137"/>
      <c r="WYJ32" s="137"/>
      <c r="WYK32" s="137"/>
      <c r="WYL32" s="137"/>
      <c r="WYM32" s="137"/>
      <c r="WYN32" s="137"/>
      <c r="WYO32" s="137"/>
      <c r="WYP32" s="137"/>
      <c r="WYQ32" s="137"/>
      <c r="WYR32" s="137"/>
      <c r="WYS32" s="137"/>
      <c r="WYT32" s="137"/>
      <c r="WYU32" s="137"/>
      <c r="WYV32" s="137"/>
      <c r="WYW32" s="137"/>
      <c r="WYX32" s="137"/>
      <c r="WYY32" s="137"/>
      <c r="WYZ32" s="137"/>
      <c r="WZA32" s="137"/>
      <c r="WZB32" s="137"/>
      <c r="WZC32" s="137"/>
      <c r="WZD32" s="137"/>
      <c r="WZE32" s="137"/>
      <c r="WZF32" s="137"/>
      <c r="WZG32" s="137"/>
      <c r="WZH32" s="137"/>
      <c r="WZI32" s="137"/>
      <c r="WZJ32" s="137"/>
      <c r="WZK32" s="137"/>
      <c r="WZL32" s="137"/>
      <c r="WZM32" s="137"/>
      <c r="WZN32" s="137"/>
      <c r="WZO32" s="137"/>
      <c r="WZP32" s="137"/>
      <c r="WZQ32" s="137"/>
      <c r="WZR32" s="137"/>
      <c r="WZS32" s="137"/>
      <c r="WZT32" s="137"/>
      <c r="WZU32" s="137"/>
      <c r="WZV32" s="137"/>
      <c r="WZW32" s="137"/>
      <c r="WZX32" s="137"/>
      <c r="WZY32" s="137"/>
      <c r="WZZ32" s="137"/>
      <c r="XAA32" s="137"/>
      <c r="XAB32" s="137"/>
      <c r="XAC32" s="137"/>
      <c r="XAD32" s="137"/>
      <c r="XAE32" s="137"/>
      <c r="XAF32" s="137"/>
      <c r="XAG32" s="137"/>
      <c r="XAH32" s="137"/>
      <c r="XAI32" s="137"/>
      <c r="XAJ32" s="137"/>
      <c r="XAK32" s="137"/>
      <c r="XAL32" s="137"/>
      <c r="XAM32" s="137"/>
      <c r="XAN32" s="137"/>
      <c r="XAO32" s="137"/>
      <c r="XAP32" s="137"/>
      <c r="XAQ32" s="137"/>
      <c r="XAR32" s="137"/>
      <c r="XAS32" s="137"/>
      <c r="XAT32" s="137"/>
      <c r="XAU32" s="137"/>
      <c r="XAV32" s="137"/>
      <c r="XAW32" s="137"/>
      <c r="XAX32" s="137"/>
      <c r="XAY32" s="137"/>
      <c r="XAZ32" s="137"/>
      <c r="XBA32" s="137"/>
      <c r="XBB32" s="137"/>
      <c r="XBC32" s="137"/>
      <c r="XBD32" s="137"/>
      <c r="XBE32" s="137"/>
      <c r="XBF32" s="137"/>
      <c r="XBG32" s="137"/>
      <c r="XBH32" s="137"/>
      <c r="XBI32" s="137"/>
      <c r="XBJ32" s="137"/>
      <c r="XBK32" s="137"/>
      <c r="XBL32" s="137"/>
      <c r="XBM32" s="137"/>
      <c r="XBN32" s="137"/>
      <c r="XBO32" s="137"/>
      <c r="XBP32" s="137"/>
      <c r="XBQ32" s="137"/>
      <c r="XBR32" s="137"/>
      <c r="XBS32" s="137"/>
      <c r="XBT32" s="137"/>
      <c r="XBU32" s="137"/>
      <c r="XBV32" s="137"/>
      <c r="XBW32" s="137"/>
      <c r="XBX32" s="137"/>
      <c r="XBY32" s="137"/>
      <c r="XBZ32" s="137"/>
      <c r="XCA32" s="137"/>
      <c r="XCB32" s="137"/>
      <c r="XCC32" s="137"/>
      <c r="XCD32" s="137"/>
      <c r="XCE32" s="137"/>
      <c r="XCF32" s="137"/>
      <c r="XCG32" s="137"/>
      <c r="XCH32" s="137"/>
      <c r="XCI32" s="137"/>
      <c r="XCJ32" s="137"/>
      <c r="XCK32" s="137"/>
      <c r="XCL32" s="137"/>
      <c r="XCM32" s="137"/>
      <c r="XCN32" s="137"/>
      <c r="XCO32" s="137"/>
      <c r="XCP32" s="137"/>
      <c r="XCQ32" s="137"/>
      <c r="XCR32" s="137"/>
      <c r="XCS32" s="137"/>
      <c r="XCT32" s="137"/>
      <c r="XCU32" s="137"/>
      <c r="XCV32" s="137"/>
      <c r="XCW32" s="137"/>
      <c r="XCX32" s="137"/>
      <c r="XCY32" s="137"/>
      <c r="XCZ32" s="137"/>
      <c r="XDA32" s="137"/>
      <c r="XDB32" s="137"/>
      <c r="XDC32" s="137"/>
      <c r="XDD32" s="137"/>
      <c r="XDE32" s="137"/>
      <c r="XDF32" s="137"/>
      <c r="XDG32" s="137"/>
      <c r="XDH32" s="137"/>
      <c r="XDI32" s="137"/>
      <c r="XDJ32" s="137"/>
      <c r="XDK32" s="137"/>
      <c r="XDL32" s="137"/>
      <c r="XDM32" s="137"/>
      <c r="XDN32" s="137"/>
      <c r="XDO32" s="137"/>
      <c r="XDP32" s="137"/>
      <c r="XDQ32" s="137"/>
      <c r="XDR32" s="137"/>
      <c r="XDS32" s="137"/>
      <c r="XDT32" s="137"/>
      <c r="XDU32" s="137"/>
      <c r="XDV32" s="137"/>
      <c r="XDW32" s="137"/>
      <c r="XDX32" s="137"/>
      <c r="XDY32" s="137"/>
      <c r="XDZ32" s="137"/>
      <c r="XEA32" s="137"/>
      <c r="XEB32" s="137"/>
      <c r="XEC32" s="137"/>
      <c r="XED32" s="137"/>
      <c r="XEE32" s="137"/>
      <c r="XEF32" s="137"/>
      <c r="XEG32" s="137"/>
      <c r="XEH32" s="137"/>
      <c r="XEI32" s="137"/>
      <c r="XEJ32" s="137"/>
      <c r="XEK32" s="137"/>
      <c r="XEL32" s="137"/>
      <c r="XEM32" s="137"/>
      <c r="XEN32" s="137"/>
      <c r="XEO32" s="137"/>
      <c r="XEP32" s="137"/>
      <c r="XEQ32" s="137"/>
      <c r="XER32" s="137"/>
      <c r="XES32" s="137"/>
      <c r="XET32" s="137"/>
      <c r="XEU32" s="137"/>
      <c r="XEV32" s="137"/>
      <c r="XEW32" s="137"/>
      <c r="XEX32" s="137"/>
      <c r="XEY32" s="137"/>
      <c r="XEZ32" s="137"/>
      <c r="XFA32" s="137"/>
      <c r="XFB32" s="137"/>
      <c r="XFC32" s="137"/>
      <c r="XFD32" s="137"/>
    </row>
    <row r="33" spans="1:29" ht="15.75" customHeight="1">
      <c r="A33" s="159">
        <v>42710</v>
      </c>
      <c r="B33" s="83" t="s">
        <v>28</v>
      </c>
      <c r="C33" s="46"/>
      <c r="D33" s="47"/>
      <c r="E33" s="131">
        <f t="shared" si="0"/>
        <v>0</v>
      </c>
      <c r="F33" s="46"/>
      <c r="G33" s="47"/>
      <c r="H33" s="48">
        <f t="shared" si="1"/>
        <v>0</v>
      </c>
      <c r="I33" s="46"/>
      <c r="J33" s="47"/>
      <c r="K33" s="48">
        <f t="shared" si="2"/>
        <v>0</v>
      </c>
      <c r="L33" s="46"/>
      <c r="M33" s="47"/>
      <c r="N33" s="48">
        <f t="shared" si="3"/>
        <v>0</v>
      </c>
      <c r="O33" s="46"/>
      <c r="P33" s="47"/>
      <c r="Q33" s="48">
        <f t="shared" si="4"/>
        <v>0</v>
      </c>
      <c r="R33" s="46"/>
      <c r="S33" s="47"/>
      <c r="T33" s="48">
        <f t="shared" si="5"/>
        <v>0</v>
      </c>
      <c r="U33" s="126">
        <f t="shared" si="6"/>
        <v>0</v>
      </c>
      <c r="W33" s="45" t="s">
        <v>28</v>
      </c>
      <c r="X33" s="68">
        <f t="shared" si="7"/>
        <v>0</v>
      </c>
      <c r="Y33" s="68">
        <f t="shared" si="8"/>
        <v>0</v>
      </c>
      <c r="Z33" s="68">
        <f t="shared" si="9"/>
        <v>0</v>
      </c>
      <c r="AA33" s="68">
        <f t="shared" si="10"/>
        <v>0</v>
      </c>
      <c r="AB33" s="68">
        <f t="shared" si="11"/>
        <v>0</v>
      </c>
      <c r="AC33" s="73">
        <f t="shared" si="12"/>
        <v>0</v>
      </c>
    </row>
    <row r="34" spans="1:29" ht="15.75">
      <c r="A34" s="160"/>
      <c r="B34" s="84" t="s">
        <v>29</v>
      </c>
      <c r="C34" s="49"/>
      <c r="D34" s="13"/>
      <c r="E34" s="50">
        <f t="shared" si="0"/>
        <v>0</v>
      </c>
      <c r="F34" s="49"/>
      <c r="G34" s="13"/>
      <c r="H34" s="50">
        <f t="shared" si="1"/>
        <v>0</v>
      </c>
      <c r="I34" s="49"/>
      <c r="J34" s="13"/>
      <c r="K34" s="50">
        <f t="shared" si="2"/>
        <v>0</v>
      </c>
      <c r="L34" s="49"/>
      <c r="M34" s="13"/>
      <c r="N34" s="50">
        <f t="shared" si="3"/>
        <v>0</v>
      </c>
      <c r="O34" s="49"/>
      <c r="P34" s="13"/>
      <c r="Q34" s="50">
        <f t="shared" si="4"/>
        <v>0</v>
      </c>
      <c r="R34" s="49"/>
      <c r="S34" s="13"/>
      <c r="T34" s="50">
        <f t="shared" si="5"/>
        <v>0</v>
      </c>
      <c r="U34" s="127">
        <f t="shared" si="6"/>
        <v>0</v>
      </c>
      <c r="W34" s="92" t="s">
        <v>29</v>
      </c>
      <c r="X34" s="68">
        <f t="shared" si="7"/>
        <v>0</v>
      </c>
      <c r="Y34" s="68">
        <f t="shared" si="8"/>
        <v>0</v>
      </c>
      <c r="Z34" s="68">
        <f t="shared" si="9"/>
        <v>0</v>
      </c>
      <c r="AA34" s="68">
        <f t="shared" si="10"/>
        <v>0</v>
      </c>
      <c r="AB34" s="68">
        <f t="shared" si="11"/>
        <v>0</v>
      </c>
      <c r="AC34" s="73">
        <f t="shared" si="12"/>
        <v>0</v>
      </c>
    </row>
    <row r="35" spans="1:29" ht="15.75">
      <c r="A35" s="160"/>
      <c r="B35" s="58" t="s">
        <v>30</v>
      </c>
      <c r="C35" s="49"/>
      <c r="D35" s="13"/>
      <c r="E35" s="50">
        <f t="shared" si="0"/>
        <v>0</v>
      </c>
      <c r="F35" s="49"/>
      <c r="G35" s="13"/>
      <c r="H35" s="50">
        <f t="shared" si="1"/>
        <v>0</v>
      </c>
      <c r="I35" s="49"/>
      <c r="J35" s="13"/>
      <c r="K35" s="50">
        <f t="shared" si="2"/>
        <v>0</v>
      </c>
      <c r="L35" s="49"/>
      <c r="M35" s="13"/>
      <c r="N35" s="50">
        <f t="shared" si="3"/>
        <v>0</v>
      </c>
      <c r="O35" s="49"/>
      <c r="P35" s="13"/>
      <c r="Q35" s="50">
        <f t="shared" si="4"/>
        <v>0</v>
      </c>
      <c r="R35" s="49"/>
      <c r="S35" s="13"/>
      <c r="T35" s="50">
        <f t="shared" si="5"/>
        <v>0</v>
      </c>
      <c r="U35" s="127">
        <f t="shared" si="6"/>
        <v>0</v>
      </c>
      <c r="W35" s="93" t="s">
        <v>30</v>
      </c>
      <c r="X35" s="68">
        <f t="shared" si="7"/>
        <v>0</v>
      </c>
      <c r="Y35" s="68">
        <f t="shared" si="8"/>
        <v>0</v>
      </c>
      <c r="Z35" s="68">
        <f t="shared" si="9"/>
        <v>0</v>
      </c>
      <c r="AA35" s="68">
        <f t="shared" si="10"/>
        <v>0</v>
      </c>
      <c r="AB35" s="68">
        <f t="shared" si="11"/>
        <v>0</v>
      </c>
      <c r="AC35" s="73">
        <f t="shared" si="12"/>
        <v>0</v>
      </c>
    </row>
    <row r="36" spans="1:29" ht="15.75">
      <c r="A36" s="160"/>
      <c r="B36" s="84" t="s">
        <v>31</v>
      </c>
      <c r="C36" s="49"/>
      <c r="D36" s="13">
        <v>0</v>
      </c>
      <c r="E36" s="50">
        <f t="shared" si="0"/>
        <v>0</v>
      </c>
      <c r="F36" s="49"/>
      <c r="G36" s="13" t="s">
        <v>47</v>
      </c>
      <c r="H36" s="50">
        <f t="shared" si="1"/>
        <v>0</v>
      </c>
      <c r="I36" s="49"/>
      <c r="J36" s="13" t="s">
        <v>47</v>
      </c>
      <c r="K36" s="50">
        <f t="shared" si="2"/>
        <v>0</v>
      </c>
      <c r="L36" s="49"/>
      <c r="M36" s="13" t="s">
        <v>47</v>
      </c>
      <c r="N36" s="50">
        <f t="shared" si="3"/>
        <v>0</v>
      </c>
      <c r="O36" s="49"/>
      <c r="P36" s="13" t="s">
        <v>47</v>
      </c>
      <c r="Q36" s="50">
        <f t="shared" si="4"/>
        <v>0</v>
      </c>
      <c r="R36" s="49"/>
      <c r="S36" s="13">
        <v>0</v>
      </c>
      <c r="T36" s="50">
        <f t="shared" si="5"/>
        <v>0</v>
      </c>
      <c r="U36" s="127">
        <f t="shared" si="6"/>
        <v>0</v>
      </c>
      <c r="W36" s="92" t="s">
        <v>31</v>
      </c>
      <c r="X36" s="68">
        <f t="shared" si="7"/>
        <v>0</v>
      </c>
      <c r="Y36" s="68">
        <f t="shared" si="8"/>
        <v>0</v>
      </c>
      <c r="Z36" s="68">
        <f t="shared" si="9"/>
        <v>0</v>
      </c>
      <c r="AA36" s="68">
        <f t="shared" si="10"/>
        <v>0</v>
      </c>
      <c r="AB36" s="68">
        <f t="shared" si="11"/>
        <v>0</v>
      </c>
      <c r="AC36" s="73">
        <f t="shared" si="12"/>
        <v>0</v>
      </c>
    </row>
    <row r="37" spans="1:29" ht="15.75">
      <c r="A37" s="160"/>
      <c r="B37" s="84" t="s">
        <v>32</v>
      </c>
      <c r="C37" s="49"/>
      <c r="D37" s="13"/>
      <c r="E37" s="50">
        <f t="shared" si="0"/>
        <v>0</v>
      </c>
      <c r="F37" s="49"/>
      <c r="G37" s="13"/>
      <c r="H37" s="50">
        <f t="shared" si="1"/>
        <v>0</v>
      </c>
      <c r="I37" s="49"/>
      <c r="J37" s="13"/>
      <c r="K37" s="50">
        <f t="shared" si="2"/>
        <v>0</v>
      </c>
      <c r="L37" s="49"/>
      <c r="M37" s="13"/>
      <c r="N37" s="50">
        <f t="shared" si="3"/>
        <v>0</v>
      </c>
      <c r="O37" s="49"/>
      <c r="P37" s="13"/>
      <c r="Q37" s="50">
        <f t="shared" si="4"/>
        <v>0</v>
      </c>
      <c r="R37" s="49"/>
      <c r="S37" s="13"/>
      <c r="T37" s="50">
        <f t="shared" si="5"/>
        <v>0</v>
      </c>
      <c r="U37" s="127">
        <f t="shared" si="6"/>
        <v>0</v>
      </c>
      <c r="W37" s="92" t="s">
        <v>32</v>
      </c>
      <c r="X37" s="68">
        <f t="shared" si="7"/>
        <v>0</v>
      </c>
      <c r="Y37" s="68">
        <f t="shared" si="8"/>
        <v>0</v>
      </c>
      <c r="Z37" s="68">
        <f t="shared" si="9"/>
        <v>0</v>
      </c>
      <c r="AA37" s="68">
        <f t="shared" si="10"/>
        <v>0</v>
      </c>
      <c r="AB37" s="68">
        <f t="shared" si="11"/>
        <v>0</v>
      </c>
      <c r="AC37" s="73">
        <f t="shared" si="12"/>
        <v>0</v>
      </c>
    </row>
    <row r="38" spans="1:29" ht="15.75">
      <c r="A38" s="161"/>
      <c r="B38" s="84" t="s">
        <v>33</v>
      </c>
      <c r="C38" s="51">
        <v>255765412.72999993</v>
      </c>
      <c r="D38" s="52"/>
      <c r="E38" s="53">
        <f t="shared" si="0"/>
        <v>255765412.72999993</v>
      </c>
      <c r="F38" s="51">
        <v>3174559.1600000006</v>
      </c>
      <c r="G38" s="52"/>
      <c r="H38" s="53">
        <f t="shared" si="1"/>
        <v>3174559.1600000006</v>
      </c>
      <c r="I38" s="51">
        <v>12939700.559999978</v>
      </c>
      <c r="J38" s="52"/>
      <c r="K38" s="53">
        <f t="shared" si="2"/>
        <v>12939700.559999978</v>
      </c>
      <c r="L38" s="51">
        <v>1340927.8900000004</v>
      </c>
      <c r="M38" s="52"/>
      <c r="N38" s="53">
        <f t="shared" si="3"/>
        <v>1340927.8900000004</v>
      </c>
      <c r="O38" s="51">
        <v>1308196.56</v>
      </c>
      <c r="P38" s="52"/>
      <c r="Q38" s="53">
        <f t="shared" si="4"/>
        <v>1308196.56</v>
      </c>
      <c r="R38" s="51">
        <v>247410039.03999993</v>
      </c>
      <c r="S38" s="52"/>
      <c r="T38" s="53">
        <f t="shared" si="5"/>
        <v>247410039.03999993</v>
      </c>
      <c r="U38" s="128">
        <f t="shared" si="6"/>
        <v>0</v>
      </c>
      <c r="W38" s="92" t="s">
        <v>33</v>
      </c>
      <c r="X38" s="68">
        <f t="shared" si="7"/>
        <v>0</v>
      </c>
      <c r="Y38" s="68">
        <f t="shared" si="8"/>
        <v>0</v>
      </c>
      <c r="Z38" s="68">
        <f t="shared" si="9"/>
        <v>0</v>
      </c>
      <c r="AA38" s="68">
        <f t="shared" si="10"/>
        <v>0</v>
      </c>
      <c r="AB38" s="68">
        <f t="shared" si="11"/>
        <v>0</v>
      </c>
      <c r="AC38" s="73">
        <f t="shared" si="12"/>
        <v>0</v>
      </c>
    </row>
    <row r="39" spans="1:29" ht="15.75" customHeight="1">
      <c r="A39" s="159">
        <v>42711</v>
      </c>
      <c r="B39" s="83" t="s">
        <v>28</v>
      </c>
      <c r="C39" s="46"/>
      <c r="D39" s="47"/>
      <c r="E39" s="48">
        <f t="shared" si="0"/>
        <v>0</v>
      </c>
      <c r="F39" s="46"/>
      <c r="G39" s="47"/>
      <c r="H39" s="48">
        <f t="shared" si="1"/>
        <v>0</v>
      </c>
      <c r="I39" s="46"/>
      <c r="J39" s="47"/>
      <c r="K39" s="48">
        <f t="shared" si="2"/>
        <v>0</v>
      </c>
      <c r="L39" s="46"/>
      <c r="M39" s="47"/>
      <c r="N39" s="48">
        <f t="shared" si="3"/>
        <v>0</v>
      </c>
      <c r="O39" s="46"/>
      <c r="P39" s="47"/>
      <c r="Q39" s="48">
        <f t="shared" si="4"/>
        <v>0</v>
      </c>
      <c r="R39" s="46"/>
      <c r="S39" s="47"/>
      <c r="T39" s="48">
        <f t="shared" si="5"/>
        <v>0</v>
      </c>
      <c r="U39" s="126">
        <f t="shared" si="6"/>
        <v>0</v>
      </c>
      <c r="W39" s="45" t="s">
        <v>28</v>
      </c>
      <c r="X39" s="64">
        <f t="shared" si="7"/>
        <v>0</v>
      </c>
      <c r="Y39" s="64">
        <f t="shared" si="8"/>
        <v>0</v>
      </c>
      <c r="Z39" s="64">
        <f t="shared" si="9"/>
        <v>0</v>
      </c>
      <c r="AA39" s="64">
        <f t="shared" si="10"/>
        <v>0</v>
      </c>
      <c r="AB39" s="64">
        <f t="shared" si="11"/>
        <v>0</v>
      </c>
      <c r="AC39" s="75">
        <f t="shared" si="12"/>
        <v>0</v>
      </c>
    </row>
    <row r="40" spans="1:29" ht="15.75">
      <c r="A40" s="160"/>
      <c r="B40" s="84" t="s">
        <v>29</v>
      </c>
      <c r="C40" s="49"/>
      <c r="D40" s="13"/>
      <c r="E40" s="50">
        <f t="shared" si="0"/>
        <v>0</v>
      </c>
      <c r="F40" s="49"/>
      <c r="G40" s="13"/>
      <c r="H40" s="50">
        <f t="shared" si="1"/>
        <v>0</v>
      </c>
      <c r="I40" s="49"/>
      <c r="J40" s="13"/>
      <c r="K40" s="50">
        <f t="shared" si="2"/>
        <v>0</v>
      </c>
      <c r="L40" s="49"/>
      <c r="M40" s="13"/>
      <c r="N40" s="50">
        <f t="shared" si="3"/>
        <v>0</v>
      </c>
      <c r="O40" s="49"/>
      <c r="P40" s="13"/>
      <c r="Q40" s="50">
        <f t="shared" si="4"/>
        <v>0</v>
      </c>
      <c r="R40" s="49"/>
      <c r="S40" s="13"/>
      <c r="T40" s="50">
        <f t="shared" si="5"/>
        <v>0</v>
      </c>
      <c r="U40" s="127">
        <f t="shared" si="6"/>
        <v>0</v>
      </c>
      <c r="W40" s="92" t="s">
        <v>29</v>
      </c>
      <c r="X40" s="68">
        <f t="shared" si="7"/>
        <v>0</v>
      </c>
      <c r="Y40" s="68">
        <f t="shared" si="8"/>
        <v>0</v>
      </c>
      <c r="Z40" s="68">
        <f t="shared" si="9"/>
        <v>0</v>
      </c>
      <c r="AA40" s="68">
        <f t="shared" si="10"/>
        <v>0</v>
      </c>
      <c r="AB40" s="68">
        <f t="shared" si="11"/>
        <v>0</v>
      </c>
      <c r="AC40" s="73">
        <f t="shared" si="12"/>
        <v>0</v>
      </c>
    </row>
    <row r="41" spans="1:29" ht="15.75">
      <c r="A41" s="160"/>
      <c r="B41" s="58" t="s">
        <v>30</v>
      </c>
      <c r="C41" s="49">
        <v>81859369.179999262</v>
      </c>
      <c r="D41" s="13"/>
      <c r="E41" s="50">
        <f t="shared" si="0"/>
        <v>81859369.179999262</v>
      </c>
      <c r="F41" s="49">
        <v>221732.95</v>
      </c>
      <c r="G41" s="13"/>
      <c r="H41" s="50">
        <f t="shared" si="1"/>
        <v>221732.95</v>
      </c>
      <c r="I41" s="49">
        <v>0</v>
      </c>
      <c r="J41" s="13"/>
      <c r="K41" s="50">
        <f t="shared" si="2"/>
        <v>0</v>
      </c>
      <c r="L41" s="49">
        <v>16000</v>
      </c>
      <c r="M41" s="13"/>
      <c r="N41" s="50">
        <f t="shared" si="3"/>
        <v>16000</v>
      </c>
      <c r="O41" s="49">
        <v>0</v>
      </c>
      <c r="P41" s="13"/>
      <c r="Q41" s="50">
        <f t="shared" si="4"/>
        <v>0</v>
      </c>
      <c r="R41" s="49">
        <v>77438513.029999256</v>
      </c>
      <c r="S41" s="13"/>
      <c r="T41" s="50">
        <f t="shared" si="5"/>
        <v>77438513.029999256</v>
      </c>
      <c r="U41" s="127">
        <f t="shared" si="6"/>
        <v>0</v>
      </c>
      <c r="W41" s="93" t="s">
        <v>30</v>
      </c>
      <c r="X41" s="68">
        <f t="shared" si="7"/>
        <v>0</v>
      </c>
      <c r="Y41" s="68">
        <f t="shared" si="8"/>
        <v>0</v>
      </c>
      <c r="Z41" s="68">
        <f t="shared" si="9"/>
        <v>0</v>
      </c>
      <c r="AA41" s="68">
        <f t="shared" si="10"/>
        <v>0</v>
      </c>
      <c r="AB41" s="68">
        <f t="shared" si="11"/>
        <v>0</v>
      </c>
      <c r="AC41" s="73">
        <f t="shared" si="12"/>
        <v>0</v>
      </c>
    </row>
    <row r="42" spans="1:29" ht="15.75">
      <c r="A42" s="160"/>
      <c r="B42" s="84" t="s">
        <v>31</v>
      </c>
      <c r="C42" s="49">
        <v>17191354.389999349</v>
      </c>
      <c r="D42" s="13">
        <v>17191360</v>
      </c>
      <c r="E42" s="50">
        <f t="shared" si="0"/>
        <v>-5.6100006513297558</v>
      </c>
      <c r="F42" s="49">
        <v>55824.14</v>
      </c>
      <c r="G42" s="13" t="s">
        <v>1812</v>
      </c>
      <c r="H42" s="50">
        <f t="shared" si="1"/>
        <v>-2630735.86</v>
      </c>
      <c r="I42" s="49">
        <v>0</v>
      </c>
      <c r="J42" s="13" t="s">
        <v>2002</v>
      </c>
      <c r="K42" s="50">
        <f t="shared" si="2"/>
        <v>-74543.3</v>
      </c>
      <c r="L42" s="49">
        <v>74543.28</v>
      </c>
      <c r="M42" s="13" t="s">
        <v>2003</v>
      </c>
      <c r="N42" s="50">
        <f t="shared" si="3"/>
        <v>73571.240000000005</v>
      </c>
      <c r="O42" s="49">
        <v>972.04</v>
      </c>
      <c r="P42" s="13" t="s">
        <v>1813</v>
      </c>
      <c r="Q42" s="50">
        <f t="shared" si="4"/>
        <v>-6131187.96</v>
      </c>
      <c r="R42" s="49">
        <v>14522543.559999347</v>
      </c>
      <c r="S42" s="13">
        <v>14522540</v>
      </c>
      <c r="T42" s="50">
        <f t="shared" si="5"/>
        <v>3.5599993467330933</v>
      </c>
      <c r="U42" s="127">
        <f t="shared" si="6"/>
        <v>1</v>
      </c>
      <c r="W42" s="92" t="s">
        <v>31</v>
      </c>
      <c r="X42" s="68">
        <f t="shared" si="7"/>
        <v>0</v>
      </c>
      <c r="Y42" s="68">
        <f t="shared" si="8"/>
        <v>1</v>
      </c>
      <c r="Z42" s="68">
        <f t="shared" si="9"/>
        <v>0</v>
      </c>
      <c r="AA42" s="68">
        <f t="shared" si="10"/>
        <v>1</v>
      </c>
      <c r="AB42" s="68">
        <f t="shared" si="11"/>
        <v>1</v>
      </c>
      <c r="AC42" s="73">
        <f t="shared" si="12"/>
        <v>0</v>
      </c>
    </row>
    <row r="43" spans="1:29" ht="15.75">
      <c r="A43" s="160"/>
      <c r="B43" s="84" t="s">
        <v>32</v>
      </c>
      <c r="C43" s="49"/>
      <c r="D43" s="13"/>
      <c r="E43" s="50">
        <f t="shared" si="0"/>
        <v>0</v>
      </c>
      <c r="F43" s="49"/>
      <c r="G43" s="13"/>
      <c r="H43" s="50">
        <f t="shared" si="1"/>
        <v>0</v>
      </c>
      <c r="I43" s="49"/>
      <c r="J43" s="13"/>
      <c r="K43" s="50">
        <f t="shared" si="2"/>
        <v>0</v>
      </c>
      <c r="L43" s="49"/>
      <c r="M43" s="13"/>
      <c r="N43" s="50">
        <f t="shared" si="3"/>
        <v>0</v>
      </c>
      <c r="O43" s="49"/>
      <c r="P43" s="13"/>
      <c r="Q43" s="50">
        <f t="shared" si="4"/>
        <v>0</v>
      </c>
      <c r="R43" s="49"/>
      <c r="S43" s="13"/>
      <c r="T43" s="50">
        <f t="shared" si="5"/>
        <v>0</v>
      </c>
      <c r="U43" s="127">
        <f t="shared" si="6"/>
        <v>0</v>
      </c>
      <c r="W43" s="92" t="s">
        <v>32</v>
      </c>
      <c r="X43" s="68">
        <f t="shared" si="7"/>
        <v>0</v>
      </c>
      <c r="Y43" s="68">
        <f t="shared" si="8"/>
        <v>0</v>
      </c>
      <c r="Z43" s="68">
        <f t="shared" si="9"/>
        <v>0</v>
      </c>
      <c r="AA43" s="68">
        <f t="shared" si="10"/>
        <v>0</v>
      </c>
      <c r="AB43" s="68">
        <f t="shared" si="11"/>
        <v>0</v>
      </c>
      <c r="AC43" s="73">
        <f t="shared" si="12"/>
        <v>0</v>
      </c>
    </row>
    <row r="44" spans="1:29" ht="15.75">
      <c r="A44" s="161"/>
      <c r="B44" s="84" t="s">
        <v>33</v>
      </c>
      <c r="C44" s="51">
        <v>247410039.03999993</v>
      </c>
      <c r="D44" s="52"/>
      <c r="E44" s="53">
        <f t="shared" si="0"/>
        <v>247410039.03999993</v>
      </c>
      <c r="F44" s="51">
        <v>0</v>
      </c>
      <c r="G44" s="52"/>
      <c r="H44" s="53">
        <f t="shared" si="1"/>
        <v>0</v>
      </c>
      <c r="I44" s="51">
        <v>0</v>
      </c>
      <c r="J44" s="52"/>
      <c r="K44" s="53">
        <f t="shared" si="2"/>
        <v>0</v>
      </c>
      <c r="L44" s="51">
        <v>199221.99999999997</v>
      </c>
      <c r="M44" s="52"/>
      <c r="N44" s="53">
        <f t="shared" si="3"/>
        <v>199221.99999999997</v>
      </c>
      <c r="O44" s="49">
        <v>13021.14</v>
      </c>
      <c r="P44" s="13"/>
      <c r="Q44" s="50">
        <f t="shared" si="4"/>
        <v>13021.14</v>
      </c>
      <c r="R44" s="51">
        <v>245340304.73999989</v>
      </c>
      <c r="S44" s="52"/>
      <c r="T44" s="53">
        <f t="shared" si="5"/>
        <v>245340304.73999989</v>
      </c>
      <c r="U44" s="128">
        <f t="shared" si="6"/>
        <v>0</v>
      </c>
      <c r="W44" s="92" t="s">
        <v>33</v>
      </c>
      <c r="X44" s="72">
        <f t="shared" si="7"/>
        <v>0</v>
      </c>
      <c r="Y44" s="72">
        <f t="shared" si="8"/>
        <v>0</v>
      </c>
      <c r="Z44" s="72">
        <f t="shared" si="9"/>
        <v>0</v>
      </c>
      <c r="AA44" s="72">
        <f t="shared" si="10"/>
        <v>0</v>
      </c>
      <c r="AB44" s="72">
        <f t="shared" si="11"/>
        <v>0</v>
      </c>
      <c r="AC44" s="76">
        <f t="shared" si="12"/>
        <v>0</v>
      </c>
    </row>
    <row r="45" spans="1:29" ht="15.75" customHeight="1">
      <c r="A45" s="159">
        <v>42712</v>
      </c>
      <c r="B45" s="83" t="s">
        <v>28</v>
      </c>
      <c r="C45" s="46">
        <v>32622175.08999962</v>
      </c>
      <c r="D45" s="47"/>
      <c r="E45" s="48">
        <f t="shared" si="0"/>
        <v>32622175.08999962</v>
      </c>
      <c r="F45" s="46">
        <v>720658.56</v>
      </c>
      <c r="G45" s="47"/>
      <c r="H45" s="48">
        <f t="shared" si="1"/>
        <v>720658.56</v>
      </c>
      <c r="I45" s="46">
        <v>5399113.7199999988</v>
      </c>
      <c r="J45" s="47"/>
      <c r="K45" s="48">
        <f t="shared" si="2"/>
        <v>5399113.7199999988</v>
      </c>
      <c r="L45" s="46">
        <v>270647.18</v>
      </c>
      <c r="M45" s="47"/>
      <c r="N45" s="48">
        <f t="shared" si="3"/>
        <v>270647.18</v>
      </c>
      <c r="O45" s="46">
        <v>58772.35</v>
      </c>
      <c r="P45" s="47"/>
      <c r="Q45" s="48">
        <f t="shared" si="4"/>
        <v>58772.35</v>
      </c>
      <c r="R45" s="46">
        <v>31653800.149999619</v>
      </c>
      <c r="S45" s="47"/>
      <c r="T45" s="48">
        <f t="shared" si="5"/>
        <v>31653800.149999619</v>
      </c>
      <c r="U45" s="126">
        <f t="shared" si="6"/>
        <v>0</v>
      </c>
      <c r="W45" s="45" t="s">
        <v>28</v>
      </c>
      <c r="X45" s="68">
        <f t="shared" si="7"/>
        <v>0</v>
      </c>
      <c r="Y45" s="68">
        <f t="shared" si="8"/>
        <v>0</v>
      </c>
      <c r="Z45" s="68">
        <f t="shared" si="9"/>
        <v>0</v>
      </c>
      <c r="AA45" s="68">
        <f t="shared" si="10"/>
        <v>0</v>
      </c>
      <c r="AB45" s="68">
        <f t="shared" si="11"/>
        <v>0</v>
      </c>
      <c r="AC45" s="73">
        <f t="shared" si="12"/>
        <v>0</v>
      </c>
    </row>
    <row r="46" spans="1:29" ht="15.75">
      <c r="A46" s="160"/>
      <c r="B46" s="84" t="s">
        <v>29</v>
      </c>
      <c r="C46" s="49">
        <v>88603676.259998098</v>
      </c>
      <c r="D46" s="13"/>
      <c r="E46" s="50">
        <f t="shared" si="0"/>
        <v>88603676.259998098</v>
      </c>
      <c r="F46" s="49">
        <v>1769354.800000001</v>
      </c>
      <c r="G46" s="13"/>
      <c r="H46" s="50">
        <f t="shared" si="1"/>
        <v>1769354.800000001</v>
      </c>
      <c r="I46" s="49">
        <v>7688804.030000004</v>
      </c>
      <c r="J46" s="13"/>
      <c r="K46" s="50">
        <f t="shared" si="2"/>
        <v>7688804.030000004</v>
      </c>
      <c r="L46" s="49">
        <v>179004.5</v>
      </c>
      <c r="M46" s="13"/>
      <c r="N46" s="50">
        <f t="shared" si="3"/>
        <v>179004.5</v>
      </c>
      <c r="O46" s="49">
        <v>470318.15999999992</v>
      </c>
      <c r="P46" s="13"/>
      <c r="Q46" s="50">
        <f t="shared" si="4"/>
        <v>470318.15999999992</v>
      </c>
      <c r="R46" s="49">
        <v>91256815.219998106</v>
      </c>
      <c r="S46" s="13"/>
      <c r="T46" s="50">
        <f t="shared" si="5"/>
        <v>91256815.219998106</v>
      </c>
      <c r="U46" s="127">
        <f t="shared" si="6"/>
        <v>0</v>
      </c>
      <c r="W46" s="92" t="s">
        <v>29</v>
      </c>
      <c r="X46" s="68">
        <f t="shared" si="7"/>
        <v>0</v>
      </c>
      <c r="Y46" s="68">
        <f t="shared" si="8"/>
        <v>0</v>
      </c>
      <c r="Z46" s="68">
        <f t="shared" si="9"/>
        <v>0</v>
      </c>
      <c r="AA46" s="68">
        <f t="shared" si="10"/>
        <v>0</v>
      </c>
      <c r="AB46" s="68">
        <f t="shared" si="11"/>
        <v>0</v>
      </c>
      <c r="AC46" s="73">
        <f t="shared" si="12"/>
        <v>0</v>
      </c>
    </row>
    <row r="47" spans="1:29" ht="15.75">
      <c r="A47" s="160"/>
      <c r="B47" s="58" t="s">
        <v>30</v>
      </c>
      <c r="C47" s="49"/>
      <c r="D47" s="13"/>
      <c r="E47" s="50">
        <f t="shared" si="0"/>
        <v>0</v>
      </c>
      <c r="F47" s="49"/>
      <c r="G47" s="13"/>
      <c r="H47" s="50">
        <f t="shared" si="1"/>
        <v>0</v>
      </c>
      <c r="I47" s="49"/>
      <c r="J47" s="13"/>
      <c r="K47" s="50">
        <f t="shared" si="2"/>
        <v>0</v>
      </c>
      <c r="L47" s="49"/>
      <c r="M47" s="13"/>
      <c r="N47" s="50">
        <f t="shared" si="3"/>
        <v>0</v>
      </c>
      <c r="O47" s="49"/>
      <c r="P47" s="13"/>
      <c r="Q47" s="50">
        <f t="shared" si="4"/>
        <v>0</v>
      </c>
      <c r="R47" s="49"/>
      <c r="S47" s="13"/>
      <c r="T47" s="50">
        <f t="shared" si="5"/>
        <v>0</v>
      </c>
      <c r="U47" s="127">
        <f t="shared" si="6"/>
        <v>0</v>
      </c>
      <c r="W47" s="93" t="s">
        <v>30</v>
      </c>
      <c r="X47" s="68">
        <f t="shared" si="7"/>
        <v>0</v>
      </c>
      <c r="Y47" s="68">
        <f t="shared" si="8"/>
        <v>0</v>
      </c>
      <c r="Z47" s="68">
        <f t="shared" si="9"/>
        <v>0</v>
      </c>
      <c r="AA47" s="68">
        <f t="shared" si="10"/>
        <v>0</v>
      </c>
      <c r="AB47" s="68">
        <f t="shared" si="11"/>
        <v>0</v>
      </c>
      <c r="AC47" s="73">
        <f t="shared" si="12"/>
        <v>0</v>
      </c>
    </row>
    <row r="48" spans="1:29" ht="15.75">
      <c r="A48" s="160"/>
      <c r="B48" s="84" t="s">
        <v>31</v>
      </c>
      <c r="C48" s="49"/>
      <c r="D48" s="13"/>
      <c r="E48" s="50">
        <f t="shared" si="0"/>
        <v>0</v>
      </c>
      <c r="F48" s="49"/>
      <c r="G48" s="13"/>
      <c r="H48" s="50">
        <f t="shared" si="1"/>
        <v>0</v>
      </c>
      <c r="I48" s="49"/>
      <c r="J48" s="13"/>
      <c r="K48" s="50">
        <f t="shared" si="2"/>
        <v>0</v>
      </c>
      <c r="L48" s="49"/>
      <c r="M48" s="13"/>
      <c r="N48" s="50">
        <f t="shared" si="3"/>
        <v>0</v>
      </c>
      <c r="O48" s="49"/>
      <c r="P48" s="13"/>
      <c r="Q48" s="50">
        <f t="shared" si="4"/>
        <v>0</v>
      </c>
      <c r="R48" s="49"/>
      <c r="S48" s="13"/>
      <c r="T48" s="50">
        <f t="shared" si="5"/>
        <v>0</v>
      </c>
      <c r="U48" s="127">
        <f t="shared" si="6"/>
        <v>0</v>
      </c>
      <c r="W48" s="92" t="s">
        <v>31</v>
      </c>
      <c r="X48" s="68">
        <f t="shared" si="7"/>
        <v>0</v>
      </c>
      <c r="Y48" s="68">
        <f t="shared" si="8"/>
        <v>0</v>
      </c>
      <c r="Z48" s="68">
        <f t="shared" si="9"/>
        <v>0</v>
      </c>
      <c r="AA48" s="68">
        <f t="shared" si="10"/>
        <v>0</v>
      </c>
      <c r="AB48" s="68">
        <f t="shared" si="11"/>
        <v>0</v>
      </c>
      <c r="AC48" s="73">
        <f t="shared" si="12"/>
        <v>0</v>
      </c>
    </row>
    <row r="49" spans="1:29" ht="15.75">
      <c r="A49" s="160"/>
      <c r="B49" s="84" t="s">
        <v>32</v>
      </c>
      <c r="C49" s="49"/>
      <c r="D49" s="13"/>
      <c r="E49" s="50">
        <f t="shared" si="0"/>
        <v>0</v>
      </c>
      <c r="F49" s="49"/>
      <c r="G49" s="13"/>
      <c r="H49" s="50">
        <f t="shared" si="1"/>
        <v>0</v>
      </c>
      <c r="I49" s="49"/>
      <c r="J49" s="13"/>
      <c r="K49" s="50">
        <f t="shared" si="2"/>
        <v>0</v>
      </c>
      <c r="L49" s="49"/>
      <c r="M49" s="13"/>
      <c r="N49" s="50">
        <f t="shared" si="3"/>
        <v>0</v>
      </c>
      <c r="O49" s="49"/>
      <c r="P49" s="13"/>
      <c r="Q49" s="50">
        <f t="shared" si="4"/>
        <v>0</v>
      </c>
      <c r="R49" s="49"/>
      <c r="S49" s="13"/>
      <c r="T49" s="50">
        <f t="shared" si="5"/>
        <v>0</v>
      </c>
      <c r="U49" s="127">
        <f t="shared" si="6"/>
        <v>0</v>
      </c>
      <c r="W49" s="92" t="s">
        <v>32</v>
      </c>
      <c r="X49" s="68">
        <f t="shared" si="7"/>
        <v>0</v>
      </c>
      <c r="Y49" s="68">
        <f t="shared" si="8"/>
        <v>0</v>
      </c>
      <c r="Z49" s="68">
        <f t="shared" si="9"/>
        <v>0</v>
      </c>
      <c r="AA49" s="68">
        <f t="shared" si="10"/>
        <v>0</v>
      </c>
      <c r="AB49" s="68">
        <f t="shared" si="11"/>
        <v>0</v>
      </c>
      <c r="AC49" s="73">
        <f t="shared" si="12"/>
        <v>0</v>
      </c>
    </row>
    <row r="50" spans="1:29" ht="15.75">
      <c r="A50" s="161"/>
      <c r="B50" s="84" t="s">
        <v>33</v>
      </c>
      <c r="C50" s="51"/>
      <c r="D50" s="52"/>
      <c r="E50" s="53">
        <f t="shared" si="0"/>
        <v>0</v>
      </c>
      <c r="F50" s="51"/>
      <c r="G50" s="52"/>
      <c r="H50" s="53">
        <f t="shared" si="1"/>
        <v>0</v>
      </c>
      <c r="I50" s="51"/>
      <c r="J50" s="52"/>
      <c r="K50" s="53">
        <f t="shared" si="2"/>
        <v>0</v>
      </c>
      <c r="L50" s="51"/>
      <c r="M50" s="52"/>
      <c r="N50" s="53">
        <f t="shared" si="3"/>
        <v>0</v>
      </c>
      <c r="O50" s="51"/>
      <c r="P50" s="52"/>
      <c r="Q50" s="53">
        <f t="shared" si="4"/>
        <v>0</v>
      </c>
      <c r="R50" s="51"/>
      <c r="S50" s="52"/>
      <c r="T50" s="53">
        <f t="shared" si="5"/>
        <v>0</v>
      </c>
      <c r="U50" s="128">
        <f t="shared" si="6"/>
        <v>0</v>
      </c>
      <c r="W50" s="92" t="s">
        <v>33</v>
      </c>
      <c r="X50" s="68">
        <f t="shared" si="7"/>
        <v>0</v>
      </c>
      <c r="Y50" s="68">
        <f t="shared" si="8"/>
        <v>0</v>
      </c>
      <c r="Z50" s="68">
        <f t="shared" si="9"/>
        <v>0</v>
      </c>
      <c r="AA50" s="68">
        <f t="shared" si="10"/>
        <v>0</v>
      </c>
      <c r="AB50" s="68">
        <f t="shared" si="11"/>
        <v>0</v>
      </c>
      <c r="AC50" s="73">
        <f t="shared" si="12"/>
        <v>0</v>
      </c>
    </row>
    <row r="51" spans="1:29" ht="15.75" customHeight="1">
      <c r="A51" s="159">
        <v>42713</v>
      </c>
      <c r="B51" s="83" t="s">
        <v>28</v>
      </c>
      <c r="C51" s="46"/>
      <c r="D51" s="47"/>
      <c r="E51" s="48">
        <f t="shared" si="0"/>
        <v>0</v>
      </c>
      <c r="F51" s="46"/>
      <c r="G51" s="47"/>
      <c r="H51" s="48">
        <f t="shared" si="1"/>
        <v>0</v>
      </c>
      <c r="I51" s="46"/>
      <c r="J51" s="47"/>
      <c r="K51" s="48">
        <f t="shared" si="2"/>
        <v>0</v>
      </c>
      <c r="L51" s="46"/>
      <c r="M51" s="47"/>
      <c r="N51" s="48">
        <f t="shared" si="3"/>
        <v>0</v>
      </c>
      <c r="O51" s="49"/>
      <c r="P51" s="13"/>
      <c r="Q51" s="50">
        <f t="shared" si="4"/>
        <v>0</v>
      </c>
      <c r="R51" s="46"/>
      <c r="S51" s="47"/>
      <c r="T51" s="48">
        <f t="shared" si="5"/>
        <v>0</v>
      </c>
      <c r="U51" s="126">
        <f t="shared" si="6"/>
        <v>0</v>
      </c>
      <c r="W51" s="45" t="s">
        <v>28</v>
      </c>
      <c r="X51" s="64">
        <f t="shared" si="7"/>
        <v>0</v>
      </c>
      <c r="Y51" s="64">
        <f t="shared" si="8"/>
        <v>0</v>
      </c>
      <c r="Z51" s="64">
        <f t="shared" si="9"/>
        <v>0</v>
      </c>
      <c r="AA51" s="64">
        <f t="shared" si="10"/>
        <v>0</v>
      </c>
      <c r="AB51" s="64">
        <f t="shared" si="11"/>
        <v>0</v>
      </c>
      <c r="AC51" s="75">
        <f t="shared" si="12"/>
        <v>0</v>
      </c>
    </row>
    <row r="52" spans="1:29" ht="15.75">
      <c r="A52" s="160"/>
      <c r="B52" s="84" t="s">
        <v>29</v>
      </c>
      <c r="C52" s="49"/>
      <c r="D52" s="13"/>
      <c r="E52" s="50">
        <f t="shared" si="0"/>
        <v>0</v>
      </c>
      <c r="F52" s="49"/>
      <c r="G52" s="13"/>
      <c r="H52" s="50">
        <f t="shared" si="1"/>
        <v>0</v>
      </c>
      <c r="I52" s="49"/>
      <c r="J52" s="13"/>
      <c r="K52" s="50">
        <f t="shared" si="2"/>
        <v>0</v>
      </c>
      <c r="L52" s="49"/>
      <c r="M52" s="13"/>
      <c r="N52" s="50">
        <f t="shared" si="3"/>
        <v>0</v>
      </c>
      <c r="O52" s="49"/>
      <c r="P52" s="13"/>
      <c r="Q52" s="50">
        <f t="shared" si="4"/>
        <v>0</v>
      </c>
      <c r="R52" s="49"/>
      <c r="S52" s="13"/>
      <c r="T52" s="50">
        <f t="shared" si="5"/>
        <v>0</v>
      </c>
      <c r="U52" s="127">
        <f t="shared" si="6"/>
        <v>0</v>
      </c>
      <c r="W52" s="92" t="s">
        <v>29</v>
      </c>
      <c r="X52" s="68">
        <f t="shared" si="7"/>
        <v>0</v>
      </c>
      <c r="Y52" s="68">
        <f t="shared" si="8"/>
        <v>0</v>
      </c>
      <c r="Z52" s="68">
        <f t="shared" si="9"/>
        <v>0</v>
      </c>
      <c r="AA52" s="68">
        <f t="shared" si="10"/>
        <v>0</v>
      </c>
      <c r="AB52" s="68">
        <f t="shared" si="11"/>
        <v>0</v>
      </c>
      <c r="AC52" s="73">
        <f t="shared" si="12"/>
        <v>0</v>
      </c>
    </row>
    <row r="53" spans="1:29" ht="15.75">
      <c r="A53" s="160"/>
      <c r="B53" s="58" t="s">
        <v>30</v>
      </c>
      <c r="C53" s="49"/>
      <c r="D53" s="13"/>
      <c r="E53" s="50">
        <f t="shared" si="0"/>
        <v>0</v>
      </c>
      <c r="F53" s="49"/>
      <c r="G53" s="13"/>
      <c r="H53" s="50">
        <f t="shared" si="1"/>
        <v>0</v>
      </c>
      <c r="I53" s="49"/>
      <c r="J53" s="13"/>
      <c r="K53" s="50">
        <f t="shared" si="2"/>
        <v>0</v>
      </c>
      <c r="L53" s="49"/>
      <c r="M53" s="13"/>
      <c r="N53" s="50">
        <f t="shared" si="3"/>
        <v>0</v>
      </c>
      <c r="O53" s="49"/>
      <c r="P53" s="13"/>
      <c r="Q53" s="50">
        <f t="shared" si="4"/>
        <v>0</v>
      </c>
      <c r="R53" s="49"/>
      <c r="S53" s="13"/>
      <c r="T53" s="50">
        <f t="shared" si="5"/>
        <v>0</v>
      </c>
      <c r="U53" s="127">
        <f t="shared" si="6"/>
        <v>0</v>
      </c>
      <c r="W53" s="93" t="s">
        <v>30</v>
      </c>
      <c r="X53" s="68">
        <f t="shared" si="7"/>
        <v>0</v>
      </c>
      <c r="Y53" s="68">
        <f t="shared" si="8"/>
        <v>0</v>
      </c>
      <c r="Z53" s="68">
        <f t="shared" si="9"/>
        <v>0</v>
      </c>
      <c r="AA53" s="68">
        <f t="shared" si="10"/>
        <v>0</v>
      </c>
      <c r="AB53" s="68">
        <f t="shared" si="11"/>
        <v>0</v>
      </c>
      <c r="AC53" s="73">
        <f t="shared" si="12"/>
        <v>0</v>
      </c>
    </row>
    <row r="54" spans="1:29" ht="15.75">
      <c r="A54" s="160"/>
      <c r="B54" s="84" t="s">
        <v>31</v>
      </c>
      <c r="C54" s="49"/>
      <c r="D54" s="13"/>
      <c r="E54" s="50">
        <f t="shared" si="0"/>
        <v>0</v>
      </c>
      <c r="F54" s="49"/>
      <c r="G54" s="13"/>
      <c r="H54" s="50">
        <f t="shared" si="1"/>
        <v>0</v>
      </c>
      <c r="I54" s="49"/>
      <c r="J54" s="13"/>
      <c r="K54" s="50">
        <f t="shared" si="2"/>
        <v>0</v>
      </c>
      <c r="L54" s="49"/>
      <c r="M54" s="13"/>
      <c r="N54" s="50">
        <f t="shared" si="3"/>
        <v>0</v>
      </c>
      <c r="O54" s="49"/>
      <c r="P54" s="13"/>
      <c r="Q54" s="50">
        <f t="shared" si="4"/>
        <v>0</v>
      </c>
      <c r="R54" s="49"/>
      <c r="S54" s="13"/>
      <c r="T54" s="50">
        <f t="shared" si="5"/>
        <v>0</v>
      </c>
      <c r="U54" s="127">
        <f t="shared" si="6"/>
        <v>0</v>
      </c>
      <c r="W54" s="92" t="s">
        <v>31</v>
      </c>
      <c r="X54" s="68">
        <f t="shared" si="7"/>
        <v>0</v>
      </c>
      <c r="Y54" s="68">
        <f t="shared" si="8"/>
        <v>0</v>
      </c>
      <c r="Z54" s="68">
        <f t="shared" si="9"/>
        <v>0</v>
      </c>
      <c r="AA54" s="68">
        <f t="shared" si="10"/>
        <v>0</v>
      </c>
      <c r="AB54" s="68">
        <f t="shared" si="11"/>
        <v>0</v>
      </c>
      <c r="AC54" s="73">
        <f t="shared" si="12"/>
        <v>0</v>
      </c>
    </row>
    <row r="55" spans="1:29" ht="15.75">
      <c r="A55" s="160"/>
      <c r="B55" s="84" t="s">
        <v>32</v>
      </c>
      <c r="C55" s="49">
        <v>168840641.77999809</v>
      </c>
      <c r="D55" s="13"/>
      <c r="E55" s="50">
        <f t="shared" si="0"/>
        <v>168840641.77999809</v>
      </c>
      <c r="F55" s="49">
        <v>1782626.4100000006</v>
      </c>
      <c r="G55" s="13"/>
      <c r="H55" s="50">
        <f t="shared" si="1"/>
        <v>1782626.4100000006</v>
      </c>
      <c r="I55" s="49">
        <v>0</v>
      </c>
      <c r="J55" s="13"/>
      <c r="K55" s="50">
        <f t="shared" si="2"/>
        <v>0</v>
      </c>
      <c r="L55" s="49">
        <v>382927.97999999992</v>
      </c>
      <c r="M55" s="13"/>
      <c r="N55" s="50">
        <f t="shared" si="3"/>
        <v>382927.97999999992</v>
      </c>
      <c r="O55" s="49">
        <v>1969408.8800000006</v>
      </c>
      <c r="P55" s="13"/>
      <c r="Q55" s="50">
        <f t="shared" si="4"/>
        <v>1969408.8800000006</v>
      </c>
      <c r="R55" s="49">
        <v>159669653.3099981</v>
      </c>
      <c r="S55" s="13"/>
      <c r="T55" s="50">
        <f t="shared" si="5"/>
        <v>159669653.3099981</v>
      </c>
      <c r="U55" s="127">
        <f t="shared" si="6"/>
        <v>0</v>
      </c>
      <c r="W55" s="92" t="s">
        <v>32</v>
      </c>
      <c r="X55" s="68">
        <f t="shared" si="7"/>
        <v>0</v>
      </c>
      <c r="Y55" s="68">
        <f t="shared" si="8"/>
        <v>0</v>
      </c>
      <c r="Z55" s="68">
        <f t="shared" si="9"/>
        <v>0</v>
      </c>
      <c r="AA55" s="68">
        <f t="shared" si="10"/>
        <v>0</v>
      </c>
      <c r="AB55" s="68">
        <f t="shared" si="11"/>
        <v>0</v>
      </c>
      <c r="AC55" s="73">
        <f t="shared" si="12"/>
        <v>0</v>
      </c>
    </row>
    <row r="56" spans="1:29" ht="15.75">
      <c r="A56" s="161"/>
      <c r="B56" s="84" t="s">
        <v>33</v>
      </c>
      <c r="C56" s="51"/>
      <c r="D56" s="52"/>
      <c r="E56" s="53">
        <f t="shared" si="0"/>
        <v>0</v>
      </c>
      <c r="F56" s="51"/>
      <c r="G56" s="52"/>
      <c r="H56" s="53">
        <f t="shared" si="1"/>
        <v>0</v>
      </c>
      <c r="I56" s="51"/>
      <c r="J56" s="52"/>
      <c r="K56" s="53">
        <f t="shared" si="2"/>
        <v>0</v>
      </c>
      <c r="L56" s="51"/>
      <c r="M56" s="52"/>
      <c r="N56" s="53">
        <f t="shared" si="3"/>
        <v>0</v>
      </c>
      <c r="O56" s="51"/>
      <c r="P56" s="52"/>
      <c r="Q56" s="53">
        <f t="shared" si="4"/>
        <v>0</v>
      </c>
      <c r="R56" s="51"/>
      <c r="S56" s="52"/>
      <c r="T56" s="53">
        <f t="shared" si="5"/>
        <v>0</v>
      </c>
      <c r="U56" s="128">
        <f t="shared" si="6"/>
        <v>0</v>
      </c>
      <c r="W56" s="92" t="s">
        <v>33</v>
      </c>
      <c r="X56" s="72">
        <f t="shared" si="7"/>
        <v>0</v>
      </c>
      <c r="Y56" s="72">
        <f t="shared" si="8"/>
        <v>0</v>
      </c>
      <c r="Z56" s="72">
        <f t="shared" si="9"/>
        <v>0</v>
      </c>
      <c r="AA56" s="72">
        <f t="shared" si="10"/>
        <v>0</v>
      </c>
      <c r="AB56" s="72">
        <f t="shared" si="11"/>
        <v>0</v>
      </c>
      <c r="AC56" s="76">
        <f t="shared" si="12"/>
        <v>0</v>
      </c>
    </row>
    <row r="57" spans="1:29" ht="15.75" customHeight="1">
      <c r="A57" s="159">
        <v>42714</v>
      </c>
      <c r="B57" s="83" t="s">
        <v>28</v>
      </c>
      <c r="C57" s="46"/>
      <c r="D57" s="132"/>
      <c r="E57" s="48">
        <f t="shared" si="0"/>
        <v>0</v>
      </c>
      <c r="F57" s="46"/>
      <c r="G57" s="47"/>
      <c r="H57" s="48">
        <f t="shared" si="1"/>
        <v>0</v>
      </c>
      <c r="I57" s="46"/>
      <c r="J57" s="47"/>
      <c r="K57" s="48">
        <f t="shared" si="2"/>
        <v>0</v>
      </c>
      <c r="L57" s="46"/>
      <c r="M57" s="47"/>
      <c r="N57" s="48">
        <f t="shared" si="3"/>
        <v>0</v>
      </c>
      <c r="O57" s="46"/>
      <c r="P57" s="54"/>
      <c r="Q57" s="48">
        <f t="shared" si="4"/>
        <v>0</v>
      </c>
      <c r="R57" s="46"/>
      <c r="S57" s="47"/>
      <c r="T57" s="48">
        <f t="shared" si="5"/>
        <v>0</v>
      </c>
      <c r="U57" s="126">
        <f t="shared" si="6"/>
        <v>0</v>
      </c>
      <c r="W57" s="45" t="s">
        <v>28</v>
      </c>
      <c r="X57" s="64">
        <f t="shared" si="7"/>
        <v>0</v>
      </c>
      <c r="Y57" s="64">
        <f t="shared" si="8"/>
        <v>0</v>
      </c>
      <c r="Z57" s="64">
        <f t="shared" si="9"/>
        <v>0</v>
      </c>
      <c r="AA57" s="64">
        <f t="shared" si="10"/>
        <v>0</v>
      </c>
      <c r="AB57" s="64">
        <f t="shared" si="11"/>
        <v>0</v>
      </c>
      <c r="AC57" s="75">
        <f t="shared" si="12"/>
        <v>0</v>
      </c>
    </row>
    <row r="58" spans="1:29" ht="15.75">
      <c r="A58" s="160"/>
      <c r="B58" s="84" t="s">
        <v>29</v>
      </c>
      <c r="C58" s="49"/>
      <c r="D58" s="133"/>
      <c r="E58" s="50">
        <f t="shared" si="0"/>
        <v>0</v>
      </c>
      <c r="F58" s="49"/>
      <c r="G58" s="13"/>
      <c r="H58" s="50">
        <f t="shared" si="1"/>
        <v>0</v>
      </c>
      <c r="I58" s="49"/>
      <c r="J58" s="13"/>
      <c r="K58" s="50">
        <f t="shared" si="2"/>
        <v>0</v>
      </c>
      <c r="L58" s="49"/>
      <c r="M58" s="13"/>
      <c r="N58" s="50">
        <f t="shared" si="3"/>
        <v>0</v>
      </c>
      <c r="O58" s="49"/>
      <c r="P58" s="4"/>
      <c r="Q58" s="50">
        <f t="shared" si="4"/>
        <v>0</v>
      </c>
      <c r="R58" s="49"/>
      <c r="S58" s="13"/>
      <c r="T58" s="50">
        <f t="shared" si="5"/>
        <v>0</v>
      </c>
      <c r="U58" s="127">
        <f t="shared" si="6"/>
        <v>0</v>
      </c>
      <c r="W58" s="92" t="s">
        <v>29</v>
      </c>
      <c r="X58" s="68">
        <f t="shared" si="7"/>
        <v>0</v>
      </c>
      <c r="Y58" s="68">
        <f t="shared" si="8"/>
        <v>0</v>
      </c>
      <c r="Z58" s="68">
        <f t="shared" si="9"/>
        <v>0</v>
      </c>
      <c r="AA58" s="68">
        <f t="shared" si="10"/>
        <v>0</v>
      </c>
      <c r="AB58" s="68">
        <f t="shared" si="11"/>
        <v>0</v>
      </c>
      <c r="AC58" s="73">
        <f t="shared" si="12"/>
        <v>0</v>
      </c>
    </row>
    <row r="59" spans="1:29" ht="15.75">
      <c r="A59" s="160"/>
      <c r="B59" s="58" t="s">
        <v>30</v>
      </c>
      <c r="C59" s="49">
        <v>77438513.029999256</v>
      </c>
      <c r="D59" s="133"/>
      <c r="E59" s="50">
        <f t="shared" si="0"/>
        <v>77438513.029999256</v>
      </c>
      <c r="F59" s="49">
        <v>131360.54999999999</v>
      </c>
      <c r="G59" s="13"/>
      <c r="H59" s="50">
        <f t="shared" si="1"/>
        <v>131360.54999999999</v>
      </c>
      <c r="I59" s="49">
        <v>5342883.8899999904</v>
      </c>
      <c r="J59" s="13"/>
      <c r="K59" s="50">
        <f t="shared" si="2"/>
        <v>5342883.8899999904</v>
      </c>
      <c r="L59" s="49">
        <v>0</v>
      </c>
      <c r="M59" s="13"/>
      <c r="N59" s="50">
        <f t="shared" si="3"/>
        <v>0</v>
      </c>
      <c r="O59" s="49">
        <v>0</v>
      </c>
      <c r="P59" s="4"/>
      <c r="Q59" s="50">
        <f t="shared" si="4"/>
        <v>0</v>
      </c>
      <c r="R59" s="49">
        <v>76628401.329999238</v>
      </c>
      <c r="S59" s="13"/>
      <c r="T59" s="50">
        <f t="shared" si="5"/>
        <v>76628401.329999238</v>
      </c>
      <c r="U59" s="127">
        <f t="shared" si="6"/>
        <v>0</v>
      </c>
      <c r="W59" s="93" t="s">
        <v>30</v>
      </c>
      <c r="X59" s="68">
        <f t="shared" si="7"/>
        <v>0</v>
      </c>
      <c r="Y59" s="68">
        <f t="shared" si="8"/>
        <v>0</v>
      </c>
      <c r="Z59" s="68">
        <f t="shared" si="9"/>
        <v>0</v>
      </c>
      <c r="AA59" s="68">
        <f t="shared" si="10"/>
        <v>0</v>
      </c>
      <c r="AB59" s="68">
        <f t="shared" si="11"/>
        <v>0</v>
      </c>
      <c r="AC59" s="73">
        <f t="shared" si="12"/>
        <v>0</v>
      </c>
    </row>
    <row r="60" spans="1:29" ht="15.75">
      <c r="A60" s="160"/>
      <c r="B60" s="84" t="s">
        <v>31</v>
      </c>
      <c r="C60" s="49"/>
      <c r="D60" s="133"/>
      <c r="E60" s="50">
        <f t="shared" si="0"/>
        <v>0</v>
      </c>
      <c r="F60" s="49"/>
      <c r="G60" s="13"/>
      <c r="H60" s="50">
        <f t="shared" si="1"/>
        <v>0</v>
      </c>
      <c r="I60" s="49"/>
      <c r="J60" s="13"/>
      <c r="K60" s="50">
        <f t="shared" si="2"/>
        <v>0</v>
      </c>
      <c r="L60" s="49"/>
      <c r="M60" s="13"/>
      <c r="N60" s="50">
        <f t="shared" si="3"/>
        <v>0</v>
      </c>
      <c r="O60" s="49"/>
      <c r="P60" s="4"/>
      <c r="Q60" s="50">
        <f t="shared" si="4"/>
        <v>0</v>
      </c>
      <c r="R60" s="49"/>
      <c r="S60" s="13"/>
      <c r="T60" s="50">
        <f t="shared" si="5"/>
        <v>0</v>
      </c>
      <c r="U60" s="127">
        <f t="shared" si="6"/>
        <v>0</v>
      </c>
      <c r="W60" s="92" t="s">
        <v>31</v>
      </c>
      <c r="X60" s="68">
        <f t="shared" si="7"/>
        <v>0</v>
      </c>
      <c r="Y60" s="68">
        <f t="shared" si="8"/>
        <v>0</v>
      </c>
      <c r="Z60" s="68">
        <f t="shared" si="9"/>
        <v>0</v>
      </c>
      <c r="AA60" s="68">
        <f t="shared" si="10"/>
        <v>0</v>
      </c>
      <c r="AB60" s="68">
        <f t="shared" si="11"/>
        <v>0</v>
      </c>
      <c r="AC60" s="73">
        <f t="shared" si="12"/>
        <v>0</v>
      </c>
    </row>
    <row r="61" spans="1:29" ht="15.75">
      <c r="A61" s="160"/>
      <c r="B61" s="84" t="s">
        <v>32</v>
      </c>
      <c r="C61" s="49">
        <v>159669653.3099981</v>
      </c>
      <c r="D61" s="133"/>
      <c r="E61" s="50">
        <f t="shared" si="0"/>
        <v>159669653.3099981</v>
      </c>
      <c r="F61" s="49">
        <v>0</v>
      </c>
      <c r="G61" s="13"/>
      <c r="H61" s="50">
        <f t="shared" si="1"/>
        <v>0</v>
      </c>
      <c r="I61" s="49">
        <v>0</v>
      </c>
      <c r="J61" s="13"/>
      <c r="K61" s="50">
        <f t="shared" si="2"/>
        <v>0</v>
      </c>
      <c r="L61" s="49">
        <v>0</v>
      </c>
      <c r="M61" s="13"/>
      <c r="N61" s="50">
        <f t="shared" si="3"/>
        <v>0</v>
      </c>
      <c r="O61" s="49">
        <v>0</v>
      </c>
      <c r="P61" s="4"/>
      <c r="Q61" s="50">
        <f t="shared" si="4"/>
        <v>0</v>
      </c>
      <c r="R61" s="49">
        <v>155774438.5199981</v>
      </c>
      <c r="S61" s="13"/>
      <c r="T61" s="50">
        <f t="shared" si="5"/>
        <v>155774438.5199981</v>
      </c>
      <c r="U61" s="127">
        <f t="shared" si="6"/>
        <v>0</v>
      </c>
      <c r="W61" s="92" t="s">
        <v>32</v>
      </c>
      <c r="X61" s="68">
        <f t="shared" si="7"/>
        <v>0</v>
      </c>
      <c r="Y61" s="68">
        <f t="shared" si="8"/>
        <v>0</v>
      </c>
      <c r="Z61" s="68">
        <f t="shared" si="9"/>
        <v>0</v>
      </c>
      <c r="AA61" s="68">
        <f t="shared" si="10"/>
        <v>0</v>
      </c>
      <c r="AB61" s="68">
        <f t="shared" si="11"/>
        <v>0</v>
      </c>
      <c r="AC61" s="73">
        <f t="shared" si="12"/>
        <v>0</v>
      </c>
    </row>
    <row r="62" spans="1:29" ht="15.75">
      <c r="A62" s="161"/>
      <c r="B62" s="84" t="s">
        <v>33</v>
      </c>
      <c r="C62" s="51"/>
      <c r="D62" s="134"/>
      <c r="E62" s="53">
        <f t="shared" si="0"/>
        <v>0</v>
      </c>
      <c r="F62" s="51"/>
      <c r="G62" s="52"/>
      <c r="H62" s="53">
        <f t="shared" si="1"/>
        <v>0</v>
      </c>
      <c r="I62" s="51"/>
      <c r="J62" s="52"/>
      <c r="K62" s="53">
        <f t="shared" si="2"/>
        <v>0</v>
      </c>
      <c r="L62" s="51"/>
      <c r="M62" s="52"/>
      <c r="N62" s="53">
        <f t="shared" si="3"/>
        <v>0</v>
      </c>
      <c r="O62" s="51"/>
      <c r="P62" s="57"/>
      <c r="Q62" s="53">
        <f t="shared" si="4"/>
        <v>0</v>
      </c>
      <c r="R62" s="51"/>
      <c r="S62" s="52"/>
      <c r="T62" s="53">
        <f t="shared" si="5"/>
        <v>0</v>
      </c>
      <c r="U62" s="128">
        <f t="shared" si="6"/>
        <v>0</v>
      </c>
      <c r="W62" s="92" t="s">
        <v>33</v>
      </c>
      <c r="X62" s="72">
        <f t="shared" si="7"/>
        <v>0</v>
      </c>
      <c r="Y62" s="72">
        <f t="shared" si="8"/>
        <v>0</v>
      </c>
      <c r="Z62" s="72">
        <f t="shared" si="9"/>
        <v>0</v>
      </c>
      <c r="AA62" s="72">
        <f t="shared" si="10"/>
        <v>0</v>
      </c>
      <c r="AB62" s="72">
        <f t="shared" si="11"/>
        <v>0</v>
      </c>
      <c r="AC62" s="76">
        <f t="shared" si="12"/>
        <v>0</v>
      </c>
    </row>
    <row r="63" spans="1:29" ht="15.75" customHeight="1">
      <c r="A63" s="159">
        <v>42715</v>
      </c>
      <c r="B63" s="83" t="s">
        <v>28</v>
      </c>
      <c r="C63" s="46">
        <v>31653800.149999619</v>
      </c>
      <c r="D63" s="47"/>
      <c r="E63" s="48">
        <f t="shared" si="0"/>
        <v>31653800.149999619</v>
      </c>
      <c r="F63" s="46">
        <v>484409.69</v>
      </c>
      <c r="G63" s="54"/>
      <c r="H63" s="48">
        <f t="shared" si="1"/>
        <v>484409.69</v>
      </c>
      <c r="I63" s="46">
        <v>0</v>
      </c>
      <c r="J63" s="47"/>
      <c r="K63" s="48">
        <f t="shared" si="2"/>
        <v>0</v>
      </c>
      <c r="L63" s="46">
        <v>140552.56999999998</v>
      </c>
      <c r="M63" s="47"/>
      <c r="N63" s="48">
        <f t="shared" si="3"/>
        <v>140552.56999999998</v>
      </c>
      <c r="O63" s="46">
        <v>95763.41</v>
      </c>
      <c r="P63" s="47"/>
      <c r="Q63" s="48">
        <f t="shared" si="4"/>
        <v>95763.41</v>
      </c>
      <c r="R63" s="46">
        <v>27270867.209999625</v>
      </c>
      <c r="S63" s="54"/>
      <c r="T63" s="48">
        <f t="shared" si="5"/>
        <v>27270867.209999625</v>
      </c>
      <c r="U63" s="126">
        <f t="shared" si="6"/>
        <v>0</v>
      </c>
      <c r="W63" s="45" t="s">
        <v>28</v>
      </c>
      <c r="X63" s="68">
        <f t="shared" si="7"/>
        <v>0</v>
      </c>
      <c r="Y63" s="68">
        <f t="shared" si="8"/>
        <v>0</v>
      </c>
      <c r="Z63" s="68">
        <f t="shared" si="9"/>
        <v>0</v>
      </c>
      <c r="AA63" s="68">
        <f t="shared" si="10"/>
        <v>0</v>
      </c>
      <c r="AB63" s="68">
        <f t="shared" si="11"/>
        <v>0</v>
      </c>
      <c r="AC63" s="73">
        <f t="shared" si="12"/>
        <v>0</v>
      </c>
    </row>
    <row r="64" spans="1:29" ht="15.75">
      <c r="A64" s="160"/>
      <c r="B64" s="84" t="s">
        <v>29</v>
      </c>
      <c r="C64" s="49">
        <v>91256815.219998106</v>
      </c>
      <c r="D64" s="13"/>
      <c r="E64" s="50">
        <f t="shared" si="0"/>
        <v>91256815.219998106</v>
      </c>
      <c r="F64" s="49">
        <v>694917.75</v>
      </c>
      <c r="G64" s="4"/>
      <c r="H64" s="50">
        <f t="shared" si="1"/>
        <v>694917.75</v>
      </c>
      <c r="I64" s="49">
        <v>0</v>
      </c>
      <c r="J64" s="13"/>
      <c r="K64" s="50">
        <f t="shared" si="2"/>
        <v>0</v>
      </c>
      <c r="L64" s="49">
        <v>5942.24</v>
      </c>
      <c r="M64" s="13"/>
      <c r="N64" s="50">
        <f t="shared" si="3"/>
        <v>5942.24</v>
      </c>
      <c r="O64" s="49">
        <v>196561.06</v>
      </c>
      <c r="P64" s="13"/>
      <c r="Q64" s="50">
        <f t="shared" si="4"/>
        <v>196561.06</v>
      </c>
      <c r="R64" s="49">
        <v>88466998.749998108</v>
      </c>
      <c r="S64" s="4"/>
      <c r="T64" s="50">
        <f t="shared" si="5"/>
        <v>88466998.749998108</v>
      </c>
      <c r="U64" s="127">
        <f t="shared" si="6"/>
        <v>0</v>
      </c>
      <c r="W64" s="92" t="s">
        <v>29</v>
      </c>
      <c r="X64" s="68">
        <f t="shared" si="7"/>
        <v>0</v>
      </c>
      <c r="Y64" s="68">
        <f t="shared" si="8"/>
        <v>0</v>
      </c>
      <c r="Z64" s="68">
        <f t="shared" si="9"/>
        <v>0</v>
      </c>
      <c r="AA64" s="68">
        <f t="shared" si="10"/>
        <v>0</v>
      </c>
      <c r="AB64" s="68">
        <f t="shared" si="11"/>
        <v>0</v>
      </c>
      <c r="AC64" s="73">
        <f t="shared" si="12"/>
        <v>0</v>
      </c>
    </row>
    <row r="65" spans="1:29" ht="15.75">
      <c r="A65" s="160"/>
      <c r="B65" s="58" t="s">
        <v>30</v>
      </c>
      <c r="C65" s="49">
        <v>76628401.329999238</v>
      </c>
      <c r="D65" s="13"/>
      <c r="E65" s="50">
        <f t="shared" si="0"/>
        <v>76628401.329999238</v>
      </c>
      <c r="F65" s="49">
        <v>141499.30000000002</v>
      </c>
      <c r="G65" s="4"/>
      <c r="H65" s="50">
        <f t="shared" si="1"/>
        <v>141499.30000000002</v>
      </c>
      <c r="I65" s="49">
        <v>0</v>
      </c>
      <c r="J65" s="13"/>
      <c r="K65" s="50">
        <f t="shared" si="2"/>
        <v>0</v>
      </c>
      <c r="L65" s="49">
        <v>29877.68</v>
      </c>
      <c r="M65" s="13"/>
      <c r="N65" s="50">
        <f t="shared" si="3"/>
        <v>29877.68</v>
      </c>
      <c r="O65" s="49">
        <v>0</v>
      </c>
      <c r="P65" s="13"/>
      <c r="Q65" s="50">
        <f t="shared" si="4"/>
        <v>0</v>
      </c>
      <c r="R65" s="49">
        <v>73165459.50999926</v>
      </c>
      <c r="S65" s="4"/>
      <c r="T65" s="50">
        <f t="shared" si="5"/>
        <v>73165459.50999926</v>
      </c>
      <c r="U65" s="127">
        <f t="shared" si="6"/>
        <v>0</v>
      </c>
      <c r="W65" s="93" t="s">
        <v>30</v>
      </c>
      <c r="X65" s="68">
        <f t="shared" si="7"/>
        <v>0</v>
      </c>
      <c r="Y65" s="68">
        <f t="shared" si="8"/>
        <v>0</v>
      </c>
      <c r="Z65" s="68">
        <f t="shared" si="9"/>
        <v>0</v>
      </c>
      <c r="AA65" s="68">
        <f t="shared" si="10"/>
        <v>0</v>
      </c>
      <c r="AB65" s="68">
        <f t="shared" si="11"/>
        <v>0</v>
      </c>
      <c r="AC65" s="73">
        <f t="shared" si="12"/>
        <v>0</v>
      </c>
    </row>
    <row r="66" spans="1:29" ht="15.75">
      <c r="A66" s="160"/>
      <c r="B66" s="84" t="s">
        <v>31</v>
      </c>
      <c r="C66" s="49">
        <v>14522543.559999347</v>
      </c>
      <c r="D66" s="13">
        <v>14522540</v>
      </c>
      <c r="E66" s="50">
        <f t="shared" si="0"/>
        <v>3.5599993467330933</v>
      </c>
      <c r="F66" s="49">
        <v>29725.43</v>
      </c>
      <c r="G66" s="4" t="s">
        <v>1814</v>
      </c>
      <c r="H66" s="50">
        <f t="shared" si="1"/>
        <v>-2675464.5699999998</v>
      </c>
      <c r="I66" s="49">
        <v>0</v>
      </c>
      <c r="J66" s="13" t="s">
        <v>2004</v>
      </c>
      <c r="K66" s="50">
        <f t="shared" si="2"/>
        <v>-47325.1</v>
      </c>
      <c r="L66" s="49">
        <v>47325.05</v>
      </c>
      <c r="M66" s="13" t="s">
        <v>2005</v>
      </c>
      <c r="N66" s="50">
        <f t="shared" si="3"/>
        <v>45108.14</v>
      </c>
      <c r="O66" s="49">
        <v>2216.91</v>
      </c>
      <c r="P66" s="13" t="s">
        <v>1815</v>
      </c>
      <c r="Q66" s="50">
        <f t="shared" si="4"/>
        <v>-202352.09</v>
      </c>
      <c r="R66" s="49">
        <v>11832735.659999346</v>
      </c>
      <c r="S66" s="4">
        <v>11832740</v>
      </c>
      <c r="T66" s="50">
        <f t="shared" si="5"/>
        <v>-4.3400006536394358</v>
      </c>
      <c r="U66" s="127">
        <f t="shared" si="6"/>
        <v>1</v>
      </c>
      <c r="W66" s="92" t="s">
        <v>31</v>
      </c>
      <c r="X66" s="68">
        <f t="shared" si="7"/>
        <v>0</v>
      </c>
      <c r="Y66" s="68">
        <f t="shared" si="8"/>
        <v>1</v>
      </c>
      <c r="Z66" s="68">
        <f t="shared" si="9"/>
        <v>0</v>
      </c>
      <c r="AA66" s="68">
        <f t="shared" si="10"/>
        <v>1</v>
      </c>
      <c r="AB66" s="68">
        <f t="shared" si="11"/>
        <v>1</v>
      </c>
      <c r="AC66" s="73">
        <f t="shared" si="12"/>
        <v>0</v>
      </c>
    </row>
    <row r="67" spans="1:29" ht="15.75">
      <c r="A67" s="160"/>
      <c r="B67" s="84" t="s">
        <v>32</v>
      </c>
      <c r="C67" s="49"/>
      <c r="D67" s="13"/>
      <c r="E67" s="50">
        <f t="shared" si="0"/>
        <v>0</v>
      </c>
      <c r="F67" s="49"/>
      <c r="G67" s="4"/>
      <c r="H67" s="50">
        <f t="shared" si="1"/>
        <v>0</v>
      </c>
      <c r="I67" s="49"/>
      <c r="J67" s="13"/>
      <c r="K67" s="50">
        <f t="shared" si="2"/>
        <v>0</v>
      </c>
      <c r="L67" s="49"/>
      <c r="M67" s="13"/>
      <c r="N67" s="50">
        <f t="shared" si="3"/>
        <v>0</v>
      </c>
      <c r="O67" s="49"/>
      <c r="P67" s="13"/>
      <c r="Q67" s="50">
        <f t="shared" si="4"/>
        <v>0</v>
      </c>
      <c r="R67" s="49"/>
      <c r="S67" s="4"/>
      <c r="T67" s="50">
        <f t="shared" ref="T67:T92" si="14">R67-S67</f>
        <v>0</v>
      </c>
      <c r="U67" s="127">
        <f t="shared" si="6"/>
        <v>0</v>
      </c>
      <c r="W67" s="92" t="s">
        <v>32</v>
      </c>
      <c r="X67" s="68">
        <f t="shared" si="7"/>
        <v>0</v>
      </c>
      <c r="Y67" s="68">
        <f t="shared" si="8"/>
        <v>0</v>
      </c>
      <c r="Z67" s="68">
        <f t="shared" si="9"/>
        <v>0</v>
      </c>
      <c r="AA67" s="68">
        <f t="shared" si="10"/>
        <v>0</v>
      </c>
      <c r="AB67" s="68">
        <f t="shared" si="11"/>
        <v>0</v>
      </c>
      <c r="AC67" s="73">
        <f t="shared" si="12"/>
        <v>0</v>
      </c>
    </row>
    <row r="68" spans="1:29" ht="15.75">
      <c r="A68" s="161"/>
      <c r="B68" s="84" t="s">
        <v>33</v>
      </c>
      <c r="C68" s="51">
        <v>245340304.73999989</v>
      </c>
      <c r="D68" s="52"/>
      <c r="E68" s="53">
        <f t="shared" si="0"/>
        <v>245340304.73999989</v>
      </c>
      <c r="F68" s="51">
        <v>2068648.6300000001</v>
      </c>
      <c r="G68" s="57"/>
      <c r="H68" s="53">
        <f t="shared" si="1"/>
        <v>2068648.6300000001</v>
      </c>
      <c r="I68" s="51">
        <v>5185580.1599999908</v>
      </c>
      <c r="J68" s="52"/>
      <c r="K68" s="53">
        <f t="shared" si="2"/>
        <v>5185580.1599999908</v>
      </c>
      <c r="L68" s="51">
        <v>124649.08</v>
      </c>
      <c r="M68" s="52"/>
      <c r="N68" s="53">
        <f t="shared" si="3"/>
        <v>124649.08</v>
      </c>
      <c r="O68" s="51">
        <v>98849.02</v>
      </c>
      <c r="P68" s="52"/>
      <c r="Q68" s="53">
        <f t="shared" si="4"/>
        <v>98849.02</v>
      </c>
      <c r="R68" s="51">
        <v>243764977.51999989</v>
      </c>
      <c r="S68" s="57"/>
      <c r="T68" s="53">
        <f t="shared" si="14"/>
        <v>243764977.51999989</v>
      </c>
      <c r="U68" s="128">
        <f t="shared" si="6"/>
        <v>0</v>
      </c>
      <c r="W68" s="92" t="s">
        <v>33</v>
      </c>
      <c r="X68" s="72">
        <f t="shared" si="7"/>
        <v>0</v>
      </c>
      <c r="Y68" s="72">
        <f t="shared" si="8"/>
        <v>0</v>
      </c>
      <c r="Z68" s="72">
        <f t="shared" si="9"/>
        <v>0</v>
      </c>
      <c r="AA68" s="72">
        <f t="shared" si="10"/>
        <v>0</v>
      </c>
      <c r="AB68" s="72">
        <f t="shared" si="11"/>
        <v>0</v>
      </c>
      <c r="AC68" s="76">
        <f t="shared" si="12"/>
        <v>0</v>
      </c>
    </row>
    <row r="69" spans="1:29" ht="15.75" customHeight="1">
      <c r="A69" s="159">
        <v>42717</v>
      </c>
      <c r="B69" s="83" t="s">
        <v>28</v>
      </c>
      <c r="C69" s="46">
        <v>27270867.209999625</v>
      </c>
      <c r="D69" s="47"/>
      <c r="E69" s="48">
        <f t="shared" si="0"/>
        <v>27270867.209999625</v>
      </c>
      <c r="F69" s="46">
        <v>253449.68</v>
      </c>
      <c r="G69" s="54"/>
      <c r="H69" s="48">
        <f t="shared" si="1"/>
        <v>253449.68</v>
      </c>
      <c r="I69" s="46">
        <v>11724188.839999991</v>
      </c>
      <c r="J69" s="47"/>
      <c r="K69" s="48">
        <f t="shared" si="2"/>
        <v>11724188.839999991</v>
      </c>
      <c r="L69" s="46">
        <v>207958.2</v>
      </c>
      <c r="M69" s="47"/>
      <c r="N69" s="48">
        <f t="shared" si="3"/>
        <v>207958.2</v>
      </c>
      <c r="O69" s="46">
        <v>87536.74</v>
      </c>
      <c r="P69" s="47"/>
      <c r="Q69" s="48">
        <f t="shared" si="4"/>
        <v>87536.74</v>
      </c>
      <c r="R69" s="46">
        <v>36500910.769999616</v>
      </c>
      <c r="S69" s="54"/>
      <c r="T69" s="48">
        <f t="shared" si="14"/>
        <v>36500910.769999616</v>
      </c>
      <c r="U69" s="126">
        <f t="shared" si="6"/>
        <v>0</v>
      </c>
      <c r="W69" s="45" t="s">
        <v>28</v>
      </c>
      <c r="X69" s="68">
        <f t="shared" si="7"/>
        <v>0</v>
      </c>
      <c r="Y69" s="68">
        <f t="shared" si="8"/>
        <v>0</v>
      </c>
      <c r="Z69" s="68">
        <f t="shared" si="9"/>
        <v>0</v>
      </c>
      <c r="AA69" s="68">
        <f t="shared" si="10"/>
        <v>0</v>
      </c>
      <c r="AB69" s="68">
        <f t="shared" si="11"/>
        <v>0</v>
      </c>
      <c r="AC69" s="73">
        <f t="shared" si="12"/>
        <v>0</v>
      </c>
    </row>
    <row r="70" spans="1:29" ht="15.75">
      <c r="A70" s="160"/>
      <c r="B70" s="84" t="s">
        <v>29</v>
      </c>
      <c r="C70" s="49">
        <v>88466998.749998108</v>
      </c>
      <c r="D70" s="13"/>
      <c r="E70" s="50">
        <f t="shared" si="0"/>
        <v>88466998.749998108</v>
      </c>
      <c r="F70" s="49">
        <v>2475961.1700000013</v>
      </c>
      <c r="G70" s="4"/>
      <c r="H70" s="50">
        <f t="shared" si="1"/>
        <v>2475961.1700000013</v>
      </c>
      <c r="I70" s="49">
        <v>0</v>
      </c>
      <c r="J70" s="13"/>
      <c r="K70" s="50">
        <f t="shared" si="2"/>
        <v>0</v>
      </c>
      <c r="L70" s="49">
        <v>325997.64000000013</v>
      </c>
      <c r="M70" s="13"/>
      <c r="N70" s="50">
        <f t="shared" si="3"/>
        <v>325997.64000000013</v>
      </c>
      <c r="O70" s="49">
        <v>592090.60999999964</v>
      </c>
      <c r="P70" s="13"/>
      <c r="Q70" s="50">
        <f t="shared" si="4"/>
        <v>592090.60999999964</v>
      </c>
      <c r="R70" s="49">
        <v>81297824.829998106</v>
      </c>
      <c r="S70" s="4"/>
      <c r="T70" s="50">
        <f t="shared" si="14"/>
        <v>81297824.829998106</v>
      </c>
      <c r="U70" s="127">
        <f t="shared" si="6"/>
        <v>0</v>
      </c>
      <c r="W70" s="92" t="s">
        <v>29</v>
      </c>
      <c r="X70" s="68">
        <f t="shared" si="7"/>
        <v>0</v>
      </c>
      <c r="Y70" s="68">
        <f t="shared" si="8"/>
        <v>0</v>
      </c>
      <c r="Z70" s="68">
        <f t="shared" si="9"/>
        <v>0</v>
      </c>
      <c r="AA70" s="68">
        <f t="shared" si="10"/>
        <v>0</v>
      </c>
      <c r="AB70" s="68">
        <f t="shared" si="11"/>
        <v>0</v>
      </c>
      <c r="AC70" s="73">
        <f t="shared" si="12"/>
        <v>0</v>
      </c>
    </row>
    <row r="71" spans="1:29" ht="15.75">
      <c r="A71" s="160"/>
      <c r="B71" s="58" t="s">
        <v>30</v>
      </c>
      <c r="C71" s="49">
        <v>73165459.50999926</v>
      </c>
      <c r="D71" s="13">
        <v>73165500</v>
      </c>
      <c r="E71" s="50">
        <f t="shared" si="0"/>
        <v>-40.490000739693642</v>
      </c>
      <c r="F71" s="49">
        <v>104483.6</v>
      </c>
      <c r="G71" s="4" t="s">
        <v>1816</v>
      </c>
      <c r="H71" s="50">
        <f t="shared" si="1"/>
        <v>-4099546.4</v>
      </c>
      <c r="I71" s="49">
        <v>8159956.6799999848</v>
      </c>
      <c r="J71" s="13" t="s">
        <v>2006</v>
      </c>
      <c r="K71" s="50">
        <f t="shared" si="2"/>
        <v>7882001.6799999848</v>
      </c>
      <c r="L71" s="49">
        <v>277955.28999999998</v>
      </c>
      <c r="M71" s="13" t="s">
        <v>2007</v>
      </c>
      <c r="N71" s="50">
        <f t="shared" si="3"/>
        <v>-248466.71000000002</v>
      </c>
      <c r="O71" s="49">
        <v>526422.07000000007</v>
      </c>
      <c r="P71" s="13" t="s">
        <v>1817</v>
      </c>
      <c r="Q71" s="50">
        <f t="shared" si="4"/>
        <v>421938.07000000007</v>
      </c>
      <c r="R71" s="49">
        <v>77383658.439999238</v>
      </c>
      <c r="S71" s="4">
        <v>77383600</v>
      </c>
      <c r="T71" s="50">
        <f t="shared" si="14"/>
        <v>58.439999237656593</v>
      </c>
      <c r="U71" s="127">
        <f t="shared" si="6"/>
        <v>1</v>
      </c>
      <c r="W71" s="93" t="s">
        <v>30</v>
      </c>
      <c r="X71" s="68">
        <f t="shared" si="7"/>
        <v>0</v>
      </c>
      <c r="Y71" s="68">
        <f t="shared" si="8"/>
        <v>1</v>
      </c>
      <c r="Z71" s="68">
        <f t="shared" si="9"/>
        <v>1</v>
      </c>
      <c r="AA71" s="68">
        <f t="shared" si="10"/>
        <v>1</v>
      </c>
      <c r="AB71" s="68">
        <f t="shared" si="11"/>
        <v>1</v>
      </c>
      <c r="AC71" s="73">
        <f t="shared" si="12"/>
        <v>0</v>
      </c>
    </row>
    <row r="72" spans="1:29" ht="15.75">
      <c r="A72" s="160"/>
      <c r="B72" s="84" t="s">
        <v>31</v>
      </c>
      <c r="C72" s="49">
        <v>11832735.659999346</v>
      </c>
      <c r="D72" s="13">
        <v>11832740</v>
      </c>
      <c r="E72" s="50">
        <f t="shared" si="0"/>
        <v>-4.3400006536394358</v>
      </c>
      <c r="F72" s="49">
        <v>23005.670000000002</v>
      </c>
      <c r="G72" s="4" t="s">
        <v>1818</v>
      </c>
      <c r="H72" s="50">
        <f t="shared" si="1"/>
        <v>-1212134.33</v>
      </c>
      <c r="I72" s="49">
        <v>0</v>
      </c>
      <c r="J72" s="13" t="s">
        <v>2008</v>
      </c>
      <c r="K72" s="50">
        <f t="shared" si="2"/>
        <v>-198723</v>
      </c>
      <c r="L72" s="49">
        <v>198722.54</v>
      </c>
      <c r="M72" s="13" t="s">
        <v>2009</v>
      </c>
      <c r="N72" s="50">
        <f t="shared" si="3"/>
        <v>197215.57</v>
      </c>
      <c r="O72" s="49">
        <v>1506.97</v>
      </c>
      <c r="P72" s="13" t="s">
        <v>1819</v>
      </c>
      <c r="Q72" s="50">
        <f t="shared" si="4"/>
        <v>-144995.03</v>
      </c>
      <c r="R72" s="49">
        <v>10771806.629999341</v>
      </c>
      <c r="S72" s="4">
        <v>10771800</v>
      </c>
      <c r="T72" s="50">
        <f t="shared" si="14"/>
        <v>6.629999341443181</v>
      </c>
      <c r="U72" s="127">
        <f t="shared" si="6"/>
        <v>1</v>
      </c>
      <c r="W72" s="92" t="s">
        <v>31</v>
      </c>
      <c r="X72" s="68">
        <f t="shared" si="7"/>
        <v>0</v>
      </c>
      <c r="Y72" s="68">
        <f t="shared" si="8"/>
        <v>1</v>
      </c>
      <c r="Z72" s="68">
        <f t="shared" si="9"/>
        <v>0</v>
      </c>
      <c r="AA72" s="68">
        <f t="shared" si="10"/>
        <v>1</v>
      </c>
      <c r="AB72" s="68">
        <f t="shared" si="11"/>
        <v>1</v>
      </c>
      <c r="AC72" s="73">
        <f t="shared" si="12"/>
        <v>0</v>
      </c>
    </row>
    <row r="73" spans="1:29" ht="15.75">
      <c r="A73" s="160"/>
      <c r="B73" s="84" t="s">
        <v>32</v>
      </c>
      <c r="C73" s="49">
        <v>155774438.5199981</v>
      </c>
      <c r="D73" s="13"/>
      <c r="E73" s="50">
        <f t="shared" ref="E73:E92" si="15">C73-D73</f>
        <v>155774438.5199981</v>
      </c>
      <c r="F73" s="49">
        <v>1813248.2800000007</v>
      </c>
      <c r="G73" s="4"/>
      <c r="H73" s="50">
        <f t="shared" ref="H73:H92" si="16">F73-G73</f>
        <v>1813248.2800000007</v>
      </c>
      <c r="I73" s="49">
        <v>442575.75999999966</v>
      </c>
      <c r="J73" s="13"/>
      <c r="K73" s="50">
        <f t="shared" ref="K73:K92" si="17">I73-J73</f>
        <v>442575.75999999966</v>
      </c>
      <c r="L73" s="49">
        <v>613831.12</v>
      </c>
      <c r="M73" s="13"/>
      <c r="N73" s="50">
        <f t="shared" ref="N73:N92" si="18">L73-M73</f>
        <v>613831.12</v>
      </c>
      <c r="O73" s="49">
        <v>326752.18999999994</v>
      </c>
      <c r="P73" s="13"/>
      <c r="Q73" s="50">
        <f t="shared" ref="Q73:Q92" si="19">O73-P73</f>
        <v>326752.18999999994</v>
      </c>
      <c r="R73" s="49">
        <v>147253408.33999807</v>
      </c>
      <c r="S73" s="4"/>
      <c r="T73" s="50">
        <f t="shared" si="14"/>
        <v>147253408.33999807</v>
      </c>
      <c r="U73" s="127">
        <f t="shared" si="6"/>
        <v>0</v>
      </c>
      <c r="W73" s="92" t="s">
        <v>32</v>
      </c>
      <c r="X73" s="68">
        <f t="shared" si="7"/>
        <v>0</v>
      </c>
      <c r="Y73" s="68">
        <f t="shared" si="8"/>
        <v>0</v>
      </c>
      <c r="Z73" s="68">
        <f t="shared" si="9"/>
        <v>0</v>
      </c>
      <c r="AA73" s="68">
        <f t="shared" si="10"/>
        <v>0</v>
      </c>
      <c r="AB73" s="68">
        <f t="shared" si="11"/>
        <v>0</v>
      </c>
      <c r="AC73" s="73">
        <f t="shared" si="12"/>
        <v>0</v>
      </c>
    </row>
    <row r="74" spans="1:29" ht="15.75">
      <c r="A74" s="161"/>
      <c r="B74" s="84" t="s">
        <v>33</v>
      </c>
      <c r="C74" s="51"/>
      <c r="D74" s="52"/>
      <c r="E74" s="53">
        <f t="shared" si="15"/>
        <v>0</v>
      </c>
      <c r="F74" s="51"/>
      <c r="G74" s="57"/>
      <c r="H74" s="53">
        <f t="shared" si="16"/>
        <v>0</v>
      </c>
      <c r="I74" s="51"/>
      <c r="J74" s="52"/>
      <c r="K74" s="53">
        <f t="shared" si="17"/>
        <v>0</v>
      </c>
      <c r="L74" s="51"/>
      <c r="M74" s="52"/>
      <c r="N74" s="53">
        <f t="shared" si="18"/>
        <v>0</v>
      </c>
      <c r="O74" s="51"/>
      <c r="P74" s="52"/>
      <c r="Q74" s="53">
        <f t="shared" si="19"/>
        <v>0</v>
      </c>
      <c r="R74" s="51"/>
      <c r="S74" s="57"/>
      <c r="T74" s="53">
        <f t="shared" si="14"/>
        <v>0</v>
      </c>
      <c r="U74" s="128">
        <f t="shared" si="6"/>
        <v>0</v>
      </c>
      <c r="W74" s="92" t="s">
        <v>33</v>
      </c>
      <c r="X74" s="72">
        <f t="shared" ref="X74:X92" si="20">+IF(AND(C74&lt;&gt;0,D74&lt;&gt;0,OR(E74&gt;100,E74&lt;-100)),1,0)</f>
        <v>0</v>
      </c>
      <c r="Y74" s="72">
        <f t="shared" ref="Y74:Y92" si="21">+IF(AND(F74&lt;&gt;0,G74&lt;&gt;0,OR(H74&gt;100,H74&lt;-100)),1,0)</f>
        <v>0</v>
      </c>
      <c r="Z74" s="72">
        <f t="shared" ref="Z74:Z92" si="22">+IF(AND(I74&lt;&gt;0,J74&lt;&gt;0,OR(K74&gt;100,K74&lt;-100)),1,0)</f>
        <v>0</v>
      </c>
      <c r="AA74" s="72">
        <f t="shared" ref="AA74:AA92" si="23">+IF(AND(L74&lt;&gt;0,M74&lt;&gt;0,OR(N74&gt;100,N74&lt;-100)),1,0)</f>
        <v>0</v>
      </c>
      <c r="AB74" s="72">
        <f t="shared" ref="AB74:AB92" si="24">+IF(AND(O74&lt;&gt;0,P74&lt;&gt;0,OR(Q74&gt;100,Q74&lt;-100)),1,0)</f>
        <v>0</v>
      </c>
      <c r="AC74" s="76">
        <f t="shared" ref="AC74:AC92" si="25">+IF(AND(R74&lt;&gt;0,S74&lt;&gt;0,OR(T74&gt;100,T74&lt;-100)),1,0)</f>
        <v>0</v>
      </c>
    </row>
    <row r="75" spans="1:29" ht="15.75" customHeight="1">
      <c r="A75" s="159">
        <v>42718</v>
      </c>
      <c r="B75" s="83" t="s">
        <v>28</v>
      </c>
      <c r="C75" s="46">
        <v>36500910.769999616</v>
      </c>
      <c r="D75" s="47"/>
      <c r="E75" s="48">
        <f t="shared" si="15"/>
        <v>36500910.769999616</v>
      </c>
      <c r="F75" s="46">
        <v>156737.4</v>
      </c>
      <c r="G75" s="47"/>
      <c r="H75" s="48">
        <f t="shared" si="16"/>
        <v>156737.4</v>
      </c>
      <c r="I75" s="46">
        <v>0</v>
      </c>
      <c r="J75" s="47"/>
      <c r="K75" s="48">
        <f t="shared" si="17"/>
        <v>0</v>
      </c>
      <c r="L75" s="46">
        <v>117626.79999999999</v>
      </c>
      <c r="M75" s="47"/>
      <c r="N75" s="48">
        <f t="shared" si="18"/>
        <v>117626.79999999999</v>
      </c>
      <c r="O75" s="46">
        <v>85274.92</v>
      </c>
      <c r="P75" s="47"/>
      <c r="Q75" s="48">
        <f t="shared" si="19"/>
        <v>85274.92</v>
      </c>
      <c r="R75" s="46">
        <v>33710984.849999622</v>
      </c>
      <c r="S75" s="47"/>
      <c r="T75" s="48">
        <f t="shared" si="14"/>
        <v>33710984.849999622</v>
      </c>
      <c r="U75" s="126">
        <f t="shared" si="6"/>
        <v>0</v>
      </c>
      <c r="W75" s="45" t="s">
        <v>28</v>
      </c>
      <c r="X75" s="68">
        <f t="shared" si="20"/>
        <v>0</v>
      </c>
      <c r="Y75" s="68">
        <f t="shared" si="21"/>
        <v>0</v>
      </c>
      <c r="Z75" s="68">
        <f t="shared" si="22"/>
        <v>0</v>
      </c>
      <c r="AA75" s="68">
        <f t="shared" si="23"/>
        <v>0</v>
      </c>
      <c r="AB75" s="68">
        <f t="shared" si="24"/>
        <v>0</v>
      </c>
      <c r="AC75" s="73">
        <f t="shared" si="25"/>
        <v>0</v>
      </c>
    </row>
    <row r="76" spans="1:29" ht="15.75">
      <c r="A76" s="160"/>
      <c r="B76" s="84" t="s">
        <v>29</v>
      </c>
      <c r="C76" s="49">
        <v>81297824.829998106</v>
      </c>
      <c r="D76" s="13">
        <v>81297780</v>
      </c>
      <c r="E76" s="50">
        <f t="shared" si="15"/>
        <v>44.829998105764389</v>
      </c>
      <c r="F76" s="49">
        <v>527220.57999999996</v>
      </c>
      <c r="G76" s="4" t="s">
        <v>1820</v>
      </c>
      <c r="H76" s="50">
        <f t="shared" si="16"/>
        <v>-1582699.42</v>
      </c>
      <c r="I76" s="49">
        <v>15809797.700000007</v>
      </c>
      <c r="J76" s="13" t="s">
        <v>2010</v>
      </c>
      <c r="K76" s="50">
        <f t="shared" si="17"/>
        <v>15560880.700000007</v>
      </c>
      <c r="L76" s="49">
        <v>248916.92999999996</v>
      </c>
      <c r="M76" s="13" t="s">
        <v>2011</v>
      </c>
      <c r="N76" s="50">
        <f t="shared" si="18"/>
        <v>-63457.070000000036</v>
      </c>
      <c r="O76" s="49">
        <v>312373.66000000003</v>
      </c>
      <c r="P76" s="13" t="s">
        <v>1821</v>
      </c>
      <c r="Q76" s="50">
        <f t="shared" si="19"/>
        <v>-214847.33999999997</v>
      </c>
      <c r="R76" s="49">
        <v>94483302.379998118</v>
      </c>
      <c r="S76" s="13">
        <v>94483300</v>
      </c>
      <c r="T76" s="50">
        <f t="shared" si="14"/>
        <v>2.379998117685318</v>
      </c>
      <c r="U76" s="127">
        <f t="shared" si="6"/>
        <v>1</v>
      </c>
      <c r="W76" s="92" t="s">
        <v>29</v>
      </c>
      <c r="X76" s="68">
        <f t="shared" si="20"/>
        <v>0</v>
      </c>
      <c r="Y76" s="68">
        <f t="shared" si="21"/>
        <v>1</v>
      </c>
      <c r="Z76" s="68">
        <f t="shared" si="22"/>
        <v>1</v>
      </c>
      <c r="AA76" s="68">
        <f t="shared" si="23"/>
        <v>1</v>
      </c>
      <c r="AB76" s="68">
        <f t="shared" si="24"/>
        <v>1</v>
      </c>
      <c r="AC76" s="73">
        <f t="shared" si="25"/>
        <v>0</v>
      </c>
    </row>
    <row r="77" spans="1:29" ht="15.75">
      <c r="A77" s="160"/>
      <c r="B77" s="58" t="s">
        <v>30</v>
      </c>
      <c r="C77" s="49">
        <v>77383658.439999238</v>
      </c>
      <c r="D77" s="13">
        <v>0</v>
      </c>
      <c r="E77" s="50">
        <f t="shared" si="15"/>
        <v>77383658.439999238</v>
      </c>
      <c r="F77" s="49">
        <v>153077.46999999997</v>
      </c>
      <c r="G77" s="4"/>
      <c r="H77" s="50">
        <f t="shared" si="16"/>
        <v>153077.46999999997</v>
      </c>
      <c r="I77" s="49">
        <v>0</v>
      </c>
      <c r="J77" s="13"/>
      <c r="K77" s="50">
        <f t="shared" si="17"/>
        <v>0</v>
      </c>
      <c r="L77" s="49">
        <v>310650.38</v>
      </c>
      <c r="M77" s="13"/>
      <c r="N77" s="50">
        <f t="shared" si="18"/>
        <v>310650.38</v>
      </c>
      <c r="O77" s="49">
        <v>194731.17</v>
      </c>
      <c r="P77" s="13"/>
      <c r="Q77" s="50">
        <f t="shared" si="19"/>
        <v>194731.17</v>
      </c>
      <c r="R77" s="49">
        <v>73997335.679999232</v>
      </c>
      <c r="S77" s="13">
        <v>0</v>
      </c>
      <c r="T77" s="50">
        <f t="shared" si="14"/>
        <v>73997335.679999232</v>
      </c>
      <c r="U77" s="127">
        <f t="shared" si="6"/>
        <v>0</v>
      </c>
      <c r="W77" s="93" t="s">
        <v>30</v>
      </c>
      <c r="X77" s="68">
        <f t="shared" si="20"/>
        <v>0</v>
      </c>
      <c r="Y77" s="68">
        <f t="shared" si="21"/>
        <v>0</v>
      </c>
      <c r="Z77" s="68">
        <f t="shared" si="22"/>
        <v>0</v>
      </c>
      <c r="AA77" s="68">
        <f t="shared" si="23"/>
        <v>0</v>
      </c>
      <c r="AB77" s="68">
        <f t="shared" si="24"/>
        <v>0</v>
      </c>
      <c r="AC77" s="73">
        <f t="shared" si="25"/>
        <v>0</v>
      </c>
    </row>
    <row r="78" spans="1:29" ht="15.75">
      <c r="A78" s="160"/>
      <c r="B78" s="84" t="s">
        <v>31</v>
      </c>
      <c r="C78" s="49">
        <v>10771806.629999341</v>
      </c>
      <c r="D78" s="13">
        <v>10771800</v>
      </c>
      <c r="E78" s="50">
        <f t="shared" si="15"/>
        <v>6.629999341443181</v>
      </c>
      <c r="F78" s="49">
        <v>75938.790000000008</v>
      </c>
      <c r="G78" s="4" t="s">
        <v>1822</v>
      </c>
      <c r="H78" s="50">
        <f t="shared" si="16"/>
        <v>-939871.21</v>
      </c>
      <c r="I78" s="49">
        <v>4458091.3199999975</v>
      </c>
      <c r="J78" s="13" t="s">
        <v>2012</v>
      </c>
      <c r="K78" s="50">
        <f t="shared" si="17"/>
        <v>4367375.2199999979</v>
      </c>
      <c r="L78" s="49">
        <v>90716.12</v>
      </c>
      <c r="M78" s="13" t="s">
        <v>2013</v>
      </c>
      <c r="N78" s="50">
        <f t="shared" si="18"/>
        <v>80501.22</v>
      </c>
      <c r="O78" s="49">
        <v>10214.89</v>
      </c>
      <c r="P78" s="13" t="s">
        <v>1823</v>
      </c>
      <c r="Q78" s="50">
        <f t="shared" si="19"/>
        <v>-698532.11</v>
      </c>
      <c r="R78" s="49">
        <v>14218648.679999342</v>
      </c>
      <c r="S78" s="13">
        <v>14218640</v>
      </c>
      <c r="T78" s="50">
        <f t="shared" si="14"/>
        <v>8.6799993421882391</v>
      </c>
      <c r="U78" s="127">
        <f t="shared" si="6"/>
        <v>1</v>
      </c>
      <c r="W78" s="92" t="s">
        <v>31</v>
      </c>
      <c r="X78" s="68">
        <f t="shared" si="20"/>
        <v>0</v>
      </c>
      <c r="Y78" s="68">
        <f t="shared" si="21"/>
        <v>1</v>
      </c>
      <c r="Z78" s="68">
        <f t="shared" si="22"/>
        <v>1</v>
      </c>
      <c r="AA78" s="68">
        <f t="shared" si="23"/>
        <v>1</v>
      </c>
      <c r="AB78" s="68">
        <f t="shared" si="24"/>
        <v>1</v>
      </c>
      <c r="AC78" s="73">
        <f t="shared" si="25"/>
        <v>0</v>
      </c>
    </row>
    <row r="79" spans="1:29" ht="15.75">
      <c r="A79" s="160"/>
      <c r="B79" s="84" t="s">
        <v>32</v>
      </c>
      <c r="C79" s="49"/>
      <c r="D79" s="13"/>
      <c r="E79" s="50">
        <f t="shared" si="15"/>
        <v>0</v>
      </c>
      <c r="F79" s="49"/>
      <c r="G79" s="4"/>
      <c r="H79" s="50">
        <f t="shared" si="16"/>
        <v>0</v>
      </c>
      <c r="I79" s="49"/>
      <c r="J79" s="13"/>
      <c r="K79" s="50">
        <f t="shared" si="17"/>
        <v>0</v>
      </c>
      <c r="L79" s="49"/>
      <c r="M79" s="13"/>
      <c r="N79" s="50">
        <f t="shared" si="18"/>
        <v>0</v>
      </c>
      <c r="O79" s="49"/>
      <c r="P79" s="13"/>
      <c r="Q79" s="50">
        <f t="shared" si="19"/>
        <v>0</v>
      </c>
      <c r="R79" s="49"/>
      <c r="S79" s="13"/>
      <c r="T79" s="50">
        <f t="shared" si="14"/>
        <v>0</v>
      </c>
      <c r="U79" s="127">
        <f t="shared" si="6"/>
        <v>0</v>
      </c>
      <c r="W79" s="92" t="s">
        <v>32</v>
      </c>
      <c r="X79" s="68">
        <f t="shared" si="20"/>
        <v>0</v>
      </c>
      <c r="Y79" s="68">
        <f t="shared" si="21"/>
        <v>0</v>
      </c>
      <c r="Z79" s="68">
        <f t="shared" si="22"/>
        <v>0</v>
      </c>
      <c r="AA79" s="68">
        <f t="shared" si="23"/>
        <v>0</v>
      </c>
      <c r="AB79" s="68">
        <f t="shared" si="24"/>
        <v>0</v>
      </c>
      <c r="AC79" s="73">
        <f t="shared" si="25"/>
        <v>0</v>
      </c>
    </row>
    <row r="80" spans="1:29" ht="15.75">
      <c r="A80" s="161"/>
      <c r="B80" s="84" t="s">
        <v>33</v>
      </c>
      <c r="C80" s="51"/>
      <c r="D80" s="52"/>
      <c r="E80" s="53">
        <f t="shared" si="15"/>
        <v>0</v>
      </c>
      <c r="F80" s="51"/>
      <c r="G80" s="57"/>
      <c r="H80" s="53">
        <f t="shared" si="16"/>
        <v>0</v>
      </c>
      <c r="I80" s="51"/>
      <c r="J80" s="52"/>
      <c r="K80" s="53">
        <f t="shared" si="17"/>
        <v>0</v>
      </c>
      <c r="L80" s="51"/>
      <c r="M80" s="52"/>
      <c r="N80" s="53">
        <f t="shared" si="18"/>
        <v>0</v>
      </c>
      <c r="O80" s="51"/>
      <c r="P80" s="52"/>
      <c r="Q80" s="53">
        <f t="shared" si="19"/>
        <v>0</v>
      </c>
      <c r="R80" s="51"/>
      <c r="S80" s="52"/>
      <c r="T80" s="53">
        <f t="shared" si="14"/>
        <v>0</v>
      </c>
      <c r="U80" s="128">
        <f t="shared" ref="U80:U92" si="26">IF(D80=0,0,1)</f>
        <v>0</v>
      </c>
      <c r="W80" s="92" t="s">
        <v>33</v>
      </c>
      <c r="X80" s="68">
        <f t="shared" si="20"/>
        <v>0</v>
      </c>
      <c r="Y80" s="68">
        <f t="shared" si="21"/>
        <v>0</v>
      </c>
      <c r="Z80" s="68">
        <f t="shared" si="22"/>
        <v>0</v>
      </c>
      <c r="AA80" s="68">
        <f t="shared" si="23"/>
        <v>0</v>
      </c>
      <c r="AB80" s="68">
        <f t="shared" si="24"/>
        <v>0</v>
      </c>
      <c r="AC80" s="73">
        <f t="shared" si="25"/>
        <v>0</v>
      </c>
    </row>
    <row r="81" spans="1:29" ht="15.75" customHeight="1">
      <c r="A81" s="159">
        <v>42719</v>
      </c>
      <c r="B81" s="83" t="s">
        <v>28</v>
      </c>
      <c r="C81" s="135">
        <v>33710984.849999622</v>
      </c>
      <c r="D81" s="47"/>
      <c r="E81" s="48">
        <f t="shared" si="15"/>
        <v>33710984.849999622</v>
      </c>
      <c r="F81" s="135">
        <v>108937.47</v>
      </c>
      <c r="G81" s="47"/>
      <c r="H81" s="48">
        <f t="shared" si="16"/>
        <v>108937.47</v>
      </c>
      <c r="I81" s="135">
        <v>0</v>
      </c>
      <c r="J81" s="136"/>
      <c r="K81" s="48">
        <f t="shared" si="17"/>
        <v>0</v>
      </c>
      <c r="L81" s="135">
        <v>42917.89</v>
      </c>
      <c r="M81" s="136"/>
      <c r="N81" s="48">
        <f t="shared" si="18"/>
        <v>42917.89</v>
      </c>
      <c r="O81" s="135">
        <v>7600.47</v>
      </c>
      <c r="P81" s="47"/>
      <c r="Q81" s="48">
        <f t="shared" si="19"/>
        <v>7600.47</v>
      </c>
      <c r="R81" s="135">
        <v>31017455.629999619</v>
      </c>
      <c r="S81" s="47"/>
      <c r="T81" s="48">
        <f t="shared" si="14"/>
        <v>31017455.629999619</v>
      </c>
      <c r="U81" s="126">
        <f t="shared" si="26"/>
        <v>0</v>
      </c>
      <c r="W81" s="45" t="s">
        <v>28</v>
      </c>
      <c r="X81" s="64">
        <f t="shared" si="20"/>
        <v>0</v>
      </c>
      <c r="Y81" s="64">
        <f t="shared" si="21"/>
        <v>0</v>
      </c>
      <c r="Z81" s="64">
        <f t="shared" si="22"/>
        <v>0</v>
      </c>
      <c r="AA81" s="64">
        <f t="shared" si="23"/>
        <v>0</v>
      </c>
      <c r="AB81" s="64">
        <f t="shared" si="24"/>
        <v>0</v>
      </c>
      <c r="AC81" s="75">
        <f t="shared" si="25"/>
        <v>0</v>
      </c>
    </row>
    <row r="82" spans="1:29" ht="15.75">
      <c r="A82" s="160"/>
      <c r="B82" s="84" t="s">
        <v>29</v>
      </c>
      <c r="C82" s="49">
        <v>94483302.379998118</v>
      </c>
      <c r="D82" s="13">
        <v>94483300</v>
      </c>
      <c r="E82" s="50">
        <f t="shared" si="15"/>
        <v>2.379998117685318</v>
      </c>
      <c r="F82" s="49">
        <v>465583.58</v>
      </c>
      <c r="G82" s="13" t="s">
        <v>1824</v>
      </c>
      <c r="H82" s="50">
        <f t="shared" si="16"/>
        <v>-2052546.42</v>
      </c>
      <c r="I82" s="49">
        <v>0</v>
      </c>
      <c r="J82" s="13" t="s">
        <v>2014</v>
      </c>
      <c r="K82" s="50">
        <f t="shared" si="17"/>
        <v>-96224.3</v>
      </c>
      <c r="L82" s="49">
        <v>96224.28</v>
      </c>
      <c r="M82" s="13" t="s">
        <v>2015</v>
      </c>
      <c r="N82" s="50">
        <f t="shared" si="18"/>
        <v>-193028.72</v>
      </c>
      <c r="O82" s="49">
        <v>289253.47000000015</v>
      </c>
      <c r="P82" s="13" t="s">
        <v>1825</v>
      </c>
      <c r="Q82" s="50">
        <f t="shared" si="19"/>
        <v>-176330.52999999985</v>
      </c>
      <c r="R82" s="49">
        <v>91400256.389998108</v>
      </c>
      <c r="S82" s="13">
        <v>91400200</v>
      </c>
      <c r="T82" s="50">
        <f t="shared" si="14"/>
        <v>56.389998108148575</v>
      </c>
      <c r="U82" s="127">
        <f t="shared" si="26"/>
        <v>1</v>
      </c>
      <c r="W82" s="92" t="s">
        <v>29</v>
      </c>
      <c r="X82" s="68">
        <f t="shared" si="20"/>
        <v>0</v>
      </c>
      <c r="Y82" s="68">
        <f t="shared" si="21"/>
        <v>1</v>
      </c>
      <c r="Z82" s="68">
        <f t="shared" si="22"/>
        <v>0</v>
      </c>
      <c r="AA82" s="68">
        <f t="shared" si="23"/>
        <v>1</v>
      </c>
      <c r="AB82" s="68">
        <f t="shared" si="24"/>
        <v>1</v>
      </c>
      <c r="AC82" s="73">
        <f t="shared" si="25"/>
        <v>0</v>
      </c>
    </row>
    <row r="83" spans="1:29" ht="15.75">
      <c r="A83" s="160"/>
      <c r="B83" s="58" t="s">
        <v>30</v>
      </c>
      <c r="C83" s="49">
        <v>73997335.679999232</v>
      </c>
      <c r="D83" s="13">
        <v>258608200</v>
      </c>
      <c r="E83" s="50">
        <f t="shared" si="15"/>
        <v>-184610864.32000077</v>
      </c>
      <c r="F83" s="49">
        <v>101323.77</v>
      </c>
      <c r="G83" s="13" t="s">
        <v>1826</v>
      </c>
      <c r="H83" s="50">
        <f t="shared" si="16"/>
        <v>-2138646.23</v>
      </c>
      <c r="I83" s="49">
        <v>3173443.9400000023</v>
      </c>
      <c r="J83" s="13" t="s">
        <v>1363</v>
      </c>
      <c r="K83" s="50">
        <f t="shared" si="17"/>
        <v>3166943.9400000023</v>
      </c>
      <c r="L83" s="49">
        <v>6500</v>
      </c>
      <c r="M83" s="13" t="s">
        <v>47</v>
      </c>
      <c r="N83" s="50">
        <f t="shared" si="18"/>
        <v>6500</v>
      </c>
      <c r="O83" s="49">
        <v>0</v>
      </c>
      <c r="P83" s="13" t="s">
        <v>1827</v>
      </c>
      <c r="Q83" s="50">
        <f t="shared" si="19"/>
        <v>-101324</v>
      </c>
      <c r="R83" s="49">
        <v>74964980.409999222</v>
      </c>
      <c r="S83" s="13">
        <v>74965000</v>
      </c>
      <c r="T83" s="50">
        <f t="shared" si="14"/>
        <v>-19.590000778436661</v>
      </c>
      <c r="U83" s="127">
        <f t="shared" si="26"/>
        <v>1</v>
      </c>
      <c r="W83" s="93" t="s">
        <v>30</v>
      </c>
      <c r="X83" s="68">
        <f t="shared" si="20"/>
        <v>1</v>
      </c>
      <c r="Y83" s="68">
        <f t="shared" si="21"/>
        <v>1</v>
      </c>
      <c r="Z83" s="68">
        <f t="shared" si="22"/>
        <v>1</v>
      </c>
      <c r="AA83" s="68">
        <f t="shared" si="23"/>
        <v>1</v>
      </c>
      <c r="AB83" s="68">
        <f t="shared" si="24"/>
        <v>0</v>
      </c>
      <c r="AC83" s="73">
        <f t="shared" si="25"/>
        <v>0</v>
      </c>
    </row>
    <row r="84" spans="1:29" ht="15.75">
      <c r="A84" s="160"/>
      <c r="B84" s="84" t="s">
        <v>31</v>
      </c>
      <c r="C84" s="49">
        <v>14218648.679999342</v>
      </c>
      <c r="D84" s="13">
        <v>14218640</v>
      </c>
      <c r="E84" s="50">
        <f t="shared" si="15"/>
        <v>8.6799993421882391</v>
      </c>
      <c r="F84" s="49">
        <v>31911.3</v>
      </c>
      <c r="G84" s="13" t="s">
        <v>1828</v>
      </c>
      <c r="H84" s="50">
        <f t="shared" si="16"/>
        <v>-1351308.7</v>
      </c>
      <c r="I84" s="49">
        <v>0</v>
      </c>
      <c r="J84" s="13" t="s">
        <v>2016</v>
      </c>
      <c r="K84" s="50">
        <f t="shared" si="17"/>
        <v>-130754</v>
      </c>
      <c r="L84" s="49">
        <v>130754.26000000001</v>
      </c>
      <c r="M84" s="13" t="s">
        <v>2017</v>
      </c>
      <c r="N84" s="50">
        <f t="shared" si="18"/>
        <v>124856.07</v>
      </c>
      <c r="O84" s="49">
        <v>5898.1900000000005</v>
      </c>
      <c r="P84" s="13" t="s">
        <v>1829</v>
      </c>
      <c r="Q84" s="50">
        <f t="shared" si="19"/>
        <v>-456104.81</v>
      </c>
      <c r="R84" s="49">
        <v>12928371.149999337</v>
      </c>
      <c r="S84" s="13">
        <v>12928360</v>
      </c>
      <c r="T84" s="50">
        <f t="shared" si="14"/>
        <v>11.149999337270856</v>
      </c>
      <c r="U84" s="127">
        <f t="shared" si="26"/>
        <v>1</v>
      </c>
      <c r="W84" s="92" t="s">
        <v>31</v>
      </c>
      <c r="X84" s="68">
        <f t="shared" si="20"/>
        <v>0</v>
      </c>
      <c r="Y84" s="68">
        <f t="shared" si="21"/>
        <v>1</v>
      </c>
      <c r="Z84" s="68">
        <f t="shared" si="22"/>
        <v>0</v>
      </c>
      <c r="AA84" s="68">
        <f t="shared" si="23"/>
        <v>1</v>
      </c>
      <c r="AB84" s="68">
        <f t="shared" si="24"/>
        <v>1</v>
      </c>
      <c r="AC84" s="73">
        <f t="shared" si="25"/>
        <v>0</v>
      </c>
    </row>
    <row r="85" spans="1:29" ht="15.75">
      <c r="A85" s="160"/>
      <c r="B85" s="84" t="s">
        <v>32</v>
      </c>
      <c r="C85" s="49">
        <v>147253408.33999807</v>
      </c>
      <c r="D85" s="13"/>
      <c r="E85" s="50">
        <f t="shared" si="15"/>
        <v>147253408.33999807</v>
      </c>
      <c r="F85" s="49">
        <v>752698.83</v>
      </c>
      <c r="G85" s="13"/>
      <c r="H85" s="50">
        <f t="shared" si="16"/>
        <v>752698.83</v>
      </c>
      <c r="I85" s="49">
        <v>20001221.71999998</v>
      </c>
      <c r="J85" s="13"/>
      <c r="K85" s="50">
        <f t="shared" si="17"/>
        <v>20001221.71999998</v>
      </c>
      <c r="L85" s="49">
        <v>1702861.68</v>
      </c>
      <c r="M85" s="13"/>
      <c r="N85" s="50">
        <f t="shared" si="18"/>
        <v>1702861.68</v>
      </c>
      <c r="O85" s="49">
        <v>86182.62</v>
      </c>
      <c r="P85" s="13"/>
      <c r="Q85" s="50">
        <f t="shared" si="19"/>
        <v>86182.62</v>
      </c>
      <c r="R85" s="49">
        <v>162866659.64999807</v>
      </c>
      <c r="S85" s="13"/>
      <c r="T85" s="50">
        <f t="shared" si="14"/>
        <v>162866659.64999807</v>
      </c>
      <c r="U85" s="127">
        <f t="shared" si="26"/>
        <v>0</v>
      </c>
      <c r="W85" s="92" t="s">
        <v>32</v>
      </c>
      <c r="X85" s="68">
        <f t="shared" si="20"/>
        <v>0</v>
      </c>
      <c r="Y85" s="68">
        <f t="shared" si="21"/>
        <v>0</v>
      </c>
      <c r="Z85" s="68">
        <f t="shared" si="22"/>
        <v>0</v>
      </c>
      <c r="AA85" s="68">
        <f t="shared" si="23"/>
        <v>0</v>
      </c>
      <c r="AB85" s="68">
        <f t="shared" si="24"/>
        <v>0</v>
      </c>
      <c r="AC85" s="73">
        <f t="shared" si="25"/>
        <v>0</v>
      </c>
    </row>
    <row r="86" spans="1:29" ht="15.75">
      <c r="A86" s="161"/>
      <c r="B86" s="84" t="s">
        <v>33</v>
      </c>
      <c r="C86" s="51">
        <v>243764977.51999989</v>
      </c>
      <c r="D86" s="52"/>
      <c r="E86" s="53">
        <f t="shared" si="15"/>
        <v>243764977.51999989</v>
      </c>
      <c r="F86" s="51">
        <v>1949449.6900000013</v>
      </c>
      <c r="G86" s="52"/>
      <c r="H86" s="53">
        <f t="shared" si="16"/>
        <v>1949449.6900000013</v>
      </c>
      <c r="I86" s="51">
        <v>26503907.510000002</v>
      </c>
      <c r="J86" s="52"/>
      <c r="K86" s="53">
        <f t="shared" si="17"/>
        <v>26503907.510000002</v>
      </c>
      <c r="L86" s="51">
        <v>2460472.9000000008</v>
      </c>
      <c r="M86" s="52"/>
      <c r="N86" s="53">
        <f t="shared" si="18"/>
        <v>2460472.9000000008</v>
      </c>
      <c r="O86" s="51">
        <v>1447597.6799999995</v>
      </c>
      <c r="P86" s="52"/>
      <c r="Q86" s="53">
        <f t="shared" si="19"/>
        <v>1447597.6799999995</v>
      </c>
      <c r="R86" s="51">
        <v>252325837.58999985</v>
      </c>
      <c r="S86" s="52"/>
      <c r="T86" s="53">
        <f t="shared" si="14"/>
        <v>252325837.58999985</v>
      </c>
      <c r="U86" s="128">
        <f t="shared" si="26"/>
        <v>0</v>
      </c>
      <c r="W86" s="92" t="s">
        <v>33</v>
      </c>
      <c r="X86" s="72">
        <f t="shared" si="20"/>
        <v>0</v>
      </c>
      <c r="Y86" s="72">
        <f t="shared" si="21"/>
        <v>0</v>
      </c>
      <c r="Z86" s="72">
        <f t="shared" si="22"/>
        <v>0</v>
      </c>
      <c r="AA86" s="72">
        <f t="shared" si="23"/>
        <v>0</v>
      </c>
      <c r="AB86" s="72">
        <f t="shared" si="24"/>
        <v>0</v>
      </c>
      <c r="AC86" s="76">
        <f t="shared" si="25"/>
        <v>0</v>
      </c>
    </row>
    <row r="87" spans="1:29" ht="15.75" customHeight="1">
      <c r="A87" s="159">
        <v>42721</v>
      </c>
      <c r="B87" s="83" t="s">
        <v>28</v>
      </c>
      <c r="C87" s="46">
        <v>31017455.629999619</v>
      </c>
      <c r="D87" s="136"/>
      <c r="E87" s="48">
        <f t="shared" si="15"/>
        <v>31017455.629999619</v>
      </c>
      <c r="F87" s="46">
        <v>0</v>
      </c>
      <c r="G87" s="47"/>
      <c r="H87" s="48">
        <f t="shared" si="16"/>
        <v>0</v>
      </c>
      <c r="I87" s="46">
        <v>0</v>
      </c>
      <c r="J87" s="47"/>
      <c r="K87" s="48">
        <f t="shared" si="17"/>
        <v>0</v>
      </c>
      <c r="L87" s="46">
        <v>23741.439999999999</v>
      </c>
      <c r="M87" s="47"/>
      <c r="N87" s="48">
        <f t="shared" si="18"/>
        <v>23741.439999999999</v>
      </c>
      <c r="O87" s="46">
        <v>25698.170000000002</v>
      </c>
      <c r="P87" s="136"/>
      <c r="Q87" s="48">
        <f t="shared" si="19"/>
        <v>25698.170000000002</v>
      </c>
      <c r="R87" s="46">
        <v>28122828.139999621</v>
      </c>
      <c r="S87" s="47"/>
      <c r="T87" s="48">
        <f t="shared" si="14"/>
        <v>28122828.139999621</v>
      </c>
      <c r="U87" s="126">
        <f t="shared" si="26"/>
        <v>0</v>
      </c>
      <c r="W87" s="45" t="s">
        <v>28</v>
      </c>
      <c r="X87" s="64">
        <f t="shared" si="20"/>
        <v>0</v>
      </c>
      <c r="Y87" s="64">
        <f t="shared" si="21"/>
        <v>0</v>
      </c>
      <c r="Z87" s="64">
        <f t="shared" si="22"/>
        <v>0</v>
      </c>
      <c r="AA87" s="64">
        <f t="shared" si="23"/>
        <v>0</v>
      </c>
      <c r="AB87" s="64">
        <f t="shared" si="24"/>
        <v>0</v>
      </c>
      <c r="AC87" s="75">
        <f t="shared" si="25"/>
        <v>0</v>
      </c>
    </row>
    <row r="88" spans="1:29" ht="15.75">
      <c r="A88" s="160"/>
      <c r="B88" s="84" t="s">
        <v>29</v>
      </c>
      <c r="C88" s="49">
        <v>91400256.389998108</v>
      </c>
      <c r="D88" s="13"/>
      <c r="E88" s="50">
        <f t="shared" si="15"/>
        <v>91400256.389998108</v>
      </c>
      <c r="F88" s="49">
        <v>0</v>
      </c>
      <c r="G88" s="13"/>
      <c r="H88" s="50">
        <f t="shared" si="16"/>
        <v>0</v>
      </c>
      <c r="I88" s="49">
        <v>0</v>
      </c>
      <c r="J88" s="13"/>
      <c r="K88" s="50">
        <f t="shared" si="17"/>
        <v>0</v>
      </c>
      <c r="L88" s="49">
        <v>127242.40999999999</v>
      </c>
      <c r="M88" s="13"/>
      <c r="N88" s="50">
        <f t="shared" si="18"/>
        <v>127242.40999999999</v>
      </c>
      <c r="O88" s="49">
        <v>148493.91000000015</v>
      </c>
      <c r="P88" s="13"/>
      <c r="Q88" s="50">
        <f t="shared" si="19"/>
        <v>148493.91000000015</v>
      </c>
      <c r="R88" s="49">
        <v>90465371.869998112</v>
      </c>
      <c r="S88" s="13"/>
      <c r="T88" s="50">
        <f t="shared" si="14"/>
        <v>90465371.869998112</v>
      </c>
      <c r="U88" s="127">
        <f t="shared" si="26"/>
        <v>0</v>
      </c>
      <c r="W88" s="92" t="s">
        <v>29</v>
      </c>
      <c r="X88" s="68">
        <f t="shared" si="20"/>
        <v>0</v>
      </c>
      <c r="Y88" s="68">
        <f t="shared" si="21"/>
        <v>0</v>
      </c>
      <c r="Z88" s="68">
        <f t="shared" si="22"/>
        <v>0</v>
      </c>
      <c r="AA88" s="68">
        <f t="shared" si="23"/>
        <v>0</v>
      </c>
      <c r="AB88" s="68">
        <f t="shared" si="24"/>
        <v>0</v>
      </c>
      <c r="AC88" s="73">
        <f t="shared" si="25"/>
        <v>0</v>
      </c>
    </row>
    <row r="89" spans="1:29" ht="15.75">
      <c r="A89" s="160"/>
      <c r="B89" s="58" t="s">
        <v>30</v>
      </c>
      <c r="C89" s="49"/>
      <c r="D89" s="13"/>
      <c r="E89" s="50">
        <f t="shared" si="15"/>
        <v>0</v>
      </c>
      <c r="F89" s="49"/>
      <c r="G89" s="13"/>
      <c r="H89" s="50">
        <f t="shared" si="16"/>
        <v>0</v>
      </c>
      <c r="I89" s="49"/>
      <c r="J89" s="13"/>
      <c r="K89" s="50">
        <f t="shared" si="17"/>
        <v>0</v>
      </c>
      <c r="L89" s="49"/>
      <c r="M89" s="13"/>
      <c r="N89" s="50">
        <f t="shared" si="18"/>
        <v>0</v>
      </c>
      <c r="O89" s="49"/>
      <c r="P89" s="13"/>
      <c r="Q89" s="50">
        <f t="shared" si="19"/>
        <v>0</v>
      </c>
      <c r="R89" s="49"/>
      <c r="S89" s="13"/>
      <c r="T89" s="50">
        <f t="shared" si="14"/>
        <v>0</v>
      </c>
      <c r="U89" s="127">
        <f t="shared" si="26"/>
        <v>0</v>
      </c>
      <c r="W89" s="93" t="s">
        <v>30</v>
      </c>
      <c r="X89" s="68">
        <f t="shared" si="20"/>
        <v>0</v>
      </c>
      <c r="Y89" s="68">
        <f t="shared" si="21"/>
        <v>0</v>
      </c>
      <c r="Z89" s="68">
        <f t="shared" si="22"/>
        <v>0</v>
      </c>
      <c r="AA89" s="68">
        <f t="shared" si="23"/>
        <v>0</v>
      </c>
      <c r="AB89" s="68">
        <f t="shared" si="24"/>
        <v>0</v>
      </c>
      <c r="AC89" s="73">
        <f t="shared" si="25"/>
        <v>0</v>
      </c>
    </row>
    <row r="90" spans="1:29" ht="15.75">
      <c r="A90" s="160"/>
      <c r="B90" s="84" t="s">
        <v>31</v>
      </c>
      <c r="C90" s="49"/>
      <c r="D90" s="13"/>
      <c r="E90" s="50">
        <f t="shared" si="15"/>
        <v>0</v>
      </c>
      <c r="F90" s="49"/>
      <c r="G90" s="13"/>
      <c r="H90" s="50">
        <f t="shared" si="16"/>
        <v>0</v>
      </c>
      <c r="I90" s="49"/>
      <c r="J90" s="13"/>
      <c r="K90" s="50">
        <f t="shared" si="17"/>
        <v>0</v>
      </c>
      <c r="L90" s="49"/>
      <c r="M90" s="13"/>
      <c r="N90" s="50">
        <f t="shared" si="18"/>
        <v>0</v>
      </c>
      <c r="O90" s="49"/>
      <c r="P90" s="13"/>
      <c r="Q90" s="50">
        <f t="shared" si="19"/>
        <v>0</v>
      </c>
      <c r="R90" s="49"/>
      <c r="S90" s="13"/>
      <c r="T90" s="50">
        <f t="shared" si="14"/>
        <v>0</v>
      </c>
      <c r="U90" s="127">
        <f t="shared" si="26"/>
        <v>0</v>
      </c>
      <c r="W90" s="92" t="s">
        <v>31</v>
      </c>
      <c r="X90" s="68">
        <f t="shared" si="20"/>
        <v>0</v>
      </c>
      <c r="Y90" s="68">
        <f t="shared" si="21"/>
        <v>0</v>
      </c>
      <c r="Z90" s="68">
        <f t="shared" si="22"/>
        <v>0</v>
      </c>
      <c r="AA90" s="68">
        <f t="shared" si="23"/>
        <v>0</v>
      </c>
      <c r="AB90" s="68">
        <f t="shared" si="24"/>
        <v>0</v>
      </c>
      <c r="AC90" s="73">
        <f t="shared" si="25"/>
        <v>0</v>
      </c>
    </row>
    <row r="91" spans="1:29" ht="15.75">
      <c r="A91" s="160"/>
      <c r="B91" s="84" t="s">
        <v>32</v>
      </c>
      <c r="C91" s="49">
        <v>162866659.64999807</v>
      </c>
      <c r="D91" s="13"/>
      <c r="E91" s="50">
        <f t="shared" si="15"/>
        <v>162866659.64999807</v>
      </c>
      <c r="F91" s="49">
        <v>0</v>
      </c>
      <c r="G91" s="13"/>
      <c r="H91" s="50">
        <f t="shared" si="16"/>
        <v>0</v>
      </c>
      <c r="I91" s="49">
        <v>0</v>
      </c>
      <c r="J91" s="13"/>
      <c r="K91" s="50">
        <f t="shared" si="17"/>
        <v>0</v>
      </c>
      <c r="L91" s="49">
        <v>0</v>
      </c>
      <c r="M91" s="13"/>
      <c r="N91" s="50">
        <f t="shared" si="18"/>
        <v>0</v>
      </c>
      <c r="O91" s="49">
        <v>0</v>
      </c>
      <c r="P91" s="13"/>
      <c r="Q91" s="50">
        <f t="shared" si="19"/>
        <v>0</v>
      </c>
      <c r="R91" s="49">
        <v>159640526.32999805</v>
      </c>
      <c r="S91" s="13"/>
      <c r="T91" s="50">
        <f t="shared" si="14"/>
        <v>159640526.32999805</v>
      </c>
      <c r="U91" s="127">
        <f t="shared" si="26"/>
        <v>0</v>
      </c>
      <c r="W91" s="92" t="s">
        <v>32</v>
      </c>
      <c r="X91" s="68">
        <f t="shared" si="20"/>
        <v>0</v>
      </c>
      <c r="Y91" s="68">
        <f t="shared" si="21"/>
        <v>0</v>
      </c>
      <c r="Z91" s="68">
        <f t="shared" si="22"/>
        <v>0</v>
      </c>
      <c r="AA91" s="68">
        <f t="shared" si="23"/>
        <v>0</v>
      </c>
      <c r="AB91" s="68">
        <f t="shared" si="24"/>
        <v>0</v>
      </c>
      <c r="AC91" s="73">
        <f t="shared" si="25"/>
        <v>0</v>
      </c>
    </row>
    <row r="92" spans="1:29" ht="15.75">
      <c r="A92" s="161"/>
      <c r="B92" s="84" t="s">
        <v>33</v>
      </c>
      <c r="C92" s="51"/>
      <c r="D92" s="52"/>
      <c r="E92" s="53">
        <f t="shared" si="15"/>
        <v>0</v>
      </c>
      <c r="F92" s="51"/>
      <c r="G92" s="52"/>
      <c r="H92" s="53">
        <f t="shared" si="16"/>
        <v>0</v>
      </c>
      <c r="I92" s="51"/>
      <c r="J92" s="52"/>
      <c r="K92" s="53">
        <f t="shared" si="17"/>
        <v>0</v>
      </c>
      <c r="L92" s="51"/>
      <c r="M92" s="52"/>
      <c r="N92" s="53">
        <f t="shared" si="18"/>
        <v>0</v>
      </c>
      <c r="O92" s="51"/>
      <c r="P92" s="52"/>
      <c r="Q92" s="53">
        <f t="shared" si="19"/>
        <v>0</v>
      </c>
      <c r="R92" s="51"/>
      <c r="S92" s="52"/>
      <c r="T92" s="53">
        <f t="shared" si="14"/>
        <v>0</v>
      </c>
      <c r="U92" s="128">
        <f t="shared" si="26"/>
        <v>0</v>
      </c>
      <c r="W92" s="92" t="s">
        <v>33</v>
      </c>
      <c r="X92" s="72">
        <f t="shared" si="20"/>
        <v>0</v>
      </c>
      <c r="Y92" s="72">
        <f t="shared" si="21"/>
        <v>0</v>
      </c>
      <c r="Z92" s="72">
        <f t="shared" si="22"/>
        <v>0</v>
      </c>
      <c r="AA92" s="72">
        <f t="shared" si="23"/>
        <v>0</v>
      </c>
      <c r="AB92" s="72">
        <f t="shared" si="24"/>
        <v>0</v>
      </c>
      <c r="AC92" s="76">
        <f t="shared" si="25"/>
        <v>0</v>
      </c>
    </row>
    <row r="93" spans="1:29">
      <c r="G93" s="13"/>
      <c r="P93" s="13"/>
    </row>
    <row r="94" spans="1:29">
      <c r="G94" s="13"/>
      <c r="P94" s="13"/>
      <c r="U94" s="112" t="s">
        <v>183</v>
      </c>
      <c r="X94" s="45" t="s">
        <v>13</v>
      </c>
      <c r="Y94" s="45" t="s">
        <v>14</v>
      </c>
      <c r="Z94" s="62" t="s">
        <v>15</v>
      </c>
      <c r="AA94" s="45" t="s">
        <v>16</v>
      </c>
      <c r="AB94" s="45" t="s">
        <v>17</v>
      </c>
      <c r="AC94" s="45" t="s">
        <v>18</v>
      </c>
    </row>
    <row r="95" spans="1:29">
      <c r="G95" s="13"/>
      <c r="P95" s="13"/>
      <c r="U95" s="113">
        <f>U9+U15+U21+U27+U33+U39+U45+U51+U57+U63+U69+U75+U81+U87</f>
        <v>0</v>
      </c>
      <c r="W95" s="45" t="s">
        <v>28</v>
      </c>
      <c r="X95" s="64">
        <f t="shared" ref="X95:AC95" si="27">X9+X15+X21+X27+X33+X39+X45+X51+X57+X63+X69+X75+X81+X87</f>
        <v>0</v>
      </c>
      <c r="Y95" s="64">
        <f t="shared" si="27"/>
        <v>0</v>
      </c>
      <c r="Z95" s="64">
        <f t="shared" si="27"/>
        <v>0</v>
      </c>
      <c r="AA95" s="64">
        <f t="shared" si="27"/>
        <v>0</v>
      </c>
      <c r="AB95" s="64">
        <f t="shared" si="27"/>
        <v>0</v>
      </c>
      <c r="AC95" s="75">
        <f t="shared" si="27"/>
        <v>0</v>
      </c>
    </row>
    <row r="96" spans="1:29">
      <c r="G96" s="13"/>
      <c r="P96" s="13"/>
      <c r="U96" s="114">
        <f t="shared" ref="U96:U100" si="28">U10+U16+U22+U28+U34+U40+U46+U52+U58+U64+U70+U76+U82+U88</f>
        <v>2</v>
      </c>
      <c r="W96" s="92" t="s">
        <v>29</v>
      </c>
      <c r="X96" s="68">
        <f t="shared" ref="X96:Y100" si="29">X10+X16+X22+X28+X34+X40+X46+X52+X58+X64+X70+X76+X82+X88</f>
        <v>0</v>
      </c>
      <c r="Y96" s="68">
        <f t="shared" si="29"/>
        <v>2</v>
      </c>
      <c r="Z96" s="68">
        <f t="shared" ref="Z96:AC96" si="30">Z10+Z16+Z22+Z28+Z34+Z40+Z46+Z52+Z58+Z64+Z70+Z76+Z82+Z88</f>
        <v>1</v>
      </c>
      <c r="AA96" s="68">
        <f t="shared" si="30"/>
        <v>2</v>
      </c>
      <c r="AB96" s="68">
        <f t="shared" si="30"/>
        <v>2</v>
      </c>
      <c r="AC96" s="73">
        <f t="shared" si="30"/>
        <v>0</v>
      </c>
    </row>
    <row r="97" spans="7:29">
      <c r="G97" s="13"/>
      <c r="P97" s="13"/>
      <c r="U97" s="114">
        <f t="shared" si="28"/>
        <v>3</v>
      </c>
      <c r="W97" s="93" t="s">
        <v>30</v>
      </c>
      <c r="X97" s="68">
        <f t="shared" si="29"/>
        <v>1</v>
      </c>
      <c r="Y97" s="68">
        <f t="shared" si="29"/>
        <v>3</v>
      </c>
      <c r="Z97" s="68">
        <f t="shared" ref="Z97:AC97" si="31">Z11+Z17+Z23+Z29+Z35+Z41+Z47+Z53+Z59+Z65+Z71+Z77+Z83+Z89</f>
        <v>2</v>
      </c>
      <c r="AA97" s="68">
        <f t="shared" si="31"/>
        <v>3</v>
      </c>
      <c r="AB97" s="68">
        <f t="shared" si="31"/>
        <v>2</v>
      </c>
      <c r="AC97" s="73">
        <f t="shared" si="31"/>
        <v>0</v>
      </c>
    </row>
    <row r="98" spans="7:29">
      <c r="U98" s="114">
        <f t="shared" si="28"/>
        <v>8</v>
      </c>
      <c r="W98" s="92" t="s">
        <v>31</v>
      </c>
      <c r="X98" s="68">
        <f t="shared" si="29"/>
        <v>0</v>
      </c>
      <c r="Y98" s="68">
        <f t="shared" si="29"/>
        <v>7</v>
      </c>
      <c r="Z98" s="68">
        <f t="shared" ref="Z98:AC98" si="32">Z12+Z18+Z24+Z30+Z36+Z42+Z48+Z54+Z60+Z66+Z72+Z78+Z84+Z90</f>
        <v>1</v>
      </c>
      <c r="AA98" s="68">
        <f t="shared" si="32"/>
        <v>8</v>
      </c>
      <c r="AB98" s="68">
        <f t="shared" si="32"/>
        <v>8</v>
      </c>
      <c r="AC98" s="73">
        <f t="shared" si="32"/>
        <v>0</v>
      </c>
    </row>
    <row r="99" spans="7:29">
      <c r="U99" s="114">
        <f t="shared" si="28"/>
        <v>0</v>
      </c>
      <c r="W99" s="92" t="s">
        <v>32</v>
      </c>
      <c r="X99" s="68">
        <f t="shared" si="29"/>
        <v>0</v>
      </c>
      <c r="Y99" s="68">
        <f t="shared" si="29"/>
        <v>0</v>
      </c>
      <c r="Z99" s="68">
        <f t="shared" ref="Z99:AC99" si="33">Z13+Z19+Z25+Z31+Z37+Z43+Z49+Z55+Z61+Z67+Z73+Z79+Z85+Z91</f>
        <v>0</v>
      </c>
      <c r="AA99" s="68">
        <f t="shared" si="33"/>
        <v>0</v>
      </c>
      <c r="AB99" s="68">
        <f t="shared" si="33"/>
        <v>0</v>
      </c>
      <c r="AC99" s="73">
        <f t="shared" si="33"/>
        <v>0</v>
      </c>
    </row>
    <row r="100" spans="7:29">
      <c r="U100" s="115">
        <f t="shared" si="28"/>
        <v>0</v>
      </c>
      <c r="W100" s="94" t="s">
        <v>33</v>
      </c>
      <c r="X100" s="72">
        <f t="shared" si="29"/>
        <v>0</v>
      </c>
      <c r="Y100" s="72">
        <f t="shared" si="29"/>
        <v>0</v>
      </c>
      <c r="Z100" s="72">
        <f t="shared" ref="Z100:AC100" si="34">Z14+Z20+Z26+Z32+Z38+Z44+Z50+Z56+Z62+Z68+Z74+Z80+Z86+Z92</f>
        <v>0</v>
      </c>
      <c r="AA100" s="72">
        <f t="shared" si="34"/>
        <v>0</v>
      </c>
      <c r="AB100" s="72">
        <f t="shared" si="34"/>
        <v>0</v>
      </c>
      <c r="AC100" s="76">
        <f t="shared" si="34"/>
        <v>0</v>
      </c>
    </row>
  </sheetData>
  <mergeCells count="22">
    <mergeCell ref="A21:A26"/>
    <mergeCell ref="B7:B8"/>
    <mergeCell ref="C7:E7"/>
    <mergeCell ref="F7:H7"/>
    <mergeCell ref="I7:K7"/>
    <mergeCell ref="R7:T7"/>
    <mergeCell ref="U7:U8"/>
    <mergeCell ref="A9:A14"/>
    <mergeCell ref="A15:A20"/>
    <mergeCell ref="L7:N7"/>
    <mergeCell ref="O7:Q7"/>
    <mergeCell ref="A27:A32"/>
    <mergeCell ref="A33:A38"/>
    <mergeCell ref="A39:A44"/>
    <mergeCell ref="A45:A50"/>
    <mergeCell ref="A51:A56"/>
    <mergeCell ref="A87:A92"/>
    <mergeCell ref="A57:A62"/>
    <mergeCell ref="A63:A68"/>
    <mergeCell ref="A69:A74"/>
    <mergeCell ref="A75:A80"/>
    <mergeCell ref="A81:A8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4"/>
  <sheetViews>
    <sheetView tabSelected="1" view="pageBreakPreview" topLeftCell="AF4" zoomScale="60" zoomScaleNormal="70" workbookViewId="0">
      <selection activeCell="BK25" sqref="BK25"/>
    </sheetView>
  </sheetViews>
  <sheetFormatPr baseColWidth="10" defaultRowHeight="15"/>
  <cols>
    <col min="1" max="1" width="24.7109375" customWidth="1"/>
    <col min="2" max="2" width="1" customWidth="1"/>
    <col min="3" max="3" width="18.85546875" customWidth="1"/>
    <col min="4" max="4" width="18.7109375" customWidth="1"/>
    <col min="5" max="5" width="0.85546875" customWidth="1"/>
    <col min="6" max="8" width="20" customWidth="1"/>
    <col min="9" max="9" width="18.7109375" customWidth="1"/>
    <col min="10" max="10" width="0.85546875" customWidth="1"/>
    <col min="11" max="12" width="20" customWidth="1"/>
    <col min="13" max="13" width="0.85546875" customWidth="1"/>
    <col min="14" max="14" width="20" customWidth="1"/>
    <col min="15" max="15" width="1.7109375" customWidth="1"/>
    <col min="16" max="16" width="2.85546875" style="138" customWidth="1"/>
    <col min="17" max="17" width="1.42578125" customWidth="1"/>
    <col min="18" max="18" width="24.7109375" customWidth="1"/>
    <col min="19" max="19" width="1" customWidth="1"/>
    <col min="20" max="21" width="20" customWidth="1"/>
    <col min="22" max="22" width="1" customWidth="1"/>
    <col min="23" max="26" width="20" customWidth="1"/>
    <col min="27" max="27" width="1" customWidth="1"/>
    <col min="28" max="29" width="20" customWidth="1"/>
    <col min="30" max="30" width="1" customWidth="1"/>
    <col min="31" max="31" width="20" customWidth="1"/>
    <col min="32" max="32" width="1.7109375" customWidth="1"/>
    <col min="33" max="33" width="2.85546875" style="138" customWidth="1"/>
    <col min="34" max="34" width="1.42578125" customWidth="1"/>
    <col min="35" max="35" width="24.7109375" customWidth="1"/>
    <col min="36" max="36" width="1" customWidth="1"/>
    <col min="37" max="38" width="20" customWidth="1"/>
    <col min="39" max="39" width="1" customWidth="1"/>
    <col min="40" max="43" width="20" customWidth="1"/>
    <col min="44" max="44" width="1" customWidth="1"/>
    <col min="45" max="46" width="20" customWidth="1"/>
    <col min="47" max="47" width="1" customWidth="1"/>
    <col min="48" max="48" width="20" customWidth="1"/>
    <col min="49" max="49" width="1.7109375" customWidth="1"/>
    <col min="50" max="50" width="2.85546875" style="138" customWidth="1"/>
    <col min="51" max="51" width="1.42578125" customWidth="1"/>
    <col min="52" max="52" width="24.7109375" customWidth="1"/>
    <col min="53" max="53" width="1" customWidth="1"/>
    <col min="54" max="55" width="20" customWidth="1"/>
    <col min="56" max="56" width="1" customWidth="1"/>
    <col min="57" max="60" width="20" customWidth="1"/>
    <col min="61" max="61" width="1" customWidth="1"/>
    <col min="62" max="63" width="20" customWidth="1"/>
    <col min="64" max="64" width="1" customWidth="1"/>
    <col min="65" max="65" width="20" customWidth="1"/>
  </cols>
  <sheetData>
    <row r="1" spans="1:65">
      <c r="A1" s="183" t="s">
        <v>1598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5"/>
      <c r="R1" s="183" t="s">
        <v>1598</v>
      </c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5"/>
      <c r="AI1" s="183" t="s">
        <v>1598</v>
      </c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85"/>
      <c r="AZ1" s="183" t="s">
        <v>1598</v>
      </c>
      <c r="BA1" s="184"/>
      <c r="BB1" s="184"/>
      <c r="BC1" s="184"/>
      <c r="BD1" s="184"/>
      <c r="BE1" s="184"/>
      <c r="BF1" s="184"/>
      <c r="BG1" s="184"/>
      <c r="BH1" s="184"/>
      <c r="BI1" s="184"/>
      <c r="BJ1" s="184"/>
      <c r="BK1" s="184"/>
      <c r="BL1" s="184"/>
      <c r="BM1" s="185"/>
    </row>
    <row r="2" spans="1:65">
      <c r="A2" s="186"/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8"/>
      <c r="R2" s="186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8"/>
      <c r="AI2" s="186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8"/>
      <c r="AZ2" s="186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187"/>
      <c r="BL2" s="187"/>
      <c r="BM2" s="188"/>
    </row>
    <row r="4" spans="1:65" ht="21" customHeight="1">
      <c r="A4" s="180" t="s">
        <v>1066</v>
      </c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R4" s="180" t="s">
        <v>1067</v>
      </c>
      <c r="S4" s="181"/>
      <c r="T4" s="181"/>
      <c r="U4" s="181"/>
      <c r="V4" s="181"/>
      <c r="W4" s="181"/>
      <c r="X4" s="181"/>
      <c r="Y4" s="181"/>
      <c r="Z4" s="181"/>
      <c r="AA4" s="181"/>
      <c r="AB4" s="181"/>
      <c r="AC4" s="181"/>
      <c r="AD4" s="181"/>
      <c r="AE4" s="182"/>
      <c r="AI4" s="180" t="s">
        <v>1605</v>
      </c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2"/>
      <c r="AZ4" s="180" t="s">
        <v>1602</v>
      </c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2"/>
    </row>
    <row r="5" spans="1:65" ht="9.75" customHeight="1">
      <c r="B5" s="11"/>
      <c r="E5" s="12"/>
      <c r="J5" s="12"/>
      <c r="M5" s="12"/>
      <c r="S5" s="11"/>
      <c r="V5" s="12"/>
      <c r="AA5" s="12"/>
      <c r="AD5" s="12"/>
      <c r="AJ5" s="11"/>
      <c r="AM5" s="12"/>
      <c r="AR5" s="12"/>
      <c r="AU5" s="12"/>
      <c r="BA5" s="11"/>
      <c r="BD5" s="12"/>
      <c r="BI5" s="12"/>
      <c r="BL5" s="12"/>
    </row>
    <row r="6" spans="1:65" ht="12.75" customHeight="1">
      <c r="A6" s="5"/>
      <c r="B6" s="6"/>
      <c r="C6" s="5"/>
      <c r="D6" s="5"/>
      <c r="E6" s="7"/>
      <c r="F6" s="179" t="s">
        <v>19</v>
      </c>
      <c r="G6" s="179"/>
      <c r="H6" s="179"/>
      <c r="I6" s="179"/>
      <c r="J6" s="7"/>
      <c r="K6" s="179" t="s">
        <v>20</v>
      </c>
      <c r="L6" s="179"/>
      <c r="M6" s="7"/>
      <c r="R6" s="5"/>
      <c r="S6" s="6"/>
      <c r="T6" s="5"/>
      <c r="U6" s="5"/>
      <c r="V6" s="7"/>
      <c r="W6" s="179" t="s">
        <v>19</v>
      </c>
      <c r="X6" s="179"/>
      <c r="Y6" s="179"/>
      <c r="Z6" s="179"/>
      <c r="AA6" s="7"/>
      <c r="AB6" s="179" t="s">
        <v>20</v>
      </c>
      <c r="AC6" s="179"/>
      <c r="AD6" s="7"/>
      <c r="AI6" s="5"/>
      <c r="AJ6" s="6"/>
      <c r="AK6" s="5"/>
      <c r="AL6" s="5"/>
      <c r="AM6" s="7"/>
      <c r="AN6" s="179" t="s">
        <v>19</v>
      </c>
      <c r="AO6" s="179"/>
      <c r="AP6" s="179"/>
      <c r="AQ6" s="179"/>
      <c r="AR6" s="7"/>
      <c r="AS6" s="179" t="s">
        <v>20</v>
      </c>
      <c r="AT6" s="179"/>
      <c r="AU6" s="7"/>
      <c r="AZ6" s="5"/>
      <c r="BA6" s="6"/>
      <c r="BB6" s="5"/>
      <c r="BC6" s="5"/>
      <c r="BD6" s="7"/>
      <c r="BE6" s="179" t="s">
        <v>19</v>
      </c>
      <c r="BF6" s="179"/>
      <c r="BG6" s="179"/>
      <c r="BH6" s="179"/>
      <c r="BI6" s="7"/>
      <c r="BJ6" s="179" t="s">
        <v>20</v>
      </c>
      <c r="BK6" s="179"/>
      <c r="BL6" s="7"/>
    </row>
    <row r="7" spans="1:65" ht="42.75" customHeight="1">
      <c r="A7" s="33" t="s">
        <v>21</v>
      </c>
      <c r="B7" s="25"/>
      <c r="C7" s="39" t="s">
        <v>1068</v>
      </c>
      <c r="D7" s="40" t="s">
        <v>1069</v>
      </c>
      <c r="E7" s="26"/>
      <c r="F7" s="39" t="s">
        <v>22</v>
      </c>
      <c r="G7" s="41" t="s">
        <v>23</v>
      </c>
      <c r="H7" s="41" t="s">
        <v>11</v>
      </c>
      <c r="I7" s="40" t="s">
        <v>24</v>
      </c>
      <c r="J7" s="26"/>
      <c r="K7" s="39" t="s">
        <v>1070</v>
      </c>
      <c r="L7" s="40" t="s">
        <v>25</v>
      </c>
      <c r="M7" s="26"/>
      <c r="N7" s="42" t="s">
        <v>1071</v>
      </c>
      <c r="R7" s="33" t="s">
        <v>21</v>
      </c>
      <c r="S7" s="25"/>
      <c r="T7" s="39" t="s">
        <v>1068</v>
      </c>
      <c r="U7" s="40" t="s">
        <v>1069</v>
      </c>
      <c r="V7" s="26"/>
      <c r="W7" s="39" t="s">
        <v>22</v>
      </c>
      <c r="X7" s="41" t="s">
        <v>23</v>
      </c>
      <c r="Y7" s="41" t="s">
        <v>11</v>
      </c>
      <c r="Z7" s="40" t="s">
        <v>24</v>
      </c>
      <c r="AA7" s="26"/>
      <c r="AB7" s="39" t="s">
        <v>1070</v>
      </c>
      <c r="AC7" s="40" t="s">
        <v>25</v>
      </c>
      <c r="AD7" s="26"/>
      <c r="AE7" s="42" t="s">
        <v>1071</v>
      </c>
      <c r="AI7" s="33" t="s">
        <v>21</v>
      </c>
      <c r="AJ7" s="25"/>
      <c r="AK7" s="39" t="s">
        <v>1068</v>
      </c>
      <c r="AL7" s="40" t="s">
        <v>1069</v>
      </c>
      <c r="AM7" s="26"/>
      <c r="AN7" s="39" t="s">
        <v>22</v>
      </c>
      <c r="AO7" s="41" t="s">
        <v>23</v>
      </c>
      <c r="AP7" s="41" t="s">
        <v>11</v>
      </c>
      <c r="AQ7" s="40" t="s">
        <v>24</v>
      </c>
      <c r="AR7" s="26"/>
      <c r="AS7" s="39" t="s">
        <v>1070</v>
      </c>
      <c r="AT7" s="40" t="s">
        <v>25</v>
      </c>
      <c r="AU7" s="26"/>
      <c r="AV7" s="42" t="s">
        <v>1071</v>
      </c>
      <c r="AZ7" s="33" t="s">
        <v>21</v>
      </c>
      <c r="BA7" s="25"/>
      <c r="BB7" s="39" t="s">
        <v>1068</v>
      </c>
      <c r="BC7" s="40" t="s">
        <v>1069</v>
      </c>
      <c r="BD7" s="26"/>
      <c r="BE7" s="39" t="s">
        <v>22</v>
      </c>
      <c r="BF7" s="41" t="s">
        <v>23</v>
      </c>
      <c r="BG7" s="41" t="s">
        <v>11</v>
      </c>
      <c r="BH7" s="40" t="s">
        <v>24</v>
      </c>
      <c r="BI7" s="26"/>
      <c r="BJ7" s="39" t="s">
        <v>1070</v>
      </c>
      <c r="BK7" s="40" t="s">
        <v>25</v>
      </c>
      <c r="BL7" s="26"/>
      <c r="BM7" s="42" t="s">
        <v>1071</v>
      </c>
    </row>
    <row r="8" spans="1:65" ht="13.5" customHeight="1">
      <c r="A8" s="139" t="s">
        <v>28</v>
      </c>
      <c r="B8" s="8"/>
      <c r="C8" s="14">
        <v>11</v>
      </c>
      <c r="D8" s="15">
        <v>11</v>
      </c>
      <c r="E8" s="28"/>
      <c r="F8" s="29">
        <v>0</v>
      </c>
      <c r="G8" s="30">
        <v>3</v>
      </c>
      <c r="H8" s="31">
        <v>3</v>
      </c>
      <c r="I8" s="32">
        <v>2</v>
      </c>
      <c r="J8" s="28"/>
      <c r="K8" s="29">
        <v>1</v>
      </c>
      <c r="L8" s="32">
        <v>1</v>
      </c>
      <c r="M8" s="28"/>
      <c r="N8" s="33">
        <f t="shared" ref="N8:N13" si="0">SUM(F8:L8)</f>
        <v>10</v>
      </c>
      <c r="R8" s="139" t="s">
        <v>28</v>
      </c>
      <c r="S8" s="8"/>
      <c r="T8" s="14">
        <v>16</v>
      </c>
      <c r="U8" s="15">
        <v>16</v>
      </c>
      <c r="V8" s="28"/>
      <c r="W8" s="29">
        <v>2</v>
      </c>
      <c r="X8" s="30">
        <v>0</v>
      </c>
      <c r="Y8" s="31">
        <v>1</v>
      </c>
      <c r="Z8" s="32">
        <v>0</v>
      </c>
      <c r="AA8" s="28"/>
      <c r="AB8" s="29">
        <v>0</v>
      </c>
      <c r="AC8" s="32">
        <v>0</v>
      </c>
      <c r="AD8" s="28"/>
      <c r="AE8" s="33">
        <f t="shared" ref="AE8:AE13" si="1">SUM(W8:AC8)</f>
        <v>3</v>
      </c>
      <c r="AI8" s="139" t="s">
        <v>28</v>
      </c>
      <c r="AJ8" s="8"/>
      <c r="AK8" s="14">
        <v>0</v>
      </c>
      <c r="AL8" s="15">
        <v>0</v>
      </c>
      <c r="AM8" s="28"/>
      <c r="AN8" s="29">
        <v>0</v>
      </c>
      <c r="AO8" s="30">
        <v>0</v>
      </c>
      <c r="AP8" s="31">
        <v>0</v>
      </c>
      <c r="AQ8" s="32">
        <v>0</v>
      </c>
      <c r="AR8" s="28"/>
      <c r="AS8" s="29">
        <v>0</v>
      </c>
      <c r="AT8" s="32">
        <v>0</v>
      </c>
      <c r="AU8" s="28"/>
      <c r="AV8" s="33">
        <f t="shared" ref="AV8:AV13" si="2">SUM(AN8:AT8)</f>
        <v>0</v>
      </c>
      <c r="AZ8" s="139" t="s">
        <v>28</v>
      </c>
      <c r="BA8" s="8"/>
      <c r="BB8" s="14">
        <v>0</v>
      </c>
      <c r="BC8" s="15">
        <v>0</v>
      </c>
      <c r="BD8" s="28"/>
      <c r="BE8" s="29">
        <v>0</v>
      </c>
      <c r="BF8" s="30">
        <v>0</v>
      </c>
      <c r="BG8" s="31">
        <v>0</v>
      </c>
      <c r="BH8" s="32">
        <v>0</v>
      </c>
      <c r="BI8" s="28"/>
      <c r="BJ8" s="29">
        <v>0</v>
      </c>
      <c r="BK8" s="32">
        <v>0</v>
      </c>
      <c r="BL8" s="28"/>
      <c r="BM8" s="33">
        <f t="shared" ref="BM8:BM13" si="3">SUM(BE8:BK8)</f>
        <v>0</v>
      </c>
    </row>
    <row r="9" spans="1:65" ht="13.5" customHeight="1">
      <c r="A9" s="140" t="s">
        <v>29</v>
      </c>
      <c r="B9" s="8"/>
      <c r="C9" s="16">
        <v>12</v>
      </c>
      <c r="D9" s="17">
        <v>11</v>
      </c>
      <c r="E9" s="34"/>
      <c r="F9" s="35">
        <v>1</v>
      </c>
      <c r="G9" s="20">
        <v>12</v>
      </c>
      <c r="H9" s="36">
        <v>1</v>
      </c>
      <c r="I9" s="37">
        <v>1</v>
      </c>
      <c r="J9" s="34"/>
      <c r="K9" s="35">
        <v>1</v>
      </c>
      <c r="L9" s="37">
        <v>1</v>
      </c>
      <c r="M9" s="34"/>
      <c r="N9" s="38">
        <f t="shared" si="0"/>
        <v>17</v>
      </c>
      <c r="R9" s="140" t="s">
        <v>29</v>
      </c>
      <c r="S9" s="8"/>
      <c r="T9" s="16">
        <v>9</v>
      </c>
      <c r="U9" s="17">
        <v>9</v>
      </c>
      <c r="V9" s="34"/>
      <c r="W9" s="35">
        <v>0</v>
      </c>
      <c r="X9" s="20">
        <v>9</v>
      </c>
      <c r="Y9" s="36">
        <v>0</v>
      </c>
      <c r="Z9" s="37">
        <v>0</v>
      </c>
      <c r="AA9" s="34"/>
      <c r="AB9" s="35">
        <v>1</v>
      </c>
      <c r="AC9" s="37">
        <v>0</v>
      </c>
      <c r="AD9" s="34"/>
      <c r="AE9" s="38">
        <f t="shared" si="1"/>
        <v>10</v>
      </c>
      <c r="AI9" s="140" t="s">
        <v>29</v>
      </c>
      <c r="AJ9" s="8"/>
      <c r="AK9" s="16">
        <v>13</v>
      </c>
      <c r="AL9" s="17">
        <v>3</v>
      </c>
      <c r="AM9" s="34"/>
      <c r="AN9" s="35">
        <v>3</v>
      </c>
      <c r="AO9" s="20">
        <v>13</v>
      </c>
      <c r="AP9" s="36">
        <v>0</v>
      </c>
      <c r="AQ9" s="37">
        <v>1</v>
      </c>
      <c r="AR9" s="34"/>
      <c r="AS9" s="35">
        <v>1</v>
      </c>
      <c r="AT9" s="37">
        <v>0</v>
      </c>
      <c r="AU9" s="34"/>
      <c r="AV9" s="38">
        <f t="shared" si="2"/>
        <v>18</v>
      </c>
      <c r="AZ9" s="140" t="s">
        <v>29</v>
      </c>
      <c r="BA9" s="8"/>
      <c r="BB9" s="16">
        <v>16</v>
      </c>
      <c r="BC9" s="17">
        <v>14</v>
      </c>
      <c r="BD9" s="34"/>
      <c r="BE9" s="35">
        <v>2</v>
      </c>
      <c r="BF9" s="20">
        <v>15</v>
      </c>
      <c r="BG9" s="36">
        <v>15</v>
      </c>
      <c r="BH9" s="37">
        <v>0</v>
      </c>
      <c r="BI9" s="34"/>
      <c r="BJ9" s="35">
        <v>7</v>
      </c>
      <c r="BK9" s="37">
        <v>16</v>
      </c>
      <c r="BL9" s="34"/>
      <c r="BM9" s="38">
        <f t="shared" si="3"/>
        <v>55</v>
      </c>
    </row>
    <row r="10" spans="1:65" ht="13.5" customHeight="1">
      <c r="A10" s="140" t="s">
        <v>30</v>
      </c>
      <c r="B10" s="8"/>
      <c r="C10" s="16">
        <v>16</v>
      </c>
      <c r="D10" s="17">
        <v>18</v>
      </c>
      <c r="E10" s="34"/>
      <c r="F10" s="35">
        <v>3</v>
      </c>
      <c r="G10" s="20">
        <v>15</v>
      </c>
      <c r="H10" s="36">
        <v>2</v>
      </c>
      <c r="I10" s="37">
        <v>1</v>
      </c>
      <c r="J10" s="34"/>
      <c r="K10" s="35">
        <v>1</v>
      </c>
      <c r="L10" s="37">
        <v>1</v>
      </c>
      <c r="M10" s="34"/>
      <c r="N10" s="38">
        <f t="shared" si="0"/>
        <v>23</v>
      </c>
      <c r="R10" s="140" t="s">
        <v>30</v>
      </c>
      <c r="S10" s="8"/>
      <c r="T10" s="16">
        <v>13</v>
      </c>
      <c r="U10" s="17">
        <v>13</v>
      </c>
      <c r="V10" s="34"/>
      <c r="W10" s="35">
        <v>1</v>
      </c>
      <c r="X10" s="20">
        <v>9</v>
      </c>
      <c r="Y10" s="36">
        <v>0</v>
      </c>
      <c r="Z10" s="37">
        <v>1</v>
      </c>
      <c r="AA10" s="34"/>
      <c r="AB10" s="35">
        <v>1</v>
      </c>
      <c r="AC10" s="37">
        <v>0</v>
      </c>
      <c r="AD10" s="34"/>
      <c r="AE10" s="38">
        <f t="shared" si="1"/>
        <v>12</v>
      </c>
      <c r="AI10" s="140" t="s">
        <v>30</v>
      </c>
      <c r="AJ10" s="8"/>
      <c r="AK10" s="16">
        <v>14</v>
      </c>
      <c r="AL10" s="17">
        <v>14</v>
      </c>
      <c r="AM10" s="34"/>
      <c r="AN10" s="35">
        <v>4</v>
      </c>
      <c r="AO10" s="20">
        <v>12</v>
      </c>
      <c r="AP10" s="36">
        <v>1</v>
      </c>
      <c r="AQ10" s="37">
        <v>0</v>
      </c>
      <c r="AR10" s="34"/>
      <c r="AS10" s="35">
        <v>1</v>
      </c>
      <c r="AT10" s="37">
        <v>0</v>
      </c>
      <c r="AU10" s="34"/>
      <c r="AV10" s="38">
        <f t="shared" si="2"/>
        <v>18</v>
      </c>
      <c r="AZ10" s="140" t="s">
        <v>30</v>
      </c>
      <c r="BA10" s="8"/>
      <c r="BB10" s="16">
        <v>16</v>
      </c>
      <c r="BC10" s="17">
        <v>16</v>
      </c>
      <c r="BD10" s="34"/>
      <c r="BE10" s="35">
        <v>2</v>
      </c>
      <c r="BF10" s="20">
        <v>16</v>
      </c>
      <c r="BG10" s="36">
        <v>12</v>
      </c>
      <c r="BH10" s="37">
        <v>2</v>
      </c>
      <c r="BI10" s="34"/>
      <c r="BJ10" s="35">
        <v>8</v>
      </c>
      <c r="BK10" s="37">
        <v>13</v>
      </c>
      <c r="BL10" s="34"/>
      <c r="BM10" s="38">
        <f t="shared" si="3"/>
        <v>53</v>
      </c>
    </row>
    <row r="11" spans="1:65" ht="13.5" customHeight="1">
      <c r="A11" s="140" t="s">
        <v>31</v>
      </c>
      <c r="B11" s="8"/>
      <c r="C11" s="16">
        <v>14</v>
      </c>
      <c r="D11" s="17">
        <v>21</v>
      </c>
      <c r="E11" s="34"/>
      <c r="F11" s="35">
        <v>0</v>
      </c>
      <c r="G11" s="20">
        <v>0</v>
      </c>
      <c r="H11" s="36">
        <v>10</v>
      </c>
      <c r="I11" s="37">
        <v>0</v>
      </c>
      <c r="J11" s="34"/>
      <c r="K11" s="35">
        <v>0</v>
      </c>
      <c r="L11" s="37">
        <v>0</v>
      </c>
      <c r="M11" s="34"/>
      <c r="N11" s="38">
        <f t="shared" si="0"/>
        <v>10</v>
      </c>
      <c r="R11" s="140" t="s">
        <v>31</v>
      </c>
      <c r="S11" s="8"/>
      <c r="T11" s="16">
        <v>18</v>
      </c>
      <c r="U11" s="17">
        <v>20</v>
      </c>
      <c r="V11" s="34"/>
      <c r="W11" s="35">
        <v>0</v>
      </c>
      <c r="X11" s="20">
        <v>0</v>
      </c>
      <c r="Y11" s="36">
        <v>13</v>
      </c>
      <c r="Z11" s="37">
        <v>0</v>
      </c>
      <c r="AA11" s="34"/>
      <c r="AB11" s="35">
        <v>0</v>
      </c>
      <c r="AC11" s="37">
        <v>0</v>
      </c>
      <c r="AD11" s="34"/>
      <c r="AE11" s="38">
        <f t="shared" si="1"/>
        <v>13</v>
      </c>
      <c r="AI11" s="140" t="s">
        <v>31</v>
      </c>
      <c r="AJ11" s="8"/>
      <c r="AK11" s="16">
        <v>15</v>
      </c>
      <c r="AL11" s="17">
        <v>15</v>
      </c>
      <c r="AM11" s="34"/>
      <c r="AN11" s="35">
        <v>0</v>
      </c>
      <c r="AO11" s="20">
        <v>0</v>
      </c>
      <c r="AP11" s="36">
        <v>11</v>
      </c>
      <c r="AQ11" s="37">
        <v>0</v>
      </c>
      <c r="AR11" s="34"/>
      <c r="AS11" s="35">
        <v>0</v>
      </c>
      <c r="AT11" s="37">
        <v>0</v>
      </c>
      <c r="AU11" s="34"/>
      <c r="AV11" s="38">
        <f t="shared" si="2"/>
        <v>11</v>
      </c>
      <c r="AZ11" s="140" t="s">
        <v>31</v>
      </c>
      <c r="BA11" s="8"/>
      <c r="BB11" s="16">
        <v>20</v>
      </c>
      <c r="BC11" s="17">
        <v>19</v>
      </c>
      <c r="BD11" s="34"/>
      <c r="BE11" s="35">
        <v>1</v>
      </c>
      <c r="BF11" s="20">
        <v>16</v>
      </c>
      <c r="BG11" s="36">
        <v>13</v>
      </c>
      <c r="BH11" s="37">
        <v>0</v>
      </c>
      <c r="BI11" s="34"/>
      <c r="BJ11" s="35">
        <v>5</v>
      </c>
      <c r="BK11" s="37">
        <v>13</v>
      </c>
      <c r="BL11" s="34"/>
      <c r="BM11" s="38">
        <f t="shared" si="3"/>
        <v>48</v>
      </c>
    </row>
    <row r="12" spans="1:65" ht="13.5" customHeight="1">
      <c r="A12" s="140" t="s">
        <v>32</v>
      </c>
      <c r="B12" s="8"/>
      <c r="C12" s="16">
        <v>0</v>
      </c>
      <c r="D12" s="17">
        <v>0</v>
      </c>
      <c r="E12" s="34"/>
      <c r="F12" s="35">
        <v>0</v>
      </c>
      <c r="G12" s="20">
        <v>0</v>
      </c>
      <c r="H12" s="36">
        <v>0</v>
      </c>
      <c r="I12" s="37">
        <v>0</v>
      </c>
      <c r="J12" s="34"/>
      <c r="K12" s="35">
        <v>0</v>
      </c>
      <c r="L12" s="37">
        <v>0</v>
      </c>
      <c r="M12" s="34"/>
      <c r="N12" s="38">
        <f t="shared" si="0"/>
        <v>0</v>
      </c>
      <c r="R12" s="140" t="s">
        <v>32</v>
      </c>
      <c r="S12" s="8"/>
      <c r="T12" s="16">
        <v>0</v>
      </c>
      <c r="U12" s="17">
        <v>0</v>
      </c>
      <c r="V12" s="34"/>
      <c r="W12" s="35">
        <v>0</v>
      </c>
      <c r="X12" s="20">
        <v>0</v>
      </c>
      <c r="Y12" s="36">
        <v>0</v>
      </c>
      <c r="Z12" s="37">
        <v>0</v>
      </c>
      <c r="AA12" s="34"/>
      <c r="AB12" s="35">
        <v>0</v>
      </c>
      <c r="AC12" s="37">
        <v>0</v>
      </c>
      <c r="AD12" s="34"/>
      <c r="AE12" s="38">
        <f t="shared" si="1"/>
        <v>0</v>
      </c>
      <c r="AI12" s="140" t="s">
        <v>32</v>
      </c>
      <c r="AJ12" s="8"/>
      <c r="AK12" s="16">
        <v>0</v>
      </c>
      <c r="AL12" s="17">
        <v>0</v>
      </c>
      <c r="AM12" s="34"/>
      <c r="AN12" s="35">
        <v>0</v>
      </c>
      <c r="AO12" s="20">
        <v>0</v>
      </c>
      <c r="AP12" s="36">
        <v>0</v>
      </c>
      <c r="AQ12" s="37">
        <v>0</v>
      </c>
      <c r="AR12" s="34"/>
      <c r="AS12" s="35">
        <v>0</v>
      </c>
      <c r="AT12" s="37">
        <v>0</v>
      </c>
      <c r="AU12" s="34"/>
      <c r="AV12" s="38">
        <f t="shared" si="2"/>
        <v>0</v>
      </c>
      <c r="AZ12" s="140" t="s">
        <v>32</v>
      </c>
      <c r="BA12" s="8"/>
      <c r="BB12" s="16">
        <v>0</v>
      </c>
      <c r="BC12" s="17">
        <v>0</v>
      </c>
      <c r="BD12" s="34"/>
      <c r="BE12" s="35">
        <v>0</v>
      </c>
      <c r="BF12" s="20">
        <v>0</v>
      </c>
      <c r="BG12" s="36">
        <v>0</v>
      </c>
      <c r="BH12" s="37">
        <v>0</v>
      </c>
      <c r="BI12" s="34"/>
      <c r="BJ12" s="35">
        <v>0</v>
      </c>
      <c r="BK12" s="37">
        <v>0</v>
      </c>
      <c r="BL12" s="34"/>
      <c r="BM12" s="38">
        <f t="shared" si="3"/>
        <v>0</v>
      </c>
    </row>
    <row r="13" spans="1:65" ht="13.5" customHeight="1">
      <c r="A13" s="140" t="s">
        <v>33</v>
      </c>
      <c r="B13" s="8"/>
      <c r="C13" s="16">
        <v>0</v>
      </c>
      <c r="D13" s="17">
        <v>0</v>
      </c>
      <c r="E13" s="34"/>
      <c r="F13" s="35">
        <v>0</v>
      </c>
      <c r="G13" s="20">
        <v>0</v>
      </c>
      <c r="H13" s="36">
        <v>0</v>
      </c>
      <c r="I13" s="37">
        <v>0</v>
      </c>
      <c r="J13" s="34"/>
      <c r="K13" s="35">
        <v>0</v>
      </c>
      <c r="L13" s="37">
        <v>0</v>
      </c>
      <c r="M13" s="34"/>
      <c r="N13" s="38">
        <f t="shared" si="0"/>
        <v>0</v>
      </c>
      <c r="R13" s="140" t="s">
        <v>33</v>
      </c>
      <c r="S13" s="8"/>
      <c r="T13" s="16">
        <v>0</v>
      </c>
      <c r="U13" s="17">
        <v>0</v>
      </c>
      <c r="V13" s="34"/>
      <c r="W13" s="35">
        <v>0</v>
      </c>
      <c r="X13" s="20">
        <v>0</v>
      </c>
      <c r="Y13" s="36">
        <v>0</v>
      </c>
      <c r="Z13" s="37">
        <v>0</v>
      </c>
      <c r="AA13" s="34"/>
      <c r="AB13" s="35">
        <v>0</v>
      </c>
      <c r="AC13" s="37">
        <v>0</v>
      </c>
      <c r="AD13" s="34"/>
      <c r="AE13" s="38">
        <f t="shared" si="1"/>
        <v>0</v>
      </c>
      <c r="AI13" s="140" t="s">
        <v>33</v>
      </c>
      <c r="AJ13" s="8"/>
      <c r="AK13" s="16">
        <v>0</v>
      </c>
      <c r="AL13" s="17">
        <v>0</v>
      </c>
      <c r="AM13" s="34"/>
      <c r="AN13" s="35">
        <v>0</v>
      </c>
      <c r="AO13" s="20">
        <v>0</v>
      </c>
      <c r="AP13" s="36">
        <v>0</v>
      </c>
      <c r="AQ13" s="37">
        <v>0</v>
      </c>
      <c r="AR13" s="34"/>
      <c r="AS13" s="35">
        <v>0</v>
      </c>
      <c r="AT13" s="37">
        <v>0</v>
      </c>
      <c r="AU13" s="34"/>
      <c r="AV13" s="38">
        <f t="shared" si="2"/>
        <v>0</v>
      </c>
      <c r="AZ13" s="140" t="s">
        <v>33</v>
      </c>
      <c r="BA13" s="8"/>
      <c r="BB13" s="16">
        <v>0</v>
      </c>
      <c r="BC13" s="17">
        <v>0</v>
      </c>
      <c r="BD13" s="34"/>
      <c r="BE13" s="35">
        <v>0</v>
      </c>
      <c r="BF13" s="20">
        <v>0</v>
      </c>
      <c r="BG13" s="36">
        <v>0</v>
      </c>
      <c r="BH13" s="37">
        <v>0</v>
      </c>
      <c r="BI13" s="34"/>
      <c r="BJ13" s="35">
        <v>0</v>
      </c>
      <c r="BK13" s="37">
        <v>0</v>
      </c>
      <c r="BL13" s="34"/>
      <c r="BM13" s="38">
        <f t="shared" si="3"/>
        <v>0</v>
      </c>
    </row>
    <row r="14" spans="1:65" ht="13.5" customHeight="1">
      <c r="A14" s="145" t="s">
        <v>26</v>
      </c>
      <c r="B14" s="10"/>
      <c r="C14" s="18" t="s">
        <v>1080</v>
      </c>
      <c r="D14" s="19" t="s">
        <v>1084</v>
      </c>
      <c r="E14" s="9"/>
      <c r="F14" s="21">
        <f>SUM(F8:F13)</f>
        <v>4</v>
      </c>
      <c r="G14" s="22">
        <f>SUM(G8:G13)</f>
        <v>30</v>
      </c>
      <c r="H14" s="22">
        <f>SUM(H8:H13)</f>
        <v>16</v>
      </c>
      <c r="I14" s="141">
        <f>SUM(I8:I13)</f>
        <v>4</v>
      </c>
      <c r="J14" s="23"/>
      <c r="K14" s="21">
        <f>SUM(K8:K13)</f>
        <v>3</v>
      </c>
      <c r="L14" s="141">
        <f>SUM(L8:L13)</f>
        <v>3</v>
      </c>
      <c r="M14" s="23"/>
      <c r="N14" s="24">
        <f>SUM(N8:N13)</f>
        <v>60</v>
      </c>
      <c r="R14" s="145" t="s">
        <v>26</v>
      </c>
      <c r="S14" s="10"/>
      <c r="T14" s="18" t="s">
        <v>1080</v>
      </c>
      <c r="U14" s="19" t="s">
        <v>1084</v>
      </c>
      <c r="V14" s="9"/>
      <c r="W14" s="21">
        <f>SUM(W8:W13)</f>
        <v>3</v>
      </c>
      <c r="X14" s="22">
        <f>SUM(X8:X13)</f>
        <v>18</v>
      </c>
      <c r="Y14" s="22">
        <f>SUM(Y8:Y13)</f>
        <v>14</v>
      </c>
      <c r="Z14" s="141">
        <f>SUM(Z8:Z13)</f>
        <v>1</v>
      </c>
      <c r="AA14" s="23"/>
      <c r="AB14" s="21">
        <f>SUM(AB8:AB13)</f>
        <v>2</v>
      </c>
      <c r="AC14" s="141">
        <f>SUM(AC8:AC13)</f>
        <v>0</v>
      </c>
      <c r="AD14" s="23"/>
      <c r="AE14" s="24">
        <f>SUM(AE8:AE13)</f>
        <v>38</v>
      </c>
      <c r="AI14" s="145" t="s">
        <v>26</v>
      </c>
      <c r="AJ14" s="10"/>
      <c r="AK14" s="18" t="s">
        <v>1082</v>
      </c>
      <c r="AL14" s="19" t="s">
        <v>1599</v>
      </c>
      <c r="AM14" s="9"/>
      <c r="AN14" s="21">
        <f>SUM(AN8:AN13)</f>
        <v>7</v>
      </c>
      <c r="AO14" s="22">
        <f>SUM(AO8:AO13)</f>
        <v>25</v>
      </c>
      <c r="AP14" s="22">
        <f>SUM(AP8:AP13)</f>
        <v>12</v>
      </c>
      <c r="AQ14" s="141">
        <f>SUM(AQ8:AQ13)</f>
        <v>1</v>
      </c>
      <c r="AR14" s="23"/>
      <c r="AS14" s="21">
        <f>SUM(AS8:AS13)</f>
        <v>2</v>
      </c>
      <c r="AT14" s="141">
        <f>SUM(AT8:AT13)</f>
        <v>0</v>
      </c>
      <c r="AU14" s="23"/>
      <c r="AV14" s="24">
        <f>SUM(AV8:AV13)</f>
        <v>47</v>
      </c>
      <c r="AZ14" s="145" t="s">
        <v>26</v>
      </c>
      <c r="BA14" s="10"/>
      <c r="BB14" s="18" t="s">
        <v>1080</v>
      </c>
      <c r="BC14" s="19" t="s">
        <v>1599</v>
      </c>
      <c r="BD14" s="9"/>
      <c r="BE14" s="21">
        <f>SUM(BE8:BE13)</f>
        <v>5</v>
      </c>
      <c r="BF14" s="22">
        <f>SUM(BF8:BF13)</f>
        <v>47</v>
      </c>
      <c r="BG14" s="22">
        <f>SUM(BG8:BG13)</f>
        <v>40</v>
      </c>
      <c r="BH14" s="141">
        <f>SUM(BH8:BH13)</f>
        <v>2</v>
      </c>
      <c r="BI14" s="23"/>
      <c r="BJ14" s="21">
        <f>SUM(BJ8:BJ13)</f>
        <v>20</v>
      </c>
      <c r="BK14" s="141">
        <f>SUM(BK8:BK13)</f>
        <v>42</v>
      </c>
      <c r="BL14" s="23"/>
      <c r="BM14" s="24">
        <f>SUM(BM8:BM13)</f>
        <v>156</v>
      </c>
    </row>
    <row r="15" spans="1:65" ht="9.75" customHeight="1"/>
    <row r="16" spans="1:65" ht="21" customHeight="1">
      <c r="A16" s="180" t="s">
        <v>1072</v>
      </c>
      <c r="B16" s="181"/>
      <c r="C16" s="181"/>
      <c r="D16" s="181"/>
      <c r="E16" s="181"/>
      <c r="F16" s="181"/>
      <c r="G16" s="181"/>
      <c r="H16" s="181"/>
      <c r="I16" s="181"/>
      <c r="J16" s="181"/>
      <c r="K16" s="181"/>
      <c r="L16" s="181"/>
      <c r="M16" s="181"/>
      <c r="N16" s="182"/>
      <c r="R16" s="180" t="s">
        <v>1073</v>
      </c>
      <c r="S16" s="181"/>
      <c r="T16" s="181"/>
      <c r="U16" s="181"/>
      <c r="V16" s="181"/>
      <c r="W16" s="181"/>
      <c r="X16" s="181"/>
      <c r="Y16" s="181"/>
      <c r="Z16" s="181"/>
      <c r="AA16" s="181"/>
      <c r="AB16" s="181"/>
      <c r="AC16" s="181"/>
      <c r="AD16" s="181"/>
      <c r="AE16" s="182"/>
      <c r="AI16" s="180" t="s">
        <v>1595</v>
      </c>
      <c r="AJ16" s="181"/>
      <c r="AK16" s="181"/>
      <c r="AL16" s="181"/>
      <c r="AM16" s="181"/>
      <c r="AN16" s="181"/>
      <c r="AO16" s="181"/>
      <c r="AP16" s="181"/>
      <c r="AQ16" s="181"/>
      <c r="AR16" s="181"/>
      <c r="AS16" s="181"/>
      <c r="AT16" s="181"/>
      <c r="AU16" s="181"/>
      <c r="AV16" s="182"/>
      <c r="AZ16" s="180" t="s">
        <v>1603</v>
      </c>
      <c r="BA16" s="181"/>
      <c r="BB16" s="181"/>
      <c r="BC16" s="181"/>
      <c r="BD16" s="181"/>
      <c r="BE16" s="181"/>
      <c r="BF16" s="181"/>
      <c r="BG16" s="181"/>
      <c r="BH16" s="181"/>
      <c r="BI16" s="181"/>
      <c r="BJ16" s="181"/>
      <c r="BK16" s="181"/>
      <c r="BL16" s="181"/>
      <c r="BM16" s="182"/>
    </row>
    <row r="17" spans="1:65" ht="9.75" customHeight="1">
      <c r="B17" s="11"/>
      <c r="E17" s="12"/>
      <c r="J17" s="12"/>
      <c r="M17" s="12"/>
      <c r="S17" s="11"/>
      <c r="V17" s="12"/>
      <c r="AA17" s="12"/>
      <c r="AD17" s="12"/>
      <c r="AJ17" s="11"/>
      <c r="AM17" s="12"/>
      <c r="AR17" s="12"/>
      <c r="AU17" s="12"/>
      <c r="BA17" s="11"/>
      <c r="BD17" s="12"/>
      <c r="BI17" s="12"/>
      <c r="BL17" s="12"/>
    </row>
    <row r="18" spans="1:65" ht="12" customHeight="1">
      <c r="A18" s="5"/>
      <c r="B18" s="6"/>
      <c r="C18" s="5"/>
      <c r="D18" s="5"/>
      <c r="E18" s="7"/>
      <c r="F18" s="179" t="s">
        <v>19</v>
      </c>
      <c r="G18" s="179"/>
      <c r="H18" s="179"/>
      <c r="I18" s="179"/>
      <c r="J18" s="7"/>
      <c r="K18" s="179" t="s">
        <v>20</v>
      </c>
      <c r="L18" s="179"/>
      <c r="M18" s="7"/>
      <c r="R18" s="5"/>
      <c r="S18" s="6"/>
      <c r="T18" s="5"/>
      <c r="U18" s="5"/>
      <c r="V18" s="7"/>
      <c r="W18" s="179" t="s">
        <v>19</v>
      </c>
      <c r="X18" s="179"/>
      <c r="Y18" s="179"/>
      <c r="Z18" s="179"/>
      <c r="AA18" s="7"/>
      <c r="AB18" s="179" t="s">
        <v>20</v>
      </c>
      <c r="AC18" s="179"/>
      <c r="AD18" s="7"/>
      <c r="AI18" s="5"/>
      <c r="AJ18" s="6"/>
      <c r="AK18" s="5"/>
      <c r="AL18" s="5"/>
      <c r="AM18" s="7"/>
      <c r="AN18" s="179" t="s">
        <v>19</v>
      </c>
      <c r="AO18" s="179"/>
      <c r="AP18" s="179"/>
      <c r="AQ18" s="179"/>
      <c r="AR18" s="7"/>
      <c r="AS18" s="179" t="s">
        <v>20</v>
      </c>
      <c r="AT18" s="179"/>
      <c r="AU18" s="7"/>
      <c r="AZ18" s="5"/>
      <c r="BA18" s="6"/>
      <c r="BB18" s="5"/>
      <c r="BC18" s="5"/>
      <c r="BD18" s="7"/>
      <c r="BE18" s="179" t="s">
        <v>19</v>
      </c>
      <c r="BF18" s="179"/>
      <c r="BG18" s="179"/>
      <c r="BH18" s="179"/>
      <c r="BI18" s="7"/>
      <c r="BJ18" s="179" t="s">
        <v>20</v>
      </c>
      <c r="BK18" s="179"/>
      <c r="BL18" s="7"/>
    </row>
    <row r="19" spans="1:65" ht="42.75" customHeight="1">
      <c r="A19" s="33" t="s">
        <v>21</v>
      </c>
      <c r="B19" s="25"/>
      <c r="C19" s="39" t="s">
        <v>1068</v>
      </c>
      <c r="D19" s="40" t="s">
        <v>1069</v>
      </c>
      <c r="E19" s="26"/>
      <c r="F19" s="39" t="s">
        <v>22</v>
      </c>
      <c r="G19" s="41" t="s">
        <v>23</v>
      </c>
      <c r="H19" s="41" t="s">
        <v>11</v>
      </c>
      <c r="I19" s="40" t="s">
        <v>24</v>
      </c>
      <c r="J19" s="26"/>
      <c r="K19" s="39" t="s">
        <v>1070</v>
      </c>
      <c r="L19" s="40" t="s">
        <v>25</v>
      </c>
      <c r="M19" s="26"/>
      <c r="N19" s="42" t="s">
        <v>1071</v>
      </c>
      <c r="R19" s="33" t="s">
        <v>21</v>
      </c>
      <c r="S19" s="25"/>
      <c r="T19" s="39" t="s">
        <v>1068</v>
      </c>
      <c r="U19" s="40" t="s">
        <v>1069</v>
      </c>
      <c r="V19" s="26"/>
      <c r="W19" s="39" t="s">
        <v>22</v>
      </c>
      <c r="X19" s="41" t="s">
        <v>23</v>
      </c>
      <c r="Y19" s="41" t="s">
        <v>11</v>
      </c>
      <c r="Z19" s="40" t="s">
        <v>24</v>
      </c>
      <c r="AA19" s="26"/>
      <c r="AB19" s="39" t="s">
        <v>1070</v>
      </c>
      <c r="AC19" s="40" t="s">
        <v>25</v>
      </c>
      <c r="AD19" s="26"/>
      <c r="AE19" s="42" t="s">
        <v>1071</v>
      </c>
      <c r="AI19" s="33" t="s">
        <v>21</v>
      </c>
      <c r="AJ19" s="25"/>
      <c r="AK19" s="39" t="s">
        <v>1068</v>
      </c>
      <c r="AL19" s="40" t="s">
        <v>1069</v>
      </c>
      <c r="AM19" s="26"/>
      <c r="AN19" s="142" t="s">
        <v>22</v>
      </c>
      <c r="AO19" s="158" t="s">
        <v>23</v>
      </c>
      <c r="AP19" s="158" t="s">
        <v>11</v>
      </c>
      <c r="AQ19" s="143" t="s">
        <v>24</v>
      </c>
      <c r="AR19" s="26"/>
      <c r="AS19" s="142" t="s">
        <v>1070</v>
      </c>
      <c r="AT19" s="143" t="s">
        <v>25</v>
      </c>
      <c r="AU19" s="26"/>
      <c r="AV19" s="42" t="s">
        <v>1071</v>
      </c>
      <c r="AZ19" s="33" t="s">
        <v>21</v>
      </c>
      <c r="BA19" s="25"/>
      <c r="BB19" s="39" t="s">
        <v>1068</v>
      </c>
      <c r="BC19" s="40" t="s">
        <v>1069</v>
      </c>
      <c r="BD19" s="26"/>
      <c r="BE19" s="142" t="s">
        <v>22</v>
      </c>
      <c r="BF19" s="158" t="s">
        <v>23</v>
      </c>
      <c r="BG19" s="158" t="s">
        <v>11</v>
      </c>
      <c r="BH19" s="143" t="s">
        <v>24</v>
      </c>
      <c r="BI19" s="26"/>
      <c r="BJ19" s="142" t="s">
        <v>1070</v>
      </c>
      <c r="BK19" s="143" t="s">
        <v>25</v>
      </c>
      <c r="BL19" s="26"/>
      <c r="BM19" s="42" t="s">
        <v>1071</v>
      </c>
    </row>
    <row r="20" spans="1:65" ht="13.5" customHeight="1">
      <c r="A20" s="139" t="s">
        <v>28</v>
      </c>
      <c r="B20" s="8"/>
      <c r="C20" s="16">
        <v>18</v>
      </c>
      <c r="D20" s="17">
        <v>18</v>
      </c>
      <c r="E20" s="34"/>
      <c r="F20" s="35">
        <v>1</v>
      </c>
      <c r="G20" s="20">
        <v>0</v>
      </c>
      <c r="H20" s="36">
        <v>0</v>
      </c>
      <c r="I20" s="37">
        <v>0</v>
      </c>
      <c r="J20" s="34"/>
      <c r="K20" s="35">
        <v>0</v>
      </c>
      <c r="L20" s="37">
        <v>0</v>
      </c>
      <c r="M20" s="34"/>
      <c r="N20" s="38">
        <f t="shared" ref="N20:N25" si="4">SUM(F20:L20)</f>
        <v>1</v>
      </c>
      <c r="R20" s="139" t="s">
        <v>28</v>
      </c>
      <c r="S20" s="8"/>
      <c r="T20" s="16">
        <v>18</v>
      </c>
      <c r="U20" s="17">
        <v>18</v>
      </c>
      <c r="V20" s="34"/>
      <c r="W20" s="35">
        <v>2</v>
      </c>
      <c r="X20" s="20">
        <v>1</v>
      </c>
      <c r="Y20" s="36">
        <v>0</v>
      </c>
      <c r="Z20" s="37">
        <v>0</v>
      </c>
      <c r="AA20" s="34"/>
      <c r="AB20" s="35">
        <v>1</v>
      </c>
      <c r="AC20" s="37">
        <v>0</v>
      </c>
      <c r="AD20" s="34"/>
      <c r="AE20" s="38">
        <f t="shared" ref="AE20:AE25" si="5">SUM(W20:AC20)</f>
        <v>4</v>
      </c>
      <c r="AI20" s="139" t="s">
        <v>28</v>
      </c>
      <c r="AJ20" s="8"/>
      <c r="AK20" s="16">
        <v>0</v>
      </c>
      <c r="AL20" s="17">
        <v>0</v>
      </c>
      <c r="AM20" s="34"/>
      <c r="AN20" s="35">
        <v>0</v>
      </c>
      <c r="AO20" s="20">
        <v>0</v>
      </c>
      <c r="AP20" s="36">
        <v>0</v>
      </c>
      <c r="AQ20" s="37">
        <v>0</v>
      </c>
      <c r="AR20" s="34"/>
      <c r="AS20" s="35">
        <v>0</v>
      </c>
      <c r="AT20" s="37">
        <v>0</v>
      </c>
      <c r="AU20" s="34"/>
      <c r="AV20" s="38">
        <f t="shared" ref="AV20:AV25" si="6">SUM(AN20:AT20)</f>
        <v>0</v>
      </c>
      <c r="AZ20" s="139" t="s">
        <v>28</v>
      </c>
      <c r="BA20" s="8"/>
      <c r="BB20" s="16">
        <v>0</v>
      </c>
      <c r="BC20" s="17">
        <v>0</v>
      </c>
      <c r="BD20" s="34"/>
      <c r="BE20" s="35">
        <v>0</v>
      </c>
      <c r="BF20" s="20">
        <v>0</v>
      </c>
      <c r="BG20" s="36">
        <v>0</v>
      </c>
      <c r="BH20" s="37">
        <v>0</v>
      </c>
      <c r="BI20" s="34"/>
      <c r="BJ20" s="35">
        <v>0</v>
      </c>
      <c r="BK20" s="37">
        <v>0</v>
      </c>
      <c r="BL20" s="34"/>
      <c r="BM20" s="38">
        <f t="shared" ref="BM20:BM25" si="7">SUM(BE20:BK20)</f>
        <v>0</v>
      </c>
    </row>
    <row r="21" spans="1:65" ht="13.5" customHeight="1">
      <c r="A21" s="140" t="s">
        <v>29</v>
      </c>
      <c r="B21" s="8"/>
      <c r="C21" s="16">
        <v>15</v>
      </c>
      <c r="D21" s="17">
        <v>13</v>
      </c>
      <c r="E21" s="34"/>
      <c r="F21" s="35">
        <v>1</v>
      </c>
      <c r="G21" s="20">
        <v>15</v>
      </c>
      <c r="H21" s="36">
        <v>1</v>
      </c>
      <c r="I21" s="37">
        <v>1</v>
      </c>
      <c r="J21" s="34"/>
      <c r="K21" s="35">
        <v>2</v>
      </c>
      <c r="L21" s="37">
        <v>0</v>
      </c>
      <c r="M21" s="34"/>
      <c r="N21" s="38">
        <f t="shared" si="4"/>
        <v>20</v>
      </c>
      <c r="R21" s="140" t="s">
        <v>29</v>
      </c>
      <c r="S21" s="8"/>
      <c r="T21" s="16">
        <v>16</v>
      </c>
      <c r="U21" s="17">
        <v>16</v>
      </c>
      <c r="V21" s="34"/>
      <c r="W21" s="35">
        <v>1</v>
      </c>
      <c r="X21" s="20">
        <v>16</v>
      </c>
      <c r="Y21" s="36">
        <v>1</v>
      </c>
      <c r="Z21" s="37">
        <v>1</v>
      </c>
      <c r="AA21" s="34"/>
      <c r="AB21" s="35">
        <v>0</v>
      </c>
      <c r="AC21" s="37">
        <v>0</v>
      </c>
      <c r="AD21" s="34"/>
      <c r="AE21" s="38">
        <f t="shared" si="5"/>
        <v>19</v>
      </c>
      <c r="AI21" s="140" t="s">
        <v>29</v>
      </c>
      <c r="AJ21" s="8"/>
      <c r="AK21" s="16">
        <v>16</v>
      </c>
      <c r="AL21" s="17">
        <v>11</v>
      </c>
      <c r="AM21" s="34"/>
      <c r="AN21" s="35">
        <v>1</v>
      </c>
      <c r="AO21" s="20">
        <v>16</v>
      </c>
      <c r="AP21" s="36">
        <v>1</v>
      </c>
      <c r="AQ21" s="37">
        <v>4</v>
      </c>
      <c r="AR21" s="34"/>
      <c r="AS21" s="35">
        <v>1</v>
      </c>
      <c r="AT21" s="37">
        <v>0</v>
      </c>
      <c r="AU21" s="34"/>
      <c r="AV21" s="38">
        <f t="shared" si="6"/>
        <v>23</v>
      </c>
      <c r="AZ21" s="140" t="s">
        <v>29</v>
      </c>
      <c r="BA21" s="8"/>
      <c r="BB21" s="16">
        <v>16</v>
      </c>
      <c r="BC21" s="17">
        <v>15</v>
      </c>
      <c r="BD21" s="34"/>
      <c r="BE21" s="35">
        <v>0</v>
      </c>
      <c r="BF21" s="20">
        <v>15</v>
      </c>
      <c r="BG21" s="36">
        <v>16</v>
      </c>
      <c r="BH21" s="37">
        <v>3</v>
      </c>
      <c r="BI21" s="34"/>
      <c r="BJ21" s="35">
        <v>6</v>
      </c>
      <c r="BK21" s="37">
        <v>16</v>
      </c>
      <c r="BL21" s="34"/>
      <c r="BM21" s="38">
        <f t="shared" si="7"/>
        <v>56</v>
      </c>
    </row>
    <row r="22" spans="1:65" ht="13.5" customHeight="1">
      <c r="A22" s="140" t="s">
        <v>30</v>
      </c>
      <c r="B22" s="8"/>
      <c r="C22" s="16">
        <v>16</v>
      </c>
      <c r="D22" s="17">
        <v>16</v>
      </c>
      <c r="E22" s="34"/>
      <c r="F22" s="35">
        <v>1</v>
      </c>
      <c r="G22" s="20">
        <v>16</v>
      </c>
      <c r="H22" s="36">
        <v>0</v>
      </c>
      <c r="I22" s="37">
        <v>0</v>
      </c>
      <c r="J22" s="34"/>
      <c r="K22" s="35">
        <v>2</v>
      </c>
      <c r="L22" s="37">
        <v>1</v>
      </c>
      <c r="M22" s="34"/>
      <c r="N22" s="38">
        <f t="shared" si="4"/>
        <v>20</v>
      </c>
      <c r="R22" s="140" t="s">
        <v>30</v>
      </c>
      <c r="S22" s="8"/>
      <c r="T22" s="16">
        <v>18</v>
      </c>
      <c r="U22" s="17">
        <v>18</v>
      </c>
      <c r="V22" s="34"/>
      <c r="W22" s="35">
        <v>1</v>
      </c>
      <c r="X22" s="20">
        <v>18</v>
      </c>
      <c r="Y22" s="36">
        <v>0</v>
      </c>
      <c r="Z22" s="37">
        <v>0</v>
      </c>
      <c r="AA22" s="34"/>
      <c r="AB22" s="35">
        <v>0</v>
      </c>
      <c r="AC22" s="37">
        <v>0</v>
      </c>
      <c r="AD22" s="34"/>
      <c r="AE22" s="38">
        <f t="shared" si="5"/>
        <v>19</v>
      </c>
      <c r="AI22" s="140" t="s">
        <v>30</v>
      </c>
      <c r="AJ22" s="8"/>
      <c r="AK22" s="16">
        <v>20</v>
      </c>
      <c r="AL22" s="17">
        <v>20</v>
      </c>
      <c r="AM22" s="34"/>
      <c r="AN22" s="35">
        <v>3</v>
      </c>
      <c r="AO22" s="20">
        <v>20</v>
      </c>
      <c r="AP22" s="36">
        <v>0</v>
      </c>
      <c r="AQ22" s="37">
        <v>0</v>
      </c>
      <c r="AR22" s="34"/>
      <c r="AS22" s="35">
        <v>0</v>
      </c>
      <c r="AT22" s="37">
        <v>0</v>
      </c>
      <c r="AU22" s="34"/>
      <c r="AV22" s="38">
        <f t="shared" si="6"/>
        <v>23</v>
      </c>
      <c r="AZ22" s="140" t="s">
        <v>30</v>
      </c>
      <c r="BA22" s="8"/>
      <c r="BB22" s="16">
        <v>14</v>
      </c>
      <c r="BC22" s="17">
        <v>14</v>
      </c>
      <c r="BD22" s="34"/>
      <c r="BE22" s="35">
        <v>2</v>
      </c>
      <c r="BF22" s="20">
        <v>14</v>
      </c>
      <c r="BG22" s="36">
        <v>9</v>
      </c>
      <c r="BH22" s="37">
        <v>3</v>
      </c>
      <c r="BI22" s="34"/>
      <c r="BJ22" s="35">
        <v>7</v>
      </c>
      <c r="BK22" s="37">
        <v>13</v>
      </c>
      <c r="BL22" s="34"/>
      <c r="BM22" s="38">
        <f t="shared" si="7"/>
        <v>48</v>
      </c>
    </row>
    <row r="23" spans="1:65" ht="13.5" customHeight="1">
      <c r="A23" s="140" t="s">
        <v>31</v>
      </c>
      <c r="B23" s="8"/>
      <c r="C23" s="16">
        <v>19</v>
      </c>
      <c r="D23" s="17">
        <v>19</v>
      </c>
      <c r="E23" s="34"/>
      <c r="F23" s="35">
        <v>0</v>
      </c>
      <c r="G23" s="20">
        <v>0</v>
      </c>
      <c r="H23" s="36">
        <v>12</v>
      </c>
      <c r="I23" s="37">
        <v>2</v>
      </c>
      <c r="J23" s="34"/>
      <c r="K23" s="35">
        <v>1</v>
      </c>
      <c r="L23" s="37">
        <v>2</v>
      </c>
      <c r="M23" s="34"/>
      <c r="N23" s="38">
        <f t="shared" si="4"/>
        <v>17</v>
      </c>
      <c r="R23" s="140" t="s">
        <v>31</v>
      </c>
      <c r="S23" s="8"/>
      <c r="T23" s="16">
        <v>22</v>
      </c>
      <c r="U23" s="17">
        <v>22</v>
      </c>
      <c r="V23" s="34"/>
      <c r="W23" s="35">
        <v>0</v>
      </c>
      <c r="X23" s="20">
        <v>0</v>
      </c>
      <c r="Y23" s="36">
        <v>17</v>
      </c>
      <c r="Z23" s="37">
        <v>0</v>
      </c>
      <c r="AA23" s="34"/>
      <c r="AB23" s="35">
        <v>0</v>
      </c>
      <c r="AC23" s="37">
        <v>0</v>
      </c>
      <c r="AD23" s="34"/>
      <c r="AE23" s="38">
        <f t="shared" si="5"/>
        <v>17</v>
      </c>
      <c r="AI23" s="140" t="s">
        <v>31</v>
      </c>
      <c r="AJ23" s="8"/>
      <c r="AK23" s="16">
        <v>22</v>
      </c>
      <c r="AL23" s="17">
        <v>22</v>
      </c>
      <c r="AM23" s="34"/>
      <c r="AN23" s="35">
        <v>1</v>
      </c>
      <c r="AO23" s="20">
        <v>1</v>
      </c>
      <c r="AP23" s="36">
        <v>13</v>
      </c>
      <c r="AQ23" s="37">
        <v>0</v>
      </c>
      <c r="AR23" s="34"/>
      <c r="AS23" s="35">
        <v>0</v>
      </c>
      <c r="AT23" s="37">
        <v>0</v>
      </c>
      <c r="AU23" s="34"/>
      <c r="AV23" s="38">
        <f t="shared" si="6"/>
        <v>15</v>
      </c>
      <c r="AZ23" s="140" t="s">
        <v>31</v>
      </c>
      <c r="BA23" s="8"/>
      <c r="BB23" s="16">
        <v>18</v>
      </c>
      <c r="BC23" s="17">
        <v>18</v>
      </c>
      <c r="BD23" s="34"/>
      <c r="BE23" s="35">
        <v>0</v>
      </c>
      <c r="BF23" s="20">
        <v>18</v>
      </c>
      <c r="BG23" s="36">
        <v>17</v>
      </c>
      <c r="BH23" s="37">
        <v>0</v>
      </c>
      <c r="BI23" s="34"/>
      <c r="BJ23" s="35">
        <v>4</v>
      </c>
      <c r="BK23" s="37">
        <v>17</v>
      </c>
      <c r="BL23" s="34"/>
      <c r="BM23" s="38">
        <f t="shared" si="7"/>
        <v>56</v>
      </c>
    </row>
    <row r="24" spans="1:65" ht="13.5" customHeight="1">
      <c r="A24" s="140" t="s">
        <v>32</v>
      </c>
      <c r="B24" s="8"/>
      <c r="C24" s="16">
        <v>0</v>
      </c>
      <c r="D24" s="17">
        <v>0</v>
      </c>
      <c r="E24" s="34"/>
      <c r="F24" s="35">
        <v>0</v>
      </c>
      <c r="G24" s="20">
        <v>0</v>
      </c>
      <c r="H24" s="36">
        <v>0</v>
      </c>
      <c r="I24" s="37">
        <v>0</v>
      </c>
      <c r="J24" s="34"/>
      <c r="K24" s="35">
        <v>0</v>
      </c>
      <c r="L24" s="37">
        <v>0</v>
      </c>
      <c r="M24" s="34"/>
      <c r="N24" s="38">
        <f t="shared" si="4"/>
        <v>0</v>
      </c>
      <c r="R24" s="140" t="s">
        <v>32</v>
      </c>
      <c r="S24" s="8"/>
      <c r="T24" s="16">
        <v>0</v>
      </c>
      <c r="U24" s="17">
        <v>0</v>
      </c>
      <c r="V24" s="34"/>
      <c r="W24" s="35">
        <v>0</v>
      </c>
      <c r="X24" s="20">
        <v>0</v>
      </c>
      <c r="Y24" s="36">
        <v>0</v>
      </c>
      <c r="Z24" s="37">
        <v>0</v>
      </c>
      <c r="AA24" s="34"/>
      <c r="AB24" s="35">
        <v>0</v>
      </c>
      <c r="AC24" s="37">
        <v>0</v>
      </c>
      <c r="AD24" s="34"/>
      <c r="AE24" s="38">
        <f t="shared" si="5"/>
        <v>0</v>
      </c>
      <c r="AI24" s="140" t="s">
        <v>32</v>
      </c>
      <c r="AJ24" s="8"/>
      <c r="AK24" s="16">
        <v>0</v>
      </c>
      <c r="AL24" s="17">
        <v>0</v>
      </c>
      <c r="AM24" s="34"/>
      <c r="AN24" s="35">
        <v>0</v>
      </c>
      <c r="AO24" s="20">
        <v>0</v>
      </c>
      <c r="AP24" s="36">
        <v>0</v>
      </c>
      <c r="AQ24" s="37">
        <v>0</v>
      </c>
      <c r="AR24" s="34"/>
      <c r="AS24" s="35">
        <v>0</v>
      </c>
      <c r="AT24" s="37">
        <v>0</v>
      </c>
      <c r="AU24" s="34"/>
      <c r="AV24" s="38">
        <f t="shared" si="6"/>
        <v>0</v>
      </c>
      <c r="AZ24" s="140" t="s">
        <v>32</v>
      </c>
      <c r="BA24" s="8"/>
      <c r="BB24" s="16">
        <v>0</v>
      </c>
      <c r="BC24" s="17">
        <v>0</v>
      </c>
      <c r="BD24" s="34"/>
      <c r="BE24" s="35">
        <v>0</v>
      </c>
      <c r="BF24" s="20">
        <v>0</v>
      </c>
      <c r="BG24" s="36">
        <v>0</v>
      </c>
      <c r="BH24" s="37">
        <v>0</v>
      </c>
      <c r="BI24" s="34"/>
      <c r="BJ24" s="35">
        <v>0</v>
      </c>
      <c r="BK24" s="37">
        <v>0</v>
      </c>
      <c r="BL24" s="34"/>
      <c r="BM24" s="38">
        <f t="shared" si="7"/>
        <v>0</v>
      </c>
    </row>
    <row r="25" spans="1:65" ht="13.5" customHeight="1">
      <c r="A25" s="140" t="s">
        <v>33</v>
      </c>
      <c r="B25" s="8"/>
      <c r="C25" s="16">
        <v>0</v>
      </c>
      <c r="D25" s="17">
        <v>0</v>
      </c>
      <c r="E25" s="28"/>
      <c r="F25" s="35">
        <v>0</v>
      </c>
      <c r="G25" s="20">
        <v>0</v>
      </c>
      <c r="H25" s="36">
        <v>0</v>
      </c>
      <c r="I25" s="37">
        <v>0</v>
      </c>
      <c r="J25" s="28"/>
      <c r="K25" s="35">
        <v>0</v>
      </c>
      <c r="L25" s="37">
        <v>0</v>
      </c>
      <c r="M25" s="34"/>
      <c r="N25" s="38">
        <f t="shared" si="4"/>
        <v>0</v>
      </c>
      <c r="R25" s="140" t="s">
        <v>33</v>
      </c>
      <c r="S25" s="8"/>
      <c r="T25" s="16">
        <v>0</v>
      </c>
      <c r="U25" s="17">
        <v>0</v>
      </c>
      <c r="V25" s="28"/>
      <c r="W25" s="35">
        <v>0</v>
      </c>
      <c r="X25" s="20">
        <v>0</v>
      </c>
      <c r="Y25" s="36">
        <v>0</v>
      </c>
      <c r="Z25" s="37">
        <v>0</v>
      </c>
      <c r="AA25" s="28"/>
      <c r="AB25" s="35">
        <v>0</v>
      </c>
      <c r="AC25" s="37">
        <v>0</v>
      </c>
      <c r="AD25" s="34"/>
      <c r="AE25" s="38">
        <f t="shared" si="5"/>
        <v>0</v>
      </c>
      <c r="AI25" s="140" t="s">
        <v>33</v>
      </c>
      <c r="AJ25" s="8"/>
      <c r="AK25" s="16">
        <v>0</v>
      </c>
      <c r="AL25" s="17">
        <v>0</v>
      </c>
      <c r="AM25" s="28"/>
      <c r="AN25" s="35">
        <v>0</v>
      </c>
      <c r="AO25" s="20">
        <v>0</v>
      </c>
      <c r="AP25" s="36">
        <v>0</v>
      </c>
      <c r="AQ25" s="37">
        <v>0</v>
      </c>
      <c r="AR25" s="28"/>
      <c r="AS25" s="35">
        <v>0</v>
      </c>
      <c r="AT25" s="37">
        <v>0</v>
      </c>
      <c r="AU25" s="34"/>
      <c r="AV25" s="38">
        <f t="shared" si="6"/>
        <v>0</v>
      </c>
      <c r="AZ25" s="140" t="s">
        <v>33</v>
      </c>
      <c r="BA25" s="8"/>
      <c r="BB25" s="16">
        <v>0</v>
      </c>
      <c r="BC25" s="17">
        <v>0</v>
      </c>
      <c r="BD25" s="28"/>
      <c r="BE25" s="35">
        <v>0</v>
      </c>
      <c r="BF25" s="20">
        <v>0</v>
      </c>
      <c r="BG25" s="36">
        <v>0</v>
      </c>
      <c r="BH25" s="37">
        <v>0</v>
      </c>
      <c r="BI25" s="28"/>
      <c r="BJ25" s="35">
        <v>0</v>
      </c>
      <c r="BK25" s="37">
        <v>0</v>
      </c>
      <c r="BL25" s="34"/>
      <c r="BM25" s="38">
        <f t="shared" si="7"/>
        <v>0</v>
      </c>
    </row>
    <row r="26" spans="1:65" ht="13.5" customHeight="1">
      <c r="A26" s="145" t="s">
        <v>26</v>
      </c>
      <c r="B26" s="10"/>
      <c r="C26" s="18" t="s">
        <v>1081</v>
      </c>
      <c r="D26" s="19" t="s">
        <v>1081</v>
      </c>
      <c r="E26" s="9"/>
      <c r="F26" s="21">
        <f>SUM(F20:F25)</f>
        <v>3</v>
      </c>
      <c r="G26" s="22">
        <f>SUM(G20:G25)</f>
        <v>31</v>
      </c>
      <c r="H26" s="22">
        <f>SUM(H20:H25)</f>
        <v>13</v>
      </c>
      <c r="I26" s="141">
        <f>SUM(I20:I25)</f>
        <v>3</v>
      </c>
      <c r="J26" s="23"/>
      <c r="K26" s="21">
        <f>SUM(K20:K25)</f>
        <v>5</v>
      </c>
      <c r="L26" s="141">
        <f>SUM(L20:L25)</f>
        <v>3</v>
      </c>
      <c r="M26" s="23"/>
      <c r="N26" s="24">
        <f>SUM(N20:N25)</f>
        <v>58</v>
      </c>
      <c r="R26" s="145" t="s">
        <v>26</v>
      </c>
      <c r="S26" s="10"/>
      <c r="T26" s="18" t="s">
        <v>1078</v>
      </c>
      <c r="U26" s="19" t="s">
        <v>1078</v>
      </c>
      <c r="V26" s="9"/>
      <c r="W26" s="21">
        <f>SUM(W20:W25)</f>
        <v>4</v>
      </c>
      <c r="X26" s="22">
        <f>SUM(X20:X25)</f>
        <v>35</v>
      </c>
      <c r="Y26" s="22">
        <f>SUM(Y20:Y25)</f>
        <v>18</v>
      </c>
      <c r="Z26" s="141">
        <f>SUM(Z20:Z25)</f>
        <v>1</v>
      </c>
      <c r="AA26" s="23"/>
      <c r="AB26" s="21">
        <f>SUM(AB20:AB25)</f>
        <v>1</v>
      </c>
      <c r="AC26" s="141">
        <f>SUM(AC20:AC25)</f>
        <v>0</v>
      </c>
      <c r="AD26" s="23"/>
      <c r="AE26" s="24">
        <f>SUM(AE20:AE25)</f>
        <v>59</v>
      </c>
      <c r="AI26" s="145" t="s">
        <v>26</v>
      </c>
      <c r="AJ26" s="10"/>
      <c r="AK26" s="18" t="s">
        <v>1084</v>
      </c>
      <c r="AL26" s="19" t="s">
        <v>1080</v>
      </c>
      <c r="AM26" s="9"/>
      <c r="AN26" s="21">
        <f>SUM(AN20:AN25)</f>
        <v>5</v>
      </c>
      <c r="AO26" s="22">
        <f>SUM(AO20:AO25)</f>
        <v>37</v>
      </c>
      <c r="AP26" s="22">
        <f>SUM(AP20:AP25)</f>
        <v>14</v>
      </c>
      <c r="AQ26" s="141">
        <f>SUM(AQ20:AQ25)</f>
        <v>4</v>
      </c>
      <c r="AR26" s="23"/>
      <c r="AS26" s="21">
        <f>SUM(AS20:AS25)</f>
        <v>1</v>
      </c>
      <c r="AT26" s="141">
        <f>SUM(AT20:AT25)</f>
        <v>0</v>
      </c>
      <c r="AU26" s="23"/>
      <c r="AV26" s="24">
        <f>SUM(AV20:AV25)</f>
        <v>61</v>
      </c>
      <c r="AZ26" s="145" t="s">
        <v>26</v>
      </c>
      <c r="BA26" s="10"/>
      <c r="BB26" s="18" t="s">
        <v>1085</v>
      </c>
      <c r="BC26" s="19" t="s">
        <v>1080</v>
      </c>
      <c r="BD26" s="9"/>
      <c r="BE26" s="21">
        <f>SUM(BE20:BE25)</f>
        <v>2</v>
      </c>
      <c r="BF26" s="22">
        <f>SUM(BF20:BF25)</f>
        <v>47</v>
      </c>
      <c r="BG26" s="22">
        <f>SUM(BG20:BG25)</f>
        <v>42</v>
      </c>
      <c r="BH26" s="141">
        <f>SUM(BH20:BH25)</f>
        <v>6</v>
      </c>
      <c r="BI26" s="23"/>
      <c r="BJ26" s="21">
        <f>SUM(BJ20:BJ25)</f>
        <v>17</v>
      </c>
      <c r="BK26" s="141">
        <f>SUM(BK20:BK25)</f>
        <v>46</v>
      </c>
      <c r="BL26" s="23"/>
      <c r="BM26" s="24">
        <f>SUM(BM20:BM25)</f>
        <v>160</v>
      </c>
    </row>
    <row r="27" spans="1:65" ht="9" customHeight="1"/>
    <row r="28" spans="1:65" ht="21" customHeight="1">
      <c r="A28" s="180" t="s">
        <v>182</v>
      </c>
      <c r="B28" s="181"/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2"/>
      <c r="R28" s="180" t="s">
        <v>1074</v>
      </c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2"/>
      <c r="AI28" s="180" t="s">
        <v>1596</v>
      </c>
      <c r="AJ28" s="181"/>
      <c r="AK28" s="181"/>
      <c r="AL28" s="181"/>
      <c r="AM28" s="181"/>
      <c r="AN28" s="181"/>
      <c r="AO28" s="181"/>
      <c r="AP28" s="181"/>
      <c r="AQ28" s="181"/>
      <c r="AR28" s="181"/>
      <c r="AS28" s="181"/>
      <c r="AT28" s="181"/>
      <c r="AU28" s="181"/>
      <c r="AV28" s="182"/>
      <c r="AZ28" s="180" t="s">
        <v>1604</v>
      </c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2"/>
    </row>
    <row r="29" spans="1:65" ht="9" customHeight="1">
      <c r="B29" s="11"/>
      <c r="E29" s="12"/>
      <c r="J29" s="12"/>
      <c r="M29" s="12"/>
      <c r="S29" s="11"/>
      <c r="V29" s="12"/>
      <c r="AA29" s="12"/>
      <c r="AD29" s="12"/>
      <c r="AJ29" s="11"/>
      <c r="AM29" s="12"/>
      <c r="AR29" s="12"/>
      <c r="AU29" s="12"/>
      <c r="BA29" s="11"/>
      <c r="BD29" s="12"/>
      <c r="BI29" s="12"/>
      <c r="BL29" s="12"/>
    </row>
    <row r="30" spans="1:65" ht="12" customHeight="1">
      <c r="A30" s="5"/>
      <c r="B30" s="6"/>
      <c r="C30" s="5"/>
      <c r="D30" s="5"/>
      <c r="E30" s="7"/>
      <c r="F30" s="179" t="s">
        <v>19</v>
      </c>
      <c r="G30" s="179"/>
      <c r="H30" s="179"/>
      <c r="I30" s="179"/>
      <c r="J30" s="7"/>
      <c r="K30" s="179" t="s">
        <v>20</v>
      </c>
      <c r="L30" s="179"/>
      <c r="M30" s="7"/>
      <c r="R30" s="5"/>
      <c r="S30" s="6"/>
      <c r="T30" s="5"/>
      <c r="U30" s="5"/>
      <c r="V30" s="7"/>
      <c r="W30" s="179" t="s">
        <v>19</v>
      </c>
      <c r="X30" s="179"/>
      <c r="Y30" s="179"/>
      <c r="Z30" s="179"/>
      <c r="AA30" s="7"/>
      <c r="AB30" s="179" t="s">
        <v>20</v>
      </c>
      <c r="AC30" s="179"/>
      <c r="AD30" s="7"/>
      <c r="AI30" s="5"/>
      <c r="AJ30" s="6"/>
      <c r="AK30" s="5"/>
      <c r="AL30" s="5"/>
      <c r="AM30" s="7"/>
      <c r="AN30" s="179" t="s">
        <v>19</v>
      </c>
      <c r="AO30" s="179"/>
      <c r="AP30" s="179"/>
      <c r="AQ30" s="179"/>
      <c r="AR30" s="7"/>
      <c r="AS30" s="179" t="s">
        <v>20</v>
      </c>
      <c r="AT30" s="179"/>
      <c r="AU30" s="7"/>
      <c r="AZ30" s="5"/>
      <c r="BA30" s="6"/>
      <c r="BB30" s="5"/>
      <c r="BC30" s="5"/>
      <c r="BD30" s="7"/>
      <c r="BE30" s="179" t="s">
        <v>19</v>
      </c>
      <c r="BF30" s="179"/>
      <c r="BG30" s="179"/>
      <c r="BH30" s="179"/>
      <c r="BI30" s="7"/>
      <c r="BJ30" s="179" t="s">
        <v>20</v>
      </c>
      <c r="BK30" s="179"/>
      <c r="BL30" s="7"/>
    </row>
    <row r="31" spans="1:65" ht="42.75" customHeight="1">
      <c r="A31" s="33" t="s">
        <v>21</v>
      </c>
      <c r="B31" s="25"/>
      <c r="C31" s="142" t="s">
        <v>1068</v>
      </c>
      <c r="D31" s="143" t="s">
        <v>1069</v>
      </c>
      <c r="E31" s="26"/>
      <c r="F31" s="39" t="s">
        <v>22</v>
      </c>
      <c r="G31" s="41" t="s">
        <v>23</v>
      </c>
      <c r="H31" s="41" t="s">
        <v>11</v>
      </c>
      <c r="I31" s="40" t="s">
        <v>24</v>
      </c>
      <c r="J31" s="26"/>
      <c r="K31" s="39" t="s">
        <v>1070</v>
      </c>
      <c r="L31" s="40" t="s">
        <v>25</v>
      </c>
      <c r="M31" s="26"/>
      <c r="N31" s="42" t="s">
        <v>1071</v>
      </c>
      <c r="R31" s="33" t="s">
        <v>21</v>
      </c>
      <c r="S31" s="25"/>
      <c r="T31" s="142" t="s">
        <v>1068</v>
      </c>
      <c r="U31" s="143" t="s">
        <v>1069</v>
      </c>
      <c r="V31" s="26"/>
      <c r="W31" s="39" t="s">
        <v>22</v>
      </c>
      <c r="X31" s="41" t="s">
        <v>23</v>
      </c>
      <c r="Y31" s="41" t="s">
        <v>11</v>
      </c>
      <c r="Z31" s="40" t="s">
        <v>24</v>
      </c>
      <c r="AA31" s="26"/>
      <c r="AB31" s="39" t="s">
        <v>1070</v>
      </c>
      <c r="AC31" s="40" t="s">
        <v>25</v>
      </c>
      <c r="AD31" s="26"/>
      <c r="AE31" s="42" t="s">
        <v>1071</v>
      </c>
      <c r="AI31" s="33" t="s">
        <v>21</v>
      </c>
      <c r="AJ31" s="25"/>
      <c r="AK31" s="142" t="s">
        <v>1068</v>
      </c>
      <c r="AL31" s="143" t="s">
        <v>1069</v>
      </c>
      <c r="AM31" s="26"/>
      <c r="AN31" s="142" t="s">
        <v>22</v>
      </c>
      <c r="AO31" s="158" t="s">
        <v>23</v>
      </c>
      <c r="AP31" s="158" t="s">
        <v>11</v>
      </c>
      <c r="AQ31" s="143" t="s">
        <v>24</v>
      </c>
      <c r="AR31" s="26"/>
      <c r="AS31" s="142" t="s">
        <v>1070</v>
      </c>
      <c r="AT31" s="143" t="s">
        <v>25</v>
      </c>
      <c r="AU31" s="26"/>
      <c r="AV31" s="42" t="s">
        <v>1071</v>
      </c>
      <c r="AZ31" s="33" t="s">
        <v>21</v>
      </c>
      <c r="BA31" s="25"/>
      <c r="BB31" s="142" t="s">
        <v>1068</v>
      </c>
      <c r="BC31" s="143" t="s">
        <v>1069</v>
      </c>
      <c r="BD31" s="26"/>
      <c r="BE31" s="142" t="s">
        <v>22</v>
      </c>
      <c r="BF31" s="158" t="s">
        <v>23</v>
      </c>
      <c r="BG31" s="158" t="s">
        <v>11</v>
      </c>
      <c r="BH31" s="143" t="s">
        <v>24</v>
      </c>
      <c r="BI31" s="26"/>
      <c r="BJ31" s="142" t="s">
        <v>1070</v>
      </c>
      <c r="BK31" s="143" t="s">
        <v>25</v>
      </c>
      <c r="BL31" s="26"/>
      <c r="BM31" s="42" t="s">
        <v>1071</v>
      </c>
    </row>
    <row r="32" spans="1:65" ht="13.5" customHeight="1">
      <c r="A32" s="139" t="s">
        <v>28</v>
      </c>
      <c r="B32" s="8"/>
      <c r="C32" s="16">
        <v>10</v>
      </c>
      <c r="D32" s="17">
        <v>10</v>
      </c>
      <c r="E32" s="34"/>
      <c r="F32" s="35">
        <v>0</v>
      </c>
      <c r="G32" s="20">
        <v>0</v>
      </c>
      <c r="H32" s="36">
        <v>0</v>
      </c>
      <c r="I32" s="37">
        <v>0</v>
      </c>
      <c r="J32" s="34"/>
      <c r="K32" s="35">
        <v>0</v>
      </c>
      <c r="L32" s="37">
        <v>0</v>
      </c>
      <c r="M32" s="34"/>
      <c r="N32" s="38">
        <f t="shared" ref="N32:N37" si="8">SUM(F32:L32)</f>
        <v>0</v>
      </c>
      <c r="R32" s="139" t="s">
        <v>28</v>
      </c>
      <c r="S32" s="8"/>
      <c r="T32" s="16">
        <v>3</v>
      </c>
      <c r="U32" s="17">
        <v>3</v>
      </c>
      <c r="V32" s="34"/>
      <c r="W32" s="35">
        <v>0</v>
      </c>
      <c r="X32" s="20">
        <v>0</v>
      </c>
      <c r="Y32" s="36">
        <v>0</v>
      </c>
      <c r="Z32" s="37">
        <v>0</v>
      </c>
      <c r="AA32" s="34"/>
      <c r="AB32" s="35">
        <v>0</v>
      </c>
      <c r="AC32" s="37">
        <v>0</v>
      </c>
      <c r="AD32" s="34"/>
      <c r="AE32" s="38">
        <f t="shared" ref="AE32:AE37" si="9">SUM(W32:AC32)</f>
        <v>0</v>
      </c>
      <c r="AI32" s="139" t="s">
        <v>28</v>
      </c>
      <c r="AJ32" s="8"/>
      <c r="AK32" s="16">
        <v>0</v>
      </c>
      <c r="AL32" s="17">
        <v>0</v>
      </c>
      <c r="AM32" s="34"/>
      <c r="AN32" s="35">
        <v>0</v>
      </c>
      <c r="AO32" s="20">
        <v>0</v>
      </c>
      <c r="AP32" s="36">
        <v>0</v>
      </c>
      <c r="AQ32" s="37">
        <v>0</v>
      </c>
      <c r="AR32" s="34"/>
      <c r="AS32" s="35">
        <v>0</v>
      </c>
      <c r="AT32" s="37">
        <v>0</v>
      </c>
      <c r="AU32" s="34"/>
      <c r="AV32" s="38">
        <f t="shared" ref="AV32:AV37" si="10">SUM(AN32:AT32)</f>
        <v>0</v>
      </c>
      <c r="AZ32" s="139" t="s">
        <v>28</v>
      </c>
      <c r="BA32" s="8"/>
      <c r="BB32" s="16">
        <v>0</v>
      </c>
      <c r="BC32" s="17">
        <v>0</v>
      </c>
      <c r="BD32" s="34"/>
      <c r="BE32" s="35">
        <v>0</v>
      </c>
      <c r="BF32" s="20">
        <v>0</v>
      </c>
      <c r="BG32" s="36">
        <v>0</v>
      </c>
      <c r="BH32" s="37">
        <v>0</v>
      </c>
      <c r="BI32" s="34"/>
      <c r="BJ32" s="35">
        <v>0</v>
      </c>
      <c r="BK32" s="37">
        <v>0</v>
      </c>
      <c r="BL32" s="34"/>
      <c r="BM32" s="38">
        <f t="shared" ref="BM32:BM37" si="11">SUM(BE32:BK32)</f>
        <v>0</v>
      </c>
    </row>
    <row r="33" spans="1:65" ht="13.5" customHeight="1">
      <c r="A33" s="140" t="s">
        <v>29</v>
      </c>
      <c r="B33" s="8"/>
      <c r="C33" s="16">
        <v>4</v>
      </c>
      <c r="D33" s="17">
        <v>3</v>
      </c>
      <c r="E33" s="34"/>
      <c r="F33" s="35">
        <v>0</v>
      </c>
      <c r="G33" s="20">
        <v>4</v>
      </c>
      <c r="H33" s="36">
        <v>0</v>
      </c>
      <c r="I33" s="37">
        <v>0</v>
      </c>
      <c r="J33" s="34"/>
      <c r="K33" s="35">
        <v>0</v>
      </c>
      <c r="L33" s="37">
        <v>0</v>
      </c>
      <c r="M33" s="34"/>
      <c r="N33" s="38">
        <f t="shared" si="8"/>
        <v>4</v>
      </c>
      <c r="R33" s="140" t="s">
        <v>29</v>
      </c>
      <c r="S33" s="8"/>
      <c r="T33" s="16">
        <v>12</v>
      </c>
      <c r="U33" s="17">
        <v>12</v>
      </c>
      <c r="V33" s="34"/>
      <c r="W33" s="35">
        <v>0</v>
      </c>
      <c r="X33" s="20">
        <v>12</v>
      </c>
      <c r="Y33" s="36">
        <v>0</v>
      </c>
      <c r="Z33" s="37">
        <v>2</v>
      </c>
      <c r="AA33" s="34"/>
      <c r="AB33" s="35">
        <v>1</v>
      </c>
      <c r="AC33" s="37">
        <v>0</v>
      </c>
      <c r="AD33" s="34"/>
      <c r="AE33" s="38">
        <f t="shared" si="9"/>
        <v>15</v>
      </c>
      <c r="AI33" s="140" t="s">
        <v>29</v>
      </c>
      <c r="AJ33" s="8"/>
      <c r="AK33" s="16">
        <v>17</v>
      </c>
      <c r="AL33" s="17">
        <v>9</v>
      </c>
      <c r="AM33" s="34"/>
      <c r="AN33" s="35">
        <v>0</v>
      </c>
      <c r="AO33" s="20">
        <v>17</v>
      </c>
      <c r="AP33" s="36">
        <v>0</v>
      </c>
      <c r="AQ33" s="37">
        <v>0</v>
      </c>
      <c r="AR33" s="34"/>
      <c r="AS33" s="35">
        <v>0</v>
      </c>
      <c r="AT33" s="37">
        <v>0</v>
      </c>
      <c r="AU33" s="34"/>
      <c r="AV33" s="38">
        <f t="shared" si="10"/>
        <v>17</v>
      </c>
      <c r="AZ33" s="140" t="s">
        <v>29</v>
      </c>
      <c r="BA33" s="8"/>
      <c r="BB33" s="16">
        <v>2</v>
      </c>
      <c r="BC33" s="17">
        <v>2</v>
      </c>
      <c r="BD33" s="34"/>
      <c r="BE33" s="35">
        <v>0</v>
      </c>
      <c r="BF33" s="20">
        <v>2</v>
      </c>
      <c r="BG33" s="36">
        <v>2</v>
      </c>
      <c r="BH33" s="37">
        <v>0</v>
      </c>
      <c r="BI33" s="34"/>
      <c r="BJ33" s="35">
        <v>1</v>
      </c>
      <c r="BK33" s="37">
        <v>2</v>
      </c>
      <c r="BL33" s="34"/>
      <c r="BM33" s="38">
        <f t="shared" si="11"/>
        <v>7</v>
      </c>
    </row>
    <row r="34" spans="1:65" ht="13.5" customHeight="1">
      <c r="A34" s="140" t="s">
        <v>30</v>
      </c>
      <c r="B34" s="8"/>
      <c r="C34" s="16">
        <v>12</v>
      </c>
      <c r="D34" s="17">
        <v>12</v>
      </c>
      <c r="E34" s="34"/>
      <c r="F34" s="35">
        <v>5</v>
      </c>
      <c r="G34" s="20">
        <v>9</v>
      </c>
      <c r="H34" s="36">
        <v>0</v>
      </c>
      <c r="I34" s="37">
        <v>0</v>
      </c>
      <c r="J34" s="34"/>
      <c r="K34" s="35">
        <v>1</v>
      </c>
      <c r="L34" s="37">
        <v>1</v>
      </c>
      <c r="M34" s="34"/>
      <c r="N34" s="38">
        <f t="shared" si="8"/>
        <v>16</v>
      </c>
      <c r="R34" s="140" t="s">
        <v>30</v>
      </c>
      <c r="S34" s="8"/>
      <c r="T34" s="16">
        <v>12</v>
      </c>
      <c r="U34" s="17">
        <v>12</v>
      </c>
      <c r="V34" s="34"/>
      <c r="W34" s="35">
        <v>2</v>
      </c>
      <c r="X34" s="20">
        <v>11</v>
      </c>
      <c r="Y34" s="36">
        <v>0</v>
      </c>
      <c r="Z34" s="37">
        <v>0</v>
      </c>
      <c r="AA34" s="34"/>
      <c r="AB34" s="35">
        <v>0</v>
      </c>
      <c r="AC34" s="37">
        <v>0</v>
      </c>
      <c r="AD34" s="34"/>
      <c r="AE34" s="38">
        <f t="shared" si="9"/>
        <v>13</v>
      </c>
      <c r="AI34" s="140" t="s">
        <v>30</v>
      </c>
      <c r="AJ34" s="8"/>
      <c r="AK34" s="16">
        <v>14</v>
      </c>
      <c r="AL34" s="17">
        <v>14</v>
      </c>
      <c r="AM34" s="34"/>
      <c r="AN34" s="35">
        <v>1</v>
      </c>
      <c r="AO34" s="20">
        <v>13</v>
      </c>
      <c r="AP34" s="36">
        <v>1</v>
      </c>
      <c r="AQ34" s="37">
        <v>0</v>
      </c>
      <c r="AR34" s="34"/>
      <c r="AS34" s="35">
        <v>1</v>
      </c>
      <c r="AT34" s="37">
        <v>1</v>
      </c>
      <c r="AU34" s="34"/>
      <c r="AV34" s="38">
        <f t="shared" si="10"/>
        <v>17</v>
      </c>
      <c r="AZ34" s="140" t="s">
        <v>30</v>
      </c>
      <c r="BA34" s="8"/>
      <c r="BB34" s="16">
        <v>3</v>
      </c>
      <c r="BC34" s="17">
        <v>3</v>
      </c>
      <c r="BD34" s="34"/>
      <c r="BE34" s="35">
        <v>1</v>
      </c>
      <c r="BF34" s="20">
        <v>3</v>
      </c>
      <c r="BG34" s="36">
        <v>2</v>
      </c>
      <c r="BH34" s="37">
        <v>0</v>
      </c>
      <c r="BI34" s="34"/>
      <c r="BJ34" s="35">
        <v>2</v>
      </c>
      <c r="BK34" s="37">
        <v>3</v>
      </c>
      <c r="BL34" s="34"/>
      <c r="BM34" s="38">
        <f t="shared" si="11"/>
        <v>11</v>
      </c>
    </row>
    <row r="35" spans="1:65" ht="13.5" customHeight="1">
      <c r="A35" s="140" t="s">
        <v>31</v>
      </c>
      <c r="B35" s="8"/>
      <c r="C35" s="16">
        <v>19</v>
      </c>
      <c r="D35" s="17">
        <v>22</v>
      </c>
      <c r="E35" s="34"/>
      <c r="F35" s="35">
        <v>2</v>
      </c>
      <c r="G35" s="20">
        <v>1</v>
      </c>
      <c r="H35" s="36">
        <v>14</v>
      </c>
      <c r="I35" s="37">
        <v>1</v>
      </c>
      <c r="J35" s="34"/>
      <c r="K35" s="35">
        <v>0</v>
      </c>
      <c r="L35" s="37">
        <v>0</v>
      </c>
      <c r="M35" s="34"/>
      <c r="N35" s="38">
        <f t="shared" si="8"/>
        <v>18</v>
      </c>
      <c r="R35" s="140" t="s">
        <v>31</v>
      </c>
      <c r="S35" s="8"/>
      <c r="T35" s="16">
        <v>13</v>
      </c>
      <c r="U35" s="17">
        <v>14</v>
      </c>
      <c r="V35" s="34"/>
      <c r="W35" s="35">
        <v>0</v>
      </c>
      <c r="X35" s="20">
        <v>0</v>
      </c>
      <c r="Y35" s="36">
        <v>9</v>
      </c>
      <c r="Z35" s="37">
        <v>1</v>
      </c>
      <c r="AA35" s="34"/>
      <c r="AB35" s="35">
        <v>0</v>
      </c>
      <c r="AC35" s="37">
        <v>0</v>
      </c>
      <c r="AD35" s="34"/>
      <c r="AE35" s="38">
        <f t="shared" si="9"/>
        <v>10</v>
      </c>
      <c r="AI35" s="140" t="s">
        <v>31</v>
      </c>
      <c r="AJ35" s="8"/>
      <c r="AK35" s="16">
        <v>15</v>
      </c>
      <c r="AL35" s="17">
        <v>18</v>
      </c>
      <c r="AM35" s="34"/>
      <c r="AN35" s="35">
        <v>1</v>
      </c>
      <c r="AO35" s="20">
        <v>0</v>
      </c>
      <c r="AP35" s="36">
        <v>12</v>
      </c>
      <c r="AQ35" s="37">
        <v>0</v>
      </c>
      <c r="AR35" s="34"/>
      <c r="AS35" s="35">
        <v>0</v>
      </c>
      <c r="AT35" s="37">
        <v>1</v>
      </c>
      <c r="AU35" s="34"/>
      <c r="AV35" s="38">
        <f t="shared" si="10"/>
        <v>14</v>
      </c>
      <c r="AZ35" s="140" t="s">
        <v>31</v>
      </c>
      <c r="BA35" s="8"/>
      <c r="BB35" s="16">
        <v>8</v>
      </c>
      <c r="BC35" s="17">
        <v>8</v>
      </c>
      <c r="BD35" s="34"/>
      <c r="BE35" s="35">
        <v>0</v>
      </c>
      <c r="BF35" s="20">
        <v>7</v>
      </c>
      <c r="BG35" s="36">
        <v>8</v>
      </c>
      <c r="BH35" s="37">
        <v>0</v>
      </c>
      <c r="BI35" s="34"/>
      <c r="BJ35" s="35">
        <v>1</v>
      </c>
      <c r="BK35" s="37">
        <v>8</v>
      </c>
      <c r="BL35" s="34"/>
      <c r="BM35" s="38">
        <f t="shared" si="11"/>
        <v>24</v>
      </c>
    </row>
    <row r="36" spans="1:65" ht="13.5" customHeight="1">
      <c r="A36" s="140" t="s">
        <v>32</v>
      </c>
      <c r="B36" s="8"/>
      <c r="C36" s="16">
        <v>0</v>
      </c>
      <c r="D36" s="17">
        <v>0</v>
      </c>
      <c r="E36" s="34"/>
      <c r="F36" s="35">
        <v>0</v>
      </c>
      <c r="G36" s="20">
        <v>0</v>
      </c>
      <c r="H36" s="36">
        <v>0</v>
      </c>
      <c r="I36" s="37">
        <v>0</v>
      </c>
      <c r="J36" s="34"/>
      <c r="K36" s="35">
        <v>0</v>
      </c>
      <c r="L36" s="37">
        <v>0</v>
      </c>
      <c r="M36" s="34"/>
      <c r="N36" s="38">
        <f t="shared" si="8"/>
        <v>0</v>
      </c>
      <c r="R36" s="140" t="s">
        <v>32</v>
      </c>
      <c r="S36" s="8"/>
      <c r="T36" s="16">
        <v>0</v>
      </c>
      <c r="U36" s="17">
        <v>0</v>
      </c>
      <c r="V36" s="34"/>
      <c r="W36" s="35">
        <v>0</v>
      </c>
      <c r="X36" s="20">
        <v>0</v>
      </c>
      <c r="Y36" s="36">
        <v>0</v>
      </c>
      <c r="Z36" s="37">
        <v>0</v>
      </c>
      <c r="AA36" s="34"/>
      <c r="AB36" s="35">
        <v>0</v>
      </c>
      <c r="AC36" s="37">
        <v>0</v>
      </c>
      <c r="AD36" s="34"/>
      <c r="AE36" s="38">
        <f t="shared" si="9"/>
        <v>0</v>
      </c>
      <c r="AI36" s="140" t="s">
        <v>32</v>
      </c>
      <c r="AJ36" s="8"/>
      <c r="AK36" s="16">
        <v>0</v>
      </c>
      <c r="AL36" s="17">
        <v>0</v>
      </c>
      <c r="AM36" s="34"/>
      <c r="AN36" s="35">
        <v>0</v>
      </c>
      <c r="AO36" s="20">
        <v>0</v>
      </c>
      <c r="AP36" s="36">
        <v>0</v>
      </c>
      <c r="AQ36" s="37">
        <v>0</v>
      </c>
      <c r="AR36" s="34"/>
      <c r="AS36" s="35">
        <v>0</v>
      </c>
      <c r="AT36" s="37">
        <v>0</v>
      </c>
      <c r="AU36" s="34"/>
      <c r="AV36" s="38">
        <f t="shared" si="10"/>
        <v>0</v>
      </c>
      <c r="AZ36" s="140" t="s">
        <v>32</v>
      </c>
      <c r="BA36" s="8"/>
      <c r="BB36" s="16">
        <v>0</v>
      </c>
      <c r="BC36" s="17">
        <v>0</v>
      </c>
      <c r="BD36" s="34"/>
      <c r="BE36" s="35">
        <v>0</v>
      </c>
      <c r="BF36" s="20">
        <v>0</v>
      </c>
      <c r="BG36" s="36">
        <v>0</v>
      </c>
      <c r="BH36" s="37">
        <v>0</v>
      </c>
      <c r="BI36" s="34"/>
      <c r="BJ36" s="35">
        <v>0</v>
      </c>
      <c r="BK36" s="37">
        <v>0</v>
      </c>
      <c r="BL36" s="34"/>
      <c r="BM36" s="38">
        <f t="shared" si="11"/>
        <v>0</v>
      </c>
    </row>
    <row r="37" spans="1:65" ht="13.5" customHeight="1">
      <c r="A37" s="140" t="s">
        <v>33</v>
      </c>
      <c r="B37" s="8"/>
      <c r="C37" s="16">
        <v>0</v>
      </c>
      <c r="D37" s="17">
        <v>0</v>
      </c>
      <c r="E37" s="28"/>
      <c r="F37" s="35">
        <v>0</v>
      </c>
      <c r="G37" s="20">
        <v>0</v>
      </c>
      <c r="H37" s="36">
        <v>0</v>
      </c>
      <c r="I37" s="37">
        <v>0</v>
      </c>
      <c r="J37" s="28"/>
      <c r="K37" s="35">
        <v>0</v>
      </c>
      <c r="L37" s="37">
        <v>0</v>
      </c>
      <c r="M37" s="34"/>
      <c r="N37" s="38">
        <f t="shared" si="8"/>
        <v>0</v>
      </c>
      <c r="R37" s="140" t="s">
        <v>33</v>
      </c>
      <c r="S37" s="8"/>
      <c r="T37" s="16">
        <v>0</v>
      </c>
      <c r="U37" s="17">
        <v>0</v>
      </c>
      <c r="V37" s="28"/>
      <c r="W37" s="35">
        <v>0</v>
      </c>
      <c r="X37" s="20">
        <v>0</v>
      </c>
      <c r="Y37" s="36">
        <v>0</v>
      </c>
      <c r="Z37" s="37">
        <v>0</v>
      </c>
      <c r="AA37" s="28"/>
      <c r="AB37" s="35">
        <v>0</v>
      </c>
      <c r="AC37" s="37">
        <v>0</v>
      </c>
      <c r="AD37" s="34"/>
      <c r="AE37" s="38">
        <f t="shared" si="9"/>
        <v>0</v>
      </c>
      <c r="AI37" s="140" t="s">
        <v>33</v>
      </c>
      <c r="AJ37" s="8"/>
      <c r="AK37" s="16">
        <v>0</v>
      </c>
      <c r="AL37" s="17">
        <v>0</v>
      </c>
      <c r="AM37" s="28"/>
      <c r="AN37" s="35">
        <v>0</v>
      </c>
      <c r="AO37" s="20">
        <v>0</v>
      </c>
      <c r="AP37" s="36">
        <v>0</v>
      </c>
      <c r="AQ37" s="37">
        <v>0</v>
      </c>
      <c r="AR37" s="28"/>
      <c r="AS37" s="35">
        <v>0</v>
      </c>
      <c r="AT37" s="37">
        <v>0</v>
      </c>
      <c r="AU37" s="34"/>
      <c r="AV37" s="38">
        <f t="shared" si="10"/>
        <v>0</v>
      </c>
      <c r="AZ37" s="140" t="s">
        <v>33</v>
      </c>
      <c r="BA37" s="8"/>
      <c r="BB37" s="16">
        <v>0</v>
      </c>
      <c r="BC37" s="17">
        <v>0</v>
      </c>
      <c r="BD37" s="28"/>
      <c r="BE37" s="35">
        <v>0</v>
      </c>
      <c r="BF37" s="20">
        <v>0</v>
      </c>
      <c r="BG37" s="36">
        <v>0</v>
      </c>
      <c r="BH37" s="37">
        <v>0</v>
      </c>
      <c r="BI37" s="28"/>
      <c r="BJ37" s="35">
        <v>0</v>
      </c>
      <c r="BK37" s="37">
        <v>0</v>
      </c>
      <c r="BL37" s="34"/>
      <c r="BM37" s="38">
        <f t="shared" si="11"/>
        <v>0</v>
      </c>
    </row>
    <row r="38" spans="1:65" ht="13.5" customHeight="1">
      <c r="A38" s="145" t="s">
        <v>26</v>
      </c>
      <c r="B38" s="10"/>
      <c r="C38" s="18" t="s">
        <v>1082</v>
      </c>
      <c r="D38" s="19" t="s">
        <v>1085</v>
      </c>
      <c r="E38" s="9"/>
      <c r="F38" s="21">
        <f>SUM(F32:F37)</f>
        <v>7</v>
      </c>
      <c r="G38" s="22">
        <f>SUM(G32:G37)</f>
        <v>14</v>
      </c>
      <c r="H38" s="22">
        <f>SUM(H32:H37)</f>
        <v>14</v>
      </c>
      <c r="I38" s="141">
        <f>SUM(I32:I37)</f>
        <v>1</v>
      </c>
      <c r="J38" s="23"/>
      <c r="K38" s="21">
        <f>SUM(K32:K37)</f>
        <v>1</v>
      </c>
      <c r="L38" s="141">
        <f>SUM(L32:L37)</f>
        <v>1</v>
      </c>
      <c r="M38" s="23"/>
      <c r="N38" s="24">
        <f>SUM(N32:N37)</f>
        <v>38</v>
      </c>
      <c r="R38" s="145" t="s">
        <v>26</v>
      </c>
      <c r="S38" s="10"/>
      <c r="T38" s="18" t="s">
        <v>1082</v>
      </c>
      <c r="U38" s="19" t="s">
        <v>1082</v>
      </c>
      <c r="V38" s="9"/>
      <c r="W38" s="21">
        <f>SUM(W32:W37)</f>
        <v>2</v>
      </c>
      <c r="X38" s="22">
        <f>SUM(X32:X37)</f>
        <v>23</v>
      </c>
      <c r="Y38" s="22">
        <f>SUM(Y32:Y37)</f>
        <v>9</v>
      </c>
      <c r="Z38" s="141">
        <f>SUM(Z32:Z37)</f>
        <v>3</v>
      </c>
      <c r="AA38" s="23"/>
      <c r="AB38" s="21">
        <f>SUM(AB32:AB37)</f>
        <v>1</v>
      </c>
      <c r="AC38" s="141">
        <f>SUM(AC32:AC37)</f>
        <v>0</v>
      </c>
      <c r="AD38" s="23"/>
      <c r="AE38" s="24">
        <f>SUM(AE32:AE37)</f>
        <v>38</v>
      </c>
      <c r="AI38" s="145" t="s">
        <v>26</v>
      </c>
      <c r="AJ38" s="10"/>
      <c r="AK38" s="18" t="s">
        <v>1085</v>
      </c>
      <c r="AL38" s="19" t="s">
        <v>1082</v>
      </c>
      <c r="AM38" s="9"/>
      <c r="AN38" s="21">
        <f>SUM(AN32:AN37)</f>
        <v>2</v>
      </c>
      <c r="AO38" s="22">
        <f>SUM(AO32:AO37)</f>
        <v>30</v>
      </c>
      <c r="AP38" s="22">
        <f>SUM(AP32:AP37)</f>
        <v>13</v>
      </c>
      <c r="AQ38" s="141">
        <f>SUM(AQ32:AQ37)</f>
        <v>0</v>
      </c>
      <c r="AR38" s="23"/>
      <c r="AS38" s="21">
        <f>SUM(AS32:AS37)</f>
        <v>1</v>
      </c>
      <c r="AT38" s="141">
        <f>SUM(AT32:AT37)</f>
        <v>2</v>
      </c>
      <c r="AU38" s="23"/>
      <c r="AV38" s="24">
        <f>SUM(AV32:AV37)</f>
        <v>48</v>
      </c>
      <c r="AZ38" s="145" t="s">
        <v>26</v>
      </c>
      <c r="BA38" s="10"/>
      <c r="BB38" s="18" t="s">
        <v>2018</v>
      </c>
      <c r="BC38" s="19" t="s">
        <v>1082</v>
      </c>
      <c r="BD38" s="9"/>
      <c r="BE38" s="21">
        <f>SUM(BE32:BE37)</f>
        <v>1</v>
      </c>
      <c r="BF38" s="22">
        <f>SUM(BF32:BF37)</f>
        <v>12</v>
      </c>
      <c r="BG38" s="22">
        <f>SUM(BG32:BG37)</f>
        <v>12</v>
      </c>
      <c r="BH38" s="141">
        <f>SUM(BH32:BH37)</f>
        <v>0</v>
      </c>
      <c r="BI38" s="23"/>
      <c r="BJ38" s="21">
        <f>SUM(BJ32:BJ37)</f>
        <v>4</v>
      </c>
      <c r="BK38" s="141">
        <f>SUM(BK32:BK37)</f>
        <v>13</v>
      </c>
      <c r="BL38" s="23"/>
      <c r="BM38" s="24">
        <f>SUM(BM32:BM37)</f>
        <v>42</v>
      </c>
    </row>
    <row r="39" spans="1:65" ht="9" customHeight="1"/>
    <row r="40" spans="1:65" ht="21" customHeight="1">
      <c r="A40" s="189" t="s">
        <v>1075</v>
      </c>
      <c r="B40" s="190"/>
      <c r="C40" s="190"/>
      <c r="D40" s="190"/>
      <c r="E40" s="190"/>
      <c r="F40" s="190"/>
      <c r="G40" s="190"/>
      <c r="H40" s="190"/>
      <c r="I40" s="190"/>
      <c r="J40" s="190"/>
      <c r="K40" s="190"/>
      <c r="L40" s="190"/>
      <c r="M40" s="190"/>
      <c r="N40" s="191"/>
      <c r="R40" s="189" t="s">
        <v>1076</v>
      </c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1"/>
      <c r="AI40" s="189" t="s">
        <v>1597</v>
      </c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91"/>
      <c r="AZ40" s="189" t="s">
        <v>1606</v>
      </c>
      <c r="BA40" s="190"/>
      <c r="BB40" s="190"/>
      <c r="BC40" s="190"/>
      <c r="BD40" s="190"/>
      <c r="BE40" s="190"/>
      <c r="BF40" s="190"/>
      <c r="BG40" s="190"/>
      <c r="BH40" s="190"/>
      <c r="BI40" s="190"/>
      <c r="BJ40" s="190"/>
      <c r="BK40" s="190"/>
      <c r="BL40" s="190"/>
      <c r="BM40" s="191"/>
    </row>
    <row r="41" spans="1:65" ht="9" customHeight="1">
      <c r="B41" s="11"/>
      <c r="E41" s="12"/>
      <c r="J41" s="12"/>
      <c r="M41" s="12"/>
      <c r="S41" s="11"/>
      <c r="V41" s="12"/>
      <c r="AA41" s="12"/>
      <c r="AD41" s="12"/>
      <c r="AJ41" s="11"/>
      <c r="AM41" s="12"/>
      <c r="AR41" s="12"/>
      <c r="AU41" s="12"/>
      <c r="BA41" s="11"/>
      <c r="BD41" s="12"/>
      <c r="BI41" s="12"/>
      <c r="BL41" s="12"/>
    </row>
    <row r="42" spans="1:65" ht="12" customHeight="1">
      <c r="A42" s="5"/>
      <c r="B42" s="6"/>
      <c r="C42" s="5"/>
      <c r="D42" s="5"/>
      <c r="E42" s="7"/>
      <c r="F42" s="179" t="s">
        <v>19</v>
      </c>
      <c r="G42" s="179"/>
      <c r="H42" s="179"/>
      <c r="I42" s="179"/>
      <c r="J42" s="7"/>
      <c r="K42" s="179" t="s">
        <v>20</v>
      </c>
      <c r="L42" s="179"/>
      <c r="M42" s="7"/>
      <c r="R42" s="5"/>
      <c r="S42" s="6"/>
      <c r="T42" s="5"/>
      <c r="U42" s="5"/>
      <c r="V42" s="7"/>
      <c r="W42" s="179" t="s">
        <v>19</v>
      </c>
      <c r="X42" s="179"/>
      <c r="Y42" s="179"/>
      <c r="Z42" s="179"/>
      <c r="AA42" s="7"/>
      <c r="AB42" s="179" t="s">
        <v>20</v>
      </c>
      <c r="AC42" s="179"/>
      <c r="AD42" s="7"/>
      <c r="AI42" s="5"/>
      <c r="AJ42" s="6"/>
      <c r="AK42" s="5"/>
      <c r="AL42" s="5"/>
      <c r="AM42" s="7"/>
      <c r="AN42" s="179" t="s">
        <v>19</v>
      </c>
      <c r="AO42" s="179"/>
      <c r="AP42" s="179"/>
      <c r="AQ42" s="179"/>
      <c r="AR42" s="7"/>
      <c r="AS42" s="179" t="s">
        <v>20</v>
      </c>
      <c r="AT42" s="179"/>
      <c r="AU42" s="7"/>
      <c r="AZ42" s="5"/>
      <c r="BA42" s="6"/>
      <c r="BB42" s="5"/>
      <c r="BC42" s="5"/>
      <c r="BD42" s="7"/>
      <c r="BE42" s="179" t="s">
        <v>19</v>
      </c>
      <c r="BF42" s="179"/>
      <c r="BG42" s="179"/>
      <c r="BH42" s="179"/>
      <c r="BI42" s="7"/>
      <c r="BJ42" s="179" t="s">
        <v>20</v>
      </c>
      <c r="BK42" s="179"/>
      <c r="BL42" s="7"/>
    </row>
    <row r="43" spans="1:65" ht="42.75" customHeight="1">
      <c r="A43" s="33" t="s">
        <v>21</v>
      </c>
      <c r="B43" s="25"/>
      <c r="C43" s="142" t="s">
        <v>1068</v>
      </c>
      <c r="D43" s="143" t="s">
        <v>1069</v>
      </c>
      <c r="E43" s="26"/>
      <c r="F43" s="39" t="s">
        <v>22</v>
      </c>
      <c r="G43" s="41" t="s">
        <v>23</v>
      </c>
      <c r="H43" s="41" t="s">
        <v>11</v>
      </c>
      <c r="I43" s="40" t="s">
        <v>24</v>
      </c>
      <c r="J43" s="26"/>
      <c r="K43" s="39" t="s">
        <v>1070</v>
      </c>
      <c r="L43" s="40" t="s">
        <v>25</v>
      </c>
      <c r="M43" s="26"/>
      <c r="N43" s="42" t="s">
        <v>1071</v>
      </c>
      <c r="R43" s="33" t="s">
        <v>21</v>
      </c>
      <c r="S43" s="25"/>
      <c r="T43" s="142" t="s">
        <v>1068</v>
      </c>
      <c r="U43" s="143" t="s">
        <v>1069</v>
      </c>
      <c r="V43" s="26"/>
      <c r="W43" s="39" t="s">
        <v>22</v>
      </c>
      <c r="X43" s="41" t="s">
        <v>23</v>
      </c>
      <c r="Y43" s="41" t="s">
        <v>11</v>
      </c>
      <c r="Z43" s="40" t="s">
        <v>24</v>
      </c>
      <c r="AA43" s="26"/>
      <c r="AB43" s="39" t="s">
        <v>1070</v>
      </c>
      <c r="AC43" s="40" t="s">
        <v>25</v>
      </c>
      <c r="AD43" s="26"/>
      <c r="AE43" s="42" t="s">
        <v>1071</v>
      </c>
      <c r="AI43" s="33" t="s">
        <v>21</v>
      </c>
      <c r="AJ43" s="25"/>
      <c r="AK43" s="142" t="s">
        <v>1068</v>
      </c>
      <c r="AL43" s="143" t="s">
        <v>1069</v>
      </c>
      <c r="AM43" s="26"/>
      <c r="AN43" s="142" t="s">
        <v>22</v>
      </c>
      <c r="AO43" s="158" t="s">
        <v>23</v>
      </c>
      <c r="AP43" s="158" t="s">
        <v>11</v>
      </c>
      <c r="AQ43" s="143" t="s">
        <v>24</v>
      </c>
      <c r="AR43" s="26"/>
      <c r="AS43" s="142" t="s">
        <v>1070</v>
      </c>
      <c r="AT43" s="143" t="s">
        <v>25</v>
      </c>
      <c r="AU43" s="26"/>
      <c r="AV43" s="42" t="s">
        <v>1071</v>
      </c>
      <c r="AZ43" s="33" t="s">
        <v>21</v>
      </c>
      <c r="BA43" s="25"/>
      <c r="BB43" s="142" t="s">
        <v>1068</v>
      </c>
      <c r="BC43" s="143" t="s">
        <v>1069</v>
      </c>
      <c r="BD43" s="26"/>
      <c r="BE43" s="142" t="s">
        <v>22</v>
      </c>
      <c r="BF43" s="158" t="s">
        <v>23</v>
      </c>
      <c r="BG43" s="158" t="s">
        <v>11</v>
      </c>
      <c r="BH43" s="143" t="s">
        <v>24</v>
      </c>
      <c r="BI43" s="26"/>
      <c r="BJ43" s="142" t="s">
        <v>1070</v>
      </c>
      <c r="BK43" s="143" t="s">
        <v>25</v>
      </c>
      <c r="BL43" s="26"/>
      <c r="BM43" s="42" t="s">
        <v>1071</v>
      </c>
    </row>
    <row r="44" spans="1:65" ht="13.5" customHeight="1">
      <c r="A44" s="139" t="s">
        <v>28</v>
      </c>
      <c r="B44" s="8"/>
      <c r="C44" s="16">
        <f>C8+C20+C32</f>
        <v>39</v>
      </c>
      <c r="D44" s="16">
        <f>D8+D20+D32</f>
        <v>39</v>
      </c>
      <c r="E44" s="34">
        <f>E11+E20+E32</f>
        <v>0</v>
      </c>
      <c r="F44" s="16">
        <f>F8+F20+F32</f>
        <v>1</v>
      </c>
      <c r="G44" s="16">
        <f>G8+G20+G32</f>
        <v>3</v>
      </c>
      <c r="H44" s="16">
        <f>H8+H20+H32</f>
        <v>3</v>
      </c>
      <c r="I44" s="16">
        <f>I8+I20+I32</f>
        <v>2</v>
      </c>
      <c r="J44" s="34">
        <f>J11+J20+J32</f>
        <v>0</v>
      </c>
      <c r="K44" s="16">
        <f>K8+K20+K32</f>
        <v>1</v>
      </c>
      <c r="L44" s="16">
        <f>L8+L20+L32</f>
        <v>1</v>
      </c>
      <c r="M44" s="34"/>
      <c r="N44" s="117">
        <f>N8+N20+N32</f>
        <v>11</v>
      </c>
      <c r="R44" s="139" t="s">
        <v>28</v>
      </c>
      <c r="S44" s="8"/>
      <c r="T44" s="16">
        <f>T8+T20+T32</f>
        <v>37</v>
      </c>
      <c r="U44" s="117">
        <f>U8+U20+U32</f>
        <v>37</v>
      </c>
      <c r="V44" s="34">
        <f>V11+V20+V32</f>
        <v>0</v>
      </c>
      <c r="W44" s="16">
        <f>W8+W20+W32</f>
        <v>4</v>
      </c>
      <c r="X44" s="16">
        <f>X8+X20+X32</f>
        <v>1</v>
      </c>
      <c r="Y44" s="16">
        <f>Y8+Y20+Y32</f>
        <v>1</v>
      </c>
      <c r="Z44" s="16">
        <f>Z8+Z20+Z32</f>
        <v>0</v>
      </c>
      <c r="AA44" s="34">
        <f>AA11+AA20+AA32</f>
        <v>0</v>
      </c>
      <c r="AB44" s="16">
        <f>AB8+AB20+AB32</f>
        <v>1</v>
      </c>
      <c r="AC44" s="16">
        <f>AC8+AC20+AC32</f>
        <v>0</v>
      </c>
      <c r="AD44" s="34"/>
      <c r="AE44" s="117">
        <f>AE8+AE20+AE32</f>
        <v>7</v>
      </c>
      <c r="AI44" s="139" t="s">
        <v>28</v>
      </c>
      <c r="AJ44" s="8"/>
      <c r="AK44" s="16">
        <f>AK8+AK20+AK32</f>
        <v>0</v>
      </c>
      <c r="AL44" s="117">
        <f>AL8+AL20+AL32</f>
        <v>0</v>
      </c>
      <c r="AM44" s="34">
        <f>AM11+AM20+AM32</f>
        <v>0</v>
      </c>
      <c r="AN44" s="16">
        <f>AN8+AN20+AN32</f>
        <v>0</v>
      </c>
      <c r="AO44" s="16">
        <f>AO8+AO20+AO32</f>
        <v>0</v>
      </c>
      <c r="AP44" s="16">
        <f>AP8+AP20+AP32</f>
        <v>0</v>
      </c>
      <c r="AQ44" s="16">
        <f>AQ8+AQ20+AQ32</f>
        <v>0</v>
      </c>
      <c r="AR44" s="34">
        <f>AR11+AR20+AR32</f>
        <v>0</v>
      </c>
      <c r="AS44" s="16">
        <f>AS8+AS20+AS32</f>
        <v>0</v>
      </c>
      <c r="AT44" s="16">
        <f>AT8+AT20+AT32</f>
        <v>0</v>
      </c>
      <c r="AU44" s="34"/>
      <c r="AV44" s="117">
        <f>AV8+AV20+AV32</f>
        <v>0</v>
      </c>
      <c r="AZ44" s="139" t="s">
        <v>28</v>
      </c>
      <c r="BA44" s="8"/>
      <c r="BB44" s="16">
        <f>BB8+BB20+BB32</f>
        <v>0</v>
      </c>
      <c r="BC44" s="117">
        <f>BC8+BC20+BC32</f>
        <v>0</v>
      </c>
      <c r="BD44" s="34">
        <f>BD11+BD20+BD32</f>
        <v>0</v>
      </c>
      <c r="BE44" s="16">
        <f>BE8+BE20+BE32</f>
        <v>0</v>
      </c>
      <c r="BF44" s="16">
        <f>BF8+BF20+BF32</f>
        <v>0</v>
      </c>
      <c r="BG44" s="16">
        <f>BG8+BG20+BG32</f>
        <v>0</v>
      </c>
      <c r="BH44" s="16">
        <f>BH8+BH20+BH32</f>
        <v>0</v>
      </c>
      <c r="BI44" s="34">
        <f>BI11+BI20+BI32</f>
        <v>0</v>
      </c>
      <c r="BJ44" s="16">
        <f>BJ8+BJ20+BJ32</f>
        <v>0</v>
      </c>
      <c r="BK44" s="16">
        <f>BK8+BK20+BK32</f>
        <v>0</v>
      </c>
      <c r="BL44" s="34"/>
      <c r="BM44" s="117">
        <f>BM8+BM20+BM32</f>
        <v>0</v>
      </c>
    </row>
    <row r="45" spans="1:65" ht="13.5" customHeight="1">
      <c r="A45" s="140" t="s">
        <v>29</v>
      </c>
      <c r="B45" s="8"/>
      <c r="C45" s="16">
        <f t="shared" ref="C45:D49" si="12">C9+C21+C33</f>
        <v>31</v>
      </c>
      <c r="D45" s="16">
        <f t="shared" si="12"/>
        <v>27</v>
      </c>
      <c r="E45" s="34">
        <f>E12+E21+E33</f>
        <v>0</v>
      </c>
      <c r="F45" s="16">
        <f t="shared" ref="F45:I45" si="13">F9+F21+F33</f>
        <v>2</v>
      </c>
      <c r="G45" s="16">
        <f t="shared" si="13"/>
        <v>31</v>
      </c>
      <c r="H45" s="16">
        <f t="shared" si="13"/>
        <v>2</v>
      </c>
      <c r="I45" s="16">
        <f t="shared" si="13"/>
        <v>2</v>
      </c>
      <c r="J45" s="34">
        <f>J12+J21+J33</f>
        <v>0</v>
      </c>
      <c r="K45" s="16">
        <f t="shared" ref="K45:L45" si="14">K9+K21+K33</f>
        <v>3</v>
      </c>
      <c r="L45" s="16">
        <f t="shared" si="14"/>
        <v>1</v>
      </c>
      <c r="M45" s="34"/>
      <c r="N45" s="118">
        <f t="shared" ref="N45" si="15">N9+N21+N33</f>
        <v>41</v>
      </c>
      <c r="R45" s="140" t="s">
        <v>29</v>
      </c>
      <c r="S45" s="8"/>
      <c r="T45" s="16">
        <f t="shared" ref="T45:U45" si="16">T9+T21+T33</f>
        <v>37</v>
      </c>
      <c r="U45" s="118">
        <f t="shared" si="16"/>
        <v>37</v>
      </c>
      <c r="V45" s="34">
        <f>V12+V21+V33</f>
        <v>0</v>
      </c>
      <c r="W45" s="16">
        <f t="shared" ref="W45:Z45" si="17">W9+W21+W33</f>
        <v>1</v>
      </c>
      <c r="X45" s="16">
        <f t="shared" si="17"/>
        <v>37</v>
      </c>
      <c r="Y45" s="16">
        <f t="shared" si="17"/>
        <v>1</v>
      </c>
      <c r="Z45" s="16">
        <f t="shared" si="17"/>
        <v>3</v>
      </c>
      <c r="AA45" s="34">
        <f>AA12+AA21+AA33</f>
        <v>0</v>
      </c>
      <c r="AB45" s="16">
        <f t="shared" ref="AB45:AC45" si="18">AB9+AB21+AB33</f>
        <v>2</v>
      </c>
      <c r="AC45" s="16">
        <f t="shared" si="18"/>
        <v>0</v>
      </c>
      <c r="AD45" s="34"/>
      <c r="AE45" s="118">
        <f t="shared" ref="AE45" si="19">AE9+AE21+AE33</f>
        <v>44</v>
      </c>
      <c r="AI45" s="140" t="s">
        <v>29</v>
      </c>
      <c r="AJ45" s="8"/>
      <c r="AK45" s="16">
        <f t="shared" ref="AK45:AL45" si="20">AK9+AK21+AK33</f>
        <v>46</v>
      </c>
      <c r="AL45" s="118">
        <f t="shared" si="20"/>
        <v>23</v>
      </c>
      <c r="AM45" s="34">
        <f>AM12+AM21+AM33</f>
        <v>0</v>
      </c>
      <c r="AN45" s="16">
        <f t="shared" ref="AN45:AQ45" si="21">AN9+AN21+AN33</f>
        <v>4</v>
      </c>
      <c r="AO45" s="16">
        <f t="shared" si="21"/>
        <v>46</v>
      </c>
      <c r="AP45" s="16">
        <f t="shared" si="21"/>
        <v>1</v>
      </c>
      <c r="AQ45" s="16">
        <f t="shared" si="21"/>
        <v>5</v>
      </c>
      <c r="AR45" s="34">
        <f>AR12+AR21+AR33</f>
        <v>0</v>
      </c>
      <c r="AS45" s="16">
        <f t="shared" ref="AS45:AT45" si="22">AS9+AS21+AS33</f>
        <v>2</v>
      </c>
      <c r="AT45" s="16">
        <f t="shared" si="22"/>
        <v>0</v>
      </c>
      <c r="AU45" s="34"/>
      <c r="AV45" s="118">
        <f t="shared" ref="AV45:AV49" si="23">AV9+AV21+AV33</f>
        <v>58</v>
      </c>
      <c r="AZ45" s="140" t="s">
        <v>29</v>
      </c>
      <c r="BA45" s="8"/>
      <c r="BB45" s="16">
        <f t="shared" ref="BB45:BC45" si="24">BB9+BB21+BB33</f>
        <v>34</v>
      </c>
      <c r="BC45" s="118">
        <f t="shared" si="24"/>
        <v>31</v>
      </c>
      <c r="BD45" s="34">
        <f>BD12+BD21+BD33</f>
        <v>0</v>
      </c>
      <c r="BE45" s="16">
        <f t="shared" ref="BE45:BH45" si="25">BE9+BE21+BE33</f>
        <v>2</v>
      </c>
      <c r="BF45" s="16">
        <f t="shared" si="25"/>
        <v>32</v>
      </c>
      <c r="BG45" s="16">
        <f t="shared" si="25"/>
        <v>33</v>
      </c>
      <c r="BH45" s="16">
        <f t="shared" si="25"/>
        <v>3</v>
      </c>
      <c r="BI45" s="34">
        <f>BI12+BI21+BI33</f>
        <v>0</v>
      </c>
      <c r="BJ45" s="16">
        <f t="shared" ref="BJ45:BK45" si="26">BJ9+BJ21+BJ33</f>
        <v>14</v>
      </c>
      <c r="BK45" s="16">
        <f t="shared" si="26"/>
        <v>34</v>
      </c>
      <c r="BL45" s="34"/>
      <c r="BM45" s="118">
        <f t="shared" ref="BM45:BM49" si="27">BM9+BM21+BM33</f>
        <v>118</v>
      </c>
    </row>
    <row r="46" spans="1:65" ht="13.5" customHeight="1">
      <c r="A46" s="140" t="s">
        <v>30</v>
      </c>
      <c r="B46" s="8"/>
      <c r="C46" s="16">
        <f t="shared" si="12"/>
        <v>44</v>
      </c>
      <c r="D46" s="16">
        <f t="shared" si="12"/>
        <v>46</v>
      </c>
      <c r="E46" s="34">
        <f>E13+E22+E34</f>
        <v>0</v>
      </c>
      <c r="F46" s="16">
        <f t="shared" ref="F46:I46" si="28">F10+F22+F34</f>
        <v>9</v>
      </c>
      <c r="G46" s="16">
        <f t="shared" si="28"/>
        <v>40</v>
      </c>
      <c r="H46" s="16">
        <f t="shared" si="28"/>
        <v>2</v>
      </c>
      <c r="I46" s="16">
        <f t="shared" si="28"/>
        <v>1</v>
      </c>
      <c r="J46" s="34">
        <f>J13+J22+J34</f>
        <v>0</v>
      </c>
      <c r="K46" s="16">
        <f t="shared" ref="K46:L46" si="29">K10+K22+K34</f>
        <v>4</v>
      </c>
      <c r="L46" s="16">
        <f t="shared" si="29"/>
        <v>3</v>
      </c>
      <c r="M46" s="34"/>
      <c r="N46" s="118">
        <f t="shared" ref="N46" si="30">N10+N22+N34</f>
        <v>59</v>
      </c>
      <c r="R46" s="140" t="s">
        <v>30</v>
      </c>
      <c r="S46" s="8"/>
      <c r="T46" s="16">
        <f t="shared" ref="T46:U46" si="31">T10+T22+T34</f>
        <v>43</v>
      </c>
      <c r="U46" s="118">
        <f t="shared" si="31"/>
        <v>43</v>
      </c>
      <c r="V46" s="34">
        <f>V13+V22+V34</f>
        <v>0</v>
      </c>
      <c r="W46" s="16">
        <f t="shared" ref="W46:Z46" si="32">W10+W22+W34</f>
        <v>4</v>
      </c>
      <c r="X46" s="16">
        <f t="shared" si="32"/>
        <v>38</v>
      </c>
      <c r="Y46" s="16">
        <f t="shared" si="32"/>
        <v>0</v>
      </c>
      <c r="Z46" s="16">
        <f t="shared" si="32"/>
        <v>1</v>
      </c>
      <c r="AA46" s="34">
        <f>AA13+AA22+AA34</f>
        <v>0</v>
      </c>
      <c r="AB46" s="16">
        <f t="shared" ref="AB46:AC46" si="33">AB10+AB22+AB34</f>
        <v>1</v>
      </c>
      <c r="AC46" s="16">
        <f t="shared" si="33"/>
        <v>0</v>
      </c>
      <c r="AD46" s="34"/>
      <c r="AE46" s="118">
        <f t="shared" ref="AE46" si="34">AE10+AE22+AE34</f>
        <v>44</v>
      </c>
      <c r="AI46" s="140" t="s">
        <v>30</v>
      </c>
      <c r="AJ46" s="8"/>
      <c r="AK46" s="16">
        <f t="shared" ref="AK46:AL46" si="35">AK10+AK22+AK34</f>
        <v>48</v>
      </c>
      <c r="AL46" s="118">
        <f t="shared" si="35"/>
        <v>48</v>
      </c>
      <c r="AM46" s="34">
        <f>AM13+AM22+AM34</f>
        <v>0</v>
      </c>
      <c r="AN46" s="16">
        <f t="shared" ref="AN46:AQ46" si="36">AN10+AN22+AN34</f>
        <v>8</v>
      </c>
      <c r="AO46" s="16">
        <f t="shared" si="36"/>
        <v>45</v>
      </c>
      <c r="AP46" s="16">
        <f t="shared" si="36"/>
        <v>2</v>
      </c>
      <c r="AQ46" s="16">
        <f t="shared" si="36"/>
        <v>0</v>
      </c>
      <c r="AR46" s="34">
        <f>AR13+AR22+AR34</f>
        <v>0</v>
      </c>
      <c r="AS46" s="16">
        <f t="shared" ref="AS46:AT46" si="37">AS10+AS22+AS34</f>
        <v>2</v>
      </c>
      <c r="AT46" s="16">
        <f t="shared" si="37"/>
        <v>1</v>
      </c>
      <c r="AU46" s="34"/>
      <c r="AV46" s="118">
        <f t="shared" si="23"/>
        <v>58</v>
      </c>
      <c r="AZ46" s="140" t="s">
        <v>30</v>
      </c>
      <c r="BA46" s="8"/>
      <c r="BB46" s="16">
        <f t="shared" ref="BB46:BC46" si="38">BB10+BB22+BB34</f>
        <v>33</v>
      </c>
      <c r="BC46" s="118">
        <f t="shared" si="38"/>
        <v>33</v>
      </c>
      <c r="BD46" s="34">
        <f>BD13+BD22+BD34</f>
        <v>0</v>
      </c>
      <c r="BE46" s="16">
        <f t="shared" ref="BE46:BH46" si="39">BE10+BE22+BE34</f>
        <v>5</v>
      </c>
      <c r="BF46" s="16">
        <f t="shared" si="39"/>
        <v>33</v>
      </c>
      <c r="BG46" s="16">
        <f t="shared" si="39"/>
        <v>23</v>
      </c>
      <c r="BH46" s="16">
        <f t="shared" si="39"/>
        <v>5</v>
      </c>
      <c r="BI46" s="34">
        <f>BI13+BI22+BI34</f>
        <v>0</v>
      </c>
      <c r="BJ46" s="16">
        <f t="shared" ref="BJ46:BK46" si="40">BJ10+BJ22+BJ34</f>
        <v>17</v>
      </c>
      <c r="BK46" s="16">
        <f t="shared" si="40"/>
        <v>29</v>
      </c>
      <c r="BL46" s="34"/>
      <c r="BM46" s="118">
        <f t="shared" si="27"/>
        <v>112</v>
      </c>
    </row>
    <row r="47" spans="1:65" ht="13.5" customHeight="1">
      <c r="A47" s="140" t="s">
        <v>31</v>
      </c>
      <c r="B47" s="8"/>
      <c r="C47" s="16">
        <f t="shared" si="12"/>
        <v>52</v>
      </c>
      <c r="D47" s="16">
        <f t="shared" si="12"/>
        <v>62</v>
      </c>
      <c r="E47" s="34" t="e">
        <f>#REF!+E23+E35</f>
        <v>#REF!</v>
      </c>
      <c r="F47" s="16">
        <f t="shared" ref="F47:I47" si="41">F11+F23+F35</f>
        <v>2</v>
      </c>
      <c r="G47" s="16">
        <f t="shared" si="41"/>
        <v>1</v>
      </c>
      <c r="H47" s="16">
        <f t="shared" si="41"/>
        <v>36</v>
      </c>
      <c r="I47" s="16">
        <f t="shared" si="41"/>
        <v>3</v>
      </c>
      <c r="J47" s="34" t="e">
        <f>#REF!+J23+J35</f>
        <v>#REF!</v>
      </c>
      <c r="K47" s="16">
        <f t="shared" ref="K47:L47" si="42">K11+K23+K35</f>
        <v>1</v>
      </c>
      <c r="L47" s="16">
        <f t="shared" si="42"/>
        <v>2</v>
      </c>
      <c r="M47" s="34"/>
      <c r="N47" s="118">
        <f t="shared" ref="N47" si="43">N11+N23+N35</f>
        <v>45</v>
      </c>
      <c r="R47" s="140" t="s">
        <v>31</v>
      </c>
      <c r="S47" s="8"/>
      <c r="T47" s="16">
        <f t="shared" ref="T47:U47" si="44">T11+T23+T35</f>
        <v>53</v>
      </c>
      <c r="U47" s="118">
        <f t="shared" si="44"/>
        <v>56</v>
      </c>
      <c r="V47" s="34" t="e">
        <f>#REF!+V23+V35</f>
        <v>#REF!</v>
      </c>
      <c r="W47" s="16">
        <f t="shared" ref="W47:Z47" si="45">W11+W23+W35</f>
        <v>0</v>
      </c>
      <c r="X47" s="16">
        <f t="shared" si="45"/>
        <v>0</v>
      </c>
      <c r="Y47" s="16">
        <f t="shared" si="45"/>
        <v>39</v>
      </c>
      <c r="Z47" s="16">
        <f t="shared" si="45"/>
        <v>1</v>
      </c>
      <c r="AA47" s="34" t="e">
        <f>#REF!+AA23+AA35</f>
        <v>#REF!</v>
      </c>
      <c r="AB47" s="16">
        <f t="shared" ref="AB47:AC47" si="46">AB11+AB23+AB35</f>
        <v>0</v>
      </c>
      <c r="AC47" s="16">
        <f t="shared" si="46"/>
        <v>0</v>
      </c>
      <c r="AD47" s="34"/>
      <c r="AE47" s="118">
        <f t="shared" ref="AE47" si="47">AE11+AE23+AE35</f>
        <v>40</v>
      </c>
      <c r="AI47" s="140" t="s">
        <v>31</v>
      </c>
      <c r="AJ47" s="8"/>
      <c r="AK47" s="16">
        <f t="shared" ref="AK47:AL47" si="48">AK11+AK23+AK35</f>
        <v>52</v>
      </c>
      <c r="AL47" s="118">
        <f t="shared" si="48"/>
        <v>55</v>
      </c>
      <c r="AM47" s="34" t="e">
        <f>#REF!+AM23+AM35</f>
        <v>#REF!</v>
      </c>
      <c r="AN47" s="16">
        <f t="shared" ref="AN47:AQ47" si="49">AN11+AN23+AN35</f>
        <v>2</v>
      </c>
      <c r="AO47" s="16">
        <f t="shared" si="49"/>
        <v>1</v>
      </c>
      <c r="AP47" s="16">
        <f t="shared" si="49"/>
        <v>36</v>
      </c>
      <c r="AQ47" s="16">
        <f t="shared" si="49"/>
        <v>0</v>
      </c>
      <c r="AR47" s="34" t="e">
        <f>#REF!+AR23+AR35</f>
        <v>#REF!</v>
      </c>
      <c r="AS47" s="16">
        <f t="shared" ref="AS47:AT47" si="50">AS11+AS23+AS35</f>
        <v>0</v>
      </c>
      <c r="AT47" s="16">
        <f t="shared" si="50"/>
        <v>1</v>
      </c>
      <c r="AU47" s="34"/>
      <c r="AV47" s="118">
        <f t="shared" si="23"/>
        <v>40</v>
      </c>
      <c r="AZ47" s="140" t="s">
        <v>31</v>
      </c>
      <c r="BA47" s="8"/>
      <c r="BB47" s="16">
        <f t="shared" ref="BB47:BC47" si="51">BB11+BB23+BB35</f>
        <v>46</v>
      </c>
      <c r="BC47" s="118">
        <f t="shared" si="51"/>
        <v>45</v>
      </c>
      <c r="BD47" s="34" t="e">
        <f>#REF!+BD23+BD35</f>
        <v>#REF!</v>
      </c>
      <c r="BE47" s="16">
        <f t="shared" ref="BE47:BH47" si="52">BE11+BE23+BE35</f>
        <v>1</v>
      </c>
      <c r="BF47" s="16">
        <f t="shared" si="52"/>
        <v>41</v>
      </c>
      <c r="BG47" s="16">
        <f t="shared" si="52"/>
        <v>38</v>
      </c>
      <c r="BH47" s="16">
        <f t="shared" si="52"/>
        <v>0</v>
      </c>
      <c r="BI47" s="34" t="e">
        <f>#REF!+BI23+BI35</f>
        <v>#REF!</v>
      </c>
      <c r="BJ47" s="16">
        <f t="shared" ref="BJ47:BK47" si="53">BJ11+BJ23+BJ35</f>
        <v>10</v>
      </c>
      <c r="BK47" s="16">
        <f t="shared" si="53"/>
        <v>38</v>
      </c>
      <c r="BL47" s="34"/>
      <c r="BM47" s="118">
        <f t="shared" si="27"/>
        <v>128</v>
      </c>
    </row>
    <row r="48" spans="1:65" ht="13.5" customHeight="1">
      <c r="A48" s="140" t="s">
        <v>32</v>
      </c>
      <c r="B48" s="8"/>
      <c r="C48" s="16">
        <f t="shared" si="12"/>
        <v>0</v>
      </c>
      <c r="D48" s="16">
        <f t="shared" si="12"/>
        <v>0</v>
      </c>
      <c r="E48" s="34" t="e">
        <f>#REF!+E24+E36</f>
        <v>#REF!</v>
      </c>
      <c r="F48" s="16">
        <f t="shared" ref="F48:I48" si="54">F12+F24+F36</f>
        <v>0</v>
      </c>
      <c r="G48" s="16">
        <f t="shared" si="54"/>
        <v>0</v>
      </c>
      <c r="H48" s="16">
        <f t="shared" si="54"/>
        <v>0</v>
      </c>
      <c r="I48" s="16">
        <f t="shared" si="54"/>
        <v>0</v>
      </c>
      <c r="J48" s="34" t="e">
        <f>#REF!+J24+J36</f>
        <v>#REF!</v>
      </c>
      <c r="K48" s="16">
        <f t="shared" ref="K48:L48" si="55">K12+K24+K36</f>
        <v>0</v>
      </c>
      <c r="L48" s="16">
        <f t="shared" si="55"/>
        <v>0</v>
      </c>
      <c r="M48" s="34"/>
      <c r="N48" s="118">
        <f t="shared" ref="N48" si="56">N12+N24+N36</f>
        <v>0</v>
      </c>
      <c r="R48" s="140" t="s">
        <v>32</v>
      </c>
      <c r="S48" s="8"/>
      <c r="T48" s="16">
        <f t="shared" ref="T48:U48" si="57">T12+T24+T36</f>
        <v>0</v>
      </c>
      <c r="U48" s="118">
        <f t="shared" si="57"/>
        <v>0</v>
      </c>
      <c r="V48" s="34" t="e">
        <f>#REF!+V24+V36</f>
        <v>#REF!</v>
      </c>
      <c r="W48" s="16">
        <f t="shared" ref="W48:Z48" si="58">W12+W24+W36</f>
        <v>0</v>
      </c>
      <c r="X48" s="16">
        <f t="shared" si="58"/>
        <v>0</v>
      </c>
      <c r="Y48" s="16">
        <f t="shared" si="58"/>
        <v>0</v>
      </c>
      <c r="Z48" s="16">
        <f t="shared" si="58"/>
        <v>0</v>
      </c>
      <c r="AA48" s="34" t="e">
        <f>#REF!+AA24+AA36</f>
        <v>#REF!</v>
      </c>
      <c r="AB48" s="16">
        <f t="shared" ref="AB48:AC48" si="59">AB12+AB24+AB36</f>
        <v>0</v>
      </c>
      <c r="AC48" s="16">
        <f t="shared" si="59"/>
        <v>0</v>
      </c>
      <c r="AD48" s="34"/>
      <c r="AE48" s="118">
        <f t="shared" ref="AE48" si="60">AE12+AE24+AE36</f>
        <v>0</v>
      </c>
      <c r="AI48" s="140" t="s">
        <v>32</v>
      </c>
      <c r="AJ48" s="8"/>
      <c r="AK48" s="16">
        <f t="shared" ref="AK48:AL48" si="61">AK12+AK24+AK36</f>
        <v>0</v>
      </c>
      <c r="AL48" s="118">
        <f t="shared" si="61"/>
        <v>0</v>
      </c>
      <c r="AM48" s="34" t="e">
        <f>#REF!+AM24+AM36</f>
        <v>#REF!</v>
      </c>
      <c r="AN48" s="16">
        <f t="shared" ref="AN48:AQ48" si="62">AN12+AN24+AN36</f>
        <v>0</v>
      </c>
      <c r="AO48" s="16">
        <f t="shared" si="62"/>
        <v>0</v>
      </c>
      <c r="AP48" s="16">
        <f t="shared" si="62"/>
        <v>0</v>
      </c>
      <c r="AQ48" s="16">
        <f t="shared" si="62"/>
        <v>0</v>
      </c>
      <c r="AR48" s="34" t="e">
        <f>#REF!+AR24+AR36</f>
        <v>#REF!</v>
      </c>
      <c r="AS48" s="16">
        <f t="shared" ref="AS48:AT48" si="63">AS12+AS24+AS36</f>
        <v>0</v>
      </c>
      <c r="AT48" s="16">
        <f t="shared" si="63"/>
        <v>0</v>
      </c>
      <c r="AU48" s="34"/>
      <c r="AV48" s="118">
        <f t="shared" si="23"/>
        <v>0</v>
      </c>
      <c r="AZ48" s="140" t="s">
        <v>32</v>
      </c>
      <c r="BA48" s="8"/>
      <c r="BB48" s="16">
        <f t="shared" ref="BB48:BC48" si="64">BB12+BB24+BB36</f>
        <v>0</v>
      </c>
      <c r="BC48" s="118">
        <f t="shared" si="64"/>
        <v>0</v>
      </c>
      <c r="BD48" s="34" t="e">
        <f>#REF!+BD24+BD36</f>
        <v>#REF!</v>
      </c>
      <c r="BE48" s="16">
        <f t="shared" ref="BE48:BH48" si="65">BE12+BE24+BE36</f>
        <v>0</v>
      </c>
      <c r="BF48" s="16">
        <f t="shared" si="65"/>
        <v>0</v>
      </c>
      <c r="BG48" s="16">
        <f t="shared" si="65"/>
        <v>0</v>
      </c>
      <c r="BH48" s="16">
        <f t="shared" si="65"/>
        <v>0</v>
      </c>
      <c r="BI48" s="34" t="e">
        <f>#REF!+BI24+BI36</f>
        <v>#REF!</v>
      </c>
      <c r="BJ48" s="16">
        <f t="shared" ref="BJ48:BK48" si="66">BJ12+BJ24+BJ36</f>
        <v>0</v>
      </c>
      <c r="BK48" s="16">
        <f t="shared" si="66"/>
        <v>0</v>
      </c>
      <c r="BL48" s="34"/>
      <c r="BM48" s="118">
        <f t="shared" si="27"/>
        <v>0</v>
      </c>
    </row>
    <row r="49" spans="1:65" ht="13.5" customHeight="1">
      <c r="A49" s="140" t="s">
        <v>33</v>
      </c>
      <c r="B49" s="8"/>
      <c r="C49" s="16">
        <f t="shared" si="12"/>
        <v>0</v>
      </c>
      <c r="D49" s="16">
        <f t="shared" si="12"/>
        <v>0</v>
      </c>
      <c r="E49" s="28" t="e">
        <f>#REF!+E25+E37</f>
        <v>#REF!</v>
      </c>
      <c r="F49" s="16">
        <f t="shared" ref="F49:I49" si="67">F13+F25+F37</f>
        <v>0</v>
      </c>
      <c r="G49" s="16">
        <f t="shared" si="67"/>
        <v>0</v>
      </c>
      <c r="H49" s="16">
        <f t="shared" si="67"/>
        <v>0</v>
      </c>
      <c r="I49" s="16">
        <f t="shared" si="67"/>
        <v>0</v>
      </c>
      <c r="J49" s="28" t="e">
        <f>#REF!+J25+J37</f>
        <v>#REF!</v>
      </c>
      <c r="K49" s="16">
        <f t="shared" ref="K49:L49" si="68">K13+K25+K37</f>
        <v>0</v>
      </c>
      <c r="L49" s="16">
        <f t="shared" si="68"/>
        <v>0</v>
      </c>
      <c r="M49" s="34"/>
      <c r="N49" s="119">
        <f t="shared" ref="N49" si="69">N13+N25+N37</f>
        <v>0</v>
      </c>
      <c r="R49" s="140" t="s">
        <v>33</v>
      </c>
      <c r="S49" s="8"/>
      <c r="T49" s="16">
        <f t="shared" ref="T49:U49" si="70">T13+T25+T37</f>
        <v>0</v>
      </c>
      <c r="U49" s="119">
        <f t="shared" si="70"/>
        <v>0</v>
      </c>
      <c r="V49" s="28" t="e">
        <f>#REF!+V25+V37</f>
        <v>#REF!</v>
      </c>
      <c r="W49" s="16">
        <f t="shared" ref="W49:Z49" si="71">W13+W25+W37</f>
        <v>0</v>
      </c>
      <c r="X49" s="16">
        <f t="shared" si="71"/>
        <v>0</v>
      </c>
      <c r="Y49" s="16">
        <f t="shared" si="71"/>
        <v>0</v>
      </c>
      <c r="Z49" s="16">
        <f t="shared" si="71"/>
        <v>0</v>
      </c>
      <c r="AA49" s="28" t="e">
        <f>#REF!+AA25+AA37</f>
        <v>#REF!</v>
      </c>
      <c r="AB49" s="16">
        <f t="shared" ref="AB49:AC49" si="72">AB13+AB25+AB37</f>
        <v>0</v>
      </c>
      <c r="AC49" s="16">
        <f t="shared" si="72"/>
        <v>0</v>
      </c>
      <c r="AD49" s="34"/>
      <c r="AE49" s="119">
        <f t="shared" ref="AE49" si="73">AE13+AE25+AE37</f>
        <v>0</v>
      </c>
      <c r="AI49" s="140" t="s">
        <v>33</v>
      </c>
      <c r="AJ49" s="8"/>
      <c r="AK49" s="16">
        <f t="shared" ref="AK49:AL49" si="74">AK13+AK25+AK37</f>
        <v>0</v>
      </c>
      <c r="AL49" s="119">
        <f t="shared" si="74"/>
        <v>0</v>
      </c>
      <c r="AM49" s="28" t="e">
        <f>#REF!+AM25+AM37</f>
        <v>#REF!</v>
      </c>
      <c r="AN49" s="16">
        <f t="shared" ref="AN49:AQ49" si="75">AN13+AN25+AN37</f>
        <v>0</v>
      </c>
      <c r="AO49" s="16">
        <f t="shared" si="75"/>
        <v>0</v>
      </c>
      <c r="AP49" s="16">
        <f t="shared" si="75"/>
        <v>0</v>
      </c>
      <c r="AQ49" s="16">
        <f t="shared" si="75"/>
        <v>0</v>
      </c>
      <c r="AR49" s="28" t="e">
        <f>#REF!+AR25+AR37</f>
        <v>#REF!</v>
      </c>
      <c r="AS49" s="16">
        <f t="shared" ref="AS49:AT49" si="76">AS13+AS25+AS37</f>
        <v>0</v>
      </c>
      <c r="AT49" s="16">
        <f t="shared" si="76"/>
        <v>0</v>
      </c>
      <c r="AU49" s="34"/>
      <c r="AV49" s="119">
        <f t="shared" si="23"/>
        <v>0</v>
      </c>
      <c r="AZ49" s="140" t="s">
        <v>33</v>
      </c>
      <c r="BA49" s="8"/>
      <c r="BB49" s="16">
        <f t="shared" ref="BB49:BC49" si="77">BB13+BB25+BB37</f>
        <v>0</v>
      </c>
      <c r="BC49" s="119">
        <f t="shared" si="77"/>
        <v>0</v>
      </c>
      <c r="BD49" s="28" t="e">
        <f>#REF!+BD25+BD37</f>
        <v>#REF!</v>
      </c>
      <c r="BE49" s="16">
        <f t="shared" ref="BE49:BH49" si="78">BE13+BE25+BE37</f>
        <v>0</v>
      </c>
      <c r="BF49" s="16">
        <f t="shared" si="78"/>
        <v>0</v>
      </c>
      <c r="BG49" s="16">
        <f t="shared" si="78"/>
        <v>0</v>
      </c>
      <c r="BH49" s="16">
        <f t="shared" si="78"/>
        <v>0</v>
      </c>
      <c r="BI49" s="28" t="e">
        <f>#REF!+BI25+BI37</f>
        <v>#REF!</v>
      </c>
      <c r="BJ49" s="16">
        <f t="shared" ref="BJ49:BK49" si="79">BJ13+BJ25+BJ37</f>
        <v>0</v>
      </c>
      <c r="BK49" s="16">
        <f t="shared" si="79"/>
        <v>0</v>
      </c>
      <c r="BL49" s="34"/>
      <c r="BM49" s="119">
        <f t="shared" si="27"/>
        <v>0</v>
      </c>
    </row>
    <row r="50" spans="1:65" ht="13.5" customHeight="1">
      <c r="A50" s="145" t="s">
        <v>26</v>
      </c>
      <c r="B50" s="10"/>
      <c r="C50" s="18" t="s">
        <v>1083</v>
      </c>
      <c r="D50" s="19" t="s">
        <v>1077</v>
      </c>
      <c r="E50" s="9"/>
      <c r="F50" s="21">
        <f>SUM(F44:F49)</f>
        <v>14</v>
      </c>
      <c r="G50" s="22">
        <f>SUM(G44:G49)</f>
        <v>75</v>
      </c>
      <c r="H50" s="22">
        <f>SUM(H44:H49)</f>
        <v>43</v>
      </c>
      <c r="I50" s="141">
        <f>SUM(I44:I49)</f>
        <v>8</v>
      </c>
      <c r="J50" s="23"/>
      <c r="K50" s="21">
        <f>SUM(K44:K49)</f>
        <v>9</v>
      </c>
      <c r="L50" s="141">
        <f>SUM(L44:L49)</f>
        <v>7</v>
      </c>
      <c r="M50" s="23"/>
      <c r="N50" s="24">
        <f>SUM(N44:N49)</f>
        <v>156</v>
      </c>
      <c r="R50" s="145" t="s">
        <v>26</v>
      </c>
      <c r="S50" s="10"/>
      <c r="T50" s="18" t="s">
        <v>1083</v>
      </c>
      <c r="U50" s="19" t="s">
        <v>1077</v>
      </c>
      <c r="V50" s="9"/>
      <c r="W50" s="21">
        <f>SUM(W44:W49)</f>
        <v>9</v>
      </c>
      <c r="X50" s="22">
        <f>SUM(X44:X49)</f>
        <v>76</v>
      </c>
      <c r="Y50" s="22">
        <f>SUM(Y44:Y49)</f>
        <v>41</v>
      </c>
      <c r="Z50" s="141">
        <f>SUM(Z44:Z49)</f>
        <v>5</v>
      </c>
      <c r="AA50" s="23"/>
      <c r="AB50" s="21">
        <f>SUM(AB44:AB49)</f>
        <v>4</v>
      </c>
      <c r="AC50" s="141">
        <f>SUM(AC44:AC49)</f>
        <v>0</v>
      </c>
      <c r="AD50" s="23"/>
      <c r="AE50" s="24">
        <f>SUM(AE44:AE49)</f>
        <v>135</v>
      </c>
      <c r="AI50" s="145" t="s">
        <v>26</v>
      </c>
      <c r="AJ50" s="10"/>
      <c r="AK50" s="18" t="s">
        <v>1600</v>
      </c>
      <c r="AL50" s="19" t="s">
        <v>1601</v>
      </c>
      <c r="AM50" s="9"/>
      <c r="AN50" s="21">
        <f>SUM(AN44:AN49)</f>
        <v>14</v>
      </c>
      <c r="AO50" s="22">
        <f>SUM(AO44:AO49)</f>
        <v>92</v>
      </c>
      <c r="AP50" s="22">
        <f>SUM(AP44:AP49)</f>
        <v>39</v>
      </c>
      <c r="AQ50" s="141">
        <f>SUM(AQ44:AQ49)</f>
        <v>5</v>
      </c>
      <c r="AR50" s="23"/>
      <c r="AS50" s="21">
        <f>SUM(AS44:AS49)</f>
        <v>4</v>
      </c>
      <c r="AT50" s="141">
        <f>SUM(AT44:AT49)</f>
        <v>2</v>
      </c>
      <c r="AU50" s="23"/>
      <c r="AV50" s="24">
        <f>SUM(AV44:AV49)</f>
        <v>156</v>
      </c>
      <c r="AZ50" s="145" t="s">
        <v>26</v>
      </c>
      <c r="BA50" s="10"/>
      <c r="BB50" s="18" t="s">
        <v>2019</v>
      </c>
      <c r="BC50" s="19" t="s">
        <v>2019</v>
      </c>
      <c r="BD50" s="9"/>
      <c r="BE50" s="21">
        <f>SUM(BE44:BE49)</f>
        <v>8</v>
      </c>
      <c r="BF50" s="22">
        <f>SUM(BF44:BF49)</f>
        <v>106</v>
      </c>
      <c r="BG50" s="22">
        <f>SUM(BG44:BG49)</f>
        <v>94</v>
      </c>
      <c r="BH50" s="141">
        <f>SUM(BH44:BH49)</f>
        <v>8</v>
      </c>
      <c r="BI50" s="23"/>
      <c r="BJ50" s="21">
        <f>SUM(BJ44:BJ49)</f>
        <v>41</v>
      </c>
      <c r="BK50" s="141">
        <f>SUM(BK44:BK49)</f>
        <v>101</v>
      </c>
      <c r="BL50" s="23"/>
      <c r="BM50" s="24">
        <f>SUM(BM44:BM49)</f>
        <v>358</v>
      </c>
    </row>
    <row r="51" spans="1:65" ht="27.75" customHeight="1">
      <c r="A51" s="144" t="s">
        <v>1079</v>
      </c>
      <c r="B51" s="5"/>
      <c r="C51" s="5"/>
      <c r="D51" s="5"/>
      <c r="E51" s="5"/>
      <c r="F51" s="5"/>
      <c r="G51" s="5"/>
      <c r="R51" s="144" t="s">
        <v>1079</v>
      </c>
      <c r="S51" s="5"/>
      <c r="T51" s="5"/>
      <c r="U51" s="5"/>
      <c r="V51" s="5"/>
      <c r="W51" s="5"/>
      <c r="X51" s="5"/>
      <c r="AI51" s="144" t="s">
        <v>1079</v>
      </c>
      <c r="AJ51" s="5"/>
      <c r="AK51" s="5"/>
      <c r="AL51" s="5"/>
      <c r="AM51" s="5"/>
      <c r="AN51" s="5"/>
      <c r="AO51" s="5"/>
      <c r="AZ51" s="144" t="s">
        <v>1079</v>
      </c>
      <c r="BA51" s="5"/>
      <c r="BB51" s="5"/>
      <c r="BC51" s="5"/>
      <c r="BD51" s="5"/>
      <c r="BE51" s="5"/>
      <c r="BF51" s="5"/>
    </row>
    <row r="53" spans="1:65" ht="23.25" customHeight="1">
      <c r="A53" s="180" t="s">
        <v>1086</v>
      </c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  <c r="N53" s="182"/>
      <c r="AZ53" s="192" t="s">
        <v>2020</v>
      </c>
      <c r="BA53" s="193"/>
      <c r="BB53" s="193"/>
      <c r="BC53" s="193"/>
      <c r="BD53" s="193"/>
      <c r="BE53" s="193"/>
      <c r="BF53" s="193"/>
      <c r="BG53" s="193"/>
      <c r="BH53" s="193"/>
      <c r="BI53" s="193"/>
      <c r="BJ53" s="193"/>
      <c r="BK53" s="193"/>
      <c r="BL53" s="193"/>
      <c r="BM53" s="194"/>
    </row>
    <row r="54" spans="1:65">
      <c r="B54" s="11"/>
      <c r="E54" s="12"/>
      <c r="J54" s="12"/>
      <c r="M54" s="12"/>
      <c r="BA54" s="11"/>
      <c r="BD54" s="12"/>
      <c r="BI54" s="12"/>
      <c r="BL54" s="12"/>
    </row>
    <row r="55" spans="1:65">
      <c r="A55" s="5"/>
      <c r="B55" s="6"/>
      <c r="C55" s="5"/>
      <c r="D55" s="5"/>
      <c r="E55" s="7"/>
      <c r="F55" s="179" t="s">
        <v>19</v>
      </c>
      <c r="G55" s="179"/>
      <c r="H55" s="179"/>
      <c r="I55" s="179"/>
      <c r="J55" s="7"/>
      <c r="K55" s="179" t="s">
        <v>20</v>
      </c>
      <c r="L55" s="179"/>
      <c r="M55" s="7"/>
      <c r="AZ55" s="5"/>
      <c r="BA55" s="6"/>
      <c r="BB55" s="5"/>
      <c r="BC55" s="5"/>
      <c r="BD55" s="7"/>
      <c r="BE55" s="179" t="s">
        <v>19</v>
      </c>
      <c r="BF55" s="179"/>
      <c r="BG55" s="179"/>
      <c r="BH55" s="179"/>
      <c r="BI55" s="7"/>
      <c r="BJ55" s="179" t="s">
        <v>20</v>
      </c>
      <c r="BK55" s="179"/>
      <c r="BL55" s="7"/>
    </row>
    <row r="56" spans="1:65" ht="41.25" customHeight="1">
      <c r="A56" s="33" t="s">
        <v>21</v>
      </c>
      <c r="B56" s="25"/>
      <c r="C56" s="142" t="s">
        <v>1068</v>
      </c>
      <c r="D56" s="143" t="s">
        <v>1069</v>
      </c>
      <c r="E56" s="26"/>
      <c r="F56" s="39" t="s">
        <v>22</v>
      </c>
      <c r="G56" s="41" t="s">
        <v>23</v>
      </c>
      <c r="H56" s="41" t="s">
        <v>11</v>
      </c>
      <c r="I56" s="40" t="s">
        <v>24</v>
      </c>
      <c r="J56" s="26"/>
      <c r="K56" s="39" t="s">
        <v>1070</v>
      </c>
      <c r="L56" s="40" t="s">
        <v>25</v>
      </c>
      <c r="M56" s="26"/>
      <c r="N56" s="42" t="s">
        <v>1071</v>
      </c>
      <c r="AZ56" s="33" t="s">
        <v>21</v>
      </c>
      <c r="BA56" s="25"/>
      <c r="BB56" s="142" t="s">
        <v>1068</v>
      </c>
      <c r="BC56" s="143" t="s">
        <v>1069</v>
      </c>
      <c r="BD56" s="26"/>
      <c r="BE56" s="39" t="s">
        <v>22</v>
      </c>
      <c r="BF56" s="41" t="s">
        <v>23</v>
      </c>
      <c r="BG56" s="41" t="s">
        <v>11</v>
      </c>
      <c r="BH56" s="40" t="s">
        <v>24</v>
      </c>
      <c r="BI56" s="26"/>
      <c r="BJ56" s="39" t="s">
        <v>1070</v>
      </c>
      <c r="BK56" s="40" t="s">
        <v>25</v>
      </c>
      <c r="BL56" s="26"/>
      <c r="BM56" s="42" t="s">
        <v>1071</v>
      </c>
    </row>
    <row r="57" spans="1:65">
      <c r="A57" s="139" t="s">
        <v>28</v>
      </c>
      <c r="B57" s="8"/>
      <c r="C57" s="16">
        <f>C44+T44</f>
        <v>76</v>
      </c>
      <c r="D57" s="16">
        <f>D44+U44</f>
        <v>76</v>
      </c>
      <c r="E57" s="34">
        <f>E25+E34+E46</f>
        <v>0</v>
      </c>
      <c r="F57" s="16">
        <f>F44+W44</f>
        <v>5</v>
      </c>
      <c r="G57" s="16">
        <f>G44+X44</f>
        <v>4</v>
      </c>
      <c r="H57" s="16">
        <f>H44+Y44</f>
        <v>4</v>
      </c>
      <c r="I57" s="16">
        <f>I44+Z44</f>
        <v>2</v>
      </c>
      <c r="J57" s="34">
        <f>J25+J34+J46</f>
        <v>0</v>
      </c>
      <c r="K57" s="16">
        <f>K44+AB44</f>
        <v>2</v>
      </c>
      <c r="L57" s="16">
        <f>L44+AC44</f>
        <v>1</v>
      </c>
      <c r="M57" s="34"/>
      <c r="N57" s="117">
        <f>N44+AE44</f>
        <v>18</v>
      </c>
      <c r="AZ57" s="139" t="s">
        <v>28</v>
      </c>
      <c r="BA57" s="8"/>
      <c r="BB57" s="16">
        <f>C44+T44+AK44+BB44</f>
        <v>76</v>
      </c>
      <c r="BC57" s="16">
        <f>D44+U44+AL44+BC44</f>
        <v>76</v>
      </c>
      <c r="BD57" s="34">
        <f>BD25+BD34+BD46</f>
        <v>0</v>
      </c>
      <c r="BE57" s="16">
        <f>F44+W44+AN44+BE44</f>
        <v>5</v>
      </c>
      <c r="BF57" s="16">
        <f t="shared" ref="BF57:BH57" si="80">G44+X44+AO44+BF44</f>
        <v>4</v>
      </c>
      <c r="BG57" s="16">
        <f t="shared" si="80"/>
        <v>4</v>
      </c>
      <c r="BH57" s="16">
        <f t="shared" si="80"/>
        <v>2</v>
      </c>
      <c r="BI57" s="34">
        <f>BI25+BI34+BI46</f>
        <v>0</v>
      </c>
      <c r="BJ57" s="16">
        <f t="shared" ref="BJ57:BK57" si="81">K44+AB44+AS44+BJ44</f>
        <v>2</v>
      </c>
      <c r="BK57" s="16">
        <f t="shared" si="81"/>
        <v>1</v>
      </c>
      <c r="BL57" s="34"/>
      <c r="BM57" s="117">
        <f>N44+AE44+AV44+BM44</f>
        <v>18</v>
      </c>
    </row>
    <row r="58" spans="1:65">
      <c r="A58" s="140" t="s">
        <v>29</v>
      </c>
      <c r="B58" s="8"/>
      <c r="C58" s="16">
        <f t="shared" ref="C58:C62" si="82">C45+T45</f>
        <v>68</v>
      </c>
      <c r="D58" s="16">
        <f t="shared" ref="D58:D62" si="83">D45+U45</f>
        <v>64</v>
      </c>
      <c r="E58" s="34" t="e">
        <f>E26+E35+E47</f>
        <v>#REF!</v>
      </c>
      <c r="F58" s="16">
        <f t="shared" ref="F58:F62" si="84">F45+W45</f>
        <v>3</v>
      </c>
      <c r="G58" s="16">
        <f t="shared" ref="G58:G62" si="85">G45+X45</f>
        <v>68</v>
      </c>
      <c r="H58" s="16">
        <f t="shared" ref="H58:H62" si="86">H45+Y45</f>
        <v>3</v>
      </c>
      <c r="I58" s="16">
        <f t="shared" ref="I58:I62" si="87">I45+Z45</f>
        <v>5</v>
      </c>
      <c r="J58" s="34" t="e">
        <f>J26+J35+J47</f>
        <v>#REF!</v>
      </c>
      <c r="K58" s="16">
        <f t="shared" ref="K58:K62" si="88">K45+AB45</f>
        <v>5</v>
      </c>
      <c r="L58" s="16">
        <f t="shared" ref="L58:L62" si="89">L45+AC45</f>
        <v>1</v>
      </c>
      <c r="M58" s="34"/>
      <c r="N58" s="118">
        <f t="shared" ref="N58:N62" si="90">N45+AE45</f>
        <v>85</v>
      </c>
      <c r="AZ58" s="140" t="s">
        <v>29</v>
      </c>
      <c r="BA58" s="8"/>
      <c r="BB58" s="16">
        <f t="shared" ref="BB58:BB62" si="91">C45+T45+AK45+BB45</f>
        <v>148</v>
      </c>
      <c r="BC58" s="16">
        <f t="shared" ref="BC58:BC62" si="92">D45+U45+AL45+BC45</f>
        <v>118</v>
      </c>
      <c r="BD58" s="34" t="e">
        <f>BD26+BD35+BD47</f>
        <v>#REF!</v>
      </c>
      <c r="BE58" s="16">
        <f t="shared" ref="BE58:BH58" si="93">F45+W45+AN45+BE45</f>
        <v>9</v>
      </c>
      <c r="BF58" s="16">
        <f t="shared" si="93"/>
        <v>146</v>
      </c>
      <c r="BG58" s="16">
        <f t="shared" si="93"/>
        <v>37</v>
      </c>
      <c r="BH58" s="16">
        <f t="shared" si="93"/>
        <v>13</v>
      </c>
      <c r="BI58" s="34" t="e">
        <f>BI26+BI35+BI47</f>
        <v>#REF!</v>
      </c>
      <c r="BJ58" s="16">
        <f t="shared" ref="BJ58:BK58" si="94">K45+AB45+AS45+BJ45</f>
        <v>21</v>
      </c>
      <c r="BK58" s="16">
        <f t="shared" si="94"/>
        <v>35</v>
      </c>
      <c r="BL58" s="34"/>
      <c r="BM58" s="118">
        <f t="shared" ref="BM58:BM62" si="95">N45+AE45+AV45+BM45</f>
        <v>261</v>
      </c>
    </row>
    <row r="59" spans="1:65">
      <c r="A59" s="140" t="s">
        <v>30</v>
      </c>
      <c r="B59" s="8"/>
      <c r="C59" s="16">
        <f t="shared" si="82"/>
        <v>87</v>
      </c>
      <c r="D59" s="16">
        <f t="shared" si="83"/>
        <v>89</v>
      </c>
      <c r="E59" s="34" t="e">
        <f>E27+E36+E48</f>
        <v>#REF!</v>
      </c>
      <c r="F59" s="16">
        <f t="shared" si="84"/>
        <v>13</v>
      </c>
      <c r="G59" s="16">
        <f t="shared" si="85"/>
        <v>78</v>
      </c>
      <c r="H59" s="16">
        <f t="shared" si="86"/>
        <v>2</v>
      </c>
      <c r="I59" s="16">
        <f t="shared" si="87"/>
        <v>2</v>
      </c>
      <c r="J59" s="34" t="e">
        <f>J27+J36+J48</f>
        <v>#REF!</v>
      </c>
      <c r="K59" s="16">
        <f t="shared" si="88"/>
        <v>5</v>
      </c>
      <c r="L59" s="16">
        <f t="shared" si="89"/>
        <v>3</v>
      </c>
      <c r="M59" s="34"/>
      <c r="N59" s="118">
        <f t="shared" si="90"/>
        <v>103</v>
      </c>
      <c r="AZ59" s="140" t="s">
        <v>30</v>
      </c>
      <c r="BA59" s="8"/>
      <c r="BB59" s="16">
        <f t="shared" si="91"/>
        <v>168</v>
      </c>
      <c r="BC59" s="16">
        <f t="shared" si="92"/>
        <v>170</v>
      </c>
      <c r="BD59" s="34" t="e">
        <f>BD27+BD36+BD48</f>
        <v>#REF!</v>
      </c>
      <c r="BE59" s="16">
        <f t="shared" ref="BE59:BH59" si="96">F46+W46+AN46+BE46</f>
        <v>26</v>
      </c>
      <c r="BF59" s="16">
        <f t="shared" si="96"/>
        <v>156</v>
      </c>
      <c r="BG59" s="16">
        <f t="shared" si="96"/>
        <v>27</v>
      </c>
      <c r="BH59" s="16">
        <f t="shared" si="96"/>
        <v>7</v>
      </c>
      <c r="BI59" s="34" t="e">
        <f>BI27+BI36+BI48</f>
        <v>#REF!</v>
      </c>
      <c r="BJ59" s="16">
        <f t="shared" ref="BJ59:BK59" si="97">K46+AB46+AS46+BJ46</f>
        <v>24</v>
      </c>
      <c r="BK59" s="16">
        <f t="shared" si="97"/>
        <v>33</v>
      </c>
      <c r="BL59" s="34"/>
      <c r="BM59" s="118">
        <f t="shared" si="95"/>
        <v>273</v>
      </c>
    </row>
    <row r="60" spans="1:65">
      <c r="A60" s="140" t="s">
        <v>31</v>
      </c>
      <c r="B60" s="8"/>
      <c r="C60" s="16">
        <f t="shared" si="82"/>
        <v>105</v>
      </c>
      <c r="D60" s="16">
        <f t="shared" si="83"/>
        <v>118</v>
      </c>
      <c r="E60" s="34" t="e">
        <f>#REF!+E37+E49</f>
        <v>#REF!</v>
      </c>
      <c r="F60" s="16">
        <f t="shared" si="84"/>
        <v>2</v>
      </c>
      <c r="G60" s="16">
        <f t="shared" si="85"/>
        <v>1</v>
      </c>
      <c r="H60" s="16">
        <f t="shared" si="86"/>
        <v>75</v>
      </c>
      <c r="I60" s="16">
        <f t="shared" si="87"/>
        <v>4</v>
      </c>
      <c r="J60" s="34" t="e">
        <f>#REF!+J37+J49</f>
        <v>#REF!</v>
      </c>
      <c r="K60" s="16">
        <f t="shared" si="88"/>
        <v>1</v>
      </c>
      <c r="L60" s="16">
        <f t="shared" si="89"/>
        <v>2</v>
      </c>
      <c r="M60" s="34"/>
      <c r="N60" s="118">
        <f t="shared" si="90"/>
        <v>85</v>
      </c>
      <c r="AZ60" s="140" t="s">
        <v>31</v>
      </c>
      <c r="BA60" s="8"/>
      <c r="BB60" s="16">
        <f t="shared" si="91"/>
        <v>203</v>
      </c>
      <c r="BC60" s="16">
        <f t="shared" si="92"/>
        <v>218</v>
      </c>
      <c r="BD60" s="34" t="e">
        <f>#REF!+BD37+BD49</f>
        <v>#REF!</v>
      </c>
      <c r="BE60" s="16">
        <f t="shared" ref="BE60:BH60" si="98">F47+W47+AN47+BE47</f>
        <v>5</v>
      </c>
      <c r="BF60" s="16">
        <f t="shared" si="98"/>
        <v>43</v>
      </c>
      <c r="BG60" s="16">
        <f t="shared" si="98"/>
        <v>149</v>
      </c>
      <c r="BH60" s="16">
        <f t="shared" si="98"/>
        <v>4</v>
      </c>
      <c r="BI60" s="34" t="e">
        <f>#REF!+BI37+BI49</f>
        <v>#REF!</v>
      </c>
      <c r="BJ60" s="16">
        <f>K47+AB47+AS47+BJ47</f>
        <v>11</v>
      </c>
      <c r="BK60" s="16">
        <f t="shared" ref="BK60" si="99">L47+AC47+AT47+BK47</f>
        <v>41</v>
      </c>
      <c r="BL60" s="34"/>
      <c r="BM60" s="118">
        <f t="shared" si="95"/>
        <v>253</v>
      </c>
    </row>
    <row r="61" spans="1:65">
      <c r="A61" s="140" t="s">
        <v>32</v>
      </c>
      <c r="B61" s="8"/>
      <c r="C61" s="16">
        <f t="shared" si="82"/>
        <v>0</v>
      </c>
      <c r="D61" s="16">
        <f t="shared" si="83"/>
        <v>0</v>
      </c>
      <c r="E61" s="34" t="e">
        <f>#REF!+E38+E50</f>
        <v>#REF!</v>
      </c>
      <c r="F61" s="16">
        <f t="shared" si="84"/>
        <v>0</v>
      </c>
      <c r="G61" s="16">
        <f t="shared" si="85"/>
        <v>0</v>
      </c>
      <c r="H61" s="16">
        <f t="shared" si="86"/>
        <v>0</v>
      </c>
      <c r="I61" s="16">
        <f t="shared" si="87"/>
        <v>0</v>
      </c>
      <c r="J61" s="34" t="e">
        <f>#REF!+J38+J50</f>
        <v>#REF!</v>
      </c>
      <c r="K61" s="16">
        <f t="shared" si="88"/>
        <v>0</v>
      </c>
      <c r="L61" s="16">
        <f t="shared" si="89"/>
        <v>0</v>
      </c>
      <c r="M61" s="34"/>
      <c r="N61" s="118">
        <f t="shared" si="90"/>
        <v>0</v>
      </c>
      <c r="AZ61" s="140" t="s">
        <v>32</v>
      </c>
      <c r="BA61" s="8"/>
      <c r="BB61" s="16">
        <f t="shared" si="91"/>
        <v>0</v>
      </c>
      <c r="BC61" s="16">
        <f t="shared" si="92"/>
        <v>0</v>
      </c>
      <c r="BD61" s="34" t="e">
        <f>#REF!+BD38+BD50</f>
        <v>#REF!</v>
      </c>
      <c r="BE61" s="16">
        <f t="shared" ref="BE61:BH61" si="100">F48+W48+AN48+BE48</f>
        <v>0</v>
      </c>
      <c r="BF61" s="16">
        <f t="shared" si="100"/>
        <v>0</v>
      </c>
      <c r="BG61" s="16">
        <f t="shared" si="100"/>
        <v>0</v>
      </c>
      <c r="BH61" s="16">
        <f t="shared" si="100"/>
        <v>0</v>
      </c>
      <c r="BI61" s="34" t="e">
        <f>#REF!+BI38+BI50</f>
        <v>#REF!</v>
      </c>
      <c r="BJ61" s="16">
        <f t="shared" ref="BJ61:BK61" si="101">K48+AB48+AS48+BJ48</f>
        <v>0</v>
      </c>
      <c r="BK61" s="16">
        <f t="shared" si="101"/>
        <v>0</v>
      </c>
      <c r="BL61" s="34"/>
      <c r="BM61" s="118">
        <f t="shared" si="95"/>
        <v>0</v>
      </c>
    </row>
    <row r="62" spans="1:65">
      <c r="A62" s="140" t="s">
        <v>33</v>
      </c>
      <c r="B62" s="8"/>
      <c r="C62" s="16">
        <f t="shared" si="82"/>
        <v>0</v>
      </c>
      <c r="D62" s="16">
        <f t="shared" si="83"/>
        <v>0</v>
      </c>
      <c r="E62" s="28" t="e">
        <f>#REF!+E39+E51</f>
        <v>#REF!</v>
      </c>
      <c r="F62" s="16">
        <f t="shared" si="84"/>
        <v>0</v>
      </c>
      <c r="G62" s="16">
        <f t="shared" si="85"/>
        <v>0</v>
      </c>
      <c r="H62" s="16">
        <f t="shared" si="86"/>
        <v>0</v>
      </c>
      <c r="I62" s="16">
        <f t="shared" si="87"/>
        <v>0</v>
      </c>
      <c r="J62" s="28" t="e">
        <f>#REF!+J39+J51</f>
        <v>#REF!</v>
      </c>
      <c r="K62" s="16">
        <f t="shared" si="88"/>
        <v>0</v>
      </c>
      <c r="L62" s="16">
        <f t="shared" si="89"/>
        <v>0</v>
      </c>
      <c r="M62" s="34"/>
      <c r="N62" s="119">
        <f t="shared" si="90"/>
        <v>0</v>
      </c>
      <c r="AZ62" s="140" t="s">
        <v>33</v>
      </c>
      <c r="BA62" s="8"/>
      <c r="BB62" s="16">
        <f t="shared" si="91"/>
        <v>0</v>
      </c>
      <c r="BC62" s="16">
        <f t="shared" si="92"/>
        <v>0</v>
      </c>
      <c r="BD62" s="28" t="e">
        <f>#REF!+BD39+BD51</f>
        <v>#REF!</v>
      </c>
      <c r="BE62" s="16">
        <f t="shared" ref="BE62:BH62" si="102">F49+W49+AN49+BE49</f>
        <v>0</v>
      </c>
      <c r="BF62" s="16">
        <f t="shared" si="102"/>
        <v>0</v>
      </c>
      <c r="BG62" s="16">
        <f t="shared" si="102"/>
        <v>0</v>
      </c>
      <c r="BH62" s="16">
        <f t="shared" si="102"/>
        <v>0</v>
      </c>
      <c r="BI62" s="28" t="e">
        <f>#REF!+BI39+BI51</f>
        <v>#REF!</v>
      </c>
      <c r="BJ62" s="16">
        <f t="shared" ref="BJ62:BK62" si="103">K49+AB49+AS49+BJ49</f>
        <v>0</v>
      </c>
      <c r="BK62" s="16">
        <f t="shared" si="103"/>
        <v>0</v>
      </c>
      <c r="BL62" s="34"/>
      <c r="BM62" s="119">
        <f t="shared" si="95"/>
        <v>0</v>
      </c>
    </row>
    <row r="63" spans="1:65" ht="15.75">
      <c r="A63" s="145" t="s">
        <v>26</v>
      </c>
      <c r="B63" s="10"/>
      <c r="C63" s="18" t="s">
        <v>1087</v>
      </c>
      <c r="D63" s="19" t="s">
        <v>1088</v>
      </c>
      <c r="E63" s="9"/>
      <c r="F63" s="21">
        <f>SUM(F57:F62)</f>
        <v>23</v>
      </c>
      <c r="G63" s="22">
        <f>SUM(G57:G62)</f>
        <v>151</v>
      </c>
      <c r="H63" s="22">
        <f>SUM(H57:H62)</f>
        <v>84</v>
      </c>
      <c r="I63" s="141">
        <f>SUM(I57:I62)</f>
        <v>13</v>
      </c>
      <c r="J63" s="23"/>
      <c r="K63" s="21">
        <f>SUM(K57:K62)</f>
        <v>13</v>
      </c>
      <c r="L63" s="141">
        <f>SUM(L57:L62)</f>
        <v>7</v>
      </c>
      <c r="M63" s="23"/>
      <c r="N63" s="24">
        <f>SUM(N57:N62)</f>
        <v>291</v>
      </c>
      <c r="AZ63" s="145" t="s">
        <v>26</v>
      </c>
      <c r="BA63" s="10"/>
      <c r="BB63" s="18" t="s">
        <v>2021</v>
      </c>
      <c r="BC63" s="19" t="s">
        <v>2022</v>
      </c>
      <c r="BD63" s="9"/>
      <c r="BE63" s="21">
        <f>SUM(BE57:BE62)</f>
        <v>45</v>
      </c>
      <c r="BF63" s="22">
        <f>SUM(BF57:BF62)</f>
        <v>349</v>
      </c>
      <c r="BG63" s="22">
        <f>SUM(BG57:BG62)</f>
        <v>217</v>
      </c>
      <c r="BH63" s="141">
        <f>SUM(BH57:BH62)</f>
        <v>26</v>
      </c>
      <c r="BI63" s="23"/>
      <c r="BJ63" s="21">
        <f>SUM(BJ57:BJ62)</f>
        <v>58</v>
      </c>
      <c r="BK63" s="141">
        <f>SUM(BK57:BK62)</f>
        <v>110</v>
      </c>
      <c r="BL63" s="23"/>
      <c r="BM63" s="24">
        <f>SUM(BM57:BM62)</f>
        <v>805</v>
      </c>
    </row>
    <row r="64" spans="1:65">
      <c r="A64" s="144" t="s">
        <v>1079</v>
      </c>
      <c r="B64" s="5"/>
      <c r="C64" s="5"/>
      <c r="D64" s="5"/>
      <c r="E64" s="5"/>
      <c r="F64" s="5"/>
      <c r="G64" s="5"/>
      <c r="AZ64" s="144" t="s">
        <v>1079</v>
      </c>
      <c r="BA64" s="5"/>
      <c r="BB64" s="5"/>
      <c r="BC64" s="5"/>
      <c r="BD64" s="5"/>
      <c r="BE64" s="5"/>
      <c r="BF64" s="5"/>
    </row>
  </sheetData>
  <mergeCells count="58">
    <mergeCell ref="AZ53:BM53"/>
    <mergeCell ref="BE55:BH55"/>
    <mergeCell ref="BJ55:BK55"/>
    <mergeCell ref="AI28:AV28"/>
    <mergeCell ref="AN30:AQ30"/>
    <mergeCell ref="AS30:AT30"/>
    <mergeCell ref="AI40:AV40"/>
    <mergeCell ref="AN42:AQ42"/>
    <mergeCell ref="AS42:AT42"/>
    <mergeCell ref="AZ40:BM40"/>
    <mergeCell ref="BE42:BH42"/>
    <mergeCell ref="BJ42:BK42"/>
    <mergeCell ref="AI4:AV4"/>
    <mergeCell ref="AN6:AQ6"/>
    <mergeCell ref="AS6:AT6"/>
    <mergeCell ref="AI16:AV16"/>
    <mergeCell ref="AN18:AQ18"/>
    <mergeCell ref="AS18:AT18"/>
    <mergeCell ref="A40:N40"/>
    <mergeCell ref="R40:AE40"/>
    <mergeCell ref="F42:I42"/>
    <mergeCell ref="K42:L42"/>
    <mergeCell ref="W42:Z42"/>
    <mergeCell ref="AB42:AC42"/>
    <mergeCell ref="W18:Z18"/>
    <mergeCell ref="AB18:AC18"/>
    <mergeCell ref="A28:N28"/>
    <mergeCell ref="R28:AE28"/>
    <mergeCell ref="F30:I30"/>
    <mergeCell ref="K30:L30"/>
    <mergeCell ref="W30:Z30"/>
    <mergeCell ref="AB30:AC30"/>
    <mergeCell ref="R1:AE2"/>
    <mergeCell ref="AI1:AV2"/>
    <mergeCell ref="A1:N2"/>
    <mergeCell ref="A53:N53"/>
    <mergeCell ref="F55:I55"/>
    <mergeCell ref="K55:L55"/>
    <mergeCell ref="A4:N4"/>
    <mergeCell ref="R4:AE4"/>
    <mergeCell ref="F6:I6"/>
    <mergeCell ref="K6:L6"/>
    <mergeCell ref="W6:Z6"/>
    <mergeCell ref="AB6:AC6"/>
    <mergeCell ref="A16:N16"/>
    <mergeCell ref="R16:AE16"/>
    <mergeCell ref="F18:I18"/>
    <mergeCell ref="K18:L18"/>
    <mergeCell ref="AZ1:BM2"/>
    <mergeCell ref="AZ4:BM4"/>
    <mergeCell ref="BE6:BH6"/>
    <mergeCell ref="BJ6:BK6"/>
    <mergeCell ref="AZ16:BM16"/>
    <mergeCell ref="BE18:BH18"/>
    <mergeCell ref="BJ18:BK18"/>
    <mergeCell ref="AZ28:BM28"/>
    <mergeCell ref="BE30:BH30"/>
    <mergeCell ref="BJ30:BK30"/>
  </mergeCells>
  <pageMargins left="0.19685039370078741" right="0.19685039370078741" top="0.6" bottom="0.19" header="0.23" footer="0.31496062992125984"/>
  <pageSetup paperSize="9" scale="33" orientation="landscape" horizontalDpi="4294967295" verticalDpi="4294967295" r:id="rId1"/>
  <rowBreaks count="1" manualBreakCount="1">
    <brk id="51" max="47" man="1"/>
  </rowBreaks>
  <colBreaks count="2" manualBreakCount="2">
    <brk id="14" max="1048575" man="1"/>
    <brk id="48" max="64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13</vt:i4>
      </vt:variant>
      <vt:variant>
        <vt:lpstr>Plages nommées</vt:lpstr>
      </vt:variant>
      <vt:variant>
        <vt:i4>1</vt:i4>
      </vt:variant>
    </vt:vector>
  </HeadingPairs>
  <TitlesOfParts>
    <vt:vector size="14" baseType="lpstr">
      <vt:lpstr>Etat comparatif 01-2016</vt:lpstr>
      <vt:lpstr>Etat comparatif 02-2016</vt:lpstr>
      <vt:lpstr>Etat comparatif 03-2016</vt:lpstr>
      <vt:lpstr>Etat comparatif 04-2016</vt:lpstr>
      <vt:lpstr>Etat comparatif 05-2016</vt:lpstr>
      <vt:lpstr>Etat comparatif 06-2016</vt:lpstr>
      <vt:lpstr>Etat comparatif 07-2016</vt:lpstr>
      <vt:lpstr>Etat comparatif 08-2016</vt:lpstr>
      <vt:lpstr>Etat comparatif 09-2016</vt:lpstr>
      <vt:lpstr>Etat comparatif 10-2016</vt:lpstr>
      <vt:lpstr>Etat comparatif 11-2016</vt:lpstr>
      <vt:lpstr>Etat comparatif 12-2016</vt:lpstr>
      <vt:lpstr>IMG</vt:lpstr>
      <vt:lpstr>IMG!Zone_d_impression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</dc:creator>
  <cp:lastModifiedBy>bouatta.adel</cp:lastModifiedBy>
  <cp:lastPrinted>2016-11-06T08:14:37Z</cp:lastPrinted>
  <dcterms:created xsi:type="dcterms:W3CDTF">2015-06-03T14:29:54Z</dcterms:created>
  <dcterms:modified xsi:type="dcterms:W3CDTF">2017-06-12T11:51:28Z</dcterms:modified>
</cp:coreProperties>
</file>